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thTolley_1/Documents/Purdue/PhD/UAV_Data/DATA_Processing/"/>
    </mc:Choice>
  </mc:AlternateContent>
  <xr:revisionPtr revIDLastSave="0" documentId="13_ncr:1_{33B39C84-7176-B54D-A308-55C31365332A}" xr6:coauthVersionLast="47" xr6:coauthVersionMax="47" xr10:uidLastSave="{00000000-0000-0000-0000-000000000000}"/>
  <bookViews>
    <workbookView xWindow="2720" yWindow="500" windowWidth="28040" windowHeight="17440" activeTab="1" xr2:uid="{8ACC635D-433F-1E4C-ABA8-9133AACAF9E7}"/>
  </bookViews>
  <sheets>
    <sheet name="Sorghum" sheetId="1" r:id="rId1"/>
    <sheet name="Maize" sheetId="2" r:id="rId2"/>
    <sheet name="GDD" sheetId="3" r:id="rId3"/>
  </sheets>
  <definedNames>
    <definedName name="_xlnm._FilterDatabase" localSheetId="2" hidden="1">GDD!$D$1:$E$1</definedName>
    <definedName name="_xlnm._FilterDatabase" localSheetId="0" hidden="1">Sorghum!$A$1:$L$1</definedName>
  </definedNames>
  <calcPr calcId="191029" iterate="1" iterateCount="500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5287" i="2" l="1"/>
  <c r="I5287" i="2" s="1" a="1"/>
  <c r="I5287" i="2"/>
  <c r="H5288" i="2"/>
  <c r="I5288" i="2" s="1" a="1"/>
  <c r="I5288" i="2" s="1"/>
  <c r="H5289" i="2"/>
  <c r="I5289" i="2" s="1" a="1"/>
  <c r="I5289" i="2" s="1"/>
  <c r="H5290" i="2"/>
  <c r="I5290" i="2" a="1"/>
  <c r="I5290" i="2" s="1"/>
  <c r="H5291" i="2"/>
  <c r="I5291" i="2" s="1" a="1"/>
  <c r="I5291" i="2" s="1"/>
  <c r="H5292" i="2"/>
  <c r="I5292" i="2" a="1"/>
  <c r="I5292" i="2" s="1"/>
  <c r="H5293" i="2"/>
  <c r="I5293" i="2" s="1" a="1"/>
  <c r="I5293" i="2" s="1"/>
  <c r="H5294" i="2"/>
  <c r="I5294" i="2" a="1"/>
  <c r="I5294" i="2" s="1"/>
  <c r="H5295" i="2"/>
  <c r="I5295" i="2" s="1" a="1"/>
  <c r="I5295" i="2"/>
  <c r="H5296" i="2"/>
  <c r="I5296" i="2" s="1" a="1"/>
  <c r="I5296" i="2" s="1"/>
  <c r="H5297" i="2"/>
  <c r="I5297" i="2" s="1" a="1"/>
  <c r="I5297" i="2" s="1"/>
  <c r="H5298" i="2"/>
  <c r="I5298" i="2" a="1"/>
  <c r="I5298" i="2" s="1"/>
  <c r="H5299" i="2"/>
  <c r="I5299" i="2" s="1" a="1"/>
  <c r="I5299" i="2" s="1"/>
  <c r="H5300" i="2"/>
  <c r="I5300" i="2" a="1"/>
  <c r="I5300" i="2" s="1"/>
  <c r="H5301" i="2"/>
  <c r="I5301" i="2" a="1"/>
  <c r="I5301" i="2" s="1"/>
  <c r="H5302" i="2"/>
  <c r="I5302" i="2" a="1"/>
  <c r="I5302" i="2" s="1"/>
  <c r="H5303" i="2"/>
  <c r="I5303" i="2" s="1" a="1"/>
  <c r="I5303" i="2" s="1"/>
  <c r="H5304" i="2"/>
  <c r="I5304" i="2" s="1" a="1"/>
  <c r="I5304" i="2" s="1"/>
  <c r="H5305" i="2"/>
  <c r="I5305" i="2" s="1" a="1"/>
  <c r="I5305" i="2" s="1"/>
  <c r="H5306" i="2"/>
  <c r="I5306" i="2" a="1"/>
  <c r="I5306" i="2"/>
  <c r="H5307" i="2"/>
  <c r="I5307" i="2" s="1" a="1"/>
  <c r="I5307" i="2" s="1"/>
  <c r="H5308" i="2"/>
  <c r="I5308" i="2" a="1"/>
  <c r="I5308" i="2" s="1"/>
  <c r="H5309" i="2"/>
  <c r="I5309" i="2" a="1"/>
  <c r="I5309" i="2" s="1"/>
  <c r="H5310" i="2"/>
  <c r="I5310" i="2" a="1"/>
  <c r="I5310" i="2" s="1"/>
  <c r="H5311" i="2"/>
  <c r="I5311" i="2" s="1" a="1"/>
  <c r="I5311" i="2" s="1"/>
  <c r="H5312" i="2"/>
  <c r="I5312" i="2" s="1" a="1"/>
  <c r="I5312" i="2" s="1"/>
  <c r="H5313" i="2"/>
  <c r="I5313" i="2" s="1" a="1"/>
  <c r="I5313" i="2" s="1"/>
  <c r="H5314" i="2"/>
  <c r="I5314" i="2" a="1"/>
  <c r="I5314" i="2" s="1"/>
  <c r="H5315" i="2"/>
  <c r="I5315" i="2" s="1" a="1"/>
  <c r="I5315" i="2" s="1"/>
  <c r="H5316" i="2"/>
  <c r="I5316" i="2" a="1"/>
  <c r="I5316" i="2" s="1"/>
  <c r="H5317" i="2"/>
  <c r="I5317" i="2" s="1" a="1"/>
  <c r="I5317" i="2" s="1"/>
  <c r="H5318" i="2"/>
  <c r="I5318" i="2" a="1"/>
  <c r="I5318" i="2" s="1"/>
  <c r="H5319" i="2"/>
  <c r="I5319" i="2" s="1" a="1"/>
  <c r="I5319" i="2"/>
  <c r="H5320" i="2"/>
  <c r="I5320" i="2" s="1" a="1"/>
  <c r="I5320" i="2" s="1"/>
  <c r="H5321" i="2"/>
  <c r="I5321" i="2" s="1" a="1"/>
  <c r="I5321" i="2" s="1"/>
  <c r="H5322" i="2"/>
  <c r="I5322" i="2" a="1"/>
  <c r="I5322" i="2"/>
  <c r="H5323" i="2"/>
  <c r="I5323" i="2" s="1" a="1"/>
  <c r="I5323" i="2" s="1"/>
  <c r="H5324" i="2"/>
  <c r="I5324" i="2" a="1"/>
  <c r="I5324" i="2" s="1"/>
  <c r="H5325" i="2"/>
  <c r="I5325" i="2" s="1" a="1"/>
  <c r="I5325" i="2" s="1"/>
  <c r="H5326" i="2"/>
  <c r="I5326" i="2" a="1"/>
  <c r="I5326" i="2" s="1"/>
  <c r="H5327" i="2"/>
  <c r="I5327" i="2" s="1" a="1"/>
  <c r="I5327" i="2"/>
  <c r="H5328" i="2"/>
  <c r="I5328" i="2" s="1" a="1"/>
  <c r="I5328" i="2" s="1"/>
  <c r="H5329" i="2"/>
  <c r="I5329" i="2" s="1" a="1"/>
  <c r="I5329" i="2" s="1"/>
  <c r="H5330" i="2"/>
  <c r="I5330" i="2" a="1"/>
  <c r="I5330" i="2"/>
  <c r="H5331" i="2"/>
  <c r="I5331" i="2" s="1" a="1"/>
  <c r="I5331" i="2" s="1"/>
  <c r="H5332" i="2"/>
  <c r="I5332" i="2" a="1"/>
  <c r="I5332" i="2" s="1"/>
  <c r="H5333" i="2"/>
  <c r="I5333" i="2" a="1"/>
  <c r="I5333" i="2" s="1"/>
  <c r="H5334" i="2"/>
  <c r="I5334" i="2" a="1"/>
  <c r="I5334" i="2" s="1"/>
  <c r="H5335" i="2"/>
  <c r="I5335" i="2" s="1" a="1"/>
  <c r="I5335" i="2" s="1"/>
  <c r="H5336" i="2"/>
  <c r="I5336" i="2" s="1" a="1"/>
  <c r="I5336" i="2" s="1"/>
  <c r="H5337" i="2"/>
  <c r="I5337" i="2" s="1" a="1"/>
  <c r="I5337" i="2" s="1"/>
  <c r="H5338" i="2"/>
  <c r="I5338" i="2" a="1"/>
  <c r="I5338" i="2"/>
  <c r="H5339" i="2"/>
  <c r="I5339" i="2" s="1" a="1"/>
  <c r="I5339" i="2" s="1"/>
  <c r="H5340" i="2"/>
  <c r="I5340" i="2" a="1"/>
  <c r="I5340" i="2" s="1"/>
  <c r="H5341" i="2"/>
  <c r="I5341" i="2" a="1"/>
  <c r="I5341" i="2" s="1"/>
  <c r="H5342" i="2"/>
  <c r="I5342" i="2" a="1"/>
  <c r="I5342" i="2" s="1"/>
  <c r="H5343" i="2"/>
  <c r="I5343" i="2" s="1" a="1"/>
  <c r="I5343" i="2" s="1"/>
  <c r="H5344" i="2"/>
  <c r="I5344" i="2" s="1" a="1"/>
  <c r="I5344" i="2" s="1"/>
  <c r="H5345" i="2"/>
  <c r="I5345" i="2" s="1" a="1"/>
  <c r="I5345" i="2" s="1"/>
  <c r="H5346" i="2"/>
  <c r="I5346" i="2" a="1"/>
  <c r="I5346" i="2" s="1"/>
  <c r="H5347" i="2"/>
  <c r="I5347" i="2" s="1" a="1"/>
  <c r="I5347" i="2" s="1"/>
  <c r="H5348" i="2"/>
  <c r="I5348" i="2" a="1"/>
  <c r="I5348" i="2" s="1"/>
  <c r="H5349" i="2"/>
  <c r="I5349" i="2" s="1" a="1"/>
  <c r="I5349" i="2" s="1"/>
  <c r="H5350" i="2"/>
  <c r="I5350" i="2" a="1"/>
  <c r="I5350" i="2" s="1"/>
  <c r="H5351" i="2"/>
  <c r="I5351" i="2" s="1" a="1"/>
  <c r="I5351" i="2"/>
  <c r="H5352" i="2"/>
  <c r="I5352" i="2" s="1" a="1"/>
  <c r="I5352" i="2" s="1"/>
  <c r="H5353" i="2"/>
  <c r="I5353" i="2" s="1" a="1"/>
  <c r="I5353" i="2" s="1"/>
  <c r="H5354" i="2"/>
  <c r="I5354" i="2" a="1"/>
  <c r="I5354" i="2"/>
  <c r="H5355" i="2"/>
  <c r="I5355" i="2" s="1" a="1"/>
  <c r="I5355" i="2" s="1"/>
  <c r="H5356" i="2"/>
  <c r="I5356" i="2" a="1"/>
  <c r="I5356" i="2" s="1"/>
  <c r="H5357" i="2"/>
  <c r="I5357" i="2" s="1" a="1"/>
  <c r="I5357" i="2" s="1"/>
  <c r="H5358" i="2"/>
  <c r="I5358" i="2" a="1"/>
  <c r="I5358" i="2" s="1"/>
  <c r="H5359" i="2"/>
  <c r="I5359" i="2" s="1" a="1"/>
  <c r="I5359" i="2"/>
  <c r="H5360" i="2"/>
  <c r="I5360" i="2" s="1" a="1"/>
  <c r="I5360" i="2" s="1"/>
  <c r="H5361" i="2"/>
  <c r="I5361" i="2" s="1" a="1"/>
  <c r="I5361" i="2" s="1"/>
  <c r="H5362" i="2"/>
  <c r="I5362" i="2" a="1"/>
  <c r="I5362" i="2"/>
  <c r="H5363" i="2"/>
  <c r="I5363" i="2" s="1" a="1"/>
  <c r="I5363" i="2" s="1"/>
  <c r="H5364" i="2"/>
  <c r="I5364" i="2" a="1"/>
  <c r="I5364" i="2" s="1"/>
  <c r="H5365" i="2"/>
  <c r="I5365" i="2" a="1"/>
  <c r="I5365" i="2" s="1"/>
  <c r="H5366" i="2"/>
  <c r="I5366" i="2" a="1"/>
  <c r="I5366" i="2" s="1"/>
  <c r="H5367" i="2"/>
  <c r="I5367" i="2" s="1" a="1"/>
  <c r="I5367" i="2" s="1"/>
  <c r="H5368" i="2"/>
  <c r="I5368" i="2" s="1" a="1"/>
  <c r="I5368" i="2" s="1"/>
  <c r="H5369" i="2"/>
  <c r="I5369" i="2" s="1" a="1"/>
  <c r="I5369" i="2" s="1"/>
  <c r="H5370" i="2"/>
  <c r="I5370" i="2" a="1"/>
  <c r="I5370" i="2"/>
  <c r="H5371" i="2"/>
  <c r="I5371" i="2" s="1" a="1"/>
  <c r="I5371" i="2" s="1"/>
  <c r="H5372" i="2"/>
  <c r="I5372" i="2" a="1"/>
  <c r="I5372" i="2" s="1"/>
  <c r="H5373" i="2"/>
  <c r="I5373" i="2" a="1"/>
  <c r="I5373" i="2" s="1"/>
  <c r="H5374" i="2"/>
  <c r="I5374" i="2" a="1"/>
  <c r="I5374" i="2" s="1"/>
  <c r="H5375" i="2"/>
  <c r="I5375" i="2" s="1" a="1"/>
  <c r="I5375" i="2" s="1"/>
  <c r="H5376" i="2"/>
  <c r="I5376" i="2" s="1" a="1"/>
  <c r="I5376" i="2" s="1"/>
  <c r="H5377" i="2"/>
  <c r="I5377" i="2" s="1" a="1"/>
  <c r="I5377" i="2" s="1"/>
  <c r="H5378" i="2"/>
  <c r="I5378" i="2" a="1"/>
  <c r="I5378" i="2" s="1"/>
  <c r="H5379" i="2"/>
  <c r="I5379" i="2" s="1" a="1"/>
  <c r="I5379" i="2" s="1"/>
  <c r="H5380" i="2"/>
  <c r="I5380" i="2" a="1"/>
  <c r="I5380" i="2" s="1"/>
  <c r="H5381" i="2"/>
  <c r="I5381" i="2" s="1" a="1"/>
  <c r="I5381" i="2" s="1"/>
  <c r="H5382" i="2"/>
  <c r="I5382" i="2" a="1"/>
  <c r="I5382" i="2" s="1"/>
  <c r="H5383" i="2"/>
  <c r="I5383" i="2" s="1" a="1"/>
  <c r="I5383" i="2"/>
  <c r="H5384" i="2"/>
  <c r="I5384" i="2" s="1" a="1"/>
  <c r="I5384" i="2" s="1"/>
  <c r="H5385" i="2"/>
  <c r="I5385" i="2" s="1" a="1"/>
  <c r="I5385" i="2" s="1"/>
  <c r="H5386" i="2"/>
  <c r="I5386" i="2" a="1"/>
  <c r="I5386" i="2"/>
  <c r="H5387" i="2"/>
  <c r="I5387" i="2" s="1" a="1"/>
  <c r="I5387" i="2" s="1"/>
  <c r="H5388" i="2"/>
  <c r="I5388" i="2" a="1"/>
  <c r="I5388" i="2" s="1"/>
  <c r="H5389" i="2"/>
  <c r="I5389" i="2" a="1"/>
  <c r="I5389" i="2" s="1"/>
  <c r="H5390" i="2"/>
  <c r="I5390" i="2" a="1"/>
  <c r="I5390" i="2" s="1"/>
  <c r="H5391" i="2"/>
  <c r="I5391" i="2" s="1" a="1"/>
  <c r="I5391" i="2" s="1"/>
  <c r="H5392" i="2"/>
  <c r="I5392" i="2" s="1" a="1"/>
  <c r="I5392" i="2" s="1"/>
  <c r="H5393" i="2"/>
  <c r="I5393" i="2" s="1" a="1"/>
  <c r="I5393" i="2" s="1"/>
  <c r="H5394" i="2"/>
  <c r="I5394" i="2" a="1"/>
  <c r="I5394" i="2" s="1"/>
  <c r="H5395" i="2"/>
  <c r="I5395" i="2" s="1" a="1"/>
  <c r="I5395" i="2"/>
  <c r="H5396" i="2"/>
  <c r="I5396" i="2" a="1"/>
  <c r="I5396" i="2" s="1"/>
  <c r="H5397" i="2"/>
  <c r="I5397" i="2" s="1" a="1"/>
  <c r="I5397" i="2" s="1"/>
  <c r="H5398" i="2"/>
  <c r="I5398" i="2" a="1"/>
  <c r="I5398" i="2" s="1"/>
  <c r="H5399" i="2"/>
  <c r="I5399" i="2" s="1" a="1"/>
  <c r="I5399" i="2"/>
  <c r="H5400" i="2"/>
  <c r="I5400" i="2" s="1" a="1"/>
  <c r="I5400" i="2" s="1"/>
  <c r="H5401" i="2"/>
  <c r="I5401" i="2" s="1" a="1"/>
  <c r="I5401" i="2" s="1"/>
  <c r="H5402" i="2"/>
  <c r="I5402" i="2" a="1"/>
  <c r="I5402" i="2"/>
  <c r="H5403" i="2"/>
  <c r="I5403" i="2" s="1" a="1"/>
  <c r="I5403" i="2"/>
  <c r="H5404" i="2"/>
  <c r="I5404" i="2" a="1"/>
  <c r="I5404" i="2" s="1"/>
  <c r="H5405" i="2"/>
  <c r="I5405" i="2" a="1"/>
  <c r="I5405" i="2" s="1"/>
  <c r="H5406" i="2"/>
  <c r="I5406" i="2" a="1"/>
  <c r="I5406" i="2" s="1"/>
  <c r="H5407" i="2"/>
  <c r="I5407" i="2" s="1" a="1"/>
  <c r="I5407" i="2"/>
  <c r="H5408" i="2"/>
  <c r="I5408" i="2" s="1" a="1"/>
  <c r="I5408" i="2" s="1"/>
  <c r="H5409" i="2"/>
  <c r="I5409" i="2" s="1" a="1"/>
  <c r="I5409" i="2" s="1"/>
  <c r="H5410" i="2"/>
  <c r="I5410" i="2" a="1"/>
  <c r="I5410" i="2" s="1"/>
  <c r="H5411" i="2"/>
  <c r="I5411" i="2" s="1" a="1"/>
  <c r="I5411" i="2" s="1"/>
  <c r="H5412" i="2"/>
  <c r="I5412" i="2" a="1"/>
  <c r="I5412" i="2" s="1"/>
  <c r="H5413" i="2"/>
  <c r="I5413" i="2" a="1"/>
  <c r="I5413" i="2"/>
  <c r="H5414" i="2"/>
  <c r="I5414" i="2" a="1"/>
  <c r="I5414" i="2" s="1"/>
  <c r="H5415" i="2"/>
  <c r="I5415" i="2" s="1" a="1"/>
  <c r="I5415" i="2"/>
  <c r="H5416" i="2"/>
  <c r="I5416" i="2" s="1" a="1"/>
  <c r="I5416" i="2" s="1"/>
  <c r="H5417" i="2"/>
  <c r="I5417" i="2" s="1" a="1"/>
  <c r="I5417" i="2" s="1"/>
  <c r="H5418" i="2"/>
  <c r="I5418" i="2" a="1"/>
  <c r="I5418" i="2" s="1"/>
  <c r="H5419" i="2"/>
  <c r="I5419" i="2" a="1"/>
  <c r="I5419" i="2" s="1"/>
  <c r="H5420" i="2"/>
  <c r="I5420" i="2" a="1"/>
  <c r="I5420" i="2" s="1"/>
  <c r="H5421" i="2"/>
  <c r="I5421" i="2" a="1"/>
  <c r="I5421" i="2" s="1"/>
  <c r="H5422" i="2"/>
  <c r="I5422" i="2" a="1"/>
  <c r="I5422" i="2" s="1"/>
  <c r="H5423" i="2"/>
  <c r="I5423" i="2" s="1" a="1"/>
  <c r="I5423" i="2"/>
  <c r="H5424" i="2"/>
  <c r="I5424" i="2" s="1" a="1"/>
  <c r="I5424" i="2" s="1"/>
  <c r="H5425" i="2"/>
  <c r="I5425" i="2" s="1" a="1"/>
  <c r="I5425" i="2" s="1"/>
  <c r="H5426" i="2"/>
  <c r="I5426" i="2" a="1"/>
  <c r="I5426" i="2" s="1"/>
  <c r="H5427" i="2"/>
  <c r="I5427" i="2" a="1"/>
  <c r="I5427" i="2" s="1"/>
  <c r="H5428" i="2"/>
  <c r="I5428" i="2" a="1"/>
  <c r="I5428" i="2" s="1"/>
  <c r="H5429" i="2"/>
  <c r="I5429" i="2" a="1"/>
  <c r="I5429" i="2" s="1"/>
  <c r="H5430" i="2"/>
  <c r="I5430" i="2" a="1"/>
  <c r="I5430" i="2" s="1"/>
  <c r="H5431" i="2"/>
  <c r="I5431" i="2" s="1" a="1"/>
  <c r="I5431" i="2"/>
  <c r="H5432" i="2"/>
  <c r="I5432" i="2" a="1"/>
  <c r="I5432" i="2"/>
  <c r="H5433" i="2"/>
  <c r="I5433" i="2" s="1" a="1"/>
  <c r="I5433" i="2" s="1"/>
  <c r="H5434" i="2"/>
  <c r="I5434" i="2" a="1"/>
  <c r="I5434" i="2" s="1"/>
  <c r="H5435" i="2"/>
  <c r="I5435" i="2" s="1" a="1"/>
  <c r="I5435" i="2" s="1"/>
  <c r="H5436" i="2"/>
  <c r="I5436" i="2" a="1"/>
  <c r="I5436" i="2" s="1"/>
  <c r="H5437" i="2"/>
  <c r="I5437" i="2" a="1"/>
  <c r="I5437" i="2" s="1"/>
  <c r="H5438" i="2"/>
  <c r="I5438" i="2" s="1" a="1"/>
  <c r="I5438" i="2" s="1"/>
  <c r="H5439" i="2"/>
  <c r="I5439" i="2" s="1" a="1"/>
  <c r="I5439" i="2"/>
  <c r="H5440" i="2"/>
  <c r="I5440" i="2" a="1"/>
  <c r="I5440" i="2"/>
  <c r="H5441" i="2"/>
  <c r="I5441" i="2" s="1" a="1"/>
  <c r="I5441" i="2" s="1"/>
  <c r="H5442" i="2"/>
  <c r="I5442" i="2" a="1"/>
  <c r="I5442" i="2"/>
  <c r="H5443" i="2"/>
  <c r="I5443" i="2" s="1" a="1"/>
  <c r="I5443" i="2" s="1"/>
  <c r="H5444" i="2"/>
  <c r="I5444" i="2" a="1"/>
  <c r="I5444" i="2" s="1"/>
  <c r="H5445" i="2"/>
  <c r="I5445" i="2" s="1" a="1"/>
  <c r="I5445" i="2" s="1"/>
  <c r="H5446" i="2"/>
  <c r="I5446" i="2" s="1" a="1"/>
  <c r="I5446" i="2" s="1"/>
  <c r="H5447" i="2"/>
  <c r="I5447" i="2" s="1" a="1"/>
  <c r="I5447" i="2"/>
  <c r="H5448" i="2"/>
  <c r="I5448" i="2" a="1"/>
  <c r="I5448" i="2" s="1"/>
  <c r="H5449" i="2"/>
  <c r="I5449" i="2" s="1" a="1"/>
  <c r="I5449" i="2" s="1"/>
  <c r="H5450" i="2"/>
  <c r="I5450" i="2" a="1"/>
  <c r="I5450" i="2"/>
  <c r="H5451" i="2"/>
  <c r="I5451" i="2" s="1" a="1"/>
  <c r="I5451" i="2" s="1"/>
  <c r="H5452" i="2"/>
  <c r="I5452" i="2" a="1"/>
  <c r="I5452" i="2" s="1"/>
  <c r="H5453" i="2"/>
  <c r="I5453" i="2" s="1" a="1"/>
  <c r="I5453" i="2" s="1"/>
  <c r="H5454" i="2"/>
  <c r="I5454" i="2" s="1" a="1"/>
  <c r="I5454" i="2" s="1"/>
  <c r="H5455" i="2"/>
  <c r="I5455" i="2" s="1" a="1"/>
  <c r="I5455" i="2" s="1"/>
  <c r="H5456" i="2"/>
  <c r="I5456" i="2" a="1"/>
  <c r="I5456" i="2" s="1"/>
  <c r="H5457" i="2"/>
  <c r="I5457" i="2" s="1" a="1"/>
  <c r="I5457" i="2" s="1"/>
  <c r="H5458" i="2"/>
  <c r="I5458" i="2" a="1"/>
  <c r="I5458" i="2" s="1"/>
  <c r="H5459" i="2"/>
  <c r="I5459" i="2" a="1"/>
  <c r="I5459" i="2"/>
  <c r="H5460" i="2"/>
  <c r="I5460" i="2" a="1"/>
  <c r="I5460" i="2" s="1"/>
  <c r="H5461" i="2"/>
  <c r="I5461" i="2" a="1"/>
  <c r="I5461" i="2" s="1"/>
  <c r="H5462" i="2"/>
  <c r="I5462" i="2" a="1"/>
  <c r="I5462" i="2" s="1"/>
  <c r="H5463" i="2"/>
  <c r="I5463" i="2" s="1" a="1"/>
  <c r="I5463" i="2" s="1"/>
  <c r="H5464" i="2"/>
  <c r="I5464" i="2" a="1"/>
  <c r="I5464" i="2"/>
  <c r="H5465" i="2"/>
  <c r="I5465" i="2" s="1" a="1"/>
  <c r="I5465" i="2" s="1"/>
  <c r="H5466" i="2"/>
  <c r="I5466" i="2" a="1"/>
  <c r="I5466" i="2"/>
  <c r="H5467" i="2"/>
  <c r="I5467" i="2" a="1"/>
  <c r="I5467" i="2"/>
  <c r="H5468" i="2"/>
  <c r="I5468" i="2" a="1"/>
  <c r="I5468" i="2" s="1"/>
  <c r="H5469" i="2"/>
  <c r="I5469" i="2" a="1"/>
  <c r="I5469" i="2"/>
  <c r="H5470" i="2"/>
  <c r="I5470" i="2" a="1"/>
  <c r="I5470" i="2" s="1"/>
  <c r="H5471" i="2"/>
  <c r="I5471" i="2" s="1" a="1"/>
  <c r="I5471" i="2"/>
  <c r="H5472" i="2"/>
  <c r="I5472" i="2" s="1" a="1"/>
  <c r="I5472" i="2"/>
  <c r="H5473" i="2"/>
  <c r="I5473" i="2" s="1" a="1"/>
  <c r="I5473" i="2" s="1"/>
  <c r="H5474" i="2"/>
  <c r="I5474" i="2" a="1"/>
  <c r="I5474" i="2"/>
  <c r="H5475" i="2"/>
  <c r="I5475" i="2" a="1"/>
  <c r="I5475" i="2" s="1"/>
  <c r="H5476" i="2"/>
  <c r="I5476" i="2" a="1"/>
  <c r="I5476" i="2" s="1"/>
  <c r="H5477" i="2"/>
  <c r="I5477" i="2" a="1"/>
  <c r="I5477" i="2"/>
  <c r="H5478" i="2"/>
  <c r="I5478" i="2" a="1"/>
  <c r="I5478" i="2" s="1"/>
  <c r="H5479" i="2"/>
  <c r="I5479" i="2" s="1" a="1"/>
  <c r="I5479" i="2"/>
  <c r="H5480" i="2"/>
  <c r="I5480" i="2" s="1" a="1"/>
  <c r="I5480" i="2" s="1"/>
  <c r="H5481" i="2"/>
  <c r="I5481" i="2" s="1" a="1"/>
  <c r="I5481" i="2" s="1"/>
  <c r="H5482" i="2"/>
  <c r="I5482" i="2" a="1"/>
  <c r="I5482" i="2" s="1"/>
  <c r="H5483" i="2"/>
  <c r="I5483" i="2" s="1" a="1"/>
  <c r="I5483" i="2" s="1"/>
  <c r="H5484" i="2"/>
  <c r="I5484" i="2" a="1"/>
  <c r="I5484" i="2" s="1"/>
  <c r="H5485" i="2"/>
  <c r="I5485" i="2" a="1"/>
  <c r="I5485" i="2" s="1"/>
  <c r="H5486" i="2"/>
  <c r="I5486" i="2" s="1" a="1"/>
  <c r="I5486" i="2" s="1"/>
  <c r="H5487" i="2"/>
  <c r="I5487" i="2" s="1" a="1"/>
  <c r="I5487" i="2"/>
  <c r="H5488" i="2"/>
  <c r="I5488" i="2" a="1"/>
  <c r="I5488" i="2"/>
  <c r="H5489" i="2"/>
  <c r="I5489" i="2" s="1" a="1"/>
  <c r="I5489" i="2" s="1"/>
  <c r="H5490" i="2"/>
  <c r="I5490" i="2" a="1"/>
  <c r="I5490" i="2" s="1"/>
  <c r="H5491" i="2"/>
  <c r="I5491" i="2" a="1"/>
  <c r="I5491" i="2"/>
  <c r="H5492" i="2"/>
  <c r="I5492" i="2" a="1"/>
  <c r="I5492" i="2" s="1"/>
  <c r="H5493" i="2"/>
  <c r="I5493" i="2" a="1"/>
  <c r="I5493" i="2" s="1"/>
  <c r="H5494" i="2"/>
  <c r="I5494" i="2" a="1"/>
  <c r="I5494" i="2" s="1"/>
  <c r="H5495" i="2"/>
  <c r="I5495" i="2" s="1" a="1"/>
  <c r="I5495" i="2"/>
  <c r="H5496" i="2"/>
  <c r="I5496" i="2" a="1"/>
  <c r="I5496" i="2" s="1"/>
  <c r="H5497" i="2"/>
  <c r="I5497" i="2" s="1" a="1"/>
  <c r="I5497" i="2" s="1"/>
  <c r="H5498" i="2"/>
  <c r="I5498" i="2" a="1"/>
  <c r="I5498" i="2"/>
  <c r="H5499" i="2"/>
  <c r="I5499" i="2" a="1"/>
  <c r="I5499" i="2"/>
  <c r="H5500" i="2"/>
  <c r="I5500" i="2" a="1"/>
  <c r="I5500" i="2" s="1"/>
  <c r="H5501" i="2"/>
  <c r="I5501" i="2" a="1"/>
  <c r="I5501" i="2"/>
  <c r="H5502" i="2"/>
  <c r="I5502" i="2" a="1"/>
  <c r="I5502" i="2" s="1"/>
  <c r="H5503" i="2"/>
  <c r="I5503" i="2" s="1" a="1"/>
  <c r="I5503" i="2" s="1"/>
  <c r="H5504" i="2"/>
  <c r="I5504" i="2" a="1"/>
  <c r="I5504" i="2"/>
  <c r="H5505" i="2"/>
  <c r="I5505" i="2" s="1" a="1"/>
  <c r="I5505" i="2" s="1"/>
  <c r="H5506" i="2"/>
  <c r="I5506" i="2" a="1"/>
  <c r="I5506" i="2"/>
  <c r="H5507" i="2"/>
  <c r="I5507" i="2" s="1" a="1"/>
  <c r="I5507" i="2" s="1"/>
  <c r="H5508" i="2"/>
  <c r="I5508" i="2" a="1"/>
  <c r="I5508" i="2" s="1"/>
  <c r="H5509" i="2"/>
  <c r="I5509" i="2" a="1"/>
  <c r="I5509" i="2"/>
  <c r="H5510" i="2"/>
  <c r="I5510" i="2" s="1" a="1"/>
  <c r="I5510" i="2" s="1"/>
  <c r="H5511" i="2"/>
  <c r="I5511" i="2" s="1" a="1"/>
  <c r="I5511" i="2"/>
  <c r="H5512" i="2"/>
  <c r="I5512" i="2" s="1" a="1"/>
  <c r="I5512" i="2" s="1"/>
  <c r="H5513" i="2"/>
  <c r="I5513" i="2" s="1" a="1"/>
  <c r="I5513" i="2" s="1"/>
  <c r="H5514" i="2"/>
  <c r="I5514" i="2" a="1"/>
  <c r="I5514" i="2"/>
  <c r="H5515" i="2"/>
  <c r="I5515" i="2" a="1"/>
  <c r="I5515" i="2" s="1"/>
  <c r="H5516" i="2"/>
  <c r="I5516" i="2" a="1"/>
  <c r="I5516" i="2" s="1"/>
  <c r="H5517" i="2"/>
  <c r="I5517" i="2" s="1" a="1"/>
  <c r="I5517" i="2" s="1"/>
  <c r="H5518" i="2"/>
  <c r="I5518" i="2" a="1"/>
  <c r="I5518" i="2" s="1"/>
  <c r="H5519" i="2"/>
  <c r="I5519" i="2" s="1" a="1"/>
  <c r="I5519" i="2"/>
  <c r="H5520" i="2"/>
  <c r="I5520" i="2" s="1" a="1"/>
  <c r="I5520" i="2" s="1"/>
  <c r="H5521" i="2"/>
  <c r="I5521" i="2" s="1" a="1"/>
  <c r="I5521" i="2" s="1"/>
  <c r="H5522" i="2"/>
  <c r="I5522" i="2" a="1"/>
  <c r="I5522" i="2"/>
  <c r="H5523" i="2"/>
  <c r="I5523" i="2" a="1"/>
  <c r="I5523" i="2" s="1"/>
  <c r="H5524" i="2"/>
  <c r="I5524" i="2" a="1"/>
  <c r="I5524" i="2" s="1"/>
  <c r="H5525" i="2"/>
  <c r="I5525" i="2" a="1"/>
  <c r="I5525" i="2"/>
  <c r="H5526" i="2"/>
  <c r="I5526" i="2" a="1"/>
  <c r="I5526" i="2" s="1"/>
  <c r="H5527" i="2"/>
  <c r="I5527" i="2" s="1" a="1"/>
  <c r="I5527" i="2" s="1"/>
  <c r="H5528" i="2"/>
  <c r="I5528" i="2" a="1"/>
  <c r="I5528" i="2"/>
  <c r="H5529" i="2"/>
  <c r="I5529" i="2" s="1" a="1"/>
  <c r="I5529" i="2" s="1"/>
  <c r="H5530" i="2"/>
  <c r="I5530" i="2" a="1"/>
  <c r="I5530" i="2"/>
  <c r="H5531" i="2"/>
  <c r="I5531" i="2" a="1"/>
  <c r="I5531" i="2"/>
  <c r="H5532" i="2"/>
  <c r="I5532" i="2" a="1"/>
  <c r="I5532" i="2" s="1"/>
  <c r="H5533" i="2"/>
  <c r="I5533" i="2" s="1" a="1"/>
  <c r="I5533" i="2" s="1"/>
  <c r="H5534" i="2"/>
  <c r="I5534" i="2" a="1"/>
  <c r="I5534" i="2" s="1"/>
  <c r="H5535" i="2"/>
  <c r="I5535" i="2" s="1" a="1"/>
  <c r="I5535" i="2"/>
  <c r="H5536" i="2"/>
  <c r="I5536" i="2" a="1"/>
  <c r="I5536" i="2" s="1"/>
  <c r="H5537" i="2"/>
  <c r="I5537" i="2" s="1" a="1"/>
  <c r="I5537" i="2" s="1"/>
  <c r="H5538" i="2"/>
  <c r="I5538" i="2" a="1"/>
  <c r="I5538" i="2"/>
  <c r="H5539" i="2"/>
  <c r="I5539" i="2" a="1"/>
  <c r="I5539" i="2"/>
  <c r="H5540" i="2"/>
  <c r="I5540" i="2" a="1"/>
  <c r="I5540" i="2" s="1"/>
  <c r="H5541" i="2"/>
  <c r="I5541" i="2" a="1"/>
  <c r="I5541" i="2"/>
  <c r="H5542" i="2"/>
  <c r="I5542" i="2" a="1"/>
  <c r="I5542" i="2" s="1"/>
  <c r="H5543" i="2"/>
  <c r="I5543" i="2" s="1" a="1"/>
  <c r="I5543" i="2" s="1"/>
  <c r="H5544" i="2"/>
  <c r="I5544" i="2" s="1" a="1"/>
  <c r="I5544" i="2" s="1"/>
  <c r="H5545" i="2"/>
  <c r="I5545" i="2" s="1" a="1"/>
  <c r="I5545" i="2" s="1"/>
  <c r="H5546" i="2"/>
  <c r="I5546" i="2" a="1"/>
  <c r="I5546" i="2"/>
  <c r="H5547" i="2"/>
  <c r="I5547" i="2" a="1"/>
  <c r="I5547" i="2" s="1"/>
  <c r="H5548" i="2"/>
  <c r="I5548" i="2" a="1"/>
  <c r="I5548" i="2" s="1"/>
  <c r="H5549" i="2"/>
  <c r="I5549" i="2" s="1" a="1"/>
  <c r="I5549" i="2" s="1"/>
  <c r="H5550" i="2"/>
  <c r="I5550" i="2" a="1"/>
  <c r="I5550" i="2" s="1"/>
  <c r="H5551" i="2"/>
  <c r="I5551" i="2" s="1" a="1"/>
  <c r="I5551" i="2"/>
  <c r="H5552" i="2"/>
  <c r="I5552" i="2" s="1" a="1"/>
  <c r="I5552" i="2" s="1"/>
  <c r="H5553" i="2"/>
  <c r="I5553" i="2" s="1" a="1"/>
  <c r="I5553" i="2" s="1"/>
  <c r="H5554" i="2"/>
  <c r="I5554" i="2" a="1"/>
  <c r="I5554" i="2" s="1"/>
  <c r="H5555" i="2"/>
  <c r="I5555" i="2" a="1"/>
  <c r="I5555" i="2"/>
  <c r="H5556" i="2"/>
  <c r="I5556" i="2" a="1"/>
  <c r="I5556" i="2" s="1"/>
  <c r="H5557" i="2"/>
  <c r="I5557" i="2" a="1"/>
  <c r="I5557" i="2" s="1"/>
  <c r="H5558" i="2"/>
  <c r="I5558" i="2" a="1"/>
  <c r="I5558" i="2" s="1"/>
  <c r="H5559" i="2"/>
  <c r="I5559" i="2" s="1" a="1"/>
  <c r="I5559" i="2"/>
  <c r="H5560" i="2"/>
  <c r="I5560" i="2" s="1" a="1"/>
  <c r="I5560" i="2" s="1"/>
  <c r="H5561" i="2"/>
  <c r="I5561" i="2" s="1" a="1"/>
  <c r="I5561" i="2" s="1"/>
  <c r="H5562" i="2"/>
  <c r="I5562" i="2" a="1"/>
  <c r="I5562" i="2" s="1"/>
  <c r="H5563" i="2"/>
  <c r="I5563" i="2" s="1" a="1"/>
  <c r="I5563" i="2" s="1"/>
  <c r="H5564" i="2"/>
  <c r="I5564" i="2" a="1"/>
  <c r="I5564" i="2" s="1"/>
  <c r="H5565" i="2"/>
  <c r="I5565" i="2" a="1"/>
  <c r="I5565" i="2" s="1"/>
  <c r="H5566" i="2"/>
  <c r="I5566" i="2" s="1" a="1"/>
  <c r="I5566" i="2" s="1"/>
  <c r="H5567" i="2"/>
  <c r="I5567" i="2" s="1" a="1"/>
  <c r="I5567" i="2"/>
  <c r="H5568" i="2"/>
  <c r="I5568" i="2" a="1"/>
  <c r="I5568" i="2"/>
  <c r="H5569" i="2"/>
  <c r="I5569" i="2" s="1" a="1"/>
  <c r="I5569" i="2"/>
  <c r="H5570" i="2"/>
  <c r="I5570" i="2" a="1"/>
  <c r="I5570" i="2"/>
  <c r="H5571" i="2"/>
  <c r="I5571" i="2" a="1"/>
  <c r="I5571" i="2"/>
  <c r="H5572" i="2"/>
  <c r="I5572" i="2" a="1"/>
  <c r="I5572" i="2" s="1"/>
  <c r="H5573" i="2"/>
  <c r="I5573" i="2" s="1" a="1"/>
  <c r="I5573" i="2" s="1"/>
  <c r="H5574" i="2"/>
  <c r="I5574" i="2" a="1"/>
  <c r="I5574" i="2" s="1"/>
  <c r="H5575" i="2"/>
  <c r="I5575" i="2" s="1" a="1"/>
  <c r="I5575" i="2" s="1"/>
  <c r="H5576" i="2"/>
  <c r="I5576" i="2" s="1" a="1"/>
  <c r="I5576" i="2" s="1"/>
  <c r="H5577" i="2"/>
  <c r="I5577" i="2" s="1" a="1"/>
  <c r="I5577" i="2" s="1"/>
  <c r="H5578" i="2"/>
  <c r="I5578" i="2" a="1"/>
  <c r="I5578" i="2"/>
  <c r="H5579" i="2"/>
  <c r="I5579" i="2" a="1"/>
  <c r="I5579" i="2" s="1"/>
  <c r="H5580" i="2"/>
  <c r="I5580" i="2" a="1"/>
  <c r="I5580" i="2" s="1"/>
  <c r="H5581" i="2"/>
  <c r="I5581" i="2" a="1"/>
  <c r="I5581" i="2"/>
  <c r="H5582" i="2"/>
  <c r="I5582" i="2" a="1"/>
  <c r="I5582" i="2" s="1"/>
  <c r="H5583" i="2"/>
  <c r="I5583" i="2" s="1" a="1"/>
  <c r="I5583" i="2" s="1"/>
  <c r="H5584" i="2"/>
  <c r="I5584" i="2" a="1"/>
  <c r="I5584" i="2"/>
  <c r="H5585" i="2"/>
  <c r="I5585" i="2" s="1" a="1"/>
  <c r="I5585" i="2" s="1"/>
  <c r="H5586" i="2"/>
  <c r="I5586" i="2" a="1"/>
  <c r="I5586" i="2" s="1"/>
  <c r="H5587" i="2"/>
  <c r="I5587" i="2" a="1"/>
  <c r="I5587" i="2"/>
  <c r="H5588" i="2"/>
  <c r="I5588" i="2" a="1"/>
  <c r="I5588" i="2" s="1"/>
  <c r="H5589" i="2"/>
  <c r="I5589" i="2" s="1" a="1"/>
  <c r="I5589" i="2" s="1"/>
  <c r="H5590" i="2"/>
  <c r="I5590" i="2" a="1"/>
  <c r="I5590" i="2" s="1"/>
  <c r="H5591" i="2"/>
  <c r="I5591" i="2" s="1" a="1"/>
  <c r="I5591" i="2"/>
  <c r="H5592" i="2"/>
  <c r="I5592" i="2" a="1"/>
  <c r="I5592" i="2" s="1"/>
  <c r="H5593" i="2"/>
  <c r="I5593" i="2" s="1" a="1"/>
  <c r="I5593" i="2" s="1"/>
  <c r="H5594" i="2"/>
  <c r="I5594" i="2" a="1"/>
  <c r="I5594" i="2"/>
  <c r="H5595" i="2"/>
  <c r="I5595" i="2" s="1" a="1"/>
  <c r="I5595" i="2" s="1"/>
  <c r="H5596" i="2"/>
  <c r="I5596" i="2" a="1"/>
  <c r="I5596" i="2" s="1"/>
  <c r="H5597" i="2"/>
  <c r="I5597" i="2" a="1"/>
  <c r="I5597" i="2" s="1"/>
  <c r="H5598" i="2"/>
  <c r="I5598" i="2" s="1" a="1"/>
  <c r="I5598" i="2" s="1"/>
  <c r="H5599" i="2"/>
  <c r="I5599" i="2" s="1" a="1"/>
  <c r="I5599" i="2" s="1"/>
  <c r="H5600" i="2"/>
  <c r="I5600" i="2" a="1"/>
  <c r="I5600" i="2"/>
  <c r="H5601" i="2"/>
  <c r="I5601" i="2" s="1" a="1"/>
  <c r="I5601" i="2"/>
  <c r="H5602" i="2"/>
  <c r="I5602" i="2" a="1"/>
  <c r="I5602" i="2" s="1"/>
  <c r="H5603" i="2"/>
  <c r="I5603" i="2" a="1"/>
  <c r="I5603" i="2"/>
  <c r="H5604" i="2"/>
  <c r="I5604" i="2" a="1"/>
  <c r="I5604" i="2" s="1"/>
  <c r="H5605" i="2"/>
  <c r="I5605" i="2" a="1"/>
  <c r="I5605" i="2" s="1"/>
  <c r="H5606" i="2"/>
  <c r="I5606" i="2" a="1"/>
  <c r="I5606" i="2" s="1"/>
  <c r="H5607" i="2"/>
  <c r="I5607" i="2" s="1" a="1"/>
  <c r="I5607" i="2" s="1"/>
  <c r="H5608" i="2"/>
  <c r="I5608" i="2" s="1" a="1"/>
  <c r="I5608" i="2" s="1"/>
  <c r="H5609" i="2"/>
  <c r="I5609" i="2" s="1" a="1"/>
  <c r="I5609" i="2" s="1"/>
  <c r="H5610" i="2"/>
  <c r="I5610" i="2" a="1"/>
  <c r="I5610" i="2"/>
  <c r="H5611" i="2"/>
  <c r="I5611" i="2" a="1"/>
  <c r="I5611" i="2" s="1"/>
  <c r="H5612" i="2"/>
  <c r="I5612" i="2" a="1"/>
  <c r="I5612" i="2" s="1"/>
  <c r="H5613" i="2"/>
  <c r="I5613" i="2" a="1"/>
  <c r="I5613" i="2"/>
  <c r="H5614" i="2"/>
  <c r="I5614" i="2" a="1"/>
  <c r="I5614" i="2" s="1"/>
  <c r="H5615" i="2"/>
  <c r="I5615" i="2" s="1" a="1"/>
  <c r="I5615" i="2"/>
  <c r="H5616" i="2"/>
  <c r="I5616" i="2" a="1"/>
  <c r="I5616" i="2"/>
  <c r="H5617" i="2"/>
  <c r="I5617" i="2" s="1" a="1"/>
  <c r="I5617" i="2" s="1"/>
  <c r="H5618" i="2"/>
  <c r="I5618" i="2" a="1"/>
  <c r="I5618" i="2"/>
  <c r="H5619" i="2"/>
  <c r="I5619" i="2" a="1"/>
  <c r="I5619" i="2"/>
  <c r="H5620" i="2"/>
  <c r="I5620" i="2" a="1"/>
  <c r="I5620" i="2" s="1"/>
  <c r="H5621" i="2"/>
  <c r="I5621" i="2" s="1" a="1"/>
  <c r="I5621" i="2" s="1"/>
  <c r="H5622" i="2"/>
  <c r="I5622" i="2" a="1"/>
  <c r="I5622" i="2" s="1"/>
  <c r="H5623" i="2"/>
  <c r="I5623" i="2" s="1" a="1"/>
  <c r="I5623" i="2" s="1"/>
  <c r="H5624" i="2"/>
  <c r="I5624" i="2" s="1" a="1"/>
  <c r="I5624" i="2" s="1"/>
  <c r="H5625" i="2"/>
  <c r="I5625" i="2" a="1"/>
  <c r="I5625" i="2" s="1"/>
  <c r="H5626" i="2"/>
  <c r="I5626" i="2" s="1" a="1"/>
  <c r="I5626" i="2"/>
  <c r="H5627" i="2"/>
  <c r="I5627" i="2" a="1"/>
  <c r="I5627" i="2" s="1"/>
  <c r="H5628" i="2"/>
  <c r="I5628" i="2" s="1" a="1"/>
  <c r="I5628" i="2" s="1"/>
  <c r="H5629" i="2"/>
  <c r="I5629" i="2" s="1" a="1"/>
  <c r="I5629" i="2" s="1"/>
  <c r="H5630" i="2"/>
  <c r="I5630" i="2" s="1" a="1"/>
  <c r="I5630" i="2"/>
  <c r="H5631" i="2"/>
  <c r="I5631" i="2" s="1" a="1"/>
  <c r="I5631" i="2" s="1"/>
  <c r="H5632" i="2"/>
  <c r="I5632" i="2" s="1" a="1"/>
  <c r="I5632" i="2"/>
  <c r="H5633" i="2"/>
  <c r="I5633" i="2" a="1"/>
  <c r="I5633" i="2"/>
  <c r="H5634" i="2"/>
  <c r="I5634" i="2" s="1" a="1"/>
  <c r="I5634" i="2" s="1"/>
  <c r="H5635" i="2"/>
  <c r="I5635" i="2" a="1"/>
  <c r="I5635" i="2" s="1"/>
  <c r="H5636" i="2"/>
  <c r="I5636" i="2" a="1"/>
  <c r="I5636" i="2"/>
  <c r="H5637" i="2"/>
  <c r="I5637" i="2" s="1" a="1"/>
  <c r="I5637" i="2" s="1"/>
  <c r="H5638" i="2"/>
  <c r="I5638" i="2" s="1" a="1"/>
  <c r="I5638" i="2"/>
  <c r="H5639" i="2"/>
  <c r="I5639" i="2" a="1"/>
  <c r="I5639" i="2"/>
  <c r="H5640" i="2"/>
  <c r="I5640" i="2" s="1" a="1"/>
  <c r="I5640" i="2" s="1"/>
  <c r="H5641" i="2"/>
  <c r="I5641" i="2" a="1"/>
  <c r="I5641" i="2" s="1"/>
  <c r="H5642" i="2"/>
  <c r="I5642" i="2" a="1"/>
  <c r="I5642" i="2"/>
  <c r="H5643" i="2"/>
  <c r="I5643" i="2" a="1"/>
  <c r="I5643" i="2" s="1"/>
  <c r="H5644" i="2"/>
  <c r="I5644" i="2" a="1"/>
  <c r="I5644" i="2" s="1"/>
  <c r="H5645" i="2"/>
  <c r="I5645" i="2" a="1"/>
  <c r="I5645" i="2" s="1"/>
  <c r="H5646" i="2"/>
  <c r="I5646" i="2" s="1" a="1"/>
  <c r="I5646" i="2"/>
  <c r="H5647" i="2"/>
  <c r="I5647" i="2" a="1"/>
  <c r="I5647" i="2" s="1"/>
  <c r="H5648" i="2"/>
  <c r="I5648" i="2" a="1"/>
  <c r="I5648" i="2" s="1"/>
  <c r="H5649" i="2"/>
  <c r="I5649" i="2" a="1"/>
  <c r="I5649" i="2" s="1"/>
  <c r="H5650" i="2"/>
  <c r="I5650" i="2" s="1" a="1"/>
  <c r="I5650" i="2" s="1"/>
  <c r="H5651" i="2"/>
  <c r="I5651" i="2" s="1" a="1"/>
  <c r="I5651" i="2" s="1"/>
  <c r="H5652" i="2"/>
  <c r="I5652" i="2" a="1"/>
  <c r="I5652" i="2" s="1"/>
  <c r="H5653" i="2"/>
  <c r="I5653" i="2" s="1" a="1"/>
  <c r="I5653" i="2" s="1"/>
  <c r="H5654" i="2"/>
  <c r="I5654" i="2" s="1" a="1"/>
  <c r="I5654" i="2" s="1"/>
  <c r="H5655" i="2"/>
  <c r="I5655" i="2" a="1"/>
  <c r="I5655" i="2" s="1"/>
  <c r="H5656" i="2"/>
  <c r="I5656" i="2" s="1" a="1"/>
  <c r="I5656" i="2" s="1"/>
  <c r="H5657" i="2"/>
  <c r="I5657" i="2" a="1"/>
  <c r="I5657" i="2" s="1"/>
  <c r="H5658" i="2"/>
  <c r="I5658" i="2" s="1" a="1"/>
  <c r="I5658" i="2"/>
  <c r="H5659" i="2"/>
  <c r="I5659" i="2" a="1"/>
  <c r="I5659" i="2" s="1"/>
  <c r="H5660" i="2"/>
  <c r="I5660" i="2" s="1" a="1"/>
  <c r="I5660" i="2" s="1"/>
  <c r="H5661" i="2"/>
  <c r="I5661" i="2" s="1" a="1"/>
  <c r="I5661" i="2" s="1"/>
  <c r="H5662" i="2"/>
  <c r="I5662" i="2" s="1" a="1"/>
  <c r="I5662" i="2"/>
  <c r="H5663" i="2"/>
  <c r="I5663" i="2" s="1" a="1"/>
  <c r="I5663" i="2" s="1"/>
  <c r="H5664" i="2"/>
  <c r="I5664" i="2" s="1" a="1"/>
  <c r="I5664" i="2"/>
  <c r="H5665" i="2"/>
  <c r="I5665" i="2" a="1"/>
  <c r="I5665" i="2"/>
  <c r="H5666" i="2"/>
  <c r="I5666" i="2" s="1" a="1"/>
  <c r="I5666" i="2" s="1"/>
  <c r="H5667" i="2"/>
  <c r="I5667" i="2" a="1"/>
  <c r="I5667" i="2" s="1"/>
  <c r="H5668" i="2"/>
  <c r="I5668" i="2" a="1"/>
  <c r="I5668" i="2"/>
  <c r="H5669" i="2"/>
  <c r="I5669" i="2" s="1" a="1"/>
  <c r="I5669" i="2" s="1"/>
  <c r="H5670" i="2"/>
  <c r="I5670" i="2" s="1" a="1"/>
  <c r="I5670" i="2"/>
  <c r="H5671" i="2"/>
  <c r="I5671" i="2" a="1"/>
  <c r="I5671" i="2"/>
  <c r="H5672" i="2"/>
  <c r="I5672" i="2" s="1" a="1"/>
  <c r="I5672" i="2" s="1"/>
  <c r="H5673" i="2"/>
  <c r="I5673" i="2" a="1"/>
  <c r="I5673" i="2" s="1"/>
  <c r="H5674" i="2"/>
  <c r="I5674" i="2" a="1"/>
  <c r="I5674" i="2" s="1"/>
  <c r="H5675" i="2"/>
  <c r="I5675" i="2" a="1"/>
  <c r="I5675" i="2" s="1"/>
  <c r="H5676" i="2"/>
  <c r="I5676" i="2" a="1"/>
  <c r="I5676" i="2" s="1"/>
  <c r="H5677" i="2"/>
  <c r="I5677" i="2" a="1"/>
  <c r="I5677" i="2" s="1"/>
  <c r="H5678" i="2"/>
  <c r="I5678" i="2" s="1" a="1"/>
  <c r="I5678" i="2"/>
  <c r="H5679" i="2"/>
  <c r="I5679" i="2" a="1"/>
  <c r="I5679" i="2" s="1"/>
  <c r="H5680" i="2"/>
  <c r="I5680" i="2" a="1"/>
  <c r="I5680" i="2" s="1"/>
  <c r="H5681" i="2"/>
  <c r="I5681" i="2" a="1"/>
  <c r="I5681" i="2" s="1"/>
  <c r="H5682" i="2"/>
  <c r="I5682" i="2" s="1" a="1"/>
  <c r="I5682" i="2" s="1"/>
  <c r="H5683" i="2"/>
  <c r="I5683" i="2" s="1" a="1"/>
  <c r="I5683" i="2" s="1"/>
  <c r="H5684" i="2"/>
  <c r="I5684" i="2" a="1"/>
  <c r="I5684" i="2" s="1"/>
  <c r="H5685" i="2"/>
  <c r="I5685" i="2" s="1" a="1"/>
  <c r="I5685" i="2" s="1"/>
  <c r="H5686" i="2"/>
  <c r="I5686" i="2" s="1" a="1"/>
  <c r="I5686" i="2" s="1"/>
  <c r="H5687" i="2"/>
  <c r="I5687" i="2" a="1"/>
  <c r="I5687" i="2" s="1"/>
  <c r="H5688" i="2"/>
  <c r="I5688" i="2" s="1" a="1"/>
  <c r="I5688" i="2" s="1"/>
  <c r="H5689" i="2"/>
  <c r="I5689" i="2" a="1"/>
  <c r="I5689" i="2"/>
  <c r="H5690" i="2"/>
  <c r="I5690" i="2" s="1" a="1"/>
  <c r="I5690" i="2" s="1"/>
  <c r="H5691" i="2"/>
  <c r="I5691" i="2" a="1"/>
  <c r="I5691" i="2" s="1"/>
  <c r="H5692" i="2"/>
  <c r="I5692" i="2" s="1" a="1"/>
  <c r="I5692" i="2" s="1"/>
  <c r="H5693" i="2"/>
  <c r="I5693" i="2" s="1" a="1"/>
  <c r="I5693" i="2"/>
  <c r="H5694" i="2"/>
  <c r="I5694" i="2" s="1" a="1"/>
  <c r="I5694" i="2"/>
  <c r="H5695" i="2"/>
  <c r="I5695" i="2" s="1" a="1"/>
  <c r="I5695" i="2" s="1"/>
  <c r="H5696" i="2"/>
  <c r="I5696" i="2" s="1" a="1"/>
  <c r="I5696" i="2" s="1"/>
  <c r="H5697" i="2"/>
  <c r="I5697" i="2" a="1"/>
  <c r="I5697" i="2"/>
  <c r="H5698" i="2"/>
  <c r="I5698" i="2" s="1" a="1"/>
  <c r="I5698" i="2"/>
  <c r="H5699" i="2"/>
  <c r="I5699" i="2" a="1"/>
  <c r="I5699" i="2" s="1"/>
  <c r="H5700" i="2"/>
  <c r="I5700" i="2" a="1"/>
  <c r="I5700" i="2"/>
  <c r="H5701" i="2"/>
  <c r="I5701" i="2" s="1" a="1"/>
  <c r="I5701" i="2" s="1"/>
  <c r="H5702" i="2"/>
  <c r="I5702" i="2" s="1" a="1"/>
  <c r="I5702" i="2"/>
  <c r="H5703" i="2"/>
  <c r="I5703" i="2" a="1"/>
  <c r="I5703" i="2"/>
  <c r="H5704" i="2"/>
  <c r="I5704" i="2" s="1" a="1"/>
  <c r="I5704" i="2"/>
  <c r="H5705" i="2"/>
  <c r="I5705" i="2" a="1"/>
  <c r="I5705" i="2" s="1"/>
  <c r="H5706" i="2"/>
  <c r="I5706" i="2" a="1"/>
  <c r="I5706" i="2" s="1"/>
  <c r="H5707" i="2"/>
  <c r="I5707" i="2" a="1"/>
  <c r="I5707" i="2" s="1"/>
  <c r="H5708" i="2"/>
  <c r="I5708" i="2" a="1"/>
  <c r="I5708" i="2" s="1"/>
  <c r="H5709" i="2"/>
  <c r="I5709" i="2" a="1"/>
  <c r="I5709" i="2" s="1"/>
  <c r="H5710" i="2"/>
  <c r="I5710" i="2" s="1" a="1"/>
  <c r="I5710" i="2"/>
  <c r="H5711" i="2"/>
  <c r="I5711" i="2" a="1"/>
  <c r="I5711" i="2" s="1"/>
  <c r="H5712" i="2"/>
  <c r="I5712" i="2" a="1"/>
  <c r="I5712" i="2" s="1"/>
  <c r="H5713" i="2"/>
  <c r="I5713" i="2" a="1"/>
  <c r="I5713" i="2" s="1"/>
  <c r="H5714" i="2"/>
  <c r="I5714" i="2" s="1" a="1"/>
  <c r="I5714" i="2" s="1"/>
  <c r="H5715" i="2"/>
  <c r="I5715" i="2" s="1" a="1"/>
  <c r="I5715" i="2" s="1"/>
  <c r="H5716" i="2"/>
  <c r="I5716" i="2" a="1"/>
  <c r="I5716" i="2" s="1"/>
  <c r="H5717" i="2"/>
  <c r="I5717" i="2" s="1" a="1"/>
  <c r="I5717" i="2" s="1"/>
  <c r="H5718" i="2"/>
  <c r="I5718" i="2" s="1" a="1"/>
  <c r="I5718" i="2" s="1"/>
  <c r="H5719" i="2"/>
  <c r="I5719" i="2" a="1"/>
  <c r="I5719" i="2" s="1"/>
  <c r="H5720" i="2"/>
  <c r="I5720" i="2" s="1" a="1"/>
  <c r="I5720" i="2" s="1"/>
  <c r="H5721" i="2"/>
  <c r="I5721" i="2" a="1"/>
  <c r="I5721" i="2"/>
  <c r="H5722" i="2"/>
  <c r="I5722" i="2" s="1" a="1"/>
  <c r="I5722" i="2"/>
  <c r="H5723" i="2"/>
  <c r="I5723" i="2" a="1"/>
  <c r="I5723" i="2" s="1"/>
  <c r="H5724" i="2"/>
  <c r="I5724" i="2" a="1"/>
  <c r="I5724" i="2" s="1"/>
  <c r="H5725" i="2"/>
  <c r="I5725" i="2" s="1" a="1"/>
  <c r="I5725" i="2" s="1"/>
  <c r="H5726" i="2"/>
  <c r="I5726" i="2" s="1" a="1"/>
  <c r="I5726" i="2"/>
  <c r="H5727" i="2"/>
  <c r="I5727" i="2" s="1" a="1"/>
  <c r="I5727" i="2" s="1"/>
  <c r="H5728" i="2"/>
  <c r="I5728" i="2" s="1" a="1"/>
  <c r="I5728" i="2"/>
  <c r="H5729" i="2"/>
  <c r="I5729" i="2" a="1"/>
  <c r="I5729" i="2"/>
  <c r="H5730" i="2"/>
  <c r="I5730" i="2" s="1" a="1"/>
  <c r="I5730" i="2" s="1"/>
  <c r="H5731" i="2"/>
  <c r="I5731" i="2" a="1"/>
  <c r="I5731" i="2" s="1"/>
  <c r="H5732" i="2"/>
  <c r="I5732" i="2" a="1"/>
  <c r="I5732" i="2"/>
  <c r="H5733" i="2"/>
  <c r="I5733" i="2" s="1" a="1"/>
  <c r="I5733" i="2" s="1"/>
  <c r="H5734" i="2"/>
  <c r="I5734" i="2" s="1" a="1"/>
  <c r="I5734" i="2"/>
  <c r="H5735" i="2"/>
  <c r="I5735" i="2" a="1"/>
  <c r="I5735" i="2"/>
  <c r="H5736" i="2"/>
  <c r="I5736" i="2" s="1" a="1"/>
  <c r="I5736" i="2" s="1"/>
  <c r="H5737" i="2"/>
  <c r="I5737" i="2" a="1"/>
  <c r="I5737" i="2" s="1"/>
  <c r="H5738" i="2"/>
  <c r="I5738" i="2" a="1"/>
  <c r="I5738" i="2" s="1"/>
  <c r="H5739" i="2"/>
  <c r="I5739" i="2" s="1" a="1"/>
  <c r="I5739" i="2" s="1"/>
  <c r="H5740" i="2"/>
  <c r="I5740" i="2" a="1"/>
  <c r="I5740" i="2" s="1"/>
  <c r="H5741" i="2"/>
  <c r="I5741" i="2" a="1"/>
  <c r="I5741" i="2"/>
  <c r="H5742" i="2"/>
  <c r="I5742" i="2" s="1" a="1"/>
  <c r="I5742" i="2"/>
  <c r="H5743" i="2"/>
  <c r="I5743" i="2" a="1"/>
  <c r="I5743" i="2" s="1"/>
  <c r="H5744" i="2"/>
  <c r="I5744" i="2" a="1"/>
  <c r="I5744" i="2" s="1"/>
  <c r="H5745" i="2"/>
  <c r="I5745" i="2" a="1"/>
  <c r="I5745" i="2" s="1"/>
  <c r="H5746" i="2"/>
  <c r="I5746" i="2" s="1" a="1"/>
  <c r="I5746" i="2" s="1"/>
  <c r="H5747" i="2"/>
  <c r="I5747" i="2" a="1"/>
  <c r="I5747" i="2" s="1"/>
  <c r="H5748" i="2"/>
  <c r="I5748" i="2" a="1"/>
  <c r="I5748" i="2" s="1"/>
  <c r="H5749" i="2"/>
  <c r="I5749" i="2" s="1" a="1"/>
  <c r="I5749" i="2" s="1"/>
  <c r="H5750" i="2"/>
  <c r="I5750" i="2" s="1" a="1"/>
  <c r="I5750" i="2"/>
  <c r="H5751" i="2"/>
  <c r="I5751" i="2" s="1" a="1"/>
  <c r="I5751" i="2" s="1"/>
  <c r="H5752" i="2"/>
  <c r="I5752" i="2" s="1" a="1"/>
  <c r="I5752" i="2" s="1"/>
  <c r="H5753" i="2"/>
  <c r="I5753" i="2" a="1"/>
  <c r="I5753" i="2" s="1"/>
  <c r="H5754" i="2"/>
  <c r="I5754" i="2" s="1" a="1"/>
  <c r="I5754" i="2"/>
  <c r="H5755" i="2"/>
  <c r="I5755" i="2" a="1"/>
  <c r="I5755" i="2" s="1"/>
  <c r="H5756" i="2"/>
  <c r="I5756" i="2" s="1" a="1"/>
  <c r="I5756" i="2"/>
  <c r="H5757" i="2"/>
  <c r="I5757" i="2" s="1" a="1"/>
  <c r="I5757" i="2"/>
  <c r="H5758" i="2"/>
  <c r="I5758" i="2" s="1" a="1"/>
  <c r="I5758" i="2"/>
  <c r="H5759" i="2"/>
  <c r="I5759" i="2" a="1"/>
  <c r="I5759" i="2" s="1"/>
  <c r="H5760" i="2"/>
  <c r="I5760" i="2" s="1" a="1"/>
  <c r="I5760" i="2" s="1"/>
  <c r="H5761" i="2"/>
  <c r="I5761" i="2" a="1"/>
  <c r="I5761" i="2"/>
  <c r="H5762" i="2"/>
  <c r="I5762" i="2" a="1"/>
  <c r="I5762" i="2" s="1"/>
  <c r="H5763" i="2"/>
  <c r="I5763" i="2" a="1"/>
  <c r="I5763" i="2" s="1"/>
  <c r="H5764" i="2"/>
  <c r="I5764" i="2" a="1"/>
  <c r="I5764" i="2"/>
  <c r="H5765" i="2"/>
  <c r="I5765" i="2" a="1"/>
  <c r="I5765" i="2" s="1"/>
  <c r="H5766" i="2"/>
  <c r="I5766" i="2" s="1" a="1"/>
  <c r="I5766" i="2"/>
  <c r="H5767" i="2"/>
  <c r="I5767" i="2" a="1"/>
  <c r="I5767" i="2"/>
  <c r="H5768" i="2"/>
  <c r="I5768" i="2" a="1"/>
  <c r="I5768" i="2" s="1"/>
  <c r="H5769" i="2"/>
  <c r="I5769" i="2" a="1"/>
  <c r="I5769" i="2" s="1"/>
  <c r="H5770" i="2"/>
  <c r="I5770" i="2" a="1"/>
  <c r="I5770" i="2"/>
  <c r="H5771" i="2"/>
  <c r="I5771" i="2" a="1"/>
  <c r="I5771" i="2" s="1"/>
  <c r="H5772" i="2"/>
  <c r="I5772" i="2" a="1"/>
  <c r="I5772" i="2" s="1"/>
  <c r="H5773" i="2"/>
  <c r="I5773" i="2" a="1"/>
  <c r="I5773" i="2"/>
  <c r="H5774" i="2"/>
  <c r="I5774" i="2" s="1" a="1"/>
  <c r="I5774" i="2" s="1"/>
  <c r="H5775" i="2"/>
  <c r="I5775" i="2" a="1"/>
  <c r="I5775" i="2" s="1"/>
  <c r="H5776" i="2"/>
  <c r="I5776" i="2" a="1"/>
  <c r="I5776" i="2"/>
  <c r="H5777" i="2"/>
  <c r="I5777" i="2" a="1"/>
  <c r="I5777" i="2" s="1"/>
  <c r="H5778" i="2"/>
  <c r="I5778" i="2" s="1" a="1"/>
  <c r="I5778" i="2" s="1"/>
  <c r="H5779" i="2"/>
  <c r="I5779" i="2" s="1" a="1"/>
  <c r="I5779" i="2" s="1"/>
  <c r="H5780" i="2"/>
  <c r="I5780" i="2" s="1" a="1"/>
  <c r="I5780" i="2" s="1"/>
  <c r="H5781" i="2"/>
  <c r="I5781" i="2" s="1" a="1"/>
  <c r="I5781" i="2" s="1"/>
  <c r="H5782" i="2"/>
  <c r="I5782" i="2" s="1" a="1"/>
  <c r="I5782" i="2"/>
  <c r="H5783" i="2"/>
  <c r="I5783" i="2" a="1"/>
  <c r="I5783" i="2" s="1"/>
  <c r="H5784" i="2"/>
  <c r="I5784" i="2" s="1" a="1"/>
  <c r="I5784" i="2" s="1"/>
  <c r="H5785" i="2"/>
  <c r="I5785" i="2" a="1"/>
  <c r="I5785" i="2"/>
  <c r="H5786" i="2"/>
  <c r="I5786" i="2" s="1" a="1"/>
  <c r="I5786" i="2"/>
  <c r="H5787" i="2"/>
  <c r="I5787" i="2" a="1"/>
  <c r="I5787" i="2" s="1"/>
  <c r="H5788" i="2"/>
  <c r="I5788" i="2" a="1"/>
  <c r="I5788" i="2" s="1"/>
  <c r="H5789" i="2"/>
  <c r="I5789" i="2" s="1" a="1"/>
  <c r="I5789" i="2"/>
  <c r="H5790" i="2"/>
  <c r="I5790" i="2" s="1" a="1"/>
  <c r="I5790" i="2"/>
  <c r="H5791" i="2"/>
  <c r="I5791" i="2" s="1" a="1"/>
  <c r="I5791" i="2"/>
  <c r="H5792" i="2"/>
  <c r="I5792" i="2" s="1" a="1"/>
  <c r="I5792" i="2"/>
  <c r="H5793" i="2"/>
  <c r="I5793" i="2" a="1"/>
  <c r="I5793" i="2"/>
  <c r="H5794" i="2"/>
  <c r="I5794" i="2" s="1" a="1"/>
  <c r="I5794" i="2"/>
  <c r="H5795" i="2"/>
  <c r="I5795" i="2" a="1"/>
  <c r="I5795" i="2" s="1"/>
  <c r="H5796" i="2"/>
  <c r="I5796" i="2" a="1"/>
  <c r="I5796" i="2"/>
  <c r="H5797" i="2"/>
  <c r="I5797" i="2" s="1" a="1"/>
  <c r="I5797" i="2" s="1"/>
  <c r="H5798" i="2"/>
  <c r="I5798" i="2" s="1" a="1"/>
  <c r="I5798" i="2"/>
  <c r="H5799" i="2"/>
  <c r="I5799" i="2" a="1"/>
  <c r="I5799" i="2"/>
  <c r="H5800" i="2"/>
  <c r="I5800" i="2" s="1" a="1"/>
  <c r="I5800" i="2"/>
  <c r="H5801" i="2"/>
  <c r="I5801" i="2" a="1"/>
  <c r="I5801" i="2" s="1"/>
  <c r="H5802" i="2"/>
  <c r="I5802" i="2" a="1"/>
  <c r="I5802" i="2" s="1"/>
  <c r="H5803" i="2"/>
  <c r="I5803" i="2" s="1" a="1"/>
  <c r="I5803" i="2" s="1"/>
  <c r="H5804" i="2"/>
  <c r="I5804" i="2" a="1"/>
  <c r="I5804" i="2" s="1"/>
  <c r="H5805" i="2"/>
  <c r="I5805" i="2" a="1"/>
  <c r="I5805" i="2"/>
  <c r="H5806" i="2"/>
  <c r="I5806" i="2" s="1" a="1"/>
  <c r="I5806" i="2"/>
  <c r="H5807" i="2"/>
  <c r="I5807" i="2" a="1"/>
  <c r="I5807" i="2" s="1"/>
  <c r="H5808" i="2"/>
  <c r="I5808" i="2" a="1"/>
  <c r="I5808" i="2"/>
  <c r="H5809" i="2"/>
  <c r="I5809" i="2" a="1"/>
  <c r="I5809" i="2"/>
  <c r="H5810" i="2"/>
  <c r="I5810" i="2" s="1" a="1"/>
  <c r="I5810" i="2" s="1"/>
  <c r="H5811" i="2"/>
  <c r="I5811" i="2" s="1" a="1"/>
  <c r="I5811" i="2" s="1"/>
  <c r="H5812" i="2"/>
  <c r="I5812" i="2" a="1"/>
  <c r="I5812" i="2"/>
  <c r="H5813" i="2"/>
  <c r="I5813" i="2" s="1" a="1"/>
  <c r="I5813" i="2" s="1"/>
  <c r="H5814" i="2"/>
  <c r="I5814" i="2" s="1" a="1"/>
  <c r="I5814" i="2" s="1"/>
  <c r="H5815" i="2"/>
  <c r="I5815" i="2" s="1" a="1"/>
  <c r="I5815" i="2" s="1"/>
  <c r="H5816" i="2"/>
  <c r="I5816" i="2" s="1" a="1"/>
  <c r="I5816" i="2" s="1"/>
  <c r="H5817" i="2"/>
  <c r="I5817" i="2" a="1"/>
  <c r="I5817" i="2"/>
  <c r="H5818" i="2"/>
  <c r="I5818" i="2" a="1"/>
  <c r="I5818" i="2" s="1"/>
  <c r="H5819" i="2"/>
  <c r="I5819" i="2" a="1"/>
  <c r="I5819" i="2" s="1"/>
  <c r="H5820" i="2"/>
  <c r="I5820" i="2" s="1" a="1"/>
  <c r="I5820" i="2" s="1"/>
  <c r="H5821" i="2"/>
  <c r="I5821" i="2" a="1"/>
  <c r="I5821" i="2" s="1"/>
  <c r="H5822" i="2"/>
  <c r="I5822" i="2" s="1" a="1"/>
  <c r="I5822" i="2"/>
  <c r="H5823" i="2"/>
  <c r="I5823" i="2" s="1" a="1"/>
  <c r="I5823" i="2" s="1"/>
  <c r="H5824" i="2"/>
  <c r="I5824" i="2" a="1"/>
  <c r="I5824" i="2" s="1"/>
  <c r="H5825" i="2"/>
  <c r="I5825" i="2" a="1"/>
  <c r="I5825" i="2"/>
  <c r="H5826" i="2"/>
  <c r="I5826" i="2" a="1"/>
  <c r="I5826" i="2" s="1"/>
  <c r="H5827" i="2"/>
  <c r="I5827" i="2" s="1" a="1"/>
  <c r="I5827" i="2" s="1"/>
  <c r="H5828" i="2"/>
  <c r="I5828" i="2" a="1"/>
  <c r="I5828" i="2"/>
  <c r="H5829" i="2"/>
  <c r="I5829" i="2" a="1"/>
  <c r="I5829" i="2" s="1"/>
  <c r="H5830" i="2"/>
  <c r="I5830" i="2" s="1" a="1"/>
  <c r="I5830" i="2" s="1"/>
  <c r="H5831" i="2"/>
  <c r="I5831" i="2" a="1"/>
  <c r="I5831" i="2"/>
  <c r="H5832" i="2"/>
  <c r="I5832" i="2" a="1"/>
  <c r="I5832" i="2" s="1"/>
  <c r="H5833" i="2"/>
  <c r="I5833" i="2" a="1"/>
  <c r="I5833" i="2" s="1"/>
  <c r="H5834" i="2"/>
  <c r="I5834" i="2" a="1"/>
  <c r="I5834" i="2"/>
  <c r="H5835" i="2"/>
  <c r="I5835" i="2" a="1"/>
  <c r="I5835" i="2" s="1"/>
  <c r="H5836" i="2"/>
  <c r="I5836" i="2" a="1"/>
  <c r="I5836" i="2" s="1"/>
  <c r="H5837" i="2"/>
  <c r="I5837" i="2" a="1"/>
  <c r="I5837" i="2"/>
  <c r="H5838" i="2"/>
  <c r="I5838" i="2" s="1" a="1"/>
  <c r="I5838" i="2" s="1"/>
  <c r="H5839" i="2"/>
  <c r="I5839" i="2" s="1" a="1"/>
  <c r="I5839" i="2" s="1"/>
  <c r="H5840" i="2"/>
  <c r="I5840" i="2" s="1" a="1"/>
  <c r="I5840" i="2" s="1"/>
  <c r="H5841" i="2"/>
  <c r="I5841" i="2" a="1"/>
  <c r="I5841" i="2" s="1"/>
  <c r="H5842" i="2"/>
  <c r="I5842" i="2" s="1" a="1"/>
  <c r="I5842" i="2" s="1"/>
  <c r="H5843" i="2"/>
  <c r="I5843" i="2" s="1" a="1"/>
  <c r="I5843" i="2" s="1"/>
  <c r="H5844" i="2"/>
  <c r="I5844" i="2" a="1"/>
  <c r="I5844" i="2"/>
  <c r="H5845" i="2"/>
  <c r="I5845" i="2" s="1" a="1"/>
  <c r="I5845" i="2"/>
  <c r="H5846" i="2"/>
  <c r="I5846" i="2" a="1"/>
  <c r="I5846" i="2" s="1"/>
  <c r="H5847" i="2"/>
  <c r="I5847" i="2" a="1"/>
  <c r="I5847" i="2"/>
  <c r="H5848" i="2"/>
  <c r="I5848" i="2" a="1"/>
  <c r="I5848" i="2" s="1"/>
  <c r="H5849" i="2"/>
  <c r="I5849" i="2" s="1" a="1"/>
  <c r="I5849" i="2" s="1"/>
  <c r="H5850" i="2"/>
  <c r="I5850" i="2" a="1"/>
  <c r="I5850" i="2" s="1"/>
  <c r="H5851" i="2"/>
  <c r="I5851" i="2" a="1"/>
  <c r="I5851" i="2" s="1"/>
  <c r="H5852" i="2"/>
  <c r="I5852" i="2" s="1" a="1"/>
  <c r="I5852" i="2" s="1"/>
  <c r="H5853" i="2"/>
  <c r="I5853" i="2" s="1" a="1"/>
  <c r="I5853" i="2"/>
  <c r="H5854" i="2"/>
  <c r="I5854" i="2" a="1"/>
  <c r="I5854" i="2" s="1"/>
  <c r="H5855" i="2"/>
  <c r="I5855" i="2" s="1" a="1"/>
  <c r="I5855" i="2" s="1"/>
  <c r="H5856" i="2"/>
  <c r="I5856" i="2" a="1"/>
  <c r="I5856" i="2" s="1"/>
  <c r="H5857" i="2"/>
  <c r="I5857" i="2" s="1" a="1"/>
  <c r="I5857" i="2"/>
  <c r="H5858" i="2"/>
  <c r="I5858" i="2" a="1"/>
  <c r="I5858" i="2" s="1"/>
  <c r="H5859" i="2"/>
  <c r="I5859" i="2" a="1"/>
  <c r="I5859" i="2" s="1"/>
  <c r="H5860" i="2"/>
  <c r="I5860" i="2" s="1" a="1"/>
  <c r="I5860" i="2" s="1"/>
  <c r="H5861" i="2"/>
  <c r="I5861" i="2" s="1" a="1"/>
  <c r="I5861" i="2"/>
  <c r="H5862" i="2"/>
  <c r="I5862" i="2" a="1"/>
  <c r="I5862" i="2" s="1"/>
  <c r="H5863" i="2"/>
  <c r="I5863" i="2" s="1" a="1"/>
  <c r="I5863" i="2"/>
  <c r="H5864" i="2"/>
  <c r="I5864" i="2" a="1"/>
  <c r="I5864" i="2"/>
  <c r="H5865" i="2"/>
  <c r="I5865" i="2" s="1" a="1"/>
  <c r="I5865" i="2" s="1"/>
  <c r="H5866" i="2"/>
  <c r="I5866" i="2" a="1"/>
  <c r="I5866" i="2" s="1"/>
  <c r="H5867" i="2"/>
  <c r="I5867" i="2" a="1"/>
  <c r="I5867" i="2"/>
  <c r="H5868" i="2"/>
  <c r="I5868" i="2" s="1" a="1"/>
  <c r="I5868" i="2"/>
  <c r="H5869" i="2"/>
  <c r="I5869" i="2" s="1" a="1"/>
  <c r="I5869" i="2"/>
  <c r="H5870" i="2"/>
  <c r="I5870" i="2" a="1"/>
  <c r="I5870" i="2"/>
  <c r="H5871" i="2"/>
  <c r="I5871" i="2" s="1" a="1"/>
  <c r="I5871" i="2"/>
  <c r="H5872" i="2"/>
  <c r="I5872" i="2" a="1"/>
  <c r="I5872" i="2" s="1"/>
  <c r="H5873" i="2"/>
  <c r="I5873" i="2" a="1"/>
  <c r="I5873" i="2"/>
  <c r="H5874" i="2"/>
  <c r="I5874" i="2" a="1"/>
  <c r="I5874" i="2" s="1"/>
  <c r="H5875" i="2"/>
  <c r="I5875" i="2" a="1"/>
  <c r="I5875" i="2" s="1"/>
  <c r="H5876" i="2"/>
  <c r="I5876" i="2" a="1"/>
  <c r="I5876" i="2"/>
  <c r="H5877" i="2"/>
  <c r="I5877" i="2" s="1" a="1"/>
  <c r="I5877" i="2"/>
  <c r="H5878" i="2"/>
  <c r="I5878" i="2" a="1"/>
  <c r="I5878" i="2" s="1"/>
  <c r="H5879" i="2"/>
  <c r="I5879" i="2" a="1"/>
  <c r="I5879" i="2"/>
  <c r="H5880" i="2"/>
  <c r="I5880" i="2" a="1"/>
  <c r="I5880" i="2" s="1"/>
  <c r="H5881" i="2"/>
  <c r="I5881" i="2" s="1" a="1"/>
  <c r="I5881" i="2" s="1"/>
  <c r="H5882" i="2"/>
  <c r="I5882" i="2" a="1"/>
  <c r="I5882" i="2" s="1"/>
  <c r="H5883" i="2"/>
  <c r="I5883" i="2" a="1"/>
  <c r="I5883" i="2" s="1"/>
  <c r="H5884" i="2"/>
  <c r="I5884" i="2" s="1" a="1"/>
  <c r="I5884" i="2" s="1"/>
  <c r="H5885" i="2"/>
  <c r="I5885" i="2" s="1" a="1"/>
  <c r="I5885" i="2"/>
  <c r="H5886" i="2"/>
  <c r="I5886" i="2" a="1"/>
  <c r="I5886" i="2" s="1"/>
  <c r="H5887" i="2"/>
  <c r="I5887" i="2" s="1" a="1"/>
  <c r="I5887" i="2" s="1"/>
  <c r="H5888" i="2"/>
  <c r="I5888" i="2" a="1"/>
  <c r="I5888" i="2" s="1"/>
  <c r="H5889" i="2"/>
  <c r="I5889" i="2" s="1" a="1"/>
  <c r="I5889" i="2" s="1"/>
  <c r="H5890" i="2"/>
  <c r="I5890" i="2" a="1"/>
  <c r="I5890" i="2" s="1"/>
  <c r="H5891" i="2"/>
  <c r="I5891" i="2" a="1"/>
  <c r="I5891" i="2" s="1"/>
  <c r="H5892" i="2"/>
  <c r="I5892" i="2" s="1" a="1"/>
  <c r="I5892" i="2" s="1"/>
  <c r="H5893" i="2"/>
  <c r="I5893" i="2" s="1" a="1"/>
  <c r="I5893" i="2"/>
  <c r="H5894" i="2"/>
  <c r="I5894" i="2" a="1"/>
  <c r="I5894" i="2" s="1"/>
  <c r="H5895" i="2"/>
  <c r="I5895" i="2" s="1" a="1"/>
  <c r="I5895" i="2"/>
  <c r="H5896" i="2"/>
  <c r="I5896" i="2" a="1"/>
  <c r="I5896" i="2"/>
  <c r="H5897" i="2"/>
  <c r="I5897" i="2" s="1" a="1"/>
  <c r="I5897" i="2"/>
  <c r="H5898" i="2"/>
  <c r="I5898" i="2" a="1"/>
  <c r="I5898" i="2" s="1"/>
  <c r="H5899" i="2"/>
  <c r="I5899" i="2" a="1"/>
  <c r="I5899" i="2"/>
  <c r="H5900" i="2"/>
  <c r="I5900" i="2" s="1" a="1"/>
  <c r="I5900" i="2" s="1"/>
  <c r="H5901" i="2"/>
  <c r="I5901" i="2" s="1" a="1"/>
  <c r="I5901" i="2"/>
  <c r="H5902" i="2"/>
  <c r="I5902" i="2" a="1"/>
  <c r="I5902" i="2"/>
  <c r="H5903" i="2"/>
  <c r="I5903" i="2" s="1" a="1"/>
  <c r="I5903" i="2"/>
  <c r="H5904" i="2"/>
  <c r="I5904" i="2" a="1"/>
  <c r="I5904" i="2" s="1"/>
  <c r="H5905" i="2"/>
  <c r="I5905" i="2" a="1"/>
  <c r="I5905" i="2"/>
  <c r="H5906" i="2"/>
  <c r="I5906" i="2" a="1"/>
  <c r="I5906" i="2" s="1"/>
  <c r="H5907" i="2"/>
  <c r="I5907" i="2" a="1"/>
  <c r="I5907" i="2" s="1"/>
  <c r="H5908" i="2"/>
  <c r="I5908" i="2" a="1"/>
  <c r="I5908" i="2"/>
  <c r="H5909" i="2"/>
  <c r="I5909" i="2" s="1" a="1"/>
  <c r="I5909" i="2"/>
  <c r="H5910" i="2"/>
  <c r="I5910" i="2" a="1"/>
  <c r="I5910" i="2" s="1"/>
  <c r="H5911" i="2"/>
  <c r="I5911" i="2" a="1"/>
  <c r="I5911" i="2" s="1"/>
  <c r="H5912" i="2"/>
  <c r="I5912" i="2" a="1"/>
  <c r="I5912" i="2" s="1"/>
  <c r="H5913" i="2"/>
  <c r="I5913" i="2" s="1" a="1"/>
  <c r="I5913" i="2" s="1"/>
  <c r="H5914" i="2"/>
  <c r="I5914" i="2" a="1"/>
  <c r="I5914" i="2" s="1"/>
  <c r="H5915" i="2"/>
  <c r="I5915" i="2" a="1"/>
  <c r="I5915" i="2" s="1"/>
  <c r="H5916" i="2"/>
  <c r="I5916" i="2" s="1" a="1"/>
  <c r="I5916" i="2" s="1"/>
  <c r="H5917" i="2"/>
  <c r="I5917" i="2" s="1" a="1"/>
  <c r="I5917" i="2"/>
  <c r="H5918" i="2"/>
  <c r="I5918" i="2" s="1" a="1"/>
  <c r="I5918" i="2" s="1"/>
  <c r="H5919" i="2"/>
  <c r="I5919" i="2" s="1" a="1"/>
  <c r="I5919" i="2" s="1"/>
  <c r="H5920" i="2"/>
  <c r="I5920" i="2" a="1"/>
  <c r="I5920" i="2" s="1"/>
  <c r="H5921" i="2"/>
  <c r="I5921" i="2" s="1" a="1"/>
  <c r="I5921" i="2"/>
  <c r="H5922" i="2"/>
  <c r="I5922" i="2" a="1"/>
  <c r="I5922" i="2" s="1"/>
  <c r="H5923" i="2"/>
  <c r="I5923" i="2" s="1" a="1"/>
  <c r="I5923" i="2" s="1"/>
  <c r="H5924" i="2"/>
  <c r="I5924" i="2" s="1" a="1"/>
  <c r="I5924" i="2" s="1"/>
  <c r="H5925" i="2"/>
  <c r="I5925" i="2" s="1" a="1"/>
  <c r="I5925" i="2"/>
  <c r="H5926" i="2"/>
  <c r="I5926" i="2" a="1"/>
  <c r="I5926" i="2" s="1"/>
  <c r="H5927" i="2"/>
  <c r="I5927" i="2" s="1" a="1"/>
  <c r="I5927" i="2" s="1"/>
  <c r="H5928" i="2"/>
  <c r="I5928" i="2" a="1"/>
  <c r="I5928" i="2"/>
  <c r="H5929" i="2"/>
  <c r="I5929" i="2" a="1"/>
  <c r="I5929" i="2" s="1"/>
  <c r="H5930" i="2"/>
  <c r="I5930" i="2" a="1"/>
  <c r="I5930" i="2" s="1"/>
  <c r="H5931" i="2"/>
  <c r="I5931" i="2" a="1"/>
  <c r="I5931" i="2"/>
  <c r="H5932" i="2"/>
  <c r="I5932" i="2" a="1"/>
  <c r="I5932" i="2" s="1"/>
  <c r="H5933" i="2"/>
  <c r="I5933" i="2" s="1" a="1"/>
  <c r="I5933" i="2"/>
  <c r="H5934" i="2"/>
  <c r="I5934" i="2" a="1"/>
  <c r="I5934" i="2"/>
  <c r="H5935" i="2"/>
  <c r="I5935" i="2" a="1"/>
  <c r="I5935" i="2" s="1"/>
  <c r="H5936" i="2"/>
  <c r="I5936" i="2" a="1"/>
  <c r="I5936" i="2" s="1"/>
  <c r="H5937" i="2"/>
  <c r="I5937" i="2" a="1"/>
  <c r="I5937" i="2"/>
  <c r="H5938" i="2"/>
  <c r="I5938" i="2" a="1"/>
  <c r="I5938" i="2" s="1"/>
  <c r="H5939" i="2"/>
  <c r="I5939" i="2" a="1"/>
  <c r="I5939" i="2" s="1"/>
  <c r="H5940" i="2"/>
  <c r="I5940" i="2" a="1"/>
  <c r="I5940" i="2"/>
  <c r="H5941" i="2"/>
  <c r="I5941" i="2" s="1" a="1"/>
  <c r="I5941" i="2" s="1"/>
  <c r="H5942" i="2"/>
  <c r="I5942" i="2" a="1"/>
  <c r="I5942" i="2" s="1"/>
  <c r="H5943" i="2"/>
  <c r="I5943" i="2" a="1"/>
  <c r="I5943" i="2" s="1"/>
  <c r="H5944" i="2"/>
  <c r="I5944" i="2" a="1"/>
  <c r="I5944" i="2" s="1"/>
  <c r="H5945" i="2"/>
  <c r="I5945" i="2" s="1" a="1"/>
  <c r="I5945" i="2" s="1"/>
  <c r="H5946" i="2"/>
  <c r="I5946" i="2" s="1" a="1"/>
  <c r="I5946" i="2" s="1"/>
  <c r="H5947" i="2"/>
  <c r="I5947" i="2" s="1" a="1"/>
  <c r="I5947" i="2" s="1"/>
  <c r="H5948" i="2"/>
  <c r="I5948" i="2" s="1" a="1"/>
  <c r="I5948" i="2" s="1"/>
  <c r="H5949" i="2"/>
  <c r="I5949" i="2" s="1" a="1"/>
  <c r="I5949" i="2"/>
  <c r="H5950" i="2"/>
  <c r="I5950" i="2" a="1"/>
  <c r="I5950" i="2" s="1"/>
  <c r="H5951" i="2"/>
  <c r="I5951" i="2" s="1" a="1"/>
  <c r="I5951" i="2" s="1"/>
  <c r="H5952" i="2"/>
  <c r="I5952" i="2" a="1"/>
  <c r="I5952" i="2" s="1"/>
  <c r="H5953" i="2"/>
  <c r="I5953" i="2" s="1" a="1"/>
  <c r="I5953" i="2"/>
  <c r="H5954" i="2"/>
  <c r="I5954" i="2" a="1"/>
  <c r="I5954" i="2" s="1"/>
  <c r="H5955" i="2"/>
  <c r="I5955" i="2" a="1"/>
  <c r="I5955" i="2" s="1"/>
  <c r="H5956" i="2"/>
  <c r="I5956" i="2" s="1" a="1"/>
  <c r="I5956" i="2"/>
  <c r="H5957" i="2"/>
  <c r="I5957" i="2" s="1" a="1"/>
  <c r="I5957" i="2"/>
  <c r="H5958" i="2"/>
  <c r="I5958" i="2" s="1" a="1"/>
  <c r="I5958" i="2" s="1"/>
  <c r="H5959" i="2"/>
  <c r="I5959" i="2" s="1" a="1"/>
  <c r="I5959" i="2" s="1"/>
  <c r="H5960" i="2"/>
  <c r="I5960" i="2" a="1"/>
  <c r="I5960" i="2"/>
  <c r="H5961" i="2"/>
  <c r="I5961" i="2" s="1" a="1"/>
  <c r="I5961" i="2"/>
  <c r="H5962" i="2"/>
  <c r="I5962" i="2" a="1"/>
  <c r="I5962" i="2" s="1"/>
  <c r="H5963" i="2"/>
  <c r="I5963" i="2" a="1"/>
  <c r="I5963" i="2"/>
  <c r="H5964" i="2"/>
  <c r="I5964" i="2" s="1" a="1"/>
  <c r="I5964" i="2" s="1"/>
  <c r="H5965" i="2"/>
  <c r="I5965" i="2" s="1" a="1"/>
  <c r="I5965" i="2"/>
  <c r="H5966" i="2"/>
  <c r="I5966" i="2" a="1"/>
  <c r="I5966" i="2"/>
  <c r="H5967" i="2"/>
  <c r="I5967" i="2" s="1" a="1"/>
  <c r="I5967" i="2"/>
  <c r="H5968" i="2"/>
  <c r="I5968" i="2" a="1"/>
  <c r="I5968" i="2" s="1"/>
  <c r="H5969" i="2"/>
  <c r="I5969" i="2" a="1"/>
  <c r="I5969" i="2" s="1"/>
  <c r="H5970" i="2"/>
  <c r="I5970" i="2" s="1" a="1"/>
  <c r="I5970" i="2" s="1"/>
  <c r="H5971" i="2"/>
  <c r="I5971" i="2" a="1"/>
  <c r="I5971" i="2" s="1"/>
  <c r="H5972" i="2"/>
  <c r="I5972" i="2" a="1"/>
  <c r="I5972" i="2"/>
  <c r="H5973" i="2"/>
  <c r="I5973" i="2" s="1" a="1"/>
  <c r="I5973" i="2"/>
  <c r="H5974" i="2"/>
  <c r="I5974" i="2" a="1"/>
  <c r="I5974" i="2" s="1"/>
  <c r="H5975" i="2"/>
  <c r="I5975" i="2" a="1"/>
  <c r="I5975" i="2" s="1"/>
  <c r="H5976" i="2"/>
  <c r="I5976" i="2" a="1"/>
  <c r="I5976" i="2" s="1"/>
  <c r="H5977" i="2"/>
  <c r="I5977" i="2" s="1" a="1"/>
  <c r="I5977" i="2" s="1"/>
  <c r="H5978" i="2"/>
  <c r="I5978" i="2" a="1"/>
  <c r="I5978" i="2" s="1"/>
  <c r="H5979" i="2"/>
  <c r="I5979" i="2" a="1"/>
  <c r="I5979" i="2" s="1"/>
  <c r="H5980" i="2"/>
  <c r="I5980" i="2" s="1" a="1"/>
  <c r="I5980" i="2" s="1"/>
  <c r="H5981" i="2"/>
  <c r="I5981" i="2" s="1" a="1"/>
  <c r="I5981" i="2" s="1"/>
  <c r="H5982" i="2"/>
  <c r="I5982" i="2" s="1" a="1"/>
  <c r="I5982" i="2" s="1"/>
  <c r="H5983" i="2"/>
  <c r="I5983" i="2" s="1" a="1"/>
  <c r="I5983" i="2" s="1"/>
  <c r="H5984" i="2"/>
  <c r="I5984" i="2" a="1"/>
  <c r="I5984" i="2"/>
  <c r="H5985" i="2"/>
  <c r="I5985" i="2" s="1" a="1"/>
  <c r="I5985" i="2" s="1"/>
  <c r="H5986" i="2"/>
  <c r="I5986" i="2" a="1"/>
  <c r="I5986" i="2" s="1"/>
  <c r="H5987" i="2"/>
  <c r="I5987" i="2" s="1" a="1"/>
  <c r="I5987" i="2" s="1"/>
  <c r="H5988" i="2"/>
  <c r="I5988" i="2" s="1" a="1"/>
  <c r="I5988" i="2"/>
  <c r="H5989" i="2"/>
  <c r="I5989" i="2" s="1" a="1"/>
  <c r="I5989" i="2"/>
  <c r="H5990" i="2"/>
  <c r="I5990" i="2" a="1"/>
  <c r="I5990" i="2" s="1"/>
  <c r="H5991" i="2"/>
  <c r="I5991" i="2" s="1" a="1"/>
  <c r="I5991" i="2"/>
  <c r="H5992" i="2"/>
  <c r="I5992" i="2" a="1"/>
  <c r="I5992" i="2"/>
  <c r="H5993" i="2"/>
  <c r="I5993" i="2" a="1"/>
  <c r="I5993" i="2" s="1"/>
  <c r="H5994" i="2"/>
  <c r="I5994" i="2" a="1"/>
  <c r="I5994" i="2" s="1"/>
  <c r="H5995" i="2"/>
  <c r="I5995" i="2" a="1"/>
  <c r="I5995" i="2"/>
  <c r="H5996" i="2"/>
  <c r="I5996" i="2" a="1"/>
  <c r="I5996" i="2" s="1"/>
  <c r="H5997" i="2"/>
  <c r="I5997" i="2" s="1" a="1"/>
  <c r="I5997" i="2"/>
  <c r="H5998" i="2"/>
  <c r="I5998" i="2" a="1"/>
  <c r="I5998" i="2"/>
  <c r="H5999" i="2"/>
  <c r="I5999" i="2" a="1"/>
  <c r="I5999" i="2" s="1"/>
  <c r="H6000" i="2"/>
  <c r="I6000" i="2" a="1"/>
  <c r="I6000" i="2" s="1"/>
  <c r="H6001" i="2"/>
  <c r="I6001" i="2" a="1"/>
  <c r="I6001" i="2"/>
  <c r="H6002" i="2"/>
  <c r="I6002" i="2" a="1"/>
  <c r="I6002" i="2" s="1"/>
  <c r="H6003" i="2"/>
  <c r="I6003" i="2" a="1"/>
  <c r="I6003" i="2" s="1"/>
  <c r="H6004" i="2"/>
  <c r="I6004" i="2" a="1"/>
  <c r="I6004" i="2" s="1"/>
  <c r="H6005" i="2"/>
  <c r="I6005" i="2" s="1" a="1"/>
  <c r="I6005" i="2" s="1"/>
  <c r="H6006" i="2"/>
  <c r="I6006" i="2" a="1"/>
  <c r="I6006" i="2" s="1"/>
  <c r="H6007" i="2"/>
  <c r="I6007" i="2" a="1"/>
  <c r="I6007" i="2"/>
  <c r="H6008" i="2"/>
  <c r="I6008" i="2" a="1"/>
  <c r="I6008" i="2" s="1"/>
  <c r="H6009" i="2"/>
  <c r="I6009" i="2" s="1" a="1"/>
  <c r="I6009" i="2" s="1"/>
  <c r="H6010" i="2"/>
  <c r="I6010" i="2" a="1"/>
  <c r="I6010" i="2" s="1"/>
  <c r="H6011" i="2"/>
  <c r="I6011" i="2" s="1" a="1"/>
  <c r="I6011" i="2" s="1"/>
  <c r="H6012" i="2"/>
  <c r="I6012" i="2" s="1" a="1"/>
  <c r="I6012" i="2" s="1"/>
  <c r="H6013" i="2"/>
  <c r="I6013" i="2" s="1" a="1"/>
  <c r="I6013" i="2"/>
  <c r="H6014" i="2"/>
  <c r="I6014" i="2" a="1"/>
  <c r="I6014" i="2" s="1"/>
  <c r="H6015" i="2"/>
  <c r="I6015" i="2" s="1" a="1"/>
  <c r="I6015" i="2" s="1"/>
  <c r="H6016" i="2"/>
  <c r="I6016" i="2" a="1"/>
  <c r="I6016" i="2"/>
  <c r="H6017" i="2"/>
  <c r="I6017" i="2" s="1" a="1"/>
  <c r="I6017" i="2"/>
  <c r="H6018" i="2"/>
  <c r="I6018" i="2" a="1"/>
  <c r="I6018" i="2" s="1"/>
  <c r="H6019" i="2"/>
  <c r="I6019" i="2" a="1"/>
  <c r="I6019" i="2" s="1"/>
  <c r="H6020" i="2"/>
  <c r="I6020" i="2" s="1" a="1"/>
  <c r="I6020" i="2" s="1"/>
  <c r="H6021" i="2"/>
  <c r="I6021" i="2" s="1" a="1"/>
  <c r="I6021" i="2"/>
  <c r="H6022" i="2"/>
  <c r="I6022" i="2" s="1" a="1"/>
  <c r="I6022" i="2" s="1"/>
  <c r="H6023" i="2"/>
  <c r="I6023" i="2" s="1" a="1"/>
  <c r="I6023" i="2" s="1"/>
  <c r="H6024" i="2"/>
  <c r="I6024" i="2" a="1"/>
  <c r="I6024" i="2"/>
  <c r="H6025" i="2"/>
  <c r="I6025" i="2" s="1" a="1"/>
  <c r="I6025" i="2" s="1"/>
  <c r="H6026" i="2"/>
  <c r="I6026" i="2" a="1"/>
  <c r="I6026" i="2" s="1"/>
  <c r="H6027" i="2"/>
  <c r="I6027" i="2" a="1"/>
  <c r="I6027" i="2"/>
  <c r="H6028" i="2"/>
  <c r="I6028" i="2" s="1" a="1"/>
  <c r="I6028" i="2" s="1"/>
  <c r="H6029" i="2"/>
  <c r="I6029" i="2" s="1" a="1"/>
  <c r="I6029" i="2"/>
  <c r="H6030" i="2"/>
  <c r="I6030" i="2" a="1"/>
  <c r="I6030" i="2"/>
  <c r="H6031" i="2"/>
  <c r="I6031" i="2" s="1" a="1"/>
  <c r="I6031" i="2" s="1"/>
  <c r="H6032" i="2"/>
  <c r="I6032" i="2" a="1"/>
  <c r="I6032" i="2" s="1"/>
  <c r="H6033" i="2"/>
  <c r="I6033" i="2" a="1"/>
  <c r="I6033" i="2" s="1"/>
  <c r="H6034" i="2"/>
  <c r="I6034" i="2" a="1"/>
  <c r="I6034" i="2" s="1"/>
  <c r="H6035" i="2"/>
  <c r="I6035" i="2" a="1"/>
  <c r="I6035" i="2" s="1"/>
  <c r="H6036" i="2"/>
  <c r="I6036" i="2" a="1"/>
  <c r="I6036" i="2"/>
  <c r="H6037" i="2"/>
  <c r="I6037" i="2" s="1" a="1"/>
  <c r="I6037" i="2"/>
  <c r="H6038" i="2"/>
  <c r="I6038" i="2" a="1"/>
  <c r="I6038" i="2" s="1"/>
  <c r="H6039" i="2"/>
  <c r="I6039" i="2" a="1"/>
  <c r="I6039" i="2" s="1"/>
  <c r="H6040" i="2"/>
  <c r="I6040" i="2" a="1"/>
  <c r="I6040" i="2" s="1"/>
  <c r="H6041" i="2"/>
  <c r="I6041" i="2" s="1" a="1"/>
  <c r="I6041" i="2" s="1"/>
  <c r="H6042" i="2"/>
  <c r="I6042" i="2" a="1"/>
  <c r="I6042" i="2" s="1"/>
  <c r="H6043" i="2"/>
  <c r="I6043" i="2" a="1"/>
  <c r="I6043" i="2" s="1"/>
  <c r="H6044" i="2"/>
  <c r="I6044" i="2" s="1" a="1"/>
  <c r="I6044" i="2" s="1"/>
  <c r="H6045" i="2"/>
  <c r="I6045" i="2" s="1" a="1"/>
  <c r="I6045" i="2" s="1"/>
  <c r="H6046" i="2"/>
  <c r="I6046" i="2" a="1"/>
  <c r="I6046" i="2" s="1"/>
  <c r="H6047" i="2"/>
  <c r="I6047" i="2" s="1" a="1"/>
  <c r="I6047" i="2" s="1"/>
  <c r="H6048" i="2"/>
  <c r="I6048" i="2" a="1"/>
  <c r="I6048" i="2" s="1"/>
  <c r="H6049" i="2"/>
  <c r="I6049" i="2" s="1" a="1"/>
  <c r="I6049" i="2" s="1"/>
  <c r="H6050" i="2"/>
  <c r="I6050" i="2" a="1"/>
  <c r="I6050" i="2" s="1"/>
  <c r="H6051" i="2"/>
  <c r="I6051" i="2" a="1"/>
  <c r="I6051" i="2"/>
  <c r="H6052" i="2"/>
  <c r="I6052" i="2" s="1" a="1"/>
  <c r="I6052" i="2"/>
  <c r="H6053" i="2"/>
  <c r="I6053" i="2" s="1" a="1"/>
  <c r="I6053" i="2"/>
  <c r="H6054" i="2"/>
  <c r="I6054" i="2" a="1"/>
  <c r="I6054" i="2"/>
  <c r="H6055" i="2"/>
  <c r="I6055" i="2" s="1" a="1"/>
  <c r="I6055" i="2" s="1"/>
  <c r="H6056" i="2"/>
  <c r="I6056" i="2" a="1"/>
  <c r="I6056" i="2"/>
  <c r="H6057" i="2"/>
  <c r="I6057" i="2" s="1" a="1"/>
  <c r="I6057" i="2" s="1"/>
  <c r="H6058" i="2"/>
  <c r="I6058" i="2" a="1"/>
  <c r="I6058" i="2" s="1"/>
  <c r="H6059" i="2"/>
  <c r="I6059" i="2" a="1"/>
  <c r="I6059" i="2"/>
  <c r="H6060" i="2"/>
  <c r="I6060" i="2" s="1" a="1"/>
  <c r="I6060" i="2" s="1"/>
  <c r="H6061" i="2"/>
  <c r="I6061" i="2" s="1" a="1"/>
  <c r="I6061" i="2"/>
  <c r="H6062" i="2"/>
  <c r="I6062" i="2" a="1"/>
  <c r="I6062" i="2"/>
  <c r="H6063" i="2"/>
  <c r="I6063" i="2" s="1" a="1"/>
  <c r="I6063" i="2" s="1"/>
  <c r="H6064" i="2"/>
  <c r="I6064" i="2" a="1"/>
  <c r="I6064" i="2" s="1"/>
  <c r="H6065" i="2"/>
  <c r="I6065" i="2" a="1"/>
  <c r="I6065" i="2"/>
  <c r="H6066" i="2"/>
  <c r="I6066" i="2" s="1" a="1"/>
  <c r="I6066" i="2" s="1"/>
  <c r="H6067" i="2"/>
  <c r="I6067" i="2" a="1"/>
  <c r="I6067" i="2" s="1"/>
  <c r="H6068" i="2"/>
  <c r="I6068" i="2" a="1"/>
  <c r="I6068" i="2" s="1"/>
  <c r="H6069" i="2"/>
  <c r="I6069" i="2" s="1" a="1"/>
  <c r="I6069" i="2"/>
  <c r="H6070" i="2"/>
  <c r="I6070" i="2" a="1"/>
  <c r="I6070" i="2" s="1"/>
  <c r="H6071" i="2"/>
  <c r="I6071" i="2" a="1"/>
  <c r="I6071" i="2"/>
  <c r="H6072" i="2"/>
  <c r="I6072" i="2" a="1"/>
  <c r="I6072" i="2" s="1"/>
  <c r="H6073" i="2"/>
  <c r="I6073" i="2" s="1" a="1"/>
  <c r="I6073" i="2" s="1"/>
  <c r="H6074" i="2"/>
  <c r="I6074" i="2" s="1" a="1"/>
  <c r="I6074" i="2" s="1"/>
  <c r="H6075" i="2"/>
  <c r="I6075" i="2" s="1" a="1"/>
  <c r="I6075" i="2" s="1"/>
  <c r="H6076" i="2"/>
  <c r="I6076" i="2" s="1" a="1"/>
  <c r="I6076" i="2" s="1"/>
  <c r="H6077" i="2"/>
  <c r="I6077" i="2" s="1" a="1"/>
  <c r="I6077" i="2"/>
  <c r="H6078" i="2"/>
  <c r="I6078" i="2" a="1"/>
  <c r="I6078" i="2" s="1"/>
  <c r="H6079" i="2"/>
  <c r="I6079" i="2" s="1" a="1"/>
  <c r="I6079" i="2" s="1"/>
  <c r="H6080" i="2"/>
  <c r="I6080" i="2" a="1"/>
  <c r="I6080" i="2"/>
  <c r="H6081" i="2"/>
  <c r="I6081" i="2" s="1" a="1"/>
  <c r="I6081" i="2"/>
  <c r="H6082" i="2"/>
  <c r="I6082" i="2" a="1"/>
  <c r="I6082" i="2" s="1"/>
  <c r="H6083" i="2"/>
  <c r="I6083" i="2" s="1" a="1"/>
  <c r="I6083" i="2" s="1"/>
  <c r="H6084" i="2"/>
  <c r="I6084" i="2" s="1" a="1"/>
  <c r="I6084" i="2" s="1"/>
  <c r="H6085" i="2"/>
  <c r="I6085" i="2" s="1" a="1"/>
  <c r="I6085" i="2"/>
  <c r="H6086" i="2"/>
  <c r="I6086" i="2" s="1" a="1"/>
  <c r="I6086" i="2" s="1"/>
  <c r="H6087" i="2"/>
  <c r="I6087" i="2" s="1" a="1"/>
  <c r="I6087" i="2"/>
  <c r="H6088" i="2"/>
  <c r="I6088" i="2" a="1"/>
  <c r="I6088" i="2"/>
  <c r="H6089" i="2"/>
  <c r="I6089" i="2" s="1" a="1"/>
  <c r="I6089" i="2" s="1"/>
  <c r="H6090" i="2"/>
  <c r="I6090" i="2" a="1"/>
  <c r="I6090" i="2" s="1"/>
  <c r="H6091" i="2"/>
  <c r="I6091" i="2" a="1"/>
  <c r="I6091" i="2"/>
  <c r="H6092" i="2"/>
  <c r="I6092" i="2" s="1" a="1"/>
  <c r="I6092" i="2" s="1"/>
  <c r="H6093" i="2"/>
  <c r="I6093" i="2" s="1" a="1"/>
  <c r="I6093" i="2"/>
  <c r="H6094" i="2"/>
  <c r="I6094" i="2" a="1"/>
  <c r="I6094" i="2"/>
  <c r="H6095" i="2"/>
  <c r="I6095" i="2" s="1" a="1"/>
  <c r="I6095" i="2" s="1"/>
  <c r="H6096" i="2"/>
  <c r="I6096" i="2" a="1"/>
  <c r="I6096" i="2" s="1"/>
  <c r="H6097" i="2"/>
  <c r="I6097" i="2" a="1"/>
  <c r="I6097" i="2"/>
  <c r="H6098" i="2"/>
  <c r="I6098" i="2" s="1" a="1"/>
  <c r="I6098" i="2" s="1"/>
  <c r="H6099" i="2"/>
  <c r="I6099" i="2" a="1"/>
  <c r="I6099" i="2" s="1"/>
  <c r="H6100" i="2"/>
  <c r="I6100" i="2" a="1"/>
  <c r="I6100" i="2"/>
  <c r="H6101" i="2"/>
  <c r="I6101" i="2" s="1" a="1"/>
  <c r="I6101" i="2"/>
  <c r="H6102" i="2"/>
  <c r="I6102" i="2" a="1"/>
  <c r="I6102" i="2" s="1"/>
  <c r="H6103" i="2"/>
  <c r="I6103" i="2" a="1"/>
  <c r="I6103" i="2" s="1"/>
  <c r="H6104" i="2"/>
  <c r="I6104" i="2" a="1"/>
  <c r="I6104" i="2" s="1"/>
  <c r="H6105" i="2"/>
  <c r="I6105" i="2" s="1" a="1"/>
  <c r="I6105" i="2" s="1"/>
  <c r="H6106" i="2"/>
  <c r="I6106" i="2" s="1" a="1"/>
  <c r="I6106" i="2" s="1"/>
  <c r="H6107" i="2"/>
  <c r="I6107" i="2" a="1"/>
  <c r="I6107" i="2" s="1"/>
  <c r="H6108" i="2"/>
  <c r="I6108" i="2" s="1" a="1"/>
  <c r="I6108" i="2" s="1"/>
  <c r="H6109" i="2"/>
  <c r="I6109" i="2" s="1" a="1"/>
  <c r="I6109" i="2"/>
  <c r="H6110" i="2"/>
  <c r="I6110" i="2" a="1"/>
  <c r="I6110" i="2" s="1"/>
  <c r="H6111" i="2"/>
  <c r="I6111" i="2" s="1" a="1"/>
  <c r="I6111" i="2" s="1"/>
  <c r="H6112" i="2"/>
  <c r="I6112" i="2" a="1"/>
  <c r="I6112" i="2" s="1"/>
  <c r="H6113" i="2"/>
  <c r="I6113" i="2" s="1" a="1"/>
  <c r="I6113" i="2"/>
  <c r="H6114" i="2"/>
  <c r="I6114" i="2" a="1"/>
  <c r="I6114" i="2" s="1"/>
  <c r="H6115" i="2"/>
  <c r="I6115" i="2" s="1" a="1"/>
  <c r="I6115" i="2" s="1"/>
  <c r="H6116" i="2"/>
  <c r="I6116" i="2" s="1" a="1"/>
  <c r="I6116" i="2"/>
  <c r="H6117" i="2"/>
  <c r="I6117" i="2" s="1" a="1"/>
  <c r="I6117" i="2"/>
  <c r="H6118" i="2"/>
  <c r="I6118" i="2" a="1"/>
  <c r="I6118" i="2" s="1"/>
  <c r="H6119" i="2"/>
  <c r="I6119" i="2" s="1" a="1"/>
  <c r="I6119" i="2" s="1"/>
  <c r="H6120" i="2"/>
  <c r="I6120" i="2" a="1"/>
  <c r="I6120" i="2"/>
  <c r="H6121" i="2"/>
  <c r="I6121" i="2" s="1" a="1"/>
  <c r="I6121" i="2" s="1"/>
  <c r="H6122" i="2"/>
  <c r="I6122" i="2" a="1"/>
  <c r="I6122" i="2" s="1"/>
  <c r="H6123" i="2"/>
  <c r="I6123" i="2" a="1"/>
  <c r="I6123" i="2"/>
  <c r="H6124" i="2"/>
  <c r="I6124" i="2" a="1"/>
  <c r="I6124" i="2" s="1"/>
  <c r="H6125" i="2"/>
  <c r="I6125" i="2" s="1" a="1"/>
  <c r="I6125" i="2"/>
  <c r="H6126" i="2"/>
  <c r="I6126" i="2" a="1"/>
  <c r="I6126" i="2"/>
  <c r="H6127" i="2"/>
  <c r="I6127" i="2" a="1"/>
  <c r="I6127" i="2" s="1"/>
  <c r="H6128" i="2"/>
  <c r="I6128" i="2" a="1"/>
  <c r="I6128" i="2" s="1"/>
  <c r="H6129" i="2"/>
  <c r="I6129" i="2" a="1"/>
  <c r="I6129" i="2"/>
  <c r="H6130" i="2"/>
  <c r="I6130" i="2" s="1" a="1"/>
  <c r="I6130" i="2" s="1"/>
  <c r="H6131" i="2"/>
  <c r="I6131" i="2" a="1"/>
  <c r="I6131" i="2" s="1"/>
  <c r="H6132" i="2"/>
  <c r="I6132" i="2" a="1"/>
  <c r="I6132" i="2"/>
  <c r="H6133" i="2"/>
  <c r="I6133" i="2" s="1" a="1"/>
  <c r="I6133" i="2"/>
  <c r="H6134" i="2"/>
  <c r="I6134" i="2" a="1"/>
  <c r="I6134" i="2" s="1"/>
  <c r="H6135" i="2"/>
  <c r="I6135" i="2" a="1"/>
  <c r="I6135" i="2"/>
  <c r="H6136" i="2"/>
  <c r="I6136" i="2" a="1"/>
  <c r="I6136" i="2" s="1"/>
  <c r="H6137" i="2"/>
  <c r="I6137" i="2" s="1" a="1"/>
  <c r="I6137" i="2" s="1"/>
  <c r="H6138" i="2"/>
  <c r="I6138" i="2" s="1" a="1"/>
  <c r="I6138" i="2" s="1"/>
  <c r="H6139" i="2"/>
  <c r="I6139" i="2" s="1" a="1"/>
  <c r="I6139" i="2" s="1"/>
  <c r="H6140" i="2"/>
  <c r="I6140" i="2" s="1" a="1"/>
  <c r="I6140" i="2" s="1"/>
  <c r="H6141" i="2"/>
  <c r="I6141" i="2" s="1" a="1"/>
  <c r="I6141" i="2"/>
  <c r="H6142" i="2"/>
  <c r="I6142" i="2" a="1"/>
  <c r="I6142" i="2" s="1"/>
  <c r="H6143" i="2"/>
  <c r="I6143" i="2" s="1" a="1"/>
  <c r="I6143" i="2" s="1"/>
  <c r="H6144" i="2"/>
  <c r="I6144" i="2" a="1"/>
  <c r="I6144" i="2"/>
  <c r="H6145" i="2"/>
  <c r="I6145" i="2" s="1" a="1"/>
  <c r="I6145" i="2"/>
  <c r="H6146" i="2"/>
  <c r="I6146" i="2" a="1"/>
  <c r="I6146" i="2" s="1"/>
  <c r="H6147" i="2"/>
  <c r="I6147" i="2" a="1"/>
  <c r="I6147" i="2" s="1"/>
  <c r="H6148" i="2"/>
  <c r="I6148" i="2" s="1" a="1"/>
  <c r="I6148" i="2"/>
  <c r="H6149" i="2"/>
  <c r="I6149" i="2" s="1" a="1"/>
  <c r="I6149" i="2"/>
  <c r="H6150" i="2"/>
  <c r="I6150" i="2" s="1" a="1"/>
  <c r="I6150" i="2" s="1"/>
  <c r="H6151" i="2"/>
  <c r="I6151" i="2" s="1" a="1"/>
  <c r="I6151" i="2"/>
  <c r="H6152" i="2"/>
  <c r="I6152" i="2" a="1"/>
  <c r="I6152" i="2"/>
  <c r="H6153" i="2"/>
  <c r="I6153" i="2" s="1" a="1"/>
  <c r="I6153" i="2" s="1"/>
  <c r="H6154" i="2"/>
  <c r="I6154" i="2" a="1"/>
  <c r="I6154" i="2" s="1"/>
  <c r="H6155" i="2"/>
  <c r="I6155" i="2" a="1"/>
  <c r="I6155" i="2"/>
  <c r="H6156" i="2"/>
  <c r="I6156" i="2" s="1" a="1"/>
  <c r="I6156" i="2" s="1"/>
  <c r="H6157" i="2"/>
  <c r="I6157" i="2" s="1" a="1"/>
  <c r="I6157" i="2"/>
  <c r="H6158" i="2"/>
  <c r="I6158" i="2" a="1"/>
  <c r="I6158" i="2"/>
  <c r="H6159" i="2"/>
  <c r="I6159" i="2" s="1" a="1"/>
  <c r="I6159" i="2" s="1"/>
  <c r="H6160" i="2"/>
  <c r="I6160" i="2" a="1"/>
  <c r="I6160" i="2" s="1"/>
  <c r="H6161" i="2"/>
  <c r="I6161" i="2" a="1"/>
  <c r="I6161" i="2"/>
  <c r="H6162" i="2"/>
  <c r="I6162" i="2" s="1" a="1"/>
  <c r="I6162" i="2" s="1"/>
  <c r="H6163" i="2"/>
  <c r="I6163" i="2" a="1"/>
  <c r="I6163" i="2" s="1"/>
  <c r="H6164" i="2"/>
  <c r="I6164" i="2" a="1"/>
  <c r="I6164" i="2"/>
  <c r="H6165" i="2"/>
  <c r="I6165" i="2" s="1" a="1"/>
  <c r="I6165" i="2"/>
  <c r="H6166" i="2"/>
  <c r="I6166" i="2" a="1"/>
  <c r="I6166" i="2" s="1"/>
  <c r="H6167" i="2"/>
  <c r="I6167" i="2" a="1"/>
  <c r="I6167" i="2"/>
  <c r="H6168" i="2"/>
  <c r="I6168" i="2" a="1"/>
  <c r="I6168" i="2" s="1"/>
  <c r="H6169" i="2"/>
  <c r="I6169" i="2" s="1" a="1"/>
  <c r="I6169" i="2" s="1"/>
  <c r="H6170" i="2"/>
  <c r="I6170" i="2" a="1"/>
  <c r="I6170" i="2" s="1"/>
  <c r="H6171" i="2"/>
  <c r="I6171" i="2" a="1"/>
  <c r="I6171" i="2" s="1"/>
  <c r="H6172" i="2"/>
  <c r="I6172" i="2" s="1" a="1"/>
  <c r="I6172" i="2" s="1"/>
  <c r="H6173" i="2"/>
  <c r="I6173" i="2" s="1" a="1"/>
  <c r="I6173" i="2" s="1"/>
  <c r="H6174" i="2"/>
  <c r="I6174" i="2" s="1" a="1"/>
  <c r="I6174" i="2" s="1"/>
  <c r="H6175" i="2"/>
  <c r="I6175" i="2" s="1" a="1"/>
  <c r="I6175" i="2" s="1"/>
  <c r="H6176" i="2"/>
  <c r="I6176" i="2" a="1"/>
  <c r="I6176" i="2" s="1"/>
  <c r="H6177" i="2"/>
  <c r="I6177" i="2" s="1" a="1"/>
  <c r="I6177" i="2"/>
  <c r="H6178" i="2"/>
  <c r="I6178" i="2" a="1"/>
  <c r="I6178" i="2" s="1"/>
  <c r="H6179" i="2"/>
  <c r="I6179" i="2" s="1" a="1"/>
  <c r="I6179" i="2" s="1"/>
  <c r="H6180" i="2"/>
  <c r="I6180" i="2" s="1" a="1"/>
  <c r="I6180" i="2" s="1"/>
  <c r="H6181" i="2"/>
  <c r="I6181" i="2" s="1" a="1"/>
  <c r="I6181" i="2"/>
  <c r="H6182" i="2"/>
  <c r="I6182" i="2" a="1"/>
  <c r="I6182" i="2" s="1"/>
  <c r="H6183" i="2"/>
  <c r="I6183" i="2" s="1" a="1"/>
  <c r="I6183" i="2"/>
  <c r="H6184" i="2"/>
  <c r="I6184" i="2" a="1"/>
  <c r="I6184" i="2"/>
  <c r="H6185" i="2"/>
  <c r="I6185" i="2" s="1" a="1"/>
  <c r="I6185" i="2"/>
  <c r="H6186" i="2"/>
  <c r="I6186" i="2" s="1" a="1"/>
  <c r="I6186" i="2" s="1"/>
  <c r="H6187" i="2"/>
  <c r="I6187" i="2" a="1"/>
  <c r="I6187" i="2"/>
  <c r="H6188" i="2"/>
  <c r="I6188" i="2" s="1" a="1"/>
  <c r="I6188" i="2" s="1"/>
  <c r="H6189" i="2"/>
  <c r="I6189" i="2" s="1" a="1"/>
  <c r="I6189" i="2"/>
  <c r="H6190" i="2"/>
  <c r="I6190" i="2" a="1"/>
  <c r="I6190" i="2" s="1"/>
  <c r="H6191" i="2"/>
  <c r="I6191" i="2" s="1" a="1"/>
  <c r="I6191" i="2"/>
  <c r="H6192" i="2"/>
  <c r="I6192" i="2" a="1"/>
  <c r="I6192" i="2" s="1"/>
  <c r="H6193" i="2"/>
  <c r="I6193" i="2" a="1"/>
  <c r="I6193" i="2" s="1"/>
  <c r="H6194" i="2"/>
  <c r="I6194" i="2" s="1" a="1"/>
  <c r="I6194" i="2" s="1"/>
  <c r="H6195" i="2"/>
  <c r="I6195" i="2" s="1" a="1"/>
  <c r="I6195" i="2" s="1"/>
  <c r="H6196" i="2"/>
  <c r="I6196" i="2" a="1"/>
  <c r="I6196" i="2" s="1"/>
  <c r="H6197" i="2"/>
  <c r="I6197" i="2" s="1" a="1"/>
  <c r="I6197" i="2"/>
  <c r="H6198" i="2"/>
  <c r="I6198" i="2" a="1"/>
  <c r="I6198" i="2" s="1"/>
  <c r="H6199" i="2"/>
  <c r="I6199" i="2" a="1"/>
  <c r="I6199" i="2"/>
  <c r="H6200" i="2"/>
  <c r="I6200" i="2" a="1"/>
  <c r="I6200" i="2"/>
  <c r="H6201" i="2"/>
  <c r="I6201" i="2" s="1" a="1"/>
  <c r="I6201" i="2"/>
  <c r="H6202" i="2"/>
  <c r="I6202" i="2" a="1"/>
  <c r="I6202" i="2" s="1"/>
  <c r="H6203" i="2"/>
  <c r="I6203" i="2" s="1" a="1"/>
  <c r="I6203" i="2" s="1"/>
  <c r="H6204" i="2"/>
  <c r="I6204" i="2" s="1" a="1"/>
  <c r="I6204" i="2" s="1"/>
  <c r="H6205" i="2"/>
  <c r="I6205" i="2" s="1" a="1"/>
  <c r="I6205" i="2" s="1"/>
  <c r="H6206" i="2"/>
  <c r="I6206" i="2" s="1" a="1"/>
  <c r="I6206" i="2" s="1"/>
  <c r="H6207" i="2"/>
  <c r="I6207" i="2" s="1" a="1"/>
  <c r="I6207" i="2"/>
  <c r="H6208" i="2"/>
  <c r="I6208" i="2" a="1"/>
  <c r="I6208" i="2" s="1"/>
  <c r="H6209" i="2"/>
  <c r="I6209" i="2" s="1" a="1"/>
  <c r="I6209" i="2" s="1"/>
  <c r="H6210" i="2"/>
  <c r="I6210" i="2" a="1"/>
  <c r="I6210" i="2" s="1"/>
  <c r="H6211" i="2"/>
  <c r="I6211" i="2" a="1"/>
  <c r="I6211" i="2" s="1"/>
  <c r="H6212" i="2"/>
  <c r="I6212" i="2" s="1" a="1"/>
  <c r="I6212" i="2" s="1"/>
  <c r="H6213" i="2"/>
  <c r="I6213" i="2" s="1" a="1"/>
  <c r="I6213" i="2"/>
  <c r="H6214" i="2"/>
  <c r="I6214" i="2" a="1"/>
  <c r="I6214" i="2" s="1"/>
  <c r="H6215" i="2"/>
  <c r="I6215" i="2" s="1" a="1"/>
  <c r="I6215" i="2" s="1"/>
  <c r="H6216" i="2"/>
  <c r="I6216" i="2" a="1"/>
  <c r="I6216" i="2" s="1"/>
  <c r="H6217" i="2"/>
  <c r="I6217" i="2" a="1"/>
  <c r="I6217" i="2" s="1"/>
  <c r="H6218" i="2"/>
  <c r="I6218" i="2" s="1" a="1"/>
  <c r="I6218" i="2" s="1"/>
  <c r="H6219" i="2"/>
  <c r="I6219" i="2" a="1"/>
  <c r="I6219" i="2" s="1"/>
  <c r="H6220" i="2"/>
  <c r="I6220" i="2" a="1"/>
  <c r="I6220" i="2"/>
  <c r="H6221" i="2"/>
  <c r="I6221" i="2" s="1" a="1"/>
  <c r="I6221" i="2"/>
  <c r="H6222" i="2"/>
  <c r="I6222" i="2" a="1"/>
  <c r="I6222" i="2" s="1"/>
  <c r="H6223" i="2"/>
  <c r="I6223" i="2" s="1" a="1"/>
  <c r="I6223" i="2" s="1"/>
  <c r="H6224" i="2"/>
  <c r="I6224" i="2" a="1"/>
  <c r="I6224" i="2" s="1"/>
  <c r="H6225" i="2"/>
  <c r="I6225" i="2" a="1"/>
  <c r="I6225" i="2" s="1"/>
  <c r="H6226" i="2"/>
  <c r="I6226" i="2" a="1"/>
  <c r="I6226" i="2" s="1"/>
  <c r="H6227" i="2"/>
  <c r="I6227" i="2" a="1"/>
  <c r="I6227" i="2" s="1"/>
  <c r="H6228" i="2"/>
  <c r="I6228" i="2" s="1" a="1"/>
  <c r="I6228" i="2" s="1"/>
  <c r="H6229" i="2"/>
  <c r="I6229" i="2" s="1" a="1"/>
  <c r="I6229" i="2"/>
  <c r="H6230" i="2"/>
  <c r="I6230" i="2" a="1"/>
  <c r="I6230" i="2" s="1"/>
  <c r="H6231" i="2"/>
  <c r="I6231" i="2" s="1" a="1"/>
  <c r="I6231" i="2" s="1"/>
  <c r="H6232" i="2"/>
  <c r="I6232" i="2" a="1"/>
  <c r="I6232" i="2"/>
  <c r="H6233" i="2"/>
  <c r="I6233" i="2" s="1" a="1"/>
  <c r="I6233" i="2" s="1"/>
  <c r="H6234" i="2"/>
  <c r="I6234" i="2" a="1"/>
  <c r="I6234" i="2" s="1"/>
  <c r="H6235" i="2"/>
  <c r="I6235" i="2" a="1"/>
  <c r="I6235" i="2" s="1"/>
  <c r="H6236" i="2"/>
  <c r="I6236" i="2" s="1" a="1"/>
  <c r="I6236" i="2"/>
  <c r="H6237" i="2"/>
  <c r="I6237" i="2" s="1" a="1"/>
  <c r="I6237" i="2" s="1"/>
  <c r="H6238" i="2"/>
  <c r="I6238" i="2" s="1" a="1"/>
  <c r="I6238" i="2" s="1"/>
  <c r="H6239" i="2"/>
  <c r="I6239" i="2" s="1" a="1"/>
  <c r="I6239" i="2"/>
  <c r="H6240" i="2"/>
  <c r="I6240" i="2" a="1"/>
  <c r="I6240" i="2" s="1"/>
  <c r="H6241" i="2"/>
  <c r="I6241" i="2" s="1" a="1"/>
  <c r="I6241" i="2" s="1"/>
  <c r="H6242" i="2"/>
  <c r="I6242" i="2" a="1"/>
  <c r="I6242" i="2" s="1"/>
  <c r="H6243" i="2"/>
  <c r="I6243" i="2" s="1" a="1"/>
  <c r="I6243" i="2" s="1"/>
  <c r="H6244" i="2"/>
  <c r="I6244" i="2" s="1" a="1"/>
  <c r="I6244" i="2" s="1"/>
  <c r="H6245" i="2"/>
  <c r="I6245" i="2" s="1" a="1"/>
  <c r="I6245" i="2"/>
  <c r="H6246" i="2"/>
  <c r="I6246" i="2" a="1"/>
  <c r="I6246" i="2"/>
  <c r="H6247" i="2"/>
  <c r="I6247" i="2" s="1" a="1"/>
  <c r="I6247" i="2" s="1"/>
  <c r="H6248" i="2"/>
  <c r="I6248" i="2" a="1"/>
  <c r="I6248" i="2" s="1"/>
  <c r="H6249" i="2"/>
  <c r="I6249" i="2" s="1" a="1"/>
  <c r="I6249" i="2" s="1"/>
  <c r="H6250" i="2"/>
  <c r="I6250" i="2" a="1"/>
  <c r="I6250" i="2" s="1"/>
  <c r="H6251" i="2"/>
  <c r="I6251" i="2" a="1"/>
  <c r="I6251" i="2" s="1"/>
  <c r="H6252" i="2"/>
  <c r="I6252" i="2" s="1" a="1"/>
  <c r="I6252" i="2" s="1"/>
  <c r="H6253" i="2"/>
  <c r="I6253" i="2" s="1" a="1"/>
  <c r="I6253" i="2"/>
  <c r="H6254" i="2"/>
  <c r="I6254" i="2" a="1"/>
  <c r="I6254" i="2"/>
  <c r="H6255" i="2"/>
  <c r="I6255" i="2" s="1" a="1"/>
  <c r="I6255" i="2" s="1"/>
  <c r="H6256" i="2"/>
  <c r="I6256" i="2" a="1"/>
  <c r="I6256" i="2" s="1"/>
  <c r="H6257" i="2"/>
  <c r="I6257" i="2" a="1"/>
  <c r="I6257" i="2" s="1"/>
  <c r="H6258" i="2"/>
  <c r="I6258" i="2" s="1" a="1"/>
  <c r="I6258" i="2" s="1"/>
  <c r="H6259" i="2"/>
  <c r="I6259" i="2" s="1" a="1"/>
  <c r="I6259" i="2" s="1"/>
  <c r="H6260" i="2"/>
  <c r="I6260" i="2" s="1" a="1"/>
  <c r="I6260" i="2" s="1"/>
  <c r="H6261" i="2"/>
  <c r="I6261" i="2" s="1" a="1"/>
  <c r="I6261" i="2"/>
  <c r="H6262" i="2"/>
  <c r="I6262" i="2" a="1"/>
  <c r="I6262" i="2" s="1"/>
  <c r="H6263" i="2"/>
  <c r="I6263" i="2" a="1"/>
  <c r="I6263" i="2" s="1"/>
  <c r="H6264" i="2"/>
  <c r="I6264" i="2" a="1"/>
  <c r="I6264" i="2"/>
  <c r="H6265" i="2"/>
  <c r="I6265" i="2" s="1" a="1"/>
  <c r="I6265" i="2" s="1"/>
  <c r="H6266" i="2"/>
  <c r="I6266" i="2" a="1"/>
  <c r="I6266" i="2" s="1"/>
  <c r="H6267" i="2"/>
  <c r="I6267" i="2" a="1"/>
  <c r="I6267" i="2" s="1"/>
  <c r="H6268" i="2"/>
  <c r="I6268" i="2" s="1" a="1"/>
  <c r="I6268" i="2" s="1"/>
  <c r="H6269" i="2"/>
  <c r="I6269" i="2" s="1" a="1"/>
  <c r="I6269" i="2" s="1"/>
  <c r="H6270" i="2"/>
  <c r="I6270" i="2" s="1" a="1"/>
  <c r="I6270" i="2" s="1"/>
  <c r="H6271" i="2"/>
  <c r="I6271" i="2" s="1" a="1"/>
  <c r="I6271" i="2"/>
  <c r="H6272" i="2"/>
  <c r="I6272" i="2" a="1"/>
  <c r="I6272" i="2" s="1"/>
  <c r="H6273" i="2"/>
  <c r="I6273" i="2" s="1" a="1"/>
  <c r="I6273" i="2" s="1"/>
  <c r="H6274" i="2"/>
  <c r="I6274" i="2" a="1"/>
  <c r="I6274" i="2" s="1"/>
  <c r="H6275" i="2"/>
  <c r="I6275" i="2" a="1"/>
  <c r="I6275" i="2" s="1"/>
  <c r="H6276" i="2"/>
  <c r="I6276" i="2" s="1" a="1"/>
  <c r="I6276" i="2"/>
  <c r="H6277" i="2"/>
  <c r="I6277" i="2" s="1" a="1"/>
  <c r="I6277" i="2"/>
  <c r="H6278" i="2"/>
  <c r="I6278" i="2" s="1" a="1"/>
  <c r="I6278" i="2" s="1"/>
  <c r="H6279" i="2"/>
  <c r="I6279" i="2" s="1" a="1"/>
  <c r="I6279" i="2"/>
  <c r="H6280" i="2"/>
  <c r="I6280" i="2" a="1"/>
  <c r="I6280" i="2"/>
  <c r="H6281" i="2"/>
  <c r="I6281" i="2" s="1" a="1"/>
  <c r="I6281" i="2" s="1"/>
  <c r="H6282" i="2"/>
  <c r="I6282" i="2" a="1"/>
  <c r="I6282" i="2" s="1"/>
  <c r="H6283" i="2"/>
  <c r="I6283" i="2" a="1"/>
  <c r="I6283" i="2" s="1"/>
  <c r="H6284" i="2"/>
  <c r="I6284" i="2" s="1" a="1"/>
  <c r="I6284" i="2" s="1"/>
  <c r="H6285" i="2"/>
  <c r="I6285" i="2" s="1" a="1"/>
  <c r="I6285" i="2"/>
  <c r="H6286" i="2"/>
  <c r="I6286" i="2" a="1"/>
  <c r="I6286" i="2"/>
  <c r="H6287" i="2"/>
  <c r="I6287" i="2" s="1" a="1"/>
  <c r="I6287" i="2" s="1"/>
  <c r="H6288" i="2"/>
  <c r="I6288" i="2" a="1"/>
  <c r="I6288" i="2" s="1"/>
  <c r="H6289" i="2"/>
  <c r="I6289" i="2" a="1"/>
  <c r="I6289" i="2"/>
  <c r="H6290" i="2"/>
  <c r="I6290" i="2" s="1" a="1"/>
  <c r="I6290" i="2" s="1"/>
  <c r="H6291" i="2"/>
  <c r="I6291" i="2" s="1" a="1"/>
  <c r="I6291" i="2" s="1"/>
  <c r="H6292" i="2"/>
  <c r="I6292" i="2" s="1" a="1"/>
  <c r="I6292" i="2"/>
  <c r="H6293" i="2"/>
  <c r="I6293" i="2" s="1" a="1"/>
  <c r="I6293" i="2"/>
  <c r="H6294" i="2"/>
  <c r="I6294" i="2" a="1"/>
  <c r="I6294" i="2" s="1"/>
  <c r="H6295" i="2"/>
  <c r="I6295" i="2" a="1"/>
  <c r="I6295" i="2" s="1"/>
  <c r="H6296" i="2"/>
  <c r="I6296" i="2" a="1"/>
  <c r="I6296" i="2" s="1"/>
  <c r="H6297" i="2"/>
  <c r="I6297" i="2" s="1" a="1"/>
  <c r="I6297" i="2"/>
  <c r="H6298" i="2"/>
  <c r="I6298" i="2" a="1"/>
  <c r="I6298" i="2" s="1"/>
  <c r="H6299" i="2"/>
  <c r="I6299" i="2" a="1"/>
  <c r="I6299" i="2"/>
  <c r="H6300" i="2"/>
  <c r="I6300" i="2" s="1" a="1"/>
  <c r="I6300" i="2" s="1"/>
  <c r="H6301" i="2"/>
  <c r="I6301" i="2" s="1" a="1"/>
  <c r="I6301" i="2" s="1"/>
  <c r="H6302" i="2"/>
  <c r="I6302" i="2" a="1"/>
  <c r="I6302" i="2"/>
  <c r="H6303" i="2"/>
  <c r="I6303" i="2" s="1" a="1"/>
  <c r="I6303" i="2"/>
  <c r="H6304" i="2"/>
  <c r="I6304" i="2" a="1"/>
  <c r="I6304" i="2" s="1"/>
  <c r="H6305" i="2"/>
  <c r="I6305" i="2" s="1" a="1"/>
  <c r="I6305" i="2" s="1"/>
  <c r="H6306" i="2"/>
  <c r="I6306" i="2" a="1"/>
  <c r="I6306" i="2" s="1"/>
  <c r="H6307" i="2"/>
  <c r="I6307" i="2" s="1" a="1"/>
  <c r="I6307" i="2"/>
  <c r="H6308" i="2"/>
  <c r="I6308" i="2" a="1"/>
  <c r="I6308" i="2" s="1"/>
  <c r="H6309" i="2"/>
  <c r="I6309" i="2" a="1"/>
  <c r="I6309" i="2" s="1"/>
  <c r="H6310" i="2"/>
  <c r="I6310" i="2" s="1" a="1"/>
  <c r="I6310" i="2" s="1"/>
  <c r="H6311" i="2"/>
  <c r="I6311" i="2" s="1" a="1"/>
  <c r="I6311" i="2" s="1"/>
  <c r="H6312" i="2"/>
  <c r="I6312" i="2" s="1" a="1"/>
  <c r="I6312" i="2" s="1"/>
  <c r="H6313" i="2"/>
  <c r="I6313" i="2" s="1" a="1"/>
  <c r="I6313" i="2"/>
  <c r="H6314" i="2"/>
  <c r="I6314" i="2" a="1"/>
  <c r="I6314" i="2"/>
  <c r="H6315" i="2"/>
  <c r="I6315" i="2" s="1" a="1"/>
  <c r="I6315" i="2" s="1"/>
  <c r="H6316" i="2"/>
  <c r="I6316" i="2" a="1"/>
  <c r="I6316" i="2" s="1"/>
  <c r="H6317" i="2"/>
  <c r="I6317" i="2" a="1"/>
  <c r="I6317" i="2"/>
  <c r="H6318" i="2"/>
  <c r="I6318" i="2" s="1" a="1"/>
  <c r="I6318" i="2" s="1"/>
  <c r="H6319" i="2"/>
  <c r="I6319" i="2" s="1" a="1"/>
  <c r="I6319" i="2"/>
  <c r="H6320" i="2"/>
  <c r="I6320" i="2" s="1" a="1"/>
  <c r="I6320" i="2" s="1"/>
  <c r="H6321" i="2"/>
  <c r="I6321" i="2" s="1" a="1"/>
  <c r="I6321" i="2" s="1"/>
  <c r="H6322" i="2"/>
  <c r="I6322" i="2" a="1"/>
  <c r="I6322" i="2"/>
  <c r="H6323" i="2"/>
  <c r="I6323" i="2" s="1" a="1"/>
  <c r="I6323" i="2" s="1"/>
  <c r="H6324" i="2"/>
  <c r="I6324" i="2" a="1"/>
  <c r="I6324" i="2" s="1"/>
  <c r="H6325" i="2"/>
  <c r="I6325" i="2" a="1"/>
  <c r="I6325" i="2"/>
  <c r="H6326" i="2"/>
  <c r="I6326" i="2" s="1" a="1"/>
  <c r="I6326" i="2" s="1"/>
  <c r="H6327" i="2"/>
  <c r="I6327" i="2" s="1" a="1"/>
  <c r="I6327" i="2"/>
  <c r="H6328" i="2"/>
  <c r="I6328" i="2" a="1"/>
  <c r="I6328" i="2"/>
  <c r="H6329" i="2"/>
  <c r="I6329" i="2" s="1" a="1"/>
  <c r="I6329" i="2" s="1"/>
  <c r="H6330" i="2"/>
  <c r="I6330" i="2" a="1"/>
  <c r="I6330" i="2" s="1"/>
  <c r="H6331" i="2"/>
  <c r="I6331" i="2" s="1" a="1"/>
  <c r="I6331" i="2"/>
  <c r="H6332" i="2"/>
  <c r="I6332" i="2" a="1"/>
  <c r="I6332" i="2" s="1"/>
  <c r="H6333" i="2"/>
  <c r="I6333" i="2" a="1"/>
  <c r="I6333" i="2" s="1"/>
  <c r="H6334" i="2"/>
  <c r="I6334" i="2" a="1"/>
  <c r="I6334" i="2" s="1"/>
  <c r="H6335" i="2"/>
  <c r="I6335" i="2" s="1" a="1"/>
  <c r="I6335" i="2"/>
  <c r="H6336" i="2"/>
  <c r="I6336" i="2" a="1"/>
  <c r="I6336" i="2" s="1"/>
  <c r="H6337" i="2"/>
  <c r="I6337" i="2" a="1"/>
  <c r="I6337" i="2"/>
  <c r="H6338" i="2"/>
  <c r="I6338" i="2" a="1"/>
  <c r="I6338" i="2" s="1"/>
  <c r="H6339" i="2"/>
  <c r="I6339" i="2" s="1" a="1"/>
  <c r="I6339" i="2"/>
  <c r="H6340" i="2"/>
  <c r="I6340" i="2" s="1" a="1"/>
  <c r="I6340" i="2" s="1"/>
  <c r="H6341" i="2"/>
  <c r="I6341" i="2" a="1"/>
  <c r="I6341" i="2" s="1"/>
  <c r="H6342" i="2"/>
  <c r="I6342" i="2" s="1" a="1"/>
  <c r="I6342" i="2"/>
  <c r="H6343" i="2"/>
  <c r="I6343" i="2" s="1" a="1"/>
  <c r="I6343" i="2"/>
  <c r="H6344" i="2"/>
  <c r="I6344" i="2" s="1" a="1"/>
  <c r="I6344" i="2" s="1"/>
  <c r="H6345" i="2"/>
  <c r="I6345" i="2" s="1" a="1"/>
  <c r="I6345" i="2"/>
  <c r="H6346" i="2"/>
  <c r="I6346" i="2" a="1"/>
  <c r="I6346" i="2"/>
  <c r="H6347" i="2"/>
  <c r="I6347" i="2" s="1" a="1"/>
  <c r="I6347" i="2" s="1"/>
  <c r="H6348" i="2"/>
  <c r="I6348" i="2" a="1"/>
  <c r="I6348" i="2" s="1"/>
  <c r="H6349" i="2"/>
  <c r="I6349" i="2" a="1"/>
  <c r="I6349" i="2" s="1"/>
  <c r="H6350" i="2"/>
  <c r="I6350" i="2" s="1" a="1"/>
  <c r="I6350" i="2" s="1"/>
  <c r="H6351" i="2"/>
  <c r="I6351" i="2" s="1" a="1"/>
  <c r="I6351" i="2"/>
  <c r="H6352" i="2"/>
  <c r="I6352" i="2" s="1" a="1"/>
  <c r="I6352" i="2" s="1"/>
  <c r="H6353" i="2"/>
  <c r="I6353" i="2" s="1" a="1"/>
  <c r="I6353" i="2" s="1"/>
  <c r="H6354" i="2"/>
  <c r="I6354" i="2" a="1"/>
  <c r="I6354" i="2" s="1"/>
  <c r="H6355" i="2"/>
  <c r="I6355" i="2" s="1" a="1"/>
  <c r="I6355" i="2" s="1"/>
  <c r="H6356" i="2"/>
  <c r="I6356" i="2" a="1"/>
  <c r="I6356" i="2" s="1"/>
  <c r="H6357" i="2"/>
  <c r="I6357" i="2" a="1"/>
  <c r="I6357" i="2"/>
  <c r="H6358" i="2"/>
  <c r="I6358" i="2" a="1"/>
  <c r="I6358" i="2" s="1"/>
  <c r="H6359" i="2"/>
  <c r="I6359" i="2" s="1" a="1"/>
  <c r="I6359" i="2"/>
  <c r="H6360" i="2"/>
  <c r="I6360" i="2" a="1"/>
  <c r="I6360" i="2"/>
  <c r="H6361" i="2"/>
  <c r="I6361" i="2" s="1" a="1"/>
  <c r="I6361" i="2" s="1"/>
  <c r="H6362" i="2"/>
  <c r="I6362" i="2" a="1"/>
  <c r="I6362" i="2" s="1"/>
  <c r="H6363" i="2"/>
  <c r="I6363" i="2" a="1"/>
  <c r="I6363" i="2"/>
  <c r="H6364" i="2"/>
  <c r="I6364" i="2" a="1"/>
  <c r="I6364" i="2" s="1"/>
  <c r="H6365" i="2"/>
  <c r="I6365" i="2" a="1"/>
  <c r="I6365" i="2" s="1"/>
  <c r="H6366" i="2"/>
  <c r="I6366" i="2" s="1" a="1"/>
  <c r="I6366" i="2"/>
  <c r="H6367" i="2"/>
  <c r="I6367" i="2" s="1" a="1"/>
  <c r="I6367" i="2"/>
  <c r="H6368" i="2"/>
  <c r="I6368" i="2" a="1"/>
  <c r="I6368" i="2" s="1"/>
  <c r="H6369" i="2"/>
  <c r="I6369" i="2" a="1"/>
  <c r="I6369" i="2" s="1"/>
  <c r="H6370" i="2"/>
  <c r="I6370" i="2" a="1"/>
  <c r="I6370" i="2" s="1"/>
  <c r="H6371" i="2"/>
  <c r="I6371" i="2" s="1" a="1"/>
  <c r="I6371" i="2"/>
  <c r="H6372" i="2"/>
  <c r="I6372" i="2" a="1"/>
  <c r="I6372" i="2" s="1"/>
  <c r="H6373" i="2"/>
  <c r="I6373" i="2" s="1" a="1"/>
  <c r="I6373" i="2" s="1"/>
  <c r="H6374" i="2"/>
  <c r="I6374" i="2" s="1" a="1"/>
  <c r="I6374" i="2" s="1"/>
  <c r="H6375" i="2"/>
  <c r="I6375" i="2" s="1" a="1"/>
  <c r="I6375" i="2" s="1"/>
  <c r="H6376" i="2"/>
  <c r="I6376" i="2" a="1"/>
  <c r="I6376" i="2" s="1"/>
  <c r="H6377" i="2"/>
  <c r="I6377" i="2" s="1" a="1"/>
  <c r="I6377" i="2" s="1"/>
  <c r="H6378" i="2"/>
  <c r="I6378" i="2" a="1"/>
  <c r="I6378" i="2" s="1"/>
  <c r="H6379" i="2"/>
  <c r="I6379" i="2" s="1" a="1"/>
  <c r="I6379" i="2" s="1"/>
  <c r="H6380" i="2"/>
  <c r="I6380" i="2" a="1"/>
  <c r="I6380" i="2" s="1"/>
  <c r="H6381" i="2"/>
  <c r="I6381" i="2" s="1" a="1"/>
  <c r="I6381" i="2"/>
  <c r="H6382" i="2"/>
  <c r="I6382" i="2" s="1" a="1"/>
  <c r="I6382" i="2" s="1"/>
  <c r="H6383" i="2"/>
  <c r="I6383" i="2" s="1" a="1"/>
  <c r="I6383" i="2"/>
  <c r="H6384" i="2"/>
  <c r="I6384" i="2" a="1"/>
  <c r="I6384" i="2"/>
  <c r="H6385" i="2"/>
  <c r="I6385" i="2" s="1" a="1"/>
  <c r="I6385" i="2" s="1"/>
  <c r="H6386" i="2"/>
  <c r="I6386" i="2" a="1"/>
  <c r="I6386" i="2"/>
  <c r="H6387" i="2"/>
  <c r="I6387" i="2" s="1" a="1"/>
  <c r="I6387" i="2" s="1"/>
  <c r="H6388" i="2"/>
  <c r="I6388" i="2" a="1"/>
  <c r="I6388" i="2" s="1"/>
  <c r="H6389" i="2"/>
  <c r="I6389" i="2" a="1"/>
  <c r="I6389" i="2"/>
  <c r="H6390" i="2"/>
  <c r="I6390" i="2" s="1" a="1"/>
  <c r="I6390" i="2" s="1"/>
  <c r="H6391" i="2"/>
  <c r="I6391" i="2" s="1" a="1"/>
  <c r="I6391" i="2"/>
  <c r="H6392" i="2"/>
  <c r="I6392" i="2" a="1"/>
  <c r="I6392" i="2"/>
  <c r="H6393" i="2"/>
  <c r="I6393" i="2" s="1" a="1"/>
  <c r="I6393" i="2" s="1"/>
  <c r="H6394" i="2"/>
  <c r="I6394" i="2" a="1"/>
  <c r="I6394" i="2" s="1"/>
  <c r="H6395" i="2"/>
  <c r="I6395" i="2" s="1" a="1"/>
  <c r="I6395" i="2"/>
  <c r="H6396" i="2"/>
  <c r="I6396" i="2" s="1" a="1"/>
  <c r="I6396" i="2" s="1"/>
  <c r="H6397" i="2"/>
  <c r="I6397" i="2" a="1"/>
  <c r="I6397" i="2" s="1"/>
  <c r="H6398" i="2"/>
  <c r="I6398" i="2" a="1"/>
  <c r="I6398" i="2"/>
  <c r="H6399" i="2"/>
  <c r="I6399" i="2" s="1" a="1"/>
  <c r="I6399" i="2"/>
  <c r="H6400" i="2"/>
  <c r="I6400" i="2" a="1"/>
  <c r="I6400" i="2" s="1"/>
  <c r="H6401" i="2"/>
  <c r="I6401" i="2" s="1" a="1"/>
  <c r="I6401" i="2"/>
  <c r="H6402" i="2"/>
  <c r="I6402" i="2" a="1"/>
  <c r="I6402" i="2" s="1"/>
  <c r="H6403" i="2"/>
  <c r="I6403" i="2" s="1" a="1"/>
  <c r="I6403" i="2" s="1"/>
  <c r="H6404" i="2"/>
  <c r="I6404" i="2" a="1"/>
  <c r="I6404" i="2" s="1"/>
  <c r="H6405" i="2"/>
  <c r="I6405" i="2" a="1"/>
  <c r="I6405" i="2" s="1"/>
  <c r="H6406" i="2"/>
  <c r="I6406" i="2" s="1" a="1"/>
  <c r="I6406" i="2" s="1"/>
  <c r="H6407" i="2"/>
  <c r="I6407" i="2" s="1" a="1"/>
  <c r="I6407" i="2" s="1"/>
  <c r="H6408" i="2"/>
  <c r="I6408" i="2" a="1"/>
  <c r="I6408" i="2" s="1"/>
  <c r="H6409" i="2"/>
  <c r="I6409" i="2" s="1" a="1"/>
  <c r="I6409" i="2"/>
  <c r="H6410" i="2"/>
  <c r="I6410" i="2" a="1"/>
  <c r="I6410" i="2" s="1"/>
  <c r="H6411" i="2"/>
  <c r="I6411" i="2" s="1" a="1"/>
  <c r="I6411" i="2" s="1"/>
  <c r="H6412" i="2"/>
  <c r="I6412" i="2" a="1"/>
  <c r="I6412" i="2" s="1"/>
  <c r="H6413" i="2"/>
  <c r="I6413" i="2" a="1"/>
  <c r="I6413" i="2"/>
  <c r="H6414" i="2"/>
  <c r="I6414" i="2" s="1" a="1"/>
  <c r="I6414" i="2" s="1"/>
  <c r="H6415" i="2"/>
  <c r="I6415" i="2" s="1" a="1"/>
  <c r="I6415" i="2"/>
  <c r="H6416" i="2"/>
  <c r="I6416" i="2" a="1"/>
  <c r="I6416" i="2" s="1"/>
  <c r="H6417" i="2"/>
  <c r="I6417" i="2" s="1" a="1"/>
  <c r="I6417" i="2" s="1"/>
  <c r="H6418" i="2"/>
  <c r="I6418" i="2" a="1"/>
  <c r="I6418" i="2"/>
  <c r="H6419" i="2"/>
  <c r="I6419" i="2" a="1"/>
  <c r="I6419" i="2"/>
  <c r="H6420" i="2"/>
  <c r="I6420" i="2" a="1"/>
  <c r="I6420" i="2" s="1"/>
  <c r="H6421" i="2"/>
  <c r="I6421" i="2" a="1"/>
  <c r="I6421" i="2"/>
  <c r="H6422" i="2"/>
  <c r="I6422" i="2" a="1"/>
  <c r="I6422" i="2"/>
  <c r="H6423" i="2"/>
  <c r="I6423" i="2" s="1" a="1"/>
  <c r="I6423" i="2"/>
  <c r="H6424" i="2"/>
  <c r="I6424" i="2" a="1"/>
  <c r="I6424" i="2"/>
  <c r="H6425" i="2"/>
  <c r="I6425" i="2" a="1"/>
  <c r="I6425" i="2"/>
  <c r="H6426" i="2"/>
  <c r="I6426" i="2" a="1"/>
  <c r="I6426" i="2" s="1"/>
  <c r="H6427" i="2"/>
  <c r="I6427" i="2" a="1"/>
  <c r="I6427" i="2"/>
  <c r="H6428" i="2"/>
  <c r="I6428" i="2" a="1"/>
  <c r="I6428" i="2" s="1"/>
  <c r="H6429" i="2"/>
  <c r="I6429" i="2" a="1"/>
  <c r="I6429" i="2" s="1"/>
  <c r="H6430" i="2"/>
  <c r="I6430" i="2" a="1"/>
  <c r="I6430" i="2"/>
  <c r="H6431" i="2"/>
  <c r="I6431" i="2" s="1" a="1"/>
  <c r="I6431" i="2" s="1"/>
  <c r="H6432" i="2"/>
  <c r="I6432" i="2" a="1"/>
  <c r="I6432" i="2" s="1"/>
  <c r="H6433" i="2"/>
  <c r="I6433" i="2" a="1"/>
  <c r="I6433" i="2" s="1"/>
  <c r="H6434" i="2"/>
  <c r="I6434" i="2" a="1"/>
  <c r="I6434" i="2" s="1"/>
  <c r="H6435" i="2"/>
  <c r="I6435" i="2" s="1" a="1"/>
  <c r="I6435" i="2"/>
  <c r="H6436" i="2"/>
  <c r="I6436" i="2" s="1" a="1"/>
  <c r="I6436" i="2" s="1"/>
  <c r="H6437" i="2"/>
  <c r="I6437" i="2" a="1"/>
  <c r="I6437" i="2" s="1"/>
  <c r="H6438" i="2"/>
  <c r="I6438" i="2" s="1" a="1"/>
  <c r="I6438" i="2"/>
  <c r="H6439" i="2"/>
  <c r="I6439" i="2" s="1" a="1"/>
  <c r="I6439" i="2"/>
  <c r="H6440" i="2"/>
  <c r="I6440" i="2" s="1" a="1"/>
  <c r="I6440" i="2" s="1"/>
  <c r="H6441" i="2"/>
  <c r="I6441" i="2" s="1" a="1"/>
  <c r="I6441" i="2" s="1"/>
  <c r="H6442" i="2"/>
  <c r="I6442" i="2" a="1"/>
  <c r="I6442" i="2" s="1"/>
  <c r="H6443" i="2"/>
  <c r="I6443" i="2" s="1" a="1"/>
  <c r="I6443" i="2" s="1"/>
  <c r="H6444" i="2"/>
  <c r="I6444" i="2" a="1"/>
  <c r="I6444" i="2" s="1"/>
  <c r="H6445" i="2"/>
  <c r="I6445" i="2" a="1"/>
  <c r="I6445" i="2" s="1"/>
  <c r="H6446" i="2"/>
  <c r="I6446" i="2" s="1" a="1"/>
  <c r="I6446" i="2" s="1"/>
  <c r="H6447" i="2"/>
  <c r="I6447" i="2" s="1" a="1"/>
  <c r="I6447" i="2"/>
  <c r="H6448" i="2"/>
  <c r="I6448" i="2" s="1" a="1"/>
  <c r="I6448" i="2"/>
  <c r="H6449" i="2"/>
  <c r="I6449" i="2" s="1" a="1"/>
  <c r="I6449" i="2" s="1"/>
  <c r="H6450" i="2"/>
  <c r="I6450" i="2" a="1"/>
  <c r="I6450" i="2" s="1"/>
  <c r="H6451" i="2"/>
  <c r="I6451" i="2" a="1"/>
  <c r="I6451" i="2" s="1"/>
  <c r="H6452" i="2"/>
  <c r="I6452" i="2" a="1"/>
  <c r="I6452" i="2" s="1"/>
  <c r="H6453" i="2"/>
  <c r="I6453" i="2" a="1"/>
  <c r="I6453" i="2" s="1"/>
  <c r="H6454" i="2"/>
  <c r="I6454" i="2" a="1"/>
  <c r="I6454" i="2" s="1"/>
  <c r="H6455" i="2"/>
  <c r="I6455" i="2" s="1" a="1"/>
  <c r="I6455" i="2"/>
  <c r="H6456" i="2"/>
  <c r="I6456" i="2" a="1"/>
  <c r="I6456" i="2" s="1"/>
  <c r="H6457" i="2"/>
  <c r="I6457" i="2" a="1"/>
  <c r="I6457" i="2" s="1"/>
  <c r="H6458" i="2"/>
  <c r="I6458" i="2" a="1"/>
  <c r="I6458" i="2" s="1"/>
  <c r="H6459" i="2"/>
  <c r="I6459" i="2" s="1" a="1"/>
  <c r="I6459" i="2" s="1"/>
  <c r="H6460" i="2"/>
  <c r="I6460" i="2" a="1"/>
  <c r="I6460" i="2" s="1"/>
  <c r="H6461" i="2"/>
  <c r="I6461" i="2" a="1"/>
  <c r="I6461" i="2" s="1"/>
  <c r="H6462" i="2"/>
  <c r="I6462" i="2" s="1" a="1"/>
  <c r="I6462" i="2" s="1"/>
  <c r="H6463" i="2"/>
  <c r="I6463" i="2" s="1" a="1"/>
  <c r="I6463" i="2"/>
  <c r="H6464" i="2"/>
  <c r="I6464" i="2" a="1"/>
  <c r="I6464" i="2" s="1"/>
  <c r="H6465" i="2"/>
  <c r="I6465" i="2" a="1"/>
  <c r="I6465" i="2" s="1"/>
  <c r="H6466" i="2"/>
  <c r="I6466" i="2" a="1"/>
  <c r="I6466" i="2" s="1"/>
  <c r="H6467" i="2"/>
  <c r="I6467" i="2" s="1" a="1"/>
  <c r="I6467" i="2"/>
  <c r="H6468" i="2"/>
  <c r="I6468" i="2" a="1"/>
  <c r="I6468" i="2" s="1"/>
  <c r="H6469" i="2"/>
  <c r="I6469" i="2" s="1" a="1"/>
  <c r="I6469" i="2" s="1"/>
  <c r="H6470" i="2"/>
  <c r="I6470" i="2" s="1" a="1"/>
  <c r="I6470" i="2" s="1"/>
  <c r="H6471" i="2"/>
  <c r="I6471" i="2" s="1" a="1"/>
  <c r="I6471" i="2"/>
  <c r="H6472" i="2"/>
  <c r="I6472" i="2" a="1"/>
  <c r="I6472" i="2" s="1"/>
  <c r="H6473" i="2"/>
  <c r="I6473" i="2" s="1" a="1"/>
  <c r="I6473" i="2"/>
  <c r="H6474" i="2"/>
  <c r="I6474" i="2" a="1"/>
  <c r="I6474" i="2"/>
  <c r="H6475" i="2"/>
  <c r="I6475" i="2" s="1" a="1"/>
  <c r="I6475" i="2" s="1"/>
  <c r="H6476" i="2"/>
  <c r="I6476" i="2" a="1"/>
  <c r="I6476" i="2" s="1"/>
  <c r="H6477" i="2"/>
  <c r="I6477" i="2" a="1"/>
  <c r="I6477" i="2" s="1"/>
  <c r="H6478" i="2"/>
  <c r="I6478" i="2" s="1" a="1"/>
  <c r="I6478" i="2"/>
  <c r="H6479" i="2"/>
  <c r="I6479" i="2" s="1" a="1"/>
  <c r="I6479" i="2"/>
  <c r="H6480" i="2"/>
  <c r="I6480" i="2" a="1"/>
  <c r="I6480" i="2" s="1"/>
  <c r="H6481" i="2"/>
  <c r="I6481" i="2" s="1" a="1"/>
  <c r="I6481" i="2"/>
  <c r="H6482" i="2"/>
  <c r="I6482" i="2" a="1"/>
  <c r="I6482" i="2"/>
  <c r="H6483" i="2"/>
  <c r="I6483" i="2" a="1"/>
  <c r="I6483" i="2" s="1"/>
  <c r="H6484" i="2"/>
  <c r="I6484" i="2" a="1"/>
  <c r="I6484" i="2" s="1"/>
  <c r="H6485" i="2"/>
  <c r="I6485" i="2" a="1"/>
  <c r="I6485" i="2"/>
  <c r="H6486" i="2"/>
  <c r="I6486" i="2" a="1"/>
  <c r="I6486" i="2" s="1"/>
  <c r="H6487" i="2"/>
  <c r="I6487" i="2" s="1" a="1"/>
  <c r="I6487" i="2"/>
  <c r="H6488" i="2"/>
  <c r="I6488" i="2" a="1"/>
  <c r="I6488" i="2"/>
  <c r="H6489" i="2"/>
  <c r="I6489" i="2" a="1"/>
  <c r="I6489" i="2" s="1"/>
  <c r="H6490" i="2"/>
  <c r="I6490" i="2" a="1"/>
  <c r="I6490" i="2" s="1"/>
  <c r="H6491" i="2"/>
  <c r="I6491" i="2" s="1" a="1"/>
  <c r="I6491" i="2" s="1"/>
  <c r="H6492" i="2"/>
  <c r="I6492" i="2" a="1"/>
  <c r="I6492" i="2" s="1"/>
  <c r="H6493" i="2"/>
  <c r="I6493" i="2" a="1"/>
  <c r="I6493" i="2" s="1"/>
  <c r="H6494" i="2"/>
  <c r="I6494" i="2" a="1"/>
  <c r="I6494" i="2" s="1"/>
  <c r="H6495" i="2"/>
  <c r="I6495" i="2" s="1" a="1"/>
  <c r="I6495" i="2" s="1"/>
  <c r="H6496" i="2"/>
  <c r="I6496" i="2" a="1"/>
  <c r="I6496" i="2" s="1"/>
  <c r="H6497" i="2"/>
  <c r="I6497" i="2" a="1"/>
  <c r="I6497" i="2"/>
  <c r="H6498" i="2"/>
  <c r="I6498" i="2" a="1"/>
  <c r="I6498" i="2" s="1"/>
  <c r="H6499" i="2"/>
  <c r="I6499" i="2" s="1" a="1"/>
  <c r="I6499" i="2"/>
  <c r="H6500" i="2"/>
  <c r="I6500" i="2" s="1" a="1"/>
  <c r="I6500" i="2" s="1"/>
  <c r="H6501" i="2"/>
  <c r="I6501" i="2" a="1"/>
  <c r="I6501" i="2" s="1"/>
  <c r="H6502" i="2"/>
  <c r="I6502" i="2" s="1" a="1"/>
  <c r="I6502" i="2"/>
  <c r="H6503" i="2"/>
  <c r="I6503" i="2" s="1" a="1"/>
  <c r="I6503" i="2" s="1"/>
  <c r="H6504" i="2"/>
  <c r="I6504" i="2" s="1" a="1"/>
  <c r="I6504" i="2" s="1"/>
  <c r="H6505" i="2"/>
  <c r="I6505" i="2" s="1" a="1"/>
  <c r="I6505" i="2"/>
  <c r="H6506" i="2"/>
  <c r="I6506" i="2" a="1"/>
  <c r="I6506" i="2" s="1"/>
  <c r="H6507" i="2"/>
  <c r="I6507" i="2" s="1" a="1"/>
  <c r="I6507" i="2" s="1"/>
  <c r="H6508" i="2"/>
  <c r="I6508" i="2" a="1"/>
  <c r="I6508" i="2" s="1"/>
  <c r="H6509" i="2"/>
  <c r="I6509" i="2" s="1" a="1"/>
  <c r="I6509" i="2" s="1"/>
  <c r="H6510" i="2"/>
  <c r="I6510" i="2" s="1" a="1"/>
  <c r="I6510" i="2" s="1"/>
  <c r="H6511" i="2"/>
  <c r="I6511" i="2" s="1" a="1"/>
  <c r="I6511" i="2" s="1"/>
  <c r="H6512" i="2"/>
  <c r="I6512" i="2" a="1"/>
  <c r="I6512" i="2" s="1"/>
  <c r="H6513" i="2"/>
  <c r="I6513" i="2" s="1" a="1"/>
  <c r="I6513" i="2" s="1"/>
  <c r="H6514" i="2"/>
  <c r="I6514" i="2" a="1"/>
  <c r="I6514" i="2" s="1"/>
  <c r="H6515" i="2"/>
  <c r="I6515" i="2" a="1"/>
  <c r="I6515" i="2" s="1"/>
  <c r="H6516" i="2"/>
  <c r="I6516" i="2" a="1"/>
  <c r="I6516" i="2" s="1"/>
  <c r="H6517" i="2"/>
  <c r="I6517" i="2" s="1" a="1"/>
  <c r="I6517" i="2" s="1"/>
  <c r="H6518" i="2"/>
  <c r="I6518" i="2" a="1"/>
  <c r="I6518" i="2" s="1"/>
  <c r="H6519" i="2"/>
  <c r="I6519" i="2" s="1" a="1"/>
  <c r="I6519" i="2"/>
  <c r="H6520" i="2"/>
  <c r="I6520" i="2" a="1"/>
  <c r="I6520" i="2" s="1"/>
  <c r="H6521" i="2"/>
  <c r="I6521" i="2" a="1"/>
  <c r="I6521" i="2" s="1"/>
  <c r="H6522" i="2"/>
  <c r="I6522" i="2" a="1"/>
  <c r="I6522" i="2" s="1"/>
  <c r="H6523" i="2"/>
  <c r="I6523" i="2" s="1" a="1"/>
  <c r="I6523" i="2" s="1"/>
  <c r="H6524" i="2"/>
  <c r="I6524" i="2" s="1" a="1"/>
  <c r="I6524" i="2" s="1"/>
  <c r="H6525" i="2"/>
  <c r="I6525" i="2" a="1"/>
  <c r="I6525" i="2" s="1"/>
  <c r="H6526" i="2"/>
  <c r="I6526" i="2" s="1" a="1"/>
  <c r="I6526" i="2" s="1"/>
  <c r="H6527" i="2"/>
  <c r="I6527" i="2" s="1" a="1"/>
  <c r="I6527" i="2" s="1"/>
  <c r="H6528" i="2"/>
  <c r="I6528" i="2" a="1"/>
  <c r="I6528" i="2" s="1"/>
  <c r="H6529" i="2"/>
  <c r="I6529" i="2" s="1" a="1"/>
  <c r="I6529" i="2" s="1"/>
  <c r="H6530" i="2"/>
  <c r="I6530" i="2" a="1"/>
  <c r="I6530" i="2" s="1"/>
  <c r="H6531" i="2"/>
  <c r="I6531" i="2" a="1"/>
  <c r="I6531" i="2" s="1"/>
  <c r="H6532" i="2"/>
  <c r="I6532" i="2" s="1" a="1"/>
  <c r="I6532" i="2" s="1"/>
  <c r="H6533" i="2"/>
  <c r="I6533" i="2" a="1"/>
  <c r="I6533" i="2" s="1"/>
  <c r="H6534" i="2"/>
  <c r="I6534" i="2" a="1"/>
  <c r="I6534" i="2" s="1"/>
  <c r="H6535" i="2"/>
  <c r="I6535" i="2" s="1" a="1"/>
  <c r="I6535" i="2" s="1"/>
  <c r="H6536" i="2"/>
  <c r="I6536" i="2" a="1"/>
  <c r="I6536" i="2" s="1"/>
  <c r="H6537" i="2"/>
  <c r="I6537" i="2" s="1" a="1"/>
  <c r="I6537" i="2"/>
  <c r="H6538" i="2"/>
  <c r="I6538" i="2" a="1"/>
  <c r="I6538" i="2"/>
  <c r="H6539" i="2"/>
  <c r="I6539" i="2" s="1" a="1"/>
  <c r="I6539" i="2"/>
  <c r="H6540" i="2"/>
  <c r="I6540" i="2" s="1" a="1"/>
  <c r="I6540" i="2" s="1"/>
  <c r="H6541" i="2"/>
  <c r="I6541" i="2" a="1"/>
  <c r="I6541" i="2" s="1"/>
  <c r="H6542" i="2"/>
  <c r="I6542" i="2" s="1" a="1"/>
  <c r="I6542" i="2" s="1"/>
  <c r="H6543" i="2"/>
  <c r="I6543" i="2" s="1" a="1"/>
  <c r="I6543" i="2"/>
  <c r="H6544" i="2"/>
  <c r="I6544" i="2" a="1"/>
  <c r="I6544" i="2"/>
  <c r="H6545" i="2"/>
  <c r="I6545" i="2" s="1" a="1"/>
  <c r="I6545" i="2" s="1"/>
  <c r="H6546" i="2"/>
  <c r="I6546" i="2" a="1"/>
  <c r="I6546" i="2"/>
  <c r="H6547" i="2"/>
  <c r="I6547" i="2" a="1"/>
  <c r="I6547" i="2"/>
  <c r="H6548" i="2"/>
  <c r="I6548" i="2" a="1"/>
  <c r="I6548" i="2" s="1"/>
  <c r="H6549" i="2"/>
  <c r="I6549" i="2" a="1"/>
  <c r="I6549" i="2"/>
  <c r="H6550" i="2"/>
  <c r="I6550" i="2" a="1"/>
  <c r="I6550" i="2"/>
  <c r="H6551" i="2"/>
  <c r="I6551" i="2" s="1" a="1"/>
  <c r="I6551" i="2"/>
  <c r="H6552" i="2"/>
  <c r="I6552" i="2" a="1"/>
  <c r="I6552" i="2"/>
  <c r="H6553" i="2"/>
  <c r="I6553" i="2" a="1"/>
  <c r="I6553" i="2"/>
  <c r="H6554" i="2"/>
  <c r="I6554" i="2" a="1"/>
  <c r="I6554" i="2" s="1"/>
  <c r="H6555" i="2"/>
  <c r="I6555" i="2" a="1"/>
  <c r="I6555" i="2" s="1"/>
  <c r="H6556" i="2"/>
  <c r="I6556" i="2" a="1"/>
  <c r="I6556" i="2" s="1"/>
  <c r="H6557" i="2"/>
  <c r="I6557" i="2" a="1"/>
  <c r="I6557" i="2" s="1"/>
  <c r="H6558" i="2"/>
  <c r="I6558" i="2" a="1"/>
  <c r="I6558" i="2" s="1"/>
  <c r="H6559" i="2"/>
  <c r="I6559" i="2" s="1" a="1"/>
  <c r="I6559" i="2"/>
  <c r="H6560" i="2"/>
  <c r="I6560" i="2" a="1"/>
  <c r="I6560" i="2" s="1"/>
  <c r="H6561" i="2"/>
  <c r="I6561" i="2" a="1"/>
  <c r="I6561" i="2" s="1"/>
  <c r="H6562" i="2"/>
  <c r="I6562" i="2" a="1"/>
  <c r="I6562" i="2" s="1"/>
  <c r="H6563" i="2"/>
  <c r="I6563" i="2" a="1"/>
  <c r="I6563" i="2" s="1"/>
  <c r="H6564" i="2"/>
  <c r="I6564" i="2" a="1"/>
  <c r="I6564" i="2" s="1"/>
  <c r="H6565" i="2"/>
  <c r="I6565" i="2" a="1"/>
  <c r="I6565" i="2" s="1"/>
  <c r="H6566" i="2"/>
  <c r="I6566" i="2" a="1"/>
  <c r="I6566" i="2" s="1"/>
  <c r="H6567" i="2"/>
  <c r="I6567" i="2" s="1" a="1"/>
  <c r="I6567" i="2"/>
  <c r="H6568" i="2"/>
  <c r="I6568" i="2" s="1" a="1"/>
  <c r="I6568" i="2" s="1"/>
  <c r="H6569" i="2"/>
  <c r="I6569" i="2" a="1"/>
  <c r="I6569" i="2"/>
  <c r="H6570" i="2"/>
  <c r="I6570" i="2" a="1"/>
  <c r="I6570" i="2"/>
  <c r="H6571" i="2"/>
  <c r="I6571" i="2" s="1" a="1"/>
  <c r="I6571" i="2" s="1"/>
  <c r="H6572" i="2"/>
  <c r="I6572" i="2" s="1" a="1"/>
  <c r="I6572" i="2" s="1"/>
  <c r="H6573" i="2"/>
  <c r="I6573" i="2" a="1"/>
  <c r="I6573" i="2" s="1"/>
  <c r="H6574" i="2"/>
  <c r="I6574" i="2" s="1" a="1"/>
  <c r="I6574" i="2"/>
  <c r="H6575" i="2"/>
  <c r="I6575" i="2" s="1" a="1"/>
  <c r="I6575" i="2"/>
  <c r="H6576" i="2"/>
  <c r="I6576" i="2" s="1" a="1"/>
  <c r="I6576" i="2" s="1"/>
  <c r="H6577" i="2"/>
  <c r="I6577" i="2" s="1" a="1"/>
  <c r="I6577" i="2"/>
  <c r="H6578" i="2"/>
  <c r="I6578" i="2" a="1"/>
  <c r="I6578" i="2"/>
  <c r="H6579" i="2"/>
  <c r="I6579" i="2" s="1" a="1"/>
  <c r="I6579" i="2" s="1"/>
  <c r="H6580" i="2"/>
  <c r="I6580" i="2" a="1"/>
  <c r="I6580" i="2" s="1"/>
  <c r="H6581" i="2"/>
  <c r="I6581" i="2" s="1" a="1"/>
  <c r="I6581" i="2"/>
  <c r="H6582" i="2"/>
  <c r="I6582" i="2" a="1"/>
  <c r="I6582" i="2" s="1"/>
  <c r="H6583" i="2"/>
  <c r="I6583" i="2" s="1" a="1"/>
  <c r="I6583" i="2"/>
  <c r="H6584" i="2"/>
  <c r="I6584" i="2" s="1" a="1"/>
  <c r="I6584" i="2" s="1"/>
  <c r="H6585" i="2"/>
  <c r="I6585" i="2" s="1" a="1"/>
  <c r="I6585" i="2" s="1"/>
  <c r="H6586" i="2"/>
  <c r="I6586" i="2" a="1"/>
  <c r="I6586" i="2"/>
  <c r="H6587" i="2"/>
  <c r="I6587" i="2" a="1"/>
  <c r="I6587" i="2"/>
  <c r="H6588" i="2"/>
  <c r="I6588" i="2" a="1"/>
  <c r="I6588" i="2" s="1"/>
  <c r="H6589" i="2"/>
  <c r="I6589" i="2" a="1"/>
  <c r="I6589" i="2"/>
  <c r="H6590" i="2"/>
  <c r="I6590" i="2" a="1"/>
  <c r="I6590" i="2"/>
  <c r="H6591" i="2"/>
  <c r="I6591" i="2" s="1" a="1"/>
  <c r="I6591" i="2"/>
  <c r="H6592" i="2"/>
  <c r="I6592" i="2" a="1"/>
  <c r="I6592" i="2"/>
  <c r="H6593" i="2"/>
  <c r="I6593" i="2" a="1"/>
  <c r="I6593" i="2"/>
  <c r="H6594" i="2"/>
  <c r="I6594" i="2" a="1"/>
  <c r="I6594" i="2" s="1"/>
  <c r="H6595" i="2"/>
  <c r="I6595" i="2" a="1"/>
  <c r="I6595" i="2"/>
  <c r="H6596" i="2"/>
  <c r="I6596" i="2" a="1"/>
  <c r="I6596" i="2" s="1"/>
  <c r="H6597" i="2"/>
  <c r="I6597" i="2" s="1" a="1"/>
  <c r="I6597" i="2" s="1"/>
  <c r="H6598" i="2"/>
  <c r="I6598" i="2" s="1" a="1"/>
  <c r="I6598" i="2" s="1"/>
  <c r="H6599" i="2"/>
  <c r="I6599" i="2" s="1" a="1"/>
  <c r="I6599" i="2" s="1"/>
  <c r="H6600" i="2"/>
  <c r="I6600" i="2" a="1"/>
  <c r="I6600" i="2" s="1"/>
  <c r="H6601" i="2"/>
  <c r="I6601" i="2" s="1" a="1"/>
  <c r="I6601" i="2" s="1"/>
  <c r="H6602" i="2"/>
  <c r="I6602" i="2" a="1"/>
  <c r="I6602" i="2" s="1"/>
  <c r="H6603" i="2"/>
  <c r="I6603" i="2" s="1" a="1"/>
  <c r="I6603" i="2" s="1"/>
  <c r="H6604" i="2"/>
  <c r="I6604" i="2" a="1"/>
  <c r="I6604" i="2" s="1"/>
  <c r="H6605" i="2"/>
  <c r="I6605" i="2" a="1"/>
  <c r="I6605" i="2"/>
  <c r="H6606" i="2"/>
  <c r="I6606" i="2" s="1" a="1"/>
  <c r="I6606" i="2"/>
  <c r="H6607" i="2"/>
  <c r="I6607" i="2" s="1" a="1"/>
  <c r="I6607" i="2"/>
  <c r="H6608" i="2"/>
  <c r="I6608" i="2" s="1" a="1"/>
  <c r="I6608" i="2" s="1"/>
  <c r="H6609" i="2"/>
  <c r="I6609" i="2" s="1" a="1"/>
  <c r="I6609" i="2" s="1"/>
  <c r="H6610" i="2"/>
  <c r="I6610" i="2" a="1"/>
  <c r="I6610" i="2" s="1"/>
  <c r="H6611" i="2"/>
  <c r="I6611" i="2" s="1" a="1"/>
  <c r="I6611" i="2" s="1"/>
  <c r="H6612" i="2"/>
  <c r="I6612" i="2" a="1"/>
  <c r="I6612" i="2" s="1"/>
  <c r="H6613" i="2"/>
  <c r="I6613" i="2" a="1"/>
  <c r="I6613" i="2" s="1"/>
  <c r="H6614" i="2"/>
  <c r="I6614" i="2" s="1" a="1"/>
  <c r="I6614" i="2" s="1"/>
  <c r="H6615" i="2"/>
  <c r="I6615" i="2" s="1" a="1"/>
  <c r="I6615" i="2" s="1"/>
  <c r="H6616" i="2"/>
  <c r="I6616" i="2" s="1" a="1"/>
  <c r="I6616" i="2" s="1"/>
  <c r="H6617" i="2"/>
  <c r="I6617" i="2" s="1" a="1"/>
  <c r="I6617" i="2" s="1"/>
  <c r="H6618" i="2"/>
  <c r="I6618" i="2" a="1"/>
  <c r="I6618" i="2"/>
  <c r="H6619" i="2"/>
  <c r="I6619" i="2" a="1"/>
  <c r="I6619" i="2" s="1"/>
  <c r="H6620" i="2"/>
  <c r="I6620" i="2" a="1"/>
  <c r="I6620" i="2" s="1"/>
  <c r="H6621" i="2"/>
  <c r="I6621" i="2" s="1" a="1"/>
  <c r="I6621" i="2" s="1"/>
  <c r="H6622" i="2"/>
  <c r="I6622" i="2" s="1" a="1"/>
  <c r="I6622" i="2"/>
  <c r="H6623" i="2"/>
  <c r="I6623" i="2" s="1" a="1"/>
  <c r="I6623" i="2"/>
  <c r="H6624" i="2"/>
  <c r="I6624" i="2" s="1" a="1"/>
  <c r="I6624" i="2"/>
  <c r="H6625" i="2"/>
  <c r="I6625" i="2" a="1"/>
  <c r="I6625" i="2" s="1"/>
  <c r="H6626" i="2"/>
  <c r="I6626" i="2" a="1"/>
  <c r="I6626" i="2"/>
  <c r="H6627" i="2"/>
  <c r="I6627" i="2" a="1"/>
  <c r="I6627" i="2" s="1"/>
  <c r="H6628" i="2"/>
  <c r="I6628" i="2" s="1" a="1"/>
  <c r="I6628" i="2" s="1"/>
  <c r="H6629" i="2"/>
  <c r="I6629" i="2" a="1"/>
  <c r="I6629" i="2"/>
  <c r="H6630" i="2"/>
  <c r="I6630" i="2" a="1"/>
  <c r="I6630" i="2" s="1"/>
  <c r="H6631" i="2"/>
  <c r="I6631" i="2" s="1" a="1"/>
  <c r="I6631" i="2" s="1"/>
  <c r="H6632" i="2"/>
  <c r="I6632" i="2" a="1"/>
  <c r="I6632" i="2"/>
  <c r="H6633" i="2"/>
  <c r="I6633" i="2" a="1"/>
  <c r="I6633" i="2" s="1"/>
  <c r="H6634" i="2"/>
  <c r="I6634" i="2" a="1"/>
  <c r="I6634" i="2" s="1"/>
  <c r="H6635" i="2"/>
  <c r="I6635" i="2" a="1"/>
  <c r="I6635" i="2" s="1"/>
  <c r="H6636" i="2"/>
  <c r="I6636" i="2" a="1"/>
  <c r="I6636" i="2" s="1"/>
  <c r="H6637" i="2"/>
  <c r="I6637" i="2" s="1" a="1"/>
  <c r="I6637" i="2" s="1"/>
  <c r="H6638" i="2"/>
  <c r="I6638" i="2" a="1"/>
  <c r="I6638" i="2" s="1"/>
  <c r="H6639" i="2"/>
  <c r="I6639" i="2" s="1" a="1"/>
  <c r="I6639" i="2" s="1"/>
  <c r="H6640" i="2"/>
  <c r="I6640" i="2" a="1"/>
  <c r="I6640" i="2" s="1"/>
  <c r="H6641" i="2"/>
  <c r="I6641" i="2" a="1"/>
  <c r="I6641" i="2" s="1"/>
  <c r="H6642" i="2"/>
  <c r="I6642" i="2" a="1"/>
  <c r="I6642" i="2"/>
  <c r="H6643" i="2"/>
  <c r="I6643" i="2" s="1" a="1"/>
  <c r="I6643" i="2" s="1"/>
  <c r="H6644" i="2"/>
  <c r="I6644" i="2" s="1" a="1"/>
  <c r="I6644" i="2" s="1"/>
  <c r="H6645" i="2"/>
  <c r="I6645" i="2" a="1"/>
  <c r="I6645" i="2" s="1"/>
  <c r="H6646" i="2"/>
  <c r="I6646" i="2" s="1" a="1"/>
  <c r="I6646" i="2" s="1"/>
  <c r="H6647" i="2"/>
  <c r="I6647" i="2" s="1" a="1"/>
  <c r="I6647" i="2" s="1"/>
  <c r="H6648" i="2"/>
  <c r="I6648" i="2" s="1" a="1"/>
  <c r="I6648" i="2" s="1"/>
  <c r="H6649" i="2"/>
  <c r="I6649" i="2" s="1" a="1"/>
  <c r="I6649" i="2" s="1"/>
  <c r="H6650" i="2"/>
  <c r="I6650" i="2" a="1"/>
  <c r="I6650" i="2"/>
  <c r="H6651" i="2"/>
  <c r="I6651" i="2" a="1"/>
  <c r="I6651" i="2" s="1"/>
  <c r="H6652" i="2"/>
  <c r="I6652" i="2" a="1"/>
  <c r="I6652" i="2"/>
  <c r="H6653" i="2"/>
  <c r="I6653" i="2" a="1"/>
  <c r="I6653" i="2" s="1"/>
  <c r="H6654" i="2"/>
  <c r="I6654" i="2" s="1" a="1"/>
  <c r="I6654" i="2" s="1"/>
  <c r="H6655" i="2"/>
  <c r="I6655" i="2" a="1"/>
  <c r="I6655" i="2" s="1"/>
  <c r="H6656" i="2"/>
  <c r="I6656" i="2" s="1" a="1"/>
  <c r="I6656" i="2" s="1"/>
  <c r="H6657" i="2"/>
  <c r="I6657" i="2" s="1" a="1"/>
  <c r="I6657" i="2" s="1"/>
  <c r="H6658" i="2"/>
  <c r="I6658" i="2" s="1" a="1"/>
  <c r="I6658" i="2" s="1"/>
  <c r="H6659" i="2"/>
  <c r="I6659" i="2" a="1"/>
  <c r="I6659" i="2" s="1"/>
  <c r="H6660" i="2"/>
  <c r="I6660" i="2" a="1"/>
  <c r="I6660" i="2"/>
  <c r="H6661" i="2"/>
  <c r="I6661" i="2" a="1"/>
  <c r="I6661" i="2"/>
  <c r="H6662" i="2"/>
  <c r="I6662" i="2" s="1" a="1"/>
  <c r="I6662" i="2" s="1"/>
  <c r="H6663" i="2"/>
  <c r="I6663" i="2" a="1"/>
  <c r="I6663" i="2" s="1"/>
  <c r="H6664" i="2"/>
  <c r="I6664" i="2" a="1"/>
  <c r="I6664" i="2" s="1"/>
  <c r="H6665" i="2"/>
  <c r="I6665" i="2" s="1" a="1"/>
  <c r="I6665" i="2" s="1"/>
  <c r="H6666" i="2"/>
  <c r="I6666" i="2" s="1" a="1"/>
  <c r="I6666" i="2" s="1"/>
  <c r="H6667" i="2"/>
  <c r="I6667" i="2" a="1"/>
  <c r="I6667" i="2" s="1"/>
  <c r="H6668" i="2"/>
  <c r="I6668" i="2" a="1"/>
  <c r="I6668" i="2"/>
  <c r="H6669" i="2"/>
  <c r="I6669" i="2" a="1"/>
  <c r="I6669" i="2" s="1"/>
  <c r="H6670" i="2"/>
  <c r="I6670" i="2" s="1" a="1"/>
  <c r="I6670" i="2" s="1"/>
  <c r="H6671" i="2"/>
  <c r="I6671" i="2" a="1"/>
  <c r="I6671" i="2" s="1"/>
  <c r="H6672" i="2"/>
  <c r="I6672" i="2" a="1"/>
  <c r="I6672" i="2" s="1"/>
  <c r="H6673" i="2"/>
  <c r="I6673" i="2" s="1" a="1"/>
  <c r="I6673" i="2" s="1"/>
  <c r="H6674" i="2"/>
  <c r="I6674" i="2" s="1" a="1"/>
  <c r="I6674" i="2" s="1"/>
  <c r="H6675" i="2"/>
  <c r="I6675" i="2" s="1" a="1"/>
  <c r="I6675" i="2" s="1"/>
  <c r="H6676" i="2"/>
  <c r="I6676" i="2" a="1"/>
  <c r="I6676" i="2"/>
  <c r="H6677" i="2"/>
  <c r="I6677" i="2" a="1"/>
  <c r="I6677" i="2"/>
  <c r="H6678" i="2"/>
  <c r="I6678" i="2" a="1"/>
  <c r="I6678" i="2" s="1"/>
  <c r="H6679" i="2"/>
  <c r="I6679" i="2" a="1"/>
  <c r="I6679" i="2" s="1"/>
  <c r="H6680" i="2"/>
  <c r="I6680" i="2" a="1"/>
  <c r="I6680" i="2" s="1"/>
  <c r="H6681" i="2"/>
  <c r="I6681" i="2" s="1" a="1"/>
  <c r="I6681" i="2" s="1"/>
  <c r="H6682" i="2"/>
  <c r="I6682" i="2" s="1" a="1"/>
  <c r="I6682" i="2"/>
  <c r="H6683" i="2"/>
  <c r="I6683" i="2" s="1" a="1"/>
  <c r="I6683" i="2" s="1"/>
  <c r="H6684" i="2"/>
  <c r="I6684" i="2" a="1"/>
  <c r="I6684" i="2"/>
  <c r="H6685" i="2"/>
  <c r="I6685" i="2" a="1"/>
  <c r="I6685" i="2"/>
  <c r="H6686" i="2"/>
  <c r="I6686" i="2" s="1" a="1"/>
  <c r="I6686" i="2" s="1"/>
  <c r="H6687" i="2"/>
  <c r="I6687" i="2" a="1"/>
  <c r="I6687" i="2" s="1"/>
  <c r="H6688" i="2"/>
  <c r="I6688" i="2" s="1" a="1"/>
  <c r="I6688" i="2" s="1"/>
  <c r="H6689" i="2"/>
  <c r="I6689" i="2" s="1" a="1"/>
  <c r="I6689" i="2" s="1"/>
  <c r="H6690" i="2"/>
  <c r="I6690" i="2" s="1" a="1"/>
  <c r="I6690" i="2" s="1"/>
  <c r="H6691" i="2"/>
  <c r="I6691" i="2" s="1" a="1"/>
  <c r="I6691" i="2" s="1"/>
  <c r="H6692" i="2"/>
  <c r="I6692" i="2" a="1"/>
  <c r="I6692" i="2"/>
  <c r="H6693" i="2"/>
  <c r="I6693" i="2" s="1" a="1"/>
  <c r="I6693" i="2" s="1"/>
  <c r="H6694" i="2"/>
  <c r="I6694" i="2" a="1"/>
  <c r="I6694" i="2" s="1"/>
  <c r="H6695" i="2"/>
  <c r="I6695" i="2" a="1"/>
  <c r="I6695" i="2"/>
  <c r="H6696" i="2"/>
  <c r="I6696" i="2" s="1" a="1"/>
  <c r="I6696" i="2" s="1"/>
  <c r="H6697" i="2"/>
  <c r="I6697" i="2" s="1" a="1"/>
  <c r="I6697" i="2"/>
  <c r="H6698" i="2"/>
  <c r="I6698" i="2" a="1"/>
  <c r="I6698" i="2"/>
  <c r="H6699" i="2"/>
  <c r="I6699" i="2" s="1" a="1"/>
  <c r="I6699" i="2" s="1"/>
  <c r="H6700" i="2"/>
  <c r="I6700" i="2" a="1"/>
  <c r="I6700" i="2" s="1"/>
  <c r="H6701" i="2"/>
  <c r="I6701" i="2" a="1"/>
  <c r="I6701" i="2"/>
  <c r="H6702" i="2"/>
  <c r="I6702" i="2" a="1"/>
  <c r="I6702" i="2" s="1"/>
  <c r="H6703" i="2"/>
  <c r="I6703" i="2" a="1"/>
  <c r="I6703" i="2" s="1"/>
  <c r="H6704" i="2"/>
  <c r="I6704" i="2" a="1"/>
  <c r="I6704" i="2"/>
  <c r="H6705" i="2"/>
  <c r="I6705" i="2" s="1" a="1"/>
  <c r="I6705" i="2"/>
  <c r="H6706" i="2"/>
  <c r="I6706" i="2" a="1"/>
  <c r="I6706" i="2" s="1"/>
  <c r="H6707" i="2"/>
  <c r="I6707" i="2" a="1"/>
  <c r="I6707" i="2" s="1"/>
  <c r="H6708" i="2"/>
  <c r="I6708" i="2" a="1"/>
  <c r="I6708" i="2" s="1"/>
  <c r="H6709" i="2"/>
  <c r="I6709" i="2" s="1" a="1"/>
  <c r="I6709" i="2" s="1"/>
  <c r="H6710" i="2"/>
  <c r="I6710" i="2" s="1" a="1"/>
  <c r="I6710" i="2" s="1"/>
  <c r="H6711" i="2"/>
  <c r="I6711" i="2" a="1"/>
  <c r="I6711" i="2" s="1"/>
  <c r="H6712" i="2"/>
  <c r="I6712" i="2" s="1" a="1"/>
  <c r="I6712" i="2" s="1"/>
  <c r="H6713" i="2"/>
  <c r="I6713" i="2" s="1" a="1"/>
  <c r="I6713" i="2" s="1"/>
  <c r="H6714" i="2"/>
  <c r="I6714" i="2" a="1"/>
  <c r="I6714" i="2" s="1"/>
  <c r="H6715" i="2"/>
  <c r="I6715" i="2" s="1" a="1"/>
  <c r="I6715" i="2" s="1"/>
  <c r="H6716" i="2"/>
  <c r="I6716" i="2" a="1"/>
  <c r="I6716" i="2" s="1"/>
  <c r="H6717" i="2"/>
  <c r="I6717" i="2" s="1" a="1"/>
  <c r="I6717" i="2"/>
  <c r="H6718" i="2"/>
  <c r="I6718" i="2" a="1"/>
  <c r="I6718" i="2" s="1"/>
  <c r="H6719" i="2"/>
  <c r="I6719" i="2" s="1" a="1"/>
  <c r="I6719" i="2" s="1"/>
  <c r="H6720" i="2"/>
  <c r="I6720" i="2" s="1" a="1"/>
  <c r="I6720" i="2" s="1"/>
  <c r="H6721" i="2"/>
  <c r="I6721" i="2" s="1" a="1"/>
  <c r="I6721" i="2"/>
  <c r="H6722" i="2"/>
  <c r="I6722" i="2" s="1" a="1"/>
  <c r="I6722" i="2" s="1"/>
  <c r="H6723" i="2"/>
  <c r="I6723" i="2" s="1" a="1"/>
  <c r="I6723" i="2"/>
  <c r="H6724" i="2"/>
  <c r="I6724" i="2" a="1"/>
  <c r="I6724" i="2"/>
  <c r="H6725" i="2"/>
  <c r="I6725" i="2" s="1" a="1"/>
  <c r="I6725" i="2" s="1"/>
  <c r="H6726" i="2"/>
  <c r="I6726" i="2" a="1"/>
  <c r="I6726" i="2" s="1"/>
  <c r="H6727" i="2"/>
  <c r="I6727" i="2" a="1"/>
  <c r="I6727" i="2"/>
  <c r="H6728" i="2"/>
  <c r="I6728" i="2" s="1" a="1"/>
  <c r="I6728" i="2" s="1"/>
  <c r="H6729" i="2"/>
  <c r="I6729" i="2" s="1" a="1"/>
  <c r="I6729" i="2"/>
  <c r="H6730" i="2"/>
  <c r="I6730" i="2" a="1"/>
  <c r="I6730" i="2"/>
  <c r="H6731" i="2"/>
  <c r="I6731" i="2" s="1" a="1"/>
  <c r="I6731" i="2" s="1"/>
  <c r="H6732" i="2"/>
  <c r="I6732" i="2" a="1"/>
  <c r="I6732" i="2" s="1"/>
  <c r="H6733" i="2"/>
  <c r="I6733" i="2" a="1"/>
  <c r="I6733" i="2" s="1"/>
  <c r="H6734" i="2"/>
  <c r="I6734" i="2" a="1"/>
  <c r="I6734" i="2" s="1"/>
  <c r="H6735" i="2"/>
  <c r="I6735" i="2" a="1"/>
  <c r="I6735" i="2" s="1"/>
  <c r="H6736" i="2"/>
  <c r="I6736" i="2" a="1"/>
  <c r="I6736" i="2" s="1"/>
  <c r="H6737" i="2"/>
  <c r="I6737" i="2" s="1" a="1"/>
  <c r="I6737" i="2"/>
  <c r="H6738" i="2"/>
  <c r="I6738" i="2" a="1"/>
  <c r="I6738" i="2" s="1"/>
  <c r="H6739" i="2"/>
  <c r="I6739" i="2" a="1"/>
  <c r="I6739" i="2" s="1"/>
  <c r="H6740" i="2"/>
  <c r="I6740" i="2" a="1"/>
  <c r="I6740" i="2" s="1"/>
  <c r="H6741" i="2"/>
  <c r="I6741" i="2" s="1" a="1"/>
  <c r="I6741" i="2" s="1"/>
  <c r="H6742" i="2"/>
  <c r="I6742" i="2" s="1" a="1"/>
  <c r="I6742" i="2" s="1"/>
  <c r="H6743" i="2"/>
  <c r="I6743" i="2" a="1"/>
  <c r="I6743" i="2" s="1"/>
  <c r="H6744" i="2"/>
  <c r="I6744" i="2" s="1" a="1"/>
  <c r="I6744" i="2" s="1"/>
  <c r="H6745" i="2"/>
  <c r="I6745" i="2" s="1" a="1"/>
  <c r="I6745" i="2" s="1"/>
  <c r="H6746" i="2"/>
  <c r="I6746" i="2" a="1"/>
  <c r="I6746" i="2" s="1"/>
  <c r="H6747" i="2"/>
  <c r="I6747" i="2" s="1" a="1"/>
  <c r="I6747" i="2" s="1"/>
  <c r="H6748" i="2"/>
  <c r="I6748" i="2" a="1"/>
  <c r="I6748" i="2" s="1"/>
  <c r="H6749" i="2"/>
  <c r="I6749" i="2" s="1" a="1"/>
  <c r="I6749" i="2" s="1"/>
  <c r="H6750" i="2"/>
  <c r="I6750" i="2" a="1"/>
  <c r="I6750" i="2" s="1"/>
  <c r="H6751" i="2"/>
  <c r="I6751" i="2" s="1" a="1"/>
  <c r="I6751" i="2" s="1"/>
  <c r="H6752" i="2"/>
  <c r="I6752" i="2" s="1" a="1"/>
  <c r="I6752" i="2"/>
  <c r="H6753" i="2"/>
  <c r="I6753" i="2" s="1" a="1"/>
  <c r="I6753" i="2"/>
  <c r="H6754" i="2"/>
  <c r="I6754" i="2" s="1" a="1"/>
  <c r="I6754" i="2" s="1"/>
  <c r="H6755" i="2"/>
  <c r="I6755" i="2" s="1" a="1"/>
  <c r="I6755" i="2"/>
  <c r="H6756" i="2"/>
  <c r="I6756" i="2" a="1"/>
  <c r="I6756" i="2"/>
  <c r="H6757" i="2"/>
  <c r="I6757" i="2" s="1" a="1"/>
  <c r="I6757" i="2" s="1"/>
  <c r="H6758" i="2"/>
  <c r="I6758" i="2" a="1"/>
  <c r="I6758" i="2" s="1"/>
  <c r="H6759" i="2"/>
  <c r="I6759" i="2" a="1"/>
  <c r="I6759" i="2"/>
  <c r="H6760" i="2"/>
  <c r="I6760" i="2" s="1" a="1"/>
  <c r="I6760" i="2" s="1"/>
  <c r="H6761" i="2"/>
  <c r="I6761" i="2" s="1" a="1"/>
  <c r="I6761" i="2"/>
  <c r="H6762" i="2"/>
  <c r="I6762" i="2" a="1"/>
  <c r="I6762" i="2"/>
  <c r="H6763" i="2"/>
  <c r="I6763" i="2" s="1" a="1"/>
  <c r="I6763" i="2" s="1"/>
  <c r="H6764" i="2"/>
  <c r="I6764" i="2" a="1"/>
  <c r="I6764" i="2" s="1"/>
  <c r="H6765" i="2"/>
  <c r="I6765" i="2" a="1"/>
  <c r="I6765" i="2" s="1"/>
  <c r="H6766" i="2"/>
  <c r="I6766" i="2" a="1"/>
  <c r="I6766" i="2" s="1"/>
  <c r="H6767" i="2"/>
  <c r="I6767" i="2" a="1"/>
  <c r="I6767" i="2" s="1"/>
  <c r="H6768" i="2"/>
  <c r="I6768" i="2" a="1"/>
  <c r="I6768" i="2" s="1"/>
  <c r="H6769" i="2"/>
  <c r="I6769" i="2" s="1" a="1"/>
  <c r="I6769" i="2"/>
  <c r="H6770" i="2"/>
  <c r="I6770" i="2" a="1"/>
  <c r="I6770" i="2" s="1"/>
  <c r="H6771" i="2"/>
  <c r="I6771" i="2" a="1"/>
  <c r="I6771" i="2" s="1"/>
  <c r="H6772" i="2"/>
  <c r="I6772" i="2" a="1"/>
  <c r="I6772" i="2" s="1"/>
  <c r="H6773" i="2"/>
  <c r="I6773" i="2" s="1" a="1"/>
  <c r="I6773" i="2" s="1"/>
  <c r="H6774" i="2"/>
  <c r="I6774" i="2" s="1" a="1"/>
  <c r="I6774" i="2" s="1"/>
  <c r="H6775" i="2"/>
  <c r="I6775" i="2" a="1"/>
  <c r="I6775" i="2" s="1"/>
  <c r="H6776" i="2"/>
  <c r="I6776" i="2" s="1" a="1"/>
  <c r="I6776" i="2" s="1"/>
  <c r="H6777" i="2"/>
  <c r="I6777" i="2" s="1" a="1"/>
  <c r="I6777" i="2" s="1"/>
  <c r="H6778" i="2"/>
  <c r="I6778" i="2" a="1"/>
  <c r="I6778" i="2" s="1"/>
  <c r="H6779" i="2"/>
  <c r="I6779" i="2" s="1" a="1"/>
  <c r="I6779" i="2" s="1"/>
  <c r="H6780" i="2"/>
  <c r="I6780" i="2" a="1"/>
  <c r="I6780" i="2" s="1"/>
  <c r="H6781" i="2"/>
  <c r="I6781" i="2" s="1" a="1"/>
  <c r="I6781" i="2" s="1"/>
  <c r="H6782" i="2"/>
  <c r="I6782" i="2" a="1"/>
  <c r="I6782" i="2" s="1"/>
  <c r="H6783" i="2"/>
  <c r="I6783" i="2" s="1" a="1"/>
  <c r="I6783" i="2" s="1"/>
  <c r="H6784" i="2"/>
  <c r="I6784" i="2" s="1" a="1"/>
  <c r="I6784" i="2" s="1"/>
  <c r="H6785" i="2"/>
  <c r="I6785" i="2" s="1" a="1"/>
  <c r="I6785" i="2"/>
  <c r="H6786" i="2"/>
  <c r="I6786" i="2" s="1" a="1"/>
  <c r="I6786" i="2" s="1"/>
  <c r="H6787" i="2"/>
  <c r="I6787" i="2" s="1" a="1"/>
  <c r="I6787" i="2"/>
  <c r="H6788" i="2"/>
  <c r="I6788" i="2" a="1"/>
  <c r="I6788" i="2"/>
  <c r="H6789" i="2"/>
  <c r="I6789" i="2" s="1" a="1"/>
  <c r="I6789" i="2" s="1"/>
  <c r="H6790" i="2"/>
  <c r="I6790" i="2" a="1"/>
  <c r="I6790" i="2" s="1"/>
  <c r="H6791" i="2"/>
  <c r="I6791" i="2" a="1"/>
  <c r="I6791" i="2"/>
  <c r="H6792" i="2"/>
  <c r="I6792" i="2" s="1" a="1"/>
  <c r="I6792" i="2" s="1"/>
  <c r="H6793" i="2"/>
  <c r="I6793" i="2" s="1" a="1"/>
  <c r="I6793" i="2"/>
  <c r="H6794" i="2"/>
  <c r="I6794" i="2" a="1"/>
  <c r="I6794" i="2"/>
  <c r="H6795" i="2"/>
  <c r="I6795" i="2" s="1" a="1"/>
  <c r="I6795" i="2" s="1"/>
  <c r="H6796" i="2"/>
  <c r="I6796" i="2" a="1"/>
  <c r="I6796" i="2" s="1"/>
  <c r="H6797" i="2"/>
  <c r="I6797" i="2" a="1"/>
  <c r="I6797" i="2" s="1"/>
  <c r="H6798" i="2"/>
  <c r="I6798" i="2" a="1"/>
  <c r="I6798" i="2" s="1"/>
  <c r="H6799" i="2"/>
  <c r="I6799" i="2" a="1"/>
  <c r="I6799" i="2" s="1"/>
  <c r="H6800" i="2"/>
  <c r="I6800" i="2" a="1"/>
  <c r="I6800" i="2" s="1"/>
  <c r="H6801" i="2"/>
  <c r="I6801" i="2" s="1" a="1"/>
  <c r="I6801" i="2"/>
  <c r="H6802" i="2"/>
  <c r="I6802" i="2" a="1"/>
  <c r="I6802" i="2" s="1"/>
  <c r="H6803" i="2"/>
  <c r="I6803" i="2" a="1"/>
  <c r="I6803" i="2" s="1"/>
  <c r="H6804" i="2"/>
  <c r="I6804" i="2" a="1"/>
  <c r="I6804" i="2" s="1"/>
  <c r="H6805" i="2"/>
  <c r="I6805" i="2" s="1" a="1"/>
  <c r="I6805" i="2" s="1"/>
  <c r="H6806" i="2"/>
  <c r="I6806" i="2" s="1" a="1"/>
  <c r="I6806" i="2" s="1"/>
  <c r="H6807" i="2"/>
  <c r="I6807" i="2" a="1"/>
  <c r="I6807" i="2" s="1"/>
  <c r="H6808" i="2"/>
  <c r="I6808" i="2" s="1" a="1"/>
  <c r="I6808" i="2" s="1"/>
  <c r="H6809" i="2"/>
  <c r="I6809" i="2" s="1" a="1"/>
  <c r="I6809" i="2" s="1"/>
  <c r="H6810" i="2"/>
  <c r="I6810" i="2" a="1"/>
  <c r="I6810" i="2" s="1"/>
  <c r="H6811" i="2"/>
  <c r="I6811" i="2" s="1" a="1"/>
  <c r="I6811" i="2" s="1"/>
  <c r="H6812" i="2"/>
  <c r="I6812" i="2" a="1"/>
  <c r="I6812" i="2" s="1"/>
  <c r="H6813" i="2"/>
  <c r="I6813" i="2" s="1" a="1"/>
  <c r="I6813" i="2"/>
  <c r="H6814" i="2"/>
  <c r="I6814" i="2" a="1"/>
  <c r="I6814" i="2" s="1"/>
  <c r="H6815" i="2"/>
  <c r="I6815" i="2" s="1" a="1"/>
  <c r="I6815" i="2" s="1"/>
  <c r="H6816" i="2"/>
  <c r="I6816" i="2" s="1" a="1"/>
  <c r="I6816" i="2"/>
  <c r="H6817" i="2"/>
  <c r="I6817" i="2" s="1" a="1"/>
  <c r="I6817" i="2"/>
  <c r="H6818" i="2"/>
  <c r="I6818" i="2" s="1" a="1"/>
  <c r="I6818" i="2" s="1"/>
  <c r="H6819" i="2"/>
  <c r="I6819" i="2" s="1" a="1"/>
  <c r="I6819" i="2" s="1"/>
  <c r="H6820" i="2"/>
  <c r="I6820" i="2" a="1"/>
  <c r="I6820" i="2"/>
  <c r="H6821" i="2"/>
  <c r="I6821" i="2" s="1" a="1"/>
  <c r="I6821" i="2" s="1"/>
  <c r="H6822" i="2"/>
  <c r="I6822" i="2" a="1"/>
  <c r="I6822" i="2" s="1"/>
  <c r="H6823" i="2"/>
  <c r="I6823" i="2" a="1"/>
  <c r="I6823" i="2"/>
  <c r="H6824" i="2"/>
  <c r="I6824" i="2" s="1" a="1"/>
  <c r="I6824" i="2" s="1"/>
  <c r="H6825" i="2"/>
  <c r="I6825" i="2" s="1" a="1"/>
  <c r="I6825" i="2"/>
  <c r="H6826" i="2"/>
  <c r="I6826" i="2" a="1"/>
  <c r="I6826" i="2"/>
  <c r="H6827" i="2"/>
  <c r="I6827" i="2" s="1" a="1"/>
  <c r="I6827" i="2" s="1"/>
  <c r="H6828" i="2"/>
  <c r="I6828" i="2" a="1"/>
  <c r="I6828" i="2" s="1"/>
  <c r="H6829" i="2"/>
  <c r="I6829" i="2" a="1"/>
  <c r="I6829" i="2" s="1"/>
  <c r="H6830" i="2"/>
  <c r="I6830" i="2" a="1"/>
  <c r="I6830" i="2" s="1"/>
  <c r="H6831" i="2"/>
  <c r="I6831" i="2" a="1"/>
  <c r="I6831" i="2" s="1"/>
  <c r="H6832" i="2"/>
  <c r="I6832" i="2" a="1"/>
  <c r="I6832" i="2" s="1"/>
  <c r="H6833" i="2"/>
  <c r="I6833" i="2" s="1" a="1"/>
  <c r="I6833" i="2"/>
  <c r="H6834" i="2"/>
  <c r="I6834" i="2" a="1"/>
  <c r="I6834" i="2" s="1"/>
  <c r="H6835" i="2"/>
  <c r="I6835" i="2" a="1"/>
  <c r="I6835" i="2" s="1"/>
  <c r="H6836" i="2"/>
  <c r="I6836" i="2" a="1"/>
  <c r="I6836" i="2" s="1"/>
  <c r="H6837" i="2"/>
  <c r="I6837" i="2" s="1" a="1"/>
  <c r="I6837" i="2" s="1"/>
  <c r="H6838" i="2"/>
  <c r="I6838" i="2" s="1" a="1"/>
  <c r="I6838" i="2" s="1"/>
  <c r="H6839" i="2"/>
  <c r="I6839" i="2" a="1"/>
  <c r="I6839" i="2" s="1"/>
  <c r="H6840" i="2"/>
  <c r="I6840" i="2" s="1" a="1"/>
  <c r="I6840" i="2" s="1"/>
  <c r="H6841" i="2"/>
  <c r="I6841" i="2" s="1" a="1"/>
  <c r="I6841" i="2" s="1"/>
  <c r="H6842" i="2"/>
  <c r="I6842" i="2" a="1"/>
  <c r="I6842" i="2" s="1"/>
  <c r="H6843" i="2"/>
  <c r="I6843" i="2" s="1" a="1"/>
  <c r="I6843" i="2" s="1"/>
  <c r="H6844" i="2"/>
  <c r="I6844" i="2" a="1"/>
  <c r="I6844" i="2" s="1"/>
  <c r="H6845" i="2"/>
  <c r="I6845" i="2" s="1" a="1"/>
  <c r="I6845" i="2"/>
  <c r="H6846" i="2"/>
  <c r="I6846" i="2" a="1"/>
  <c r="I6846" i="2"/>
  <c r="H6847" i="2"/>
  <c r="I6847" i="2" s="1" a="1"/>
  <c r="I6847" i="2" s="1"/>
  <c r="H6848" i="2"/>
  <c r="I6848" i="2" a="1"/>
  <c r="I6848" i="2" s="1"/>
  <c r="H6849" i="2"/>
  <c r="I6849" i="2" a="1"/>
  <c r="I6849" i="2" s="1"/>
  <c r="H6850" i="2"/>
  <c r="I6850" i="2" a="1"/>
  <c r="I6850" i="2" s="1"/>
  <c r="H6851" i="2"/>
  <c r="I6851" i="2" s="1" a="1"/>
  <c r="I6851" i="2" s="1"/>
  <c r="H6852" i="2"/>
  <c r="I6852" i="2" s="1" a="1"/>
  <c r="I6852" i="2" s="1"/>
  <c r="H6853" i="2"/>
  <c r="I6853" i="2" s="1" a="1"/>
  <c r="I6853" i="2"/>
  <c r="H6854" i="2"/>
  <c r="I6854" i="2" a="1"/>
  <c r="I6854" i="2"/>
  <c r="H6855" i="2"/>
  <c r="I6855" i="2" s="1" a="1"/>
  <c r="I6855" i="2" s="1"/>
  <c r="H6856" i="2"/>
  <c r="I6856" i="2" a="1"/>
  <c r="I6856" i="2" s="1"/>
  <c r="H6857" i="2"/>
  <c r="I6857" i="2" a="1"/>
  <c r="I6857" i="2" s="1"/>
  <c r="H6858" i="2"/>
  <c r="I6858" i="2" a="1"/>
  <c r="I6858" i="2" s="1"/>
  <c r="H6859" i="2"/>
  <c r="I6859" i="2" s="1" a="1"/>
  <c r="I6859" i="2" s="1"/>
  <c r="H6860" i="2"/>
  <c r="I6860" i="2" s="1" a="1"/>
  <c r="I6860" i="2" s="1"/>
  <c r="H6861" i="2"/>
  <c r="I6861" i="2" s="1" a="1"/>
  <c r="I6861" i="2"/>
  <c r="H6862" i="2"/>
  <c r="I6862" i="2" a="1"/>
  <c r="I6862" i="2"/>
  <c r="H6863" i="2"/>
  <c r="I6863" i="2" s="1" a="1"/>
  <c r="I6863" i="2" s="1"/>
  <c r="H6864" i="2"/>
  <c r="I6864" i="2" a="1"/>
  <c r="I6864" i="2" s="1"/>
  <c r="H6865" i="2"/>
  <c r="I6865" i="2" a="1"/>
  <c r="I6865" i="2" s="1"/>
  <c r="H6866" i="2"/>
  <c r="I6866" i="2" a="1"/>
  <c r="I6866" i="2" s="1"/>
  <c r="H6867" i="2"/>
  <c r="I6867" i="2" s="1" a="1"/>
  <c r="I6867" i="2" s="1"/>
  <c r="H6868" i="2"/>
  <c r="I6868" i="2" s="1" a="1"/>
  <c r="I6868" i="2" s="1"/>
  <c r="H6869" i="2"/>
  <c r="I6869" i="2" s="1" a="1"/>
  <c r="I6869" i="2"/>
  <c r="H6870" i="2"/>
  <c r="I6870" i="2" a="1"/>
  <c r="I6870" i="2"/>
  <c r="H6871" i="2"/>
  <c r="I6871" i="2" s="1" a="1"/>
  <c r="I6871" i="2" s="1"/>
  <c r="H6872" i="2"/>
  <c r="I6872" i="2" a="1"/>
  <c r="I6872" i="2" s="1"/>
  <c r="H6873" i="2"/>
  <c r="I6873" i="2" a="1"/>
  <c r="I6873" i="2" s="1"/>
  <c r="H6874" i="2"/>
  <c r="I6874" i="2" a="1"/>
  <c r="I6874" i="2" s="1"/>
  <c r="H6875" i="2"/>
  <c r="I6875" i="2" s="1" a="1"/>
  <c r="I6875" i="2" s="1"/>
  <c r="H6876" i="2"/>
  <c r="I6876" i="2" s="1" a="1"/>
  <c r="I6876" i="2" s="1"/>
  <c r="H6877" i="2"/>
  <c r="I6877" i="2" s="1" a="1"/>
  <c r="I6877" i="2"/>
  <c r="H6878" i="2"/>
  <c r="I6878" i="2" a="1"/>
  <c r="I6878" i="2"/>
  <c r="H6879" i="2"/>
  <c r="I6879" i="2" s="1" a="1"/>
  <c r="I6879" i="2" s="1"/>
  <c r="H6880" i="2"/>
  <c r="I6880" i="2" a="1"/>
  <c r="I6880" i="2" s="1"/>
  <c r="H6881" i="2"/>
  <c r="I6881" i="2" a="1"/>
  <c r="I6881" i="2" s="1"/>
  <c r="H6882" i="2"/>
  <c r="I6882" i="2" a="1"/>
  <c r="I6882" i="2" s="1"/>
  <c r="H6883" i="2"/>
  <c r="I6883" i="2" s="1" a="1"/>
  <c r="I6883" i="2" s="1"/>
  <c r="H6884" i="2"/>
  <c r="I6884" i="2" s="1" a="1"/>
  <c r="I6884" i="2" s="1"/>
  <c r="H6885" i="2"/>
  <c r="I6885" i="2" s="1" a="1"/>
  <c r="I6885" i="2" s="1"/>
  <c r="H6886" i="2"/>
  <c r="I6886" i="2" a="1"/>
  <c r="I6886" i="2"/>
  <c r="H6887" i="2"/>
  <c r="I6887" i="2" s="1" a="1"/>
  <c r="I6887" i="2"/>
  <c r="H6888" i="2"/>
  <c r="I6888" i="2" a="1"/>
  <c r="I6888" i="2" s="1"/>
  <c r="H6889" i="2"/>
  <c r="I6889" i="2" a="1"/>
  <c r="I6889" i="2" s="1"/>
  <c r="H6890" i="2"/>
  <c r="I6890" i="2" a="1"/>
  <c r="I6890" i="2" s="1"/>
  <c r="H6891" i="2"/>
  <c r="I6891" i="2" s="1" a="1"/>
  <c r="I6891" i="2" s="1"/>
  <c r="H6892" i="2"/>
  <c r="I6892" i="2" s="1" a="1"/>
  <c r="I6892" i="2" s="1"/>
  <c r="H6893" i="2"/>
  <c r="I6893" i="2" s="1" a="1"/>
  <c r="I6893" i="2" s="1"/>
  <c r="H6894" i="2"/>
  <c r="I6894" i="2" a="1"/>
  <c r="I6894" i="2"/>
  <c r="H6895" i="2"/>
  <c r="I6895" i="2" s="1" a="1"/>
  <c r="I6895" i="2"/>
  <c r="H6896" i="2"/>
  <c r="I6896" i="2" a="1"/>
  <c r="I6896" i="2" s="1"/>
  <c r="H6897" i="2"/>
  <c r="I6897" i="2" a="1"/>
  <c r="I6897" i="2" s="1"/>
  <c r="H6898" i="2"/>
  <c r="I6898" i="2" a="1"/>
  <c r="I6898" i="2" s="1"/>
  <c r="H6899" i="2"/>
  <c r="I6899" i="2" s="1" a="1"/>
  <c r="I6899" i="2" s="1"/>
  <c r="H6900" i="2"/>
  <c r="I6900" i="2" s="1" a="1"/>
  <c r="I6900" i="2" s="1"/>
  <c r="H6901" i="2"/>
  <c r="I6901" i="2" s="1" a="1"/>
  <c r="I6901" i="2"/>
  <c r="H6902" i="2"/>
  <c r="I6902" i="2" a="1"/>
  <c r="I6902" i="2"/>
  <c r="H6903" i="2"/>
  <c r="I6903" i="2" s="1" a="1"/>
  <c r="I6903" i="2" s="1"/>
  <c r="H6904" i="2"/>
  <c r="I6904" i="2" a="1"/>
  <c r="I6904" i="2" s="1"/>
  <c r="H6905" i="2"/>
  <c r="I6905" i="2" a="1"/>
  <c r="I6905" i="2" s="1"/>
  <c r="H6906" i="2"/>
  <c r="I6906" i="2" a="1"/>
  <c r="I6906" i="2" s="1"/>
  <c r="H6907" i="2"/>
  <c r="I6907" i="2" s="1" a="1"/>
  <c r="I6907" i="2" s="1"/>
  <c r="H6908" i="2"/>
  <c r="I6908" i="2" s="1" a="1"/>
  <c r="I6908" i="2" s="1"/>
  <c r="H6909" i="2"/>
  <c r="I6909" i="2" s="1" a="1"/>
  <c r="I6909" i="2"/>
  <c r="H6910" i="2"/>
  <c r="I6910" i="2" a="1"/>
  <c r="I6910" i="2"/>
  <c r="H6911" i="2"/>
  <c r="I6911" i="2" s="1" a="1"/>
  <c r="I6911" i="2"/>
  <c r="H6912" i="2"/>
  <c r="I6912" i="2" a="1"/>
  <c r="I6912" i="2" s="1"/>
  <c r="H6913" i="2"/>
  <c r="I6913" i="2" a="1"/>
  <c r="I6913" i="2" s="1"/>
  <c r="H6914" i="2"/>
  <c r="I6914" i="2" a="1"/>
  <c r="I6914" i="2" s="1"/>
  <c r="H6915" i="2"/>
  <c r="I6915" i="2" s="1" a="1"/>
  <c r="I6915" i="2" s="1"/>
  <c r="H6916" i="2"/>
  <c r="I6916" i="2" s="1" a="1"/>
  <c r="I6916" i="2" s="1"/>
  <c r="H6917" i="2"/>
  <c r="I6917" i="2" s="1" a="1"/>
  <c r="I6917" i="2"/>
  <c r="H6918" i="2"/>
  <c r="I6918" i="2" a="1"/>
  <c r="I6918" i="2"/>
  <c r="H6919" i="2"/>
  <c r="I6919" i="2" s="1" a="1"/>
  <c r="I6919" i="2"/>
  <c r="H6920" i="2"/>
  <c r="I6920" i="2" a="1"/>
  <c r="I6920" i="2" s="1"/>
  <c r="H6921" i="2"/>
  <c r="I6921" i="2" a="1"/>
  <c r="I6921" i="2" s="1"/>
  <c r="H6922" i="2"/>
  <c r="I6922" i="2" a="1"/>
  <c r="I6922" i="2" s="1"/>
  <c r="H6923" i="2"/>
  <c r="I6923" i="2" s="1" a="1"/>
  <c r="I6923" i="2" s="1"/>
  <c r="H6924" i="2"/>
  <c r="I6924" i="2" s="1" a="1"/>
  <c r="I6924" i="2" s="1"/>
  <c r="H6925" i="2"/>
  <c r="I6925" i="2" s="1" a="1"/>
  <c r="I6925" i="2" s="1"/>
  <c r="H6926" i="2"/>
  <c r="I6926" i="2" a="1"/>
  <c r="I6926" i="2"/>
  <c r="H6927" i="2"/>
  <c r="I6927" i="2" s="1" a="1"/>
  <c r="I6927" i="2"/>
  <c r="H6928" i="2"/>
  <c r="I6928" i="2" a="1"/>
  <c r="I6928" i="2" s="1"/>
  <c r="H6929" i="2"/>
  <c r="I6929" i="2" a="1"/>
  <c r="I6929" i="2" s="1"/>
  <c r="H6930" i="2"/>
  <c r="I6930" i="2" a="1"/>
  <c r="I6930" i="2" s="1"/>
  <c r="H6931" i="2"/>
  <c r="I6931" i="2" s="1" a="1"/>
  <c r="I6931" i="2" s="1"/>
  <c r="H6932" i="2"/>
  <c r="I6932" i="2" s="1" a="1"/>
  <c r="I6932" i="2" s="1"/>
  <c r="H6933" i="2"/>
  <c r="I6933" i="2" s="1" a="1"/>
  <c r="I6933" i="2"/>
  <c r="H6934" i="2"/>
  <c r="I6934" i="2" a="1"/>
  <c r="I6934" i="2"/>
  <c r="H6935" i="2"/>
  <c r="I6935" i="2" s="1" a="1"/>
  <c r="I6935" i="2" s="1"/>
  <c r="H6936" i="2"/>
  <c r="I6936" i="2" a="1"/>
  <c r="I6936" i="2" s="1"/>
  <c r="H6937" i="2"/>
  <c r="I6937" i="2" a="1"/>
  <c r="I6937" i="2" s="1"/>
  <c r="H6938" i="2"/>
  <c r="I6938" i="2" a="1"/>
  <c r="I6938" i="2" s="1"/>
  <c r="H6939" i="2"/>
  <c r="I6939" i="2" s="1" a="1"/>
  <c r="I6939" i="2" s="1"/>
  <c r="H6940" i="2"/>
  <c r="I6940" i="2" s="1" a="1"/>
  <c r="I6940" i="2" s="1"/>
  <c r="H6941" i="2"/>
  <c r="I6941" i="2" s="1" a="1"/>
  <c r="I6941" i="2"/>
  <c r="H6942" i="2"/>
  <c r="I6942" i="2" a="1"/>
  <c r="I6942" i="2"/>
  <c r="H6943" i="2"/>
  <c r="I6943" i="2" s="1" a="1"/>
  <c r="I6943" i="2"/>
  <c r="H6944" i="2"/>
  <c r="I6944" i="2" a="1"/>
  <c r="I6944" i="2" s="1"/>
  <c r="H6945" i="2"/>
  <c r="I6945" i="2" a="1"/>
  <c r="I6945" i="2" s="1"/>
  <c r="H6946" i="2"/>
  <c r="I6946" i="2" a="1"/>
  <c r="I6946" i="2" s="1"/>
  <c r="H6947" i="2"/>
  <c r="I6947" i="2" s="1" a="1"/>
  <c r="I6947" i="2" s="1"/>
  <c r="H6948" i="2"/>
  <c r="I6948" i="2" s="1" a="1"/>
  <c r="I6948" i="2" s="1"/>
  <c r="H6949" i="2"/>
  <c r="I6949" i="2" s="1" a="1"/>
  <c r="I6949" i="2" s="1"/>
  <c r="H6950" i="2"/>
  <c r="I6950" i="2" a="1"/>
  <c r="I6950" i="2"/>
  <c r="H6951" i="2"/>
  <c r="I6951" i="2" s="1" a="1"/>
  <c r="I6951" i="2" s="1"/>
  <c r="H6952" i="2"/>
  <c r="I6952" i="2" a="1"/>
  <c r="I6952" i="2" s="1"/>
  <c r="H6953" i="2"/>
  <c r="I6953" i="2" a="1"/>
  <c r="I6953" i="2"/>
  <c r="H6954" i="2"/>
  <c r="I6954" i="2" s="1" a="1"/>
  <c r="I6954" i="2" s="1"/>
  <c r="H6955" i="2"/>
  <c r="I6955" i="2" s="1" a="1"/>
  <c r="I6955" i="2" s="1"/>
  <c r="H6956" i="2"/>
  <c r="I6956" i="2" s="1" a="1"/>
  <c r="I6956" i="2" s="1"/>
  <c r="H6957" i="2"/>
  <c r="I6957" i="2" s="1" a="1"/>
  <c r="I6957" i="2"/>
  <c r="H6958" i="2"/>
  <c r="I6958" i="2" a="1"/>
  <c r="I6958" i="2"/>
  <c r="H6959" i="2"/>
  <c r="I6959" i="2" s="1" a="1"/>
  <c r="I6959" i="2" s="1"/>
  <c r="H6960" i="2"/>
  <c r="I6960" i="2" a="1"/>
  <c r="I6960" i="2" s="1"/>
  <c r="H6961" i="2"/>
  <c r="I6961" i="2" a="1"/>
  <c r="I6961" i="2"/>
  <c r="H6962" i="2"/>
  <c r="I6962" i="2" s="1" a="1"/>
  <c r="I6962" i="2" s="1"/>
  <c r="H6963" i="2"/>
  <c r="I6963" i="2" s="1" a="1"/>
  <c r="I6963" i="2" s="1"/>
  <c r="H6964" i="2"/>
  <c r="I6964" i="2" a="1"/>
  <c r="I6964" i="2" s="1"/>
  <c r="H6965" i="2"/>
  <c r="I6965" i="2" s="1" a="1"/>
  <c r="I6965" i="2"/>
  <c r="H6966" i="2"/>
  <c r="I6966" i="2" a="1"/>
  <c r="I6966" i="2"/>
  <c r="H6967" i="2"/>
  <c r="I6967" i="2" a="1"/>
  <c r="I6967" i="2" s="1"/>
  <c r="H6968" i="2"/>
  <c r="I6968" i="2" a="1"/>
  <c r="I6968" i="2" s="1"/>
  <c r="H6969" i="2"/>
  <c r="I6969" i="2" a="1"/>
  <c r="I6969" i="2"/>
  <c r="H6970" i="2"/>
  <c r="I6970" i="2" a="1"/>
  <c r="I6970" i="2" s="1"/>
  <c r="H6971" i="2"/>
  <c r="I6971" i="2" s="1" a="1"/>
  <c r="I6971" i="2" s="1"/>
  <c r="H6972" i="2"/>
  <c r="I6972" i="2" a="1"/>
  <c r="I6972" i="2"/>
  <c r="H6973" i="2"/>
  <c r="I6973" i="2" s="1" a="1"/>
  <c r="I6973" i="2"/>
  <c r="H6974" i="2"/>
  <c r="I6974" i="2" a="1"/>
  <c r="I6974" i="2"/>
  <c r="H6975" i="2"/>
  <c r="I6975" i="2" a="1"/>
  <c r="I6975" i="2"/>
  <c r="H6976" i="2"/>
  <c r="I6976" i="2" a="1"/>
  <c r="I6976" i="2" s="1"/>
  <c r="H6977" i="2"/>
  <c r="I6977" i="2" a="1"/>
  <c r="I6977" i="2" s="1"/>
  <c r="H6978" i="2"/>
  <c r="I6978" i="2" a="1"/>
  <c r="I6978" i="2" s="1"/>
  <c r="H6979" i="2"/>
  <c r="I6979" i="2" s="1" a="1"/>
  <c r="I6979" i="2" s="1"/>
  <c r="H6980" i="2"/>
  <c r="I6980" i="2" a="1"/>
  <c r="I6980" i="2"/>
  <c r="H6981" i="2"/>
  <c r="I6981" i="2" s="1" a="1"/>
  <c r="I6981" i="2" s="1"/>
  <c r="H6982" i="2"/>
  <c r="I6982" i="2" a="1"/>
  <c r="I6982" i="2"/>
  <c r="H6983" i="2"/>
  <c r="I6983" i="2" a="1"/>
  <c r="I6983" i="2"/>
  <c r="H6984" i="2"/>
  <c r="I6984" i="2" a="1"/>
  <c r="I6984" i="2" s="1"/>
  <c r="H6985" i="2"/>
  <c r="I6985" i="2" a="1"/>
  <c r="I6985" i="2"/>
  <c r="H6986" i="2"/>
  <c r="I6986" i="2" a="1"/>
  <c r="I6986" i="2" s="1"/>
  <c r="H6987" i="2"/>
  <c r="I6987" i="2" s="1" a="1"/>
  <c r="I6987" i="2" s="1"/>
  <c r="H6988" i="2"/>
  <c r="I6988" i="2" s="1" a="1"/>
  <c r="I6988" i="2" s="1"/>
  <c r="H6989" i="2"/>
  <c r="I6989" i="2" s="1" a="1"/>
  <c r="I6989" i="2"/>
  <c r="H6990" i="2"/>
  <c r="I6990" i="2" a="1"/>
  <c r="I6990" i="2"/>
  <c r="H6991" i="2"/>
  <c r="I6991" i="2" s="1" a="1"/>
  <c r="I6991" i="2" s="1"/>
  <c r="H6992" i="2"/>
  <c r="I6992" i="2" a="1"/>
  <c r="I6992" i="2" s="1"/>
  <c r="H6993" i="2"/>
  <c r="I6993" i="2" a="1"/>
  <c r="I6993" i="2"/>
  <c r="H6994" i="2"/>
  <c r="I6994" i="2" s="1" a="1"/>
  <c r="I6994" i="2" s="1"/>
  <c r="H6995" i="2"/>
  <c r="I6995" i="2" s="1" a="1"/>
  <c r="I6995" i="2" s="1"/>
  <c r="H6996" i="2"/>
  <c r="I6996" i="2" a="1"/>
  <c r="I6996" i="2" s="1"/>
  <c r="H6997" i="2"/>
  <c r="I6997" i="2" s="1" a="1"/>
  <c r="I6997" i="2"/>
  <c r="H6998" i="2"/>
  <c r="I6998" i="2" a="1"/>
  <c r="I6998" i="2"/>
  <c r="H6999" i="2"/>
  <c r="I6999" i="2" a="1"/>
  <c r="I6999" i="2" s="1"/>
  <c r="H7000" i="2"/>
  <c r="I7000" i="2" a="1"/>
  <c r="I7000" i="2" s="1"/>
  <c r="H7001" i="2"/>
  <c r="I7001" i="2" a="1"/>
  <c r="I7001" i="2"/>
  <c r="H7002" i="2"/>
  <c r="I7002" i="2" a="1"/>
  <c r="I7002" i="2" s="1"/>
  <c r="H7003" i="2"/>
  <c r="I7003" i="2" s="1" a="1"/>
  <c r="I7003" i="2" s="1"/>
  <c r="H7004" i="2"/>
  <c r="I7004" i="2" a="1"/>
  <c r="I7004" i="2"/>
  <c r="H7005" i="2"/>
  <c r="I7005" i="2" s="1" a="1"/>
  <c r="I7005" i="2" s="1"/>
  <c r="H7006" i="2"/>
  <c r="I7006" i="2" a="1"/>
  <c r="I7006" i="2"/>
  <c r="H7007" i="2"/>
  <c r="I7007" i="2" a="1"/>
  <c r="I7007" i="2"/>
  <c r="H7008" i="2"/>
  <c r="I7008" i="2" a="1"/>
  <c r="I7008" i="2" s="1"/>
  <c r="H7009" i="2"/>
  <c r="I7009" i="2" a="1"/>
  <c r="I7009" i="2" s="1"/>
  <c r="H7010" i="2"/>
  <c r="I7010" i="2" a="1"/>
  <c r="I7010" i="2" s="1"/>
  <c r="H7011" i="2"/>
  <c r="I7011" i="2" s="1" a="1"/>
  <c r="I7011" i="2" s="1"/>
  <c r="H7012" i="2"/>
  <c r="I7012" i="2" s="1" a="1"/>
  <c r="I7012" i="2" s="1"/>
  <c r="H7013" i="2"/>
  <c r="I7013" i="2" s="1" a="1"/>
  <c r="I7013" i="2" s="1"/>
  <c r="H7014" i="2"/>
  <c r="I7014" i="2" a="1"/>
  <c r="I7014" i="2"/>
  <c r="H7015" i="2"/>
  <c r="I7015" i="2" s="1" a="1"/>
  <c r="I7015" i="2" s="1"/>
  <c r="H7016" i="2"/>
  <c r="I7016" i="2" a="1"/>
  <c r="I7016" i="2" s="1"/>
  <c r="H7017" i="2"/>
  <c r="I7017" i="2" a="1"/>
  <c r="I7017" i="2"/>
  <c r="H7018" i="2"/>
  <c r="I7018" i="2" s="1" a="1"/>
  <c r="I7018" i="2" s="1"/>
  <c r="H7019" i="2"/>
  <c r="I7019" i="2" s="1" a="1"/>
  <c r="I7019" i="2" s="1"/>
  <c r="H7020" i="2"/>
  <c r="I7020" i="2" s="1" a="1"/>
  <c r="I7020" i="2" s="1"/>
  <c r="H7021" i="2"/>
  <c r="I7021" i="2" s="1" a="1"/>
  <c r="I7021" i="2"/>
  <c r="H7022" i="2"/>
  <c r="I7022" i="2" a="1"/>
  <c r="I7022" i="2"/>
  <c r="H7023" i="2"/>
  <c r="I7023" i="2" s="1" a="1"/>
  <c r="I7023" i="2" s="1"/>
  <c r="H7024" i="2"/>
  <c r="I7024" i="2" a="1"/>
  <c r="I7024" i="2" s="1"/>
  <c r="H7025" i="2"/>
  <c r="I7025" i="2" a="1"/>
  <c r="I7025" i="2"/>
  <c r="H7026" i="2"/>
  <c r="I7026" i="2" s="1" a="1"/>
  <c r="I7026" i="2" s="1"/>
  <c r="H7027" i="2"/>
  <c r="I7027" i="2" s="1" a="1"/>
  <c r="I7027" i="2" s="1"/>
  <c r="H7028" i="2"/>
  <c r="I7028" i="2" a="1"/>
  <c r="I7028" i="2" s="1"/>
  <c r="H7029" i="2"/>
  <c r="I7029" i="2" s="1" a="1"/>
  <c r="I7029" i="2"/>
  <c r="H7030" i="2"/>
  <c r="I7030" i="2" a="1"/>
  <c r="I7030" i="2"/>
  <c r="H7031" i="2"/>
  <c r="I7031" i="2" a="1"/>
  <c r="I7031" i="2" s="1"/>
  <c r="H7032" i="2"/>
  <c r="I7032" i="2" a="1"/>
  <c r="I7032" i="2" s="1"/>
  <c r="H7033" i="2"/>
  <c r="I7033" i="2" a="1"/>
  <c r="I7033" i="2"/>
  <c r="H7034" i="2"/>
  <c r="I7034" i="2" a="1"/>
  <c r="I7034" i="2" s="1"/>
  <c r="H7035" i="2"/>
  <c r="I7035" i="2" s="1" a="1"/>
  <c r="I7035" i="2" s="1"/>
  <c r="H7036" i="2"/>
  <c r="I7036" i="2" a="1"/>
  <c r="I7036" i="2"/>
  <c r="H7037" i="2"/>
  <c r="I7037" i="2" s="1" a="1"/>
  <c r="I7037" i="2"/>
  <c r="H7038" i="2"/>
  <c r="I7038" i="2" a="1"/>
  <c r="I7038" i="2"/>
  <c r="H7039" i="2"/>
  <c r="I7039" i="2" a="1"/>
  <c r="I7039" i="2"/>
  <c r="H7040" i="2"/>
  <c r="I7040" i="2" a="1"/>
  <c r="I7040" i="2" s="1"/>
  <c r="H7041" i="2"/>
  <c r="I7041" i="2" a="1"/>
  <c r="I7041" i="2" s="1"/>
  <c r="H7042" i="2"/>
  <c r="I7042" i="2" a="1"/>
  <c r="I7042" i="2" s="1"/>
  <c r="H7043" i="2"/>
  <c r="I7043" i="2" s="1" a="1"/>
  <c r="I7043" i="2" s="1"/>
  <c r="H7044" i="2"/>
  <c r="I7044" i="2" a="1"/>
  <c r="I7044" i="2"/>
  <c r="H7045" i="2"/>
  <c r="I7045" i="2" s="1" a="1"/>
  <c r="I7045" i="2" s="1"/>
  <c r="H7046" i="2"/>
  <c r="I7046" i="2" a="1"/>
  <c r="I7046" i="2"/>
  <c r="H7047" i="2"/>
  <c r="I7047" i="2" a="1"/>
  <c r="I7047" i="2"/>
  <c r="H7048" i="2"/>
  <c r="I7048" i="2" a="1"/>
  <c r="I7048" i="2" s="1"/>
  <c r="H7049" i="2"/>
  <c r="I7049" i="2" a="1"/>
  <c r="I7049" i="2"/>
  <c r="H7050" i="2"/>
  <c r="I7050" i="2" a="1"/>
  <c r="I7050" i="2" s="1"/>
  <c r="H7051" i="2"/>
  <c r="I7051" i="2" s="1" a="1"/>
  <c r="I7051" i="2" s="1"/>
  <c r="H7052" i="2"/>
  <c r="I7052" i="2" s="1" a="1"/>
  <c r="I7052" i="2" s="1"/>
  <c r="H7053" i="2"/>
  <c r="I7053" i="2" s="1" a="1"/>
  <c r="I7053" i="2"/>
  <c r="H7054" i="2"/>
  <c r="I7054" i="2" a="1"/>
  <c r="I7054" i="2"/>
  <c r="H7055" i="2"/>
  <c r="I7055" i="2" s="1" a="1"/>
  <c r="I7055" i="2" s="1"/>
  <c r="H7056" i="2"/>
  <c r="I7056" i="2" a="1"/>
  <c r="I7056" i="2" s="1"/>
  <c r="H7057" i="2"/>
  <c r="I7057" i="2" a="1"/>
  <c r="I7057" i="2"/>
  <c r="H7058" i="2"/>
  <c r="I7058" i="2" s="1" a="1"/>
  <c r="I7058" i="2" s="1"/>
  <c r="H7059" i="2"/>
  <c r="I7059" i="2" s="1" a="1"/>
  <c r="I7059" i="2" s="1"/>
  <c r="H7060" i="2"/>
  <c r="I7060" i="2" a="1"/>
  <c r="I7060" i="2" s="1"/>
  <c r="H7061" i="2"/>
  <c r="I7061" i="2" s="1" a="1"/>
  <c r="I7061" i="2"/>
  <c r="H7062" i="2"/>
  <c r="I7062" i="2" a="1"/>
  <c r="I7062" i="2"/>
  <c r="H7063" i="2"/>
  <c r="I7063" i="2" a="1"/>
  <c r="I7063" i="2" s="1"/>
  <c r="H7064" i="2"/>
  <c r="I7064" i="2" a="1"/>
  <c r="I7064" i="2" s="1"/>
  <c r="H7065" i="2"/>
  <c r="I7065" i="2" a="1"/>
  <c r="I7065" i="2"/>
  <c r="H7066" i="2"/>
  <c r="I7066" i="2" a="1"/>
  <c r="I7066" i="2" s="1"/>
  <c r="H7067" i="2"/>
  <c r="I7067" i="2" s="1" a="1"/>
  <c r="I7067" i="2" s="1"/>
  <c r="H7068" i="2"/>
  <c r="I7068" i="2" a="1"/>
  <c r="I7068" i="2"/>
  <c r="H7069" i="2"/>
  <c r="I7069" i="2" s="1" a="1"/>
  <c r="I7069" i="2" s="1"/>
  <c r="H7070" i="2"/>
  <c r="I7070" i="2" a="1"/>
  <c r="I7070" i="2"/>
  <c r="H7071" i="2"/>
  <c r="I7071" i="2" a="1"/>
  <c r="I7071" i="2"/>
  <c r="H7072" i="2"/>
  <c r="I7072" i="2" a="1"/>
  <c r="I7072" i="2" s="1"/>
  <c r="H7073" i="2"/>
  <c r="I7073" i="2" a="1"/>
  <c r="I7073" i="2" s="1"/>
  <c r="H7074" i="2"/>
  <c r="I7074" i="2" a="1"/>
  <c r="I7074" i="2" s="1"/>
  <c r="H7075" i="2"/>
  <c r="I7075" i="2" s="1" a="1"/>
  <c r="I7075" i="2" s="1"/>
  <c r="H7076" i="2"/>
  <c r="I7076" i="2" s="1" a="1"/>
  <c r="I7076" i="2" s="1"/>
  <c r="H7077" i="2"/>
  <c r="I7077" i="2" s="1" a="1"/>
  <c r="I7077" i="2" s="1"/>
  <c r="H7078" i="2"/>
  <c r="I7078" i="2" a="1"/>
  <c r="I7078" i="2"/>
  <c r="H7079" i="2"/>
  <c r="I7079" i="2" s="1" a="1"/>
  <c r="I7079" i="2" s="1"/>
  <c r="H7080" i="2"/>
  <c r="I7080" i="2" a="1"/>
  <c r="I7080" i="2" s="1"/>
  <c r="H7081" i="2"/>
  <c r="I7081" i="2" a="1"/>
  <c r="I7081" i="2"/>
  <c r="H7082" i="2"/>
  <c r="I7082" i="2" s="1" a="1"/>
  <c r="I7082" i="2" s="1"/>
  <c r="H7083" i="2"/>
  <c r="I7083" i="2" s="1" a="1"/>
  <c r="I7083" i="2" s="1"/>
  <c r="H7084" i="2"/>
  <c r="I7084" i="2" s="1" a="1"/>
  <c r="I7084" i="2" s="1"/>
  <c r="H7085" i="2"/>
  <c r="I7085" i="2" s="1" a="1"/>
  <c r="I7085" i="2"/>
  <c r="H7086" i="2"/>
  <c r="I7086" i="2" a="1"/>
  <c r="I7086" i="2"/>
  <c r="H7087" i="2"/>
  <c r="I7087" i="2" s="1" a="1"/>
  <c r="I7087" i="2" s="1"/>
  <c r="H7088" i="2"/>
  <c r="I7088" i="2" a="1"/>
  <c r="I7088" i="2" s="1"/>
  <c r="H7089" i="2"/>
  <c r="I7089" i="2" a="1"/>
  <c r="I7089" i="2"/>
  <c r="H7090" i="2"/>
  <c r="I7090" i="2" s="1" a="1"/>
  <c r="I7090" i="2" s="1"/>
  <c r="H7091" i="2"/>
  <c r="I7091" i="2" s="1" a="1"/>
  <c r="I7091" i="2" s="1"/>
  <c r="H7092" i="2"/>
  <c r="I7092" i="2" a="1"/>
  <c r="I7092" i="2" s="1"/>
  <c r="H7093" i="2"/>
  <c r="I7093" i="2" s="1" a="1"/>
  <c r="I7093" i="2"/>
  <c r="H7094" i="2"/>
  <c r="I7094" i="2" a="1"/>
  <c r="I7094" i="2"/>
  <c r="H7095" i="2"/>
  <c r="I7095" i="2" a="1"/>
  <c r="I7095" i="2" s="1"/>
  <c r="H7096" i="2"/>
  <c r="I7096" i="2" a="1"/>
  <c r="I7096" i="2" s="1"/>
  <c r="H7097" i="2"/>
  <c r="I7097" i="2" a="1"/>
  <c r="I7097" i="2"/>
  <c r="H7098" i="2"/>
  <c r="I7098" i="2" a="1"/>
  <c r="I7098" i="2" s="1"/>
  <c r="H7099" i="2"/>
  <c r="I7099" i="2" s="1" a="1"/>
  <c r="I7099" i="2" s="1"/>
  <c r="H7100" i="2"/>
  <c r="I7100" i="2" a="1"/>
  <c r="I7100" i="2"/>
  <c r="H7101" i="2"/>
  <c r="I7101" i="2" s="1" a="1"/>
  <c r="I7101" i="2"/>
  <c r="H7102" i="2"/>
  <c r="I7102" i="2" a="1"/>
  <c r="I7102" i="2"/>
  <c r="H7103" i="2"/>
  <c r="I7103" i="2" a="1"/>
  <c r="I7103" i="2"/>
  <c r="H7104" i="2"/>
  <c r="I7104" i="2" a="1"/>
  <c r="I7104" i="2" s="1"/>
  <c r="H7105" i="2"/>
  <c r="I7105" i="2" a="1"/>
  <c r="I7105" i="2" s="1"/>
  <c r="H7106" i="2"/>
  <c r="I7106" i="2" a="1"/>
  <c r="I7106" i="2" s="1"/>
  <c r="H7107" i="2"/>
  <c r="I7107" i="2" s="1" a="1"/>
  <c r="I7107" i="2" s="1"/>
  <c r="H7108" i="2"/>
  <c r="I7108" i="2" a="1"/>
  <c r="I7108" i="2"/>
  <c r="H7109" i="2"/>
  <c r="I7109" i="2" s="1" a="1"/>
  <c r="I7109" i="2" s="1"/>
  <c r="H7110" i="2"/>
  <c r="I7110" i="2" a="1"/>
  <c r="I7110" i="2"/>
  <c r="H7111" i="2"/>
  <c r="I7111" i="2" a="1"/>
  <c r="I7111" i="2"/>
  <c r="H7112" i="2"/>
  <c r="I7112" i="2" a="1"/>
  <c r="I7112" i="2" s="1"/>
  <c r="H7113" i="2"/>
  <c r="I7113" i="2" a="1"/>
  <c r="I7113" i="2"/>
  <c r="H7114" i="2"/>
  <c r="I7114" i="2" a="1"/>
  <c r="I7114" i="2" s="1"/>
  <c r="H7115" i="2"/>
  <c r="I7115" i="2" s="1" a="1"/>
  <c r="I7115" i="2" s="1"/>
  <c r="H7116" i="2"/>
  <c r="I7116" i="2" s="1" a="1"/>
  <c r="I7116" i="2" s="1"/>
  <c r="H7117" i="2"/>
  <c r="I7117" i="2" s="1" a="1"/>
  <c r="I7117" i="2"/>
  <c r="H7118" i="2"/>
  <c r="I7118" i="2" a="1"/>
  <c r="I7118" i="2"/>
  <c r="H7119" i="2"/>
  <c r="I7119" i="2" s="1" a="1"/>
  <c r="I7119" i="2" s="1"/>
  <c r="H7120" i="2"/>
  <c r="I7120" i="2" a="1"/>
  <c r="I7120" i="2" s="1"/>
  <c r="H7121" i="2"/>
  <c r="I7121" i="2" a="1"/>
  <c r="I7121" i="2"/>
  <c r="H7122" i="2"/>
  <c r="I7122" i="2" s="1" a="1"/>
  <c r="I7122" i="2" s="1"/>
  <c r="H7123" i="2"/>
  <c r="I7123" i="2" s="1" a="1"/>
  <c r="I7123" i="2" s="1"/>
  <c r="H7124" i="2"/>
  <c r="I7124" i="2" a="1"/>
  <c r="I7124" i="2" s="1"/>
  <c r="H7125" i="2"/>
  <c r="I7125" i="2" s="1" a="1"/>
  <c r="I7125" i="2"/>
  <c r="H7126" i="2"/>
  <c r="I7126" i="2" a="1"/>
  <c r="I7126" i="2"/>
  <c r="H7127" i="2"/>
  <c r="I7127" i="2" a="1"/>
  <c r="I7127" i="2" s="1"/>
  <c r="H7128" i="2"/>
  <c r="I7128" i="2" a="1"/>
  <c r="I7128" i="2" s="1"/>
  <c r="H7129" i="2"/>
  <c r="I7129" i="2" a="1"/>
  <c r="I7129" i="2"/>
  <c r="H7130" i="2"/>
  <c r="I7130" i="2" a="1"/>
  <c r="I7130" i="2" s="1"/>
  <c r="H7131" i="2"/>
  <c r="I7131" i="2" s="1" a="1"/>
  <c r="I7131" i="2" s="1"/>
  <c r="H7132" i="2"/>
  <c r="I7132" i="2" a="1"/>
  <c r="I7132" i="2"/>
  <c r="H7133" i="2"/>
  <c r="I7133" i="2" s="1" a="1"/>
  <c r="I7133" i="2" s="1"/>
  <c r="H7134" i="2"/>
  <c r="I7134" i="2" a="1"/>
  <c r="I7134" i="2"/>
  <c r="H7135" i="2"/>
  <c r="I7135" i="2" a="1"/>
  <c r="I7135" i="2"/>
  <c r="H7136" i="2"/>
  <c r="I7136" i="2" a="1"/>
  <c r="I7136" i="2" s="1"/>
  <c r="H7137" i="2"/>
  <c r="I7137" i="2" a="1"/>
  <c r="I7137" i="2" s="1"/>
  <c r="H7138" i="2"/>
  <c r="I7138" i="2" a="1"/>
  <c r="I7138" i="2" s="1"/>
  <c r="H7139" i="2"/>
  <c r="I7139" i="2" s="1" a="1"/>
  <c r="I7139" i="2" s="1"/>
  <c r="H7140" i="2"/>
  <c r="I7140" i="2" s="1" a="1"/>
  <c r="I7140" i="2" s="1"/>
  <c r="H7141" i="2"/>
  <c r="I7141" i="2" s="1" a="1"/>
  <c r="I7141" i="2" s="1"/>
  <c r="H7142" i="2"/>
  <c r="I7142" i="2" a="1"/>
  <c r="I7142" i="2"/>
  <c r="H7143" i="2"/>
  <c r="I7143" i="2" s="1" a="1"/>
  <c r="I7143" i="2" s="1"/>
  <c r="H7144" i="2"/>
  <c r="I7144" i="2" a="1"/>
  <c r="I7144" i="2" s="1"/>
  <c r="H7145" i="2"/>
  <c r="I7145" i="2" a="1"/>
  <c r="I7145" i="2"/>
  <c r="H7146" i="2"/>
  <c r="I7146" i="2" s="1" a="1"/>
  <c r="I7146" i="2" s="1"/>
  <c r="H7147" i="2"/>
  <c r="I7147" i="2" s="1" a="1"/>
  <c r="I7147" i="2" s="1"/>
  <c r="H7148" i="2"/>
  <c r="I7148" i="2" s="1" a="1"/>
  <c r="I7148" i="2" s="1"/>
  <c r="H7149" i="2"/>
  <c r="I7149" i="2" s="1" a="1"/>
  <c r="I7149" i="2"/>
  <c r="H7150" i="2"/>
  <c r="I7150" i="2" a="1"/>
  <c r="I7150" i="2"/>
  <c r="H7151" i="2"/>
  <c r="I7151" i="2" s="1" a="1"/>
  <c r="I7151" i="2" s="1"/>
  <c r="H7152" i="2"/>
  <c r="I7152" i="2" a="1"/>
  <c r="I7152" i="2" s="1"/>
  <c r="H7153" i="2"/>
  <c r="I7153" i="2" a="1"/>
  <c r="I7153" i="2"/>
  <c r="H7154" i="2"/>
  <c r="I7154" i="2" s="1" a="1"/>
  <c r="I7154" i="2" s="1"/>
  <c r="H7155" i="2"/>
  <c r="I7155" i="2" s="1" a="1"/>
  <c r="I7155" i="2" s="1"/>
  <c r="H7156" i="2"/>
  <c r="I7156" i="2" a="1"/>
  <c r="I7156" i="2" s="1"/>
  <c r="H7157" i="2"/>
  <c r="I7157" i="2" s="1" a="1"/>
  <c r="I7157" i="2"/>
  <c r="H7158" i="2"/>
  <c r="I7158" i="2" a="1"/>
  <c r="I7158" i="2"/>
  <c r="H7159" i="2"/>
  <c r="I7159" i="2" a="1"/>
  <c r="I7159" i="2" s="1"/>
  <c r="H7160" i="2"/>
  <c r="I7160" i="2" a="1"/>
  <c r="I7160" i="2" s="1"/>
  <c r="H7161" i="2"/>
  <c r="I7161" i="2" a="1"/>
  <c r="I7161" i="2"/>
  <c r="H7162" i="2"/>
  <c r="I7162" i="2" a="1"/>
  <c r="I7162" i="2" s="1"/>
  <c r="H7163" i="2"/>
  <c r="I7163" i="2" s="1" a="1"/>
  <c r="I7163" i="2" s="1"/>
  <c r="H7164" i="2"/>
  <c r="I7164" i="2" a="1"/>
  <c r="I7164" i="2"/>
  <c r="H7165" i="2"/>
  <c r="I7165" i="2" s="1" a="1"/>
  <c r="I7165" i="2"/>
  <c r="H7166" i="2"/>
  <c r="I7166" i="2" a="1"/>
  <c r="I7166" i="2"/>
  <c r="H7167" i="2"/>
  <c r="I7167" i="2" a="1"/>
  <c r="I7167" i="2"/>
  <c r="H7168" i="2"/>
  <c r="I7168" i="2" a="1"/>
  <c r="I7168" i="2" s="1"/>
  <c r="H7169" i="2"/>
  <c r="I7169" i="2" a="1"/>
  <c r="I7169" i="2" s="1"/>
  <c r="H7170" i="2"/>
  <c r="I7170" i="2" a="1"/>
  <c r="I7170" i="2" s="1"/>
  <c r="H7171" i="2"/>
  <c r="I7171" i="2" s="1" a="1"/>
  <c r="I7171" i="2" s="1"/>
  <c r="H7172" i="2"/>
  <c r="I7172" i="2" a="1"/>
  <c r="I7172" i="2"/>
  <c r="H7173" i="2"/>
  <c r="I7173" i="2" s="1" a="1"/>
  <c r="I7173" i="2" s="1"/>
  <c r="H7174" i="2"/>
  <c r="I7174" i="2" a="1"/>
  <c r="I7174" i="2"/>
  <c r="H7175" i="2"/>
  <c r="I7175" i="2" a="1"/>
  <c r="I7175" i="2"/>
  <c r="H7176" i="2"/>
  <c r="I7176" i="2" a="1"/>
  <c r="I7176" i="2" s="1"/>
  <c r="H7177" i="2"/>
  <c r="I7177" i="2" a="1"/>
  <c r="I7177" i="2"/>
  <c r="H7178" i="2"/>
  <c r="I7178" i="2" a="1"/>
  <c r="I7178" i="2" s="1"/>
  <c r="H7179" i="2"/>
  <c r="I7179" i="2" s="1" a="1"/>
  <c r="I7179" i="2" s="1"/>
  <c r="H7180" i="2"/>
  <c r="I7180" i="2" s="1" a="1"/>
  <c r="I7180" i="2" s="1"/>
  <c r="H7181" i="2"/>
  <c r="I7181" i="2" s="1" a="1"/>
  <c r="I7181" i="2"/>
  <c r="H7182" i="2"/>
  <c r="I7182" i="2" a="1"/>
  <c r="I7182" i="2"/>
  <c r="H7183" i="2"/>
  <c r="I7183" i="2" s="1" a="1"/>
  <c r="I7183" i="2" s="1"/>
  <c r="H7184" i="2"/>
  <c r="I7184" i="2" a="1"/>
  <c r="I7184" i="2" s="1"/>
  <c r="H7185" i="2"/>
  <c r="I7185" i="2" a="1"/>
  <c r="I7185" i="2"/>
  <c r="H7186" i="2"/>
  <c r="I7186" i="2" s="1" a="1"/>
  <c r="I7186" i="2" s="1"/>
  <c r="H7187" i="2"/>
  <c r="I7187" i="2" s="1" a="1"/>
  <c r="I7187" i="2" s="1"/>
  <c r="H7188" i="2"/>
  <c r="I7188" i="2" a="1"/>
  <c r="I7188" i="2" s="1"/>
  <c r="H7189" i="2"/>
  <c r="I7189" i="2" s="1" a="1"/>
  <c r="I7189" i="2"/>
  <c r="H7190" i="2"/>
  <c r="I7190" i="2" a="1"/>
  <c r="I7190" i="2"/>
  <c r="H7191" i="2"/>
  <c r="I7191" i="2" a="1"/>
  <c r="I7191" i="2" s="1"/>
  <c r="H7192" i="2"/>
  <c r="I7192" i="2" a="1"/>
  <c r="I7192" i="2" s="1"/>
  <c r="H7193" i="2"/>
  <c r="I7193" i="2" a="1"/>
  <c r="I7193" i="2"/>
  <c r="H7194" i="2"/>
  <c r="I7194" i="2" a="1"/>
  <c r="I7194" i="2" s="1"/>
  <c r="H7195" i="2"/>
  <c r="I7195" i="2" s="1" a="1"/>
  <c r="I7195" i="2" s="1"/>
  <c r="H7196" i="2"/>
  <c r="I7196" i="2" a="1"/>
  <c r="I7196" i="2"/>
  <c r="H7197" i="2"/>
  <c r="I7197" i="2" s="1" a="1"/>
  <c r="I7197" i="2" s="1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I3376" i="2" a="1"/>
  <c r="I3376" i="2" s="1"/>
  <c r="I3377" i="2" a="1"/>
  <c r="I3377" i="2" s="1"/>
  <c r="I3378" i="2" a="1"/>
  <c r="I3378" i="2" s="1"/>
  <c r="I3379" i="2" a="1"/>
  <c r="I3379" i="2" s="1"/>
  <c r="I3380" i="2" a="1"/>
  <c r="I3380" i="2" s="1"/>
  <c r="I3381" i="2" a="1"/>
  <c r="I3381" i="2"/>
  <c r="I3382" i="2" a="1"/>
  <c r="I3382" i="2" s="1"/>
  <c r="I3383" i="2" a="1"/>
  <c r="I3383" i="2" s="1"/>
  <c r="I3384" i="2" a="1"/>
  <c r="I3384" i="2" s="1"/>
  <c r="I3385" i="2" a="1"/>
  <c r="I3385" i="2" s="1"/>
  <c r="I3386" i="2" a="1"/>
  <c r="I3386" i="2" s="1"/>
  <c r="I3387" i="2" a="1"/>
  <c r="I3387" i="2" s="1"/>
  <c r="I3388" i="2" a="1"/>
  <c r="I3388" i="2" s="1"/>
  <c r="I3389" i="2" a="1"/>
  <c r="I3389" i="2"/>
  <c r="I3390" i="2" a="1"/>
  <c r="I3390" i="2" s="1"/>
  <c r="I3391" i="2" a="1"/>
  <c r="I3391" i="2" s="1"/>
  <c r="I3392" i="2" a="1"/>
  <c r="I3392" i="2" s="1"/>
  <c r="I3393" i="2" a="1"/>
  <c r="I3393" i="2"/>
  <c r="I3394" i="2" a="1"/>
  <c r="I3394" i="2" s="1"/>
  <c r="I3395" i="2" a="1"/>
  <c r="I3395" i="2" s="1"/>
  <c r="I3396" i="2" a="1"/>
  <c r="I3396" i="2" s="1"/>
  <c r="I3397" i="2" a="1"/>
  <c r="I3397" i="2" s="1"/>
  <c r="I3398" i="2" a="1"/>
  <c r="I3398" i="2" s="1"/>
  <c r="I3399" i="2" a="1"/>
  <c r="I3399" i="2" s="1"/>
  <c r="I3400" i="2" a="1"/>
  <c r="I3400" i="2" s="1"/>
  <c r="I3401" i="2" a="1"/>
  <c r="I3401" i="2" s="1"/>
  <c r="I3402" i="2" a="1"/>
  <c r="I3402" i="2" s="1"/>
  <c r="I3403" i="2" a="1"/>
  <c r="I3403" i="2" s="1"/>
  <c r="I3404" i="2" a="1"/>
  <c r="I3404" i="2" s="1"/>
  <c r="I3405" i="2" a="1"/>
  <c r="I3405" i="2" s="1"/>
  <c r="I3406" i="2" a="1"/>
  <c r="I3406" i="2" s="1"/>
  <c r="I3407" i="2" a="1"/>
  <c r="I3407" i="2" s="1"/>
  <c r="I3408" i="2" a="1"/>
  <c r="I3408" i="2" s="1"/>
  <c r="I3409" i="2" a="1"/>
  <c r="I3409" i="2" s="1"/>
  <c r="I3410" i="2" a="1"/>
  <c r="I3410" i="2" s="1"/>
  <c r="I3411" i="2" a="1"/>
  <c r="I3411" i="2" s="1"/>
  <c r="I3412" i="2" a="1"/>
  <c r="I3412" i="2" s="1"/>
  <c r="I3413" i="2" a="1"/>
  <c r="I3413" i="2"/>
  <c r="I3414" i="2" a="1"/>
  <c r="I3414" i="2" s="1"/>
  <c r="I3415" i="2" a="1"/>
  <c r="I3415" i="2" s="1"/>
  <c r="I3416" i="2" a="1"/>
  <c r="I3416" i="2" s="1"/>
  <c r="I3417" i="2" a="1"/>
  <c r="I3417" i="2"/>
  <c r="I3418" i="2" a="1"/>
  <c r="I3418" i="2" s="1"/>
  <c r="I3419" i="2" a="1"/>
  <c r="I3419" i="2" s="1"/>
  <c r="I3420" i="2" a="1"/>
  <c r="I3420" i="2" s="1"/>
  <c r="I3421" i="2" a="1"/>
  <c r="I3421" i="2"/>
  <c r="I3422" i="2" a="1"/>
  <c r="I3422" i="2" s="1"/>
  <c r="I3423" i="2" a="1"/>
  <c r="I3423" i="2" s="1"/>
  <c r="I3424" i="2" a="1"/>
  <c r="I3424" i="2" s="1"/>
  <c r="I3425" i="2" a="1"/>
  <c r="I3425" i="2" s="1"/>
  <c r="I3426" i="2" a="1"/>
  <c r="I3426" i="2" s="1"/>
  <c r="I3427" i="2" a="1"/>
  <c r="I3427" i="2" s="1"/>
  <c r="I3428" i="2" a="1"/>
  <c r="I3428" i="2" s="1"/>
  <c r="I3429" i="2" a="1"/>
  <c r="I3429" i="2" s="1"/>
  <c r="I3430" i="2" a="1"/>
  <c r="I3430" i="2" s="1"/>
  <c r="I3431" i="2" a="1"/>
  <c r="I3431" i="2" s="1"/>
  <c r="I3432" i="2" a="1"/>
  <c r="I3432" i="2" s="1"/>
  <c r="I3433" i="2" a="1"/>
  <c r="I3433" i="2" s="1"/>
  <c r="I3434" i="2" a="1"/>
  <c r="I3434" i="2" s="1"/>
  <c r="I3435" i="2" a="1"/>
  <c r="I3435" i="2" s="1"/>
  <c r="I3436" i="2" a="1"/>
  <c r="I3436" i="2" s="1"/>
  <c r="I3437" i="2" a="1"/>
  <c r="I3437" i="2" s="1"/>
  <c r="I3438" i="2" a="1"/>
  <c r="I3438" i="2" s="1"/>
  <c r="I3439" i="2" a="1"/>
  <c r="I3439" i="2" s="1"/>
  <c r="I3440" i="2" a="1"/>
  <c r="I3440" i="2" s="1"/>
  <c r="I3441" i="2" a="1"/>
  <c r="I3441" i="2" s="1"/>
  <c r="I3442" i="2" a="1"/>
  <c r="I3442" i="2" s="1"/>
  <c r="I3443" i="2" a="1"/>
  <c r="I3443" i="2" s="1"/>
  <c r="I3444" i="2" a="1"/>
  <c r="I3444" i="2" s="1"/>
  <c r="I3445" i="2" a="1"/>
  <c r="I3445" i="2"/>
  <c r="I3446" i="2" a="1"/>
  <c r="I3446" i="2" s="1"/>
  <c r="I3447" i="2" a="1"/>
  <c r="I3447" i="2" s="1"/>
  <c r="I3448" i="2" a="1"/>
  <c r="I3448" i="2" s="1"/>
  <c r="I3449" i="2" a="1"/>
  <c r="I3449" i="2" s="1"/>
  <c r="I3450" i="2" a="1"/>
  <c r="I3450" i="2" s="1"/>
  <c r="I3451" i="2" a="1"/>
  <c r="I3451" i="2" s="1"/>
  <c r="I3452" i="2" a="1"/>
  <c r="I3452" i="2" s="1"/>
  <c r="I3453" i="2" a="1"/>
  <c r="I3453" i="2"/>
  <c r="I3454" i="2" a="1"/>
  <c r="I3454" i="2" s="1"/>
  <c r="I3455" i="2" a="1"/>
  <c r="I3455" i="2" s="1"/>
  <c r="I3456" i="2" a="1"/>
  <c r="I3456" i="2" s="1"/>
  <c r="I3457" i="2" a="1"/>
  <c r="I3457" i="2" s="1"/>
  <c r="I3458" i="2" a="1"/>
  <c r="I3458" i="2" s="1"/>
  <c r="I3459" i="2" a="1"/>
  <c r="I3459" i="2" s="1"/>
  <c r="I3460" i="2" a="1"/>
  <c r="I3460" i="2" s="1"/>
  <c r="I3461" i="2" a="1"/>
  <c r="I3461" i="2" s="1"/>
  <c r="I3462" i="2" a="1"/>
  <c r="I3462" i="2" s="1"/>
  <c r="I3463" i="2" a="1"/>
  <c r="I3463" i="2" s="1"/>
  <c r="I3464" i="2" a="1"/>
  <c r="I3464" i="2" s="1"/>
  <c r="I3465" i="2" a="1"/>
  <c r="I3465" i="2" s="1"/>
  <c r="I3466" i="2" a="1"/>
  <c r="I3466" i="2" s="1"/>
  <c r="I3467" i="2" a="1"/>
  <c r="I3467" i="2" s="1"/>
  <c r="I3468" i="2" a="1"/>
  <c r="I3468" i="2" s="1"/>
  <c r="I3469" i="2" a="1"/>
  <c r="I3469" i="2" s="1"/>
  <c r="I3470" i="2" a="1"/>
  <c r="I3470" i="2" s="1"/>
  <c r="I3471" i="2" a="1"/>
  <c r="I3471" i="2" s="1"/>
  <c r="I3472" i="2" a="1"/>
  <c r="I3472" i="2" s="1"/>
  <c r="I3473" i="2" a="1"/>
  <c r="I3473" i="2" s="1"/>
  <c r="I3474" i="2" a="1"/>
  <c r="I3474" i="2" s="1"/>
  <c r="I3475" i="2" a="1"/>
  <c r="I3475" i="2" s="1"/>
  <c r="I3476" i="2" a="1"/>
  <c r="I3476" i="2" s="1"/>
  <c r="I3477" i="2" a="1"/>
  <c r="I3477" i="2"/>
  <c r="I3478" i="2" a="1"/>
  <c r="I3478" i="2" s="1"/>
  <c r="I3479" i="2" a="1"/>
  <c r="I3479" i="2" s="1"/>
  <c r="I3480" i="2" a="1"/>
  <c r="I3480" i="2" s="1"/>
  <c r="I3481" i="2" a="1"/>
  <c r="I3481" i="2" s="1"/>
  <c r="I3482" i="2" a="1"/>
  <c r="I3482" i="2" s="1"/>
  <c r="I3483" i="2" a="1"/>
  <c r="I3483" i="2" s="1"/>
  <c r="I3484" i="2" a="1"/>
  <c r="I3484" i="2" s="1"/>
  <c r="I3485" i="2" a="1"/>
  <c r="I3485" i="2"/>
  <c r="I3486" i="2" a="1"/>
  <c r="I3486" i="2" s="1"/>
  <c r="I3487" i="2" a="1"/>
  <c r="I3487" i="2" s="1"/>
  <c r="I3488" i="2" a="1"/>
  <c r="I3488" i="2" s="1"/>
  <c r="I3489" i="2" a="1"/>
  <c r="I3489" i="2" s="1"/>
  <c r="I3490" i="2" a="1"/>
  <c r="I3490" i="2" s="1"/>
  <c r="I3491" i="2" a="1"/>
  <c r="I3491" i="2" s="1"/>
  <c r="I3492" i="2" a="1"/>
  <c r="I3492" i="2" s="1"/>
  <c r="I3493" i="2" a="1"/>
  <c r="I3493" i="2"/>
  <c r="I3494" i="2" a="1"/>
  <c r="I3494" i="2" s="1"/>
  <c r="I3495" i="2" a="1"/>
  <c r="I3495" i="2" s="1"/>
  <c r="I3496" i="2" a="1"/>
  <c r="I3496" i="2" s="1"/>
  <c r="I3497" i="2" a="1"/>
  <c r="I3497" i="2" s="1"/>
  <c r="I3498" i="2" a="1"/>
  <c r="I3498" i="2" s="1"/>
  <c r="I3499" i="2" a="1"/>
  <c r="I3499" i="2" s="1"/>
  <c r="I3500" i="2" a="1"/>
  <c r="I3500" i="2" s="1"/>
  <c r="I3501" i="2" a="1"/>
  <c r="I3501" i="2" s="1"/>
  <c r="I3502" i="2" a="1"/>
  <c r="I3502" i="2" s="1"/>
  <c r="I3503" i="2" a="1"/>
  <c r="I3503" i="2" s="1"/>
  <c r="I3504" i="2" a="1"/>
  <c r="I3504" i="2" s="1"/>
  <c r="I3505" i="2" a="1"/>
  <c r="I3505" i="2" s="1"/>
  <c r="I3506" i="2" a="1"/>
  <c r="I3506" i="2" s="1"/>
  <c r="I3507" i="2" a="1"/>
  <c r="I3507" i="2" s="1"/>
  <c r="I3508" i="2" a="1"/>
  <c r="I3508" i="2" s="1"/>
  <c r="I3509" i="2" a="1"/>
  <c r="I3509" i="2"/>
  <c r="I3510" i="2" a="1"/>
  <c r="I3510" i="2" s="1"/>
  <c r="I3511" i="2" a="1"/>
  <c r="I3511" i="2" s="1"/>
  <c r="I3512" i="2" a="1"/>
  <c r="I3512" i="2" s="1"/>
  <c r="I3513" i="2" a="1"/>
  <c r="I3513" i="2" s="1"/>
  <c r="I3514" i="2" a="1"/>
  <c r="I3514" i="2" s="1"/>
  <c r="I3515" i="2" a="1"/>
  <c r="I3515" i="2" s="1"/>
  <c r="I3516" i="2" a="1"/>
  <c r="I3516" i="2" s="1"/>
  <c r="I3517" i="2" a="1"/>
  <c r="I3517" i="2"/>
  <c r="I3518" i="2" a="1"/>
  <c r="I3518" i="2" s="1"/>
  <c r="I3519" i="2" a="1"/>
  <c r="I3519" i="2" s="1"/>
  <c r="I3520" i="2" a="1"/>
  <c r="I3520" i="2" s="1"/>
  <c r="I3521" i="2" a="1"/>
  <c r="I3521" i="2" s="1"/>
  <c r="I3522" i="2" a="1"/>
  <c r="I3522" i="2" s="1"/>
  <c r="I3523" i="2" a="1"/>
  <c r="I3523" i="2" s="1"/>
  <c r="I3524" i="2" a="1"/>
  <c r="I3524" i="2" s="1"/>
  <c r="I3525" i="2" a="1"/>
  <c r="I3525" i="2"/>
  <c r="I3526" i="2" a="1"/>
  <c r="I3526" i="2" s="1"/>
  <c r="I3527" i="2" a="1"/>
  <c r="I3527" i="2" s="1"/>
  <c r="I3528" i="2" a="1"/>
  <c r="I3528" i="2" s="1"/>
  <c r="I3529" i="2" a="1"/>
  <c r="I3529" i="2" s="1"/>
  <c r="I3530" i="2" a="1"/>
  <c r="I3530" i="2" s="1"/>
  <c r="I3531" i="2" a="1"/>
  <c r="I3531" i="2" s="1"/>
  <c r="I3532" i="2" a="1"/>
  <c r="I3532" i="2" s="1"/>
  <c r="I3533" i="2" a="1"/>
  <c r="I3533" i="2" s="1"/>
  <c r="I3534" i="2" a="1"/>
  <c r="I3534" i="2" s="1"/>
  <c r="I3535" i="2" a="1"/>
  <c r="I3535" i="2" s="1"/>
  <c r="I3536" i="2" a="1"/>
  <c r="I3536" i="2" s="1"/>
  <c r="I3537" i="2" a="1"/>
  <c r="I3537" i="2" s="1"/>
  <c r="I3538" i="2" a="1"/>
  <c r="I3538" i="2" s="1"/>
  <c r="I3539" i="2" a="1"/>
  <c r="I3539" i="2" s="1"/>
  <c r="I3540" i="2" a="1"/>
  <c r="I3540" i="2" s="1"/>
  <c r="I3541" i="2" a="1"/>
  <c r="I3541" i="2"/>
  <c r="I3542" i="2" a="1"/>
  <c r="I3542" i="2" s="1"/>
  <c r="I3543" i="2" a="1"/>
  <c r="I3543" i="2" s="1"/>
  <c r="I3544" i="2" a="1"/>
  <c r="I3544" i="2" s="1"/>
  <c r="I3545" i="2" a="1"/>
  <c r="I3545" i="2" s="1"/>
  <c r="I3546" i="2" a="1"/>
  <c r="I3546" i="2" s="1"/>
  <c r="I3547" i="2" a="1"/>
  <c r="I3547" i="2" s="1"/>
  <c r="I3548" i="2" a="1"/>
  <c r="I3548" i="2" s="1"/>
  <c r="I3549" i="2" a="1"/>
  <c r="I3549" i="2"/>
  <c r="I3550" i="2" a="1"/>
  <c r="I3550" i="2" s="1"/>
  <c r="I3551" i="2" a="1"/>
  <c r="I3551" i="2" s="1"/>
  <c r="I3552" i="2" a="1"/>
  <c r="I3552" i="2" s="1"/>
  <c r="I3553" i="2" a="1"/>
  <c r="I3553" i="2" s="1"/>
  <c r="I3554" i="2" a="1"/>
  <c r="I3554" i="2" s="1"/>
  <c r="I3555" i="2" a="1"/>
  <c r="I3555" i="2" s="1"/>
  <c r="I3556" i="2" a="1"/>
  <c r="I3556" i="2" s="1"/>
  <c r="I3557" i="2" a="1"/>
  <c r="I3557" i="2"/>
  <c r="I3558" i="2" a="1"/>
  <c r="I3558" i="2" s="1"/>
  <c r="I3559" i="2" a="1"/>
  <c r="I3559" i="2" s="1"/>
  <c r="I3560" i="2" a="1"/>
  <c r="I3560" i="2" s="1"/>
  <c r="I3561" i="2" a="1"/>
  <c r="I3561" i="2" s="1"/>
  <c r="I3562" i="2" a="1"/>
  <c r="I3562" i="2" s="1"/>
  <c r="I3563" i="2" a="1"/>
  <c r="I3563" i="2" s="1"/>
  <c r="I3564" i="2" a="1"/>
  <c r="I3564" i="2" s="1"/>
  <c r="I3565" i="2" a="1"/>
  <c r="I3565" i="2" s="1"/>
  <c r="I3566" i="2" a="1"/>
  <c r="I3566" i="2" s="1"/>
  <c r="I3567" i="2" a="1"/>
  <c r="I3567" i="2" s="1"/>
  <c r="I3568" i="2" a="1"/>
  <c r="I3568" i="2" s="1"/>
  <c r="I3569" i="2" a="1"/>
  <c r="I3569" i="2" s="1"/>
  <c r="I3570" i="2" a="1"/>
  <c r="I3570" i="2" s="1"/>
  <c r="I3571" i="2" a="1"/>
  <c r="I3571" i="2" s="1"/>
  <c r="I3572" i="2" a="1"/>
  <c r="I3572" i="2" s="1"/>
  <c r="I3573" i="2" a="1"/>
  <c r="I3573" i="2"/>
  <c r="I3574" i="2" a="1"/>
  <c r="I3574" i="2"/>
  <c r="I3575" i="2" a="1"/>
  <c r="I3575" i="2" s="1"/>
  <c r="I3576" i="2" a="1"/>
  <c r="I3576" i="2" s="1"/>
  <c r="I3577" i="2" a="1"/>
  <c r="I3577" i="2" s="1"/>
  <c r="I3578" i="2" a="1"/>
  <c r="I3578" i="2"/>
  <c r="I3579" i="2" a="1"/>
  <c r="I3579" i="2" s="1"/>
  <c r="I3580" i="2" a="1"/>
  <c r="I3580" i="2" s="1"/>
  <c r="I3581" i="2" a="1"/>
  <c r="I3581" i="2"/>
  <c r="I3582" i="2" a="1"/>
  <c r="I3582" i="2" s="1"/>
  <c r="I3583" i="2" a="1"/>
  <c r="I3583" i="2" s="1"/>
  <c r="I3584" i="2" a="1"/>
  <c r="I3584" i="2" s="1"/>
  <c r="I3585" i="2" a="1"/>
  <c r="I3585" i="2"/>
  <c r="I3586" i="2" a="1"/>
  <c r="I3586" i="2"/>
  <c r="I3587" i="2" a="1"/>
  <c r="I3587" i="2" s="1"/>
  <c r="I3588" i="2" a="1"/>
  <c r="I3588" i="2" s="1"/>
  <c r="I3589" i="2" a="1"/>
  <c r="I3589" i="2"/>
  <c r="I3590" i="2" a="1"/>
  <c r="I3590" i="2"/>
  <c r="I3591" i="2" a="1"/>
  <c r="I3591" i="2" s="1"/>
  <c r="I3592" i="2" a="1"/>
  <c r="I3592" i="2" s="1"/>
  <c r="I3593" i="2" a="1"/>
  <c r="I3593" i="2" s="1"/>
  <c r="I3594" i="2" a="1"/>
  <c r="I3594" i="2"/>
  <c r="I3595" i="2" a="1"/>
  <c r="I3595" i="2" s="1"/>
  <c r="I3596" i="2" a="1"/>
  <c r="I3596" i="2" s="1"/>
  <c r="I3597" i="2" a="1"/>
  <c r="I3597" i="2"/>
  <c r="I3598" i="2" a="1"/>
  <c r="I3598" i="2" s="1"/>
  <c r="I3599" i="2" a="1"/>
  <c r="I3599" i="2" s="1"/>
  <c r="I3600" i="2" a="1"/>
  <c r="I3600" i="2" s="1"/>
  <c r="I3601" i="2" a="1"/>
  <c r="I3601" i="2"/>
  <c r="I3602" i="2" a="1"/>
  <c r="I3602" i="2"/>
  <c r="I3603" i="2" a="1"/>
  <c r="I3603" i="2" s="1"/>
  <c r="I3604" i="2" a="1"/>
  <c r="I3604" i="2" s="1"/>
  <c r="I3605" i="2" a="1"/>
  <c r="I3605" i="2"/>
  <c r="I3606" i="2" a="1"/>
  <c r="I3606" i="2"/>
  <c r="I3607" i="2" a="1"/>
  <c r="I3607" i="2" s="1"/>
  <c r="I3608" i="2" a="1"/>
  <c r="I3608" i="2" s="1"/>
  <c r="I3609" i="2" a="1"/>
  <c r="I3609" i="2" s="1"/>
  <c r="I3610" i="2" a="1"/>
  <c r="I3610" i="2"/>
  <c r="I3611" i="2" a="1"/>
  <c r="I3611" i="2" s="1"/>
  <c r="I3612" i="2" a="1"/>
  <c r="I3612" i="2" s="1"/>
  <c r="I3613" i="2" a="1"/>
  <c r="I3613" i="2"/>
  <c r="I3614" i="2" a="1"/>
  <c r="I3614" i="2" s="1"/>
  <c r="I3615" i="2" a="1"/>
  <c r="I3615" i="2" s="1"/>
  <c r="I3616" i="2" a="1"/>
  <c r="I3616" i="2" s="1"/>
  <c r="I3617" i="2" a="1"/>
  <c r="I3617" i="2"/>
  <c r="I3618" i="2" a="1"/>
  <c r="I3618" i="2"/>
  <c r="I3619" i="2" a="1"/>
  <c r="I3619" i="2" s="1"/>
  <c r="I3620" i="2" a="1"/>
  <c r="I3620" i="2" s="1"/>
  <c r="I3621" i="2" a="1"/>
  <c r="I3621" i="2"/>
  <c r="I3622" i="2" a="1"/>
  <c r="I3622" i="2"/>
  <c r="I3623" i="2" a="1"/>
  <c r="I3623" i="2" s="1"/>
  <c r="I3624" i="2" a="1"/>
  <c r="I3624" i="2" s="1"/>
  <c r="I3625" i="2" a="1"/>
  <c r="I3625" i="2" s="1"/>
  <c r="I3626" i="2" a="1"/>
  <c r="I3626" i="2"/>
  <c r="I3627" i="2" a="1"/>
  <c r="I3627" i="2" s="1"/>
  <c r="I3628" i="2" a="1"/>
  <c r="I3628" i="2" s="1"/>
  <c r="I3629" i="2" a="1"/>
  <c r="I3629" i="2"/>
  <c r="I3630" i="2" a="1"/>
  <c r="I3630" i="2" s="1"/>
  <c r="I3631" i="2" a="1"/>
  <c r="I3631" i="2" s="1"/>
  <c r="I3632" i="2" a="1"/>
  <c r="I3632" i="2" s="1"/>
  <c r="I3633" i="2" a="1"/>
  <c r="I3633" i="2"/>
  <c r="I3634" i="2" a="1"/>
  <c r="I3634" i="2"/>
  <c r="I3635" i="2" a="1"/>
  <c r="I3635" i="2" s="1"/>
  <c r="I3636" i="2" a="1"/>
  <c r="I3636" i="2" s="1"/>
  <c r="I3637" i="2" a="1"/>
  <c r="I3637" i="2"/>
  <c r="I3638" i="2" a="1"/>
  <c r="I3638" i="2"/>
  <c r="I3639" i="2" a="1"/>
  <c r="I3639" i="2" s="1"/>
  <c r="I3640" i="2" a="1"/>
  <c r="I3640" i="2" s="1"/>
  <c r="I3641" i="2" a="1"/>
  <c r="I3641" i="2" s="1"/>
  <c r="I3642" i="2" a="1"/>
  <c r="I3642" i="2"/>
  <c r="I3643" i="2" a="1"/>
  <c r="I3643" i="2" s="1"/>
  <c r="I3644" i="2" a="1"/>
  <c r="I3644" i="2" s="1"/>
  <c r="I3645" i="2" a="1"/>
  <c r="I3645" i="2"/>
  <c r="I3646" i="2" a="1"/>
  <c r="I3646" i="2" s="1"/>
  <c r="I3647" i="2" a="1"/>
  <c r="I3647" i="2" s="1"/>
  <c r="I3648" i="2" a="1"/>
  <c r="I3648" i="2" s="1"/>
  <c r="I3649" i="2" a="1"/>
  <c r="I3649" i="2"/>
  <c r="I3650" i="2" a="1"/>
  <c r="I3650" i="2"/>
  <c r="I3651" i="2" a="1"/>
  <c r="I3651" i="2" s="1"/>
  <c r="I3652" i="2" a="1"/>
  <c r="I3652" i="2" s="1"/>
  <c r="I3653" i="2" a="1"/>
  <c r="I3653" i="2"/>
  <c r="I3654" i="2" a="1"/>
  <c r="I3654" i="2"/>
  <c r="I3655" i="2" a="1"/>
  <c r="I3655" i="2" s="1"/>
  <c r="I3656" i="2" a="1"/>
  <c r="I3656" i="2" s="1"/>
  <c r="I3657" i="2" a="1"/>
  <c r="I3657" i="2" s="1"/>
  <c r="I3658" i="2" a="1"/>
  <c r="I3658" i="2"/>
  <c r="I3659" i="2" a="1"/>
  <c r="I3659" i="2" s="1"/>
  <c r="I3660" i="2" a="1"/>
  <c r="I3660" i="2" s="1"/>
  <c r="I3661" i="2" a="1"/>
  <c r="I3661" i="2"/>
  <c r="I3662" i="2" a="1"/>
  <c r="I3662" i="2" s="1"/>
  <c r="I3663" i="2" a="1"/>
  <c r="I3663" i="2" s="1"/>
  <c r="I3664" i="2" a="1"/>
  <c r="I3664" i="2" s="1"/>
  <c r="I3665" i="2" a="1"/>
  <c r="I3665" i="2"/>
  <c r="I3666" i="2" a="1"/>
  <c r="I3666" i="2"/>
  <c r="I3667" i="2" a="1"/>
  <c r="I3667" i="2" s="1"/>
  <c r="I3668" i="2" a="1"/>
  <c r="I3668" i="2" s="1"/>
  <c r="I3669" i="2" a="1"/>
  <c r="I3669" i="2"/>
  <c r="I3670" i="2" a="1"/>
  <c r="I3670" i="2"/>
  <c r="I3671" i="2" a="1"/>
  <c r="I3671" i="2" s="1"/>
  <c r="I3672" i="2" a="1"/>
  <c r="I3672" i="2" s="1"/>
  <c r="I3673" i="2" a="1"/>
  <c r="I3673" i="2" s="1"/>
  <c r="I3674" i="2" a="1"/>
  <c r="I3674" i="2"/>
  <c r="I3675" i="2" a="1"/>
  <c r="I3675" i="2" s="1"/>
  <c r="I3676" i="2" a="1"/>
  <c r="I3676" i="2" s="1"/>
  <c r="I3677" i="2" a="1"/>
  <c r="I3677" i="2"/>
  <c r="I3678" i="2" a="1"/>
  <c r="I3678" i="2" s="1"/>
  <c r="I3679" i="2" a="1"/>
  <c r="I3679" i="2" s="1"/>
  <c r="I3680" i="2" a="1"/>
  <c r="I3680" i="2" s="1"/>
  <c r="I3681" i="2" a="1"/>
  <c r="I3681" i="2"/>
  <c r="I3682" i="2" a="1"/>
  <c r="I3682" i="2"/>
  <c r="I3683" i="2" a="1"/>
  <c r="I3683" i="2" s="1"/>
  <c r="I3684" i="2" a="1"/>
  <c r="I3684" i="2" s="1"/>
  <c r="I3685" i="2" a="1"/>
  <c r="I3685" i="2"/>
  <c r="I3686" i="2" a="1"/>
  <c r="I3686" i="2"/>
  <c r="I3687" i="2" a="1"/>
  <c r="I3687" i="2" s="1"/>
  <c r="I3688" i="2" a="1"/>
  <c r="I3688" i="2" s="1"/>
  <c r="I3689" i="2" a="1"/>
  <c r="I3689" i="2" s="1"/>
  <c r="I3690" i="2" a="1"/>
  <c r="I3690" i="2"/>
  <c r="I3691" i="2" a="1"/>
  <c r="I3691" i="2" s="1"/>
  <c r="I3692" i="2" a="1"/>
  <c r="I3692" i="2" s="1"/>
  <c r="I3693" i="2" a="1"/>
  <c r="I3693" i="2"/>
  <c r="I3694" i="2" a="1"/>
  <c r="I3694" i="2" s="1"/>
  <c r="I3695" i="2" a="1"/>
  <c r="I3695" i="2" s="1"/>
  <c r="I3696" i="2" a="1"/>
  <c r="I3696" i="2" s="1"/>
  <c r="I3697" i="2" a="1"/>
  <c r="I3697" i="2"/>
  <c r="I3698" i="2" a="1"/>
  <c r="I3698" i="2"/>
  <c r="I3699" i="2" a="1"/>
  <c r="I3699" i="2" s="1"/>
  <c r="I3700" i="2" a="1"/>
  <c r="I3700" i="2" s="1"/>
  <c r="I3701" i="2" a="1"/>
  <c r="I3701" i="2"/>
  <c r="I3702" i="2" a="1"/>
  <c r="I3702" i="2"/>
  <c r="I3703" i="2" a="1"/>
  <c r="I3703" i="2" s="1"/>
  <c r="I3704" i="2" a="1"/>
  <c r="I3704" i="2" s="1"/>
  <c r="I3705" i="2" a="1"/>
  <c r="I3705" i="2" s="1"/>
  <c r="I3706" i="2" a="1"/>
  <c r="I3706" i="2"/>
  <c r="I3707" i="2" a="1"/>
  <c r="I3707" i="2" s="1"/>
  <c r="I3708" i="2" a="1"/>
  <c r="I3708" i="2" s="1"/>
  <c r="I3709" i="2" a="1"/>
  <c r="I3709" i="2"/>
  <c r="I3710" i="2" a="1"/>
  <c r="I3710" i="2" s="1"/>
  <c r="I3711" i="2" a="1"/>
  <c r="I3711" i="2" s="1"/>
  <c r="I3712" i="2" a="1"/>
  <c r="I3712" i="2" s="1"/>
  <c r="I3713" i="2" a="1"/>
  <c r="I3713" i="2"/>
  <c r="I3714" i="2" a="1"/>
  <c r="I3714" i="2"/>
  <c r="I3715" i="2" a="1"/>
  <c r="I3715" i="2" s="1"/>
  <c r="I3716" i="2" a="1"/>
  <c r="I3716" i="2" s="1"/>
  <c r="I3717" i="2" a="1"/>
  <c r="I3717" i="2" s="1"/>
  <c r="I3718" i="2" a="1"/>
  <c r="I3718" i="2"/>
  <c r="I3719" i="2" a="1"/>
  <c r="I3719" i="2"/>
  <c r="I3720" i="2" a="1"/>
  <c r="I3720" i="2" s="1"/>
  <c r="I3721" i="2" a="1"/>
  <c r="I3721" i="2" s="1"/>
  <c r="I3722" i="2" a="1"/>
  <c r="I3722" i="2"/>
  <c r="I3723" i="2" a="1"/>
  <c r="I3723" i="2" s="1"/>
  <c r="I3724" i="2" a="1"/>
  <c r="I3724" i="2"/>
  <c r="I3725" i="2" a="1"/>
  <c r="I3725" i="2" s="1"/>
  <c r="I3726" i="2" a="1"/>
  <c r="I3726" i="2"/>
  <c r="I3727" i="2" a="1"/>
  <c r="I3727" i="2"/>
  <c r="I3728" i="2" a="1"/>
  <c r="I3728" i="2"/>
  <c r="I3729" i="2" a="1"/>
  <c r="I3729" i="2" s="1"/>
  <c r="I3730" i="2" a="1"/>
  <c r="I3730" i="2"/>
  <c r="I3731" i="2" a="1"/>
  <c r="I3731" i="2" s="1"/>
  <c r="I3732" i="2" a="1"/>
  <c r="I3732" i="2" s="1"/>
  <c r="I3733" i="2" a="1"/>
  <c r="I3733" i="2" s="1"/>
  <c r="I3734" i="2" a="1"/>
  <c r="I3734" i="2"/>
  <c r="I3735" i="2" a="1"/>
  <c r="I3735" i="2"/>
  <c r="I3736" i="2" a="1"/>
  <c r="I3736" i="2"/>
  <c r="I3737" i="2" a="1"/>
  <c r="I3737" i="2" s="1"/>
  <c r="I3738" i="2" a="1"/>
  <c r="I3738" i="2"/>
  <c r="I3739" i="2" a="1"/>
  <c r="I3739" i="2" s="1"/>
  <c r="I3740" i="2" a="1"/>
  <c r="I3740" i="2" s="1"/>
  <c r="I3741" i="2" a="1"/>
  <c r="I3741" i="2" s="1"/>
  <c r="I3742" i="2" a="1"/>
  <c r="I3742" i="2"/>
  <c r="I3743" i="2" a="1"/>
  <c r="I3743" i="2" s="1"/>
  <c r="I3744" i="2" a="1"/>
  <c r="I3744" i="2"/>
  <c r="I3745" i="2" a="1"/>
  <c r="I3745" i="2" s="1"/>
  <c r="I3746" i="2" a="1"/>
  <c r="I3746" i="2"/>
  <c r="I3747" i="2" a="1"/>
  <c r="I3747" i="2"/>
  <c r="I3748" i="2" a="1"/>
  <c r="I3748" i="2" s="1"/>
  <c r="I3749" i="2" a="1"/>
  <c r="I3749" i="2" s="1"/>
  <c r="I3750" i="2" a="1"/>
  <c r="I3750" i="2"/>
  <c r="I3751" i="2" a="1"/>
  <c r="I3751" i="2"/>
  <c r="I3752" i="2" a="1"/>
  <c r="I3752" i="2" s="1"/>
  <c r="I3753" i="2" a="1"/>
  <c r="I3753" i="2" s="1"/>
  <c r="I3754" i="2" a="1"/>
  <c r="I3754" i="2" s="1"/>
  <c r="I3755" i="2" a="1"/>
  <c r="I3755" i="2" s="1"/>
  <c r="I3756" i="2" a="1"/>
  <c r="I3756" i="2"/>
  <c r="I3757" i="2" a="1"/>
  <c r="I3757" i="2" s="1"/>
  <c r="I3758" i="2" a="1"/>
  <c r="I3758" i="2"/>
  <c r="I3759" i="2" a="1"/>
  <c r="I3759" i="2"/>
  <c r="I3760" i="2" a="1"/>
  <c r="I3760" i="2"/>
  <c r="I3761" i="2" a="1"/>
  <c r="I3761" i="2" s="1"/>
  <c r="I3762" i="2" a="1"/>
  <c r="I3762" i="2" s="1"/>
  <c r="I3763" i="2" a="1"/>
  <c r="I3763" i="2" s="1"/>
  <c r="I3764" i="2" a="1"/>
  <c r="I3764" i="2" s="1"/>
  <c r="I3765" i="2" a="1"/>
  <c r="I3765" i="2" s="1"/>
  <c r="I3766" i="2" a="1"/>
  <c r="I3766" i="2" s="1"/>
  <c r="I3767" i="2" a="1"/>
  <c r="I3767" i="2"/>
  <c r="I3768" i="2" a="1"/>
  <c r="I3768" i="2"/>
  <c r="I3769" i="2" a="1"/>
  <c r="I3769" i="2" s="1"/>
  <c r="I3770" i="2" a="1"/>
  <c r="I3770" i="2"/>
  <c r="I3771" i="2" a="1"/>
  <c r="I3771" i="2" s="1"/>
  <c r="I3772" i="2" a="1"/>
  <c r="I3772" i="2" s="1"/>
  <c r="I3773" i="2" a="1"/>
  <c r="I3773" i="2" s="1"/>
  <c r="I3774" i="2" a="1"/>
  <c r="I3774" i="2"/>
  <c r="I3775" i="2" a="1"/>
  <c r="I3775" i="2" s="1"/>
  <c r="I3776" i="2" a="1"/>
  <c r="I3776" i="2"/>
  <c r="I3777" i="2" a="1"/>
  <c r="I3777" i="2" s="1"/>
  <c r="I3778" i="2" a="1"/>
  <c r="I3778" i="2" s="1"/>
  <c r="I3779" i="2" a="1"/>
  <c r="I3779" i="2"/>
  <c r="I3780" i="2" a="1"/>
  <c r="I3780" i="2" s="1"/>
  <c r="I3781" i="2" a="1"/>
  <c r="I3781" i="2" s="1"/>
  <c r="I3782" i="2" a="1"/>
  <c r="I3782" i="2"/>
  <c r="I3783" i="2" a="1"/>
  <c r="I3783" i="2"/>
  <c r="I3784" i="2" a="1"/>
  <c r="I3784" i="2" s="1"/>
  <c r="I3785" i="2" a="1"/>
  <c r="I3785" i="2" s="1"/>
  <c r="I3786" i="2" a="1"/>
  <c r="I3786" i="2" s="1"/>
  <c r="I3787" i="2" a="1"/>
  <c r="I3787" i="2" s="1"/>
  <c r="I3788" i="2" a="1"/>
  <c r="I3788" i="2"/>
  <c r="I3789" i="2" a="1"/>
  <c r="I3789" i="2" s="1"/>
  <c r="I3790" i="2" a="1"/>
  <c r="I3790" i="2"/>
  <c r="I3791" i="2" a="1"/>
  <c r="I3791" i="2"/>
  <c r="I3792" i="2" a="1"/>
  <c r="I3792" i="2"/>
  <c r="I3793" i="2" a="1"/>
  <c r="I3793" i="2" s="1"/>
  <c r="I3794" i="2" a="1"/>
  <c r="I3794" i="2" s="1"/>
  <c r="I3795" i="2" a="1"/>
  <c r="I3795" i="2" s="1"/>
  <c r="I3796" i="2" a="1"/>
  <c r="I3796" i="2" s="1"/>
  <c r="I3797" i="2" a="1"/>
  <c r="I3797" i="2" s="1"/>
  <c r="I3798" i="2" a="1"/>
  <c r="I3798" i="2" s="1"/>
  <c r="I3799" i="2" a="1"/>
  <c r="I3799" i="2"/>
  <c r="I3800" i="2" a="1"/>
  <c r="I3800" i="2"/>
  <c r="I3801" i="2" a="1"/>
  <c r="I3801" i="2" s="1"/>
  <c r="I3802" i="2" a="1"/>
  <c r="I3802" i="2"/>
  <c r="I3803" i="2" a="1"/>
  <c r="I3803" i="2" s="1"/>
  <c r="I3804" i="2" a="1"/>
  <c r="I3804" i="2" s="1"/>
  <c r="I3805" i="2" a="1"/>
  <c r="I3805" i="2" s="1"/>
  <c r="I3806" i="2" a="1"/>
  <c r="I3806" i="2"/>
  <c r="I3807" i="2" a="1"/>
  <c r="I3807" i="2" s="1"/>
  <c r="I3808" i="2" a="1"/>
  <c r="I3808" i="2"/>
  <c r="I3809" i="2" a="1"/>
  <c r="I3809" i="2" s="1"/>
  <c r="I3810" i="2" a="1"/>
  <c r="I3810" i="2" s="1"/>
  <c r="I3811" i="2" a="1"/>
  <c r="I3811" i="2"/>
  <c r="I3812" i="2" a="1"/>
  <c r="I3812" i="2" s="1"/>
  <c r="I3813" i="2" a="1"/>
  <c r="I3813" i="2" s="1"/>
  <c r="I3814" i="2" a="1"/>
  <c r="I3814" i="2"/>
  <c r="I3815" i="2" a="1"/>
  <c r="I3815" i="2"/>
  <c r="I3816" i="2" a="1"/>
  <c r="I3816" i="2" s="1"/>
  <c r="I3817" i="2" a="1"/>
  <c r="I3817" i="2" s="1"/>
  <c r="I3818" i="2" a="1"/>
  <c r="I3818" i="2" s="1"/>
  <c r="I3819" i="2" a="1"/>
  <c r="I3819" i="2" s="1"/>
  <c r="I3820" i="2" a="1"/>
  <c r="I3820" i="2"/>
  <c r="I3821" i="2" a="1"/>
  <c r="I3821" i="2" s="1"/>
  <c r="I3822" i="2" a="1"/>
  <c r="I3822" i="2"/>
  <c r="I3823" i="2" a="1"/>
  <c r="I3823" i="2"/>
  <c r="I3824" i="2" a="1"/>
  <c r="I3824" i="2"/>
  <c r="I3825" i="2" a="1"/>
  <c r="I3825" i="2" s="1"/>
  <c r="I3826" i="2" a="1"/>
  <c r="I3826" i="2" s="1"/>
  <c r="I3827" i="2" a="1"/>
  <c r="I3827" i="2" s="1"/>
  <c r="I3828" i="2" a="1"/>
  <c r="I3828" i="2" s="1"/>
  <c r="I3829" i="2" a="1"/>
  <c r="I3829" i="2" s="1"/>
  <c r="I3830" i="2" a="1"/>
  <c r="I3830" i="2" s="1"/>
  <c r="I3831" i="2" a="1"/>
  <c r="I3831" i="2"/>
  <c r="I3832" i="2" a="1"/>
  <c r="I3832" i="2"/>
  <c r="I3833" i="2" a="1"/>
  <c r="I3833" i="2" s="1"/>
  <c r="I3834" i="2" a="1"/>
  <c r="I3834" i="2"/>
  <c r="I3835" i="2" a="1"/>
  <c r="I3835" i="2" s="1"/>
  <c r="I3836" i="2" a="1"/>
  <c r="I3836" i="2" s="1"/>
  <c r="I3837" i="2" a="1"/>
  <c r="I3837" i="2" s="1"/>
  <c r="I3838" i="2" a="1"/>
  <c r="I3838" i="2"/>
  <c r="I3839" i="2" a="1"/>
  <c r="I3839" i="2"/>
  <c r="I3840" i="2" a="1"/>
  <c r="I3840" i="2"/>
  <c r="I3841" i="2" a="1"/>
  <c r="I3841" i="2" s="1"/>
  <c r="I3842" i="2" a="1"/>
  <c r="I3842" i="2" s="1"/>
  <c r="I3843" i="2" a="1"/>
  <c r="I3843" i="2"/>
  <c r="I3844" i="2" a="1"/>
  <c r="I3844" i="2" s="1"/>
  <c r="I3845" i="2" a="1"/>
  <c r="I3845" i="2" s="1"/>
  <c r="I3846" i="2" a="1"/>
  <c r="I3846" i="2"/>
  <c r="I3847" i="2" a="1"/>
  <c r="I3847" i="2"/>
  <c r="I3848" i="2" a="1"/>
  <c r="I3848" i="2"/>
  <c r="I3849" i="2" a="1"/>
  <c r="I3849" i="2" s="1"/>
  <c r="I3850" i="2" a="1"/>
  <c r="I3850" i="2" s="1"/>
  <c r="I3851" i="2" a="1"/>
  <c r="I3851" i="2" s="1"/>
  <c r="I3852" i="2" a="1"/>
  <c r="I3852" i="2"/>
  <c r="I3853" i="2" a="1"/>
  <c r="I3853" i="2" s="1"/>
  <c r="I3854" i="2" a="1"/>
  <c r="I3854" i="2"/>
  <c r="I3855" i="2" a="1"/>
  <c r="I3855" i="2" s="1"/>
  <c r="I3856" i="2" a="1"/>
  <c r="I3856" i="2"/>
  <c r="I3857" i="2" a="1"/>
  <c r="I3857" i="2" s="1"/>
  <c r="I3858" i="2" a="1"/>
  <c r="I3858" i="2" s="1"/>
  <c r="I3859" i="2" a="1"/>
  <c r="I3859" i="2" s="1"/>
  <c r="I3860" i="2" a="1"/>
  <c r="I3860" i="2" s="1"/>
  <c r="I3861" i="2" a="1"/>
  <c r="I3861" i="2" s="1"/>
  <c r="I3862" i="2" a="1"/>
  <c r="I3862" i="2" s="1"/>
  <c r="I3863" i="2" a="1"/>
  <c r="I3863" i="2"/>
  <c r="I3864" i="2" a="1"/>
  <c r="I3864" i="2" s="1"/>
  <c r="I3865" i="2" a="1"/>
  <c r="I3865" i="2" s="1"/>
  <c r="I3866" i="2" a="1"/>
  <c r="I3866" i="2"/>
  <c r="I3867" i="2" a="1"/>
  <c r="I3867" i="2" s="1"/>
  <c r="I3868" i="2" a="1"/>
  <c r="I3868" i="2" s="1"/>
  <c r="I3869" i="2" a="1"/>
  <c r="I3869" i="2" s="1"/>
  <c r="I3870" i="2" a="1"/>
  <c r="I3870" i="2"/>
  <c r="I3871" i="2" a="1"/>
  <c r="I3871" i="2"/>
  <c r="I3872" i="2" a="1"/>
  <c r="I3872" i="2"/>
  <c r="I3873" i="2" a="1"/>
  <c r="I3873" i="2" s="1"/>
  <c r="I3874" i="2" a="1"/>
  <c r="I3874" i="2" s="1"/>
  <c r="I3875" i="2" a="1"/>
  <c r="I3875" i="2"/>
  <c r="I3876" i="2" a="1"/>
  <c r="I3876" i="2" s="1"/>
  <c r="I3877" i="2" a="1"/>
  <c r="I3877" i="2" s="1"/>
  <c r="I3878" i="2" a="1"/>
  <c r="I3878" i="2"/>
  <c r="I3879" i="2" a="1"/>
  <c r="I3879" i="2"/>
  <c r="I3880" i="2" a="1"/>
  <c r="I3880" i="2"/>
  <c r="I3881" i="2" a="1"/>
  <c r="I3881" i="2" s="1"/>
  <c r="I3882" i="2" a="1"/>
  <c r="I3882" i="2" s="1"/>
  <c r="I3883" i="2" a="1"/>
  <c r="I3883" i="2" s="1"/>
  <c r="I3884" i="2" a="1"/>
  <c r="I3884" i="2"/>
  <c r="I3885" i="2" a="1"/>
  <c r="I3885" i="2" s="1"/>
  <c r="I3886" i="2" a="1"/>
  <c r="I3886" i="2"/>
  <c r="I3887" i="2" a="1"/>
  <c r="I3887" i="2" s="1"/>
  <c r="I3888" i="2" a="1"/>
  <c r="I3888" i="2"/>
  <c r="I3889" i="2" a="1"/>
  <c r="I3889" i="2" s="1"/>
  <c r="I3890" i="2" a="1"/>
  <c r="I3890" i="2" s="1"/>
  <c r="I3891" i="2" a="1"/>
  <c r="I3891" i="2"/>
  <c r="I3892" i="2" a="1"/>
  <c r="I3892" i="2" s="1"/>
  <c r="I3893" i="2" a="1"/>
  <c r="I3893" i="2" s="1"/>
  <c r="I3894" i="2" a="1"/>
  <c r="I3894" i="2" s="1"/>
  <c r="I3895" i="2" a="1"/>
  <c r="I3895" i="2"/>
  <c r="I3896" i="2" a="1"/>
  <c r="I3896" i="2"/>
  <c r="I3897" i="2" a="1"/>
  <c r="I3897" i="2" s="1"/>
  <c r="I3898" i="2" a="1"/>
  <c r="I3898" i="2"/>
  <c r="I3899" i="2" a="1"/>
  <c r="I3899" i="2" s="1"/>
  <c r="I3900" i="2" a="1"/>
  <c r="I3900" i="2" s="1"/>
  <c r="I3901" i="2" a="1"/>
  <c r="I3901" i="2" s="1"/>
  <c r="I3902" i="2" a="1"/>
  <c r="I3902" i="2"/>
  <c r="I3903" i="2" a="1"/>
  <c r="I3903" i="2"/>
  <c r="I3904" i="2" a="1"/>
  <c r="I3904" i="2"/>
  <c r="I3905" i="2" a="1"/>
  <c r="I3905" i="2" s="1"/>
  <c r="I3906" i="2" a="1"/>
  <c r="I3906" i="2" s="1"/>
  <c r="I3907" i="2" a="1"/>
  <c r="I3907" i="2"/>
  <c r="I3908" i="2" a="1"/>
  <c r="I3908" i="2" s="1"/>
  <c r="I3909" i="2" a="1"/>
  <c r="I3909" i="2" s="1"/>
  <c r="I3910" i="2" a="1"/>
  <c r="I3910" i="2"/>
  <c r="I3911" i="2" a="1"/>
  <c r="I3911" i="2"/>
  <c r="I3912" i="2" a="1"/>
  <c r="I3912" i="2"/>
  <c r="I3913" i="2" a="1"/>
  <c r="I3913" i="2" s="1"/>
  <c r="I3914" i="2" a="1"/>
  <c r="I3914" i="2" s="1"/>
  <c r="I3915" i="2" a="1"/>
  <c r="I3915" i="2" s="1"/>
  <c r="I3916" i="2" a="1"/>
  <c r="I3916" i="2"/>
  <c r="I3917" i="2" a="1"/>
  <c r="I3917" i="2" s="1"/>
  <c r="I3918" i="2" a="1"/>
  <c r="I3918" i="2"/>
  <c r="I3919" i="2" a="1"/>
  <c r="I3919" i="2" s="1"/>
  <c r="I3920" i="2" a="1"/>
  <c r="I3920" i="2"/>
  <c r="I3921" i="2" a="1"/>
  <c r="I3921" i="2" s="1"/>
  <c r="I3922" i="2" a="1"/>
  <c r="I3922" i="2" s="1"/>
  <c r="I3923" i="2" a="1"/>
  <c r="I3923" i="2" s="1"/>
  <c r="I3924" i="2" a="1"/>
  <c r="I3924" i="2" s="1"/>
  <c r="I3925" i="2" a="1"/>
  <c r="I3925" i="2" s="1"/>
  <c r="I3926" i="2" a="1"/>
  <c r="I3926" i="2" s="1"/>
  <c r="I3927" i="2" a="1"/>
  <c r="I3927" i="2"/>
  <c r="I3928" i="2" a="1"/>
  <c r="I3928" i="2" s="1"/>
  <c r="I3929" i="2" a="1"/>
  <c r="I3929" i="2" s="1"/>
  <c r="I3930" i="2" a="1"/>
  <c r="I3930" i="2"/>
  <c r="I3931" i="2" a="1"/>
  <c r="I3931" i="2" s="1"/>
  <c r="I3932" i="2" a="1"/>
  <c r="I3932" i="2"/>
  <c r="I3933" i="2" a="1"/>
  <c r="I3933" i="2" s="1"/>
  <c r="I3934" i="2" a="1"/>
  <c r="I3934" i="2"/>
  <c r="I3935" i="2" a="1"/>
  <c r="I3935" i="2"/>
  <c r="I3936" i="2" a="1"/>
  <c r="I3936" i="2"/>
  <c r="I3937" i="2" a="1"/>
  <c r="I3937" i="2" s="1"/>
  <c r="I3938" i="2" a="1"/>
  <c r="I3938" i="2" s="1"/>
  <c r="I3939" i="2" a="1"/>
  <c r="I3939" i="2"/>
  <c r="I3940" i="2" a="1"/>
  <c r="I3940" i="2" s="1"/>
  <c r="I3941" i="2" a="1"/>
  <c r="I3941" i="2" s="1"/>
  <c r="I3942" i="2" a="1"/>
  <c r="I3942" i="2"/>
  <c r="I3943" i="2" a="1"/>
  <c r="I3943" i="2"/>
  <c r="I3944" i="2" a="1"/>
  <c r="I3944" i="2"/>
  <c r="I3945" i="2" a="1"/>
  <c r="I3945" i="2" s="1"/>
  <c r="I3946" i="2" a="1"/>
  <c r="I3946" i="2" s="1"/>
  <c r="I3947" i="2" a="1"/>
  <c r="I3947" i="2" s="1"/>
  <c r="I3948" i="2" a="1"/>
  <c r="I3948" i="2"/>
  <c r="I3949" i="2" a="1"/>
  <c r="I3949" i="2" s="1"/>
  <c r="I3950" i="2" a="1"/>
  <c r="I3950" i="2"/>
  <c r="I3951" i="2" a="1"/>
  <c r="I3951" i="2" s="1"/>
  <c r="I3952" i="2" a="1"/>
  <c r="I3952" i="2"/>
  <c r="I3953" i="2" a="1"/>
  <c r="I3953" i="2" s="1"/>
  <c r="I3954" i="2" a="1"/>
  <c r="I3954" i="2" s="1"/>
  <c r="I3955" i="2" a="1"/>
  <c r="I3955" i="2" s="1"/>
  <c r="I3956" i="2" a="1"/>
  <c r="I3956" i="2" s="1"/>
  <c r="I3957" i="2" a="1"/>
  <c r="I3957" i="2" s="1"/>
  <c r="I3958" i="2" a="1"/>
  <c r="I3958" i="2"/>
  <c r="I3959" i="2" a="1"/>
  <c r="I3959" i="2"/>
  <c r="I3960" i="2" a="1"/>
  <c r="I3960" i="2" s="1"/>
  <c r="I3961" i="2" a="1"/>
  <c r="I3961" i="2" s="1"/>
  <c r="I3962" i="2" a="1"/>
  <c r="I3962" i="2"/>
  <c r="I3963" i="2" a="1"/>
  <c r="I3963" i="2" s="1"/>
  <c r="I3964" i="2" a="1"/>
  <c r="I3964" i="2" s="1"/>
  <c r="I3965" i="2" a="1"/>
  <c r="I3965" i="2" s="1"/>
  <c r="I3966" i="2" a="1"/>
  <c r="I3966" i="2"/>
  <c r="I3967" i="2" a="1"/>
  <c r="I3967" i="2"/>
  <c r="I3968" i="2" a="1"/>
  <c r="I3968" i="2"/>
  <c r="I3969" i="2" a="1"/>
  <c r="I3969" i="2" s="1"/>
  <c r="I3970" i="2" a="1"/>
  <c r="I3970" i="2" s="1"/>
  <c r="I3971" i="2" a="1"/>
  <c r="I3971" i="2"/>
  <c r="I3972" i="2" a="1"/>
  <c r="I3972" i="2" s="1"/>
  <c r="I3973" i="2" a="1"/>
  <c r="I3973" i="2" s="1"/>
  <c r="I3974" i="2" a="1"/>
  <c r="I3974" i="2"/>
  <c r="I3975" i="2" a="1"/>
  <c r="I3975" i="2"/>
  <c r="I3976" i="2" a="1"/>
  <c r="I3976" i="2"/>
  <c r="I3977" i="2" a="1"/>
  <c r="I3977" i="2" s="1"/>
  <c r="I3978" i="2" a="1"/>
  <c r="I3978" i="2"/>
  <c r="I3979" i="2" a="1"/>
  <c r="I3979" i="2" s="1"/>
  <c r="I3980" i="2" a="1"/>
  <c r="I3980" i="2"/>
  <c r="I3981" i="2" a="1"/>
  <c r="I3981" i="2" s="1"/>
  <c r="I3982" i="2" a="1"/>
  <c r="I3982" i="2"/>
  <c r="I3983" i="2" a="1"/>
  <c r="I3983" i="2"/>
  <c r="I3984" i="2" a="1"/>
  <c r="I3984" i="2"/>
  <c r="I3985" i="2" a="1"/>
  <c r="I3985" i="2" s="1"/>
  <c r="I3986" i="2" a="1"/>
  <c r="I3986" i="2" s="1"/>
  <c r="I3987" i="2" a="1"/>
  <c r="I3987" i="2" s="1"/>
  <c r="I3988" i="2" a="1"/>
  <c r="I3988" i="2" s="1"/>
  <c r="I3989" i="2" a="1"/>
  <c r="I3989" i="2" s="1"/>
  <c r="I3990" i="2" a="1"/>
  <c r="I3990" i="2" s="1"/>
  <c r="I3991" i="2" a="1"/>
  <c r="I3991" i="2"/>
  <c r="I3992" i="2" a="1"/>
  <c r="I3992" i="2" s="1"/>
  <c r="I3993" i="2" a="1"/>
  <c r="I3993" i="2" s="1"/>
  <c r="I3994" i="2" a="1"/>
  <c r="I3994" i="2"/>
  <c r="I3995" i="2" a="1"/>
  <c r="I3995" i="2" s="1"/>
  <c r="I3996" i="2" a="1"/>
  <c r="I3996" i="2" s="1"/>
  <c r="I3997" i="2" a="1"/>
  <c r="I3997" i="2" s="1"/>
  <c r="I3998" i="2" a="1"/>
  <c r="I3998" i="2"/>
  <c r="I3999" i="2" a="1"/>
  <c r="I3999" i="2"/>
  <c r="I4000" i="2" a="1"/>
  <c r="I4000" i="2"/>
  <c r="I4001" i="2" a="1"/>
  <c r="I4001" i="2" s="1"/>
  <c r="I4002" i="2" a="1"/>
  <c r="I4002" i="2" s="1"/>
  <c r="I4003" i="2" a="1"/>
  <c r="I4003" i="2"/>
  <c r="I4004" i="2" a="1"/>
  <c r="I4004" i="2" s="1"/>
  <c r="I4005" i="2" a="1"/>
  <c r="I4005" i="2" s="1"/>
  <c r="I4006" i="2" a="1"/>
  <c r="I4006" i="2"/>
  <c r="I4007" i="2" a="1"/>
  <c r="I4007" i="2"/>
  <c r="I4008" i="2" a="1"/>
  <c r="I4008" i="2"/>
  <c r="I4009" i="2" a="1"/>
  <c r="I4009" i="2" s="1"/>
  <c r="I4010" i="2" a="1"/>
  <c r="I4010" i="2" s="1"/>
  <c r="I4011" i="2" a="1"/>
  <c r="I4011" i="2" s="1"/>
  <c r="I4012" i="2" a="1"/>
  <c r="I4012" i="2"/>
  <c r="I4013" i="2" a="1"/>
  <c r="I4013" i="2" s="1"/>
  <c r="I4014" i="2" a="1"/>
  <c r="I4014" i="2"/>
  <c r="I4015" i="2" a="1"/>
  <c r="I4015" i="2" s="1"/>
  <c r="I4016" i="2" a="1"/>
  <c r="I4016" i="2"/>
  <c r="I4017" i="2" a="1"/>
  <c r="I4017" i="2" s="1"/>
  <c r="I4018" i="2" a="1"/>
  <c r="I4018" i="2" s="1"/>
  <c r="I4019" i="2" a="1"/>
  <c r="I4019" i="2"/>
  <c r="I4020" i="2" a="1"/>
  <c r="I4020" i="2" s="1"/>
  <c r="I4021" i="2" a="1"/>
  <c r="I4021" i="2" s="1"/>
  <c r="I4022" i="2" a="1"/>
  <c r="I4022" i="2" s="1"/>
  <c r="I4023" i="2" a="1"/>
  <c r="I4023" i="2"/>
  <c r="I4024" i="2" a="1"/>
  <c r="I4024" i="2"/>
  <c r="I4025" i="2" a="1"/>
  <c r="I4025" i="2" s="1"/>
  <c r="I4026" i="2" a="1"/>
  <c r="I4026" i="2"/>
  <c r="I4027" i="2" a="1"/>
  <c r="I4027" i="2" s="1"/>
  <c r="I4028" i="2" a="1"/>
  <c r="I4028" i="2" s="1"/>
  <c r="I4029" i="2" a="1"/>
  <c r="I4029" i="2" s="1"/>
  <c r="I4030" i="2" a="1"/>
  <c r="I4030" i="2"/>
  <c r="I4031" i="2" a="1"/>
  <c r="I4031" i="2"/>
  <c r="I4032" i="2" a="1"/>
  <c r="I4032" i="2"/>
  <c r="I4033" i="2" a="1"/>
  <c r="I4033" i="2"/>
  <c r="I4034" i="2" a="1"/>
  <c r="I4034" i="2"/>
  <c r="I4035" i="2" a="1"/>
  <c r="I4035" i="2"/>
  <c r="I4036" i="2" a="1"/>
  <c r="I4036" i="2"/>
  <c r="I4037" i="2" a="1"/>
  <c r="I4037" i="2"/>
  <c r="I4038" i="2" a="1"/>
  <c r="I4038" i="2"/>
  <c r="I4039" i="2" a="1"/>
  <c r="I4039" i="2"/>
  <c r="I4040" i="2" a="1"/>
  <c r="I4040" i="2"/>
  <c r="I4041" i="2" a="1"/>
  <c r="I4041" i="2"/>
  <c r="I4042" i="2" a="1"/>
  <c r="I4042" i="2"/>
  <c r="I4043" i="2" a="1"/>
  <c r="I4043" i="2"/>
  <c r="I4044" i="2" a="1"/>
  <c r="I4044" i="2"/>
  <c r="I4045" i="2" a="1"/>
  <c r="I4045" i="2"/>
  <c r="I4046" i="2" a="1"/>
  <c r="I4046" i="2"/>
  <c r="I4047" i="2" a="1"/>
  <c r="I4047" i="2"/>
  <c r="I4048" i="2" a="1"/>
  <c r="I4048" i="2"/>
  <c r="I4049" i="2" a="1"/>
  <c r="I4049" i="2"/>
  <c r="I4050" i="2" a="1"/>
  <c r="I4050" i="2"/>
  <c r="I4051" i="2" a="1"/>
  <c r="I4051" i="2"/>
  <c r="I4052" i="2" a="1"/>
  <c r="I4052" i="2"/>
  <c r="I4053" i="2" a="1"/>
  <c r="I4053" i="2"/>
  <c r="I4054" i="2" a="1"/>
  <c r="I4054" i="2"/>
  <c r="I4055" i="2" a="1"/>
  <c r="I4055" i="2" s="1"/>
  <c r="I4056" i="2" a="1"/>
  <c r="I4056" i="2"/>
  <c r="I4057" i="2" a="1"/>
  <c r="I4057" i="2"/>
  <c r="I4058" i="2" a="1"/>
  <c r="I4058" i="2" s="1"/>
  <c r="I4059" i="2" a="1"/>
  <c r="I4059" i="2" s="1"/>
  <c r="I4060" i="2" a="1"/>
  <c r="I4060" i="2"/>
  <c r="I4061" i="2" a="1"/>
  <c r="I4061" i="2" s="1"/>
  <c r="I4062" i="2" a="1"/>
  <c r="I4062" i="2" s="1"/>
  <c r="I4063" i="2" a="1"/>
  <c r="I4063" i="2"/>
  <c r="I4064" i="2" a="1"/>
  <c r="I4064" i="2"/>
  <c r="I4065" i="2" a="1"/>
  <c r="I4065" i="2"/>
  <c r="I4066" i="2" a="1"/>
  <c r="I4066" i="2" s="1"/>
  <c r="I4067" i="2" a="1"/>
  <c r="I4067" i="2"/>
  <c r="I4068" i="2" a="1"/>
  <c r="I4068" i="2"/>
  <c r="I4069" i="2" a="1"/>
  <c r="I4069" i="2" s="1"/>
  <c r="I4070" i="2" a="1"/>
  <c r="I4070" i="2" s="1"/>
  <c r="I4071" i="2" a="1"/>
  <c r="I4071" i="2"/>
  <c r="I4072" i="2" a="1"/>
  <c r="I4072" i="2"/>
  <c r="I4073" i="2" a="1"/>
  <c r="I4073" i="2"/>
  <c r="I4074" i="2" a="1"/>
  <c r="I4074" i="2" s="1"/>
  <c r="I4075" i="2" a="1"/>
  <c r="I4075" i="2" s="1"/>
  <c r="I4076" i="2" a="1"/>
  <c r="I4076" i="2"/>
  <c r="I4077" i="2" a="1"/>
  <c r="I4077" i="2" s="1"/>
  <c r="I4078" i="2" a="1"/>
  <c r="I4078" i="2" s="1"/>
  <c r="I4079" i="2" a="1"/>
  <c r="I4079" i="2"/>
  <c r="I4080" i="2" a="1"/>
  <c r="I4080" i="2"/>
  <c r="I4081" i="2" a="1"/>
  <c r="I4081" i="2"/>
  <c r="I4082" i="2" a="1"/>
  <c r="I4082" i="2" s="1"/>
  <c r="I4083" i="2" a="1"/>
  <c r="I4083" i="2" s="1"/>
  <c r="I4084" i="2" a="1"/>
  <c r="I4084" i="2"/>
  <c r="I4085" i="2" a="1"/>
  <c r="I4085" i="2"/>
  <c r="I4086" i="2" a="1"/>
  <c r="I4086" i="2" s="1"/>
  <c r="I4087" i="2" a="1"/>
  <c r="I4087" i="2"/>
  <c r="I4088" i="2" a="1"/>
  <c r="I4088" i="2"/>
  <c r="I4089" i="2" a="1"/>
  <c r="I4089" i="2"/>
  <c r="I4090" i="2" a="1"/>
  <c r="I4090" i="2" s="1"/>
  <c r="I4091" i="2" a="1"/>
  <c r="I4091" i="2" s="1"/>
  <c r="I4092" i="2" a="1"/>
  <c r="I4092" i="2"/>
  <c r="I4093" i="2" a="1"/>
  <c r="I4093" i="2" s="1"/>
  <c r="I4094" i="2" a="1"/>
  <c r="I4094" i="2" s="1"/>
  <c r="I4095" i="2" a="1"/>
  <c r="I4095" i="2"/>
  <c r="I4096" i="2" a="1"/>
  <c r="I4096" i="2"/>
  <c r="I4097" i="2" a="1"/>
  <c r="I4097" i="2"/>
  <c r="I4098" i="2" a="1"/>
  <c r="I4098" i="2" s="1"/>
  <c r="I4099" i="2" a="1"/>
  <c r="I4099" i="2"/>
  <c r="I4100" i="2" a="1"/>
  <c r="I4100" i="2"/>
  <c r="I4101" i="2" a="1"/>
  <c r="I4101" i="2" s="1"/>
  <c r="I4102" i="2" a="1"/>
  <c r="I4102" i="2" s="1"/>
  <c r="I4103" i="2" a="1"/>
  <c r="I4103" i="2"/>
  <c r="I4104" i="2" a="1"/>
  <c r="I4104" i="2"/>
  <c r="I4105" i="2" a="1"/>
  <c r="I4105" i="2"/>
  <c r="I4106" i="2" a="1"/>
  <c r="I4106" i="2" s="1"/>
  <c r="I4107" i="2" a="1"/>
  <c r="I4107" i="2" s="1"/>
  <c r="I4108" i="2" a="1"/>
  <c r="I4108" i="2"/>
  <c r="I4109" i="2" a="1"/>
  <c r="I4109" i="2" s="1"/>
  <c r="I4110" i="2" a="1"/>
  <c r="I4110" i="2" s="1"/>
  <c r="I4111" i="2" a="1"/>
  <c r="I4111" i="2"/>
  <c r="I4112" i="2" a="1"/>
  <c r="I4112" i="2"/>
  <c r="I4113" i="2" a="1"/>
  <c r="I4113" i="2"/>
  <c r="I4114" i="2" a="1"/>
  <c r="I4114" i="2" s="1"/>
  <c r="I4115" i="2" a="1"/>
  <c r="I4115" i="2" s="1"/>
  <c r="I4116" i="2" a="1"/>
  <c r="I4116" i="2"/>
  <c r="I4117" i="2" a="1"/>
  <c r="I4117" i="2"/>
  <c r="I4118" i="2" a="1"/>
  <c r="I4118" i="2" s="1"/>
  <c r="I4119" i="2" a="1"/>
  <c r="I4119" i="2"/>
  <c r="I4120" i="2" a="1"/>
  <c r="I4120" i="2"/>
  <c r="I4121" i="2" a="1"/>
  <c r="I4121" i="2"/>
  <c r="I4122" i="2" a="1"/>
  <c r="I4122" i="2" s="1"/>
  <c r="I4123" i="2" a="1"/>
  <c r="I4123" i="2" s="1"/>
  <c r="I4124" i="2" a="1"/>
  <c r="I4124" i="2"/>
  <c r="I4125" i="2" a="1"/>
  <c r="I4125" i="2" s="1"/>
  <c r="I4126" i="2" a="1"/>
  <c r="I4126" i="2" s="1"/>
  <c r="I4127" i="2" a="1"/>
  <c r="I4127" i="2"/>
  <c r="I4128" i="2" a="1"/>
  <c r="I4128" i="2"/>
  <c r="I4129" i="2" a="1"/>
  <c r="I4129" i="2"/>
  <c r="I4130" i="2" a="1"/>
  <c r="I4130" i="2" s="1"/>
  <c r="I4131" i="2" a="1"/>
  <c r="I4131" i="2"/>
  <c r="I4132" i="2" a="1"/>
  <c r="I4132" i="2"/>
  <c r="I4133" i="2" a="1"/>
  <c r="I4133" i="2" s="1"/>
  <c r="I4134" i="2" a="1"/>
  <c r="I4134" i="2" s="1"/>
  <c r="I4135" i="2" a="1"/>
  <c r="I4135" i="2"/>
  <c r="I4136" i="2" a="1"/>
  <c r="I4136" i="2"/>
  <c r="I4137" i="2" a="1"/>
  <c r="I4137" i="2"/>
  <c r="I4138" i="2" a="1"/>
  <c r="I4138" i="2" s="1"/>
  <c r="I4139" i="2" a="1"/>
  <c r="I4139" i="2" s="1"/>
  <c r="I4140" i="2" a="1"/>
  <c r="I4140" i="2"/>
  <c r="I4141" i="2" a="1"/>
  <c r="I4141" i="2" s="1"/>
  <c r="I4142" i="2" a="1"/>
  <c r="I4142" i="2" s="1"/>
  <c r="I4143" i="2" a="1"/>
  <c r="I4143" i="2"/>
  <c r="I4144" i="2" a="1"/>
  <c r="I4144" i="2"/>
  <c r="I4145" i="2" a="1"/>
  <c r="I4145" i="2"/>
  <c r="I4146" i="2" a="1"/>
  <c r="I4146" i="2" s="1"/>
  <c r="I4147" i="2" a="1"/>
  <c r="I4147" i="2" s="1"/>
  <c r="I4148" i="2" a="1"/>
  <c r="I4148" i="2"/>
  <c r="I4149" i="2" a="1"/>
  <c r="I4149" i="2"/>
  <c r="I4150" i="2" a="1"/>
  <c r="I4150" i="2" s="1"/>
  <c r="I4151" i="2" a="1"/>
  <c r="I4151" i="2"/>
  <c r="I4152" i="2" a="1"/>
  <c r="I4152" i="2"/>
  <c r="I4153" i="2" a="1"/>
  <c r="I4153" i="2"/>
  <c r="I4154" i="2" a="1"/>
  <c r="I4154" i="2" s="1"/>
  <c r="I4155" i="2" a="1"/>
  <c r="I4155" i="2" s="1"/>
  <c r="I4156" i="2" a="1"/>
  <c r="I4156" i="2" s="1"/>
  <c r="I4157" i="2" a="1"/>
  <c r="I4157" i="2" s="1"/>
  <c r="I4158" i="2" a="1"/>
  <c r="I4158" i="2" s="1"/>
  <c r="I4159" i="2" a="1"/>
  <c r="I4159" i="2"/>
  <c r="I4160" i="2" a="1"/>
  <c r="I4160" i="2"/>
  <c r="I4161" i="2" a="1"/>
  <c r="I4161" i="2"/>
  <c r="I4162" i="2" a="1"/>
  <c r="I4162" i="2" s="1"/>
  <c r="I4163" i="2" a="1"/>
  <c r="I4163" i="2"/>
  <c r="I4164" i="2" a="1"/>
  <c r="I4164" i="2" s="1"/>
  <c r="I4165" i="2" a="1"/>
  <c r="I4165" i="2" s="1"/>
  <c r="I4166" i="2" a="1"/>
  <c r="I4166" i="2" s="1"/>
  <c r="I4167" i="2" a="1"/>
  <c r="I4167" i="2"/>
  <c r="I4168" i="2" a="1"/>
  <c r="I4168" i="2"/>
  <c r="I4169" i="2" a="1"/>
  <c r="I4169" i="2"/>
  <c r="I4170" i="2" a="1"/>
  <c r="I4170" i="2" s="1"/>
  <c r="I4171" i="2" a="1"/>
  <c r="I4171" i="2" s="1"/>
  <c r="I4172" i="2" a="1"/>
  <c r="I4172" i="2"/>
  <c r="I4173" i="2" a="1"/>
  <c r="I4173" i="2" s="1"/>
  <c r="I4174" i="2" a="1"/>
  <c r="I4174" i="2" s="1"/>
  <c r="I4175" i="2" a="1"/>
  <c r="I4175" i="2"/>
  <c r="I4176" i="2" a="1"/>
  <c r="I4176" i="2"/>
  <c r="I4177" i="2" a="1"/>
  <c r="I4177" i="2"/>
  <c r="I4178" i="2" a="1"/>
  <c r="I4178" i="2" s="1"/>
  <c r="I4179" i="2" a="1"/>
  <c r="I4179" i="2" s="1"/>
  <c r="I4180" i="2" a="1"/>
  <c r="I4180" i="2" s="1"/>
  <c r="I4181" i="2" a="1"/>
  <c r="I4181" i="2"/>
  <c r="I4182" i="2" a="1"/>
  <c r="I4182" i="2" s="1"/>
  <c r="I4183" i="2" a="1"/>
  <c r="I4183" i="2"/>
  <c r="I4184" i="2" a="1"/>
  <c r="I4184" i="2"/>
  <c r="I4185" i="2" a="1"/>
  <c r="I4185" i="2"/>
  <c r="I4186" i="2" a="1"/>
  <c r="I4186" i="2" s="1"/>
  <c r="I4187" i="2" a="1"/>
  <c r="I4187" i="2" s="1"/>
  <c r="I4188" i="2" a="1"/>
  <c r="I4188" i="2" s="1"/>
  <c r="I4189" i="2" a="1"/>
  <c r="I4189" i="2" s="1"/>
  <c r="I4190" i="2" a="1"/>
  <c r="I4190" i="2" s="1"/>
  <c r="I4191" i="2" a="1"/>
  <c r="I4191" i="2"/>
  <c r="I4192" i="2" a="1"/>
  <c r="I4192" i="2"/>
  <c r="I4193" i="2" a="1"/>
  <c r="I4193" i="2"/>
  <c r="I4194" i="2" a="1"/>
  <c r="I4194" i="2" s="1"/>
  <c r="I4195" i="2" a="1"/>
  <c r="I4195" i="2"/>
  <c r="I4196" i="2" a="1"/>
  <c r="I4196" i="2" s="1"/>
  <c r="I4197" i="2" a="1"/>
  <c r="I4197" i="2" s="1"/>
  <c r="I4198" i="2" a="1"/>
  <c r="I4198" i="2" s="1"/>
  <c r="I4199" i="2" a="1"/>
  <c r="I4199" i="2"/>
  <c r="I4200" i="2" a="1"/>
  <c r="I4200" i="2"/>
  <c r="I4201" i="2" a="1"/>
  <c r="I4201" i="2"/>
  <c r="I4202" i="2" a="1"/>
  <c r="I4202" i="2" s="1"/>
  <c r="I4203" i="2" a="1"/>
  <c r="I4203" i="2" s="1"/>
  <c r="I4204" i="2" a="1"/>
  <c r="I4204" i="2"/>
  <c r="I4205" i="2" a="1"/>
  <c r="I4205" i="2" s="1"/>
  <c r="I4206" i="2" a="1"/>
  <c r="I4206" i="2" s="1"/>
  <c r="I4207" i="2" a="1"/>
  <c r="I4207" i="2"/>
  <c r="I4208" i="2" a="1"/>
  <c r="I4208" i="2"/>
  <c r="I4209" i="2" a="1"/>
  <c r="I4209" i="2"/>
  <c r="I4210" i="2" a="1"/>
  <c r="I4210" i="2" s="1"/>
  <c r="I4211" i="2" a="1"/>
  <c r="I4211" i="2" s="1"/>
  <c r="I4212" i="2" a="1"/>
  <c r="I4212" i="2" s="1"/>
  <c r="I4213" i="2" a="1"/>
  <c r="I4213" i="2"/>
  <c r="I4214" i="2" a="1"/>
  <c r="I4214" i="2" s="1"/>
  <c r="I4215" i="2" a="1"/>
  <c r="I4215" i="2"/>
  <c r="I4216" i="2" a="1"/>
  <c r="I4216" i="2"/>
  <c r="I4217" i="2" a="1"/>
  <c r="I4217" i="2"/>
  <c r="I4218" i="2" a="1"/>
  <c r="I4218" i="2" s="1"/>
  <c r="I4219" i="2" a="1"/>
  <c r="I4219" i="2" s="1"/>
  <c r="I4220" i="2" a="1"/>
  <c r="I4220" i="2" s="1"/>
  <c r="I4221" i="2" a="1"/>
  <c r="I4221" i="2" s="1"/>
  <c r="I4222" i="2" a="1"/>
  <c r="I4222" i="2" s="1"/>
  <c r="I4223" i="2" a="1"/>
  <c r="I4223" i="2"/>
  <c r="I4224" i="2" a="1"/>
  <c r="I4224" i="2"/>
  <c r="I4225" i="2" a="1"/>
  <c r="I4225" i="2"/>
  <c r="I4226" i="2" a="1"/>
  <c r="I4226" i="2" s="1"/>
  <c r="I4227" i="2" a="1"/>
  <c r="I4227" i="2"/>
  <c r="I4228" i="2" a="1"/>
  <c r="I4228" i="2" s="1"/>
  <c r="I4229" i="2" a="1"/>
  <c r="I4229" i="2" s="1"/>
  <c r="I4230" i="2" a="1"/>
  <c r="I4230" i="2" s="1"/>
  <c r="I4231" i="2" a="1"/>
  <c r="I4231" i="2"/>
  <c r="I4232" i="2" a="1"/>
  <c r="I4232" i="2"/>
  <c r="I4233" i="2" a="1"/>
  <c r="I4233" i="2"/>
  <c r="I4234" i="2" a="1"/>
  <c r="I4234" i="2" s="1"/>
  <c r="I4235" i="2" a="1"/>
  <c r="I4235" i="2" s="1"/>
  <c r="I4236" i="2" a="1"/>
  <c r="I4236" i="2"/>
  <c r="I4237" i="2" a="1"/>
  <c r="I4237" i="2" s="1"/>
  <c r="I4238" i="2" a="1"/>
  <c r="I4238" i="2" s="1"/>
  <c r="I4239" i="2" a="1"/>
  <c r="I4239" i="2"/>
  <c r="I4240" i="2" a="1"/>
  <c r="I4240" i="2"/>
  <c r="I4241" i="2" a="1"/>
  <c r="I4241" i="2"/>
  <c r="I4242" i="2" a="1"/>
  <c r="I4242" i="2" s="1"/>
  <c r="I4243" i="2" a="1"/>
  <c r="I4243" i="2" s="1"/>
  <c r="I4244" i="2" a="1"/>
  <c r="I4244" i="2" s="1"/>
  <c r="I4245" i="2" a="1"/>
  <c r="I4245" i="2"/>
  <c r="I4246" i="2" a="1"/>
  <c r="I4246" i="2" s="1"/>
  <c r="I4247" i="2" a="1"/>
  <c r="I4247" i="2"/>
  <c r="I4248" i="2" a="1"/>
  <c r="I4248" i="2"/>
  <c r="I4249" i="2" a="1"/>
  <c r="I4249" i="2"/>
  <c r="I4250" i="2" a="1"/>
  <c r="I4250" i="2" s="1"/>
  <c r="I4251" i="2" a="1"/>
  <c r="I4251" i="2" s="1"/>
  <c r="I4252" i="2" a="1"/>
  <c r="I4252" i="2" s="1"/>
  <c r="I4253" i="2" a="1"/>
  <c r="I4253" i="2" s="1"/>
  <c r="I4254" i="2" a="1"/>
  <c r="I4254" i="2" s="1"/>
  <c r="I4255" i="2" a="1"/>
  <c r="I4255" i="2"/>
  <c r="I4256" i="2" a="1"/>
  <c r="I4256" i="2"/>
  <c r="I4257" i="2" a="1"/>
  <c r="I4257" i="2"/>
  <c r="I4258" i="2" a="1"/>
  <c r="I4258" i="2" s="1"/>
  <c r="I4259" i="2" a="1"/>
  <c r="I4259" i="2"/>
  <c r="I4260" i="2" a="1"/>
  <c r="I4260" i="2" s="1"/>
  <c r="I4261" i="2" a="1"/>
  <c r="I4261" i="2" s="1"/>
  <c r="I4262" i="2" a="1"/>
  <c r="I4262" i="2" s="1"/>
  <c r="I4263" i="2" a="1"/>
  <c r="I4263" i="2"/>
  <c r="I4264" i="2" a="1"/>
  <c r="I4264" i="2"/>
  <c r="I4265" i="2" a="1"/>
  <c r="I4265" i="2"/>
  <c r="I4266" i="2" a="1"/>
  <c r="I4266" i="2" s="1"/>
  <c r="I4267" i="2" a="1"/>
  <c r="I4267" i="2" s="1"/>
  <c r="I4268" i="2" a="1"/>
  <c r="I4268" i="2"/>
  <c r="I4269" i="2" a="1"/>
  <c r="I4269" i="2" s="1"/>
  <c r="I4270" i="2" a="1"/>
  <c r="I4270" i="2" s="1"/>
  <c r="I4271" i="2" a="1"/>
  <c r="I4271" i="2"/>
  <c r="I4272" i="2" a="1"/>
  <c r="I4272" i="2"/>
  <c r="I4273" i="2" a="1"/>
  <c r="I4273" i="2"/>
  <c r="I4274" i="2" a="1"/>
  <c r="I4274" i="2" s="1"/>
  <c r="I4275" i="2" a="1"/>
  <c r="I4275" i="2" s="1"/>
  <c r="I4276" i="2" a="1"/>
  <c r="I4276" i="2" s="1"/>
  <c r="I4277" i="2" a="1"/>
  <c r="I4277" i="2"/>
  <c r="I4278" i="2" a="1"/>
  <c r="I4278" i="2" s="1"/>
  <c r="I4279" i="2" a="1"/>
  <c r="I4279" i="2"/>
  <c r="I4280" i="2" a="1"/>
  <c r="I4280" i="2"/>
  <c r="I4281" i="2" a="1"/>
  <c r="I4281" i="2"/>
  <c r="I4282" i="2" a="1"/>
  <c r="I4282" i="2" s="1"/>
  <c r="I4283" i="2" a="1"/>
  <c r="I4283" i="2" s="1"/>
  <c r="I4284" i="2" a="1"/>
  <c r="I4284" i="2" s="1"/>
  <c r="I4285" i="2" a="1"/>
  <c r="I4285" i="2" s="1"/>
  <c r="I4286" i="2" a="1"/>
  <c r="I4286" i="2" s="1"/>
  <c r="I4287" i="2" a="1"/>
  <c r="I4287" i="2"/>
  <c r="I4288" i="2" a="1"/>
  <c r="I4288" i="2"/>
  <c r="I4289" i="2" a="1"/>
  <c r="I4289" i="2"/>
  <c r="I4290" i="2" a="1"/>
  <c r="I4290" i="2" s="1"/>
  <c r="I4291" i="2" a="1"/>
  <c r="I4291" i="2"/>
  <c r="I4292" i="2" a="1"/>
  <c r="I4292" i="2" s="1"/>
  <c r="I4293" i="2" a="1"/>
  <c r="I4293" i="2" s="1"/>
  <c r="I4294" i="2" a="1"/>
  <c r="I4294" i="2" s="1"/>
  <c r="I4295" i="2" a="1"/>
  <c r="I4295" i="2"/>
  <c r="I4296" i="2" a="1"/>
  <c r="I4296" i="2"/>
  <c r="I4297" i="2" a="1"/>
  <c r="I4297" i="2"/>
  <c r="I4298" i="2" a="1"/>
  <c r="I4298" i="2" s="1"/>
  <c r="I4299" i="2" a="1"/>
  <c r="I4299" i="2" s="1"/>
  <c r="I4300" i="2" a="1"/>
  <c r="I4300" i="2"/>
  <c r="I4301" i="2" a="1"/>
  <c r="I4301" i="2" s="1"/>
  <c r="I4302" i="2" a="1"/>
  <c r="I4302" i="2" s="1"/>
  <c r="I4303" i="2" a="1"/>
  <c r="I4303" i="2"/>
  <c r="I4304" i="2" a="1"/>
  <c r="I4304" i="2"/>
  <c r="I4305" i="2" a="1"/>
  <c r="I4305" i="2"/>
  <c r="I4306" i="2" a="1"/>
  <c r="I4306" i="2" s="1"/>
  <c r="I4307" i="2" a="1"/>
  <c r="I4307" i="2" s="1"/>
  <c r="I4308" i="2" a="1"/>
  <c r="I4308" i="2" s="1"/>
  <c r="I4309" i="2" a="1"/>
  <c r="I4309" i="2"/>
  <c r="I4310" i="2" a="1"/>
  <c r="I4310" i="2" s="1"/>
  <c r="I4311" i="2" a="1"/>
  <c r="I4311" i="2"/>
  <c r="I4312" i="2" a="1"/>
  <c r="I4312" i="2"/>
  <c r="I4313" i="2" a="1"/>
  <c r="I4313" i="2"/>
  <c r="I4314" i="2" a="1"/>
  <c r="I4314" i="2" s="1"/>
  <c r="I4315" i="2" a="1"/>
  <c r="I4315" i="2" s="1"/>
  <c r="I4316" i="2" a="1"/>
  <c r="I4316" i="2" s="1"/>
  <c r="I4317" i="2" a="1"/>
  <c r="I4317" i="2" s="1"/>
  <c r="I4318" i="2" a="1"/>
  <c r="I4318" i="2" s="1"/>
  <c r="I4319" i="2" a="1"/>
  <c r="I4319" i="2"/>
  <c r="I4320" i="2" a="1"/>
  <c r="I4320" i="2"/>
  <c r="I4321" i="2" a="1"/>
  <c r="I4321" i="2"/>
  <c r="I4322" i="2" a="1"/>
  <c r="I4322" i="2" s="1"/>
  <c r="I4323" i="2" a="1"/>
  <c r="I4323" i="2"/>
  <c r="I4324" i="2" a="1"/>
  <c r="I4324" i="2" s="1"/>
  <c r="I4325" i="2" a="1"/>
  <c r="I4325" i="2" s="1"/>
  <c r="I4326" i="2" a="1"/>
  <c r="I4326" i="2" s="1"/>
  <c r="I4327" i="2" a="1"/>
  <c r="I4327" i="2"/>
  <c r="I4328" i="2" a="1"/>
  <c r="I4328" i="2"/>
  <c r="I4329" i="2" a="1"/>
  <c r="I4329" i="2"/>
  <c r="I4330" i="2" a="1"/>
  <c r="I4330" i="2" s="1"/>
  <c r="I4331" i="2" a="1"/>
  <c r="I4331" i="2" s="1"/>
  <c r="I4332" i="2" a="1"/>
  <c r="I4332" i="2"/>
  <c r="I4333" i="2" a="1"/>
  <c r="I4333" i="2" s="1"/>
  <c r="I4334" i="2" a="1"/>
  <c r="I4334" i="2" s="1"/>
  <c r="I4335" i="2" a="1"/>
  <c r="I4335" i="2"/>
  <c r="I4336" i="2" a="1"/>
  <c r="I4336" i="2"/>
  <c r="I4337" i="2" a="1"/>
  <c r="I4337" i="2"/>
  <c r="I4338" i="2" a="1"/>
  <c r="I4338" i="2" s="1"/>
  <c r="I4339" i="2" a="1"/>
  <c r="I4339" i="2" s="1"/>
  <c r="I4340" i="2" a="1"/>
  <c r="I4340" i="2" s="1"/>
  <c r="I4341" i="2" a="1"/>
  <c r="I4341" i="2"/>
  <c r="I4342" i="2" a="1"/>
  <c r="I4342" i="2" s="1"/>
  <c r="I4343" i="2" a="1"/>
  <c r="I4343" i="2"/>
  <c r="I4344" i="2" a="1"/>
  <c r="I4344" i="2"/>
  <c r="I4345" i="2" a="1"/>
  <c r="I4345" i="2"/>
  <c r="I4346" i="2" a="1"/>
  <c r="I4346" i="2" s="1"/>
  <c r="I4347" i="2" a="1"/>
  <c r="I4347" i="2" s="1"/>
  <c r="I4348" i="2" a="1"/>
  <c r="I4348" i="2" s="1"/>
  <c r="I4349" i="2" a="1"/>
  <c r="I4349" i="2" s="1"/>
  <c r="I4350" i="2" a="1"/>
  <c r="I4350" i="2" s="1"/>
  <c r="I4351" i="2" a="1"/>
  <c r="I4351" i="2"/>
  <c r="I4352" i="2" a="1"/>
  <c r="I4352" i="2"/>
  <c r="I4353" i="2" a="1"/>
  <c r="I4353" i="2"/>
  <c r="I4354" i="2" a="1"/>
  <c r="I4354" i="2" s="1"/>
  <c r="I4355" i="2" a="1"/>
  <c r="I4355" i="2"/>
  <c r="I4356" i="2" a="1"/>
  <c r="I4356" i="2" s="1"/>
  <c r="I4357" i="2" a="1"/>
  <c r="I4357" i="2" s="1"/>
  <c r="I4358" i="2" a="1"/>
  <c r="I4358" i="2" s="1"/>
  <c r="I4359" i="2" a="1"/>
  <c r="I4359" i="2"/>
  <c r="I4360" i="2" a="1"/>
  <c r="I4360" i="2"/>
  <c r="I4361" i="2" a="1"/>
  <c r="I4361" i="2"/>
  <c r="I4362" i="2" a="1"/>
  <c r="I4362" i="2" s="1"/>
  <c r="I4363" i="2" a="1"/>
  <c r="I4363" i="2" s="1"/>
  <c r="I4364" i="2" a="1"/>
  <c r="I4364" i="2"/>
  <c r="I4365" i="2" a="1"/>
  <c r="I4365" i="2" s="1"/>
  <c r="I4366" i="2" a="1"/>
  <c r="I4366" i="2" s="1"/>
  <c r="I4367" i="2" a="1"/>
  <c r="I4367" i="2"/>
  <c r="I4368" i="2" a="1"/>
  <c r="I4368" i="2"/>
  <c r="I4369" i="2" a="1"/>
  <c r="I4369" i="2"/>
  <c r="I4370" i="2" a="1"/>
  <c r="I4370" i="2" s="1"/>
  <c r="I4371" i="2" a="1"/>
  <c r="I4371" i="2" s="1"/>
  <c r="I4372" i="2" a="1"/>
  <c r="I4372" i="2" s="1"/>
  <c r="I4373" i="2" a="1"/>
  <c r="I4373" i="2"/>
  <c r="I4374" i="2" a="1"/>
  <c r="I4374" i="2" s="1"/>
  <c r="I4375" i="2" a="1"/>
  <c r="I4375" i="2"/>
  <c r="I4376" i="2" a="1"/>
  <c r="I4376" i="2"/>
  <c r="I4377" i="2" a="1"/>
  <c r="I4377" i="2"/>
  <c r="I4378" i="2" a="1"/>
  <c r="I4378" i="2" s="1"/>
  <c r="I4379" i="2" a="1"/>
  <c r="I4379" i="2" s="1"/>
  <c r="I4380" i="2" a="1"/>
  <c r="I4380" i="2" s="1"/>
  <c r="I4381" i="2" a="1"/>
  <c r="I4381" i="2" s="1"/>
  <c r="I4382" i="2" a="1"/>
  <c r="I4382" i="2" s="1"/>
  <c r="I4383" i="2" a="1"/>
  <c r="I4383" i="2"/>
  <c r="I4384" i="2" a="1"/>
  <c r="I4384" i="2"/>
  <c r="I4385" i="2" a="1"/>
  <c r="I4385" i="2"/>
  <c r="I4386" i="2" a="1"/>
  <c r="I4386" i="2" s="1"/>
  <c r="I4387" i="2" a="1"/>
  <c r="I4387" i="2"/>
  <c r="I4388" i="2" a="1"/>
  <c r="I4388" i="2" s="1"/>
  <c r="I4389" i="2" a="1"/>
  <c r="I4389" i="2" s="1"/>
  <c r="I4390" i="2" a="1"/>
  <c r="I4390" i="2" s="1"/>
  <c r="I4391" i="2" a="1"/>
  <c r="I4391" i="2"/>
  <c r="I4392" i="2" a="1"/>
  <c r="I4392" i="2"/>
  <c r="I4393" i="2" a="1"/>
  <c r="I4393" i="2"/>
  <c r="I4394" i="2" a="1"/>
  <c r="I4394" i="2" s="1"/>
  <c r="I4395" i="2" a="1"/>
  <c r="I4395" i="2" s="1"/>
  <c r="I4396" i="2" a="1"/>
  <c r="I4396" i="2"/>
  <c r="I4397" i="2" a="1"/>
  <c r="I4397" i="2" s="1"/>
  <c r="I4398" i="2" a="1"/>
  <c r="I4398" i="2" s="1"/>
  <c r="I4399" i="2" a="1"/>
  <c r="I4399" i="2"/>
  <c r="I4400" i="2" a="1"/>
  <c r="I4400" i="2"/>
  <c r="I4401" i="2" a="1"/>
  <c r="I4401" i="2"/>
  <c r="I4402" i="2" a="1"/>
  <c r="I4402" i="2" s="1"/>
  <c r="I4403" i="2" a="1"/>
  <c r="I4403" i="2" s="1"/>
  <c r="I4404" i="2" a="1"/>
  <c r="I4404" i="2" s="1"/>
  <c r="I4405" i="2" a="1"/>
  <c r="I4405" i="2"/>
  <c r="I4406" i="2" a="1"/>
  <c r="I4406" i="2" s="1"/>
  <c r="I4407" i="2" a="1"/>
  <c r="I4407" i="2"/>
  <c r="I4408" i="2" a="1"/>
  <c r="I4408" i="2"/>
  <c r="I4409" i="2" a="1"/>
  <c r="I4409" i="2"/>
  <c r="I4410" i="2" a="1"/>
  <c r="I4410" i="2" s="1"/>
  <c r="I4411" i="2" a="1"/>
  <c r="I4411" i="2" s="1"/>
  <c r="I4412" i="2" a="1"/>
  <c r="I4412" i="2" s="1"/>
  <c r="I4413" i="2" a="1"/>
  <c r="I4413" i="2" s="1"/>
  <c r="I4414" i="2" a="1"/>
  <c r="I4414" i="2" s="1"/>
  <c r="I4415" i="2" a="1"/>
  <c r="I4415" i="2"/>
  <c r="I4416" i="2" a="1"/>
  <c r="I4416" i="2"/>
  <c r="I4417" i="2" a="1"/>
  <c r="I4417" i="2"/>
  <c r="I4418" i="2" a="1"/>
  <c r="I4418" i="2" s="1"/>
  <c r="I4419" i="2" a="1"/>
  <c r="I4419" i="2"/>
  <c r="I4420" i="2" a="1"/>
  <c r="I4420" i="2" s="1"/>
  <c r="I4421" i="2" a="1"/>
  <c r="I4421" i="2" s="1"/>
  <c r="I4422" i="2" a="1"/>
  <c r="I4422" i="2" s="1"/>
  <c r="I4423" i="2" a="1"/>
  <c r="I4423" i="2"/>
  <c r="I4424" i="2" a="1"/>
  <c r="I4424" i="2"/>
  <c r="I4425" i="2" a="1"/>
  <c r="I4425" i="2"/>
  <c r="I4426" i="2" a="1"/>
  <c r="I4426" i="2" s="1"/>
  <c r="I4427" i="2" a="1"/>
  <c r="I4427" i="2" s="1"/>
  <c r="I4428" i="2" a="1"/>
  <c r="I4428" i="2"/>
  <c r="I4429" i="2" a="1"/>
  <c r="I4429" i="2" s="1"/>
  <c r="I4430" i="2" a="1"/>
  <c r="I4430" i="2" s="1"/>
  <c r="I4431" i="2" a="1"/>
  <c r="I4431" i="2"/>
  <c r="I4432" i="2" a="1"/>
  <c r="I4432" i="2"/>
  <c r="I4433" i="2" a="1"/>
  <c r="I4433" i="2"/>
  <c r="I4434" i="2" a="1"/>
  <c r="I4434" i="2" s="1"/>
  <c r="I4435" i="2" a="1"/>
  <c r="I4435" i="2" s="1"/>
  <c r="I4436" i="2" a="1"/>
  <c r="I4436" i="2" s="1"/>
  <c r="I4437" i="2" a="1"/>
  <c r="I4437" i="2"/>
  <c r="I4438" i="2" a="1"/>
  <c r="I4438" i="2" s="1"/>
  <c r="I4439" i="2" a="1"/>
  <c r="I4439" i="2"/>
  <c r="I4440" i="2" a="1"/>
  <c r="I4440" i="2"/>
  <c r="I4441" i="2" a="1"/>
  <c r="I4441" i="2"/>
  <c r="I4442" i="2" a="1"/>
  <c r="I4442" i="2" s="1"/>
  <c r="I4443" i="2" a="1"/>
  <c r="I4443" i="2" s="1"/>
  <c r="I4444" i="2" a="1"/>
  <c r="I4444" i="2" s="1"/>
  <c r="I4445" i="2" a="1"/>
  <c r="I4445" i="2" s="1"/>
  <c r="I4446" i="2" a="1"/>
  <c r="I4446" i="2" s="1"/>
  <c r="I4447" i="2" a="1"/>
  <c r="I4447" i="2"/>
  <c r="I4448" i="2" a="1"/>
  <c r="I4448" i="2"/>
  <c r="I4449" i="2" a="1"/>
  <c r="I4449" i="2"/>
  <c r="I4450" i="2" a="1"/>
  <c r="I4450" i="2" s="1"/>
  <c r="I4451" i="2" a="1"/>
  <c r="I4451" i="2"/>
  <c r="I4452" i="2" a="1"/>
  <c r="I4452" i="2" s="1"/>
  <c r="I4453" i="2" a="1"/>
  <c r="I4453" i="2" s="1"/>
  <c r="I4454" i="2" a="1"/>
  <c r="I4454" i="2" s="1"/>
  <c r="I4455" i="2" a="1"/>
  <c r="I4455" i="2"/>
  <c r="I4456" i="2" a="1"/>
  <c r="I4456" i="2"/>
  <c r="I4457" i="2" a="1"/>
  <c r="I4457" i="2"/>
  <c r="I4458" i="2" a="1"/>
  <c r="I4458" i="2" s="1"/>
  <c r="I4459" i="2" a="1"/>
  <c r="I4459" i="2" s="1"/>
  <c r="I4460" i="2" a="1"/>
  <c r="I4460" i="2"/>
  <c r="I4461" i="2" a="1"/>
  <c r="I4461" i="2" s="1"/>
  <c r="I4462" i="2" a="1"/>
  <c r="I4462" i="2" s="1"/>
  <c r="I4463" i="2" a="1"/>
  <c r="I4463" i="2"/>
  <c r="I4464" i="2" a="1"/>
  <c r="I4464" i="2"/>
  <c r="I4465" i="2" a="1"/>
  <c r="I4465" i="2" s="1"/>
  <c r="I4466" i="2" a="1"/>
  <c r="I4466" i="2" s="1"/>
  <c r="I4467" i="2" a="1"/>
  <c r="I4467" i="2" s="1"/>
  <c r="I4468" i="2" a="1"/>
  <c r="I4468" i="2" s="1"/>
  <c r="I4469" i="2" a="1"/>
  <c r="I4469" i="2"/>
  <c r="I4470" i="2" a="1"/>
  <c r="I4470" i="2" s="1"/>
  <c r="I4471" i="2" a="1"/>
  <c r="I4471" i="2"/>
  <c r="I4472" i="2" a="1"/>
  <c r="I4472" i="2"/>
  <c r="I4473" i="2" a="1"/>
  <c r="I4473" i="2"/>
  <c r="I4474" i="2" a="1"/>
  <c r="I4474" i="2" s="1"/>
  <c r="I4475" i="2" a="1"/>
  <c r="I4475" i="2" s="1"/>
  <c r="I4476" i="2" a="1"/>
  <c r="I4476" i="2" s="1"/>
  <c r="I4477" i="2" a="1"/>
  <c r="I4477" i="2" s="1"/>
  <c r="I4478" i="2" a="1"/>
  <c r="I4478" i="2" s="1"/>
  <c r="I4479" i="2" a="1"/>
  <c r="I4479" i="2" s="1"/>
  <c r="I4480" i="2" a="1"/>
  <c r="I4480" i="2"/>
  <c r="I4481" i="2" a="1"/>
  <c r="I4481" i="2"/>
  <c r="I4482" i="2" a="1"/>
  <c r="I4482" i="2" s="1"/>
  <c r="I4483" i="2" a="1"/>
  <c r="I4483" i="2"/>
  <c r="I4484" i="2" a="1"/>
  <c r="I4484" i="2" s="1"/>
  <c r="I4485" i="2" a="1"/>
  <c r="I4485" i="2" s="1"/>
  <c r="I4486" i="2" a="1"/>
  <c r="I4486" i="2" s="1"/>
  <c r="I4487" i="2" a="1"/>
  <c r="I4487" i="2"/>
  <c r="I4488" i="2" a="1"/>
  <c r="I4488" i="2"/>
  <c r="I4489" i="2" a="1"/>
  <c r="I4489" i="2"/>
  <c r="I4490" i="2" a="1"/>
  <c r="I4490" i="2" s="1"/>
  <c r="I4491" i="2" a="1"/>
  <c r="I4491" i="2" s="1"/>
  <c r="I4492" i="2" a="1"/>
  <c r="I4492" i="2"/>
  <c r="I4493" i="2" a="1"/>
  <c r="I4493" i="2" s="1"/>
  <c r="I4494" i="2" a="1"/>
  <c r="I4494" i="2" s="1"/>
  <c r="I4495" i="2" a="1"/>
  <c r="I4495" i="2"/>
  <c r="I4496" i="2" a="1"/>
  <c r="I4496" i="2"/>
  <c r="I4497" i="2" a="1"/>
  <c r="I4497" i="2" s="1"/>
  <c r="I4498" i="2" a="1"/>
  <c r="I4498" i="2" s="1"/>
  <c r="I4499" i="2" a="1"/>
  <c r="I4499" i="2" s="1"/>
  <c r="I4500" i="2" a="1"/>
  <c r="I4500" i="2" s="1"/>
  <c r="I4501" i="2" a="1"/>
  <c r="I4501" i="2"/>
  <c r="I4502" i="2" a="1"/>
  <c r="I4502" i="2" s="1"/>
  <c r="I4503" i="2" a="1"/>
  <c r="I4503" i="2"/>
  <c r="I4504" i="2" a="1"/>
  <c r="I4504" i="2"/>
  <c r="I4505" i="2" a="1"/>
  <c r="I4505" i="2"/>
  <c r="I4506" i="2" a="1"/>
  <c r="I4506" i="2" s="1"/>
  <c r="I4507" i="2" a="1"/>
  <c r="I4507" i="2" s="1"/>
  <c r="I4508" i="2" a="1"/>
  <c r="I4508" i="2" s="1"/>
  <c r="I4509" i="2" a="1"/>
  <c r="I4509" i="2" s="1"/>
  <c r="I4510" i="2" a="1"/>
  <c r="I4510" i="2" s="1"/>
  <c r="I4511" i="2" a="1"/>
  <c r="I4511" i="2"/>
  <c r="I4512" i="2" a="1"/>
  <c r="I4512" i="2"/>
  <c r="I4513" i="2" a="1"/>
  <c r="I4513" i="2"/>
  <c r="I4514" i="2" a="1"/>
  <c r="I4514" i="2" s="1"/>
  <c r="I4515" i="2" a="1"/>
  <c r="I4515" i="2"/>
  <c r="I4516" i="2" a="1"/>
  <c r="I4516" i="2" s="1"/>
  <c r="I4517" i="2" a="1"/>
  <c r="I4517" i="2" s="1"/>
  <c r="I4518" i="2" a="1"/>
  <c r="I4518" i="2" s="1"/>
  <c r="I4519" i="2" a="1"/>
  <c r="I4519" i="2"/>
  <c r="I4520" i="2" a="1"/>
  <c r="I4520" i="2"/>
  <c r="I4521" i="2" a="1"/>
  <c r="I4521" i="2"/>
  <c r="I4522" i="2" a="1"/>
  <c r="I4522" i="2" s="1"/>
  <c r="I4523" i="2" a="1"/>
  <c r="I4523" i="2" s="1"/>
  <c r="I4524" i="2" a="1"/>
  <c r="I4524" i="2"/>
  <c r="I4525" i="2" a="1"/>
  <c r="I4525" i="2" s="1"/>
  <c r="I4526" i="2" a="1"/>
  <c r="I4526" i="2" s="1"/>
  <c r="I4527" i="2" a="1"/>
  <c r="I4527" i="2"/>
  <c r="I4528" i="2" a="1"/>
  <c r="I4528" i="2"/>
  <c r="I4529" i="2" a="1"/>
  <c r="I4529" i="2" s="1"/>
  <c r="I4530" i="2" a="1"/>
  <c r="I4530" i="2" s="1"/>
  <c r="I4531" i="2" a="1"/>
  <c r="I4531" i="2" s="1"/>
  <c r="I4532" i="2" a="1"/>
  <c r="I4532" i="2" s="1"/>
  <c r="I4533" i="2" a="1"/>
  <c r="I4533" i="2"/>
  <c r="I4534" i="2" a="1"/>
  <c r="I4534" i="2" s="1"/>
  <c r="I4535" i="2" a="1"/>
  <c r="I4535" i="2"/>
  <c r="I4536" i="2" a="1"/>
  <c r="I4536" i="2"/>
  <c r="I4537" i="2" a="1"/>
  <c r="I4537" i="2"/>
  <c r="I4538" i="2" a="1"/>
  <c r="I4538" i="2" s="1"/>
  <c r="I4539" i="2" a="1"/>
  <c r="I4539" i="2" s="1"/>
  <c r="I4540" i="2" a="1"/>
  <c r="I4540" i="2" s="1"/>
  <c r="I4541" i="2" a="1"/>
  <c r="I4541" i="2" s="1"/>
  <c r="I4542" i="2" a="1"/>
  <c r="I4542" i="2" s="1"/>
  <c r="I4543" i="2" a="1"/>
  <c r="I4543" i="2"/>
  <c r="I4544" i="2" a="1"/>
  <c r="I4544" i="2"/>
  <c r="I4545" i="2" a="1"/>
  <c r="I4545" i="2"/>
  <c r="I4546" i="2" a="1"/>
  <c r="I4546" i="2" s="1"/>
  <c r="I4547" i="2" a="1"/>
  <c r="I4547" i="2"/>
  <c r="I4548" i="2" a="1"/>
  <c r="I4548" i="2" s="1"/>
  <c r="I4549" i="2" a="1"/>
  <c r="I4549" i="2" s="1"/>
  <c r="I4550" i="2" a="1"/>
  <c r="I4550" i="2" s="1"/>
  <c r="I4551" i="2" a="1"/>
  <c r="I4551" i="2"/>
  <c r="I4552" i="2" a="1"/>
  <c r="I4552" i="2"/>
  <c r="I4553" i="2" a="1"/>
  <c r="I4553" i="2"/>
  <c r="I4554" i="2" a="1"/>
  <c r="I4554" i="2" s="1"/>
  <c r="I4555" i="2" a="1"/>
  <c r="I4555" i="2" s="1"/>
  <c r="I4556" i="2" a="1"/>
  <c r="I4556" i="2"/>
  <c r="I4557" i="2" a="1"/>
  <c r="I4557" i="2" s="1"/>
  <c r="I4558" i="2" a="1"/>
  <c r="I4558" i="2" s="1"/>
  <c r="I4559" i="2" a="1"/>
  <c r="I4559" i="2"/>
  <c r="I4560" i="2" a="1"/>
  <c r="I4560" i="2"/>
  <c r="I4561" i="2" a="1"/>
  <c r="I4561" i="2" s="1"/>
  <c r="I4562" i="2" a="1"/>
  <c r="I4562" i="2" s="1"/>
  <c r="I4563" i="2" a="1"/>
  <c r="I4563" i="2" s="1"/>
  <c r="I4564" i="2" a="1"/>
  <c r="I4564" i="2" s="1"/>
  <c r="I4565" i="2" a="1"/>
  <c r="I4565" i="2"/>
  <c r="I4566" i="2" a="1"/>
  <c r="I4566" i="2" s="1"/>
  <c r="I4567" i="2" a="1"/>
  <c r="I4567" i="2"/>
  <c r="I4568" i="2" a="1"/>
  <c r="I4568" i="2"/>
  <c r="I4569" i="2" a="1"/>
  <c r="I4569" i="2"/>
  <c r="I4570" i="2" a="1"/>
  <c r="I4570" i="2" s="1"/>
  <c r="I4571" i="2" a="1"/>
  <c r="I4571" i="2" s="1"/>
  <c r="I4572" i="2" a="1"/>
  <c r="I4572" i="2" s="1"/>
  <c r="I4573" i="2" a="1"/>
  <c r="I4573" i="2" s="1"/>
  <c r="I4574" i="2" a="1"/>
  <c r="I4574" i="2" s="1"/>
  <c r="I4575" i="2" a="1"/>
  <c r="I4575" i="2" s="1"/>
  <c r="I4576" i="2" a="1"/>
  <c r="I4576" i="2"/>
  <c r="I4577" i="2" a="1"/>
  <c r="I4577" i="2"/>
  <c r="I4578" i="2" a="1"/>
  <c r="I4578" i="2" s="1"/>
  <c r="I4579" i="2" a="1"/>
  <c r="I4579" i="2"/>
  <c r="I4580" i="2" a="1"/>
  <c r="I4580" i="2" s="1"/>
  <c r="I4581" i="2" a="1"/>
  <c r="I4581" i="2" s="1"/>
  <c r="I4582" i="2" a="1"/>
  <c r="I4582" i="2" s="1"/>
  <c r="I4583" i="2" a="1"/>
  <c r="I4583" i="2"/>
  <c r="I4584" i="2" a="1"/>
  <c r="I4584" i="2"/>
  <c r="I4585" i="2" a="1"/>
  <c r="I4585" i="2"/>
  <c r="I4586" i="2" a="1"/>
  <c r="I4586" i="2" s="1"/>
  <c r="I4587" i="2" a="1"/>
  <c r="I4587" i="2" s="1"/>
  <c r="I4588" i="2" a="1"/>
  <c r="I4588" i="2"/>
  <c r="I4589" i="2" a="1"/>
  <c r="I4589" i="2" s="1"/>
  <c r="I4590" i="2" a="1"/>
  <c r="I4590" i="2" s="1"/>
  <c r="I4591" i="2" a="1"/>
  <c r="I4591" i="2"/>
  <c r="I4592" i="2" a="1"/>
  <c r="I4592" i="2"/>
  <c r="I4593" i="2" a="1"/>
  <c r="I4593" i="2" s="1"/>
  <c r="I4594" i="2" a="1"/>
  <c r="I4594" i="2" s="1"/>
  <c r="I4595" i="2" a="1"/>
  <c r="I4595" i="2" s="1"/>
  <c r="I4596" i="2" a="1"/>
  <c r="I4596" i="2" s="1"/>
  <c r="I4597" i="2" a="1"/>
  <c r="I4597" i="2"/>
  <c r="I4598" i="2" a="1"/>
  <c r="I4598" i="2" s="1"/>
  <c r="I4599" i="2" a="1"/>
  <c r="I4599" i="2"/>
  <c r="I4600" i="2" a="1"/>
  <c r="I4600" i="2"/>
  <c r="I4601" i="2" a="1"/>
  <c r="I4601" i="2"/>
  <c r="I4602" i="2" a="1"/>
  <c r="I4602" i="2" s="1"/>
  <c r="I4603" i="2" a="1"/>
  <c r="I4603" i="2" s="1"/>
  <c r="I4604" i="2" a="1"/>
  <c r="I4604" i="2" s="1"/>
  <c r="I4605" i="2" a="1"/>
  <c r="I4605" i="2" s="1"/>
  <c r="I4606" i="2" a="1"/>
  <c r="I4606" i="2" s="1"/>
  <c r="I4607" i="2" a="1"/>
  <c r="I4607" i="2"/>
  <c r="I4608" i="2" a="1"/>
  <c r="I4608" i="2"/>
  <c r="I4609" i="2" a="1"/>
  <c r="I4609" i="2"/>
  <c r="I4610" i="2" a="1"/>
  <c r="I4610" i="2" s="1"/>
  <c r="I4611" i="2" a="1"/>
  <c r="I4611" i="2"/>
  <c r="I4612" i="2" a="1"/>
  <c r="I4612" i="2" s="1"/>
  <c r="I4613" i="2" a="1"/>
  <c r="I4613" i="2" s="1"/>
  <c r="I4614" i="2" a="1"/>
  <c r="I4614" i="2" s="1"/>
  <c r="I4615" i="2" a="1"/>
  <c r="I4615" i="2"/>
  <c r="I4616" i="2" a="1"/>
  <c r="I4616" i="2"/>
  <c r="I4617" i="2" a="1"/>
  <c r="I4617" i="2"/>
  <c r="I4618" i="2" a="1"/>
  <c r="I4618" i="2" s="1"/>
  <c r="I4619" i="2" a="1"/>
  <c r="I4619" i="2" s="1"/>
  <c r="I4620" i="2" a="1"/>
  <c r="I4620" i="2"/>
  <c r="I4621" i="2" a="1"/>
  <c r="I4621" i="2" s="1"/>
  <c r="I4622" i="2" a="1"/>
  <c r="I4622" i="2" s="1"/>
  <c r="I4623" i="2" a="1"/>
  <c r="I4623" i="2"/>
  <c r="I4624" i="2" a="1"/>
  <c r="I4624" i="2"/>
  <c r="I4625" i="2" a="1"/>
  <c r="I4625" i="2" s="1"/>
  <c r="I4626" i="2" a="1"/>
  <c r="I4626" i="2" s="1"/>
  <c r="I4627" i="2" a="1"/>
  <c r="I4627" i="2" s="1"/>
  <c r="I4628" i="2" a="1"/>
  <c r="I4628" i="2" s="1"/>
  <c r="I4629" i="2" a="1"/>
  <c r="I4629" i="2"/>
  <c r="I4630" i="2" a="1"/>
  <c r="I4630" i="2" s="1"/>
  <c r="I4631" i="2" a="1"/>
  <c r="I4631" i="2"/>
  <c r="I4632" i="2" a="1"/>
  <c r="I4632" i="2"/>
  <c r="I4633" i="2" a="1"/>
  <c r="I4633" i="2"/>
  <c r="I4634" i="2" a="1"/>
  <c r="I4634" i="2" s="1"/>
  <c r="I4635" i="2" a="1"/>
  <c r="I4635" i="2" s="1"/>
  <c r="I4636" i="2" a="1"/>
  <c r="I4636" i="2" s="1"/>
  <c r="I4637" i="2" a="1"/>
  <c r="I4637" i="2" s="1"/>
  <c r="I4638" i="2" a="1"/>
  <c r="I4638" i="2" s="1"/>
  <c r="I4639" i="2" a="1"/>
  <c r="I4639" i="2" s="1"/>
  <c r="I4640" i="2" a="1"/>
  <c r="I4640" i="2"/>
  <c r="I4641" i="2" a="1"/>
  <c r="I4641" i="2"/>
  <c r="I4642" i="2" a="1"/>
  <c r="I4642" i="2" s="1"/>
  <c r="I4643" i="2" a="1"/>
  <c r="I4643" i="2"/>
  <c r="I4644" i="2" a="1"/>
  <c r="I4644" i="2" s="1"/>
  <c r="I4645" i="2" a="1"/>
  <c r="I4645" i="2" s="1"/>
  <c r="I4646" i="2" a="1"/>
  <c r="I4646" i="2" s="1"/>
  <c r="I4647" i="2" a="1"/>
  <c r="I4647" i="2"/>
  <c r="I4648" i="2" a="1"/>
  <c r="I4648" i="2" s="1"/>
  <c r="I4649" i="2" a="1"/>
  <c r="I4649" i="2"/>
  <c r="I4650" i="2" a="1"/>
  <c r="I4650" i="2" s="1"/>
  <c r="I4651" i="2" a="1"/>
  <c r="I4651" i="2" s="1"/>
  <c r="I4652" i="2" a="1"/>
  <c r="I4652" i="2"/>
  <c r="I4653" i="2" a="1"/>
  <c r="I4653" i="2" s="1"/>
  <c r="I4654" i="2" a="1"/>
  <c r="I4654" i="2" s="1"/>
  <c r="I4655" i="2" a="1"/>
  <c r="I4655" i="2"/>
  <c r="I4656" i="2" a="1"/>
  <c r="I4656" i="2"/>
  <c r="I4657" i="2" a="1"/>
  <c r="I4657" i="2" s="1"/>
  <c r="I4658" i="2" a="1"/>
  <c r="I4658" i="2" s="1"/>
  <c r="I4659" i="2" a="1"/>
  <c r="I4659" i="2" s="1"/>
  <c r="I4660" i="2" a="1"/>
  <c r="I4660" i="2" s="1"/>
  <c r="I4661" i="2" a="1"/>
  <c r="I4661" i="2"/>
  <c r="I4662" i="2" a="1"/>
  <c r="I4662" i="2" s="1"/>
  <c r="I4663" i="2" a="1"/>
  <c r="I4663" i="2"/>
  <c r="I4664" i="2" a="1"/>
  <c r="I4664" i="2"/>
  <c r="I4665" i="2" a="1"/>
  <c r="I4665" i="2"/>
  <c r="I4666" i="2" a="1"/>
  <c r="I4666" i="2" s="1"/>
  <c r="I4667" i="2" a="1"/>
  <c r="I4667" i="2" s="1"/>
  <c r="I4668" i="2" a="1"/>
  <c r="I4668" i="2" s="1"/>
  <c r="I4669" i="2" a="1"/>
  <c r="I4669" i="2" s="1"/>
  <c r="I4670" i="2" a="1"/>
  <c r="I4670" i="2" s="1"/>
  <c r="I4671" i="2" a="1"/>
  <c r="I4671" i="2" s="1"/>
  <c r="I4672" i="2" a="1"/>
  <c r="I4672" i="2"/>
  <c r="I4673" i="2" a="1"/>
  <c r="I4673" i="2"/>
  <c r="I4674" i="2" a="1"/>
  <c r="I4674" i="2" s="1"/>
  <c r="I4675" i="2" a="1"/>
  <c r="I4675" i="2"/>
  <c r="I4676" i="2" a="1"/>
  <c r="I4676" i="2" s="1"/>
  <c r="I4677" i="2" a="1"/>
  <c r="I4677" i="2" s="1"/>
  <c r="I4678" i="2" a="1"/>
  <c r="I4678" i="2" s="1"/>
  <c r="I4679" i="2" a="1"/>
  <c r="I4679" i="2"/>
  <c r="I4680" i="2" a="1"/>
  <c r="I4680" i="2" s="1"/>
  <c r="I4681" i="2" a="1"/>
  <c r="I4681" i="2"/>
  <c r="I4682" i="2" a="1"/>
  <c r="I4682" i="2" s="1"/>
  <c r="I4683" i="2" a="1"/>
  <c r="I4683" i="2" s="1"/>
  <c r="I4684" i="2" a="1"/>
  <c r="I4684" i="2"/>
  <c r="I4685" i="2" a="1"/>
  <c r="I4685" i="2" s="1"/>
  <c r="I4686" i="2" a="1"/>
  <c r="I4686" i="2" s="1"/>
  <c r="I4687" i="2" a="1"/>
  <c r="I4687" i="2"/>
  <c r="I4688" i="2" a="1"/>
  <c r="I4688" i="2"/>
  <c r="I4689" i="2" a="1"/>
  <c r="I4689" i="2"/>
  <c r="I4690" i="2" a="1"/>
  <c r="I4690" i="2" s="1"/>
  <c r="I4691" i="2" a="1"/>
  <c r="I4691" i="2" s="1"/>
  <c r="I4692" i="2" a="1"/>
  <c r="I4692" i="2" s="1"/>
  <c r="I4693" i="2" a="1"/>
  <c r="I4693" i="2"/>
  <c r="I4694" i="2" a="1"/>
  <c r="I4694" i="2" s="1"/>
  <c r="I4695" i="2" a="1"/>
  <c r="I4695" i="2"/>
  <c r="I4696" i="2" a="1"/>
  <c r="I4696" i="2"/>
  <c r="I4697" i="2" a="1"/>
  <c r="I4697" i="2"/>
  <c r="I4698" i="2" a="1"/>
  <c r="I4698" i="2" s="1"/>
  <c r="I4699" i="2" a="1"/>
  <c r="I4699" i="2" s="1"/>
  <c r="I4700" i="2" a="1"/>
  <c r="I4700" i="2" s="1"/>
  <c r="I4701" i="2" a="1"/>
  <c r="I4701" i="2" s="1"/>
  <c r="I4702" i="2" a="1"/>
  <c r="I4702" i="2" s="1"/>
  <c r="I4703" i="2" a="1"/>
  <c r="I4703" i="2" s="1"/>
  <c r="I4704" i="2" a="1"/>
  <c r="I4704" i="2"/>
  <c r="I4705" i="2" a="1"/>
  <c r="I4705" i="2"/>
  <c r="I4706" i="2" a="1"/>
  <c r="I4706" i="2" s="1"/>
  <c r="I4707" i="2" a="1"/>
  <c r="I4707" i="2"/>
  <c r="I4708" i="2" a="1"/>
  <c r="I4708" i="2" s="1"/>
  <c r="I4709" i="2" a="1"/>
  <c r="I4709" i="2" s="1"/>
  <c r="I4710" i="2" a="1"/>
  <c r="I4710" i="2" s="1"/>
  <c r="I4711" i="2" a="1"/>
  <c r="I4711" i="2"/>
  <c r="I4712" i="2" a="1"/>
  <c r="I4712" i="2" s="1"/>
  <c r="I4713" i="2" a="1"/>
  <c r="I4713" i="2"/>
  <c r="I4714" i="2" a="1"/>
  <c r="I4714" i="2" s="1"/>
  <c r="I4715" i="2" a="1"/>
  <c r="I4715" i="2" s="1"/>
  <c r="I4716" i="2" a="1"/>
  <c r="I4716" i="2"/>
  <c r="I4717" i="2" a="1"/>
  <c r="I4717" i="2" s="1"/>
  <c r="I4718" i="2" a="1"/>
  <c r="I4718" i="2" s="1"/>
  <c r="I4719" i="2" a="1"/>
  <c r="I4719" i="2"/>
  <c r="I4720" i="2" a="1"/>
  <c r="I4720" i="2"/>
  <c r="I4721" i="2" a="1"/>
  <c r="I4721" i="2" s="1"/>
  <c r="I4722" i="2" a="1"/>
  <c r="I4722" i="2" s="1"/>
  <c r="I4723" i="2" a="1"/>
  <c r="I4723" i="2" s="1"/>
  <c r="I4724" i="2" a="1"/>
  <c r="I4724" i="2" s="1"/>
  <c r="I4725" i="2" a="1"/>
  <c r="I4725" i="2"/>
  <c r="I4726" i="2" a="1"/>
  <c r="I4726" i="2" s="1"/>
  <c r="I4727" i="2" a="1"/>
  <c r="I4727" i="2"/>
  <c r="I4728" i="2" a="1"/>
  <c r="I4728" i="2"/>
  <c r="I4729" i="2" a="1"/>
  <c r="I4729" i="2"/>
  <c r="I4730" i="2" a="1"/>
  <c r="I4730" i="2" s="1"/>
  <c r="I4731" i="2" a="1"/>
  <c r="I4731" i="2" s="1"/>
  <c r="I4732" i="2" a="1"/>
  <c r="I4732" i="2" s="1"/>
  <c r="I4733" i="2" a="1"/>
  <c r="I4733" i="2" s="1"/>
  <c r="I4734" i="2" a="1"/>
  <c r="I4734" i="2" s="1"/>
  <c r="I4735" i="2" a="1"/>
  <c r="I4735" i="2" s="1"/>
  <c r="I4736" i="2" a="1"/>
  <c r="I4736" i="2"/>
  <c r="I4737" i="2" a="1"/>
  <c r="I4737" i="2"/>
  <c r="I4738" i="2" a="1"/>
  <c r="I4738" i="2"/>
  <c r="I4739" i="2" a="1"/>
  <c r="I4739" i="2" s="1"/>
  <c r="I4740" i="2" a="1"/>
  <c r="I4740" i="2" s="1"/>
  <c r="I4741" i="2" a="1"/>
  <c r="I4741" i="2"/>
  <c r="I4742" i="2" a="1"/>
  <c r="I4742" i="2"/>
  <c r="I4743" i="2" a="1"/>
  <c r="I4743" i="2" s="1"/>
  <c r="I4744" i="2" a="1"/>
  <c r="I4744" i="2" s="1"/>
  <c r="I4745" i="2" a="1"/>
  <c r="I4745" i="2"/>
  <c r="I4746" i="2" a="1"/>
  <c r="I4746" i="2"/>
  <c r="I4747" i="2" a="1"/>
  <c r="I4747" i="2" s="1"/>
  <c r="I4748" i="2" a="1"/>
  <c r="I4748" i="2" s="1"/>
  <c r="I4749" i="2" a="1"/>
  <c r="I4749" i="2"/>
  <c r="I4750" i="2" a="1"/>
  <c r="I4750" i="2"/>
  <c r="I4751" i="2" a="1"/>
  <c r="I4751" i="2" s="1"/>
  <c r="I4752" i="2" a="1"/>
  <c r="I4752" i="2" s="1"/>
  <c r="I4753" i="2" a="1"/>
  <c r="I4753" i="2"/>
  <c r="I4754" i="2" a="1"/>
  <c r="I4754" i="2"/>
  <c r="I4755" i="2" a="1"/>
  <c r="I4755" i="2" s="1"/>
  <c r="I4756" i="2" a="1"/>
  <c r="I4756" i="2" s="1"/>
  <c r="I4757" i="2" a="1"/>
  <c r="I4757" i="2"/>
  <c r="I4758" i="2" a="1"/>
  <c r="I4758" i="2"/>
  <c r="I4759" i="2" a="1"/>
  <c r="I4759" i="2" s="1"/>
  <c r="I4760" i="2" a="1"/>
  <c r="I4760" i="2" s="1"/>
  <c r="I4761" i="2" a="1"/>
  <c r="I4761" i="2"/>
  <c r="I4762" i="2" a="1"/>
  <c r="I4762" i="2"/>
  <c r="I4763" i="2" a="1"/>
  <c r="I4763" i="2" s="1"/>
  <c r="I4764" i="2" a="1"/>
  <c r="I4764" i="2" s="1"/>
  <c r="I4765" i="2" a="1"/>
  <c r="I4765" i="2"/>
  <c r="I4766" i="2" a="1"/>
  <c r="I4766" i="2"/>
  <c r="I4767" i="2" a="1"/>
  <c r="I4767" i="2" s="1"/>
  <c r="I4768" i="2" a="1"/>
  <c r="I4768" i="2" s="1"/>
  <c r="I4769" i="2" a="1"/>
  <c r="I4769" i="2"/>
  <c r="I4770" i="2" a="1"/>
  <c r="I4770" i="2"/>
  <c r="I4771" i="2" a="1"/>
  <c r="I4771" i="2" s="1"/>
  <c r="I4772" i="2" a="1"/>
  <c r="I4772" i="2" s="1"/>
  <c r="I4773" i="2" a="1"/>
  <c r="I4773" i="2"/>
  <c r="I4774" i="2" a="1"/>
  <c r="I4774" i="2"/>
  <c r="I4775" i="2" a="1"/>
  <c r="I4775" i="2" s="1"/>
  <c r="I4776" i="2" a="1"/>
  <c r="I4776" i="2" s="1"/>
  <c r="I4777" i="2" a="1"/>
  <c r="I4777" i="2"/>
  <c r="I4778" i="2" a="1"/>
  <c r="I4778" i="2"/>
  <c r="I4779" i="2" a="1"/>
  <c r="I4779" i="2" s="1"/>
  <c r="I4780" i="2" a="1"/>
  <c r="I4780" i="2" s="1"/>
  <c r="I4781" i="2" a="1"/>
  <c r="I4781" i="2"/>
  <c r="I4782" i="2" a="1"/>
  <c r="I4782" i="2"/>
  <c r="I4783" i="2" a="1"/>
  <c r="I4783" i="2" s="1"/>
  <c r="I4784" i="2" a="1"/>
  <c r="I4784" i="2" s="1"/>
  <c r="I4785" i="2" a="1"/>
  <c r="I4785" i="2"/>
  <c r="I4786" i="2" a="1"/>
  <c r="I4786" i="2"/>
  <c r="I4787" i="2" a="1"/>
  <c r="I4787" i="2" s="1"/>
  <c r="I4788" i="2" a="1"/>
  <c r="I4788" i="2" s="1"/>
  <c r="I4789" i="2" a="1"/>
  <c r="I4789" i="2"/>
  <c r="I4790" i="2" a="1"/>
  <c r="I4790" i="2"/>
  <c r="I4791" i="2" a="1"/>
  <c r="I4791" i="2" s="1"/>
  <c r="I4792" i="2" a="1"/>
  <c r="I4792" i="2" s="1"/>
  <c r="I4793" i="2" a="1"/>
  <c r="I4793" i="2"/>
  <c r="I4794" i="2" a="1"/>
  <c r="I4794" i="2"/>
  <c r="I4795" i="2" a="1"/>
  <c r="I4795" i="2" s="1"/>
  <c r="I4796" i="2" a="1"/>
  <c r="I4796" i="2" s="1"/>
  <c r="I4797" i="2" a="1"/>
  <c r="I4797" i="2"/>
  <c r="I4798" i="2" a="1"/>
  <c r="I4798" i="2"/>
  <c r="I4799" i="2" a="1"/>
  <c r="I4799" i="2" s="1"/>
  <c r="I4800" i="2" a="1"/>
  <c r="I4800" i="2" s="1"/>
  <c r="I4801" i="2" a="1"/>
  <c r="I4801" i="2"/>
  <c r="I4802" i="2" a="1"/>
  <c r="I4802" i="2"/>
  <c r="I4803" i="2" a="1"/>
  <c r="I4803" i="2" s="1"/>
  <c r="I4804" i="2" a="1"/>
  <c r="I4804" i="2" s="1"/>
  <c r="I4805" i="2" a="1"/>
  <c r="I4805" i="2"/>
  <c r="I4806" i="2" a="1"/>
  <c r="I4806" i="2"/>
  <c r="I4807" i="2" a="1"/>
  <c r="I4807" i="2" s="1"/>
  <c r="I4808" i="2" a="1"/>
  <c r="I4808" i="2" s="1"/>
  <c r="I4809" i="2" a="1"/>
  <c r="I4809" i="2"/>
  <c r="I4810" i="2" a="1"/>
  <c r="I4810" i="2"/>
  <c r="I4811" i="2" a="1"/>
  <c r="I4811" i="2" s="1"/>
  <c r="I4812" i="2" a="1"/>
  <c r="I4812" i="2" s="1"/>
  <c r="I4813" i="2" a="1"/>
  <c r="I4813" i="2"/>
  <c r="I4814" i="2" a="1"/>
  <c r="I4814" i="2"/>
  <c r="I4815" i="2" a="1"/>
  <c r="I4815" i="2" s="1"/>
  <c r="I4816" i="2" a="1"/>
  <c r="I4816" i="2" s="1"/>
  <c r="I4817" i="2" a="1"/>
  <c r="I4817" i="2"/>
  <c r="I4818" i="2" a="1"/>
  <c r="I4818" i="2"/>
  <c r="I4819" i="2" a="1"/>
  <c r="I4819" i="2" s="1"/>
  <c r="I4820" i="2" a="1"/>
  <c r="I4820" i="2" s="1"/>
  <c r="I4821" i="2" a="1"/>
  <c r="I4821" i="2"/>
  <c r="I4822" i="2" a="1"/>
  <c r="I4822" i="2"/>
  <c r="I4823" i="2" a="1"/>
  <c r="I4823" i="2" s="1"/>
  <c r="I4824" i="2" a="1"/>
  <c r="I4824" i="2" s="1"/>
  <c r="I4825" i="2" a="1"/>
  <c r="I4825" i="2"/>
  <c r="I4826" i="2" a="1"/>
  <c r="I4826" i="2"/>
  <c r="I4827" i="2" a="1"/>
  <c r="I4827" i="2" s="1"/>
  <c r="I4828" i="2" a="1"/>
  <c r="I4828" i="2" s="1"/>
  <c r="I4829" i="2" a="1"/>
  <c r="I4829" i="2"/>
  <c r="I4830" i="2" a="1"/>
  <c r="I4830" i="2"/>
  <c r="I4831" i="2" a="1"/>
  <c r="I4831" i="2" s="1"/>
  <c r="I4832" i="2" a="1"/>
  <c r="I4832" i="2" s="1"/>
  <c r="I4833" i="2" a="1"/>
  <c r="I4833" i="2"/>
  <c r="I4834" i="2" a="1"/>
  <c r="I4834" i="2"/>
  <c r="I4835" i="2" a="1"/>
  <c r="I4835" i="2" s="1"/>
  <c r="I4836" i="2" a="1"/>
  <c r="I4836" i="2" s="1"/>
  <c r="I4837" i="2" a="1"/>
  <c r="I4837" i="2"/>
  <c r="I4838" i="2" a="1"/>
  <c r="I4838" i="2"/>
  <c r="I4839" i="2" a="1"/>
  <c r="I4839" i="2" s="1"/>
  <c r="I4840" i="2" a="1"/>
  <c r="I4840" i="2" s="1"/>
  <c r="I4841" i="2" a="1"/>
  <c r="I4841" i="2"/>
  <c r="I4842" i="2" a="1"/>
  <c r="I4842" i="2"/>
  <c r="I4843" i="2" a="1"/>
  <c r="I4843" i="2" s="1"/>
  <c r="I4844" i="2" a="1"/>
  <c r="I4844" i="2" s="1"/>
  <c r="I4845" i="2" a="1"/>
  <c r="I4845" i="2"/>
  <c r="I4846" i="2" a="1"/>
  <c r="I4846" i="2"/>
  <c r="I4847" i="2" a="1"/>
  <c r="I4847" i="2" s="1"/>
  <c r="I4848" i="2" a="1"/>
  <c r="I4848" i="2" s="1"/>
  <c r="I4849" i="2" a="1"/>
  <c r="I4849" i="2"/>
  <c r="I4850" i="2" a="1"/>
  <c r="I4850" i="2"/>
  <c r="I4851" i="2" a="1"/>
  <c r="I4851" i="2" s="1"/>
  <c r="I4852" i="2" a="1"/>
  <c r="I4852" i="2" s="1"/>
  <c r="I4853" i="2" a="1"/>
  <c r="I4853" i="2"/>
  <c r="I4854" i="2" a="1"/>
  <c r="I4854" i="2"/>
  <c r="I4855" i="2" a="1"/>
  <c r="I4855" i="2" s="1"/>
  <c r="I4856" i="2" a="1"/>
  <c r="I4856" i="2" s="1"/>
  <c r="I4857" i="2" a="1"/>
  <c r="I4857" i="2"/>
  <c r="I4858" i="2" a="1"/>
  <c r="I4858" i="2"/>
  <c r="I4859" i="2" a="1"/>
  <c r="I4859" i="2" s="1"/>
  <c r="I4860" i="2" a="1"/>
  <c r="I4860" i="2" s="1"/>
  <c r="I4861" i="2" a="1"/>
  <c r="I4861" i="2"/>
  <c r="I4862" i="2" a="1"/>
  <c r="I4862" i="2"/>
  <c r="I4863" i="2" a="1"/>
  <c r="I4863" i="2" s="1"/>
  <c r="I4864" i="2" a="1"/>
  <c r="I4864" i="2" s="1"/>
  <c r="I4865" i="2" a="1"/>
  <c r="I4865" i="2"/>
  <c r="I4866" i="2" a="1"/>
  <c r="I4866" i="2"/>
  <c r="I4867" i="2" a="1"/>
  <c r="I4867" i="2" s="1"/>
  <c r="I4868" i="2" a="1"/>
  <c r="I4868" i="2" s="1"/>
  <c r="I4869" i="2" a="1"/>
  <c r="I4869" i="2"/>
  <c r="I4870" i="2" a="1"/>
  <c r="I4870" i="2"/>
  <c r="I4871" i="2" a="1"/>
  <c r="I4871" i="2" s="1"/>
  <c r="I4872" i="2" a="1"/>
  <c r="I4872" i="2" s="1"/>
  <c r="I4873" i="2" a="1"/>
  <c r="I4873" i="2"/>
  <c r="I4874" i="2" a="1"/>
  <c r="I4874" i="2"/>
  <c r="I4875" i="2" a="1"/>
  <c r="I4875" i="2" s="1"/>
  <c r="I4876" i="2" a="1"/>
  <c r="I4876" i="2" s="1"/>
  <c r="I4877" i="2" a="1"/>
  <c r="I4877" i="2"/>
  <c r="I4878" i="2" a="1"/>
  <c r="I4878" i="2"/>
  <c r="I4879" i="2" a="1"/>
  <c r="I4879" i="2" s="1"/>
  <c r="I4880" i="2" a="1"/>
  <c r="I4880" i="2" s="1"/>
  <c r="I4881" i="2" a="1"/>
  <c r="I4881" i="2"/>
  <c r="I4882" i="2" a="1"/>
  <c r="I4882" i="2"/>
  <c r="I4883" i="2" a="1"/>
  <c r="I4883" i="2" s="1"/>
  <c r="I4884" i="2" a="1"/>
  <c r="I4884" i="2" s="1"/>
  <c r="I4885" i="2" a="1"/>
  <c r="I4885" i="2"/>
  <c r="I4886" i="2" a="1"/>
  <c r="I4886" i="2"/>
  <c r="I4887" i="2" a="1"/>
  <c r="I4887" i="2" s="1"/>
  <c r="I4888" i="2" a="1"/>
  <c r="I4888" i="2" s="1"/>
  <c r="I4889" i="2" a="1"/>
  <c r="I4889" i="2"/>
  <c r="I4890" i="2" a="1"/>
  <c r="I4890" i="2"/>
  <c r="I4891" i="2" a="1"/>
  <c r="I4891" i="2" s="1"/>
  <c r="I4892" i="2" a="1"/>
  <c r="I4892" i="2" s="1"/>
  <c r="I4893" i="2" a="1"/>
  <c r="I4893" i="2"/>
  <c r="I4894" i="2" a="1"/>
  <c r="I4894" i="2"/>
  <c r="I4895" i="2" a="1"/>
  <c r="I4895" i="2" s="1"/>
  <c r="I4896" i="2" a="1"/>
  <c r="I4896" i="2" s="1"/>
  <c r="I4897" i="2" a="1"/>
  <c r="I4897" i="2"/>
  <c r="I4898" i="2" a="1"/>
  <c r="I4898" i="2"/>
  <c r="I4899" i="2" a="1"/>
  <c r="I4899" i="2" s="1"/>
  <c r="I4900" i="2" a="1"/>
  <c r="I4900" i="2" s="1"/>
  <c r="I4901" i="2" a="1"/>
  <c r="I4901" i="2"/>
  <c r="I4902" i="2" a="1"/>
  <c r="I4902" i="2"/>
  <c r="I4903" i="2" a="1"/>
  <c r="I4903" i="2" s="1"/>
  <c r="I4904" i="2" a="1"/>
  <c r="I4904" i="2" s="1"/>
  <c r="I4905" i="2" a="1"/>
  <c r="I4905" i="2"/>
  <c r="I4906" i="2" a="1"/>
  <c r="I4906" i="2"/>
  <c r="I4907" i="2" a="1"/>
  <c r="I4907" i="2" s="1"/>
  <c r="I4908" i="2" a="1"/>
  <c r="I4908" i="2" s="1"/>
  <c r="I4909" i="2" a="1"/>
  <c r="I4909" i="2"/>
  <c r="I4910" i="2" a="1"/>
  <c r="I4910" i="2"/>
  <c r="I4911" i="2" a="1"/>
  <c r="I4911" i="2" s="1"/>
  <c r="I4912" i="2" a="1"/>
  <c r="I4912" i="2" s="1"/>
  <c r="I4913" i="2" a="1"/>
  <c r="I4913" i="2"/>
  <c r="I4914" i="2" a="1"/>
  <c r="I4914" i="2"/>
  <c r="I4915" i="2" a="1"/>
  <c r="I4915" i="2" s="1"/>
  <c r="I4916" i="2" a="1"/>
  <c r="I4916" i="2" s="1"/>
  <c r="I4917" i="2" a="1"/>
  <c r="I4917" i="2"/>
  <c r="I4918" i="2" a="1"/>
  <c r="I4918" i="2"/>
  <c r="I4919" i="2" a="1"/>
  <c r="I4919" i="2" s="1"/>
  <c r="I4920" i="2" a="1"/>
  <c r="I4920" i="2" s="1"/>
  <c r="I4921" i="2" a="1"/>
  <c r="I4921" i="2"/>
  <c r="I4922" i="2" a="1"/>
  <c r="I4922" i="2"/>
  <c r="I4923" i="2" a="1"/>
  <c r="I4923" i="2" s="1"/>
  <c r="I4924" i="2" a="1"/>
  <c r="I4924" i="2" s="1"/>
  <c r="I4925" i="2" a="1"/>
  <c r="I4925" i="2"/>
  <c r="I4926" i="2" a="1"/>
  <c r="I4926" i="2"/>
  <c r="I4927" i="2" a="1"/>
  <c r="I4927" i="2" s="1"/>
  <c r="I4928" i="2" a="1"/>
  <c r="I4928" i="2" s="1"/>
  <c r="I4929" i="2" a="1"/>
  <c r="I4929" i="2"/>
  <c r="I4930" i="2" a="1"/>
  <c r="I4930" i="2"/>
  <c r="I4931" i="2" a="1"/>
  <c r="I4931" i="2" s="1"/>
  <c r="I4932" i="2" a="1"/>
  <c r="I4932" i="2" s="1"/>
  <c r="I4933" i="2" a="1"/>
  <c r="I4933" i="2"/>
  <c r="I4934" i="2" a="1"/>
  <c r="I4934" i="2"/>
  <c r="I4935" i="2" a="1"/>
  <c r="I4935" i="2" s="1"/>
  <c r="I4936" i="2" a="1"/>
  <c r="I4936" i="2" s="1"/>
  <c r="I4937" i="2" a="1"/>
  <c r="I4937" i="2"/>
  <c r="I4938" i="2" a="1"/>
  <c r="I4938" i="2"/>
  <c r="I4939" i="2" a="1"/>
  <c r="I4939" i="2" s="1"/>
  <c r="I4940" i="2" a="1"/>
  <c r="I4940" i="2" s="1"/>
  <c r="I4941" i="2" a="1"/>
  <c r="I4941" i="2"/>
  <c r="I4942" i="2" a="1"/>
  <c r="I4942" i="2"/>
  <c r="I4943" i="2" a="1"/>
  <c r="I4943" i="2" s="1"/>
  <c r="I4944" i="2" a="1"/>
  <c r="I4944" i="2" s="1"/>
  <c r="I4945" i="2" a="1"/>
  <c r="I4945" i="2"/>
  <c r="I4946" i="2" a="1"/>
  <c r="I4946" i="2"/>
  <c r="I4947" i="2" a="1"/>
  <c r="I4947" i="2" s="1"/>
  <c r="I4948" i="2" a="1"/>
  <c r="I4948" i="2" s="1"/>
  <c r="I4949" i="2" a="1"/>
  <c r="I4949" i="2"/>
  <c r="I4950" i="2" a="1"/>
  <c r="I4950" i="2"/>
  <c r="I4951" i="2" a="1"/>
  <c r="I4951" i="2" s="1"/>
  <c r="I4952" i="2" a="1"/>
  <c r="I4952" i="2" s="1"/>
  <c r="I4953" i="2" a="1"/>
  <c r="I4953" i="2"/>
  <c r="I4954" i="2" a="1"/>
  <c r="I4954" i="2"/>
  <c r="I4955" i="2" a="1"/>
  <c r="I4955" i="2" s="1"/>
  <c r="I4956" i="2" a="1"/>
  <c r="I4956" i="2" s="1"/>
  <c r="I4957" i="2" a="1"/>
  <c r="I4957" i="2"/>
  <c r="I4958" i="2" a="1"/>
  <c r="I4958" i="2"/>
  <c r="I4959" i="2" a="1"/>
  <c r="I4959" i="2" s="1"/>
  <c r="I4960" i="2" a="1"/>
  <c r="I4960" i="2" s="1"/>
  <c r="I4961" i="2" a="1"/>
  <c r="I4961" i="2"/>
  <c r="I4962" i="2" a="1"/>
  <c r="I4962" i="2"/>
  <c r="I4963" i="2" a="1"/>
  <c r="I4963" i="2" s="1"/>
  <c r="I4964" i="2" a="1"/>
  <c r="I4964" i="2" s="1"/>
  <c r="I4965" i="2" a="1"/>
  <c r="I4965" i="2"/>
  <c r="I4966" i="2" a="1"/>
  <c r="I4966" i="2"/>
  <c r="I4967" i="2" a="1"/>
  <c r="I4967" i="2" s="1"/>
  <c r="I4968" i="2" a="1"/>
  <c r="I4968" i="2" s="1"/>
  <c r="I4969" i="2" a="1"/>
  <c r="I4969" i="2"/>
  <c r="I4970" i="2" a="1"/>
  <c r="I4970" i="2"/>
  <c r="I4971" i="2" a="1"/>
  <c r="I4971" i="2" s="1"/>
  <c r="I4972" i="2" a="1"/>
  <c r="I4972" i="2" s="1"/>
  <c r="I4973" i="2" a="1"/>
  <c r="I4973" i="2"/>
  <c r="I4974" i="2" a="1"/>
  <c r="I4974" i="2"/>
  <c r="I4975" i="2" a="1"/>
  <c r="I4975" i="2" s="1"/>
  <c r="I4976" i="2" a="1"/>
  <c r="I4976" i="2" s="1"/>
  <c r="I4977" i="2" a="1"/>
  <c r="I4977" i="2"/>
  <c r="I4978" i="2" a="1"/>
  <c r="I4978" i="2"/>
  <c r="I4979" i="2" a="1"/>
  <c r="I4979" i="2" s="1"/>
  <c r="I4980" i="2" a="1"/>
  <c r="I4980" i="2" s="1"/>
  <c r="I4981" i="2" a="1"/>
  <c r="I4981" i="2"/>
  <c r="I4982" i="2" a="1"/>
  <c r="I4982" i="2"/>
  <c r="I4983" i="2" a="1"/>
  <c r="I4983" i="2" s="1"/>
  <c r="I4984" i="2" a="1"/>
  <c r="I4984" i="2" s="1"/>
  <c r="I4985" i="2" a="1"/>
  <c r="I4985" i="2"/>
  <c r="I4986" i="2" a="1"/>
  <c r="I4986" i="2"/>
  <c r="I4987" i="2" a="1"/>
  <c r="I4987" i="2" s="1"/>
  <c r="I4988" i="2" a="1"/>
  <c r="I4988" i="2" s="1"/>
  <c r="I4989" i="2" a="1"/>
  <c r="I4989" i="2"/>
  <c r="I4990" i="2" a="1"/>
  <c r="I4990" i="2"/>
  <c r="I4991" i="2" a="1"/>
  <c r="I4991" i="2" s="1"/>
  <c r="I4992" i="2" a="1"/>
  <c r="I4992" i="2" s="1"/>
  <c r="I4993" i="2" a="1"/>
  <c r="I4993" i="2"/>
  <c r="I4994" i="2" a="1"/>
  <c r="I4994" i="2"/>
  <c r="I4995" i="2" a="1"/>
  <c r="I4995" i="2" s="1"/>
  <c r="I4996" i="2" a="1"/>
  <c r="I4996" i="2" s="1"/>
  <c r="I4997" i="2" a="1"/>
  <c r="I4997" i="2"/>
  <c r="I4998" i="2" a="1"/>
  <c r="I4998" i="2"/>
  <c r="I4999" i="2" a="1"/>
  <c r="I4999" i="2" s="1"/>
  <c r="I5000" i="2" a="1"/>
  <c r="I5000" i="2" s="1"/>
  <c r="I5001" i="2" a="1"/>
  <c r="I5001" i="2"/>
  <c r="I5002" i="2" a="1"/>
  <c r="I5002" i="2"/>
  <c r="I5003" i="2" a="1"/>
  <c r="I5003" i="2" s="1"/>
  <c r="I5004" i="2" a="1"/>
  <c r="I5004" i="2" s="1"/>
  <c r="I5005" i="2" a="1"/>
  <c r="I5005" i="2"/>
  <c r="I5006" i="2" a="1"/>
  <c r="I5006" i="2"/>
  <c r="I5007" i="2" a="1"/>
  <c r="I5007" i="2" s="1"/>
  <c r="I5008" i="2" a="1"/>
  <c r="I5008" i="2" s="1"/>
  <c r="I5009" i="2" a="1"/>
  <c r="I5009" i="2"/>
  <c r="I5010" i="2" a="1"/>
  <c r="I5010" i="2"/>
  <c r="I5011" i="2" a="1"/>
  <c r="I5011" i="2" s="1"/>
  <c r="I5012" i="2" a="1"/>
  <c r="I5012" i="2" s="1"/>
  <c r="I5013" i="2" a="1"/>
  <c r="I5013" i="2"/>
  <c r="I5014" i="2" a="1"/>
  <c r="I5014" i="2"/>
  <c r="I5015" i="2" a="1"/>
  <c r="I5015" i="2"/>
  <c r="I5016" i="2" a="1"/>
  <c r="I5016" i="2"/>
  <c r="I5017" i="2" a="1"/>
  <c r="I5017" i="2"/>
  <c r="I5018" i="2" a="1"/>
  <c r="I5018" i="2"/>
  <c r="I5019" i="2" a="1"/>
  <c r="I5019" i="2"/>
  <c r="I5020" i="2" a="1"/>
  <c r="I5020" i="2"/>
  <c r="I5021" i="2" a="1"/>
  <c r="I5021" i="2"/>
  <c r="I5022" i="2" a="1"/>
  <c r="I5022" i="2"/>
  <c r="I5023" i="2" a="1"/>
  <c r="I5023" i="2"/>
  <c r="I5024" i="2" a="1"/>
  <c r="I5024" i="2"/>
  <c r="I5025" i="2" a="1"/>
  <c r="I5025" i="2"/>
  <c r="I5026" i="2" a="1"/>
  <c r="I5026" i="2" s="1"/>
  <c r="I5027" i="2" a="1"/>
  <c r="I5027" i="2" s="1"/>
  <c r="I5028" i="2" a="1"/>
  <c r="I5028" i="2"/>
  <c r="I5029" i="2" a="1"/>
  <c r="I5029" i="2"/>
  <c r="I5030" i="2" a="1"/>
  <c r="I5030" i="2" s="1"/>
  <c r="I5031" i="2" a="1"/>
  <c r="I5031" i="2"/>
  <c r="I5032" i="2" a="1"/>
  <c r="I5032" i="2"/>
  <c r="I5033" i="2" a="1"/>
  <c r="I5033" i="2"/>
  <c r="I5034" i="2" a="1"/>
  <c r="I5034" i="2" s="1"/>
  <c r="I5035" i="2" a="1"/>
  <c r="I5035" i="2"/>
  <c r="I5036" i="2" a="1"/>
  <c r="I5036" i="2" s="1"/>
  <c r="I5037" i="2" a="1"/>
  <c r="I5037" i="2"/>
  <c r="I5038" i="2" a="1"/>
  <c r="I5038" i="2" s="1"/>
  <c r="I5039" i="2" a="1"/>
  <c r="I5039" i="2"/>
  <c r="I5040" i="2" a="1"/>
  <c r="I5040" i="2"/>
  <c r="I5041" i="2" a="1"/>
  <c r="I5041" i="2"/>
  <c r="I5042" i="2" a="1"/>
  <c r="I5042" i="2" s="1"/>
  <c r="I5043" i="2" a="1"/>
  <c r="I5043" i="2" s="1"/>
  <c r="I5044" i="2" a="1"/>
  <c r="I5044" i="2"/>
  <c r="I5045" i="2" a="1"/>
  <c r="I5045" i="2"/>
  <c r="I5046" i="2" a="1"/>
  <c r="I5046" i="2" s="1"/>
  <c r="I5047" i="2" a="1"/>
  <c r="I5047" i="2"/>
  <c r="I5048" i="2" a="1"/>
  <c r="I5048" i="2"/>
  <c r="I5049" i="2" a="1"/>
  <c r="I5049" i="2"/>
  <c r="I5050" i="2" a="1"/>
  <c r="I5050" i="2" s="1"/>
  <c r="I5051" i="2" a="1"/>
  <c r="I5051" i="2"/>
  <c r="I5052" i="2" a="1"/>
  <c r="I5052" i="2" s="1"/>
  <c r="I5053" i="2" a="1"/>
  <c r="I5053" i="2"/>
  <c r="I5054" i="2" a="1"/>
  <c r="I5054" i="2" s="1"/>
  <c r="I5055" i="2" a="1"/>
  <c r="I5055" i="2"/>
  <c r="I5056" i="2" a="1"/>
  <c r="I5056" i="2"/>
  <c r="I5057" i="2" a="1"/>
  <c r="I5057" i="2"/>
  <c r="I5058" i="2" a="1"/>
  <c r="I5058" i="2" s="1"/>
  <c r="I5059" i="2" a="1"/>
  <c r="I5059" i="2" s="1"/>
  <c r="I5060" i="2" a="1"/>
  <c r="I5060" i="2"/>
  <c r="I5061" i="2" a="1"/>
  <c r="I5061" i="2"/>
  <c r="I5062" i="2" a="1"/>
  <c r="I5062" i="2" s="1"/>
  <c r="I5063" i="2" a="1"/>
  <c r="I5063" i="2"/>
  <c r="I5064" i="2" a="1"/>
  <c r="I5064" i="2"/>
  <c r="I5065" i="2" a="1"/>
  <c r="I5065" i="2"/>
  <c r="I5066" i="2" a="1"/>
  <c r="I5066" i="2" s="1"/>
  <c r="I5067" i="2" a="1"/>
  <c r="I5067" i="2"/>
  <c r="I5068" i="2" a="1"/>
  <c r="I5068" i="2" s="1"/>
  <c r="I5069" i="2" a="1"/>
  <c r="I5069" i="2"/>
  <c r="I5070" i="2" a="1"/>
  <c r="I5070" i="2" s="1"/>
  <c r="I5071" i="2" a="1"/>
  <c r="I5071" i="2"/>
  <c r="I5072" i="2" a="1"/>
  <c r="I5072" i="2"/>
  <c r="I5073" i="2" a="1"/>
  <c r="I5073" i="2"/>
  <c r="I5074" i="2" a="1"/>
  <c r="I5074" i="2" s="1"/>
  <c r="I5075" i="2" a="1"/>
  <c r="I5075" i="2" s="1"/>
  <c r="I5076" i="2" a="1"/>
  <c r="I5076" i="2"/>
  <c r="I5077" i="2" a="1"/>
  <c r="I5077" i="2"/>
  <c r="I5078" i="2" a="1"/>
  <c r="I5078" i="2" s="1"/>
  <c r="I5079" i="2" a="1"/>
  <c r="I5079" i="2"/>
  <c r="I5080" i="2" a="1"/>
  <c r="I5080" i="2"/>
  <c r="I5081" i="2" a="1"/>
  <c r="I5081" i="2"/>
  <c r="I5082" i="2" a="1"/>
  <c r="I5082" i="2" s="1"/>
  <c r="I5083" i="2" a="1"/>
  <c r="I5083" i="2"/>
  <c r="I5084" i="2" a="1"/>
  <c r="I5084" i="2" s="1"/>
  <c r="I5085" i="2" a="1"/>
  <c r="I5085" i="2"/>
  <c r="I5086" i="2" a="1"/>
  <c r="I5086" i="2" s="1"/>
  <c r="I5087" i="2" a="1"/>
  <c r="I5087" i="2"/>
  <c r="I5088" i="2" a="1"/>
  <c r="I5088" i="2"/>
  <c r="I5089" i="2" a="1"/>
  <c r="I5089" i="2"/>
  <c r="I5090" i="2" a="1"/>
  <c r="I5090" i="2" s="1"/>
  <c r="I5091" i="2" a="1"/>
  <c r="I5091" i="2" s="1"/>
  <c r="I5092" i="2" a="1"/>
  <c r="I5092" i="2"/>
  <c r="I5093" i="2" a="1"/>
  <c r="I5093" i="2"/>
  <c r="I5094" i="2" a="1"/>
  <c r="I5094" i="2" s="1"/>
  <c r="I5095" i="2" a="1"/>
  <c r="I5095" i="2"/>
  <c r="I5096" i="2" a="1"/>
  <c r="I5096" i="2"/>
  <c r="I5097" i="2" a="1"/>
  <c r="I5097" i="2"/>
  <c r="I5098" i="2" a="1"/>
  <c r="I5098" i="2" s="1"/>
  <c r="I5099" i="2" a="1"/>
  <c r="I5099" i="2"/>
  <c r="I5100" i="2" a="1"/>
  <c r="I5100" i="2" s="1"/>
  <c r="I5101" i="2" a="1"/>
  <c r="I5101" i="2"/>
  <c r="I5102" i="2" a="1"/>
  <c r="I5102" i="2" s="1"/>
  <c r="I5103" i="2" a="1"/>
  <c r="I5103" i="2"/>
  <c r="I5104" i="2" a="1"/>
  <c r="I5104" i="2"/>
  <c r="I5105" i="2" a="1"/>
  <c r="I5105" i="2"/>
  <c r="I5106" i="2" a="1"/>
  <c r="I5106" i="2" s="1"/>
  <c r="I5107" i="2" a="1"/>
  <c r="I5107" i="2" s="1"/>
  <c r="I5108" i="2" a="1"/>
  <c r="I5108" i="2"/>
  <c r="I5109" i="2" a="1"/>
  <c r="I5109" i="2"/>
  <c r="I5110" i="2" a="1"/>
  <c r="I5110" i="2" s="1"/>
  <c r="I5111" i="2" a="1"/>
  <c r="I5111" i="2"/>
  <c r="I5112" i="2" a="1"/>
  <c r="I5112" i="2"/>
  <c r="I5113" i="2" a="1"/>
  <c r="I5113" i="2"/>
  <c r="I5114" i="2" a="1"/>
  <c r="I5114" i="2" s="1"/>
  <c r="I5115" i="2" a="1"/>
  <c r="I5115" i="2"/>
  <c r="I5116" i="2" a="1"/>
  <c r="I5116" i="2" s="1"/>
  <c r="I5117" i="2" a="1"/>
  <c r="I5117" i="2"/>
  <c r="I5118" i="2" a="1"/>
  <c r="I5118" i="2" s="1"/>
  <c r="I5119" i="2" a="1"/>
  <c r="I5119" i="2"/>
  <c r="I5120" i="2" a="1"/>
  <c r="I5120" i="2"/>
  <c r="I5121" i="2" a="1"/>
  <c r="I5121" i="2"/>
  <c r="I5122" i="2" a="1"/>
  <c r="I5122" i="2" s="1"/>
  <c r="I5123" i="2" a="1"/>
  <c r="I5123" i="2" s="1"/>
  <c r="I5124" i="2" a="1"/>
  <c r="I5124" i="2" s="1"/>
  <c r="I5125" i="2" a="1"/>
  <c r="I5125" i="2"/>
  <c r="I5126" i="2" a="1"/>
  <c r="I5126" i="2" s="1"/>
  <c r="I5127" i="2" a="1"/>
  <c r="I5127" i="2"/>
  <c r="I5128" i="2" a="1"/>
  <c r="I5128" i="2"/>
  <c r="I5129" i="2" a="1"/>
  <c r="I5129" i="2"/>
  <c r="I5130" i="2" a="1"/>
  <c r="I5130" i="2" s="1"/>
  <c r="I5131" i="2" a="1"/>
  <c r="I5131" i="2"/>
  <c r="I5132" i="2" a="1"/>
  <c r="I5132" i="2" s="1"/>
  <c r="I5133" i="2" a="1"/>
  <c r="I5133" i="2"/>
  <c r="I5134" i="2" a="1"/>
  <c r="I5134" i="2" s="1"/>
  <c r="I5135" i="2" a="1"/>
  <c r="I5135" i="2"/>
  <c r="I5136" i="2" a="1"/>
  <c r="I5136" i="2"/>
  <c r="I5137" i="2" a="1"/>
  <c r="I5137" i="2"/>
  <c r="I5138" i="2" a="1"/>
  <c r="I5138" i="2" s="1"/>
  <c r="I5139" i="2" a="1"/>
  <c r="I5139" i="2" s="1"/>
  <c r="I5140" i="2" a="1"/>
  <c r="I5140" i="2"/>
  <c r="I5141" i="2" a="1"/>
  <c r="I5141" i="2"/>
  <c r="I5142" i="2" a="1"/>
  <c r="I5142" i="2" s="1"/>
  <c r="I5143" i="2" a="1"/>
  <c r="I5143" i="2"/>
  <c r="I5144" i="2" a="1"/>
  <c r="I5144" i="2"/>
  <c r="I5145" i="2" a="1"/>
  <c r="I5145" i="2"/>
  <c r="I5146" i="2" a="1"/>
  <c r="I5146" i="2" s="1"/>
  <c r="I5147" i="2" a="1"/>
  <c r="I5147" i="2"/>
  <c r="I5148" i="2" a="1"/>
  <c r="I5148" i="2" s="1"/>
  <c r="I5149" i="2" a="1"/>
  <c r="I5149" i="2"/>
  <c r="I5150" i="2" a="1"/>
  <c r="I5150" i="2" s="1"/>
  <c r="I5151" i="2" a="1"/>
  <c r="I5151" i="2"/>
  <c r="I5152" i="2" a="1"/>
  <c r="I5152" i="2"/>
  <c r="I5153" i="2" a="1"/>
  <c r="I5153" i="2"/>
  <c r="I5154" i="2" a="1"/>
  <c r="I5154" i="2" s="1"/>
  <c r="I5155" i="2" a="1"/>
  <c r="I5155" i="2" s="1"/>
  <c r="I5156" i="2" a="1"/>
  <c r="I5156" i="2" s="1"/>
  <c r="I5157" i="2" a="1"/>
  <c r="I5157" i="2"/>
  <c r="I5158" i="2" a="1"/>
  <c r="I5158" i="2" s="1"/>
  <c r="I5159" i="2" a="1"/>
  <c r="I5159" i="2"/>
  <c r="I5160" i="2" a="1"/>
  <c r="I5160" i="2"/>
  <c r="I5161" i="2" a="1"/>
  <c r="I5161" i="2"/>
  <c r="I5162" i="2" a="1"/>
  <c r="I5162" i="2" s="1"/>
  <c r="I5163" i="2" a="1"/>
  <c r="I5163" i="2"/>
  <c r="I5164" i="2" a="1"/>
  <c r="I5164" i="2" s="1"/>
  <c r="I5165" i="2" a="1"/>
  <c r="I5165" i="2"/>
  <c r="I5166" i="2" a="1"/>
  <c r="I5166" i="2" s="1"/>
  <c r="I5167" i="2" a="1"/>
  <c r="I5167" i="2"/>
  <c r="I5168" i="2" a="1"/>
  <c r="I5168" i="2"/>
  <c r="I5169" i="2" a="1"/>
  <c r="I5169" i="2"/>
  <c r="I5170" i="2" a="1"/>
  <c r="I5170" i="2" s="1"/>
  <c r="I5171" i="2" a="1"/>
  <c r="I5171" i="2" s="1"/>
  <c r="I5172" i="2" a="1"/>
  <c r="I5172" i="2"/>
  <c r="I5173" i="2" a="1"/>
  <c r="I5173" i="2"/>
  <c r="I5174" i="2" a="1"/>
  <c r="I5174" i="2" s="1"/>
  <c r="I5175" i="2" a="1"/>
  <c r="I5175" i="2"/>
  <c r="I5176" i="2" a="1"/>
  <c r="I5176" i="2"/>
  <c r="I5177" i="2" a="1"/>
  <c r="I5177" i="2"/>
  <c r="I5178" i="2" a="1"/>
  <c r="I5178" i="2" s="1"/>
  <c r="I5179" i="2" a="1"/>
  <c r="I5179" i="2" s="1"/>
  <c r="I5180" i="2" a="1"/>
  <c r="I5180" i="2" s="1"/>
  <c r="I5181" i="2" a="1"/>
  <c r="I5181" i="2"/>
  <c r="I5182" i="2" a="1"/>
  <c r="I5182" i="2" s="1"/>
  <c r="I5183" i="2" a="1"/>
  <c r="I5183" i="2"/>
  <c r="I5184" i="2" a="1"/>
  <c r="I5184" i="2"/>
  <c r="I5185" i="2" a="1"/>
  <c r="I5185" i="2"/>
  <c r="I5186" i="2" a="1"/>
  <c r="I5186" i="2" s="1"/>
  <c r="I5187" i="2" a="1"/>
  <c r="I5187" i="2" s="1"/>
  <c r="I5188" i="2" a="1"/>
  <c r="I5188" i="2" s="1"/>
  <c r="I5189" i="2" a="1"/>
  <c r="I5189" i="2"/>
  <c r="I5190" i="2" a="1"/>
  <c r="I5190" i="2" s="1"/>
  <c r="I5191" i="2" a="1"/>
  <c r="I5191" i="2"/>
  <c r="I5192" i="2" a="1"/>
  <c r="I5192" i="2"/>
  <c r="I5193" i="2" a="1"/>
  <c r="I5193" i="2"/>
  <c r="I5194" i="2" a="1"/>
  <c r="I5194" i="2" s="1"/>
  <c r="I5195" i="2" a="1"/>
  <c r="I5195" i="2"/>
  <c r="I5196" i="2" a="1"/>
  <c r="I5196" i="2" s="1"/>
  <c r="I5197" i="2" a="1"/>
  <c r="I5197" i="2"/>
  <c r="I5198" i="2" a="1"/>
  <c r="I5198" i="2" s="1"/>
  <c r="I5199" i="2" a="1"/>
  <c r="I5199" i="2"/>
  <c r="I5200" i="2" a="1"/>
  <c r="I5200" i="2"/>
  <c r="I5201" i="2" a="1"/>
  <c r="I5201" i="2"/>
  <c r="I5202" i="2" a="1"/>
  <c r="I5202" i="2" s="1"/>
  <c r="I5203" i="2" a="1"/>
  <c r="I5203" i="2" s="1"/>
  <c r="I5204" i="2" a="1"/>
  <c r="I5204" i="2"/>
  <c r="I5205" i="2" a="1"/>
  <c r="I5205" i="2"/>
  <c r="I5206" i="2" a="1"/>
  <c r="I5206" i="2" s="1"/>
  <c r="I5207" i="2" a="1"/>
  <c r="I5207" i="2" s="1"/>
  <c r="I5208" i="2" a="1"/>
  <c r="I5208" i="2"/>
  <c r="I5209" i="2" a="1"/>
  <c r="I5209" i="2"/>
  <c r="I5210" i="2" a="1"/>
  <c r="I5210" i="2" s="1"/>
  <c r="I5211" i="2" a="1"/>
  <c r="I5211" i="2"/>
  <c r="I5212" i="2" a="1"/>
  <c r="I5212" i="2" s="1"/>
  <c r="I5213" i="2" a="1"/>
  <c r="I5213" i="2"/>
  <c r="I5214" i="2" a="1"/>
  <c r="I5214" i="2" s="1"/>
  <c r="I5215" i="2" a="1"/>
  <c r="I5215" i="2"/>
  <c r="I5216" i="2" a="1"/>
  <c r="I5216" i="2" s="1"/>
  <c r="I5217" i="2" a="1"/>
  <c r="I5217" i="2"/>
  <c r="I5218" i="2" a="1"/>
  <c r="I5218" i="2" s="1"/>
  <c r="I5219" i="2" a="1"/>
  <c r="I5219" i="2" s="1"/>
  <c r="I5220" i="2" a="1"/>
  <c r="I5220" i="2"/>
  <c r="I5221" i="2" a="1"/>
  <c r="I5221" i="2"/>
  <c r="I5222" i="2" a="1"/>
  <c r="I5222" i="2" s="1"/>
  <c r="I5223" i="2" a="1"/>
  <c r="I5223" i="2"/>
  <c r="I5224" i="2" a="1"/>
  <c r="I5224" i="2"/>
  <c r="I5225" i="2" a="1"/>
  <c r="I5225" i="2"/>
  <c r="I5226" i="2" a="1"/>
  <c r="I5226" i="2" s="1"/>
  <c r="I5227" i="2" a="1"/>
  <c r="I5227" i="2"/>
  <c r="I5228" i="2" a="1"/>
  <c r="I5228" i="2" s="1"/>
  <c r="I5229" i="2" a="1"/>
  <c r="I5229" i="2"/>
  <c r="I5230" i="2" a="1"/>
  <c r="I5230" i="2" s="1"/>
  <c r="I5231" i="2" a="1"/>
  <c r="I5231" i="2"/>
  <c r="I5232" i="2" a="1"/>
  <c r="I5232" i="2"/>
  <c r="I5233" i="2" a="1"/>
  <c r="I5233" i="2"/>
  <c r="I5234" i="2" a="1"/>
  <c r="I5234" i="2" s="1"/>
  <c r="I5235" i="2" a="1"/>
  <c r="I5235" i="2" s="1"/>
  <c r="I5236" i="2" a="1"/>
  <c r="I5236" i="2"/>
  <c r="I5237" i="2" a="1"/>
  <c r="I5237" i="2"/>
  <c r="I5238" i="2" a="1"/>
  <c r="I5238" i="2" s="1"/>
  <c r="I5239" i="2" a="1"/>
  <c r="I5239" i="2" s="1"/>
  <c r="I5240" i="2" a="1"/>
  <c r="I5240" i="2"/>
  <c r="I5241" i="2" a="1"/>
  <c r="I5241" i="2"/>
  <c r="I5242" i="2" a="1"/>
  <c r="I5242" i="2" s="1"/>
  <c r="I5243" i="2" a="1"/>
  <c r="I5243" i="2"/>
  <c r="I5244" i="2" a="1"/>
  <c r="I5244" i="2" s="1"/>
  <c r="I5245" i="2" a="1"/>
  <c r="I5245" i="2"/>
  <c r="I5246" i="2" a="1"/>
  <c r="I5246" i="2" s="1"/>
  <c r="I5247" i="2" a="1"/>
  <c r="I5247" i="2"/>
  <c r="I5248" i="2" a="1"/>
  <c r="I5248" i="2" s="1"/>
  <c r="I5249" i="2" a="1"/>
  <c r="I5249" i="2"/>
  <c r="I5250" i="2" a="1"/>
  <c r="I5250" i="2" s="1"/>
  <c r="I5251" i="2" a="1"/>
  <c r="I5251" i="2" s="1"/>
  <c r="I5252" i="2" a="1"/>
  <c r="I5252" i="2"/>
  <c r="I5253" i="2" a="1"/>
  <c r="I5253" i="2"/>
  <c r="I5254" i="2" a="1"/>
  <c r="I5254" i="2" s="1"/>
  <c r="I5255" i="2" a="1"/>
  <c r="I5255" i="2"/>
  <c r="I5256" i="2" a="1"/>
  <c r="I5256" i="2"/>
  <c r="I5257" i="2" a="1"/>
  <c r="I5257" i="2"/>
  <c r="I5258" i="2" a="1"/>
  <c r="I5258" i="2" s="1"/>
  <c r="I5259" i="2" a="1"/>
  <c r="I5259" i="2"/>
  <c r="I5260" i="2" a="1"/>
  <c r="I5260" i="2" s="1"/>
  <c r="I5261" i="2" a="1"/>
  <c r="I5261" i="2"/>
  <c r="I5262" i="2" a="1"/>
  <c r="I5262" i="2" s="1"/>
  <c r="I5263" i="2" a="1"/>
  <c r="I5263" i="2"/>
  <c r="I5264" i="2" a="1"/>
  <c r="I5264" i="2"/>
  <c r="I5265" i="2" a="1"/>
  <c r="I5265" i="2"/>
  <c r="I5266" i="2" a="1"/>
  <c r="I5266" i="2" s="1"/>
  <c r="I5267" i="2" a="1"/>
  <c r="I5267" i="2" s="1"/>
  <c r="I5268" i="2" a="1"/>
  <c r="I5268" i="2"/>
  <c r="I5269" i="2" a="1"/>
  <c r="I5269" i="2"/>
  <c r="I5270" i="2" a="1"/>
  <c r="I5270" i="2" s="1"/>
  <c r="I5271" i="2" a="1"/>
  <c r="I5271" i="2"/>
  <c r="I5272" i="2" a="1"/>
  <c r="I5272" i="2"/>
  <c r="I5273" i="2" a="1"/>
  <c r="I5273" i="2"/>
  <c r="I5274" i="2" a="1"/>
  <c r="I5274" i="2" s="1"/>
  <c r="I5275" i="2" a="1"/>
  <c r="I5275" i="2"/>
  <c r="I5276" i="2" a="1"/>
  <c r="I5276" i="2" s="1"/>
  <c r="I5277" i="2" a="1"/>
  <c r="I5277" i="2"/>
  <c r="I5278" i="2" a="1"/>
  <c r="I5278" i="2" s="1"/>
  <c r="I5279" i="2" a="1"/>
  <c r="I5279" i="2"/>
  <c r="I5280" i="2" a="1"/>
  <c r="I5280" i="2"/>
  <c r="I5281" i="2" a="1"/>
  <c r="I5281" i="2"/>
  <c r="I5282" i="2" a="1"/>
  <c r="I5282" i="2" s="1"/>
  <c r="I5283" i="2" a="1"/>
  <c r="I5283" i="2" s="1"/>
  <c r="I5284" i="2" a="1"/>
  <c r="I5284" i="2" s="1"/>
  <c r="I5285" i="2" a="1"/>
  <c r="I5285" i="2"/>
  <c r="I5286" i="2" a="1"/>
  <c r="I5286" i="2" s="1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3376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76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2" i="2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2" i="1"/>
  <c r="H3375" i="2"/>
  <c r="I3375" i="2" s="1" a="1"/>
  <c r="I3375" i="2" s="1"/>
  <c r="H3374" i="2"/>
  <c r="I3374" i="2" s="1" a="1"/>
  <c r="I3374" i="2" s="1"/>
  <c r="H3373" i="2"/>
  <c r="I3373" i="2" s="1" a="1"/>
  <c r="I3373" i="2" s="1"/>
  <c r="H3372" i="2"/>
  <c r="I3372" i="2" s="1" a="1"/>
  <c r="I3372" i="2" s="1"/>
  <c r="H3371" i="2"/>
  <c r="I3371" i="2" s="1" a="1"/>
  <c r="I3371" i="2" s="1"/>
  <c r="H3370" i="2"/>
  <c r="I3370" i="2" s="1" a="1"/>
  <c r="I3370" i="2" s="1"/>
  <c r="H3369" i="2"/>
  <c r="I3369" i="2" s="1" a="1"/>
  <c r="I3369" i="2" s="1"/>
  <c r="H3368" i="2"/>
  <c r="I3368" i="2" s="1" a="1"/>
  <c r="I3368" i="2" s="1"/>
  <c r="H3367" i="2"/>
  <c r="I3367" i="2" s="1" a="1"/>
  <c r="I3367" i="2" s="1"/>
  <c r="H3366" i="2"/>
  <c r="I3366" i="2" s="1" a="1"/>
  <c r="I3366" i="2" s="1"/>
  <c r="H3365" i="2"/>
  <c r="I3365" i="2" s="1" a="1"/>
  <c r="I3365" i="2" s="1"/>
  <c r="H3364" i="2"/>
  <c r="I3364" i="2" s="1" a="1"/>
  <c r="I3364" i="2" s="1"/>
  <c r="H3363" i="2"/>
  <c r="I3363" i="2" s="1" a="1"/>
  <c r="I3363" i="2" s="1"/>
  <c r="H3362" i="2"/>
  <c r="I3362" i="2" s="1" a="1"/>
  <c r="I3362" i="2" s="1"/>
  <c r="H3361" i="2"/>
  <c r="I3361" i="2" s="1" a="1"/>
  <c r="I3361" i="2" s="1"/>
  <c r="H3360" i="2"/>
  <c r="I3360" i="2" s="1" a="1"/>
  <c r="I3360" i="2" s="1"/>
  <c r="H3359" i="2"/>
  <c r="I3359" i="2" s="1" a="1"/>
  <c r="I3359" i="2" s="1"/>
  <c r="H3358" i="2"/>
  <c r="I3358" i="2" s="1" a="1"/>
  <c r="I3358" i="2" s="1"/>
  <c r="H3357" i="2"/>
  <c r="I3357" i="2" s="1" a="1"/>
  <c r="I3357" i="2" s="1"/>
  <c r="H3356" i="2"/>
  <c r="I3356" i="2" s="1" a="1"/>
  <c r="I3356" i="2" s="1"/>
  <c r="H3355" i="2"/>
  <c r="I3355" i="2" s="1" a="1"/>
  <c r="I3355" i="2" s="1"/>
  <c r="H3354" i="2"/>
  <c r="I3354" i="2" s="1" a="1"/>
  <c r="I3354" i="2" s="1"/>
  <c r="H3353" i="2"/>
  <c r="I3353" i="2" s="1" a="1"/>
  <c r="I3353" i="2" s="1"/>
  <c r="H3352" i="2"/>
  <c r="I3352" i="2" s="1" a="1"/>
  <c r="I3352" i="2" s="1"/>
  <c r="H3351" i="2"/>
  <c r="I3351" i="2" s="1" a="1"/>
  <c r="I3351" i="2" s="1"/>
  <c r="H3350" i="2"/>
  <c r="I3350" i="2" s="1" a="1"/>
  <c r="I3350" i="2" s="1"/>
  <c r="H3349" i="2"/>
  <c r="I3349" i="2" s="1" a="1"/>
  <c r="I3349" i="2" s="1"/>
  <c r="H3348" i="2"/>
  <c r="I3348" i="2" s="1" a="1"/>
  <c r="I3348" i="2" s="1"/>
  <c r="H3347" i="2"/>
  <c r="I3347" i="2" s="1" a="1"/>
  <c r="I3347" i="2" s="1"/>
  <c r="H3346" i="2"/>
  <c r="I3346" i="2" s="1" a="1"/>
  <c r="I3346" i="2" s="1"/>
  <c r="H3345" i="2"/>
  <c r="I3345" i="2" s="1" a="1"/>
  <c r="I3345" i="2" s="1"/>
  <c r="H3344" i="2"/>
  <c r="I3344" i="2" s="1" a="1"/>
  <c r="I3344" i="2" s="1"/>
  <c r="H3343" i="2"/>
  <c r="I3343" i="2" s="1" a="1"/>
  <c r="I3343" i="2" s="1"/>
  <c r="H3342" i="2"/>
  <c r="I3342" i="2" s="1" a="1"/>
  <c r="I3342" i="2" s="1"/>
  <c r="H3341" i="2"/>
  <c r="I3341" i="2" s="1" a="1"/>
  <c r="I3341" i="2" s="1"/>
  <c r="H3340" i="2"/>
  <c r="I3340" i="2" s="1" a="1"/>
  <c r="I3340" i="2" s="1"/>
  <c r="H3339" i="2"/>
  <c r="I3339" i="2" s="1" a="1"/>
  <c r="I3339" i="2" s="1"/>
  <c r="H3338" i="2"/>
  <c r="I3338" i="2" s="1" a="1"/>
  <c r="I3338" i="2" s="1"/>
  <c r="H3337" i="2"/>
  <c r="I3337" i="2" s="1" a="1"/>
  <c r="I3337" i="2" s="1"/>
  <c r="H3336" i="2"/>
  <c r="I3336" i="2" s="1" a="1"/>
  <c r="I3336" i="2" s="1"/>
  <c r="H3335" i="2"/>
  <c r="I3335" i="2" s="1" a="1"/>
  <c r="I3335" i="2" s="1"/>
  <c r="H3334" i="2"/>
  <c r="I3334" i="2" s="1" a="1"/>
  <c r="I3334" i="2" s="1"/>
  <c r="H3333" i="2"/>
  <c r="I3333" i="2" s="1" a="1"/>
  <c r="I3333" i="2" s="1"/>
  <c r="H3332" i="2"/>
  <c r="I3332" i="2" s="1" a="1"/>
  <c r="I3332" i="2" s="1"/>
  <c r="H3331" i="2"/>
  <c r="I3331" i="2" s="1" a="1"/>
  <c r="I3331" i="2" s="1"/>
  <c r="H3330" i="2"/>
  <c r="I3330" i="2" s="1" a="1"/>
  <c r="I3330" i="2" s="1"/>
  <c r="H3329" i="2"/>
  <c r="I3329" i="2" s="1" a="1"/>
  <c r="I3329" i="2" s="1"/>
  <c r="H3328" i="2"/>
  <c r="I3328" i="2" s="1" a="1"/>
  <c r="I3328" i="2" s="1"/>
  <c r="H3327" i="2"/>
  <c r="I3327" i="2" s="1" a="1"/>
  <c r="I3327" i="2" s="1"/>
  <c r="H3326" i="2"/>
  <c r="I3326" i="2" s="1" a="1"/>
  <c r="I3326" i="2" s="1"/>
  <c r="H3325" i="2"/>
  <c r="I3325" i="2" s="1" a="1"/>
  <c r="I3325" i="2" s="1"/>
  <c r="H3324" i="2"/>
  <c r="I3324" i="2" s="1" a="1"/>
  <c r="I3324" i="2" s="1"/>
  <c r="H3323" i="2"/>
  <c r="I3323" i="2" s="1" a="1"/>
  <c r="I3323" i="2" s="1"/>
  <c r="H3322" i="2"/>
  <c r="I3322" i="2" s="1" a="1"/>
  <c r="I3322" i="2" s="1"/>
  <c r="H3321" i="2"/>
  <c r="I3321" i="2" s="1" a="1"/>
  <c r="I3321" i="2" s="1"/>
  <c r="H3320" i="2"/>
  <c r="I3320" i="2" s="1" a="1"/>
  <c r="I3320" i="2" s="1"/>
  <c r="H3319" i="2"/>
  <c r="I3319" i="2" s="1" a="1"/>
  <c r="I3319" i="2" s="1"/>
  <c r="H3318" i="2"/>
  <c r="I3318" i="2" s="1" a="1"/>
  <c r="I3318" i="2" s="1"/>
  <c r="H3317" i="2"/>
  <c r="I3317" i="2" s="1" a="1"/>
  <c r="I3317" i="2" s="1"/>
  <c r="H3316" i="2"/>
  <c r="I3316" i="2" s="1" a="1"/>
  <c r="I3316" i="2" s="1"/>
  <c r="H3315" i="2"/>
  <c r="I3315" i="2" s="1" a="1"/>
  <c r="I3315" i="2" s="1"/>
  <c r="H3314" i="2"/>
  <c r="I3314" i="2" s="1" a="1"/>
  <c r="I3314" i="2" s="1"/>
  <c r="H3313" i="2"/>
  <c r="I3313" i="2" s="1" a="1"/>
  <c r="I3313" i="2" s="1"/>
  <c r="H3312" i="2"/>
  <c r="I3312" i="2" s="1" a="1"/>
  <c r="I3312" i="2" s="1"/>
  <c r="H3311" i="2"/>
  <c r="I3311" i="2" s="1" a="1"/>
  <c r="I3311" i="2" s="1"/>
  <c r="H3310" i="2"/>
  <c r="I3310" i="2" s="1" a="1"/>
  <c r="I3310" i="2" s="1"/>
  <c r="H3309" i="2"/>
  <c r="I3309" i="2" s="1" a="1"/>
  <c r="I3309" i="2" s="1"/>
  <c r="H3308" i="2"/>
  <c r="I3308" i="2" s="1" a="1"/>
  <c r="I3308" i="2" s="1"/>
  <c r="H3307" i="2"/>
  <c r="I3307" i="2" s="1" a="1"/>
  <c r="I3307" i="2" s="1"/>
  <c r="H3306" i="2"/>
  <c r="I3306" i="2" s="1" a="1"/>
  <c r="I3306" i="2" s="1"/>
  <c r="H3305" i="2"/>
  <c r="I3305" i="2" s="1" a="1"/>
  <c r="I3305" i="2" s="1"/>
  <c r="H3304" i="2"/>
  <c r="I3304" i="2" s="1" a="1"/>
  <c r="I3304" i="2" s="1"/>
  <c r="H3303" i="2"/>
  <c r="I3303" i="2" s="1" a="1"/>
  <c r="I3303" i="2" s="1"/>
  <c r="H3302" i="2"/>
  <c r="I3302" i="2" s="1" a="1"/>
  <c r="I3302" i="2" s="1"/>
  <c r="H3301" i="2"/>
  <c r="I3301" i="2" s="1" a="1"/>
  <c r="I3301" i="2" s="1"/>
  <c r="H3300" i="2"/>
  <c r="I3300" i="2" s="1" a="1"/>
  <c r="I3300" i="2" s="1"/>
  <c r="H3299" i="2"/>
  <c r="I3299" i="2" s="1" a="1"/>
  <c r="I3299" i="2" s="1"/>
  <c r="H3298" i="2"/>
  <c r="I3298" i="2" s="1" a="1"/>
  <c r="I3298" i="2" s="1"/>
  <c r="H3297" i="2"/>
  <c r="I3297" i="2" s="1" a="1"/>
  <c r="I3297" i="2" s="1"/>
  <c r="H3296" i="2"/>
  <c r="I3296" i="2" s="1" a="1"/>
  <c r="I3296" i="2" s="1"/>
  <c r="H3295" i="2"/>
  <c r="I3295" i="2" s="1" a="1"/>
  <c r="I3295" i="2" s="1"/>
  <c r="H3294" i="2"/>
  <c r="I3294" i="2" s="1" a="1"/>
  <c r="I3294" i="2" s="1"/>
  <c r="H3293" i="2"/>
  <c r="I3293" i="2" s="1" a="1"/>
  <c r="I3293" i="2" s="1"/>
  <c r="H3292" i="2"/>
  <c r="I3292" i="2" s="1" a="1"/>
  <c r="I3292" i="2" s="1"/>
  <c r="H3291" i="2"/>
  <c r="I3291" i="2" s="1" a="1"/>
  <c r="I3291" i="2" s="1"/>
  <c r="H3290" i="2"/>
  <c r="I3290" i="2" s="1" a="1"/>
  <c r="I3290" i="2" s="1"/>
  <c r="H3289" i="2"/>
  <c r="I3289" i="2" s="1" a="1"/>
  <c r="I3289" i="2" s="1"/>
  <c r="H3288" i="2"/>
  <c r="I3288" i="2" s="1" a="1"/>
  <c r="I3288" i="2" s="1"/>
  <c r="H3287" i="2"/>
  <c r="I3287" i="2" s="1" a="1"/>
  <c r="I3287" i="2" s="1"/>
  <c r="H3286" i="2"/>
  <c r="I3286" i="2" s="1" a="1"/>
  <c r="I3286" i="2" s="1"/>
  <c r="H3285" i="2"/>
  <c r="I3285" i="2" s="1" a="1"/>
  <c r="I3285" i="2" s="1"/>
  <c r="H3284" i="2"/>
  <c r="I3284" i="2" s="1" a="1"/>
  <c r="I3284" i="2" s="1"/>
  <c r="H3283" i="2"/>
  <c r="I3283" i="2" s="1" a="1"/>
  <c r="I3283" i="2" s="1"/>
  <c r="H3282" i="2"/>
  <c r="I3282" i="2" s="1" a="1"/>
  <c r="I3282" i="2" s="1"/>
  <c r="H3281" i="2"/>
  <c r="I3281" i="2" s="1" a="1"/>
  <c r="I3281" i="2" s="1"/>
  <c r="H3280" i="2"/>
  <c r="I3280" i="2" s="1" a="1"/>
  <c r="I3280" i="2" s="1"/>
  <c r="H3279" i="2"/>
  <c r="I3279" i="2" s="1" a="1"/>
  <c r="I3279" i="2" s="1"/>
  <c r="H3278" i="2"/>
  <c r="I3278" i="2" s="1" a="1"/>
  <c r="I3278" i="2" s="1"/>
  <c r="H3277" i="2"/>
  <c r="I3277" i="2" s="1" a="1"/>
  <c r="I3277" i="2" s="1"/>
  <c r="H3276" i="2"/>
  <c r="I3276" i="2" s="1" a="1"/>
  <c r="I3276" i="2" s="1"/>
  <c r="H3275" i="2"/>
  <c r="I3275" i="2" s="1" a="1"/>
  <c r="I3275" i="2" s="1"/>
  <c r="H3274" i="2"/>
  <c r="I3274" i="2" s="1" a="1"/>
  <c r="I3274" i="2" s="1"/>
  <c r="H3273" i="2"/>
  <c r="I3273" i="2" s="1" a="1"/>
  <c r="I3273" i="2" s="1"/>
  <c r="H3272" i="2"/>
  <c r="I3272" i="2" s="1" a="1"/>
  <c r="I3272" i="2" s="1"/>
  <c r="H3271" i="2"/>
  <c r="I3271" i="2" s="1" a="1"/>
  <c r="I3271" i="2" s="1"/>
  <c r="H3270" i="2"/>
  <c r="I3270" i="2" s="1" a="1"/>
  <c r="I3270" i="2" s="1"/>
  <c r="H3269" i="2"/>
  <c r="I3269" i="2" s="1" a="1"/>
  <c r="I3269" i="2" s="1"/>
  <c r="H3268" i="2"/>
  <c r="I3268" i="2" s="1" a="1"/>
  <c r="I3268" i="2" s="1"/>
  <c r="H3267" i="2"/>
  <c r="I3267" i="2" s="1" a="1"/>
  <c r="I3267" i="2" s="1"/>
  <c r="H3266" i="2"/>
  <c r="I3266" i="2" s="1" a="1"/>
  <c r="I3266" i="2" s="1"/>
  <c r="H3265" i="2"/>
  <c r="I3265" i="2" s="1" a="1"/>
  <c r="I3265" i="2" s="1"/>
  <c r="H3264" i="2"/>
  <c r="I3264" i="2" s="1" a="1"/>
  <c r="I3264" i="2" s="1"/>
  <c r="H3263" i="2"/>
  <c r="I3263" i="2" s="1" a="1"/>
  <c r="I3263" i="2" s="1"/>
  <c r="H3262" i="2"/>
  <c r="I3262" i="2" s="1" a="1"/>
  <c r="I3262" i="2" s="1"/>
  <c r="H3261" i="2"/>
  <c r="I3261" i="2" s="1" a="1"/>
  <c r="I3261" i="2" s="1"/>
  <c r="H3260" i="2"/>
  <c r="I3260" i="2" s="1" a="1"/>
  <c r="I3260" i="2" s="1"/>
  <c r="H3259" i="2"/>
  <c r="I3259" i="2" s="1" a="1"/>
  <c r="I3259" i="2" s="1"/>
  <c r="H3258" i="2"/>
  <c r="I3258" i="2" s="1" a="1"/>
  <c r="I3258" i="2" s="1"/>
  <c r="H3257" i="2"/>
  <c r="I3257" i="2" s="1" a="1"/>
  <c r="I3257" i="2" s="1"/>
  <c r="H3256" i="2"/>
  <c r="I3256" i="2" s="1" a="1"/>
  <c r="I3256" i="2" s="1"/>
  <c r="H3255" i="2"/>
  <c r="I3255" i="2" s="1" a="1"/>
  <c r="I3255" i="2" s="1"/>
  <c r="H3254" i="2"/>
  <c r="I3254" i="2" s="1" a="1"/>
  <c r="I3254" i="2" s="1"/>
  <c r="H3253" i="2"/>
  <c r="I3253" i="2" s="1" a="1"/>
  <c r="I3253" i="2" s="1"/>
  <c r="H3252" i="2"/>
  <c r="I3252" i="2" s="1" a="1"/>
  <c r="I3252" i="2" s="1"/>
  <c r="H3251" i="2"/>
  <c r="I3251" i="2" s="1" a="1"/>
  <c r="I3251" i="2" s="1"/>
  <c r="H3250" i="2"/>
  <c r="I3250" i="2" s="1" a="1"/>
  <c r="I3250" i="2" s="1"/>
  <c r="H3249" i="2"/>
  <c r="I3249" i="2" s="1" a="1"/>
  <c r="I3249" i="2" s="1"/>
  <c r="H3248" i="2"/>
  <c r="I3248" i="2" s="1" a="1"/>
  <c r="I3248" i="2" s="1"/>
  <c r="H3247" i="2"/>
  <c r="I3247" i="2" s="1" a="1"/>
  <c r="I3247" i="2" s="1"/>
  <c r="H3246" i="2"/>
  <c r="I3246" i="2" s="1" a="1"/>
  <c r="I3246" i="2" s="1"/>
  <c r="H3245" i="2"/>
  <c r="I3245" i="2" s="1" a="1"/>
  <c r="I3245" i="2" s="1"/>
  <c r="H3244" i="2"/>
  <c r="I3244" i="2" s="1" a="1"/>
  <c r="I3244" i="2" s="1"/>
  <c r="H3243" i="2"/>
  <c r="I3243" i="2" s="1" a="1"/>
  <c r="I3243" i="2" s="1"/>
  <c r="H3242" i="2"/>
  <c r="I3242" i="2" s="1" a="1"/>
  <c r="I3242" i="2" s="1"/>
  <c r="H3241" i="2"/>
  <c r="I3241" i="2" s="1" a="1"/>
  <c r="I3241" i="2" s="1"/>
  <c r="H3240" i="2"/>
  <c r="I3240" i="2" s="1" a="1"/>
  <c r="I3240" i="2" s="1"/>
  <c r="H3239" i="2"/>
  <c r="I3239" i="2" s="1" a="1"/>
  <c r="I3239" i="2" s="1"/>
  <c r="H3238" i="2"/>
  <c r="I3238" i="2" s="1" a="1"/>
  <c r="I3238" i="2" s="1"/>
  <c r="H3237" i="2"/>
  <c r="I3237" i="2" s="1" a="1"/>
  <c r="I3237" i="2" s="1"/>
  <c r="H3236" i="2"/>
  <c r="I3236" i="2" s="1" a="1"/>
  <c r="I3236" i="2" s="1"/>
  <c r="H3235" i="2"/>
  <c r="I3235" i="2" s="1" a="1"/>
  <c r="I3235" i="2" s="1"/>
  <c r="H3234" i="2"/>
  <c r="I3234" i="2" s="1" a="1"/>
  <c r="I3234" i="2" s="1"/>
  <c r="H3233" i="2"/>
  <c r="I3233" i="2" s="1" a="1"/>
  <c r="I3233" i="2" s="1"/>
  <c r="H3232" i="2"/>
  <c r="I3232" i="2" s="1" a="1"/>
  <c r="I3232" i="2" s="1"/>
  <c r="H3231" i="2"/>
  <c r="I3231" i="2" s="1" a="1"/>
  <c r="I3231" i="2" s="1"/>
  <c r="H3230" i="2"/>
  <c r="I3230" i="2" s="1" a="1"/>
  <c r="I3230" i="2" s="1"/>
  <c r="H3229" i="2"/>
  <c r="I3229" i="2" s="1" a="1"/>
  <c r="I3229" i="2" s="1"/>
  <c r="H3228" i="2"/>
  <c r="I3228" i="2" s="1" a="1"/>
  <c r="I3228" i="2" s="1"/>
  <c r="H3227" i="2"/>
  <c r="I3227" i="2" s="1" a="1"/>
  <c r="I3227" i="2" s="1"/>
  <c r="H3226" i="2"/>
  <c r="I3226" i="2" s="1" a="1"/>
  <c r="I3226" i="2" s="1"/>
  <c r="H3225" i="2"/>
  <c r="I3225" i="2" s="1" a="1"/>
  <c r="I3225" i="2" s="1"/>
  <c r="H3224" i="2"/>
  <c r="I3224" i="2" s="1" a="1"/>
  <c r="I3224" i="2" s="1"/>
  <c r="H3223" i="2"/>
  <c r="I3223" i="2" s="1" a="1"/>
  <c r="I3223" i="2" s="1"/>
  <c r="H3222" i="2"/>
  <c r="I3222" i="2" s="1" a="1"/>
  <c r="I3222" i="2" s="1"/>
  <c r="H3221" i="2"/>
  <c r="I3221" i="2" s="1" a="1"/>
  <c r="I3221" i="2" s="1"/>
  <c r="H3220" i="2"/>
  <c r="I3220" i="2" s="1" a="1"/>
  <c r="I3220" i="2" s="1"/>
  <c r="H3219" i="2"/>
  <c r="I3219" i="2" s="1" a="1"/>
  <c r="I3219" i="2" s="1"/>
  <c r="H3218" i="2"/>
  <c r="I3218" i="2" s="1" a="1"/>
  <c r="I3218" i="2" s="1"/>
  <c r="H3217" i="2"/>
  <c r="I3217" i="2" s="1" a="1"/>
  <c r="I3217" i="2" s="1"/>
  <c r="H3216" i="2"/>
  <c r="I3216" i="2" s="1" a="1"/>
  <c r="I3216" i="2" s="1"/>
  <c r="H3215" i="2"/>
  <c r="I3215" i="2" s="1" a="1"/>
  <c r="I3215" i="2" s="1"/>
  <c r="H3214" i="2"/>
  <c r="I3214" i="2" s="1" a="1"/>
  <c r="I3214" i="2" s="1"/>
  <c r="H3213" i="2"/>
  <c r="I3213" i="2" s="1" a="1"/>
  <c r="I3213" i="2" s="1"/>
  <c r="H3212" i="2"/>
  <c r="I3212" i="2" s="1" a="1"/>
  <c r="I3212" i="2" s="1"/>
  <c r="H3211" i="2"/>
  <c r="I3211" i="2" s="1" a="1"/>
  <c r="I3211" i="2" s="1"/>
  <c r="H3210" i="2"/>
  <c r="I3210" i="2" s="1" a="1"/>
  <c r="I3210" i="2" s="1"/>
  <c r="H3209" i="2"/>
  <c r="I3209" i="2" s="1" a="1"/>
  <c r="I3209" i="2" s="1"/>
  <c r="H3208" i="2"/>
  <c r="I3208" i="2" s="1" a="1"/>
  <c r="I3208" i="2" s="1"/>
  <c r="H3207" i="2"/>
  <c r="I3207" i="2" s="1" a="1"/>
  <c r="I3207" i="2" s="1"/>
  <c r="H3206" i="2"/>
  <c r="I3206" i="2" s="1" a="1"/>
  <c r="I3206" i="2" s="1"/>
  <c r="H3205" i="2"/>
  <c r="I3205" i="2" s="1" a="1"/>
  <c r="I3205" i="2" s="1"/>
  <c r="H3204" i="2"/>
  <c r="I3204" i="2" s="1" a="1"/>
  <c r="I3204" i="2" s="1"/>
  <c r="H3203" i="2"/>
  <c r="I3203" i="2" s="1" a="1"/>
  <c r="I3203" i="2" s="1"/>
  <c r="H3202" i="2"/>
  <c r="I3202" i="2" s="1" a="1"/>
  <c r="I3202" i="2" s="1"/>
  <c r="H3201" i="2"/>
  <c r="I3201" i="2" s="1" a="1"/>
  <c r="I3201" i="2" s="1"/>
  <c r="H3200" i="2"/>
  <c r="I3200" i="2" s="1" a="1"/>
  <c r="I3200" i="2" s="1"/>
  <c r="H3199" i="2"/>
  <c r="I3199" i="2" s="1" a="1"/>
  <c r="I3199" i="2" s="1"/>
  <c r="H3198" i="2"/>
  <c r="I3198" i="2" s="1" a="1"/>
  <c r="I3198" i="2" s="1"/>
  <c r="H3197" i="2"/>
  <c r="I3197" i="2" s="1" a="1"/>
  <c r="I3197" i="2" s="1"/>
  <c r="H3196" i="2"/>
  <c r="I3196" i="2" s="1" a="1"/>
  <c r="I3196" i="2" s="1"/>
  <c r="H3195" i="2"/>
  <c r="I3195" i="2" s="1" a="1"/>
  <c r="I3195" i="2" s="1"/>
  <c r="H3194" i="2"/>
  <c r="I3194" i="2" s="1" a="1"/>
  <c r="I3194" i="2" s="1"/>
  <c r="H3193" i="2"/>
  <c r="I3193" i="2" s="1" a="1"/>
  <c r="I3193" i="2" s="1"/>
  <c r="H3192" i="2"/>
  <c r="I3192" i="2" s="1" a="1"/>
  <c r="I3192" i="2" s="1"/>
  <c r="H3191" i="2"/>
  <c r="I3191" i="2" s="1" a="1"/>
  <c r="I3191" i="2" s="1"/>
  <c r="H3190" i="2"/>
  <c r="I3190" i="2" s="1" a="1"/>
  <c r="I3190" i="2" s="1"/>
  <c r="H3189" i="2"/>
  <c r="I3189" i="2" s="1" a="1"/>
  <c r="I3189" i="2" s="1"/>
  <c r="H3188" i="2"/>
  <c r="I3188" i="2" s="1" a="1"/>
  <c r="I3188" i="2" s="1"/>
  <c r="H3187" i="2"/>
  <c r="I3187" i="2" s="1" a="1"/>
  <c r="I3187" i="2" s="1"/>
  <c r="H3186" i="2"/>
  <c r="I3186" i="2" s="1" a="1"/>
  <c r="I3186" i="2" s="1"/>
  <c r="H3185" i="2"/>
  <c r="I3185" i="2" s="1" a="1"/>
  <c r="I3185" i="2" s="1"/>
  <c r="H3184" i="2"/>
  <c r="I3184" i="2" s="1" a="1"/>
  <c r="I3184" i="2" s="1"/>
  <c r="H3183" i="2"/>
  <c r="I3183" i="2" s="1" a="1"/>
  <c r="I3183" i="2" s="1"/>
  <c r="H3182" i="2"/>
  <c r="I3182" i="2" s="1" a="1"/>
  <c r="I3182" i="2" s="1"/>
  <c r="H3181" i="2"/>
  <c r="I3181" i="2" s="1" a="1"/>
  <c r="I3181" i="2" s="1"/>
  <c r="H3180" i="2"/>
  <c r="I3180" i="2" s="1" a="1"/>
  <c r="I3180" i="2" s="1"/>
  <c r="H3179" i="2"/>
  <c r="I3179" i="2" s="1" a="1"/>
  <c r="I3179" i="2" s="1"/>
  <c r="H3178" i="2"/>
  <c r="I3178" i="2" s="1" a="1"/>
  <c r="I3178" i="2" s="1"/>
  <c r="H3177" i="2"/>
  <c r="I3177" i="2" s="1" a="1"/>
  <c r="I3177" i="2" s="1"/>
  <c r="H3176" i="2"/>
  <c r="I3176" i="2" s="1" a="1"/>
  <c r="I3176" i="2" s="1"/>
  <c r="H3175" i="2"/>
  <c r="I3175" i="2" s="1" a="1"/>
  <c r="I3175" i="2" s="1"/>
  <c r="H3174" i="2"/>
  <c r="I3174" i="2" s="1" a="1"/>
  <c r="I3174" i="2" s="1"/>
  <c r="H3173" i="2"/>
  <c r="I3173" i="2" s="1" a="1"/>
  <c r="I3173" i="2" s="1"/>
  <c r="H3172" i="2"/>
  <c r="I3172" i="2" s="1" a="1"/>
  <c r="I3172" i="2" s="1"/>
  <c r="H3171" i="2"/>
  <c r="I3171" i="2" s="1" a="1"/>
  <c r="I3171" i="2" s="1"/>
  <c r="H3170" i="2"/>
  <c r="I3170" i="2" s="1" a="1"/>
  <c r="I3170" i="2" s="1"/>
  <c r="H3169" i="2"/>
  <c r="I3169" i="2" s="1" a="1"/>
  <c r="I3169" i="2" s="1"/>
  <c r="H3168" i="2"/>
  <c r="I3168" i="2" s="1" a="1"/>
  <c r="I3168" i="2" s="1"/>
  <c r="H3167" i="2"/>
  <c r="I3167" i="2" s="1" a="1"/>
  <c r="I3167" i="2" s="1"/>
  <c r="H3166" i="2"/>
  <c r="I3166" i="2" s="1" a="1"/>
  <c r="I3166" i="2" s="1"/>
  <c r="H3165" i="2"/>
  <c r="I3165" i="2" s="1" a="1"/>
  <c r="I3165" i="2" s="1"/>
  <c r="H3164" i="2"/>
  <c r="I3164" i="2" s="1" a="1"/>
  <c r="I3164" i="2" s="1"/>
  <c r="H3163" i="2"/>
  <c r="I3163" i="2" s="1" a="1"/>
  <c r="I3163" i="2" s="1"/>
  <c r="H3162" i="2"/>
  <c r="I3162" i="2" s="1" a="1"/>
  <c r="I3162" i="2" s="1"/>
  <c r="H3161" i="2"/>
  <c r="I3161" i="2" s="1" a="1"/>
  <c r="I3161" i="2" s="1"/>
  <c r="H3160" i="2"/>
  <c r="I3160" i="2" s="1" a="1"/>
  <c r="I3160" i="2" s="1"/>
  <c r="H3159" i="2"/>
  <c r="I3159" i="2" s="1" a="1"/>
  <c r="I3159" i="2" s="1"/>
  <c r="H3158" i="2"/>
  <c r="I3158" i="2" s="1" a="1"/>
  <c r="I3158" i="2" s="1"/>
  <c r="H3157" i="2"/>
  <c r="I3157" i="2" s="1" a="1"/>
  <c r="I3157" i="2" s="1"/>
  <c r="H3156" i="2"/>
  <c r="I3156" i="2" s="1" a="1"/>
  <c r="I3156" i="2" s="1"/>
  <c r="H3155" i="2"/>
  <c r="I3155" i="2" s="1" a="1"/>
  <c r="I3155" i="2" s="1"/>
  <c r="H3154" i="2"/>
  <c r="I3154" i="2" s="1" a="1"/>
  <c r="I3154" i="2" s="1"/>
  <c r="H3153" i="2"/>
  <c r="I3153" i="2" s="1" a="1"/>
  <c r="I3153" i="2" s="1"/>
  <c r="H3152" i="2"/>
  <c r="I3152" i="2" s="1" a="1"/>
  <c r="I3152" i="2" s="1"/>
  <c r="H3151" i="2"/>
  <c r="I3151" i="2" s="1" a="1"/>
  <c r="I3151" i="2" s="1"/>
  <c r="H3150" i="2"/>
  <c r="I3150" i="2" s="1" a="1"/>
  <c r="I3150" i="2" s="1"/>
  <c r="H3149" i="2"/>
  <c r="I3149" i="2" s="1" a="1"/>
  <c r="I3149" i="2" s="1"/>
  <c r="H3148" i="2"/>
  <c r="I3148" i="2" s="1" a="1"/>
  <c r="I3148" i="2" s="1"/>
  <c r="H3147" i="2"/>
  <c r="I3147" i="2" s="1" a="1"/>
  <c r="I3147" i="2" s="1"/>
  <c r="H3146" i="2"/>
  <c r="I3146" i="2" s="1" a="1"/>
  <c r="I3146" i="2" s="1"/>
  <c r="H3145" i="2"/>
  <c r="I3145" i="2" s="1" a="1"/>
  <c r="I3145" i="2" s="1"/>
  <c r="H3144" i="2"/>
  <c r="I3144" i="2" s="1" a="1"/>
  <c r="I3144" i="2" s="1"/>
  <c r="H3143" i="2"/>
  <c r="I3143" i="2" s="1" a="1"/>
  <c r="I3143" i="2" s="1"/>
  <c r="H3142" i="2"/>
  <c r="I3142" i="2" s="1" a="1"/>
  <c r="I3142" i="2" s="1"/>
  <c r="H3141" i="2"/>
  <c r="I3141" i="2" s="1" a="1"/>
  <c r="I3141" i="2" s="1"/>
  <c r="H3140" i="2"/>
  <c r="I3140" i="2" s="1" a="1"/>
  <c r="I3140" i="2" s="1"/>
  <c r="H3139" i="2"/>
  <c r="I3139" i="2" s="1" a="1"/>
  <c r="I3139" i="2" s="1"/>
  <c r="H3138" i="2"/>
  <c r="I3138" i="2" s="1" a="1"/>
  <c r="I3138" i="2" s="1"/>
  <c r="H3137" i="2"/>
  <c r="I3137" i="2" s="1" a="1"/>
  <c r="I3137" i="2" s="1"/>
  <c r="H3136" i="2"/>
  <c r="I3136" i="2" s="1" a="1"/>
  <c r="I3136" i="2" s="1"/>
  <c r="H3135" i="2"/>
  <c r="I3135" i="2" s="1" a="1"/>
  <c r="I3135" i="2" s="1"/>
  <c r="H3134" i="2"/>
  <c r="I3134" i="2" s="1" a="1"/>
  <c r="I3134" i="2" s="1"/>
  <c r="H3133" i="2"/>
  <c r="I3133" i="2" s="1" a="1"/>
  <c r="I3133" i="2" s="1"/>
  <c r="H3132" i="2"/>
  <c r="I3132" i="2" s="1" a="1"/>
  <c r="I3132" i="2" s="1"/>
  <c r="H3131" i="2"/>
  <c r="I3131" i="2" s="1" a="1"/>
  <c r="I3131" i="2" s="1"/>
  <c r="H3130" i="2"/>
  <c r="I3130" i="2" s="1" a="1"/>
  <c r="I3130" i="2" s="1"/>
  <c r="H3129" i="2"/>
  <c r="I3129" i="2" s="1" a="1"/>
  <c r="I3129" i="2" s="1"/>
  <c r="H3128" i="2"/>
  <c r="I3128" i="2" s="1" a="1"/>
  <c r="I3128" i="2" s="1"/>
  <c r="H3127" i="2"/>
  <c r="I3127" i="2" s="1" a="1"/>
  <c r="I3127" i="2" s="1"/>
  <c r="H3126" i="2"/>
  <c r="I3126" i="2" s="1" a="1"/>
  <c r="I3126" i="2" s="1"/>
  <c r="H3125" i="2"/>
  <c r="I3125" i="2" s="1" a="1"/>
  <c r="I3125" i="2" s="1"/>
  <c r="H3124" i="2"/>
  <c r="I3124" i="2" s="1" a="1"/>
  <c r="I3124" i="2" s="1"/>
  <c r="H3123" i="2"/>
  <c r="I3123" i="2" s="1" a="1"/>
  <c r="I3123" i="2" s="1"/>
  <c r="H3122" i="2"/>
  <c r="I3122" i="2" s="1" a="1"/>
  <c r="I3122" i="2" s="1"/>
  <c r="H3121" i="2"/>
  <c r="I3121" i="2" s="1" a="1"/>
  <c r="I3121" i="2" s="1"/>
  <c r="H3120" i="2"/>
  <c r="I3120" i="2" s="1" a="1"/>
  <c r="I3120" i="2" s="1"/>
  <c r="H3119" i="2"/>
  <c r="I3119" i="2" s="1" a="1"/>
  <c r="I3119" i="2" s="1"/>
  <c r="H3118" i="2"/>
  <c r="I3118" i="2" s="1" a="1"/>
  <c r="I3118" i="2" s="1"/>
  <c r="H3117" i="2"/>
  <c r="I3117" i="2" s="1" a="1"/>
  <c r="I3117" i="2" s="1"/>
  <c r="H3116" i="2"/>
  <c r="I3116" i="2" s="1" a="1"/>
  <c r="I3116" i="2" s="1"/>
  <c r="H3115" i="2"/>
  <c r="I3115" i="2" s="1" a="1"/>
  <c r="I3115" i="2" s="1"/>
  <c r="H3114" i="2"/>
  <c r="I3114" i="2" s="1" a="1"/>
  <c r="I3114" i="2" s="1"/>
  <c r="H3113" i="2"/>
  <c r="I3113" i="2" s="1" a="1"/>
  <c r="I3113" i="2" s="1"/>
  <c r="H3112" i="2"/>
  <c r="I3112" i="2" s="1" a="1"/>
  <c r="I3112" i="2" s="1"/>
  <c r="H3111" i="2"/>
  <c r="I3111" i="2" s="1" a="1"/>
  <c r="I3111" i="2" s="1"/>
  <c r="H3110" i="2"/>
  <c r="I3110" i="2" s="1" a="1"/>
  <c r="I3110" i="2" s="1"/>
  <c r="H3109" i="2"/>
  <c r="I3109" i="2" s="1" a="1"/>
  <c r="I3109" i="2" s="1"/>
  <c r="H3108" i="2"/>
  <c r="I3108" i="2" s="1" a="1"/>
  <c r="I3108" i="2" s="1"/>
  <c r="H3107" i="2"/>
  <c r="I3107" i="2" s="1" a="1"/>
  <c r="I3107" i="2" s="1"/>
  <c r="H3106" i="2"/>
  <c r="I3106" i="2" s="1" a="1"/>
  <c r="I3106" i="2" s="1"/>
  <c r="H3105" i="2"/>
  <c r="I3105" i="2" s="1" a="1"/>
  <c r="I3105" i="2" s="1"/>
  <c r="H3104" i="2"/>
  <c r="I3104" i="2" s="1" a="1"/>
  <c r="I3104" i="2" s="1"/>
  <c r="H3103" i="2"/>
  <c r="I3103" i="2" s="1" a="1"/>
  <c r="I3103" i="2" s="1"/>
  <c r="H3102" i="2"/>
  <c r="I3102" i="2" s="1" a="1"/>
  <c r="I3102" i="2" s="1"/>
  <c r="H3101" i="2"/>
  <c r="I3101" i="2" s="1" a="1"/>
  <c r="I3101" i="2" s="1"/>
  <c r="H3100" i="2"/>
  <c r="I3100" i="2" s="1" a="1"/>
  <c r="I3100" i="2" s="1"/>
  <c r="H3099" i="2"/>
  <c r="I3099" i="2" s="1" a="1"/>
  <c r="I3099" i="2" s="1"/>
  <c r="H3098" i="2"/>
  <c r="I3098" i="2" s="1" a="1"/>
  <c r="I3098" i="2" s="1"/>
  <c r="H3097" i="2"/>
  <c r="I3097" i="2" s="1" a="1"/>
  <c r="I3097" i="2" s="1"/>
  <c r="H3096" i="2"/>
  <c r="I3096" i="2" s="1" a="1"/>
  <c r="I3096" i="2" s="1"/>
  <c r="H3095" i="2"/>
  <c r="I3095" i="2" s="1" a="1"/>
  <c r="I3095" i="2" s="1"/>
  <c r="H3094" i="2"/>
  <c r="I3094" i="2" s="1" a="1"/>
  <c r="I3094" i="2" s="1"/>
  <c r="H3093" i="2"/>
  <c r="I3093" i="2" s="1" a="1"/>
  <c r="I3093" i="2" s="1"/>
  <c r="H3092" i="2"/>
  <c r="I3092" i="2" s="1" a="1"/>
  <c r="I3092" i="2" s="1"/>
  <c r="H3091" i="2"/>
  <c r="I3091" i="2" s="1" a="1"/>
  <c r="I3091" i="2" s="1"/>
  <c r="H3090" i="2"/>
  <c r="I3090" i="2" s="1" a="1"/>
  <c r="I3090" i="2" s="1"/>
  <c r="H3089" i="2"/>
  <c r="I3089" i="2" s="1" a="1"/>
  <c r="I3089" i="2" s="1"/>
  <c r="H3088" i="2"/>
  <c r="I3088" i="2" s="1" a="1"/>
  <c r="I3088" i="2" s="1"/>
  <c r="H3087" i="2"/>
  <c r="I3087" i="2" s="1" a="1"/>
  <c r="I3087" i="2" s="1"/>
  <c r="H3086" i="2"/>
  <c r="I3086" i="2" s="1" a="1"/>
  <c r="I3086" i="2" s="1"/>
  <c r="H3085" i="2"/>
  <c r="I3085" i="2" s="1" a="1"/>
  <c r="I3085" i="2" s="1"/>
  <c r="H3084" i="2"/>
  <c r="I3084" i="2" s="1" a="1"/>
  <c r="I3084" i="2" s="1"/>
  <c r="H3083" i="2"/>
  <c r="I3083" i="2" s="1" a="1"/>
  <c r="I3083" i="2" s="1"/>
  <c r="H3082" i="2"/>
  <c r="I3082" i="2" s="1" a="1"/>
  <c r="I3082" i="2" s="1"/>
  <c r="H3081" i="2"/>
  <c r="I3081" i="2" s="1" a="1"/>
  <c r="I3081" i="2" s="1"/>
  <c r="H3080" i="2"/>
  <c r="I3080" i="2" s="1" a="1"/>
  <c r="I3080" i="2" s="1"/>
  <c r="H3079" i="2"/>
  <c r="I3079" i="2" s="1" a="1"/>
  <c r="I3079" i="2" s="1"/>
  <c r="H3078" i="2"/>
  <c r="I3078" i="2" s="1" a="1"/>
  <c r="I3078" i="2" s="1"/>
  <c r="H3077" i="2"/>
  <c r="I3077" i="2" s="1" a="1"/>
  <c r="I3077" i="2" s="1"/>
  <c r="H3076" i="2"/>
  <c r="I3076" i="2" s="1" a="1"/>
  <c r="I3076" i="2" s="1"/>
  <c r="H3075" i="2"/>
  <c r="I3075" i="2" s="1" a="1"/>
  <c r="I3075" i="2" s="1"/>
  <c r="H3074" i="2"/>
  <c r="I3074" i="2" s="1" a="1"/>
  <c r="I3074" i="2" s="1"/>
  <c r="H3073" i="2"/>
  <c r="I3073" i="2" s="1" a="1"/>
  <c r="I3073" i="2" s="1"/>
  <c r="H3072" i="2"/>
  <c r="I3072" i="2" s="1" a="1"/>
  <c r="I3072" i="2" s="1"/>
  <c r="H3071" i="2"/>
  <c r="I3071" i="2" s="1" a="1"/>
  <c r="I3071" i="2" s="1"/>
  <c r="H3070" i="2"/>
  <c r="I3070" i="2" s="1" a="1"/>
  <c r="I3070" i="2" s="1"/>
  <c r="H3069" i="2"/>
  <c r="I3069" i="2" s="1" a="1"/>
  <c r="I3069" i="2" s="1"/>
  <c r="H3068" i="2"/>
  <c r="I3068" i="2" s="1" a="1"/>
  <c r="I3068" i="2" s="1"/>
  <c r="H3067" i="2"/>
  <c r="I3067" i="2" s="1" a="1"/>
  <c r="I3067" i="2" s="1"/>
  <c r="H3066" i="2"/>
  <c r="I3066" i="2" s="1" a="1"/>
  <c r="I3066" i="2" s="1"/>
  <c r="H3065" i="2"/>
  <c r="I3065" i="2" s="1" a="1"/>
  <c r="I3065" i="2" s="1"/>
  <c r="H3064" i="2"/>
  <c r="I3064" i="2" s="1" a="1"/>
  <c r="I3064" i="2" s="1"/>
  <c r="H3063" i="2"/>
  <c r="I3063" i="2" s="1" a="1"/>
  <c r="I3063" i="2" s="1"/>
  <c r="H3062" i="2"/>
  <c r="I3062" i="2" s="1" a="1"/>
  <c r="I3062" i="2" s="1"/>
  <c r="H3061" i="2"/>
  <c r="I3061" i="2" s="1" a="1"/>
  <c r="I3061" i="2" s="1"/>
  <c r="H3060" i="2"/>
  <c r="I3060" i="2" s="1" a="1"/>
  <c r="I3060" i="2" s="1"/>
  <c r="H3059" i="2"/>
  <c r="I3059" i="2" s="1" a="1"/>
  <c r="I3059" i="2" s="1"/>
  <c r="H3058" i="2"/>
  <c r="I3058" i="2" s="1" a="1"/>
  <c r="I3058" i="2" s="1"/>
  <c r="H3057" i="2"/>
  <c r="I3057" i="2" s="1" a="1"/>
  <c r="I3057" i="2" s="1"/>
  <c r="H3056" i="2"/>
  <c r="I3056" i="2" s="1" a="1"/>
  <c r="I3056" i="2" s="1"/>
  <c r="H3055" i="2"/>
  <c r="I3055" i="2" s="1" a="1"/>
  <c r="I3055" i="2" s="1"/>
  <c r="H3054" i="2"/>
  <c r="I3054" i="2" s="1" a="1"/>
  <c r="I3054" i="2" s="1"/>
  <c r="H3053" i="2"/>
  <c r="I3053" i="2" s="1" a="1"/>
  <c r="I3053" i="2" s="1"/>
  <c r="H3052" i="2"/>
  <c r="I3052" i="2" s="1" a="1"/>
  <c r="I3052" i="2" s="1"/>
  <c r="H3051" i="2"/>
  <c r="I3051" i="2" s="1" a="1"/>
  <c r="I3051" i="2" s="1"/>
  <c r="H3050" i="2"/>
  <c r="I3050" i="2" s="1" a="1"/>
  <c r="I3050" i="2" s="1"/>
  <c r="H3049" i="2"/>
  <c r="I3049" i="2" s="1" a="1"/>
  <c r="I3049" i="2" s="1"/>
  <c r="H3048" i="2"/>
  <c r="I3048" i="2" s="1" a="1"/>
  <c r="I3048" i="2" s="1"/>
  <c r="H3047" i="2"/>
  <c r="I3047" i="2" s="1" a="1"/>
  <c r="I3047" i="2" s="1"/>
  <c r="H3046" i="2"/>
  <c r="I3046" i="2" s="1" a="1"/>
  <c r="I3046" i="2" s="1"/>
  <c r="H3045" i="2"/>
  <c r="I3045" i="2" s="1" a="1"/>
  <c r="I3045" i="2" s="1"/>
  <c r="H3044" i="2"/>
  <c r="I3044" i="2" s="1" a="1"/>
  <c r="I3044" i="2" s="1"/>
  <c r="H3043" i="2"/>
  <c r="I3043" i="2" s="1" a="1"/>
  <c r="I3043" i="2" s="1"/>
  <c r="H3042" i="2"/>
  <c r="I3042" i="2" s="1" a="1"/>
  <c r="I3042" i="2" s="1"/>
  <c r="H3041" i="2"/>
  <c r="I3041" i="2" s="1" a="1"/>
  <c r="I3041" i="2" s="1"/>
  <c r="H3040" i="2"/>
  <c r="I3040" i="2" s="1" a="1"/>
  <c r="I3040" i="2" s="1"/>
  <c r="H3039" i="2"/>
  <c r="I3039" i="2" s="1" a="1"/>
  <c r="I3039" i="2" s="1"/>
  <c r="H3038" i="2"/>
  <c r="I3038" i="2" s="1" a="1"/>
  <c r="I3038" i="2" s="1"/>
  <c r="H3037" i="2"/>
  <c r="I3037" i="2" s="1" a="1"/>
  <c r="I3037" i="2" s="1"/>
  <c r="H3036" i="2"/>
  <c r="I3036" i="2" s="1" a="1"/>
  <c r="I3036" i="2" s="1"/>
  <c r="H3035" i="2"/>
  <c r="I3035" i="2" s="1" a="1"/>
  <c r="I3035" i="2" s="1"/>
  <c r="H3034" i="2"/>
  <c r="I3034" i="2" s="1" a="1"/>
  <c r="I3034" i="2" s="1"/>
  <c r="H3033" i="2"/>
  <c r="I3033" i="2" s="1" a="1"/>
  <c r="I3033" i="2" s="1"/>
  <c r="H3032" i="2"/>
  <c r="I3032" i="2" s="1" a="1"/>
  <c r="I3032" i="2" s="1"/>
  <c r="H3031" i="2"/>
  <c r="I3031" i="2" s="1" a="1"/>
  <c r="I3031" i="2" s="1"/>
  <c r="H3030" i="2"/>
  <c r="I3030" i="2" s="1" a="1"/>
  <c r="I3030" i="2" s="1"/>
  <c r="H3029" i="2"/>
  <c r="I3029" i="2" s="1" a="1"/>
  <c r="I3029" i="2" s="1"/>
  <c r="H3028" i="2"/>
  <c r="I3028" i="2" s="1" a="1"/>
  <c r="I3028" i="2" s="1"/>
  <c r="H3027" i="2"/>
  <c r="I3027" i="2" s="1" a="1"/>
  <c r="I3027" i="2" s="1"/>
  <c r="H3026" i="2"/>
  <c r="I3026" i="2" s="1" a="1"/>
  <c r="I3026" i="2" s="1"/>
  <c r="H3025" i="2"/>
  <c r="I3025" i="2" s="1" a="1"/>
  <c r="I3025" i="2" s="1"/>
  <c r="H3024" i="2"/>
  <c r="I3024" i="2" s="1" a="1"/>
  <c r="I3024" i="2" s="1"/>
  <c r="H3023" i="2"/>
  <c r="I3023" i="2" s="1" a="1"/>
  <c r="I3023" i="2" s="1"/>
  <c r="H3022" i="2"/>
  <c r="I3022" i="2" s="1" a="1"/>
  <c r="I3022" i="2" s="1"/>
  <c r="H3021" i="2"/>
  <c r="I3021" i="2" s="1" a="1"/>
  <c r="I3021" i="2" s="1"/>
  <c r="H3020" i="2"/>
  <c r="I3020" i="2" s="1" a="1"/>
  <c r="I3020" i="2" s="1"/>
  <c r="H3019" i="2"/>
  <c r="I3019" i="2" s="1" a="1"/>
  <c r="I3019" i="2" s="1"/>
  <c r="H3018" i="2"/>
  <c r="I3018" i="2" s="1" a="1"/>
  <c r="I3018" i="2" s="1"/>
  <c r="H3017" i="2"/>
  <c r="I3017" i="2" s="1" a="1"/>
  <c r="I3017" i="2" s="1"/>
  <c r="H3016" i="2"/>
  <c r="I3016" i="2" s="1" a="1"/>
  <c r="I3016" i="2" s="1"/>
  <c r="H3015" i="2"/>
  <c r="I3015" i="2" s="1" a="1"/>
  <c r="I3015" i="2" s="1"/>
  <c r="H3014" i="2"/>
  <c r="I3014" i="2" s="1" a="1"/>
  <c r="I3014" i="2" s="1"/>
  <c r="H3013" i="2"/>
  <c r="I3013" i="2" s="1" a="1"/>
  <c r="I3013" i="2" s="1"/>
  <c r="H3012" i="2"/>
  <c r="I3012" i="2" s="1" a="1"/>
  <c r="I3012" i="2" s="1"/>
  <c r="H3011" i="2"/>
  <c r="I3011" i="2" s="1" a="1"/>
  <c r="I3011" i="2" s="1"/>
  <c r="H3010" i="2"/>
  <c r="I3010" i="2" s="1" a="1"/>
  <c r="I3010" i="2" s="1"/>
  <c r="H3009" i="2"/>
  <c r="I3009" i="2" s="1" a="1"/>
  <c r="I3009" i="2" s="1"/>
  <c r="H3008" i="2"/>
  <c r="I3008" i="2" s="1" a="1"/>
  <c r="I3008" i="2" s="1"/>
  <c r="H3007" i="2"/>
  <c r="I3007" i="2" s="1" a="1"/>
  <c r="I3007" i="2" s="1"/>
  <c r="H3006" i="2"/>
  <c r="I3006" i="2" s="1" a="1"/>
  <c r="I3006" i="2" s="1"/>
  <c r="H3005" i="2"/>
  <c r="I3005" i="2" s="1" a="1"/>
  <c r="I3005" i="2" s="1"/>
  <c r="H3004" i="2"/>
  <c r="I3004" i="2" s="1" a="1"/>
  <c r="I3004" i="2" s="1"/>
  <c r="H3003" i="2"/>
  <c r="I3003" i="2" s="1" a="1"/>
  <c r="I3003" i="2" s="1"/>
  <c r="H3002" i="2"/>
  <c r="I3002" i="2" s="1" a="1"/>
  <c r="I3002" i="2" s="1"/>
  <c r="H3001" i="2"/>
  <c r="I3001" i="2" s="1" a="1"/>
  <c r="I3001" i="2" s="1"/>
  <c r="H3000" i="2"/>
  <c r="I3000" i="2" s="1" a="1"/>
  <c r="I3000" i="2" s="1"/>
  <c r="H2999" i="2"/>
  <c r="I2999" i="2" s="1" a="1"/>
  <c r="I2999" i="2" s="1"/>
  <c r="H2998" i="2"/>
  <c r="I2998" i="2" s="1" a="1"/>
  <c r="I2998" i="2" s="1"/>
  <c r="H2997" i="2"/>
  <c r="I2997" i="2" s="1" a="1"/>
  <c r="I2997" i="2" s="1"/>
  <c r="H2996" i="2"/>
  <c r="I2996" i="2" s="1" a="1"/>
  <c r="I2996" i="2" s="1"/>
  <c r="H2995" i="2"/>
  <c r="I2995" i="2" s="1" a="1"/>
  <c r="I2995" i="2" s="1"/>
  <c r="H2994" i="2"/>
  <c r="I2994" i="2" s="1" a="1"/>
  <c r="I2994" i="2" s="1"/>
  <c r="H2993" i="2"/>
  <c r="I2993" i="2" s="1" a="1"/>
  <c r="I2993" i="2" s="1"/>
  <c r="H2992" i="2"/>
  <c r="I2992" i="2" s="1" a="1"/>
  <c r="I2992" i="2" s="1"/>
  <c r="H2991" i="2"/>
  <c r="I2991" i="2" s="1" a="1"/>
  <c r="I2991" i="2" s="1"/>
  <c r="H2990" i="2"/>
  <c r="I2990" i="2" s="1" a="1"/>
  <c r="I2990" i="2" s="1"/>
  <c r="H2989" i="2"/>
  <c r="I2989" i="2" s="1" a="1"/>
  <c r="I2989" i="2" s="1"/>
  <c r="H2988" i="2"/>
  <c r="I2988" i="2" s="1" a="1"/>
  <c r="I2988" i="2" s="1"/>
  <c r="H2987" i="2"/>
  <c r="I2987" i="2" s="1" a="1"/>
  <c r="I2987" i="2" s="1"/>
  <c r="H2986" i="2"/>
  <c r="I2986" i="2" s="1" a="1"/>
  <c r="I2986" i="2" s="1"/>
  <c r="H2985" i="2"/>
  <c r="I2985" i="2" s="1" a="1"/>
  <c r="I2985" i="2" s="1"/>
  <c r="H2984" i="2"/>
  <c r="I2984" i="2" s="1" a="1"/>
  <c r="I2984" i="2" s="1"/>
  <c r="H2983" i="2"/>
  <c r="I2983" i="2" s="1" a="1"/>
  <c r="I2983" i="2" s="1"/>
  <c r="H2982" i="2"/>
  <c r="I2982" i="2" s="1" a="1"/>
  <c r="I2982" i="2" s="1"/>
  <c r="H2981" i="2"/>
  <c r="I2981" i="2" s="1" a="1"/>
  <c r="I2981" i="2" s="1"/>
  <c r="H2980" i="2"/>
  <c r="I2980" i="2" s="1" a="1"/>
  <c r="I2980" i="2" s="1"/>
  <c r="H2979" i="2"/>
  <c r="I2979" i="2" s="1" a="1"/>
  <c r="I2979" i="2" s="1"/>
  <c r="H2978" i="2"/>
  <c r="I2978" i="2" s="1" a="1"/>
  <c r="I2978" i="2" s="1"/>
  <c r="H2977" i="2"/>
  <c r="I2977" i="2" s="1" a="1"/>
  <c r="I2977" i="2" s="1"/>
  <c r="H2976" i="2"/>
  <c r="I2976" i="2" s="1" a="1"/>
  <c r="I2976" i="2" s="1"/>
  <c r="H2975" i="2"/>
  <c r="I2975" i="2" s="1" a="1"/>
  <c r="I2975" i="2" s="1"/>
  <c r="H2974" i="2"/>
  <c r="I2974" i="2" s="1" a="1"/>
  <c r="I2974" i="2" s="1"/>
  <c r="H2973" i="2"/>
  <c r="I2973" i="2" s="1" a="1"/>
  <c r="I2973" i="2" s="1"/>
  <c r="H2972" i="2"/>
  <c r="I2972" i="2" s="1" a="1"/>
  <c r="I2972" i="2" s="1"/>
  <c r="H2971" i="2"/>
  <c r="I2971" i="2" s="1" a="1"/>
  <c r="I2971" i="2" s="1"/>
  <c r="H2970" i="2"/>
  <c r="I2970" i="2" s="1" a="1"/>
  <c r="I2970" i="2" s="1"/>
  <c r="H2969" i="2"/>
  <c r="I2969" i="2" s="1" a="1"/>
  <c r="I2969" i="2" s="1"/>
  <c r="H2968" i="2"/>
  <c r="I2968" i="2" s="1" a="1"/>
  <c r="I2968" i="2" s="1"/>
  <c r="H2967" i="2"/>
  <c r="I2967" i="2" s="1" a="1"/>
  <c r="I2967" i="2" s="1"/>
  <c r="H2966" i="2"/>
  <c r="I2966" i="2" s="1" a="1"/>
  <c r="I2966" i="2" s="1"/>
  <c r="H2965" i="2"/>
  <c r="I2965" i="2" s="1" a="1"/>
  <c r="I2965" i="2" s="1"/>
  <c r="H2964" i="2"/>
  <c r="I2964" i="2" s="1" a="1"/>
  <c r="I2964" i="2" s="1"/>
  <c r="H2963" i="2"/>
  <c r="I2963" i="2" s="1" a="1"/>
  <c r="I2963" i="2" s="1"/>
  <c r="H2962" i="2"/>
  <c r="I2962" i="2" s="1" a="1"/>
  <c r="I2962" i="2" s="1"/>
  <c r="H2961" i="2"/>
  <c r="I2961" i="2" s="1" a="1"/>
  <c r="I2961" i="2" s="1"/>
  <c r="H2960" i="2"/>
  <c r="I2960" i="2" s="1" a="1"/>
  <c r="I2960" i="2" s="1"/>
  <c r="H2959" i="2"/>
  <c r="I2959" i="2" s="1" a="1"/>
  <c r="I2959" i="2" s="1"/>
  <c r="H2958" i="2"/>
  <c r="I2958" i="2" s="1" a="1"/>
  <c r="I2958" i="2" s="1"/>
  <c r="H2957" i="2"/>
  <c r="I2957" i="2" s="1" a="1"/>
  <c r="I2957" i="2" s="1"/>
  <c r="H2956" i="2"/>
  <c r="I2956" i="2" s="1" a="1"/>
  <c r="I2956" i="2" s="1"/>
  <c r="H2955" i="2"/>
  <c r="I2955" i="2" s="1" a="1"/>
  <c r="I2955" i="2" s="1"/>
  <c r="H2954" i="2"/>
  <c r="I2954" i="2" s="1" a="1"/>
  <c r="I2954" i="2" s="1"/>
  <c r="H2953" i="2"/>
  <c r="I2953" i="2" s="1" a="1"/>
  <c r="I2953" i="2" s="1"/>
  <c r="H2952" i="2"/>
  <c r="I2952" i="2" s="1" a="1"/>
  <c r="I2952" i="2" s="1"/>
  <c r="H2951" i="2"/>
  <c r="I2951" i="2" s="1" a="1"/>
  <c r="I2951" i="2" s="1"/>
  <c r="H2950" i="2"/>
  <c r="I2950" i="2" s="1" a="1"/>
  <c r="I2950" i="2" s="1"/>
  <c r="H2949" i="2"/>
  <c r="I2949" i="2" s="1" a="1"/>
  <c r="I2949" i="2" s="1"/>
  <c r="H2948" i="2"/>
  <c r="I2948" i="2" s="1" a="1"/>
  <c r="I2948" i="2" s="1"/>
  <c r="H2947" i="2"/>
  <c r="I2947" i="2" s="1" a="1"/>
  <c r="I2947" i="2" s="1"/>
  <c r="H2946" i="2"/>
  <c r="I2946" i="2" s="1" a="1"/>
  <c r="I2946" i="2" s="1"/>
  <c r="H2945" i="2"/>
  <c r="I2945" i="2" s="1" a="1"/>
  <c r="I2945" i="2" s="1"/>
  <c r="H2944" i="2"/>
  <c r="I2944" i="2" s="1" a="1"/>
  <c r="I2944" i="2" s="1"/>
  <c r="H2943" i="2"/>
  <c r="I2943" i="2" s="1" a="1"/>
  <c r="I2943" i="2" s="1"/>
  <c r="H2942" i="2"/>
  <c r="I2942" i="2" s="1" a="1"/>
  <c r="I2942" i="2" s="1"/>
  <c r="H2941" i="2"/>
  <c r="I2941" i="2" s="1" a="1"/>
  <c r="I2941" i="2" s="1"/>
  <c r="H2940" i="2"/>
  <c r="I2940" i="2" s="1" a="1"/>
  <c r="I2940" i="2" s="1"/>
  <c r="H2939" i="2"/>
  <c r="I2939" i="2" s="1" a="1"/>
  <c r="I2939" i="2" s="1"/>
  <c r="H2938" i="2"/>
  <c r="I2938" i="2" s="1" a="1"/>
  <c r="I2938" i="2" s="1"/>
  <c r="H2937" i="2"/>
  <c r="I2937" i="2" s="1" a="1"/>
  <c r="I2937" i="2" s="1"/>
  <c r="H2936" i="2"/>
  <c r="I2936" i="2" s="1" a="1"/>
  <c r="I2936" i="2" s="1"/>
  <c r="H2935" i="2"/>
  <c r="I2935" i="2" s="1" a="1"/>
  <c r="I2935" i="2" s="1"/>
  <c r="H2934" i="2"/>
  <c r="I2934" i="2" s="1" a="1"/>
  <c r="I2934" i="2" s="1"/>
  <c r="H2933" i="2"/>
  <c r="I2933" i="2" s="1" a="1"/>
  <c r="I2933" i="2" s="1"/>
  <c r="H2932" i="2"/>
  <c r="I2932" i="2" s="1" a="1"/>
  <c r="I2932" i="2" s="1"/>
  <c r="H2931" i="2"/>
  <c r="I2931" i="2" s="1" a="1"/>
  <c r="I2931" i="2" s="1"/>
  <c r="H2930" i="2"/>
  <c r="I2930" i="2" s="1" a="1"/>
  <c r="I2930" i="2" s="1"/>
  <c r="H2929" i="2"/>
  <c r="I2929" i="2" s="1" a="1"/>
  <c r="I2929" i="2" s="1"/>
  <c r="H2928" i="2"/>
  <c r="I2928" i="2" s="1" a="1"/>
  <c r="I2928" i="2" s="1"/>
  <c r="H2927" i="2"/>
  <c r="I2927" i="2" s="1" a="1"/>
  <c r="I2927" i="2" s="1"/>
  <c r="H2926" i="2"/>
  <c r="I2926" i="2" s="1" a="1"/>
  <c r="I2926" i="2" s="1"/>
  <c r="H2925" i="2"/>
  <c r="I2925" i="2" s="1" a="1"/>
  <c r="I2925" i="2" s="1"/>
  <c r="H2924" i="2"/>
  <c r="I2924" i="2" s="1" a="1"/>
  <c r="I2924" i="2" s="1"/>
  <c r="H2923" i="2"/>
  <c r="I2923" i="2" s="1" a="1"/>
  <c r="I2923" i="2" s="1"/>
  <c r="H2922" i="2"/>
  <c r="I2922" i="2" s="1" a="1"/>
  <c r="I2922" i="2" s="1"/>
  <c r="H2921" i="2"/>
  <c r="I2921" i="2" s="1" a="1"/>
  <c r="I2921" i="2" s="1"/>
  <c r="H2920" i="2"/>
  <c r="I2920" i="2" s="1" a="1"/>
  <c r="I2920" i="2" s="1"/>
  <c r="H2919" i="2"/>
  <c r="I2919" i="2" s="1" a="1"/>
  <c r="I2919" i="2" s="1"/>
  <c r="H2918" i="2"/>
  <c r="I2918" i="2" s="1" a="1"/>
  <c r="I2918" i="2" s="1"/>
  <c r="H2917" i="2"/>
  <c r="I2917" i="2" s="1" a="1"/>
  <c r="I2917" i="2" s="1"/>
  <c r="H2916" i="2"/>
  <c r="I2916" i="2" s="1" a="1"/>
  <c r="I2916" i="2" s="1"/>
  <c r="H2915" i="2"/>
  <c r="I2915" i="2" s="1" a="1"/>
  <c r="I2915" i="2" s="1"/>
  <c r="H2914" i="2"/>
  <c r="I2914" i="2" s="1" a="1"/>
  <c r="I2914" i="2" s="1"/>
  <c r="H2913" i="2"/>
  <c r="I2913" i="2" s="1" a="1"/>
  <c r="I2913" i="2" s="1"/>
  <c r="H2912" i="2"/>
  <c r="I2912" i="2" s="1" a="1"/>
  <c r="I2912" i="2" s="1"/>
  <c r="H2911" i="2"/>
  <c r="I2911" i="2" s="1" a="1"/>
  <c r="I2911" i="2" s="1"/>
  <c r="H2910" i="2"/>
  <c r="I2910" i="2" s="1" a="1"/>
  <c r="I2910" i="2" s="1"/>
  <c r="H2909" i="2"/>
  <c r="I2909" i="2" s="1" a="1"/>
  <c r="I2909" i="2" s="1"/>
  <c r="H2908" i="2"/>
  <c r="I2908" i="2" s="1" a="1"/>
  <c r="I2908" i="2" s="1"/>
  <c r="H2907" i="2"/>
  <c r="I2907" i="2" s="1" a="1"/>
  <c r="I2907" i="2" s="1"/>
  <c r="H2906" i="2"/>
  <c r="I2906" i="2" s="1" a="1"/>
  <c r="I2906" i="2" s="1"/>
  <c r="H2905" i="2"/>
  <c r="I2905" i="2" s="1" a="1"/>
  <c r="I2905" i="2" s="1"/>
  <c r="H2904" i="2"/>
  <c r="I2904" i="2" s="1" a="1"/>
  <c r="I2904" i="2" s="1"/>
  <c r="H2903" i="2"/>
  <c r="I2903" i="2" s="1" a="1"/>
  <c r="I2903" i="2" s="1"/>
  <c r="H2902" i="2"/>
  <c r="I2902" i="2" s="1" a="1"/>
  <c r="I2902" i="2" s="1"/>
  <c r="H2901" i="2"/>
  <c r="I2901" i="2" s="1" a="1"/>
  <c r="I2901" i="2" s="1"/>
  <c r="H2900" i="2"/>
  <c r="I2900" i="2" s="1" a="1"/>
  <c r="I2900" i="2" s="1"/>
  <c r="H2899" i="2"/>
  <c r="I2899" i="2" s="1" a="1"/>
  <c r="I2899" i="2" s="1"/>
  <c r="H2898" i="2"/>
  <c r="I2898" i="2" s="1" a="1"/>
  <c r="I2898" i="2" s="1"/>
  <c r="H2897" i="2"/>
  <c r="I2897" i="2" s="1" a="1"/>
  <c r="I2897" i="2" s="1"/>
  <c r="H2896" i="2"/>
  <c r="I2896" i="2" s="1" a="1"/>
  <c r="I2896" i="2" s="1"/>
  <c r="H2895" i="2"/>
  <c r="I2895" i="2" s="1" a="1"/>
  <c r="I2895" i="2" s="1"/>
  <c r="H2894" i="2"/>
  <c r="I2894" i="2" s="1" a="1"/>
  <c r="I2894" i="2" s="1"/>
  <c r="H2893" i="2"/>
  <c r="I2893" i="2" s="1" a="1"/>
  <c r="I2893" i="2" s="1"/>
  <c r="H2892" i="2"/>
  <c r="I2892" i="2" s="1" a="1"/>
  <c r="I2892" i="2" s="1"/>
  <c r="H2891" i="2"/>
  <c r="I2891" i="2" s="1" a="1"/>
  <c r="I2891" i="2" s="1"/>
  <c r="H2890" i="2"/>
  <c r="I2890" i="2" s="1" a="1"/>
  <c r="I2890" i="2" s="1"/>
  <c r="H2889" i="2"/>
  <c r="I2889" i="2" s="1" a="1"/>
  <c r="I2889" i="2" s="1"/>
  <c r="H2888" i="2"/>
  <c r="I2888" i="2" s="1" a="1"/>
  <c r="I2888" i="2" s="1"/>
  <c r="H2887" i="2"/>
  <c r="I2887" i="2" s="1" a="1"/>
  <c r="I2887" i="2" s="1"/>
  <c r="H2886" i="2"/>
  <c r="I2886" i="2" s="1" a="1"/>
  <c r="I2886" i="2" s="1"/>
  <c r="H2885" i="2"/>
  <c r="I2885" i="2" s="1" a="1"/>
  <c r="I2885" i="2" s="1"/>
  <c r="H2884" i="2"/>
  <c r="I2884" i="2" s="1" a="1"/>
  <c r="I2884" i="2" s="1"/>
  <c r="H2883" i="2"/>
  <c r="I2883" i="2" s="1" a="1"/>
  <c r="I2883" i="2" s="1"/>
  <c r="H2882" i="2"/>
  <c r="I2882" i="2" s="1" a="1"/>
  <c r="I2882" i="2" s="1"/>
  <c r="H2881" i="2"/>
  <c r="I2881" i="2" s="1" a="1"/>
  <c r="I2881" i="2" s="1"/>
  <c r="H2880" i="2"/>
  <c r="I2880" i="2" s="1" a="1"/>
  <c r="I2880" i="2" s="1"/>
  <c r="H2879" i="2"/>
  <c r="I2879" i="2" s="1" a="1"/>
  <c r="I2879" i="2" s="1"/>
  <c r="H2878" i="2"/>
  <c r="I2878" i="2" s="1" a="1"/>
  <c r="I2878" i="2" s="1"/>
  <c r="H2877" i="2"/>
  <c r="I2877" i="2" s="1" a="1"/>
  <c r="I2877" i="2" s="1"/>
  <c r="H2876" i="2"/>
  <c r="I2876" i="2" s="1" a="1"/>
  <c r="I2876" i="2" s="1"/>
  <c r="H2875" i="2"/>
  <c r="I2875" i="2" s="1" a="1"/>
  <c r="I2875" i="2" s="1"/>
  <c r="H2874" i="2"/>
  <c r="I2874" i="2" s="1" a="1"/>
  <c r="I2874" i="2" s="1"/>
  <c r="H2873" i="2"/>
  <c r="I2873" i="2" s="1" a="1"/>
  <c r="I2873" i="2" s="1"/>
  <c r="H2872" i="2"/>
  <c r="I2872" i="2" s="1" a="1"/>
  <c r="I2872" i="2" s="1"/>
  <c r="H2871" i="2"/>
  <c r="I2871" i="2" s="1" a="1"/>
  <c r="I2871" i="2" s="1"/>
  <c r="H2870" i="2"/>
  <c r="I2870" i="2" s="1" a="1"/>
  <c r="I2870" i="2" s="1"/>
  <c r="H2869" i="2"/>
  <c r="I2869" i="2" s="1" a="1"/>
  <c r="I2869" i="2" s="1"/>
  <c r="H2868" i="2"/>
  <c r="I2868" i="2" s="1" a="1"/>
  <c r="I2868" i="2" s="1"/>
  <c r="H2867" i="2"/>
  <c r="I2867" i="2" s="1" a="1"/>
  <c r="I2867" i="2" s="1"/>
  <c r="H2866" i="2"/>
  <c r="I2866" i="2" s="1" a="1"/>
  <c r="I2866" i="2" s="1"/>
  <c r="H2865" i="2"/>
  <c r="I2865" i="2" s="1" a="1"/>
  <c r="I2865" i="2" s="1"/>
  <c r="H2864" i="2"/>
  <c r="I2864" i="2" s="1" a="1"/>
  <c r="I2864" i="2" s="1"/>
  <c r="H2863" i="2"/>
  <c r="I2863" i="2" s="1" a="1"/>
  <c r="I2863" i="2" s="1"/>
  <c r="H2862" i="2"/>
  <c r="I2862" i="2" s="1" a="1"/>
  <c r="I2862" i="2" s="1"/>
  <c r="H2861" i="2"/>
  <c r="I2861" i="2" s="1" a="1"/>
  <c r="I2861" i="2" s="1"/>
  <c r="H2860" i="2"/>
  <c r="I2860" i="2" s="1" a="1"/>
  <c r="I2860" i="2" s="1"/>
  <c r="H2859" i="2"/>
  <c r="I2859" i="2" s="1" a="1"/>
  <c r="I2859" i="2" s="1"/>
  <c r="H2858" i="2"/>
  <c r="I2858" i="2" s="1" a="1"/>
  <c r="I2858" i="2" s="1"/>
  <c r="H2857" i="2"/>
  <c r="I2857" i="2" s="1" a="1"/>
  <c r="I2857" i="2" s="1"/>
  <c r="H2856" i="2"/>
  <c r="I2856" i="2" s="1" a="1"/>
  <c r="I2856" i="2" s="1"/>
  <c r="H2855" i="2"/>
  <c r="I2855" i="2" s="1" a="1"/>
  <c r="I2855" i="2" s="1"/>
  <c r="H2854" i="2"/>
  <c r="I2854" i="2" s="1" a="1"/>
  <c r="I2854" i="2" s="1"/>
  <c r="H2853" i="2"/>
  <c r="I2853" i="2" s="1" a="1"/>
  <c r="I2853" i="2" s="1"/>
  <c r="H2852" i="2"/>
  <c r="I2852" i="2" s="1" a="1"/>
  <c r="I2852" i="2" s="1"/>
  <c r="H2851" i="2"/>
  <c r="I2851" i="2" s="1" a="1"/>
  <c r="I2851" i="2" s="1"/>
  <c r="H2850" i="2"/>
  <c r="I2850" i="2" s="1" a="1"/>
  <c r="I2850" i="2" s="1"/>
  <c r="H2849" i="2"/>
  <c r="I2849" i="2" s="1" a="1"/>
  <c r="I2849" i="2" s="1"/>
  <c r="H2848" i="2"/>
  <c r="I2848" i="2" s="1" a="1"/>
  <c r="I2848" i="2" s="1"/>
  <c r="H2847" i="2"/>
  <c r="I2847" i="2" s="1" a="1"/>
  <c r="I2847" i="2" s="1"/>
  <c r="H2846" i="2"/>
  <c r="I2846" i="2" s="1" a="1"/>
  <c r="I2846" i="2" s="1"/>
  <c r="H2845" i="2"/>
  <c r="I2845" i="2" s="1" a="1"/>
  <c r="I2845" i="2" s="1"/>
  <c r="H2844" i="2"/>
  <c r="I2844" i="2" s="1" a="1"/>
  <c r="I2844" i="2" s="1"/>
  <c r="H2843" i="2"/>
  <c r="I2843" i="2" s="1" a="1"/>
  <c r="I2843" i="2" s="1"/>
  <c r="H2842" i="2"/>
  <c r="I2842" i="2" s="1" a="1"/>
  <c r="I2842" i="2" s="1"/>
  <c r="H2841" i="2"/>
  <c r="I2841" i="2" s="1" a="1"/>
  <c r="I2841" i="2" s="1"/>
  <c r="H2840" i="2"/>
  <c r="I2840" i="2" s="1" a="1"/>
  <c r="I2840" i="2" s="1"/>
  <c r="H2839" i="2"/>
  <c r="I2839" i="2" s="1" a="1"/>
  <c r="I2839" i="2" s="1"/>
  <c r="H2838" i="2"/>
  <c r="I2838" i="2" s="1" a="1"/>
  <c r="I2838" i="2" s="1"/>
  <c r="H2837" i="2"/>
  <c r="I2837" i="2" s="1" a="1"/>
  <c r="I2837" i="2" s="1"/>
  <c r="H2836" i="2"/>
  <c r="I2836" i="2" s="1" a="1"/>
  <c r="I2836" i="2" s="1"/>
  <c r="H2835" i="2"/>
  <c r="I2835" i="2" s="1" a="1"/>
  <c r="I2835" i="2" s="1"/>
  <c r="H2834" i="2"/>
  <c r="I2834" i="2" s="1" a="1"/>
  <c r="I2834" i="2" s="1"/>
  <c r="H2833" i="2"/>
  <c r="I2833" i="2" s="1" a="1"/>
  <c r="I2833" i="2" s="1"/>
  <c r="H2832" i="2"/>
  <c r="I2832" i="2" s="1" a="1"/>
  <c r="I2832" i="2" s="1"/>
  <c r="H2831" i="2"/>
  <c r="I2831" i="2" s="1" a="1"/>
  <c r="I2831" i="2" s="1"/>
  <c r="H2830" i="2"/>
  <c r="I2830" i="2" s="1" a="1"/>
  <c r="I2830" i="2" s="1"/>
  <c r="H2829" i="2"/>
  <c r="I2829" i="2" s="1" a="1"/>
  <c r="I2829" i="2" s="1"/>
  <c r="H2828" i="2"/>
  <c r="I2828" i="2" s="1" a="1"/>
  <c r="I2828" i="2" s="1"/>
  <c r="H2827" i="2"/>
  <c r="I2827" i="2" s="1" a="1"/>
  <c r="I2827" i="2" s="1"/>
  <c r="H2826" i="2"/>
  <c r="I2826" i="2" s="1" a="1"/>
  <c r="I2826" i="2" s="1"/>
  <c r="H2825" i="2"/>
  <c r="I2825" i="2" s="1" a="1"/>
  <c r="I2825" i="2" s="1"/>
  <c r="H2824" i="2"/>
  <c r="I2824" i="2" s="1" a="1"/>
  <c r="I2824" i="2" s="1"/>
  <c r="H2823" i="2"/>
  <c r="I2823" i="2" s="1" a="1"/>
  <c r="I2823" i="2" s="1"/>
  <c r="H2822" i="2"/>
  <c r="I2822" i="2" s="1" a="1"/>
  <c r="I2822" i="2" s="1"/>
  <c r="H2821" i="2"/>
  <c r="I2821" i="2" s="1" a="1"/>
  <c r="I2821" i="2" s="1"/>
  <c r="H2820" i="2"/>
  <c r="I2820" i="2" s="1" a="1"/>
  <c r="I2820" i="2" s="1"/>
  <c r="H2819" i="2"/>
  <c r="I2819" i="2" s="1" a="1"/>
  <c r="I2819" i="2" s="1"/>
  <c r="H2818" i="2"/>
  <c r="I2818" i="2" s="1" a="1"/>
  <c r="I2818" i="2" s="1"/>
  <c r="H2817" i="2"/>
  <c r="I2817" i="2" s="1" a="1"/>
  <c r="I2817" i="2" s="1"/>
  <c r="H2816" i="2"/>
  <c r="I2816" i="2" s="1" a="1"/>
  <c r="I2816" i="2" s="1"/>
  <c r="H2815" i="2"/>
  <c r="I2815" i="2" s="1" a="1"/>
  <c r="I2815" i="2" s="1"/>
  <c r="H2814" i="2"/>
  <c r="I2814" i="2" s="1" a="1"/>
  <c r="I2814" i="2" s="1"/>
  <c r="H2813" i="2"/>
  <c r="I2813" i="2" s="1" a="1"/>
  <c r="I2813" i="2" s="1"/>
  <c r="H2812" i="2"/>
  <c r="I2812" i="2" s="1" a="1"/>
  <c r="I2812" i="2" s="1"/>
  <c r="H2811" i="2"/>
  <c r="I2811" i="2" s="1" a="1"/>
  <c r="I2811" i="2" s="1"/>
  <c r="H2810" i="2"/>
  <c r="I2810" i="2" s="1" a="1"/>
  <c r="I2810" i="2" s="1"/>
  <c r="H2809" i="2"/>
  <c r="I2809" i="2" s="1" a="1"/>
  <c r="I2809" i="2" s="1"/>
  <c r="H2808" i="2"/>
  <c r="I2808" i="2" s="1" a="1"/>
  <c r="I2808" i="2" s="1"/>
  <c r="H2807" i="2"/>
  <c r="I2807" i="2" s="1" a="1"/>
  <c r="I2807" i="2" s="1"/>
  <c r="H2806" i="2"/>
  <c r="I2806" i="2" s="1" a="1"/>
  <c r="I2806" i="2" s="1"/>
  <c r="H2805" i="2"/>
  <c r="I2805" i="2" s="1" a="1"/>
  <c r="I2805" i="2" s="1"/>
  <c r="H2804" i="2"/>
  <c r="I2804" i="2" s="1" a="1"/>
  <c r="I2804" i="2" s="1"/>
  <c r="H2803" i="2"/>
  <c r="I2803" i="2" s="1" a="1"/>
  <c r="I2803" i="2" s="1"/>
  <c r="H2802" i="2"/>
  <c r="I2802" i="2" s="1" a="1"/>
  <c r="I2802" i="2" s="1"/>
  <c r="H2801" i="2"/>
  <c r="I2801" i="2" s="1" a="1"/>
  <c r="I2801" i="2" s="1"/>
  <c r="H2800" i="2"/>
  <c r="I2800" i="2" s="1" a="1"/>
  <c r="I2800" i="2" s="1"/>
  <c r="H2799" i="2"/>
  <c r="I2799" i="2" s="1" a="1"/>
  <c r="I2799" i="2" s="1"/>
  <c r="H2798" i="2"/>
  <c r="I2798" i="2" s="1" a="1"/>
  <c r="I2798" i="2" s="1"/>
  <c r="H2797" i="2"/>
  <c r="I2797" i="2" s="1" a="1"/>
  <c r="I2797" i="2" s="1"/>
  <c r="H2796" i="2"/>
  <c r="I2796" i="2" s="1" a="1"/>
  <c r="I2796" i="2" s="1"/>
  <c r="H2795" i="2"/>
  <c r="I2795" i="2" s="1" a="1"/>
  <c r="I2795" i="2" s="1"/>
  <c r="H2794" i="2"/>
  <c r="I2794" i="2" s="1" a="1"/>
  <c r="I2794" i="2" s="1"/>
  <c r="H2793" i="2"/>
  <c r="I2793" i="2" s="1" a="1"/>
  <c r="I2793" i="2" s="1"/>
  <c r="H2792" i="2"/>
  <c r="I2792" i="2" s="1" a="1"/>
  <c r="I2792" i="2" s="1"/>
  <c r="H2791" i="2"/>
  <c r="I2791" i="2" s="1" a="1"/>
  <c r="I2791" i="2" s="1"/>
  <c r="H2790" i="2"/>
  <c r="I2790" i="2" s="1" a="1"/>
  <c r="I2790" i="2" s="1"/>
  <c r="H2789" i="2"/>
  <c r="I2789" i="2" s="1" a="1"/>
  <c r="I2789" i="2" s="1"/>
  <c r="H2788" i="2"/>
  <c r="I2788" i="2" s="1" a="1"/>
  <c r="I2788" i="2" s="1"/>
  <c r="H2787" i="2"/>
  <c r="I2787" i="2" s="1" a="1"/>
  <c r="I2787" i="2" s="1"/>
  <c r="H2786" i="2"/>
  <c r="I2786" i="2" s="1" a="1"/>
  <c r="I2786" i="2" s="1"/>
  <c r="H2785" i="2"/>
  <c r="I2785" i="2" s="1" a="1"/>
  <c r="I2785" i="2" s="1"/>
  <c r="H2784" i="2"/>
  <c r="I2784" i="2" s="1" a="1"/>
  <c r="I2784" i="2" s="1"/>
  <c r="H2783" i="2"/>
  <c r="I2783" i="2" s="1" a="1"/>
  <c r="I2783" i="2" s="1"/>
  <c r="H2782" i="2"/>
  <c r="I2782" i="2" s="1" a="1"/>
  <c r="I2782" i="2" s="1"/>
  <c r="H2781" i="2"/>
  <c r="I2781" i="2" s="1" a="1"/>
  <c r="I2781" i="2" s="1"/>
  <c r="H2780" i="2"/>
  <c r="I2780" i="2" s="1" a="1"/>
  <c r="I2780" i="2" s="1"/>
  <c r="H2779" i="2"/>
  <c r="I2779" i="2" s="1" a="1"/>
  <c r="I2779" i="2" s="1"/>
  <c r="H2778" i="2"/>
  <c r="I2778" i="2" s="1" a="1"/>
  <c r="I2778" i="2" s="1"/>
  <c r="H2777" i="2"/>
  <c r="I2777" i="2" s="1" a="1"/>
  <c r="I2777" i="2" s="1"/>
  <c r="H2776" i="2"/>
  <c r="I2776" i="2" s="1" a="1"/>
  <c r="I2776" i="2" s="1"/>
  <c r="H2775" i="2"/>
  <c r="I2775" i="2" s="1" a="1"/>
  <c r="I2775" i="2" s="1"/>
  <c r="H2774" i="2"/>
  <c r="I2774" i="2" s="1" a="1"/>
  <c r="I2774" i="2" s="1"/>
  <c r="H2773" i="2"/>
  <c r="I2773" i="2" s="1" a="1"/>
  <c r="I2773" i="2" s="1"/>
  <c r="H2772" i="2"/>
  <c r="I2772" i="2" s="1" a="1"/>
  <c r="I2772" i="2" s="1"/>
  <c r="H2771" i="2"/>
  <c r="I2771" i="2" s="1" a="1"/>
  <c r="I2771" i="2" s="1"/>
  <c r="H2770" i="2"/>
  <c r="I2770" i="2" s="1" a="1"/>
  <c r="I2770" i="2" s="1"/>
  <c r="H2769" i="2"/>
  <c r="I2769" i="2" s="1" a="1"/>
  <c r="I2769" i="2" s="1"/>
  <c r="H2768" i="2"/>
  <c r="I2768" i="2" s="1" a="1"/>
  <c r="I2768" i="2" s="1"/>
  <c r="H2767" i="2"/>
  <c r="I2767" i="2" s="1" a="1"/>
  <c r="I2767" i="2" s="1"/>
  <c r="H2766" i="2"/>
  <c r="I2766" i="2" s="1" a="1"/>
  <c r="I2766" i="2" s="1"/>
  <c r="H2765" i="2"/>
  <c r="I2765" i="2" s="1" a="1"/>
  <c r="I2765" i="2" s="1"/>
  <c r="H2764" i="2"/>
  <c r="I2764" i="2" s="1" a="1"/>
  <c r="I2764" i="2" s="1"/>
  <c r="H2763" i="2"/>
  <c r="I2763" i="2" s="1" a="1"/>
  <c r="I2763" i="2" s="1"/>
  <c r="H2762" i="2"/>
  <c r="I2762" i="2" s="1" a="1"/>
  <c r="I2762" i="2" s="1"/>
  <c r="H2761" i="2"/>
  <c r="I2761" i="2" s="1" a="1"/>
  <c r="I2761" i="2" s="1"/>
  <c r="H2760" i="2"/>
  <c r="I2760" i="2" s="1" a="1"/>
  <c r="I2760" i="2" s="1"/>
  <c r="H2759" i="2"/>
  <c r="I2759" i="2" s="1" a="1"/>
  <c r="I2759" i="2" s="1"/>
  <c r="H2758" i="2"/>
  <c r="I2758" i="2" s="1" a="1"/>
  <c r="I2758" i="2" s="1"/>
  <c r="H2757" i="2"/>
  <c r="I2757" i="2" s="1" a="1"/>
  <c r="I2757" i="2" s="1"/>
  <c r="H2756" i="2"/>
  <c r="I2756" i="2" s="1" a="1"/>
  <c r="I2756" i="2" s="1"/>
  <c r="H2755" i="2"/>
  <c r="I2755" i="2" s="1" a="1"/>
  <c r="I2755" i="2" s="1"/>
  <c r="H2754" i="2"/>
  <c r="I2754" i="2" s="1" a="1"/>
  <c r="I2754" i="2" s="1"/>
  <c r="H2753" i="2"/>
  <c r="I2753" i="2" s="1" a="1"/>
  <c r="I2753" i="2" s="1"/>
  <c r="H2752" i="2"/>
  <c r="I2752" i="2" s="1" a="1"/>
  <c r="I2752" i="2" s="1"/>
  <c r="H2751" i="2"/>
  <c r="I2751" i="2" s="1" a="1"/>
  <c r="I2751" i="2" s="1"/>
  <c r="H2750" i="2"/>
  <c r="I2750" i="2" s="1" a="1"/>
  <c r="I2750" i="2" s="1"/>
  <c r="H2749" i="2"/>
  <c r="I2749" i="2" s="1" a="1"/>
  <c r="I2749" i="2" s="1"/>
  <c r="H2748" i="2"/>
  <c r="I2748" i="2" s="1" a="1"/>
  <c r="I2748" i="2" s="1"/>
  <c r="H2747" i="2"/>
  <c r="I2747" i="2" s="1" a="1"/>
  <c r="I2747" i="2" s="1"/>
  <c r="H2746" i="2"/>
  <c r="I2746" i="2" s="1" a="1"/>
  <c r="I2746" i="2" s="1"/>
  <c r="H2745" i="2"/>
  <c r="I2745" i="2" s="1" a="1"/>
  <c r="I2745" i="2" s="1"/>
  <c r="H2744" i="2"/>
  <c r="I2744" i="2" s="1" a="1"/>
  <c r="I2744" i="2" s="1"/>
  <c r="H2743" i="2"/>
  <c r="I2743" i="2" s="1" a="1"/>
  <c r="I2743" i="2" s="1"/>
  <c r="H2742" i="2"/>
  <c r="I2742" i="2" s="1" a="1"/>
  <c r="I2742" i="2" s="1"/>
  <c r="H2741" i="2"/>
  <c r="I2741" i="2" s="1" a="1"/>
  <c r="I2741" i="2" s="1"/>
  <c r="H2740" i="2"/>
  <c r="I2740" i="2" s="1" a="1"/>
  <c r="I2740" i="2" s="1"/>
  <c r="H2739" i="2"/>
  <c r="I2739" i="2" s="1" a="1"/>
  <c r="I2739" i="2" s="1"/>
  <c r="H2738" i="2"/>
  <c r="I2738" i="2" s="1" a="1"/>
  <c r="I2738" i="2" s="1"/>
  <c r="H2737" i="2"/>
  <c r="I2737" i="2" s="1" a="1"/>
  <c r="I2737" i="2" s="1"/>
  <c r="H2736" i="2"/>
  <c r="I2736" i="2" s="1" a="1"/>
  <c r="I2736" i="2" s="1"/>
  <c r="H2735" i="2"/>
  <c r="I2735" i="2" s="1" a="1"/>
  <c r="I2735" i="2" s="1"/>
  <c r="H2734" i="2"/>
  <c r="I2734" i="2" s="1" a="1"/>
  <c r="I2734" i="2" s="1"/>
  <c r="H2733" i="2"/>
  <c r="I2733" i="2" s="1" a="1"/>
  <c r="I2733" i="2" s="1"/>
  <c r="H2732" i="2"/>
  <c r="I2732" i="2" s="1" a="1"/>
  <c r="I2732" i="2" s="1"/>
  <c r="H2731" i="2"/>
  <c r="I2731" i="2" s="1" a="1"/>
  <c r="I2731" i="2" s="1"/>
  <c r="H2730" i="2"/>
  <c r="I2730" i="2" s="1" a="1"/>
  <c r="I2730" i="2" s="1"/>
  <c r="H2729" i="2"/>
  <c r="I2729" i="2" s="1" a="1"/>
  <c r="I2729" i="2" s="1"/>
  <c r="H2728" i="2"/>
  <c r="I2728" i="2" s="1" a="1"/>
  <c r="I2728" i="2" s="1"/>
  <c r="H2727" i="2"/>
  <c r="I2727" i="2" s="1" a="1"/>
  <c r="I2727" i="2" s="1"/>
  <c r="H2726" i="2"/>
  <c r="I2726" i="2" s="1" a="1"/>
  <c r="I2726" i="2" s="1"/>
  <c r="H2725" i="2"/>
  <c r="I2725" i="2" s="1" a="1"/>
  <c r="I2725" i="2" s="1"/>
  <c r="H2724" i="2"/>
  <c r="I2724" i="2" s="1" a="1"/>
  <c r="I2724" i="2" s="1"/>
  <c r="H2723" i="2"/>
  <c r="I2723" i="2" s="1" a="1"/>
  <c r="I2723" i="2" s="1"/>
  <c r="H2722" i="2"/>
  <c r="I2722" i="2" s="1" a="1"/>
  <c r="I2722" i="2" s="1"/>
  <c r="H2721" i="2"/>
  <c r="I2721" i="2" s="1" a="1"/>
  <c r="I2721" i="2" s="1"/>
  <c r="H2720" i="2"/>
  <c r="I2720" i="2" s="1" a="1"/>
  <c r="I2720" i="2" s="1"/>
  <c r="H2719" i="2"/>
  <c r="I2719" i="2" s="1" a="1"/>
  <c r="I2719" i="2" s="1"/>
  <c r="H2718" i="2"/>
  <c r="I2718" i="2" s="1" a="1"/>
  <c r="I2718" i="2" s="1"/>
  <c r="H2717" i="2"/>
  <c r="I2717" i="2" s="1" a="1"/>
  <c r="I2717" i="2" s="1"/>
  <c r="H2716" i="2"/>
  <c r="I2716" i="2" s="1" a="1"/>
  <c r="I2716" i="2" s="1"/>
  <c r="H2715" i="2"/>
  <c r="I2715" i="2" s="1" a="1"/>
  <c r="I2715" i="2" s="1"/>
  <c r="H2714" i="2"/>
  <c r="I2714" i="2" s="1" a="1"/>
  <c r="I2714" i="2" s="1"/>
  <c r="H2713" i="2"/>
  <c r="I2713" i="2" s="1" a="1"/>
  <c r="I2713" i="2" s="1"/>
  <c r="H2712" i="2"/>
  <c r="I2712" i="2" s="1" a="1"/>
  <c r="I2712" i="2" s="1"/>
  <c r="H2711" i="2"/>
  <c r="I2711" i="2" s="1" a="1"/>
  <c r="I2711" i="2" s="1"/>
  <c r="H2710" i="2"/>
  <c r="I2710" i="2" s="1" a="1"/>
  <c r="I2710" i="2" s="1"/>
  <c r="H2709" i="2"/>
  <c r="I2709" i="2" s="1" a="1"/>
  <c r="I2709" i="2" s="1"/>
  <c r="H2708" i="2"/>
  <c r="I2708" i="2" s="1" a="1"/>
  <c r="I2708" i="2" s="1"/>
  <c r="H2707" i="2"/>
  <c r="I2707" i="2" s="1" a="1"/>
  <c r="I2707" i="2" s="1"/>
  <c r="H2706" i="2"/>
  <c r="I2706" i="2" s="1" a="1"/>
  <c r="I2706" i="2" s="1"/>
  <c r="H2705" i="2"/>
  <c r="I2705" i="2" s="1" a="1"/>
  <c r="I2705" i="2" s="1"/>
  <c r="H2704" i="2"/>
  <c r="I2704" i="2" s="1" a="1"/>
  <c r="I2704" i="2" s="1"/>
  <c r="H2703" i="2"/>
  <c r="I2703" i="2" s="1" a="1"/>
  <c r="I2703" i="2" s="1"/>
  <c r="H2702" i="2"/>
  <c r="I2702" i="2" s="1" a="1"/>
  <c r="I2702" i="2" s="1"/>
  <c r="H2701" i="2"/>
  <c r="I2701" i="2" s="1" a="1"/>
  <c r="I2701" i="2" s="1"/>
  <c r="H2700" i="2"/>
  <c r="I2700" i="2" s="1" a="1"/>
  <c r="I2700" i="2" s="1"/>
  <c r="H2699" i="2"/>
  <c r="I2699" i="2" s="1" a="1"/>
  <c r="I2699" i="2" s="1"/>
  <c r="H2698" i="2"/>
  <c r="I2698" i="2" s="1" a="1"/>
  <c r="I2698" i="2" s="1"/>
  <c r="H2697" i="2"/>
  <c r="I2697" i="2" s="1" a="1"/>
  <c r="I2697" i="2" s="1"/>
  <c r="H2696" i="2"/>
  <c r="I2696" i="2" s="1" a="1"/>
  <c r="I2696" i="2" s="1"/>
  <c r="H2695" i="2"/>
  <c r="I2695" i="2" s="1" a="1"/>
  <c r="I2695" i="2" s="1"/>
  <c r="H2694" i="2"/>
  <c r="I2694" i="2" s="1" a="1"/>
  <c r="I2694" i="2" s="1"/>
  <c r="H2693" i="2"/>
  <c r="I2693" i="2" s="1" a="1"/>
  <c r="I2693" i="2" s="1"/>
  <c r="H2692" i="2"/>
  <c r="I2692" i="2" s="1" a="1"/>
  <c r="I2692" i="2" s="1"/>
  <c r="H2691" i="2"/>
  <c r="I2691" i="2" s="1" a="1"/>
  <c r="I2691" i="2" s="1"/>
  <c r="H2690" i="2"/>
  <c r="I2690" i="2" s="1" a="1"/>
  <c r="I2690" i="2" s="1"/>
  <c r="H2689" i="2"/>
  <c r="I2689" i="2" s="1" a="1"/>
  <c r="I2689" i="2" s="1"/>
  <c r="H2688" i="2"/>
  <c r="I2688" i="2" s="1" a="1"/>
  <c r="I2688" i="2" s="1"/>
  <c r="H2687" i="2"/>
  <c r="I2687" i="2" s="1" a="1"/>
  <c r="I2687" i="2" s="1"/>
  <c r="H2686" i="2"/>
  <c r="I2686" i="2" s="1" a="1"/>
  <c r="I2686" i="2" s="1"/>
  <c r="H2685" i="2"/>
  <c r="I2685" i="2" s="1" a="1"/>
  <c r="I2685" i="2" s="1"/>
  <c r="H2684" i="2"/>
  <c r="I2684" i="2" s="1" a="1"/>
  <c r="I2684" i="2" s="1"/>
  <c r="H2683" i="2"/>
  <c r="I2683" i="2" s="1" a="1"/>
  <c r="I2683" i="2" s="1"/>
  <c r="H2682" i="2"/>
  <c r="I2682" i="2" s="1" a="1"/>
  <c r="I2682" i="2" s="1"/>
  <c r="H2681" i="2"/>
  <c r="I2681" i="2" s="1" a="1"/>
  <c r="I2681" i="2" s="1"/>
  <c r="H2680" i="2"/>
  <c r="I2680" i="2" s="1" a="1"/>
  <c r="I2680" i="2" s="1"/>
  <c r="H2679" i="2"/>
  <c r="I2679" i="2" s="1" a="1"/>
  <c r="I2679" i="2" s="1"/>
  <c r="H2678" i="2"/>
  <c r="I2678" i="2" s="1" a="1"/>
  <c r="I2678" i="2" s="1"/>
  <c r="H2677" i="2"/>
  <c r="I2677" i="2" s="1" a="1"/>
  <c r="I2677" i="2" s="1"/>
  <c r="H2676" i="2"/>
  <c r="I2676" i="2" s="1" a="1"/>
  <c r="I2676" i="2" s="1"/>
  <c r="H2675" i="2"/>
  <c r="I2675" i="2" s="1" a="1"/>
  <c r="I2675" i="2" s="1"/>
  <c r="H2674" i="2"/>
  <c r="I2674" i="2" s="1" a="1"/>
  <c r="I2674" i="2" s="1"/>
  <c r="H2673" i="2"/>
  <c r="I2673" i="2" s="1" a="1"/>
  <c r="I2673" i="2" s="1"/>
  <c r="H2672" i="2"/>
  <c r="I2672" i="2" s="1" a="1"/>
  <c r="I2672" i="2" s="1"/>
  <c r="H2671" i="2"/>
  <c r="I2671" i="2" s="1" a="1"/>
  <c r="I2671" i="2" s="1"/>
  <c r="H2670" i="2"/>
  <c r="I2670" i="2" s="1" a="1"/>
  <c r="I2670" i="2" s="1"/>
  <c r="H2669" i="2"/>
  <c r="I2669" i="2" s="1" a="1"/>
  <c r="I2669" i="2" s="1"/>
  <c r="H2668" i="2"/>
  <c r="I2668" i="2" s="1" a="1"/>
  <c r="I2668" i="2" s="1"/>
  <c r="H2667" i="2"/>
  <c r="I2667" i="2" s="1" a="1"/>
  <c r="I2667" i="2" s="1"/>
  <c r="H2666" i="2"/>
  <c r="I2666" i="2" s="1" a="1"/>
  <c r="I2666" i="2" s="1"/>
  <c r="H2665" i="2"/>
  <c r="I2665" i="2" s="1" a="1"/>
  <c r="I2665" i="2" s="1"/>
  <c r="H2664" i="2"/>
  <c r="I2664" i="2" s="1" a="1"/>
  <c r="I2664" i="2" s="1"/>
  <c r="H2663" i="2"/>
  <c r="I2663" i="2" s="1" a="1"/>
  <c r="I2663" i="2" s="1"/>
  <c r="H2662" i="2"/>
  <c r="I2662" i="2" s="1" a="1"/>
  <c r="I2662" i="2" s="1"/>
  <c r="H2661" i="2"/>
  <c r="I2661" i="2" s="1" a="1"/>
  <c r="I2661" i="2" s="1"/>
  <c r="H2660" i="2"/>
  <c r="I2660" i="2" s="1" a="1"/>
  <c r="I2660" i="2" s="1"/>
  <c r="H2659" i="2"/>
  <c r="I2659" i="2" s="1" a="1"/>
  <c r="I2659" i="2" s="1"/>
  <c r="H2658" i="2"/>
  <c r="I2658" i="2" s="1" a="1"/>
  <c r="I2658" i="2" s="1"/>
  <c r="H2657" i="2"/>
  <c r="I2657" i="2" s="1" a="1"/>
  <c r="I2657" i="2" s="1"/>
  <c r="H2656" i="2"/>
  <c r="I2656" i="2" s="1" a="1"/>
  <c r="I2656" i="2" s="1"/>
  <c r="H2655" i="2"/>
  <c r="I2655" i="2" s="1" a="1"/>
  <c r="I2655" i="2" s="1"/>
  <c r="H2654" i="2"/>
  <c r="I2654" i="2" s="1" a="1"/>
  <c r="I2654" i="2" s="1"/>
  <c r="H2653" i="2"/>
  <c r="I2653" i="2" s="1" a="1"/>
  <c r="I2653" i="2" s="1"/>
  <c r="H2652" i="2"/>
  <c r="I2652" i="2" s="1" a="1"/>
  <c r="I2652" i="2" s="1"/>
  <c r="H2651" i="2"/>
  <c r="I2651" i="2" s="1" a="1"/>
  <c r="I2651" i="2" s="1"/>
  <c r="H2650" i="2"/>
  <c r="I2650" i="2" s="1" a="1"/>
  <c r="I2650" i="2" s="1"/>
  <c r="H2649" i="2"/>
  <c r="I2649" i="2" s="1" a="1"/>
  <c r="I2649" i="2" s="1"/>
  <c r="H2648" i="2"/>
  <c r="I2648" i="2" s="1" a="1"/>
  <c r="I2648" i="2" s="1"/>
  <c r="H2647" i="2"/>
  <c r="I2647" i="2" s="1" a="1"/>
  <c r="I2647" i="2" s="1"/>
  <c r="H2646" i="2"/>
  <c r="I2646" i="2" s="1" a="1"/>
  <c r="I2646" i="2" s="1"/>
  <c r="H2645" i="2"/>
  <c r="I2645" i="2" s="1" a="1"/>
  <c r="I2645" i="2" s="1"/>
  <c r="H2644" i="2"/>
  <c r="I2644" i="2" s="1" a="1"/>
  <c r="I2644" i="2" s="1"/>
  <c r="H2643" i="2"/>
  <c r="I2643" i="2" s="1" a="1"/>
  <c r="I2643" i="2" s="1"/>
  <c r="H2642" i="2"/>
  <c r="I2642" i="2" s="1" a="1"/>
  <c r="I2642" i="2" s="1"/>
  <c r="H2641" i="2"/>
  <c r="I2641" i="2" s="1" a="1"/>
  <c r="I2641" i="2" s="1"/>
  <c r="H2640" i="2"/>
  <c r="I2640" i="2" s="1" a="1"/>
  <c r="I2640" i="2" s="1"/>
  <c r="H2639" i="2"/>
  <c r="I2639" i="2" s="1" a="1"/>
  <c r="I2639" i="2" s="1"/>
  <c r="H2638" i="2"/>
  <c r="I2638" i="2" s="1" a="1"/>
  <c r="I2638" i="2" s="1"/>
  <c r="H2637" i="2"/>
  <c r="I2637" i="2" s="1" a="1"/>
  <c r="I2637" i="2" s="1"/>
  <c r="H2636" i="2"/>
  <c r="I2636" i="2" s="1" a="1"/>
  <c r="I2636" i="2" s="1"/>
  <c r="H2635" i="2"/>
  <c r="I2635" i="2" s="1" a="1"/>
  <c r="I2635" i="2" s="1"/>
  <c r="H2634" i="2"/>
  <c r="I2634" i="2" s="1" a="1"/>
  <c r="I2634" i="2" s="1"/>
  <c r="H2633" i="2"/>
  <c r="I2633" i="2" s="1" a="1"/>
  <c r="I2633" i="2" s="1"/>
  <c r="H2632" i="2"/>
  <c r="I2632" i="2" s="1" a="1"/>
  <c r="I2632" i="2" s="1"/>
  <c r="H2631" i="2"/>
  <c r="I2631" i="2" s="1" a="1"/>
  <c r="I2631" i="2" s="1"/>
  <c r="H2630" i="2"/>
  <c r="I2630" i="2" s="1" a="1"/>
  <c r="I2630" i="2" s="1"/>
  <c r="H2629" i="2"/>
  <c r="I2629" i="2" s="1" a="1"/>
  <c r="I2629" i="2" s="1"/>
  <c r="H2628" i="2"/>
  <c r="I2628" i="2" s="1" a="1"/>
  <c r="I2628" i="2" s="1"/>
  <c r="H2627" i="2"/>
  <c r="I2627" i="2" s="1" a="1"/>
  <c r="I2627" i="2" s="1"/>
  <c r="H2626" i="2"/>
  <c r="I2626" i="2" s="1" a="1"/>
  <c r="I2626" i="2" s="1"/>
  <c r="H2625" i="2"/>
  <c r="I2625" i="2" s="1" a="1"/>
  <c r="I2625" i="2" s="1"/>
  <c r="H2624" i="2"/>
  <c r="I2624" i="2" s="1" a="1"/>
  <c r="I2624" i="2" s="1"/>
  <c r="H2623" i="2"/>
  <c r="I2623" i="2" s="1" a="1"/>
  <c r="I2623" i="2" s="1"/>
  <c r="H2622" i="2"/>
  <c r="I2622" i="2" s="1" a="1"/>
  <c r="I2622" i="2" s="1"/>
  <c r="H2621" i="2"/>
  <c r="I2621" i="2" s="1" a="1"/>
  <c r="I2621" i="2" s="1"/>
  <c r="H2620" i="2"/>
  <c r="I2620" i="2" s="1" a="1"/>
  <c r="I2620" i="2" s="1"/>
  <c r="H2619" i="2"/>
  <c r="I2619" i="2" s="1" a="1"/>
  <c r="I2619" i="2" s="1"/>
  <c r="H2618" i="2"/>
  <c r="I2618" i="2" s="1" a="1"/>
  <c r="I2618" i="2" s="1"/>
  <c r="H2617" i="2"/>
  <c r="I2617" i="2" s="1" a="1"/>
  <c r="I2617" i="2" s="1"/>
  <c r="H2616" i="2"/>
  <c r="I2616" i="2" s="1" a="1"/>
  <c r="I2616" i="2" s="1"/>
  <c r="H2615" i="2"/>
  <c r="I2615" i="2" s="1" a="1"/>
  <c r="I2615" i="2" s="1"/>
  <c r="H2614" i="2"/>
  <c r="I2614" i="2" s="1" a="1"/>
  <c r="I2614" i="2" s="1"/>
  <c r="H2613" i="2"/>
  <c r="I2613" i="2" s="1" a="1"/>
  <c r="I2613" i="2" s="1"/>
  <c r="H2612" i="2"/>
  <c r="I2612" i="2" s="1" a="1"/>
  <c r="I2612" i="2" s="1"/>
  <c r="H2611" i="2"/>
  <c r="I2611" i="2" s="1" a="1"/>
  <c r="I2611" i="2" s="1"/>
  <c r="H2610" i="2"/>
  <c r="I2610" i="2" s="1" a="1"/>
  <c r="I2610" i="2" s="1"/>
  <c r="H2609" i="2"/>
  <c r="I2609" i="2" s="1" a="1"/>
  <c r="I2609" i="2" s="1"/>
  <c r="H2608" i="2"/>
  <c r="I2608" i="2" s="1" a="1"/>
  <c r="I2608" i="2" s="1"/>
  <c r="H2607" i="2"/>
  <c r="I2607" i="2" s="1" a="1"/>
  <c r="I2607" i="2" s="1"/>
  <c r="H2606" i="2"/>
  <c r="I2606" i="2" s="1" a="1"/>
  <c r="I2606" i="2" s="1"/>
  <c r="H2605" i="2"/>
  <c r="I2605" i="2" s="1" a="1"/>
  <c r="I2605" i="2" s="1"/>
  <c r="H2604" i="2"/>
  <c r="I2604" i="2" s="1" a="1"/>
  <c r="I2604" i="2" s="1"/>
  <c r="H2603" i="2"/>
  <c r="I2603" i="2" s="1" a="1"/>
  <c r="I2603" i="2" s="1"/>
  <c r="H2602" i="2"/>
  <c r="I2602" i="2" s="1" a="1"/>
  <c r="I2602" i="2" s="1"/>
  <c r="H2601" i="2"/>
  <c r="I2601" i="2" s="1" a="1"/>
  <c r="I2601" i="2" s="1"/>
  <c r="H2600" i="2"/>
  <c r="I2600" i="2" s="1" a="1"/>
  <c r="I2600" i="2" s="1"/>
  <c r="H2599" i="2"/>
  <c r="I2599" i="2" s="1" a="1"/>
  <c r="I2599" i="2" s="1"/>
  <c r="H2598" i="2"/>
  <c r="I2598" i="2" s="1" a="1"/>
  <c r="I2598" i="2" s="1"/>
  <c r="H2597" i="2"/>
  <c r="I2597" i="2" s="1" a="1"/>
  <c r="I2597" i="2" s="1"/>
  <c r="H2596" i="2"/>
  <c r="I2596" i="2" s="1" a="1"/>
  <c r="I2596" i="2" s="1"/>
  <c r="H2595" i="2"/>
  <c r="I2595" i="2" s="1" a="1"/>
  <c r="I2595" i="2" s="1"/>
  <c r="H2594" i="2"/>
  <c r="I2594" i="2" s="1" a="1"/>
  <c r="I2594" i="2" s="1"/>
  <c r="H2593" i="2"/>
  <c r="I2593" i="2" s="1" a="1"/>
  <c r="I2593" i="2" s="1"/>
  <c r="H2592" i="2"/>
  <c r="I2592" i="2" s="1" a="1"/>
  <c r="I2592" i="2" s="1"/>
  <c r="H2591" i="2"/>
  <c r="I2591" i="2" s="1" a="1"/>
  <c r="I2591" i="2" s="1"/>
  <c r="H2590" i="2"/>
  <c r="I2590" i="2" s="1" a="1"/>
  <c r="I2590" i="2" s="1"/>
  <c r="H2589" i="2"/>
  <c r="I2589" i="2" s="1" a="1"/>
  <c r="I2589" i="2" s="1"/>
  <c r="H2588" i="2"/>
  <c r="I2588" i="2" s="1" a="1"/>
  <c r="I2588" i="2" s="1"/>
  <c r="H2587" i="2"/>
  <c r="I2587" i="2" s="1" a="1"/>
  <c r="I2587" i="2" s="1"/>
  <c r="H2586" i="2"/>
  <c r="I2586" i="2" s="1" a="1"/>
  <c r="I2586" i="2" s="1"/>
  <c r="H2585" i="2"/>
  <c r="I2585" i="2" s="1" a="1"/>
  <c r="I2585" i="2" s="1"/>
  <c r="H2584" i="2"/>
  <c r="I2584" i="2" s="1" a="1"/>
  <c r="I2584" i="2" s="1"/>
  <c r="H2583" i="2"/>
  <c r="I2583" i="2" s="1" a="1"/>
  <c r="I2583" i="2" s="1"/>
  <c r="H2582" i="2"/>
  <c r="I2582" i="2" s="1" a="1"/>
  <c r="I2582" i="2" s="1"/>
  <c r="H2581" i="2"/>
  <c r="I2581" i="2" s="1" a="1"/>
  <c r="I2581" i="2" s="1"/>
  <c r="H2580" i="2"/>
  <c r="I2580" i="2" s="1" a="1"/>
  <c r="I2580" i="2" s="1"/>
  <c r="H2579" i="2"/>
  <c r="I2579" i="2" s="1" a="1"/>
  <c r="I2579" i="2" s="1"/>
  <c r="H2578" i="2"/>
  <c r="I2578" i="2" s="1" a="1"/>
  <c r="I2578" i="2" s="1"/>
  <c r="H2577" i="2"/>
  <c r="I2577" i="2" s="1" a="1"/>
  <c r="I2577" i="2" s="1"/>
  <c r="H2576" i="2"/>
  <c r="I2576" i="2" s="1" a="1"/>
  <c r="I2576" i="2" s="1"/>
  <c r="H2575" i="2"/>
  <c r="I2575" i="2" s="1" a="1"/>
  <c r="I2575" i="2" s="1"/>
  <c r="H2574" i="2"/>
  <c r="I2574" i="2" s="1" a="1"/>
  <c r="I2574" i="2" s="1"/>
  <c r="H2573" i="2"/>
  <c r="I2573" i="2" s="1" a="1"/>
  <c r="I2573" i="2" s="1"/>
  <c r="H2572" i="2"/>
  <c r="I2572" i="2" s="1" a="1"/>
  <c r="I2572" i="2" s="1"/>
  <c r="H2571" i="2"/>
  <c r="I2571" i="2" s="1" a="1"/>
  <c r="I2571" i="2" s="1"/>
  <c r="H2570" i="2"/>
  <c r="I2570" i="2" s="1" a="1"/>
  <c r="I2570" i="2" s="1"/>
  <c r="H2569" i="2"/>
  <c r="I2569" i="2" s="1" a="1"/>
  <c r="I2569" i="2" s="1"/>
  <c r="H2568" i="2"/>
  <c r="I2568" i="2" s="1" a="1"/>
  <c r="I2568" i="2" s="1"/>
  <c r="H2567" i="2"/>
  <c r="I2567" i="2" s="1" a="1"/>
  <c r="I2567" i="2" s="1"/>
  <c r="H2566" i="2"/>
  <c r="I2566" i="2" s="1" a="1"/>
  <c r="I2566" i="2" s="1"/>
  <c r="H2565" i="2"/>
  <c r="I2565" i="2" s="1" a="1"/>
  <c r="I2565" i="2" s="1"/>
  <c r="H2564" i="2"/>
  <c r="I2564" i="2" s="1" a="1"/>
  <c r="I2564" i="2" s="1"/>
  <c r="H2563" i="2"/>
  <c r="I2563" i="2" s="1" a="1"/>
  <c r="I2563" i="2" s="1"/>
  <c r="H2562" i="2"/>
  <c r="I2562" i="2" s="1" a="1"/>
  <c r="I2562" i="2" s="1"/>
  <c r="H2561" i="2"/>
  <c r="I2561" i="2" s="1" a="1"/>
  <c r="I2561" i="2" s="1"/>
  <c r="H2560" i="2"/>
  <c r="I2560" i="2" s="1" a="1"/>
  <c r="I2560" i="2" s="1"/>
  <c r="H2559" i="2"/>
  <c r="I2559" i="2" s="1" a="1"/>
  <c r="I2559" i="2" s="1"/>
  <c r="H2558" i="2"/>
  <c r="I2558" i="2" s="1" a="1"/>
  <c r="I2558" i="2" s="1"/>
  <c r="H2557" i="2"/>
  <c r="I2557" i="2" s="1" a="1"/>
  <c r="I2557" i="2" s="1"/>
  <c r="H2556" i="2"/>
  <c r="I2556" i="2" s="1" a="1"/>
  <c r="I2556" i="2" s="1"/>
  <c r="H2555" i="2"/>
  <c r="I2555" i="2" s="1" a="1"/>
  <c r="I2555" i="2" s="1"/>
  <c r="H2554" i="2"/>
  <c r="I2554" i="2" s="1" a="1"/>
  <c r="I2554" i="2" s="1"/>
  <c r="H2553" i="2"/>
  <c r="I2553" i="2" s="1" a="1"/>
  <c r="I2553" i="2" s="1"/>
  <c r="H2552" i="2"/>
  <c r="I2552" i="2" s="1" a="1"/>
  <c r="I2552" i="2" s="1"/>
  <c r="H2551" i="2"/>
  <c r="I2551" i="2" s="1" a="1"/>
  <c r="I2551" i="2" s="1"/>
  <c r="H2550" i="2"/>
  <c r="I2550" i="2" s="1" a="1"/>
  <c r="I2550" i="2" s="1"/>
  <c r="H2549" i="2"/>
  <c r="I2549" i="2" s="1" a="1"/>
  <c r="I2549" i="2" s="1"/>
  <c r="H2548" i="2"/>
  <c r="I2548" i="2" s="1" a="1"/>
  <c r="I2548" i="2" s="1"/>
  <c r="H2547" i="2"/>
  <c r="I2547" i="2" s="1" a="1"/>
  <c r="I2547" i="2" s="1"/>
  <c r="H2546" i="2"/>
  <c r="I2546" i="2" s="1" a="1"/>
  <c r="I2546" i="2" s="1"/>
  <c r="H2545" i="2"/>
  <c r="I2545" i="2" s="1" a="1"/>
  <c r="I2545" i="2" s="1"/>
  <c r="H2544" i="2"/>
  <c r="I2544" i="2" s="1" a="1"/>
  <c r="I2544" i="2" s="1"/>
  <c r="H2543" i="2"/>
  <c r="I2543" i="2" s="1" a="1"/>
  <c r="I2543" i="2" s="1"/>
  <c r="H2542" i="2"/>
  <c r="I2542" i="2" s="1" a="1"/>
  <c r="I2542" i="2" s="1"/>
  <c r="H2541" i="2"/>
  <c r="I2541" i="2" s="1" a="1"/>
  <c r="I2541" i="2" s="1"/>
  <c r="H2540" i="2"/>
  <c r="I2540" i="2" s="1" a="1"/>
  <c r="I2540" i="2" s="1"/>
  <c r="H2539" i="2"/>
  <c r="I2539" i="2" s="1" a="1"/>
  <c r="I2539" i="2" s="1"/>
  <c r="H2538" i="2"/>
  <c r="I2538" i="2" s="1" a="1"/>
  <c r="I2538" i="2" s="1"/>
  <c r="H2537" i="2"/>
  <c r="I2537" i="2" s="1" a="1"/>
  <c r="I2537" i="2" s="1"/>
  <c r="H2536" i="2"/>
  <c r="I2536" i="2" s="1" a="1"/>
  <c r="I2536" i="2" s="1"/>
  <c r="H2535" i="2"/>
  <c r="I2535" i="2" s="1" a="1"/>
  <c r="I2535" i="2" s="1"/>
  <c r="H2534" i="2"/>
  <c r="I2534" i="2" s="1" a="1"/>
  <c r="I2534" i="2" s="1"/>
  <c r="H2533" i="2"/>
  <c r="I2533" i="2" s="1" a="1"/>
  <c r="I2533" i="2" s="1"/>
  <c r="H2532" i="2"/>
  <c r="I2532" i="2" s="1" a="1"/>
  <c r="I2532" i="2" s="1"/>
  <c r="H2531" i="2"/>
  <c r="I2531" i="2" s="1" a="1"/>
  <c r="I2531" i="2" s="1"/>
  <c r="H2530" i="2"/>
  <c r="I2530" i="2" s="1" a="1"/>
  <c r="I2530" i="2" s="1"/>
  <c r="H2529" i="2"/>
  <c r="I2529" i="2" s="1" a="1"/>
  <c r="I2529" i="2" s="1"/>
  <c r="H2528" i="2"/>
  <c r="I2528" i="2" s="1" a="1"/>
  <c r="I2528" i="2" s="1"/>
  <c r="H2527" i="2"/>
  <c r="I2527" i="2" s="1" a="1"/>
  <c r="I2527" i="2" s="1"/>
  <c r="H2526" i="2"/>
  <c r="I2526" i="2" s="1" a="1"/>
  <c r="I2526" i="2" s="1"/>
  <c r="H2525" i="2"/>
  <c r="I2525" i="2" s="1" a="1"/>
  <c r="I2525" i="2" s="1"/>
  <c r="H2524" i="2"/>
  <c r="I2524" i="2" s="1" a="1"/>
  <c r="I2524" i="2" s="1"/>
  <c r="H2523" i="2"/>
  <c r="I2523" i="2" s="1" a="1"/>
  <c r="I2523" i="2" s="1"/>
  <c r="H2522" i="2"/>
  <c r="I2522" i="2" s="1" a="1"/>
  <c r="I2522" i="2" s="1"/>
  <c r="H2521" i="2"/>
  <c r="I2521" i="2" s="1" a="1"/>
  <c r="I2521" i="2" s="1"/>
  <c r="H2520" i="2"/>
  <c r="I2520" i="2" s="1" a="1"/>
  <c r="I2520" i="2" s="1"/>
  <c r="H2519" i="2"/>
  <c r="I2519" i="2" s="1" a="1"/>
  <c r="I2519" i="2" s="1"/>
  <c r="H2518" i="2"/>
  <c r="I2518" i="2" s="1" a="1"/>
  <c r="I2518" i="2" s="1"/>
  <c r="H2517" i="2"/>
  <c r="I2517" i="2" s="1" a="1"/>
  <c r="I2517" i="2" s="1"/>
  <c r="H2516" i="2"/>
  <c r="I2516" i="2" s="1" a="1"/>
  <c r="I2516" i="2" s="1"/>
  <c r="H2515" i="2"/>
  <c r="I2515" i="2" s="1" a="1"/>
  <c r="I2515" i="2" s="1"/>
  <c r="H2514" i="2"/>
  <c r="I2514" i="2" s="1" a="1"/>
  <c r="I2514" i="2" s="1"/>
  <c r="H2513" i="2"/>
  <c r="I2513" i="2" s="1" a="1"/>
  <c r="I2513" i="2" s="1"/>
  <c r="H2512" i="2"/>
  <c r="I2512" i="2" s="1" a="1"/>
  <c r="I2512" i="2" s="1"/>
  <c r="H2511" i="2"/>
  <c r="I2511" i="2" s="1" a="1"/>
  <c r="I2511" i="2" s="1"/>
  <c r="H2510" i="2"/>
  <c r="I2510" i="2" s="1" a="1"/>
  <c r="I2510" i="2" s="1"/>
  <c r="H2509" i="2"/>
  <c r="I2509" i="2" s="1" a="1"/>
  <c r="I2509" i="2" s="1"/>
  <c r="H2508" i="2"/>
  <c r="I2508" i="2" s="1" a="1"/>
  <c r="I2508" i="2" s="1"/>
  <c r="H2507" i="2"/>
  <c r="I2507" i="2" s="1" a="1"/>
  <c r="I2507" i="2" s="1"/>
  <c r="H2506" i="2"/>
  <c r="I2506" i="2" s="1" a="1"/>
  <c r="I2506" i="2" s="1"/>
  <c r="H2505" i="2"/>
  <c r="I2505" i="2" s="1" a="1"/>
  <c r="I2505" i="2" s="1"/>
  <c r="H2504" i="2"/>
  <c r="I2504" i="2" s="1" a="1"/>
  <c r="I2504" i="2" s="1"/>
  <c r="H2503" i="2"/>
  <c r="I2503" i="2" s="1" a="1"/>
  <c r="I2503" i="2" s="1"/>
  <c r="H2502" i="2"/>
  <c r="I2502" i="2" s="1" a="1"/>
  <c r="I2502" i="2" s="1"/>
  <c r="H2501" i="2"/>
  <c r="I2501" i="2" s="1" a="1"/>
  <c r="I2501" i="2" s="1"/>
  <c r="H2500" i="2"/>
  <c r="I2500" i="2" s="1" a="1"/>
  <c r="I2500" i="2" s="1"/>
  <c r="H2499" i="2"/>
  <c r="I2499" i="2" s="1" a="1"/>
  <c r="I2499" i="2" s="1"/>
  <c r="H2498" i="2"/>
  <c r="I2498" i="2" s="1" a="1"/>
  <c r="I2498" i="2" s="1"/>
  <c r="H2497" i="2"/>
  <c r="I2497" i="2" s="1" a="1"/>
  <c r="I2497" i="2" s="1"/>
  <c r="H2496" i="2"/>
  <c r="I2496" i="2" s="1" a="1"/>
  <c r="I2496" i="2" s="1"/>
  <c r="H2495" i="2"/>
  <c r="I2495" i="2" s="1" a="1"/>
  <c r="I2495" i="2" s="1"/>
  <c r="H2494" i="2"/>
  <c r="I2494" i="2" s="1" a="1"/>
  <c r="I2494" i="2" s="1"/>
  <c r="H2493" i="2"/>
  <c r="I2493" i="2" s="1" a="1"/>
  <c r="I2493" i="2" s="1"/>
  <c r="H2492" i="2"/>
  <c r="I2492" i="2" s="1" a="1"/>
  <c r="I2492" i="2" s="1"/>
  <c r="H2491" i="2"/>
  <c r="I2491" i="2" s="1" a="1"/>
  <c r="I2491" i="2" s="1"/>
  <c r="H2490" i="2"/>
  <c r="I2490" i="2" s="1" a="1"/>
  <c r="I2490" i="2" s="1"/>
  <c r="H2489" i="2"/>
  <c r="I2489" i="2" s="1" a="1"/>
  <c r="I2489" i="2" s="1"/>
  <c r="H2488" i="2"/>
  <c r="I2488" i="2" s="1" a="1"/>
  <c r="I2488" i="2" s="1"/>
  <c r="H2487" i="2"/>
  <c r="I2487" i="2" s="1" a="1"/>
  <c r="I2487" i="2" s="1"/>
  <c r="H2486" i="2"/>
  <c r="I2486" i="2" s="1" a="1"/>
  <c r="I2486" i="2" s="1"/>
  <c r="H2485" i="2"/>
  <c r="I2485" i="2" s="1" a="1"/>
  <c r="I2485" i="2" s="1"/>
  <c r="H2484" i="2"/>
  <c r="I2484" i="2" s="1" a="1"/>
  <c r="I2484" i="2" s="1"/>
  <c r="H2483" i="2"/>
  <c r="I2483" i="2" s="1" a="1"/>
  <c r="I2483" i="2" s="1"/>
  <c r="H2482" i="2"/>
  <c r="I2482" i="2" s="1" a="1"/>
  <c r="I2482" i="2" s="1"/>
  <c r="H2481" i="2"/>
  <c r="I2481" i="2" s="1" a="1"/>
  <c r="I2481" i="2" s="1"/>
  <c r="H2480" i="2"/>
  <c r="I2480" i="2" s="1" a="1"/>
  <c r="I2480" i="2" s="1"/>
  <c r="H2479" i="2"/>
  <c r="I2479" i="2" s="1" a="1"/>
  <c r="I2479" i="2" s="1"/>
  <c r="H2478" i="2"/>
  <c r="I2478" i="2" s="1" a="1"/>
  <c r="I2478" i="2" s="1"/>
  <c r="H2477" i="2"/>
  <c r="I2477" i="2" s="1" a="1"/>
  <c r="I2477" i="2" s="1"/>
  <c r="H2476" i="2"/>
  <c r="I2476" i="2" s="1" a="1"/>
  <c r="I2476" i="2" s="1"/>
  <c r="H2475" i="2"/>
  <c r="I2475" i="2" s="1" a="1"/>
  <c r="I2475" i="2" s="1"/>
  <c r="H2474" i="2"/>
  <c r="I2474" i="2" s="1" a="1"/>
  <c r="I2474" i="2" s="1"/>
  <c r="H2473" i="2"/>
  <c r="I2473" i="2" s="1" a="1"/>
  <c r="I2473" i="2" s="1"/>
  <c r="H2472" i="2"/>
  <c r="I2472" i="2" s="1" a="1"/>
  <c r="I2472" i="2" s="1"/>
  <c r="H2471" i="2"/>
  <c r="I2471" i="2" s="1" a="1"/>
  <c r="I2471" i="2" s="1"/>
  <c r="H2470" i="2"/>
  <c r="I2470" i="2" s="1" a="1"/>
  <c r="I2470" i="2" s="1"/>
  <c r="H2469" i="2"/>
  <c r="I2469" i="2" s="1" a="1"/>
  <c r="I2469" i="2" s="1"/>
  <c r="H2468" i="2"/>
  <c r="I2468" i="2" s="1" a="1"/>
  <c r="I2468" i="2" s="1"/>
  <c r="H2467" i="2"/>
  <c r="I2467" i="2" s="1" a="1"/>
  <c r="I2467" i="2" s="1"/>
  <c r="H2466" i="2"/>
  <c r="I2466" i="2" s="1" a="1"/>
  <c r="I2466" i="2" s="1"/>
  <c r="H2465" i="2"/>
  <c r="I2465" i="2" s="1" a="1"/>
  <c r="I2465" i="2" s="1"/>
  <c r="H2464" i="2"/>
  <c r="I2464" i="2" s="1" a="1"/>
  <c r="I2464" i="2" s="1"/>
  <c r="H2463" i="2"/>
  <c r="I2463" i="2" s="1" a="1"/>
  <c r="I2463" i="2" s="1"/>
  <c r="H2462" i="2"/>
  <c r="I2462" i="2" s="1" a="1"/>
  <c r="I2462" i="2" s="1"/>
  <c r="H2461" i="2"/>
  <c r="I2461" i="2" s="1" a="1"/>
  <c r="I2461" i="2" s="1"/>
  <c r="H2460" i="2"/>
  <c r="I2460" i="2" s="1" a="1"/>
  <c r="I2460" i="2" s="1"/>
  <c r="H2459" i="2"/>
  <c r="I2459" i="2" s="1" a="1"/>
  <c r="I2459" i="2" s="1"/>
  <c r="H2458" i="2"/>
  <c r="I2458" i="2" s="1" a="1"/>
  <c r="I2458" i="2" s="1"/>
  <c r="H2457" i="2"/>
  <c r="I2457" i="2" s="1" a="1"/>
  <c r="I2457" i="2" s="1"/>
  <c r="H2456" i="2"/>
  <c r="I2456" i="2" s="1" a="1"/>
  <c r="I2456" i="2" s="1"/>
  <c r="H2455" i="2"/>
  <c r="I2455" i="2" s="1" a="1"/>
  <c r="I2455" i="2" s="1"/>
  <c r="H2454" i="2"/>
  <c r="I2454" i="2" s="1" a="1"/>
  <c r="I2454" i="2" s="1"/>
  <c r="H2453" i="2"/>
  <c r="I2453" i="2" s="1" a="1"/>
  <c r="I2453" i="2" s="1"/>
  <c r="H2452" i="2"/>
  <c r="I2452" i="2" s="1" a="1"/>
  <c r="I2452" i="2" s="1"/>
  <c r="H2451" i="2"/>
  <c r="I2451" i="2" s="1" a="1"/>
  <c r="I2451" i="2" s="1"/>
  <c r="H2450" i="2"/>
  <c r="I2450" i="2" s="1" a="1"/>
  <c r="I2450" i="2" s="1"/>
  <c r="H2449" i="2"/>
  <c r="I2449" i="2" s="1" a="1"/>
  <c r="I2449" i="2" s="1"/>
  <c r="H2448" i="2"/>
  <c r="I2448" i="2" s="1" a="1"/>
  <c r="I2448" i="2" s="1"/>
  <c r="H2447" i="2"/>
  <c r="I2447" i="2" s="1" a="1"/>
  <c r="I2447" i="2" s="1"/>
  <c r="H2446" i="2"/>
  <c r="I2446" i="2" s="1" a="1"/>
  <c r="I2446" i="2" s="1"/>
  <c r="H2445" i="2"/>
  <c r="I2445" i="2" s="1" a="1"/>
  <c r="I2445" i="2" s="1"/>
  <c r="H2444" i="2"/>
  <c r="I2444" i="2" s="1" a="1"/>
  <c r="I2444" i="2" s="1"/>
  <c r="H2443" i="2"/>
  <c r="I2443" i="2" s="1" a="1"/>
  <c r="I2443" i="2" s="1"/>
  <c r="H2442" i="2"/>
  <c r="I2442" i="2" s="1" a="1"/>
  <c r="I2442" i="2" s="1"/>
  <c r="H2441" i="2"/>
  <c r="I2441" i="2" s="1" a="1"/>
  <c r="I2441" i="2" s="1"/>
  <c r="H2440" i="2"/>
  <c r="I2440" i="2" s="1" a="1"/>
  <c r="I2440" i="2" s="1"/>
  <c r="H2439" i="2"/>
  <c r="I2439" i="2" s="1" a="1"/>
  <c r="I2439" i="2" s="1"/>
  <c r="H2438" i="2"/>
  <c r="I2438" i="2" s="1" a="1"/>
  <c r="I2438" i="2" s="1"/>
  <c r="H2437" i="2"/>
  <c r="I2437" i="2" s="1" a="1"/>
  <c r="I2437" i="2" s="1"/>
  <c r="H2436" i="2"/>
  <c r="I2436" i="2" s="1" a="1"/>
  <c r="I2436" i="2" s="1"/>
  <c r="H2435" i="2"/>
  <c r="I2435" i="2" s="1" a="1"/>
  <c r="I2435" i="2" s="1"/>
  <c r="H2434" i="2"/>
  <c r="I2434" i="2" s="1" a="1"/>
  <c r="I2434" i="2" s="1"/>
  <c r="H2433" i="2"/>
  <c r="I2433" i="2" s="1" a="1"/>
  <c r="I2433" i="2" s="1"/>
  <c r="H2432" i="2"/>
  <c r="I2432" i="2" s="1" a="1"/>
  <c r="I2432" i="2" s="1"/>
  <c r="H2431" i="2"/>
  <c r="I2431" i="2" s="1" a="1"/>
  <c r="I2431" i="2" s="1"/>
  <c r="H2430" i="2"/>
  <c r="I2430" i="2" s="1" a="1"/>
  <c r="I2430" i="2" s="1"/>
  <c r="H2429" i="2"/>
  <c r="I2429" i="2" s="1" a="1"/>
  <c r="I2429" i="2" s="1"/>
  <c r="H2428" i="2"/>
  <c r="I2428" i="2" s="1" a="1"/>
  <c r="I2428" i="2" s="1"/>
  <c r="H2427" i="2"/>
  <c r="I2427" i="2" s="1" a="1"/>
  <c r="I2427" i="2" s="1"/>
  <c r="H2426" i="2"/>
  <c r="I2426" i="2" s="1" a="1"/>
  <c r="I2426" i="2" s="1"/>
  <c r="H2425" i="2"/>
  <c r="I2425" i="2" s="1" a="1"/>
  <c r="I2425" i="2" s="1"/>
  <c r="H2424" i="2"/>
  <c r="I2424" i="2" s="1" a="1"/>
  <c r="I2424" i="2" s="1"/>
  <c r="H2423" i="2"/>
  <c r="I2423" i="2" s="1" a="1"/>
  <c r="I2423" i="2" s="1"/>
  <c r="H2422" i="2"/>
  <c r="I2422" i="2" s="1" a="1"/>
  <c r="I2422" i="2" s="1"/>
  <c r="H2421" i="2"/>
  <c r="I2421" i="2" s="1" a="1"/>
  <c r="I2421" i="2" s="1"/>
  <c r="H2420" i="2"/>
  <c r="I2420" i="2" s="1" a="1"/>
  <c r="I2420" i="2" s="1"/>
  <c r="H2419" i="2"/>
  <c r="I2419" i="2" s="1" a="1"/>
  <c r="I2419" i="2" s="1"/>
  <c r="H2418" i="2"/>
  <c r="I2418" i="2" s="1" a="1"/>
  <c r="I2418" i="2" s="1"/>
  <c r="H2417" i="2"/>
  <c r="I2417" i="2" s="1" a="1"/>
  <c r="I2417" i="2" s="1"/>
  <c r="H2416" i="2"/>
  <c r="I2416" i="2" s="1" a="1"/>
  <c r="I2416" i="2" s="1"/>
  <c r="H2415" i="2"/>
  <c r="I2415" i="2" s="1" a="1"/>
  <c r="I2415" i="2" s="1"/>
  <c r="H2414" i="2"/>
  <c r="I2414" i="2" s="1" a="1"/>
  <c r="I2414" i="2" s="1"/>
  <c r="H2413" i="2"/>
  <c r="I2413" i="2" s="1" a="1"/>
  <c r="I2413" i="2" s="1"/>
  <c r="H2412" i="2"/>
  <c r="I2412" i="2" s="1" a="1"/>
  <c r="I2412" i="2" s="1"/>
  <c r="H2411" i="2"/>
  <c r="I2411" i="2" s="1" a="1"/>
  <c r="I2411" i="2" s="1"/>
  <c r="H2410" i="2"/>
  <c r="I2410" i="2" s="1" a="1"/>
  <c r="I2410" i="2" s="1"/>
  <c r="H2409" i="2"/>
  <c r="I2409" i="2" s="1" a="1"/>
  <c r="I2409" i="2" s="1"/>
  <c r="H2408" i="2"/>
  <c r="I2408" i="2" s="1" a="1"/>
  <c r="I2408" i="2" s="1"/>
  <c r="H2407" i="2"/>
  <c r="I2407" i="2" s="1" a="1"/>
  <c r="I2407" i="2" s="1"/>
  <c r="H2406" i="2"/>
  <c r="I2406" i="2" s="1" a="1"/>
  <c r="I2406" i="2" s="1"/>
  <c r="H2405" i="2"/>
  <c r="I2405" i="2" s="1" a="1"/>
  <c r="I2405" i="2" s="1"/>
  <c r="H2404" i="2"/>
  <c r="I2404" i="2" s="1" a="1"/>
  <c r="I2404" i="2" s="1"/>
  <c r="H2403" i="2"/>
  <c r="I2403" i="2" s="1" a="1"/>
  <c r="I2403" i="2" s="1"/>
  <c r="H2402" i="2"/>
  <c r="I2402" i="2" s="1" a="1"/>
  <c r="I2402" i="2" s="1"/>
  <c r="H2401" i="2"/>
  <c r="I2401" i="2" s="1" a="1"/>
  <c r="I2401" i="2" s="1"/>
  <c r="H2400" i="2"/>
  <c r="I2400" i="2" s="1" a="1"/>
  <c r="I2400" i="2" s="1"/>
  <c r="H2399" i="2"/>
  <c r="I2399" i="2" s="1" a="1"/>
  <c r="I2399" i="2" s="1"/>
  <c r="H2398" i="2"/>
  <c r="I2398" i="2" s="1" a="1"/>
  <c r="I2398" i="2" s="1"/>
  <c r="H2397" i="2"/>
  <c r="I2397" i="2" s="1" a="1"/>
  <c r="I2397" i="2" s="1"/>
  <c r="H2396" i="2"/>
  <c r="I2396" i="2" s="1" a="1"/>
  <c r="I2396" i="2" s="1"/>
  <c r="H2395" i="2"/>
  <c r="I2395" i="2" s="1" a="1"/>
  <c r="I2395" i="2" s="1"/>
  <c r="H2394" i="2"/>
  <c r="I2394" i="2" s="1" a="1"/>
  <c r="I2394" i="2" s="1"/>
  <c r="H2393" i="2"/>
  <c r="I2393" i="2" s="1" a="1"/>
  <c r="I2393" i="2" s="1"/>
  <c r="H2392" i="2"/>
  <c r="I2392" i="2" s="1" a="1"/>
  <c r="I2392" i="2" s="1"/>
  <c r="H2391" i="2"/>
  <c r="I2391" i="2" s="1" a="1"/>
  <c r="I2391" i="2" s="1"/>
  <c r="H2390" i="2"/>
  <c r="I2390" i="2" s="1" a="1"/>
  <c r="I2390" i="2" s="1"/>
  <c r="H2389" i="2"/>
  <c r="I2389" i="2" s="1" a="1"/>
  <c r="I2389" i="2" s="1"/>
  <c r="H2388" i="2"/>
  <c r="I2388" i="2" s="1" a="1"/>
  <c r="I2388" i="2" s="1"/>
  <c r="H2387" i="2"/>
  <c r="I2387" i="2" s="1" a="1"/>
  <c r="I2387" i="2" s="1"/>
  <c r="H2386" i="2"/>
  <c r="I2386" i="2" s="1" a="1"/>
  <c r="I2386" i="2" s="1"/>
  <c r="H2385" i="2"/>
  <c r="I2385" i="2" s="1" a="1"/>
  <c r="I2385" i="2" s="1"/>
  <c r="H2384" i="2"/>
  <c r="I2384" i="2" s="1" a="1"/>
  <c r="I2384" i="2" s="1"/>
  <c r="H2383" i="2"/>
  <c r="I2383" i="2" s="1" a="1"/>
  <c r="I2383" i="2" s="1"/>
  <c r="H2382" i="2"/>
  <c r="I2382" i="2" s="1" a="1"/>
  <c r="I2382" i="2" s="1"/>
  <c r="H2381" i="2"/>
  <c r="I2381" i="2" s="1" a="1"/>
  <c r="I2381" i="2" s="1"/>
  <c r="H2380" i="2"/>
  <c r="I2380" i="2" s="1" a="1"/>
  <c r="I2380" i="2" s="1"/>
  <c r="H2379" i="2"/>
  <c r="I2379" i="2" s="1" a="1"/>
  <c r="I2379" i="2" s="1"/>
  <c r="H2378" i="2"/>
  <c r="I2378" i="2" s="1" a="1"/>
  <c r="I2378" i="2" s="1"/>
  <c r="H2377" i="2"/>
  <c r="I2377" i="2" s="1" a="1"/>
  <c r="I2377" i="2" s="1"/>
  <c r="H2376" i="2"/>
  <c r="I2376" i="2" s="1" a="1"/>
  <c r="I2376" i="2" s="1"/>
  <c r="H2375" i="2"/>
  <c r="I2375" i="2" s="1" a="1"/>
  <c r="I2375" i="2" s="1"/>
  <c r="H2374" i="2"/>
  <c r="I2374" i="2" s="1" a="1"/>
  <c r="I2374" i="2" s="1"/>
  <c r="H2373" i="2"/>
  <c r="I2373" i="2" s="1" a="1"/>
  <c r="I2373" i="2" s="1"/>
  <c r="H2372" i="2"/>
  <c r="I2372" i="2" s="1" a="1"/>
  <c r="I2372" i="2" s="1"/>
  <c r="H2371" i="2"/>
  <c r="I2371" i="2" s="1" a="1"/>
  <c r="I2371" i="2" s="1"/>
  <c r="H2370" i="2"/>
  <c r="I2370" i="2" s="1" a="1"/>
  <c r="I2370" i="2" s="1"/>
  <c r="H2369" i="2"/>
  <c r="I2369" i="2" s="1" a="1"/>
  <c r="I2369" i="2" s="1"/>
  <c r="H2368" i="2"/>
  <c r="I2368" i="2" s="1" a="1"/>
  <c r="I2368" i="2" s="1"/>
  <c r="H2367" i="2"/>
  <c r="I2367" i="2" s="1" a="1"/>
  <c r="I2367" i="2" s="1"/>
  <c r="H2366" i="2"/>
  <c r="I2366" i="2" s="1" a="1"/>
  <c r="I2366" i="2" s="1"/>
  <c r="H2365" i="2"/>
  <c r="I2365" i="2" s="1" a="1"/>
  <c r="I2365" i="2" s="1"/>
  <c r="H2364" i="2"/>
  <c r="I2364" i="2" s="1" a="1"/>
  <c r="I2364" i="2" s="1"/>
  <c r="H2363" i="2"/>
  <c r="I2363" i="2" s="1" a="1"/>
  <c r="I2363" i="2" s="1"/>
  <c r="H2362" i="2"/>
  <c r="I2362" i="2" s="1" a="1"/>
  <c r="I2362" i="2" s="1"/>
  <c r="H2361" i="2"/>
  <c r="I2361" i="2" s="1" a="1"/>
  <c r="I2361" i="2" s="1"/>
  <c r="H2360" i="2"/>
  <c r="I2360" i="2" s="1" a="1"/>
  <c r="I2360" i="2" s="1"/>
  <c r="H2359" i="2"/>
  <c r="I2359" i="2" s="1" a="1"/>
  <c r="I2359" i="2" s="1"/>
  <c r="H2358" i="2"/>
  <c r="I2358" i="2" s="1" a="1"/>
  <c r="I2358" i="2" s="1"/>
  <c r="H2357" i="2"/>
  <c r="I2357" i="2" s="1" a="1"/>
  <c r="I2357" i="2" s="1"/>
  <c r="H2356" i="2"/>
  <c r="I2356" i="2" s="1" a="1"/>
  <c r="I2356" i="2" s="1"/>
  <c r="H2355" i="2"/>
  <c r="I2355" i="2" s="1" a="1"/>
  <c r="I2355" i="2" s="1"/>
  <c r="H2354" i="2"/>
  <c r="I2354" i="2" s="1" a="1"/>
  <c r="I2354" i="2" s="1"/>
  <c r="H2353" i="2"/>
  <c r="I2353" i="2" s="1" a="1"/>
  <c r="I2353" i="2" s="1"/>
  <c r="H2352" i="2"/>
  <c r="I2352" i="2" s="1" a="1"/>
  <c r="I2352" i="2" s="1"/>
  <c r="H2351" i="2"/>
  <c r="I2351" i="2" s="1" a="1"/>
  <c r="I2351" i="2" s="1"/>
  <c r="H2350" i="2"/>
  <c r="I2350" i="2" s="1" a="1"/>
  <c r="I2350" i="2" s="1"/>
  <c r="H2349" i="2"/>
  <c r="I2349" i="2" s="1" a="1"/>
  <c r="I2349" i="2" s="1"/>
  <c r="H2348" i="2"/>
  <c r="I2348" i="2" s="1" a="1"/>
  <c r="I2348" i="2" s="1"/>
  <c r="H2347" i="2"/>
  <c r="I2347" i="2" s="1" a="1"/>
  <c r="I2347" i="2" s="1"/>
  <c r="H2346" i="2"/>
  <c r="I2346" i="2" s="1" a="1"/>
  <c r="I2346" i="2" s="1"/>
  <c r="H2345" i="2"/>
  <c r="I2345" i="2" s="1" a="1"/>
  <c r="I2345" i="2" s="1"/>
  <c r="H2344" i="2"/>
  <c r="I2344" i="2" s="1" a="1"/>
  <c r="I2344" i="2" s="1"/>
  <c r="H2343" i="2"/>
  <c r="I2343" i="2" s="1" a="1"/>
  <c r="I2343" i="2" s="1"/>
  <c r="H2342" i="2"/>
  <c r="I2342" i="2" s="1" a="1"/>
  <c r="I2342" i="2" s="1"/>
  <c r="H2341" i="2"/>
  <c r="I2341" i="2" s="1" a="1"/>
  <c r="I2341" i="2" s="1"/>
  <c r="H2340" i="2"/>
  <c r="I2340" i="2" s="1" a="1"/>
  <c r="I2340" i="2" s="1"/>
  <c r="H2339" i="2"/>
  <c r="I2339" i="2" s="1" a="1"/>
  <c r="I2339" i="2" s="1"/>
  <c r="H2338" i="2"/>
  <c r="I2338" i="2" s="1" a="1"/>
  <c r="I2338" i="2" s="1"/>
  <c r="H2337" i="2"/>
  <c r="I2337" i="2" s="1" a="1"/>
  <c r="I2337" i="2" s="1"/>
  <c r="H2336" i="2"/>
  <c r="I2336" i="2" s="1" a="1"/>
  <c r="I2336" i="2" s="1"/>
  <c r="H2335" i="2"/>
  <c r="I2335" i="2" s="1" a="1"/>
  <c r="I2335" i="2" s="1"/>
  <c r="H2334" i="2"/>
  <c r="I2334" i="2" s="1" a="1"/>
  <c r="I2334" i="2" s="1"/>
  <c r="H2333" i="2"/>
  <c r="I2333" i="2" s="1" a="1"/>
  <c r="I2333" i="2" s="1"/>
  <c r="H2332" i="2"/>
  <c r="I2332" i="2" s="1" a="1"/>
  <c r="I2332" i="2" s="1"/>
  <c r="H2331" i="2"/>
  <c r="I2331" i="2" s="1" a="1"/>
  <c r="I2331" i="2" s="1"/>
  <c r="H2330" i="2"/>
  <c r="I2330" i="2" s="1" a="1"/>
  <c r="I2330" i="2" s="1"/>
  <c r="H2329" i="2"/>
  <c r="I2329" i="2" s="1" a="1"/>
  <c r="I2329" i="2" s="1"/>
  <c r="H2328" i="2"/>
  <c r="I2328" i="2" s="1" a="1"/>
  <c r="I2328" i="2" s="1"/>
  <c r="H2327" i="2"/>
  <c r="I2327" i="2" s="1" a="1"/>
  <c r="I2327" i="2" s="1"/>
  <c r="H2326" i="2"/>
  <c r="I2326" i="2" s="1" a="1"/>
  <c r="I2326" i="2" s="1"/>
  <c r="H2325" i="2"/>
  <c r="I2325" i="2" s="1" a="1"/>
  <c r="I2325" i="2" s="1"/>
  <c r="H2324" i="2"/>
  <c r="I2324" i="2" s="1" a="1"/>
  <c r="I2324" i="2" s="1"/>
  <c r="H2323" i="2"/>
  <c r="I2323" i="2" s="1" a="1"/>
  <c r="I2323" i="2" s="1"/>
  <c r="H2322" i="2"/>
  <c r="I2322" i="2" s="1" a="1"/>
  <c r="I2322" i="2" s="1"/>
  <c r="H2321" i="2"/>
  <c r="I2321" i="2" s="1" a="1"/>
  <c r="I2321" i="2" s="1"/>
  <c r="H2320" i="2"/>
  <c r="I2320" i="2" s="1" a="1"/>
  <c r="I2320" i="2" s="1"/>
  <c r="H2319" i="2"/>
  <c r="I2319" i="2" s="1" a="1"/>
  <c r="I2319" i="2" s="1"/>
  <c r="H2318" i="2"/>
  <c r="I2318" i="2" s="1" a="1"/>
  <c r="I2318" i="2" s="1"/>
  <c r="H2317" i="2"/>
  <c r="I2317" i="2" s="1" a="1"/>
  <c r="I2317" i="2" s="1"/>
  <c r="H2316" i="2"/>
  <c r="I2316" i="2" s="1" a="1"/>
  <c r="I2316" i="2" s="1"/>
  <c r="H2315" i="2"/>
  <c r="I2315" i="2" s="1" a="1"/>
  <c r="I2315" i="2" s="1"/>
  <c r="H2314" i="2"/>
  <c r="I2314" i="2" s="1" a="1"/>
  <c r="I2314" i="2" s="1"/>
  <c r="H2313" i="2"/>
  <c r="I2313" i="2" s="1" a="1"/>
  <c r="I2313" i="2" s="1"/>
  <c r="H2312" i="2"/>
  <c r="I2312" i="2" s="1" a="1"/>
  <c r="I2312" i="2" s="1"/>
  <c r="H2311" i="2"/>
  <c r="I2311" i="2" s="1" a="1"/>
  <c r="I2311" i="2" s="1"/>
  <c r="H2310" i="2"/>
  <c r="I2310" i="2" s="1" a="1"/>
  <c r="I2310" i="2" s="1"/>
  <c r="H2309" i="2"/>
  <c r="I2309" i="2" s="1" a="1"/>
  <c r="I2309" i="2" s="1"/>
  <c r="H2308" i="2"/>
  <c r="I2308" i="2" s="1" a="1"/>
  <c r="I2308" i="2" s="1"/>
  <c r="H2307" i="2"/>
  <c r="I2307" i="2" s="1" a="1"/>
  <c r="I2307" i="2" s="1"/>
  <c r="H2306" i="2"/>
  <c r="I2306" i="2" s="1" a="1"/>
  <c r="I2306" i="2" s="1"/>
  <c r="H2305" i="2"/>
  <c r="I2305" i="2" s="1" a="1"/>
  <c r="I2305" i="2" s="1"/>
  <c r="H2304" i="2"/>
  <c r="I2304" i="2" s="1" a="1"/>
  <c r="I2304" i="2" s="1"/>
  <c r="H2303" i="2"/>
  <c r="I2303" i="2" s="1" a="1"/>
  <c r="I2303" i="2" s="1"/>
  <c r="H2302" i="2"/>
  <c r="I2302" i="2" s="1" a="1"/>
  <c r="I2302" i="2" s="1"/>
  <c r="H2301" i="2"/>
  <c r="I2301" i="2" s="1" a="1"/>
  <c r="I2301" i="2" s="1"/>
  <c r="H2300" i="2"/>
  <c r="I2300" i="2" s="1" a="1"/>
  <c r="I2300" i="2" s="1"/>
  <c r="H2299" i="2"/>
  <c r="I2299" i="2" s="1" a="1"/>
  <c r="I2299" i="2" s="1"/>
  <c r="H2298" i="2"/>
  <c r="I2298" i="2" s="1" a="1"/>
  <c r="I2298" i="2" s="1"/>
  <c r="H2297" i="2"/>
  <c r="I2297" i="2" s="1" a="1"/>
  <c r="I2297" i="2" s="1"/>
  <c r="H2296" i="2"/>
  <c r="I2296" i="2" s="1" a="1"/>
  <c r="I2296" i="2" s="1"/>
  <c r="H2295" i="2"/>
  <c r="I2295" i="2" s="1" a="1"/>
  <c r="I2295" i="2" s="1"/>
  <c r="H2294" i="2"/>
  <c r="I2294" i="2" s="1" a="1"/>
  <c r="I2294" i="2" s="1"/>
  <c r="H2293" i="2"/>
  <c r="I2293" i="2" s="1" a="1"/>
  <c r="I2293" i="2" s="1"/>
  <c r="H2292" i="2"/>
  <c r="I2292" i="2" s="1" a="1"/>
  <c r="I2292" i="2" s="1"/>
  <c r="H2291" i="2"/>
  <c r="I2291" i="2" s="1" a="1"/>
  <c r="I2291" i="2" s="1"/>
  <c r="H2290" i="2"/>
  <c r="I2290" i="2" s="1" a="1"/>
  <c r="I2290" i="2" s="1"/>
  <c r="H2289" i="2"/>
  <c r="I2289" i="2" s="1" a="1"/>
  <c r="I2289" i="2" s="1"/>
  <c r="H2288" i="2"/>
  <c r="I2288" i="2" s="1" a="1"/>
  <c r="I2288" i="2" s="1"/>
  <c r="H2287" i="2"/>
  <c r="I2287" i="2" s="1" a="1"/>
  <c r="I2287" i="2" s="1"/>
  <c r="H2286" i="2"/>
  <c r="I2286" i="2" s="1" a="1"/>
  <c r="I2286" i="2" s="1"/>
  <c r="H2285" i="2"/>
  <c r="I2285" i="2" s="1" a="1"/>
  <c r="I2285" i="2" s="1"/>
  <c r="H2284" i="2"/>
  <c r="I2284" i="2" s="1" a="1"/>
  <c r="I2284" i="2" s="1"/>
  <c r="H2283" i="2"/>
  <c r="I2283" i="2" s="1" a="1"/>
  <c r="I2283" i="2" s="1"/>
  <c r="H2282" i="2"/>
  <c r="I2282" i="2" s="1" a="1"/>
  <c r="I2282" i="2" s="1"/>
  <c r="H2281" i="2"/>
  <c r="I2281" i="2" s="1" a="1"/>
  <c r="I2281" i="2" s="1"/>
  <c r="H2280" i="2"/>
  <c r="I2280" i="2" s="1" a="1"/>
  <c r="I2280" i="2" s="1"/>
  <c r="H2279" i="2"/>
  <c r="I2279" i="2" s="1" a="1"/>
  <c r="I2279" i="2" s="1"/>
  <c r="H2278" i="2"/>
  <c r="I2278" i="2" s="1" a="1"/>
  <c r="I2278" i="2" s="1"/>
  <c r="H2277" i="2"/>
  <c r="I2277" i="2" s="1" a="1"/>
  <c r="I2277" i="2" s="1"/>
  <c r="H2276" i="2"/>
  <c r="I2276" i="2" s="1" a="1"/>
  <c r="I2276" i="2" s="1"/>
  <c r="H2275" i="2"/>
  <c r="I2275" i="2" s="1" a="1"/>
  <c r="I2275" i="2" s="1"/>
  <c r="H2274" i="2"/>
  <c r="I2274" i="2" s="1" a="1"/>
  <c r="I2274" i="2" s="1"/>
  <c r="H2273" i="2"/>
  <c r="I2273" i="2" s="1" a="1"/>
  <c r="I2273" i="2" s="1"/>
  <c r="H2272" i="2"/>
  <c r="I2272" i="2" s="1" a="1"/>
  <c r="I2272" i="2" s="1"/>
  <c r="H2271" i="2"/>
  <c r="I2271" i="2" s="1" a="1"/>
  <c r="I2271" i="2" s="1"/>
  <c r="H2270" i="2"/>
  <c r="I2270" i="2" s="1" a="1"/>
  <c r="I2270" i="2" s="1"/>
  <c r="H2269" i="2"/>
  <c r="I2269" i="2" s="1" a="1"/>
  <c r="I2269" i="2" s="1"/>
  <c r="H2268" i="2"/>
  <c r="I2268" i="2" s="1" a="1"/>
  <c r="I2268" i="2" s="1"/>
  <c r="H2267" i="2"/>
  <c r="I2267" i="2" s="1" a="1"/>
  <c r="I2267" i="2" s="1"/>
  <c r="H2266" i="2"/>
  <c r="I2266" i="2" s="1" a="1"/>
  <c r="I2266" i="2" s="1"/>
  <c r="H2265" i="2"/>
  <c r="I2265" i="2" s="1" a="1"/>
  <c r="I2265" i="2" s="1"/>
  <c r="H2264" i="2"/>
  <c r="I2264" i="2" s="1" a="1"/>
  <c r="I2264" i="2" s="1"/>
  <c r="H2263" i="2"/>
  <c r="I2263" i="2" s="1" a="1"/>
  <c r="I2263" i="2" s="1"/>
  <c r="H2262" i="2"/>
  <c r="I2262" i="2" s="1" a="1"/>
  <c r="I2262" i="2" s="1"/>
  <c r="H2261" i="2"/>
  <c r="I2261" i="2" s="1" a="1"/>
  <c r="I2261" i="2" s="1"/>
  <c r="H2260" i="2"/>
  <c r="I2260" i="2" s="1" a="1"/>
  <c r="I2260" i="2" s="1"/>
  <c r="H2259" i="2"/>
  <c r="I2259" i="2" s="1" a="1"/>
  <c r="I2259" i="2" s="1"/>
  <c r="H2258" i="2"/>
  <c r="I2258" i="2" s="1" a="1"/>
  <c r="I2258" i="2" s="1"/>
  <c r="H2257" i="2"/>
  <c r="I2257" i="2" s="1" a="1"/>
  <c r="I2257" i="2" s="1"/>
  <c r="H2256" i="2"/>
  <c r="I2256" i="2" s="1" a="1"/>
  <c r="I2256" i="2" s="1"/>
  <c r="H2255" i="2"/>
  <c r="I2255" i="2" s="1" a="1"/>
  <c r="I2255" i="2" s="1"/>
  <c r="H2254" i="2"/>
  <c r="I2254" i="2" s="1" a="1"/>
  <c r="I2254" i="2" s="1"/>
  <c r="H2253" i="2"/>
  <c r="I2253" i="2" s="1" a="1"/>
  <c r="I2253" i="2" s="1"/>
  <c r="H2252" i="2"/>
  <c r="I2252" i="2" s="1" a="1"/>
  <c r="I2252" i="2" s="1"/>
  <c r="H2251" i="2"/>
  <c r="I2251" i="2" s="1" a="1"/>
  <c r="I2251" i="2" s="1"/>
  <c r="H2250" i="2"/>
  <c r="I2250" i="2" s="1" a="1"/>
  <c r="I2250" i="2" s="1"/>
  <c r="H2249" i="2"/>
  <c r="I2249" i="2" s="1" a="1"/>
  <c r="I2249" i="2" s="1"/>
  <c r="H2248" i="2"/>
  <c r="I2248" i="2" s="1" a="1"/>
  <c r="I2248" i="2" s="1"/>
  <c r="H2247" i="2"/>
  <c r="I2247" i="2" s="1" a="1"/>
  <c r="I2247" i="2" s="1"/>
  <c r="H2246" i="2"/>
  <c r="I2246" i="2" s="1" a="1"/>
  <c r="I2246" i="2" s="1"/>
  <c r="H2245" i="2"/>
  <c r="I2245" i="2" s="1" a="1"/>
  <c r="I2245" i="2" s="1"/>
  <c r="H2244" i="2"/>
  <c r="I2244" i="2" s="1" a="1"/>
  <c r="I2244" i="2" s="1"/>
  <c r="H2243" i="2"/>
  <c r="I2243" i="2" s="1" a="1"/>
  <c r="I2243" i="2" s="1"/>
  <c r="H2242" i="2"/>
  <c r="I2242" i="2" s="1" a="1"/>
  <c r="I2242" i="2" s="1"/>
  <c r="H2241" i="2"/>
  <c r="I2241" i="2" s="1" a="1"/>
  <c r="I2241" i="2" s="1"/>
  <c r="H2240" i="2"/>
  <c r="I2240" i="2" s="1" a="1"/>
  <c r="I2240" i="2" s="1"/>
  <c r="H2239" i="2"/>
  <c r="I2239" i="2" s="1" a="1"/>
  <c r="I2239" i="2" s="1"/>
  <c r="H2238" i="2"/>
  <c r="I2238" i="2" s="1" a="1"/>
  <c r="I2238" i="2" s="1"/>
  <c r="H2237" i="2"/>
  <c r="I2237" i="2" s="1" a="1"/>
  <c r="I2237" i="2" s="1"/>
  <c r="H2236" i="2"/>
  <c r="I2236" i="2" s="1" a="1"/>
  <c r="I2236" i="2" s="1"/>
  <c r="H2235" i="2"/>
  <c r="I2235" i="2" s="1" a="1"/>
  <c r="I2235" i="2" s="1"/>
  <c r="H2234" i="2"/>
  <c r="I2234" i="2" s="1" a="1"/>
  <c r="I2234" i="2" s="1"/>
  <c r="H2233" i="2"/>
  <c r="I2233" i="2" s="1" a="1"/>
  <c r="I2233" i="2" s="1"/>
  <c r="H2232" i="2"/>
  <c r="I2232" i="2" s="1" a="1"/>
  <c r="I2232" i="2" s="1"/>
  <c r="H2231" i="2"/>
  <c r="I2231" i="2" s="1" a="1"/>
  <c r="I2231" i="2" s="1"/>
  <c r="H2230" i="2"/>
  <c r="I2230" i="2" s="1" a="1"/>
  <c r="I2230" i="2" s="1"/>
  <c r="H2229" i="2"/>
  <c r="I2229" i="2" s="1" a="1"/>
  <c r="I2229" i="2" s="1"/>
  <c r="H2228" i="2"/>
  <c r="I2228" i="2" s="1" a="1"/>
  <c r="I2228" i="2" s="1"/>
  <c r="H2227" i="2"/>
  <c r="I2227" i="2" s="1" a="1"/>
  <c r="I2227" i="2" s="1"/>
  <c r="H2226" i="2"/>
  <c r="I2226" i="2" s="1" a="1"/>
  <c r="I2226" i="2" s="1"/>
  <c r="H2225" i="2"/>
  <c r="I2225" i="2" s="1" a="1"/>
  <c r="I2225" i="2" s="1"/>
  <c r="H2224" i="2"/>
  <c r="I2224" i="2" s="1" a="1"/>
  <c r="I2224" i="2" s="1"/>
  <c r="H2223" i="2"/>
  <c r="I2223" i="2" s="1" a="1"/>
  <c r="I2223" i="2" s="1"/>
  <c r="H2222" i="2"/>
  <c r="I2222" i="2" s="1" a="1"/>
  <c r="I2222" i="2" s="1"/>
  <c r="H2221" i="2"/>
  <c r="I2221" i="2" s="1" a="1"/>
  <c r="I2221" i="2" s="1"/>
  <c r="H2220" i="2"/>
  <c r="I2220" i="2" s="1" a="1"/>
  <c r="I2220" i="2" s="1"/>
  <c r="H2219" i="2"/>
  <c r="I2219" i="2" s="1" a="1"/>
  <c r="I2219" i="2" s="1"/>
  <c r="H2218" i="2"/>
  <c r="I2218" i="2" s="1" a="1"/>
  <c r="I2218" i="2" s="1"/>
  <c r="H2217" i="2"/>
  <c r="I2217" i="2" s="1" a="1"/>
  <c r="I2217" i="2" s="1"/>
  <c r="H2216" i="2"/>
  <c r="I2216" i="2" s="1" a="1"/>
  <c r="I2216" i="2" s="1"/>
  <c r="H2215" i="2"/>
  <c r="I2215" i="2" s="1" a="1"/>
  <c r="I2215" i="2" s="1"/>
  <c r="H2214" i="2"/>
  <c r="I2214" i="2" s="1" a="1"/>
  <c r="I2214" i="2" s="1"/>
  <c r="H2213" i="2"/>
  <c r="I2213" i="2" s="1" a="1"/>
  <c r="I2213" i="2" s="1"/>
  <c r="H2212" i="2"/>
  <c r="I2212" i="2" s="1" a="1"/>
  <c r="I2212" i="2" s="1"/>
  <c r="H2211" i="2"/>
  <c r="I2211" i="2" s="1" a="1"/>
  <c r="I2211" i="2" s="1"/>
  <c r="H2210" i="2"/>
  <c r="I2210" i="2" s="1" a="1"/>
  <c r="I2210" i="2" s="1"/>
  <c r="H2209" i="2"/>
  <c r="I2209" i="2" s="1" a="1"/>
  <c r="I2209" i="2" s="1"/>
  <c r="H2208" i="2"/>
  <c r="I2208" i="2" s="1" a="1"/>
  <c r="I2208" i="2" s="1"/>
  <c r="H2207" i="2"/>
  <c r="I2207" i="2" s="1" a="1"/>
  <c r="I2207" i="2" s="1"/>
  <c r="H2206" i="2"/>
  <c r="I2206" i="2" s="1" a="1"/>
  <c r="I2206" i="2" s="1"/>
  <c r="H2205" i="2"/>
  <c r="I2205" i="2" s="1" a="1"/>
  <c r="I2205" i="2" s="1"/>
  <c r="H2204" i="2"/>
  <c r="I2204" i="2" s="1" a="1"/>
  <c r="I2204" i="2" s="1"/>
  <c r="H2203" i="2"/>
  <c r="I2203" i="2" s="1" a="1"/>
  <c r="I2203" i="2" s="1"/>
  <c r="H2202" i="2"/>
  <c r="I2202" i="2" s="1" a="1"/>
  <c r="I2202" i="2" s="1"/>
  <c r="H2201" i="2"/>
  <c r="I2201" i="2" s="1" a="1"/>
  <c r="I2201" i="2" s="1"/>
  <c r="H2200" i="2"/>
  <c r="I2200" i="2" s="1" a="1"/>
  <c r="I2200" i="2" s="1"/>
  <c r="H2199" i="2"/>
  <c r="I2199" i="2" s="1" a="1"/>
  <c r="I2199" i="2" s="1"/>
  <c r="H2198" i="2"/>
  <c r="I2198" i="2" s="1" a="1"/>
  <c r="I2198" i="2" s="1"/>
  <c r="H2197" i="2"/>
  <c r="I2197" i="2" s="1" a="1"/>
  <c r="I2197" i="2" s="1"/>
  <c r="H2196" i="2"/>
  <c r="I2196" i="2" s="1" a="1"/>
  <c r="I2196" i="2" s="1"/>
  <c r="H2195" i="2"/>
  <c r="I2195" i="2" s="1" a="1"/>
  <c r="I2195" i="2" s="1"/>
  <c r="H2194" i="2"/>
  <c r="I2194" i="2" s="1" a="1"/>
  <c r="I2194" i="2" s="1"/>
  <c r="H2193" i="2"/>
  <c r="I2193" i="2" s="1" a="1"/>
  <c r="I2193" i="2" s="1"/>
  <c r="H2192" i="2"/>
  <c r="I2192" i="2" s="1" a="1"/>
  <c r="I2192" i="2" s="1"/>
  <c r="H2191" i="2"/>
  <c r="I2191" i="2" s="1" a="1"/>
  <c r="I2191" i="2" s="1"/>
  <c r="H2190" i="2"/>
  <c r="I2190" i="2" s="1" a="1"/>
  <c r="I2190" i="2" s="1"/>
  <c r="H2189" i="2"/>
  <c r="I2189" i="2" s="1" a="1"/>
  <c r="I2189" i="2" s="1"/>
  <c r="H2188" i="2"/>
  <c r="I2188" i="2" s="1" a="1"/>
  <c r="I2188" i="2" s="1"/>
  <c r="H2187" i="2"/>
  <c r="I2187" i="2" s="1" a="1"/>
  <c r="I2187" i="2" s="1"/>
  <c r="H2186" i="2"/>
  <c r="I2186" i="2" s="1" a="1"/>
  <c r="I2186" i="2" s="1"/>
  <c r="H2185" i="2"/>
  <c r="I2185" i="2" s="1" a="1"/>
  <c r="I2185" i="2" s="1"/>
  <c r="H2184" i="2"/>
  <c r="I2184" i="2" s="1" a="1"/>
  <c r="I2184" i="2" s="1"/>
  <c r="H2183" i="2"/>
  <c r="I2183" i="2" s="1" a="1"/>
  <c r="I2183" i="2" s="1"/>
  <c r="H2182" i="2"/>
  <c r="I2182" i="2" s="1" a="1"/>
  <c r="I2182" i="2" s="1"/>
  <c r="H2181" i="2"/>
  <c r="I2181" i="2" s="1" a="1"/>
  <c r="I2181" i="2" s="1"/>
  <c r="H2180" i="2"/>
  <c r="I2180" i="2" s="1" a="1"/>
  <c r="I2180" i="2" s="1"/>
  <c r="H2179" i="2"/>
  <c r="I2179" i="2" s="1" a="1"/>
  <c r="I2179" i="2" s="1"/>
  <c r="H2178" i="2"/>
  <c r="I2178" i="2" s="1" a="1"/>
  <c r="I2178" i="2" s="1"/>
  <c r="H2177" i="2"/>
  <c r="I2177" i="2" s="1" a="1"/>
  <c r="I2177" i="2" s="1"/>
  <c r="H2176" i="2"/>
  <c r="I2176" i="2" s="1" a="1"/>
  <c r="I2176" i="2" s="1"/>
  <c r="H2175" i="2"/>
  <c r="I2175" i="2" s="1" a="1"/>
  <c r="I2175" i="2" s="1"/>
  <c r="H2174" i="2"/>
  <c r="I2174" i="2" s="1" a="1"/>
  <c r="I2174" i="2" s="1"/>
  <c r="H2173" i="2"/>
  <c r="I2173" i="2" s="1" a="1"/>
  <c r="I2173" i="2" s="1"/>
  <c r="H2172" i="2"/>
  <c r="I2172" i="2" s="1" a="1"/>
  <c r="I2172" i="2" s="1"/>
  <c r="H2171" i="2"/>
  <c r="I2171" i="2" s="1" a="1"/>
  <c r="I2171" i="2" s="1"/>
  <c r="H2170" i="2"/>
  <c r="I2170" i="2" s="1" a="1"/>
  <c r="I2170" i="2" s="1"/>
  <c r="H2169" i="2"/>
  <c r="I2169" i="2" s="1" a="1"/>
  <c r="I2169" i="2" s="1"/>
  <c r="H2168" i="2"/>
  <c r="I2168" i="2" s="1" a="1"/>
  <c r="I2168" i="2" s="1"/>
  <c r="H2167" i="2"/>
  <c r="I2167" i="2" s="1" a="1"/>
  <c r="I2167" i="2" s="1"/>
  <c r="H2166" i="2"/>
  <c r="I2166" i="2" s="1" a="1"/>
  <c r="I2166" i="2" s="1"/>
  <c r="H2165" i="2"/>
  <c r="I2165" i="2" s="1" a="1"/>
  <c r="I2165" i="2" s="1"/>
  <c r="H2164" i="2"/>
  <c r="I2164" i="2" s="1" a="1"/>
  <c r="I2164" i="2" s="1"/>
  <c r="H2163" i="2"/>
  <c r="I2163" i="2" s="1" a="1"/>
  <c r="I2163" i="2" s="1"/>
  <c r="H2162" i="2"/>
  <c r="I2162" i="2" s="1" a="1"/>
  <c r="I2162" i="2" s="1"/>
  <c r="H2161" i="2"/>
  <c r="I2161" i="2" s="1" a="1"/>
  <c r="I2161" i="2" s="1"/>
  <c r="H2160" i="2"/>
  <c r="I2160" i="2" s="1" a="1"/>
  <c r="I2160" i="2" s="1"/>
  <c r="H2159" i="2"/>
  <c r="I2159" i="2" s="1" a="1"/>
  <c r="I2159" i="2" s="1"/>
  <c r="H2158" i="2"/>
  <c r="I2158" i="2" s="1" a="1"/>
  <c r="I2158" i="2" s="1"/>
  <c r="H2157" i="2"/>
  <c r="I2157" i="2" s="1" a="1"/>
  <c r="I2157" i="2" s="1"/>
  <c r="H2156" i="2"/>
  <c r="I2156" i="2" s="1" a="1"/>
  <c r="I2156" i="2" s="1"/>
  <c r="H2155" i="2"/>
  <c r="I2155" i="2" s="1" a="1"/>
  <c r="I2155" i="2" s="1"/>
  <c r="H2154" i="2"/>
  <c r="I2154" i="2" s="1" a="1"/>
  <c r="I2154" i="2" s="1"/>
  <c r="H2153" i="2"/>
  <c r="I2153" i="2" s="1" a="1"/>
  <c r="I2153" i="2" s="1"/>
  <c r="H2152" i="2"/>
  <c r="I2152" i="2" s="1" a="1"/>
  <c r="I2152" i="2" s="1"/>
  <c r="H2151" i="2"/>
  <c r="I2151" i="2" s="1" a="1"/>
  <c r="I2151" i="2" s="1"/>
  <c r="H2150" i="2"/>
  <c r="I2150" i="2" s="1" a="1"/>
  <c r="I2150" i="2" s="1"/>
  <c r="H2149" i="2"/>
  <c r="I2149" i="2" s="1" a="1"/>
  <c r="I2149" i="2" s="1"/>
  <c r="H2148" i="2"/>
  <c r="I2148" i="2" s="1" a="1"/>
  <c r="I2148" i="2" s="1"/>
  <c r="H2147" i="2"/>
  <c r="I2147" i="2" s="1" a="1"/>
  <c r="I2147" i="2" s="1"/>
  <c r="H2146" i="2"/>
  <c r="I2146" i="2" s="1" a="1"/>
  <c r="I2146" i="2" s="1"/>
  <c r="H2145" i="2"/>
  <c r="I2145" i="2" s="1" a="1"/>
  <c r="I2145" i="2" s="1"/>
  <c r="H2144" i="2"/>
  <c r="I2144" i="2" s="1" a="1"/>
  <c r="I2144" i="2" s="1"/>
  <c r="H2143" i="2"/>
  <c r="I2143" i="2" s="1" a="1"/>
  <c r="I2143" i="2" s="1"/>
  <c r="H2142" i="2"/>
  <c r="I2142" i="2" s="1" a="1"/>
  <c r="I2142" i="2" s="1"/>
  <c r="H2141" i="2"/>
  <c r="I2141" i="2" s="1" a="1"/>
  <c r="I2141" i="2" s="1"/>
  <c r="H2140" i="2"/>
  <c r="I2140" i="2" s="1" a="1"/>
  <c r="I2140" i="2" s="1"/>
  <c r="H2139" i="2"/>
  <c r="I2139" i="2" s="1" a="1"/>
  <c r="I2139" i="2" s="1"/>
  <c r="H2138" i="2"/>
  <c r="I2138" i="2" s="1" a="1"/>
  <c r="I2138" i="2" s="1"/>
  <c r="H2137" i="2"/>
  <c r="I2137" i="2" s="1" a="1"/>
  <c r="I2137" i="2" s="1"/>
  <c r="H2136" i="2"/>
  <c r="I2136" i="2" s="1" a="1"/>
  <c r="I2136" i="2" s="1"/>
  <c r="H2135" i="2"/>
  <c r="I2135" i="2" s="1" a="1"/>
  <c r="I2135" i="2" s="1"/>
  <c r="H2134" i="2"/>
  <c r="I2134" i="2" s="1" a="1"/>
  <c r="I2134" i="2" s="1"/>
  <c r="H2133" i="2"/>
  <c r="I2133" i="2" s="1" a="1"/>
  <c r="I2133" i="2" s="1"/>
  <c r="H2132" i="2"/>
  <c r="I2132" i="2" s="1" a="1"/>
  <c r="I2132" i="2" s="1"/>
  <c r="H2131" i="2"/>
  <c r="I2131" i="2" s="1" a="1"/>
  <c r="I2131" i="2" s="1"/>
  <c r="H2130" i="2"/>
  <c r="I2130" i="2" s="1" a="1"/>
  <c r="I2130" i="2" s="1"/>
  <c r="H2129" i="2"/>
  <c r="I2129" i="2" s="1" a="1"/>
  <c r="I2129" i="2" s="1"/>
  <c r="H2128" i="2"/>
  <c r="I2128" i="2" s="1" a="1"/>
  <c r="I2128" i="2" s="1"/>
  <c r="H2127" i="2"/>
  <c r="I2127" i="2" s="1" a="1"/>
  <c r="I2127" i="2" s="1"/>
  <c r="H2126" i="2"/>
  <c r="I2126" i="2" s="1" a="1"/>
  <c r="I2126" i="2" s="1"/>
  <c r="H2125" i="2"/>
  <c r="I2125" i="2" s="1" a="1"/>
  <c r="I2125" i="2" s="1"/>
  <c r="H2124" i="2"/>
  <c r="I2124" i="2" s="1" a="1"/>
  <c r="I2124" i="2" s="1"/>
  <c r="H2123" i="2"/>
  <c r="I2123" i="2" s="1" a="1"/>
  <c r="I2123" i="2" s="1"/>
  <c r="H2122" i="2"/>
  <c r="I2122" i="2" s="1" a="1"/>
  <c r="I2122" i="2" s="1"/>
  <c r="H2121" i="2"/>
  <c r="I2121" i="2" s="1" a="1"/>
  <c r="I2121" i="2" s="1"/>
  <c r="H2120" i="2"/>
  <c r="I2120" i="2" s="1" a="1"/>
  <c r="I2120" i="2" s="1"/>
  <c r="H2119" i="2"/>
  <c r="I2119" i="2" s="1" a="1"/>
  <c r="I2119" i="2" s="1"/>
  <c r="H2118" i="2"/>
  <c r="I2118" i="2" s="1" a="1"/>
  <c r="I2118" i="2" s="1"/>
  <c r="H2117" i="2"/>
  <c r="I2117" i="2" s="1" a="1"/>
  <c r="I2117" i="2" s="1"/>
  <c r="H2116" i="2"/>
  <c r="I2116" i="2" s="1" a="1"/>
  <c r="I2116" i="2" s="1"/>
  <c r="H2115" i="2"/>
  <c r="I2115" i="2" s="1" a="1"/>
  <c r="I2115" i="2" s="1"/>
  <c r="H2114" i="2"/>
  <c r="I2114" i="2" s="1" a="1"/>
  <c r="I2114" i="2" s="1"/>
  <c r="H2113" i="2"/>
  <c r="I2113" i="2" s="1" a="1"/>
  <c r="I2113" i="2" s="1"/>
  <c r="H2112" i="2"/>
  <c r="I2112" i="2" s="1" a="1"/>
  <c r="I2112" i="2" s="1"/>
  <c r="H2111" i="2"/>
  <c r="I2111" i="2" s="1" a="1"/>
  <c r="I2111" i="2" s="1"/>
  <c r="H2110" i="2"/>
  <c r="I2110" i="2" s="1" a="1"/>
  <c r="I2110" i="2" s="1"/>
  <c r="H2109" i="2"/>
  <c r="I2109" i="2" s="1" a="1"/>
  <c r="I2109" i="2" s="1"/>
  <c r="H2108" i="2"/>
  <c r="I2108" i="2" s="1" a="1"/>
  <c r="I2108" i="2" s="1"/>
  <c r="H2107" i="2"/>
  <c r="I2107" i="2" s="1" a="1"/>
  <c r="I2107" i="2" s="1"/>
  <c r="H2106" i="2"/>
  <c r="I2106" i="2" s="1" a="1"/>
  <c r="I2106" i="2" s="1"/>
  <c r="H2105" i="2"/>
  <c r="I2105" i="2" s="1" a="1"/>
  <c r="I2105" i="2" s="1"/>
  <c r="H2104" i="2"/>
  <c r="I2104" i="2" s="1" a="1"/>
  <c r="I2104" i="2" s="1"/>
  <c r="H2103" i="2"/>
  <c r="I2103" i="2" s="1" a="1"/>
  <c r="I2103" i="2" s="1"/>
  <c r="H2102" i="2"/>
  <c r="I2102" i="2" s="1" a="1"/>
  <c r="I2102" i="2" s="1"/>
  <c r="H2101" i="2"/>
  <c r="I2101" i="2" s="1" a="1"/>
  <c r="I2101" i="2" s="1"/>
  <c r="H2100" i="2"/>
  <c r="I2100" i="2" s="1" a="1"/>
  <c r="I2100" i="2" s="1"/>
  <c r="H2099" i="2"/>
  <c r="I2099" i="2" s="1" a="1"/>
  <c r="I2099" i="2" s="1"/>
  <c r="H2098" i="2"/>
  <c r="I2098" i="2" s="1" a="1"/>
  <c r="I2098" i="2" s="1"/>
  <c r="H2097" i="2"/>
  <c r="I2097" i="2" s="1" a="1"/>
  <c r="I2097" i="2" s="1"/>
  <c r="H2096" i="2"/>
  <c r="I2096" i="2" s="1" a="1"/>
  <c r="I2096" i="2" s="1"/>
  <c r="H2095" i="2"/>
  <c r="I2095" i="2" s="1" a="1"/>
  <c r="I2095" i="2" s="1"/>
  <c r="H2094" i="2"/>
  <c r="I2094" i="2" s="1" a="1"/>
  <c r="I2094" i="2" s="1"/>
  <c r="H2093" i="2"/>
  <c r="I2093" i="2" s="1" a="1"/>
  <c r="I2093" i="2" s="1"/>
  <c r="H2092" i="2"/>
  <c r="I2092" i="2" s="1" a="1"/>
  <c r="I2092" i="2" s="1"/>
  <c r="H2091" i="2"/>
  <c r="I2091" i="2" s="1" a="1"/>
  <c r="I2091" i="2" s="1"/>
  <c r="H2090" i="2"/>
  <c r="I2090" i="2" s="1" a="1"/>
  <c r="I2090" i="2" s="1"/>
  <c r="H2089" i="2"/>
  <c r="I2089" i="2" s="1" a="1"/>
  <c r="I2089" i="2" s="1"/>
  <c r="H2088" i="2"/>
  <c r="I2088" i="2" s="1" a="1"/>
  <c r="I2088" i="2" s="1"/>
  <c r="H2087" i="2"/>
  <c r="I2087" i="2" s="1" a="1"/>
  <c r="I2087" i="2" s="1"/>
  <c r="H2086" i="2"/>
  <c r="I2086" i="2" s="1" a="1"/>
  <c r="I2086" i="2" s="1"/>
  <c r="H2085" i="2"/>
  <c r="I2085" i="2" s="1" a="1"/>
  <c r="I2085" i="2" s="1"/>
  <c r="H2084" i="2"/>
  <c r="I2084" i="2" s="1" a="1"/>
  <c r="I2084" i="2" s="1"/>
  <c r="H2083" i="2"/>
  <c r="I2083" i="2" s="1" a="1"/>
  <c r="I2083" i="2" s="1"/>
  <c r="H2082" i="2"/>
  <c r="I2082" i="2" s="1" a="1"/>
  <c r="I2082" i="2" s="1"/>
  <c r="H2081" i="2"/>
  <c r="I2081" i="2" s="1" a="1"/>
  <c r="I2081" i="2" s="1"/>
  <c r="H2080" i="2"/>
  <c r="I2080" i="2" s="1" a="1"/>
  <c r="I2080" i="2" s="1"/>
  <c r="H2079" i="2"/>
  <c r="I2079" i="2" s="1" a="1"/>
  <c r="I2079" i="2" s="1"/>
  <c r="H2078" i="2"/>
  <c r="I2078" i="2" s="1" a="1"/>
  <c r="I2078" i="2" s="1"/>
  <c r="H2077" i="2"/>
  <c r="I2077" i="2" s="1" a="1"/>
  <c r="I2077" i="2" s="1"/>
  <c r="H2076" i="2"/>
  <c r="I2076" i="2" s="1" a="1"/>
  <c r="I2076" i="2" s="1"/>
  <c r="H2075" i="2"/>
  <c r="I2075" i="2" s="1" a="1"/>
  <c r="I2075" i="2" s="1"/>
  <c r="H2074" i="2"/>
  <c r="I2074" i="2" s="1" a="1"/>
  <c r="I2074" i="2" s="1"/>
  <c r="H2073" i="2"/>
  <c r="I2073" i="2" s="1" a="1"/>
  <c r="I2073" i="2" s="1"/>
  <c r="H2072" i="2"/>
  <c r="I2072" i="2" s="1" a="1"/>
  <c r="I2072" i="2" s="1"/>
  <c r="H2071" i="2"/>
  <c r="I2071" i="2" s="1" a="1"/>
  <c r="I2071" i="2" s="1"/>
  <c r="H2070" i="2"/>
  <c r="I2070" i="2" s="1" a="1"/>
  <c r="I2070" i="2" s="1"/>
  <c r="H2069" i="2"/>
  <c r="I2069" i="2" s="1" a="1"/>
  <c r="I2069" i="2" s="1"/>
  <c r="H2068" i="2"/>
  <c r="I2068" i="2" s="1" a="1"/>
  <c r="I2068" i="2" s="1"/>
  <c r="H2067" i="2"/>
  <c r="I2067" i="2" s="1" a="1"/>
  <c r="I2067" i="2" s="1"/>
  <c r="H2066" i="2"/>
  <c r="I2066" i="2" s="1" a="1"/>
  <c r="I2066" i="2" s="1"/>
  <c r="H2065" i="2"/>
  <c r="I2065" i="2" s="1" a="1"/>
  <c r="I2065" i="2" s="1"/>
  <c r="H2064" i="2"/>
  <c r="I2064" i="2" s="1" a="1"/>
  <c r="I2064" i="2" s="1"/>
  <c r="H2063" i="2"/>
  <c r="I2063" i="2" s="1" a="1"/>
  <c r="I2063" i="2" s="1"/>
  <c r="H2062" i="2"/>
  <c r="I2062" i="2" s="1" a="1"/>
  <c r="I2062" i="2" s="1"/>
  <c r="H2061" i="2"/>
  <c r="I2061" i="2" s="1" a="1"/>
  <c r="I2061" i="2" s="1"/>
  <c r="H2060" i="2"/>
  <c r="I2060" i="2" s="1" a="1"/>
  <c r="I2060" i="2" s="1"/>
  <c r="H2059" i="2"/>
  <c r="I2059" i="2" s="1" a="1"/>
  <c r="I2059" i="2" s="1"/>
  <c r="H2058" i="2"/>
  <c r="I2058" i="2" s="1" a="1"/>
  <c r="I2058" i="2" s="1"/>
  <c r="H2057" i="2"/>
  <c r="I2057" i="2" s="1" a="1"/>
  <c r="I2057" i="2" s="1"/>
  <c r="H2056" i="2"/>
  <c r="I2056" i="2" s="1" a="1"/>
  <c r="I2056" i="2" s="1"/>
  <c r="H2055" i="2"/>
  <c r="I2055" i="2" s="1" a="1"/>
  <c r="I2055" i="2" s="1"/>
  <c r="H2054" i="2"/>
  <c r="I2054" i="2" s="1" a="1"/>
  <c r="I2054" i="2" s="1"/>
  <c r="H2053" i="2"/>
  <c r="I2053" i="2" s="1" a="1"/>
  <c r="I2053" i="2" s="1"/>
  <c r="H2052" i="2"/>
  <c r="I2052" i="2" s="1" a="1"/>
  <c r="I2052" i="2" s="1"/>
  <c r="H2051" i="2"/>
  <c r="I2051" i="2" s="1" a="1"/>
  <c r="I2051" i="2" s="1"/>
  <c r="H2050" i="2"/>
  <c r="I2050" i="2" s="1" a="1"/>
  <c r="I2050" i="2" s="1"/>
  <c r="H2049" i="2"/>
  <c r="I2049" i="2" s="1" a="1"/>
  <c r="I2049" i="2" s="1"/>
  <c r="H2048" i="2"/>
  <c r="I2048" i="2" s="1" a="1"/>
  <c r="I2048" i="2" s="1"/>
  <c r="H2047" i="2"/>
  <c r="I2047" i="2" s="1" a="1"/>
  <c r="I2047" i="2" s="1"/>
  <c r="H2046" i="2"/>
  <c r="I2046" i="2" s="1" a="1"/>
  <c r="I2046" i="2" s="1"/>
  <c r="H2045" i="2"/>
  <c r="I2045" i="2" s="1" a="1"/>
  <c r="I2045" i="2" s="1"/>
  <c r="H2044" i="2"/>
  <c r="I2044" i="2" s="1" a="1"/>
  <c r="I2044" i="2" s="1"/>
  <c r="H2043" i="2"/>
  <c r="I2043" i="2" s="1" a="1"/>
  <c r="I2043" i="2" s="1"/>
  <c r="H2042" i="2"/>
  <c r="I2042" i="2" s="1" a="1"/>
  <c r="I2042" i="2" s="1"/>
  <c r="H2041" i="2"/>
  <c r="I2041" i="2" s="1" a="1"/>
  <c r="I2041" i="2" s="1"/>
  <c r="H2040" i="2"/>
  <c r="I2040" i="2" s="1" a="1"/>
  <c r="I2040" i="2" s="1"/>
  <c r="H2039" i="2"/>
  <c r="I2039" i="2" s="1" a="1"/>
  <c r="I2039" i="2" s="1"/>
  <c r="H2038" i="2"/>
  <c r="I2038" i="2" s="1" a="1"/>
  <c r="I2038" i="2" s="1"/>
  <c r="H2037" i="2"/>
  <c r="I2037" i="2" s="1" a="1"/>
  <c r="I2037" i="2" s="1"/>
  <c r="H2036" i="2"/>
  <c r="I2036" i="2" s="1" a="1"/>
  <c r="I2036" i="2" s="1"/>
  <c r="H2035" i="2"/>
  <c r="I2035" i="2" s="1" a="1"/>
  <c r="I2035" i="2" s="1"/>
  <c r="H2034" i="2"/>
  <c r="I2034" i="2" s="1" a="1"/>
  <c r="I2034" i="2" s="1"/>
  <c r="H2033" i="2"/>
  <c r="I2033" i="2" s="1" a="1"/>
  <c r="I2033" i="2" s="1"/>
  <c r="H2032" i="2"/>
  <c r="I2032" i="2" s="1" a="1"/>
  <c r="I2032" i="2" s="1"/>
  <c r="H2031" i="2"/>
  <c r="I2031" i="2" s="1" a="1"/>
  <c r="I2031" i="2" s="1"/>
  <c r="H2030" i="2"/>
  <c r="I2030" i="2" s="1" a="1"/>
  <c r="I2030" i="2" s="1"/>
  <c r="H2029" i="2"/>
  <c r="I2029" i="2" s="1" a="1"/>
  <c r="I2029" i="2" s="1"/>
  <c r="H2028" i="2"/>
  <c r="I2028" i="2" s="1" a="1"/>
  <c r="I2028" i="2" s="1"/>
  <c r="H2027" i="2"/>
  <c r="I2027" i="2" s="1" a="1"/>
  <c r="I2027" i="2" s="1"/>
  <c r="H2026" i="2"/>
  <c r="I2026" i="2" s="1" a="1"/>
  <c r="I2026" i="2" s="1"/>
  <c r="H2025" i="2"/>
  <c r="I2025" i="2" s="1" a="1"/>
  <c r="I2025" i="2" s="1"/>
  <c r="H2024" i="2"/>
  <c r="I2024" i="2" s="1" a="1"/>
  <c r="I2024" i="2" s="1"/>
  <c r="H2023" i="2"/>
  <c r="I2023" i="2" s="1" a="1"/>
  <c r="I2023" i="2" s="1"/>
  <c r="H2022" i="2"/>
  <c r="I2022" i="2" s="1" a="1"/>
  <c r="I2022" i="2" s="1"/>
  <c r="H2021" i="2"/>
  <c r="I2021" i="2" s="1" a="1"/>
  <c r="I2021" i="2" s="1"/>
  <c r="H2020" i="2"/>
  <c r="I2020" i="2" s="1" a="1"/>
  <c r="I2020" i="2" s="1"/>
  <c r="H2019" i="2"/>
  <c r="I2019" i="2" s="1" a="1"/>
  <c r="I2019" i="2" s="1"/>
  <c r="H2018" i="2"/>
  <c r="I2018" i="2" s="1" a="1"/>
  <c r="I2018" i="2" s="1"/>
  <c r="H2017" i="2"/>
  <c r="I2017" i="2" s="1" a="1"/>
  <c r="I2017" i="2" s="1"/>
  <c r="H2016" i="2"/>
  <c r="I2016" i="2" s="1" a="1"/>
  <c r="I2016" i="2" s="1"/>
  <c r="H2015" i="2"/>
  <c r="I2015" i="2" s="1" a="1"/>
  <c r="I2015" i="2" s="1"/>
  <c r="H2014" i="2"/>
  <c r="I2014" i="2" s="1" a="1"/>
  <c r="I2014" i="2" s="1"/>
  <c r="H2013" i="2"/>
  <c r="I2013" i="2" s="1" a="1"/>
  <c r="I2013" i="2" s="1"/>
  <c r="H2012" i="2"/>
  <c r="I2012" i="2" s="1" a="1"/>
  <c r="I2012" i="2" s="1"/>
  <c r="H2011" i="2"/>
  <c r="I2011" i="2" s="1" a="1"/>
  <c r="I2011" i="2" s="1"/>
  <c r="H2010" i="2"/>
  <c r="I2010" i="2" s="1" a="1"/>
  <c r="I2010" i="2" s="1"/>
  <c r="H2009" i="2"/>
  <c r="I2009" i="2" s="1" a="1"/>
  <c r="I2009" i="2" s="1"/>
  <c r="H2008" i="2"/>
  <c r="I2008" i="2" s="1" a="1"/>
  <c r="I2008" i="2" s="1"/>
  <c r="H2007" i="2"/>
  <c r="I2007" i="2" s="1" a="1"/>
  <c r="I2007" i="2" s="1"/>
  <c r="H2006" i="2"/>
  <c r="I2006" i="2" s="1" a="1"/>
  <c r="I2006" i="2" s="1"/>
  <c r="H2005" i="2"/>
  <c r="I2005" i="2" s="1" a="1"/>
  <c r="I2005" i="2" s="1"/>
  <c r="H2004" i="2"/>
  <c r="I2004" i="2" s="1" a="1"/>
  <c r="I2004" i="2" s="1"/>
  <c r="H2003" i="2"/>
  <c r="I2003" i="2" s="1" a="1"/>
  <c r="I2003" i="2" s="1"/>
  <c r="H2002" i="2"/>
  <c r="I2002" i="2" s="1" a="1"/>
  <c r="I2002" i="2" s="1"/>
  <c r="H2001" i="2"/>
  <c r="I2001" i="2" s="1" a="1"/>
  <c r="I2001" i="2" s="1"/>
  <c r="H2000" i="2"/>
  <c r="I2000" i="2" s="1" a="1"/>
  <c r="I2000" i="2" s="1"/>
  <c r="H1999" i="2"/>
  <c r="I1999" i="2" s="1" a="1"/>
  <c r="I1999" i="2" s="1"/>
  <c r="H1998" i="2"/>
  <c r="I1998" i="2" s="1" a="1"/>
  <c r="I1998" i="2" s="1"/>
  <c r="H1997" i="2"/>
  <c r="I1997" i="2" s="1" a="1"/>
  <c r="I1997" i="2" s="1"/>
  <c r="H1996" i="2"/>
  <c r="I1996" i="2" s="1" a="1"/>
  <c r="I1996" i="2" s="1"/>
  <c r="H1995" i="2"/>
  <c r="I1995" i="2" s="1" a="1"/>
  <c r="I1995" i="2" s="1"/>
  <c r="H1994" i="2"/>
  <c r="I1994" i="2" s="1" a="1"/>
  <c r="I1994" i="2" s="1"/>
  <c r="H1993" i="2"/>
  <c r="I1993" i="2" s="1" a="1"/>
  <c r="I1993" i="2" s="1"/>
  <c r="H1992" i="2"/>
  <c r="I1992" i="2" s="1" a="1"/>
  <c r="I1992" i="2" s="1"/>
  <c r="H1991" i="2"/>
  <c r="I1991" i="2" s="1" a="1"/>
  <c r="I1991" i="2" s="1"/>
  <c r="H1990" i="2"/>
  <c r="I1990" i="2" s="1" a="1"/>
  <c r="I1990" i="2" s="1"/>
  <c r="H1989" i="2"/>
  <c r="I1989" i="2" s="1" a="1"/>
  <c r="I1989" i="2" s="1"/>
  <c r="H1988" i="2"/>
  <c r="I1988" i="2" s="1" a="1"/>
  <c r="I1988" i="2" s="1"/>
  <c r="H1987" i="2"/>
  <c r="I1987" i="2" s="1" a="1"/>
  <c r="I1987" i="2" s="1"/>
  <c r="H1986" i="2"/>
  <c r="I1986" i="2" s="1" a="1"/>
  <c r="I1986" i="2" s="1"/>
  <c r="H1985" i="2"/>
  <c r="I1985" i="2" s="1" a="1"/>
  <c r="I1985" i="2" s="1"/>
  <c r="H1984" i="2"/>
  <c r="I1984" i="2" s="1" a="1"/>
  <c r="I1984" i="2" s="1"/>
  <c r="H1983" i="2"/>
  <c r="I1983" i="2" s="1" a="1"/>
  <c r="I1983" i="2" s="1"/>
  <c r="H1982" i="2"/>
  <c r="I1982" i="2" s="1" a="1"/>
  <c r="I1982" i="2" s="1"/>
  <c r="H1981" i="2"/>
  <c r="I1981" i="2" s="1" a="1"/>
  <c r="I1981" i="2" s="1"/>
  <c r="H1980" i="2"/>
  <c r="I1980" i="2" s="1" a="1"/>
  <c r="I1980" i="2" s="1"/>
  <c r="H1979" i="2"/>
  <c r="I1979" i="2" s="1" a="1"/>
  <c r="I1979" i="2" s="1"/>
  <c r="H1978" i="2"/>
  <c r="I1978" i="2" s="1" a="1"/>
  <c r="I1978" i="2" s="1"/>
  <c r="H1977" i="2"/>
  <c r="I1977" i="2" s="1" a="1"/>
  <c r="I1977" i="2" s="1"/>
  <c r="H1976" i="2"/>
  <c r="I1976" i="2" s="1" a="1"/>
  <c r="I1976" i="2" s="1"/>
  <c r="H1975" i="2"/>
  <c r="I1975" i="2" s="1" a="1"/>
  <c r="I1975" i="2" s="1"/>
  <c r="H1974" i="2"/>
  <c r="I1974" i="2" s="1" a="1"/>
  <c r="I1974" i="2" s="1"/>
  <c r="H1973" i="2"/>
  <c r="I1973" i="2" s="1" a="1"/>
  <c r="I1973" i="2" s="1"/>
  <c r="H1972" i="2"/>
  <c r="I1972" i="2" s="1" a="1"/>
  <c r="I1972" i="2" s="1"/>
  <c r="H1971" i="2"/>
  <c r="I1971" i="2" s="1" a="1"/>
  <c r="I1971" i="2" s="1"/>
  <c r="H1970" i="2"/>
  <c r="I1970" i="2" s="1" a="1"/>
  <c r="I1970" i="2" s="1"/>
  <c r="H1969" i="2"/>
  <c r="I1969" i="2" s="1" a="1"/>
  <c r="I1969" i="2" s="1"/>
  <c r="H1968" i="2"/>
  <c r="I1968" i="2" s="1" a="1"/>
  <c r="I1968" i="2" s="1"/>
  <c r="H1967" i="2"/>
  <c r="I1967" i="2" s="1" a="1"/>
  <c r="I1967" i="2" s="1"/>
  <c r="H1966" i="2"/>
  <c r="I1966" i="2" s="1" a="1"/>
  <c r="I1966" i="2" s="1"/>
  <c r="H1965" i="2"/>
  <c r="I1965" i="2" s="1" a="1"/>
  <c r="I1965" i="2" s="1"/>
  <c r="H1964" i="2"/>
  <c r="I1964" i="2" s="1" a="1"/>
  <c r="I1964" i="2" s="1"/>
  <c r="H1963" i="2"/>
  <c r="I1963" i="2" s="1" a="1"/>
  <c r="I1963" i="2" s="1"/>
  <c r="H1962" i="2"/>
  <c r="I1962" i="2" s="1" a="1"/>
  <c r="I1962" i="2" s="1"/>
  <c r="H1961" i="2"/>
  <c r="I1961" i="2" s="1" a="1"/>
  <c r="I1961" i="2" s="1"/>
  <c r="H1960" i="2"/>
  <c r="I1960" i="2" s="1" a="1"/>
  <c r="I1960" i="2" s="1"/>
  <c r="H1959" i="2"/>
  <c r="I1959" i="2" s="1" a="1"/>
  <c r="I1959" i="2" s="1"/>
  <c r="H1958" i="2"/>
  <c r="I1958" i="2" s="1" a="1"/>
  <c r="I1958" i="2" s="1"/>
  <c r="H1957" i="2"/>
  <c r="I1957" i="2" s="1" a="1"/>
  <c r="I1957" i="2" s="1"/>
  <c r="H1956" i="2"/>
  <c r="I1956" i="2" s="1" a="1"/>
  <c r="I1956" i="2" s="1"/>
  <c r="H1955" i="2"/>
  <c r="I1955" i="2" s="1" a="1"/>
  <c r="I1955" i="2" s="1"/>
  <c r="H1954" i="2"/>
  <c r="I1954" i="2" s="1" a="1"/>
  <c r="I1954" i="2" s="1"/>
  <c r="H1953" i="2"/>
  <c r="I1953" i="2" s="1" a="1"/>
  <c r="I1953" i="2" s="1"/>
  <c r="H1952" i="2"/>
  <c r="I1952" i="2" s="1" a="1"/>
  <c r="I1952" i="2" s="1"/>
  <c r="H1951" i="2"/>
  <c r="I1951" i="2" s="1" a="1"/>
  <c r="I1951" i="2" s="1"/>
  <c r="H1950" i="2"/>
  <c r="I1950" i="2" s="1" a="1"/>
  <c r="I1950" i="2" s="1"/>
  <c r="H1949" i="2"/>
  <c r="I1949" i="2" s="1" a="1"/>
  <c r="I1949" i="2" s="1"/>
  <c r="H1948" i="2"/>
  <c r="I1948" i="2" s="1" a="1"/>
  <c r="I1948" i="2" s="1"/>
  <c r="H1947" i="2"/>
  <c r="I1947" i="2" s="1" a="1"/>
  <c r="I1947" i="2" s="1"/>
  <c r="H1946" i="2"/>
  <c r="I1946" i="2" s="1" a="1"/>
  <c r="I1946" i="2" s="1"/>
  <c r="H1945" i="2"/>
  <c r="I1945" i="2" s="1" a="1"/>
  <c r="I1945" i="2" s="1"/>
  <c r="H1944" i="2"/>
  <c r="I1944" i="2" s="1" a="1"/>
  <c r="I1944" i="2" s="1"/>
  <c r="H1943" i="2"/>
  <c r="I1943" i="2" s="1" a="1"/>
  <c r="I1943" i="2" s="1"/>
  <c r="H1942" i="2"/>
  <c r="I1942" i="2" s="1" a="1"/>
  <c r="I1942" i="2" s="1"/>
  <c r="H1941" i="2"/>
  <c r="I1941" i="2" s="1" a="1"/>
  <c r="I1941" i="2" s="1"/>
  <c r="H1940" i="2"/>
  <c r="I1940" i="2" s="1" a="1"/>
  <c r="I1940" i="2" s="1"/>
  <c r="H1939" i="2"/>
  <c r="I1939" i="2" s="1" a="1"/>
  <c r="I1939" i="2" s="1"/>
  <c r="H1938" i="2"/>
  <c r="I1938" i="2" s="1" a="1"/>
  <c r="I1938" i="2" s="1"/>
  <c r="H1937" i="2"/>
  <c r="I1937" i="2" s="1" a="1"/>
  <c r="I1937" i="2" s="1"/>
  <c r="H1936" i="2"/>
  <c r="I1936" i="2" s="1" a="1"/>
  <c r="I1936" i="2" s="1"/>
  <c r="H1935" i="2"/>
  <c r="I1935" i="2" s="1" a="1"/>
  <c r="I1935" i="2" s="1"/>
  <c r="H1934" i="2"/>
  <c r="I1934" i="2" s="1" a="1"/>
  <c r="I1934" i="2" s="1"/>
  <c r="H1933" i="2"/>
  <c r="I1933" i="2" s="1" a="1"/>
  <c r="I1933" i="2" s="1"/>
  <c r="H1932" i="2"/>
  <c r="I1932" i="2" s="1" a="1"/>
  <c r="I1932" i="2" s="1"/>
  <c r="H1931" i="2"/>
  <c r="I1931" i="2" s="1" a="1"/>
  <c r="I1931" i="2" s="1"/>
  <c r="H1930" i="2"/>
  <c r="I1930" i="2" s="1" a="1"/>
  <c r="I1930" i="2" s="1"/>
  <c r="H1929" i="2"/>
  <c r="I1929" i="2" s="1" a="1"/>
  <c r="I1929" i="2" s="1"/>
  <c r="H1928" i="2"/>
  <c r="I1928" i="2" s="1" a="1"/>
  <c r="I1928" i="2" s="1"/>
  <c r="H1927" i="2"/>
  <c r="I1927" i="2" s="1" a="1"/>
  <c r="I1927" i="2" s="1"/>
  <c r="H1926" i="2"/>
  <c r="I1926" i="2" s="1" a="1"/>
  <c r="I1926" i="2" s="1"/>
  <c r="H1925" i="2"/>
  <c r="I1925" i="2" s="1" a="1"/>
  <c r="I1925" i="2" s="1"/>
  <c r="H1924" i="2"/>
  <c r="I1924" i="2" s="1" a="1"/>
  <c r="I1924" i="2" s="1"/>
  <c r="H1923" i="2"/>
  <c r="I1923" i="2" s="1" a="1"/>
  <c r="I1923" i="2" s="1"/>
  <c r="H1922" i="2"/>
  <c r="I1922" i="2" s="1" a="1"/>
  <c r="I1922" i="2" s="1"/>
  <c r="H1921" i="2"/>
  <c r="I1921" i="2" s="1" a="1"/>
  <c r="I1921" i="2" s="1"/>
  <c r="H1920" i="2"/>
  <c r="I1920" i="2" s="1" a="1"/>
  <c r="I1920" i="2" s="1"/>
  <c r="H1919" i="2"/>
  <c r="I1919" i="2" s="1" a="1"/>
  <c r="I1919" i="2" s="1"/>
  <c r="H1918" i="2"/>
  <c r="I1918" i="2" s="1" a="1"/>
  <c r="I1918" i="2" s="1"/>
  <c r="H1917" i="2"/>
  <c r="I1917" i="2" s="1" a="1"/>
  <c r="I1917" i="2" s="1"/>
  <c r="H1916" i="2"/>
  <c r="I1916" i="2" s="1" a="1"/>
  <c r="I1916" i="2" s="1"/>
  <c r="H1915" i="2"/>
  <c r="I1915" i="2" s="1" a="1"/>
  <c r="I1915" i="2" s="1"/>
  <c r="H1914" i="2"/>
  <c r="I1914" i="2" s="1" a="1"/>
  <c r="I1914" i="2" s="1"/>
  <c r="H1913" i="2"/>
  <c r="I1913" i="2" s="1" a="1"/>
  <c r="I1913" i="2" s="1"/>
  <c r="H1912" i="2"/>
  <c r="I1912" i="2" s="1" a="1"/>
  <c r="I1912" i="2" s="1"/>
  <c r="H1911" i="2"/>
  <c r="I1911" i="2" s="1" a="1"/>
  <c r="I1911" i="2" s="1"/>
  <c r="H1910" i="2"/>
  <c r="I1910" i="2" s="1" a="1"/>
  <c r="I1910" i="2" s="1"/>
  <c r="H1909" i="2"/>
  <c r="I1909" i="2" s="1" a="1"/>
  <c r="I1909" i="2" s="1"/>
  <c r="H1908" i="2"/>
  <c r="I1908" i="2" s="1" a="1"/>
  <c r="I1908" i="2" s="1"/>
  <c r="H1907" i="2"/>
  <c r="I1907" i="2" s="1" a="1"/>
  <c r="I1907" i="2" s="1"/>
  <c r="H1906" i="2"/>
  <c r="I1906" i="2" s="1" a="1"/>
  <c r="I1906" i="2" s="1"/>
  <c r="H1905" i="2"/>
  <c r="I1905" i="2" s="1" a="1"/>
  <c r="I1905" i="2" s="1"/>
  <c r="H1904" i="2"/>
  <c r="I1904" i="2" s="1" a="1"/>
  <c r="I1904" i="2" s="1"/>
  <c r="H1903" i="2"/>
  <c r="I1903" i="2" s="1" a="1"/>
  <c r="I1903" i="2" s="1"/>
  <c r="H1902" i="2"/>
  <c r="I1902" i="2" s="1" a="1"/>
  <c r="I1902" i="2" s="1"/>
  <c r="H1901" i="2"/>
  <c r="I1901" i="2" s="1" a="1"/>
  <c r="I1901" i="2" s="1"/>
  <c r="H1900" i="2"/>
  <c r="I1900" i="2" s="1" a="1"/>
  <c r="I1900" i="2" s="1"/>
  <c r="H1899" i="2"/>
  <c r="I1899" i="2" s="1" a="1"/>
  <c r="I1899" i="2" s="1"/>
  <c r="H1898" i="2"/>
  <c r="I1898" i="2" s="1" a="1"/>
  <c r="I1898" i="2" s="1"/>
  <c r="H1897" i="2"/>
  <c r="I1897" i="2" s="1" a="1"/>
  <c r="I1897" i="2" s="1"/>
  <c r="H1896" i="2"/>
  <c r="I1896" i="2" s="1" a="1"/>
  <c r="I1896" i="2" s="1"/>
  <c r="H1895" i="2"/>
  <c r="I1895" i="2" s="1" a="1"/>
  <c r="I1895" i="2" s="1"/>
  <c r="H1894" i="2"/>
  <c r="I1894" i="2" s="1" a="1"/>
  <c r="I1894" i="2" s="1"/>
  <c r="H1893" i="2"/>
  <c r="I1893" i="2" s="1" a="1"/>
  <c r="I1893" i="2" s="1"/>
  <c r="H1892" i="2"/>
  <c r="I1892" i="2" s="1" a="1"/>
  <c r="I1892" i="2" s="1"/>
  <c r="H1891" i="2"/>
  <c r="I1891" i="2" s="1" a="1"/>
  <c r="I1891" i="2" s="1"/>
  <c r="H1890" i="2"/>
  <c r="I1890" i="2" s="1" a="1"/>
  <c r="I1890" i="2" s="1"/>
  <c r="H1889" i="2"/>
  <c r="I1889" i="2" s="1" a="1"/>
  <c r="I1889" i="2" s="1"/>
  <c r="H1888" i="2"/>
  <c r="I1888" i="2" s="1" a="1"/>
  <c r="I1888" i="2" s="1"/>
  <c r="H1887" i="2"/>
  <c r="I1887" i="2" s="1" a="1"/>
  <c r="I1887" i="2" s="1"/>
  <c r="H1886" i="2"/>
  <c r="I1886" i="2" s="1" a="1"/>
  <c r="I1886" i="2" s="1"/>
  <c r="H1885" i="2"/>
  <c r="I1885" i="2" s="1" a="1"/>
  <c r="I1885" i="2" s="1"/>
  <c r="H1884" i="2"/>
  <c r="I1884" i="2" s="1" a="1"/>
  <c r="I1884" i="2" s="1"/>
  <c r="H1883" i="2"/>
  <c r="I1883" i="2" s="1" a="1"/>
  <c r="I1883" i="2" s="1"/>
  <c r="H1882" i="2"/>
  <c r="I1882" i="2" s="1" a="1"/>
  <c r="I1882" i="2" s="1"/>
  <c r="H1881" i="2"/>
  <c r="I1881" i="2" s="1" a="1"/>
  <c r="I1881" i="2" s="1"/>
  <c r="H1880" i="2"/>
  <c r="I1880" i="2" s="1" a="1"/>
  <c r="I1880" i="2" s="1"/>
  <c r="H1879" i="2"/>
  <c r="I1879" i="2" s="1" a="1"/>
  <c r="I1879" i="2" s="1"/>
  <c r="H1878" i="2"/>
  <c r="I1878" i="2" s="1" a="1"/>
  <c r="I1878" i="2" s="1"/>
  <c r="H1877" i="2"/>
  <c r="I1877" i="2" s="1" a="1"/>
  <c r="I1877" i="2" s="1"/>
  <c r="H1876" i="2"/>
  <c r="I1876" i="2" s="1" a="1"/>
  <c r="I1876" i="2" s="1"/>
  <c r="H1875" i="2"/>
  <c r="I1875" i="2" s="1" a="1"/>
  <c r="I1875" i="2" s="1"/>
  <c r="H1874" i="2"/>
  <c r="I1874" i="2" s="1" a="1"/>
  <c r="I1874" i="2" s="1"/>
  <c r="H1873" i="2"/>
  <c r="I1873" i="2" s="1" a="1"/>
  <c r="I1873" i="2" s="1"/>
  <c r="H1872" i="2"/>
  <c r="I1872" i="2" s="1" a="1"/>
  <c r="I1872" i="2" s="1"/>
  <c r="H1871" i="2"/>
  <c r="I1871" i="2" s="1" a="1"/>
  <c r="I1871" i="2" s="1"/>
  <c r="H1870" i="2"/>
  <c r="I1870" i="2" s="1" a="1"/>
  <c r="I1870" i="2" s="1"/>
  <c r="H1869" i="2"/>
  <c r="I1869" i="2" s="1" a="1"/>
  <c r="I1869" i="2" s="1"/>
  <c r="H1868" i="2"/>
  <c r="I1868" i="2" s="1" a="1"/>
  <c r="I1868" i="2" s="1"/>
  <c r="H1867" i="2"/>
  <c r="I1867" i="2" s="1" a="1"/>
  <c r="I1867" i="2" s="1"/>
  <c r="H1866" i="2"/>
  <c r="I1866" i="2" s="1" a="1"/>
  <c r="I1866" i="2" s="1"/>
  <c r="H1865" i="2"/>
  <c r="I1865" i="2" s="1" a="1"/>
  <c r="I1865" i="2" s="1"/>
  <c r="H1864" i="2"/>
  <c r="I1864" i="2" s="1" a="1"/>
  <c r="I1864" i="2" s="1"/>
  <c r="H1863" i="2"/>
  <c r="I1863" i="2" s="1" a="1"/>
  <c r="I1863" i="2" s="1"/>
  <c r="H1862" i="2"/>
  <c r="I1862" i="2" s="1" a="1"/>
  <c r="I1862" i="2" s="1"/>
  <c r="H1861" i="2"/>
  <c r="I1861" i="2" s="1" a="1"/>
  <c r="I1861" i="2" s="1"/>
  <c r="H1860" i="2"/>
  <c r="I1860" i="2" s="1" a="1"/>
  <c r="I1860" i="2" s="1"/>
  <c r="H1859" i="2"/>
  <c r="I1859" i="2" s="1" a="1"/>
  <c r="I1859" i="2" s="1"/>
  <c r="H1858" i="2"/>
  <c r="I1858" i="2" s="1" a="1"/>
  <c r="I1858" i="2" s="1"/>
  <c r="H1857" i="2"/>
  <c r="I1857" i="2" s="1" a="1"/>
  <c r="I1857" i="2" s="1"/>
  <c r="H1856" i="2"/>
  <c r="I1856" i="2" s="1" a="1"/>
  <c r="I1856" i="2" s="1"/>
  <c r="H1855" i="2"/>
  <c r="I1855" i="2" s="1" a="1"/>
  <c r="I1855" i="2" s="1"/>
  <c r="H1854" i="2"/>
  <c r="I1854" i="2" s="1" a="1"/>
  <c r="I1854" i="2" s="1"/>
  <c r="H1853" i="2"/>
  <c r="I1853" i="2" s="1" a="1"/>
  <c r="I1853" i="2" s="1"/>
  <c r="H1852" i="2"/>
  <c r="I1852" i="2" s="1" a="1"/>
  <c r="I1852" i="2" s="1"/>
  <c r="H1851" i="2"/>
  <c r="I1851" i="2" s="1" a="1"/>
  <c r="I1851" i="2" s="1"/>
  <c r="H1850" i="2"/>
  <c r="I1850" i="2" s="1" a="1"/>
  <c r="I1850" i="2" s="1"/>
  <c r="H1849" i="2"/>
  <c r="I1849" i="2" s="1" a="1"/>
  <c r="I1849" i="2" s="1"/>
  <c r="H1848" i="2"/>
  <c r="I1848" i="2" s="1" a="1"/>
  <c r="I1848" i="2" s="1"/>
  <c r="H1847" i="2"/>
  <c r="I1847" i="2" s="1" a="1"/>
  <c r="I1847" i="2" s="1"/>
  <c r="H1846" i="2"/>
  <c r="I1846" i="2" s="1" a="1"/>
  <c r="I1846" i="2" s="1"/>
  <c r="H1845" i="2"/>
  <c r="I1845" i="2" s="1" a="1"/>
  <c r="I1845" i="2" s="1"/>
  <c r="H1844" i="2"/>
  <c r="I1844" i="2" s="1" a="1"/>
  <c r="I1844" i="2" s="1"/>
  <c r="H1843" i="2"/>
  <c r="I1843" i="2" s="1" a="1"/>
  <c r="I1843" i="2" s="1"/>
  <c r="H1842" i="2"/>
  <c r="I1842" i="2" s="1" a="1"/>
  <c r="I1842" i="2" s="1"/>
  <c r="H1841" i="2"/>
  <c r="I1841" i="2" s="1" a="1"/>
  <c r="I1841" i="2" s="1"/>
  <c r="H1840" i="2"/>
  <c r="I1840" i="2" s="1" a="1"/>
  <c r="I1840" i="2" s="1"/>
  <c r="H1839" i="2"/>
  <c r="I1839" i="2" s="1" a="1"/>
  <c r="I1839" i="2" s="1"/>
  <c r="H1838" i="2"/>
  <c r="I1838" i="2" s="1" a="1"/>
  <c r="I1838" i="2" s="1"/>
  <c r="H1837" i="2"/>
  <c r="I1837" i="2" s="1" a="1"/>
  <c r="I1837" i="2" s="1"/>
  <c r="H1836" i="2"/>
  <c r="I1836" i="2" s="1" a="1"/>
  <c r="I1836" i="2" s="1"/>
  <c r="H1835" i="2"/>
  <c r="I1835" i="2" s="1" a="1"/>
  <c r="I1835" i="2" s="1"/>
  <c r="H1834" i="2"/>
  <c r="I1834" i="2" s="1" a="1"/>
  <c r="I1834" i="2" s="1"/>
  <c r="H1833" i="2"/>
  <c r="I1833" i="2" s="1" a="1"/>
  <c r="I1833" i="2" s="1"/>
  <c r="H1832" i="2"/>
  <c r="I1832" i="2" s="1" a="1"/>
  <c r="I1832" i="2" s="1"/>
  <c r="H1831" i="2"/>
  <c r="I1831" i="2" s="1" a="1"/>
  <c r="I1831" i="2" s="1"/>
  <c r="H1830" i="2"/>
  <c r="I1830" i="2" s="1" a="1"/>
  <c r="I1830" i="2" s="1"/>
  <c r="H1829" i="2"/>
  <c r="I1829" i="2" s="1" a="1"/>
  <c r="I1829" i="2" s="1"/>
  <c r="H1828" i="2"/>
  <c r="I1828" i="2" s="1" a="1"/>
  <c r="I1828" i="2" s="1"/>
  <c r="H1827" i="2"/>
  <c r="I1827" i="2" s="1" a="1"/>
  <c r="I1827" i="2" s="1"/>
  <c r="H1826" i="2"/>
  <c r="I1826" i="2" s="1" a="1"/>
  <c r="I1826" i="2" s="1"/>
  <c r="H1825" i="2"/>
  <c r="I1825" i="2" s="1" a="1"/>
  <c r="I1825" i="2" s="1"/>
  <c r="H1824" i="2"/>
  <c r="I1824" i="2" s="1" a="1"/>
  <c r="I1824" i="2" s="1"/>
  <c r="H1823" i="2"/>
  <c r="I1823" i="2" s="1" a="1"/>
  <c r="I1823" i="2" s="1"/>
  <c r="H1822" i="2"/>
  <c r="I1822" i="2" s="1" a="1"/>
  <c r="I1822" i="2" s="1"/>
  <c r="H1821" i="2"/>
  <c r="I1821" i="2" s="1" a="1"/>
  <c r="I1821" i="2" s="1"/>
  <c r="H1820" i="2"/>
  <c r="I1820" i="2" s="1" a="1"/>
  <c r="I1820" i="2" s="1"/>
  <c r="H1819" i="2"/>
  <c r="I1819" i="2" s="1" a="1"/>
  <c r="I1819" i="2" s="1"/>
  <c r="H1818" i="2"/>
  <c r="I1818" i="2" s="1" a="1"/>
  <c r="I1818" i="2" s="1"/>
  <c r="H1817" i="2"/>
  <c r="I1817" i="2" s="1" a="1"/>
  <c r="I1817" i="2" s="1"/>
  <c r="H1816" i="2"/>
  <c r="I1816" i="2" s="1" a="1"/>
  <c r="I1816" i="2" s="1"/>
  <c r="H1815" i="2"/>
  <c r="I1815" i="2" s="1" a="1"/>
  <c r="I1815" i="2" s="1"/>
  <c r="H1814" i="2"/>
  <c r="I1814" i="2" s="1" a="1"/>
  <c r="I1814" i="2" s="1"/>
  <c r="H1813" i="2"/>
  <c r="I1813" i="2" s="1" a="1"/>
  <c r="I1813" i="2" s="1"/>
  <c r="H1812" i="2"/>
  <c r="I1812" i="2" s="1" a="1"/>
  <c r="I1812" i="2" s="1"/>
  <c r="H1811" i="2"/>
  <c r="I1811" i="2" s="1" a="1"/>
  <c r="I1811" i="2" s="1"/>
  <c r="H1810" i="2"/>
  <c r="I1810" i="2" s="1" a="1"/>
  <c r="I1810" i="2" s="1"/>
  <c r="H1809" i="2"/>
  <c r="I1809" i="2" s="1" a="1"/>
  <c r="I1809" i="2" s="1"/>
  <c r="H1808" i="2"/>
  <c r="I1808" i="2" s="1" a="1"/>
  <c r="I1808" i="2" s="1"/>
  <c r="H1807" i="2"/>
  <c r="I1807" i="2" s="1" a="1"/>
  <c r="I1807" i="2" s="1"/>
  <c r="H1806" i="2"/>
  <c r="I1806" i="2" s="1" a="1"/>
  <c r="I1806" i="2" s="1"/>
  <c r="H1805" i="2"/>
  <c r="I1805" i="2" s="1" a="1"/>
  <c r="I1805" i="2" s="1"/>
  <c r="H1804" i="2"/>
  <c r="I1804" i="2" s="1" a="1"/>
  <c r="I1804" i="2" s="1"/>
  <c r="H1803" i="2"/>
  <c r="I1803" i="2" s="1" a="1"/>
  <c r="I1803" i="2" s="1"/>
  <c r="H1802" i="2"/>
  <c r="I1802" i="2" s="1" a="1"/>
  <c r="I1802" i="2" s="1"/>
  <c r="H1801" i="2"/>
  <c r="I1801" i="2" s="1" a="1"/>
  <c r="I1801" i="2" s="1"/>
  <c r="H1800" i="2"/>
  <c r="I1800" i="2" s="1" a="1"/>
  <c r="I1800" i="2" s="1"/>
  <c r="H1799" i="2"/>
  <c r="I1799" i="2" s="1" a="1"/>
  <c r="I1799" i="2" s="1"/>
  <c r="H1798" i="2"/>
  <c r="I1798" i="2" s="1" a="1"/>
  <c r="I1798" i="2" s="1"/>
  <c r="H1797" i="2"/>
  <c r="I1797" i="2" s="1" a="1"/>
  <c r="I1797" i="2" s="1"/>
  <c r="H1796" i="2"/>
  <c r="I1796" i="2" s="1" a="1"/>
  <c r="I1796" i="2" s="1"/>
  <c r="H1795" i="2"/>
  <c r="I1795" i="2" s="1" a="1"/>
  <c r="I1795" i="2" s="1"/>
  <c r="H1794" i="2"/>
  <c r="I1794" i="2" s="1" a="1"/>
  <c r="I1794" i="2" s="1"/>
  <c r="H1793" i="2"/>
  <c r="I1793" i="2" s="1" a="1"/>
  <c r="I1793" i="2" s="1"/>
  <c r="H1792" i="2"/>
  <c r="I1792" i="2" s="1" a="1"/>
  <c r="I1792" i="2" s="1"/>
  <c r="H1791" i="2"/>
  <c r="I1791" i="2" s="1" a="1"/>
  <c r="I1791" i="2" s="1"/>
  <c r="H1790" i="2"/>
  <c r="I1790" i="2" s="1" a="1"/>
  <c r="I1790" i="2" s="1"/>
  <c r="H1789" i="2"/>
  <c r="I1789" i="2" s="1" a="1"/>
  <c r="I1789" i="2" s="1"/>
  <c r="H1788" i="2"/>
  <c r="I1788" i="2" s="1" a="1"/>
  <c r="I1788" i="2" s="1"/>
  <c r="H1787" i="2"/>
  <c r="I1787" i="2" s="1" a="1"/>
  <c r="I1787" i="2" s="1"/>
  <c r="H1786" i="2"/>
  <c r="I1786" i="2" s="1" a="1"/>
  <c r="I1786" i="2" s="1"/>
  <c r="H1785" i="2"/>
  <c r="I1785" i="2" s="1" a="1"/>
  <c r="I1785" i="2" s="1"/>
  <c r="H1784" i="2"/>
  <c r="I1784" i="2" s="1" a="1"/>
  <c r="I1784" i="2" s="1"/>
  <c r="H1783" i="2"/>
  <c r="I1783" i="2" s="1" a="1"/>
  <c r="I1783" i="2" s="1"/>
  <c r="H1782" i="2"/>
  <c r="I1782" i="2" s="1" a="1"/>
  <c r="I1782" i="2" s="1"/>
  <c r="H1781" i="2"/>
  <c r="I1781" i="2" s="1" a="1"/>
  <c r="I1781" i="2" s="1"/>
  <c r="H1780" i="2"/>
  <c r="I1780" i="2" s="1" a="1"/>
  <c r="I1780" i="2" s="1"/>
  <c r="H1779" i="2"/>
  <c r="I1779" i="2" s="1" a="1"/>
  <c r="I1779" i="2" s="1"/>
  <c r="H1778" i="2"/>
  <c r="I1778" i="2" s="1" a="1"/>
  <c r="I1778" i="2" s="1"/>
  <c r="H1777" i="2"/>
  <c r="I1777" i="2" s="1" a="1"/>
  <c r="I1777" i="2" s="1"/>
  <c r="H1776" i="2"/>
  <c r="I1776" i="2" s="1" a="1"/>
  <c r="I1776" i="2" s="1"/>
  <c r="H1775" i="2"/>
  <c r="I1775" i="2" s="1" a="1"/>
  <c r="I1775" i="2" s="1"/>
  <c r="H1774" i="2"/>
  <c r="I1774" i="2" s="1" a="1"/>
  <c r="I1774" i="2" s="1"/>
  <c r="H1773" i="2"/>
  <c r="I1773" i="2" s="1" a="1"/>
  <c r="I1773" i="2" s="1"/>
  <c r="H1772" i="2"/>
  <c r="I1772" i="2" s="1" a="1"/>
  <c r="I1772" i="2" s="1"/>
  <c r="H1771" i="2"/>
  <c r="I1771" i="2" s="1" a="1"/>
  <c r="I1771" i="2" s="1"/>
  <c r="H1770" i="2"/>
  <c r="I1770" i="2" s="1" a="1"/>
  <c r="I1770" i="2" s="1"/>
  <c r="H1769" i="2"/>
  <c r="I1769" i="2" s="1" a="1"/>
  <c r="I1769" i="2" s="1"/>
  <c r="H1768" i="2"/>
  <c r="I1768" i="2" s="1" a="1"/>
  <c r="I1768" i="2" s="1"/>
  <c r="H1767" i="2"/>
  <c r="I1767" i="2" s="1" a="1"/>
  <c r="I1767" i="2" s="1"/>
  <c r="H1766" i="2"/>
  <c r="I1766" i="2" s="1" a="1"/>
  <c r="I1766" i="2" s="1"/>
  <c r="H1765" i="2"/>
  <c r="I1765" i="2" s="1" a="1"/>
  <c r="I1765" i="2" s="1"/>
  <c r="H1764" i="2"/>
  <c r="I1764" i="2" s="1" a="1"/>
  <c r="I1764" i="2" s="1"/>
  <c r="H1763" i="2"/>
  <c r="I1763" i="2" s="1" a="1"/>
  <c r="I1763" i="2" s="1"/>
  <c r="H1762" i="2"/>
  <c r="I1762" i="2" s="1" a="1"/>
  <c r="I1762" i="2" s="1"/>
  <c r="H1761" i="2"/>
  <c r="I1761" i="2" s="1" a="1"/>
  <c r="I1761" i="2" s="1"/>
  <c r="H1760" i="2"/>
  <c r="I1760" i="2" s="1" a="1"/>
  <c r="I1760" i="2" s="1"/>
  <c r="H1759" i="2"/>
  <c r="I1759" i="2" s="1" a="1"/>
  <c r="I1759" i="2" s="1"/>
  <c r="H1758" i="2"/>
  <c r="I1758" i="2" s="1" a="1"/>
  <c r="I1758" i="2" s="1"/>
  <c r="H1757" i="2"/>
  <c r="I1757" i="2" s="1" a="1"/>
  <c r="I1757" i="2" s="1"/>
  <c r="H1756" i="2"/>
  <c r="I1756" i="2" s="1" a="1"/>
  <c r="I1756" i="2" s="1"/>
  <c r="H1755" i="2"/>
  <c r="I1755" i="2" s="1" a="1"/>
  <c r="I1755" i="2" s="1"/>
  <c r="H1754" i="2"/>
  <c r="I1754" i="2" s="1" a="1"/>
  <c r="I1754" i="2" s="1"/>
  <c r="H1753" i="2"/>
  <c r="I1753" i="2" s="1" a="1"/>
  <c r="I1753" i="2" s="1"/>
  <c r="H1752" i="2"/>
  <c r="I1752" i="2" s="1" a="1"/>
  <c r="I1752" i="2" s="1"/>
  <c r="H1751" i="2"/>
  <c r="I1751" i="2" s="1" a="1"/>
  <c r="I1751" i="2" s="1"/>
  <c r="H1750" i="2"/>
  <c r="I1750" i="2" s="1" a="1"/>
  <c r="I1750" i="2" s="1"/>
  <c r="H1749" i="2"/>
  <c r="I1749" i="2" s="1" a="1"/>
  <c r="I1749" i="2" s="1"/>
  <c r="H1748" i="2"/>
  <c r="I1748" i="2" s="1" a="1"/>
  <c r="I1748" i="2" s="1"/>
  <c r="H1747" i="2"/>
  <c r="I1747" i="2" s="1" a="1"/>
  <c r="I1747" i="2" s="1"/>
  <c r="H1746" i="2"/>
  <c r="I1746" i="2" s="1" a="1"/>
  <c r="I1746" i="2" s="1"/>
  <c r="H1745" i="2"/>
  <c r="I1745" i="2" s="1" a="1"/>
  <c r="I1745" i="2" s="1"/>
  <c r="H1744" i="2"/>
  <c r="I1744" i="2" s="1" a="1"/>
  <c r="I1744" i="2" s="1"/>
  <c r="H1743" i="2"/>
  <c r="I1743" i="2" s="1" a="1"/>
  <c r="I1743" i="2" s="1"/>
  <c r="H1742" i="2"/>
  <c r="I1742" i="2" s="1" a="1"/>
  <c r="I1742" i="2" s="1"/>
  <c r="H1741" i="2"/>
  <c r="I1741" i="2" s="1" a="1"/>
  <c r="I1741" i="2" s="1"/>
  <c r="H1740" i="2"/>
  <c r="I1740" i="2" s="1" a="1"/>
  <c r="I1740" i="2" s="1"/>
  <c r="H1739" i="2"/>
  <c r="I1739" i="2" s="1" a="1"/>
  <c r="I1739" i="2" s="1"/>
  <c r="H1738" i="2"/>
  <c r="I1738" i="2" s="1" a="1"/>
  <c r="I1738" i="2" s="1"/>
  <c r="H1737" i="2"/>
  <c r="I1737" i="2" s="1" a="1"/>
  <c r="I1737" i="2" s="1"/>
  <c r="H1736" i="2"/>
  <c r="I1736" i="2" s="1" a="1"/>
  <c r="I1736" i="2" s="1"/>
  <c r="H1735" i="2"/>
  <c r="I1735" i="2" s="1" a="1"/>
  <c r="I1735" i="2" s="1"/>
  <c r="H1734" i="2"/>
  <c r="I1734" i="2" s="1" a="1"/>
  <c r="I1734" i="2" s="1"/>
  <c r="H1733" i="2"/>
  <c r="I1733" i="2" s="1" a="1"/>
  <c r="I1733" i="2" s="1"/>
  <c r="H1732" i="2"/>
  <c r="I1732" i="2" s="1" a="1"/>
  <c r="I1732" i="2" s="1"/>
  <c r="H1731" i="2"/>
  <c r="I1731" i="2" s="1" a="1"/>
  <c r="I1731" i="2" s="1"/>
  <c r="H1730" i="2"/>
  <c r="I1730" i="2" s="1" a="1"/>
  <c r="I1730" i="2" s="1"/>
  <c r="H1729" i="2"/>
  <c r="I1729" i="2" s="1" a="1"/>
  <c r="I1729" i="2" s="1"/>
  <c r="H1728" i="2"/>
  <c r="I1728" i="2" s="1" a="1"/>
  <c r="I1728" i="2" s="1"/>
  <c r="H1727" i="2"/>
  <c r="I1727" i="2" s="1" a="1"/>
  <c r="I1727" i="2" s="1"/>
  <c r="H1726" i="2"/>
  <c r="I1726" i="2" s="1" a="1"/>
  <c r="I1726" i="2" s="1"/>
  <c r="H1725" i="2"/>
  <c r="I1725" i="2" s="1" a="1"/>
  <c r="I1725" i="2" s="1"/>
  <c r="H1724" i="2"/>
  <c r="I1724" i="2" s="1" a="1"/>
  <c r="I1724" i="2" s="1"/>
  <c r="H1723" i="2"/>
  <c r="I1723" i="2" s="1" a="1"/>
  <c r="I1723" i="2" s="1"/>
  <c r="H1722" i="2"/>
  <c r="I1722" i="2" s="1" a="1"/>
  <c r="I1722" i="2" s="1"/>
  <c r="H1721" i="2"/>
  <c r="I1721" i="2" s="1" a="1"/>
  <c r="I1721" i="2" s="1"/>
  <c r="H1720" i="2"/>
  <c r="I1720" i="2" s="1" a="1"/>
  <c r="I1720" i="2" s="1"/>
  <c r="H1719" i="2"/>
  <c r="I1719" i="2" s="1" a="1"/>
  <c r="I1719" i="2" s="1"/>
  <c r="H1718" i="2"/>
  <c r="I1718" i="2" s="1" a="1"/>
  <c r="I1718" i="2" s="1"/>
  <c r="H1717" i="2"/>
  <c r="I1717" i="2" s="1" a="1"/>
  <c r="I1717" i="2" s="1"/>
  <c r="H1716" i="2"/>
  <c r="I1716" i="2" s="1" a="1"/>
  <c r="I1716" i="2" s="1"/>
  <c r="H1715" i="2"/>
  <c r="I1715" i="2" s="1" a="1"/>
  <c r="I1715" i="2" s="1"/>
  <c r="H1714" i="2"/>
  <c r="I1714" i="2" s="1" a="1"/>
  <c r="I1714" i="2" s="1"/>
  <c r="H1713" i="2"/>
  <c r="I1713" i="2" s="1" a="1"/>
  <c r="I1713" i="2" s="1"/>
  <c r="H1712" i="2"/>
  <c r="I1712" i="2" s="1" a="1"/>
  <c r="I1712" i="2" s="1"/>
  <c r="H1711" i="2"/>
  <c r="I1711" i="2" s="1" a="1"/>
  <c r="I1711" i="2" s="1"/>
  <c r="H1710" i="2"/>
  <c r="I1710" i="2" s="1" a="1"/>
  <c r="I1710" i="2" s="1"/>
  <c r="H1709" i="2"/>
  <c r="I1709" i="2" s="1" a="1"/>
  <c r="I1709" i="2" s="1"/>
  <c r="H1708" i="2"/>
  <c r="I1708" i="2" s="1" a="1"/>
  <c r="I1708" i="2" s="1"/>
  <c r="H1707" i="2"/>
  <c r="I1707" i="2" s="1" a="1"/>
  <c r="I1707" i="2" s="1"/>
  <c r="H1706" i="2"/>
  <c r="I1706" i="2" s="1" a="1"/>
  <c r="I1706" i="2" s="1"/>
  <c r="H1705" i="2"/>
  <c r="I1705" i="2" s="1" a="1"/>
  <c r="I1705" i="2" s="1"/>
  <c r="H1704" i="2"/>
  <c r="I1704" i="2" s="1" a="1"/>
  <c r="I1704" i="2" s="1"/>
  <c r="H1703" i="2"/>
  <c r="I1703" i="2" s="1" a="1"/>
  <c r="I1703" i="2" s="1"/>
  <c r="H1702" i="2"/>
  <c r="I1702" i="2" s="1" a="1"/>
  <c r="I1702" i="2" s="1"/>
  <c r="H1701" i="2"/>
  <c r="I1701" i="2" s="1" a="1"/>
  <c r="I1701" i="2" s="1"/>
  <c r="H1700" i="2"/>
  <c r="I1700" i="2" s="1" a="1"/>
  <c r="I1700" i="2" s="1"/>
  <c r="H1699" i="2"/>
  <c r="I1699" i="2" s="1" a="1"/>
  <c r="I1699" i="2" s="1"/>
  <c r="H1698" i="2"/>
  <c r="I1698" i="2" s="1" a="1"/>
  <c r="I1698" i="2" s="1"/>
  <c r="H1697" i="2"/>
  <c r="I1697" i="2" s="1" a="1"/>
  <c r="I1697" i="2" s="1"/>
  <c r="H1696" i="2"/>
  <c r="I1696" i="2" s="1" a="1"/>
  <c r="I1696" i="2" s="1"/>
  <c r="H1695" i="2"/>
  <c r="I1695" i="2" s="1" a="1"/>
  <c r="I1695" i="2" s="1"/>
  <c r="H1694" i="2"/>
  <c r="I1694" i="2" s="1" a="1"/>
  <c r="I1694" i="2" s="1"/>
  <c r="H1693" i="2"/>
  <c r="I1693" i="2" s="1" a="1"/>
  <c r="I1693" i="2" s="1"/>
  <c r="H1692" i="2"/>
  <c r="I1692" i="2" s="1" a="1"/>
  <c r="I1692" i="2" s="1"/>
  <c r="H1691" i="2"/>
  <c r="I1691" i="2" s="1" a="1"/>
  <c r="I1691" i="2" s="1"/>
  <c r="H1690" i="2"/>
  <c r="I1690" i="2" s="1" a="1"/>
  <c r="I1690" i="2" s="1"/>
  <c r="H1689" i="2"/>
  <c r="I1689" i="2" s="1" a="1"/>
  <c r="I1689" i="2" s="1"/>
  <c r="H1688" i="2"/>
  <c r="I1688" i="2" s="1" a="1"/>
  <c r="I1688" i="2" s="1"/>
  <c r="H1687" i="2"/>
  <c r="I1687" i="2" s="1" a="1"/>
  <c r="I1687" i="2" s="1"/>
  <c r="H1686" i="2"/>
  <c r="I1686" i="2" s="1" a="1"/>
  <c r="I1686" i="2" s="1"/>
  <c r="H1685" i="2"/>
  <c r="I1685" i="2" s="1" a="1"/>
  <c r="I1685" i="2" s="1"/>
  <c r="H1684" i="2"/>
  <c r="I1684" i="2" s="1" a="1"/>
  <c r="I1684" i="2" s="1"/>
  <c r="H1683" i="2"/>
  <c r="I1683" i="2" s="1" a="1"/>
  <c r="I1683" i="2" s="1"/>
  <c r="H1682" i="2"/>
  <c r="I1682" i="2" s="1" a="1"/>
  <c r="I1682" i="2" s="1"/>
  <c r="H1681" i="2"/>
  <c r="I1681" i="2" s="1" a="1"/>
  <c r="I1681" i="2" s="1"/>
  <c r="H1680" i="2"/>
  <c r="I1680" i="2" s="1" a="1"/>
  <c r="I1680" i="2" s="1"/>
  <c r="H1679" i="2"/>
  <c r="I1679" i="2" s="1" a="1"/>
  <c r="I1679" i="2" s="1"/>
  <c r="H1678" i="2"/>
  <c r="I1678" i="2" s="1" a="1"/>
  <c r="I1678" i="2" s="1"/>
  <c r="H1677" i="2"/>
  <c r="I1677" i="2" s="1" a="1"/>
  <c r="I1677" i="2" s="1"/>
  <c r="H1676" i="2"/>
  <c r="I1676" i="2" s="1" a="1"/>
  <c r="I1676" i="2" s="1"/>
  <c r="H1675" i="2"/>
  <c r="I1675" i="2" s="1" a="1"/>
  <c r="I1675" i="2" s="1"/>
  <c r="H1674" i="2"/>
  <c r="I1674" i="2" s="1" a="1"/>
  <c r="I1674" i="2" s="1"/>
  <c r="H1673" i="2"/>
  <c r="I1673" i="2" s="1" a="1"/>
  <c r="I1673" i="2" s="1"/>
  <c r="H1672" i="2"/>
  <c r="I1672" i="2" s="1" a="1"/>
  <c r="I1672" i="2" s="1"/>
  <c r="H1671" i="2"/>
  <c r="I1671" i="2" s="1" a="1"/>
  <c r="I1671" i="2" s="1"/>
  <c r="H1670" i="2"/>
  <c r="I1670" i="2" s="1" a="1"/>
  <c r="I1670" i="2" s="1"/>
  <c r="H1669" i="2"/>
  <c r="I1669" i="2" s="1" a="1"/>
  <c r="I1669" i="2" s="1"/>
  <c r="H1668" i="2"/>
  <c r="I1668" i="2" s="1" a="1"/>
  <c r="I1668" i="2" s="1"/>
  <c r="H1667" i="2"/>
  <c r="I1667" i="2" s="1" a="1"/>
  <c r="I1667" i="2" s="1"/>
  <c r="H1666" i="2"/>
  <c r="I1666" i="2" s="1" a="1"/>
  <c r="I1666" i="2" s="1"/>
  <c r="H1665" i="2"/>
  <c r="I1665" i="2" s="1" a="1"/>
  <c r="I1665" i="2" s="1"/>
  <c r="H1664" i="2"/>
  <c r="I1664" i="2" s="1" a="1"/>
  <c r="I1664" i="2" s="1"/>
  <c r="H1663" i="2"/>
  <c r="I1663" i="2" s="1" a="1"/>
  <c r="I1663" i="2" s="1"/>
  <c r="H1662" i="2"/>
  <c r="I1662" i="2" s="1" a="1"/>
  <c r="I1662" i="2" s="1"/>
  <c r="H1661" i="2"/>
  <c r="I1661" i="2" s="1" a="1"/>
  <c r="I1661" i="2" s="1"/>
  <c r="H1660" i="2"/>
  <c r="I1660" i="2" s="1" a="1"/>
  <c r="I1660" i="2" s="1"/>
  <c r="H1659" i="2"/>
  <c r="I1659" i="2" s="1" a="1"/>
  <c r="I1659" i="2" s="1"/>
  <c r="H1658" i="2"/>
  <c r="I1658" i="2" s="1" a="1"/>
  <c r="I1658" i="2" s="1"/>
  <c r="H1657" i="2"/>
  <c r="I1657" i="2" s="1" a="1"/>
  <c r="I1657" i="2" s="1"/>
  <c r="H1656" i="2"/>
  <c r="I1656" i="2" s="1" a="1"/>
  <c r="I1656" i="2" s="1"/>
  <c r="H1655" i="2"/>
  <c r="I1655" i="2" s="1" a="1"/>
  <c r="I1655" i="2" s="1"/>
  <c r="H1654" i="2"/>
  <c r="I1654" i="2" s="1" a="1"/>
  <c r="I1654" i="2" s="1"/>
  <c r="H1653" i="2"/>
  <c r="I1653" i="2" s="1" a="1"/>
  <c r="I1653" i="2" s="1"/>
  <c r="H1652" i="2"/>
  <c r="I1652" i="2" s="1" a="1"/>
  <c r="I1652" i="2" s="1"/>
  <c r="H1651" i="2"/>
  <c r="I1651" i="2" s="1" a="1"/>
  <c r="I1651" i="2" s="1"/>
  <c r="H1650" i="2"/>
  <c r="I1650" i="2" s="1" a="1"/>
  <c r="I1650" i="2" s="1"/>
  <c r="H1649" i="2"/>
  <c r="I1649" i="2" s="1" a="1"/>
  <c r="I1649" i="2" s="1"/>
  <c r="H1648" i="2"/>
  <c r="I1648" i="2" s="1" a="1"/>
  <c r="I1648" i="2" s="1"/>
  <c r="H1647" i="2"/>
  <c r="I1647" i="2" s="1" a="1"/>
  <c r="I1647" i="2" s="1"/>
  <c r="H1646" i="2"/>
  <c r="I1646" i="2" s="1" a="1"/>
  <c r="I1646" i="2" s="1"/>
  <c r="H1645" i="2"/>
  <c r="I1645" i="2" s="1" a="1"/>
  <c r="I1645" i="2" s="1"/>
  <c r="H1644" i="2"/>
  <c r="I1644" i="2" s="1" a="1"/>
  <c r="I1644" i="2" s="1"/>
  <c r="H1643" i="2"/>
  <c r="I1643" i="2" s="1" a="1"/>
  <c r="I1643" i="2" s="1"/>
  <c r="H1642" i="2"/>
  <c r="I1642" i="2" s="1" a="1"/>
  <c r="I1642" i="2" s="1"/>
  <c r="H1641" i="2"/>
  <c r="I1641" i="2" s="1" a="1"/>
  <c r="I1641" i="2" s="1"/>
  <c r="H1640" i="2"/>
  <c r="I1640" i="2" s="1" a="1"/>
  <c r="I1640" i="2" s="1"/>
  <c r="H1639" i="2"/>
  <c r="I1639" i="2" s="1" a="1"/>
  <c r="I1639" i="2" s="1"/>
  <c r="H1638" i="2"/>
  <c r="I1638" i="2" s="1" a="1"/>
  <c r="I1638" i="2" s="1"/>
  <c r="H1637" i="2"/>
  <c r="I1637" i="2" s="1" a="1"/>
  <c r="I1637" i="2" s="1"/>
  <c r="H1636" i="2"/>
  <c r="I1636" i="2" s="1" a="1"/>
  <c r="I1636" i="2" s="1"/>
  <c r="H1635" i="2"/>
  <c r="I1635" i="2" s="1" a="1"/>
  <c r="I1635" i="2" s="1"/>
  <c r="H1634" i="2"/>
  <c r="I1634" i="2" s="1" a="1"/>
  <c r="I1634" i="2" s="1"/>
  <c r="H1633" i="2"/>
  <c r="I1633" i="2" s="1" a="1"/>
  <c r="I1633" i="2" s="1"/>
  <c r="H1632" i="2"/>
  <c r="I1632" i="2" s="1" a="1"/>
  <c r="I1632" i="2" s="1"/>
  <c r="H1631" i="2"/>
  <c r="I1631" i="2" s="1" a="1"/>
  <c r="I1631" i="2" s="1"/>
  <c r="H1630" i="2"/>
  <c r="I1630" i="2" s="1" a="1"/>
  <c r="I1630" i="2" s="1"/>
  <c r="H1629" i="2"/>
  <c r="I1629" i="2" s="1" a="1"/>
  <c r="I1629" i="2" s="1"/>
  <c r="H1628" i="2"/>
  <c r="I1628" i="2" s="1" a="1"/>
  <c r="I1628" i="2" s="1"/>
  <c r="H1627" i="2"/>
  <c r="I1627" i="2" s="1" a="1"/>
  <c r="I1627" i="2" s="1"/>
  <c r="H1626" i="2"/>
  <c r="I1626" i="2" s="1" a="1"/>
  <c r="I1626" i="2" s="1"/>
  <c r="H1625" i="2"/>
  <c r="I1625" i="2" s="1" a="1"/>
  <c r="I1625" i="2" s="1"/>
  <c r="H1624" i="2"/>
  <c r="I1624" i="2" s="1" a="1"/>
  <c r="I1624" i="2" s="1"/>
  <c r="H1623" i="2"/>
  <c r="I1623" i="2" s="1" a="1"/>
  <c r="I1623" i="2" s="1"/>
  <c r="H1622" i="2"/>
  <c r="I1622" i="2" s="1" a="1"/>
  <c r="I1622" i="2" s="1"/>
  <c r="H1621" i="2"/>
  <c r="I1621" i="2" s="1" a="1"/>
  <c r="I1621" i="2" s="1"/>
  <c r="H1620" i="2"/>
  <c r="I1620" i="2" s="1" a="1"/>
  <c r="I1620" i="2" s="1"/>
  <c r="H1619" i="2"/>
  <c r="I1619" i="2" s="1" a="1"/>
  <c r="I1619" i="2" s="1"/>
  <c r="H1618" i="2"/>
  <c r="I1618" i="2" s="1" a="1"/>
  <c r="I1618" i="2" s="1"/>
  <c r="H1617" i="2"/>
  <c r="I1617" i="2" s="1" a="1"/>
  <c r="I1617" i="2" s="1"/>
  <c r="H1616" i="2"/>
  <c r="I1616" i="2" s="1" a="1"/>
  <c r="I1616" i="2" s="1"/>
  <c r="H1615" i="2"/>
  <c r="I1615" i="2" s="1" a="1"/>
  <c r="I1615" i="2" s="1"/>
  <c r="H1614" i="2"/>
  <c r="I1614" i="2" s="1" a="1"/>
  <c r="I1614" i="2" s="1"/>
  <c r="H1613" i="2"/>
  <c r="I1613" i="2" s="1" a="1"/>
  <c r="I1613" i="2" s="1"/>
  <c r="H1612" i="2"/>
  <c r="I1612" i="2" s="1" a="1"/>
  <c r="I1612" i="2" s="1"/>
  <c r="H1611" i="2"/>
  <c r="I1611" i="2" s="1" a="1"/>
  <c r="I1611" i="2" s="1"/>
  <c r="H1610" i="2"/>
  <c r="I1610" i="2" s="1" a="1"/>
  <c r="I1610" i="2" s="1"/>
  <c r="H1609" i="2"/>
  <c r="I1609" i="2" s="1" a="1"/>
  <c r="I1609" i="2" s="1"/>
  <c r="H1608" i="2"/>
  <c r="I1608" i="2" s="1" a="1"/>
  <c r="I1608" i="2" s="1"/>
  <c r="H1607" i="2"/>
  <c r="I1607" i="2" s="1" a="1"/>
  <c r="I1607" i="2" s="1"/>
  <c r="H1606" i="2"/>
  <c r="I1606" i="2" s="1" a="1"/>
  <c r="I1606" i="2" s="1"/>
  <c r="H1605" i="2"/>
  <c r="I1605" i="2" s="1" a="1"/>
  <c r="I1605" i="2" s="1"/>
  <c r="H1604" i="2"/>
  <c r="I1604" i="2" s="1" a="1"/>
  <c r="I1604" i="2" s="1"/>
  <c r="H1603" i="2"/>
  <c r="I1603" i="2" s="1" a="1"/>
  <c r="I1603" i="2" s="1"/>
  <c r="H1602" i="2"/>
  <c r="I1602" i="2" s="1" a="1"/>
  <c r="I1602" i="2" s="1"/>
  <c r="H1601" i="2"/>
  <c r="I1601" i="2" s="1" a="1"/>
  <c r="I1601" i="2" s="1"/>
  <c r="H1600" i="2"/>
  <c r="I1600" i="2" s="1" a="1"/>
  <c r="I1600" i="2" s="1"/>
  <c r="H1599" i="2"/>
  <c r="I1599" i="2" s="1" a="1"/>
  <c r="I1599" i="2" s="1"/>
  <c r="H1598" i="2"/>
  <c r="I1598" i="2" s="1" a="1"/>
  <c r="I1598" i="2" s="1"/>
  <c r="H1597" i="2"/>
  <c r="I1597" i="2" s="1" a="1"/>
  <c r="I1597" i="2" s="1"/>
  <c r="H1596" i="2"/>
  <c r="I1596" i="2" s="1" a="1"/>
  <c r="I1596" i="2" s="1"/>
  <c r="H1595" i="2"/>
  <c r="I1595" i="2" s="1" a="1"/>
  <c r="I1595" i="2" s="1"/>
  <c r="H1594" i="2"/>
  <c r="I1594" i="2" s="1" a="1"/>
  <c r="I1594" i="2" s="1"/>
  <c r="H1593" i="2"/>
  <c r="I1593" i="2" s="1" a="1"/>
  <c r="I1593" i="2" s="1"/>
  <c r="H1592" i="2"/>
  <c r="I1592" i="2" s="1" a="1"/>
  <c r="I1592" i="2" s="1"/>
  <c r="H1591" i="2"/>
  <c r="I1591" i="2" s="1" a="1"/>
  <c r="I1591" i="2" s="1"/>
  <c r="H1590" i="2"/>
  <c r="I1590" i="2" s="1" a="1"/>
  <c r="I1590" i="2" s="1"/>
  <c r="H1589" i="2"/>
  <c r="I1589" i="2" s="1" a="1"/>
  <c r="I1589" i="2" s="1"/>
  <c r="H1588" i="2"/>
  <c r="I1588" i="2" s="1" a="1"/>
  <c r="I1588" i="2" s="1"/>
  <c r="H1587" i="2"/>
  <c r="I1587" i="2" s="1" a="1"/>
  <c r="I1587" i="2" s="1"/>
  <c r="H1586" i="2"/>
  <c r="I1586" i="2" s="1" a="1"/>
  <c r="I1586" i="2" s="1"/>
  <c r="H1585" i="2"/>
  <c r="I1585" i="2" s="1" a="1"/>
  <c r="I1585" i="2" s="1"/>
  <c r="H1584" i="2"/>
  <c r="I1584" i="2" s="1" a="1"/>
  <c r="I1584" i="2" s="1"/>
  <c r="H1583" i="2"/>
  <c r="I1583" i="2" s="1" a="1"/>
  <c r="I1583" i="2" s="1"/>
  <c r="H1582" i="2"/>
  <c r="I1582" i="2" s="1" a="1"/>
  <c r="I1582" i="2" s="1"/>
  <c r="H1581" i="2"/>
  <c r="I1581" i="2" s="1" a="1"/>
  <c r="I1581" i="2" s="1"/>
  <c r="H1580" i="2"/>
  <c r="I1580" i="2" s="1" a="1"/>
  <c r="I1580" i="2" s="1"/>
  <c r="H1579" i="2"/>
  <c r="I1579" i="2" s="1" a="1"/>
  <c r="I1579" i="2" s="1"/>
  <c r="H1578" i="2"/>
  <c r="I1578" i="2" s="1" a="1"/>
  <c r="I1578" i="2" s="1"/>
  <c r="H1577" i="2"/>
  <c r="I1577" i="2" s="1" a="1"/>
  <c r="I1577" i="2" s="1"/>
  <c r="H1576" i="2"/>
  <c r="I1576" i="2" s="1" a="1"/>
  <c r="I1576" i="2" s="1"/>
  <c r="H1575" i="2"/>
  <c r="I1575" i="2" s="1" a="1"/>
  <c r="I1575" i="2" s="1"/>
  <c r="H1574" i="2"/>
  <c r="I1574" i="2" s="1" a="1"/>
  <c r="I1574" i="2" s="1"/>
  <c r="H1573" i="2"/>
  <c r="I1573" i="2" s="1" a="1"/>
  <c r="I1573" i="2" s="1"/>
  <c r="H1572" i="2"/>
  <c r="I1572" i="2" s="1" a="1"/>
  <c r="I1572" i="2" s="1"/>
  <c r="H1571" i="2"/>
  <c r="I1571" i="2" s="1" a="1"/>
  <c r="I1571" i="2" s="1"/>
  <c r="H1570" i="2"/>
  <c r="I1570" i="2" s="1" a="1"/>
  <c r="I1570" i="2" s="1"/>
  <c r="H1569" i="2"/>
  <c r="I1569" i="2" s="1" a="1"/>
  <c r="I1569" i="2" s="1"/>
  <c r="H1568" i="2"/>
  <c r="I1568" i="2" s="1" a="1"/>
  <c r="I1568" i="2" s="1"/>
  <c r="H1567" i="2"/>
  <c r="I1567" i="2" s="1" a="1"/>
  <c r="I1567" i="2" s="1"/>
  <c r="H1566" i="2"/>
  <c r="I1566" i="2" s="1" a="1"/>
  <c r="I1566" i="2" s="1"/>
  <c r="H1565" i="2"/>
  <c r="I1565" i="2" s="1" a="1"/>
  <c r="I1565" i="2" s="1"/>
  <c r="H1564" i="2"/>
  <c r="I1564" i="2" s="1" a="1"/>
  <c r="I1564" i="2" s="1"/>
  <c r="H1563" i="2"/>
  <c r="I1563" i="2" s="1" a="1"/>
  <c r="I1563" i="2" s="1"/>
  <c r="H1562" i="2"/>
  <c r="I1562" i="2" s="1" a="1"/>
  <c r="I1562" i="2" s="1"/>
  <c r="H1561" i="2"/>
  <c r="I1561" i="2" s="1" a="1"/>
  <c r="I1561" i="2" s="1"/>
  <c r="H1560" i="2"/>
  <c r="I1560" i="2" s="1" a="1"/>
  <c r="I1560" i="2" s="1"/>
  <c r="H1559" i="2"/>
  <c r="I1559" i="2" s="1" a="1"/>
  <c r="I1559" i="2" s="1"/>
  <c r="H1558" i="2"/>
  <c r="I1558" i="2" s="1" a="1"/>
  <c r="I1558" i="2" s="1"/>
  <c r="H1557" i="2"/>
  <c r="I1557" i="2" s="1" a="1"/>
  <c r="I1557" i="2" s="1"/>
  <c r="H1556" i="2"/>
  <c r="I1556" i="2" s="1" a="1"/>
  <c r="I1556" i="2" s="1"/>
  <c r="H1555" i="2"/>
  <c r="I1555" i="2" s="1" a="1"/>
  <c r="I1555" i="2" s="1"/>
  <c r="H1554" i="2"/>
  <c r="I1554" i="2" s="1" a="1"/>
  <c r="I1554" i="2" s="1"/>
  <c r="H1553" i="2"/>
  <c r="I1553" i="2" s="1" a="1"/>
  <c r="I1553" i="2" s="1"/>
  <c r="H1552" i="2"/>
  <c r="I1552" i="2" s="1" a="1"/>
  <c r="I1552" i="2" s="1"/>
  <c r="H1551" i="2"/>
  <c r="I1551" i="2" s="1" a="1"/>
  <c r="I1551" i="2" s="1"/>
  <c r="H1550" i="2"/>
  <c r="I1550" i="2" s="1" a="1"/>
  <c r="I1550" i="2" s="1"/>
  <c r="H1549" i="2"/>
  <c r="I1549" i="2" s="1" a="1"/>
  <c r="I1549" i="2" s="1"/>
  <c r="H1548" i="2"/>
  <c r="I1548" i="2" s="1" a="1"/>
  <c r="I1548" i="2" s="1"/>
  <c r="H1547" i="2"/>
  <c r="I1547" i="2" s="1" a="1"/>
  <c r="I1547" i="2" s="1"/>
  <c r="H1546" i="2"/>
  <c r="I1546" i="2" s="1" a="1"/>
  <c r="I1546" i="2" s="1"/>
  <c r="H1545" i="2"/>
  <c r="I1545" i="2" s="1" a="1"/>
  <c r="I1545" i="2" s="1"/>
  <c r="H1544" i="2"/>
  <c r="I1544" i="2" s="1" a="1"/>
  <c r="I1544" i="2" s="1"/>
  <c r="H1543" i="2"/>
  <c r="I1543" i="2" s="1" a="1"/>
  <c r="I1543" i="2" s="1"/>
  <c r="H1542" i="2"/>
  <c r="I1542" i="2" s="1" a="1"/>
  <c r="I1542" i="2" s="1"/>
  <c r="H1541" i="2"/>
  <c r="I1541" i="2" s="1" a="1"/>
  <c r="I1541" i="2" s="1"/>
  <c r="H1540" i="2"/>
  <c r="I1540" i="2" s="1" a="1"/>
  <c r="I1540" i="2" s="1"/>
  <c r="H1539" i="2"/>
  <c r="I1539" i="2" s="1" a="1"/>
  <c r="I1539" i="2" s="1"/>
  <c r="H1538" i="2"/>
  <c r="I1538" i="2" s="1" a="1"/>
  <c r="I1538" i="2" s="1"/>
  <c r="H1537" i="2"/>
  <c r="I1537" i="2" s="1" a="1"/>
  <c r="I1537" i="2" s="1"/>
  <c r="H1536" i="2"/>
  <c r="I1536" i="2" s="1" a="1"/>
  <c r="I1536" i="2" s="1"/>
  <c r="H1535" i="2"/>
  <c r="I1535" i="2" s="1" a="1"/>
  <c r="I1535" i="2" s="1"/>
  <c r="H1534" i="2"/>
  <c r="I1534" i="2" s="1" a="1"/>
  <c r="I1534" i="2" s="1"/>
  <c r="H1533" i="2"/>
  <c r="I1533" i="2" s="1" a="1"/>
  <c r="I1533" i="2" s="1"/>
  <c r="H1532" i="2"/>
  <c r="I1532" i="2" s="1" a="1"/>
  <c r="I1532" i="2" s="1"/>
  <c r="H1531" i="2"/>
  <c r="I1531" i="2" s="1" a="1"/>
  <c r="I1531" i="2" s="1"/>
  <c r="H1530" i="2"/>
  <c r="I1530" i="2" s="1" a="1"/>
  <c r="I1530" i="2" s="1"/>
  <c r="H1529" i="2"/>
  <c r="I1529" i="2" s="1" a="1"/>
  <c r="I1529" i="2" s="1"/>
  <c r="H1528" i="2"/>
  <c r="I1528" i="2" s="1" a="1"/>
  <c r="I1528" i="2" s="1"/>
  <c r="H1527" i="2"/>
  <c r="I1527" i="2" s="1" a="1"/>
  <c r="I1527" i="2" s="1"/>
  <c r="H1526" i="2"/>
  <c r="I1526" i="2" s="1" a="1"/>
  <c r="I1526" i="2" s="1"/>
  <c r="H1525" i="2"/>
  <c r="I1525" i="2" s="1" a="1"/>
  <c r="I1525" i="2" s="1"/>
  <c r="H1524" i="2"/>
  <c r="I1524" i="2" s="1" a="1"/>
  <c r="I1524" i="2" s="1"/>
  <c r="H1523" i="2"/>
  <c r="I1523" i="2" s="1" a="1"/>
  <c r="I1523" i="2" s="1"/>
  <c r="H1522" i="2"/>
  <c r="I1522" i="2" s="1" a="1"/>
  <c r="I1522" i="2" s="1"/>
  <c r="H1521" i="2"/>
  <c r="I1521" i="2" s="1" a="1"/>
  <c r="I1521" i="2" s="1"/>
  <c r="H1520" i="2"/>
  <c r="I1520" i="2" s="1" a="1"/>
  <c r="I1520" i="2" s="1"/>
  <c r="H1519" i="2"/>
  <c r="I1519" i="2" s="1" a="1"/>
  <c r="I1519" i="2" s="1"/>
  <c r="H1518" i="2"/>
  <c r="I1518" i="2" s="1" a="1"/>
  <c r="I1518" i="2" s="1"/>
  <c r="H1517" i="2"/>
  <c r="I1517" i="2" s="1" a="1"/>
  <c r="I1517" i="2" s="1"/>
  <c r="H1516" i="2"/>
  <c r="I1516" i="2" s="1" a="1"/>
  <c r="I1516" i="2" s="1"/>
  <c r="H1515" i="2"/>
  <c r="I1515" i="2" s="1" a="1"/>
  <c r="I1515" i="2" s="1"/>
  <c r="H1514" i="2"/>
  <c r="I1514" i="2" s="1" a="1"/>
  <c r="I1514" i="2" s="1"/>
  <c r="H1513" i="2"/>
  <c r="I1513" i="2" s="1" a="1"/>
  <c r="I1513" i="2" s="1"/>
  <c r="H1512" i="2"/>
  <c r="I1512" i="2" s="1" a="1"/>
  <c r="I1512" i="2" s="1"/>
  <c r="H1511" i="2"/>
  <c r="I1511" i="2" s="1" a="1"/>
  <c r="I1511" i="2" s="1"/>
  <c r="H1510" i="2"/>
  <c r="I1510" i="2" s="1" a="1"/>
  <c r="I1510" i="2" s="1"/>
  <c r="H1509" i="2"/>
  <c r="I1509" i="2" s="1" a="1"/>
  <c r="I1509" i="2" s="1"/>
  <c r="H1508" i="2"/>
  <c r="I1508" i="2" s="1" a="1"/>
  <c r="I1508" i="2" s="1"/>
  <c r="H1507" i="2"/>
  <c r="I1507" i="2" s="1" a="1"/>
  <c r="I1507" i="2" s="1"/>
  <c r="H1506" i="2"/>
  <c r="I1506" i="2" s="1" a="1"/>
  <c r="I1506" i="2" s="1"/>
  <c r="H1505" i="2"/>
  <c r="I1505" i="2" s="1" a="1"/>
  <c r="I1505" i="2" s="1"/>
  <c r="H1504" i="2"/>
  <c r="I1504" i="2" s="1" a="1"/>
  <c r="I1504" i="2" s="1"/>
  <c r="H1503" i="2"/>
  <c r="I1503" i="2" s="1" a="1"/>
  <c r="I1503" i="2" s="1"/>
  <c r="H1502" i="2"/>
  <c r="I1502" i="2" s="1" a="1"/>
  <c r="I1502" i="2" s="1"/>
  <c r="H1501" i="2"/>
  <c r="I1501" i="2" s="1" a="1"/>
  <c r="I1501" i="2" s="1"/>
  <c r="H1500" i="2"/>
  <c r="I1500" i="2" s="1" a="1"/>
  <c r="I1500" i="2" s="1"/>
  <c r="H1499" i="2"/>
  <c r="I1499" i="2" s="1" a="1"/>
  <c r="I1499" i="2" s="1"/>
  <c r="H1498" i="2"/>
  <c r="I1498" i="2" s="1" a="1"/>
  <c r="I1498" i="2" s="1"/>
  <c r="H1497" i="2"/>
  <c r="I1497" i="2" s="1" a="1"/>
  <c r="I1497" i="2" s="1"/>
  <c r="H1496" i="2"/>
  <c r="I1496" i="2" s="1" a="1"/>
  <c r="I1496" i="2" s="1"/>
  <c r="H1495" i="2"/>
  <c r="I1495" i="2" s="1" a="1"/>
  <c r="I1495" i="2" s="1"/>
  <c r="H1494" i="2"/>
  <c r="I1494" i="2" s="1" a="1"/>
  <c r="I1494" i="2" s="1"/>
  <c r="H1493" i="2"/>
  <c r="I1493" i="2" s="1" a="1"/>
  <c r="I1493" i="2" s="1"/>
  <c r="H1492" i="2"/>
  <c r="I1492" i="2" s="1" a="1"/>
  <c r="I1492" i="2" s="1"/>
  <c r="H1491" i="2"/>
  <c r="I1491" i="2" s="1" a="1"/>
  <c r="I1491" i="2" s="1"/>
  <c r="H1490" i="2"/>
  <c r="I1490" i="2" s="1" a="1"/>
  <c r="I1490" i="2" s="1"/>
  <c r="H1489" i="2"/>
  <c r="I1489" i="2" s="1" a="1"/>
  <c r="I1489" i="2" s="1"/>
  <c r="H1488" i="2"/>
  <c r="I1488" i="2" s="1" a="1"/>
  <c r="I1488" i="2" s="1"/>
  <c r="H1487" i="2"/>
  <c r="I1487" i="2" s="1" a="1"/>
  <c r="I1487" i="2" s="1"/>
  <c r="H1486" i="2"/>
  <c r="I1486" i="2" s="1" a="1"/>
  <c r="I1486" i="2" s="1"/>
  <c r="H1485" i="2"/>
  <c r="I1485" i="2" s="1" a="1"/>
  <c r="I1485" i="2" s="1"/>
  <c r="H1484" i="2"/>
  <c r="I1484" i="2" s="1" a="1"/>
  <c r="I1484" i="2" s="1"/>
  <c r="H1483" i="2"/>
  <c r="I1483" i="2" s="1" a="1"/>
  <c r="I1483" i="2" s="1"/>
  <c r="H1482" i="2"/>
  <c r="I1482" i="2" s="1" a="1"/>
  <c r="I1482" i="2" s="1"/>
  <c r="H1481" i="2"/>
  <c r="I1481" i="2" s="1" a="1"/>
  <c r="I1481" i="2" s="1"/>
  <c r="H1480" i="2"/>
  <c r="I1480" i="2" s="1" a="1"/>
  <c r="I1480" i="2" s="1"/>
  <c r="H1479" i="2"/>
  <c r="I1479" i="2" s="1" a="1"/>
  <c r="I1479" i="2" s="1"/>
  <c r="H1478" i="2"/>
  <c r="I1478" i="2" s="1" a="1"/>
  <c r="I1478" i="2" s="1"/>
  <c r="H1477" i="2"/>
  <c r="I1477" i="2" s="1" a="1"/>
  <c r="I1477" i="2" s="1"/>
  <c r="H1476" i="2"/>
  <c r="I1476" i="2" s="1" a="1"/>
  <c r="I1476" i="2" s="1"/>
  <c r="H1475" i="2"/>
  <c r="I1475" i="2" s="1" a="1"/>
  <c r="I1475" i="2" s="1"/>
  <c r="H1474" i="2"/>
  <c r="I1474" i="2" s="1" a="1"/>
  <c r="I1474" i="2" s="1"/>
  <c r="H1473" i="2"/>
  <c r="I1473" i="2" s="1" a="1"/>
  <c r="I1473" i="2" s="1"/>
  <c r="H1472" i="2"/>
  <c r="I1472" i="2" s="1" a="1"/>
  <c r="I1472" i="2" s="1"/>
  <c r="H1471" i="2"/>
  <c r="I1471" i="2" s="1" a="1"/>
  <c r="I1471" i="2" s="1"/>
  <c r="H1470" i="2"/>
  <c r="I1470" i="2" s="1" a="1"/>
  <c r="I1470" i="2" s="1"/>
  <c r="H1469" i="2"/>
  <c r="I1469" i="2" s="1" a="1"/>
  <c r="I1469" i="2" s="1"/>
  <c r="H1468" i="2"/>
  <c r="I1468" i="2" s="1" a="1"/>
  <c r="I1468" i="2" s="1"/>
  <c r="H1467" i="2"/>
  <c r="I1467" i="2" s="1" a="1"/>
  <c r="I1467" i="2" s="1"/>
  <c r="H1466" i="2"/>
  <c r="I1466" i="2" s="1" a="1"/>
  <c r="I1466" i="2" s="1"/>
  <c r="H1465" i="2"/>
  <c r="I1465" i="2" s="1" a="1"/>
  <c r="I1465" i="2" s="1"/>
  <c r="H1464" i="2"/>
  <c r="I1464" i="2" s="1" a="1"/>
  <c r="I1464" i="2" s="1"/>
  <c r="H1463" i="2"/>
  <c r="I1463" i="2" s="1" a="1"/>
  <c r="I1463" i="2" s="1"/>
  <c r="H1462" i="2"/>
  <c r="I1462" i="2" s="1" a="1"/>
  <c r="I1462" i="2" s="1"/>
  <c r="H1461" i="2"/>
  <c r="I1461" i="2" s="1" a="1"/>
  <c r="I1461" i="2" s="1"/>
  <c r="H1460" i="2"/>
  <c r="I1460" i="2" s="1" a="1"/>
  <c r="I1460" i="2" s="1"/>
  <c r="H1459" i="2"/>
  <c r="I1459" i="2" s="1" a="1"/>
  <c r="I1459" i="2" s="1"/>
  <c r="H1458" i="2"/>
  <c r="I1458" i="2" s="1" a="1"/>
  <c r="I1458" i="2" s="1"/>
  <c r="H1457" i="2"/>
  <c r="I1457" i="2" s="1" a="1"/>
  <c r="I1457" i="2" s="1"/>
  <c r="H1456" i="2"/>
  <c r="I1456" i="2" s="1" a="1"/>
  <c r="I1456" i="2" s="1"/>
  <c r="H1455" i="2"/>
  <c r="I1455" i="2" s="1" a="1"/>
  <c r="I1455" i="2" s="1"/>
  <c r="H1454" i="2"/>
  <c r="I1454" i="2" s="1" a="1"/>
  <c r="I1454" i="2" s="1"/>
  <c r="H1453" i="2"/>
  <c r="I1453" i="2" s="1" a="1"/>
  <c r="I1453" i="2" s="1"/>
  <c r="H1452" i="2"/>
  <c r="I1452" i="2" s="1" a="1"/>
  <c r="I1452" i="2" s="1"/>
  <c r="H1451" i="2"/>
  <c r="I1451" i="2" s="1" a="1"/>
  <c r="I1451" i="2" s="1"/>
  <c r="H1450" i="2"/>
  <c r="I1450" i="2" s="1" a="1"/>
  <c r="I1450" i="2" s="1"/>
  <c r="H1449" i="2"/>
  <c r="I1449" i="2" s="1" a="1"/>
  <c r="I1449" i="2" s="1"/>
  <c r="H1448" i="2"/>
  <c r="I1448" i="2" s="1" a="1"/>
  <c r="I1448" i="2" s="1"/>
  <c r="H1447" i="2"/>
  <c r="I1447" i="2" s="1" a="1"/>
  <c r="I1447" i="2" s="1"/>
  <c r="H1446" i="2"/>
  <c r="I1446" i="2" s="1" a="1"/>
  <c r="I1446" i="2" s="1"/>
  <c r="H1445" i="2"/>
  <c r="I1445" i="2" s="1" a="1"/>
  <c r="I1445" i="2" s="1"/>
  <c r="H1444" i="2"/>
  <c r="I1444" i="2" s="1" a="1"/>
  <c r="I1444" i="2" s="1"/>
  <c r="H1443" i="2"/>
  <c r="I1443" i="2" s="1" a="1"/>
  <c r="I1443" i="2" s="1"/>
  <c r="H1442" i="2"/>
  <c r="I1442" i="2" s="1" a="1"/>
  <c r="I1442" i="2" s="1"/>
  <c r="H1441" i="2"/>
  <c r="I1441" i="2" s="1" a="1"/>
  <c r="I1441" i="2" s="1"/>
  <c r="H1440" i="2"/>
  <c r="I1440" i="2" s="1" a="1"/>
  <c r="I1440" i="2" s="1"/>
  <c r="H1439" i="2"/>
  <c r="I1439" i="2" s="1" a="1"/>
  <c r="I1439" i="2" s="1"/>
  <c r="H1438" i="2"/>
  <c r="I1438" i="2" s="1" a="1"/>
  <c r="I1438" i="2" s="1"/>
  <c r="H1437" i="2"/>
  <c r="I1437" i="2" s="1" a="1"/>
  <c r="I1437" i="2" s="1"/>
  <c r="H1436" i="2"/>
  <c r="I1436" i="2" s="1" a="1"/>
  <c r="I1436" i="2" s="1"/>
  <c r="H1435" i="2"/>
  <c r="I1435" i="2" s="1" a="1"/>
  <c r="I1435" i="2" s="1"/>
  <c r="H1434" i="2"/>
  <c r="I1434" i="2" s="1" a="1"/>
  <c r="I1434" i="2" s="1"/>
  <c r="H1433" i="2"/>
  <c r="I1433" i="2" s="1" a="1"/>
  <c r="I1433" i="2" s="1"/>
  <c r="H1432" i="2"/>
  <c r="I1432" i="2" s="1" a="1"/>
  <c r="I1432" i="2" s="1"/>
  <c r="H1431" i="2"/>
  <c r="I1431" i="2" s="1" a="1"/>
  <c r="I1431" i="2" s="1"/>
  <c r="H1430" i="2"/>
  <c r="I1430" i="2" s="1" a="1"/>
  <c r="I1430" i="2" s="1"/>
  <c r="H1429" i="2"/>
  <c r="I1429" i="2" s="1" a="1"/>
  <c r="I1429" i="2" s="1"/>
  <c r="H1428" i="2"/>
  <c r="I1428" i="2" s="1" a="1"/>
  <c r="I1428" i="2" s="1"/>
  <c r="H1427" i="2"/>
  <c r="I1427" i="2" s="1" a="1"/>
  <c r="I1427" i="2" s="1"/>
  <c r="H1426" i="2"/>
  <c r="I1426" i="2" s="1" a="1"/>
  <c r="I1426" i="2" s="1"/>
  <c r="H1425" i="2"/>
  <c r="I1425" i="2" s="1" a="1"/>
  <c r="I1425" i="2" s="1"/>
  <c r="H1424" i="2"/>
  <c r="I1424" i="2" s="1" a="1"/>
  <c r="I1424" i="2" s="1"/>
  <c r="H1423" i="2"/>
  <c r="I1423" i="2" s="1" a="1"/>
  <c r="I1423" i="2" s="1"/>
  <c r="H1422" i="2"/>
  <c r="I1422" i="2" s="1" a="1"/>
  <c r="I1422" i="2" s="1"/>
  <c r="H1421" i="2"/>
  <c r="I1421" i="2" s="1" a="1"/>
  <c r="I1421" i="2" s="1"/>
  <c r="H1420" i="2"/>
  <c r="I1420" i="2" s="1" a="1"/>
  <c r="I1420" i="2" s="1"/>
  <c r="H1419" i="2"/>
  <c r="I1419" i="2" s="1" a="1"/>
  <c r="I1419" i="2" s="1"/>
  <c r="H1418" i="2"/>
  <c r="I1418" i="2" s="1" a="1"/>
  <c r="I1418" i="2" s="1"/>
  <c r="H1417" i="2"/>
  <c r="I1417" i="2" s="1" a="1"/>
  <c r="I1417" i="2" s="1"/>
  <c r="H1416" i="2"/>
  <c r="I1416" i="2" s="1" a="1"/>
  <c r="I1416" i="2" s="1"/>
  <c r="H1415" i="2"/>
  <c r="I1415" i="2" s="1" a="1"/>
  <c r="I1415" i="2" s="1"/>
  <c r="H1414" i="2"/>
  <c r="I1414" i="2" s="1" a="1"/>
  <c r="I1414" i="2" s="1"/>
  <c r="H1413" i="2"/>
  <c r="I1413" i="2" s="1" a="1"/>
  <c r="I1413" i="2" s="1"/>
  <c r="H1412" i="2"/>
  <c r="I1412" i="2" s="1" a="1"/>
  <c r="I1412" i="2" s="1"/>
  <c r="H1411" i="2"/>
  <c r="I1411" i="2" s="1" a="1"/>
  <c r="I1411" i="2" s="1"/>
  <c r="H1410" i="2"/>
  <c r="I1410" i="2" s="1" a="1"/>
  <c r="I1410" i="2" s="1"/>
  <c r="H1409" i="2"/>
  <c r="I1409" i="2" s="1" a="1"/>
  <c r="I1409" i="2" s="1"/>
  <c r="H1408" i="2"/>
  <c r="I1408" i="2" s="1" a="1"/>
  <c r="I1408" i="2" s="1"/>
  <c r="H1407" i="2"/>
  <c r="I1407" i="2" s="1" a="1"/>
  <c r="I1407" i="2" s="1"/>
  <c r="H1406" i="2"/>
  <c r="I1406" i="2" s="1" a="1"/>
  <c r="I1406" i="2" s="1"/>
  <c r="H1405" i="2"/>
  <c r="I1405" i="2" s="1" a="1"/>
  <c r="I1405" i="2" s="1"/>
  <c r="H1404" i="2"/>
  <c r="I1404" i="2" s="1" a="1"/>
  <c r="I1404" i="2" s="1"/>
  <c r="H1403" i="2"/>
  <c r="I1403" i="2" s="1" a="1"/>
  <c r="I1403" i="2" s="1"/>
  <c r="H1402" i="2"/>
  <c r="I1402" i="2" s="1" a="1"/>
  <c r="I1402" i="2" s="1"/>
  <c r="H1401" i="2"/>
  <c r="I1401" i="2" s="1" a="1"/>
  <c r="I1401" i="2" s="1"/>
  <c r="H1400" i="2"/>
  <c r="I1400" i="2" s="1" a="1"/>
  <c r="I1400" i="2" s="1"/>
  <c r="H1399" i="2"/>
  <c r="I1399" i="2" s="1" a="1"/>
  <c r="I1399" i="2" s="1"/>
  <c r="H1398" i="2"/>
  <c r="I1398" i="2" s="1" a="1"/>
  <c r="I1398" i="2" s="1"/>
  <c r="H1397" i="2"/>
  <c r="I1397" i="2" s="1" a="1"/>
  <c r="I1397" i="2" s="1"/>
  <c r="H1396" i="2"/>
  <c r="I1396" i="2" s="1" a="1"/>
  <c r="I1396" i="2" s="1"/>
  <c r="H1395" i="2"/>
  <c r="I1395" i="2" s="1" a="1"/>
  <c r="I1395" i="2" s="1"/>
  <c r="H1394" i="2"/>
  <c r="I1394" i="2" s="1" a="1"/>
  <c r="I1394" i="2" s="1"/>
  <c r="H1393" i="2"/>
  <c r="I1393" i="2" s="1" a="1"/>
  <c r="I1393" i="2" s="1"/>
  <c r="H1392" i="2"/>
  <c r="I1392" i="2" s="1" a="1"/>
  <c r="I1392" i="2" s="1"/>
  <c r="H1391" i="2"/>
  <c r="I1391" i="2" s="1" a="1"/>
  <c r="I1391" i="2" s="1"/>
  <c r="H1390" i="2"/>
  <c r="I1390" i="2" s="1" a="1"/>
  <c r="I1390" i="2" s="1"/>
  <c r="H1389" i="2"/>
  <c r="I1389" i="2" s="1" a="1"/>
  <c r="I1389" i="2" s="1"/>
  <c r="H1388" i="2"/>
  <c r="I1388" i="2" s="1" a="1"/>
  <c r="I1388" i="2" s="1"/>
  <c r="H1387" i="2"/>
  <c r="I1387" i="2" s="1" a="1"/>
  <c r="I1387" i="2" s="1"/>
  <c r="H1386" i="2"/>
  <c r="I1386" i="2" s="1" a="1"/>
  <c r="I1386" i="2" s="1"/>
  <c r="H1385" i="2"/>
  <c r="I1385" i="2" s="1" a="1"/>
  <c r="I1385" i="2" s="1"/>
  <c r="H1384" i="2"/>
  <c r="I1384" i="2" s="1" a="1"/>
  <c r="I1384" i="2" s="1"/>
  <c r="H1383" i="2"/>
  <c r="I1383" i="2" s="1" a="1"/>
  <c r="I1383" i="2" s="1"/>
  <c r="H1382" i="2"/>
  <c r="I1382" i="2" s="1" a="1"/>
  <c r="I1382" i="2" s="1"/>
  <c r="H1381" i="2"/>
  <c r="I1381" i="2" s="1" a="1"/>
  <c r="I1381" i="2" s="1"/>
  <c r="H1380" i="2"/>
  <c r="I1380" i="2" s="1" a="1"/>
  <c r="I1380" i="2" s="1"/>
  <c r="H1379" i="2"/>
  <c r="I1379" i="2" s="1" a="1"/>
  <c r="I1379" i="2" s="1"/>
  <c r="H1378" i="2"/>
  <c r="I1378" i="2" s="1" a="1"/>
  <c r="I1378" i="2" s="1"/>
  <c r="H1377" i="2"/>
  <c r="I1377" i="2" s="1" a="1"/>
  <c r="I1377" i="2" s="1"/>
  <c r="H1376" i="2"/>
  <c r="I1376" i="2" s="1" a="1"/>
  <c r="I1376" i="2" s="1"/>
  <c r="H1375" i="2"/>
  <c r="I1375" i="2" s="1" a="1"/>
  <c r="I1375" i="2" s="1"/>
  <c r="H1374" i="2"/>
  <c r="I1374" i="2" s="1" a="1"/>
  <c r="I1374" i="2" s="1"/>
  <c r="H1373" i="2"/>
  <c r="I1373" i="2" s="1" a="1"/>
  <c r="I1373" i="2" s="1"/>
  <c r="H1372" i="2"/>
  <c r="I1372" i="2" s="1" a="1"/>
  <c r="I1372" i="2" s="1"/>
  <c r="H1371" i="2"/>
  <c r="I1371" i="2" s="1" a="1"/>
  <c r="I1371" i="2" s="1"/>
  <c r="H1370" i="2"/>
  <c r="I1370" i="2" s="1" a="1"/>
  <c r="I1370" i="2" s="1"/>
  <c r="H1369" i="2"/>
  <c r="I1369" i="2" s="1" a="1"/>
  <c r="I1369" i="2" s="1"/>
  <c r="H1368" i="2"/>
  <c r="I1368" i="2" s="1" a="1"/>
  <c r="I1368" i="2" s="1"/>
  <c r="H1367" i="2"/>
  <c r="I1367" i="2" s="1" a="1"/>
  <c r="I1367" i="2" s="1"/>
  <c r="H1366" i="2"/>
  <c r="I1366" i="2" s="1" a="1"/>
  <c r="I1366" i="2" s="1"/>
  <c r="H1365" i="2"/>
  <c r="I1365" i="2" s="1" a="1"/>
  <c r="I1365" i="2" s="1"/>
  <c r="H1364" i="2"/>
  <c r="I1364" i="2" s="1" a="1"/>
  <c r="I1364" i="2" s="1"/>
  <c r="H1363" i="2"/>
  <c r="I1363" i="2" s="1" a="1"/>
  <c r="I1363" i="2" s="1"/>
  <c r="H1362" i="2"/>
  <c r="I1362" i="2" s="1" a="1"/>
  <c r="I1362" i="2" s="1"/>
  <c r="H1361" i="2"/>
  <c r="I1361" i="2" s="1" a="1"/>
  <c r="I1361" i="2" s="1"/>
  <c r="H1360" i="2"/>
  <c r="I1360" i="2" s="1" a="1"/>
  <c r="I1360" i="2" s="1"/>
  <c r="H1359" i="2"/>
  <c r="I1359" i="2" s="1" a="1"/>
  <c r="I1359" i="2" s="1"/>
  <c r="H1358" i="2"/>
  <c r="I1358" i="2" s="1" a="1"/>
  <c r="I1358" i="2" s="1"/>
  <c r="H1357" i="2"/>
  <c r="I1357" i="2" s="1" a="1"/>
  <c r="I1357" i="2" s="1"/>
  <c r="H1356" i="2"/>
  <c r="I1356" i="2" s="1" a="1"/>
  <c r="I1356" i="2" s="1"/>
  <c r="H1355" i="2"/>
  <c r="I1355" i="2" s="1" a="1"/>
  <c r="I1355" i="2" s="1"/>
  <c r="H1354" i="2"/>
  <c r="I1354" i="2" s="1" a="1"/>
  <c r="I1354" i="2" s="1"/>
  <c r="H1353" i="2"/>
  <c r="I1353" i="2" s="1" a="1"/>
  <c r="I1353" i="2" s="1"/>
  <c r="H1352" i="2"/>
  <c r="I1352" i="2" s="1" a="1"/>
  <c r="I1352" i="2" s="1"/>
  <c r="H1351" i="2"/>
  <c r="I1351" i="2" s="1" a="1"/>
  <c r="I1351" i="2" s="1"/>
  <c r="H1350" i="2"/>
  <c r="I1350" i="2" s="1" a="1"/>
  <c r="I1350" i="2" s="1"/>
  <c r="H1349" i="2"/>
  <c r="I1349" i="2" s="1" a="1"/>
  <c r="I1349" i="2" s="1"/>
  <c r="H1348" i="2"/>
  <c r="I1348" i="2" s="1" a="1"/>
  <c r="I1348" i="2" s="1"/>
  <c r="H1347" i="2"/>
  <c r="I1347" i="2" s="1" a="1"/>
  <c r="I1347" i="2" s="1"/>
  <c r="H1346" i="2"/>
  <c r="I1346" i="2" s="1" a="1"/>
  <c r="I1346" i="2" s="1"/>
  <c r="H1345" i="2"/>
  <c r="I1345" i="2" s="1" a="1"/>
  <c r="I1345" i="2" s="1"/>
  <c r="H1344" i="2"/>
  <c r="I1344" i="2" s="1" a="1"/>
  <c r="I1344" i="2" s="1"/>
  <c r="H1343" i="2"/>
  <c r="I1343" i="2" s="1" a="1"/>
  <c r="I1343" i="2" s="1"/>
  <c r="H1342" i="2"/>
  <c r="I1342" i="2" s="1" a="1"/>
  <c r="I1342" i="2" s="1"/>
  <c r="H1341" i="2"/>
  <c r="I1341" i="2" s="1" a="1"/>
  <c r="I1341" i="2" s="1"/>
  <c r="H1340" i="2"/>
  <c r="I1340" i="2" s="1" a="1"/>
  <c r="I1340" i="2" s="1"/>
  <c r="H1339" i="2"/>
  <c r="I1339" i="2" s="1" a="1"/>
  <c r="I1339" i="2" s="1"/>
  <c r="H1338" i="2"/>
  <c r="I1338" i="2" s="1" a="1"/>
  <c r="I1338" i="2" s="1"/>
  <c r="H1337" i="2"/>
  <c r="I1337" i="2" s="1" a="1"/>
  <c r="I1337" i="2" s="1"/>
  <c r="H1336" i="2"/>
  <c r="I1336" i="2" s="1" a="1"/>
  <c r="I1336" i="2" s="1"/>
  <c r="H1335" i="2"/>
  <c r="I1335" i="2" s="1" a="1"/>
  <c r="I1335" i="2" s="1"/>
  <c r="H1334" i="2"/>
  <c r="I1334" i="2" s="1" a="1"/>
  <c r="I1334" i="2" s="1"/>
  <c r="H1333" i="2"/>
  <c r="I1333" i="2" s="1" a="1"/>
  <c r="I1333" i="2" s="1"/>
  <c r="H1332" i="2"/>
  <c r="I1332" i="2" s="1" a="1"/>
  <c r="I1332" i="2" s="1"/>
  <c r="H1331" i="2"/>
  <c r="I1331" i="2" s="1" a="1"/>
  <c r="I1331" i="2" s="1"/>
  <c r="H1330" i="2"/>
  <c r="I1330" i="2" s="1" a="1"/>
  <c r="I1330" i="2" s="1"/>
  <c r="H1329" i="2"/>
  <c r="I1329" i="2" s="1" a="1"/>
  <c r="I1329" i="2" s="1"/>
  <c r="H1328" i="2"/>
  <c r="I1328" i="2" s="1" a="1"/>
  <c r="I1328" i="2" s="1"/>
  <c r="H1327" i="2"/>
  <c r="I1327" i="2" s="1" a="1"/>
  <c r="I1327" i="2" s="1"/>
  <c r="H1326" i="2"/>
  <c r="I1326" i="2" s="1" a="1"/>
  <c r="I1326" i="2" s="1"/>
  <c r="H1325" i="2"/>
  <c r="I1325" i="2" s="1" a="1"/>
  <c r="I1325" i="2" s="1"/>
  <c r="H1324" i="2"/>
  <c r="I1324" i="2" s="1" a="1"/>
  <c r="I1324" i="2" s="1"/>
  <c r="H1323" i="2"/>
  <c r="I1323" i="2" s="1" a="1"/>
  <c r="I1323" i="2" s="1"/>
  <c r="H1322" i="2"/>
  <c r="I1322" i="2" s="1" a="1"/>
  <c r="I1322" i="2" s="1"/>
  <c r="H1321" i="2"/>
  <c r="I1321" i="2" s="1" a="1"/>
  <c r="I1321" i="2" s="1"/>
  <c r="H1320" i="2"/>
  <c r="I1320" i="2" s="1" a="1"/>
  <c r="I1320" i="2" s="1"/>
  <c r="H1319" i="2"/>
  <c r="I1319" i="2" s="1" a="1"/>
  <c r="I1319" i="2" s="1"/>
  <c r="H1318" i="2"/>
  <c r="I1318" i="2" s="1" a="1"/>
  <c r="I1318" i="2" s="1"/>
  <c r="H1317" i="2"/>
  <c r="I1317" i="2" s="1" a="1"/>
  <c r="I1317" i="2" s="1"/>
  <c r="H1316" i="2"/>
  <c r="I1316" i="2" s="1" a="1"/>
  <c r="I1316" i="2" s="1"/>
  <c r="H1315" i="2"/>
  <c r="I1315" i="2" s="1" a="1"/>
  <c r="I1315" i="2" s="1"/>
  <c r="H1314" i="2"/>
  <c r="I1314" i="2" s="1" a="1"/>
  <c r="I1314" i="2" s="1"/>
  <c r="H1313" i="2"/>
  <c r="I1313" i="2" s="1" a="1"/>
  <c r="I1313" i="2" s="1"/>
  <c r="H1312" i="2"/>
  <c r="I1312" i="2" s="1" a="1"/>
  <c r="I1312" i="2" s="1"/>
  <c r="H1311" i="2"/>
  <c r="I1311" i="2" s="1" a="1"/>
  <c r="I1311" i="2" s="1"/>
  <c r="H1310" i="2"/>
  <c r="I1310" i="2" s="1" a="1"/>
  <c r="I1310" i="2" s="1"/>
  <c r="H1309" i="2"/>
  <c r="I1309" i="2" s="1" a="1"/>
  <c r="I1309" i="2" s="1"/>
  <c r="H1308" i="2"/>
  <c r="I1308" i="2" s="1" a="1"/>
  <c r="I1308" i="2" s="1"/>
  <c r="H1307" i="2"/>
  <c r="I1307" i="2" s="1" a="1"/>
  <c r="I1307" i="2" s="1"/>
  <c r="H1306" i="2"/>
  <c r="I1306" i="2" s="1" a="1"/>
  <c r="I1306" i="2" s="1"/>
  <c r="H1305" i="2"/>
  <c r="I1305" i="2" s="1" a="1"/>
  <c r="I1305" i="2" s="1"/>
  <c r="H1304" i="2"/>
  <c r="I1304" i="2" s="1" a="1"/>
  <c r="I1304" i="2" s="1"/>
  <c r="H1303" i="2"/>
  <c r="I1303" i="2" s="1" a="1"/>
  <c r="I1303" i="2" s="1"/>
  <c r="H1302" i="2"/>
  <c r="I1302" i="2" s="1" a="1"/>
  <c r="I1302" i="2" s="1"/>
  <c r="H1301" i="2"/>
  <c r="I1301" i="2" s="1" a="1"/>
  <c r="I1301" i="2" s="1"/>
  <c r="H1300" i="2"/>
  <c r="I1300" i="2" s="1" a="1"/>
  <c r="I1300" i="2" s="1"/>
  <c r="H1299" i="2"/>
  <c r="I1299" i="2" s="1" a="1"/>
  <c r="I1299" i="2" s="1"/>
  <c r="H1298" i="2"/>
  <c r="I1298" i="2" s="1" a="1"/>
  <c r="I1298" i="2" s="1"/>
  <c r="H1297" i="2"/>
  <c r="I1297" i="2" s="1" a="1"/>
  <c r="I1297" i="2" s="1"/>
  <c r="H1296" i="2"/>
  <c r="I1296" i="2" s="1" a="1"/>
  <c r="I1296" i="2" s="1"/>
  <c r="H1295" i="2"/>
  <c r="I1295" i="2" s="1" a="1"/>
  <c r="I1295" i="2" s="1"/>
  <c r="H1294" i="2"/>
  <c r="I1294" i="2" s="1" a="1"/>
  <c r="I1294" i="2" s="1"/>
  <c r="H1293" i="2"/>
  <c r="I1293" i="2" s="1" a="1"/>
  <c r="I1293" i="2" s="1"/>
  <c r="H1292" i="2"/>
  <c r="I1292" i="2" s="1" a="1"/>
  <c r="I1292" i="2" s="1"/>
  <c r="H1291" i="2"/>
  <c r="I1291" i="2" s="1" a="1"/>
  <c r="I1291" i="2" s="1"/>
  <c r="H1290" i="2"/>
  <c r="I1290" i="2" s="1" a="1"/>
  <c r="I1290" i="2" s="1"/>
  <c r="H1289" i="2"/>
  <c r="I1289" i="2" s="1" a="1"/>
  <c r="I1289" i="2" s="1"/>
  <c r="H1288" i="2"/>
  <c r="I1288" i="2" s="1" a="1"/>
  <c r="I1288" i="2" s="1"/>
  <c r="H1287" i="2"/>
  <c r="I1287" i="2" s="1" a="1"/>
  <c r="I1287" i="2" s="1"/>
  <c r="H1286" i="2"/>
  <c r="I1286" i="2" s="1" a="1"/>
  <c r="I1286" i="2" s="1"/>
  <c r="H1285" i="2"/>
  <c r="I1285" i="2" s="1" a="1"/>
  <c r="I1285" i="2" s="1"/>
  <c r="H1284" i="2"/>
  <c r="I1284" i="2" s="1" a="1"/>
  <c r="I1284" i="2" s="1"/>
  <c r="H1283" i="2"/>
  <c r="I1283" i="2" s="1" a="1"/>
  <c r="I1283" i="2" s="1"/>
  <c r="H1282" i="2"/>
  <c r="I1282" i="2" s="1" a="1"/>
  <c r="I1282" i="2" s="1"/>
  <c r="H1281" i="2"/>
  <c r="I1281" i="2" s="1" a="1"/>
  <c r="I1281" i="2" s="1"/>
  <c r="H1280" i="2"/>
  <c r="I1280" i="2" s="1" a="1"/>
  <c r="I1280" i="2" s="1"/>
  <c r="H1279" i="2"/>
  <c r="I1279" i="2" s="1" a="1"/>
  <c r="I1279" i="2" s="1"/>
  <c r="H1278" i="2"/>
  <c r="I1278" i="2" s="1" a="1"/>
  <c r="I1278" i="2" s="1"/>
  <c r="H1277" i="2"/>
  <c r="I1277" i="2" s="1" a="1"/>
  <c r="I1277" i="2" s="1"/>
  <c r="H1276" i="2"/>
  <c r="I1276" i="2" s="1" a="1"/>
  <c r="I1276" i="2" s="1"/>
  <c r="H1275" i="2"/>
  <c r="I1275" i="2" s="1" a="1"/>
  <c r="I1275" i="2" s="1"/>
  <c r="H1274" i="2"/>
  <c r="I1274" i="2" s="1" a="1"/>
  <c r="I1274" i="2" s="1"/>
  <c r="H1273" i="2"/>
  <c r="I1273" i="2" s="1" a="1"/>
  <c r="I1273" i="2" s="1"/>
  <c r="H1272" i="2"/>
  <c r="I1272" i="2" s="1" a="1"/>
  <c r="I1272" i="2" s="1"/>
  <c r="H1271" i="2"/>
  <c r="I1271" i="2" s="1" a="1"/>
  <c r="I1271" i="2" s="1"/>
  <c r="H1270" i="2"/>
  <c r="I1270" i="2" s="1" a="1"/>
  <c r="I1270" i="2" s="1"/>
  <c r="H1269" i="2"/>
  <c r="I1269" i="2" s="1" a="1"/>
  <c r="I1269" i="2" s="1"/>
  <c r="H1268" i="2"/>
  <c r="I1268" i="2" s="1" a="1"/>
  <c r="I1268" i="2" s="1"/>
  <c r="H1267" i="2"/>
  <c r="I1267" i="2" s="1" a="1"/>
  <c r="I1267" i="2" s="1"/>
  <c r="H1266" i="2"/>
  <c r="I1266" i="2" s="1" a="1"/>
  <c r="I1266" i="2" s="1"/>
  <c r="H1265" i="2"/>
  <c r="I1265" i="2" s="1" a="1"/>
  <c r="I1265" i="2" s="1"/>
  <c r="H1264" i="2"/>
  <c r="I1264" i="2" s="1" a="1"/>
  <c r="I1264" i="2" s="1"/>
  <c r="H1263" i="2"/>
  <c r="I1263" i="2" s="1" a="1"/>
  <c r="I1263" i="2" s="1"/>
  <c r="H1262" i="2"/>
  <c r="I1262" i="2" s="1" a="1"/>
  <c r="I1262" i="2" s="1"/>
  <c r="H1261" i="2"/>
  <c r="I1261" i="2" s="1" a="1"/>
  <c r="I1261" i="2" s="1"/>
  <c r="H1260" i="2"/>
  <c r="I1260" i="2" s="1" a="1"/>
  <c r="I1260" i="2" s="1"/>
  <c r="H1259" i="2"/>
  <c r="I1259" i="2" s="1" a="1"/>
  <c r="I1259" i="2" s="1"/>
  <c r="H1258" i="2"/>
  <c r="I1258" i="2" s="1" a="1"/>
  <c r="I1258" i="2" s="1"/>
  <c r="H1257" i="2"/>
  <c r="I1257" i="2" s="1" a="1"/>
  <c r="I1257" i="2" s="1"/>
  <c r="H1256" i="2"/>
  <c r="I1256" i="2" s="1" a="1"/>
  <c r="I1256" i="2" s="1"/>
  <c r="H1255" i="2"/>
  <c r="I1255" i="2" s="1" a="1"/>
  <c r="I1255" i="2" s="1"/>
  <c r="H1254" i="2"/>
  <c r="I1254" i="2" s="1" a="1"/>
  <c r="I1254" i="2" s="1"/>
  <c r="H1253" i="2"/>
  <c r="I1253" i="2" s="1" a="1"/>
  <c r="I1253" i="2" s="1"/>
  <c r="H1252" i="2"/>
  <c r="I1252" i="2" s="1" a="1"/>
  <c r="I1252" i="2" s="1"/>
  <c r="H1251" i="2"/>
  <c r="I1251" i="2" s="1" a="1"/>
  <c r="I1251" i="2" s="1"/>
  <c r="H1250" i="2"/>
  <c r="I1250" i="2" s="1" a="1"/>
  <c r="I1250" i="2" s="1"/>
  <c r="H1249" i="2"/>
  <c r="I1249" i="2" s="1" a="1"/>
  <c r="I1249" i="2" s="1"/>
  <c r="H1248" i="2"/>
  <c r="I1248" i="2" s="1" a="1"/>
  <c r="I1248" i="2" s="1"/>
  <c r="H1247" i="2"/>
  <c r="I1247" i="2" s="1" a="1"/>
  <c r="I1247" i="2" s="1"/>
  <c r="H1246" i="2"/>
  <c r="I1246" i="2" s="1" a="1"/>
  <c r="I1246" i="2" s="1"/>
  <c r="H1245" i="2"/>
  <c r="I1245" i="2" s="1" a="1"/>
  <c r="I1245" i="2" s="1"/>
  <c r="H1244" i="2"/>
  <c r="I1244" i="2" s="1" a="1"/>
  <c r="I1244" i="2" s="1"/>
  <c r="H1243" i="2"/>
  <c r="I1243" i="2" s="1" a="1"/>
  <c r="I1243" i="2" s="1"/>
  <c r="H1242" i="2"/>
  <c r="I1242" i="2" s="1" a="1"/>
  <c r="I1242" i="2" s="1"/>
  <c r="H1241" i="2"/>
  <c r="I1241" i="2" s="1" a="1"/>
  <c r="I1241" i="2" s="1"/>
  <c r="H1240" i="2"/>
  <c r="I1240" i="2" s="1" a="1"/>
  <c r="I1240" i="2" s="1"/>
  <c r="H1239" i="2"/>
  <c r="I1239" i="2" s="1" a="1"/>
  <c r="I1239" i="2" s="1"/>
  <c r="H1238" i="2"/>
  <c r="I1238" i="2" s="1" a="1"/>
  <c r="I1238" i="2" s="1"/>
  <c r="H1237" i="2"/>
  <c r="I1237" i="2" s="1" a="1"/>
  <c r="I1237" i="2" s="1"/>
  <c r="H1236" i="2"/>
  <c r="I1236" i="2" s="1" a="1"/>
  <c r="I1236" i="2" s="1"/>
  <c r="H1235" i="2"/>
  <c r="I1235" i="2" s="1" a="1"/>
  <c r="I1235" i="2" s="1"/>
  <c r="H1234" i="2"/>
  <c r="I1234" i="2" s="1" a="1"/>
  <c r="I1234" i="2" s="1"/>
  <c r="H1233" i="2"/>
  <c r="I1233" i="2" s="1" a="1"/>
  <c r="I1233" i="2" s="1"/>
  <c r="H1232" i="2"/>
  <c r="I1232" i="2" s="1" a="1"/>
  <c r="I1232" i="2" s="1"/>
  <c r="H1231" i="2"/>
  <c r="I1231" i="2" s="1" a="1"/>
  <c r="I1231" i="2" s="1"/>
  <c r="H1230" i="2"/>
  <c r="I1230" i="2" s="1" a="1"/>
  <c r="I1230" i="2" s="1"/>
  <c r="H1229" i="2"/>
  <c r="I1229" i="2" s="1" a="1"/>
  <c r="I1229" i="2" s="1"/>
  <c r="H1228" i="2"/>
  <c r="I1228" i="2" s="1" a="1"/>
  <c r="I1228" i="2" s="1"/>
  <c r="H1227" i="2"/>
  <c r="I1227" i="2" s="1" a="1"/>
  <c r="I1227" i="2" s="1"/>
  <c r="H1226" i="2"/>
  <c r="I1226" i="2" s="1" a="1"/>
  <c r="I1226" i="2" s="1"/>
  <c r="H1225" i="2"/>
  <c r="I1225" i="2" s="1" a="1"/>
  <c r="I1225" i="2" s="1"/>
  <c r="H1224" i="2"/>
  <c r="I1224" i="2" s="1" a="1"/>
  <c r="I1224" i="2" s="1"/>
  <c r="H1223" i="2"/>
  <c r="I1223" i="2" s="1" a="1"/>
  <c r="I1223" i="2" s="1"/>
  <c r="H1222" i="2"/>
  <c r="I1222" i="2" s="1" a="1"/>
  <c r="I1222" i="2" s="1"/>
  <c r="H1221" i="2"/>
  <c r="I1221" i="2" s="1" a="1"/>
  <c r="I1221" i="2" s="1"/>
  <c r="H1220" i="2"/>
  <c r="I1220" i="2" s="1" a="1"/>
  <c r="I1220" i="2" s="1"/>
  <c r="H1219" i="2"/>
  <c r="I1219" i="2" s="1" a="1"/>
  <c r="I1219" i="2" s="1"/>
  <c r="H1218" i="2"/>
  <c r="I1218" i="2" s="1" a="1"/>
  <c r="I1218" i="2" s="1"/>
  <c r="H1217" i="2"/>
  <c r="I1217" i="2" s="1" a="1"/>
  <c r="I1217" i="2" s="1"/>
  <c r="H1216" i="2"/>
  <c r="I1216" i="2" s="1" a="1"/>
  <c r="I1216" i="2" s="1"/>
  <c r="H1215" i="2"/>
  <c r="I1215" i="2" s="1" a="1"/>
  <c r="I1215" i="2" s="1"/>
  <c r="H1214" i="2"/>
  <c r="I1214" i="2" s="1" a="1"/>
  <c r="I1214" i="2" s="1"/>
  <c r="H1213" i="2"/>
  <c r="I1213" i="2" s="1" a="1"/>
  <c r="I1213" i="2" s="1"/>
  <c r="H1212" i="2"/>
  <c r="I1212" i="2" s="1" a="1"/>
  <c r="I1212" i="2" s="1"/>
  <c r="H1211" i="2"/>
  <c r="I1211" i="2" s="1" a="1"/>
  <c r="I1211" i="2" s="1"/>
  <c r="H1210" i="2"/>
  <c r="I1210" i="2" s="1" a="1"/>
  <c r="I1210" i="2" s="1"/>
  <c r="H1209" i="2"/>
  <c r="I1209" i="2" s="1" a="1"/>
  <c r="I1209" i="2" s="1"/>
  <c r="H1208" i="2"/>
  <c r="I1208" i="2" s="1" a="1"/>
  <c r="I1208" i="2" s="1"/>
  <c r="H1207" i="2"/>
  <c r="I1207" i="2" s="1" a="1"/>
  <c r="I1207" i="2" s="1"/>
  <c r="H1206" i="2"/>
  <c r="I1206" i="2" s="1" a="1"/>
  <c r="I1206" i="2" s="1"/>
  <c r="H1205" i="2"/>
  <c r="I1205" i="2" s="1" a="1"/>
  <c r="I1205" i="2" s="1"/>
  <c r="H1204" i="2"/>
  <c r="I1204" i="2" s="1" a="1"/>
  <c r="I1204" i="2" s="1"/>
  <c r="H1203" i="2"/>
  <c r="I1203" i="2" s="1" a="1"/>
  <c r="I1203" i="2" s="1"/>
  <c r="H1202" i="2"/>
  <c r="I1202" i="2" s="1" a="1"/>
  <c r="I1202" i="2" s="1"/>
  <c r="H1201" i="2"/>
  <c r="I1201" i="2" s="1" a="1"/>
  <c r="I1201" i="2" s="1"/>
  <c r="H1200" i="2"/>
  <c r="I1200" i="2" s="1" a="1"/>
  <c r="I1200" i="2" s="1"/>
  <c r="H1199" i="2"/>
  <c r="I1199" i="2" s="1" a="1"/>
  <c r="I1199" i="2" s="1"/>
  <c r="H1198" i="2"/>
  <c r="I1198" i="2" s="1" a="1"/>
  <c r="I1198" i="2" s="1"/>
  <c r="H1197" i="2"/>
  <c r="I1197" i="2" s="1" a="1"/>
  <c r="I1197" i="2" s="1"/>
  <c r="H1196" i="2"/>
  <c r="I1196" i="2" s="1" a="1"/>
  <c r="I1196" i="2" s="1"/>
  <c r="H1195" i="2"/>
  <c r="I1195" i="2" s="1" a="1"/>
  <c r="I1195" i="2" s="1"/>
  <c r="H1194" i="2"/>
  <c r="I1194" i="2" s="1" a="1"/>
  <c r="I1194" i="2" s="1"/>
  <c r="H1193" i="2"/>
  <c r="I1193" i="2" s="1" a="1"/>
  <c r="I1193" i="2" s="1"/>
  <c r="H1192" i="2"/>
  <c r="I1192" i="2" s="1" a="1"/>
  <c r="I1192" i="2" s="1"/>
  <c r="H1191" i="2"/>
  <c r="I1191" i="2" s="1" a="1"/>
  <c r="I1191" i="2" s="1"/>
  <c r="H1190" i="2"/>
  <c r="I1190" i="2" s="1" a="1"/>
  <c r="I1190" i="2" s="1"/>
  <c r="H1189" i="2"/>
  <c r="I1189" i="2" s="1" a="1"/>
  <c r="I1189" i="2" s="1"/>
  <c r="H1188" i="2"/>
  <c r="I1188" i="2" s="1" a="1"/>
  <c r="I1188" i="2" s="1"/>
  <c r="H1187" i="2"/>
  <c r="I1187" i="2" s="1" a="1"/>
  <c r="I1187" i="2" s="1"/>
  <c r="H1186" i="2"/>
  <c r="I1186" i="2" s="1" a="1"/>
  <c r="I1186" i="2" s="1"/>
  <c r="H1185" i="2"/>
  <c r="I1185" i="2" s="1" a="1"/>
  <c r="I1185" i="2" s="1"/>
  <c r="H1184" i="2"/>
  <c r="I1184" i="2" s="1" a="1"/>
  <c r="I1184" i="2" s="1"/>
  <c r="H1183" i="2"/>
  <c r="I1183" i="2" s="1" a="1"/>
  <c r="I1183" i="2" s="1"/>
  <c r="H1182" i="2"/>
  <c r="I1182" i="2" s="1" a="1"/>
  <c r="I1182" i="2" s="1"/>
  <c r="H1181" i="2"/>
  <c r="I1181" i="2" s="1" a="1"/>
  <c r="I1181" i="2" s="1"/>
  <c r="H1180" i="2"/>
  <c r="I1180" i="2" s="1" a="1"/>
  <c r="I1180" i="2" s="1"/>
  <c r="H1179" i="2"/>
  <c r="I1179" i="2" s="1" a="1"/>
  <c r="I1179" i="2" s="1"/>
  <c r="H1178" i="2"/>
  <c r="I1178" i="2" s="1" a="1"/>
  <c r="I1178" i="2" s="1"/>
  <c r="H1177" i="2"/>
  <c r="I1177" i="2" s="1" a="1"/>
  <c r="I1177" i="2" s="1"/>
  <c r="H1176" i="2"/>
  <c r="I1176" i="2" s="1" a="1"/>
  <c r="I1176" i="2" s="1"/>
  <c r="H1175" i="2"/>
  <c r="I1175" i="2" s="1" a="1"/>
  <c r="I1175" i="2" s="1"/>
  <c r="H1174" i="2"/>
  <c r="I1174" i="2" s="1" a="1"/>
  <c r="I1174" i="2" s="1"/>
  <c r="H1173" i="2"/>
  <c r="I1173" i="2" s="1" a="1"/>
  <c r="I1173" i="2" s="1"/>
  <c r="H1172" i="2"/>
  <c r="I1172" i="2" s="1" a="1"/>
  <c r="I1172" i="2" s="1"/>
  <c r="H1171" i="2"/>
  <c r="I1171" i="2" s="1" a="1"/>
  <c r="I1171" i="2" s="1"/>
  <c r="H1170" i="2"/>
  <c r="I1170" i="2" s="1" a="1"/>
  <c r="I1170" i="2" s="1"/>
  <c r="H1169" i="2"/>
  <c r="I1169" i="2" s="1" a="1"/>
  <c r="I1169" i="2" s="1"/>
  <c r="H1168" i="2"/>
  <c r="I1168" i="2" s="1" a="1"/>
  <c r="I1168" i="2" s="1"/>
  <c r="H1167" i="2"/>
  <c r="I1167" i="2" s="1" a="1"/>
  <c r="I1167" i="2" s="1"/>
  <c r="H1166" i="2"/>
  <c r="I1166" i="2" s="1" a="1"/>
  <c r="I1166" i="2" s="1"/>
  <c r="H1165" i="2"/>
  <c r="I1165" i="2" s="1" a="1"/>
  <c r="I1165" i="2" s="1"/>
  <c r="H1164" i="2"/>
  <c r="I1164" i="2" s="1" a="1"/>
  <c r="I1164" i="2" s="1"/>
  <c r="H1163" i="2"/>
  <c r="I1163" i="2" s="1" a="1"/>
  <c r="I1163" i="2" s="1"/>
  <c r="H1162" i="2"/>
  <c r="I1162" i="2" s="1" a="1"/>
  <c r="I1162" i="2" s="1"/>
  <c r="H1161" i="2"/>
  <c r="I1161" i="2" s="1" a="1"/>
  <c r="I1161" i="2" s="1"/>
  <c r="H1160" i="2"/>
  <c r="I1160" i="2" s="1" a="1"/>
  <c r="I1160" i="2" s="1"/>
  <c r="H1159" i="2"/>
  <c r="I1159" i="2" s="1" a="1"/>
  <c r="I1159" i="2" s="1"/>
  <c r="H1158" i="2"/>
  <c r="I1158" i="2" s="1" a="1"/>
  <c r="I1158" i="2" s="1"/>
  <c r="H1157" i="2"/>
  <c r="I1157" i="2" s="1" a="1"/>
  <c r="I1157" i="2" s="1"/>
  <c r="H1156" i="2"/>
  <c r="I1156" i="2" s="1" a="1"/>
  <c r="I1156" i="2" s="1"/>
  <c r="H1155" i="2"/>
  <c r="I1155" i="2" s="1" a="1"/>
  <c r="I1155" i="2" s="1"/>
  <c r="H1154" i="2"/>
  <c r="I1154" i="2" s="1" a="1"/>
  <c r="I1154" i="2" s="1"/>
  <c r="H1153" i="2"/>
  <c r="I1153" i="2" s="1" a="1"/>
  <c r="I1153" i="2" s="1"/>
  <c r="H1152" i="2"/>
  <c r="I1152" i="2" s="1" a="1"/>
  <c r="I1152" i="2" s="1"/>
  <c r="H1151" i="2"/>
  <c r="I1151" i="2" s="1" a="1"/>
  <c r="I1151" i="2" s="1"/>
  <c r="H1150" i="2"/>
  <c r="I1150" i="2" s="1" a="1"/>
  <c r="I1150" i="2" s="1"/>
  <c r="H1149" i="2"/>
  <c r="I1149" i="2" s="1" a="1"/>
  <c r="I1149" i="2" s="1"/>
  <c r="H1148" i="2"/>
  <c r="I1148" i="2" s="1" a="1"/>
  <c r="I1148" i="2" s="1"/>
  <c r="H1147" i="2"/>
  <c r="I1147" i="2" s="1" a="1"/>
  <c r="I1147" i="2" s="1"/>
  <c r="H1146" i="2"/>
  <c r="I1146" i="2" s="1" a="1"/>
  <c r="I1146" i="2" s="1"/>
  <c r="H1145" i="2"/>
  <c r="I1145" i="2" s="1" a="1"/>
  <c r="I1145" i="2" s="1"/>
  <c r="H1144" i="2"/>
  <c r="I1144" i="2" s="1" a="1"/>
  <c r="I1144" i="2" s="1"/>
  <c r="H1143" i="2"/>
  <c r="I1143" i="2" s="1" a="1"/>
  <c r="I1143" i="2" s="1"/>
  <c r="H1142" i="2"/>
  <c r="I1142" i="2" s="1" a="1"/>
  <c r="I1142" i="2" s="1"/>
  <c r="H1141" i="2"/>
  <c r="I1141" i="2" s="1" a="1"/>
  <c r="I1141" i="2" s="1"/>
  <c r="H1140" i="2"/>
  <c r="I1140" i="2" s="1" a="1"/>
  <c r="I1140" i="2" s="1"/>
  <c r="H1139" i="2"/>
  <c r="I1139" i="2" s="1" a="1"/>
  <c r="I1139" i="2" s="1"/>
  <c r="H1138" i="2"/>
  <c r="I1138" i="2" s="1" a="1"/>
  <c r="I1138" i="2" s="1"/>
  <c r="H1137" i="2"/>
  <c r="I1137" i="2" s="1" a="1"/>
  <c r="I1137" i="2" s="1"/>
  <c r="H1136" i="2"/>
  <c r="I1136" i="2" s="1" a="1"/>
  <c r="I1136" i="2" s="1"/>
  <c r="H1135" i="2"/>
  <c r="I1135" i="2" s="1" a="1"/>
  <c r="I1135" i="2" s="1"/>
  <c r="H1134" i="2"/>
  <c r="I1134" i="2" s="1" a="1"/>
  <c r="I1134" i="2" s="1"/>
  <c r="H1133" i="2"/>
  <c r="I1133" i="2" s="1" a="1"/>
  <c r="I1133" i="2" s="1"/>
  <c r="H1132" i="2"/>
  <c r="I1132" i="2" s="1" a="1"/>
  <c r="I1132" i="2" s="1"/>
  <c r="H1131" i="2"/>
  <c r="I1131" i="2" s="1" a="1"/>
  <c r="I1131" i="2" s="1"/>
  <c r="H1130" i="2"/>
  <c r="I1130" i="2" s="1" a="1"/>
  <c r="I1130" i="2" s="1"/>
  <c r="H1129" i="2"/>
  <c r="I1129" i="2" s="1" a="1"/>
  <c r="I1129" i="2" s="1"/>
  <c r="H1128" i="2"/>
  <c r="I1128" i="2" s="1" a="1"/>
  <c r="I1128" i="2" s="1"/>
  <c r="H1127" i="2"/>
  <c r="I1127" i="2" s="1" a="1"/>
  <c r="I1127" i="2" s="1"/>
  <c r="H1126" i="2"/>
  <c r="I1126" i="2" s="1" a="1"/>
  <c r="I1126" i="2" s="1"/>
  <c r="H1125" i="2"/>
  <c r="I1125" i="2" s="1" a="1"/>
  <c r="I1125" i="2" s="1"/>
  <c r="H1124" i="2"/>
  <c r="I1124" i="2" s="1" a="1"/>
  <c r="I1124" i="2" s="1"/>
  <c r="H1123" i="2"/>
  <c r="I1123" i="2" s="1" a="1"/>
  <c r="I1123" i="2" s="1"/>
  <c r="H1122" i="2"/>
  <c r="I1122" i="2" s="1" a="1"/>
  <c r="I1122" i="2" s="1"/>
  <c r="H1121" i="2"/>
  <c r="I1121" i="2" s="1" a="1"/>
  <c r="I1121" i="2" s="1"/>
  <c r="H1120" i="2"/>
  <c r="I1120" i="2" s="1" a="1"/>
  <c r="I1120" i="2" s="1"/>
  <c r="H1119" i="2"/>
  <c r="I1119" i="2" s="1" a="1"/>
  <c r="I1119" i="2" s="1"/>
  <c r="H1118" i="2"/>
  <c r="I1118" i="2" s="1" a="1"/>
  <c r="I1118" i="2" s="1"/>
  <c r="H1117" i="2"/>
  <c r="I1117" i="2" s="1" a="1"/>
  <c r="I1117" i="2" s="1"/>
  <c r="H1116" i="2"/>
  <c r="I1116" i="2" s="1" a="1"/>
  <c r="I1116" i="2" s="1"/>
  <c r="H1115" i="2"/>
  <c r="I1115" i="2" s="1" a="1"/>
  <c r="I1115" i="2" s="1"/>
  <c r="H1114" i="2"/>
  <c r="I1114" i="2" s="1" a="1"/>
  <c r="I1114" i="2" s="1"/>
  <c r="H1113" i="2"/>
  <c r="I1113" i="2" s="1" a="1"/>
  <c r="I1113" i="2" s="1"/>
  <c r="H1112" i="2"/>
  <c r="I1112" i="2" s="1" a="1"/>
  <c r="I1112" i="2" s="1"/>
  <c r="H1111" i="2"/>
  <c r="I1111" i="2" s="1" a="1"/>
  <c r="I1111" i="2" s="1"/>
  <c r="H1110" i="2"/>
  <c r="I1110" i="2" s="1" a="1"/>
  <c r="I1110" i="2" s="1"/>
  <c r="H1109" i="2"/>
  <c r="I1109" i="2" s="1" a="1"/>
  <c r="I1109" i="2" s="1"/>
  <c r="H1108" i="2"/>
  <c r="I1108" i="2" s="1" a="1"/>
  <c r="I1108" i="2" s="1"/>
  <c r="H1107" i="2"/>
  <c r="I1107" i="2" s="1" a="1"/>
  <c r="I1107" i="2" s="1"/>
  <c r="H1106" i="2"/>
  <c r="I1106" i="2" s="1" a="1"/>
  <c r="I1106" i="2" s="1"/>
  <c r="H1105" i="2"/>
  <c r="I1105" i="2" s="1" a="1"/>
  <c r="I1105" i="2" s="1"/>
  <c r="H1104" i="2"/>
  <c r="I1104" i="2" s="1" a="1"/>
  <c r="I1104" i="2" s="1"/>
  <c r="H1103" i="2"/>
  <c r="I1103" i="2" s="1" a="1"/>
  <c r="I1103" i="2" s="1"/>
  <c r="H1102" i="2"/>
  <c r="I1102" i="2" s="1" a="1"/>
  <c r="I1102" i="2" s="1"/>
  <c r="H1101" i="2"/>
  <c r="I1101" i="2" s="1" a="1"/>
  <c r="I1101" i="2" s="1"/>
  <c r="H1100" i="2"/>
  <c r="I1100" i="2" s="1" a="1"/>
  <c r="I1100" i="2" s="1"/>
  <c r="H1099" i="2"/>
  <c r="I1099" i="2" s="1" a="1"/>
  <c r="I1099" i="2" s="1"/>
  <c r="H1098" i="2"/>
  <c r="I1098" i="2" s="1" a="1"/>
  <c r="I1098" i="2" s="1"/>
  <c r="H1097" i="2"/>
  <c r="I1097" i="2" s="1" a="1"/>
  <c r="I1097" i="2" s="1"/>
  <c r="H1096" i="2"/>
  <c r="I1096" i="2" s="1" a="1"/>
  <c r="I1096" i="2" s="1"/>
  <c r="H1095" i="2"/>
  <c r="I1095" i="2" s="1" a="1"/>
  <c r="I1095" i="2" s="1"/>
  <c r="H1094" i="2"/>
  <c r="I1094" i="2" s="1" a="1"/>
  <c r="I1094" i="2" s="1"/>
  <c r="H1093" i="2"/>
  <c r="I1093" i="2" s="1" a="1"/>
  <c r="I1093" i="2" s="1"/>
  <c r="H1092" i="2"/>
  <c r="I1092" i="2" s="1" a="1"/>
  <c r="I1092" i="2" s="1"/>
  <c r="H1091" i="2"/>
  <c r="I1091" i="2" s="1" a="1"/>
  <c r="I1091" i="2" s="1"/>
  <c r="H1090" i="2"/>
  <c r="I1090" i="2" s="1" a="1"/>
  <c r="I1090" i="2" s="1"/>
  <c r="H1089" i="2"/>
  <c r="I1089" i="2" s="1" a="1"/>
  <c r="I1089" i="2" s="1"/>
  <c r="H1088" i="2"/>
  <c r="I1088" i="2" s="1" a="1"/>
  <c r="I1088" i="2" s="1"/>
  <c r="H1087" i="2"/>
  <c r="I1087" i="2" s="1" a="1"/>
  <c r="I1087" i="2" s="1"/>
  <c r="H1086" i="2"/>
  <c r="I1086" i="2" s="1" a="1"/>
  <c r="I1086" i="2" s="1"/>
  <c r="H1085" i="2"/>
  <c r="I1085" i="2" s="1" a="1"/>
  <c r="I1085" i="2" s="1"/>
  <c r="H1084" i="2"/>
  <c r="I1084" i="2" s="1" a="1"/>
  <c r="I1084" i="2" s="1"/>
  <c r="H1083" i="2"/>
  <c r="I1083" i="2" s="1" a="1"/>
  <c r="I1083" i="2" s="1"/>
  <c r="H1082" i="2"/>
  <c r="I1082" i="2" s="1" a="1"/>
  <c r="I1082" i="2" s="1"/>
  <c r="H1081" i="2"/>
  <c r="I1081" i="2" s="1" a="1"/>
  <c r="I1081" i="2" s="1"/>
  <c r="H1080" i="2"/>
  <c r="I1080" i="2" s="1" a="1"/>
  <c r="I1080" i="2" s="1"/>
  <c r="H1079" i="2"/>
  <c r="I1079" i="2" s="1" a="1"/>
  <c r="I1079" i="2" s="1"/>
  <c r="H1078" i="2"/>
  <c r="I1078" i="2" s="1" a="1"/>
  <c r="I1078" i="2" s="1"/>
  <c r="H1077" i="2"/>
  <c r="I1077" i="2" s="1" a="1"/>
  <c r="I1077" i="2" s="1"/>
  <c r="H1076" i="2"/>
  <c r="I1076" i="2" s="1" a="1"/>
  <c r="I1076" i="2" s="1"/>
  <c r="H1075" i="2"/>
  <c r="I1075" i="2" s="1" a="1"/>
  <c r="I1075" i="2" s="1"/>
  <c r="H1074" i="2"/>
  <c r="I1074" i="2" s="1" a="1"/>
  <c r="I1074" i="2" s="1"/>
  <c r="H1073" i="2"/>
  <c r="I1073" i="2" s="1" a="1"/>
  <c r="I1073" i="2" s="1"/>
  <c r="H1072" i="2"/>
  <c r="I1072" i="2" s="1" a="1"/>
  <c r="I1072" i="2" s="1"/>
  <c r="H1071" i="2"/>
  <c r="I1071" i="2" s="1" a="1"/>
  <c r="I1071" i="2" s="1"/>
  <c r="H1070" i="2"/>
  <c r="I1070" i="2" s="1" a="1"/>
  <c r="I1070" i="2" s="1"/>
  <c r="H1069" i="2"/>
  <c r="I1069" i="2" s="1" a="1"/>
  <c r="I1069" i="2" s="1"/>
  <c r="H1068" i="2"/>
  <c r="I1068" i="2" s="1" a="1"/>
  <c r="I1068" i="2" s="1"/>
  <c r="H1067" i="2"/>
  <c r="I1067" i="2" s="1" a="1"/>
  <c r="I1067" i="2" s="1"/>
  <c r="H1066" i="2"/>
  <c r="I1066" i="2" s="1" a="1"/>
  <c r="I1066" i="2" s="1"/>
  <c r="H1065" i="2"/>
  <c r="I1065" i="2" s="1" a="1"/>
  <c r="I1065" i="2" s="1"/>
  <c r="H1064" i="2"/>
  <c r="I1064" i="2" s="1" a="1"/>
  <c r="I1064" i="2" s="1"/>
  <c r="H1063" i="2"/>
  <c r="I1063" i="2" s="1" a="1"/>
  <c r="I1063" i="2" s="1"/>
  <c r="H1062" i="2"/>
  <c r="I1062" i="2" s="1" a="1"/>
  <c r="I1062" i="2" s="1"/>
  <c r="H1061" i="2"/>
  <c r="I1061" i="2" s="1" a="1"/>
  <c r="I1061" i="2" s="1"/>
  <c r="H1060" i="2"/>
  <c r="I1060" i="2" s="1" a="1"/>
  <c r="I1060" i="2" s="1"/>
  <c r="H1059" i="2"/>
  <c r="I1059" i="2" s="1" a="1"/>
  <c r="I1059" i="2" s="1"/>
  <c r="H1058" i="2"/>
  <c r="I1058" i="2" s="1" a="1"/>
  <c r="I1058" i="2" s="1"/>
  <c r="H1057" i="2"/>
  <c r="I1057" i="2" s="1" a="1"/>
  <c r="I1057" i="2" s="1"/>
  <c r="H1056" i="2"/>
  <c r="I1056" i="2" s="1" a="1"/>
  <c r="I1056" i="2" s="1"/>
  <c r="H1055" i="2"/>
  <c r="I1055" i="2" s="1" a="1"/>
  <c r="I1055" i="2" s="1"/>
  <c r="H1054" i="2"/>
  <c r="I1054" i="2" s="1" a="1"/>
  <c r="I1054" i="2" s="1"/>
  <c r="H1053" i="2"/>
  <c r="I1053" i="2" s="1" a="1"/>
  <c r="I1053" i="2" s="1"/>
  <c r="H1052" i="2"/>
  <c r="I1052" i="2" s="1" a="1"/>
  <c r="I1052" i="2" s="1"/>
  <c r="H1051" i="2"/>
  <c r="I1051" i="2" s="1" a="1"/>
  <c r="I1051" i="2" s="1"/>
  <c r="H1050" i="2"/>
  <c r="I1050" i="2" s="1" a="1"/>
  <c r="I1050" i="2" s="1"/>
  <c r="H1049" i="2"/>
  <c r="I1049" i="2" s="1" a="1"/>
  <c r="I1049" i="2" s="1"/>
  <c r="H1048" i="2"/>
  <c r="I1048" i="2" s="1" a="1"/>
  <c r="I1048" i="2" s="1"/>
  <c r="H1047" i="2"/>
  <c r="I1047" i="2" s="1" a="1"/>
  <c r="I1047" i="2" s="1"/>
  <c r="H1046" i="2"/>
  <c r="I1046" i="2" s="1" a="1"/>
  <c r="I1046" i="2" s="1"/>
  <c r="H1045" i="2"/>
  <c r="I1045" i="2" s="1" a="1"/>
  <c r="I1045" i="2" s="1"/>
  <c r="H1044" i="2"/>
  <c r="I1044" i="2" s="1" a="1"/>
  <c r="I1044" i="2" s="1"/>
  <c r="H1043" i="2"/>
  <c r="I1043" i="2" s="1" a="1"/>
  <c r="I1043" i="2" s="1"/>
  <c r="H1042" i="2"/>
  <c r="I1042" i="2" s="1" a="1"/>
  <c r="I1042" i="2" s="1"/>
  <c r="H1041" i="2"/>
  <c r="I1041" i="2" s="1" a="1"/>
  <c r="I1041" i="2" s="1"/>
  <c r="H1040" i="2"/>
  <c r="I1040" i="2" s="1" a="1"/>
  <c r="I1040" i="2" s="1"/>
  <c r="H1039" i="2"/>
  <c r="I1039" i="2" s="1" a="1"/>
  <c r="I1039" i="2" s="1"/>
  <c r="H1038" i="2"/>
  <c r="I1038" i="2" s="1" a="1"/>
  <c r="I1038" i="2" s="1"/>
  <c r="H1037" i="2"/>
  <c r="I1037" i="2" s="1" a="1"/>
  <c r="I1037" i="2" s="1"/>
  <c r="H1036" i="2"/>
  <c r="I1036" i="2" s="1" a="1"/>
  <c r="I1036" i="2" s="1"/>
  <c r="H1035" i="2"/>
  <c r="I1035" i="2" s="1" a="1"/>
  <c r="I1035" i="2" s="1"/>
  <c r="H1034" i="2"/>
  <c r="I1034" i="2" s="1" a="1"/>
  <c r="I1034" i="2" s="1"/>
  <c r="H1033" i="2"/>
  <c r="I1033" i="2" s="1" a="1"/>
  <c r="I1033" i="2" s="1"/>
  <c r="H1032" i="2"/>
  <c r="I1032" i="2" s="1" a="1"/>
  <c r="I1032" i="2" s="1"/>
  <c r="H1031" i="2"/>
  <c r="I1031" i="2" s="1" a="1"/>
  <c r="I1031" i="2" s="1"/>
  <c r="H1030" i="2"/>
  <c r="I1030" i="2" s="1" a="1"/>
  <c r="I1030" i="2" s="1"/>
  <c r="H1029" i="2"/>
  <c r="I1029" i="2" s="1" a="1"/>
  <c r="I1029" i="2" s="1"/>
  <c r="H1028" i="2"/>
  <c r="I1028" i="2" s="1" a="1"/>
  <c r="I1028" i="2" s="1"/>
  <c r="H1027" i="2"/>
  <c r="I1027" i="2" s="1" a="1"/>
  <c r="I1027" i="2" s="1"/>
  <c r="H1026" i="2"/>
  <c r="I1026" i="2" s="1" a="1"/>
  <c r="I1026" i="2" s="1"/>
  <c r="H1025" i="2"/>
  <c r="I1025" i="2" s="1" a="1"/>
  <c r="I1025" i="2" s="1"/>
  <c r="H1024" i="2"/>
  <c r="I1024" i="2" s="1" a="1"/>
  <c r="I1024" i="2" s="1"/>
  <c r="H1023" i="2"/>
  <c r="I1023" i="2" s="1" a="1"/>
  <c r="I1023" i="2" s="1"/>
  <c r="H1022" i="2"/>
  <c r="I1022" i="2" s="1" a="1"/>
  <c r="I1022" i="2" s="1"/>
  <c r="H1021" i="2"/>
  <c r="I1021" i="2" s="1" a="1"/>
  <c r="I1021" i="2" s="1"/>
  <c r="H1020" i="2"/>
  <c r="I1020" i="2" s="1" a="1"/>
  <c r="I1020" i="2" s="1"/>
  <c r="H1019" i="2"/>
  <c r="I1019" i="2" s="1" a="1"/>
  <c r="I1019" i="2" s="1"/>
  <c r="H1018" i="2"/>
  <c r="I1018" i="2" s="1" a="1"/>
  <c r="I1018" i="2" s="1"/>
  <c r="H1017" i="2"/>
  <c r="I1017" i="2" s="1" a="1"/>
  <c r="I1017" i="2" s="1"/>
  <c r="H1016" i="2"/>
  <c r="I1016" i="2" s="1" a="1"/>
  <c r="I1016" i="2" s="1"/>
  <c r="H1015" i="2"/>
  <c r="I1015" i="2" s="1" a="1"/>
  <c r="I1015" i="2" s="1"/>
  <c r="H1014" i="2"/>
  <c r="I1014" i="2" s="1" a="1"/>
  <c r="I1014" i="2" s="1"/>
  <c r="H1013" i="2"/>
  <c r="I1013" i="2" s="1" a="1"/>
  <c r="I1013" i="2" s="1"/>
  <c r="H1012" i="2"/>
  <c r="I1012" i="2" s="1" a="1"/>
  <c r="I1012" i="2" s="1"/>
  <c r="H1011" i="2"/>
  <c r="I1011" i="2" s="1" a="1"/>
  <c r="I1011" i="2" s="1"/>
  <c r="H1010" i="2"/>
  <c r="I1010" i="2" s="1" a="1"/>
  <c r="I1010" i="2" s="1"/>
  <c r="H1009" i="2"/>
  <c r="I1009" i="2" s="1" a="1"/>
  <c r="I1009" i="2" s="1"/>
  <c r="H1008" i="2"/>
  <c r="I1008" i="2" s="1" a="1"/>
  <c r="I1008" i="2" s="1"/>
  <c r="H1007" i="2"/>
  <c r="I1007" i="2" s="1" a="1"/>
  <c r="I1007" i="2" s="1"/>
  <c r="H1006" i="2"/>
  <c r="I1006" i="2" s="1" a="1"/>
  <c r="I1006" i="2" s="1"/>
  <c r="H1005" i="2"/>
  <c r="I1005" i="2" s="1" a="1"/>
  <c r="I1005" i="2" s="1"/>
  <c r="H1004" i="2"/>
  <c r="I1004" i="2" s="1" a="1"/>
  <c r="I1004" i="2" s="1"/>
  <c r="H1003" i="2"/>
  <c r="I1003" i="2" s="1" a="1"/>
  <c r="I1003" i="2" s="1"/>
  <c r="H1002" i="2"/>
  <c r="I1002" i="2" s="1" a="1"/>
  <c r="I1002" i="2" s="1"/>
  <c r="H1001" i="2"/>
  <c r="I1001" i="2" s="1" a="1"/>
  <c r="I1001" i="2" s="1"/>
  <c r="H1000" i="2"/>
  <c r="I1000" i="2" s="1" a="1"/>
  <c r="I1000" i="2" s="1"/>
  <c r="H999" i="2"/>
  <c r="I999" i="2" s="1" a="1"/>
  <c r="I999" i="2" s="1"/>
  <c r="H998" i="2"/>
  <c r="I998" i="2" s="1" a="1"/>
  <c r="I998" i="2" s="1"/>
  <c r="H997" i="2"/>
  <c r="I997" i="2" s="1" a="1"/>
  <c r="I997" i="2" s="1"/>
  <c r="H996" i="2"/>
  <c r="I996" i="2" s="1" a="1"/>
  <c r="I996" i="2" s="1"/>
  <c r="H995" i="2"/>
  <c r="I995" i="2" s="1" a="1"/>
  <c r="I995" i="2" s="1"/>
  <c r="H994" i="2"/>
  <c r="I994" i="2" s="1" a="1"/>
  <c r="I994" i="2" s="1"/>
  <c r="H993" i="2"/>
  <c r="I993" i="2" s="1" a="1"/>
  <c r="I993" i="2" s="1"/>
  <c r="H992" i="2"/>
  <c r="I992" i="2" s="1" a="1"/>
  <c r="I992" i="2" s="1"/>
  <c r="H991" i="2"/>
  <c r="I991" i="2" s="1" a="1"/>
  <c r="I991" i="2" s="1"/>
  <c r="H990" i="2"/>
  <c r="I990" i="2" s="1" a="1"/>
  <c r="I990" i="2" s="1"/>
  <c r="H989" i="2"/>
  <c r="I989" i="2" s="1" a="1"/>
  <c r="I989" i="2" s="1"/>
  <c r="H988" i="2"/>
  <c r="I988" i="2" s="1" a="1"/>
  <c r="I988" i="2" s="1"/>
  <c r="H987" i="2"/>
  <c r="I987" i="2" s="1" a="1"/>
  <c r="I987" i="2" s="1"/>
  <c r="H986" i="2"/>
  <c r="I986" i="2" s="1" a="1"/>
  <c r="I986" i="2" s="1"/>
  <c r="H985" i="2"/>
  <c r="I985" i="2" s="1" a="1"/>
  <c r="I985" i="2" s="1"/>
  <c r="H984" i="2"/>
  <c r="I984" i="2" s="1" a="1"/>
  <c r="I984" i="2" s="1"/>
  <c r="H983" i="2"/>
  <c r="I983" i="2" s="1" a="1"/>
  <c r="I983" i="2" s="1"/>
  <c r="H982" i="2"/>
  <c r="I982" i="2" s="1" a="1"/>
  <c r="I982" i="2" s="1"/>
  <c r="H981" i="2"/>
  <c r="I981" i="2" s="1" a="1"/>
  <c r="I981" i="2" s="1"/>
  <c r="H980" i="2"/>
  <c r="I980" i="2" s="1" a="1"/>
  <c r="I980" i="2" s="1"/>
  <c r="H979" i="2"/>
  <c r="I979" i="2" s="1" a="1"/>
  <c r="I979" i="2" s="1"/>
  <c r="H978" i="2"/>
  <c r="I978" i="2" s="1" a="1"/>
  <c r="I978" i="2" s="1"/>
  <c r="H977" i="2"/>
  <c r="I977" i="2" s="1" a="1"/>
  <c r="I977" i="2" s="1"/>
  <c r="H976" i="2"/>
  <c r="I976" i="2" s="1" a="1"/>
  <c r="I976" i="2" s="1"/>
  <c r="H975" i="2"/>
  <c r="I975" i="2" s="1" a="1"/>
  <c r="I975" i="2" s="1"/>
  <c r="H974" i="2"/>
  <c r="I974" i="2" s="1" a="1"/>
  <c r="I974" i="2" s="1"/>
  <c r="H973" i="2"/>
  <c r="I973" i="2" s="1" a="1"/>
  <c r="I973" i="2" s="1"/>
  <c r="H972" i="2"/>
  <c r="I972" i="2" s="1" a="1"/>
  <c r="I972" i="2" s="1"/>
  <c r="H971" i="2"/>
  <c r="I971" i="2" s="1" a="1"/>
  <c r="I971" i="2" s="1"/>
  <c r="H970" i="2"/>
  <c r="I970" i="2" s="1" a="1"/>
  <c r="I970" i="2" s="1"/>
  <c r="H969" i="2"/>
  <c r="I969" i="2" s="1" a="1"/>
  <c r="I969" i="2" s="1"/>
  <c r="H968" i="2"/>
  <c r="I968" i="2" s="1" a="1"/>
  <c r="I968" i="2" s="1"/>
  <c r="H967" i="2"/>
  <c r="I967" i="2" s="1" a="1"/>
  <c r="I967" i="2" s="1"/>
  <c r="H966" i="2"/>
  <c r="I966" i="2" s="1" a="1"/>
  <c r="I966" i="2" s="1"/>
  <c r="H965" i="2"/>
  <c r="I965" i="2" s="1" a="1"/>
  <c r="I965" i="2" s="1"/>
  <c r="H964" i="2"/>
  <c r="I964" i="2" s="1" a="1"/>
  <c r="I964" i="2" s="1"/>
  <c r="H963" i="2"/>
  <c r="I963" i="2" s="1" a="1"/>
  <c r="I963" i="2" s="1"/>
  <c r="H962" i="2"/>
  <c r="I962" i="2" s="1" a="1"/>
  <c r="I962" i="2" s="1"/>
  <c r="H961" i="2"/>
  <c r="I961" i="2" s="1" a="1"/>
  <c r="I961" i="2" s="1"/>
  <c r="H960" i="2"/>
  <c r="I960" i="2" s="1" a="1"/>
  <c r="I960" i="2" s="1"/>
  <c r="H959" i="2"/>
  <c r="I959" i="2" s="1" a="1"/>
  <c r="I959" i="2" s="1"/>
  <c r="H958" i="2"/>
  <c r="I958" i="2" s="1" a="1"/>
  <c r="I958" i="2" s="1"/>
  <c r="H957" i="2"/>
  <c r="I957" i="2" s="1" a="1"/>
  <c r="I957" i="2" s="1"/>
  <c r="H956" i="2"/>
  <c r="I956" i="2" s="1" a="1"/>
  <c r="I956" i="2" s="1"/>
  <c r="H955" i="2"/>
  <c r="I955" i="2" s="1" a="1"/>
  <c r="I955" i="2" s="1"/>
  <c r="H954" i="2"/>
  <c r="I954" i="2" s="1" a="1"/>
  <c r="I954" i="2" s="1"/>
  <c r="H953" i="2"/>
  <c r="I953" i="2" s="1" a="1"/>
  <c r="I953" i="2" s="1"/>
  <c r="H952" i="2"/>
  <c r="I952" i="2" s="1" a="1"/>
  <c r="I952" i="2" s="1"/>
  <c r="H951" i="2"/>
  <c r="I951" i="2" s="1" a="1"/>
  <c r="I951" i="2" s="1"/>
  <c r="H950" i="2"/>
  <c r="I950" i="2" s="1" a="1"/>
  <c r="I950" i="2" s="1"/>
  <c r="H949" i="2"/>
  <c r="I949" i="2" s="1" a="1"/>
  <c r="I949" i="2" s="1"/>
  <c r="H948" i="2"/>
  <c r="I948" i="2" s="1" a="1"/>
  <c r="I948" i="2" s="1"/>
  <c r="H947" i="2"/>
  <c r="I947" i="2" s="1" a="1"/>
  <c r="I947" i="2" s="1"/>
  <c r="H946" i="2"/>
  <c r="I946" i="2" s="1" a="1"/>
  <c r="I946" i="2" s="1"/>
  <c r="H945" i="2"/>
  <c r="I945" i="2" s="1" a="1"/>
  <c r="I945" i="2" s="1"/>
  <c r="H944" i="2"/>
  <c r="I944" i="2" s="1" a="1"/>
  <c r="I944" i="2" s="1"/>
  <c r="H943" i="2"/>
  <c r="I943" i="2" s="1" a="1"/>
  <c r="I943" i="2" s="1"/>
  <c r="H942" i="2"/>
  <c r="I942" i="2" s="1" a="1"/>
  <c r="I942" i="2" s="1"/>
  <c r="H941" i="2"/>
  <c r="I941" i="2" s="1" a="1"/>
  <c r="I941" i="2" s="1"/>
  <c r="H940" i="2"/>
  <c r="I940" i="2" s="1" a="1"/>
  <c r="I940" i="2" s="1"/>
  <c r="H939" i="2"/>
  <c r="I939" i="2" s="1" a="1"/>
  <c r="I939" i="2" s="1"/>
  <c r="H938" i="2"/>
  <c r="I938" i="2" s="1" a="1"/>
  <c r="I938" i="2" s="1"/>
  <c r="H937" i="2"/>
  <c r="I937" i="2" s="1" a="1"/>
  <c r="I937" i="2" s="1"/>
  <c r="H936" i="2"/>
  <c r="I936" i="2" s="1" a="1"/>
  <c r="I936" i="2" s="1"/>
  <c r="H935" i="2"/>
  <c r="I935" i="2" s="1" a="1"/>
  <c r="I935" i="2" s="1"/>
  <c r="H934" i="2"/>
  <c r="I934" i="2" s="1" a="1"/>
  <c r="I934" i="2" s="1"/>
  <c r="H933" i="2"/>
  <c r="I933" i="2" s="1" a="1"/>
  <c r="I933" i="2" s="1"/>
  <c r="H932" i="2"/>
  <c r="I932" i="2" s="1" a="1"/>
  <c r="I932" i="2" s="1"/>
  <c r="H931" i="2"/>
  <c r="I931" i="2" s="1" a="1"/>
  <c r="I931" i="2" s="1"/>
  <c r="H930" i="2"/>
  <c r="I930" i="2" s="1" a="1"/>
  <c r="I930" i="2" s="1"/>
  <c r="H929" i="2"/>
  <c r="I929" i="2" s="1" a="1"/>
  <c r="I929" i="2" s="1"/>
  <c r="H928" i="2"/>
  <c r="I928" i="2" s="1" a="1"/>
  <c r="I928" i="2" s="1"/>
  <c r="H927" i="2"/>
  <c r="I927" i="2" s="1" a="1"/>
  <c r="I927" i="2" s="1"/>
  <c r="H926" i="2"/>
  <c r="I926" i="2" s="1" a="1"/>
  <c r="I926" i="2" s="1"/>
  <c r="H925" i="2"/>
  <c r="I925" i="2" s="1" a="1"/>
  <c r="I925" i="2" s="1"/>
  <c r="H924" i="2"/>
  <c r="I924" i="2" s="1" a="1"/>
  <c r="I924" i="2" s="1"/>
  <c r="H923" i="2"/>
  <c r="I923" i="2" s="1" a="1"/>
  <c r="I923" i="2" s="1"/>
  <c r="H922" i="2"/>
  <c r="I922" i="2" s="1" a="1"/>
  <c r="I922" i="2" s="1"/>
  <c r="H921" i="2"/>
  <c r="I921" i="2" s="1" a="1"/>
  <c r="I921" i="2" s="1"/>
  <c r="H920" i="2"/>
  <c r="I920" i="2" s="1" a="1"/>
  <c r="I920" i="2" s="1"/>
  <c r="H919" i="2"/>
  <c r="I919" i="2" s="1" a="1"/>
  <c r="I919" i="2" s="1"/>
  <c r="H918" i="2"/>
  <c r="I918" i="2" s="1" a="1"/>
  <c r="I918" i="2" s="1"/>
  <c r="H917" i="2"/>
  <c r="I917" i="2" s="1" a="1"/>
  <c r="I917" i="2" s="1"/>
  <c r="H916" i="2"/>
  <c r="I916" i="2" s="1" a="1"/>
  <c r="I916" i="2" s="1"/>
  <c r="H915" i="2"/>
  <c r="I915" i="2" s="1" a="1"/>
  <c r="I915" i="2" s="1"/>
  <c r="H914" i="2"/>
  <c r="I914" i="2" s="1" a="1"/>
  <c r="I914" i="2" s="1"/>
  <c r="H913" i="2"/>
  <c r="I913" i="2" s="1" a="1"/>
  <c r="I913" i="2" s="1"/>
  <c r="H912" i="2"/>
  <c r="I912" i="2" s="1" a="1"/>
  <c r="I912" i="2" s="1"/>
  <c r="H911" i="2"/>
  <c r="I911" i="2" s="1" a="1"/>
  <c r="I911" i="2" s="1"/>
  <c r="H910" i="2"/>
  <c r="I910" i="2" s="1" a="1"/>
  <c r="I910" i="2" s="1"/>
  <c r="H909" i="2"/>
  <c r="I909" i="2" s="1" a="1"/>
  <c r="I909" i="2" s="1"/>
  <c r="H908" i="2"/>
  <c r="I908" i="2" s="1" a="1"/>
  <c r="I908" i="2" s="1"/>
  <c r="H907" i="2"/>
  <c r="I907" i="2" s="1" a="1"/>
  <c r="I907" i="2" s="1"/>
  <c r="H906" i="2"/>
  <c r="I906" i="2" s="1" a="1"/>
  <c r="I906" i="2" s="1"/>
  <c r="H905" i="2"/>
  <c r="I905" i="2" s="1" a="1"/>
  <c r="I905" i="2" s="1"/>
  <c r="H904" i="2"/>
  <c r="I904" i="2" s="1" a="1"/>
  <c r="I904" i="2" s="1"/>
  <c r="H903" i="2"/>
  <c r="I903" i="2" s="1" a="1"/>
  <c r="I903" i="2" s="1"/>
  <c r="H902" i="2"/>
  <c r="I902" i="2" s="1" a="1"/>
  <c r="I902" i="2" s="1"/>
  <c r="H901" i="2"/>
  <c r="I901" i="2" s="1" a="1"/>
  <c r="I901" i="2" s="1"/>
  <c r="H900" i="2"/>
  <c r="I900" i="2" s="1" a="1"/>
  <c r="I900" i="2" s="1"/>
  <c r="H899" i="2"/>
  <c r="I899" i="2" s="1" a="1"/>
  <c r="I899" i="2" s="1"/>
  <c r="H898" i="2"/>
  <c r="I898" i="2" s="1" a="1"/>
  <c r="I898" i="2" s="1"/>
  <c r="H897" i="2"/>
  <c r="I897" i="2" s="1" a="1"/>
  <c r="I897" i="2" s="1"/>
  <c r="H896" i="2"/>
  <c r="I896" i="2" s="1" a="1"/>
  <c r="I896" i="2" s="1"/>
  <c r="H895" i="2"/>
  <c r="I895" i="2" s="1" a="1"/>
  <c r="I895" i="2" s="1"/>
  <c r="H894" i="2"/>
  <c r="I894" i="2" s="1" a="1"/>
  <c r="I894" i="2" s="1"/>
  <c r="H893" i="2"/>
  <c r="I893" i="2" s="1" a="1"/>
  <c r="I893" i="2" s="1"/>
  <c r="H892" i="2"/>
  <c r="I892" i="2" s="1" a="1"/>
  <c r="I892" i="2" s="1"/>
  <c r="H891" i="2"/>
  <c r="I891" i="2" s="1" a="1"/>
  <c r="I891" i="2" s="1"/>
  <c r="H890" i="2"/>
  <c r="I890" i="2" s="1" a="1"/>
  <c r="I890" i="2" s="1"/>
  <c r="H889" i="2"/>
  <c r="I889" i="2" s="1" a="1"/>
  <c r="I889" i="2" s="1"/>
  <c r="H888" i="2"/>
  <c r="I888" i="2" s="1" a="1"/>
  <c r="I888" i="2" s="1"/>
  <c r="H887" i="2"/>
  <c r="I887" i="2" s="1" a="1"/>
  <c r="I887" i="2" s="1"/>
  <c r="H886" i="2"/>
  <c r="I886" i="2" s="1" a="1"/>
  <c r="I886" i="2" s="1"/>
  <c r="H885" i="2"/>
  <c r="I885" i="2" s="1" a="1"/>
  <c r="I885" i="2" s="1"/>
  <c r="H884" i="2"/>
  <c r="I884" i="2" s="1" a="1"/>
  <c r="I884" i="2" s="1"/>
  <c r="H883" i="2"/>
  <c r="I883" i="2" s="1" a="1"/>
  <c r="I883" i="2" s="1"/>
  <c r="H882" i="2"/>
  <c r="I882" i="2" s="1" a="1"/>
  <c r="I882" i="2" s="1"/>
  <c r="H881" i="2"/>
  <c r="I881" i="2" s="1" a="1"/>
  <c r="I881" i="2" s="1"/>
  <c r="H880" i="2"/>
  <c r="I880" i="2" s="1" a="1"/>
  <c r="I880" i="2" s="1"/>
  <c r="H879" i="2"/>
  <c r="I879" i="2" s="1" a="1"/>
  <c r="I879" i="2" s="1"/>
  <c r="H878" i="2"/>
  <c r="I878" i="2" s="1" a="1"/>
  <c r="I878" i="2" s="1"/>
  <c r="H877" i="2"/>
  <c r="I877" i="2" s="1" a="1"/>
  <c r="I877" i="2" s="1"/>
  <c r="H876" i="2"/>
  <c r="I876" i="2" s="1" a="1"/>
  <c r="I876" i="2" s="1"/>
  <c r="H875" i="2"/>
  <c r="I875" i="2" s="1" a="1"/>
  <c r="I875" i="2" s="1"/>
  <c r="H874" i="2"/>
  <c r="I874" i="2" s="1" a="1"/>
  <c r="I874" i="2" s="1"/>
  <c r="H873" i="2"/>
  <c r="I873" i="2" s="1" a="1"/>
  <c r="I873" i="2" s="1"/>
  <c r="H872" i="2"/>
  <c r="I872" i="2" s="1" a="1"/>
  <c r="I872" i="2" s="1"/>
  <c r="H871" i="2"/>
  <c r="I871" i="2" s="1" a="1"/>
  <c r="I871" i="2" s="1"/>
  <c r="H870" i="2"/>
  <c r="I870" i="2" s="1" a="1"/>
  <c r="I870" i="2" s="1"/>
  <c r="H869" i="2"/>
  <c r="I869" i="2" s="1" a="1"/>
  <c r="I869" i="2" s="1"/>
  <c r="H868" i="2"/>
  <c r="I868" i="2" s="1" a="1"/>
  <c r="I868" i="2" s="1"/>
  <c r="H867" i="2"/>
  <c r="I867" i="2" s="1" a="1"/>
  <c r="I867" i="2" s="1"/>
  <c r="H866" i="2"/>
  <c r="I866" i="2" s="1" a="1"/>
  <c r="I866" i="2" s="1"/>
  <c r="H865" i="2"/>
  <c r="I865" i="2" s="1" a="1"/>
  <c r="I865" i="2" s="1"/>
  <c r="H864" i="2"/>
  <c r="I864" i="2" s="1" a="1"/>
  <c r="I864" i="2" s="1"/>
  <c r="H863" i="2"/>
  <c r="I863" i="2" s="1" a="1"/>
  <c r="I863" i="2" s="1"/>
  <c r="H862" i="2"/>
  <c r="I862" i="2" s="1" a="1"/>
  <c r="I862" i="2" s="1"/>
  <c r="H861" i="2"/>
  <c r="I861" i="2" s="1" a="1"/>
  <c r="I861" i="2" s="1"/>
  <c r="H860" i="2"/>
  <c r="I860" i="2" s="1" a="1"/>
  <c r="I860" i="2" s="1"/>
  <c r="H859" i="2"/>
  <c r="I859" i="2" s="1" a="1"/>
  <c r="I859" i="2" s="1"/>
  <c r="H858" i="2"/>
  <c r="I858" i="2" s="1" a="1"/>
  <c r="I858" i="2" s="1"/>
  <c r="H857" i="2"/>
  <c r="I857" i="2" s="1" a="1"/>
  <c r="I857" i="2" s="1"/>
  <c r="H856" i="2"/>
  <c r="I856" i="2" s="1" a="1"/>
  <c r="I856" i="2" s="1"/>
  <c r="H855" i="2"/>
  <c r="I855" i="2" s="1" a="1"/>
  <c r="I855" i="2" s="1"/>
  <c r="H854" i="2"/>
  <c r="I854" i="2" s="1" a="1"/>
  <c r="I854" i="2" s="1"/>
  <c r="H853" i="2"/>
  <c r="I853" i="2" s="1" a="1"/>
  <c r="I853" i="2" s="1"/>
  <c r="H852" i="2"/>
  <c r="I852" i="2" s="1" a="1"/>
  <c r="I852" i="2" s="1"/>
  <c r="H851" i="2"/>
  <c r="I851" i="2" s="1" a="1"/>
  <c r="I851" i="2" s="1"/>
  <c r="H850" i="2"/>
  <c r="I850" i="2" s="1" a="1"/>
  <c r="I850" i="2" s="1"/>
  <c r="H849" i="2"/>
  <c r="I849" i="2" s="1" a="1"/>
  <c r="I849" i="2" s="1"/>
  <c r="H848" i="2"/>
  <c r="I848" i="2" s="1" a="1"/>
  <c r="I848" i="2" s="1"/>
  <c r="H847" i="2"/>
  <c r="I847" i="2" s="1" a="1"/>
  <c r="I847" i="2" s="1"/>
  <c r="H846" i="2"/>
  <c r="I846" i="2" s="1" a="1"/>
  <c r="I846" i="2" s="1"/>
  <c r="H845" i="2"/>
  <c r="I845" i="2" s="1" a="1"/>
  <c r="I845" i="2" s="1"/>
  <c r="H844" i="2"/>
  <c r="I844" i="2" s="1" a="1"/>
  <c r="I844" i="2" s="1"/>
  <c r="H843" i="2"/>
  <c r="I843" i="2" s="1" a="1"/>
  <c r="I843" i="2" s="1"/>
  <c r="H842" i="2"/>
  <c r="I842" i="2" s="1" a="1"/>
  <c r="I842" i="2" s="1"/>
  <c r="H841" i="2"/>
  <c r="I841" i="2" s="1" a="1"/>
  <c r="I841" i="2" s="1"/>
  <c r="H840" i="2"/>
  <c r="I840" i="2" s="1" a="1"/>
  <c r="I840" i="2" s="1"/>
  <c r="H839" i="2"/>
  <c r="I839" i="2" s="1" a="1"/>
  <c r="I839" i="2" s="1"/>
  <c r="H838" i="2"/>
  <c r="I838" i="2" s="1" a="1"/>
  <c r="I838" i="2" s="1"/>
  <c r="H837" i="2"/>
  <c r="I837" i="2" s="1" a="1"/>
  <c r="I837" i="2" s="1"/>
  <c r="H836" i="2"/>
  <c r="I836" i="2" s="1" a="1"/>
  <c r="I836" i="2" s="1"/>
  <c r="H835" i="2"/>
  <c r="I835" i="2" s="1" a="1"/>
  <c r="I835" i="2" s="1"/>
  <c r="H834" i="2"/>
  <c r="I834" i="2" s="1" a="1"/>
  <c r="I834" i="2" s="1"/>
  <c r="H833" i="2"/>
  <c r="I833" i="2" s="1" a="1"/>
  <c r="I833" i="2" s="1"/>
  <c r="H832" i="2"/>
  <c r="I832" i="2" s="1" a="1"/>
  <c r="I832" i="2" s="1"/>
  <c r="H831" i="2"/>
  <c r="I831" i="2" s="1" a="1"/>
  <c r="I831" i="2" s="1"/>
  <c r="H830" i="2"/>
  <c r="I830" i="2" s="1" a="1"/>
  <c r="I830" i="2" s="1"/>
  <c r="H829" i="2"/>
  <c r="I829" i="2" s="1" a="1"/>
  <c r="I829" i="2" s="1"/>
  <c r="H828" i="2"/>
  <c r="I828" i="2" s="1" a="1"/>
  <c r="I828" i="2" s="1"/>
  <c r="H827" i="2"/>
  <c r="I827" i="2" s="1" a="1"/>
  <c r="I827" i="2" s="1"/>
  <c r="H826" i="2"/>
  <c r="I826" i="2" s="1" a="1"/>
  <c r="I826" i="2" s="1"/>
  <c r="H825" i="2"/>
  <c r="I825" i="2" s="1" a="1"/>
  <c r="I825" i="2" s="1"/>
  <c r="H824" i="2"/>
  <c r="I824" i="2" s="1" a="1"/>
  <c r="I824" i="2" s="1"/>
  <c r="H823" i="2"/>
  <c r="I823" i="2" s="1" a="1"/>
  <c r="I823" i="2" s="1"/>
  <c r="H822" i="2"/>
  <c r="I822" i="2" s="1" a="1"/>
  <c r="I822" i="2" s="1"/>
  <c r="H821" i="2"/>
  <c r="I821" i="2" s="1" a="1"/>
  <c r="I821" i="2" s="1"/>
  <c r="H820" i="2"/>
  <c r="I820" i="2" s="1" a="1"/>
  <c r="I820" i="2" s="1"/>
  <c r="H819" i="2"/>
  <c r="I819" i="2" s="1" a="1"/>
  <c r="I819" i="2" s="1"/>
  <c r="H818" i="2"/>
  <c r="I818" i="2" s="1" a="1"/>
  <c r="I818" i="2" s="1"/>
  <c r="H817" i="2"/>
  <c r="I817" i="2" s="1" a="1"/>
  <c r="I817" i="2" s="1"/>
  <c r="H816" i="2"/>
  <c r="I816" i="2" s="1" a="1"/>
  <c r="I816" i="2" s="1"/>
  <c r="H815" i="2"/>
  <c r="I815" i="2" s="1" a="1"/>
  <c r="I815" i="2" s="1"/>
  <c r="H814" i="2"/>
  <c r="I814" i="2" s="1" a="1"/>
  <c r="I814" i="2" s="1"/>
  <c r="H813" i="2"/>
  <c r="I813" i="2" s="1" a="1"/>
  <c r="I813" i="2" s="1"/>
  <c r="H812" i="2"/>
  <c r="I812" i="2" s="1" a="1"/>
  <c r="I812" i="2" s="1"/>
  <c r="H811" i="2"/>
  <c r="I811" i="2" s="1" a="1"/>
  <c r="I811" i="2" s="1"/>
  <c r="H810" i="2"/>
  <c r="I810" i="2" s="1" a="1"/>
  <c r="I810" i="2" s="1"/>
  <c r="H809" i="2"/>
  <c r="I809" i="2" s="1" a="1"/>
  <c r="I809" i="2" s="1"/>
  <c r="H808" i="2"/>
  <c r="I808" i="2" s="1" a="1"/>
  <c r="I808" i="2" s="1"/>
  <c r="H807" i="2"/>
  <c r="I807" i="2" s="1" a="1"/>
  <c r="I807" i="2" s="1"/>
  <c r="H806" i="2"/>
  <c r="I806" i="2" s="1" a="1"/>
  <c r="I806" i="2" s="1"/>
  <c r="H805" i="2"/>
  <c r="I805" i="2" s="1" a="1"/>
  <c r="I805" i="2" s="1"/>
  <c r="H804" i="2"/>
  <c r="I804" i="2" s="1" a="1"/>
  <c r="I804" i="2" s="1"/>
  <c r="H803" i="2"/>
  <c r="I803" i="2" s="1" a="1"/>
  <c r="I803" i="2" s="1"/>
  <c r="H802" i="2"/>
  <c r="I802" i="2" s="1" a="1"/>
  <c r="I802" i="2" s="1"/>
  <c r="H801" i="2"/>
  <c r="I801" i="2" s="1" a="1"/>
  <c r="I801" i="2" s="1"/>
  <c r="H800" i="2"/>
  <c r="I800" i="2" s="1" a="1"/>
  <c r="I800" i="2" s="1"/>
  <c r="H799" i="2"/>
  <c r="I799" i="2" s="1" a="1"/>
  <c r="I799" i="2" s="1"/>
  <c r="H798" i="2"/>
  <c r="I798" i="2" s="1" a="1"/>
  <c r="I798" i="2" s="1"/>
  <c r="H797" i="2"/>
  <c r="I797" i="2" s="1" a="1"/>
  <c r="I797" i="2" s="1"/>
  <c r="H796" i="2"/>
  <c r="I796" i="2" s="1" a="1"/>
  <c r="I796" i="2" s="1"/>
  <c r="H795" i="2"/>
  <c r="I795" i="2" s="1" a="1"/>
  <c r="I795" i="2" s="1"/>
  <c r="H794" i="2"/>
  <c r="I794" i="2" s="1" a="1"/>
  <c r="I794" i="2" s="1"/>
  <c r="H793" i="2"/>
  <c r="I793" i="2" s="1" a="1"/>
  <c r="I793" i="2" s="1"/>
  <c r="H792" i="2"/>
  <c r="I792" i="2" s="1" a="1"/>
  <c r="I792" i="2" s="1"/>
  <c r="H791" i="2"/>
  <c r="I791" i="2" s="1" a="1"/>
  <c r="I791" i="2" s="1"/>
  <c r="H790" i="2"/>
  <c r="I790" i="2" s="1" a="1"/>
  <c r="I790" i="2" s="1"/>
  <c r="H789" i="2"/>
  <c r="I789" i="2" s="1" a="1"/>
  <c r="I789" i="2" s="1"/>
  <c r="H788" i="2"/>
  <c r="I788" i="2" s="1" a="1"/>
  <c r="I788" i="2" s="1"/>
  <c r="H787" i="2"/>
  <c r="I787" i="2" s="1" a="1"/>
  <c r="I787" i="2" s="1"/>
  <c r="H786" i="2"/>
  <c r="I786" i="2" s="1" a="1"/>
  <c r="I786" i="2" s="1"/>
  <c r="H785" i="2"/>
  <c r="I785" i="2" s="1" a="1"/>
  <c r="I785" i="2" s="1"/>
  <c r="H784" i="2"/>
  <c r="I784" i="2" s="1" a="1"/>
  <c r="I784" i="2" s="1"/>
  <c r="H783" i="2"/>
  <c r="I783" i="2" s="1" a="1"/>
  <c r="I783" i="2" s="1"/>
  <c r="H782" i="2"/>
  <c r="I782" i="2" s="1" a="1"/>
  <c r="I782" i="2" s="1"/>
  <c r="H781" i="2"/>
  <c r="I781" i="2" s="1" a="1"/>
  <c r="I781" i="2" s="1"/>
  <c r="H780" i="2"/>
  <c r="I780" i="2" s="1" a="1"/>
  <c r="I780" i="2" s="1"/>
  <c r="H779" i="2"/>
  <c r="I779" i="2" s="1" a="1"/>
  <c r="I779" i="2" s="1"/>
  <c r="H778" i="2"/>
  <c r="I778" i="2" s="1" a="1"/>
  <c r="I778" i="2" s="1"/>
  <c r="H777" i="2"/>
  <c r="I777" i="2" s="1" a="1"/>
  <c r="I777" i="2" s="1"/>
  <c r="H776" i="2"/>
  <c r="I776" i="2" s="1" a="1"/>
  <c r="I776" i="2" s="1"/>
  <c r="H775" i="2"/>
  <c r="I775" i="2" s="1" a="1"/>
  <c r="I775" i="2" s="1"/>
  <c r="H774" i="2"/>
  <c r="I774" i="2" s="1" a="1"/>
  <c r="I774" i="2" s="1"/>
  <c r="H773" i="2"/>
  <c r="I773" i="2" s="1" a="1"/>
  <c r="I773" i="2" s="1"/>
  <c r="H772" i="2"/>
  <c r="I772" i="2" s="1" a="1"/>
  <c r="I772" i="2" s="1"/>
  <c r="H771" i="2"/>
  <c r="I771" i="2" s="1" a="1"/>
  <c r="I771" i="2" s="1"/>
  <c r="H770" i="2"/>
  <c r="I770" i="2" s="1" a="1"/>
  <c r="I770" i="2" s="1"/>
  <c r="H769" i="2"/>
  <c r="I769" i="2" s="1" a="1"/>
  <c r="I769" i="2" s="1"/>
  <c r="H768" i="2"/>
  <c r="I768" i="2" s="1" a="1"/>
  <c r="I768" i="2" s="1"/>
  <c r="H767" i="2"/>
  <c r="I767" i="2" s="1" a="1"/>
  <c r="I767" i="2" s="1"/>
  <c r="H766" i="2"/>
  <c r="I766" i="2" s="1" a="1"/>
  <c r="I766" i="2" s="1"/>
  <c r="H765" i="2"/>
  <c r="I765" i="2" s="1" a="1"/>
  <c r="I765" i="2" s="1"/>
  <c r="H764" i="2"/>
  <c r="I764" i="2" s="1" a="1"/>
  <c r="I764" i="2" s="1"/>
  <c r="H763" i="2"/>
  <c r="I763" i="2" s="1" a="1"/>
  <c r="I763" i="2" s="1"/>
  <c r="H762" i="2"/>
  <c r="I762" i="2" s="1" a="1"/>
  <c r="I762" i="2" s="1"/>
  <c r="H761" i="2"/>
  <c r="I761" i="2" s="1" a="1"/>
  <c r="I761" i="2" s="1"/>
  <c r="H760" i="2"/>
  <c r="I760" i="2" s="1" a="1"/>
  <c r="I760" i="2" s="1"/>
  <c r="H759" i="2"/>
  <c r="I759" i="2" s="1" a="1"/>
  <c r="I759" i="2" s="1"/>
  <c r="H758" i="2"/>
  <c r="I758" i="2" s="1" a="1"/>
  <c r="I758" i="2" s="1"/>
  <c r="H757" i="2"/>
  <c r="I757" i="2" s="1" a="1"/>
  <c r="I757" i="2" s="1"/>
  <c r="H756" i="2"/>
  <c r="I756" i="2" s="1" a="1"/>
  <c r="I756" i="2" s="1"/>
  <c r="H755" i="2"/>
  <c r="I755" i="2" s="1" a="1"/>
  <c r="I755" i="2" s="1"/>
  <c r="H754" i="2"/>
  <c r="I754" i="2" s="1" a="1"/>
  <c r="I754" i="2" s="1"/>
  <c r="H753" i="2"/>
  <c r="I753" i="2" s="1" a="1"/>
  <c r="I753" i="2" s="1"/>
  <c r="H752" i="2"/>
  <c r="I752" i="2" s="1" a="1"/>
  <c r="I752" i="2" s="1"/>
  <c r="H751" i="2"/>
  <c r="I751" i="2" s="1" a="1"/>
  <c r="I751" i="2" s="1"/>
  <c r="H750" i="2"/>
  <c r="I750" i="2" s="1" a="1"/>
  <c r="I750" i="2" s="1"/>
  <c r="H749" i="2"/>
  <c r="I749" i="2" s="1" a="1"/>
  <c r="I749" i="2" s="1"/>
  <c r="H748" i="2"/>
  <c r="I748" i="2" s="1" a="1"/>
  <c r="I748" i="2" s="1"/>
  <c r="H747" i="2"/>
  <c r="I747" i="2" s="1" a="1"/>
  <c r="I747" i="2" s="1"/>
  <c r="H746" i="2"/>
  <c r="I746" i="2" s="1" a="1"/>
  <c r="I746" i="2" s="1"/>
  <c r="H745" i="2"/>
  <c r="I745" i="2" s="1" a="1"/>
  <c r="I745" i="2" s="1"/>
  <c r="H744" i="2"/>
  <c r="I744" i="2" s="1" a="1"/>
  <c r="I744" i="2" s="1"/>
  <c r="H743" i="2"/>
  <c r="I743" i="2" s="1" a="1"/>
  <c r="I743" i="2" s="1"/>
  <c r="H742" i="2"/>
  <c r="I742" i="2" s="1" a="1"/>
  <c r="I742" i="2" s="1"/>
  <c r="H741" i="2"/>
  <c r="I741" i="2" s="1" a="1"/>
  <c r="I741" i="2" s="1"/>
  <c r="H740" i="2"/>
  <c r="I740" i="2" s="1" a="1"/>
  <c r="I740" i="2" s="1"/>
  <c r="H739" i="2"/>
  <c r="I739" i="2" s="1" a="1"/>
  <c r="I739" i="2" s="1"/>
  <c r="H738" i="2"/>
  <c r="I738" i="2" s="1" a="1"/>
  <c r="I738" i="2" s="1"/>
  <c r="H737" i="2"/>
  <c r="I737" i="2" s="1" a="1"/>
  <c r="I737" i="2" s="1"/>
  <c r="H736" i="2"/>
  <c r="I736" i="2" s="1" a="1"/>
  <c r="I736" i="2" s="1"/>
  <c r="H735" i="2"/>
  <c r="I735" i="2" s="1" a="1"/>
  <c r="I735" i="2" s="1"/>
  <c r="H734" i="2"/>
  <c r="I734" i="2" s="1" a="1"/>
  <c r="I734" i="2" s="1"/>
  <c r="H733" i="2"/>
  <c r="I733" i="2" s="1" a="1"/>
  <c r="I733" i="2" s="1"/>
  <c r="H732" i="2"/>
  <c r="I732" i="2" s="1" a="1"/>
  <c r="I732" i="2" s="1"/>
  <c r="H731" i="2"/>
  <c r="I731" i="2" s="1" a="1"/>
  <c r="I731" i="2" s="1"/>
  <c r="H730" i="2"/>
  <c r="I730" i="2" s="1" a="1"/>
  <c r="I730" i="2" s="1"/>
  <c r="H729" i="2"/>
  <c r="I729" i="2" s="1" a="1"/>
  <c r="I729" i="2" s="1"/>
  <c r="H728" i="2"/>
  <c r="I728" i="2" s="1" a="1"/>
  <c r="I728" i="2" s="1"/>
  <c r="H727" i="2"/>
  <c r="I727" i="2" s="1" a="1"/>
  <c r="I727" i="2" s="1"/>
  <c r="H726" i="2"/>
  <c r="I726" i="2" s="1" a="1"/>
  <c r="I726" i="2" s="1"/>
  <c r="H725" i="2"/>
  <c r="I725" i="2" s="1" a="1"/>
  <c r="I725" i="2" s="1"/>
  <c r="H724" i="2"/>
  <c r="I724" i="2" s="1" a="1"/>
  <c r="I724" i="2" s="1"/>
  <c r="H723" i="2"/>
  <c r="I723" i="2" s="1" a="1"/>
  <c r="I723" i="2" s="1"/>
  <c r="H722" i="2"/>
  <c r="I722" i="2" s="1" a="1"/>
  <c r="I722" i="2" s="1"/>
  <c r="H721" i="2"/>
  <c r="I721" i="2" s="1" a="1"/>
  <c r="I721" i="2" s="1"/>
  <c r="H720" i="2"/>
  <c r="I720" i="2" s="1" a="1"/>
  <c r="I720" i="2" s="1"/>
  <c r="H719" i="2"/>
  <c r="I719" i="2" s="1" a="1"/>
  <c r="I719" i="2" s="1"/>
  <c r="H718" i="2"/>
  <c r="I718" i="2" s="1" a="1"/>
  <c r="I718" i="2" s="1"/>
  <c r="H717" i="2"/>
  <c r="I717" i="2" s="1" a="1"/>
  <c r="I717" i="2" s="1"/>
  <c r="H716" i="2"/>
  <c r="I716" i="2" s="1" a="1"/>
  <c r="I716" i="2" s="1"/>
  <c r="H715" i="2"/>
  <c r="I715" i="2" s="1" a="1"/>
  <c r="I715" i="2" s="1"/>
  <c r="H714" i="2"/>
  <c r="I714" i="2" s="1" a="1"/>
  <c r="I714" i="2" s="1"/>
  <c r="H713" i="2"/>
  <c r="I713" i="2" s="1" a="1"/>
  <c r="I713" i="2" s="1"/>
  <c r="H712" i="2"/>
  <c r="I712" i="2" s="1" a="1"/>
  <c r="I712" i="2" s="1"/>
  <c r="H711" i="2"/>
  <c r="I711" i="2" s="1" a="1"/>
  <c r="I711" i="2" s="1"/>
  <c r="H710" i="2"/>
  <c r="I710" i="2" s="1" a="1"/>
  <c r="I710" i="2" s="1"/>
  <c r="H709" i="2"/>
  <c r="I709" i="2" s="1" a="1"/>
  <c r="I709" i="2" s="1"/>
  <c r="H708" i="2"/>
  <c r="I708" i="2" s="1" a="1"/>
  <c r="I708" i="2" s="1"/>
  <c r="H707" i="2"/>
  <c r="I707" i="2" s="1" a="1"/>
  <c r="I707" i="2" s="1"/>
  <c r="H706" i="2"/>
  <c r="I706" i="2" s="1" a="1"/>
  <c r="I706" i="2" s="1"/>
  <c r="H705" i="2"/>
  <c r="I705" i="2" s="1" a="1"/>
  <c r="I705" i="2" s="1"/>
  <c r="H704" i="2"/>
  <c r="I704" i="2" s="1" a="1"/>
  <c r="I704" i="2" s="1"/>
  <c r="H703" i="2"/>
  <c r="I703" i="2" s="1" a="1"/>
  <c r="I703" i="2" s="1"/>
  <c r="H702" i="2"/>
  <c r="I702" i="2" s="1" a="1"/>
  <c r="I702" i="2" s="1"/>
  <c r="H701" i="2"/>
  <c r="I701" i="2" s="1" a="1"/>
  <c r="I701" i="2" s="1"/>
  <c r="H700" i="2"/>
  <c r="I700" i="2" s="1" a="1"/>
  <c r="I700" i="2" s="1"/>
  <c r="H699" i="2"/>
  <c r="I699" i="2" s="1" a="1"/>
  <c r="I699" i="2" s="1"/>
  <c r="H698" i="2"/>
  <c r="I698" i="2" s="1" a="1"/>
  <c r="I698" i="2" s="1"/>
  <c r="H697" i="2"/>
  <c r="I697" i="2" s="1" a="1"/>
  <c r="I697" i="2" s="1"/>
  <c r="H696" i="2"/>
  <c r="I696" i="2" s="1" a="1"/>
  <c r="I696" i="2" s="1"/>
  <c r="H695" i="2"/>
  <c r="I695" i="2" s="1" a="1"/>
  <c r="I695" i="2" s="1"/>
  <c r="H694" i="2"/>
  <c r="I694" i="2" s="1" a="1"/>
  <c r="I694" i="2" s="1"/>
  <c r="H693" i="2"/>
  <c r="I693" i="2" s="1" a="1"/>
  <c r="I693" i="2" s="1"/>
  <c r="H692" i="2"/>
  <c r="I692" i="2" s="1" a="1"/>
  <c r="I692" i="2" s="1"/>
  <c r="H691" i="2"/>
  <c r="I691" i="2" s="1" a="1"/>
  <c r="I691" i="2" s="1"/>
  <c r="H690" i="2"/>
  <c r="I690" i="2" s="1" a="1"/>
  <c r="I690" i="2" s="1"/>
  <c r="H689" i="2"/>
  <c r="I689" i="2" s="1" a="1"/>
  <c r="I689" i="2" s="1"/>
  <c r="H688" i="2"/>
  <c r="I688" i="2" s="1" a="1"/>
  <c r="I688" i="2" s="1"/>
  <c r="H687" i="2"/>
  <c r="I687" i="2" s="1" a="1"/>
  <c r="I687" i="2" s="1"/>
  <c r="H686" i="2"/>
  <c r="I686" i="2" s="1" a="1"/>
  <c r="I686" i="2" s="1"/>
  <c r="H685" i="2"/>
  <c r="I685" i="2" s="1" a="1"/>
  <c r="I685" i="2" s="1"/>
  <c r="H684" i="2"/>
  <c r="I684" i="2" s="1" a="1"/>
  <c r="I684" i="2" s="1"/>
  <c r="H683" i="2"/>
  <c r="I683" i="2" s="1" a="1"/>
  <c r="I683" i="2" s="1"/>
  <c r="H682" i="2"/>
  <c r="I682" i="2" s="1" a="1"/>
  <c r="I682" i="2" s="1"/>
  <c r="H681" i="2"/>
  <c r="I681" i="2" s="1" a="1"/>
  <c r="I681" i="2" s="1"/>
  <c r="H680" i="2"/>
  <c r="I680" i="2" s="1" a="1"/>
  <c r="I680" i="2" s="1"/>
  <c r="H679" i="2"/>
  <c r="I679" i="2" s="1" a="1"/>
  <c r="I679" i="2" s="1"/>
  <c r="H678" i="2"/>
  <c r="I678" i="2" s="1" a="1"/>
  <c r="I678" i="2" s="1"/>
  <c r="H677" i="2"/>
  <c r="I677" i="2" s="1" a="1"/>
  <c r="I677" i="2" s="1"/>
  <c r="H676" i="2"/>
  <c r="I676" i="2" s="1" a="1"/>
  <c r="I676" i="2" s="1"/>
  <c r="H675" i="2"/>
  <c r="I675" i="2" s="1" a="1"/>
  <c r="I675" i="2" s="1"/>
  <c r="H674" i="2"/>
  <c r="I674" i="2" s="1" a="1"/>
  <c r="I674" i="2" s="1"/>
  <c r="H673" i="2"/>
  <c r="I673" i="2" s="1" a="1"/>
  <c r="I673" i="2" s="1"/>
  <c r="H672" i="2"/>
  <c r="I672" i="2" s="1" a="1"/>
  <c r="I672" i="2" s="1"/>
  <c r="H671" i="2"/>
  <c r="I671" i="2" s="1" a="1"/>
  <c r="I671" i="2" s="1"/>
  <c r="H670" i="2"/>
  <c r="I670" i="2" s="1" a="1"/>
  <c r="I670" i="2" s="1"/>
  <c r="H669" i="2"/>
  <c r="I669" i="2" s="1" a="1"/>
  <c r="I669" i="2" s="1"/>
  <c r="H668" i="2"/>
  <c r="I668" i="2" s="1" a="1"/>
  <c r="I668" i="2" s="1"/>
  <c r="H667" i="2"/>
  <c r="I667" i="2" s="1" a="1"/>
  <c r="I667" i="2" s="1"/>
  <c r="H666" i="2"/>
  <c r="I666" i="2" s="1" a="1"/>
  <c r="I666" i="2" s="1"/>
  <c r="H665" i="2"/>
  <c r="I665" i="2" s="1" a="1"/>
  <c r="I665" i="2" s="1"/>
  <c r="H664" i="2"/>
  <c r="I664" i="2" s="1" a="1"/>
  <c r="I664" i="2" s="1"/>
  <c r="H663" i="2"/>
  <c r="I663" i="2" s="1" a="1"/>
  <c r="I663" i="2" s="1"/>
  <c r="H662" i="2"/>
  <c r="I662" i="2" s="1" a="1"/>
  <c r="I662" i="2" s="1"/>
  <c r="H661" i="2"/>
  <c r="I661" i="2" s="1" a="1"/>
  <c r="I661" i="2" s="1"/>
  <c r="H660" i="2"/>
  <c r="I660" i="2" s="1" a="1"/>
  <c r="I660" i="2" s="1"/>
  <c r="H659" i="2"/>
  <c r="I659" i="2" s="1" a="1"/>
  <c r="I659" i="2" s="1"/>
  <c r="H658" i="2"/>
  <c r="I658" i="2" s="1" a="1"/>
  <c r="I658" i="2" s="1"/>
  <c r="H657" i="2"/>
  <c r="I657" i="2" s="1" a="1"/>
  <c r="I657" i="2" s="1"/>
  <c r="H656" i="2"/>
  <c r="I656" i="2" s="1" a="1"/>
  <c r="I656" i="2" s="1"/>
  <c r="H655" i="2"/>
  <c r="I655" i="2" s="1" a="1"/>
  <c r="I655" i="2" s="1"/>
  <c r="H654" i="2"/>
  <c r="I654" i="2" s="1" a="1"/>
  <c r="I654" i="2" s="1"/>
  <c r="H653" i="2"/>
  <c r="I653" i="2" s="1" a="1"/>
  <c r="I653" i="2" s="1"/>
  <c r="H652" i="2"/>
  <c r="I652" i="2" s="1" a="1"/>
  <c r="I652" i="2" s="1"/>
  <c r="H651" i="2"/>
  <c r="I651" i="2" s="1" a="1"/>
  <c r="I651" i="2" s="1"/>
  <c r="H650" i="2"/>
  <c r="I650" i="2" s="1" a="1"/>
  <c r="I650" i="2" s="1"/>
  <c r="H649" i="2"/>
  <c r="I649" i="2" s="1" a="1"/>
  <c r="I649" i="2" s="1"/>
  <c r="H648" i="2"/>
  <c r="I648" i="2" s="1" a="1"/>
  <c r="I648" i="2" s="1"/>
  <c r="H647" i="2"/>
  <c r="I647" i="2" s="1" a="1"/>
  <c r="I647" i="2" s="1"/>
  <c r="H646" i="2"/>
  <c r="I646" i="2" s="1" a="1"/>
  <c r="I646" i="2" s="1"/>
  <c r="H645" i="2"/>
  <c r="I645" i="2" s="1" a="1"/>
  <c r="I645" i="2" s="1"/>
  <c r="H644" i="2"/>
  <c r="I644" i="2" s="1" a="1"/>
  <c r="I644" i="2" s="1"/>
  <c r="H643" i="2"/>
  <c r="I643" i="2" s="1" a="1"/>
  <c r="I643" i="2" s="1"/>
  <c r="H642" i="2"/>
  <c r="I642" i="2" s="1" a="1"/>
  <c r="I642" i="2" s="1"/>
  <c r="H641" i="2"/>
  <c r="I641" i="2" s="1" a="1"/>
  <c r="I641" i="2" s="1"/>
  <c r="H640" i="2"/>
  <c r="I640" i="2" s="1" a="1"/>
  <c r="I640" i="2" s="1"/>
  <c r="H639" i="2"/>
  <c r="I639" i="2" s="1" a="1"/>
  <c r="I639" i="2" s="1"/>
  <c r="H638" i="2"/>
  <c r="I638" i="2" s="1" a="1"/>
  <c r="I638" i="2" s="1"/>
  <c r="H637" i="2"/>
  <c r="I637" i="2" s="1" a="1"/>
  <c r="I637" i="2" s="1"/>
  <c r="H636" i="2"/>
  <c r="I636" i="2" s="1" a="1"/>
  <c r="I636" i="2" s="1"/>
  <c r="H635" i="2"/>
  <c r="I635" i="2" s="1" a="1"/>
  <c r="I635" i="2" s="1"/>
  <c r="H634" i="2"/>
  <c r="I634" i="2" s="1" a="1"/>
  <c r="I634" i="2" s="1"/>
  <c r="H633" i="2"/>
  <c r="I633" i="2" s="1" a="1"/>
  <c r="I633" i="2" s="1"/>
  <c r="H632" i="2"/>
  <c r="I632" i="2" s="1" a="1"/>
  <c r="I632" i="2" s="1"/>
  <c r="H631" i="2"/>
  <c r="I631" i="2" s="1" a="1"/>
  <c r="I631" i="2" s="1"/>
  <c r="H630" i="2"/>
  <c r="I630" i="2" s="1" a="1"/>
  <c r="I630" i="2" s="1"/>
  <c r="H629" i="2"/>
  <c r="I629" i="2" s="1" a="1"/>
  <c r="I629" i="2" s="1"/>
  <c r="H628" i="2"/>
  <c r="I628" i="2" s="1" a="1"/>
  <c r="I628" i="2" s="1"/>
  <c r="H627" i="2"/>
  <c r="I627" i="2" s="1" a="1"/>
  <c r="I627" i="2" s="1"/>
  <c r="H626" i="2"/>
  <c r="I626" i="2" s="1" a="1"/>
  <c r="I626" i="2" s="1"/>
  <c r="H625" i="2"/>
  <c r="I625" i="2" s="1" a="1"/>
  <c r="I625" i="2" s="1"/>
  <c r="H624" i="2"/>
  <c r="I624" i="2" s="1" a="1"/>
  <c r="I624" i="2" s="1"/>
  <c r="H623" i="2"/>
  <c r="I623" i="2" s="1" a="1"/>
  <c r="I623" i="2" s="1"/>
  <c r="H622" i="2"/>
  <c r="I622" i="2" s="1" a="1"/>
  <c r="I622" i="2" s="1"/>
  <c r="H621" i="2"/>
  <c r="I621" i="2" s="1" a="1"/>
  <c r="I621" i="2" s="1"/>
  <c r="H620" i="2"/>
  <c r="I620" i="2" s="1" a="1"/>
  <c r="I620" i="2" s="1"/>
  <c r="H619" i="2"/>
  <c r="I619" i="2" s="1" a="1"/>
  <c r="I619" i="2" s="1"/>
  <c r="H618" i="2"/>
  <c r="I618" i="2" s="1" a="1"/>
  <c r="I618" i="2" s="1"/>
  <c r="H617" i="2"/>
  <c r="I617" i="2" s="1" a="1"/>
  <c r="I617" i="2" s="1"/>
  <c r="H616" i="2"/>
  <c r="I616" i="2" s="1" a="1"/>
  <c r="I616" i="2" s="1"/>
  <c r="H615" i="2"/>
  <c r="I615" i="2" s="1" a="1"/>
  <c r="I615" i="2" s="1"/>
  <c r="H614" i="2"/>
  <c r="I614" i="2" s="1" a="1"/>
  <c r="I614" i="2" s="1"/>
  <c r="H613" i="2"/>
  <c r="I613" i="2" s="1" a="1"/>
  <c r="I613" i="2" s="1"/>
  <c r="H612" i="2"/>
  <c r="I612" i="2" s="1" a="1"/>
  <c r="I612" i="2" s="1"/>
  <c r="H611" i="2"/>
  <c r="I611" i="2" s="1" a="1"/>
  <c r="I611" i="2" s="1"/>
  <c r="H610" i="2"/>
  <c r="I610" i="2" s="1" a="1"/>
  <c r="I610" i="2" s="1"/>
  <c r="H609" i="2"/>
  <c r="I609" i="2" s="1" a="1"/>
  <c r="I609" i="2" s="1"/>
  <c r="H608" i="2"/>
  <c r="I608" i="2" s="1" a="1"/>
  <c r="I608" i="2" s="1"/>
  <c r="H607" i="2"/>
  <c r="I607" i="2" s="1" a="1"/>
  <c r="I607" i="2" s="1"/>
  <c r="H606" i="2"/>
  <c r="I606" i="2" s="1" a="1"/>
  <c r="I606" i="2" s="1"/>
  <c r="H605" i="2"/>
  <c r="I605" i="2" s="1" a="1"/>
  <c r="I605" i="2" s="1"/>
  <c r="H604" i="2"/>
  <c r="I604" i="2" s="1" a="1"/>
  <c r="I604" i="2" s="1"/>
  <c r="H603" i="2"/>
  <c r="I603" i="2" s="1" a="1"/>
  <c r="I603" i="2" s="1"/>
  <c r="H602" i="2"/>
  <c r="I602" i="2" s="1" a="1"/>
  <c r="I602" i="2" s="1"/>
  <c r="H601" i="2"/>
  <c r="I601" i="2" s="1" a="1"/>
  <c r="I601" i="2" s="1"/>
  <c r="H600" i="2"/>
  <c r="I600" i="2" s="1" a="1"/>
  <c r="I600" i="2" s="1"/>
  <c r="H599" i="2"/>
  <c r="I599" i="2" s="1" a="1"/>
  <c r="I599" i="2" s="1"/>
  <c r="H598" i="2"/>
  <c r="I598" i="2" s="1" a="1"/>
  <c r="I598" i="2" s="1"/>
  <c r="H597" i="2"/>
  <c r="I597" i="2" s="1" a="1"/>
  <c r="I597" i="2" s="1"/>
  <c r="H596" i="2"/>
  <c r="I596" i="2" s="1" a="1"/>
  <c r="I596" i="2" s="1"/>
  <c r="H595" i="2"/>
  <c r="I595" i="2" s="1" a="1"/>
  <c r="I595" i="2" s="1"/>
  <c r="H594" i="2"/>
  <c r="I594" i="2" s="1" a="1"/>
  <c r="I594" i="2" s="1"/>
  <c r="H593" i="2"/>
  <c r="I593" i="2" s="1" a="1"/>
  <c r="I593" i="2" s="1"/>
  <c r="H592" i="2"/>
  <c r="I592" i="2" s="1" a="1"/>
  <c r="I592" i="2" s="1"/>
  <c r="H591" i="2"/>
  <c r="I591" i="2" s="1" a="1"/>
  <c r="I591" i="2" s="1"/>
  <c r="H590" i="2"/>
  <c r="I590" i="2" s="1" a="1"/>
  <c r="I590" i="2" s="1"/>
  <c r="H589" i="2"/>
  <c r="I589" i="2" s="1" a="1"/>
  <c r="I589" i="2" s="1"/>
  <c r="H588" i="2"/>
  <c r="I588" i="2" s="1" a="1"/>
  <c r="I588" i="2" s="1"/>
  <c r="H587" i="2"/>
  <c r="I587" i="2" s="1" a="1"/>
  <c r="I587" i="2" s="1"/>
  <c r="H586" i="2"/>
  <c r="I586" i="2" s="1" a="1"/>
  <c r="I586" i="2" s="1"/>
  <c r="H585" i="2"/>
  <c r="I585" i="2" s="1" a="1"/>
  <c r="I585" i="2" s="1"/>
  <c r="H584" i="2"/>
  <c r="I584" i="2" s="1" a="1"/>
  <c r="I584" i="2" s="1"/>
  <c r="H583" i="2"/>
  <c r="I583" i="2" s="1" a="1"/>
  <c r="I583" i="2" s="1"/>
  <c r="H582" i="2"/>
  <c r="I582" i="2" s="1" a="1"/>
  <c r="I582" i="2" s="1"/>
  <c r="H581" i="2"/>
  <c r="I581" i="2" s="1" a="1"/>
  <c r="I581" i="2" s="1"/>
  <c r="H580" i="2"/>
  <c r="I580" i="2" s="1" a="1"/>
  <c r="I580" i="2" s="1"/>
  <c r="H579" i="2"/>
  <c r="I579" i="2" s="1" a="1"/>
  <c r="I579" i="2" s="1"/>
  <c r="H578" i="2"/>
  <c r="I578" i="2" s="1" a="1"/>
  <c r="I578" i="2" s="1"/>
  <c r="H577" i="2"/>
  <c r="I577" i="2" s="1" a="1"/>
  <c r="I577" i="2" s="1"/>
  <c r="H576" i="2"/>
  <c r="I576" i="2" s="1" a="1"/>
  <c r="I576" i="2" s="1"/>
  <c r="H575" i="2"/>
  <c r="I575" i="2" s="1" a="1"/>
  <c r="I575" i="2" s="1"/>
  <c r="H574" i="2"/>
  <c r="I574" i="2" s="1" a="1"/>
  <c r="I574" i="2" s="1"/>
  <c r="H573" i="2"/>
  <c r="I573" i="2" s="1" a="1"/>
  <c r="I573" i="2" s="1"/>
  <c r="H572" i="2"/>
  <c r="I572" i="2" s="1" a="1"/>
  <c r="I572" i="2" s="1"/>
  <c r="H571" i="2"/>
  <c r="I571" i="2" s="1" a="1"/>
  <c r="I571" i="2" s="1"/>
  <c r="H570" i="2"/>
  <c r="I570" i="2" s="1" a="1"/>
  <c r="I570" i="2" s="1"/>
  <c r="H569" i="2"/>
  <c r="I569" i="2" s="1" a="1"/>
  <c r="I569" i="2" s="1"/>
  <c r="H568" i="2"/>
  <c r="I568" i="2" s="1" a="1"/>
  <c r="I568" i="2" s="1"/>
  <c r="H567" i="2"/>
  <c r="I567" i="2" s="1" a="1"/>
  <c r="I567" i="2" s="1"/>
  <c r="H566" i="2"/>
  <c r="I566" i="2" s="1" a="1"/>
  <c r="I566" i="2" s="1"/>
  <c r="H565" i="2"/>
  <c r="I565" i="2" s="1" a="1"/>
  <c r="I565" i="2" s="1"/>
  <c r="H564" i="2"/>
  <c r="I564" i="2" s="1" a="1"/>
  <c r="I564" i="2" s="1"/>
  <c r="H563" i="2"/>
  <c r="I563" i="2" s="1" a="1"/>
  <c r="I563" i="2" s="1"/>
  <c r="H562" i="2"/>
  <c r="I562" i="2" s="1" a="1"/>
  <c r="I562" i="2" s="1"/>
  <c r="H561" i="2"/>
  <c r="I561" i="2" s="1" a="1"/>
  <c r="I561" i="2" s="1"/>
  <c r="H560" i="2"/>
  <c r="I560" i="2" s="1" a="1"/>
  <c r="I560" i="2" s="1"/>
  <c r="H559" i="2"/>
  <c r="I559" i="2" s="1" a="1"/>
  <c r="I559" i="2" s="1"/>
  <c r="H558" i="2"/>
  <c r="I558" i="2" s="1" a="1"/>
  <c r="I558" i="2" s="1"/>
  <c r="H557" i="2"/>
  <c r="I557" i="2" s="1" a="1"/>
  <c r="I557" i="2" s="1"/>
  <c r="H556" i="2"/>
  <c r="I556" i="2" s="1" a="1"/>
  <c r="I556" i="2" s="1"/>
  <c r="H555" i="2"/>
  <c r="I555" i="2" s="1" a="1"/>
  <c r="I555" i="2" s="1"/>
  <c r="H554" i="2"/>
  <c r="I554" i="2" s="1" a="1"/>
  <c r="I554" i="2" s="1"/>
  <c r="H553" i="2"/>
  <c r="I553" i="2" s="1" a="1"/>
  <c r="I553" i="2" s="1"/>
  <c r="H552" i="2"/>
  <c r="I552" i="2" s="1" a="1"/>
  <c r="I552" i="2" s="1"/>
  <c r="H551" i="2"/>
  <c r="I551" i="2" s="1" a="1"/>
  <c r="I551" i="2" s="1"/>
  <c r="H550" i="2"/>
  <c r="I550" i="2" s="1" a="1"/>
  <c r="I550" i="2" s="1"/>
  <c r="H549" i="2"/>
  <c r="I549" i="2" s="1" a="1"/>
  <c r="I549" i="2" s="1"/>
  <c r="H548" i="2"/>
  <c r="I548" i="2" s="1" a="1"/>
  <c r="I548" i="2" s="1"/>
  <c r="H547" i="2"/>
  <c r="I547" i="2" s="1" a="1"/>
  <c r="I547" i="2" s="1"/>
  <c r="H546" i="2"/>
  <c r="I546" i="2" s="1" a="1"/>
  <c r="I546" i="2" s="1"/>
  <c r="H545" i="2"/>
  <c r="I545" i="2" s="1" a="1"/>
  <c r="I545" i="2" s="1"/>
  <c r="H544" i="2"/>
  <c r="I544" i="2" s="1" a="1"/>
  <c r="I544" i="2" s="1"/>
  <c r="H543" i="2"/>
  <c r="I543" i="2" s="1" a="1"/>
  <c r="I543" i="2" s="1"/>
  <c r="H542" i="2"/>
  <c r="I542" i="2" s="1" a="1"/>
  <c r="I542" i="2" s="1"/>
  <c r="H541" i="2"/>
  <c r="I541" i="2" s="1" a="1"/>
  <c r="I541" i="2" s="1"/>
  <c r="H540" i="2"/>
  <c r="I540" i="2" s="1" a="1"/>
  <c r="I540" i="2" s="1"/>
  <c r="H539" i="2"/>
  <c r="I539" i="2" s="1" a="1"/>
  <c r="I539" i="2" s="1"/>
  <c r="H538" i="2"/>
  <c r="I538" i="2" s="1" a="1"/>
  <c r="I538" i="2" s="1"/>
  <c r="H537" i="2"/>
  <c r="I537" i="2" s="1" a="1"/>
  <c r="I537" i="2" s="1"/>
  <c r="H536" i="2"/>
  <c r="I536" i="2" s="1" a="1"/>
  <c r="I536" i="2" s="1"/>
  <c r="H535" i="2"/>
  <c r="I535" i="2" s="1" a="1"/>
  <c r="I535" i="2" s="1"/>
  <c r="H534" i="2"/>
  <c r="I534" i="2" s="1" a="1"/>
  <c r="I534" i="2" s="1"/>
  <c r="H533" i="2"/>
  <c r="I533" i="2" s="1" a="1"/>
  <c r="I533" i="2" s="1"/>
  <c r="H532" i="2"/>
  <c r="I532" i="2" s="1" a="1"/>
  <c r="I532" i="2" s="1"/>
  <c r="H531" i="2"/>
  <c r="I531" i="2" s="1" a="1"/>
  <c r="I531" i="2" s="1"/>
  <c r="H530" i="2"/>
  <c r="I530" i="2" s="1" a="1"/>
  <c r="I530" i="2" s="1"/>
  <c r="H529" i="2"/>
  <c r="I529" i="2" s="1" a="1"/>
  <c r="I529" i="2" s="1"/>
  <c r="H528" i="2"/>
  <c r="I528" i="2" s="1" a="1"/>
  <c r="I528" i="2" s="1"/>
  <c r="H527" i="2"/>
  <c r="I527" i="2" s="1" a="1"/>
  <c r="I527" i="2" s="1"/>
  <c r="H526" i="2"/>
  <c r="I526" i="2" s="1" a="1"/>
  <c r="I526" i="2" s="1"/>
  <c r="H525" i="2"/>
  <c r="I525" i="2" s="1" a="1"/>
  <c r="I525" i="2" s="1"/>
  <c r="H524" i="2"/>
  <c r="I524" i="2" s="1" a="1"/>
  <c r="I524" i="2" s="1"/>
  <c r="H523" i="2"/>
  <c r="I523" i="2" s="1" a="1"/>
  <c r="I523" i="2" s="1"/>
  <c r="H522" i="2"/>
  <c r="I522" i="2" s="1" a="1"/>
  <c r="I522" i="2" s="1"/>
  <c r="H521" i="2"/>
  <c r="I521" i="2" s="1" a="1"/>
  <c r="I521" i="2" s="1"/>
  <c r="H520" i="2"/>
  <c r="I520" i="2" s="1" a="1"/>
  <c r="I520" i="2" s="1"/>
  <c r="H519" i="2"/>
  <c r="I519" i="2" s="1" a="1"/>
  <c r="I519" i="2" s="1"/>
  <c r="H518" i="2"/>
  <c r="I518" i="2" s="1" a="1"/>
  <c r="I518" i="2" s="1"/>
  <c r="H517" i="2"/>
  <c r="I517" i="2" s="1" a="1"/>
  <c r="I517" i="2" s="1"/>
  <c r="H516" i="2"/>
  <c r="I516" i="2" s="1" a="1"/>
  <c r="I516" i="2" s="1"/>
  <c r="H515" i="2"/>
  <c r="I515" i="2" s="1" a="1"/>
  <c r="I515" i="2" s="1"/>
  <c r="H514" i="2"/>
  <c r="I514" i="2" s="1" a="1"/>
  <c r="I514" i="2" s="1"/>
  <c r="H513" i="2"/>
  <c r="I513" i="2" s="1" a="1"/>
  <c r="I513" i="2" s="1"/>
  <c r="H512" i="2"/>
  <c r="I512" i="2" s="1" a="1"/>
  <c r="I512" i="2" s="1"/>
  <c r="H511" i="2"/>
  <c r="I511" i="2" s="1" a="1"/>
  <c r="I511" i="2" s="1"/>
  <c r="H510" i="2"/>
  <c r="I510" i="2" s="1" a="1"/>
  <c r="I510" i="2" s="1"/>
  <c r="H509" i="2"/>
  <c r="I509" i="2" s="1" a="1"/>
  <c r="I509" i="2" s="1"/>
  <c r="H508" i="2"/>
  <c r="I508" i="2" s="1" a="1"/>
  <c r="I508" i="2" s="1"/>
  <c r="H507" i="2"/>
  <c r="I507" i="2" s="1" a="1"/>
  <c r="I507" i="2" s="1"/>
  <c r="H506" i="2"/>
  <c r="I506" i="2" s="1" a="1"/>
  <c r="I506" i="2" s="1"/>
  <c r="H505" i="2"/>
  <c r="I505" i="2" s="1" a="1"/>
  <c r="I505" i="2" s="1"/>
  <c r="H504" i="2"/>
  <c r="I504" i="2" s="1" a="1"/>
  <c r="I504" i="2" s="1"/>
  <c r="H503" i="2"/>
  <c r="I503" i="2" s="1" a="1"/>
  <c r="I503" i="2" s="1"/>
  <c r="H502" i="2"/>
  <c r="I502" i="2" s="1" a="1"/>
  <c r="I502" i="2" s="1"/>
  <c r="H501" i="2"/>
  <c r="I501" i="2" s="1" a="1"/>
  <c r="I501" i="2" s="1"/>
  <c r="H500" i="2"/>
  <c r="I500" i="2" s="1" a="1"/>
  <c r="I500" i="2" s="1"/>
  <c r="H499" i="2"/>
  <c r="I499" i="2" s="1" a="1"/>
  <c r="I499" i="2" s="1"/>
  <c r="H498" i="2"/>
  <c r="I498" i="2" s="1" a="1"/>
  <c r="I498" i="2" s="1"/>
  <c r="H497" i="2"/>
  <c r="I497" i="2" s="1" a="1"/>
  <c r="I497" i="2" s="1"/>
  <c r="H496" i="2"/>
  <c r="I496" i="2" s="1" a="1"/>
  <c r="I496" i="2" s="1"/>
  <c r="H495" i="2"/>
  <c r="I495" i="2" s="1" a="1"/>
  <c r="I495" i="2" s="1"/>
  <c r="H494" i="2"/>
  <c r="I494" i="2" s="1" a="1"/>
  <c r="I494" i="2" s="1"/>
  <c r="H493" i="2"/>
  <c r="I493" i="2" s="1" a="1"/>
  <c r="I493" i="2" s="1"/>
  <c r="H492" i="2"/>
  <c r="I492" i="2" s="1" a="1"/>
  <c r="I492" i="2" s="1"/>
  <c r="H491" i="2"/>
  <c r="I491" i="2" s="1" a="1"/>
  <c r="I491" i="2" s="1"/>
  <c r="H490" i="2"/>
  <c r="I490" i="2" s="1" a="1"/>
  <c r="I490" i="2" s="1"/>
  <c r="H489" i="2"/>
  <c r="I489" i="2" s="1" a="1"/>
  <c r="I489" i="2" s="1"/>
  <c r="H488" i="2"/>
  <c r="I488" i="2" s="1" a="1"/>
  <c r="I488" i="2" s="1"/>
  <c r="H487" i="2"/>
  <c r="I487" i="2" s="1" a="1"/>
  <c r="I487" i="2" s="1"/>
  <c r="H486" i="2"/>
  <c r="I486" i="2" s="1" a="1"/>
  <c r="I486" i="2" s="1"/>
  <c r="H485" i="2"/>
  <c r="I485" i="2" s="1" a="1"/>
  <c r="I485" i="2" s="1"/>
  <c r="H484" i="2"/>
  <c r="I484" i="2" s="1" a="1"/>
  <c r="I484" i="2" s="1"/>
  <c r="H483" i="2"/>
  <c r="I483" i="2" s="1" a="1"/>
  <c r="I483" i="2" s="1"/>
  <c r="H482" i="2"/>
  <c r="I482" i="2" s="1" a="1"/>
  <c r="I482" i="2" s="1"/>
  <c r="H481" i="2"/>
  <c r="I481" i="2" s="1" a="1"/>
  <c r="I481" i="2" s="1"/>
  <c r="H480" i="2"/>
  <c r="I480" i="2" s="1" a="1"/>
  <c r="I480" i="2" s="1"/>
  <c r="H479" i="2"/>
  <c r="I479" i="2" s="1" a="1"/>
  <c r="I479" i="2" s="1"/>
  <c r="H478" i="2"/>
  <c r="I478" i="2" s="1" a="1"/>
  <c r="I478" i="2" s="1"/>
  <c r="H477" i="2"/>
  <c r="I477" i="2" s="1" a="1"/>
  <c r="I477" i="2" s="1"/>
  <c r="H476" i="2"/>
  <c r="I476" i="2" s="1" a="1"/>
  <c r="I476" i="2" s="1"/>
  <c r="H475" i="2"/>
  <c r="I475" i="2" s="1" a="1"/>
  <c r="I475" i="2" s="1"/>
  <c r="H474" i="2"/>
  <c r="I474" i="2" s="1" a="1"/>
  <c r="I474" i="2" s="1"/>
  <c r="H473" i="2"/>
  <c r="I473" i="2" s="1" a="1"/>
  <c r="I473" i="2" s="1"/>
  <c r="H472" i="2"/>
  <c r="I472" i="2" s="1" a="1"/>
  <c r="I472" i="2" s="1"/>
  <c r="H471" i="2"/>
  <c r="I471" i="2" s="1" a="1"/>
  <c r="I471" i="2" s="1"/>
  <c r="H470" i="2"/>
  <c r="I470" i="2" s="1" a="1"/>
  <c r="I470" i="2" s="1"/>
  <c r="H469" i="2"/>
  <c r="I469" i="2" s="1" a="1"/>
  <c r="I469" i="2" s="1"/>
  <c r="H468" i="2"/>
  <c r="I468" i="2" s="1" a="1"/>
  <c r="I468" i="2" s="1"/>
  <c r="H467" i="2"/>
  <c r="I467" i="2" s="1" a="1"/>
  <c r="I467" i="2" s="1"/>
  <c r="H466" i="2"/>
  <c r="I466" i="2" s="1" a="1"/>
  <c r="I466" i="2" s="1"/>
  <c r="H465" i="2"/>
  <c r="I465" i="2" s="1" a="1"/>
  <c r="I465" i="2" s="1"/>
  <c r="H464" i="2"/>
  <c r="I464" i="2" s="1" a="1"/>
  <c r="I464" i="2" s="1"/>
  <c r="H463" i="2"/>
  <c r="I463" i="2" s="1" a="1"/>
  <c r="I463" i="2" s="1"/>
  <c r="H462" i="2"/>
  <c r="I462" i="2" s="1" a="1"/>
  <c r="I462" i="2" s="1"/>
  <c r="H461" i="2"/>
  <c r="I461" i="2" s="1" a="1"/>
  <c r="I461" i="2" s="1"/>
  <c r="H460" i="2"/>
  <c r="I460" i="2" s="1" a="1"/>
  <c r="I460" i="2" s="1"/>
  <c r="H459" i="2"/>
  <c r="I459" i="2" s="1" a="1"/>
  <c r="I459" i="2" s="1"/>
  <c r="H458" i="2"/>
  <c r="I458" i="2" s="1" a="1"/>
  <c r="I458" i="2" s="1"/>
  <c r="H457" i="2"/>
  <c r="I457" i="2" s="1" a="1"/>
  <c r="I457" i="2" s="1"/>
  <c r="H456" i="2"/>
  <c r="I456" i="2" s="1" a="1"/>
  <c r="I456" i="2" s="1"/>
  <c r="H455" i="2"/>
  <c r="I455" i="2" s="1" a="1"/>
  <c r="I455" i="2" s="1"/>
  <c r="H454" i="2"/>
  <c r="I454" i="2" s="1" a="1"/>
  <c r="I454" i="2" s="1"/>
  <c r="H453" i="2"/>
  <c r="I453" i="2" s="1" a="1"/>
  <c r="I453" i="2" s="1"/>
  <c r="H452" i="2"/>
  <c r="I452" i="2" s="1" a="1"/>
  <c r="I452" i="2" s="1"/>
  <c r="H451" i="2"/>
  <c r="I451" i="2" s="1" a="1"/>
  <c r="I451" i="2" s="1"/>
  <c r="H450" i="2"/>
  <c r="I450" i="2" s="1" a="1"/>
  <c r="I450" i="2" s="1"/>
  <c r="H449" i="2"/>
  <c r="I449" i="2" s="1" a="1"/>
  <c r="I449" i="2" s="1"/>
  <c r="H448" i="2"/>
  <c r="I448" i="2" s="1" a="1"/>
  <c r="I448" i="2" s="1"/>
  <c r="H447" i="2"/>
  <c r="I447" i="2" s="1" a="1"/>
  <c r="I447" i="2" s="1"/>
  <c r="H446" i="2"/>
  <c r="I446" i="2" s="1" a="1"/>
  <c r="I446" i="2" s="1"/>
  <c r="H445" i="2"/>
  <c r="I445" i="2" s="1" a="1"/>
  <c r="I445" i="2" s="1"/>
  <c r="H444" i="2"/>
  <c r="I444" i="2" s="1" a="1"/>
  <c r="I444" i="2" s="1"/>
  <c r="H443" i="2"/>
  <c r="I443" i="2" s="1" a="1"/>
  <c r="I443" i="2" s="1"/>
  <c r="H442" i="2"/>
  <c r="I442" i="2" s="1" a="1"/>
  <c r="I442" i="2" s="1"/>
  <c r="H441" i="2"/>
  <c r="I441" i="2" s="1" a="1"/>
  <c r="I441" i="2" s="1"/>
  <c r="H440" i="2"/>
  <c r="I440" i="2" s="1" a="1"/>
  <c r="I440" i="2" s="1"/>
  <c r="H439" i="2"/>
  <c r="I439" i="2" s="1" a="1"/>
  <c r="I439" i="2" s="1"/>
  <c r="H438" i="2"/>
  <c r="I438" i="2" s="1" a="1"/>
  <c r="I438" i="2" s="1"/>
  <c r="H437" i="2"/>
  <c r="I437" i="2" s="1" a="1"/>
  <c r="I437" i="2" s="1"/>
  <c r="H436" i="2"/>
  <c r="I436" i="2" s="1" a="1"/>
  <c r="I436" i="2" s="1"/>
  <c r="H435" i="2"/>
  <c r="I435" i="2" s="1" a="1"/>
  <c r="I435" i="2" s="1"/>
  <c r="H434" i="2"/>
  <c r="I434" i="2" s="1" a="1"/>
  <c r="I434" i="2" s="1"/>
  <c r="H433" i="2"/>
  <c r="I433" i="2" s="1" a="1"/>
  <c r="I433" i="2" s="1"/>
  <c r="H432" i="2"/>
  <c r="I432" i="2" s="1" a="1"/>
  <c r="I432" i="2" s="1"/>
  <c r="H431" i="2"/>
  <c r="I431" i="2" s="1" a="1"/>
  <c r="I431" i="2" s="1"/>
  <c r="H430" i="2"/>
  <c r="I430" i="2" s="1" a="1"/>
  <c r="I430" i="2" s="1"/>
  <c r="H429" i="2"/>
  <c r="I429" i="2" s="1" a="1"/>
  <c r="I429" i="2" s="1"/>
  <c r="H428" i="2"/>
  <c r="I428" i="2" s="1" a="1"/>
  <c r="I428" i="2" s="1"/>
  <c r="H427" i="2"/>
  <c r="I427" i="2" s="1" a="1"/>
  <c r="I427" i="2" s="1"/>
  <c r="H426" i="2"/>
  <c r="I426" i="2" s="1" a="1"/>
  <c r="I426" i="2" s="1"/>
  <c r="H425" i="2"/>
  <c r="I425" i="2" s="1" a="1"/>
  <c r="I425" i="2" s="1"/>
  <c r="H424" i="2"/>
  <c r="I424" i="2" s="1" a="1"/>
  <c r="I424" i="2" s="1"/>
  <c r="H423" i="2"/>
  <c r="I423" i="2" s="1" a="1"/>
  <c r="I423" i="2" s="1"/>
  <c r="H422" i="2"/>
  <c r="I422" i="2" s="1" a="1"/>
  <c r="I422" i="2" s="1"/>
  <c r="H421" i="2"/>
  <c r="I421" i="2" s="1" a="1"/>
  <c r="I421" i="2" s="1"/>
  <c r="H420" i="2"/>
  <c r="I420" i="2" s="1" a="1"/>
  <c r="I420" i="2" s="1"/>
  <c r="H419" i="2"/>
  <c r="I419" i="2" s="1" a="1"/>
  <c r="I419" i="2" s="1"/>
  <c r="H418" i="2"/>
  <c r="I418" i="2" s="1" a="1"/>
  <c r="I418" i="2" s="1"/>
  <c r="H417" i="2"/>
  <c r="I417" i="2" s="1" a="1"/>
  <c r="I417" i="2" s="1"/>
  <c r="H416" i="2"/>
  <c r="I416" i="2" s="1" a="1"/>
  <c r="I416" i="2" s="1"/>
  <c r="H415" i="2"/>
  <c r="I415" i="2" s="1" a="1"/>
  <c r="I415" i="2" s="1"/>
  <c r="H414" i="2"/>
  <c r="I414" i="2" s="1" a="1"/>
  <c r="I414" i="2" s="1"/>
  <c r="H413" i="2"/>
  <c r="I413" i="2" s="1" a="1"/>
  <c r="I413" i="2" s="1"/>
  <c r="H412" i="2"/>
  <c r="I412" i="2" s="1" a="1"/>
  <c r="I412" i="2" s="1"/>
  <c r="H411" i="2"/>
  <c r="I411" i="2" s="1" a="1"/>
  <c r="I411" i="2" s="1"/>
  <c r="H410" i="2"/>
  <c r="I410" i="2" s="1" a="1"/>
  <c r="I410" i="2" s="1"/>
  <c r="H409" i="2"/>
  <c r="I409" i="2" s="1" a="1"/>
  <c r="I409" i="2" s="1"/>
  <c r="H408" i="2"/>
  <c r="I408" i="2" s="1" a="1"/>
  <c r="I408" i="2" s="1"/>
  <c r="H407" i="2"/>
  <c r="I407" i="2" s="1" a="1"/>
  <c r="I407" i="2" s="1"/>
  <c r="H406" i="2"/>
  <c r="I406" i="2" s="1" a="1"/>
  <c r="I406" i="2" s="1"/>
  <c r="H405" i="2"/>
  <c r="I405" i="2" s="1" a="1"/>
  <c r="I405" i="2" s="1"/>
  <c r="H404" i="2"/>
  <c r="I404" i="2" s="1" a="1"/>
  <c r="I404" i="2" s="1"/>
  <c r="H403" i="2"/>
  <c r="I403" i="2" s="1" a="1"/>
  <c r="I403" i="2" s="1"/>
  <c r="H402" i="2"/>
  <c r="I402" i="2" s="1" a="1"/>
  <c r="I402" i="2" s="1"/>
  <c r="H401" i="2"/>
  <c r="I401" i="2" s="1" a="1"/>
  <c r="I401" i="2" s="1"/>
  <c r="H400" i="2"/>
  <c r="I400" i="2" s="1" a="1"/>
  <c r="I400" i="2" s="1"/>
  <c r="H399" i="2"/>
  <c r="I399" i="2" s="1" a="1"/>
  <c r="I399" i="2" s="1"/>
  <c r="H398" i="2"/>
  <c r="I398" i="2" s="1" a="1"/>
  <c r="I398" i="2" s="1"/>
  <c r="H397" i="2"/>
  <c r="I397" i="2" s="1" a="1"/>
  <c r="I397" i="2" s="1"/>
  <c r="H396" i="2"/>
  <c r="I396" i="2" s="1" a="1"/>
  <c r="I396" i="2" s="1"/>
  <c r="H395" i="2"/>
  <c r="I395" i="2" s="1" a="1"/>
  <c r="I395" i="2" s="1"/>
  <c r="H394" i="2"/>
  <c r="I394" i="2" s="1" a="1"/>
  <c r="I394" i="2" s="1"/>
  <c r="H393" i="2"/>
  <c r="I393" i="2" s="1" a="1"/>
  <c r="I393" i="2" s="1"/>
  <c r="H392" i="2"/>
  <c r="I392" i="2" s="1" a="1"/>
  <c r="I392" i="2" s="1"/>
  <c r="H391" i="2"/>
  <c r="I391" i="2" s="1" a="1"/>
  <c r="I391" i="2" s="1"/>
  <c r="H390" i="2"/>
  <c r="I390" i="2" s="1" a="1"/>
  <c r="I390" i="2" s="1"/>
  <c r="H389" i="2"/>
  <c r="I389" i="2" s="1" a="1"/>
  <c r="I389" i="2" s="1"/>
  <c r="H388" i="2"/>
  <c r="I388" i="2" s="1" a="1"/>
  <c r="I388" i="2" s="1"/>
  <c r="H387" i="2"/>
  <c r="I387" i="2" s="1" a="1"/>
  <c r="I387" i="2" s="1"/>
  <c r="H386" i="2"/>
  <c r="I386" i="2" s="1" a="1"/>
  <c r="I386" i="2" s="1"/>
  <c r="H385" i="2"/>
  <c r="I385" i="2" s="1" a="1"/>
  <c r="I385" i="2" s="1"/>
  <c r="H384" i="2"/>
  <c r="I384" i="2" s="1" a="1"/>
  <c r="I384" i="2" s="1"/>
  <c r="H383" i="2"/>
  <c r="I383" i="2" s="1" a="1"/>
  <c r="I383" i="2" s="1"/>
  <c r="H382" i="2"/>
  <c r="I382" i="2" s="1" a="1"/>
  <c r="I382" i="2" s="1"/>
  <c r="H381" i="2"/>
  <c r="I381" i="2" s="1" a="1"/>
  <c r="I381" i="2" s="1"/>
  <c r="H380" i="2"/>
  <c r="I380" i="2" s="1" a="1"/>
  <c r="I380" i="2" s="1"/>
  <c r="H379" i="2"/>
  <c r="I379" i="2" s="1" a="1"/>
  <c r="I379" i="2" s="1"/>
  <c r="H378" i="2"/>
  <c r="I378" i="2" s="1" a="1"/>
  <c r="I378" i="2" s="1"/>
  <c r="H377" i="2"/>
  <c r="I377" i="2" s="1" a="1"/>
  <c r="I377" i="2" s="1"/>
  <c r="H376" i="2"/>
  <c r="I376" i="2" s="1" a="1"/>
  <c r="I376" i="2" s="1"/>
  <c r="H375" i="2"/>
  <c r="I375" i="2" s="1" a="1"/>
  <c r="I375" i="2" s="1"/>
  <c r="H374" i="2"/>
  <c r="I374" i="2" s="1" a="1"/>
  <c r="I374" i="2" s="1"/>
  <c r="H373" i="2"/>
  <c r="I373" i="2" s="1" a="1"/>
  <c r="I373" i="2" s="1"/>
  <c r="H372" i="2"/>
  <c r="I372" i="2" s="1" a="1"/>
  <c r="I372" i="2" s="1"/>
  <c r="H371" i="2"/>
  <c r="I371" i="2" s="1" a="1"/>
  <c r="I371" i="2" s="1"/>
  <c r="H370" i="2"/>
  <c r="I370" i="2" s="1" a="1"/>
  <c r="I370" i="2" s="1"/>
  <c r="H369" i="2"/>
  <c r="I369" i="2" s="1" a="1"/>
  <c r="I369" i="2" s="1"/>
  <c r="H368" i="2"/>
  <c r="I368" i="2" s="1" a="1"/>
  <c r="I368" i="2" s="1"/>
  <c r="H367" i="2"/>
  <c r="I367" i="2" s="1" a="1"/>
  <c r="I367" i="2" s="1"/>
  <c r="H366" i="2"/>
  <c r="I366" i="2" s="1" a="1"/>
  <c r="I366" i="2" s="1"/>
  <c r="H365" i="2"/>
  <c r="I365" i="2" s="1" a="1"/>
  <c r="I365" i="2" s="1"/>
  <c r="H364" i="2"/>
  <c r="I364" i="2" s="1" a="1"/>
  <c r="I364" i="2" s="1"/>
  <c r="H363" i="2"/>
  <c r="I363" i="2" s="1" a="1"/>
  <c r="I363" i="2" s="1"/>
  <c r="H362" i="2"/>
  <c r="I362" i="2" s="1" a="1"/>
  <c r="I362" i="2" s="1"/>
  <c r="H361" i="2"/>
  <c r="I361" i="2" s="1" a="1"/>
  <c r="I361" i="2" s="1"/>
  <c r="H360" i="2"/>
  <c r="I360" i="2" s="1" a="1"/>
  <c r="I360" i="2" s="1"/>
  <c r="H359" i="2"/>
  <c r="I359" i="2" s="1" a="1"/>
  <c r="I359" i="2" s="1"/>
  <c r="H358" i="2"/>
  <c r="I358" i="2" s="1" a="1"/>
  <c r="I358" i="2" s="1"/>
  <c r="H357" i="2"/>
  <c r="I357" i="2" s="1" a="1"/>
  <c r="I357" i="2" s="1"/>
  <c r="H356" i="2"/>
  <c r="I356" i="2" s="1" a="1"/>
  <c r="I356" i="2" s="1"/>
  <c r="H355" i="2"/>
  <c r="I355" i="2" s="1" a="1"/>
  <c r="I355" i="2" s="1"/>
  <c r="H354" i="2"/>
  <c r="I354" i="2" s="1" a="1"/>
  <c r="I354" i="2" s="1"/>
  <c r="H353" i="2"/>
  <c r="I353" i="2" s="1" a="1"/>
  <c r="I353" i="2" s="1"/>
  <c r="H352" i="2"/>
  <c r="I352" i="2" s="1" a="1"/>
  <c r="I352" i="2" s="1"/>
  <c r="H351" i="2"/>
  <c r="I351" i="2" s="1" a="1"/>
  <c r="I351" i="2" s="1"/>
  <c r="H350" i="2"/>
  <c r="I350" i="2" s="1" a="1"/>
  <c r="I350" i="2" s="1"/>
  <c r="H349" i="2"/>
  <c r="I349" i="2" s="1" a="1"/>
  <c r="I349" i="2" s="1"/>
  <c r="H348" i="2"/>
  <c r="I348" i="2" s="1" a="1"/>
  <c r="I348" i="2" s="1"/>
  <c r="H347" i="2"/>
  <c r="I347" i="2" s="1" a="1"/>
  <c r="I347" i="2" s="1"/>
  <c r="H346" i="2"/>
  <c r="I346" i="2" s="1" a="1"/>
  <c r="I346" i="2" s="1"/>
  <c r="H345" i="2"/>
  <c r="I345" i="2" s="1" a="1"/>
  <c r="I345" i="2" s="1"/>
  <c r="H344" i="2"/>
  <c r="I344" i="2" s="1" a="1"/>
  <c r="I344" i="2" s="1"/>
  <c r="H343" i="2"/>
  <c r="I343" i="2" s="1" a="1"/>
  <c r="I343" i="2" s="1"/>
  <c r="H342" i="2"/>
  <c r="I342" i="2" s="1" a="1"/>
  <c r="I342" i="2" s="1"/>
  <c r="H341" i="2"/>
  <c r="I341" i="2" s="1" a="1"/>
  <c r="I341" i="2" s="1"/>
  <c r="H340" i="2"/>
  <c r="I340" i="2" s="1" a="1"/>
  <c r="I340" i="2" s="1"/>
  <c r="H339" i="2"/>
  <c r="I339" i="2" s="1" a="1"/>
  <c r="I339" i="2" s="1"/>
  <c r="H338" i="2"/>
  <c r="I338" i="2" s="1" a="1"/>
  <c r="I338" i="2" s="1"/>
  <c r="H337" i="2"/>
  <c r="I337" i="2" s="1" a="1"/>
  <c r="I337" i="2" s="1"/>
  <c r="H336" i="2"/>
  <c r="I336" i="2" s="1" a="1"/>
  <c r="I336" i="2" s="1"/>
  <c r="H335" i="2"/>
  <c r="I335" i="2" s="1" a="1"/>
  <c r="I335" i="2" s="1"/>
  <c r="H334" i="2"/>
  <c r="I334" i="2" s="1" a="1"/>
  <c r="I334" i="2" s="1"/>
  <c r="H333" i="2"/>
  <c r="I333" i="2" s="1" a="1"/>
  <c r="I333" i="2" s="1"/>
  <c r="H332" i="2"/>
  <c r="I332" i="2" s="1" a="1"/>
  <c r="I332" i="2" s="1"/>
  <c r="H331" i="2"/>
  <c r="I331" i="2" s="1" a="1"/>
  <c r="I331" i="2" s="1"/>
  <c r="H330" i="2"/>
  <c r="I330" i="2" s="1" a="1"/>
  <c r="I330" i="2" s="1"/>
  <c r="H329" i="2"/>
  <c r="I329" i="2" s="1" a="1"/>
  <c r="I329" i="2" s="1"/>
  <c r="H328" i="2"/>
  <c r="I328" i="2" s="1" a="1"/>
  <c r="I328" i="2" s="1"/>
  <c r="H327" i="2"/>
  <c r="I327" i="2" s="1" a="1"/>
  <c r="I327" i="2" s="1"/>
  <c r="H326" i="2"/>
  <c r="I326" i="2" s="1" a="1"/>
  <c r="I326" i="2" s="1"/>
  <c r="H325" i="2"/>
  <c r="I325" i="2" s="1" a="1"/>
  <c r="I325" i="2" s="1"/>
  <c r="H324" i="2"/>
  <c r="I324" i="2" s="1" a="1"/>
  <c r="I324" i="2" s="1"/>
  <c r="H323" i="2"/>
  <c r="I323" i="2" s="1" a="1"/>
  <c r="I323" i="2" s="1"/>
  <c r="H322" i="2"/>
  <c r="I322" i="2" s="1" a="1"/>
  <c r="I322" i="2" s="1"/>
  <c r="H321" i="2"/>
  <c r="I321" i="2" s="1" a="1"/>
  <c r="I321" i="2" s="1"/>
  <c r="H320" i="2"/>
  <c r="I320" i="2" s="1" a="1"/>
  <c r="I320" i="2" s="1"/>
  <c r="H319" i="2"/>
  <c r="I319" i="2" s="1" a="1"/>
  <c r="I319" i="2" s="1"/>
  <c r="H318" i="2"/>
  <c r="I318" i="2" s="1" a="1"/>
  <c r="I318" i="2" s="1"/>
  <c r="H317" i="2"/>
  <c r="I317" i="2" s="1" a="1"/>
  <c r="I317" i="2" s="1"/>
  <c r="H316" i="2"/>
  <c r="I316" i="2" s="1" a="1"/>
  <c r="I316" i="2" s="1"/>
  <c r="H315" i="2"/>
  <c r="I315" i="2" s="1" a="1"/>
  <c r="I315" i="2" s="1"/>
  <c r="H314" i="2"/>
  <c r="I314" i="2" s="1" a="1"/>
  <c r="I314" i="2" s="1"/>
  <c r="H313" i="2"/>
  <c r="I313" i="2" s="1" a="1"/>
  <c r="I313" i="2" s="1"/>
  <c r="H312" i="2"/>
  <c r="I312" i="2" s="1" a="1"/>
  <c r="I312" i="2" s="1"/>
  <c r="H311" i="2"/>
  <c r="I311" i="2" s="1" a="1"/>
  <c r="I311" i="2" s="1"/>
  <c r="H310" i="2"/>
  <c r="I310" i="2" s="1" a="1"/>
  <c r="I310" i="2" s="1"/>
  <c r="H309" i="2"/>
  <c r="I309" i="2" s="1" a="1"/>
  <c r="I309" i="2" s="1"/>
  <c r="H308" i="2"/>
  <c r="I308" i="2" s="1" a="1"/>
  <c r="I308" i="2" s="1"/>
  <c r="H307" i="2"/>
  <c r="I307" i="2" s="1" a="1"/>
  <c r="I307" i="2" s="1"/>
  <c r="H306" i="2"/>
  <c r="I306" i="2" s="1" a="1"/>
  <c r="I306" i="2" s="1"/>
  <c r="H305" i="2"/>
  <c r="I305" i="2" s="1" a="1"/>
  <c r="I305" i="2" s="1"/>
  <c r="H304" i="2"/>
  <c r="I304" i="2" s="1" a="1"/>
  <c r="I304" i="2" s="1"/>
  <c r="H303" i="2"/>
  <c r="I303" i="2" s="1" a="1"/>
  <c r="I303" i="2" s="1"/>
  <c r="H302" i="2"/>
  <c r="I302" i="2" s="1" a="1"/>
  <c r="I302" i="2" s="1"/>
  <c r="H301" i="2"/>
  <c r="I301" i="2" s="1" a="1"/>
  <c r="I301" i="2" s="1"/>
  <c r="H300" i="2"/>
  <c r="I300" i="2" s="1" a="1"/>
  <c r="I300" i="2" s="1"/>
  <c r="H299" i="2"/>
  <c r="I299" i="2" s="1" a="1"/>
  <c r="I299" i="2" s="1"/>
  <c r="H298" i="2"/>
  <c r="I298" i="2" s="1" a="1"/>
  <c r="I298" i="2" s="1"/>
  <c r="H297" i="2"/>
  <c r="I297" i="2" s="1" a="1"/>
  <c r="I297" i="2" s="1"/>
  <c r="H296" i="2"/>
  <c r="I296" i="2" s="1" a="1"/>
  <c r="I296" i="2" s="1"/>
  <c r="H295" i="2"/>
  <c r="I295" i="2" s="1" a="1"/>
  <c r="I295" i="2" s="1"/>
  <c r="H294" i="2"/>
  <c r="I294" i="2" s="1" a="1"/>
  <c r="I294" i="2" s="1"/>
  <c r="H293" i="2"/>
  <c r="I293" i="2" s="1" a="1"/>
  <c r="I293" i="2" s="1"/>
  <c r="H292" i="2"/>
  <c r="I292" i="2" s="1" a="1"/>
  <c r="I292" i="2" s="1"/>
  <c r="H291" i="2"/>
  <c r="I291" i="2" s="1" a="1"/>
  <c r="I291" i="2" s="1"/>
  <c r="H290" i="2"/>
  <c r="I290" i="2" s="1" a="1"/>
  <c r="I290" i="2" s="1"/>
  <c r="H289" i="2"/>
  <c r="I289" i="2" s="1" a="1"/>
  <c r="I289" i="2" s="1"/>
  <c r="H288" i="2"/>
  <c r="I288" i="2" s="1" a="1"/>
  <c r="I288" i="2" s="1"/>
  <c r="H287" i="2"/>
  <c r="I287" i="2" s="1" a="1"/>
  <c r="I287" i="2" s="1"/>
  <c r="H286" i="2"/>
  <c r="I286" i="2" s="1" a="1"/>
  <c r="I286" i="2" s="1"/>
  <c r="H285" i="2"/>
  <c r="I285" i="2" s="1" a="1"/>
  <c r="I285" i="2" s="1"/>
  <c r="H284" i="2"/>
  <c r="I284" i="2" s="1" a="1"/>
  <c r="I284" i="2" s="1"/>
  <c r="H283" i="2"/>
  <c r="I283" i="2" s="1" a="1"/>
  <c r="I283" i="2" s="1"/>
  <c r="H282" i="2"/>
  <c r="I282" i="2" s="1" a="1"/>
  <c r="I282" i="2" s="1"/>
  <c r="H281" i="2"/>
  <c r="I281" i="2" s="1" a="1"/>
  <c r="I281" i="2" s="1"/>
  <c r="H280" i="2"/>
  <c r="I280" i="2" s="1" a="1"/>
  <c r="I280" i="2" s="1"/>
  <c r="H279" i="2"/>
  <c r="I279" i="2" s="1" a="1"/>
  <c r="I279" i="2" s="1"/>
  <c r="H278" i="2"/>
  <c r="I278" i="2" s="1" a="1"/>
  <c r="I278" i="2" s="1"/>
  <c r="H277" i="2"/>
  <c r="I277" i="2" s="1" a="1"/>
  <c r="I277" i="2" s="1"/>
  <c r="H276" i="2"/>
  <c r="I276" i="2" s="1" a="1"/>
  <c r="I276" i="2" s="1"/>
  <c r="H275" i="2"/>
  <c r="I275" i="2" s="1" a="1"/>
  <c r="I275" i="2" s="1"/>
  <c r="H274" i="2"/>
  <c r="I274" i="2" s="1" a="1"/>
  <c r="I274" i="2" s="1"/>
  <c r="H273" i="2"/>
  <c r="I273" i="2" s="1" a="1"/>
  <c r="I273" i="2" s="1"/>
  <c r="H272" i="2"/>
  <c r="I272" i="2" s="1" a="1"/>
  <c r="I272" i="2" s="1"/>
  <c r="H271" i="2"/>
  <c r="I271" i="2" s="1" a="1"/>
  <c r="I271" i="2" s="1"/>
  <c r="H270" i="2"/>
  <c r="I270" i="2" s="1" a="1"/>
  <c r="I270" i="2" s="1"/>
  <c r="H269" i="2"/>
  <c r="I269" i="2" s="1" a="1"/>
  <c r="I269" i="2" s="1"/>
  <c r="H268" i="2"/>
  <c r="I268" i="2" s="1" a="1"/>
  <c r="I268" i="2" s="1"/>
  <c r="H267" i="2"/>
  <c r="I267" i="2" s="1" a="1"/>
  <c r="I267" i="2" s="1"/>
  <c r="H266" i="2"/>
  <c r="I266" i="2" s="1" a="1"/>
  <c r="I266" i="2" s="1"/>
  <c r="H265" i="2"/>
  <c r="I265" i="2" s="1" a="1"/>
  <c r="I265" i="2" s="1"/>
  <c r="H264" i="2"/>
  <c r="I264" i="2" s="1" a="1"/>
  <c r="I264" i="2" s="1"/>
  <c r="H263" i="2"/>
  <c r="I263" i="2" s="1" a="1"/>
  <c r="I263" i="2" s="1"/>
  <c r="H262" i="2"/>
  <c r="I262" i="2" s="1" a="1"/>
  <c r="I262" i="2" s="1"/>
  <c r="H261" i="2"/>
  <c r="I261" i="2" s="1" a="1"/>
  <c r="I261" i="2" s="1"/>
  <c r="H260" i="2"/>
  <c r="I260" i="2" s="1" a="1"/>
  <c r="I260" i="2" s="1"/>
  <c r="H259" i="2"/>
  <c r="I259" i="2" s="1" a="1"/>
  <c r="I259" i="2" s="1"/>
  <c r="H258" i="2"/>
  <c r="I258" i="2" s="1" a="1"/>
  <c r="I258" i="2" s="1"/>
  <c r="H257" i="2"/>
  <c r="I257" i="2" s="1" a="1"/>
  <c r="I257" i="2" s="1"/>
  <c r="H256" i="2"/>
  <c r="I256" i="2" s="1" a="1"/>
  <c r="I256" i="2" s="1"/>
  <c r="H255" i="2"/>
  <c r="I255" i="2" s="1" a="1"/>
  <c r="I255" i="2" s="1"/>
  <c r="H254" i="2"/>
  <c r="I254" i="2" s="1" a="1"/>
  <c r="I254" i="2" s="1"/>
  <c r="H253" i="2"/>
  <c r="I253" i="2" s="1" a="1"/>
  <c r="I253" i="2" s="1"/>
  <c r="H252" i="2"/>
  <c r="I252" i="2" s="1" a="1"/>
  <c r="I252" i="2" s="1"/>
  <c r="H251" i="2"/>
  <c r="I251" i="2" s="1" a="1"/>
  <c r="I251" i="2" s="1"/>
  <c r="H250" i="2"/>
  <c r="I250" i="2" s="1" a="1"/>
  <c r="I250" i="2" s="1"/>
  <c r="H249" i="2"/>
  <c r="I249" i="2" s="1" a="1"/>
  <c r="I249" i="2" s="1"/>
  <c r="H248" i="2"/>
  <c r="I248" i="2" s="1" a="1"/>
  <c r="I248" i="2" s="1"/>
  <c r="H247" i="2"/>
  <c r="I247" i="2" s="1" a="1"/>
  <c r="I247" i="2" s="1"/>
  <c r="H246" i="2"/>
  <c r="I246" i="2" s="1" a="1"/>
  <c r="I246" i="2" s="1"/>
  <c r="H245" i="2"/>
  <c r="I245" i="2" s="1" a="1"/>
  <c r="I245" i="2" s="1"/>
  <c r="H244" i="2"/>
  <c r="I244" i="2" s="1" a="1"/>
  <c r="I244" i="2" s="1"/>
  <c r="H243" i="2"/>
  <c r="I243" i="2" s="1" a="1"/>
  <c r="I243" i="2" s="1"/>
  <c r="H242" i="2"/>
  <c r="I242" i="2" s="1" a="1"/>
  <c r="I242" i="2" s="1"/>
  <c r="H241" i="2"/>
  <c r="I241" i="2" s="1" a="1"/>
  <c r="I241" i="2" s="1"/>
  <c r="H240" i="2"/>
  <c r="I240" i="2" s="1" a="1"/>
  <c r="I240" i="2" s="1"/>
  <c r="H239" i="2"/>
  <c r="I239" i="2" s="1" a="1"/>
  <c r="I239" i="2" s="1"/>
  <c r="H238" i="2"/>
  <c r="I238" i="2" s="1" a="1"/>
  <c r="I238" i="2" s="1"/>
  <c r="H237" i="2"/>
  <c r="I237" i="2" s="1" a="1"/>
  <c r="I237" i="2" s="1"/>
  <c r="H236" i="2"/>
  <c r="I236" i="2" s="1" a="1"/>
  <c r="I236" i="2" s="1"/>
  <c r="H235" i="2"/>
  <c r="I235" i="2" s="1" a="1"/>
  <c r="I235" i="2" s="1"/>
  <c r="H234" i="2"/>
  <c r="I234" i="2" s="1" a="1"/>
  <c r="I234" i="2" s="1"/>
  <c r="H233" i="2"/>
  <c r="I233" i="2" s="1" a="1"/>
  <c r="I233" i="2" s="1"/>
  <c r="H232" i="2"/>
  <c r="I232" i="2" s="1" a="1"/>
  <c r="I232" i="2" s="1"/>
  <c r="H231" i="2"/>
  <c r="I231" i="2" s="1" a="1"/>
  <c r="I231" i="2" s="1"/>
  <c r="H230" i="2"/>
  <c r="I230" i="2" s="1" a="1"/>
  <c r="I230" i="2" s="1"/>
  <c r="H229" i="2"/>
  <c r="I229" i="2" s="1" a="1"/>
  <c r="I229" i="2" s="1"/>
  <c r="H228" i="2"/>
  <c r="I228" i="2" s="1" a="1"/>
  <c r="I228" i="2" s="1"/>
  <c r="H227" i="2"/>
  <c r="I227" i="2" s="1" a="1"/>
  <c r="I227" i="2" s="1"/>
  <c r="H226" i="2"/>
  <c r="I226" i="2" s="1" a="1"/>
  <c r="I226" i="2" s="1"/>
  <c r="H225" i="2"/>
  <c r="I225" i="2" s="1" a="1"/>
  <c r="I225" i="2" s="1"/>
  <c r="H224" i="2"/>
  <c r="I224" i="2" s="1" a="1"/>
  <c r="I224" i="2" s="1"/>
  <c r="H223" i="2"/>
  <c r="I223" i="2" s="1" a="1"/>
  <c r="I223" i="2" s="1"/>
  <c r="H222" i="2"/>
  <c r="I222" i="2" s="1" a="1"/>
  <c r="I222" i="2" s="1"/>
  <c r="H221" i="2"/>
  <c r="I221" i="2" s="1" a="1"/>
  <c r="I221" i="2" s="1"/>
  <c r="H220" i="2"/>
  <c r="I220" i="2" s="1" a="1"/>
  <c r="I220" i="2" s="1"/>
  <c r="H219" i="2"/>
  <c r="I219" i="2" s="1" a="1"/>
  <c r="I219" i="2" s="1"/>
  <c r="H218" i="2"/>
  <c r="I218" i="2" s="1" a="1"/>
  <c r="I218" i="2" s="1"/>
  <c r="H217" i="2"/>
  <c r="I217" i="2" s="1" a="1"/>
  <c r="I217" i="2" s="1"/>
  <c r="H216" i="2"/>
  <c r="I216" i="2" s="1" a="1"/>
  <c r="I216" i="2" s="1"/>
  <c r="H215" i="2"/>
  <c r="I215" i="2" s="1" a="1"/>
  <c r="I215" i="2" s="1"/>
  <c r="H214" i="2"/>
  <c r="I214" i="2" s="1" a="1"/>
  <c r="I214" i="2" s="1"/>
  <c r="H213" i="2"/>
  <c r="I213" i="2" s="1" a="1"/>
  <c r="I213" i="2" s="1"/>
  <c r="H212" i="2"/>
  <c r="I212" i="2" s="1" a="1"/>
  <c r="I212" i="2" s="1"/>
  <c r="H211" i="2"/>
  <c r="I211" i="2" s="1" a="1"/>
  <c r="I211" i="2" s="1"/>
  <c r="H210" i="2"/>
  <c r="I210" i="2" s="1" a="1"/>
  <c r="I210" i="2" s="1"/>
  <c r="H209" i="2"/>
  <c r="I209" i="2" s="1" a="1"/>
  <c r="I209" i="2" s="1"/>
  <c r="H208" i="2"/>
  <c r="I208" i="2" s="1" a="1"/>
  <c r="I208" i="2" s="1"/>
  <c r="H207" i="2"/>
  <c r="I207" i="2" s="1" a="1"/>
  <c r="I207" i="2" s="1"/>
  <c r="H206" i="2"/>
  <c r="I206" i="2" s="1" a="1"/>
  <c r="I206" i="2" s="1"/>
  <c r="H205" i="2"/>
  <c r="I205" i="2" s="1" a="1"/>
  <c r="I205" i="2" s="1"/>
  <c r="H204" i="2"/>
  <c r="I204" i="2" s="1" a="1"/>
  <c r="I204" i="2" s="1"/>
  <c r="H203" i="2"/>
  <c r="I203" i="2" s="1" a="1"/>
  <c r="I203" i="2" s="1"/>
  <c r="H202" i="2"/>
  <c r="I202" i="2" s="1" a="1"/>
  <c r="I202" i="2" s="1"/>
  <c r="H201" i="2"/>
  <c r="I201" i="2" s="1" a="1"/>
  <c r="I201" i="2" s="1"/>
  <c r="H200" i="2"/>
  <c r="I200" i="2" s="1" a="1"/>
  <c r="I200" i="2" s="1"/>
  <c r="H199" i="2"/>
  <c r="I199" i="2" s="1" a="1"/>
  <c r="I199" i="2" s="1"/>
  <c r="H198" i="2"/>
  <c r="I198" i="2" s="1" a="1"/>
  <c r="I198" i="2" s="1"/>
  <c r="H197" i="2"/>
  <c r="I197" i="2" s="1" a="1"/>
  <c r="I197" i="2" s="1"/>
  <c r="H196" i="2"/>
  <c r="I196" i="2" s="1" a="1"/>
  <c r="I196" i="2" s="1"/>
  <c r="H195" i="2"/>
  <c r="I195" i="2" s="1" a="1"/>
  <c r="I195" i="2" s="1"/>
  <c r="H194" i="2"/>
  <c r="I194" i="2" s="1" a="1"/>
  <c r="I194" i="2" s="1"/>
  <c r="H193" i="2"/>
  <c r="I193" i="2" s="1" a="1"/>
  <c r="I193" i="2" s="1"/>
  <c r="H192" i="2"/>
  <c r="I192" i="2" s="1" a="1"/>
  <c r="I192" i="2" s="1"/>
  <c r="H191" i="2"/>
  <c r="I191" i="2" s="1" a="1"/>
  <c r="I191" i="2" s="1"/>
  <c r="H190" i="2"/>
  <c r="I190" i="2" s="1" a="1"/>
  <c r="I190" i="2" s="1"/>
  <c r="H189" i="2"/>
  <c r="I189" i="2" s="1" a="1"/>
  <c r="I189" i="2" s="1"/>
  <c r="H188" i="2"/>
  <c r="I188" i="2" s="1" a="1"/>
  <c r="I188" i="2" s="1"/>
  <c r="H187" i="2"/>
  <c r="I187" i="2" s="1" a="1"/>
  <c r="I187" i="2" s="1"/>
  <c r="H186" i="2"/>
  <c r="I186" i="2" s="1" a="1"/>
  <c r="I186" i="2" s="1"/>
  <c r="H185" i="2"/>
  <c r="I185" i="2" s="1" a="1"/>
  <c r="I185" i="2" s="1"/>
  <c r="H184" i="2"/>
  <c r="I184" i="2" s="1" a="1"/>
  <c r="I184" i="2" s="1"/>
  <c r="H183" i="2"/>
  <c r="I183" i="2" s="1" a="1"/>
  <c r="I183" i="2" s="1"/>
  <c r="H182" i="2"/>
  <c r="I182" i="2" s="1" a="1"/>
  <c r="I182" i="2" s="1"/>
  <c r="H181" i="2"/>
  <c r="I181" i="2" s="1" a="1"/>
  <c r="I181" i="2" s="1"/>
  <c r="H180" i="2"/>
  <c r="I180" i="2" s="1" a="1"/>
  <c r="I180" i="2" s="1"/>
  <c r="H179" i="2"/>
  <c r="I179" i="2" s="1" a="1"/>
  <c r="I179" i="2" s="1"/>
  <c r="H178" i="2"/>
  <c r="I178" i="2" s="1" a="1"/>
  <c r="I178" i="2" s="1"/>
  <c r="H177" i="2"/>
  <c r="I177" i="2" s="1" a="1"/>
  <c r="I177" i="2" s="1"/>
  <c r="H176" i="2"/>
  <c r="I176" i="2" s="1" a="1"/>
  <c r="I176" i="2" s="1"/>
  <c r="H175" i="2"/>
  <c r="I175" i="2" s="1" a="1"/>
  <c r="I175" i="2" s="1"/>
  <c r="H174" i="2"/>
  <c r="I174" i="2" s="1" a="1"/>
  <c r="I174" i="2" s="1"/>
  <c r="H173" i="2"/>
  <c r="I173" i="2" s="1" a="1"/>
  <c r="I173" i="2" s="1"/>
  <c r="H172" i="2"/>
  <c r="I172" i="2" s="1" a="1"/>
  <c r="I172" i="2" s="1"/>
  <c r="H171" i="2"/>
  <c r="I171" i="2" s="1" a="1"/>
  <c r="I171" i="2" s="1"/>
  <c r="H170" i="2"/>
  <c r="I170" i="2" s="1" a="1"/>
  <c r="I170" i="2" s="1"/>
  <c r="H169" i="2"/>
  <c r="I169" i="2" s="1" a="1"/>
  <c r="I169" i="2" s="1"/>
  <c r="H168" i="2"/>
  <c r="I168" i="2" s="1" a="1"/>
  <c r="I168" i="2" s="1"/>
  <c r="H167" i="2"/>
  <c r="I167" i="2" s="1" a="1"/>
  <c r="I167" i="2" s="1"/>
  <c r="H166" i="2"/>
  <c r="I166" i="2" s="1" a="1"/>
  <c r="I166" i="2" s="1"/>
  <c r="H165" i="2"/>
  <c r="I165" i="2" s="1" a="1"/>
  <c r="I165" i="2" s="1"/>
  <c r="H164" i="2"/>
  <c r="I164" i="2" s="1" a="1"/>
  <c r="I164" i="2" s="1"/>
  <c r="H163" i="2"/>
  <c r="I163" i="2" s="1" a="1"/>
  <c r="I163" i="2" s="1"/>
  <c r="H162" i="2"/>
  <c r="I162" i="2" s="1" a="1"/>
  <c r="I162" i="2" s="1"/>
  <c r="H161" i="2"/>
  <c r="I161" i="2" s="1" a="1"/>
  <c r="I161" i="2" s="1"/>
  <c r="H160" i="2"/>
  <c r="I160" i="2" s="1" a="1"/>
  <c r="I160" i="2" s="1"/>
  <c r="H159" i="2"/>
  <c r="I159" i="2" s="1" a="1"/>
  <c r="I159" i="2" s="1"/>
  <c r="H158" i="2"/>
  <c r="I158" i="2" s="1" a="1"/>
  <c r="I158" i="2" s="1"/>
  <c r="H157" i="2"/>
  <c r="I157" i="2" s="1" a="1"/>
  <c r="I157" i="2" s="1"/>
  <c r="H156" i="2"/>
  <c r="I156" i="2" s="1" a="1"/>
  <c r="I156" i="2" s="1"/>
  <c r="H155" i="2"/>
  <c r="I155" i="2" s="1" a="1"/>
  <c r="I155" i="2" s="1"/>
  <c r="H154" i="2"/>
  <c r="I154" i="2" s="1" a="1"/>
  <c r="I154" i="2" s="1"/>
  <c r="H153" i="2"/>
  <c r="I153" i="2" s="1" a="1"/>
  <c r="I153" i="2" s="1"/>
  <c r="H152" i="2"/>
  <c r="I152" i="2" s="1" a="1"/>
  <c r="I152" i="2" s="1"/>
  <c r="H151" i="2"/>
  <c r="I151" i="2" s="1" a="1"/>
  <c r="I151" i="2" s="1"/>
  <c r="H150" i="2"/>
  <c r="I150" i="2" s="1" a="1"/>
  <c r="I150" i="2" s="1"/>
  <c r="H149" i="2"/>
  <c r="I149" i="2" s="1" a="1"/>
  <c r="I149" i="2" s="1"/>
  <c r="H148" i="2"/>
  <c r="I148" i="2" s="1" a="1"/>
  <c r="I148" i="2" s="1"/>
  <c r="H147" i="2"/>
  <c r="I147" i="2" s="1" a="1"/>
  <c r="I147" i="2" s="1"/>
  <c r="H146" i="2"/>
  <c r="I146" i="2" s="1" a="1"/>
  <c r="I146" i="2" s="1"/>
  <c r="H145" i="2"/>
  <c r="I145" i="2" s="1" a="1"/>
  <c r="I145" i="2" s="1"/>
  <c r="H144" i="2"/>
  <c r="I144" i="2" s="1" a="1"/>
  <c r="I144" i="2" s="1"/>
  <c r="H143" i="2"/>
  <c r="I143" i="2" s="1" a="1"/>
  <c r="I143" i="2" s="1"/>
  <c r="H142" i="2"/>
  <c r="I142" i="2" s="1" a="1"/>
  <c r="I142" i="2" s="1"/>
  <c r="H141" i="2"/>
  <c r="I141" i="2" s="1" a="1"/>
  <c r="I141" i="2" s="1"/>
  <c r="H140" i="2"/>
  <c r="I140" i="2" s="1" a="1"/>
  <c r="I140" i="2" s="1"/>
  <c r="H139" i="2"/>
  <c r="I139" i="2" s="1" a="1"/>
  <c r="I139" i="2" s="1"/>
  <c r="H138" i="2"/>
  <c r="I138" i="2" s="1" a="1"/>
  <c r="I138" i="2" s="1"/>
  <c r="H137" i="2"/>
  <c r="I137" i="2" s="1" a="1"/>
  <c r="I137" i="2" s="1"/>
  <c r="H136" i="2"/>
  <c r="I136" i="2" s="1" a="1"/>
  <c r="I136" i="2" s="1"/>
  <c r="H135" i="2"/>
  <c r="I135" i="2" s="1" a="1"/>
  <c r="I135" i="2" s="1"/>
  <c r="H134" i="2"/>
  <c r="I134" i="2" s="1" a="1"/>
  <c r="I134" i="2" s="1"/>
  <c r="H133" i="2"/>
  <c r="I133" i="2" s="1" a="1"/>
  <c r="I133" i="2" s="1"/>
  <c r="H132" i="2"/>
  <c r="I132" i="2" s="1" a="1"/>
  <c r="I132" i="2" s="1"/>
  <c r="H131" i="2"/>
  <c r="I131" i="2" s="1" a="1"/>
  <c r="I131" i="2" s="1"/>
  <c r="H130" i="2"/>
  <c r="I130" i="2" s="1" a="1"/>
  <c r="I130" i="2" s="1"/>
  <c r="H129" i="2"/>
  <c r="I129" i="2" s="1" a="1"/>
  <c r="I129" i="2" s="1"/>
  <c r="H128" i="2"/>
  <c r="I128" i="2" s="1" a="1"/>
  <c r="I128" i="2" s="1"/>
  <c r="H127" i="2"/>
  <c r="I127" i="2" s="1" a="1"/>
  <c r="I127" i="2" s="1"/>
  <c r="H126" i="2"/>
  <c r="I126" i="2" s="1" a="1"/>
  <c r="I126" i="2" s="1"/>
  <c r="H125" i="2"/>
  <c r="I125" i="2" s="1" a="1"/>
  <c r="I125" i="2" s="1"/>
  <c r="H124" i="2"/>
  <c r="I124" i="2" s="1" a="1"/>
  <c r="I124" i="2" s="1"/>
  <c r="H123" i="2"/>
  <c r="I123" i="2" s="1" a="1"/>
  <c r="I123" i="2" s="1"/>
  <c r="H122" i="2"/>
  <c r="I122" i="2" s="1" a="1"/>
  <c r="I122" i="2" s="1"/>
  <c r="H121" i="2"/>
  <c r="I121" i="2" s="1" a="1"/>
  <c r="I121" i="2" s="1"/>
  <c r="H120" i="2"/>
  <c r="I120" i="2" s="1" a="1"/>
  <c r="I120" i="2" s="1"/>
  <c r="H119" i="2"/>
  <c r="I119" i="2" s="1" a="1"/>
  <c r="I119" i="2" s="1"/>
  <c r="H118" i="2"/>
  <c r="I118" i="2" s="1" a="1"/>
  <c r="I118" i="2" s="1"/>
  <c r="H117" i="2"/>
  <c r="I117" i="2" s="1" a="1"/>
  <c r="I117" i="2" s="1"/>
  <c r="H116" i="2"/>
  <c r="I116" i="2" s="1" a="1"/>
  <c r="I116" i="2" s="1"/>
  <c r="H115" i="2"/>
  <c r="I115" i="2" s="1" a="1"/>
  <c r="I115" i="2" s="1"/>
  <c r="H114" i="2"/>
  <c r="I114" i="2" s="1" a="1"/>
  <c r="I114" i="2" s="1"/>
  <c r="H113" i="2"/>
  <c r="I113" i="2" s="1" a="1"/>
  <c r="I113" i="2" s="1"/>
  <c r="H112" i="2"/>
  <c r="I112" i="2" s="1" a="1"/>
  <c r="I112" i="2" s="1"/>
  <c r="H111" i="2"/>
  <c r="I111" i="2" s="1" a="1"/>
  <c r="I111" i="2" s="1"/>
  <c r="H110" i="2"/>
  <c r="I110" i="2" s="1" a="1"/>
  <c r="I110" i="2" s="1"/>
  <c r="H109" i="2"/>
  <c r="I109" i="2" s="1" a="1"/>
  <c r="I109" i="2" s="1"/>
  <c r="H108" i="2"/>
  <c r="I108" i="2" s="1" a="1"/>
  <c r="I108" i="2" s="1"/>
  <c r="H107" i="2"/>
  <c r="I107" i="2" s="1" a="1"/>
  <c r="I107" i="2" s="1"/>
  <c r="H106" i="2"/>
  <c r="I106" i="2" s="1" a="1"/>
  <c r="I106" i="2" s="1"/>
  <c r="H105" i="2"/>
  <c r="I105" i="2" s="1" a="1"/>
  <c r="I105" i="2" s="1"/>
  <c r="H104" i="2"/>
  <c r="I104" i="2" s="1" a="1"/>
  <c r="I104" i="2" s="1"/>
  <c r="H103" i="2"/>
  <c r="I103" i="2" s="1" a="1"/>
  <c r="I103" i="2" s="1"/>
  <c r="H102" i="2"/>
  <c r="I102" i="2" s="1" a="1"/>
  <c r="I102" i="2" s="1"/>
  <c r="H101" i="2"/>
  <c r="I101" i="2" s="1" a="1"/>
  <c r="I101" i="2" s="1"/>
  <c r="H100" i="2"/>
  <c r="I100" i="2" s="1" a="1"/>
  <c r="I100" i="2" s="1"/>
  <c r="H99" i="2"/>
  <c r="I99" i="2" s="1" a="1"/>
  <c r="I99" i="2" s="1"/>
  <c r="H98" i="2"/>
  <c r="I98" i="2" s="1" a="1"/>
  <c r="I98" i="2" s="1"/>
  <c r="H97" i="2"/>
  <c r="I97" i="2" s="1" a="1"/>
  <c r="I97" i="2" s="1"/>
  <c r="H96" i="2"/>
  <c r="I96" i="2" s="1" a="1"/>
  <c r="I96" i="2" s="1"/>
  <c r="H95" i="2"/>
  <c r="I95" i="2" s="1" a="1"/>
  <c r="I95" i="2" s="1"/>
  <c r="H94" i="2"/>
  <c r="I94" i="2" s="1" a="1"/>
  <c r="I94" i="2" s="1"/>
  <c r="H93" i="2"/>
  <c r="I93" i="2" s="1" a="1"/>
  <c r="I93" i="2" s="1"/>
  <c r="H92" i="2"/>
  <c r="I92" i="2" s="1" a="1"/>
  <c r="I92" i="2" s="1"/>
  <c r="H91" i="2"/>
  <c r="I91" i="2" s="1" a="1"/>
  <c r="I91" i="2" s="1"/>
  <c r="H90" i="2"/>
  <c r="I90" i="2" s="1" a="1"/>
  <c r="I90" i="2" s="1"/>
  <c r="H89" i="2"/>
  <c r="I89" i="2" s="1" a="1"/>
  <c r="I89" i="2" s="1"/>
  <c r="H88" i="2"/>
  <c r="I88" i="2" s="1" a="1"/>
  <c r="I88" i="2" s="1"/>
  <c r="H87" i="2"/>
  <c r="I87" i="2" s="1" a="1"/>
  <c r="I87" i="2" s="1"/>
  <c r="H86" i="2"/>
  <c r="I86" i="2" s="1" a="1"/>
  <c r="I86" i="2" s="1"/>
  <c r="H85" i="2"/>
  <c r="I85" i="2" s="1" a="1"/>
  <c r="I85" i="2" s="1"/>
  <c r="H84" i="2"/>
  <c r="I84" i="2" s="1" a="1"/>
  <c r="I84" i="2" s="1"/>
  <c r="H83" i="2"/>
  <c r="I83" i="2" s="1" a="1"/>
  <c r="I83" i="2" s="1"/>
  <c r="H82" i="2"/>
  <c r="I82" i="2" s="1" a="1"/>
  <c r="I82" i="2" s="1"/>
  <c r="H81" i="2"/>
  <c r="I81" i="2" s="1" a="1"/>
  <c r="I81" i="2" s="1"/>
  <c r="H80" i="2"/>
  <c r="I80" i="2" s="1" a="1"/>
  <c r="I80" i="2" s="1"/>
  <c r="H79" i="2"/>
  <c r="I79" i="2" s="1" a="1"/>
  <c r="I79" i="2" s="1"/>
  <c r="H78" i="2"/>
  <c r="I78" i="2" s="1" a="1"/>
  <c r="I78" i="2" s="1"/>
  <c r="H77" i="2"/>
  <c r="I77" i="2" s="1" a="1"/>
  <c r="I77" i="2" s="1"/>
  <c r="H76" i="2"/>
  <c r="I76" i="2" s="1" a="1"/>
  <c r="I76" i="2" s="1"/>
  <c r="H75" i="2"/>
  <c r="I75" i="2" s="1" a="1"/>
  <c r="I75" i="2" s="1"/>
  <c r="H74" i="2"/>
  <c r="I74" i="2" s="1" a="1"/>
  <c r="I74" i="2" s="1"/>
  <c r="H73" i="2"/>
  <c r="I73" i="2" s="1" a="1"/>
  <c r="I73" i="2" s="1"/>
  <c r="H72" i="2"/>
  <c r="I72" i="2" s="1" a="1"/>
  <c r="I72" i="2" s="1"/>
  <c r="H71" i="2"/>
  <c r="I71" i="2" s="1" a="1"/>
  <c r="I71" i="2" s="1"/>
  <c r="H70" i="2"/>
  <c r="I70" i="2" s="1" a="1"/>
  <c r="I70" i="2" s="1"/>
  <c r="H69" i="2"/>
  <c r="I69" i="2" s="1" a="1"/>
  <c r="I69" i="2" s="1"/>
  <c r="H68" i="2"/>
  <c r="I68" i="2" s="1" a="1"/>
  <c r="I68" i="2" s="1"/>
  <c r="H67" i="2"/>
  <c r="I67" i="2" s="1" a="1"/>
  <c r="I67" i="2" s="1"/>
  <c r="H66" i="2"/>
  <c r="I66" i="2" s="1" a="1"/>
  <c r="I66" i="2" s="1"/>
  <c r="H65" i="2"/>
  <c r="I65" i="2" s="1" a="1"/>
  <c r="I65" i="2" s="1"/>
  <c r="H64" i="2"/>
  <c r="I64" i="2" s="1" a="1"/>
  <c r="I64" i="2" s="1"/>
  <c r="H63" i="2"/>
  <c r="I63" i="2" s="1" a="1"/>
  <c r="I63" i="2" s="1"/>
  <c r="H62" i="2"/>
  <c r="I62" i="2" s="1" a="1"/>
  <c r="I62" i="2" s="1"/>
  <c r="H61" i="2"/>
  <c r="I61" i="2" s="1" a="1"/>
  <c r="I61" i="2" s="1"/>
  <c r="H60" i="2"/>
  <c r="I60" i="2" s="1" a="1"/>
  <c r="I60" i="2" s="1"/>
  <c r="H59" i="2"/>
  <c r="I59" i="2" s="1" a="1"/>
  <c r="I59" i="2" s="1"/>
  <c r="H58" i="2"/>
  <c r="I58" i="2" s="1" a="1"/>
  <c r="I58" i="2" s="1"/>
  <c r="H57" i="2"/>
  <c r="I57" i="2" s="1" a="1"/>
  <c r="I57" i="2" s="1"/>
  <c r="H56" i="2"/>
  <c r="I56" i="2" s="1" a="1"/>
  <c r="I56" i="2" s="1"/>
  <c r="H55" i="2"/>
  <c r="I55" i="2" s="1" a="1"/>
  <c r="I55" i="2" s="1"/>
  <c r="H54" i="2"/>
  <c r="I54" i="2" s="1" a="1"/>
  <c r="I54" i="2" s="1"/>
  <c r="H53" i="2"/>
  <c r="I53" i="2" s="1" a="1"/>
  <c r="I53" i="2" s="1"/>
  <c r="H52" i="2"/>
  <c r="I52" i="2" s="1" a="1"/>
  <c r="I52" i="2" s="1"/>
  <c r="H51" i="2"/>
  <c r="I51" i="2" s="1" a="1"/>
  <c r="I51" i="2" s="1"/>
  <c r="H50" i="2"/>
  <c r="I50" i="2" s="1" a="1"/>
  <c r="I50" i="2" s="1"/>
  <c r="H49" i="2"/>
  <c r="I49" i="2" s="1" a="1"/>
  <c r="I49" i="2" s="1"/>
  <c r="H48" i="2"/>
  <c r="I48" i="2" s="1" a="1"/>
  <c r="I48" i="2" s="1"/>
  <c r="H47" i="2"/>
  <c r="I47" i="2" s="1" a="1"/>
  <c r="I47" i="2" s="1"/>
  <c r="H46" i="2"/>
  <c r="I46" i="2" s="1" a="1"/>
  <c r="I46" i="2" s="1"/>
  <c r="H45" i="2"/>
  <c r="I45" i="2" s="1" a="1"/>
  <c r="I45" i="2" s="1"/>
  <c r="H44" i="2"/>
  <c r="I44" i="2" s="1" a="1"/>
  <c r="I44" i="2" s="1"/>
  <c r="H43" i="2"/>
  <c r="I43" i="2" s="1" a="1"/>
  <c r="I43" i="2" s="1"/>
  <c r="H42" i="2"/>
  <c r="I42" i="2" s="1" a="1"/>
  <c r="I42" i="2" s="1"/>
  <c r="H41" i="2"/>
  <c r="I41" i="2" s="1" a="1"/>
  <c r="I41" i="2" s="1"/>
  <c r="H40" i="2"/>
  <c r="I40" i="2" s="1" a="1"/>
  <c r="I40" i="2" s="1"/>
  <c r="H39" i="2"/>
  <c r="I39" i="2" s="1" a="1"/>
  <c r="I39" i="2" s="1"/>
  <c r="H38" i="2"/>
  <c r="I38" i="2" s="1" a="1"/>
  <c r="I38" i="2" s="1"/>
  <c r="H37" i="2"/>
  <c r="I37" i="2" s="1" a="1"/>
  <c r="I37" i="2" s="1"/>
  <c r="H36" i="2"/>
  <c r="I36" i="2" s="1" a="1"/>
  <c r="I36" i="2" s="1"/>
  <c r="H35" i="2"/>
  <c r="I35" i="2" s="1" a="1"/>
  <c r="I35" i="2" s="1"/>
  <c r="H34" i="2"/>
  <c r="I34" i="2" s="1" a="1"/>
  <c r="I34" i="2" s="1"/>
  <c r="H33" i="2"/>
  <c r="I33" i="2" s="1" a="1"/>
  <c r="I33" i="2" s="1"/>
  <c r="H32" i="2"/>
  <c r="I32" i="2" s="1" a="1"/>
  <c r="I32" i="2" s="1"/>
  <c r="H31" i="2"/>
  <c r="I31" i="2" s="1" a="1"/>
  <c r="I31" i="2" s="1"/>
  <c r="H30" i="2"/>
  <c r="I30" i="2" s="1" a="1"/>
  <c r="I30" i="2" s="1"/>
  <c r="H29" i="2"/>
  <c r="I29" i="2" s="1" a="1"/>
  <c r="I29" i="2" s="1"/>
  <c r="H28" i="2"/>
  <c r="I28" i="2" s="1" a="1"/>
  <c r="I28" i="2" s="1"/>
  <c r="H27" i="2"/>
  <c r="I27" i="2" s="1" a="1"/>
  <c r="I27" i="2" s="1"/>
  <c r="H26" i="2"/>
  <c r="I26" i="2" s="1" a="1"/>
  <c r="I26" i="2" s="1"/>
  <c r="H25" i="2"/>
  <c r="I25" i="2" s="1" a="1"/>
  <c r="I25" i="2" s="1"/>
  <c r="H24" i="2"/>
  <c r="I24" i="2" s="1" a="1"/>
  <c r="I24" i="2" s="1"/>
  <c r="H23" i="2"/>
  <c r="I23" i="2" s="1" a="1"/>
  <c r="I23" i="2" s="1"/>
  <c r="H22" i="2"/>
  <c r="I22" i="2" s="1" a="1"/>
  <c r="I22" i="2" s="1"/>
  <c r="H21" i="2"/>
  <c r="I21" i="2" s="1" a="1"/>
  <c r="I21" i="2" s="1"/>
  <c r="H20" i="2"/>
  <c r="I20" i="2" s="1" a="1"/>
  <c r="I20" i="2" s="1"/>
  <c r="H19" i="2"/>
  <c r="I19" i="2" s="1" a="1"/>
  <c r="I19" i="2" s="1"/>
  <c r="H18" i="2"/>
  <c r="I18" i="2" s="1" a="1"/>
  <c r="I18" i="2" s="1"/>
  <c r="H17" i="2"/>
  <c r="I17" i="2" s="1" a="1"/>
  <c r="I17" i="2" s="1"/>
  <c r="H16" i="2"/>
  <c r="I16" i="2" s="1" a="1"/>
  <c r="I16" i="2" s="1"/>
  <c r="H15" i="2"/>
  <c r="I15" i="2" s="1" a="1"/>
  <c r="I15" i="2" s="1"/>
  <c r="H14" i="2"/>
  <c r="I14" i="2" s="1" a="1"/>
  <c r="I14" i="2" s="1"/>
  <c r="H13" i="2"/>
  <c r="I13" i="2" s="1" a="1"/>
  <c r="I13" i="2" s="1"/>
  <c r="H12" i="2"/>
  <c r="I12" i="2" s="1" a="1"/>
  <c r="I12" i="2" s="1"/>
  <c r="H11" i="2"/>
  <c r="I11" i="2" s="1" a="1"/>
  <c r="I11" i="2" s="1"/>
  <c r="H10" i="2"/>
  <c r="I10" i="2" s="1" a="1"/>
  <c r="I10" i="2" s="1"/>
  <c r="H9" i="2"/>
  <c r="I9" i="2" s="1" a="1"/>
  <c r="I9" i="2" s="1"/>
  <c r="H8" i="2"/>
  <c r="I8" i="2" s="1" a="1"/>
  <c r="I8" i="2" s="1"/>
  <c r="H7" i="2"/>
  <c r="I7" i="2" s="1" a="1"/>
  <c r="I7" i="2" s="1"/>
  <c r="H6" i="2"/>
  <c r="I6" i="2" s="1" a="1"/>
  <c r="I6" i="2" s="1"/>
  <c r="H5" i="2"/>
  <c r="I5" i="2" s="1" a="1"/>
  <c r="I5" i="2" s="1"/>
  <c r="H4" i="2"/>
  <c r="I4" i="2" s="1" a="1"/>
  <c r="I4" i="2" s="1"/>
  <c r="H3" i="2"/>
  <c r="I3" i="2" s="1" a="1"/>
  <c r="I3" i="2" s="1"/>
  <c r="H2" i="2"/>
  <c r="I2" i="2" s="1" a="1"/>
  <c r="I2" i="2" s="1"/>
  <c r="H3" i="1"/>
  <c r="I3" i="1" s="1" a="1"/>
  <c r="I3" i="1" s="1"/>
  <c r="H4" i="1"/>
  <c r="I4" i="1" s="1" a="1"/>
  <c r="I4" i="1" s="1"/>
  <c r="H5" i="1"/>
  <c r="I5" i="1" s="1" a="1"/>
  <c r="I5" i="1" s="1"/>
  <c r="H6" i="1"/>
  <c r="I6" i="1" s="1" a="1"/>
  <c r="I6" i="1" s="1"/>
  <c r="H7" i="1"/>
  <c r="I7" i="1" s="1" a="1"/>
  <c r="I7" i="1" s="1"/>
  <c r="H8" i="1"/>
  <c r="I8" i="1" s="1" a="1"/>
  <c r="I8" i="1" s="1"/>
  <c r="H9" i="1"/>
  <c r="I9" i="1" s="1" a="1"/>
  <c r="I9" i="1" s="1"/>
  <c r="H10" i="1"/>
  <c r="I10" i="1" s="1" a="1"/>
  <c r="I10" i="1" s="1"/>
  <c r="H11" i="1"/>
  <c r="I11" i="1" s="1" a="1"/>
  <c r="I11" i="1" s="1"/>
  <c r="H12" i="1"/>
  <c r="I12" i="1" s="1" a="1"/>
  <c r="I12" i="1" s="1"/>
  <c r="H13" i="1"/>
  <c r="I13" i="1" s="1" a="1"/>
  <c r="I13" i="1" s="1"/>
  <c r="H14" i="1"/>
  <c r="I14" i="1" s="1" a="1"/>
  <c r="I14" i="1" s="1"/>
  <c r="H15" i="1"/>
  <c r="I15" i="1" s="1" a="1"/>
  <c r="I15" i="1" s="1"/>
  <c r="H16" i="1"/>
  <c r="I16" i="1" s="1" a="1"/>
  <c r="I16" i="1" s="1"/>
  <c r="H17" i="1"/>
  <c r="I17" i="1" s="1" a="1"/>
  <c r="I17" i="1" s="1"/>
  <c r="H18" i="1"/>
  <c r="I18" i="1" s="1" a="1"/>
  <c r="I18" i="1" s="1"/>
  <c r="H19" i="1"/>
  <c r="I19" i="1" s="1" a="1"/>
  <c r="I19" i="1" s="1"/>
  <c r="H20" i="1"/>
  <c r="I20" i="1" s="1" a="1"/>
  <c r="I20" i="1" s="1"/>
  <c r="H21" i="1"/>
  <c r="I21" i="1" s="1" a="1"/>
  <c r="I21" i="1" s="1"/>
  <c r="H22" i="1"/>
  <c r="I22" i="1" s="1" a="1"/>
  <c r="I22" i="1" s="1"/>
  <c r="H23" i="1"/>
  <c r="I23" i="1" s="1" a="1"/>
  <c r="I23" i="1" s="1"/>
  <c r="H24" i="1"/>
  <c r="I24" i="1" s="1" a="1"/>
  <c r="I24" i="1" s="1"/>
  <c r="H25" i="1"/>
  <c r="I25" i="1" s="1" a="1"/>
  <c r="I25" i="1" s="1"/>
  <c r="H26" i="1"/>
  <c r="I26" i="1" s="1" a="1"/>
  <c r="I26" i="1" s="1"/>
  <c r="H27" i="1"/>
  <c r="I27" i="1" s="1" a="1"/>
  <c r="I27" i="1" s="1"/>
  <c r="H28" i="1"/>
  <c r="I28" i="1" s="1" a="1"/>
  <c r="I28" i="1" s="1"/>
  <c r="H29" i="1"/>
  <c r="I29" i="1" s="1" a="1"/>
  <c r="I29" i="1" s="1"/>
  <c r="H30" i="1"/>
  <c r="I30" i="1" s="1" a="1"/>
  <c r="I30" i="1" s="1"/>
  <c r="H31" i="1"/>
  <c r="I31" i="1" s="1" a="1"/>
  <c r="I31" i="1" s="1"/>
  <c r="H32" i="1"/>
  <c r="I32" i="1" s="1" a="1"/>
  <c r="I32" i="1" s="1"/>
  <c r="H33" i="1"/>
  <c r="I33" i="1" s="1" a="1"/>
  <c r="I33" i="1" s="1"/>
  <c r="H34" i="1"/>
  <c r="I34" i="1" s="1" a="1"/>
  <c r="I34" i="1" s="1"/>
  <c r="H35" i="1"/>
  <c r="I35" i="1" s="1" a="1"/>
  <c r="I35" i="1" s="1"/>
  <c r="H36" i="1"/>
  <c r="I36" i="1" s="1" a="1"/>
  <c r="I36" i="1" s="1"/>
  <c r="H37" i="1"/>
  <c r="I37" i="1" s="1" a="1"/>
  <c r="I37" i="1" s="1"/>
  <c r="H38" i="1"/>
  <c r="I38" i="1" s="1" a="1"/>
  <c r="I38" i="1" s="1"/>
  <c r="H39" i="1"/>
  <c r="I39" i="1" s="1" a="1"/>
  <c r="I39" i="1" s="1"/>
  <c r="H40" i="1"/>
  <c r="I40" i="1" s="1" a="1"/>
  <c r="I40" i="1" s="1"/>
  <c r="H41" i="1"/>
  <c r="I41" i="1" s="1" a="1"/>
  <c r="I41" i="1" s="1"/>
  <c r="H42" i="1"/>
  <c r="I42" i="1" s="1" a="1"/>
  <c r="I42" i="1" s="1"/>
  <c r="H43" i="1"/>
  <c r="I43" i="1" s="1" a="1"/>
  <c r="I43" i="1" s="1"/>
  <c r="H44" i="1"/>
  <c r="I44" i="1" s="1" a="1"/>
  <c r="I44" i="1" s="1"/>
  <c r="H45" i="1"/>
  <c r="I45" i="1" s="1" a="1"/>
  <c r="I45" i="1" s="1"/>
  <c r="H46" i="1"/>
  <c r="I46" i="1" s="1" a="1"/>
  <c r="I46" i="1" s="1"/>
  <c r="H47" i="1"/>
  <c r="I47" i="1" s="1" a="1"/>
  <c r="I47" i="1" s="1"/>
  <c r="H48" i="1"/>
  <c r="I48" i="1" s="1" a="1"/>
  <c r="I48" i="1" s="1"/>
  <c r="H49" i="1"/>
  <c r="I49" i="1" s="1" a="1"/>
  <c r="I49" i="1" s="1"/>
  <c r="H50" i="1"/>
  <c r="I50" i="1" s="1" a="1"/>
  <c r="I50" i="1" s="1"/>
  <c r="H51" i="1"/>
  <c r="I51" i="1" s="1" a="1"/>
  <c r="I51" i="1" s="1"/>
  <c r="H52" i="1"/>
  <c r="I52" i="1" s="1" a="1"/>
  <c r="I52" i="1" s="1"/>
  <c r="H53" i="1"/>
  <c r="I53" i="1" s="1" a="1"/>
  <c r="I53" i="1" s="1"/>
  <c r="H54" i="1"/>
  <c r="I54" i="1" s="1" a="1"/>
  <c r="I54" i="1" s="1"/>
  <c r="H55" i="1"/>
  <c r="I55" i="1" s="1" a="1"/>
  <c r="I55" i="1" s="1"/>
  <c r="H56" i="1"/>
  <c r="I56" i="1" s="1" a="1"/>
  <c r="I56" i="1" s="1"/>
  <c r="H57" i="1"/>
  <c r="I57" i="1" s="1" a="1"/>
  <c r="I57" i="1" s="1"/>
  <c r="H58" i="1"/>
  <c r="I58" i="1" s="1" a="1"/>
  <c r="I58" i="1" s="1"/>
  <c r="H59" i="1"/>
  <c r="I59" i="1" s="1" a="1"/>
  <c r="I59" i="1" s="1"/>
  <c r="H60" i="1"/>
  <c r="I60" i="1" s="1" a="1"/>
  <c r="I60" i="1" s="1"/>
  <c r="H61" i="1"/>
  <c r="I61" i="1" s="1" a="1"/>
  <c r="I61" i="1" s="1"/>
  <c r="H62" i="1"/>
  <c r="I62" i="1" s="1" a="1"/>
  <c r="I62" i="1" s="1"/>
  <c r="H63" i="1"/>
  <c r="I63" i="1" s="1" a="1"/>
  <c r="I63" i="1" s="1"/>
  <c r="H64" i="1"/>
  <c r="I64" i="1" s="1" a="1"/>
  <c r="I64" i="1" s="1"/>
  <c r="H65" i="1"/>
  <c r="I65" i="1" s="1" a="1"/>
  <c r="I65" i="1" s="1"/>
  <c r="H66" i="1"/>
  <c r="I66" i="1" s="1" a="1"/>
  <c r="I66" i="1" s="1"/>
  <c r="H67" i="1"/>
  <c r="I67" i="1" s="1" a="1"/>
  <c r="I67" i="1" s="1"/>
  <c r="H68" i="1"/>
  <c r="I68" i="1" s="1" a="1"/>
  <c r="I68" i="1" s="1"/>
  <c r="H69" i="1"/>
  <c r="I69" i="1" s="1" a="1"/>
  <c r="I69" i="1" s="1"/>
  <c r="H70" i="1"/>
  <c r="I70" i="1" s="1" a="1"/>
  <c r="I70" i="1" s="1"/>
  <c r="H71" i="1"/>
  <c r="I71" i="1" s="1" a="1"/>
  <c r="I71" i="1" s="1"/>
  <c r="H72" i="1"/>
  <c r="I72" i="1" s="1" a="1"/>
  <c r="I72" i="1" s="1"/>
  <c r="H73" i="1"/>
  <c r="I73" i="1" s="1" a="1"/>
  <c r="I73" i="1" s="1"/>
  <c r="H74" i="1"/>
  <c r="I74" i="1" s="1" a="1"/>
  <c r="I74" i="1" s="1"/>
  <c r="H75" i="1"/>
  <c r="I75" i="1" s="1" a="1"/>
  <c r="I75" i="1" s="1"/>
  <c r="H76" i="1"/>
  <c r="I76" i="1" s="1" a="1"/>
  <c r="I76" i="1" s="1"/>
  <c r="H77" i="1"/>
  <c r="I77" i="1" s="1" a="1"/>
  <c r="I77" i="1" s="1"/>
  <c r="H78" i="1"/>
  <c r="I78" i="1" s="1" a="1"/>
  <c r="I78" i="1" s="1"/>
  <c r="H79" i="1"/>
  <c r="I79" i="1" s="1" a="1"/>
  <c r="I79" i="1" s="1"/>
  <c r="H80" i="1"/>
  <c r="I80" i="1" s="1" a="1"/>
  <c r="I80" i="1" s="1"/>
  <c r="H81" i="1"/>
  <c r="I81" i="1" s="1" a="1"/>
  <c r="I81" i="1" s="1"/>
  <c r="H82" i="1"/>
  <c r="I82" i="1" s="1" a="1"/>
  <c r="I82" i="1" s="1"/>
  <c r="H83" i="1"/>
  <c r="I83" i="1" s="1" a="1"/>
  <c r="I83" i="1" s="1"/>
  <c r="H84" i="1"/>
  <c r="I84" i="1" s="1" a="1"/>
  <c r="I84" i="1" s="1"/>
  <c r="H85" i="1"/>
  <c r="I85" i="1" s="1" a="1"/>
  <c r="I85" i="1" s="1"/>
  <c r="H86" i="1"/>
  <c r="I86" i="1" s="1" a="1"/>
  <c r="I86" i="1" s="1"/>
  <c r="H87" i="1"/>
  <c r="I87" i="1" s="1" a="1"/>
  <c r="I87" i="1" s="1"/>
  <c r="H88" i="1"/>
  <c r="I88" i="1" s="1" a="1"/>
  <c r="I88" i="1" s="1"/>
  <c r="H89" i="1"/>
  <c r="I89" i="1" s="1" a="1"/>
  <c r="I89" i="1" s="1"/>
  <c r="H90" i="1"/>
  <c r="I90" i="1" s="1" a="1"/>
  <c r="I90" i="1" s="1"/>
  <c r="H91" i="1"/>
  <c r="I91" i="1" s="1" a="1"/>
  <c r="I91" i="1" s="1"/>
  <c r="H92" i="1"/>
  <c r="I92" i="1" s="1" a="1"/>
  <c r="I92" i="1" s="1"/>
  <c r="H93" i="1"/>
  <c r="I93" i="1" s="1" a="1"/>
  <c r="I93" i="1" s="1"/>
  <c r="H94" i="1"/>
  <c r="I94" i="1" s="1" a="1"/>
  <c r="I94" i="1" s="1"/>
  <c r="H95" i="1"/>
  <c r="I95" i="1" s="1" a="1"/>
  <c r="I95" i="1" s="1"/>
  <c r="H96" i="1"/>
  <c r="I96" i="1" s="1" a="1"/>
  <c r="I96" i="1" s="1"/>
  <c r="H97" i="1"/>
  <c r="I97" i="1" s="1" a="1"/>
  <c r="I97" i="1" s="1"/>
  <c r="H98" i="1"/>
  <c r="I98" i="1" s="1" a="1"/>
  <c r="I98" i="1" s="1"/>
  <c r="H99" i="1"/>
  <c r="I99" i="1" s="1" a="1"/>
  <c r="I99" i="1" s="1"/>
  <c r="H100" i="1"/>
  <c r="I100" i="1" s="1" a="1"/>
  <c r="I100" i="1" s="1"/>
  <c r="H101" i="1"/>
  <c r="I101" i="1" s="1" a="1"/>
  <c r="I101" i="1" s="1"/>
  <c r="H102" i="1"/>
  <c r="I102" i="1" s="1" a="1"/>
  <c r="I102" i="1" s="1"/>
  <c r="H103" i="1"/>
  <c r="I103" i="1" s="1" a="1"/>
  <c r="I103" i="1" s="1"/>
  <c r="H104" i="1"/>
  <c r="I104" i="1" s="1" a="1"/>
  <c r="I104" i="1" s="1"/>
  <c r="H105" i="1"/>
  <c r="I105" i="1" s="1" a="1"/>
  <c r="I105" i="1" s="1"/>
  <c r="H106" i="1"/>
  <c r="I106" i="1" s="1" a="1"/>
  <c r="I106" i="1" s="1"/>
  <c r="H107" i="1"/>
  <c r="I107" i="1" s="1" a="1"/>
  <c r="I107" i="1" s="1"/>
  <c r="H108" i="1"/>
  <c r="I108" i="1" s="1" a="1"/>
  <c r="I108" i="1" s="1"/>
  <c r="H109" i="1"/>
  <c r="I109" i="1" s="1" a="1"/>
  <c r="I109" i="1" s="1"/>
  <c r="H110" i="1"/>
  <c r="I110" i="1" s="1" a="1"/>
  <c r="I110" i="1" s="1"/>
  <c r="H111" i="1"/>
  <c r="I111" i="1" s="1" a="1"/>
  <c r="I111" i="1" s="1"/>
  <c r="H112" i="1"/>
  <c r="I112" i="1" s="1" a="1"/>
  <c r="I112" i="1" s="1"/>
  <c r="H113" i="1"/>
  <c r="I113" i="1" s="1" a="1"/>
  <c r="I113" i="1" s="1"/>
  <c r="H114" i="1"/>
  <c r="I114" i="1" s="1" a="1"/>
  <c r="I114" i="1" s="1"/>
  <c r="H115" i="1"/>
  <c r="I115" i="1" s="1" a="1"/>
  <c r="I115" i="1" s="1"/>
  <c r="H116" i="1"/>
  <c r="I116" i="1" s="1" a="1"/>
  <c r="I116" i="1" s="1"/>
  <c r="H117" i="1"/>
  <c r="I117" i="1" s="1" a="1"/>
  <c r="I117" i="1" s="1"/>
  <c r="H118" i="1"/>
  <c r="I118" i="1" s="1" a="1"/>
  <c r="I118" i="1" s="1"/>
  <c r="H119" i="1"/>
  <c r="I119" i="1" s="1" a="1"/>
  <c r="I119" i="1" s="1"/>
  <c r="H120" i="1"/>
  <c r="I120" i="1" s="1" a="1"/>
  <c r="I120" i="1" s="1"/>
  <c r="H121" i="1"/>
  <c r="I121" i="1" s="1" a="1"/>
  <c r="I121" i="1" s="1"/>
  <c r="H122" i="1"/>
  <c r="I122" i="1" s="1" a="1"/>
  <c r="I122" i="1" s="1"/>
  <c r="H123" i="1"/>
  <c r="I123" i="1" s="1" a="1"/>
  <c r="I123" i="1" s="1"/>
  <c r="H124" i="1"/>
  <c r="I124" i="1" s="1" a="1"/>
  <c r="I124" i="1" s="1"/>
  <c r="H125" i="1"/>
  <c r="I125" i="1" s="1" a="1"/>
  <c r="I125" i="1" s="1"/>
  <c r="H126" i="1"/>
  <c r="I126" i="1" s="1" a="1"/>
  <c r="I126" i="1" s="1"/>
  <c r="H127" i="1"/>
  <c r="I127" i="1" s="1" a="1"/>
  <c r="I127" i="1" s="1"/>
  <c r="H128" i="1"/>
  <c r="I128" i="1" s="1" a="1"/>
  <c r="I128" i="1" s="1"/>
  <c r="H129" i="1"/>
  <c r="I129" i="1" s="1" a="1"/>
  <c r="I129" i="1" s="1"/>
  <c r="H130" i="1"/>
  <c r="I130" i="1" s="1" a="1"/>
  <c r="I130" i="1" s="1"/>
  <c r="H131" i="1"/>
  <c r="I131" i="1" s="1" a="1"/>
  <c r="I131" i="1" s="1"/>
  <c r="H132" i="1"/>
  <c r="I132" i="1" s="1" a="1"/>
  <c r="I132" i="1" s="1"/>
  <c r="H133" i="1"/>
  <c r="I133" i="1" s="1" a="1"/>
  <c r="I133" i="1" s="1"/>
  <c r="H134" i="1"/>
  <c r="I134" i="1" s="1" a="1"/>
  <c r="I134" i="1" s="1"/>
  <c r="H135" i="1"/>
  <c r="I135" i="1" s="1" a="1"/>
  <c r="I135" i="1" s="1"/>
  <c r="H136" i="1"/>
  <c r="I136" i="1" s="1" a="1"/>
  <c r="I136" i="1" s="1"/>
  <c r="H137" i="1"/>
  <c r="I137" i="1" s="1" a="1"/>
  <c r="I137" i="1" s="1"/>
  <c r="H138" i="1"/>
  <c r="I138" i="1" s="1" a="1"/>
  <c r="I138" i="1" s="1"/>
  <c r="H139" i="1"/>
  <c r="I139" i="1" s="1" a="1"/>
  <c r="I139" i="1" s="1"/>
  <c r="H140" i="1"/>
  <c r="I140" i="1" s="1" a="1"/>
  <c r="I140" i="1" s="1"/>
  <c r="H141" i="1"/>
  <c r="I141" i="1" s="1" a="1"/>
  <c r="I141" i="1" s="1"/>
  <c r="H142" i="1"/>
  <c r="I142" i="1" s="1" a="1"/>
  <c r="I142" i="1" s="1"/>
  <c r="H143" i="1"/>
  <c r="I143" i="1" s="1" a="1"/>
  <c r="I143" i="1" s="1"/>
  <c r="H144" i="1"/>
  <c r="I144" i="1" s="1" a="1"/>
  <c r="I144" i="1" s="1"/>
  <c r="H145" i="1"/>
  <c r="I145" i="1" s="1" a="1"/>
  <c r="I145" i="1" s="1"/>
  <c r="H146" i="1"/>
  <c r="I146" i="1" s="1" a="1"/>
  <c r="I146" i="1" s="1"/>
  <c r="H147" i="1"/>
  <c r="I147" i="1" s="1" a="1"/>
  <c r="I147" i="1" s="1"/>
  <c r="H148" i="1"/>
  <c r="I148" i="1" s="1" a="1"/>
  <c r="I148" i="1" s="1"/>
  <c r="H149" i="1"/>
  <c r="I149" i="1" s="1" a="1"/>
  <c r="I149" i="1" s="1"/>
  <c r="H150" i="1"/>
  <c r="I150" i="1" s="1" a="1"/>
  <c r="I150" i="1" s="1"/>
  <c r="H151" i="1"/>
  <c r="I151" i="1" s="1" a="1"/>
  <c r="I151" i="1" s="1"/>
  <c r="H152" i="1"/>
  <c r="I152" i="1" s="1" a="1"/>
  <c r="I152" i="1" s="1"/>
  <c r="H153" i="1"/>
  <c r="I153" i="1" s="1" a="1"/>
  <c r="I153" i="1" s="1"/>
  <c r="H154" i="1"/>
  <c r="I154" i="1" s="1" a="1"/>
  <c r="I154" i="1" s="1"/>
  <c r="H155" i="1"/>
  <c r="I155" i="1" s="1" a="1"/>
  <c r="I155" i="1" s="1"/>
  <c r="H156" i="1"/>
  <c r="I156" i="1" s="1" a="1"/>
  <c r="I156" i="1" s="1"/>
  <c r="H157" i="1"/>
  <c r="I157" i="1" s="1" a="1"/>
  <c r="I157" i="1" s="1"/>
  <c r="H158" i="1"/>
  <c r="I158" i="1" s="1" a="1"/>
  <c r="I158" i="1" s="1"/>
  <c r="H159" i="1"/>
  <c r="I159" i="1" s="1" a="1"/>
  <c r="I159" i="1" s="1"/>
  <c r="H160" i="1"/>
  <c r="I160" i="1" s="1" a="1"/>
  <c r="I160" i="1" s="1"/>
  <c r="H161" i="1"/>
  <c r="I161" i="1" s="1" a="1"/>
  <c r="I161" i="1" s="1"/>
  <c r="H162" i="1"/>
  <c r="I162" i="1" s="1" a="1"/>
  <c r="I162" i="1" s="1"/>
  <c r="H163" i="1"/>
  <c r="I163" i="1" s="1" a="1"/>
  <c r="I163" i="1" s="1"/>
  <c r="H164" i="1"/>
  <c r="I164" i="1" s="1" a="1"/>
  <c r="I164" i="1" s="1"/>
  <c r="H165" i="1"/>
  <c r="I165" i="1" s="1" a="1"/>
  <c r="I165" i="1" s="1"/>
  <c r="H166" i="1"/>
  <c r="I166" i="1" s="1" a="1"/>
  <c r="I166" i="1" s="1"/>
  <c r="H167" i="1"/>
  <c r="I167" i="1" s="1" a="1"/>
  <c r="I167" i="1" s="1"/>
  <c r="H168" i="1"/>
  <c r="I168" i="1" s="1" a="1"/>
  <c r="I168" i="1" s="1"/>
  <c r="H169" i="1"/>
  <c r="I169" i="1" s="1" a="1"/>
  <c r="I169" i="1" s="1"/>
  <c r="H170" i="1"/>
  <c r="I170" i="1" s="1" a="1"/>
  <c r="I170" i="1" s="1"/>
  <c r="H171" i="1"/>
  <c r="I171" i="1" s="1" a="1"/>
  <c r="I171" i="1" s="1"/>
  <c r="H172" i="1"/>
  <c r="I172" i="1" s="1" a="1"/>
  <c r="I172" i="1" s="1"/>
  <c r="H173" i="1"/>
  <c r="I173" i="1" s="1" a="1"/>
  <c r="I173" i="1" s="1"/>
  <c r="H174" i="1"/>
  <c r="I174" i="1" s="1" a="1"/>
  <c r="I174" i="1" s="1"/>
  <c r="H175" i="1"/>
  <c r="I175" i="1" s="1" a="1"/>
  <c r="I175" i="1" s="1"/>
  <c r="H176" i="1"/>
  <c r="I176" i="1" s="1" a="1"/>
  <c r="I176" i="1" s="1"/>
  <c r="H177" i="1"/>
  <c r="I177" i="1" s="1" a="1"/>
  <c r="I177" i="1" s="1"/>
  <c r="H178" i="1"/>
  <c r="I178" i="1" s="1" a="1"/>
  <c r="I178" i="1" s="1"/>
  <c r="H179" i="1"/>
  <c r="I179" i="1" s="1" a="1"/>
  <c r="I179" i="1" s="1"/>
  <c r="H180" i="1"/>
  <c r="I180" i="1" s="1" a="1"/>
  <c r="I180" i="1" s="1"/>
  <c r="H181" i="1"/>
  <c r="I181" i="1" s="1" a="1"/>
  <c r="I181" i="1" s="1"/>
  <c r="H182" i="1"/>
  <c r="I182" i="1" s="1" a="1"/>
  <c r="I182" i="1" s="1"/>
  <c r="H183" i="1"/>
  <c r="I183" i="1" s="1" a="1"/>
  <c r="I183" i="1" s="1"/>
  <c r="H184" i="1"/>
  <c r="I184" i="1" s="1" a="1"/>
  <c r="I184" i="1" s="1"/>
  <c r="H185" i="1"/>
  <c r="I185" i="1" s="1" a="1"/>
  <c r="I185" i="1" s="1"/>
  <c r="H186" i="1"/>
  <c r="I186" i="1" s="1" a="1"/>
  <c r="I186" i="1" s="1"/>
  <c r="H187" i="1"/>
  <c r="I187" i="1" s="1" a="1"/>
  <c r="I187" i="1" s="1"/>
  <c r="H188" i="1"/>
  <c r="I188" i="1" s="1" a="1"/>
  <c r="I188" i="1" s="1"/>
  <c r="H189" i="1"/>
  <c r="I189" i="1" s="1" a="1"/>
  <c r="I189" i="1" s="1"/>
  <c r="H190" i="1"/>
  <c r="I190" i="1" s="1" a="1"/>
  <c r="I190" i="1" s="1"/>
  <c r="H191" i="1"/>
  <c r="I191" i="1" s="1" a="1"/>
  <c r="I191" i="1" s="1"/>
  <c r="H192" i="1"/>
  <c r="I192" i="1" s="1" a="1"/>
  <c r="I192" i="1" s="1"/>
  <c r="H193" i="1"/>
  <c r="I193" i="1" s="1" a="1"/>
  <c r="I193" i="1" s="1"/>
  <c r="H194" i="1"/>
  <c r="I194" i="1" s="1" a="1"/>
  <c r="I194" i="1" s="1"/>
  <c r="H195" i="1"/>
  <c r="I195" i="1" s="1" a="1"/>
  <c r="I195" i="1" s="1"/>
  <c r="H196" i="1"/>
  <c r="I196" i="1" s="1" a="1"/>
  <c r="I196" i="1" s="1"/>
  <c r="H197" i="1"/>
  <c r="I197" i="1" s="1" a="1"/>
  <c r="I197" i="1" s="1"/>
  <c r="H198" i="1"/>
  <c r="I198" i="1" s="1" a="1"/>
  <c r="I198" i="1" s="1"/>
  <c r="H199" i="1"/>
  <c r="I199" i="1" s="1" a="1"/>
  <c r="I199" i="1" s="1"/>
  <c r="H200" i="1"/>
  <c r="I200" i="1" s="1" a="1"/>
  <c r="I200" i="1" s="1"/>
  <c r="H201" i="1"/>
  <c r="I201" i="1" s="1" a="1"/>
  <c r="I201" i="1" s="1"/>
  <c r="H202" i="1"/>
  <c r="I202" i="1" s="1" a="1"/>
  <c r="I202" i="1" s="1"/>
  <c r="H203" i="1"/>
  <c r="I203" i="1" s="1" a="1"/>
  <c r="I203" i="1" s="1"/>
  <c r="H204" i="1"/>
  <c r="I204" i="1" s="1" a="1"/>
  <c r="I204" i="1" s="1"/>
  <c r="H205" i="1"/>
  <c r="I205" i="1" s="1" a="1"/>
  <c r="I205" i="1" s="1"/>
  <c r="H206" i="1"/>
  <c r="I206" i="1" s="1" a="1"/>
  <c r="I206" i="1" s="1"/>
  <c r="H207" i="1"/>
  <c r="I207" i="1" s="1" a="1"/>
  <c r="I207" i="1" s="1"/>
  <c r="H208" i="1"/>
  <c r="I208" i="1" s="1" a="1"/>
  <c r="I208" i="1" s="1"/>
  <c r="H209" i="1"/>
  <c r="I209" i="1" s="1" a="1"/>
  <c r="I209" i="1" s="1"/>
  <c r="H210" i="1"/>
  <c r="I210" i="1" s="1" a="1"/>
  <c r="I210" i="1" s="1"/>
  <c r="H211" i="1"/>
  <c r="I211" i="1" s="1" a="1"/>
  <c r="I211" i="1" s="1"/>
  <c r="H212" i="1"/>
  <c r="I212" i="1" s="1" a="1"/>
  <c r="I212" i="1" s="1"/>
  <c r="H213" i="1"/>
  <c r="I213" i="1" s="1" a="1"/>
  <c r="I213" i="1" s="1"/>
  <c r="H214" i="1"/>
  <c r="I214" i="1" s="1" a="1"/>
  <c r="I214" i="1" s="1"/>
  <c r="H215" i="1"/>
  <c r="I215" i="1" s="1" a="1"/>
  <c r="I215" i="1" s="1"/>
  <c r="H216" i="1"/>
  <c r="I216" i="1" s="1" a="1"/>
  <c r="I216" i="1" s="1"/>
  <c r="H217" i="1"/>
  <c r="I217" i="1" s="1" a="1"/>
  <c r="I217" i="1" s="1"/>
  <c r="H218" i="1"/>
  <c r="I218" i="1" s="1" a="1"/>
  <c r="I218" i="1" s="1"/>
  <c r="H219" i="1"/>
  <c r="I219" i="1" s="1" a="1"/>
  <c r="I219" i="1" s="1"/>
  <c r="H220" i="1"/>
  <c r="I220" i="1" s="1" a="1"/>
  <c r="I220" i="1" s="1"/>
  <c r="H221" i="1"/>
  <c r="I221" i="1" s="1" a="1"/>
  <c r="I221" i="1" s="1"/>
  <c r="H222" i="1"/>
  <c r="I222" i="1" s="1" a="1"/>
  <c r="I222" i="1" s="1"/>
  <c r="H223" i="1"/>
  <c r="I223" i="1" s="1" a="1"/>
  <c r="I223" i="1" s="1"/>
  <c r="H224" i="1"/>
  <c r="I224" i="1" s="1" a="1"/>
  <c r="I224" i="1" s="1"/>
  <c r="H225" i="1"/>
  <c r="I225" i="1" s="1" a="1"/>
  <c r="I225" i="1" s="1"/>
  <c r="H226" i="1"/>
  <c r="I226" i="1" s="1" a="1"/>
  <c r="I226" i="1" s="1"/>
  <c r="H227" i="1"/>
  <c r="I227" i="1" s="1" a="1"/>
  <c r="I227" i="1" s="1"/>
  <c r="H228" i="1"/>
  <c r="I228" i="1" s="1" a="1"/>
  <c r="I228" i="1" s="1"/>
  <c r="H229" i="1"/>
  <c r="I229" i="1" s="1" a="1"/>
  <c r="I229" i="1" s="1"/>
  <c r="H230" i="1"/>
  <c r="I230" i="1" s="1" a="1"/>
  <c r="I230" i="1" s="1"/>
  <c r="H231" i="1"/>
  <c r="I231" i="1" s="1" a="1"/>
  <c r="I231" i="1" s="1"/>
  <c r="H232" i="1"/>
  <c r="I232" i="1" s="1" a="1"/>
  <c r="I232" i="1" s="1"/>
  <c r="H233" i="1"/>
  <c r="I233" i="1" s="1" a="1"/>
  <c r="I233" i="1" s="1"/>
  <c r="H234" i="1"/>
  <c r="I234" i="1" s="1" a="1"/>
  <c r="I234" i="1" s="1"/>
  <c r="H235" i="1"/>
  <c r="I235" i="1" s="1" a="1"/>
  <c r="I235" i="1" s="1"/>
  <c r="H236" i="1"/>
  <c r="I236" i="1" s="1" a="1"/>
  <c r="I236" i="1" s="1"/>
  <c r="H237" i="1"/>
  <c r="I237" i="1" s="1" a="1"/>
  <c r="I237" i="1" s="1"/>
  <c r="H238" i="1"/>
  <c r="I238" i="1" s="1" a="1"/>
  <c r="I238" i="1" s="1"/>
  <c r="H239" i="1"/>
  <c r="I239" i="1" s="1" a="1"/>
  <c r="I239" i="1" s="1"/>
  <c r="H240" i="1"/>
  <c r="I240" i="1" s="1" a="1"/>
  <c r="I240" i="1" s="1"/>
  <c r="H241" i="1"/>
  <c r="I241" i="1" s="1" a="1"/>
  <c r="I241" i="1" s="1"/>
  <c r="H242" i="1"/>
  <c r="I242" i="1" s="1" a="1"/>
  <c r="I242" i="1" s="1"/>
  <c r="H243" i="1"/>
  <c r="I243" i="1" s="1" a="1"/>
  <c r="I243" i="1" s="1"/>
  <c r="H244" i="1"/>
  <c r="I244" i="1" s="1" a="1"/>
  <c r="I244" i="1" s="1"/>
  <c r="H245" i="1"/>
  <c r="I245" i="1" s="1" a="1"/>
  <c r="I245" i="1" s="1"/>
  <c r="H246" i="1"/>
  <c r="I246" i="1" s="1" a="1"/>
  <c r="I246" i="1" s="1"/>
  <c r="H247" i="1"/>
  <c r="I247" i="1" s="1" a="1"/>
  <c r="I247" i="1" s="1"/>
  <c r="H248" i="1"/>
  <c r="I248" i="1" s="1" a="1"/>
  <c r="I248" i="1" s="1"/>
  <c r="H249" i="1"/>
  <c r="I249" i="1" s="1" a="1"/>
  <c r="I249" i="1" s="1"/>
  <c r="H250" i="1"/>
  <c r="I250" i="1" s="1" a="1"/>
  <c r="I250" i="1" s="1"/>
  <c r="H251" i="1"/>
  <c r="I251" i="1" s="1" a="1"/>
  <c r="I251" i="1" s="1"/>
  <c r="H252" i="1"/>
  <c r="I252" i="1" s="1" a="1"/>
  <c r="I252" i="1" s="1"/>
  <c r="H253" i="1"/>
  <c r="I253" i="1" s="1" a="1"/>
  <c r="I253" i="1" s="1"/>
  <c r="H254" i="1"/>
  <c r="I254" i="1" s="1" a="1"/>
  <c r="I254" i="1" s="1"/>
  <c r="H255" i="1"/>
  <c r="I255" i="1" s="1" a="1"/>
  <c r="I255" i="1" s="1"/>
  <c r="H256" i="1"/>
  <c r="I256" i="1" s="1" a="1"/>
  <c r="I256" i="1" s="1"/>
  <c r="H257" i="1"/>
  <c r="I257" i="1" s="1" a="1"/>
  <c r="I257" i="1" s="1"/>
  <c r="H258" i="1"/>
  <c r="I258" i="1" s="1" a="1"/>
  <c r="I258" i="1" s="1"/>
  <c r="H259" i="1"/>
  <c r="I259" i="1" s="1" a="1"/>
  <c r="I259" i="1" s="1"/>
  <c r="H260" i="1"/>
  <c r="I260" i="1" s="1" a="1"/>
  <c r="I260" i="1" s="1"/>
  <c r="H261" i="1"/>
  <c r="I261" i="1" s="1" a="1"/>
  <c r="I261" i="1" s="1"/>
  <c r="H262" i="1"/>
  <c r="I262" i="1" s="1" a="1"/>
  <c r="I262" i="1" s="1"/>
  <c r="H263" i="1"/>
  <c r="I263" i="1" s="1" a="1"/>
  <c r="I263" i="1" s="1"/>
  <c r="H264" i="1"/>
  <c r="I264" i="1" s="1" a="1"/>
  <c r="I264" i="1" s="1"/>
  <c r="H265" i="1"/>
  <c r="I265" i="1" s="1" a="1"/>
  <c r="I265" i="1" s="1"/>
  <c r="H266" i="1"/>
  <c r="I266" i="1" s="1" a="1"/>
  <c r="I266" i="1" s="1"/>
  <c r="H267" i="1"/>
  <c r="I267" i="1" s="1" a="1"/>
  <c r="I267" i="1" s="1"/>
  <c r="H268" i="1"/>
  <c r="I268" i="1" s="1" a="1"/>
  <c r="I268" i="1" s="1"/>
  <c r="H269" i="1"/>
  <c r="I269" i="1" s="1" a="1"/>
  <c r="I269" i="1" s="1"/>
  <c r="H270" i="1"/>
  <c r="I270" i="1" s="1" a="1"/>
  <c r="I270" i="1" s="1"/>
  <c r="H271" i="1"/>
  <c r="I271" i="1" s="1" a="1"/>
  <c r="I271" i="1" s="1"/>
  <c r="H272" i="1"/>
  <c r="I272" i="1" s="1" a="1"/>
  <c r="I272" i="1" s="1"/>
  <c r="H273" i="1"/>
  <c r="I273" i="1" s="1" a="1"/>
  <c r="I273" i="1" s="1"/>
  <c r="H274" i="1"/>
  <c r="I274" i="1" s="1" a="1"/>
  <c r="I274" i="1" s="1"/>
  <c r="H275" i="1"/>
  <c r="I275" i="1" s="1" a="1"/>
  <c r="I275" i="1" s="1"/>
  <c r="H276" i="1"/>
  <c r="I276" i="1" s="1" a="1"/>
  <c r="I276" i="1" s="1"/>
  <c r="H277" i="1"/>
  <c r="I277" i="1" s="1" a="1"/>
  <c r="I277" i="1" s="1"/>
  <c r="H278" i="1"/>
  <c r="I278" i="1" s="1" a="1"/>
  <c r="I278" i="1" s="1"/>
  <c r="H279" i="1"/>
  <c r="I279" i="1" s="1" a="1"/>
  <c r="I279" i="1" s="1"/>
  <c r="H280" i="1"/>
  <c r="I280" i="1" s="1" a="1"/>
  <c r="I280" i="1" s="1"/>
  <c r="H281" i="1"/>
  <c r="I281" i="1" s="1" a="1"/>
  <c r="I281" i="1" s="1"/>
  <c r="H282" i="1"/>
  <c r="I282" i="1" s="1" a="1"/>
  <c r="I282" i="1" s="1"/>
  <c r="H283" i="1"/>
  <c r="I283" i="1" s="1" a="1"/>
  <c r="I283" i="1" s="1"/>
  <c r="H284" i="1"/>
  <c r="I284" i="1" s="1" a="1"/>
  <c r="I284" i="1" s="1"/>
  <c r="H285" i="1"/>
  <c r="I285" i="1" s="1" a="1"/>
  <c r="I285" i="1" s="1"/>
  <c r="H286" i="1"/>
  <c r="I286" i="1" s="1" a="1"/>
  <c r="I286" i="1" s="1"/>
  <c r="H287" i="1"/>
  <c r="I287" i="1" s="1" a="1"/>
  <c r="I287" i="1" s="1"/>
  <c r="H288" i="1"/>
  <c r="I288" i="1" s="1" a="1"/>
  <c r="I288" i="1" s="1"/>
  <c r="H289" i="1"/>
  <c r="I289" i="1" s="1" a="1"/>
  <c r="I289" i="1" s="1"/>
  <c r="H290" i="1"/>
  <c r="I290" i="1" s="1" a="1"/>
  <c r="I290" i="1" s="1"/>
  <c r="H291" i="1"/>
  <c r="I291" i="1" s="1" a="1"/>
  <c r="I291" i="1" s="1"/>
  <c r="H292" i="1"/>
  <c r="I292" i="1" s="1" a="1"/>
  <c r="I292" i="1" s="1"/>
  <c r="H293" i="1"/>
  <c r="I293" i="1" s="1" a="1"/>
  <c r="I293" i="1" s="1"/>
  <c r="H294" i="1"/>
  <c r="I294" i="1" s="1" a="1"/>
  <c r="I294" i="1" s="1"/>
  <c r="H295" i="1"/>
  <c r="I295" i="1" s="1" a="1"/>
  <c r="I295" i="1" s="1"/>
  <c r="H296" i="1"/>
  <c r="I296" i="1" s="1" a="1"/>
  <c r="I296" i="1" s="1"/>
  <c r="H297" i="1"/>
  <c r="I297" i="1" s="1" a="1"/>
  <c r="I297" i="1" s="1"/>
  <c r="H298" i="1"/>
  <c r="I298" i="1" s="1" a="1"/>
  <c r="I298" i="1" s="1"/>
  <c r="H299" i="1"/>
  <c r="I299" i="1" s="1" a="1"/>
  <c r="I299" i="1" s="1"/>
  <c r="H300" i="1"/>
  <c r="I300" i="1" s="1" a="1"/>
  <c r="I300" i="1" s="1"/>
  <c r="H301" i="1"/>
  <c r="I301" i="1" s="1" a="1"/>
  <c r="I301" i="1" s="1"/>
  <c r="H302" i="1"/>
  <c r="I302" i="1" s="1" a="1"/>
  <c r="I302" i="1" s="1"/>
  <c r="H303" i="1"/>
  <c r="I303" i="1" s="1" a="1"/>
  <c r="I303" i="1" s="1"/>
  <c r="H304" i="1"/>
  <c r="I304" i="1" s="1" a="1"/>
  <c r="I304" i="1" s="1"/>
  <c r="H305" i="1"/>
  <c r="I305" i="1" s="1" a="1"/>
  <c r="I305" i="1" s="1"/>
  <c r="H306" i="1"/>
  <c r="I306" i="1" s="1" a="1"/>
  <c r="I306" i="1" s="1"/>
  <c r="H307" i="1"/>
  <c r="I307" i="1" s="1" a="1"/>
  <c r="I307" i="1" s="1"/>
  <c r="H308" i="1"/>
  <c r="I308" i="1" s="1" a="1"/>
  <c r="I308" i="1" s="1"/>
  <c r="H309" i="1"/>
  <c r="I309" i="1" s="1" a="1"/>
  <c r="I309" i="1" s="1"/>
  <c r="H310" i="1"/>
  <c r="I310" i="1" s="1" a="1"/>
  <c r="I310" i="1" s="1"/>
  <c r="H311" i="1"/>
  <c r="I311" i="1" s="1" a="1"/>
  <c r="I311" i="1" s="1"/>
  <c r="H312" i="1"/>
  <c r="I312" i="1" s="1" a="1"/>
  <c r="I312" i="1" s="1"/>
  <c r="H313" i="1"/>
  <c r="I313" i="1" s="1" a="1"/>
  <c r="I313" i="1" s="1"/>
  <c r="H314" i="1"/>
  <c r="I314" i="1" s="1" a="1"/>
  <c r="I314" i="1" s="1"/>
  <c r="H315" i="1"/>
  <c r="I315" i="1" s="1" a="1"/>
  <c r="I315" i="1" s="1"/>
  <c r="H316" i="1"/>
  <c r="I316" i="1" s="1" a="1"/>
  <c r="I316" i="1" s="1"/>
  <c r="H317" i="1"/>
  <c r="I317" i="1" s="1" a="1"/>
  <c r="I317" i="1" s="1"/>
  <c r="H318" i="1"/>
  <c r="I318" i="1" s="1" a="1"/>
  <c r="I318" i="1" s="1"/>
  <c r="H319" i="1"/>
  <c r="I319" i="1" s="1" a="1"/>
  <c r="I319" i="1" s="1"/>
  <c r="H320" i="1"/>
  <c r="I320" i="1" s="1" a="1"/>
  <c r="I320" i="1" s="1"/>
  <c r="H321" i="1"/>
  <c r="I321" i="1" s="1" a="1"/>
  <c r="I321" i="1" s="1"/>
  <c r="H322" i="1"/>
  <c r="I322" i="1" s="1" a="1"/>
  <c r="I322" i="1" s="1"/>
  <c r="H323" i="1"/>
  <c r="I323" i="1" s="1" a="1"/>
  <c r="I323" i="1" s="1"/>
  <c r="H324" i="1"/>
  <c r="I324" i="1" s="1" a="1"/>
  <c r="I324" i="1" s="1"/>
  <c r="H325" i="1"/>
  <c r="I325" i="1" s="1" a="1"/>
  <c r="I325" i="1" s="1"/>
  <c r="H326" i="1"/>
  <c r="I326" i="1" s="1" a="1"/>
  <c r="I326" i="1" s="1"/>
  <c r="H327" i="1"/>
  <c r="I327" i="1" s="1" a="1"/>
  <c r="I327" i="1" s="1"/>
  <c r="H328" i="1"/>
  <c r="I328" i="1" s="1" a="1"/>
  <c r="I328" i="1" s="1"/>
  <c r="H329" i="1"/>
  <c r="I329" i="1" s="1" a="1"/>
  <c r="I329" i="1" s="1"/>
  <c r="H330" i="1"/>
  <c r="I330" i="1" s="1" a="1"/>
  <c r="I330" i="1" s="1"/>
  <c r="H331" i="1"/>
  <c r="I331" i="1" s="1" a="1"/>
  <c r="I331" i="1" s="1"/>
  <c r="H332" i="1"/>
  <c r="I332" i="1" s="1" a="1"/>
  <c r="I332" i="1" s="1"/>
  <c r="H333" i="1"/>
  <c r="I333" i="1" s="1" a="1"/>
  <c r="I333" i="1" s="1"/>
  <c r="H334" i="1"/>
  <c r="I334" i="1" s="1" a="1"/>
  <c r="I334" i="1" s="1"/>
  <c r="H335" i="1"/>
  <c r="I335" i="1" s="1" a="1"/>
  <c r="I335" i="1" s="1"/>
  <c r="H336" i="1"/>
  <c r="I336" i="1" s="1" a="1"/>
  <c r="I336" i="1" s="1"/>
  <c r="H337" i="1"/>
  <c r="I337" i="1" s="1" a="1"/>
  <c r="I337" i="1" s="1"/>
  <c r="H338" i="1"/>
  <c r="I338" i="1" s="1" a="1"/>
  <c r="I338" i="1" s="1"/>
  <c r="H339" i="1"/>
  <c r="I339" i="1" s="1" a="1"/>
  <c r="I339" i="1" s="1"/>
  <c r="H340" i="1"/>
  <c r="I340" i="1" s="1" a="1"/>
  <c r="I340" i="1" s="1"/>
  <c r="H341" i="1"/>
  <c r="I341" i="1" s="1" a="1"/>
  <c r="I341" i="1" s="1"/>
  <c r="H342" i="1"/>
  <c r="I342" i="1" s="1" a="1"/>
  <c r="I342" i="1" s="1"/>
  <c r="H343" i="1"/>
  <c r="I343" i="1" s="1" a="1"/>
  <c r="I343" i="1" s="1"/>
  <c r="H344" i="1"/>
  <c r="I344" i="1" s="1" a="1"/>
  <c r="I344" i="1" s="1"/>
  <c r="H345" i="1"/>
  <c r="I345" i="1" s="1" a="1"/>
  <c r="I345" i="1" s="1"/>
  <c r="H346" i="1"/>
  <c r="I346" i="1" s="1" a="1"/>
  <c r="I346" i="1" s="1"/>
  <c r="H347" i="1"/>
  <c r="I347" i="1" s="1" a="1"/>
  <c r="I347" i="1" s="1"/>
  <c r="H348" i="1"/>
  <c r="I348" i="1" s="1" a="1"/>
  <c r="I348" i="1" s="1"/>
  <c r="H349" i="1"/>
  <c r="I349" i="1" s="1" a="1"/>
  <c r="I349" i="1" s="1"/>
  <c r="H350" i="1"/>
  <c r="I350" i="1" s="1" a="1"/>
  <c r="I350" i="1" s="1"/>
  <c r="H351" i="1"/>
  <c r="I351" i="1" s="1" a="1"/>
  <c r="I351" i="1" s="1"/>
  <c r="H352" i="1"/>
  <c r="I352" i="1" s="1" a="1"/>
  <c r="I352" i="1" s="1"/>
  <c r="H353" i="1"/>
  <c r="I353" i="1" s="1" a="1"/>
  <c r="I353" i="1" s="1"/>
  <c r="H354" i="1"/>
  <c r="I354" i="1" s="1" a="1"/>
  <c r="I354" i="1" s="1"/>
  <c r="H355" i="1"/>
  <c r="I355" i="1" s="1" a="1"/>
  <c r="I355" i="1" s="1"/>
  <c r="H356" i="1"/>
  <c r="I356" i="1" s="1" a="1"/>
  <c r="I356" i="1" s="1"/>
  <c r="H357" i="1"/>
  <c r="I357" i="1" s="1" a="1"/>
  <c r="I357" i="1" s="1"/>
  <c r="H358" i="1"/>
  <c r="I358" i="1" s="1" a="1"/>
  <c r="I358" i="1" s="1"/>
  <c r="H359" i="1"/>
  <c r="I359" i="1" s="1" a="1"/>
  <c r="I359" i="1" s="1"/>
  <c r="H360" i="1"/>
  <c r="I360" i="1" s="1" a="1"/>
  <c r="I360" i="1" s="1"/>
  <c r="H361" i="1"/>
  <c r="I361" i="1" s="1" a="1"/>
  <c r="I361" i="1" s="1"/>
  <c r="H362" i="1"/>
  <c r="I362" i="1" s="1" a="1"/>
  <c r="I362" i="1" s="1"/>
  <c r="H363" i="1"/>
  <c r="I363" i="1" s="1" a="1"/>
  <c r="I363" i="1" s="1"/>
  <c r="H364" i="1"/>
  <c r="I364" i="1" s="1" a="1"/>
  <c r="I364" i="1" s="1"/>
  <c r="H365" i="1"/>
  <c r="I365" i="1" s="1" a="1"/>
  <c r="I365" i="1" s="1"/>
  <c r="H366" i="1"/>
  <c r="I366" i="1" s="1" a="1"/>
  <c r="I366" i="1" s="1"/>
  <c r="H367" i="1"/>
  <c r="I367" i="1" s="1" a="1"/>
  <c r="I367" i="1" s="1"/>
  <c r="H368" i="1"/>
  <c r="I368" i="1" s="1" a="1"/>
  <c r="I368" i="1" s="1"/>
  <c r="H369" i="1"/>
  <c r="I369" i="1" s="1" a="1"/>
  <c r="I369" i="1" s="1"/>
  <c r="H370" i="1"/>
  <c r="I370" i="1" s="1" a="1"/>
  <c r="I370" i="1" s="1"/>
  <c r="H371" i="1"/>
  <c r="I371" i="1" s="1" a="1"/>
  <c r="I371" i="1" s="1"/>
  <c r="H372" i="1"/>
  <c r="I372" i="1" s="1" a="1"/>
  <c r="I372" i="1" s="1"/>
  <c r="H373" i="1"/>
  <c r="I373" i="1" s="1" a="1"/>
  <c r="I373" i="1" s="1"/>
  <c r="H374" i="1"/>
  <c r="I374" i="1" s="1" a="1"/>
  <c r="I374" i="1" s="1"/>
  <c r="H375" i="1"/>
  <c r="I375" i="1" s="1" a="1"/>
  <c r="I375" i="1" s="1"/>
  <c r="H376" i="1"/>
  <c r="I376" i="1" s="1" a="1"/>
  <c r="I376" i="1" s="1"/>
  <c r="H377" i="1"/>
  <c r="I377" i="1" s="1" a="1"/>
  <c r="I377" i="1" s="1"/>
  <c r="H378" i="1"/>
  <c r="I378" i="1" s="1" a="1"/>
  <c r="I378" i="1" s="1"/>
  <c r="H379" i="1"/>
  <c r="I379" i="1" s="1" a="1"/>
  <c r="I379" i="1" s="1"/>
  <c r="H380" i="1"/>
  <c r="I380" i="1" s="1" a="1"/>
  <c r="I380" i="1" s="1"/>
  <c r="H381" i="1"/>
  <c r="I381" i="1" s="1" a="1"/>
  <c r="I381" i="1" s="1"/>
  <c r="H382" i="1"/>
  <c r="I382" i="1" s="1" a="1"/>
  <c r="I382" i="1" s="1"/>
  <c r="H383" i="1"/>
  <c r="I383" i="1" s="1" a="1"/>
  <c r="I383" i="1" s="1"/>
  <c r="H384" i="1"/>
  <c r="I384" i="1" s="1" a="1"/>
  <c r="I384" i="1" s="1"/>
  <c r="H385" i="1"/>
  <c r="I385" i="1" s="1" a="1"/>
  <c r="I385" i="1" s="1"/>
  <c r="H386" i="1"/>
  <c r="I386" i="1" s="1" a="1"/>
  <c r="I386" i="1" s="1"/>
  <c r="H387" i="1"/>
  <c r="I387" i="1" s="1" a="1"/>
  <c r="I387" i="1" s="1"/>
  <c r="H388" i="1"/>
  <c r="I388" i="1" s="1" a="1"/>
  <c r="I388" i="1" s="1"/>
  <c r="H389" i="1"/>
  <c r="I389" i="1" s="1" a="1"/>
  <c r="I389" i="1" s="1"/>
  <c r="H390" i="1"/>
  <c r="I390" i="1" s="1" a="1"/>
  <c r="I390" i="1" s="1"/>
  <c r="H391" i="1"/>
  <c r="I391" i="1" s="1" a="1"/>
  <c r="I391" i="1" s="1"/>
  <c r="H392" i="1"/>
  <c r="I392" i="1" s="1" a="1"/>
  <c r="I392" i="1" s="1"/>
  <c r="H393" i="1"/>
  <c r="I393" i="1" s="1" a="1"/>
  <c r="I393" i="1" s="1"/>
  <c r="H394" i="1"/>
  <c r="I394" i="1" s="1" a="1"/>
  <c r="I394" i="1" s="1"/>
  <c r="H395" i="1"/>
  <c r="I395" i="1" s="1" a="1"/>
  <c r="I395" i="1" s="1"/>
  <c r="H396" i="1"/>
  <c r="I396" i="1" s="1" a="1"/>
  <c r="I396" i="1" s="1"/>
  <c r="H397" i="1"/>
  <c r="I397" i="1" s="1" a="1"/>
  <c r="I397" i="1" s="1"/>
  <c r="H398" i="1"/>
  <c r="I398" i="1" s="1" a="1"/>
  <c r="I398" i="1" s="1"/>
  <c r="H399" i="1"/>
  <c r="I399" i="1" s="1" a="1"/>
  <c r="I399" i="1" s="1"/>
  <c r="H400" i="1"/>
  <c r="I400" i="1" s="1" a="1"/>
  <c r="I400" i="1" s="1"/>
  <c r="H401" i="1"/>
  <c r="I401" i="1" s="1" a="1"/>
  <c r="I401" i="1" s="1"/>
  <c r="H402" i="1"/>
  <c r="I402" i="1" s="1" a="1"/>
  <c r="I402" i="1" s="1"/>
  <c r="H403" i="1"/>
  <c r="I403" i="1" s="1" a="1"/>
  <c r="I403" i="1" s="1"/>
  <c r="H404" i="1"/>
  <c r="I404" i="1" s="1" a="1"/>
  <c r="I404" i="1" s="1"/>
  <c r="H405" i="1"/>
  <c r="I405" i="1" s="1" a="1"/>
  <c r="I405" i="1" s="1"/>
  <c r="H406" i="1"/>
  <c r="I406" i="1" s="1" a="1"/>
  <c r="I406" i="1" s="1"/>
  <c r="H407" i="1"/>
  <c r="I407" i="1" s="1" a="1"/>
  <c r="I407" i="1" s="1"/>
  <c r="H408" i="1"/>
  <c r="I408" i="1" s="1" a="1"/>
  <c r="I408" i="1" s="1"/>
  <c r="H409" i="1"/>
  <c r="I409" i="1" s="1" a="1"/>
  <c r="I409" i="1" s="1"/>
  <c r="H410" i="1"/>
  <c r="I410" i="1" s="1" a="1"/>
  <c r="I410" i="1" s="1"/>
  <c r="H411" i="1"/>
  <c r="I411" i="1" s="1" a="1"/>
  <c r="I411" i="1" s="1"/>
  <c r="H412" i="1"/>
  <c r="I412" i="1" s="1" a="1"/>
  <c r="I412" i="1" s="1"/>
  <c r="H413" i="1"/>
  <c r="I413" i="1" s="1" a="1"/>
  <c r="I413" i="1" s="1"/>
  <c r="H414" i="1"/>
  <c r="I414" i="1" s="1" a="1"/>
  <c r="I414" i="1" s="1"/>
  <c r="H415" i="1"/>
  <c r="I415" i="1" s="1" a="1"/>
  <c r="I415" i="1" s="1"/>
  <c r="H416" i="1"/>
  <c r="I416" i="1" s="1" a="1"/>
  <c r="I416" i="1" s="1"/>
  <c r="H417" i="1"/>
  <c r="I417" i="1" s="1" a="1"/>
  <c r="I417" i="1" s="1"/>
  <c r="H418" i="1"/>
  <c r="I418" i="1" s="1" a="1"/>
  <c r="I418" i="1" s="1"/>
  <c r="H419" i="1"/>
  <c r="I419" i="1" s="1" a="1"/>
  <c r="I419" i="1" s="1"/>
  <c r="H420" i="1"/>
  <c r="I420" i="1" s="1" a="1"/>
  <c r="I420" i="1" s="1"/>
  <c r="H421" i="1"/>
  <c r="I421" i="1" s="1" a="1"/>
  <c r="I421" i="1" s="1"/>
  <c r="H422" i="1"/>
  <c r="I422" i="1" s="1" a="1"/>
  <c r="I422" i="1" s="1"/>
  <c r="H423" i="1"/>
  <c r="I423" i="1" s="1" a="1"/>
  <c r="I423" i="1" s="1"/>
  <c r="H424" i="1"/>
  <c r="I424" i="1" s="1" a="1"/>
  <c r="I424" i="1" s="1"/>
  <c r="H425" i="1"/>
  <c r="I425" i="1" s="1" a="1"/>
  <c r="I425" i="1" s="1"/>
  <c r="H426" i="1"/>
  <c r="I426" i="1" s="1" a="1"/>
  <c r="I426" i="1" s="1"/>
  <c r="H427" i="1"/>
  <c r="I427" i="1" s="1" a="1"/>
  <c r="I427" i="1" s="1"/>
  <c r="H428" i="1"/>
  <c r="I428" i="1" s="1" a="1"/>
  <c r="I428" i="1" s="1"/>
  <c r="H429" i="1"/>
  <c r="I429" i="1" s="1" a="1"/>
  <c r="I429" i="1" s="1"/>
  <c r="H430" i="1"/>
  <c r="I430" i="1" s="1" a="1"/>
  <c r="I430" i="1" s="1"/>
  <c r="H431" i="1"/>
  <c r="I431" i="1" s="1" a="1"/>
  <c r="I431" i="1" s="1"/>
  <c r="H432" i="1"/>
  <c r="I432" i="1" s="1" a="1"/>
  <c r="I432" i="1" s="1"/>
  <c r="H433" i="1"/>
  <c r="I433" i="1" s="1" a="1"/>
  <c r="I433" i="1" s="1"/>
  <c r="H434" i="1"/>
  <c r="I434" i="1" s="1" a="1"/>
  <c r="I434" i="1" s="1"/>
  <c r="H435" i="1"/>
  <c r="I435" i="1" s="1" a="1"/>
  <c r="I435" i="1" s="1"/>
  <c r="H436" i="1"/>
  <c r="I436" i="1" s="1" a="1"/>
  <c r="I436" i="1" s="1"/>
  <c r="H437" i="1"/>
  <c r="I437" i="1" s="1" a="1"/>
  <c r="I437" i="1" s="1"/>
  <c r="H438" i="1"/>
  <c r="I438" i="1" s="1" a="1"/>
  <c r="I438" i="1" s="1"/>
  <c r="H439" i="1"/>
  <c r="I439" i="1" s="1" a="1"/>
  <c r="I439" i="1" s="1"/>
  <c r="H440" i="1"/>
  <c r="I440" i="1" s="1" a="1"/>
  <c r="I440" i="1" s="1"/>
  <c r="H441" i="1"/>
  <c r="I441" i="1" s="1" a="1"/>
  <c r="I441" i="1" s="1"/>
  <c r="H442" i="1"/>
  <c r="I442" i="1" s="1" a="1"/>
  <c r="I442" i="1" s="1"/>
  <c r="H443" i="1"/>
  <c r="I443" i="1" s="1" a="1"/>
  <c r="I443" i="1" s="1"/>
  <c r="H444" i="1"/>
  <c r="I444" i="1" s="1" a="1"/>
  <c r="I444" i="1" s="1"/>
  <c r="H445" i="1"/>
  <c r="I445" i="1" s="1" a="1"/>
  <c r="I445" i="1" s="1"/>
  <c r="H446" i="1"/>
  <c r="I446" i="1" s="1" a="1"/>
  <c r="I446" i="1" s="1"/>
  <c r="H447" i="1"/>
  <c r="I447" i="1" s="1" a="1"/>
  <c r="I447" i="1" s="1"/>
  <c r="H448" i="1"/>
  <c r="I448" i="1" s="1" a="1"/>
  <c r="I448" i="1" s="1"/>
  <c r="H449" i="1"/>
  <c r="I449" i="1" s="1" a="1"/>
  <c r="I449" i="1" s="1"/>
  <c r="H450" i="1"/>
  <c r="I450" i="1" s="1" a="1"/>
  <c r="I450" i="1" s="1"/>
  <c r="H451" i="1"/>
  <c r="I451" i="1" s="1" a="1"/>
  <c r="I451" i="1" s="1"/>
  <c r="H452" i="1"/>
  <c r="I452" i="1" s="1" a="1"/>
  <c r="I452" i="1" s="1"/>
  <c r="H453" i="1"/>
  <c r="I453" i="1" s="1" a="1"/>
  <c r="I453" i="1" s="1"/>
  <c r="H454" i="1"/>
  <c r="I454" i="1" s="1" a="1"/>
  <c r="I454" i="1" s="1"/>
  <c r="H455" i="1"/>
  <c r="I455" i="1" s="1" a="1"/>
  <c r="I455" i="1" s="1"/>
  <c r="H456" i="1"/>
  <c r="I456" i="1" s="1" a="1"/>
  <c r="I456" i="1" s="1"/>
  <c r="H457" i="1"/>
  <c r="I457" i="1" s="1" a="1"/>
  <c r="I457" i="1" s="1"/>
  <c r="H458" i="1"/>
  <c r="I458" i="1" s="1" a="1"/>
  <c r="I458" i="1" s="1"/>
  <c r="H459" i="1"/>
  <c r="I459" i="1" s="1" a="1"/>
  <c r="I459" i="1" s="1"/>
  <c r="H460" i="1"/>
  <c r="I460" i="1" s="1" a="1"/>
  <c r="I460" i="1" s="1"/>
  <c r="H461" i="1"/>
  <c r="I461" i="1" s="1" a="1"/>
  <c r="I461" i="1" s="1"/>
  <c r="H462" i="1"/>
  <c r="I462" i="1" s="1" a="1"/>
  <c r="I462" i="1" s="1"/>
  <c r="H463" i="1"/>
  <c r="I463" i="1" s="1" a="1"/>
  <c r="I463" i="1" s="1"/>
  <c r="H464" i="1"/>
  <c r="I464" i="1" s="1" a="1"/>
  <c r="I464" i="1" s="1"/>
  <c r="H465" i="1"/>
  <c r="I465" i="1" s="1" a="1"/>
  <c r="I465" i="1" s="1"/>
  <c r="H466" i="1"/>
  <c r="I466" i="1" s="1" a="1"/>
  <c r="I466" i="1" s="1"/>
  <c r="H467" i="1"/>
  <c r="I467" i="1" s="1" a="1"/>
  <c r="I467" i="1" s="1"/>
  <c r="H468" i="1"/>
  <c r="I468" i="1" s="1" a="1"/>
  <c r="I468" i="1" s="1"/>
  <c r="H469" i="1"/>
  <c r="I469" i="1" s="1" a="1"/>
  <c r="I469" i="1" s="1"/>
  <c r="H470" i="1"/>
  <c r="I470" i="1" s="1" a="1"/>
  <c r="I470" i="1" s="1"/>
  <c r="H471" i="1"/>
  <c r="I471" i="1" s="1" a="1"/>
  <c r="I471" i="1" s="1"/>
  <c r="H472" i="1"/>
  <c r="I472" i="1" s="1" a="1"/>
  <c r="I472" i="1" s="1"/>
  <c r="H473" i="1"/>
  <c r="I473" i="1" s="1" a="1"/>
  <c r="I473" i="1" s="1"/>
  <c r="H474" i="1"/>
  <c r="I474" i="1" s="1" a="1"/>
  <c r="I474" i="1" s="1"/>
  <c r="H475" i="1"/>
  <c r="I475" i="1" s="1" a="1"/>
  <c r="I475" i="1" s="1"/>
  <c r="H476" i="1"/>
  <c r="I476" i="1" s="1" a="1"/>
  <c r="I476" i="1" s="1"/>
  <c r="H477" i="1"/>
  <c r="I477" i="1" s="1" a="1"/>
  <c r="I477" i="1" s="1"/>
  <c r="H478" i="1"/>
  <c r="I478" i="1" s="1" a="1"/>
  <c r="I478" i="1" s="1"/>
  <c r="H479" i="1"/>
  <c r="I479" i="1" s="1" a="1"/>
  <c r="I479" i="1" s="1"/>
  <c r="H480" i="1"/>
  <c r="I480" i="1" s="1" a="1"/>
  <c r="I480" i="1" s="1"/>
  <c r="H481" i="1"/>
  <c r="I481" i="1" s="1" a="1"/>
  <c r="I481" i="1" s="1"/>
  <c r="H482" i="1"/>
  <c r="I482" i="1" s="1" a="1"/>
  <c r="I482" i="1" s="1"/>
  <c r="H483" i="1"/>
  <c r="I483" i="1" s="1" a="1"/>
  <c r="I483" i="1" s="1"/>
  <c r="H484" i="1"/>
  <c r="I484" i="1" s="1" a="1"/>
  <c r="I484" i="1" s="1"/>
  <c r="H485" i="1"/>
  <c r="I485" i="1" s="1" a="1"/>
  <c r="I485" i="1" s="1"/>
  <c r="H486" i="1"/>
  <c r="I486" i="1" s="1" a="1"/>
  <c r="I486" i="1" s="1"/>
  <c r="H487" i="1"/>
  <c r="I487" i="1" s="1" a="1"/>
  <c r="I487" i="1" s="1"/>
  <c r="H488" i="1"/>
  <c r="I488" i="1" s="1" a="1"/>
  <c r="I488" i="1" s="1"/>
  <c r="H489" i="1"/>
  <c r="I489" i="1" s="1" a="1"/>
  <c r="I489" i="1" s="1"/>
  <c r="H490" i="1"/>
  <c r="I490" i="1" s="1" a="1"/>
  <c r="I490" i="1" s="1"/>
  <c r="H491" i="1"/>
  <c r="I491" i="1" s="1" a="1"/>
  <c r="I491" i="1" s="1"/>
  <c r="H492" i="1"/>
  <c r="I492" i="1" s="1" a="1"/>
  <c r="I492" i="1" s="1"/>
  <c r="H493" i="1"/>
  <c r="I493" i="1" s="1" a="1"/>
  <c r="I493" i="1" s="1"/>
  <c r="H494" i="1"/>
  <c r="I494" i="1" s="1" a="1"/>
  <c r="I494" i="1" s="1"/>
  <c r="H495" i="1"/>
  <c r="I495" i="1" s="1" a="1"/>
  <c r="I495" i="1" s="1"/>
  <c r="H496" i="1"/>
  <c r="I496" i="1" s="1" a="1"/>
  <c r="I496" i="1" s="1"/>
  <c r="H497" i="1"/>
  <c r="I497" i="1" s="1" a="1"/>
  <c r="I497" i="1" s="1"/>
  <c r="H498" i="1"/>
  <c r="I498" i="1" s="1" a="1"/>
  <c r="I498" i="1" s="1"/>
  <c r="H499" i="1"/>
  <c r="I499" i="1" s="1" a="1"/>
  <c r="I499" i="1" s="1"/>
  <c r="H500" i="1"/>
  <c r="I500" i="1" s="1" a="1"/>
  <c r="I500" i="1" s="1"/>
  <c r="H501" i="1"/>
  <c r="I501" i="1" s="1" a="1"/>
  <c r="I501" i="1" s="1"/>
  <c r="H502" i="1"/>
  <c r="I502" i="1" s="1" a="1"/>
  <c r="I502" i="1" s="1"/>
  <c r="H503" i="1"/>
  <c r="I503" i="1" s="1" a="1"/>
  <c r="I503" i="1" s="1"/>
  <c r="H504" i="1"/>
  <c r="I504" i="1" s="1" a="1"/>
  <c r="I504" i="1" s="1"/>
  <c r="H505" i="1"/>
  <c r="I505" i="1" s="1" a="1"/>
  <c r="I505" i="1" s="1"/>
  <c r="H506" i="1"/>
  <c r="I506" i="1" s="1" a="1"/>
  <c r="I506" i="1" s="1"/>
  <c r="H507" i="1"/>
  <c r="I507" i="1" s="1" a="1"/>
  <c r="I507" i="1" s="1"/>
  <c r="H508" i="1"/>
  <c r="I508" i="1" s="1" a="1"/>
  <c r="I508" i="1" s="1"/>
  <c r="H509" i="1"/>
  <c r="I509" i="1" s="1" a="1"/>
  <c r="I509" i="1" s="1"/>
  <c r="H510" i="1"/>
  <c r="I510" i="1" s="1" a="1"/>
  <c r="I510" i="1" s="1"/>
  <c r="H511" i="1"/>
  <c r="I511" i="1" s="1" a="1"/>
  <c r="I511" i="1" s="1"/>
  <c r="H512" i="1"/>
  <c r="I512" i="1" s="1" a="1"/>
  <c r="I512" i="1" s="1"/>
  <c r="H513" i="1"/>
  <c r="I513" i="1" s="1" a="1"/>
  <c r="I513" i="1" s="1"/>
  <c r="H514" i="1"/>
  <c r="I514" i="1" s="1" a="1"/>
  <c r="I514" i="1" s="1"/>
  <c r="H515" i="1"/>
  <c r="I515" i="1" s="1" a="1"/>
  <c r="I515" i="1" s="1"/>
  <c r="H516" i="1"/>
  <c r="I516" i="1" s="1" a="1"/>
  <c r="I516" i="1" s="1"/>
  <c r="H517" i="1"/>
  <c r="I517" i="1" s="1" a="1"/>
  <c r="I517" i="1" s="1"/>
  <c r="H518" i="1"/>
  <c r="I518" i="1" s="1" a="1"/>
  <c r="I518" i="1" s="1"/>
  <c r="H519" i="1"/>
  <c r="I519" i="1" s="1" a="1"/>
  <c r="I519" i="1" s="1"/>
  <c r="H520" i="1"/>
  <c r="I520" i="1" s="1" a="1"/>
  <c r="I520" i="1" s="1"/>
  <c r="H521" i="1"/>
  <c r="I521" i="1" s="1" a="1"/>
  <c r="I521" i="1" s="1"/>
  <c r="H522" i="1"/>
  <c r="I522" i="1" s="1" a="1"/>
  <c r="I522" i="1" s="1"/>
  <c r="H523" i="1"/>
  <c r="I523" i="1" s="1" a="1"/>
  <c r="I523" i="1" s="1"/>
  <c r="H524" i="1"/>
  <c r="I524" i="1" s="1" a="1"/>
  <c r="I524" i="1" s="1"/>
  <c r="H525" i="1"/>
  <c r="I525" i="1" s="1" a="1"/>
  <c r="I525" i="1" s="1"/>
  <c r="H526" i="1"/>
  <c r="I526" i="1" s="1" a="1"/>
  <c r="I526" i="1" s="1"/>
  <c r="H527" i="1"/>
  <c r="I527" i="1" s="1" a="1"/>
  <c r="I527" i="1" s="1"/>
  <c r="H528" i="1"/>
  <c r="I528" i="1" s="1" a="1"/>
  <c r="I528" i="1" s="1"/>
  <c r="H529" i="1"/>
  <c r="I529" i="1" s="1" a="1"/>
  <c r="I529" i="1" s="1"/>
  <c r="H530" i="1"/>
  <c r="I530" i="1" s="1" a="1"/>
  <c r="I530" i="1" s="1"/>
  <c r="H531" i="1"/>
  <c r="I531" i="1" s="1" a="1"/>
  <c r="I531" i="1" s="1"/>
  <c r="H532" i="1"/>
  <c r="I532" i="1" s="1" a="1"/>
  <c r="I532" i="1" s="1"/>
  <c r="H533" i="1"/>
  <c r="I533" i="1" s="1" a="1"/>
  <c r="I533" i="1" s="1"/>
  <c r="H534" i="1"/>
  <c r="I534" i="1" s="1" a="1"/>
  <c r="I534" i="1" s="1"/>
  <c r="H535" i="1"/>
  <c r="I535" i="1" s="1" a="1"/>
  <c r="I535" i="1" s="1"/>
  <c r="H536" i="1"/>
  <c r="I536" i="1" s="1" a="1"/>
  <c r="I536" i="1" s="1"/>
  <c r="H537" i="1"/>
  <c r="I537" i="1" s="1" a="1"/>
  <c r="I537" i="1" s="1"/>
  <c r="H538" i="1"/>
  <c r="I538" i="1" s="1" a="1"/>
  <c r="I538" i="1" s="1"/>
  <c r="H539" i="1"/>
  <c r="I539" i="1" s="1" a="1"/>
  <c r="I539" i="1" s="1"/>
  <c r="H540" i="1"/>
  <c r="I540" i="1" s="1" a="1"/>
  <c r="I540" i="1" s="1"/>
  <c r="H541" i="1"/>
  <c r="I541" i="1" s="1" a="1"/>
  <c r="I541" i="1" s="1"/>
  <c r="H542" i="1"/>
  <c r="I542" i="1" s="1" a="1"/>
  <c r="I542" i="1" s="1"/>
  <c r="H543" i="1"/>
  <c r="I543" i="1" s="1" a="1"/>
  <c r="I543" i="1" s="1"/>
  <c r="H544" i="1"/>
  <c r="I544" i="1" s="1" a="1"/>
  <c r="I544" i="1" s="1"/>
  <c r="H545" i="1"/>
  <c r="I545" i="1" s="1" a="1"/>
  <c r="I545" i="1" s="1"/>
  <c r="H546" i="1"/>
  <c r="I546" i="1" s="1" a="1"/>
  <c r="I546" i="1" s="1"/>
  <c r="H547" i="1"/>
  <c r="I547" i="1" s="1" a="1"/>
  <c r="I547" i="1" s="1"/>
  <c r="H548" i="1"/>
  <c r="I548" i="1" s="1" a="1"/>
  <c r="I548" i="1" s="1"/>
  <c r="H549" i="1"/>
  <c r="I549" i="1" s="1" a="1"/>
  <c r="I549" i="1" s="1"/>
  <c r="H550" i="1"/>
  <c r="I550" i="1" s="1" a="1"/>
  <c r="I550" i="1" s="1"/>
  <c r="H551" i="1"/>
  <c r="I551" i="1" s="1" a="1"/>
  <c r="I551" i="1" s="1"/>
  <c r="H552" i="1"/>
  <c r="I552" i="1" s="1" a="1"/>
  <c r="I552" i="1" s="1"/>
  <c r="H553" i="1"/>
  <c r="I553" i="1" s="1" a="1"/>
  <c r="I553" i="1" s="1"/>
  <c r="H554" i="1"/>
  <c r="I554" i="1" s="1" a="1"/>
  <c r="I554" i="1" s="1"/>
  <c r="H555" i="1"/>
  <c r="I555" i="1" s="1" a="1"/>
  <c r="I555" i="1" s="1"/>
  <c r="H556" i="1"/>
  <c r="I556" i="1" s="1" a="1"/>
  <c r="I556" i="1" s="1"/>
  <c r="H557" i="1"/>
  <c r="I557" i="1" s="1" a="1"/>
  <c r="I557" i="1" s="1"/>
  <c r="H558" i="1"/>
  <c r="I558" i="1" s="1" a="1"/>
  <c r="I558" i="1" s="1"/>
  <c r="H559" i="1"/>
  <c r="I559" i="1" s="1" a="1"/>
  <c r="I559" i="1" s="1"/>
  <c r="H560" i="1"/>
  <c r="I560" i="1" s="1" a="1"/>
  <c r="I560" i="1" s="1"/>
  <c r="H561" i="1"/>
  <c r="I561" i="1" s="1" a="1"/>
  <c r="I561" i="1" s="1"/>
  <c r="H562" i="1"/>
  <c r="I562" i="1" s="1" a="1"/>
  <c r="I562" i="1" s="1"/>
  <c r="H563" i="1"/>
  <c r="I563" i="1" s="1" a="1"/>
  <c r="I563" i="1" s="1"/>
  <c r="H564" i="1"/>
  <c r="I564" i="1" s="1" a="1"/>
  <c r="I564" i="1" s="1"/>
  <c r="H565" i="1"/>
  <c r="I565" i="1" s="1" a="1"/>
  <c r="I565" i="1" s="1"/>
  <c r="H566" i="1"/>
  <c r="I566" i="1" s="1" a="1"/>
  <c r="I566" i="1" s="1"/>
  <c r="H567" i="1"/>
  <c r="I567" i="1" s="1" a="1"/>
  <c r="I567" i="1" s="1"/>
  <c r="H568" i="1"/>
  <c r="I568" i="1" s="1" a="1"/>
  <c r="I568" i="1" s="1"/>
  <c r="H569" i="1"/>
  <c r="I569" i="1" s="1" a="1"/>
  <c r="I569" i="1" s="1"/>
  <c r="H570" i="1"/>
  <c r="I570" i="1" s="1" a="1"/>
  <c r="I570" i="1" s="1"/>
  <c r="H571" i="1"/>
  <c r="I571" i="1" s="1" a="1"/>
  <c r="I571" i="1" s="1"/>
  <c r="H572" i="1"/>
  <c r="I572" i="1" s="1" a="1"/>
  <c r="I572" i="1" s="1"/>
  <c r="H573" i="1"/>
  <c r="I573" i="1" s="1" a="1"/>
  <c r="I573" i="1" s="1"/>
  <c r="H574" i="1"/>
  <c r="I574" i="1" s="1" a="1"/>
  <c r="I574" i="1" s="1"/>
  <c r="H575" i="1"/>
  <c r="I575" i="1" s="1" a="1"/>
  <c r="I575" i="1" s="1"/>
  <c r="H576" i="1"/>
  <c r="I576" i="1" s="1" a="1"/>
  <c r="I576" i="1" s="1"/>
  <c r="H577" i="1"/>
  <c r="I577" i="1" s="1" a="1"/>
  <c r="I577" i="1" s="1"/>
  <c r="H578" i="1"/>
  <c r="I578" i="1" s="1" a="1"/>
  <c r="I578" i="1" s="1"/>
  <c r="H579" i="1"/>
  <c r="I579" i="1" s="1" a="1"/>
  <c r="I579" i="1" s="1"/>
  <c r="H580" i="1"/>
  <c r="I580" i="1" s="1" a="1"/>
  <c r="I580" i="1" s="1"/>
  <c r="H581" i="1"/>
  <c r="I581" i="1" s="1" a="1"/>
  <c r="I581" i="1" s="1"/>
  <c r="H582" i="1"/>
  <c r="I582" i="1" s="1" a="1"/>
  <c r="I582" i="1" s="1"/>
  <c r="H583" i="1"/>
  <c r="I583" i="1" s="1" a="1"/>
  <c r="I583" i="1" s="1"/>
  <c r="H584" i="1"/>
  <c r="I584" i="1" s="1" a="1"/>
  <c r="I584" i="1" s="1"/>
  <c r="H585" i="1"/>
  <c r="I585" i="1" s="1" a="1"/>
  <c r="I585" i="1" s="1"/>
  <c r="H586" i="1"/>
  <c r="I586" i="1" s="1" a="1"/>
  <c r="I586" i="1" s="1"/>
  <c r="H587" i="1"/>
  <c r="I587" i="1" s="1" a="1"/>
  <c r="I587" i="1" s="1"/>
  <c r="H588" i="1"/>
  <c r="I588" i="1" s="1" a="1"/>
  <c r="I588" i="1" s="1"/>
  <c r="H589" i="1"/>
  <c r="I589" i="1" s="1" a="1"/>
  <c r="I589" i="1" s="1"/>
  <c r="H590" i="1"/>
  <c r="I590" i="1" s="1" a="1"/>
  <c r="I590" i="1" s="1"/>
  <c r="H591" i="1"/>
  <c r="I591" i="1" s="1" a="1"/>
  <c r="I591" i="1" s="1"/>
  <c r="H592" i="1"/>
  <c r="I592" i="1" s="1" a="1"/>
  <c r="I592" i="1" s="1"/>
  <c r="H593" i="1"/>
  <c r="I593" i="1" s="1" a="1"/>
  <c r="I593" i="1" s="1"/>
  <c r="H594" i="1"/>
  <c r="I594" i="1" s="1" a="1"/>
  <c r="I594" i="1" s="1"/>
  <c r="H595" i="1"/>
  <c r="I595" i="1" s="1" a="1"/>
  <c r="I595" i="1" s="1"/>
  <c r="H596" i="1"/>
  <c r="I596" i="1" s="1" a="1"/>
  <c r="I596" i="1" s="1"/>
  <c r="H597" i="1"/>
  <c r="I597" i="1" s="1" a="1"/>
  <c r="I597" i="1" s="1"/>
  <c r="H598" i="1"/>
  <c r="I598" i="1" s="1" a="1"/>
  <c r="I598" i="1" s="1"/>
  <c r="H599" i="1"/>
  <c r="I599" i="1" s="1" a="1"/>
  <c r="I599" i="1" s="1"/>
  <c r="H600" i="1"/>
  <c r="I600" i="1" s="1" a="1"/>
  <c r="I600" i="1" s="1"/>
  <c r="H601" i="1"/>
  <c r="I601" i="1" s="1" a="1"/>
  <c r="I601" i="1" s="1"/>
  <c r="H602" i="1"/>
  <c r="I602" i="1" s="1" a="1"/>
  <c r="I602" i="1" s="1"/>
  <c r="H603" i="1"/>
  <c r="I603" i="1" s="1" a="1"/>
  <c r="I603" i="1" s="1"/>
  <c r="H604" i="1"/>
  <c r="I604" i="1" s="1" a="1"/>
  <c r="I604" i="1" s="1"/>
  <c r="H605" i="1"/>
  <c r="I605" i="1" s="1" a="1"/>
  <c r="I605" i="1" s="1"/>
  <c r="H606" i="1"/>
  <c r="I606" i="1" s="1" a="1"/>
  <c r="I606" i="1" s="1"/>
  <c r="H607" i="1"/>
  <c r="I607" i="1" s="1" a="1"/>
  <c r="I607" i="1" s="1"/>
  <c r="H608" i="1"/>
  <c r="I608" i="1" s="1" a="1"/>
  <c r="I608" i="1" s="1"/>
  <c r="H609" i="1"/>
  <c r="I609" i="1" s="1" a="1"/>
  <c r="I609" i="1" s="1"/>
  <c r="H610" i="1"/>
  <c r="I610" i="1" s="1" a="1"/>
  <c r="I610" i="1" s="1"/>
  <c r="H611" i="1"/>
  <c r="I611" i="1" s="1" a="1"/>
  <c r="I611" i="1" s="1"/>
  <c r="H612" i="1"/>
  <c r="I612" i="1" s="1" a="1"/>
  <c r="I612" i="1" s="1"/>
  <c r="H613" i="1"/>
  <c r="I613" i="1" s="1" a="1"/>
  <c r="I613" i="1" s="1"/>
  <c r="H614" i="1"/>
  <c r="I614" i="1" s="1" a="1"/>
  <c r="I614" i="1" s="1"/>
  <c r="H615" i="1"/>
  <c r="I615" i="1" s="1" a="1"/>
  <c r="I615" i="1" s="1"/>
  <c r="H616" i="1"/>
  <c r="I616" i="1" s="1" a="1"/>
  <c r="I616" i="1" s="1"/>
  <c r="H617" i="1"/>
  <c r="I617" i="1" s="1" a="1"/>
  <c r="I617" i="1" s="1"/>
  <c r="H618" i="1"/>
  <c r="I618" i="1" s="1" a="1"/>
  <c r="I618" i="1" s="1"/>
  <c r="H619" i="1"/>
  <c r="I619" i="1" s="1" a="1"/>
  <c r="I619" i="1" s="1"/>
  <c r="H620" i="1"/>
  <c r="I620" i="1" s="1" a="1"/>
  <c r="I620" i="1" s="1"/>
  <c r="H621" i="1"/>
  <c r="I621" i="1" s="1" a="1"/>
  <c r="I621" i="1" s="1"/>
  <c r="H622" i="1"/>
  <c r="I622" i="1" s="1" a="1"/>
  <c r="I622" i="1" s="1"/>
  <c r="H623" i="1"/>
  <c r="I623" i="1" s="1" a="1"/>
  <c r="I623" i="1" s="1"/>
  <c r="H624" i="1"/>
  <c r="I624" i="1" s="1" a="1"/>
  <c r="I624" i="1" s="1"/>
  <c r="H625" i="1"/>
  <c r="I625" i="1" s="1" a="1"/>
  <c r="I625" i="1" s="1"/>
  <c r="H626" i="1"/>
  <c r="I626" i="1" s="1" a="1"/>
  <c r="I626" i="1" s="1"/>
  <c r="H627" i="1"/>
  <c r="I627" i="1" s="1" a="1"/>
  <c r="I627" i="1" s="1"/>
  <c r="H628" i="1"/>
  <c r="I628" i="1" s="1" a="1"/>
  <c r="I628" i="1" s="1"/>
  <c r="H629" i="1"/>
  <c r="I629" i="1" s="1" a="1"/>
  <c r="I629" i="1" s="1"/>
  <c r="H630" i="1"/>
  <c r="I630" i="1" s="1" a="1"/>
  <c r="I630" i="1" s="1"/>
  <c r="H631" i="1"/>
  <c r="I631" i="1" s="1" a="1"/>
  <c r="I631" i="1" s="1"/>
  <c r="H632" i="1"/>
  <c r="I632" i="1" s="1" a="1"/>
  <c r="I632" i="1" s="1"/>
  <c r="H633" i="1"/>
  <c r="I633" i="1" s="1" a="1"/>
  <c r="I633" i="1" s="1"/>
  <c r="H634" i="1"/>
  <c r="I634" i="1" s="1" a="1"/>
  <c r="I634" i="1" s="1"/>
  <c r="H635" i="1"/>
  <c r="I635" i="1" s="1" a="1"/>
  <c r="I635" i="1" s="1"/>
  <c r="H636" i="1"/>
  <c r="I636" i="1" s="1" a="1"/>
  <c r="I636" i="1" s="1"/>
  <c r="H637" i="1"/>
  <c r="I637" i="1" s="1" a="1"/>
  <c r="I637" i="1" s="1"/>
  <c r="H638" i="1"/>
  <c r="I638" i="1" s="1" a="1"/>
  <c r="I638" i="1" s="1"/>
  <c r="H639" i="1"/>
  <c r="I639" i="1" s="1" a="1"/>
  <c r="I639" i="1" s="1"/>
  <c r="H640" i="1"/>
  <c r="I640" i="1" s="1" a="1"/>
  <c r="I640" i="1" s="1"/>
  <c r="H641" i="1"/>
  <c r="I641" i="1" s="1" a="1"/>
  <c r="I641" i="1" s="1"/>
  <c r="H642" i="1"/>
  <c r="I642" i="1" s="1" a="1"/>
  <c r="I642" i="1" s="1"/>
  <c r="H643" i="1"/>
  <c r="I643" i="1" s="1" a="1"/>
  <c r="I643" i="1" s="1"/>
  <c r="H644" i="1"/>
  <c r="I644" i="1" s="1" a="1"/>
  <c r="I644" i="1" s="1"/>
  <c r="H645" i="1"/>
  <c r="I645" i="1" s="1" a="1"/>
  <c r="I645" i="1" s="1"/>
  <c r="H646" i="1"/>
  <c r="I646" i="1" s="1" a="1"/>
  <c r="I646" i="1" s="1"/>
  <c r="H647" i="1"/>
  <c r="I647" i="1" s="1" a="1"/>
  <c r="I647" i="1" s="1"/>
  <c r="H648" i="1"/>
  <c r="I648" i="1" s="1" a="1"/>
  <c r="I648" i="1" s="1"/>
  <c r="H649" i="1"/>
  <c r="I649" i="1" s="1" a="1"/>
  <c r="I649" i="1" s="1"/>
  <c r="H650" i="1"/>
  <c r="I650" i="1" s="1" a="1"/>
  <c r="I650" i="1" s="1"/>
  <c r="H651" i="1"/>
  <c r="I651" i="1" s="1" a="1"/>
  <c r="I651" i="1" s="1"/>
  <c r="H652" i="1"/>
  <c r="I652" i="1" s="1" a="1"/>
  <c r="I652" i="1" s="1"/>
  <c r="H653" i="1"/>
  <c r="I653" i="1" s="1" a="1"/>
  <c r="I653" i="1" s="1"/>
  <c r="H654" i="1"/>
  <c r="I654" i="1" s="1" a="1"/>
  <c r="I654" i="1" s="1"/>
  <c r="H655" i="1"/>
  <c r="I655" i="1" s="1" a="1"/>
  <c r="I655" i="1" s="1"/>
  <c r="H656" i="1"/>
  <c r="I656" i="1" s="1" a="1"/>
  <c r="I656" i="1" s="1"/>
  <c r="H657" i="1"/>
  <c r="I657" i="1" s="1" a="1"/>
  <c r="I657" i="1" s="1"/>
  <c r="H658" i="1"/>
  <c r="I658" i="1" s="1" a="1"/>
  <c r="I658" i="1" s="1"/>
  <c r="H659" i="1"/>
  <c r="I659" i="1" s="1" a="1"/>
  <c r="I659" i="1" s="1"/>
  <c r="H660" i="1"/>
  <c r="I660" i="1" s="1" a="1"/>
  <c r="I660" i="1" s="1"/>
  <c r="H661" i="1"/>
  <c r="I661" i="1" s="1" a="1"/>
  <c r="I661" i="1" s="1"/>
  <c r="H662" i="1"/>
  <c r="I662" i="1" s="1" a="1"/>
  <c r="I662" i="1" s="1"/>
  <c r="H663" i="1"/>
  <c r="I663" i="1" s="1" a="1"/>
  <c r="I663" i="1" s="1"/>
  <c r="H664" i="1"/>
  <c r="I664" i="1" s="1" a="1"/>
  <c r="I664" i="1" s="1"/>
  <c r="H665" i="1"/>
  <c r="I665" i="1" s="1" a="1"/>
  <c r="I665" i="1" s="1"/>
  <c r="H666" i="1"/>
  <c r="I666" i="1" s="1" a="1"/>
  <c r="I666" i="1" s="1"/>
  <c r="H667" i="1"/>
  <c r="I667" i="1" s="1" a="1"/>
  <c r="I667" i="1" s="1"/>
  <c r="H668" i="1"/>
  <c r="I668" i="1" s="1" a="1"/>
  <c r="I668" i="1" s="1"/>
  <c r="H669" i="1"/>
  <c r="I669" i="1" s="1" a="1"/>
  <c r="I669" i="1" s="1"/>
  <c r="H670" i="1"/>
  <c r="I670" i="1" s="1" a="1"/>
  <c r="I670" i="1" s="1"/>
  <c r="H671" i="1"/>
  <c r="I671" i="1" s="1" a="1"/>
  <c r="I671" i="1" s="1"/>
  <c r="H672" i="1"/>
  <c r="I672" i="1" s="1" a="1"/>
  <c r="I672" i="1" s="1"/>
  <c r="H673" i="1"/>
  <c r="I673" i="1" s="1" a="1"/>
  <c r="I673" i="1" s="1"/>
  <c r="H674" i="1"/>
  <c r="I674" i="1" s="1" a="1"/>
  <c r="I674" i="1" s="1"/>
  <c r="H675" i="1"/>
  <c r="I675" i="1" s="1" a="1"/>
  <c r="I675" i="1" s="1"/>
  <c r="H676" i="1"/>
  <c r="I676" i="1" s="1" a="1"/>
  <c r="I676" i="1" s="1"/>
  <c r="H677" i="1"/>
  <c r="I677" i="1" s="1" a="1"/>
  <c r="I677" i="1" s="1"/>
  <c r="H678" i="1"/>
  <c r="I678" i="1" s="1" a="1"/>
  <c r="I678" i="1" s="1"/>
  <c r="H679" i="1"/>
  <c r="I679" i="1" s="1" a="1"/>
  <c r="I679" i="1" s="1"/>
  <c r="H680" i="1"/>
  <c r="I680" i="1" s="1" a="1"/>
  <c r="I680" i="1" s="1"/>
  <c r="H681" i="1"/>
  <c r="I681" i="1" s="1" a="1"/>
  <c r="I681" i="1" s="1"/>
  <c r="H682" i="1"/>
  <c r="I682" i="1" s="1" a="1"/>
  <c r="I682" i="1" s="1"/>
  <c r="H683" i="1"/>
  <c r="I683" i="1" s="1" a="1"/>
  <c r="I683" i="1" s="1"/>
  <c r="H684" i="1"/>
  <c r="I684" i="1" s="1" a="1"/>
  <c r="I684" i="1" s="1"/>
  <c r="H685" i="1"/>
  <c r="I685" i="1" s="1" a="1"/>
  <c r="I685" i="1" s="1"/>
  <c r="H686" i="1"/>
  <c r="I686" i="1" s="1" a="1"/>
  <c r="I686" i="1" s="1"/>
  <c r="H687" i="1"/>
  <c r="I687" i="1" s="1" a="1"/>
  <c r="I687" i="1" s="1"/>
  <c r="H688" i="1"/>
  <c r="I688" i="1" s="1" a="1"/>
  <c r="I688" i="1" s="1"/>
  <c r="H689" i="1"/>
  <c r="I689" i="1" s="1" a="1"/>
  <c r="I689" i="1" s="1"/>
  <c r="H690" i="1"/>
  <c r="I690" i="1" s="1" a="1"/>
  <c r="I690" i="1" s="1"/>
  <c r="H691" i="1"/>
  <c r="I691" i="1" s="1" a="1"/>
  <c r="I691" i="1" s="1"/>
  <c r="H692" i="1"/>
  <c r="I692" i="1" s="1" a="1"/>
  <c r="I692" i="1" s="1"/>
  <c r="H693" i="1"/>
  <c r="I693" i="1" s="1" a="1"/>
  <c r="I693" i="1" s="1"/>
  <c r="H694" i="1"/>
  <c r="I694" i="1" s="1" a="1"/>
  <c r="I694" i="1" s="1"/>
  <c r="H695" i="1"/>
  <c r="I695" i="1" s="1" a="1"/>
  <c r="I695" i="1" s="1"/>
  <c r="H696" i="1"/>
  <c r="I696" i="1" s="1" a="1"/>
  <c r="I696" i="1" s="1"/>
  <c r="H697" i="1"/>
  <c r="I697" i="1" s="1" a="1"/>
  <c r="I697" i="1" s="1"/>
  <c r="H698" i="1"/>
  <c r="I698" i="1" s="1" a="1"/>
  <c r="I698" i="1" s="1"/>
  <c r="H699" i="1"/>
  <c r="I699" i="1" s="1" a="1"/>
  <c r="I699" i="1" s="1"/>
  <c r="H700" i="1"/>
  <c r="I700" i="1" s="1" a="1"/>
  <c r="I700" i="1" s="1"/>
  <c r="H701" i="1"/>
  <c r="I701" i="1" s="1" a="1"/>
  <c r="I701" i="1" s="1"/>
  <c r="H702" i="1"/>
  <c r="I702" i="1" s="1" a="1"/>
  <c r="I702" i="1" s="1"/>
  <c r="H703" i="1"/>
  <c r="I703" i="1" s="1" a="1"/>
  <c r="I703" i="1" s="1"/>
  <c r="H704" i="1"/>
  <c r="I704" i="1" s="1" a="1"/>
  <c r="I704" i="1" s="1"/>
  <c r="H705" i="1"/>
  <c r="I705" i="1" s="1" a="1"/>
  <c r="I705" i="1" s="1"/>
  <c r="H706" i="1"/>
  <c r="I706" i="1" s="1" a="1"/>
  <c r="I706" i="1" s="1"/>
  <c r="H707" i="1"/>
  <c r="I707" i="1" s="1" a="1"/>
  <c r="I707" i="1" s="1"/>
  <c r="H708" i="1"/>
  <c r="I708" i="1" s="1" a="1"/>
  <c r="I708" i="1" s="1"/>
  <c r="H709" i="1"/>
  <c r="I709" i="1" s="1" a="1"/>
  <c r="I709" i="1" s="1"/>
  <c r="H710" i="1"/>
  <c r="I710" i="1" s="1" a="1"/>
  <c r="I710" i="1" s="1"/>
  <c r="H711" i="1"/>
  <c r="I711" i="1" s="1" a="1"/>
  <c r="I711" i="1" s="1"/>
  <c r="H712" i="1"/>
  <c r="I712" i="1" s="1" a="1"/>
  <c r="I712" i="1" s="1"/>
  <c r="H713" i="1"/>
  <c r="I713" i="1" s="1" a="1"/>
  <c r="I713" i="1" s="1"/>
  <c r="H714" i="1"/>
  <c r="I714" i="1" s="1" a="1"/>
  <c r="I714" i="1" s="1"/>
  <c r="H715" i="1"/>
  <c r="I715" i="1" s="1" a="1"/>
  <c r="I715" i="1" s="1"/>
  <c r="H716" i="1"/>
  <c r="I716" i="1" s="1" a="1"/>
  <c r="I716" i="1" s="1"/>
  <c r="H717" i="1"/>
  <c r="I717" i="1" s="1" a="1"/>
  <c r="I717" i="1" s="1"/>
  <c r="H718" i="1"/>
  <c r="I718" i="1" s="1" a="1"/>
  <c r="I718" i="1" s="1"/>
  <c r="H719" i="1"/>
  <c r="I719" i="1" s="1" a="1"/>
  <c r="I719" i="1" s="1"/>
  <c r="H720" i="1"/>
  <c r="I720" i="1" s="1" a="1"/>
  <c r="I720" i="1" s="1"/>
  <c r="H721" i="1"/>
  <c r="I721" i="1" s="1" a="1"/>
  <c r="I721" i="1" s="1"/>
  <c r="H722" i="1"/>
  <c r="I722" i="1" s="1" a="1"/>
  <c r="I722" i="1" s="1"/>
  <c r="H723" i="1"/>
  <c r="I723" i="1" s="1" a="1"/>
  <c r="I723" i="1" s="1"/>
  <c r="H724" i="1"/>
  <c r="I724" i="1" s="1" a="1"/>
  <c r="I724" i="1" s="1"/>
  <c r="H725" i="1"/>
  <c r="I725" i="1" s="1" a="1"/>
  <c r="I725" i="1" s="1"/>
  <c r="H726" i="1"/>
  <c r="I726" i="1" s="1" a="1"/>
  <c r="I726" i="1" s="1"/>
  <c r="H727" i="1"/>
  <c r="I727" i="1" s="1" a="1"/>
  <c r="I727" i="1" s="1"/>
  <c r="H728" i="1"/>
  <c r="I728" i="1" s="1" a="1"/>
  <c r="I728" i="1" s="1"/>
  <c r="H729" i="1"/>
  <c r="I729" i="1" s="1" a="1"/>
  <c r="I729" i="1" s="1"/>
  <c r="H730" i="1"/>
  <c r="I730" i="1" s="1" a="1"/>
  <c r="I730" i="1" s="1"/>
  <c r="H731" i="1"/>
  <c r="I731" i="1" s="1" a="1"/>
  <c r="I731" i="1" s="1"/>
  <c r="H732" i="1"/>
  <c r="I732" i="1" s="1" a="1"/>
  <c r="I732" i="1" s="1"/>
  <c r="H733" i="1"/>
  <c r="I733" i="1" s="1" a="1"/>
  <c r="I733" i="1" s="1"/>
  <c r="H734" i="1"/>
  <c r="I734" i="1" s="1" a="1"/>
  <c r="I734" i="1" s="1"/>
  <c r="H735" i="1"/>
  <c r="I735" i="1" s="1" a="1"/>
  <c r="I735" i="1" s="1"/>
  <c r="H736" i="1"/>
  <c r="I736" i="1" s="1" a="1"/>
  <c r="I736" i="1" s="1"/>
  <c r="H737" i="1"/>
  <c r="I737" i="1" s="1" a="1"/>
  <c r="I737" i="1" s="1"/>
  <c r="H738" i="1"/>
  <c r="I738" i="1" s="1" a="1"/>
  <c r="I738" i="1" s="1"/>
  <c r="H739" i="1"/>
  <c r="I739" i="1" s="1" a="1"/>
  <c r="I739" i="1" s="1"/>
  <c r="H740" i="1"/>
  <c r="I740" i="1" s="1" a="1"/>
  <c r="I740" i="1" s="1"/>
  <c r="H741" i="1"/>
  <c r="I741" i="1" s="1" a="1"/>
  <c r="I741" i="1" s="1"/>
  <c r="H742" i="1"/>
  <c r="I742" i="1" s="1" a="1"/>
  <c r="I742" i="1" s="1"/>
  <c r="H743" i="1"/>
  <c r="I743" i="1" s="1" a="1"/>
  <c r="I743" i="1" s="1"/>
  <c r="H744" i="1"/>
  <c r="I744" i="1" s="1" a="1"/>
  <c r="I744" i="1" s="1"/>
  <c r="H745" i="1"/>
  <c r="I745" i="1" s="1" a="1"/>
  <c r="I745" i="1" s="1"/>
  <c r="H746" i="1"/>
  <c r="I746" i="1" s="1" a="1"/>
  <c r="I746" i="1" s="1"/>
  <c r="H747" i="1"/>
  <c r="I747" i="1" s="1" a="1"/>
  <c r="I747" i="1" s="1"/>
  <c r="H748" i="1"/>
  <c r="I748" i="1" s="1" a="1"/>
  <c r="I748" i="1" s="1"/>
  <c r="H749" i="1"/>
  <c r="I749" i="1" s="1" a="1"/>
  <c r="I749" i="1" s="1"/>
  <c r="H750" i="1"/>
  <c r="I750" i="1" s="1" a="1"/>
  <c r="I750" i="1" s="1"/>
  <c r="H751" i="1"/>
  <c r="I751" i="1" s="1" a="1"/>
  <c r="I751" i="1" s="1"/>
  <c r="H752" i="1"/>
  <c r="I752" i="1" s="1" a="1"/>
  <c r="I752" i="1" s="1"/>
  <c r="H753" i="1"/>
  <c r="I753" i="1" s="1" a="1"/>
  <c r="I753" i="1" s="1"/>
  <c r="H754" i="1"/>
  <c r="I754" i="1" s="1" a="1"/>
  <c r="I754" i="1" s="1"/>
  <c r="H755" i="1"/>
  <c r="I755" i="1" s="1" a="1"/>
  <c r="I755" i="1" s="1"/>
  <c r="H756" i="1"/>
  <c r="I756" i="1" s="1" a="1"/>
  <c r="I756" i="1" s="1"/>
  <c r="H757" i="1"/>
  <c r="I757" i="1" s="1" a="1"/>
  <c r="I757" i="1" s="1"/>
  <c r="H758" i="1"/>
  <c r="I758" i="1" s="1" a="1"/>
  <c r="I758" i="1" s="1"/>
  <c r="H759" i="1"/>
  <c r="I759" i="1" s="1" a="1"/>
  <c r="I759" i="1" s="1"/>
  <c r="H760" i="1"/>
  <c r="I760" i="1" s="1" a="1"/>
  <c r="I760" i="1" s="1"/>
  <c r="H761" i="1"/>
  <c r="I761" i="1" s="1" a="1"/>
  <c r="I761" i="1" s="1"/>
  <c r="H762" i="1"/>
  <c r="I762" i="1" s="1" a="1"/>
  <c r="I762" i="1" s="1"/>
  <c r="H763" i="1"/>
  <c r="I763" i="1" s="1" a="1"/>
  <c r="I763" i="1" s="1"/>
  <c r="H764" i="1"/>
  <c r="I764" i="1" s="1" a="1"/>
  <c r="I764" i="1" s="1"/>
  <c r="H765" i="1"/>
  <c r="I765" i="1" s="1" a="1"/>
  <c r="I765" i="1" s="1"/>
  <c r="H766" i="1"/>
  <c r="I766" i="1" s="1" a="1"/>
  <c r="I766" i="1" s="1"/>
  <c r="H767" i="1"/>
  <c r="I767" i="1" s="1" a="1"/>
  <c r="I767" i="1" s="1"/>
  <c r="H768" i="1"/>
  <c r="I768" i="1" s="1" a="1"/>
  <c r="I768" i="1" s="1"/>
  <c r="H769" i="1"/>
  <c r="I769" i="1" s="1" a="1"/>
  <c r="I769" i="1" s="1"/>
  <c r="H770" i="1"/>
  <c r="I770" i="1" s="1" a="1"/>
  <c r="I770" i="1" s="1"/>
  <c r="H771" i="1"/>
  <c r="I771" i="1" s="1" a="1"/>
  <c r="I771" i="1" s="1"/>
  <c r="H772" i="1"/>
  <c r="I772" i="1" s="1" a="1"/>
  <c r="I772" i="1" s="1"/>
  <c r="H773" i="1"/>
  <c r="I773" i="1" s="1" a="1"/>
  <c r="I773" i="1" s="1"/>
  <c r="H774" i="1"/>
  <c r="I774" i="1" s="1" a="1"/>
  <c r="I774" i="1" s="1"/>
  <c r="H775" i="1"/>
  <c r="I775" i="1" s="1" a="1"/>
  <c r="I775" i="1" s="1"/>
  <c r="H776" i="1"/>
  <c r="I776" i="1" s="1" a="1"/>
  <c r="I776" i="1" s="1"/>
  <c r="H777" i="1"/>
  <c r="I777" i="1" s="1" a="1"/>
  <c r="I777" i="1" s="1"/>
  <c r="H778" i="1"/>
  <c r="I778" i="1" s="1" a="1"/>
  <c r="I778" i="1" s="1"/>
  <c r="H779" i="1"/>
  <c r="I779" i="1" s="1" a="1"/>
  <c r="I779" i="1" s="1"/>
  <c r="H780" i="1"/>
  <c r="I780" i="1" s="1" a="1"/>
  <c r="I780" i="1" s="1"/>
  <c r="H781" i="1"/>
  <c r="I781" i="1" s="1" a="1"/>
  <c r="I781" i="1" s="1"/>
  <c r="H782" i="1"/>
  <c r="I782" i="1" s="1" a="1"/>
  <c r="I782" i="1" s="1"/>
  <c r="H783" i="1"/>
  <c r="I783" i="1" s="1" a="1"/>
  <c r="I783" i="1" s="1"/>
  <c r="H784" i="1"/>
  <c r="I784" i="1" s="1" a="1"/>
  <c r="I784" i="1" s="1"/>
  <c r="H785" i="1"/>
  <c r="I785" i="1" s="1" a="1"/>
  <c r="I785" i="1" s="1"/>
  <c r="H786" i="1"/>
  <c r="I786" i="1" s="1" a="1"/>
  <c r="I786" i="1" s="1"/>
  <c r="H787" i="1"/>
  <c r="I787" i="1" s="1" a="1"/>
  <c r="I787" i="1" s="1"/>
  <c r="H788" i="1"/>
  <c r="I788" i="1" s="1" a="1"/>
  <c r="I788" i="1" s="1"/>
  <c r="H789" i="1"/>
  <c r="I789" i="1" s="1" a="1"/>
  <c r="I789" i="1" s="1"/>
  <c r="H790" i="1"/>
  <c r="I790" i="1" s="1" a="1"/>
  <c r="I790" i="1" s="1"/>
  <c r="H791" i="1"/>
  <c r="I791" i="1" s="1" a="1"/>
  <c r="I791" i="1" s="1"/>
  <c r="H792" i="1"/>
  <c r="I792" i="1" s="1" a="1"/>
  <c r="I792" i="1" s="1"/>
  <c r="H793" i="1"/>
  <c r="I793" i="1" s="1" a="1"/>
  <c r="I793" i="1" s="1"/>
  <c r="H794" i="1"/>
  <c r="I794" i="1" s="1" a="1"/>
  <c r="I794" i="1" s="1"/>
  <c r="H795" i="1"/>
  <c r="I795" i="1" s="1" a="1"/>
  <c r="I795" i="1" s="1"/>
  <c r="H796" i="1"/>
  <c r="I796" i="1" s="1" a="1"/>
  <c r="I796" i="1" s="1"/>
  <c r="H797" i="1"/>
  <c r="I797" i="1" s="1" a="1"/>
  <c r="I797" i="1" s="1"/>
  <c r="H798" i="1"/>
  <c r="I798" i="1" s="1" a="1"/>
  <c r="I798" i="1" s="1"/>
  <c r="H799" i="1"/>
  <c r="I799" i="1" s="1" a="1"/>
  <c r="I799" i="1" s="1"/>
  <c r="H800" i="1"/>
  <c r="I800" i="1" s="1" a="1"/>
  <c r="I800" i="1" s="1"/>
  <c r="H801" i="1"/>
  <c r="I801" i="1" s="1" a="1"/>
  <c r="I801" i="1" s="1"/>
  <c r="H802" i="1"/>
  <c r="I802" i="1" s="1" a="1"/>
  <c r="I802" i="1" s="1"/>
  <c r="H803" i="1"/>
  <c r="I803" i="1" s="1" a="1"/>
  <c r="I803" i="1" s="1"/>
  <c r="H804" i="1"/>
  <c r="I804" i="1" s="1" a="1"/>
  <c r="I804" i="1" s="1"/>
  <c r="H805" i="1"/>
  <c r="I805" i="1" s="1" a="1"/>
  <c r="I805" i="1" s="1"/>
  <c r="H806" i="1"/>
  <c r="I806" i="1" s="1" a="1"/>
  <c r="I806" i="1" s="1"/>
  <c r="H807" i="1"/>
  <c r="I807" i="1" s="1" a="1"/>
  <c r="I807" i="1" s="1"/>
  <c r="H808" i="1"/>
  <c r="I808" i="1" s="1" a="1"/>
  <c r="I808" i="1" s="1"/>
  <c r="H809" i="1"/>
  <c r="I809" i="1" s="1" a="1"/>
  <c r="I809" i="1" s="1"/>
  <c r="H810" i="1"/>
  <c r="I810" i="1" s="1" a="1"/>
  <c r="I810" i="1" s="1"/>
  <c r="H811" i="1"/>
  <c r="I811" i="1" s="1" a="1"/>
  <c r="I811" i="1" s="1"/>
  <c r="H812" i="1"/>
  <c r="I812" i="1" s="1" a="1"/>
  <c r="I812" i="1" s="1"/>
  <c r="H813" i="1"/>
  <c r="I813" i="1" s="1" a="1"/>
  <c r="I813" i="1" s="1"/>
  <c r="H814" i="1"/>
  <c r="I814" i="1" s="1" a="1"/>
  <c r="I814" i="1" s="1"/>
  <c r="H815" i="1"/>
  <c r="I815" i="1" s="1" a="1"/>
  <c r="I815" i="1" s="1"/>
  <c r="H816" i="1"/>
  <c r="I816" i="1" s="1" a="1"/>
  <c r="I816" i="1" s="1"/>
  <c r="H817" i="1"/>
  <c r="I817" i="1" s="1" a="1"/>
  <c r="I817" i="1" s="1"/>
  <c r="H818" i="1"/>
  <c r="I818" i="1" s="1" a="1"/>
  <c r="I818" i="1" s="1"/>
  <c r="H819" i="1"/>
  <c r="I819" i="1" s="1" a="1"/>
  <c r="I819" i="1" s="1"/>
  <c r="H820" i="1"/>
  <c r="I820" i="1" s="1" a="1"/>
  <c r="I820" i="1" s="1"/>
  <c r="H821" i="1"/>
  <c r="I821" i="1" s="1" a="1"/>
  <c r="I821" i="1" s="1"/>
  <c r="H822" i="1"/>
  <c r="I822" i="1" s="1" a="1"/>
  <c r="I822" i="1" s="1"/>
  <c r="H823" i="1"/>
  <c r="I823" i="1" s="1" a="1"/>
  <c r="I823" i="1" s="1"/>
  <c r="H824" i="1"/>
  <c r="I824" i="1" s="1" a="1"/>
  <c r="I824" i="1" s="1"/>
  <c r="H825" i="1"/>
  <c r="I825" i="1" s="1" a="1"/>
  <c r="I825" i="1" s="1"/>
  <c r="H826" i="1"/>
  <c r="I826" i="1" s="1" a="1"/>
  <c r="I826" i="1" s="1"/>
  <c r="H827" i="1"/>
  <c r="I827" i="1" s="1" a="1"/>
  <c r="I827" i="1" s="1"/>
  <c r="H828" i="1"/>
  <c r="I828" i="1" s="1" a="1"/>
  <c r="I828" i="1" s="1"/>
  <c r="H829" i="1"/>
  <c r="I829" i="1" s="1" a="1"/>
  <c r="I829" i="1" s="1"/>
  <c r="H830" i="1"/>
  <c r="I830" i="1" s="1" a="1"/>
  <c r="I830" i="1" s="1"/>
  <c r="H831" i="1"/>
  <c r="I831" i="1" s="1" a="1"/>
  <c r="I831" i="1" s="1"/>
  <c r="H832" i="1"/>
  <c r="I832" i="1" s="1" a="1"/>
  <c r="I832" i="1" s="1"/>
  <c r="H833" i="1"/>
  <c r="I833" i="1" s="1" a="1"/>
  <c r="I833" i="1" s="1"/>
  <c r="H834" i="1"/>
  <c r="I834" i="1" s="1" a="1"/>
  <c r="I834" i="1" s="1"/>
  <c r="H835" i="1"/>
  <c r="I835" i="1" s="1" a="1"/>
  <c r="I835" i="1" s="1"/>
  <c r="H836" i="1"/>
  <c r="I836" i="1" s="1" a="1"/>
  <c r="I836" i="1" s="1"/>
  <c r="H837" i="1"/>
  <c r="I837" i="1" s="1" a="1"/>
  <c r="I837" i="1" s="1"/>
  <c r="H838" i="1"/>
  <c r="I838" i="1" s="1" a="1"/>
  <c r="I838" i="1" s="1"/>
  <c r="H839" i="1"/>
  <c r="I839" i="1" s="1" a="1"/>
  <c r="I839" i="1" s="1"/>
  <c r="H840" i="1"/>
  <c r="I840" i="1" s="1" a="1"/>
  <c r="I840" i="1" s="1"/>
  <c r="H841" i="1"/>
  <c r="I841" i="1" s="1" a="1"/>
  <c r="I841" i="1" s="1"/>
  <c r="H842" i="1"/>
  <c r="I842" i="1" s="1" a="1"/>
  <c r="I842" i="1" s="1"/>
  <c r="H843" i="1"/>
  <c r="I843" i="1" s="1" a="1"/>
  <c r="I843" i="1" s="1"/>
  <c r="H844" i="1"/>
  <c r="I844" i="1" s="1" a="1"/>
  <c r="I844" i="1" s="1"/>
  <c r="H845" i="1"/>
  <c r="I845" i="1" s="1" a="1"/>
  <c r="I845" i="1" s="1"/>
  <c r="H846" i="1"/>
  <c r="I846" i="1" s="1" a="1"/>
  <c r="I846" i="1" s="1"/>
  <c r="H847" i="1"/>
  <c r="I847" i="1" s="1" a="1"/>
  <c r="I847" i="1" s="1"/>
  <c r="H848" i="1"/>
  <c r="I848" i="1" s="1" a="1"/>
  <c r="I848" i="1" s="1"/>
  <c r="H849" i="1"/>
  <c r="I849" i="1" s="1" a="1"/>
  <c r="I849" i="1" s="1"/>
  <c r="H850" i="1"/>
  <c r="I850" i="1" s="1" a="1"/>
  <c r="I850" i="1" s="1"/>
  <c r="H851" i="1"/>
  <c r="I851" i="1" s="1" a="1"/>
  <c r="I851" i="1" s="1"/>
  <c r="H852" i="1"/>
  <c r="I852" i="1" s="1" a="1"/>
  <c r="I852" i="1" s="1"/>
  <c r="H853" i="1"/>
  <c r="I853" i="1" s="1" a="1"/>
  <c r="I853" i="1" s="1"/>
  <c r="H854" i="1"/>
  <c r="I854" i="1" s="1" a="1"/>
  <c r="I854" i="1" s="1"/>
  <c r="H855" i="1"/>
  <c r="I855" i="1" s="1" a="1"/>
  <c r="I855" i="1" s="1"/>
  <c r="H856" i="1"/>
  <c r="I856" i="1" s="1" a="1"/>
  <c r="I856" i="1" s="1"/>
  <c r="H857" i="1"/>
  <c r="I857" i="1" s="1" a="1"/>
  <c r="I857" i="1" s="1"/>
  <c r="H858" i="1"/>
  <c r="I858" i="1" s="1" a="1"/>
  <c r="I858" i="1" s="1"/>
  <c r="H859" i="1"/>
  <c r="I859" i="1" s="1" a="1"/>
  <c r="I859" i="1" s="1"/>
  <c r="H860" i="1"/>
  <c r="I860" i="1" s="1" a="1"/>
  <c r="I860" i="1" s="1"/>
  <c r="H861" i="1"/>
  <c r="I861" i="1" s="1" a="1"/>
  <c r="I861" i="1" s="1"/>
  <c r="H862" i="1"/>
  <c r="I862" i="1" s="1" a="1"/>
  <c r="I862" i="1" s="1"/>
  <c r="H863" i="1"/>
  <c r="I863" i="1" s="1" a="1"/>
  <c r="I863" i="1" s="1"/>
  <c r="H864" i="1"/>
  <c r="I864" i="1" s="1" a="1"/>
  <c r="I864" i="1" s="1"/>
  <c r="H865" i="1"/>
  <c r="I865" i="1" s="1" a="1"/>
  <c r="I865" i="1" s="1"/>
  <c r="H866" i="1"/>
  <c r="I866" i="1" s="1" a="1"/>
  <c r="I866" i="1" s="1"/>
  <c r="H867" i="1"/>
  <c r="I867" i="1" s="1" a="1"/>
  <c r="I867" i="1" s="1"/>
  <c r="H868" i="1"/>
  <c r="I868" i="1" s="1" a="1"/>
  <c r="I868" i="1" s="1"/>
  <c r="H869" i="1"/>
  <c r="I869" i="1" s="1" a="1"/>
  <c r="I869" i="1" s="1"/>
  <c r="H870" i="1"/>
  <c r="I870" i="1" s="1" a="1"/>
  <c r="I870" i="1" s="1"/>
  <c r="H871" i="1"/>
  <c r="I871" i="1" s="1" a="1"/>
  <c r="I871" i="1" s="1"/>
  <c r="H872" i="1"/>
  <c r="I872" i="1" s="1" a="1"/>
  <c r="I872" i="1" s="1"/>
  <c r="H873" i="1"/>
  <c r="I873" i="1" s="1" a="1"/>
  <c r="I873" i="1" s="1"/>
  <c r="H874" i="1"/>
  <c r="I874" i="1" s="1" a="1"/>
  <c r="I874" i="1" s="1"/>
  <c r="H875" i="1"/>
  <c r="I875" i="1" s="1" a="1"/>
  <c r="I875" i="1" s="1"/>
  <c r="H876" i="1"/>
  <c r="I876" i="1" s="1" a="1"/>
  <c r="I876" i="1" s="1"/>
  <c r="H877" i="1"/>
  <c r="I877" i="1" s="1" a="1"/>
  <c r="I877" i="1" s="1"/>
  <c r="H878" i="1"/>
  <c r="I878" i="1" s="1" a="1"/>
  <c r="I878" i="1" s="1"/>
  <c r="H879" i="1"/>
  <c r="I879" i="1" s="1" a="1"/>
  <c r="I879" i="1" s="1"/>
  <c r="H880" i="1"/>
  <c r="I880" i="1" s="1" a="1"/>
  <c r="I880" i="1" s="1"/>
  <c r="H881" i="1"/>
  <c r="I881" i="1" s="1" a="1"/>
  <c r="I881" i="1" s="1"/>
  <c r="H882" i="1"/>
  <c r="I882" i="1" s="1" a="1"/>
  <c r="I882" i="1" s="1"/>
  <c r="H883" i="1"/>
  <c r="I883" i="1" s="1" a="1"/>
  <c r="I883" i="1" s="1"/>
  <c r="H884" i="1"/>
  <c r="I884" i="1" s="1" a="1"/>
  <c r="I884" i="1" s="1"/>
  <c r="H885" i="1"/>
  <c r="I885" i="1" s="1" a="1"/>
  <c r="I885" i="1" s="1"/>
  <c r="H886" i="1"/>
  <c r="I886" i="1" s="1" a="1"/>
  <c r="I886" i="1" s="1"/>
  <c r="H887" i="1"/>
  <c r="I887" i="1" s="1" a="1"/>
  <c r="I887" i="1" s="1"/>
  <c r="H888" i="1"/>
  <c r="I888" i="1" s="1" a="1"/>
  <c r="I888" i="1" s="1"/>
  <c r="H889" i="1"/>
  <c r="I889" i="1" s="1" a="1"/>
  <c r="I889" i="1" s="1"/>
  <c r="H890" i="1"/>
  <c r="I890" i="1" s="1" a="1"/>
  <c r="I890" i="1" s="1"/>
  <c r="H891" i="1"/>
  <c r="I891" i="1" s="1" a="1"/>
  <c r="I891" i="1" s="1"/>
  <c r="H892" i="1"/>
  <c r="I892" i="1" s="1" a="1"/>
  <c r="I892" i="1" s="1"/>
  <c r="H893" i="1"/>
  <c r="I893" i="1" s="1" a="1"/>
  <c r="I893" i="1" s="1"/>
  <c r="H894" i="1"/>
  <c r="I894" i="1" s="1" a="1"/>
  <c r="I894" i="1" s="1"/>
  <c r="H895" i="1"/>
  <c r="I895" i="1" s="1" a="1"/>
  <c r="I895" i="1" s="1"/>
  <c r="H896" i="1"/>
  <c r="I896" i="1" s="1" a="1"/>
  <c r="I896" i="1" s="1"/>
  <c r="H897" i="1"/>
  <c r="I897" i="1" s="1" a="1"/>
  <c r="I897" i="1" s="1"/>
  <c r="H898" i="1"/>
  <c r="I898" i="1" s="1" a="1"/>
  <c r="I898" i="1" s="1"/>
  <c r="H899" i="1"/>
  <c r="I899" i="1" s="1" a="1"/>
  <c r="I899" i="1" s="1"/>
  <c r="H900" i="1"/>
  <c r="I900" i="1" s="1" a="1"/>
  <c r="I900" i="1" s="1"/>
  <c r="H901" i="1"/>
  <c r="I901" i="1" s="1" a="1"/>
  <c r="I901" i="1" s="1"/>
  <c r="H902" i="1"/>
  <c r="I902" i="1" s="1" a="1"/>
  <c r="I902" i="1" s="1"/>
  <c r="H903" i="1"/>
  <c r="I903" i="1" s="1" a="1"/>
  <c r="I903" i="1" s="1"/>
  <c r="H904" i="1"/>
  <c r="I904" i="1" s="1" a="1"/>
  <c r="I904" i="1" s="1"/>
  <c r="H905" i="1"/>
  <c r="I905" i="1" s="1" a="1"/>
  <c r="I905" i="1" s="1"/>
  <c r="H906" i="1"/>
  <c r="I906" i="1" s="1" a="1"/>
  <c r="I906" i="1" s="1"/>
  <c r="H907" i="1"/>
  <c r="I907" i="1" s="1" a="1"/>
  <c r="I907" i="1" s="1"/>
  <c r="H908" i="1"/>
  <c r="I908" i="1" s="1" a="1"/>
  <c r="I908" i="1" s="1"/>
  <c r="H909" i="1"/>
  <c r="I909" i="1" s="1" a="1"/>
  <c r="I909" i="1" s="1"/>
  <c r="H910" i="1"/>
  <c r="I910" i="1" s="1" a="1"/>
  <c r="I910" i="1" s="1"/>
  <c r="H911" i="1"/>
  <c r="I911" i="1" s="1" a="1"/>
  <c r="I911" i="1" s="1"/>
  <c r="H912" i="1"/>
  <c r="I912" i="1" s="1" a="1"/>
  <c r="I912" i="1" s="1"/>
  <c r="H913" i="1"/>
  <c r="I913" i="1" s="1" a="1"/>
  <c r="I913" i="1" s="1"/>
  <c r="H914" i="1"/>
  <c r="I914" i="1" s="1" a="1"/>
  <c r="I914" i="1" s="1"/>
  <c r="H915" i="1"/>
  <c r="I915" i="1" s="1" a="1"/>
  <c r="I915" i="1" s="1"/>
  <c r="H916" i="1"/>
  <c r="I916" i="1" s="1" a="1"/>
  <c r="I916" i="1" s="1"/>
  <c r="H917" i="1"/>
  <c r="I917" i="1" s="1" a="1"/>
  <c r="I917" i="1" s="1"/>
  <c r="H918" i="1"/>
  <c r="I918" i="1" s="1" a="1"/>
  <c r="I918" i="1" s="1"/>
  <c r="H919" i="1"/>
  <c r="I919" i="1" s="1" a="1"/>
  <c r="I919" i="1" s="1"/>
  <c r="H920" i="1"/>
  <c r="I920" i="1" s="1" a="1"/>
  <c r="I920" i="1" s="1"/>
  <c r="H921" i="1"/>
  <c r="I921" i="1" s="1" a="1"/>
  <c r="I921" i="1" s="1"/>
  <c r="H922" i="1"/>
  <c r="I922" i="1" s="1" a="1"/>
  <c r="I922" i="1" s="1"/>
  <c r="H923" i="1"/>
  <c r="I923" i="1" s="1" a="1"/>
  <c r="I923" i="1" s="1"/>
  <c r="H924" i="1"/>
  <c r="I924" i="1" s="1" a="1"/>
  <c r="I924" i="1" s="1"/>
  <c r="H925" i="1"/>
  <c r="I925" i="1" s="1" a="1"/>
  <c r="I925" i="1" s="1"/>
  <c r="H926" i="1"/>
  <c r="I926" i="1" s="1" a="1"/>
  <c r="I926" i="1" s="1"/>
  <c r="H927" i="1"/>
  <c r="I927" i="1" s="1" a="1"/>
  <c r="I927" i="1" s="1"/>
  <c r="H928" i="1"/>
  <c r="I928" i="1" s="1" a="1"/>
  <c r="I928" i="1" s="1"/>
  <c r="H929" i="1"/>
  <c r="I929" i="1" s="1" a="1"/>
  <c r="I929" i="1" s="1"/>
  <c r="H930" i="1"/>
  <c r="I930" i="1" s="1" a="1"/>
  <c r="I930" i="1" s="1"/>
  <c r="H931" i="1"/>
  <c r="I931" i="1" s="1" a="1"/>
  <c r="I931" i="1" s="1"/>
  <c r="H932" i="1"/>
  <c r="I932" i="1" s="1" a="1"/>
  <c r="I932" i="1" s="1"/>
  <c r="H933" i="1"/>
  <c r="I933" i="1" s="1" a="1"/>
  <c r="I933" i="1" s="1"/>
  <c r="H934" i="1"/>
  <c r="I934" i="1" s="1" a="1"/>
  <c r="I934" i="1" s="1"/>
  <c r="H935" i="1"/>
  <c r="I935" i="1" s="1" a="1"/>
  <c r="I935" i="1" s="1"/>
  <c r="H936" i="1"/>
  <c r="I936" i="1" s="1" a="1"/>
  <c r="I936" i="1" s="1"/>
  <c r="H937" i="1"/>
  <c r="I937" i="1" s="1" a="1"/>
  <c r="I937" i="1" s="1"/>
  <c r="H938" i="1"/>
  <c r="I938" i="1" s="1" a="1"/>
  <c r="I938" i="1" s="1"/>
  <c r="H939" i="1"/>
  <c r="I939" i="1" s="1" a="1"/>
  <c r="I939" i="1" s="1"/>
  <c r="H940" i="1"/>
  <c r="I940" i="1" s="1" a="1"/>
  <c r="I940" i="1" s="1"/>
  <c r="H941" i="1"/>
  <c r="I941" i="1" s="1" a="1"/>
  <c r="I941" i="1" s="1"/>
  <c r="H942" i="1"/>
  <c r="I942" i="1" s="1" a="1"/>
  <c r="I942" i="1" s="1"/>
  <c r="H943" i="1"/>
  <c r="I943" i="1" s="1" a="1"/>
  <c r="I943" i="1" s="1"/>
  <c r="H944" i="1"/>
  <c r="I944" i="1" s="1" a="1"/>
  <c r="I944" i="1" s="1"/>
  <c r="H945" i="1"/>
  <c r="I945" i="1" s="1" a="1"/>
  <c r="I945" i="1" s="1"/>
  <c r="H946" i="1"/>
  <c r="I946" i="1" s="1" a="1"/>
  <c r="I946" i="1" s="1"/>
  <c r="H947" i="1"/>
  <c r="I947" i="1" s="1" a="1"/>
  <c r="I947" i="1" s="1"/>
  <c r="H948" i="1"/>
  <c r="I948" i="1" s="1" a="1"/>
  <c r="I948" i="1" s="1"/>
  <c r="H949" i="1"/>
  <c r="I949" i="1" s="1" a="1"/>
  <c r="I949" i="1" s="1"/>
  <c r="H950" i="1"/>
  <c r="I950" i="1" s="1" a="1"/>
  <c r="I950" i="1" s="1"/>
  <c r="H951" i="1"/>
  <c r="I951" i="1" s="1" a="1"/>
  <c r="I951" i="1" s="1"/>
  <c r="H952" i="1"/>
  <c r="I952" i="1" s="1" a="1"/>
  <c r="I952" i="1" s="1"/>
  <c r="H953" i="1"/>
  <c r="I953" i="1" s="1" a="1"/>
  <c r="I953" i="1" s="1"/>
  <c r="H954" i="1"/>
  <c r="I954" i="1" s="1" a="1"/>
  <c r="I954" i="1" s="1"/>
  <c r="H955" i="1"/>
  <c r="I955" i="1" s="1" a="1"/>
  <c r="I955" i="1" s="1"/>
  <c r="H956" i="1"/>
  <c r="I956" i="1" s="1" a="1"/>
  <c r="I956" i="1" s="1"/>
  <c r="H957" i="1"/>
  <c r="I957" i="1" s="1" a="1"/>
  <c r="I957" i="1" s="1"/>
  <c r="H958" i="1"/>
  <c r="I958" i="1" s="1" a="1"/>
  <c r="I958" i="1" s="1"/>
  <c r="H959" i="1"/>
  <c r="I959" i="1" s="1" a="1"/>
  <c r="I959" i="1" s="1"/>
  <c r="H960" i="1"/>
  <c r="I960" i="1" s="1" a="1"/>
  <c r="I960" i="1" s="1"/>
  <c r="H961" i="1"/>
  <c r="I961" i="1" s="1" a="1"/>
  <c r="I961" i="1" s="1"/>
  <c r="H962" i="1"/>
  <c r="I962" i="1" s="1" a="1"/>
  <c r="I962" i="1" s="1"/>
  <c r="H963" i="1"/>
  <c r="I963" i="1" s="1" a="1"/>
  <c r="I963" i="1" s="1"/>
  <c r="H964" i="1"/>
  <c r="I964" i="1" s="1" a="1"/>
  <c r="I964" i="1" s="1"/>
  <c r="H965" i="1"/>
  <c r="I965" i="1" s="1" a="1"/>
  <c r="I965" i="1" s="1"/>
  <c r="H966" i="1"/>
  <c r="I966" i="1" s="1" a="1"/>
  <c r="I966" i="1" s="1"/>
  <c r="H967" i="1"/>
  <c r="I967" i="1" s="1" a="1"/>
  <c r="I967" i="1" s="1"/>
  <c r="H968" i="1"/>
  <c r="I968" i="1" s="1" a="1"/>
  <c r="I968" i="1" s="1"/>
  <c r="H969" i="1"/>
  <c r="I969" i="1" s="1" a="1"/>
  <c r="I969" i="1" s="1"/>
  <c r="H970" i="1"/>
  <c r="I970" i="1" s="1" a="1"/>
  <c r="I970" i="1" s="1"/>
  <c r="H971" i="1"/>
  <c r="I971" i="1" s="1" a="1"/>
  <c r="I971" i="1" s="1"/>
  <c r="H972" i="1"/>
  <c r="I972" i="1" s="1" a="1"/>
  <c r="I972" i="1" s="1"/>
  <c r="H973" i="1"/>
  <c r="I973" i="1" s="1" a="1"/>
  <c r="I973" i="1" s="1"/>
  <c r="H974" i="1"/>
  <c r="I974" i="1" s="1" a="1"/>
  <c r="I974" i="1" s="1"/>
  <c r="H975" i="1"/>
  <c r="I975" i="1" s="1" a="1"/>
  <c r="I975" i="1" s="1"/>
  <c r="H976" i="1"/>
  <c r="I976" i="1" s="1" a="1"/>
  <c r="I976" i="1" s="1"/>
  <c r="H977" i="1"/>
  <c r="I977" i="1" s="1" a="1"/>
  <c r="I977" i="1" s="1"/>
  <c r="H978" i="1"/>
  <c r="I978" i="1" s="1" a="1"/>
  <c r="I978" i="1" s="1"/>
  <c r="H979" i="1"/>
  <c r="I979" i="1" s="1" a="1"/>
  <c r="I979" i="1" s="1"/>
  <c r="H980" i="1"/>
  <c r="I980" i="1" s="1" a="1"/>
  <c r="I980" i="1" s="1"/>
  <c r="H981" i="1"/>
  <c r="I981" i="1" s="1" a="1"/>
  <c r="I981" i="1" s="1"/>
  <c r="H982" i="1"/>
  <c r="I982" i="1" s="1" a="1"/>
  <c r="I982" i="1" s="1"/>
  <c r="H983" i="1"/>
  <c r="I983" i="1" s="1" a="1"/>
  <c r="I983" i="1" s="1"/>
  <c r="H984" i="1"/>
  <c r="I984" i="1" s="1" a="1"/>
  <c r="I984" i="1" s="1"/>
  <c r="H985" i="1"/>
  <c r="I985" i="1" s="1" a="1"/>
  <c r="I985" i="1" s="1"/>
  <c r="H986" i="1"/>
  <c r="I986" i="1" s="1" a="1"/>
  <c r="I986" i="1" s="1"/>
  <c r="H987" i="1"/>
  <c r="I987" i="1" s="1" a="1"/>
  <c r="I987" i="1" s="1"/>
  <c r="H988" i="1"/>
  <c r="I988" i="1" s="1" a="1"/>
  <c r="I988" i="1" s="1"/>
  <c r="H989" i="1"/>
  <c r="I989" i="1" s="1" a="1"/>
  <c r="I989" i="1" s="1"/>
  <c r="H990" i="1"/>
  <c r="I990" i="1" s="1" a="1"/>
  <c r="I990" i="1" s="1"/>
  <c r="H991" i="1"/>
  <c r="I991" i="1" s="1" a="1"/>
  <c r="I991" i="1" s="1"/>
  <c r="H992" i="1"/>
  <c r="I992" i="1" s="1" a="1"/>
  <c r="I992" i="1" s="1"/>
  <c r="H993" i="1"/>
  <c r="I993" i="1" s="1" a="1"/>
  <c r="I993" i="1" s="1"/>
  <c r="H994" i="1"/>
  <c r="I994" i="1" s="1" a="1"/>
  <c r="I994" i="1" s="1"/>
  <c r="H995" i="1"/>
  <c r="I995" i="1" s="1" a="1"/>
  <c r="I995" i="1" s="1"/>
  <c r="H996" i="1"/>
  <c r="I996" i="1" s="1" a="1"/>
  <c r="I996" i="1" s="1"/>
  <c r="H997" i="1"/>
  <c r="I997" i="1" s="1" a="1"/>
  <c r="I997" i="1" s="1"/>
  <c r="H998" i="1"/>
  <c r="I998" i="1" s="1" a="1"/>
  <c r="I998" i="1" s="1"/>
  <c r="H999" i="1"/>
  <c r="I999" i="1" s="1" a="1"/>
  <c r="I999" i="1" s="1"/>
  <c r="H1000" i="1"/>
  <c r="I1000" i="1" s="1" a="1"/>
  <c r="I1000" i="1" s="1"/>
  <c r="H1001" i="1"/>
  <c r="I1001" i="1" s="1" a="1"/>
  <c r="I1001" i="1" s="1"/>
  <c r="H1002" i="1"/>
  <c r="I1002" i="1" s="1" a="1"/>
  <c r="I1002" i="1" s="1"/>
  <c r="H1003" i="1"/>
  <c r="I1003" i="1" s="1" a="1"/>
  <c r="I1003" i="1" s="1"/>
  <c r="H1004" i="1"/>
  <c r="I1004" i="1" s="1" a="1"/>
  <c r="I1004" i="1" s="1"/>
  <c r="H1005" i="1"/>
  <c r="I1005" i="1" s="1" a="1"/>
  <c r="I1005" i="1" s="1"/>
  <c r="H1006" i="1"/>
  <c r="I1006" i="1" s="1" a="1"/>
  <c r="I1006" i="1" s="1"/>
  <c r="H1007" i="1"/>
  <c r="I1007" i="1" s="1" a="1"/>
  <c r="I1007" i="1" s="1"/>
  <c r="H1008" i="1"/>
  <c r="I1008" i="1" s="1" a="1"/>
  <c r="I1008" i="1" s="1"/>
  <c r="H1009" i="1"/>
  <c r="I1009" i="1" s="1" a="1"/>
  <c r="I1009" i="1" s="1"/>
  <c r="H1010" i="1"/>
  <c r="I1010" i="1" s="1" a="1"/>
  <c r="I1010" i="1" s="1"/>
  <c r="H1011" i="1"/>
  <c r="I1011" i="1" s="1" a="1"/>
  <c r="I1011" i="1" s="1"/>
  <c r="H1012" i="1"/>
  <c r="I1012" i="1" s="1" a="1"/>
  <c r="I1012" i="1" s="1"/>
  <c r="H1013" i="1"/>
  <c r="I1013" i="1" s="1" a="1"/>
  <c r="I1013" i="1" s="1"/>
  <c r="H1014" i="1"/>
  <c r="I1014" i="1" s="1" a="1"/>
  <c r="I1014" i="1" s="1"/>
  <c r="H1015" i="1"/>
  <c r="I1015" i="1" s="1" a="1"/>
  <c r="I1015" i="1" s="1"/>
  <c r="H1016" i="1"/>
  <c r="I1016" i="1" s="1" a="1"/>
  <c r="I1016" i="1" s="1"/>
  <c r="H1017" i="1"/>
  <c r="I1017" i="1" s="1" a="1"/>
  <c r="I1017" i="1" s="1"/>
  <c r="H1018" i="1"/>
  <c r="I1018" i="1" s="1" a="1"/>
  <c r="I1018" i="1" s="1"/>
  <c r="H1019" i="1"/>
  <c r="I1019" i="1" s="1" a="1"/>
  <c r="I1019" i="1" s="1"/>
  <c r="H1020" i="1"/>
  <c r="I1020" i="1" s="1" a="1"/>
  <c r="I1020" i="1" s="1"/>
  <c r="H1021" i="1"/>
  <c r="I1021" i="1" s="1" a="1"/>
  <c r="I1021" i="1" s="1"/>
  <c r="H1022" i="1"/>
  <c r="I1022" i="1" s="1" a="1"/>
  <c r="I1022" i="1" s="1"/>
  <c r="H1023" i="1"/>
  <c r="I1023" i="1" s="1" a="1"/>
  <c r="I1023" i="1" s="1"/>
  <c r="H1024" i="1"/>
  <c r="I1024" i="1" s="1" a="1"/>
  <c r="I1024" i="1" s="1"/>
  <c r="H1025" i="1"/>
  <c r="I1025" i="1" s="1" a="1"/>
  <c r="I1025" i="1" s="1"/>
  <c r="H1026" i="1"/>
  <c r="I1026" i="1" s="1" a="1"/>
  <c r="I1026" i="1" s="1"/>
  <c r="H1027" i="1"/>
  <c r="I1027" i="1" s="1" a="1"/>
  <c r="I1027" i="1" s="1"/>
  <c r="H1028" i="1"/>
  <c r="I1028" i="1" s="1" a="1"/>
  <c r="I1028" i="1" s="1"/>
  <c r="H1029" i="1"/>
  <c r="I1029" i="1" s="1" a="1"/>
  <c r="I1029" i="1" s="1"/>
  <c r="H1030" i="1"/>
  <c r="I1030" i="1" s="1" a="1"/>
  <c r="I1030" i="1" s="1"/>
  <c r="H1031" i="1"/>
  <c r="I1031" i="1" s="1" a="1"/>
  <c r="I1031" i="1" s="1"/>
  <c r="H1032" i="1"/>
  <c r="I1032" i="1" s="1" a="1"/>
  <c r="I1032" i="1" s="1"/>
  <c r="H1033" i="1"/>
  <c r="I1033" i="1" s="1" a="1"/>
  <c r="I1033" i="1" s="1"/>
  <c r="H1034" i="1"/>
  <c r="I1034" i="1" s="1" a="1"/>
  <c r="I1034" i="1" s="1"/>
  <c r="H1035" i="1"/>
  <c r="I1035" i="1" s="1" a="1"/>
  <c r="I1035" i="1" s="1"/>
  <c r="H1036" i="1"/>
  <c r="I1036" i="1" s="1" a="1"/>
  <c r="I1036" i="1" s="1"/>
  <c r="H1037" i="1"/>
  <c r="I1037" i="1" s="1" a="1"/>
  <c r="I1037" i="1" s="1"/>
  <c r="H1038" i="1"/>
  <c r="I1038" i="1" s="1" a="1"/>
  <c r="I1038" i="1" s="1"/>
  <c r="H1039" i="1"/>
  <c r="I1039" i="1" s="1" a="1"/>
  <c r="I1039" i="1" s="1"/>
  <c r="H1040" i="1"/>
  <c r="I1040" i="1" s="1" a="1"/>
  <c r="I1040" i="1" s="1"/>
  <c r="H1041" i="1"/>
  <c r="I1041" i="1" s="1" a="1"/>
  <c r="I1041" i="1" s="1"/>
  <c r="H1042" i="1"/>
  <c r="I1042" i="1" s="1" a="1"/>
  <c r="I1042" i="1" s="1"/>
  <c r="H1043" i="1"/>
  <c r="I1043" i="1" s="1" a="1"/>
  <c r="I1043" i="1" s="1"/>
  <c r="H1044" i="1"/>
  <c r="I1044" i="1" s="1" a="1"/>
  <c r="I1044" i="1" s="1"/>
  <c r="H1045" i="1"/>
  <c r="I1045" i="1" s="1" a="1"/>
  <c r="I1045" i="1" s="1"/>
  <c r="H1046" i="1"/>
  <c r="I1046" i="1" s="1" a="1"/>
  <c r="I1046" i="1" s="1"/>
  <c r="H1047" i="1"/>
  <c r="I1047" i="1" s="1" a="1"/>
  <c r="I1047" i="1" s="1"/>
  <c r="H1048" i="1"/>
  <c r="I1048" i="1" s="1" a="1"/>
  <c r="I1048" i="1" s="1"/>
  <c r="H1049" i="1"/>
  <c r="I1049" i="1" s="1" a="1"/>
  <c r="I1049" i="1" s="1"/>
  <c r="H1050" i="1"/>
  <c r="I1050" i="1" s="1" a="1"/>
  <c r="I1050" i="1" s="1"/>
  <c r="H1051" i="1"/>
  <c r="I1051" i="1" s="1" a="1"/>
  <c r="I1051" i="1" s="1"/>
  <c r="H1052" i="1"/>
  <c r="I1052" i="1" s="1" a="1"/>
  <c r="I1052" i="1" s="1"/>
  <c r="H1053" i="1"/>
  <c r="I1053" i="1" s="1" a="1"/>
  <c r="I1053" i="1" s="1"/>
  <c r="H1054" i="1"/>
  <c r="I1054" i="1" s="1" a="1"/>
  <c r="I1054" i="1" s="1"/>
  <c r="H1055" i="1"/>
  <c r="I1055" i="1" s="1" a="1"/>
  <c r="I1055" i="1" s="1"/>
  <c r="H1056" i="1"/>
  <c r="I1056" i="1" s="1" a="1"/>
  <c r="I1056" i="1" s="1"/>
  <c r="H1057" i="1"/>
  <c r="I1057" i="1" s="1" a="1"/>
  <c r="I1057" i="1" s="1"/>
  <c r="H1058" i="1"/>
  <c r="I1058" i="1" s="1" a="1"/>
  <c r="I1058" i="1" s="1"/>
  <c r="H1059" i="1"/>
  <c r="I1059" i="1" s="1" a="1"/>
  <c r="I1059" i="1" s="1"/>
  <c r="H1060" i="1"/>
  <c r="I1060" i="1" s="1" a="1"/>
  <c r="I1060" i="1" s="1"/>
  <c r="H1061" i="1"/>
  <c r="I1061" i="1" s="1" a="1"/>
  <c r="I1061" i="1" s="1"/>
  <c r="H1062" i="1"/>
  <c r="I1062" i="1" s="1" a="1"/>
  <c r="I1062" i="1" s="1"/>
  <c r="H1063" i="1"/>
  <c r="I1063" i="1" s="1" a="1"/>
  <c r="I1063" i="1" s="1"/>
  <c r="H1064" i="1"/>
  <c r="I1064" i="1" s="1" a="1"/>
  <c r="I1064" i="1" s="1"/>
  <c r="H1065" i="1"/>
  <c r="I1065" i="1" s="1" a="1"/>
  <c r="I1065" i="1" s="1"/>
  <c r="H1066" i="1"/>
  <c r="I1066" i="1" s="1" a="1"/>
  <c r="I1066" i="1" s="1"/>
  <c r="H1067" i="1"/>
  <c r="I1067" i="1" s="1" a="1"/>
  <c r="I1067" i="1" s="1"/>
  <c r="H1068" i="1"/>
  <c r="I1068" i="1" s="1" a="1"/>
  <c r="I1068" i="1" s="1"/>
  <c r="H1069" i="1"/>
  <c r="I1069" i="1" s="1" a="1"/>
  <c r="I1069" i="1" s="1"/>
  <c r="H1070" i="1"/>
  <c r="I1070" i="1" s="1" a="1"/>
  <c r="I1070" i="1" s="1"/>
  <c r="H1071" i="1"/>
  <c r="I1071" i="1" s="1" a="1"/>
  <c r="I1071" i="1" s="1"/>
  <c r="H1072" i="1"/>
  <c r="I1072" i="1" s="1" a="1"/>
  <c r="I1072" i="1" s="1"/>
  <c r="H1073" i="1"/>
  <c r="I1073" i="1" s="1" a="1"/>
  <c r="I1073" i="1" s="1"/>
  <c r="H1074" i="1"/>
  <c r="I1074" i="1" s="1" a="1"/>
  <c r="I1074" i="1" s="1"/>
  <c r="H1075" i="1"/>
  <c r="I1075" i="1" s="1" a="1"/>
  <c r="I1075" i="1" s="1"/>
  <c r="H1076" i="1"/>
  <c r="I1076" i="1" s="1" a="1"/>
  <c r="I1076" i="1" s="1"/>
  <c r="H1077" i="1"/>
  <c r="I1077" i="1" s="1" a="1"/>
  <c r="I1077" i="1" s="1"/>
  <c r="H1078" i="1"/>
  <c r="I1078" i="1" s="1" a="1"/>
  <c r="I1078" i="1" s="1"/>
  <c r="H1079" i="1"/>
  <c r="I1079" i="1" s="1" a="1"/>
  <c r="I1079" i="1" s="1"/>
  <c r="H1080" i="1"/>
  <c r="I1080" i="1" s="1" a="1"/>
  <c r="I1080" i="1" s="1"/>
  <c r="H1081" i="1"/>
  <c r="I1081" i="1" s="1" a="1"/>
  <c r="I1081" i="1" s="1"/>
  <c r="H1082" i="1"/>
  <c r="I1082" i="1" s="1" a="1"/>
  <c r="I1082" i="1" s="1"/>
  <c r="H1083" i="1"/>
  <c r="I1083" i="1" s="1" a="1"/>
  <c r="I1083" i="1" s="1"/>
  <c r="H1084" i="1"/>
  <c r="I1084" i="1" s="1" a="1"/>
  <c r="I1084" i="1" s="1"/>
  <c r="H1085" i="1"/>
  <c r="I1085" i="1" s="1" a="1"/>
  <c r="I1085" i="1" s="1"/>
  <c r="H1086" i="1"/>
  <c r="I1086" i="1" s="1" a="1"/>
  <c r="I1086" i="1" s="1"/>
  <c r="H1087" i="1"/>
  <c r="I1087" i="1" s="1" a="1"/>
  <c r="I1087" i="1" s="1"/>
  <c r="H1088" i="1"/>
  <c r="I1088" i="1" s="1" a="1"/>
  <c r="I1088" i="1" s="1"/>
  <c r="H1089" i="1"/>
  <c r="I1089" i="1" s="1" a="1"/>
  <c r="I1089" i="1" s="1"/>
  <c r="H1090" i="1"/>
  <c r="I1090" i="1" s="1" a="1"/>
  <c r="I1090" i="1" s="1"/>
  <c r="H1091" i="1"/>
  <c r="I1091" i="1" s="1" a="1"/>
  <c r="I1091" i="1" s="1"/>
  <c r="H1092" i="1"/>
  <c r="I1092" i="1" s="1" a="1"/>
  <c r="I1092" i="1" s="1"/>
  <c r="H1093" i="1"/>
  <c r="I1093" i="1" s="1" a="1"/>
  <c r="I1093" i="1" s="1"/>
  <c r="H1094" i="1"/>
  <c r="I1094" i="1" s="1" a="1"/>
  <c r="I1094" i="1" s="1"/>
  <c r="H1095" i="1"/>
  <c r="I1095" i="1" s="1" a="1"/>
  <c r="I1095" i="1" s="1"/>
  <c r="H1096" i="1"/>
  <c r="I1096" i="1" s="1" a="1"/>
  <c r="I1096" i="1" s="1"/>
  <c r="H1097" i="1"/>
  <c r="I1097" i="1" s="1" a="1"/>
  <c r="I1097" i="1" s="1"/>
  <c r="H1098" i="1"/>
  <c r="I1098" i="1" s="1" a="1"/>
  <c r="I1098" i="1" s="1"/>
  <c r="H1099" i="1"/>
  <c r="I1099" i="1" s="1" a="1"/>
  <c r="I1099" i="1" s="1"/>
  <c r="H1100" i="1"/>
  <c r="I1100" i="1" s="1" a="1"/>
  <c r="I1100" i="1" s="1"/>
  <c r="H1101" i="1"/>
  <c r="I1101" i="1" s="1" a="1"/>
  <c r="I1101" i="1" s="1"/>
  <c r="H1102" i="1"/>
  <c r="I1102" i="1" s="1" a="1"/>
  <c r="I1102" i="1" s="1"/>
  <c r="H1103" i="1"/>
  <c r="I1103" i="1" s="1" a="1"/>
  <c r="I1103" i="1" s="1"/>
  <c r="H1104" i="1"/>
  <c r="I1104" i="1" s="1" a="1"/>
  <c r="I1104" i="1" s="1"/>
  <c r="H1105" i="1"/>
  <c r="I1105" i="1" s="1" a="1"/>
  <c r="I1105" i="1" s="1"/>
  <c r="H1106" i="1"/>
  <c r="I1106" i="1" s="1" a="1"/>
  <c r="I1106" i="1" s="1"/>
  <c r="H1107" i="1"/>
  <c r="I1107" i="1" s="1" a="1"/>
  <c r="I1107" i="1" s="1"/>
  <c r="H1108" i="1"/>
  <c r="I1108" i="1" s="1" a="1"/>
  <c r="I1108" i="1" s="1"/>
  <c r="H1109" i="1"/>
  <c r="I1109" i="1" s="1" a="1"/>
  <c r="I1109" i="1" s="1"/>
  <c r="H1110" i="1"/>
  <c r="I1110" i="1" s="1" a="1"/>
  <c r="I1110" i="1" s="1"/>
  <c r="H1111" i="1"/>
  <c r="I1111" i="1" s="1" a="1"/>
  <c r="I1111" i="1" s="1"/>
  <c r="H1112" i="1"/>
  <c r="I1112" i="1" s="1" a="1"/>
  <c r="I1112" i="1" s="1"/>
  <c r="H1113" i="1"/>
  <c r="I1113" i="1" s="1" a="1"/>
  <c r="I1113" i="1" s="1"/>
  <c r="H1114" i="1"/>
  <c r="I1114" i="1" s="1" a="1"/>
  <c r="I1114" i="1" s="1"/>
  <c r="H1115" i="1"/>
  <c r="I1115" i="1" s="1" a="1"/>
  <c r="I1115" i="1" s="1"/>
  <c r="H1116" i="1"/>
  <c r="I1116" i="1" s="1" a="1"/>
  <c r="I1116" i="1" s="1"/>
  <c r="H1117" i="1"/>
  <c r="I1117" i="1" s="1" a="1"/>
  <c r="I1117" i="1" s="1"/>
  <c r="H1118" i="1"/>
  <c r="I1118" i="1" s="1" a="1"/>
  <c r="I1118" i="1" s="1"/>
  <c r="H1119" i="1"/>
  <c r="I1119" i="1" s="1" a="1"/>
  <c r="I1119" i="1" s="1"/>
  <c r="H1120" i="1"/>
  <c r="I1120" i="1" s="1" a="1"/>
  <c r="I1120" i="1" s="1"/>
  <c r="H1121" i="1"/>
  <c r="I1121" i="1" s="1" a="1"/>
  <c r="I1121" i="1" s="1"/>
  <c r="H1122" i="1"/>
  <c r="I1122" i="1" s="1" a="1"/>
  <c r="I1122" i="1" s="1"/>
  <c r="H1123" i="1"/>
  <c r="I1123" i="1" s="1" a="1"/>
  <c r="I1123" i="1" s="1"/>
  <c r="H1124" i="1"/>
  <c r="I1124" i="1" s="1" a="1"/>
  <c r="I1124" i="1" s="1"/>
  <c r="H1125" i="1"/>
  <c r="I1125" i="1" s="1" a="1"/>
  <c r="I1125" i="1" s="1"/>
  <c r="H1126" i="1"/>
  <c r="I1126" i="1" s="1" a="1"/>
  <c r="I1126" i="1" s="1"/>
  <c r="H1127" i="1"/>
  <c r="I1127" i="1" s="1" a="1"/>
  <c r="I1127" i="1" s="1"/>
  <c r="H1128" i="1"/>
  <c r="I1128" i="1" s="1" a="1"/>
  <c r="I1128" i="1" s="1"/>
  <c r="H1129" i="1"/>
  <c r="I1129" i="1" s="1" a="1"/>
  <c r="I1129" i="1" s="1"/>
  <c r="H1130" i="1"/>
  <c r="I1130" i="1" s="1" a="1"/>
  <c r="I1130" i="1" s="1"/>
  <c r="H1131" i="1"/>
  <c r="I1131" i="1" s="1" a="1"/>
  <c r="I1131" i="1" s="1"/>
  <c r="H1132" i="1"/>
  <c r="I1132" i="1" s="1" a="1"/>
  <c r="I1132" i="1" s="1"/>
  <c r="H1133" i="1"/>
  <c r="I1133" i="1" s="1" a="1"/>
  <c r="I1133" i="1" s="1"/>
  <c r="H1134" i="1"/>
  <c r="I1134" i="1" s="1" a="1"/>
  <c r="I1134" i="1" s="1"/>
  <c r="H1135" i="1"/>
  <c r="I1135" i="1" s="1" a="1"/>
  <c r="I1135" i="1" s="1"/>
  <c r="H1136" i="1"/>
  <c r="I1136" i="1" s="1" a="1"/>
  <c r="I1136" i="1" s="1"/>
  <c r="H1137" i="1"/>
  <c r="I1137" i="1" s="1" a="1"/>
  <c r="I1137" i="1" s="1"/>
  <c r="H1138" i="1"/>
  <c r="I1138" i="1" s="1" a="1"/>
  <c r="I1138" i="1" s="1"/>
  <c r="H1139" i="1"/>
  <c r="I1139" i="1" s="1" a="1"/>
  <c r="I1139" i="1" s="1"/>
  <c r="H1140" i="1"/>
  <c r="I1140" i="1" s="1" a="1"/>
  <c r="I1140" i="1" s="1"/>
  <c r="H1141" i="1"/>
  <c r="I1141" i="1" s="1" a="1"/>
  <c r="I1141" i="1" s="1"/>
  <c r="H1142" i="1"/>
  <c r="I1142" i="1" s="1" a="1"/>
  <c r="I1142" i="1" s="1"/>
  <c r="H1143" i="1"/>
  <c r="I1143" i="1" s="1" a="1"/>
  <c r="I1143" i="1" s="1"/>
  <c r="H1144" i="1"/>
  <c r="I1144" i="1" s="1" a="1"/>
  <c r="I1144" i="1" s="1"/>
  <c r="H1145" i="1"/>
  <c r="I1145" i="1" s="1" a="1"/>
  <c r="I1145" i="1" s="1"/>
  <c r="H1146" i="1"/>
  <c r="I1146" i="1" s="1" a="1"/>
  <c r="I1146" i="1" s="1"/>
  <c r="H1147" i="1"/>
  <c r="I1147" i="1" s="1" a="1"/>
  <c r="I1147" i="1" s="1"/>
  <c r="H1148" i="1"/>
  <c r="I1148" i="1" s="1" a="1"/>
  <c r="I1148" i="1" s="1"/>
  <c r="H1149" i="1"/>
  <c r="I1149" i="1" s="1" a="1"/>
  <c r="I1149" i="1" s="1"/>
  <c r="H1150" i="1"/>
  <c r="I1150" i="1" s="1" a="1"/>
  <c r="I1150" i="1" s="1"/>
  <c r="H1151" i="1"/>
  <c r="I1151" i="1" s="1" a="1"/>
  <c r="I1151" i="1" s="1"/>
  <c r="H1152" i="1"/>
  <c r="I1152" i="1" s="1" a="1"/>
  <c r="I1152" i="1" s="1"/>
  <c r="H1153" i="1"/>
  <c r="I1153" i="1" s="1" a="1"/>
  <c r="I1153" i="1" s="1"/>
  <c r="H1154" i="1"/>
  <c r="I1154" i="1" s="1" a="1"/>
  <c r="I1154" i="1" s="1"/>
  <c r="H1155" i="1"/>
  <c r="I1155" i="1" s="1" a="1"/>
  <c r="I1155" i="1" s="1"/>
  <c r="H1156" i="1"/>
  <c r="I1156" i="1" s="1" a="1"/>
  <c r="I1156" i="1" s="1"/>
  <c r="H1157" i="1"/>
  <c r="I1157" i="1" s="1" a="1"/>
  <c r="I1157" i="1" s="1"/>
  <c r="H1158" i="1"/>
  <c r="I1158" i="1" s="1" a="1"/>
  <c r="I1158" i="1" s="1"/>
  <c r="H1159" i="1"/>
  <c r="I1159" i="1" s="1" a="1"/>
  <c r="I1159" i="1" s="1"/>
  <c r="H1160" i="1"/>
  <c r="I1160" i="1" s="1" a="1"/>
  <c r="I1160" i="1" s="1"/>
  <c r="H1161" i="1"/>
  <c r="I1161" i="1" s="1" a="1"/>
  <c r="I1161" i="1" s="1"/>
  <c r="H1162" i="1"/>
  <c r="I1162" i="1" s="1" a="1"/>
  <c r="I1162" i="1" s="1"/>
  <c r="H1163" i="1"/>
  <c r="I1163" i="1" s="1" a="1"/>
  <c r="I1163" i="1" s="1"/>
  <c r="H1164" i="1"/>
  <c r="I1164" i="1" s="1" a="1"/>
  <c r="I1164" i="1" s="1"/>
  <c r="H1165" i="1"/>
  <c r="I1165" i="1" s="1" a="1"/>
  <c r="I1165" i="1" s="1"/>
  <c r="H1166" i="1"/>
  <c r="I1166" i="1" s="1" a="1"/>
  <c r="I1166" i="1" s="1"/>
  <c r="H1167" i="1"/>
  <c r="I1167" i="1" s="1" a="1"/>
  <c r="I1167" i="1" s="1"/>
  <c r="H1168" i="1"/>
  <c r="I1168" i="1" s="1" a="1"/>
  <c r="I1168" i="1" s="1"/>
  <c r="H1169" i="1"/>
  <c r="I1169" i="1" s="1" a="1"/>
  <c r="I1169" i="1" s="1"/>
  <c r="H1170" i="1"/>
  <c r="I1170" i="1" s="1" a="1"/>
  <c r="I1170" i="1" s="1"/>
  <c r="H1171" i="1"/>
  <c r="I1171" i="1" s="1" a="1"/>
  <c r="I1171" i="1" s="1"/>
  <c r="H1172" i="1"/>
  <c r="I1172" i="1" s="1" a="1"/>
  <c r="I1172" i="1" s="1"/>
  <c r="H1173" i="1"/>
  <c r="I1173" i="1" s="1" a="1"/>
  <c r="I1173" i="1" s="1"/>
  <c r="H1174" i="1"/>
  <c r="I1174" i="1" s="1" a="1"/>
  <c r="I1174" i="1" s="1"/>
  <c r="H1175" i="1"/>
  <c r="I1175" i="1" s="1" a="1"/>
  <c r="I1175" i="1" s="1"/>
  <c r="H1176" i="1"/>
  <c r="I1176" i="1" s="1" a="1"/>
  <c r="I1176" i="1" s="1"/>
  <c r="H1177" i="1"/>
  <c r="I1177" i="1" s="1" a="1"/>
  <c r="I1177" i="1" s="1"/>
  <c r="H1178" i="1"/>
  <c r="I1178" i="1" s="1" a="1"/>
  <c r="I1178" i="1" s="1"/>
  <c r="H1179" i="1"/>
  <c r="I1179" i="1" s="1" a="1"/>
  <c r="I1179" i="1" s="1"/>
  <c r="H1180" i="1"/>
  <c r="I1180" i="1" s="1" a="1"/>
  <c r="I1180" i="1" s="1"/>
  <c r="H1181" i="1"/>
  <c r="I1181" i="1" s="1" a="1"/>
  <c r="I1181" i="1" s="1"/>
  <c r="H1182" i="1"/>
  <c r="I1182" i="1" s="1" a="1"/>
  <c r="I1182" i="1" s="1"/>
  <c r="H1183" i="1"/>
  <c r="I1183" i="1" s="1" a="1"/>
  <c r="I1183" i="1" s="1"/>
  <c r="H1184" i="1"/>
  <c r="I1184" i="1" s="1" a="1"/>
  <c r="I1184" i="1" s="1"/>
  <c r="H1185" i="1"/>
  <c r="I1185" i="1" s="1" a="1"/>
  <c r="I1185" i="1" s="1"/>
  <c r="H1186" i="1"/>
  <c r="I1186" i="1" s="1" a="1"/>
  <c r="I1186" i="1" s="1"/>
  <c r="H1187" i="1"/>
  <c r="I1187" i="1" s="1" a="1"/>
  <c r="I1187" i="1" s="1"/>
  <c r="H1188" i="1"/>
  <c r="I1188" i="1" s="1" a="1"/>
  <c r="I1188" i="1" s="1"/>
  <c r="H1189" i="1"/>
  <c r="I1189" i="1" s="1" a="1"/>
  <c r="I1189" i="1" s="1"/>
  <c r="H1190" i="1"/>
  <c r="I1190" i="1" s="1" a="1"/>
  <c r="I1190" i="1" s="1"/>
  <c r="H1191" i="1"/>
  <c r="I1191" i="1" s="1" a="1"/>
  <c r="I1191" i="1" s="1"/>
  <c r="H1192" i="1"/>
  <c r="I1192" i="1" s="1" a="1"/>
  <c r="I1192" i="1" s="1"/>
  <c r="H1193" i="1"/>
  <c r="I1193" i="1" s="1" a="1"/>
  <c r="I1193" i="1" s="1"/>
  <c r="H1194" i="1"/>
  <c r="I1194" i="1" s="1" a="1"/>
  <c r="I1194" i="1" s="1"/>
  <c r="H1195" i="1"/>
  <c r="I1195" i="1" s="1" a="1"/>
  <c r="I1195" i="1" s="1"/>
  <c r="H1196" i="1"/>
  <c r="I1196" i="1" s="1" a="1"/>
  <c r="I1196" i="1" s="1"/>
  <c r="H1197" i="1"/>
  <c r="I1197" i="1" s="1" a="1"/>
  <c r="I1197" i="1" s="1"/>
  <c r="H1198" i="1"/>
  <c r="I1198" i="1" s="1" a="1"/>
  <c r="I1198" i="1" s="1"/>
  <c r="H1199" i="1"/>
  <c r="I1199" i="1" s="1" a="1"/>
  <c r="I1199" i="1" s="1"/>
  <c r="H1200" i="1"/>
  <c r="I1200" i="1" s="1" a="1"/>
  <c r="I1200" i="1" s="1"/>
  <c r="H1201" i="1"/>
  <c r="I1201" i="1" s="1" a="1"/>
  <c r="I1201" i="1" s="1"/>
  <c r="H1202" i="1"/>
  <c r="I1202" i="1" s="1" a="1"/>
  <c r="I1202" i="1" s="1"/>
  <c r="H1203" i="1"/>
  <c r="I1203" i="1" s="1" a="1"/>
  <c r="I1203" i="1" s="1"/>
  <c r="H1204" i="1"/>
  <c r="I1204" i="1" s="1" a="1"/>
  <c r="I1204" i="1" s="1"/>
  <c r="H1205" i="1"/>
  <c r="I1205" i="1" s="1" a="1"/>
  <c r="I1205" i="1" s="1"/>
  <c r="H1206" i="1"/>
  <c r="I1206" i="1" s="1" a="1"/>
  <c r="I1206" i="1" s="1"/>
  <c r="H1207" i="1"/>
  <c r="I1207" i="1" s="1" a="1"/>
  <c r="I1207" i="1" s="1"/>
  <c r="H1208" i="1"/>
  <c r="I1208" i="1" s="1" a="1"/>
  <c r="I1208" i="1" s="1"/>
  <c r="H1209" i="1"/>
  <c r="I1209" i="1" s="1" a="1"/>
  <c r="I1209" i="1" s="1"/>
  <c r="H1210" i="1"/>
  <c r="I1210" i="1" s="1" a="1"/>
  <c r="I1210" i="1" s="1"/>
  <c r="H1211" i="1"/>
  <c r="I1211" i="1" s="1" a="1"/>
  <c r="I1211" i="1" s="1"/>
  <c r="H1212" i="1"/>
  <c r="I1212" i="1" s="1" a="1"/>
  <c r="I1212" i="1" s="1"/>
  <c r="H1213" i="1"/>
  <c r="I1213" i="1" s="1" a="1"/>
  <c r="I1213" i="1" s="1"/>
  <c r="H1214" i="1"/>
  <c r="I1214" i="1" s="1" a="1"/>
  <c r="I1214" i="1" s="1"/>
  <c r="H1215" i="1"/>
  <c r="I1215" i="1" s="1" a="1"/>
  <c r="I1215" i="1" s="1"/>
  <c r="H1216" i="1"/>
  <c r="I1216" i="1" s="1" a="1"/>
  <c r="I1216" i="1" s="1"/>
  <c r="H1217" i="1"/>
  <c r="I1217" i="1" s="1" a="1"/>
  <c r="I1217" i="1" s="1"/>
  <c r="H1218" i="1"/>
  <c r="I1218" i="1" s="1" a="1"/>
  <c r="I1218" i="1" s="1"/>
  <c r="H1219" i="1"/>
  <c r="I1219" i="1" s="1" a="1"/>
  <c r="I1219" i="1" s="1"/>
  <c r="H1220" i="1"/>
  <c r="I1220" i="1" s="1" a="1"/>
  <c r="I1220" i="1" s="1"/>
  <c r="H1221" i="1"/>
  <c r="I1221" i="1" s="1" a="1"/>
  <c r="I1221" i="1" s="1"/>
  <c r="H1222" i="1"/>
  <c r="I1222" i="1" s="1" a="1"/>
  <c r="I1222" i="1" s="1"/>
  <c r="H1223" i="1"/>
  <c r="I1223" i="1" s="1" a="1"/>
  <c r="I1223" i="1" s="1"/>
  <c r="H1224" i="1"/>
  <c r="I1224" i="1" s="1" a="1"/>
  <c r="I1224" i="1" s="1"/>
  <c r="H1225" i="1"/>
  <c r="I1225" i="1" s="1" a="1"/>
  <c r="I1225" i="1" s="1"/>
  <c r="H1226" i="1"/>
  <c r="I1226" i="1" s="1" a="1"/>
  <c r="I1226" i="1" s="1"/>
  <c r="H1227" i="1"/>
  <c r="I1227" i="1" s="1" a="1"/>
  <c r="I1227" i="1" s="1"/>
  <c r="H1228" i="1"/>
  <c r="I1228" i="1" s="1" a="1"/>
  <c r="I1228" i="1" s="1"/>
  <c r="H1229" i="1"/>
  <c r="I1229" i="1" s="1" a="1"/>
  <c r="I1229" i="1" s="1"/>
  <c r="H1230" i="1"/>
  <c r="I1230" i="1" s="1" a="1"/>
  <c r="I1230" i="1" s="1"/>
  <c r="H1231" i="1"/>
  <c r="I1231" i="1" s="1" a="1"/>
  <c r="I1231" i="1" s="1"/>
  <c r="H1232" i="1"/>
  <c r="I1232" i="1" s="1" a="1"/>
  <c r="I1232" i="1" s="1"/>
  <c r="H1233" i="1"/>
  <c r="I1233" i="1" s="1" a="1"/>
  <c r="I1233" i="1" s="1"/>
  <c r="H1234" i="1"/>
  <c r="I1234" i="1" s="1" a="1"/>
  <c r="I1234" i="1" s="1"/>
  <c r="H1235" i="1"/>
  <c r="I1235" i="1" s="1" a="1"/>
  <c r="I1235" i="1" s="1"/>
  <c r="H1236" i="1"/>
  <c r="I1236" i="1" s="1" a="1"/>
  <c r="I1236" i="1" s="1"/>
  <c r="H1237" i="1"/>
  <c r="I1237" i="1" s="1" a="1"/>
  <c r="I1237" i="1" s="1"/>
  <c r="H1238" i="1"/>
  <c r="I1238" i="1" s="1" a="1"/>
  <c r="I1238" i="1" s="1"/>
  <c r="H1239" i="1"/>
  <c r="I1239" i="1" s="1" a="1"/>
  <c r="I1239" i="1" s="1"/>
  <c r="H1240" i="1"/>
  <c r="I1240" i="1" s="1" a="1"/>
  <c r="I1240" i="1" s="1"/>
  <c r="H1241" i="1"/>
  <c r="I1241" i="1" s="1" a="1"/>
  <c r="I1241" i="1" s="1"/>
  <c r="H1242" i="1"/>
  <c r="I1242" i="1" s="1" a="1"/>
  <c r="I1242" i="1" s="1"/>
  <c r="H1243" i="1"/>
  <c r="I1243" i="1" s="1" a="1"/>
  <c r="I1243" i="1" s="1"/>
  <c r="H1244" i="1"/>
  <c r="I1244" i="1" s="1" a="1"/>
  <c r="I1244" i="1" s="1"/>
  <c r="H1245" i="1"/>
  <c r="I1245" i="1" s="1" a="1"/>
  <c r="I1245" i="1" s="1"/>
  <c r="H1246" i="1"/>
  <c r="I1246" i="1" s="1" a="1"/>
  <c r="I1246" i="1" s="1"/>
  <c r="H1247" i="1"/>
  <c r="I1247" i="1" s="1" a="1"/>
  <c r="I1247" i="1" s="1"/>
  <c r="H1248" i="1"/>
  <c r="I1248" i="1" s="1" a="1"/>
  <c r="I1248" i="1" s="1"/>
  <c r="H1249" i="1"/>
  <c r="I1249" i="1" s="1" a="1"/>
  <c r="I1249" i="1" s="1"/>
  <c r="H1250" i="1"/>
  <c r="I1250" i="1" s="1" a="1"/>
  <c r="I1250" i="1" s="1"/>
  <c r="H1251" i="1"/>
  <c r="I1251" i="1" s="1" a="1"/>
  <c r="I1251" i="1" s="1"/>
  <c r="H1252" i="1"/>
  <c r="I1252" i="1" s="1" a="1"/>
  <c r="I1252" i="1" s="1"/>
  <c r="H1253" i="1"/>
  <c r="I1253" i="1" s="1" a="1"/>
  <c r="I1253" i="1" s="1"/>
  <c r="H1254" i="1"/>
  <c r="I1254" i="1" s="1" a="1"/>
  <c r="I1254" i="1" s="1"/>
  <c r="H1255" i="1"/>
  <c r="I1255" i="1" s="1" a="1"/>
  <c r="I1255" i="1" s="1"/>
  <c r="H1256" i="1"/>
  <c r="I1256" i="1" s="1" a="1"/>
  <c r="I1256" i="1" s="1"/>
  <c r="H1257" i="1"/>
  <c r="I1257" i="1" s="1" a="1"/>
  <c r="I1257" i="1" s="1"/>
  <c r="H1258" i="1"/>
  <c r="I1258" i="1" s="1" a="1"/>
  <c r="I1258" i="1" s="1"/>
  <c r="H1259" i="1"/>
  <c r="I1259" i="1" s="1" a="1"/>
  <c r="I1259" i="1" s="1"/>
  <c r="H1260" i="1"/>
  <c r="I1260" i="1" s="1" a="1"/>
  <c r="I1260" i="1" s="1"/>
  <c r="H1261" i="1"/>
  <c r="I1261" i="1" s="1" a="1"/>
  <c r="I1261" i="1" s="1"/>
  <c r="H1262" i="1"/>
  <c r="I1262" i="1" s="1" a="1"/>
  <c r="I1262" i="1" s="1"/>
  <c r="H1263" i="1"/>
  <c r="I1263" i="1" s="1" a="1"/>
  <c r="I1263" i="1" s="1"/>
  <c r="H1264" i="1"/>
  <c r="I1264" i="1" s="1" a="1"/>
  <c r="I1264" i="1" s="1"/>
  <c r="H1265" i="1"/>
  <c r="I1265" i="1" s="1" a="1"/>
  <c r="I1265" i="1" s="1"/>
  <c r="H1266" i="1"/>
  <c r="I1266" i="1" s="1" a="1"/>
  <c r="I1266" i="1" s="1"/>
  <c r="H1267" i="1"/>
  <c r="I1267" i="1" s="1" a="1"/>
  <c r="I1267" i="1" s="1"/>
  <c r="H1268" i="1"/>
  <c r="I1268" i="1" s="1" a="1"/>
  <c r="I1268" i="1" s="1"/>
  <c r="H1269" i="1"/>
  <c r="I1269" i="1" s="1" a="1"/>
  <c r="I1269" i="1" s="1"/>
  <c r="H1270" i="1"/>
  <c r="I1270" i="1" s="1" a="1"/>
  <c r="I1270" i="1" s="1"/>
  <c r="H1271" i="1"/>
  <c r="I1271" i="1" s="1" a="1"/>
  <c r="I1271" i="1" s="1"/>
  <c r="H1272" i="1"/>
  <c r="I1272" i="1" s="1" a="1"/>
  <c r="I1272" i="1" s="1"/>
  <c r="H1273" i="1"/>
  <c r="I1273" i="1" s="1" a="1"/>
  <c r="I1273" i="1" s="1"/>
  <c r="H1274" i="1"/>
  <c r="I1274" i="1" s="1" a="1"/>
  <c r="I1274" i="1" s="1"/>
  <c r="H1275" i="1"/>
  <c r="I1275" i="1" s="1" a="1"/>
  <c r="I1275" i="1" s="1"/>
  <c r="H1276" i="1"/>
  <c r="I1276" i="1" s="1" a="1"/>
  <c r="I1276" i="1" s="1"/>
  <c r="H1277" i="1"/>
  <c r="I1277" i="1" s="1" a="1"/>
  <c r="I1277" i="1" s="1"/>
  <c r="H1278" i="1"/>
  <c r="I1278" i="1" s="1" a="1"/>
  <c r="I1278" i="1" s="1"/>
  <c r="H1279" i="1"/>
  <c r="I1279" i="1" s="1" a="1"/>
  <c r="I1279" i="1" s="1"/>
  <c r="H1280" i="1"/>
  <c r="I1280" i="1" s="1" a="1"/>
  <c r="I1280" i="1" s="1"/>
  <c r="H1281" i="1"/>
  <c r="I1281" i="1" s="1" a="1"/>
  <c r="I1281" i="1" s="1"/>
  <c r="H1282" i="1"/>
  <c r="I1282" i="1" s="1" a="1"/>
  <c r="I1282" i="1" s="1"/>
  <c r="H1283" i="1"/>
  <c r="I1283" i="1" s="1" a="1"/>
  <c r="I1283" i="1" s="1"/>
  <c r="H1284" i="1"/>
  <c r="I1284" i="1" s="1" a="1"/>
  <c r="I1284" i="1" s="1"/>
  <c r="H1285" i="1"/>
  <c r="I1285" i="1" s="1" a="1"/>
  <c r="I1285" i="1" s="1"/>
  <c r="H1286" i="1"/>
  <c r="I1286" i="1" s="1" a="1"/>
  <c r="I1286" i="1" s="1"/>
  <c r="H1287" i="1"/>
  <c r="I1287" i="1" s="1" a="1"/>
  <c r="I1287" i="1" s="1"/>
  <c r="H1288" i="1"/>
  <c r="I1288" i="1" s="1" a="1"/>
  <c r="I1288" i="1" s="1"/>
  <c r="H1289" i="1"/>
  <c r="I1289" i="1" s="1" a="1"/>
  <c r="I1289" i="1" s="1"/>
  <c r="H1290" i="1"/>
  <c r="I1290" i="1" s="1" a="1"/>
  <c r="I1290" i="1" s="1"/>
  <c r="H1291" i="1"/>
  <c r="I1291" i="1" s="1" a="1"/>
  <c r="I1291" i="1" s="1"/>
  <c r="H1292" i="1"/>
  <c r="I1292" i="1" s="1" a="1"/>
  <c r="I1292" i="1" s="1"/>
  <c r="H1293" i="1"/>
  <c r="I1293" i="1" s="1" a="1"/>
  <c r="I1293" i="1" s="1"/>
  <c r="H1294" i="1"/>
  <c r="I1294" i="1" s="1" a="1"/>
  <c r="I1294" i="1" s="1"/>
  <c r="H1295" i="1"/>
  <c r="I1295" i="1" s="1" a="1"/>
  <c r="I1295" i="1" s="1"/>
  <c r="H1296" i="1"/>
  <c r="I1296" i="1" s="1" a="1"/>
  <c r="I1296" i="1" s="1"/>
  <c r="H1297" i="1"/>
  <c r="I1297" i="1" s="1" a="1"/>
  <c r="I1297" i="1" s="1"/>
  <c r="H1298" i="1"/>
  <c r="I1298" i="1" s="1" a="1"/>
  <c r="I1298" i="1" s="1"/>
  <c r="H1299" i="1"/>
  <c r="I1299" i="1" s="1" a="1"/>
  <c r="I1299" i="1" s="1"/>
  <c r="H1300" i="1"/>
  <c r="I1300" i="1" s="1" a="1"/>
  <c r="I1300" i="1" s="1"/>
  <c r="H1301" i="1"/>
  <c r="I1301" i="1" s="1" a="1"/>
  <c r="I1301" i="1" s="1"/>
  <c r="H1302" i="1"/>
  <c r="I1302" i="1" s="1" a="1"/>
  <c r="I1302" i="1" s="1"/>
  <c r="H1303" i="1"/>
  <c r="I1303" i="1" s="1" a="1"/>
  <c r="I1303" i="1" s="1"/>
  <c r="H1304" i="1"/>
  <c r="I1304" i="1" s="1" a="1"/>
  <c r="I1304" i="1" s="1"/>
  <c r="H1305" i="1"/>
  <c r="I1305" i="1" s="1" a="1"/>
  <c r="I1305" i="1" s="1"/>
  <c r="H1306" i="1"/>
  <c r="I1306" i="1" s="1" a="1"/>
  <c r="I1306" i="1" s="1"/>
  <c r="H1307" i="1"/>
  <c r="I1307" i="1" s="1" a="1"/>
  <c r="I1307" i="1" s="1"/>
  <c r="H1308" i="1"/>
  <c r="I1308" i="1" s="1" a="1"/>
  <c r="I1308" i="1" s="1"/>
  <c r="H1309" i="1"/>
  <c r="I1309" i="1" s="1" a="1"/>
  <c r="I1309" i="1" s="1"/>
  <c r="H1310" i="1"/>
  <c r="I1310" i="1" s="1" a="1"/>
  <c r="I1310" i="1" s="1"/>
  <c r="H1311" i="1"/>
  <c r="I1311" i="1" s="1" a="1"/>
  <c r="I1311" i="1" s="1"/>
  <c r="H1312" i="1"/>
  <c r="I1312" i="1" s="1" a="1"/>
  <c r="I1312" i="1" s="1"/>
  <c r="H1313" i="1"/>
  <c r="I1313" i="1" s="1" a="1"/>
  <c r="I1313" i="1" s="1"/>
  <c r="H1314" i="1"/>
  <c r="I1314" i="1" s="1" a="1"/>
  <c r="I1314" i="1" s="1"/>
  <c r="H1315" i="1"/>
  <c r="I1315" i="1" s="1" a="1"/>
  <c r="I1315" i="1" s="1"/>
  <c r="H1316" i="1"/>
  <c r="I1316" i="1" s="1" a="1"/>
  <c r="I1316" i="1" s="1"/>
  <c r="H1317" i="1"/>
  <c r="I1317" i="1" s="1" a="1"/>
  <c r="I1317" i="1" s="1"/>
  <c r="H1318" i="1"/>
  <c r="I1318" i="1" s="1" a="1"/>
  <c r="I1318" i="1" s="1"/>
  <c r="H1319" i="1"/>
  <c r="I1319" i="1" s="1" a="1"/>
  <c r="I1319" i="1" s="1"/>
  <c r="H1320" i="1"/>
  <c r="I1320" i="1" s="1" a="1"/>
  <c r="I1320" i="1" s="1"/>
  <c r="H1321" i="1"/>
  <c r="I1321" i="1" s="1" a="1"/>
  <c r="I1321" i="1" s="1"/>
  <c r="H1322" i="1"/>
  <c r="I1322" i="1" s="1" a="1"/>
  <c r="I1322" i="1" s="1"/>
  <c r="H1323" i="1"/>
  <c r="I1323" i="1" s="1" a="1"/>
  <c r="I1323" i="1" s="1"/>
  <c r="H1324" i="1"/>
  <c r="I1324" i="1" s="1" a="1"/>
  <c r="I1324" i="1" s="1"/>
  <c r="H1325" i="1"/>
  <c r="I1325" i="1" s="1" a="1"/>
  <c r="I1325" i="1" s="1"/>
  <c r="H1326" i="1"/>
  <c r="I1326" i="1" s="1" a="1"/>
  <c r="I1326" i="1" s="1"/>
  <c r="H1327" i="1"/>
  <c r="I1327" i="1" s="1" a="1"/>
  <c r="I1327" i="1" s="1"/>
  <c r="H1328" i="1"/>
  <c r="I1328" i="1" s="1" a="1"/>
  <c r="I1328" i="1" s="1"/>
  <c r="H1329" i="1"/>
  <c r="I1329" i="1" s="1" a="1"/>
  <c r="I1329" i="1" s="1"/>
  <c r="H1330" i="1"/>
  <c r="I1330" i="1" s="1" a="1"/>
  <c r="I1330" i="1" s="1"/>
  <c r="H1331" i="1"/>
  <c r="I1331" i="1" s="1" a="1"/>
  <c r="I1331" i="1" s="1"/>
  <c r="H1332" i="1"/>
  <c r="I1332" i="1" s="1" a="1"/>
  <c r="I1332" i="1" s="1"/>
  <c r="H1333" i="1"/>
  <c r="I1333" i="1" s="1" a="1"/>
  <c r="I1333" i="1" s="1"/>
  <c r="H1334" i="1"/>
  <c r="I1334" i="1" s="1" a="1"/>
  <c r="I1334" i="1" s="1"/>
  <c r="H1335" i="1"/>
  <c r="I1335" i="1" s="1" a="1"/>
  <c r="I1335" i="1" s="1"/>
  <c r="H1336" i="1"/>
  <c r="I1336" i="1" s="1" a="1"/>
  <c r="I1336" i="1" s="1"/>
  <c r="H1337" i="1"/>
  <c r="I1337" i="1" s="1" a="1"/>
  <c r="I1337" i="1" s="1"/>
  <c r="H1338" i="1"/>
  <c r="I1338" i="1" s="1" a="1"/>
  <c r="I1338" i="1" s="1"/>
  <c r="H1339" i="1"/>
  <c r="I1339" i="1" s="1" a="1"/>
  <c r="I1339" i="1" s="1"/>
  <c r="H1340" i="1"/>
  <c r="I1340" i="1" s="1" a="1"/>
  <c r="I1340" i="1" s="1"/>
  <c r="H1341" i="1"/>
  <c r="I1341" i="1" s="1" a="1"/>
  <c r="I1341" i="1" s="1"/>
  <c r="H1342" i="1"/>
  <c r="I1342" i="1" s="1" a="1"/>
  <c r="I1342" i="1" s="1"/>
  <c r="H1343" i="1"/>
  <c r="I1343" i="1" s="1" a="1"/>
  <c r="I1343" i="1" s="1"/>
  <c r="H1344" i="1"/>
  <c r="I1344" i="1" s="1" a="1"/>
  <c r="I1344" i="1" s="1"/>
  <c r="H1345" i="1"/>
  <c r="I1345" i="1" s="1" a="1"/>
  <c r="I1345" i="1" s="1"/>
  <c r="H1346" i="1"/>
  <c r="I1346" i="1" s="1" a="1"/>
  <c r="I1346" i="1" s="1"/>
  <c r="H1347" i="1"/>
  <c r="I1347" i="1" s="1" a="1"/>
  <c r="I1347" i="1" s="1"/>
  <c r="H1348" i="1"/>
  <c r="I1348" i="1" s="1" a="1"/>
  <c r="I1348" i="1" s="1"/>
  <c r="H1349" i="1"/>
  <c r="I1349" i="1" s="1" a="1"/>
  <c r="I1349" i="1" s="1"/>
  <c r="H1350" i="1"/>
  <c r="I1350" i="1" s="1" a="1"/>
  <c r="I1350" i="1" s="1"/>
  <c r="H1351" i="1"/>
  <c r="I1351" i="1" s="1" a="1"/>
  <c r="I1351" i="1" s="1"/>
  <c r="H1352" i="1"/>
  <c r="I1352" i="1" s="1" a="1"/>
  <c r="I1352" i="1" s="1"/>
  <c r="H1353" i="1"/>
  <c r="I1353" i="1" s="1" a="1"/>
  <c r="I1353" i="1" s="1"/>
  <c r="H1354" i="1"/>
  <c r="I1354" i="1" s="1" a="1"/>
  <c r="I1354" i="1" s="1"/>
  <c r="H1355" i="1"/>
  <c r="I1355" i="1" s="1" a="1"/>
  <c r="I1355" i="1" s="1"/>
  <c r="H1356" i="1"/>
  <c r="I1356" i="1" s="1" a="1"/>
  <c r="I1356" i="1" s="1"/>
  <c r="H1357" i="1"/>
  <c r="I1357" i="1" s="1" a="1"/>
  <c r="I1357" i="1" s="1"/>
  <c r="H1358" i="1"/>
  <c r="I1358" i="1" s="1" a="1"/>
  <c r="I1358" i="1" s="1"/>
  <c r="H1359" i="1"/>
  <c r="I1359" i="1" s="1" a="1"/>
  <c r="I1359" i="1" s="1"/>
  <c r="H1360" i="1"/>
  <c r="I1360" i="1" s="1" a="1"/>
  <c r="I1360" i="1" s="1"/>
  <c r="H1361" i="1"/>
  <c r="I1361" i="1" s="1" a="1"/>
  <c r="I1361" i="1" s="1"/>
  <c r="H1362" i="1"/>
  <c r="I1362" i="1" s="1" a="1"/>
  <c r="I1362" i="1" s="1"/>
  <c r="H1363" i="1"/>
  <c r="I1363" i="1" s="1" a="1"/>
  <c r="I1363" i="1" s="1"/>
  <c r="H1364" i="1"/>
  <c r="I1364" i="1" s="1" a="1"/>
  <c r="I1364" i="1" s="1"/>
  <c r="H1365" i="1"/>
  <c r="I1365" i="1" s="1" a="1"/>
  <c r="I1365" i="1" s="1"/>
  <c r="H1366" i="1"/>
  <c r="I1366" i="1" s="1" a="1"/>
  <c r="I1366" i="1" s="1"/>
  <c r="H1367" i="1"/>
  <c r="I1367" i="1" s="1" a="1"/>
  <c r="I1367" i="1" s="1"/>
  <c r="H1368" i="1"/>
  <c r="I1368" i="1" s="1" a="1"/>
  <c r="I1368" i="1" s="1"/>
  <c r="H1369" i="1"/>
  <c r="I1369" i="1" s="1" a="1"/>
  <c r="I1369" i="1" s="1"/>
  <c r="H1370" i="1"/>
  <c r="I1370" i="1" s="1" a="1"/>
  <c r="I1370" i="1" s="1"/>
  <c r="H1371" i="1"/>
  <c r="I1371" i="1" s="1" a="1"/>
  <c r="I1371" i="1" s="1"/>
  <c r="H1372" i="1"/>
  <c r="I1372" i="1" s="1" a="1"/>
  <c r="I1372" i="1" s="1"/>
  <c r="H1373" i="1"/>
  <c r="I1373" i="1" s="1" a="1"/>
  <c r="I1373" i="1" s="1"/>
  <c r="H1374" i="1"/>
  <c r="I1374" i="1" s="1" a="1"/>
  <c r="I1374" i="1" s="1"/>
  <c r="H1375" i="1"/>
  <c r="I1375" i="1" s="1" a="1"/>
  <c r="I1375" i="1" s="1"/>
  <c r="H1376" i="1"/>
  <c r="I1376" i="1" s="1" a="1"/>
  <c r="I1376" i="1" s="1"/>
  <c r="H1377" i="1"/>
  <c r="I1377" i="1" s="1" a="1"/>
  <c r="I1377" i="1" s="1"/>
  <c r="H1378" i="1"/>
  <c r="I1378" i="1" s="1" a="1"/>
  <c r="I1378" i="1" s="1"/>
  <c r="H1379" i="1"/>
  <c r="I1379" i="1" s="1" a="1"/>
  <c r="I1379" i="1" s="1"/>
  <c r="H1380" i="1"/>
  <c r="I1380" i="1" s="1" a="1"/>
  <c r="I1380" i="1" s="1"/>
  <c r="H1381" i="1"/>
  <c r="I1381" i="1" s="1" a="1"/>
  <c r="I1381" i="1" s="1"/>
  <c r="H1382" i="1"/>
  <c r="I1382" i="1" s="1" a="1"/>
  <c r="I1382" i="1" s="1"/>
  <c r="H1383" i="1"/>
  <c r="I1383" i="1" s="1" a="1"/>
  <c r="I1383" i="1" s="1"/>
  <c r="H1384" i="1"/>
  <c r="I1384" i="1" s="1" a="1"/>
  <c r="I1384" i="1" s="1"/>
  <c r="H1385" i="1"/>
  <c r="I1385" i="1" s="1" a="1"/>
  <c r="I1385" i="1" s="1"/>
  <c r="H1386" i="1"/>
  <c r="I1386" i="1" s="1" a="1"/>
  <c r="I1386" i="1" s="1"/>
  <c r="H1387" i="1"/>
  <c r="I1387" i="1" s="1" a="1"/>
  <c r="I1387" i="1" s="1"/>
  <c r="H1388" i="1"/>
  <c r="I1388" i="1" s="1" a="1"/>
  <c r="I1388" i="1" s="1"/>
  <c r="H1389" i="1"/>
  <c r="I1389" i="1" s="1" a="1"/>
  <c r="I1389" i="1" s="1"/>
  <c r="H1390" i="1"/>
  <c r="I1390" i="1" s="1" a="1"/>
  <c r="I1390" i="1" s="1"/>
  <c r="H1391" i="1"/>
  <c r="I1391" i="1" s="1" a="1"/>
  <c r="I1391" i="1" s="1"/>
  <c r="H1392" i="1"/>
  <c r="I1392" i="1" s="1" a="1"/>
  <c r="I1392" i="1" s="1"/>
  <c r="H1393" i="1"/>
  <c r="I1393" i="1" s="1" a="1"/>
  <c r="I1393" i="1" s="1"/>
  <c r="H1394" i="1"/>
  <c r="I1394" i="1" s="1" a="1"/>
  <c r="I1394" i="1" s="1"/>
  <c r="H1395" i="1"/>
  <c r="I1395" i="1" s="1" a="1"/>
  <c r="I1395" i="1" s="1"/>
  <c r="H1396" i="1"/>
  <c r="I1396" i="1" s="1" a="1"/>
  <c r="I1396" i="1" s="1"/>
  <c r="H1397" i="1"/>
  <c r="I1397" i="1" s="1" a="1"/>
  <c r="I1397" i="1" s="1"/>
  <c r="H1398" i="1"/>
  <c r="I1398" i="1" s="1" a="1"/>
  <c r="I1398" i="1" s="1"/>
  <c r="H1399" i="1"/>
  <c r="I1399" i="1" s="1" a="1"/>
  <c r="I1399" i="1" s="1"/>
  <c r="H1400" i="1"/>
  <c r="I1400" i="1" s="1" a="1"/>
  <c r="I1400" i="1" s="1"/>
  <c r="H1401" i="1"/>
  <c r="I1401" i="1" s="1" a="1"/>
  <c r="I1401" i="1" s="1"/>
  <c r="H1402" i="1"/>
  <c r="I1402" i="1" s="1" a="1"/>
  <c r="I1402" i="1" s="1"/>
  <c r="H1403" i="1"/>
  <c r="I1403" i="1" s="1" a="1"/>
  <c r="I1403" i="1" s="1"/>
  <c r="H1404" i="1"/>
  <c r="I1404" i="1" s="1" a="1"/>
  <c r="I1404" i="1" s="1"/>
  <c r="H1405" i="1"/>
  <c r="I1405" i="1" s="1" a="1"/>
  <c r="I1405" i="1" s="1"/>
  <c r="H1406" i="1"/>
  <c r="I1406" i="1" s="1" a="1"/>
  <c r="I1406" i="1" s="1"/>
  <c r="H1407" i="1"/>
  <c r="I1407" i="1" s="1" a="1"/>
  <c r="I1407" i="1" s="1"/>
  <c r="H1408" i="1"/>
  <c r="I1408" i="1" s="1" a="1"/>
  <c r="I1408" i="1" s="1"/>
  <c r="H1409" i="1"/>
  <c r="I1409" i="1" s="1" a="1"/>
  <c r="I1409" i="1" s="1"/>
  <c r="H1410" i="1"/>
  <c r="I1410" i="1" s="1" a="1"/>
  <c r="I1410" i="1" s="1"/>
  <c r="H1411" i="1"/>
  <c r="I1411" i="1" s="1" a="1"/>
  <c r="I1411" i="1" s="1"/>
  <c r="H1412" i="1"/>
  <c r="I1412" i="1" s="1" a="1"/>
  <c r="I1412" i="1" s="1"/>
  <c r="H1413" i="1"/>
  <c r="I1413" i="1" s="1" a="1"/>
  <c r="I1413" i="1" s="1"/>
  <c r="H1414" i="1"/>
  <c r="I1414" i="1" s="1" a="1"/>
  <c r="I1414" i="1" s="1"/>
  <c r="H1415" i="1"/>
  <c r="I1415" i="1" s="1" a="1"/>
  <c r="I1415" i="1" s="1"/>
  <c r="H1416" i="1"/>
  <c r="I1416" i="1" s="1" a="1"/>
  <c r="I1416" i="1" s="1"/>
  <c r="H1417" i="1"/>
  <c r="I1417" i="1" s="1" a="1"/>
  <c r="I1417" i="1" s="1"/>
  <c r="H1418" i="1"/>
  <c r="I1418" i="1" s="1" a="1"/>
  <c r="I1418" i="1" s="1"/>
  <c r="H1419" i="1"/>
  <c r="I1419" i="1" s="1" a="1"/>
  <c r="I1419" i="1" s="1"/>
  <c r="H1420" i="1"/>
  <c r="I1420" i="1" s="1" a="1"/>
  <c r="I1420" i="1" s="1"/>
  <c r="H1421" i="1"/>
  <c r="I1421" i="1" s="1" a="1"/>
  <c r="I1421" i="1" s="1"/>
  <c r="H1422" i="1"/>
  <c r="I1422" i="1" s="1" a="1"/>
  <c r="I1422" i="1" s="1"/>
  <c r="H1423" i="1"/>
  <c r="I1423" i="1" s="1" a="1"/>
  <c r="I1423" i="1" s="1"/>
  <c r="H1424" i="1"/>
  <c r="I1424" i="1" s="1" a="1"/>
  <c r="I1424" i="1" s="1"/>
  <c r="H1425" i="1"/>
  <c r="I1425" i="1" s="1" a="1"/>
  <c r="I1425" i="1" s="1"/>
  <c r="H1426" i="1"/>
  <c r="I1426" i="1" s="1" a="1"/>
  <c r="I1426" i="1" s="1"/>
  <c r="H1427" i="1"/>
  <c r="I1427" i="1" s="1" a="1"/>
  <c r="I1427" i="1" s="1"/>
  <c r="H1428" i="1"/>
  <c r="I1428" i="1" s="1" a="1"/>
  <c r="I1428" i="1" s="1"/>
  <c r="H1429" i="1"/>
  <c r="I1429" i="1" s="1" a="1"/>
  <c r="I1429" i="1" s="1"/>
  <c r="H1430" i="1"/>
  <c r="I1430" i="1" s="1" a="1"/>
  <c r="I1430" i="1" s="1"/>
  <c r="H1431" i="1"/>
  <c r="I1431" i="1" s="1" a="1"/>
  <c r="I1431" i="1" s="1"/>
  <c r="H1432" i="1"/>
  <c r="I1432" i="1" s="1" a="1"/>
  <c r="I1432" i="1" s="1"/>
  <c r="H1433" i="1"/>
  <c r="I1433" i="1" s="1" a="1"/>
  <c r="I1433" i="1" s="1"/>
  <c r="H1434" i="1"/>
  <c r="I1434" i="1" s="1" a="1"/>
  <c r="I1434" i="1" s="1"/>
  <c r="H1435" i="1"/>
  <c r="I1435" i="1" s="1" a="1"/>
  <c r="I1435" i="1" s="1"/>
  <c r="H1436" i="1"/>
  <c r="I1436" i="1" s="1" a="1"/>
  <c r="I1436" i="1" s="1"/>
  <c r="H1437" i="1"/>
  <c r="I1437" i="1" s="1" a="1"/>
  <c r="I1437" i="1" s="1"/>
  <c r="H1438" i="1"/>
  <c r="I1438" i="1" s="1" a="1"/>
  <c r="I1438" i="1" s="1"/>
  <c r="H1439" i="1"/>
  <c r="I1439" i="1" s="1" a="1"/>
  <c r="I1439" i="1" s="1"/>
  <c r="H1440" i="1"/>
  <c r="I1440" i="1" s="1" a="1"/>
  <c r="I1440" i="1" s="1"/>
  <c r="H1441" i="1"/>
  <c r="I1441" i="1" s="1" a="1"/>
  <c r="I1441" i="1" s="1"/>
  <c r="H1442" i="1"/>
  <c r="I1442" i="1" s="1" a="1"/>
  <c r="I1442" i="1" s="1"/>
  <c r="H1443" i="1"/>
  <c r="I1443" i="1" s="1" a="1"/>
  <c r="I1443" i="1" s="1"/>
  <c r="H1444" i="1"/>
  <c r="I1444" i="1" s="1" a="1"/>
  <c r="I1444" i="1" s="1"/>
  <c r="H1445" i="1"/>
  <c r="I1445" i="1" s="1" a="1"/>
  <c r="I1445" i="1" s="1"/>
  <c r="H1446" i="1"/>
  <c r="I1446" i="1" s="1" a="1"/>
  <c r="I1446" i="1" s="1"/>
  <c r="H1447" i="1"/>
  <c r="I1447" i="1" s="1" a="1"/>
  <c r="I1447" i="1" s="1"/>
  <c r="H1448" i="1"/>
  <c r="I1448" i="1" s="1" a="1"/>
  <c r="I1448" i="1" s="1"/>
  <c r="H1449" i="1"/>
  <c r="I1449" i="1" s="1" a="1"/>
  <c r="I1449" i="1" s="1"/>
  <c r="H1450" i="1"/>
  <c r="I1450" i="1" s="1" a="1"/>
  <c r="I1450" i="1" s="1"/>
  <c r="H1451" i="1"/>
  <c r="I1451" i="1" s="1" a="1"/>
  <c r="I1451" i="1" s="1"/>
  <c r="H1452" i="1"/>
  <c r="I1452" i="1" s="1" a="1"/>
  <c r="I1452" i="1" s="1"/>
  <c r="H1453" i="1"/>
  <c r="I1453" i="1" s="1" a="1"/>
  <c r="I1453" i="1" s="1"/>
  <c r="H1454" i="1"/>
  <c r="I1454" i="1" s="1" a="1"/>
  <c r="I1454" i="1" s="1"/>
  <c r="H1455" i="1"/>
  <c r="I1455" i="1" s="1" a="1"/>
  <c r="I1455" i="1" s="1"/>
  <c r="H1456" i="1"/>
  <c r="I1456" i="1" s="1" a="1"/>
  <c r="I1456" i="1" s="1"/>
  <c r="H1457" i="1"/>
  <c r="I1457" i="1" s="1" a="1"/>
  <c r="I1457" i="1" s="1"/>
  <c r="H1458" i="1"/>
  <c r="I1458" i="1" s="1" a="1"/>
  <c r="I1458" i="1" s="1"/>
  <c r="H1459" i="1"/>
  <c r="I1459" i="1" s="1" a="1"/>
  <c r="I1459" i="1" s="1"/>
  <c r="H1460" i="1"/>
  <c r="I1460" i="1" s="1" a="1"/>
  <c r="I1460" i="1" s="1"/>
  <c r="H1461" i="1"/>
  <c r="I1461" i="1" s="1" a="1"/>
  <c r="I1461" i="1" s="1"/>
  <c r="H1462" i="1"/>
  <c r="I1462" i="1" s="1" a="1"/>
  <c r="I1462" i="1" s="1"/>
  <c r="H1463" i="1"/>
  <c r="I1463" i="1" s="1" a="1"/>
  <c r="I1463" i="1" s="1"/>
  <c r="H1464" i="1"/>
  <c r="I1464" i="1" s="1" a="1"/>
  <c r="I1464" i="1" s="1"/>
  <c r="H1465" i="1"/>
  <c r="I1465" i="1" s="1" a="1"/>
  <c r="I1465" i="1" s="1"/>
  <c r="H1466" i="1"/>
  <c r="I1466" i="1" s="1" a="1"/>
  <c r="I1466" i="1" s="1"/>
  <c r="H1467" i="1"/>
  <c r="I1467" i="1" s="1" a="1"/>
  <c r="I1467" i="1" s="1"/>
  <c r="H1468" i="1"/>
  <c r="I1468" i="1" s="1" a="1"/>
  <c r="I1468" i="1" s="1"/>
  <c r="H1469" i="1"/>
  <c r="I1469" i="1" s="1" a="1"/>
  <c r="I1469" i="1" s="1"/>
  <c r="H1470" i="1"/>
  <c r="I1470" i="1" s="1" a="1"/>
  <c r="I1470" i="1" s="1"/>
  <c r="H1471" i="1"/>
  <c r="I1471" i="1" s="1" a="1"/>
  <c r="I1471" i="1" s="1"/>
  <c r="H1472" i="1"/>
  <c r="I1472" i="1" s="1" a="1"/>
  <c r="I1472" i="1" s="1"/>
  <c r="H1473" i="1"/>
  <c r="I1473" i="1" s="1" a="1"/>
  <c r="I1473" i="1" s="1"/>
  <c r="H1474" i="1"/>
  <c r="I1474" i="1" s="1" a="1"/>
  <c r="I1474" i="1" s="1"/>
  <c r="H1475" i="1"/>
  <c r="I1475" i="1" s="1" a="1"/>
  <c r="I1475" i="1" s="1"/>
  <c r="H1476" i="1"/>
  <c r="I1476" i="1" s="1" a="1"/>
  <c r="I1476" i="1" s="1"/>
  <c r="H1477" i="1"/>
  <c r="I1477" i="1" s="1" a="1"/>
  <c r="I1477" i="1" s="1"/>
  <c r="H1478" i="1"/>
  <c r="I1478" i="1" s="1" a="1"/>
  <c r="I1478" i="1" s="1"/>
  <c r="H1479" i="1"/>
  <c r="I1479" i="1" s="1" a="1"/>
  <c r="I1479" i="1" s="1"/>
  <c r="H1480" i="1"/>
  <c r="I1480" i="1" s="1" a="1"/>
  <c r="I1480" i="1" s="1"/>
  <c r="H1481" i="1"/>
  <c r="I1481" i="1" s="1" a="1"/>
  <c r="I1481" i="1" s="1"/>
  <c r="H1482" i="1"/>
  <c r="I1482" i="1" s="1" a="1"/>
  <c r="I1482" i="1" s="1"/>
  <c r="H1483" i="1"/>
  <c r="I1483" i="1" s="1" a="1"/>
  <c r="I1483" i="1" s="1"/>
  <c r="H1484" i="1"/>
  <c r="I1484" i="1" s="1" a="1"/>
  <c r="I1484" i="1" s="1"/>
  <c r="H1485" i="1"/>
  <c r="I1485" i="1" s="1" a="1"/>
  <c r="I1485" i="1" s="1"/>
  <c r="H1486" i="1"/>
  <c r="I1486" i="1" s="1" a="1"/>
  <c r="I1486" i="1" s="1"/>
  <c r="H1487" i="1"/>
  <c r="I1487" i="1" s="1" a="1"/>
  <c r="I1487" i="1" s="1"/>
  <c r="H1488" i="1"/>
  <c r="I1488" i="1" s="1" a="1"/>
  <c r="I1488" i="1" s="1"/>
  <c r="H1489" i="1"/>
  <c r="I1489" i="1" s="1" a="1"/>
  <c r="I1489" i="1" s="1"/>
  <c r="H1490" i="1"/>
  <c r="I1490" i="1" s="1" a="1"/>
  <c r="I1490" i="1" s="1"/>
  <c r="H1491" i="1"/>
  <c r="I1491" i="1" s="1" a="1"/>
  <c r="I1491" i="1" s="1"/>
  <c r="H1492" i="1"/>
  <c r="I1492" i="1" s="1" a="1"/>
  <c r="I1492" i="1" s="1"/>
  <c r="H1493" i="1"/>
  <c r="I1493" i="1" s="1" a="1"/>
  <c r="I1493" i="1" s="1"/>
  <c r="H1494" i="1"/>
  <c r="I1494" i="1" s="1" a="1"/>
  <c r="I1494" i="1" s="1"/>
  <c r="H1495" i="1"/>
  <c r="I1495" i="1" s="1" a="1"/>
  <c r="I1495" i="1" s="1"/>
  <c r="H1496" i="1"/>
  <c r="I1496" i="1" s="1" a="1"/>
  <c r="I1496" i="1" s="1"/>
  <c r="H1497" i="1"/>
  <c r="I1497" i="1" s="1" a="1"/>
  <c r="I1497" i="1" s="1"/>
  <c r="H1498" i="1"/>
  <c r="I1498" i="1" s="1" a="1"/>
  <c r="I1498" i="1" s="1"/>
  <c r="H1499" i="1"/>
  <c r="I1499" i="1" s="1" a="1"/>
  <c r="I1499" i="1" s="1"/>
  <c r="H1500" i="1"/>
  <c r="I1500" i="1" s="1" a="1"/>
  <c r="I1500" i="1" s="1"/>
  <c r="H1501" i="1"/>
  <c r="I1501" i="1" s="1" a="1"/>
  <c r="I1501" i="1" s="1"/>
  <c r="H1502" i="1"/>
  <c r="I1502" i="1" s="1" a="1"/>
  <c r="I1502" i="1" s="1"/>
  <c r="H1503" i="1"/>
  <c r="I1503" i="1" s="1" a="1"/>
  <c r="I1503" i="1" s="1"/>
  <c r="H1504" i="1"/>
  <c r="I1504" i="1" s="1" a="1"/>
  <c r="I1504" i="1" s="1"/>
  <c r="H1505" i="1"/>
  <c r="I1505" i="1" s="1" a="1"/>
  <c r="I1505" i="1" s="1"/>
  <c r="H1506" i="1"/>
  <c r="I1506" i="1" s="1" a="1"/>
  <c r="I1506" i="1" s="1"/>
  <c r="H1507" i="1"/>
  <c r="I1507" i="1" s="1" a="1"/>
  <c r="I1507" i="1" s="1"/>
  <c r="H1508" i="1"/>
  <c r="I1508" i="1" s="1" a="1"/>
  <c r="I1508" i="1" s="1"/>
  <c r="H1509" i="1"/>
  <c r="I1509" i="1" s="1" a="1"/>
  <c r="I1509" i="1" s="1"/>
  <c r="H1510" i="1"/>
  <c r="I1510" i="1" s="1" a="1"/>
  <c r="I1510" i="1" s="1"/>
  <c r="H1511" i="1"/>
  <c r="I1511" i="1" s="1" a="1"/>
  <c r="I1511" i="1" s="1"/>
  <c r="H1512" i="1"/>
  <c r="I1512" i="1" s="1" a="1"/>
  <c r="I1512" i="1" s="1"/>
  <c r="H1513" i="1"/>
  <c r="I1513" i="1" s="1" a="1"/>
  <c r="I1513" i="1" s="1"/>
  <c r="H1514" i="1"/>
  <c r="I1514" i="1" s="1" a="1"/>
  <c r="I1514" i="1" s="1"/>
  <c r="H1515" i="1"/>
  <c r="I1515" i="1" s="1" a="1"/>
  <c r="I1515" i="1" s="1"/>
  <c r="H1516" i="1"/>
  <c r="I1516" i="1" s="1" a="1"/>
  <c r="I1516" i="1" s="1"/>
  <c r="H1517" i="1"/>
  <c r="I1517" i="1" s="1" a="1"/>
  <c r="I1517" i="1" s="1"/>
  <c r="H1518" i="1"/>
  <c r="I1518" i="1" s="1" a="1"/>
  <c r="I1518" i="1" s="1"/>
  <c r="H1519" i="1"/>
  <c r="I1519" i="1" s="1" a="1"/>
  <c r="I1519" i="1" s="1"/>
  <c r="H1520" i="1"/>
  <c r="I1520" i="1" s="1" a="1"/>
  <c r="I1520" i="1" s="1"/>
  <c r="H1521" i="1"/>
  <c r="I1521" i="1" s="1" a="1"/>
  <c r="I1521" i="1" s="1"/>
  <c r="H1522" i="1"/>
  <c r="I1522" i="1" s="1" a="1"/>
  <c r="I1522" i="1" s="1"/>
  <c r="H1523" i="1"/>
  <c r="I1523" i="1" s="1" a="1"/>
  <c r="I1523" i="1" s="1"/>
  <c r="H1524" i="1"/>
  <c r="I1524" i="1" s="1" a="1"/>
  <c r="I1524" i="1" s="1"/>
  <c r="H1525" i="1"/>
  <c r="I1525" i="1" s="1" a="1"/>
  <c r="I1525" i="1" s="1"/>
  <c r="H1526" i="1"/>
  <c r="I1526" i="1" s="1" a="1"/>
  <c r="I1526" i="1" s="1"/>
  <c r="H1527" i="1"/>
  <c r="I1527" i="1" s="1" a="1"/>
  <c r="I1527" i="1" s="1"/>
  <c r="H1528" i="1"/>
  <c r="I1528" i="1" s="1" a="1"/>
  <c r="I1528" i="1" s="1"/>
  <c r="H1529" i="1"/>
  <c r="I1529" i="1" s="1" a="1"/>
  <c r="I1529" i="1" s="1"/>
  <c r="H1530" i="1"/>
  <c r="I1530" i="1" s="1" a="1"/>
  <c r="I1530" i="1" s="1"/>
  <c r="H1531" i="1"/>
  <c r="I1531" i="1" s="1" a="1"/>
  <c r="I1531" i="1" s="1"/>
  <c r="H1532" i="1"/>
  <c r="I1532" i="1" s="1" a="1"/>
  <c r="I1532" i="1" s="1"/>
  <c r="H1533" i="1"/>
  <c r="I1533" i="1" s="1" a="1"/>
  <c r="I1533" i="1" s="1"/>
  <c r="H1534" i="1"/>
  <c r="I1534" i="1" s="1" a="1"/>
  <c r="I1534" i="1" s="1"/>
  <c r="H1535" i="1"/>
  <c r="I1535" i="1" s="1" a="1"/>
  <c r="I1535" i="1" s="1"/>
  <c r="H1536" i="1"/>
  <c r="I1536" i="1" s="1" a="1"/>
  <c r="I1536" i="1" s="1"/>
  <c r="H1537" i="1"/>
  <c r="I1537" i="1" s="1" a="1"/>
  <c r="I1537" i="1" s="1"/>
  <c r="H1538" i="1"/>
  <c r="I1538" i="1" s="1" a="1"/>
  <c r="I1538" i="1" s="1"/>
  <c r="H1539" i="1"/>
  <c r="I1539" i="1" s="1" a="1"/>
  <c r="I1539" i="1" s="1"/>
  <c r="H1540" i="1"/>
  <c r="I1540" i="1" s="1" a="1"/>
  <c r="I1540" i="1" s="1"/>
  <c r="H1541" i="1"/>
  <c r="I1541" i="1" s="1" a="1"/>
  <c r="I1541" i="1" s="1"/>
  <c r="H1542" i="1"/>
  <c r="I1542" i="1" s="1" a="1"/>
  <c r="I1542" i="1" s="1"/>
  <c r="H1543" i="1"/>
  <c r="I1543" i="1" s="1" a="1"/>
  <c r="I1543" i="1" s="1"/>
  <c r="H1544" i="1"/>
  <c r="I1544" i="1" s="1" a="1"/>
  <c r="I1544" i="1" s="1"/>
  <c r="H1545" i="1"/>
  <c r="I1545" i="1" s="1" a="1"/>
  <c r="I1545" i="1" s="1"/>
  <c r="H1546" i="1"/>
  <c r="I1546" i="1" s="1" a="1"/>
  <c r="I1546" i="1" s="1"/>
  <c r="H1547" i="1"/>
  <c r="I1547" i="1" s="1" a="1"/>
  <c r="I1547" i="1" s="1"/>
  <c r="H1548" i="1"/>
  <c r="I1548" i="1" s="1" a="1"/>
  <c r="I1548" i="1" s="1"/>
  <c r="H1549" i="1"/>
  <c r="I1549" i="1" s="1" a="1"/>
  <c r="I1549" i="1" s="1"/>
  <c r="H1550" i="1"/>
  <c r="I1550" i="1" s="1" a="1"/>
  <c r="I1550" i="1" s="1"/>
  <c r="H1551" i="1"/>
  <c r="I1551" i="1" s="1" a="1"/>
  <c r="I1551" i="1" s="1"/>
  <c r="H1552" i="1"/>
  <c r="I1552" i="1" s="1" a="1"/>
  <c r="I1552" i="1" s="1"/>
  <c r="H1553" i="1"/>
  <c r="I1553" i="1" s="1" a="1"/>
  <c r="I1553" i="1" s="1"/>
  <c r="H1554" i="1"/>
  <c r="I1554" i="1" s="1" a="1"/>
  <c r="I1554" i="1" s="1"/>
  <c r="H1555" i="1"/>
  <c r="I1555" i="1" s="1" a="1"/>
  <c r="I1555" i="1" s="1"/>
  <c r="H1556" i="1"/>
  <c r="I1556" i="1" s="1" a="1"/>
  <c r="I1556" i="1" s="1"/>
  <c r="H1557" i="1"/>
  <c r="I1557" i="1" s="1" a="1"/>
  <c r="I1557" i="1" s="1"/>
  <c r="H1558" i="1"/>
  <c r="I1558" i="1" s="1" a="1"/>
  <c r="I1558" i="1" s="1"/>
  <c r="H1559" i="1"/>
  <c r="I1559" i="1" s="1" a="1"/>
  <c r="I1559" i="1" s="1"/>
  <c r="H1560" i="1"/>
  <c r="I1560" i="1" s="1" a="1"/>
  <c r="I1560" i="1" s="1"/>
  <c r="H1561" i="1"/>
  <c r="I1561" i="1" s="1" a="1"/>
  <c r="I1561" i="1" s="1"/>
  <c r="H1562" i="1"/>
  <c r="I1562" i="1" s="1" a="1"/>
  <c r="I1562" i="1" s="1"/>
  <c r="H1563" i="1"/>
  <c r="I1563" i="1" s="1" a="1"/>
  <c r="I1563" i="1" s="1"/>
  <c r="H1564" i="1"/>
  <c r="I1564" i="1" s="1" a="1"/>
  <c r="I1564" i="1" s="1"/>
  <c r="H1565" i="1"/>
  <c r="I1565" i="1" s="1" a="1"/>
  <c r="I1565" i="1" s="1"/>
  <c r="H1566" i="1"/>
  <c r="I1566" i="1" s="1" a="1"/>
  <c r="I1566" i="1" s="1"/>
  <c r="H1567" i="1"/>
  <c r="I1567" i="1" s="1" a="1"/>
  <c r="I1567" i="1" s="1"/>
  <c r="H1568" i="1"/>
  <c r="I1568" i="1" s="1" a="1"/>
  <c r="I1568" i="1" s="1"/>
  <c r="H1569" i="1"/>
  <c r="I1569" i="1" s="1" a="1"/>
  <c r="I1569" i="1" s="1"/>
  <c r="H1570" i="1"/>
  <c r="I1570" i="1" s="1" a="1"/>
  <c r="I1570" i="1" s="1"/>
  <c r="H1571" i="1"/>
  <c r="I1571" i="1" s="1" a="1"/>
  <c r="I1571" i="1" s="1"/>
  <c r="H1572" i="1"/>
  <c r="I1572" i="1" s="1" a="1"/>
  <c r="I1572" i="1" s="1"/>
  <c r="H1573" i="1"/>
  <c r="I1573" i="1" s="1" a="1"/>
  <c r="I1573" i="1" s="1"/>
  <c r="H1574" i="1"/>
  <c r="I1574" i="1" s="1" a="1"/>
  <c r="I1574" i="1" s="1"/>
  <c r="H1575" i="1"/>
  <c r="I1575" i="1" s="1" a="1"/>
  <c r="I1575" i="1" s="1"/>
  <c r="H1576" i="1"/>
  <c r="I1576" i="1" s="1" a="1"/>
  <c r="I1576" i="1" s="1"/>
  <c r="H1577" i="1"/>
  <c r="I1577" i="1" s="1" a="1"/>
  <c r="I1577" i="1" s="1"/>
  <c r="H1578" i="1"/>
  <c r="I1578" i="1" s="1" a="1"/>
  <c r="I1578" i="1" s="1"/>
  <c r="H1579" i="1"/>
  <c r="I1579" i="1" s="1" a="1"/>
  <c r="I1579" i="1" s="1"/>
  <c r="H1580" i="1"/>
  <c r="I1580" i="1" s="1" a="1"/>
  <c r="I1580" i="1" s="1"/>
  <c r="H1581" i="1"/>
  <c r="I1581" i="1" s="1" a="1"/>
  <c r="I1581" i="1" s="1"/>
  <c r="H1582" i="1"/>
  <c r="I1582" i="1" s="1" a="1"/>
  <c r="I1582" i="1" s="1"/>
  <c r="H1583" i="1"/>
  <c r="I1583" i="1" s="1" a="1"/>
  <c r="I1583" i="1" s="1"/>
  <c r="H1584" i="1"/>
  <c r="I1584" i="1" s="1" a="1"/>
  <c r="I1584" i="1" s="1"/>
  <c r="H1585" i="1"/>
  <c r="I1585" i="1" s="1" a="1"/>
  <c r="I1585" i="1" s="1"/>
  <c r="H1586" i="1"/>
  <c r="I1586" i="1" s="1" a="1"/>
  <c r="I1586" i="1" s="1"/>
  <c r="H1587" i="1"/>
  <c r="I1587" i="1" s="1" a="1"/>
  <c r="I1587" i="1" s="1"/>
  <c r="H1588" i="1"/>
  <c r="I1588" i="1" s="1" a="1"/>
  <c r="I1588" i="1" s="1"/>
  <c r="H1589" i="1"/>
  <c r="I1589" i="1" s="1" a="1"/>
  <c r="I1589" i="1" s="1"/>
  <c r="H1590" i="1"/>
  <c r="I1590" i="1" s="1" a="1"/>
  <c r="I1590" i="1" s="1"/>
  <c r="H1591" i="1"/>
  <c r="I1591" i="1" s="1" a="1"/>
  <c r="I1591" i="1" s="1"/>
  <c r="H1592" i="1"/>
  <c r="I1592" i="1" s="1" a="1"/>
  <c r="I1592" i="1" s="1"/>
  <c r="H1593" i="1"/>
  <c r="I1593" i="1" s="1" a="1"/>
  <c r="I1593" i="1" s="1"/>
  <c r="H1594" i="1"/>
  <c r="I1594" i="1" s="1" a="1"/>
  <c r="I1594" i="1" s="1"/>
  <c r="H1595" i="1"/>
  <c r="I1595" i="1" s="1" a="1"/>
  <c r="I1595" i="1" s="1"/>
  <c r="H1596" i="1"/>
  <c r="I1596" i="1" s="1" a="1"/>
  <c r="I1596" i="1" s="1"/>
  <c r="H1597" i="1"/>
  <c r="I1597" i="1" s="1" a="1"/>
  <c r="I1597" i="1" s="1"/>
  <c r="H1598" i="1"/>
  <c r="I1598" i="1" s="1" a="1"/>
  <c r="I1598" i="1" s="1"/>
  <c r="H1599" i="1"/>
  <c r="I1599" i="1" s="1" a="1"/>
  <c r="I1599" i="1" s="1"/>
  <c r="H1600" i="1"/>
  <c r="I1600" i="1" s="1" a="1"/>
  <c r="I1600" i="1" s="1"/>
  <c r="H1601" i="1"/>
  <c r="I1601" i="1" s="1" a="1"/>
  <c r="I1601" i="1" s="1"/>
  <c r="H1602" i="1"/>
  <c r="I1602" i="1" s="1" a="1"/>
  <c r="I1602" i="1" s="1"/>
  <c r="H1603" i="1"/>
  <c r="I1603" i="1" s="1" a="1"/>
  <c r="I1603" i="1" s="1"/>
  <c r="H1604" i="1"/>
  <c r="I1604" i="1" s="1" a="1"/>
  <c r="I1604" i="1" s="1"/>
  <c r="H1605" i="1"/>
  <c r="I1605" i="1" s="1" a="1"/>
  <c r="I1605" i="1" s="1"/>
  <c r="H1606" i="1"/>
  <c r="I1606" i="1" s="1" a="1"/>
  <c r="I1606" i="1" s="1"/>
  <c r="H1607" i="1"/>
  <c r="I1607" i="1" s="1" a="1"/>
  <c r="I1607" i="1" s="1"/>
  <c r="H1608" i="1"/>
  <c r="I1608" i="1" s="1" a="1"/>
  <c r="I1608" i="1" s="1"/>
  <c r="H1609" i="1"/>
  <c r="I1609" i="1" s="1" a="1"/>
  <c r="I1609" i="1" s="1"/>
  <c r="H1610" i="1"/>
  <c r="I1610" i="1" s="1" a="1"/>
  <c r="I1610" i="1" s="1"/>
  <c r="H1611" i="1"/>
  <c r="I1611" i="1" s="1" a="1"/>
  <c r="I1611" i="1" s="1"/>
  <c r="H1612" i="1"/>
  <c r="I1612" i="1" s="1" a="1"/>
  <c r="I1612" i="1" s="1"/>
  <c r="H1613" i="1"/>
  <c r="I1613" i="1" s="1" a="1"/>
  <c r="I1613" i="1" s="1"/>
  <c r="H1614" i="1"/>
  <c r="I1614" i="1" s="1" a="1"/>
  <c r="I1614" i="1" s="1"/>
  <c r="H1615" i="1"/>
  <c r="I1615" i="1" s="1" a="1"/>
  <c r="I1615" i="1" s="1"/>
  <c r="H1616" i="1"/>
  <c r="I1616" i="1" s="1" a="1"/>
  <c r="I1616" i="1" s="1"/>
  <c r="H1617" i="1"/>
  <c r="I1617" i="1" s="1" a="1"/>
  <c r="I1617" i="1" s="1"/>
  <c r="H1618" i="1"/>
  <c r="I1618" i="1" s="1" a="1"/>
  <c r="I1618" i="1" s="1"/>
  <c r="H1619" i="1"/>
  <c r="I1619" i="1" s="1" a="1"/>
  <c r="I1619" i="1" s="1"/>
  <c r="H1620" i="1"/>
  <c r="I1620" i="1" s="1" a="1"/>
  <c r="I1620" i="1" s="1"/>
  <c r="H1621" i="1"/>
  <c r="I1621" i="1" s="1" a="1"/>
  <c r="I1621" i="1" s="1"/>
  <c r="H1622" i="1"/>
  <c r="I1622" i="1" s="1" a="1"/>
  <c r="I1622" i="1" s="1"/>
  <c r="H1623" i="1"/>
  <c r="I1623" i="1" s="1" a="1"/>
  <c r="I1623" i="1" s="1"/>
  <c r="H1624" i="1"/>
  <c r="I1624" i="1" s="1" a="1"/>
  <c r="I1624" i="1" s="1"/>
  <c r="H1625" i="1"/>
  <c r="I1625" i="1" s="1" a="1"/>
  <c r="I1625" i="1" s="1"/>
  <c r="H1626" i="1"/>
  <c r="I1626" i="1" s="1" a="1"/>
  <c r="I1626" i="1" s="1"/>
  <c r="H1627" i="1"/>
  <c r="I1627" i="1" s="1" a="1"/>
  <c r="I1627" i="1" s="1"/>
  <c r="H1628" i="1"/>
  <c r="I1628" i="1" s="1" a="1"/>
  <c r="I1628" i="1" s="1"/>
  <c r="H1629" i="1"/>
  <c r="I1629" i="1" s="1" a="1"/>
  <c r="I1629" i="1" s="1"/>
  <c r="H1630" i="1"/>
  <c r="I1630" i="1" s="1" a="1"/>
  <c r="I1630" i="1" s="1"/>
  <c r="H1631" i="1"/>
  <c r="I1631" i="1" s="1" a="1"/>
  <c r="I1631" i="1" s="1"/>
  <c r="H1632" i="1"/>
  <c r="I1632" i="1" s="1" a="1"/>
  <c r="I1632" i="1" s="1"/>
  <c r="H1633" i="1"/>
  <c r="I1633" i="1" s="1" a="1"/>
  <c r="I1633" i="1" s="1"/>
  <c r="H1634" i="1"/>
  <c r="I1634" i="1" s="1" a="1"/>
  <c r="I1634" i="1" s="1"/>
  <c r="H1635" i="1"/>
  <c r="I1635" i="1" s="1" a="1"/>
  <c r="I1635" i="1" s="1"/>
  <c r="H1636" i="1"/>
  <c r="I1636" i="1" s="1" a="1"/>
  <c r="I1636" i="1" s="1"/>
  <c r="H1637" i="1"/>
  <c r="I1637" i="1" s="1" a="1"/>
  <c r="I1637" i="1" s="1"/>
  <c r="H1638" i="1"/>
  <c r="I1638" i="1" s="1" a="1"/>
  <c r="I1638" i="1" s="1"/>
  <c r="H1639" i="1"/>
  <c r="I1639" i="1" s="1" a="1"/>
  <c r="I1639" i="1" s="1"/>
  <c r="H1640" i="1"/>
  <c r="I1640" i="1" s="1" a="1"/>
  <c r="I1640" i="1" s="1"/>
  <c r="H1641" i="1"/>
  <c r="I1641" i="1" s="1" a="1"/>
  <c r="I1641" i="1" s="1"/>
  <c r="H1642" i="1"/>
  <c r="I1642" i="1" s="1" a="1"/>
  <c r="I1642" i="1" s="1"/>
  <c r="H1643" i="1"/>
  <c r="I1643" i="1" s="1" a="1"/>
  <c r="I1643" i="1" s="1"/>
  <c r="H1644" i="1"/>
  <c r="I1644" i="1" s="1" a="1"/>
  <c r="I1644" i="1" s="1"/>
  <c r="H1645" i="1"/>
  <c r="I1645" i="1" s="1" a="1"/>
  <c r="I1645" i="1" s="1"/>
  <c r="H1646" i="1"/>
  <c r="I1646" i="1" s="1" a="1"/>
  <c r="I1646" i="1" s="1"/>
  <c r="H1647" i="1"/>
  <c r="I1647" i="1" s="1" a="1"/>
  <c r="I1647" i="1" s="1"/>
  <c r="H1648" i="1"/>
  <c r="I1648" i="1" s="1" a="1"/>
  <c r="I1648" i="1" s="1"/>
  <c r="H1649" i="1"/>
  <c r="I1649" i="1" s="1" a="1"/>
  <c r="I1649" i="1" s="1"/>
  <c r="H1650" i="1"/>
  <c r="I1650" i="1" s="1" a="1"/>
  <c r="I1650" i="1" s="1"/>
  <c r="H1651" i="1"/>
  <c r="I1651" i="1" s="1" a="1"/>
  <c r="I1651" i="1" s="1"/>
  <c r="H1652" i="1"/>
  <c r="I1652" i="1" s="1" a="1"/>
  <c r="I1652" i="1" s="1"/>
  <c r="H1653" i="1"/>
  <c r="I1653" i="1" s="1" a="1"/>
  <c r="I1653" i="1" s="1"/>
  <c r="H1654" i="1"/>
  <c r="I1654" i="1" s="1" a="1"/>
  <c r="I1654" i="1" s="1"/>
  <c r="H1655" i="1"/>
  <c r="I1655" i="1" s="1" a="1"/>
  <c r="I1655" i="1" s="1"/>
  <c r="H1656" i="1"/>
  <c r="I1656" i="1" s="1" a="1"/>
  <c r="I1656" i="1" s="1"/>
  <c r="H1657" i="1"/>
  <c r="I1657" i="1" s="1" a="1"/>
  <c r="I1657" i="1" s="1"/>
  <c r="H1658" i="1"/>
  <c r="I1658" i="1" s="1" a="1"/>
  <c r="I1658" i="1" s="1"/>
  <c r="H1659" i="1"/>
  <c r="I1659" i="1" s="1" a="1"/>
  <c r="I1659" i="1" s="1"/>
  <c r="H1660" i="1"/>
  <c r="I1660" i="1" s="1" a="1"/>
  <c r="I1660" i="1" s="1"/>
  <c r="H1661" i="1"/>
  <c r="I1661" i="1" s="1" a="1"/>
  <c r="I1661" i="1" s="1"/>
  <c r="H1662" i="1"/>
  <c r="I1662" i="1" s="1" a="1"/>
  <c r="I1662" i="1" s="1"/>
  <c r="H1663" i="1"/>
  <c r="I1663" i="1" s="1" a="1"/>
  <c r="I1663" i="1" s="1"/>
  <c r="H1664" i="1"/>
  <c r="I1664" i="1" s="1" a="1"/>
  <c r="I1664" i="1" s="1"/>
  <c r="H1665" i="1"/>
  <c r="I1665" i="1" s="1" a="1"/>
  <c r="I1665" i="1" s="1"/>
  <c r="H1666" i="1"/>
  <c r="I1666" i="1" s="1" a="1"/>
  <c r="I1666" i="1" s="1"/>
  <c r="H1667" i="1"/>
  <c r="I1667" i="1" s="1" a="1"/>
  <c r="I1667" i="1" s="1"/>
  <c r="H1668" i="1"/>
  <c r="I1668" i="1" s="1" a="1"/>
  <c r="I1668" i="1" s="1"/>
  <c r="H1669" i="1"/>
  <c r="I1669" i="1" s="1" a="1"/>
  <c r="I1669" i="1" s="1"/>
  <c r="H1670" i="1"/>
  <c r="I1670" i="1" s="1" a="1"/>
  <c r="I1670" i="1" s="1"/>
  <c r="H1671" i="1"/>
  <c r="I1671" i="1" s="1" a="1"/>
  <c r="I1671" i="1" s="1"/>
  <c r="H1672" i="1"/>
  <c r="I1672" i="1" s="1" a="1"/>
  <c r="I1672" i="1" s="1"/>
  <c r="H1673" i="1"/>
  <c r="I1673" i="1" s="1" a="1"/>
  <c r="I1673" i="1" s="1"/>
  <c r="H1674" i="1"/>
  <c r="I1674" i="1" s="1" a="1"/>
  <c r="I1674" i="1" s="1"/>
  <c r="H1675" i="1"/>
  <c r="I1675" i="1" s="1" a="1"/>
  <c r="I1675" i="1" s="1"/>
  <c r="H1676" i="1"/>
  <c r="I1676" i="1" s="1" a="1"/>
  <c r="I1676" i="1" s="1"/>
  <c r="H1677" i="1"/>
  <c r="I1677" i="1" s="1" a="1"/>
  <c r="I1677" i="1" s="1"/>
  <c r="H1678" i="1"/>
  <c r="I1678" i="1" s="1" a="1"/>
  <c r="I1678" i="1" s="1"/>
  <c r="H1679" i="1"/>
  <c r="I1679" i="1" s="1" a="1"/>
  <c r="I1679" i="1" s="1"/>
  <c r="H1680" i="1"/>
  <c r="I1680" i="1" s="1" a="1"/>
  <c r="I1680" i="1" s="1"/>
  <c r="H1681" i="1"/>
  <c r="I1681" i="1" s="1" a="1"/>
  <c r="I1681" i="1" s="1"/>
  <c r="H1682" i="1"/>
  <c r="I1682" i="1" s="1" a="1"/>
  <c r="I1682" i="1" s="1"/>
  <c r="H1683" i="1"/>
  <c r="I1683" i="1" s="1" a="1"/>
  <c r="I1683" i="1" s="1"/>
  <c r="H1684" i="1"/>
  <c r="I1684" i="1" s="1" a="1"/>
  <c r="I1684" i="1" s="1"/>
  <c r="H1685" i="1"/>
  <c r="I1685" i="1" s="1" a="1"/>
  <c r="I1685" i="1" s="1"/>
  <c r="H1686" i="1"/>
  <c r="I1686" i="1" s="1" a="1"/>
  <c r="I1686" i="1" s="1"/>
  <c r="H1687" i="1"/>
  <c r="I1687" i="1" s="1" a="1"/>
  <c r="I1687" i="1" s="1"/>
  <c r="H1688" i="1"/>
  <c r="I1688" i="1" s="1" a="1"/>
  <c r="I1688" i="1" s="1"/>
  <c r="H1689" i="1"/>
  <c r="I1689" i="1" s="1" a="1"/>
  <c r="I1689" i="1" s="1"/>
  <c r="H1690" i="1"/>
  <c r="I1690" i="1" s="1" a="1"/>
  <c r="I1690" i="1" s="1"/>
  <c r="H1691" i="1"/>
  <c r="I1691" i="1" s="1" a="1"/>
  <c r="I1691" i="1" s="1"/>
  <c r="H1692" i="1"/>
  <c r="I1692" i="1" s="1" a="1"/>
  <c r="I1692" i="1" s="1"/>
  <c r="H1693" i="1"/>
  <c r="I1693" i="1" s="1" a="1"/>
  <c r="I1693" i="1" s="1"/>
  <c r="H1694" i="1"/>
  <c r="I1694" i="1" s="1" a="1"/>
  <c r="I1694" i="1" s="1"/>
  <c r="H1695" i="1"/>
  <c r="I1695" i="1" s="1" a="1"/>
  <c r="I1695" i="1" s="1"/>
  <c r="H1696" i="1"/>
  <c r="I1696" i="1" s="1" a="1"/>
  <c r="I1696" i="1" s="1"/>
  <c r="H1697" i="1"/>
  <c r="I1697" i="1" s="1" a="1"/>
  <c r="I1697" i="1" s="1"/>
  <c r="H1698" i="1"/>
  <c r="I1698" i="1" s="1" a="1"/>
  <c r="I1698" i="1" s="1"/>
  <c r="H1699" i="1"/>
  <c r="I1699" i="1" s="1" a="1"/>
  <c r="I1699" i="1" s="1"/>
  <c r="H1700" i="1"/>
  <c r="I1700" i="1" s="1" a="1"/>
  <c r="I1700" i="1" s="1"/>
  <c r="H1701" i="1"/>
  <c r="I1701" i="1" s="1" a="1"/>
  <c r="I1701" i="1" s="1"/>
  <c r="H1702" i="1"/>
  <c r="I1702" i="1" s="1" a="1"/>
  <c r="I1702" i="1" s="1"/>
  <c r="H1703" i="1"/>
  <c r="I1703" i="1" s="1" a="1"/>
  <c r="I1703" i="1" s="1"/>
  <c r="H1704" i="1"/>
  <c r="I1704" i="1" s="1" a="1"/>
  <c r="I1704" i="1" s="1"/>
  <c r="H1705" i="1"/>
  <c r="I1705" i="1" s="1" a="1"/>
  <c r="I1705" i="1" s="1"/>
  <c r="H1706" i="1"/>
  <c r="I1706" i="1" s="1" a="1"/>
  <c r="I1706" i="1" s="1"/>
  <c r="H1707" i="1"/>
  <c r="I1707" i="1" s="1" a="1"/>
  <c r="I1707" i="1" s="1"/>
  <c r="H1708" i="1"/>
  <c r="I1708" i="1" s="1" a="1"/>
  <c r="I1708" i="1" s="1"/>
  <c r="H1709" i="1"/>
  <c r="I1709" i="1" s="1" a="1"/>
  <c r="I1709" i="1" s="1"/>
  <c r="H1710" i="1"/>
  <c r="I1710" i="1" s="1" a="1"/>
  <c r="I1710" i="1" s="1"/>
  <c r="H1711" i="1"/>
  <c r="I1711" i="1" s="1" a="1"/>
  <c r="I1711" i="1" s="1"/>
  <c r="H1712" i="1"/>
  <c r="I1712" i="1" s="1" a="1"/>
  <c r="I1712" i="1" s="1"/>
  <c r="H1713" i="1"/>
  <c r="I1713" i="1" s="1" a="1"/>
  <c r="I1713" i="1" s="1"/>
  <c r="H1714" i="1"/>
  <c r="I1714" i="1" s="1" a="1"/>
  <c r="I1714" i="1" s="1"/>
  <c r="H1715" i="1"/>
  <c r="I1715" i="1" s="1" a="1"/>
  <c r="I1715" i="1" s="1"/>
  <c r="H1716" i="1"/>
  <c r="I1716" i="1" s="1" a="1"/>
  <c r="I1716" i="1" s="1"/>
  <c r="H1717" i="1"/>
  <c r="I1717" i="1" s="1" a="1"/>
  <c r="I1717" i="1" s="1"/>
  <c r="H1718" i="1"/>
  <c r="I1718" i="1" s="1" a="1"/>
  <c r="I1718" i="1" s="1"/>
  <c r="H1719" i="1"/>
  <c r="I1719" i="1" s="1" a="1"/>
  <c r="I1719" i="1" s="1"/>
  <c r="H1720" i="1"/>
  <c r="I1720" i="1" s="1" a="1"/>
  <c r="I1720" i="1" s="1"/>
  <c r="H1721" i="1"/>
  <c r="I1721" i="1" s="1" a="1"/>
  <c r="I1721" i="1" s="1"/>
  <c r="H1722" i="1"/>
  <c r="I1722" i="1" s="1" a="1"/>
  <c r="I1722" i="1" s="1"/>
  <c r="H1723" i="1"/>
  <c r="I1723" i="1" s="1" a="1"/>
  <c r="I1723" i="1" s="1"/>
  <c r="H1724" i="1"/>
  <c r="I1724" i="1" s="1" a="1"/>
  <c r="I1724" i="1" s="1"/>
  <c r="H1725" i="1"/>
  <c r="I1725" i="1" s="1" a="1"/>
  <c r="I1725" i="1" s="1"/>
  <c r="H1726" i="1"/>
  <c r="I1726" i="1" s="1" a="1"/>
  <c r="I1726" i="1" s="1"/>
  <c r="H1727" i="1"/>
  <c r="I1727" i="1" s="1" a="1"/>
  <c r="I1727" i="1" s="1"/>
  <c r="H1728" i="1"/>
  <c r="I1728" i="1" s="1" a="1"/>
  <c r="I1728" i="1" s="1"/>
  <c r="H1729" i="1"/>
  <c r="I1729" i="1" s="1" a="1"/>
  <c r="I1729" i="1" s="1"/>
  <c r="H1730" i="1"/>
  <c r="I1730" i="1" s="1" a="1"/>
  <c r="I1730" i="1" s="1"/>
  <c r="H1731" i="1"/>
  <c r="I1731" i="1" s="1" a="1"/>
  <c r="I1731" i="1" s="1"/>
  <c r="H1732" i="1"/>
  <c r="I1732" i="1" s="1" a="1"/>
  <c r="I1732" i="1" s="1"/>
  <c r="H1733" i="1"/>
  <c r="I1733" i="1" s="1" a="1"/>
  <c r="I1733" i="1" s="1"/>
  <c r="H1734" i="1"/>
  <c r="I1734" i="1" s="1" a="1"/>
  <c r="I1734" i="1" s="1"/>
  <c r="H1735" i="1"/>
  <c r="I1735" i="1" s="1" a="1"/>
  <c r="I1735" i="1" s="1"/>
  <c r="H1736" i="1"/>
  <c r="I1736" i="1" s="1" a="1"/>
  <c r="I1736" i="1" s="1"/>
  <c r="H1737" i="1"/>
  <c r="I1737" i="1" s="1" a="1"/>
  <c r="I1737" i="1" s="1"/>
  <c r="H1738" i="1"/>
  <c r="I1738" i="1" s="1" a="1"/>
  <c r="I1738" i="1" s="1"/>
  <c r="H1739" i="1"/>
  <c r="I1739" i="1" s="1" a="1"/>
  <c r="I1739" i="1" s="1"/>
  <c r="H1740" i="1"/>
  <c r="I1740" i="1" s="1" a="1"/>
  <c r="I1740" i="1" s="1"/>
  <c r="H1741" i="1"/>
  <c r="I1741" i="1" s="1" a="1"/>
  <c r="I1741" i="1" s="1"/>
  <c r="H1742" i="1"/>
  <c r="I1742" i="1" s="1" a="1"/>
  <c r="I1742" i="1" s="1"/>
  <c r="H1743" i="1"/>
  <c r="I1743" i="1" s="1" a="1"/>
  <c r="I1743" i="1" s="1"/>
  <c r="H1744" i="1"/>
  <c r="I1744" i="1" s="1" a="1"/>
  <c r="I1744" i="1" s="1"/>
  <c r="H1745" i="1"/>
  <c r="I1745" i="1" s="1" a="1"/>
  <c r="I1745" i="1" s="1"/>
  <c r="H1746" i="1"/>
  <c r="I1746" i="1" s="1" a="1"/>
  <c r="I1746" i="1" s="1"/>
  <c r="H1747" i="1"/>
  <c r="I1747" i="1" s="1" a="1"/>
  <c r="I1747" i="1" s="1"/>
  <c r="H1748" i="1"/>
  <c r="I1748" i="1" s="1" a="1"/>
  <c r="I1748" i="1" s="1"/>
  <c r="H1749" i="1"/>
  <c r="I1749" i="1" s="1" a="1"/>
  <c r="I1749" i="1" s="1"/>
  <c r="H1750" i="1"/>
  <c r="I1750" i="1" s="1" a="1"/>
  <c r="I1750" i="1" s="1"/>
  <c r="H1751" i="1"/>
  <c r="I1751" i="1" s="1" a="1"/>
  <c r="I1751" i="1" s="1"/>
  <c r="H1752" i="1"/>
  <c r="I1752" i="1" s="1" a="1"/>
  <c r="I1752" i="1" s="1"/>
  <c r="H1753" i="1"/>
  <c r="I1753" i="1" s="1" a="1"/>
  <c r="I1753" i="1" s="1"/>
  <c r="H1754" i="1"/>
  <c r="I1754" i="1" s="1" a="1"/>
  <c r="I1754" i="1" s="1"/>
  <c r="H1755" i="1"/>
  <c r="I1755" i="1" s="1" a="1"/>
  <c r="I1755" i="1" s="1"/>
  <c r="H1756" i="1"/>
  <c r="I1756" i="1" s="1" a="1"/>
  <c r="I1756" i="1" s="1"/>
  <c r="H1757" i="1"/>
  <c r="I1757" i="1" s="1" a="1"/>
  <c r="I1757" i="1" s="1"/>
  <c r="H1758" i="1"/>
  <c r="I1758" i="1" s="1" a="1"/>
  <c r="I1758" i="1" s="1"/>
  <c r="H1759" i="1"/>
  <c r="I1759" i="1" s="1" a="1"/>
  <c r="I1759" i="1" s="1"/>
  <c r="H1760" i="1"/>
  <c r="I1760" i="1" s="1" a="1"/>
  <c r="I1760" i="1" s="1"/>
  <c r="H1761" i="1"/>
  <c r="I1761" i="1" s="1" a="1"/>
  <c r="I1761" i="1" s="1"/>
  <c r="H1762" i="1"/>
  <c r="I1762" i="1" s="1" a="1"/>
  <c r="I1762" i="1" s="1"/>
  <c r="H1763" i="1"/>
  <c r="I1763" i="1" s="1" a="1"/>
  <c r="I1763" i="1" s="1"/>
  <c r="H1764" i="1"/>
  <c r="I1764" i="1" s="1" a="1"/>
  <c r="I1764" i="1" s="1"/>
  <c r="H1765" i="1"/>
  <c r="I1765" i="1" s="1" a="1"/>
  <c r="I1765" i="1" s="1"/>
  <c r="H1766" i="1"/>
  <c r="I1766" i="1" s="1" a="1"/>
  <c r="I1766" i="1" s="1"/>
  <c r="H1767" i="1"/>
  <c r="I1767" i="1" s="1" a="1"/>
  <c r="I1767" i="1" s="1"/>
  <c r="H1768" i="1"/>
  <c r="I1768" i="1" s="1" a="1"/>
  <c r="I1768" i="1" s="1"/>
  <c r="H1769" i="1"/>
  <c r="I1769" i="1" s="1" a="1"/>
  <c r="I1769" i="1" s="1"/>
  <c r="H1770" i="1"/>
  <c r="I1770" i="1" s="1" a="1"/>
  <c r="I1770" i="1" s="1"/>
  <c r="H1771" i="1"/>
  <c r="I1771" i="1" s="1" a="1"/>
  <c r="I1771" i="1" s="1"/>
  <c r="H1772" i="1"/>
  <c r="I1772" i="1" s="1" a="1"/>
  <c r="I1772" i="1" s="1"/>
  <c r="H1773" i="1"/>
  <c r="I1773" i="1" s="1" a="1"/>
  <c r="I1773" i="1" s="1"/>
  <c r="H1774" i="1"/>
  <c r="I1774" i="1" s="1" a="1"/>
  <c r="I1774" i="1" s="1"/>
  <c r="H1775" i="1"/>
  <c r="I1775" i="1" s="1" a="1"/>
  <c r="I1775" i="1" s="1"/>
  <c r="H1776" i="1"/>
  <c r="I1776" i="1" s="1" a="1"/>
  <c r="I1776" i="1" s="1"/>
  <c r="H1777" i="1"/>
  <c r="I1777" i="1" s="1" a="1"/>
  <c r="I1777" i="1" s="1"/>
  <c r="H1778" i="1"/>
  <c r="I1778" i="1" s="1" a="1"/>
  <c r="I1778" i="1" s="1"/>
  <c r="H1779" i="1"/>
  <c r="I1779" i="1" s="1" a="1"/>
  <c r="I1779" i="1" s="1"/>
  <c r="H1780" i="1"/>
  <c r="I1780" i="1" s="1" a="1"/>
  <c r="I1780" i="1" s="1"/>
  <c r="H1781" i="1"/>
  <c r="I1781" i="1" s="1" a="1"/>
  <c r="I1781" i="1" s="1"/>
  <c r="H1782" i="1"/>
  <c r="I1782" i="1" s="1" a="1"/>
  <c r="I1782" i="1" s="1"/>
  <c r="H1783" i="1"/>
  <c r="I1783" i="1" s="1" a="1"/>
  <c r="I1783" i="1" s="1"/>
  <c r="H1784" i="1"/>
  <c r="I1784" i="1" s="1" a="1"/>
  <c r="I1784" i="1" s="1"/>
  <c r="H1785" i="1"/>
  <c r="I1785" i="1" s="1" a="1"/>
  <c r="I1785" i="1" s="1"/>
  <c r="H1786" i="1"/>
  <c r="I1786" i="1" s="1" a="1"/>
  <c r="I1786" i="1" s="1"/>
  <c r="H1787" i="1"/>
  <c r="I1787" i="1" s="1" a="1"/>
  <c r="I1787" i="1" s="1"/>
  <c r="H1788" i="1"/>
  <c r="I1788" i="1" s="1" a="1"/>
  <c r="I1788" i="1" s="1"/>
  <c r="H1789" i="1"/>
  <c r="I1789" i="1" s="1" a="1"/>
  <c r="I1789" i="1" s="1"/>
  <c r="H1790" i="1"/>
  <c r="I1790" i="1" s="1" a="1"/>
  <c r="I1790" i="1" s="1"/>
  <c r="H1791" i="1"/>
  <c r="I1791" i="1" s="1" a="1"/>
  <c r="I1791" i="1" s="1"/>
  <c r="H1792" i="1"/>
  <c r="I1792" i="1" s="1" a="1"/>
  <c r="I1792" i="1" s="1"/>
  <c r="H1793" i="1"/>
  <c r="I1793" i="1" s="1" a="1"/>
  <c r="I1793" i="1" s="1"/>
  <c r="H1794" i="1"/>
  <c r="I1794" i="1" s="1" a="1"/>
  <c r="I1794" i="1" s="1"/>
  <c r="H1795" i="1"/>
  <c r="I1795" i="1" s="1" a="1"/>
  <c r="I1795" i="1" s="1"/>
  <c r="H1796" i="1"/>
  <c r="I1796" i="1" s="1" a="1"/>
  <c r="I1796" i="1" s="1"/>
  <c r="H1797" i="1"/>
  <c r="I1797" i="1" s="1" a="1"/>
  <c r="I1797" i="1" s="1"/>
  <c r="H1798" i="1"/>
  <c r="I1798" i="1" s="1" a="1"/>
  <c r="I1798" i="1" s="1"/>
  <c r="H1799" i="1"/>
  <c r="I1799" i="1" s="1" a="1"/>
  <c r="I1799" i="1" s="1"/>
  <c r="H1800" i="1"/>
  <c r="I1800" i="1" s="1" a="1"/>
  <c r="I1800" i="1" s="1"/>
  <c r="H1801" i="1"/>
  <c r="I1801" i="1" s="1" a="1"/>
  <c r="I1801" i="1" s="1"/>
  <c r="H1802" i="1"/>
  <c r="I1802" i="1" s="1" a="1"/>
  <c r="I1802" i="1" s="1"/>
  <c r="H1803" i="1"/>
  <c r="I1803" i="1" s="1" a="1"/>
  <c r="I1803" i="1" s="1"/>
  <c r="H1804" i="1"/>
  <c r="I1804" i="1" s="1" a="1"/>
  <c r="I1804" i="1" s="1"/>
  <c r="H1805" i="1"/>
  <c r="I1805" i="1" s="1" a="1"/>
  <c r="I1805" i="1" s="1"/>
  <c r="H1806" i="1"/>
  <c r="I1806" i="1" s="1" a="1"/>
  <c r="I1806" i="1" s="1"/>
  <c r="H1807" i="1"/>
  <c r="I1807" i="1" s="1" a="1"/>
  <c r="I1807" i="1" s="1"/>
  <c r="H1808" i="1"/>
  <c r="I1808" i="1" s="1" a="1"/>
  <c r="I1808" i="1" s="1"/>
  <c r="H1809" i="1"/>
  <c r="I1809" i="1" s="1" a="1"/>
  <c r="I1809" i="1" s="1"/>
  <c r="H1810" i="1"/>
  <c r="I1810" i="1" s="1" a="1"/>
  <c r="I1810" i="1" s="1"/>
  <c r="H1811" i="1"/>
  <c r="I1811" i="1" s="1" a="1"/>
  <c r="I1811" i="1" s="1"/>
  <c r="H1812" i="1"/>
  <c r="I1812" i="1" s="1" a="1"/>
  <c r="I1812" i="1" s="1"/>
  <c r="H1813" i="1"/>
  <c r="I1813" i="1" s="1" a="1"/>
  <c r="I1813" i="1" s="1"/>
  <c r="H1814" i="1"/>
  <c r="I1814" i="1" s="1" a="1"/>
  <c r="I1814" i="1" s="1"/>
  <c r="H1815" i="1"/>
  <c r="I1815" i="1" s="1" a="1"/>
  <c r="I1815" i="1" s="1"/>
  <c r="H1816" i="1"/>
  <c r="I1816" i="1" s="1" a="1"/>
  <c r="I1816" i="1" s="1"/>
  <c r="H1817" i="1"/>
  <c r="I1817" i="1" s="1" a="1"/>
  <c r="I1817" i="1" s="1"/>
  <c r="H1818" i="1"/>
  <c r="I1818" i="1" s="1" a="1"/>
  <c r="I1818" i="1" s="1"/>
  <c r="H1819" i="1"/>
  <c r="I1819" i="1" s="1" a="1"/>
  <c r="I1819" i="1" s="1"/>
  <c r="H1820" i="1"/>
  <c r="I1820" i="1" s="1" a="1"/>
  <c r="I1820" i="1" s="1"/>
  <c r="H1821" i="1"/>
  <c r="I1821" i="1" s="1" a="1"/>
  <c r="I1821" i="1" s="1"/>
  <c r="H1822" i="1"/>
  <c r="I1822" i="1" s="1" a="1"/>
  <c r="I1822" i="1" s="1"/>
  <c r="H1823" i="1"/>
  <c r="I1823" i="1" s="1" a="1"/>
  <c r="I1823" i="1" s="1"/>
  <c r="H1824" i="1"/>
  <c r="I1824" i="1" s="1" a="1"/>
  <c r="I1824" i="1" s="1"/>
  <c r="H1825" i="1"/>
  <c r="I1825" i="1" s="1" a="1"/>
  <c r="I1825" i="1" s="1"/>
  <c r="H1826" i="1"/>
  <c r="I1826" i="1" s="1" a="1"/>
  <c r="I1826" i="1" s="1"/>
  <c r="H1827" i="1"/>
  <c r="I1827" i="1" s="1" a="1"/>
  <c r="I1827" i="1" s="1"/>
  <c r="H1828" i="1"/>
  <c r="I1828" i="1" s="1" a="1"/>
  <c r="I1828" i="1" s="1"/>
  <c r="H1829" i="1"/>
  <c r="I1829" i="1" s="1" a="1"/>
  <c r="I1829" i="1" s="1"/>
  <c r="H1830" i="1"/>
  <c r="I1830" i="1" s="1" a="1"/>
  <c r="I1830" i="1" s="1"/>
  <c r="H1831" i="1"/>
  <c r="I1831" i="1" s="1" a="1"/>
  <c r="I1831" i="1" s="1"/>
  <c r="H1832" i="1"/>
  <c r="I1832" i="1" s="1" a="1"/>
  <c r="I1832" i="1" s="1"/>
  <c r="H1833" i="1"/>
  <c r="I1833" i="1" s="1" a="1"/>
  <c r="I1833" i="1" s="1"/>
  <c r="H1834" i="1"/>
  <c r="I1834" i="1" s="1" a="1"/>
  <c r="I1834" i="1" s="1"/>
  <c r="H1835" i="1"/>
  <c r="I1835" i="1" s="1" a="1"/>
  <c r="I1835" i="1" s="1"/>
  <c r="H1836" i="1"/>
  <c r="I1836" i="1" s="1" a="1"/>
  <c r="I1836" i="1" s="1"/>
  <c r="H1837" i="1"/>
  <c r="I1837" i="1" s="1" a="1"/>
  <c r="I1837" i="1" s="1"/>
  <c r="H1838" i="1"/>
  <c r="I1838" i="1" s="1" a="1"/>
  <c r="I1838" i="1" s="1"/>
  <c r="H1839" i="1"/>
  <c r="I1839" i="1" s="1" a="1"/>
  <c r="I1839" i="1" s="1"/>
  <c r="H1840" i="1"/>
  <c r="I1840" i="1" s="1" a="1"/>
  <c r="I1840" i="1" s="1"/>
  <c r="H1841" i="1"/>
  <c r="I1841" i="1" s="1" a="1"/>
  <c r="I1841" i="1" s="1"/>
  <c r="H1842" i="1"/>
  <c r="I1842" i="1" s="1" a="1"/>
  <c r="I1842" i="1" s="1"/>
  <c r="H1843" i="1"/>
  <c r="I1843" i="1" s="1" a="1"/>
  <c r="I1843" i="1" s="1"/>
  <c r="H1844" i="1"/>
  <c r="I1844" i="1" s="1" a="1"/>
  <c r="I1844" i="1" s="1"/>
  <c r="H1845" i="1"/>
  <c r="I1845" i="1" s="1" a="1"/>
  <c r="I1845" i="1" s="1"/>
  <c r="H1846" i="1"/>
  <c r="I1846" i="1" s="1" a="1"/>
  <c r="I1846" i="1" s="1"/>
  <c r="H1847" i="1"/>
  <c r="I1847" i="1" s="1" a="1"/>
  <c r="I1847" i="1" s="1"/>
  <c r="H1848" i="1"/>
  <c r="I1848" i="1" s="1" a="1"/>
  <c r="I1848" i="1" s="1"/>
  <c r="H1849" i="1"/>
  <c r="I1849" i="1" s="1" a="1"/>
  <c r="I1849" i="1" s="1"/>
  <c r="H1850" i="1"/>
  <c r="I1850" i="1" s="1" a="1"/>
  <c r="I1850" i="1" s="1"/>
  <c r="H1851" i="1"/>
  <c r="I1851" i="1" s="1" a="1"/>
  <c r="I1851" i="1" s="1"/>
  <c r="H1852" i="1"/>
  <c r="I1852" i="1" s="1" a="1"/>
  <c r="I1852" i="1" s="1"/>
  <c r="H1853" i="1"/>
  <c r="I1853" i="1" s="1" a="1"/>
  <c r="I1853" i="1" s="1"/>
  <c r="H1854" i="1"/>
  <c r="I1854" i="1" s="1" a="1"/>
  <c r="I1854" i="1" s="1"/>
  <c r="H1855" i="1"/>
  <c r="I1855" i="1" s="1" a="1"/>
  <c r="I1855" i="1" s="1"/>
  <c r="H1856" i="1"/>
  <c r="I1856" i="1" s="1" a="1"/>
  <c r="I1856" i="1" s="1"/>
  <c r="H1857" i="1"/>
  <c r="I1857" i="1" s="1" a="1"/>
  <c r="I1857" i="1" s="1"/>
  <c r="H1858" i="1"/>
  <c r="I1858" i="1" s="1" a="1"/>
  <c r="I1858" i="1" s="1"/>
  <c r="H1859" i="1"/>
  <c r="I1859" i="1" s="1" a="1"/>
  <c r="I1859" i="1" s="1"/>
  <c r="H1860" i="1"/>
  <c r="I1860" i="1" s="1" a="1"/>
  <c r="I1860" i="1" s="1"/>
  <c r="H1861" i="1"/>
  <c r="I1861" i="1" s="1" a="1"/>
  <c r="I1861" i="1" s="1"/>
  <c r="H1862" i="1"/>
  <c r="I1862" i="1" s="1" a="1"/>
  <c r="I1862" i="1" s="1"/>
  <c r="H1863" i="1"/>
  <c r="I1863" i="1" s="1" a="1"/>
  <c r="I1863" i="1" s="1"/>
  <c r="H1864" i="1"/>
  <c r="I1864" i="1" s="1" a="1"/>
  <c r="I1864" i="1" s="1"/>
  <c r="H1865" i="1"/>
  <c r="I1865" i="1" s="1" a="1"/>
  <c r="I1865" i="1" s="1"/>
  <c r="H1866" i="1"/>
  <c r="I1866" i="1" s="1" a="1"/>
  <c r="I1866" i="1" s="1"/>
  <c r="H1867" i="1"/>
  <c r="I1867" i="1" s="1" a="1"/>
  <c r="I1867" i="1" s="1"/>
  <c r="H1868" i="1"/>
  <c r="I1868" i="1" s="1" a="1"/>
  <c r="I1868" i="1" s="1"/>
  <c r="H1869" i="1"/>
  <c r="I1869" i="1" s="1" a="1"/>
  <c r="I1869" i="1" s="1"/>
  <c r="H1870" i="1"/>
  <c r="I1870" i="1" s="1" a="1"/>
  <c r="I1870" i="1" s="1"/>
  <c r="H1871" i="1"/>
  <c r="I1871" i="1" s="1" a="1"/>
  <c r="I1871" i="1" s="1"/>
  <c r="H1872" i="1"/>
  <c r="I1872" i="1" s="1" a="1"/>
  <c r="I1872" i="1" s="1"/>
  <c r="H1873" i="1"/>
  <c r="I1873" i="1" s="1" a="1"/>
  <c r="I1873" i="1" s="1"/>
  <c r="H1874" i="1"/>
  <c r="I1874" i="1" s="1" a="1"/>
  <c r="I1874" i="1" s="1"/>
  <c r="H1875" i="1"/>
  <c r="I1875" i="1" s="1" a="1"/>
  <c r="I1875" i="1" s="1"/>
  <c r="H1876" i="1"/>
  <c r="I1876" i="1" s="1" a="1"/>
  <c r="I1876" i="1" s="1"/>
  <c r="H1877" i="1"/>
  <c r="I1877" i="1" s="1" a="1"/>
  <c r="I1877" i="1" s="1"/>
  <c r="H1878" i="1"/>
  <c r="I1878" i="1" s="1" a="1"/>
  <c r="I1878" i="1" s="1"/>
  <c r="H1879" i="1"/>
  <c r="I1879" i="1" s="1" a="1"/>
  <c r="I1879" i="1" s="1"/>
  <c r="H1880" i="1"/>
  <c r="I1880" i="1" s="1" a="1"/>
  <c r="I1880" i="1" s="1"/>
  <c r="H1881" i="1"/>
  <c r="I1881" i="1" s="1" a="1"/>
  <c r="I1881" i="1" s="1"/>
  <c r="H1882" i="1"/>
  <c r="I1882" i="1" s="1" a="1"/>
  <c r="I1882" i="1" s="1"/>
  <c r="H1883" i="1"/>
  <c r="I1883" i="1" s="1" a="1"/>
  <c r="I1883" i="1" s="1"/>
  <c r="H1884" i="1"/>
  <c r="I1884" i="1" s="1" a="1"/>
  <c r="I1884" i="1" s="1"/>
  <c r="H1885" i="1"/>
  <c r="I1885" i="1" s="1" a="1"/>
  <c r="I1885" i="1" s="1"/>
  <c r="H1886" i="1"/>
  <c r="I1886" i="1" s="1" a="1"/>
  <c r="I1886" i="1" s="1"/>
  <c r="H1887" i="1"/>
  <c r="I1887" i="1" s="1" a="1"/>
  <c r="I1887" i="1" s="1"/>
  <c r="H1888" i="1"/>
  <c r="I1888" i="1" s="1" a="1"/>
  <c r="I1888" i="1" s="1"/>
  <c r="H1889" i="1"/>
  <c r="I1889" i="1" s="1" a="1"/>
  <c r="I1889" i="1" s="1"/>
  <c r="H1890" i="1"/>
  <c r="I1890" i="1" s="1" a="1"/>
  <c r="I1890" i="1" s="1"/>
  <c r="H1891" i="1"/>
  <c r="I1891" i="1" s="1" a="1"/>
  <c r="I1891" i="1" s="1"/>
  <c r="H1892" i="1"/>
  <c r="I1892" i="1" s="1" a="1"/>
  <c r="I1892" i="1" s="1"/>
  <c r="H1893" i="1"/>
  <c r="I1893" i="1" s="1" a="1"/>
  <c r="I1893" i="1" s="1"/>
  <c r="H1894" i="1"/>
  <c r="I1894" i="1" s="1" a="1"/>
  <c r="I1894" i="1" s="1"/>
  <c r="H1895" i="1"/>
  <c r="I1895" i="1" s="1" a="1"/>
  <c r="I1895" i="1" s="1"/>
  <c r="H1896" i="1"/>
  <c r="I1896" i="1" s="1" a="1"/>
  <c r="I1896" i="1" s="1"/>
  <c r="H1897" i="1"/>
  <c r="I1897" i="1" s="1" a="1"/>
  <c r="I1897" i="1" s="1"/>
  <c r="H1898" i="1"/>
  <c r="I1898" i="1" s="1" a="1"/>
  <c r="I1898" i="1" s="1"/>
  <c r="H1899" i="1"/>
  <c r="I1899" i="1" s="1" a="1"/>
  <c r="I1899" i="1" s="1"/>
  <c r="H1900" i="1"/>
  <c r="I1900" i="1" s="1" a="1"/>
  <c r="I1900" i="1" s="1"/>
  <c r="H1901" i="1"/>
  <c r="I1901" i="1" s="1" a="1"/>
  <c r="I1901" i="1" s="1"/>
  <c r="H1902" i="1"/>
  <c r="I1902" i="1" s="1" a="1"/>
  <c r="I1902" i="1" s="1"/>
  <c r="H1903" i="1"/>
  <c r="I1903" i="1" s="1" a="1"/>
  <c r="I1903" i="1" s="1"/>
  <c r="H1904" i="1"/>
  <c r="I1904" i="1" s="1" a="1"/>
  <c r="I1904" i="1" s="1"/>
  <c r="H1905" i="1"/>
  <c r="I1905" i="1" s="1" a="1"/>
  <c r="I1905" i="1" s="1"/>
  <c r="H1906" i="1"/>
  <c r="I1906" i="1" s="1" a="1"/>
  <c r="I1906" i="1" s="1"/>
  <c r="H1907" i="1"/>
  <c r="I1907" i="1" s="1" a="1"/>
  <c r="I1907" i="1" s="1"/>
  <c r="H1908" i="1"/>
  <c r="I1908" i="1" s="1" a="1"/>
  <c r="I1908" i="1" s="1"/>
  <c r="H1909" i="1"/>
  <c r="I1909" i="1" s="1" a="1"/>
  <c r="I1909" i="1" s="1"/>
  <c r="H1910" i="1"/>
  <c r="I1910" i="1" s="1" a="1"/>
  <c r="I1910" i="1" s="1"/>
  <c r="H1911" i="1"/>
  <c r="I1911" i="1" s="1" a="1"/>
  <c r="I1911" i="1" s="1"/>
  <c r="H1912" i="1"/>
  <c r="I1912" i="1" s="1" a="1"/>
  <c r="I1912" i="1" s="1"/>
  <c r="H1913" i="1"/>
  <c r="I1913" i="1" s="1" a="1"/>
  <c r="I1913" i="1" s="1"/>
  <c r="H1914" i="1"/>
  <c r="I1914" i="1" s="1" a="1"/>
  <c r="I1914" i="1" s="1"/>
  <c r="H1915" i="1"/>
  <c r="I1915" i="1" s="1" a="1"/>
  <c r="I1915" i="1" s="1"/>
  <c r="H1916" i="1"/>
  <c r="I1916" i="1" s="1" a="1"/>
  <c r="I1916" i="1" s="1"/>
  <c r="H1917" i="1"/>
  <c r="I1917" i="1" s="1" a="1"/>
  <c r="I1917" i="1" s="1"/>
  <c r="H1918" i="1"/>
  <c r="I1918" i="1" s="1" a="1"/>
  <c r="I1918" i="1" s="1"/>
  <c r="H1919" i="1"/>
  <c r="I1919" i="1" s="1" a="1"/>
  <c r="I1919" i="1" s="1"/>
  <c r="H1920" i="1"/>
  <c r="I1920" i="1" s="1" a="1"/>
  <c r="I1920" i="1" s="1"/>
  <c r="H1921" i="1"/>
  <c r="I1921" i="1" s="1" a="1"/>
  <c r="I1921" i="1" s="1"/>
  <c r="H1922" i="1"/>
  <c r="I1922" i="1" s="1" a="1"/>
  <c r="I1922" i="1" s="1"/>
  <c r="H1923" i="1"/>
  <c r="I1923" i="1" s="1" a="1"/>
  <c r="I1923" i="1" s="1"/>
  <c r="H1924" i="1"/>
  <c r="I1924" i="1" s="1" a="1"/>
  <c r="I1924" i="1" s="1"/>
  <c r="H1925" i="1"/>
  <c r="I1925" i="1" s="1" a="1"/>
  <c r="I1925" i="1" s="1"/>
  <c r="H1926" i="1"/>
  <c r="I1926" i="1" s="1" a="1"/>
  <c r="I1926" i="1" s="1"/>
  <c r="H1927" i="1"/>
  <c r="I1927" i="1" s="1" a="1"/>
  <c r="I1927" i="1" s="1"/>
  <c r="H1928" i="1"/>
  <c r="I1928" i="1" s="1" a="1"/>
  <c r="I1928" i="1" s="1"/>
  <c r="H1929" i="1"/>
  <c r="I1929" i="1" s="1" a="1"/>
  <c r="I1929" i="1" s="1"/>
  <c r="H1930" i="1"/>
  <c r="I1930" i="1" s="1" a="1"/>
  <c r="I1930" i="1" s="1"/>
  <c r="H1931" i="1"/>
  <c r="I1931" i="1" s="1" a="1"/>
  <c r="I1931" i="1" s="1"/>
  <c r="H1932" i="1"/>
  <c r="I1932" i="1" s="1" a="1"/>
  <c r="I1932" i="1" s="1"/>
  <c r="H1933" i="1"/>
  <c r="I1933" i="1" s="1" a="1"/>
  <c r="I1933" i="1" s="1"/>
  <c r="H1934" i="1"/>
  <c r="I1934" i="1" s="1" a="1"/>
  <c r="I1934" i="1" s="1"/>
  <c r="H1935" i="1"/>
  <c r="I1935" i="1" s="1" a="1"/>
  <c r="I1935" i="1" s="1"/>
  <c r="H1936" i="1"/>
  <c r="I1936" i="1" s="1" a="1"/>
  <c r="I1936" i="1" s="1"/>
  <c r="H1937" i="1"/>
  <c r="I1937" i="1" s="1" a="1"/>
  <c r="I1937" i="1" s="1"/>
  <c r="H1938" i="1"/>
  <c r="I1938" i="1" s="1" a="1"/>
  <c r="I1938" i="1" s="1"/>
  <c r="H1939" i="1"/>
  <c r="I1939" i="1" s="1" a="1"/>
  <c r="I1939" i="1" s="1"/>
  <c r="H1940" i="1"/>
  <c r="I1940" i="1" s="1" a="1"/>
  <c r="I1940" i="1" s="1"/>
  <c r="H1941" i="1"/>
  <c r="I1941" i="1" s="1" a="1"/>
  <c r="I1941" i="1" s="1"/>
  <c r="H1942" i="1"/>
  <c r="I1942" i="1" s="1" a="1"/>
  <c r="I1942" i="1" s="1"/>
  <c r="H1943" i="1"/>
  <c r="I1943" i="1" s="1" a="1"/>
  <c r="I1943" i="1" s="1"/>
  <c r="H1944" i="1"/>
  <c r="I1944" i="1" s="1" a="1"/>
  <c r="I1944" i="1" s="1"/>
  <c r="H1945" i="1"/>
  <c r="I1945" i="1" s="1" a="1"/>
  <c r="I1945" i="1" s="1"/>
  <c r="H1946" i="1"/>
  <c r="I1946" i="1" s="1" a="1"/>
  <c r="I1946" i="1" s="1"/>
  <c r="H1947" i="1"/>
  <c r="I1947" i="1" s="1" a="1"/>
  <c r="I1947" i="1" s="1"/>
  <c r="H1948" i="1"/>
  <c r="I1948" i="1" s="1" a="1"/>
  <c r="I1948" i="1" s="1"/>
  <c r="H1949" i="1"/>
  <c r="I1949" i="1" s="1" a="1"/>
  <c r="I1949" i="1" s="1"/>
  <c r="H1950" i="1"/>
  <c r="I1950" i="1" s="1" a="1"/>
  <c r="I1950" i="1" s="1"/>
  <c r="H1951" i="1"/>
  <c r="I1951" i="1" s="1" a="1"/>
  <c r="I1951" i="1" s="1"/>
  <c r="H1952" i="1"/>
  <c r="I1952" i="1" s="1" a="1"/>
  <c r="I1952" i="1" s="1"/>
  <c r="H1953" i="1"/>
  <c r="I1953" i="1" s="1" a="1"/>
  <c r="I1953" i="1" s="1"/>
  <c r="H1954" i="1"/>
  <c r="I1954" i="1" s="1" a="1"/>
  <c r="I1954" i="1" s="1"/>
  <c r="H1955" i="1"/>
  <c r="I1955" i="1" s="1" a="1"/>
  <c r="I1955" i="1" s="1"/>
  <c r="H1956" i="1"/>
  <c r="I1956" i="1" s="1" a="1"/>
  <c r="I1956" i="1" s="1"/>
  <c r="H1957" i="1"/>
  <c r="I1957" i="1" s="1" a="1"/>
  <c r="I1957" i="1" s="1"/>
  <c r="H1958" i="1"/>
  <c r="I1958" i="1" s="1" a="1"/>
  <c r="I1958" i="1" s="1"/>
  <c r="H1959" i="1"/>
  <c r="I1959" i="1" s="1" a="1"/>
  <c r="I1959" i="1" s="1"/>
  <c r="H1960" i="1"/>
  <c r="I1960" i="1" s="1" a="1"/>
  <c r="I1960" i="1" s="1"/>
  <c r="H1961" i="1"/>
  <c r="I1961" i="1" s="1" a="1"/>
  <c r="I1961" i="1" s="1"/>
  <c r="H1962" i="1"/>
  <c r="I1962" i="1" s="1" a="1"/>
  <c r="I1962" i="1" s="1"/>
  <c r="H1963" i="1"/>
  <c r="I1963" i="1" s="1" a="1"/>
  <c r="I1963" i="1" s="1"/>
  <c r="H1964" i="1"/>
  <c r="I1964" i="1" s="1" a="1"/>
  <c r="I1964" i="1" s="1"/>
  <c r="H1965" i="1"/>
  <c r="I1965" i="1" s="1" a="1"/>
  <c r="I1965" i="1" s="1"/>
  <c r="H1966" i="1"/>
  <c r="I1966" i="1" s="1" a="1"/>
  <c r="I1966" i="1" s="1"/>
  <c r="H1967" i="1"/>
  <c r="I1967" i="1" s="1" a="1"/>
  <c r="I1967" i="1" s="1"/>
  <c r="H1968" i="1"/>
  <c r="I1968" i="1" s="1" a="1"/>
  <c r="I1968" i="1" s="1"/>
  <c r="H1969" i="1"/>
  <c r="I1969" i="1" s="1" a="1"/>
  <c r="I1969" i="1" s="1"/>
  <c r="H1970" i="1"/>
  <c r="I1970" i="1" s="1" a="1"/>
  <c r="I1970" i="1" s="1"/>
  <c r="H1971" i="1"/>
  <c r="I1971" i="1" s="1" a="1"/>
  <c r="I1971" i="1" s="1"/>
  <c r="H1972" i="1"/>
  <c r="I1972" i="1" s="1" a="1"/>
  <c r="I1972" i="1" s="1"/>
  <c r="H1973" i="1"/>
  <c r="I1973" i="1" s="1" a="1"/>
  <c r="I1973" i="1" s="1"/>
  <c r="H1974" i="1"/>
  <c r="I1974" i="1" s="1" a="1"/>
  <c r="I1974" i="1" s="1"/>
  <c r="H1975" i="1"/>
  <c r="I1975" i="1" s="1" a="1"/>
  <c r="I1975" i="1" s="1"/>
  <c r="H1976" i="1"/>
  <c r="I1976" i="1" s="1" a="1"/>
  <c r="I1976" i="1" s="1"/>
  <c r="H1977" i="1"/>
  <c r="I1977" i="1" s="1" a="1"/>
  <c r="I1977" i="1" s="1"/>
  <c r="H1978" i="1"/>
  <c r="I1978" i="1" s="1" a="1"/>
  <c r="I1978" i="1" s="1"/>
  <c r="H1979" i="1"/>
  <c r="I1979" i="1" s="1" a="1"/>
  <c r="I1979" i="1" s="1"/>
  <c r="H1980" i="1"/>
  <c r="I1980" i="1" s="1" a="1"/>
  <c r="I1980" i="1" s="1"/>
  <c r="H1981" i="1"/>
  <c r="I1981" i="1" s="1" a="1"/>
  <c r="I1981" i="1" s="1"/>
  <c r="H1982" i="1"/>
  <c r="I1982" i="1" s="1" a="1"/>
  <c r="I1982" i="1" s="1"/>
  <c r="H1983" i="1"/>
  <c r="I1983" i="1" s="1" a="1"/>
  <c r="I1983" i="1" s="1"/>
  <c r="H1984" i="1"/>
  <c r="I1984" i="1" s="1" a="1"/>
  <c r="I1984" i="1" s="1"/>
  <c r="H1985" i="1"/>
  <c r="I1985" i="1" s="1" a="1"/>
  <c r="I1985" i="1" s="1"/>
  <c r="H1986" i="1"/>
  <c r="I1986" i="1" s="1" a="1"/>
  <c r="I1986" i="1" s="1"/>
  <c r="H1987" i="1"/>
  <c r="I1987" i="1" s="1" a="1"/>
  <c r="I1987" i="1" s="1"/>
  <c r="H1988" i="1"/>
  <c r="I1988" i="1" s="1" a="1"/>
  <c r="I1988" i="1" s="1"/>
  <c r="H1989" i="1"/>
  <c r="I1989" i="1" s="1" a="1"/>
  <c r="I1989" i="1" s="1"/>
  <c r="H1990" i="1"/>
  <c r="I1990" i="1" s="1" a="1"/>
  <c r="I1990" i="1" s="1"/>
  <c r="H1991" i="1"/>
  <c r="I1991" i="1" s="1" a="1"/>
  <c r="I1991" i="1" s="1"/>
  <c r="H1992" i="1"/>
  <c r="I1992" i="1" s="1" a="1"/>
  <c r="I1992" i="1" s="1"/>
  <c r="H1993" i="1"/>
  <c r="I1993" i="1" s="1" a="1"/>
  <c r="I1993" i="1" s="1"/>
  <c r="H1994" i="1"/>
  <c r="I1994" i="1" s="1" a="1"/>
  <c r="I1994" i="1" s="1"/>
  <c r="H1995" i="1"/>
  <c r="I1995" i="1" s="1" a="1"/>
  <c r="I1995" i="1" s="1"/>
  <c r="H1996" i="1"/>
  <c r="I1996" i="1" s="1" a="1"/>
  <c r="I1996" i="1" s="1"/>
  <c r="H1997" i="1"/>
  <c r="I1997" i="1" s="1" a="1"/>
  <c r="I1997" i="1" s="1"/>
  <c r="H1998" i="1"/>
  <c r="I1998" i="1" s="1" a="1"/>
  <c r="I1998" i="1" s="1"/>
  <c r="H1999" i="1"/>
  <c r="I1999" i="1" s="1" a="1"/>
  <c r="I1999" i="1" s="1"/>
  <c r="H2000" i="1"/>
  <c r="I2000" i="1" s="1" a="1"/>
  <c r="I2000" i="1" s="1"/>
  <c r="H2001" i="1"/>
  <c r="I2001" i="1" s="1" a="1"/>
  <c r="I2001" i="1" s="1"/>
  <c r="H2002" i="1"/>
  <c r="I2002" i="1" s="1" a="1"/>
  <c r="I2002" i="1" s="1"/>
  <c r="H2003" i="1"/>
  <c r="I2003" i="1" s="1" a="1"/>
  <c r="I2003" i="1" s="1"/>
  <c r="H2004" i="1"/>
  <c r="I2004" i="1" s="1" a="1"/>
  <c r="I2004" i="1" s="1"/>
  <c r="H2005" i="1"/>
  <c r="I2005" i="1" s="1" a="1"/>
  <c r="I2005" i="1" s="1"/>
  <c r="H2006" i="1"/>
  <c r="I2006" i="1" s="1" a="1"/>
  <c r="I2006" i="1" s="1"/>
  <c r="H2007" i="1"/>
  <c r="I2007" i="1" s="1" a="1"/>
  <c r="I2007" i="1" s="1"/>
  <c r="H2008" i="1"/>
  <c r="I2008" i="1" s="1" a="1"/>
  <c r="I2008" i="1" s="1"/>
  <c r="H2009" i="1"/>
  <c r="I2009" i="1" s="1" a="1"/>
  <c r="I2009" i="1" s="1"/>
  <c r="H2010" i="1"/>
  <c r="I2010" i="1" s="1" a="1"/>
  <c r="I2010" i="1" s="1"/>
  <c r="H2011" i="1"/>
  <c r="I2011" i="1" s="1" a="1"/>
  <c r="I2011" i="1" s="1"/>
  <c r="H2012" i="1"/>
  <c r="I2012" i="1" s="1" a="1"/>
  <c r="I2012" i="1" s="1"/>
  <c r="H2013" i="1"/>
  <c r="I2013" i="1" s="1" a="1"/>
  <c r="I2013" i="1" s="1"/>
  <c r="H2014" i="1"/>
  <c r="I2014" i="1" s="1" a="1"/>
  <c r="I2014" i="1" s="1"/>
  <c r="H2015" i="1"/>
  <c r="I2015" i="1" s="1" a="1"/>
  <c r="I2015" i="1" s="1"/>
  <c r="H2016" i="1"/>
  <c r="I2016" i="1" s="1" a="1"/>
  <c r="I2016" i="1" s="1"/>
  <c r="H2017" i="1"/>
  <c r="I2017" i="1" s="1" a="1"/>
  <c r="I2017" i="1" s="1"/>
  <c r="H2018" i="1"/>
  <c r="I2018" i="1" s="1" a="1"/>
  <c r="I2018" i="1" s="1"/>
  <c r="H2019" i="1"/>
  <c r="I2019" i="1" s="1" a="1"/>
  <c r="I2019" i="1" s="1"/>
  <c r="H2020" i="1"/>
  <c r="I2020" i="1" s="1" a="1"/>
  <c r="I2020" i="1" s="1"/>
  <c r="H2021" i="1"/>
  <c r="I2021" i="1" s="1" a="1"/>
  <c r="I2021" i="1" s="1"/>
  <c r="H2022" i="1"/>
  <c r="I2022" i="1" s="1" a="1"/>
  <c r="I2022" i="1" s="1"/>
  <c r="H2023" i="1"/>
  <c r="I2023" i="1" s="1" a="1"/>
  <c r="I2023" i="1" s="1"/>
  <c r="H2024" i="1"/>
  <c r="I2024" i="1" s="1" a="1"/>
  <c r="I2024" i="1" s="1"/>
  <c r="H2025" i="1"/>
  <c r="I2025" i="1" s="1" a="1"/>
  <c r="I2025" i="1" s="1"/>
  <c r="H2026" i="1"/>
  <c r="I2026" i="1" s="1" a="1"/>
  <c r="I2026" i="1" s="1"/>
  <c r="H2027" i="1"/>
  <c r="I2027" i="1" s="1" a="1"/>
  <c r="I2027" i="1" s="1"/>
  <c r="H2028" i="1"/>
  <c r="I2028" i="1" s="1" a="1"/>
  <c r="I2028" i="1" s="1"/>
  <c r="H2029" i="1"/>
  <c r="I2029" i="1" s="1" a="1"/>
  <c r="I2029" i="1" s="1"/>
  <c r="H2030" i="1"/>
  <c r="I2030" i="1" s="1" a="1"/>
  <c r="I2030" i="1" s="1"/>
  <c r="H2031" i="1"/>
  <c r="I2031" i="1" s="1" a="1"/>
  <c r="I2031" i="1" s="1"/>
  <c r="H2032" i="1"/>
  <c r="I2032" i="1" s="1" a="1"/>
  <c r="I2032" i="1" s="1"/>
  <c r="H2033" i="1"/>
  <c r="I2033" i="1" s="1" a="1"/>
  <c r="I2033" i="1" s="1"/>
  <c r="H2034" i="1"/>
  <c r="I2034" i="1" s="1" a="1"/>
  <c r="I2034" i="1" s="1"/>
  <c r="H2035" i="1"/>
  <c r="I2035" i="1" s="1" a="1"/>
  <c r="I2035" i="1" s="1"/>
  <c r="H2036" i="1"/>
  <c r="I2036" i="1" s="1" a="1"/>
  <c r="I2036" i="1" s="1"/>
  <c r="H2037" i="1"/>
  <c r="I2037" i="1" s="1" a="1"/>
  <c r="I2037" i="1" s="1"/>
  <c r="H2038" i="1"/>
  <c r="I2038" i="1" s="1" a="1"/>
  <c r="I2038" i="1" s="1"/>
  <c r="H2039" i="1"/>
  <c r="I2039" i="1" s="1" a="1"/>
  <c r="I2039" i="1" s="1"/>
  <c r="H2040" i="1"/>
  <c r="I2040" i="1" s="1" a="1"/>
  <c r="I2040" i="1" s="1"/>
  <c r="H2041" i="1"/>
  <c r="I2041" i="1" s="1" a="1"/>
  <c r="I2041" i="1" s="1"/>
  <c r="H2042" i="1"/>
  <c r="I2042" i="1" s="1" a="1"/>
  <c r="I2042" i="1" s="1"/>
  <c r="H2043" i="1"/>
  <c r="I2043" i="1" s="1" a="1"/>
  <c r="I2043" i="1" s="1"/>
  <c r="H2044" i="1"/>
  <c r="I2044" i="1" s="1" a="1"/>
  <c r="I2044" i="1" s="1"/>
  <c r="H2045" i="1"/>
  <c r="I2045" i="1" s="1" a="1"/>
  <c r="I2045" i="1" s="1"/>
  <c r="H2046" i="1"/>
  <c r="I2046" i="1" s="1" a="1"/>
  <c r="I2046" i="1" s="1"/>
  <c r="H2047" i="1"/>
  <c r="I2047" i="1" s="1" a="1"/>
  <c r="I2047" i="1" s="1"/>
  <c r="H2048" i="1"/>
  <c r="I2048" i="1" s="1" a="1"/>
  <c r="I2048" i="1" s="1"/>
  <c r="H2049" i="1"/>
  <c r="I2049" i="1" s="1" a="1"/>
  <c r="I2049" i="1" s="1"/>
  <c r="H2050" i="1"/>
  <c r="I2050" i="1" s="1" a="1"/>
  <c r="I2050" i="1" s="1"/>
  <c r="H2051" i="1"/>
  <c r="I2051" i="1" s="1" a="1"/>
  <c r="I2051" i="1" s="1"/>
  <c r="H2052" i="1"/>
  <c r="I2052" i="1" s="1" a="1"/>
  <c r="I2052" i="1" s="1"/>
  <c r="H2053" i="1"/>
  <c r="I2053" i="1" s="1" a="1"/>
  <c r="I2053" i="1" s="1"/>
  <c r="H2054" i="1"/>
  <c r="I2054" i="1" s="1" a="1"/>
  <c r="I2054" i="1" s="1"/>
  <c r="H2055" i="1"/>
  <c r="I2055" i="1" s="1" a="1"/>
  <c r="I2055" i="1" s="1"/>
  <c r="H2056" i="1"/>
  <c r="I2056" i="1" s="1" a="1"/>
  <c r="I2056" i="1" s="1"/>
  <c r="H2057" i="1"/>
  <c r="I2057" i="1" s="1" a="1"/>
  <c r="I2057" i="1" s="1"/>
  <c r="H2058" i="1"/>
  <c r="I2058" i="1" s="1" a="1"/>
  <c r="I2058" i="1" s="1"/>
  <c r="H2059" i="1"/>
  <c r="I2059" i="1" s="1" a="1"/>
  <c r="I2059" i="1" s="1"/>
  <c r="H2060" i="1"/>
  <c r="I2060" i="1" s="1" a="1"/>
  <c r="I2060" i="1" s="1"/>
  <c r="H2061" i="1"/>
  <c r="I2061" i="1" s="1" a="1"/>
  <c r="I2061" i="1" s="1"/>
  <c r="H2062" i="1"/>
  <c r="I2062" i="1" s="1" a="1"/>
  <c r="I2062" i="1" s="1"/>
  <c r="H2063" i="1"/>
  <c r="I2063" i="1" s="1" a="1"/>
  <c r="I2063" i="1" s="1"/>
  <c r="H2064" i="1"/>
  <c r="I2064" i="1" s="1" a="1"/>
  <c r="I2064" i="1" s="1"/>
  <c r="H2065" i="1"/>
  <c r="I2065" i="1" s="1" a="1"/>
  <c r="I2065" i="1" s="1"/>
  <c r="H2066" i="1"/>
  <c r="I2066" i="1" s="1" a="1"/>
  <c r="I2066" i="1" s="1"/>
  <c r="H2067" i="1"/>
  <c r="I2067" i="1" s="1" a="1"/>
  <c r="I2067" i="1" s="1"/>
  <c r="H2068" i="1"/>
  <c r="I2068" i="1" s="1" a="1"/>
  <c r="I2068" i="1" s="1"/>
  <c r="H2069" i="1"/>
  <c r="I2069" i="1" s="1" a="1"/>
  <c r="I2069" i="1" s="1"/>
  <c r="H2070" i="1"/>
  <c r="I2070" i="1" s="1" a="1"/>
  <c r="I2070" i="1" s="1"/>
  <c r="H2071" i="1"/>
  <c r="I2071" i="1" s="1" a="1"/>
  <c r="I2071" i="1" s="1"/>
  <c r="H2072" i="1"/>
  <c r="I2072" i="1" s="1" a="1"/>
  <c r="I2072" i="1" s="1"/>
  <c r="H2073" i="1"/>
  <c r="I2073" i="1" s="1" a="1"/>
  <c r="I2073" i="1" s="1"/>
  <c r="H2074" i="1"/>
  <c r="I2074" i="1" s="1" a="1"/>
  <c r="I2074" i="1" s="1"/>
  <c r="H2075" i="1"/>
  <c r="I2075" i="1" s="1" a="1"/>
  <c r="I2075" i="1" s="1"/>
  <c r="H2076" i="1"/>
  <c r="I2076" i="1" s="1" a="1"/>
  <c r="I2076" i="1" s="1"/>
  <c r="H2077" i="1"/>
  <c r="I2077" i="1" s="1" a="1"/>
  <c r="I2077" i="1" s="1"/>
  <c r="H2078" i="1"/>
  <c r="I2078" i="1" s="1" a="1"/>
  <c r="I2078" i="1" s="1"/>
  <c r="H2079" i="1"/>
  <c r="I2079" i="1" s="1" a="1"/>
  <c r="I2079" i="1" s="1"/>
  <c r="H2080" i="1"/>
  <c r="I2080" i="1" s="1" a="1"/>
  <c r="I2080" i="1" s="1"/>
  <c r="H2081" i="1"/>
  <c r="I2081" i="1" s="1" a="1"/>
  <c r="I2081" i="1" s="1"/>
  <c r="H2082" i="1"/>
  <c r="I2082" i="1" s="1" a="1"/>
  <c r="I2082" i="1" s="1"/>
  <c r="H2083" i="1"/>
  <c r="I2083" i="1" s="1" a="1"/>
  <c r="I2083" i="1" s="1"/>
  <c r="H2084" i="1"/>
  <c r="I2084" i="1" s="1" a="1"/>
  <c r="I2084" i="1" s="1"/>
  <c r="H2085" i="1"/>
  <c r="I2085" i="1" s="1" a="1"/>
  <c r="I2085" i="1" s="1"/>
  <c r="H2086" i="1"/>
  <c r="I2086" i="1" s="1" a="1"/>
  <c r="I2086" i="1" s="1"/>
  <c r="H2087" i="1"/>
  <c r="I2087" i="1" s="1" a="1"/>
  <c r="I2087" i="1" s="1"/>
  <c r="H2088" i="1"/>
  <c r="I2088" i="1" s="1" a="1"/>
  <c r="I2088" i="1" s="1"/>
  <c r="H2089" i="1"/>
  <c r="I2089" i="1" s="1" a="1"/>
  <c r="I2089" i="1" s="1"/>
  <c r="H2090" i="1"/>
  <c r="I2090" i="1" s="1" a="1"/>
  <c r="I2090" i="1" s="1"/>
  <c r="H2091" i="1"/>
  <c r="I2091" i="1" s="1" a="1"/>
  <c r="I2091" i="1" s="1"/>
  <c r="H2092" i="1"/>
  <c r="I2092" i="1" s="1" a="1"/>
  <c r="I2092" i="1" s="1"/>
  <c r="H2093" i="1"/>
  <c r="I2093" i="1" s="1" a="1"/>
  <c r="I2093" i="1" s="1"/>
  <c r="H2094" i="1"/>
  <c r="I2094" i="1" s="1" a="1"/>
  <c r="I2094" i="1" s="1"/>
  <c r="H2095" i="1"/>
  <c r="I2095" i="1" s="1" a="1"/>
  <c r="I2095" i="1" s="1"/>
  <c r="H2096" i="1"/>
  <c r="I2096" i="1" s="1" a="1"/>
  <c r="I2096" i="1" s="1"/>
  <c r="H2097" i="1"/>
  <c r="I2097" i="1" s="1" a="1"/>
  <c r="I2097" i="1" s="1"/>
  <c r="H2098" i="1"/>
  <c r="I2098" i="1" s="1" a="1"/>
  <c r="I2098" i="1" s="1"/>
  <c r="H2099" i="1"/>
  <c r="I2099" i="1" s="1" a="1"/>
  <c r="I2099" i="1" s="1"/>
  <c r="H2100" i="1"/>
  <c r="I2100" i="1" s="1" a="1"/>
  <c r="I2100" i="1" s="1"/>
  <c r="H2101" i="1"/>
  <c r="I2101" i="1" s="1" a="1"/>
  <c r="I2101" i="1" s="1"/>
  <c r="H2102" i="1"/>
  <c r="I2102" i="1" s="1" a="1"/>
  <c r="I2102" i="1" s="1"/>
  <c r="H2103" i="1"/>
  <c r="I2103" i="1" s="1" a="1"/>
  <c r="I2103" i="1" s="1"/>
  <c r="H2104" i="1"/>
  <c r="I2104" i="1" s="1" a="1"/>
  <c r="I2104" i="1" s="1"/>
  <c r="H2105" i="1"/>
  <c r="I2105" i="1" s="1" a="1"/>
  <c r="I2105" i="1" s="1"/>
  <c r="H2106" i="1"/>
  <c r="I2106" i="1" s="1" a="1"/>
  <c r="I2106" i="1" s="1"/>
  <c r="H2107" i="1"/>
  <c r="I2107" i="1" s="1" a="1"/>
  <c r="I2107" i="1" s="1"/>
  <c r="H2108" i="1"/>
  <c r="I2108" i="1" s="1" a="1"/>
  <c r="I2108" i="1" s="1"/>
  <c r="H2109" i="1"/>
  <c r="I2109" i="1" s="1" a="1"/>
  <c r="I2109" i="1" s="1"/>
  <c r="H2110" i="1"/>
  <c r="I2110" i="1" s="1" a="1"/>
  <c r="I2110" i="1" s="1"/>
  <c r="H2111" i="1"/>
  <c r="I2111" i="1" s="1" a="1"/>
  <c r="I2111" i="1" s="1"/>
  <c r="H2112" i="1"/>
  <c r="I2112" i="1" s="1" a="1"/>
  <c r="I2112" i="1" s="1"/>
  <c r="H2113" i="1"/>
  <c r="I2113" i="1" s="1" a="1"/>
  <c r="I2113" i="1" s="1"/>
  <c r="H2114" i="1"/>
  <c r="I2114" i="1" s="1" a="1"/>
  <c r="I2114" i="1" s="1"/>
  <c r="H2115" i="1"/>
  <c r="I2115" i="1" s="1" a="1"/>
  <c r="I2115" i="1" s="1"/>
  <c r="H2116" i="1"/>
  <c r="I2116" i="1" s="1" a="1"/>
  <c r="I2116" i="1" s="1"/>
  <c r="H2117" i="1"/>
  <c r="I2117" i="1" s="1" a="1"/>
  <c r="I2117" i="1" s="1"/>
  <c r="H2118" i="1"/>
  <c r="I2118" i="1" s="1" a="1"/>
  <c r="I2118" i="1" s="1"/>
  <c r="H2119" i="1"/>
  <c r="I2119" i="1" s="1" a="1"/>
  <c r="I2119" i="1" s="1"/>
  <c r="H2120" i="1"/>
  <c r="I2120" i="1" s="1" a="1"/>
  <c r="I2120" i="1" s="1"/>
  <c r="H2121" i="1"/>
  <c r="I2121" i="1" s="1" a="1"/>
  <c r="I2121" i="1" s="1"/>
  <c r="H2122" i="1"/>
  <c r="I2122" i="1" s="1" a="1"/>
  <c r="I2122" i="1" s="1"/>
  <c r="H2123" i="1"/>
  <c r="I2123" i="1" s="1" a="1"/>
  <c r="I2123" i="1" s="1"/>
  <c r="H2124" i="1"/>
  <c r="I2124" i="1" s="1" a="1"/>
  <c r="I2124" i="1" s="1"/>
  <c r="H2125" i="1"/>
  <c r="I2125" i="1" s="1" a="1"/>
  <c r="I2125" i="1" s="1"/>
  <c r="H2126" i="1"/>
  <c r="I2126" i="1" s="1" a="1"/>
  <c r="I2126" i="1" s="1"/>
  <c r="H2127" i="1"/>
  <c r="I2127" i="1" s="1" a="1"/>
  <c r="I2127" i="1" s="1"/>
  <c r="H2128" i="1"/>
  <c r="I2128" i="1" s="1" a="1"/>
  <c r="I2128" i="1" s="1"/>
  <c r="H2129" i="1"/>
  <c r="I2129" i="1" s="1" a="1"/>
  <c r="I2129" i="1" s="1"/>
  <c r="H2130" i="1"/>
  <c r="I2130" i="1" s="1" a="1"/>
  <c r="I2130" i="1" s="1"/>
  <c r="H2131" i="1"/>
  <c r="I2131" i="1" s="1" a="1"/>
  <c r="I2131" i="1" s="1"/>
  <c r="H2132" i="1"/>
  <c r="I2132" i="1" s="1" a="1"/>
  <c r="I2132" i="1" s="1"/>
  <c r="H2133" i="1"/>
  <c r="I2133" i="1" s="1" a="1"/>
  <c r="I2133" i="1" s="1"/>
  <c r="H2134" i="1"/>
  <c r="I2134" i="1" s="1" a="1"/>
  <c r="I2134" i="1" s="1"/>
  <c r="H2135" i="1"/>
  <c r="I2135" i="1" s="1" a="1"/>
  <c r="I2135" i="1" s="1"/>
  <c r="H2136" i="1"/>
  <c r="I2136" i="1" s="1" a="1"/>
  <c r="I2136" i="1" s="1"/>
  <c r="H2137" i="1"/>
  <c r="I2137" i="1" s="1" a="1"/>
  <c r="I2137" i="1" s="1"/>
  <c r="H2138" i="1"/>
  <c r="I2138" i="1" s="1" a="1"/>
  <c r="I2138" i="1" s="1"/>
  <c r="H2139" i="1"/>
  <c r="I2139" i="1" s="1" a="1"/>
  <c r="I2139" i="1" s="1"/>
  <c r="H2140" i="1"/>
  <c r="I2140" i="1" s="1" a="1"/>
  <c r="I2140" i="1" s="1"/>
  <c r="H2141" i="1"/>
  <c r="I2141" i="1" s="1" a="1"/>
  <c r="I2141" i="1" s="1"/>
  <c r="H2142" i="1"/>
  <c r="I2142" i="1" s="1" a="1"/>
  <c r="I2142" i="1" s="1"/>
  <c r="H2143" i="1"/>
  <c r="I2143" i="1" s="1" a="1"/>
  <c r="I2143" i="1" s="1"/>
  <c r="H2144" i="1"/>
  <c r="I2144" i="1" s="1" a="1"/>
  <c r="I2144" i="1" s="1"/>
  <c r="H2145" i="1"/>
  <c r="I2145" i="1" s="1" a="1"/>
  <c r="I2145" i="1" s="1"/>
  <c r="H2146" i="1"/>
  <c r="I2146" i="1" s="1" a="1"/>
  <c r="I2146" i="1" s="1"/>
  <c r="H2147" i="1"/>
  <c r="I2147" i="1" s="1" a="1"/>
  <c r="I2147" i="1" s="1"/>
  <c r="H2148" i="1"/>
  <c r="I2148" i="1" s="1" a="1"/>
  <c r="I2148" i="1" s="1"/>
  <c r="H2149" i="1"/>
  <c r="I2149" i="1" s="1" a="1"/>
  <c r="I2149" i="1" s="1"/>
  <c r="H2150" i="1"/>
  <c r="I2150" i="1" s="1" a="1"/>
  <c r="I2150" i="1" s="1"/>
  <c r="H2151" i="1"/>
  <c r="I2151" i="1" s="1" a="1"/>
  <c r="I2151" i="1" s="1"/>
  <c r="H2152" i="1"/>
  <c r="I2152" i="1" s="1" a="1"/>
  <c r="I2152" i="1" s="1"/>
  <c r="H2153" i="1"/>
  <c r="I2153" i="1" s="1" a="1"/>
  <c r="I2153" i="1" s="1"/>
  <c r="H2154" i="1"/>
  <c r="I2154" i="1" s="1" a="1"/>
  <c r="I2154" i="1" s="1"/>
  <c r="H2155" i="1"/>
  <c r="I2155" i="1" s="1" a="1"/>
  <c r="I2155" i="1" s="1"/>
  <c r="H2156" i="1"/>
  <c r="I2156" i="1" s="1" a="1"/>
  <c r="I2156" i="1" s="1"/>
  <c r="H2157" i="1"/>
  <c r="I2157" i="1" s="1" a="1"/>
  <c r="I2157" i="1" s="1"/>
  <c r="H2158" i="1"/>
  <c r="I2158" i="1" s="1" a="1"/>
  <c r="I2158" i="1" s="1"/>
  <c r="H2159" i="1"/>
  <c r="I2159" i="1" s="1" a="1"/>
  <c r="I2159" i="1" s="1"/>
  <c r="H2160" i="1"/>
  <c r="I2160" i="1" s="1" a="1"/>
  <c r="I2160" i="1" s="1"/>
  <c r="H2161" i="1"/>
  <c r="I2161" i="1" s="1" a="1"/>
  <c r="I2161" i="1" s="1"/>
  <c r="H2162" i="1"/>
  <c r="I2162" i="1" s="1" a="1"/>
  <c r="I2162" i="1" s="1"/>
  <c r="H2163" i="1"/>
  <c r="I2163" i="1" s="1" a="1"/>
  <c r="I2163" i="1" s="1"/>
  <c r="H2164" i="1"/>
  <c r="I2164" i="1" s="1" a="1"/>
  <c r="I2164" i="1" s="1"/>
  <c r="H2165" i="1"/>
  <c r="I2165" i="1" s="1" a="1"/>
  <c r="I2165" i="1" s="1"/>
  <c r="H2166" i="1"/>
  <c r="I2166" i="1" s="1" a="1"/>
  <c r="I2166" i="1" s="1"/>
  <c r="H2167" i="1"/>
  <c r="I2167" i="1" s="1" a="1"/>
  <c r="I2167" i="1" s="1"/>
  <c r="H2168" i="1"/>
  <c r="I2168" i="1" s="1" a="1"/>
  <c r="I2168" i="1" s="1"/>
  <c r="H2169" i="1"/>
  <c r="I2169" i="1" s="1" a="1"/>
  <c r="I2169" i="1" s="1"/>
  <c r="H2170" i="1"/>
  <c r="I2170" i="1" s="1" a="1"/>
  <c r="I2170" i="1" s="1"/>
  <c r="H2171" i="1"/>
  <c r="I2171" i="1" s="1" a="1"/>
  <c r="I2171" i="1" s="1"/>
  <c r="H2172" i="1"/>
  <c r="I2172" i="1" s="1" a="1"/>
  <c r="I2172" i="1" s="1"/>
  <c r="H2173" i="1"/>
  <c r="I2173" i="1" s="1" a="1"/>
  <c r="I2173" i="1" s="1"/>
  <c r="H2174" i="1"/>
  <c r="I2174" i="1" s="1" a="1"/>
  <c r="I2174" i="1" s="1"/>
  <c r="H2175" i="1"/>
  <c r="I2175" i="1" s="1" a="1"/>
  <c r="I2175" i="1" s="1"/>
  <c r="H2176" i="1"/>
  <c r="I2176" i="1" s="1" a="1"/>
  <c r="I2176" i="1" s="1"/>
  <c r="H2177" i="1"/>
  <c r="I2177" i="1" s="1" a="1"/>
  <c r="I2177" i="1" s="1"/>
  <c r="H2178" i="1"/>
  <c r="I2178" i="1" s="1" a="1"/>
  <c r="I2178" i="1" s="1"/>
  <c r="H2179" i="1"/>
  <c r="I2179" i="1" s="1" a="1"/>
  <c r="I2179" i="1" s="1"/>
  <c r="H2180" i="1"/>
  <c r="I2180" i="1" s="1" a="1"/>
  <c r="I2180" i="1" s="1"/>
  <c r="H2181" i="1"/>
  <c r="I2181" i="1" s="1" a="1"/>
  <c r="I2181" i="1" s="1"/>
  <c r="H2182" i="1"/>
  <c r="I2182" i="1" s="1" a="1"/>
  <c r="I2182" i="1" s="1"/>
  <c r="H2183" i="1"/>
  <c r="I2183" i="1" s="1" a="1"/>
  <c r="I2183" i="1" s="1"/>
  <c r="H2184" i="1"/>
  <c r="I2184" i="1" s="1" a="1"/>
  <c r="I2184" i="1" s="1"/>
  <c r="H2185" i="1"/>
  <c r="I2185" i="1" s="1" a="1"/>
  <c r="I2185" i="1" s="1"/>
  <c r="H2186" i="1"/>
  <c r="I2186" i="1" s="1" a="1"/>
  <c r="I2186" i="1" s="1"/>
  <c r="H2187" i="1"/>
  <c r="I2187" i="1" s="1" a="1"/>
  <c r="I2187" i="1" s="1"/>
  <c r="H2188" i="1"/>
  <c r="I2188" i="1" s="1" a="1"/>
  <c r="I2188" i="1" s="1"/>
  <c r="H2189" i="1"/>
  <c r="I2189" i="1" s="1" a="1"/>
  <c r="I2189" i="1" s="1"/>
  <c r="H2190" i="1"/>
  <c r="I2190" i="1" s="1" a="1"/>
  <c r="I2190" i="1" s="1"/>
  <c r="H2191" i="1"/>
  <c r="I2191" i="1" s="1" a="1"/>
  <c r="I2191" i="1" s="1"/>
  <c r="H2192" i="1"/>
  <c r="I2192" i="1" s="1" a="1"/>
  <c r="I2192" i="1" s="1"/>
  <c r="H2193" i="1"/>
  <c r="I2193" i="1" s="1" a="1"/>
  <c r="I2193" i="1" s="1"/>
  <c r="H2194" i="1"/>
  <c r="I2194" i="1" s="1" a="1"/>
  <c r="I2194" i="1" s="1"/>
  <c r="H2195" i="1"/>
  <c r="I2195" i="1" s="1" a="1"/>
  <c r="I2195" i="1" s="1"/>
  <c r="H2196" i="1"/>
  <c r="I2196" i="1" s="1" a="1"/>
  <c r="I2196" i="1" s="1"/>
  <c r="H2197" i="1"/>
  <c r="I2197" i="1" s="1" a="1"/>
  <c r="I2197" i="1" s="1"/>
  <c r="H2198" i="1"/>
  <c r="I2198" i="1" s="1" a="1"/>
  <c r="I2198" i="1" s="1"/>
  <c r="H2199" i="1"/>
  <c r="I2199" i="1" s="1" a="1"/>
  <c r="I2199" i="1" s="1"/>
  <c r="H2200" i="1"/>
  <c r="I2200" i="1" s="1" a="1"/>
  <c r="I2200" i="1" s="1"/>
  <c r="H2201" i="1"/>
  <c r="I2201" i="1" s="1" a="1"/>
  <c r="I2201" i="1" s="1"/>
  <c r="H2202" i="1"/>
  <c r="I2202" i="1" s="1" a="1"/>
  <c r="I2202" i="1" s="1"/>
  <c r="H2203" i="1"/>
  <c r="I2203" i="1" s="1" a="1"/>
  <c r="I2203" i="1" s="1"/>
  <c r="H2204" i="1"/>
  <c r="I2204" i="1" s="1" a="1"/>
  <c r="I2204" i="1" s="1"/>
  <c r="H2205" i="1"/>
  <c r="I2205" i="1" s="1" a="1"/>
  <c r="I2205" i="1" s="1"/>
  <c r="H2206" i="1"/>
  <c r="I2206" i="1" s="1" a="1"/>
  <c r="I2206" i="1" s="1"/>
  <c r="H2207" i="1"/>
  <c r="I2207" i="1" s="1" a="1"/>
  <c r="I2207" i="1" s="1"/>
  <c r="H2208" i="1"/>
  <c r="I2208" i="1" s="1" a="1"/>
  <c r="I2208" i="1" s="1"/>
  <c r="H2209" i="1"/>
  <c r="I2209" i="1" s="1" a="1"/>
  <c r="I2209" i="1" s="1"/>
  <c r="H2210" i="1"/>
  <c r="I2210" i="1" s="1" a="1"/>
  <c r="I2210" i="1" s="1"/>
  <c r="H2211" i="1"/>
  <c r="I2211" i="1" s="1" a="1"/>
  <c r="I2211" i="1" s="1"/>
  <c r="H2212" i="1"/>
  <c r="I2212" i="1" s="1" a="1"/>
  <c r="I2212" i="1" s="1"/>
  <c r="H2213" i="1"/>
  <c r="I2213" i="1" s="1" a="1"/>
  <c r="I2213" i="1" s="1"/>
  <c r="H2214" i="1"/>
  <c r="I2214" i="1" s="1" a="1"/>
  <c r="I2214" i="1" s="1"/>
  <c r="H2215" i="1"/>
  <c r="I2215" i="1" s="1" a="1"/>
  <c r="I2215" i="1" s="1"/>
  <c r="H2216" i="1"/>
  <c r="I2216" i="1" s="1" a="1"/>
  <c r="I2216" i="1" s="1"/>
  <c r="H2217" i="1"/>
  <c r="I2217" i="1" s="1" a="1"/>
  <c r="I2217" i="1" s="1"/>
  <c r="H2218" i="1"/>
  <c r="I2218" i="1" s="1" a="1"/>
  <c r="I2218" i="1" s="1"/>
  <c r="H2219" i="1"/>
  <c r="I2219" i="1" s="1" a="1"/>
  <c r="I2219" i="1" s="1"/>
  <c r="H2220" i="1"/>
  <c r="I2220" i="1" s="1" a="1"/>
  <c r="I2220" i="1" s="1"/>
  <c r="H2221" i="1"/>
  <c r="I2221" i="1" s="1" a="1"/>
  <c r="I2221" i="1" s="1"/>
  <c r="H2222" i="1"/>
  <c r="I2222" i="1" s="1" a="1"/>
  <c r="I2222" i="1" s="1"/>
  <c r="H2223" i="1"/>
  <c r="I2223" i="1" s="1" a="1"/>
  <c r="I2223" i="1" s="1"/>
  <c r="H2224" i="1"/>
  <c r="I2224" i="1" s="1" a="1"/>
  <c r="I2224" i="1" s="1"/>
  <c r="H2225" i="1"/>
  <c r="I2225" i="1" s="1" a="1"/>
  <c r="I2225" i="1" s="1"/>
  <c r="H2226" i="1"/>
  <c r="I2226" i="1" s="1" a="1"/>
  <c r="I2226" i="1" s="1"/>
  <c r="H2227" i="1"/>
  <c r="I2227" i="1" s="1" a="1"/>
  <c r="I2227" i="1" s="1"/>
  <c r="H2228" i="1"/>
  <c r="I2228" i="1" s="1" a="1"/>
  <c r="I2228" i="1" s="1"/>
  <c r="H2229" i="1"/>
  <c r="I2229" i="1" s="1" a="1"/>
  <c r="I2229" i="1" s="1"/>
  <c r="H2230" i="1"/>
  <c r="I2230" i="1" s="1" a="1"/>
  <c r="I2230" i="1" s="1"/>
  <c r="H2231" i="1"/>
  <c r="I2231" i="1" s="1" a="1"/>
  <c r="I2231" i="1" s="1"/>
  <c r="H2232" i="1"/>
  <c r="I2232" i="1" s="1" a="1"/>
  <c r="I2232" i="1" s="1"/>
  <c r="H2233" i="1"/>
  <c r="I2233" i="1" s="1" a="1"/>
  <c r="I2233" i="1" s="1"/>
  <c r="H2234" i="1"/>
  <c r="I2234" i="1" s="1" a="1"/>
  <c r="I2234" i="1" s="1"/>
  <c r="H2235" i="1"/>
  <c r="I2235" i="1" s="1" a="1"/>
  <c r="I2235" i="1" s="1"/>
  <c r="H2236" i="1"/>
  <c r="I2236" i="1" s="1" a="1"/>
  <c r="I2236" i="1" s="1"/>
  <c r="H2237" i="1"/>
  <c r="I2237" i="1" s="1" a="1"/>
  <c r="I2237" i="1" s="1"/>
  <c r="H2238" i="1"/>
  <c r="I2238" i="1" s="1" a="1"/>
  <c r="I2238" i="1" s="1"/>
  <c r="H2239" i="1"/>
  <c r="I2239" i="1" s="1" a="1"/>
  <c r="I2239" i="1" s="1"/>
  <c r="H2240" i="1"/>
  <c r="I2240" i="1" s="1" a="1"/>
  <c r="I2240" i="1" s="1"/>
  <c r="H2241" i="1"/>
  <c r="I2241" i="1" s="1" a="1"/>
  <c r="I2241" i="1" s="1"/>
  <c r="H2242" i="1"/>
  <c r="I2242" i="1" s="1" a="1"/>
  <c r="I2242" i="1" s="1"/>
  <c r="H2243" i="1"/>
  <c r="I2243" i="1" s="1" a="1"/>
  <c r="I2243" i="1" s="1"/>
  <c r="H2244" i="1"/>
  <c r="I2244" i="1" s="1" a="1"/>
  <c r="I2244" i="1" s="1"/>
  <c r="H2245" i="1"/>
  <c r="I2245" i="1" s="1" a="1"/>
  <c r="I2245" i="1" s="1"/>
  <c r="H2246" i="1"/>
  <c r="I2246" i="1" s="1" a="1"/>
  <c r="I2246" i="1" s="1"/>
  <c r="H2247" i="1"/>
  <c r="I2247" i="1" s="1" a="1"/>
  <c r="I2247" i="1" s="1"/>
  <c r="H2248" i="1"/>
  <c r="I2248" i="1" s="1" a="1"/>
  <c r="I2248" i="1" s="1"/>
  <c r="H2249" i="1"/>
  <c r="I2249" i="1" s="1" a="1"/>
  <c r="I2249" i="1" s="1"/>
  <c r="H2250" i="1"/>
  <c r="I2250" i="1" s="1" a="1"/>
  <c r="I2250" i="1" s="1"/>
  <c r="H2251" i="1"/>
  <c r="I2251" i="1" s="1" a="1"/>
  <c r="I2251" i="1" s="1"/>
  <c r="H2252" i="1"/>
  <c r="I2252" i="1" s="1" a="1"/>
  <c r="I2252" i="1" s="1"/>
  <c r="H2253" i="1"/>
  <c r="I2253" i="1" s="1" a="1"/>
  <c r="I2253" i="1" s="1"/>
  <c r="H2254" i="1"/>
  <c r="I2254" i="1" s="1" a="1"/>
  <c r="I2254" i="1" s="1"/>
  <c r="H2255" i="1"/>
  <c r="I2255" i="1" s="1" a="1"/>
  <c r="I2255" i="1" s="1"/>
  <c r="H2256" i="1"/>
  <c r="I2256" i="1" s="1" a="1"/>
  <c r="I2256" i="1" s="1"/>
  <c r="H2257" i="1"/>
  <c r="I2257" i="1" s="1" a="1"/>
  <c r="I2257" i="1" s="1"/>
  <c r="H2258" i="1"/>
  <c r="I2258" i="1" s="1" a="1"/>
  <c r="I2258" i="1" s="1"/>
  <c r="H2259" i="1"/>
  <c r="I2259" i="1" s="1" a="1"/>
  <c r="I2259" i="1" s="1"/>
  <c r="H2260" i="1"/>
  <c r="I2260" i="1" s="1" a="1"/>
  <c r="I2260" i="1" s="1"/>
  <c r="H2261" i="1"/>
  <c r="I2261" i="1" s="1" a="1"/>
  <c r="I2261" i="1" s="1"/>
  <c r="H2262" i="1"/>
  <c r="I2262" i="1" s="1" a="1"/>
  <c r="I2262" i="1" s="1"/>
  <c r="H2263" i="1"/>
  <c r="I2263" i="1" s="1" a="1"/>
  <c r="I2263" i="1" s="1"/>
  <c r="H2264" i="1"/>
  <c r="I2264" i="1" s="1" a="1"/>
  <c r="I2264" i="1" s="1"/>
  <c r="H2265" i="1"/>
  <c r="I2265" i="1" s="1" a="1"/>
  <c r="I2265" i="1" s="1"/>
  <c r="H2266" i="1"/>
  <c r="I2266" i="1" s="1" a="1"/>
  <c r="I2266" i="1" s="1"/>
  <c r="H2267" i="1"/>
  <c r="I2267" i="1" s="1" a="1"/>
  <c r="I2267" i="1" s="1"/>
  <c r="H2268" i="1"/>
  <c r="I2268" i="1" s="1" a="1"/>
  <c r="I2268" i="1" s="1"/>
  <c r="H2269" i="1"/>
  <c r="I2269" i="1" s="1" a="1"/>
  <c r="I2269" i="1" s="1"/>
  <c r="H2270" i="1"/>
  <c r="I2270" i="1" s="1" a="1"/>
  <c r="I2270" i="1" s="1"/>
  <c r="H2271" i="1"/>
  <c r="I2271" i="1" s="1" a="1"/>
  <c r="I2271" i="1" s="1"/>
  <c r="H2272" i="1"/>
  <c r="I2272" i="1" s="1" a="1"/>
  <c r="I2272" i="1" s="1"/>
  <c r="H2273" i="1"/>
  <c r="I2273" i="1" s="1" a="1"/>
  <c r="I2273" i="1" s="1"/>
  <c r="H2274" i="1"/>
  <c r="I2274" i="1" s="1" a="1"/>
  <c r="I2274" i="1" s="1"/>
  <c r="H2275" i="1"/>
  <c r="I2275" i="1" s="1" a="1"/>
  <c r="I2275" i="1" s="1"/>
  <c r="H2276" i="1"/>
  <c r="I2276" i="1" s="1" a="1"/>
  <c r="I2276" i="1" s="1"/>
  <c r="H2277" i="1"/>
  <c r="I2277" i="1" s="1" a="1"/>
  <c r="I2277" i="1" s="1"/>
  <c r="H2278" i="1"/>
  <c r="I2278" i="1" s="1" a="1"/>
  <c r="I2278" i="1" s="1"/>
  <c r="H2279" i="1"/>
  <c r="I2279" i="1" s="1" a="1"/>
  <c r="I2279" i="1" s="1"/>
  <c r="H2280" i="1"/>
  <c r="I2280" i="1" s="1" a="1"/>
  <c r="I2280" i="1" s="1"/>
  <c r="H2281" i="1"/>
  <c r="I2281" i="1" s="1" a="1"/>
  <c r="I2281" i="1" s="1"/>
  <c r="H2282" i="1"/>
  <c r="I2282" i="1" s="1" a="1"/>
  <c r="I2282" i="1" s="1"/>
  <c r="H2283" i="1"/>
  <c r="I2283" i="1" s="1" a="1"/>
  <c r="I2283" i="1" s="1"/>
  <c r="H2284" i="1"/>
  <c r="I2284" i="1" s="1" a="1"/>
  <c r="I2284" i="1" s="1"/>
  <c r="H2285" i="1"/>
  <c r="I2285" i="1" s="1" a="1"/>
  <c r="I2285" i="1" s="1"/>
  <c r="H2286" i="1"/>
  <c r="I2286" i="1" s="1" a="1"/>
  <c r="I2286" i="1" s="1"/>
  <c r="H2287" i="1"/>
  <c r="I2287" i="1" s="1" a="1"/>
  <c r="I2287" i="1" s="1"/>
  <c r="H2288" i="1"/>
  <c r="I2288" i="1" s="1" a="1"/>
  <c r="I2288" i="1" s="1"/>
  <c r="H2289" i="1"/>
  <c r="I2289" i="1" s="1" a="1"/>
  <c r="I2289" i="1" s="1"/>
  <c r="H2290" i="1"/>
  <c r="I2290" i="1" s="1" a="1"/>
  <c r="I2290" i="1" s="1"/>
  <c r="H2291" i="1"/>
  <c r="I2291" i="1" s="1" a="1"/>
  <c r="I2291" i="1" s="1"/>
  <c r="H2292" i="1"/>
  <c r="I2292" i="1" s="1" a="1"/>
  <c r="I2292" i="1" s="1"/>
  <c r="H2293" i="1"/>
  <c r="I2293" i="1" s="1" a="1"/>
  <c r="I2293" i="1" s="1"/>
  <c r="H2294" i="1"/>
  <c r="I2294" i="1" s="1" a="1"/>
  <c r="I2294" i="1" s="1"/>
  <c r="H2295" i="1"/>
  <c r="I2295" i="1" s="1" a="1"/>
  <c r="I2295" i="1" s="1"/>
  <c r="H2296" i="1"/>
  <c r="I2296" i="1" s="1" a="1"/>
  <c r="I2296" i="1" s="1"/>
  <c r="H2297" i="1"/>
  <c r="I2297" i="1" s="1" a="1"/>
  <c r="I2297" i="1" s="1"/>
  <c r="H2298" i="1"/>
  <c r="I2298" i="1" s="1" a="1"/>
  <c r="I2298" i="1" s="1"/>
  <c r="H2299" i="1"/>
  <c r="I2299" i="1" s="1" a="1"/>
  <c r="I2299" i="1" s="1"/>
  <c r="H2300" i="1"/>
  <c r="I2300" i="1" s="1" a="1"/>
  <c r="I2300" i="1" s="1"/>
  <c r="H2301" i="1"/>
  <c r="I2301" i="1" s="1" a="1"/>
  <c r="I2301" i="1" s="1"/>
  <c r="H2302" i="1"/>
  <c r="I2302" i="1" s="1" a="1"/>
  <c r="I2302" i="1" s="1"/>
  <c r="H2303" i="1"/>
  <c r="I2303" i="1" s="1" a="1"/>
  <c r="I2303" i="1" s="1"/>
  <c r="H2304" i="1"/>
  <c r="I2304" i="1" s="1" a="1"/>
  <c r="I2304" i="1" s="1"/>
  <c r="H2305" i="1"/>
  <c r="I2305" i="1" s="1" a="1"/>
  <c r="I2305" i="1" s="1"/>
  <c r="H2306" i="1"/>
  <c r="I2306" i="1" s="1" a="1"/>
  <c r="I2306" i="1" s="1"/>
  <c r="H2307" i="1"/>
  <c r="I2307" i="1" s="1" a="1"/>
  <c r="I2307" i="1" s="1"/>
  <c r="H2308" i="1"/>
  <c r="I2308" i="1" s="1" a="1"/>
  <c r="I2308" i="1" s="1"/>
  <c r="H2309" i="1"/>
  <c r="I2309" i="1" s="1" a="1"/>
  <c r="I2309" i="1" s="1"/>
  <c r="H2310" i="1"/>
  <c r="I2310" i="1" s="1" a="1"/>
  <c r="I2310" i="1" s="1"/>
  <c r="H2311" i="1"/>
  <c r="I2311" i="1" s="1" a="1"/>
  <c r="I2311" i="1" s="1"/>
  <c r="H2312" i="1"/>
  <c r="I2312" i="1" s="1" a="1"/>
  <c r="I2312" i="1" s="1"/>
  <c r="H2313" i="1"/>
  <c r="I2313" i="1" s="1" a="1"/>
  <c r="I2313" i="1" s="1"/>
  <c r="H2314" i="1"/>
  <c r="I2314" i="1" s="1" a="1"/>
  <c r="I2314" i="1" s="1"/>
  <c r="H2315" i="1"/>
  <c r="I2315" i="1" s="1" a="1"/>
  <c r="I2315" i="1" s="1"/>
  <c r="H2316" i="1"/>
  <c r="I2316" i="1" s="1" a="1"/>
  <c r="I2316" i="1" s="1"/>
  <c r="H2317" i="1"/>
  <c r="I2317" i="1" s="1" a="1"/>
  <c r="I2317" i="1" s="1"/>
  <c r="H2318" i="1"/>
  <c r="I2318" i="1" s="1" a="1"/>
  <c r="I2318" i="1" s="1"/>
  <c r="H2319" i="1"/>
  <c r="I2319" i="1" s="1" a="1"/>
  <c r="I2319" i="1" s="1"/>
  <c r="H2320" i="1"/>
  <c r="I2320" i="1" s="1" a="1"/>
  <c r="I2320" i="1" s="1"/>
  <c r="H2321" i="1"/>
  <c r="I2321" i="1" s="1" a="1"/>
  <c r="I2321" i="1" s="1"/>
  <c r="H2322" i="1"/>
  <c r="I2322" i="1" s="1" a="1"/>
  <c r="I2322" i="1" s="1"/>
  <c r="H2323" i="1"/>
  <c r="I2323" i="1" s="1" a="1"/>
  <c r="I2323" i="1" s="1"/>
  <c r="H2324" i="1"/>
  <c r="I2324" i="1" s="1" a="1"/>
  <c r="I2324" i="1" s="1"/>
  <c r="H2325" i="1"/>
  <c r="I2325" i="1" s="1" a="1"/>
  <c r="I2325" i="1" s="1"/>
  <c r="H2326" i="1"/>
  <c r="I2326" i="1" s="1" a="1"/>
  <c r="I2326" i="1" s="1"/>
  <c r="H2327" i="1"/>
  <c r="I2327" i="1" s="1" a="1"/>
  <c r="I2327" i="1" s="1"/>
  <c r="H2328" i="1"/>
  <c r="I2328" i="1" s="1" a="1"/>
  <c r="I2328" i="1" s="1"/>
  <c r="H2329" i="1"/>
  <c r="I2329" i="1" s="1" a="1"/>
  <c r="I2329" i="1" s="1"/>
  <c r="H2330" i="1"/>
  <c r="I2330" i="1" s="1" a="1"/>
  <c r="I2330" i="1" s="1"/>
  <c r="H2331" i="1"/>
  <c r="I2331" i="1" s="1" a="1"/>
  <c r="I2331" i="1" s="1"/>
  <c r="H2332" i="1"/>
  <c r="I2332" i="1" s="1" a="1"/>
  <c r="I2332" i="1" s="1"/>
  <c r="H2333" i="1"/>
  <c r="I2333" i="1" s="1" a="1"/>
  <c r="I2333" i="1" s="1"/>
  <c r="H2334" i="1"/>
  <c r="I2334" i="1" s="1" a="1"/>
  <c r="I2334" i="1" s="1"/>
  <c r="H2335" i="1"/>
  <c r="I2335" i="1" s="1" a="1"/>
  <c r="I2335" i="1" s="1"/>
  <c r="H2336" i="1"/>
  <c r="I2336" i="1" s="1" a="1"/>
  <c r="I2336" i="1" s="1"/>
  <c r="H2337" i="1"/>
  <c r="I2337" i="1" s="1" a="1"/>
  <c r="I2337" i="1" s="1"/>
  <c r="H2338" i="1"/>
  <c r="I2338" i="1" s="1" a="1"/>
  <c r="I2338" i="1" s="1"/>
  <c r="H2339" i="1"/>
  <c r="I2339" i="1" s="1" a="1"/>
  <c r="I2339" i="1" s="1"/>
  <c r="H2340" i="1"/>
  <c r="I2340" i="1" s="1" a="1"/>
  <c r="I2340" i="1" s="1"/>
  <c r="H2341" i="1"/>
  <c r="I2341" i="1" s="1" a="1"/>
  <c r="I2341" i="1" s="1"/>
  <c r="H2342" i="1"/>
  <c r="I2342" i="1" s="1" a="1"/>
  <c r="I2342" i="1" s="1"/>
  <c r="H2343" i="1"/>
  <c r="I2343" i="1" s="1" a="1"/>
  <c r="I2343" i="1" s="1"/>
  <c r="H2344" i="1"/>
  <c r="I2344" i="1" s="1" a="1"/>
  <c r="I2344" i="1" s="1"/>
  <c r="H2345" i="1"/>
  <c r="I2345" i="1" s="1" a="1"/>
  <c r="I2345" i="1" s="1"/>
  <c r="H2346" i="1"/>
  <c r="I2346" i="1" s="1" a="1"/>
  <c r="I2346" i="1" s="1"/>
  <c r="H2347" i="1"/>
  <c r="I2347" i="1" s="1" a="1"/>
  <c r="I2347" i="1" s="1"/>
  <c r="H2348" i="1"/>
  <c r="I2348" i="1" s="1" a="1"/>
  <c r="I2348" i="1" s="1"/>
  <c r="H2349" i="1"/>
  <c r="I2349" i="1" s="1" a="1"/>
  <c r="I2349" i="1" s="1"/>
  <c r="H2350" i="1"/>
  <c r="I2350" i="1" s="1" a="1"/>
  <c r="I2350" i="1" s="1"/>
  <c r="H2351" i="1"/>
  <c r="I2351" i="1" s="1" a="1"/>
  <c r="I2351" i="1" s="1"/>
  <c r="H2352" i="1"/>
  <c r="I2352" i="1" s="1" a="1"/>
  <c r="I2352" i="1" s="1"/>
  <c r="H2353" i="1"/>
  <c r="I2353" i="1" s="1" a="1"/>
  <c r="I2353" i="1" s="1"/>
  <c r="H2354" i="1"/>
  <c r="I2354" i="1" s="1" a="1"/>
  <c r="I2354" i="1" s="1"/>
  <c r="H2355" i="1"/>
  <c r="I2355" i="1" s="1" a="1"/>
  <c r="I2355" i="1" s="1"/>
  <c r="H2356" i="1"/>
  <c r="I2356" i="1" s="1" a="1"/>
  <c r="I2356" i="1" s="1"/>
  <c r="H2357" i="1"/>
  <c r="I2357" i="1" s="1" a="1"/>
  <c r="I2357" i="1" s="1"/>
  <c r="H2358" i="1"/>
  <c r="I2358" i="1" s="1" a="1"/>
  <c r="I2358" i="1" s="1"/>
  <c r="H2359" i="1"/>
  <c r="I2359" i="1" s="1" a="1"/>
  <c r="I2359" i="1" s="1"/>
  <c r="H2360" i="1"/>
  <c r="I2360" i="1" s="1" a="1"/>
  <c r="I2360" i="1" s="1"/>
  <c r="H2361" i="1"/>
  <c r="I2361" i="1" s="1" a="1"/>
  <c r="I2361" i="1" s="1"/>
  <c r="H2362" i="1"/>
  <c r="I2362" i="1" s="1" a="1"/>
  <c r="I2362" i="1" s="1"/>
  <c r="H2363" i="1"/>
  <c r="I2363" i="1" s="1" a="1"/>
  <c r="I2363" i="1" s="1"/>
  <c r="H2364" i="1"/>
  <c r="I2364" i="1" s="1" a="1"/>
  <c r="I2364" i="1" s="1"/>
  <c r="H2365" i="1"/>
  <c r="I2365" i="1" s="1" a="1"/>
  <c r="I2365" i="1" s="1"/>
  <c r="H2366" i="1"/>
  <c r="I2366" i="1" s="1" a="1"/>
  <c r="I2366" i="1" s="1"/>
  <c r="H2367" i="1"/>
  <c r="I2367" i="1" s="1" a="1"/>
  <c r="I2367" i="1" s="1"/>
  <c r="H2368" i="1"/>
  <c r="I2368" i="1" s="1" a="1"/>
  <c r="I2368" i="1" s="1"/>
  <c r="H2369" i="1"/>
  <c r="I2369" i="1" s="1" a="1"/>
  <c r="I2369" i="1" s="1"/>
  <c r="H2370" i="1"/>
  <c r="I2370" i="1" s="1" a="1"/>
  <c r="I2370" i="1" s="1"/>
  <c r="H2371" i="1"/>
  <c r="I2371" i="1" s="1" a="1"/>
  <c r="I2371" i="1" s="1"/>
  <c r="H2372" i="1"/>
  <c r="I2372" i="1" s="1" a="1"/>
  <c r="I2372" i="1" s="1"/>
  <c r="H2373" i="1"/>
  <c r="I2373" i="1" s="1" a="1"/>
  <c r="I2373" i="1" s="1"/>
  <c r="H2374" i="1"/>
  <c r="I2374" i="1" s="1" a="1"/>
  <c r="I2374" i="1" s="1"/>
  <c r="H2375" i="1"/>
  <c r="I2375" i="1" s="1" a="1"/>
  <c r="I2375" i="1" s="1"/>
  <c r="H2376" i="1"/>
  <c r="I2376" i="1" s="1" a="1"/>
  <c r="I2376" i="1" s="1"/>
  <c r="H2377" i="1"/>
  <c r="I2377" i="1" s="1" a="1"/>
  <c r="I2377" i="1" s="1"/>
  <c r="H2378" i="1"/>
  <c r="I2378" i="1" s="1" a="1"/>
  <c r="I2378" i="1" s="1"/>
  <c r="H2379" i="1"/>
  <c r="I2379" i="1" s="1" a="1"/>
  <c r="I2379" i="1" s="1"/>
  <c r="H2380" i="1"/>
  <c r="I2380" i="1" s="1" a="1"/>
  <c r="I2380" i="1" s="1"/>
  <c r="H2381" i="1"/>
  <c r="I2381" i="1" s="1" a="1"/>
  <c r="I2381" i="1" s="1"/>
  <c r="H2382" i="1"/>
  <c r="I2382" i="1" s="1" a="1"/>
  <c r="I2382" i="1" s="1"/>
  <c r="H2383" i="1"/>
  <c r="I2383" i="1" s="1" a="1"/>
  <c r="I2383" i="1" s="1"/>
  <c r="H2384" i="1"/>
  <c r="I2384" i="1" s="1" a="1"/>
  <c r="I2384" i="1" s="1"/>
  <c r="H2385" i="1"/>
  <c r="I2385" i="1" s="1" a="1"/>
  <c r="I2385" i="1" s="1"/>
  <c r="H2386" i="1"/>
  <c r="I2386" i="1" s="1" a="1"/>
  <c r="I2386" i="1" s="1"/>
  <c r="H2387" i="1"/>
  <c r="I2387" i="1" s="1" a="1"/>
  <c r="I2387" i="1" s="1"/>
  <c r="H2388" i="1"/>
  <c r="I2388" i="1" s="1" a="1"/>
  <c r="I2388" i="1" s="1"/>
  <c r="H2389" i="1"/>
  <c r="I2389" i="1" s="1" a="1"/>
  <c r="I2389" i="1" s="1"/>
  <c r="H2390" i="1"/>
  <c r="I2390" i="1" s="1" a="1"/>
  <c r="I2390" i="1" s="1"/>
  <c r="H2391" i="1"/>
  <c r="I2391" i="1" s="1" a="1"/>
  <c r="I2391" i="1" s="1"/>
  <c r="H2392" i="1"/>
  <c r="I2392" i="1" s="1" a="1"/>
  <c r="I2392" i="1" s="1"/>
  <c r="H2393" i="1"/>
  <c r="I2393" i="1" s="1" a="1"/>
  <c r="I2393" i="1" s="1"/>
  <c r="H2394" i="1"/>
  <c r="I2394" i="1" s="1" a="1"/>
  <c r="I2394" i="1" s="1"/>
  <c r="H2395" i="1"/>
  <c r="I2395" i="1" s="1" a="1"/>
  <c r="I2395" i="1" s="1"/>
  <c r="H2396" i="1"/>
  <c r="I2396" i="1" s="1" a="1"/>
  <c r="I2396" i="1" s="1"/>
  <c r="H2397" i="1"/>
  <c r="I2397" i="1" s="1" a="1"/>
  <c r="I2397" i="1" s="1"/>
  <c r="H2398" i="1"/>
  <c r="I2398" i="1" s="1" a="1"/>
  <c r="I2398" i="1" s="1"/>
  <c r="H2399" i="1"/>
  <c r="I2399" i="1" s="1" a="1"/>
  <c r="I2399" i="1" s="1"/>
  <c r="H2400" i="1"/>
  <c r="I2400" i="1" s="1" a="1"/>
  <c r="I2400" i="1" s="1"/>
  <c r="H2401" i="1"/>
  <c r="I2401" i="1" s="1" a="1"/>
  <c r="I2401" i="1" s="1"/>
  <c r="H2402" i="1"/>
  <c r="I2402" i="1" s="1" a="1"/>
  <c r="I2402" i="1" s="1"/>
  <c r="H2403" i="1"/>
  <c r="I2403" i="1" s="1" a="1"/>
  <c r="I2403" i="1" s="1"/>
  <c r="H2404" i="1"/>
  <c r="I2404" i="1" s="1" a="1"/>
  <c r="I2404" i="1" s="1"/>
  <c r="H2405" i="1"/>
  <c r="I2405" i="1" s="1" a="1"/>
  <c r="I2405" i="1" s="1"/>
  <c r="H2406" i="1"/>
  <c r="I2406" i="1" s="1" a="1"/>
  <c r="I2406" i="1" s="1"/>
  <c r="H2407" i="1"/>
  <c r="I2407" i="1" s="1" a="1"/>
  <c r="I2407" i="1" s="1"/>
  <c r="H2408" i="1"/>
  <c r="I2408" i="1" s="1" a="1"/>
  <c r="I2408" i="1" s="1"/>
  <c r="H2409" i="1"/>
  <c r="I2409" i="1" s="1" a="1"/>
  <c r="I2409" i="1" s="1"/>
  <c r="H2410" i="1"/>
  <c r="I2410" i="1" s="1" a="1"/>
  <c r="I2410" i="1" s="1"/>
  <c r="H2411" i="1"/>
  <c r="I2411" i="1" s="1" a="1"/>
  <c r="I2411" i="1" s="1"/>
  <c r="H2412" i="1"/>
  <c r="I2412" i="1" s="1" a="1"/>
  <c r="I2412" i="1" s="1"/>
  <c r="H2413" i="1"/>
  <c r="I2413" i="1" s="1" a="1"/>
  <c r="I2413" i="1" s="1"/>
  <c r="H2414" i="1"/>
  <c r="I2414" i="1" s="1" a="1"/>
  <c r="I2414" i="1" s="1"/>
  <c r="H2415" i="1"/>
  <c r="I2415" i="1" s="1" a="1"/>
  <c r="I2415" i="1" s="1"/>
  <c r="H2416" i="1"/>
  <c r="I2416" i="1" s="1" a="1"/>
  <c r="I2416" i="1" s="1"/>
  <c r="H2417" i="1"/>
  <c r="I2417" i="1" s="1" a="1"/>
  <c r="I2417" i="1" s="1"/>
  <c r="H2418" i="1"/>
  <c r="I2418" i="1" s="1" a="1"/>
  <c r="I2418" i="1" s="1"/>
  <c r="H2419" i="1"/>
  <c r="I2419" i="1" s="1" a="1"/>
  <c r="I2419" i="1" s="1"/>
  <c r="H2420" i="1"/>
  <c r="I2420" i="1" s="1" a="1"/>
  <c r="I2420" i="1" s="1"/>
  <c r="H2421" i="1"/>
  <c r="I2421" i="1" s="1" a="1"/>
  <c r="I2421" i="1" s="1"/>
  <c r="H2422" i="1"/>
  <c r="I2422" i="1" s="1" a="1"/>
  <c r="I2422" i="1" s="1"/>
  <c r="H2423" i="1"/>
  <c r="I2423" i="1" s="1" a="1"/>
  <c r="I2423" i="1" s="1"/>
  <c r="H2424" i="1"/>
  <c r="I2424" i="1" s="1" a="1"/>
  <c r="I2424" i="1" s="1"/>
  <c r="H2425" i="1"/>
  <c r="I2425" i="1" s="1" a="1"/>
  <c r="I2425" i="1" s="1"/>
  <c r="H2426" i="1"/>
  <c r="I2426" i="1" s="1" a="1"/>
  <c r="I2426" i="1" s="1"/>
  <c r="H2427" i="1"/>
  <c r="I2427" i="1" s="1" a="1"/>
  <c r="I2427" i="1" s="1"/>
  <c r="H2428" i="1"/>
  <c r="I2428" i="1" s="1" a="1"/>
  <c r="I2428" i="1" s="1"/>
  <c r="H2429" i="1"/>
  <c r="I2429" i="1" s="1" a="1"/>
  <c r="I2429" i="1" s="1"/>
  <c r="H2430" i="1"/>
  <c r="I2430" i="1" s="1" a="1"/>
  <c r="I2430" i="1" s="1"/>
  <c r="H2431" i="1"/>
  <c r="I2431" i="1" s="1" a="1"/>
  <c r="I2431" i="1" s="1"/>
  <c r="H2432" i="1"/>
  <c r="I2432" i="1" s="1" a="1"/>
  <c r="I2432" i="1" s="1"/>
  <c r="H2433" i="1"/>
  <c r="I2433" i="1" s="1" a="1"/>
  <c r="I2433" i="1" s="1"/>
  <c r="H2434" i="1"/>
  <c r="I2434" i="1" s="1" a="1"/>
  <c r="I2434" i="1" s="1"/>
  <c r="H2435" i="1"/>
  <c r="I2435" i="1" s="1" a="1"/>
  <c r="I2435" i="1" s="1"/>
  <c r="H2436" i="1"/>
  <c r="I2436" i="1" s="1" a="1"/>
  <c r="I2436" i="1" s="1"/>
  <c r="H2437" i="1"/>
  <c r="I2437" i="1" s="1" a="1"/>
  <c r="I2437" i="1" s="1"/>
  <c r="H2438" i="1"/>
  <c r="I2438" i="1" s="1" a="1"/>
  <c r="I2438" i="1" s="1"/>
  <c r="H2439" i="1"/>
  <c r="I2439" i="1" s="1" a="1"/>
  <c r="I2439" i="1" s="1"/>
  <c r="H2440" i="1"/>
  <c r="I2440" i="1" s="1" a="1"/>
  <c r="I2440" i="1" s="1"/>
  <c r="H2441" i="1"/>
  <c r="I2441" i="1" s="1" a="1"/>
  <c r="I2441" i="1" s="1"/>
  <c r="H2442" i="1"/>
  <c r="I2442" i="1" s="1" a="1"/>
  <c r="I2442" i="1" s="1"/>
  <c r="H2443" i="1"/>
  <c r="I2443" i="1" s="1" a="1"/>
  <c r="I2443" i="1" s="1"/>
  <c r="H2444" i="1"/>
  <c r="I2444" i="1" s="1" a="1"/>
  <c r="I2444" i="1" s="1"/>
  <c r="H2445" i="1"/>
  <c r="I2445" i="1" s="1" a="1"/>
  <c r="I2445" i="1" s="1"/>
  <c r="H2446" i="1"/>
  <c r="I2446" i="1" s="1" a="1"/>
  <c r="I2446" i="1" s="1"/>
  <c r="H2447" i="1"/>
  <c r="I2447" i="1" s="1" a="1"/>
  <c r="I2447" i="1" s="1"/>
  <c r="H2448" i="1"/>
  <c r="I2448" i="1" s="1" a="1"/>
  <c r="I2448" i="1" s="1"/>
  <c r="H2449" i="1"/>
  <c r="I2449" i="1" s="1" a="1"/>
  <c r="I2449" i="1" s="1"/>
  <c r="H2450" i="1"/>
  <c r="I2450" i="1" s="1" a="1"/>
  <c r="I2450" i="1" s="1"/>
  <c r="H2451" i="1"/>
  <c r="I2451" i="1" s="1" a="1"/>
  <c r="I2451" i="1" s="1"/>
  <c r="H2452" i="1"/>
  <c r="I2452" i="1" s="1" a="1"/>
  <c r="I2452" i="1" s="1"/>
  <c r="H2453" i="1"/>
  <c r="I2453" i="1" s="1" a="1"/>
  <c r="I2453" i="1" s="1"/>
  <c r="H2454" i="1"/>
  <c r="I2454" i="1" s="1" a="1"/>
  <c r="I2454" i="1" s="1"/>
  <c r="H2455" i="1"/>
  <c r="I2455" i="1" s="1" a="1"/>
  <c r="I2455" i="1" s="1"/>
  <c r="H2456" i="1"/>
  <c r="I2456" i="1" s="1" a="1"/>
  <c r="I2456" i="1" s="1"/>
  <c r="H2457" i="1"/>
  <c r="I2457" i="1" s="1" a="1"/>
  <c r="I2457" i="1" s="1"/>
  <c r="H2458" i="1"/>
  <c r="I2458" i="1" s="1" a="1"/>
  <c r="I2458" i="1" s="1"/>
  <c r="H2459" i="1"/>
  <c r="I2459" i="1" s="1" a="1"/>
  <c r="I2459" i="1" s="1"/>
  <c r="H2460" i="1"/>
  <c r="I2460" i="1" s="1" a="1"/>
  <c r="I2460" i="1" s="1"/>
  <c r="H2461" i="1"/>
  <c r="I2461" i="1" s="1" a="1"/>
  <c r="I2461" i="1" s="1"/>
  <c r="H2462" i="1"/>
  <c r="I2462" i="1" s="1" a="1"/>
  <c r="I2462" i="1" s="1"/>
  <c r="H2463" i="1"/>
  <c r="I2463" i="1" s="1" a="1"/>
  <c r="I2463" i="1" s="1"/>
  <c r="H2464" i="1"/>
  <c r="I2464" i="1" s="1" a="1"/>
  <c r="I2464" i="1" s="1"/>
  <c r="H2465" i="1"/>
  <c r="I2465" i="1" s="1" a="1"/>
  <c r="I2465" i="1" s="1"/>
  <c r="H2466" i="1"/>
  <c r="I2466" i="1" s="1" a="1"/>
  <c r="I2466" i="1" s="1"/>
  <c r="H2467" i="1"/>
  <c r="I2467" i="1" s="1" a="1"/>
  <c r="I2467" i="1" s="1"/>
  <c r="H2468" i="1"/>
  <c r="I2468" i="1" s="1" a="1"/>
  <c r="I2468" i="1" s="1"/>
  <c r="H2469" i="1"/>
  <c r="I2469" i="1" s="1" a="1"/>
  <c r="I2469" i="1" s="1"/>
  <c r="H2470" i="1"/>
  <c r="I2470" i="1" s="1" a="1"/>
  <c r="I2470" i="1" s="1"/>
  <c r="H2471" i="1"/>
  <c r="I2471" i="1" s="1" a="1"/>
  <c r="I2471" i="1" s="1"/>
  <c r="H2472" i="1"/>
  <c r="I2472" i="1" s="1" a="1"/>
  <c r="I2472" i="1" s="1"/>
  <c r="H2473" i="1"/>
  <c r="I2473" i="1" s="1" a="1"/>
  <c r="I2473" i="1" s="1"/>
  <c r="H2474" i="1"/>
  <c r="I2474" i="1" s="1" a="1"/>
  <c r="I2474" i="1" s="1"/>
  <c r="H2475" i="1"/>
  <c r="I2475" i="1" s="1" a="1"/>
  <c r="I2475" i="1" s="1"/>
  <c r="H2476" i="1"/>
  <c r="I2476" i="1" s="1" a="1"/>
  <c r="I2476" i="1" s="1"/>
  <c r="H2477" i="1"/>
  <c r="I2477" i="1" s="1" a="1"/>
  <c r="I2477" i="1" s="1"/>
  <c r="H2478" i="1"/>
  <c r="I2478" i="1" s="1" a="1"/>
  <c r="I2478" i="1" s="1"/>
  <c r="H2479" i="1"/>
  <c r="I2479" i="1" s="1" a="1"/>
  <c r="I2479" i="1" s="1"/>
  <c r="H2480" i="1"/>
  <c r="I2480" i="1" s="1" a="1"/>
  <c r="I2480" i="1" s="1"/>
  <c r="H2481" i="1"/>
  <c r="I2481" i="1" s="1" a="1"/>
  <c r="I2481" i="1" s="1"/>
  <c r="H2482" i="1"/>
  <c r="I2482" i="1" s="1" a="1"/>
  <c r="I2482" i="1" s="1"/>
  <c r="H2483" i="1"/>
  <c r="I2483" i="1" s="1" a="1"/>
  <c r="I2483" i="1" s="1"/>
  <c r="H2484" i="1"/>
  <c r="I2484" i="1" s="1" a="1"/>
  <c r="I2484" i="1" s="1"/>
  <c r="H2485" i="1"/>
  <c r="I2485" i="1" s="1" a="1"/>
  <c r="I2485" i="1" s="1"/>
  <c r="H2486" i="1"/>
  <c r="I2486" i="1" s="1" a="1"/>
  <c r="I2486" i="1" s="1"/>
  <c r="H2487" i="1"/>
  <c r="I2487" i="1" s="1" a="1"/>
  <c r="I2487" i="1" s="1"/>
  <c r="H2488" i="1"/>
  <c r="I2488" i="1" s="1" a="1"/>
  <c r="I2488" i="1" s="1"/>
  <c r="H2489" i="1"/>
  <c r="I2489" i="1" s="1" a="1"/>
  <c r="I2489" i="1" s="1"/>
  <c r="H2490" i="1"/>
  <c r="I2490" i="1" s="1" a="1"/>
  <c r="I2490" i="1" s="1"/>
  <c r="H2491" i="1"/>
  <c r="I2491" i="1" s="1" a="1"/>
  <c r="I2491" i="1" s="1"/>
  <c r="H2492" i="1"/>
  <c r="I2492" i="1" s="1" a="1"/>
  <c r="I2492" i="1" s="1"/>
  <c r="H2493" i="1"/>
  <c r="I2493" i="1" s="1" a="1"/>
  <c r="I2493" i="1" s="1"/>
  <c r="H2494" i="1"/>
  <c r="I2494" i="1" s="1" a="1"/>
  <c r="I2494" i="1" s="1"/>
  <c r="H2495" i="1"/>
  <c r="I2495" i="1" s="1" a="1"/>
  <c r="I2495" i="1" s="1"/>
  <c r="H2496" i="1"/>
  <c r="I2496" i="1" s="1" a="1"/>
  <c r="I2496" i="1" s="1"/>
  <c r="H2497" i="1"/>
  <c r="I2497" i="1" s="1" a="1"/>
  <c r="I2497" i="1" s="1"/>
  <c r="H2498" i="1"/>
  <c r="I2498" i="1" s="1" a="1"/>
  <c r="I2498" i="1" s="1"/>
  <c r="H2499" i="1"/>
  <c r="I2499" i="1" s="1" a="1"/>
  <c r="I2499" i="1" s="1"/>
  <c r="H2500" i="1"/>
  <c r="I2500" i="1" s="1" a="1"/>
  <c r="I2500" i="1" s="1"/>
  <c r="H2501" i="1"/>
  <c r="I2501" i="1" s="1" a="1"/>
  <c r="I2501" i="1" s="1"/>
  <c r="H2502" i="1"/>
  <c r="I2502" i="1" s="1" a="1"/>
  <c r="I2502" i="1" s="1"/>
  <c r="H2503" i="1"/>
  <c r="I2503" i="1" s="1" a="1"/>
  <c r="I2503" i="1" s="1"/>
  <c r="H2504" i="1"/>
  <c r="I2504" i="1" s="1" a="1"/>
  <c r="I2504" i="1" s="1"/>
  <c r="H2505" i="1"/>
  <c r="I2505" i="1" s="1" a="1"/>
  <c r="I2505" i="1" s="1"/>
  <c r="H2506" i="1"/>
  <c r="I2506" i="1" s="1" a="1"/>
  <c r="I2506" i="1" s="1"/>
  <c r="H2507" i="1"/>
  <c r="I2507" i="1" s="1" a="1"/>
  <c r="I2507" i="1" s="1"/>
  <c r="H2508" i="1"/>
  <c r="I2508" i="1" s="1" a="1"/>
  <c r="I2508" i="1" s="1"/>
  <c r="H2509" i="1"/>
  <c r="I2509" i="1" s="1" a="1"/>
  <c r="I2509" i="1" s="1"/>
  <c r="H2510" i="1"/>
  <c r="I2510" i="1" s="1" a="1"/>
  <c r="I2510" i="1" s="1"/>
  <c r="H2511" i="1"/>
  <c r="I2511" i="1" s="1" a="1"/>
  <c r="I2511" i="1" s="1"/>
  <c r="H2512" i="1"/>
  <c r="I2512" i="1" s="1" a="1"/>
  <c r="I2512" i="1" s="1"/>
  <c r="H2513" i="1"/>
  <c r="I2513" i="1" s="1" a="1"/>
  <c r="I2513" i="1" s="1"/>
  <c r="H2514" i="1"/>
  <c r="I2514" i="1" s="1" a="1"/>
  <c r="I2514" i="1" s="1"/>
  <c r="H2515" i="1"/>
  <c r="I2515" i="1" s="1" a="1"/>
  <c r="I2515" i="1" s="1"/>
  <c r="H2516" i="1"/>
  <c r="I2516" i="1" s="1" a="1"/>
  <c r="I2516" i="1" s="1"/>
  <c r="H2517" i="1"/>
  <c r="I2517" i="1" s="1" a="1"/>
  <c r="I2517" i="1" s="1"/>
  <c r="H2518" i="1"/>
  <c r="I2518" i="1" s="1" a="1"/>
  <c r="I2518" i="1" s="1"/>
  <c r="H2519" i="1"/>
  <c r="I2519" i="1" s="1" a="1"/>
  <c r="I2519" i="1" s="1"/>
  <c r="H2520" i="1"/>
  <c r="I2520" i="1" s="1" a="1"/>
  <c r="I2520" i="1" s="1"/>
  <c r="H2521" i="1"/>
  <c r="I2521" i="1" s="1" a="1"/>
  <c r="I2521" i="1" s="1"/>
  <c r="H2522" i="1"/>
  <c r="I2522" i="1" s="1" a="1"/>
  <c r="I2522" i="1" s="1"/>
  <c r="H2523" i="1"/>
  <c r="I2523" i="1" s="1" a="1"/>
  <c r="I2523" i="1" s="1"/>
  <c r="H2524" i="1"/>
  <c r="I2524" i="1" s="1" a="1"/>
  <c r="I2524" i="1" s="1"/>
  <c r="H2525" i="1"/>
  <c r="I2525" i="1" s="1" a="1"/>
  <c r="I2525" i="1" s="1"/>
  <c r="H2526" i="1"/>
  <c r="I2526" i="1" s="1" a="1"/>
  <c r="I2526" i="1" s="1"/>
  <c r="H2527" i="1"/>
  <c r="I2527" i="1" s="1" a="1"/>
  <c r="I2527" i="1" s="1"/>
  <c r="H2528" i="1"/>
  <c r="I2528" i="1" s="1" a="1"/>
  <c r="I2528" i="1" s="1"/>
  <c r="H2529" i="1"/>
  <c r="I2529" i="1" s="1" a="1"/>
  <c r="I2529" i="1" s="1"/>
  <c r="H2530" i="1"/>
  <c r="I2530" i="1" s="1" a="1"/>
  <c r="I2530" i="1" s="1"/>
  <c r="H2531" i="1"/>
  <c r="I2531" i="1" s="1" a="1"/>
  <c r="I2531" i="1" s="1"/>
  <c r="H2532" i="1"/>
  <c r="I2532" i="1" s="1" a="1"/>
  <c r="I2532" i="1" s="1"/>
  <c r="H2533" i="1"/>
  <c r="I2533" i="1" s="1" a="1"/>
  <c r="I2533" i="1" s="1"/>
  <c r="H2534" i="1"/>
  <c r="I2534" i="1" s="1" a="1"/>
  <c r="I2534" i="1" s="1"/>
  <c r="H2535" i="1"/>
  <c r="I2535" i="1" s="1" a="1"/>
  <c r="I2535" i="1" s="1"/>
  <c r="H2536" i="1"/>
  <c r="I2536" i="1" s="1" a="1"/>
  <c r="I2536" i="1" s="1"/>
  <c r="H2537" i="1"/>
  <c r="I2537" i="1" s="1" a="1"/>
  <c r="I2537" i="1" s="1"/>
  <c r="H2538" i="1"/>
  <c r="I2538" i="1" s="1" a="1"/>
  <c r="I2538" i="1" s="1"/>
  <c r="H2539" i="1"/>
  <c r="I2539" i="1" s="1" a="1"/>
  <c r="I2539" i="1" s="1"/>
  <c r="H2540" i="1"/>
  <c r="I2540" i="1" s="1" a="1"/>
  <c r="I2540" i="1" s="1"/>
  <c r="H2541" i="1"/>
  <c r="I2541" i="1" s="1" a="1"/>
  <c r="I2541" i="1" s="1"/>
  <c r="H2542" i="1"/>
  <c r="I2542" i="1" s="1" a="1"/>
  <c r="I2542" i="1" s="1"/>
  <c r="H2543" i="1"/>
  <c r="I2543" i="1" s="1" a="1"/>
  <c r="I2543" i="1" s="1"/>
  <c r="H2544" i="1"/>
  <c r="I2544" i="1" s="1" a="1"/>
  <c r="I2544" i="1" s="1"/>
  <c r="H2545" i="1"/>
  <c r="I2545" i="1" s="1" a="1"/>
  <c r="I2545" i="1" s="1"/>
  <c r="H2546" i="1"/>
  <c r="I2546" i="1" s="1" a="1"/>
  <c r="I2546" i="1" s="1"/>
  <c r="H2547" i="1"/>
  <c r="I2547" i="1" s="1" a="1"/>
  <c r="I2547" i="1" s="1"/>
  <c r="H2548" i="1"/>
  <c r="I2548" i="1" s="1" a="1"/>
  <c r="I2548" i="1" s="1"/>
  <c r="H2549" i="1"/>
  <c r="I2549" i="1" s="1" a="1"/>
  <c r="I2549" i="1" s="1"/>
  <c r="H2550" i="1"/>
  <c r="I2550" i="1" s="1" a="1"/>
  <c r="I2550" i="1" s="1"/>
  <c r="H2551" i="1"/>
  <c r="I2551" i="1" s="1" a="1"/>
  <c r="I2551" i="1" s="1"/>
  <c r="H2552" i="1"/>
  <c r="I2552" i="1" s="1" a="1"/>
  <c r="I2552" i="1" s="1"/>
  <c r="H2553" i="1"/>
  <c r="I2553" i="1" s="1" a="1"/>
  <c r="I2553" i="1" s="1"/>
  <c r="H2554" i="1"/>
  <c r="I2554" i="1" s="1" a="1"/>
  <c r="I2554" i="1" s="1"/>
  <c r="H2555" i="1"/>
  <c r="I2555" i="1" s="1" a="1"/>
  <c r="I2555" i="1" s="1"/>
  <c r="H2556" i="1"/>
  <c r="I2556" i="1" s="1" a="1"/>
  <c r="I2556" i="1" s="1"/>
  <c r="H2557" i="1"/>
  <c r="I2557" i="1" s="1" a="1"/>
  <c r="I2557" i="1" s="1"/>
  <c r="H2558" i="1"/>
  <c r="I2558" i="1" s="1" a="1"/>
  <c r="I2558" i="1" s="1"/>
  <c r="H2559" i="1"/>
  <c r="I2559" i="1" s="1" a="1"/>
  <c r="I2559" i="1" s="1"/>
  <c r="H2560" i="1"/>
  <c r="I2560" i="1" s="1" a="1"/>
  <c r="I2560" i="1" s="1"/>
  <c r="H2561" i="1"/>
  <c r="I2561" i="1" s="1" a="1"/>
  <c r="I2561" i="1" s="1"/>
  <c r="H2562" i="1"/>
  <c r="I2562" i="1" s="1" a="1"/>
  <c r="I2562" i="1" s="1"/>
  <c r="H2563" i="1"/>
  <c r="I2563" i="1" s="1" a="1"/>
  <c r="I2563" i="1" s="1"/>
  <c r="H2564" i="1"/>
  <c r="I2564" i="1" s="1" a="1"/>
  <c r="I2564" i="1" s="1"/>
  <c r="H2565" i="1"/>
  <c r="I2565" i="1" s="1" a="1"/>
  <c r="I2565" i="1" s="1"/>
  <c r="H2566" i="1"/>
  <c r="I2566" i="1" s="1" a="1"/>
  <c r="I2566" i="1" s="1"/>
  <c r="H2567" i="1"/>
  <c r="I2567" i="1" s="1" a="1"/>
  <c r="I2567" i="1" s="1"/>
  <c r="H2568" i="1"/>
  <c r="I2568" i="1" s="1" a="1"/>
  <c r="I2568" i="1" s="1"/>
  <c r="H2569" i="1"/>
  <c r="I2569" i="1" s="1" a="1"/>
  <c r="I2569" i="1" s="1"/>
  <c r="H2570" i="1"/>
  <c r="I2570" i="1" s="1" a="1"/>
  <c r="I2570" i="1" s="1"/>
  <c r="H2571" i="1"/>
  <c r="I2571" i="1" s="1" a="1"/>
  <c r="I2571" i="1" s="1"/>
  <c r="H2572" i="1"/>
  <c r="I2572" i="1" s="1" a="1"/>
  <c r="I2572" i="1" s="1"/>
  <c r="H2573" i="1"/>
  <c r="I2573" i="1" s="1" a="1"/>
  <c r="I2573" i="1" s="1"/>
  <c r="H2574" i="1"/>
  <c r="I2574" i="1" s="1" a="1"/>
  <c r="I2574" i="1" s="1"/>
  <c r="H2575" i="1"/>
  <c r="I2575" i="1" s="1" a="1"/>
  <c r="I2575" i="1" s="1"/>
  <c r="H2576" i="1"/>
  <c r="I2576" i="1" s="1" a="1"/>
  <c r="I2576" i="1" s="1"/>
  <c r="H2577" i="1"/>
  <c r="I2577" i="1" s="1" a="1"/>
  <c r="I2577" i="1" s="1"/>
  <c r="H2578" i="1"/>
  <c r="I2578" i="1" s="1" a="1"/>
  <c r="I2578" i="1" s="1"/>
  <c r="H2579" i="1"/>
  <c r="I2579" i="1" s="1" a="1"/>
  <c r="I2579" i="1" s="1"/>
  <c r="H2580" i="1"/>
  <c r="I2580" i="1" s="1" a="1"/>
  <c r="I2580" i="1" s="1"/>
  <c r="H2581" i="1"/>
  <c r="I2581" i="1" s="1" a="1"/>
  <c r="I2581" i="1" s="1"/>
  <c r="H2582" i="1"/>
  <c r="I2582" i="1" s="1" a="1"/>
  <c r="I2582" i="1" s="1"/>
  <c r="H2583" i="1"/>
  <c r="I2583" i="1" s="1" a="1"/>
  <c r="I2583" i="1" s="1"/>
  <c r="H2584" i="1"/>
  <c r="I2584" i="1" s="1" a="1"/>
  <c r="I2584" i="1" s="1"/>
  <c r="H2585" i="1"/>
  <c r="I2585" i="1" s="1" a="1"/>
  <c r="I2585" i="1" s="1"/>
  <c r="H2586" i="1"/>
  <c r="I2586" i="1" s="1" a="1"/>
  <c r="I2586" i="1" s="1"/>
  <c r="H2587" i="1"/>
  <c r="I2587" i="1" s="1" a="1"/>
  <c r="I2587" i="1" s="1"/>
  <c r="H2588" i="1"/>
  <c r="I2588" i="1" s="1" a="1"/>
  <c r="I2588" i="1" s="1"/>
  <c r="H2589" i="1"/>
  <c r="I2589" i="1" s="1" a="1"/>
  <c r="I2589" i="1" s="1"/>
  <c r="H2590" i="1"/>
  <c r="I2590" i="1" s="1" a="1"/>
  <c r="I2590" i="1" s="1"/>
  <c r="H2591" i="1"/>
  <c r="I2591" i="1" s="1" a="1"/>
  <c r="I2591" i="1" s="1"/>
  <c r="H2592" i="1"/>
  <c r="I2592" i="1" s="1" a="1"/>
  <c r="I2592" i="1" s="1"/>
  <c r="H2593" i="1"/>
  <c r="I2593" i="1" s="1" a="1"/>
  <c r="I2593" i="1" s="1"/>
  <c r="H2594" i="1"/>
  <c r="I2594" i="1" s="1" a="1"/>
  <c r="I2594" i="1" s="1"/>
  <c r="H2595" i="1"/>
  <c r="I2595" i="1" s="1" a="1"/>
  <c r="I2595" i="1" s="1"/>
  <c r="H2596" i="1"/>
  <c r="I2596" i="1" s="1" a="1"/>
  <c r="I2596" i="1" s="1"/>
  <c r="H2597" i="1"/>
  <c r="I2597" i="1" s="1" a="1"/>
  <c r="I2597" i="1" s="1"/>
  <c r="H2598" i="1"/>
  <c r="I2598" i="1" s="1" a="1"/>
  <c r="I2598" i="1" s="1"/>
  <c r="H2599" i="1"/>
  <c r="I2599" i="1" s="1" a="1"/>
  <c r="I2599" i="1" s="1"/>
  <c r="H2600" i="1"/>
  <c r="I2600" i="1" s="1" a="1"/>
  <c r="I2600" i="1" s="1"/>
  <c r="H2601" i="1"/>
  <c r="I2601" i="1" s="1" a="1"/>
  <c r="I2601" i="1" s="1"/>
  <c r="H2602" i="1"/>
  <c r="I2602" i="1" s="1" a="1"/>
  <c r="I2602" i="1" s="1"/>
  <c r="H2603" i="1"/>
  <c r="I2603" i="1" s="1" a="1"/>
  <c r="I2603" i="1" s="1"/>
  <c r="H2604" i="1"/>
  <c r="I2604" i="1" s="1" a="1"/>
  <c r="I2604" i="1" s="1"/>
  <c r="H2605" i="1"/>
  <c r="I2605" i="1" s="1" a="1"/>
  <c r="I2605" i="1" s="1"/>
  <c r="H2606" i="1"/>
  <c r="I2606" i="1" s="1" a="1"/>
  <c r="I2606" i="1" s="1"/>
  <c r="H2607" i="1"/>
  <c r="I2607" i="1" s="1" a="1"/>
  <c r="I2607" i="1" s="1"/>
  <c r="H2608" i="1"/>
  <c r="I2608" i="1" s="1" a="1"/>
  <c r="I2608" i="1" s="1"/>
  <c r="H2609" i="1"/>
  <c r="I2609" i="1" s="1" a="1"/>
  <c r="I2609" i="1" s="1"/>
  <c r="H2610" i="1"/>
  <c r="I2610" i="1" s="1" a="1"/>
  <c r="I2610" i="1" s="1"/>
  <c r="H2611" i="1"/>
  <c r="I2611" i="1" s="1" a="1"/>
  <c r="I2611" i="1" s="1"/>
  <c r="H2612" i="1"/>
  <c r="I2612" i="1" s="1" a="1"/>
  <c r="I2612" i="1" s="1"/>
  <c r="H2613" i="1"/>
  <c r="I2613" i="1" s="1" a="1"/>
  <c r="I2613" i="1" s="1"/>
  <c r="H2614" i="1"/>
  <c r="I2614" i="1" s="1" a="1"/>
  <c r="I2614" i="1" s="1"/>
  <c r="H2615" i="1"/>
  <c r="I2615" i="1" s="1" a="1"/>
  <c r="I2615" i="1" s="1"/>
  <c r="H2616" i="1"/>
  <c r="I2616" i="1" s="1" a="1"/>
  <c r="I2616" i="1" s="1"/>
  <c r="H2617" i="1"/>
  <c r="I2617" i="1" s="1" a="1"/>
  <c r="I2617" i="1" s="1"/>
  <c r="H2618" i="1"/>
  <c r="I2618" i="1" s="1" a="1"/>
  <c r="I2618" i="1" s="1"/>
  <c r="H2619" i="1"/>
  <c r="I2619" i="1" s="1" a="1"/>
  <c r="I2619" i="1" s="1"/>
  <c r="H2620" i="1"/>
  <c r="I2620" i="1" s="1" a="1"/>
  <c r="I2620" i="1" s="1"/>
  <c r="H2621" i="1"/>
  <c r="I2621" i="1" s="1" a="1"/>
  <c r="I2621" i="1" s="1"/>
  <c r="H2622" i="1"/>
  <c r="I2622" i="1" s="1" a="1"/>
  <c r="I2622" i="1" s="1"/>
  <c r="H2623" i="1"/>
  <c r="I2623" i="1" s="1" a="1"/>
  <c r="I2623" i="1" s="1"/>
  <c r="H2624" i="1"/>
  <c r="I2624" i="1" s="1" a="1"/>
  <c r="I2624" i="1" s="1"/>
  <c r="H2625" i="1"/>
  <c r="I2625" i="1" s="1" a="1"/>
  <c r="I2625" i="1" s="1"/>
  <c r="H2626" i="1"/>
  <c r="I2626" i="1" s="1" a="1"/>
  <c r="I2626" i="1" s="1"/>
  <c r="H2627" i="1"/>
  <c r="I2627" i="1" s="1" a="1"/>
  <c r="I2627" i="1" s="1"/>
  <c r="H2628" i="1"/>
  <c r="I2628" i="1" s="1" a="1"/>
  <c r="I2628" i="1" s="1"/>
  <c r="H2629" i="1"/>
  <c r="I2629" i="1" s="1" a="1"/>
  <c r="I2629" i="1" s="1"/>
  <c r="H2630" i="1"/>
  <c r="I2630" i="1" s="1" a="1"/>
  <c r="I2630" i="1" s="1"/>
  <c r="H2631" i="1"/>
  <c r="I2631" i="1" s="1" a="1"/>
  <c r="I2631" i="1" s="1"/>
  <c r="H2632" i="1"/>
  <c r="I2632" i="1" s="1" a="1"/>
  <c r="I2632" i="1" s="1"/>
  <c r="H2633" i="1"/>
  <c r="I2633" i="1" s="1" a="1"/>
  <c r="I2633" i="1" s="1"/>
  <c r="H2634" i="1"/>
  <c r="I2634" i="1" s="1" a="1"/>
  <c r="I2634" i="1" s="1"/>
  <c r="H2635" i="1"/>
  <c r="I2635" i="1" s="1" a="1"/>
  <c r="I2635" i="1" s="1"/>
  <c r="H2636" i="1"/>
  <c r="I2636" i="1" s="1" a="1"/>
  <c r="I2636" i="1" s="1"/>
  <c r="H2637" i="1"/>
  <c r="I2637" i="1" s="1" a="1"/>
  <c r="I2637" i="1" s="1"/>
  <c r="H2638" i="1"/>
  <c r="I2638" i="1" s="1" a="1"/>
  <c r="I2638" i="1" s="1"/>
  <c r="H2639" i="1"/>
  <c r="I2639" i="1" s="1" a="1"/>
  <c r="I2639" i="1" s="1"/>
  <c r="H2640" i="1"/>
  <c r="I2640" i="1" s="1" a="1"/>
  <c r="I2640" i="1" s="1"/>
  <c r="H2641" i="1"/>
  <c r="I2641" i="1" s="1" a="1"/>
  <c r="I2641" i="1" s="1"/>
  <c r="H2642" i="1"/>
  <c r="I2642" i="1" s="1" a="1"/>
  <c r="I2642" i="1" s="1"/>
  <c r="H2643" i="1"/>
  <c r="I2643" i="1" s="1" a="1"/>
  <c r="I2643" i="1" s="1"/>
  <c r="H2644" i="1"/>
  <c r="I2644" i="1" s="1" a="1"/>
  <c r="I2644" i="1" s="1"/>
  <c r="H2645" i="1"/>
  <c r="I2645" i="1" s="1" a="1"/>
  <c r="I2645" i="1" s="1"/>
  <c r="H2646" i="1"/>
  <c r="I2646" i="1" s="1" a="1"/>
  <c r="I2646" i="1" s="1"/>
  <c r="H2647" i="1"/>
  <c r="I2647" i="1" s="1" a="1"/>
  <c r="I2647" i="1" s="1"/>
  <c r="H2648" i="1"/>
  <c r="I2648" i="1" s="1" a="1"/>
  <c r="I2648" i="1" s="1"/>
  <c r="H2649" i="1"/>
  <c r="I2649" i="1" s="1" a="1"/>
  <c r="I2649" i="1" s="1"/>
  <c r="H2650" i="1"/>
  <c r="I2650" i="1" s="1" a="1"/>
  <c r="I2650" i="1" s="1"/>
  <c r="H2651" i="1"/>
  <c r="I2651" i="1" s="1" a="1"/>
  <c r="I2651" i="1" s="1"/>
  <c r="H2652" i="1"/>
  <c r="I2652" i="1" s="1" a="1"/>
  <c r="I2652" i="1" s="1"/>
  <c r="H2653" i="1"/>
  <c r="I2653" i="1" s="1" a="1"/>
  <c r="I2653" i="1" s="1"/>
  <c r="H2654" i="1"/>
  <c r="I2654" i="1" s="1" a="1"/>
  <c r="I2654" i="1" s="1"/>
  <c r="H2655" i="1"/>
  <c r="I2655" i="1" s="1" a="1"/>
  <c r="I2655" i="1" s="1"/>
  <c r="H2656" i="1"/>
  <c r="I2656" i="1" s="1" a="1"/>
  <c r="I2656" i="1" s="1"/>
  <c r="H2657" i="1"/>
  <c r="I2657" i="1" s="1" a="1"/>
  <c r="I2657" i="1" s="1"/>
  <c r="H2658" i="1"/>
  <c r="I2658" i="1" s="1" a="1"/>
  <c r="I2658" i="1" s="1"/>
  <c r="H2659" i="1"/>
  <c r="I2659" i="1" s="1" a="1"/>
  <c r="I2659" i="1" s="1"/>
  <c r="H2660" i="1"/>
  <c r="I2660" i="1" s="1" a="1"/>
  <c r="I2660" i="1" s="1"/>
  <c r="H2661" i="1"/>
  <c r="I2661" i="1" s="1" a="1"/>
  <c r="I2661" i="1" s="1"/>
  <c r="H2662" i="1"/>
  <c r="I2662" i="1" s="1" a="1"/>
  <c r="I2662" i="1" s="1"/>
  <c r="H2663" i="1"/>
  <c r="I2663" i="1" s="1" a="1"/>
  <c r="I2663" i="1" s="1"/>
  <c r="H2664" i="1"/>
  <c r="I2664" i="1" s="1" a="1"/>
  <c r="I2664" i="1" s="1"/>
  <c r="H2665" i="1"/>
  <c r="I2665" i="1" s="1" a="1"/>
  <c r="I2665" i="1" s="1"/>
  <c r="H2666" i="1"/>
  <c r="I2666" i="1" s="1" a="1"/>
  <c r="I2666" i="1" s="1"/>
  <c r="H2667" i="1"/>
  <c r="I2667" i="1" s="1" a="1"/>
  <c r="I2667" i="1" s="1"/>
  <c r="H2668" i="1"/>
  <c r="I2668" i="1" s="1" a="1"/>
  <c r="I2668" i="1" s="1"/>
  <c r="H2669" i="1"/>
  <c r="I2669" i="1" s="1" a="1"/>
  <c r="I2669" i="1" s="1"/>
  <c r="H2670" i="1"/>
  <c r="I2670" i="1" s="1" a="1"/>
  <c r="I2670" i="1" s="1"/>
  <c r="H2671" i="1"/>
  <c r="I2671" i="1" s="1" a="1"/>
  <c r="I2671" i="1" s="1"/>
  <c r="H2672" i="1"/>
  <c r="I2672" i="1" s="1" a="1"/>
  <c r="I2672" i="1" s="1"/>
  <c r="H2673" i="1"/>
  <c r="I2673" i="1" s="1" a="1"/>
  <c r="I2673" i="1" s="1"/>
  <c r="H2674" i="1"/>
  <c r="I2674" i="1" s="1" a="1"/>
  <c r="I2674" i="1" s="1"/>
  <c r="H2675" i="1"/>
  <c r="I2675" i="1" s="1" a="1"/>
  <c r="I2675" i="1" s="1"/>
  <c r="H2676" i="1"/>
  <c r="I2676" i="1" s="1" a="1"/>
  <c r="I2676" i="1" s="1"/>
  <c r="H2677" i="1"/>
  <c r="I2677" i="1" s="1" a="1"/>
  <c r="I2677" i="1" s="1"/>
  <c r="H2678" i="1"/>
  <c r="I2678" i="1" s="1" a="1"/>
  <c r="I2678" i="1" s="1"/>
  <c r="H2679" i="1"/>
  <c r="I2679" i="1" s="1" a="1"/>
  <c r="I2679" i="1" s="1"/>
  <c r="H2680" i="1"/>
  <c r="I2680" i="1" s="1" a="1"/>
  <c r="I2680" i="1" s="1"/>
  <c r="H2681" i="1"/>
  <c r="I2681" i="1" s="1" a="1"/>
  <c r="I2681" i="1" s="1"/>
  <c r="H2682" i="1"/>
  <c r="I2682" i="1" s="1" a="1"/>
  <c r="I2682" i="1" s="1"/>
  <c r="H2683" i="1"/>
  <c r="I2683" i="1" s="1" a="1"/>
  <c r="I2683" i="1" s="1"/>
  <c r="H2684" i="1"/>
  <c r="I2684" i="1" s="1" a="1"/>
  <c r="I2684" i="1" s="1"/>
  <c r="H2685" i="1"/>
  <c r="I2685" i="1" s="1" a="1"/>
  <c r="I2685" i="1" s="1"/>
  <c r="H2686" i="1"/>
  <c r="I2686" i="1" s="1" a="1"/>
  <c r="I2686" i="1" s="1"/>
  <c r="H2687" i="1"/>
  <c r="I2687" i="1" s="1" a="1"/>
  <c r="I2687" i="1" s="1"/>
  <c r="H2688" i="1"/>
  <c r="I2688" i="1" s="1" a="1"/>
  <c r="I2688" i="1" s="1"/>
  <c r="H2689" i="1"/>
  <c r="I2689" i="1" s="1" a="1"/>
  <c r="I2689" i="1" s="1"/>
  <c r="H2690" i="1"/>
  <c r="I2690" i="1" s="1" a="1"/>
  <c r="I2690" i="1" s="1"/>
  <c r="H2691" i="1"/>
  <c r="I2691" i="1" s="1" a="1"/>
  <c r="I2691" i="1" s="1"/>
  <c r="H2692" i="1"/>
  <c r="I2692" i="1" s="1" a="1"/>
  <c r="I2692" i="1" s="1"/>
  <c r="H2693" i="1"/>
  <c r="I2693" i="1" s="1" a="1"/>
  <c r="I2693" i="1" s="1"/>
  <c r="H2694" i="1"/>
  <c r="I2694" i="1" s="1" a="1"/>
  <c r="I2694" i="1" s="1"/>
  <c r="H2695" i="1"/>
  <c r="I2695" i="1" s="1" a="1"/>
  <c r="I2695" i="1" s="1"/>
  <c r="H2696" i="1"/>
  <c r="I2696" i="1" s="1" a="1"/>
  <c r="I2696" i="1" s="1"/>
  <c r="H2697" i="1"/>
  <c r="I2697" i="1" s="1" a="1"/>
  <c r="I2697" i="1" s="1"/>
  <c r="H2698" i="1"/>
  <c r="I2698" i="1" s="1" a="1"/>
  <c r="I2698" i="1" s="1"/>
  <c r="H2699" i="1"/>
  <c r="I2699" i="1" s="1" a="1"/>
  <c r="I2699" i="1" s="1"/>
  <c r="H2700" i="1"/>
  <c r="I2700" i="1" s="1" a="1"/>
  <c r="I2700" i="1" s="1"/>
  <c r="H2701" i="1"/>
  <c r="I2701" i="1" s="1" a="1"/>
  <c r="I2701" i="1" s="1"/>
  <c r="H2702" i="1"/>
  <c r="I2702" i="1" s="1" a="1"/>
  <c r="I2702" i="1" s="1"/>
  <c r="H2703" i="1"/>
  <c r="I2703" i="1" s="1" a="1"/>
  <c r="I2703" i="1" s="1"/>
  <c r="H2704" i="1"/>
  <c r="I2704" i="1" s="1" a="1"/>
  <c r="I2704" i="1" s="1"/>
  <c r="H2705" i="1"/>
  <c r="I2705" i="1" s="1" a="1"/>
  <c r="I2705" i="1" s="1"/>
  <c r="H2706" i="1"/>
  <c r="I2706" i="1" s="1" a="1"/>
  <c r="I2706" i="1" s="1"/>
  <c r="H2707" i="1"/>
  <c r="I2707" i="1" s="1" a="1"/>
  <c r="I2707" i="1" s="1"/>
  <c r="H2708" i="1"/>
  <c r="I2708" i="1" s="1" a="1"/>
  <c r="I2708" i="1" s="1"/>
  <c r="H2709" i="1"/>
  <c r="I2709" i="1" s="1" a="1"/>
  <c r="I2709" i="1" s="1"/>
  <c r="H2710" i="1"/>
  <c r="I2710" i="1" s="1" a="1"/>
  <c r="I2710" i="1" s="1"/>
  <c r="H2711" i="1"/>
  <c r="I2711" i="1" s="1" a="1"/>
  <c r="I2711" i="1" s="1"/>
  <c r="H2712" i="1"/>
  <c r="I2712" i="1" s="1" a="1"/>
  <c r="I2712" i="1" s="1"/>
  <c r="H2713" i="1"/>
  <c r="I2713" i="1" s="1" a="1"/>
  <c r="I2713" i="1" s="1"/>
  <c r="H2714" i="1"/>
  <c r="I2714" i="1" s="1" a="1"/>
  <c r="I2714" i="1" s="1"/>
  <c r="H2715" i="1"/>
  <c r="I2715" i="1" s="1" a="1"/>
  <c r="I2715" i="1" s="1"/>
  <c r="H2716" i="1"/>
  <c r="I2716" i="1" s="1" a="1"/>
  <c r="I2716" i="1" s="1"/>
  <c r="H2717" i="1"/>
  <c r="I2717" i="1" s="1" a="1"/>
  <c r="I2717" i="1" s="1"/>
  <c r="H2718" i="1"/>
  <c r="I2718" i="1" s="1" a="1"/>
  <c r="I2718" i="1" s="1"/>
  <c r="H2719" i="1"/>
  <c r="I2719" i="1" s="1" a="1"/>
  <c r="I2719" i="1" s="1"/>
  <c r="H2720" i="1"/>
  <c r="I2720" i="1" s="1" a="1"/>
  <c r="I2720" i="1" s="1"/>
  <c r="H2721" i="1"/>
  <c r="I2721" i="1" s="1" a="1"/>
  <c r="I2721" i="1" s="1"/>
  <c r="H2722" i="1"/>
  <c r="I2722" i="1" s="1" a="1"/>
  <c r="I2722" i="1" s="1"/>
  <c r="H2723" i="1"/>
  <c r="I2723" i="1" s="1" a="1"/>
  <c r="I2723" i="1" s="1"/>
  <c r="H2724" i="1"/>
  <c r="I2724" i="1" s="1" a="1"/>
  <c r="I2724" i="1" s="1"/>
  <c r="H2725" i="1"/>
  <c r="I2725" i="1" s="1" a="1"/>
  <c r="I2725" i="1" s="1"/>
  <c r="H2726" i="1"/>
  <c r="I2726" i="1" s="1" a="1"/>
  <c r="I2726" i="1" s="1"/>
  <c r="H2727" i="1"/>
  <c r="I2727" i="1" s="1" a="1"/>
  <c r="I2727" i="1" s="1"/>
  <c r="H2728" i="1"/>
  <c r="I2728" i="1" s="1" a="1"/>
  <c r="I2728" i="1" s="1"/>
  <c r="H2729" i="1"/>
  <c r="I2729" i="1" s="1" a="1"/>
  <c r="I2729" i="1" s="1"/>
  <c r="H2730" i="1"/>
  <c r="I2730" i="1" s="1" a="1"/>
  <c r="I2730" i="1" s="1"/>
  <c r="H2731" i="1"/>
  <c r="I2731" i="1" s="1" a="1"/>
  <c r="I2731" i="1" s="1"/>
  <c r="H2732" i="1"/>
  <c r="I2732" i="1" s="1" a="1"/>
  <c r="I2732" i="1" s="1"/>
  <c r="H2733" i="1"/>
  <c r="I2733" i="1" s="1" a="1"/>
  <c r="I2733" i="1" s="1"/>
  <c r="H2734" i="1"/>
  <c r="I2734" i="1" s="1" a="1"/>
  <c r="I2734" i="1" s="1"/>
  <c r="H2735" i="1"/>
  <c r="I2735" i="1" s="1" a="1"/>
  <c r="I2735" i="1" s="1"/>
  <c r="H2736" i="1"/>
  <c r="I2736" i="1" s="1" a="1"/>
  <c r="I2736" i="1" s="1"/>
  <c r="H2737" i="1"/>
  <c r="I2737" i="1" s="1" a="1"/>
  <c r="I2737" i="1" s="1"/>
  <c r="H2738" i="1"/>
  <c r="I2738" i="1" s="1" a="1"/>
  <c r="I2738" i="1" s="1"/>
  <c r="H2739" i="1"/>
  <c r="I2739" i="1" s="1" a="1"/>
  <c r="I2739" i="1" s="1"/>
  <c r="H2740" i="1"/>
  <c r="I2740" i="1" s="1" a="1"/>
  <c r="I2740" i="1" s="1"/>
  <c r="H2741" i="1"/>
  <c r="I2741" i="1" s="1" a="1"/>
  <c r="I2741" i="1" s="1"/>
  <c r="H2742" i="1"/>
  <c r="I2742" i="1" s="1" a="1"/>
  <c r="I2742" i="1" s="1"/>
  <c r="H2743" i="1"/>
  <c r="I2743" i="1" s="1" a="1"/>
  <c r="I2743" i="1" s="1"/>
  <c r="H2744" i="1"/>
  <c r="I2744" i="1" s="1" a="1"/>
  <c r="I2744" i="1" s="1"/>
  <c r="H2745" i="1"/>
  <c r="I2745" i="1" s="1" a="1"/>
  <c r="I2745" i="1" s="1"/>
  <c r="H2746" i="1"/>
  <c r="I2746" i="1" s="1" a="1"/>
  <c r="I2746" i="1" s="1"/>
  <c r="H2747" i="1"/>
  <c r="I2747" i="1" s="1" a="1"/>
  <c r="I2747" i="1" s="1"/>
  <c r="H2748" i="1"/>
  <c r="I2748" i="1" s="1" a="1"/>
  <c r="I2748" i="1" s="1"/>
  <c r="H2749" i="1"/>
  <c r="I2749" i="1" s="1" a="1"/>
  <c r="I2749" i="1" s="1"/>
  <c r="H2750" i="1"/>
  <c r="I2750" i="1" s="1" a="1"/>
  <c r="I2750" i="1" s="1"/>
  <c r="H2751" i="1"/>
  <c r="I2751" i="1" s="1" a="1"/>
  <c r="I2751" i="1" s="1"/>
  <c r="H2752" i="1"/>
  <c r="I2752" i="1" s="1" a="1"/>
  <c r="I2752" i="1" s="1"/>
  <c r="H2753" i="1"/>
  <c r="I2753" i="1" s="1" a="1"/>
  <c r="I2753" i="1" s="1"/>
  <c r="H2754" i="1"/>
  <c r="I2754" i="1" s="1" a="1"/>
  <c r="I2754" i="1" s="1"/>
  <c r="H2755" i="1"/>
  <c r="I2755" i="1" s="1" a="1"/>
  <c r="I2755" i="1" s="1"/>
  <c r="H2756" i="1"/>
  <c r="I2756" i="1" s="1" a="1"/>
  <c r="I2756" i="1" s="1"/>
  <c r="H2757" i="1"/>
  <c r="I2757" i="1" s="1" a="1"/>
  <c r="I2757" i="1" s="1"/>
  <c r="H2758" i="1"/>
  <c r="I2758" i="1" s="1" a="1"/>
  <c r="I2758" i="1" s="1"/>
  <c r="H2759" i="1"/>
  <c r="I2759" i="1" s="1" a="1"/>
  <c r="I2759" i="1" s="1"/>
  <c r="H2760" i="1"/>
  <c r="I2760" i="1" s="1" a="1"/>
  <c r="I2760" i="1" s="1"/>
  <c r="H2761" i="1"/>
  <c r="I2761" i="1" s="1" a="1"/>
  <c r="I2761" i="1" s="1"/>
  <c r="H2762" i="1"/>
  <c r="I2762" i="1" s="1" a="1"/>
  <c r="I2762" i="1" s="1"/>
  <c r="H2763" i="1"/>
  <c r="I2763" i="1" s="1" a="1"/>
  <c r="I2763" i="1" s="1"/>
  <c r="H2764" i="1"/>
  <c r="I2764" i="1" s="1" a="1"/>
  <c r="I2764" i="1" s="1"/>
  <c r="H2765" i="1"/>
  <c r="I2765" i="1" s="1" a="1"/>
  <c r="I2765" i="1" s="1"/>
  <c r="H2766" i="1"/>
  <c r="I2766" i="1" s="1" a="1"/>
  <c r="I2766" i="1" s="1"/>
  <c r="H2767" i="1"/>
  <c r="I2767" i="1" s="1" a="1"/>
  <c r="I2767" i="1" s="1"/>
  <c r="H2768" i="1"/>
  <c r="I2768" i="1" s="1" a="1"/>
  <c r="I2768" i="1" s="1"/>
  <c r="H2769" i="1"/>
  <c r="I2769" i="1" s="1" a="1"/>
  <c r="I2769" i="1" s="1"/>
  <c r="H2770" i="1"/>
  <c r="I2770" i="1" s="1" a="1"/>
  <c r="I2770" i="1" s="1"/>
  <c r="H2771" i="1"/>
  <c r="I2771" i="1" s="1" a="1"/>
  <c r="I2771" i="1" s="1"/>
  <c r="H2772" i="1"/>
  <c r="I2772" i="1" s="1" a="1"/>
  <c r="I2772" i="1" s="1"/>
  <c r="H2773" i="1"/>
  <c r="I2773" i="1" s="1" a="1"/>
  <c r="I2773" i="1" s="1"/>
  <c r="H2774" i="1"/>
  <c r="I2774" i="1" s="1" a="1"/>
  <c r="I2774" i="1" s="1"/>
  <c r="H2775" i="1"/>
  <c r="I2775" i="1" s="1" a="1"/>
  <c r="I2775" i="1" s="1"/>
  <c r="H2776" i="1"/>
  <c r="I2776" i="1" s="1" a="1"/>
  <c r="I2776" i="1" s="1"/>
  <c r="H2777" i="1"/>
  <c r="I2777" i="1" s="1" a="1"/>
  <c r="I2777" i="1" s="1"/>
  <c r="H2778" i="1"/>
  <c r="I2778" i="1" s="1" a="1"/>
  <c r="I2778" i="1" s="1"/>
  <c r="H2779" i="1"/>
  <c r="I2779" i="1" s="1" a="1"/>
  <c r="I2779" i="1" s="1"/>
  <c r="H2780" i="1"/>
  <c r="I2780" i="1" s="1" a="1"/>
  <c r="I2780" i="1" s="1"/>
  <c r="H2781" i="1"/>
  <c r="I2781" i="1" s="1" a="1"/>
  <c r="I2781" i="1" s="1"/>
  <c r="H2782" i="1"/>
  <c r="I2782" i="1" s="1" a="1"/>
  <c r="I2782" i="1" s="1"/>
  <c r="H2783" i="1"/>
  <c r="I2783" i="1" s="1" a="1"/>
  <c r="I2783" i="1" s="1"/>
  <c r="H2784" i="1"/>
  <c r="I2784" i="1" s="1" a="1"/>
  <c r="I2784" i="1" s="1"/>
  <c r="H2785" i="1"/>
  <c r="I2785" i="1" s="1" a="1"/>
  <c r="I2785" i="1" s="1"/>
  <c r="H2786" i="1"/>
  <c r="I2786" i="1" s="1" a="1"/>
  <c r="I2786" i="1" s="1"/>
  <c r="H2787" i="1"/>
  <c r="I2787" i="1" s="1" a="1"/>
  <c r="I2787" i="1" s="1"/>
  <c r="H2788" i="1"/>
  <c r="I2788" i="1" s="1" a="1"/>
  <c r="I2788" i="1" s="1"/>
  <c r="H2789" i="1"/>
  <c r="I2789" i="1" s="1" a="1"/>
  <c r="I2789" i="1" s="1"/>
  <c r="H2790" i="1"/>
  <c r="I2790" i="1" s="1" a="1"/>
  <c r="I2790" i="1" s="1"/>
  <c r="H2791" i="1"/>
  <c r="I2791" i="1" s="1" a="1"/>
  <c r="I2791" i="1" s="1"/>
  <c r="H2792" i="1"/>
  <c r="I2792" i="1" s="1" a="1"/>
  <c r="I2792" i="1" s="1"/>
  <c r="H2793" i="1"/>
  <c r="I2793" i="1" s="1" a="1"/>
  <c r="I2793" i="1" s="1"/>
  <c r="H2794" i="1"/>
  <c r="I2794" i="1" s="1" a="1"/>
  <c r="I2794" i="1" s="1"/>
  <c r="H2795" i="1"/>
  <c r="I2795" i="1" s="1" a="1"/>
  <c r="I2795" i="1" s="1"/>
  <c r="H2796" i="1"/>
  <c r="I2796" i="1" s="1" a="1"/>
  <c r="I2796" i="1" s="1"/>
  <c r="H2797" i="1"/>
  <c r="I2797" i="1" s="1" a="1"/>
  <c r="I2797" i="1" s="1"/>
  <c r="H2798" i="1"/>
  <c r="I2798" i="1" s="1" a="1"/>
  <c r="I2798" i="1" s="1"/>
  <c r="H2799" i="1"/>
  <c r="I2799" i="1" s="1" a="1"/>
  <c r="I2799" i="1" s="1"/>
  <c r="H2800" i="1"/>
  <c r="I2800" i="1" s="1" a="1"/>
  <c r="I2800" i="1" s="1"/>
  <c r="H2801" i="1"/>
  <c r="I2801" i="1" s="1" a="1"/>
  <c r="I2801" i="1" s="1"/>
  <c r="H2802" i="1"/>
  <c r="I2802" i="1" s="1" a="1"/>
  <c r="I2802" i="1" s="1"/>
  <c r="H2803" i="1"/>
  <c r="I2803" i="1" s="1" a="1"/>
  <c r="I2803" i="1" s="1"/>
  <c r="H2804" i="1"/>
  <c r="I2804" i="1" s="1" a="1"/>
  <c r="I2804" i="1" s="1"/>
  <c r="H2805" i="1"/>
  <c r="I2805" i="1" s="1" a="1"/>
  <c r="I2805" i="1" s="1"/>
  <c r="H2806" i="1"/>
  <c r="I2806" i="1" s="1" a="1"/>
  <c r="I2806" i="1" s="1"/>
  <c r="H2807" i="1"/>
  <c r="I2807" i="1" s="1" a="1"/>
  <c r="I2807" i="1" s="1"/>
  <c r="H2808" i="1"/>
  <c r="I2808" i="1" s="1" a="1"/>
  <c r="I2808" i="1" s="1"/>
  <c r="H2809" i="1"/>
  <c r="I2809" i="1" s="1" a="1"/>
  <c r="I2809" i="1" s="1"/>
  <c r="H2810" i="1"/>
  <c r="I2810" i="1" s="1" a="1"/>
  <c r="I2810" i="1" s="1"/>
  <c r="H2811" i="1"/>
  <c r="I2811" i="1" s="1" a="1"/>
  <c r="I2811" i="1" s="1"/>
  <c r="H2812" i="1"/>
  <c r="I2812" i="1" s="1" a="1"/>
  <c r="I2812" i="1" s="1"/>
  <c r="H2813" i="1"/>
  <c r="I2813" i="1" s="1" a="1"/>
  <c r="I2813" i="1" s="1"/>
  <c r="H2814" i="1"/>
  <c r="I2814" i="1" s="1" a="1"/>
  <c r="I2814" i="1" s="1"/>
  <c r="H2815" i="1"/>
  <c r="I2815" i="1" s="1" a="1"/>
  <c r="I2815" i="1" s="1"/>
  <c r="H2816" i="1"/>
  <c r="I2816" i="1" s="1" a="1"/>
  <c r="I2816" i="1" s="1"/>
  <c r="H2817" i="1"/>
  <c r="I2817" i="1" s="1" a="1"/>
  <c r="I2817" i="1" s="1"/>
  <c r="H2818" i="1"/>
  <c r="I2818" i="1" s="1" a="1"/>
  <c r="I2818" i="1" s="1"/>
  <c r="H2819" i="1"/>
  <c r="I2819" i="1" s="1" a="1"/>
  <c r="I2819" i="1" s="1"/>
  <c r="H2820" i="1"/>
  <c r="I2820" i="1" s="1" a="1"/>
  <c r="I2820" i="1" s="1"/>
  <c r="H2821" i="1"/>
  <c r="I2821" i="1" s="1" a="1"/>
  <c r="I2821" i="1" s="1"/>
  <c r="H2822" i="1"/>
  <c r="I2822" i="1" s="1" a="1"/>
  <c r="I2822" i="1" s="1"/>
  <c r="H2823" i="1"/>
  <c r="I2823" i="1" s="1" a="1"/>
  <c r="I2823" i="1" s="1"/>
  <c r="H2824" i="1"/>
  <c r="I2824" i="1" s="1" a="1"/>
  <c r="I2824" i="1" s="1"/>
  <c r="H2825" i="1"/>
  <c r="I2825" i="1" s="1" a="1"/>
  <c r="I2825" i="1" s="1"/>
  <c r="H2826" i="1"/>
  <c r="I2826" i="1" s="1" a="1"/>
  <c r="I2826" i="1" s="1"/>
  <c r="H2827" i="1"/>
  <c r="I2827" i="1" s="1" a="1"/>
  <c r="I2827" i="1" s="1"/>
  <c r="H2828" i="1"/>
  <c r="I2828" i="1" s="1" a="1"/>
  <c r="I2828" i="1" s="1"/>
  <c r="H2829" i="1"/>
  <c r="I2829" i="1" s="1" a="1"/>
  <c r="I2829" i="1" s="1"/>
  <c r="H2830" i="1"/>
  <c r="I2830" i="1" s="1" a="1"/>
  <c r="I2830" i="1" s="1"/>
  <c r="H2831" i="1"/>
  <c r="I2831" i="1" s="1" a="1"/>
  <c r="I2831" i="1" s="1"/>
  <c r="H2832" i="1"/>
  <c r="I2832" i="1" s="1" a="1"/>
  <c r="I2832" i="1" s="1"/>
  <c r="H2833" i="1"/>
  <c r="I2833" i="1" s="1" a="1"/>
  <c r="I2833" i="1" s="1"/>
  <c r="H2834" i="1"/>
  <c r="I2834" i="1" s="1" a="1"/>
  <c r="I2834" i="1" s="1"/>
  <c r="H2835" i="1"/>
  <c r="I2835" i="1" s="1" a="1"/>
  <c r="I2835" i="1" s="1"/>
  <c r="H2836" i="1"/>
  <c r="I2836" i="1" s="1" a="1"/>
  <c r="I2836" i="1" s="1"/>
  <c r="H2837" i="1"/>
  <c r="I2837" i="1" s="1" a="1"/>
  <c r="I2837" i="1" s="1"/>
  <c r="H2838" i="1"/>
  <c r="I2838" i="1" s="1" a="1"/>
  <c r="I2838" i="1" s="1"/>
  <c r="H2839" i="1"/>
  <c r="I2839" i="1" s="1" a="1"/>
  <c r="I2839" i="1" s="1"/>
  <c r="H2840" i="1"/>
  <c r="I2840" i="1" s="1" a="1"/>
  <c r="I2840" i="1" s="1"/>
  <c r="H2841" i="1"/>
  <c r="I2841" i="1" s="1" a="1"/>
  <c r="I2841" i="1" s="1"/>
  <c r="H2842" i="1"/>
  <c r="I2842" i="1" s="1" a="1"/>
  <c r="I2842" i="1" s="1"/>
  <c r="H2843" i="1"/>
  <c r="I2843" i="1" s="1" a="1"/>
  <c r="I2843" i="1" s="1"/>
  <c r="H2844" i="1"/>
  <c r="I2844" i="1" s="1" a="1"/>
  <c r="I2844" i="1" s="1"/>
  <c r="H2845" i="1"/>
  <c r="I2845" i="1" s="1" a="1"/>
  <c r="I2845" i="1" s="1"/>
  <c r="H2846" i="1"/>
  <c r="I2846" i="1" s="1" a="1"/>
  <c r="I2846" i="1" s="1"/>
  <c r="H2847" i="1"/>
  <c r="I2847" i="1" s="1" a="1"/>
  <c r="I2847" i="1" s="1"/>
  <c r="H2848" i="1"/>
  <c r="I2848" i="1" s="1" a="1"/>
  <c r="I2848" i="1" s="1"/>
  <c r="H2849" i="1"/>
  <c r="I2849" i="1" s="1" a="1"/>
  <c r="I2849" i="1" s="1"/>
  <c r="H2850" i="1"/>
  <c r="I2850" i="1" s="1" a="1"/>
  <c r="I2850" i="1" s="1"/>
  <c r="H2851" i="1"/>
  <c r="I2851" i="1" s="1" a="1"/>
  <c r="I2851" i="1" s="1"/>
  <c r="H2852" i="1"/>
  <c r="I2852" i="1" s="1" a="1"/>
  <c r="I2852" i="1" s="1"/>
  <c r="H2853" i="1"/>
  <c r="I2853" i="1" s="1" a="1"/>
  <c r="I2853" i="1" s="1"/>
  <c r="H2854" i="1"/>
  <c r="I2854" i="1" s="1" a="1"/>
  <c r="I2854" i="1" s="1"/>
  <c r="H2855" i="1"/>
  <c r="I2855" i="1" s="1" a="1"/>
  <c r="I2855" i="1" s="1"/>
  <c r="H2856" i="1"/>
  <c r="I2856" i="1" s="1" a="1"/>
  <c r="I2856" i="1" s="1"/>
  <c r="H2857" i="1"/>
  <c r="I2857" i="1" s="1" a="1"/>
  <c r="I2857" i="1" s="1"/>
  <c r="H2858" i="1"/>
  <c r="I2858" i="1" s="1" a="1"/>
  <c r="I2858" i="1" s="1"/>
  <c r="H2859" i="1"/>
  <c r="I2859" i="1" s="1" a="1"/>
  <c r="I2859" i="1" s="1"/>
  <c r="H2860" i="1"/>
  <c r="I2860" i="1" s="1" a="1"/>
  <c r="I2860" i="1" s="1"/>
  <c r="H2861" i="1"/>
  <c r="I2861" i="1" s="1" a="1"/>
  <c r="I2861" i="1" s="1"/>
  <c r="H2862" i="1"/>
  <c r="I2862" i="1" s="1" a="1"/>
  <c r="I2862" i="1" s="1"/>
  <c r="H2863" i="1"/>
  <c r="I2863" i="1" s="1" a="1"/>
  <c r="I2863" i="1" s="1"/>
  <c r="H2864" i="1"/>
  <c r="I2864" i="1" s="1" a="1"/>
  <c r="I2864" i="1" s="1"/>
  <c r="H2865" i="1"/>
  <c r="I2865" i="1" s="1" a="1"/>
  <c r="I2865" i="1" s="1"/>
  <c r="H2866" i="1"/>
  <c r="I2866" i="1" s="1" a="1"/>
  <c r="I2866" i="1" s="1"/>
  <c r="H2867" i="1"/>
  <c r="I2867" i="1" s="1" a="1"/>
  <c r="I2867" i="1" s="1"/>
  <c r="H2868" i="1"/>
  <c r="I2868" i="1" s="1" a="1"/>
  <c r="I2868" i="1" s="1"/>
  <c r="H2869" i="1"/>
  <c r="I2869" i="1" s="1" a="1"/>
  <c r="I2869" i="1" s="1"/>
  <c r="H2870" i="1"/>
  <c r="I2870" i="1" s="1" a="1"/>
  <c r="I2870" i="1" s="1"/>
  <c r="H2871" i="1"/>
  <c r="I2871" i="1" s="1" a="1"/>
  <c r="I2871" i="1" s="1"/>
  <c r="H2872" i="1"/>
  <c r="I2872" i="1" s="1" a="1"/>
  <c r="I2872" i="1" s="1"/>
  <c r="H2873" i="1"/>
  <c r="I2873" i="1" s="1" a="1"/>
  <c r="I2873" i="1" s="1"/>
  <c r="H2874" i="1"/>
  <c r="I2874" i="1" s="1" a="1"/>
  <c r="I2874" i="1" s="1"/>
  <c r="H2875" i="1"/>
  <c r="I2875" i="1" s="1" a="1"/>
  <c r="I2875" i="1" s="1"/>
  <c r="H2876" i="1"/>
  <c r="I2876" i="1" s="1" a="1"/>
  <c r="I2876" i="1" s="1"/>
  <c r="H2877" i="1"/>
  <c r="I2877" i="1" s="1" a="1"/>
  <c r="I2877" i="1" s="1"/>
  <c r="H2878" i="1"/>
  <c r="I2878" i="1" s="1" a="1"/>
  <c r="I2878" i="1" s="1"/>
  <c r="H2879" i="1"/>
  <c r="I2879" i="1" s="1" a="1"/>
  <c r="I2879" i="1" s="1"/>
  <c r="H2880" i="1"/>
  <c r="I2880" i="1" s="1" a="1"/>
  <c r="I2880" i="1" s="1"/>
  <c r="H2881" i="1"/>
  <c r="I2881" i="1" s="1" a="1"/>
  <c r="I2881" i="1" s="1"/>
  <c r="H2882" i="1"/>
  <c r="I2882" i="1" s="1" a="1"/>
  <c r="I2882" i="1" s="1"/>
  <c r="H2883" i="1"/>
  <c r="I2883" i="1" s="1" a="1"/>
  <c r="I2883" i="1" s="1"/>
  <c r="H2884" i="1"/>
  <c r="I2884" i="1" s="1" a="1"/>
  <c r="I2884" i="1" s="1"/>
  <c r="H2885" i="1"/>
  <c r="I2885" i="1" s="1" a="1"/>
  <c r="I2885" i="1" s="1"/>
  <c r="H2886" i="1"/>
  <c r="I2886" i="1" s="1" a="1"/>
  <c r="I2886" i="1" s="1"/>
  <c r="H2887" i="1"/>
  <c r="I2887" i="1" s="1" a="1"/>
  <c r="I2887" i="1" s="1"/>
  <c r="H2888" i="1"/>
  <c r="I2888" i="1" s="1" a="1"/>
  <c r="I2888" i="1" s="1"/>
  <c r="H2889" i="1"/>
  <c r="I2889" i="1" s="1" a="1"/>
  <c r="I2889" i="1" s="1"/>
  <c r="H2890" i="1"/>
  <c r="I2890" i="1" s="1" a="1"/>
  <c r="I2890" i="1" s="1"/>
  <c r="H2891" i="1"/>
  <c r="I2891" i="1" s="1" a="1"/>
  <c r="I2891" i="1" s="1"/>
  <c r="H2892" i="1"/>
  <c r="I2892" i="1" s="1" a="1"/>
  <c r="I2892" i="1" s="1"/>
  <c r="H2893" i="1"/>
  <c r="I2893" i="1" s="1" a="1"/>
  <c r="I2893" i="1" s="1"/>
  <c r="H2894" i="1"/>
  <c r="I2894" i="1" s="1" a="1"/>
  <c r="I2894" i="1" s="1"/>
  <c r="H2895" i="1"/>
  <c r="I2895" i="1" s="1" a="1"/>
  <c r="I2895" i="1" s="1"/>
  <c r="H2896" i="1"/>
  <c r="I2896" i="1" s="1" a="1"/>
  <c r="I2896" i="1" s="1"/>
  <c r="H2897" i="1"/>
  <c r="I2897" i="1" s="1" a="1"/>
  <c r="I2897" i="1" s="1"/>
  <c r="H2898" i="1"/>
  <c r="I2898" i="1" s="1" a="1"/>
  <c r="I2898" i="1" s="1"/>
  <c r="H2899" i="1"/>
  <c r="I2899" i="1" s="1" a="1"/>
  <c r="I2899" i="1" s="1"/>
  <c r="H2900" i="1"/>
  <c r="I2900" i="1" s="1" a="1"/>
  <c r="I2900" i="1" s="1"/>
  <c r="H2901" i="1"/>
  <c r="I2901" i="1" s="1" a="1"/>
  <c r="I2901" i="1" s="1"/>
  <c r="H2902" i="1"/>
  <c r="I2902" i="1" s="1" a="1"/>
  <c r="I2902" i="1" s="1"/>
  <c r="H2903" i="1"/>
  <c r="I2903" i="1" s="1" a="1"/>
  <c r="I2903" i="1" s="1"/>
  <c r="H2904" i="1"/>
  <c r="I2904" i="1" s="1" a="1"/>
  <c r="I2904" i="1" s="1"/>
  <c r="H2905" i="1"/>
  <c r="I2905" i="1" s="1" a="1"/>
  <c r="I2905" i="1" s="1"/>
  <c r="H2906" i="1"/>
  <c r="I2906" i="1" s="1" a="1"/>
  <c r="I2906" i="1" s="1"/>
  <c r="H2907" i="1"/>
  <c r="I2907" i="1" s="1" a="1"/>
  <c r="I2907" i="1" s="1"/>
  <c r="H2908" i="1"/>
  <c r="I2908" i="1" s="1" a="1"/>
  <c r="I2908" i="1" s="1"/>
  <c r="H2909" i="1"/>
  <c r="I2909" i="1" s="1" a="1"/>
  <c r="I2909" i="1" s="1"/>
  <c r="H2910" i="1"/>
  <c r="I2910" i="1" s="1" a="1"/>
  <c r="I2910" i="1" s="1"/>
  <c r="H2911" i="1"/>
  <c r="I2911" i="1" s="1" a="1"/>
  <c r="I2911" i="1" s="1"/>
  <c r="H2912" i="1"/>
  <c r="I2912" i="1" s="1" a="1"/>
  <c r="I2912" i="1" s="1"/>
  <c r="H2913" i="1"/>
  <c r="I2913" i="1" s="1" a="1"/>
  <c r="I2913" i="1" s="1"/>
  <c r="H2914" i="1"/>
  <c r="I2914" i="1" s="1" a="1"/>
  <c r="I2914" i="1" s="1"/>
  <c r="H2915" i="1"/>
  <c r="I2915" i="1" s="1" a="1"/>
  <c r="I2915" i="1" s="1"/>
  <c r="H2916" i="1"/>
  <c r="I2916" i="1" s="1" a="1"/>
  <c r="I2916" i="1" s="1"/>
  <c r="H2917" i="1"/>
  <c r="I2917" i="1" s="1" a="1"/>
  <c r="I2917" i="1" s="1"/>
  <c r="H2918" i="1"/>
  <c r="I2918" i="1" s="1" a="1"/>
  <c r="I2918" i="1" s="1"/>
  <c r="H2919" i="1"/>
  <c r="I2919" i="1" s="1" a="1"/>
  <c r="I2919" i="1" s="1"/>
  <c r="H2920" i="1"/>
  <c r="I2920" i="1" s="1" a="1"/>
  <c r="I2920" i="1" s="1"/>
  <c r="H2921" i="1"/>
  <c r="I2921" i="1" s="1" a="1"/>
  <c r="I2921" i="1" s="1"/>
  <c r="H2922" i="1"/>
  <c r="I2922" i="1" s="1" a="1"/>
  <c r="I2922" i="1" s="1"/>
  <c r="H2923" i="1"/>
  <c r="I2923" i="1" s="1" a="1"/>
  <c r="I2923" i="1" s="1"/>
  <c r="H2924" i="1"/>
  <c r="I2924" i="1" s="1" a="1"/>
  <c r="I2924" i="1" s="1"/>
  <c r="H2925" i="1"/>
  <c r="I2925" i="1" s="1" a="1"/>
  <c r="I2925" i="1" s="1"/>
  <c r="H2926" i="1"/>
  <c r="I2926" i="1" s="1" a="1"/>
  <c r="I2926" i="1" s="1"/>
  <c r="H2927" i="1"/>
  <c r="I2927" i="1" s="1" a="1"/>
  <c r="I2927" i="1" s="1"/>
  <c r="H2928" i="1"/>
  <c r="I2928" i="1" s="1" a="1"/>
  <c r="I2928" i="1" s="1"/>
  <c r="H2929" i="1"/>
  <c r="I2929" i="1" s="1" a="1"/>
  <c r="I2929" i="1" s="1"/>
  <c r="H2930" i="1"/>
  <c r="I2930" i="1" s="1" a="1"/>
  <c r="I2930" i="1" s="1"/>
  <c r="H2931" i="1"/>
  <c r="I2931" i="1" s="1" a="1"/>
  <c r="I2931" i="1" s="1"/>
  <c r="H2932" i="1"/>
  <c r="I2932" i="1" s="1" a="1"/>
  <c r="I2932" i="1" s="1"/>
  <c r="H2933" i="1"/>
  <c r="I2933" i="1" s="1" a="1"/>
  <c r="I2933" i="1" s="1"/>
  <c r="H2934" i="1"/>
  <c r="I2934" i="1" s="1" a="1"/>
  <c r="I2934" i="1" s="1"/>
  <c r="H2935" i="1"/>
  <c r="I2935" i="1" s="1" a="1"/>
  <c r="I2935" i="1" s="1"/>
  <c r="H2936" i="1"/>
  <c r="I2936" i="1" s="1" a="1"/>
  <c r="I2936" i="1" s="1"/>
  <c r="H2937" i="1"/>
  <c r="I2937" i="1" s="1" a="1"/>
  <c r="I2937" i="1" s="1"/>
  <c r="H2938" i="1"/>
  <c r="I2938" i="1" s="1" a="1"/>
  <c r="I2938" i="1" s="1"/>
  <c r="H2939" i="1"/>
  <c r="I2939" i="1" s="1" a="1"/>
  <c r="I2939" i="1" s="1"/>
  <c r="H2940" i="1"/>
  <c r="I2940" i="1" s="1" a="1"/>
  <c r="I2940" i="1" s="1"/>
  <c r="H2941" i="1"/>
  <c r="I2941" i="1" s="1" a="1"/>
  <c r="I2941" i="1" s="1"/>
  <c r="H2942" i="1"/>
  <c r="I2942" i="1" s="1" a="1"/>
  <c r="I2942" i="1" s="1"/>
  <c r="H2943" i="1"/>
  <c r="I2943" i="1" s="1" a="1"/>
  <c r="I2943" i="1" s="1"/>
  <c r="H2944" i="1"/>
  <c r="I2944" i="1" s="1" a="1"/>
  <c r="I2944" i="1" s="1"/>
  <c r="H2945" i="1"/>
  <c r="I2945" i="1" s="1" a="1"/>
  <c r="I2945" i="1" s="1"/>
  <c r="H2946" i="1"/>
  <c r="I2946" i="1" s="1" a="1"/>
  <c r="I2946" i="1" s="1"/>
  <c r="H2947" i="1"/>
  <c r="I2947" i="1" s="1" a="1"/>
  <c r="I2947" i="1" s="1"/>
  <c r="H2948" i="1"/>
  <c r="I2948" i="1" s="1" a="1"/>
  <c r="I2948" i="1" s="1"/>
  <c r="H2949" i="1"/>
  <c r="I2949" i="1" s="1" a="1"/>
  <c r="I2949" i="1" s="1"/>
  <c r="H2950" i="1"/>
  <c r="I2950" i="1" s="1" a="1"/>
  <c r="I2950" i="1" s="1"/>
  <c r="H2951" i="1"/>
  <c r="I2951" i="1" s="1" a="1"/>
  <c r="I2951" i="1" s="1"/>
  <c r="H2952" i="1"/>
  <c r="I2952" i="1" s="1" a="1"/>
  <c r="I2952" i="1" s="1"/>
  <c r="H2953" i="1"/>
  <c r="I2953" i="1" s="1" a="1"/>
  <c r="I2953" i="1" s="1"/>
  <c r="H2954" i="1"/>
  <c r="I2954" i="1" s="1" a="1"/>
  <c r="I2954" i="1" s="1"/>
  <c r="H2955" i="1"/>
  <c r="I2955" i="1" s="1" a="1"/>
  <c r="I2955" i="1" s="1"/>
  <c r="H2956" i="1"/>
  <c r="I2956" i="1" s="1" a="1"/>
  <c r="I2956" i="1" s="1"/>
  <c r="H2957" i="1"/>
  <c r="I2957" i="1" s="1" a="1"/>
  <c r="I2957" i="1" s="1"/>
  <c r="H2958" i="1"/>
  <c r="I2958" i="1" s="1" a="1"/>
  <c r="I2958" i="1" s="1"/>
  <c r="H2959" i="1"/>
  <c r="I2959" i="1" s="1" a="1"/>
  <c r="I2959" i="1" s="1"/>
  <c r="H2960" i="1"/>
  <c r="I2960" i="1" s="1" a="1"/>
  <c r="I2960" i="1" s="1"/>
  <c r="H2961" i="1"/>
  <c r="I2961" i="1" s="1" a="1"/>
  <c r="I2961" i="1" s="1"/>
  <c r="H2962" i="1"/>
  <c r="I2962" i="1" s="1" a="1"/>
  <c r="I2962" i="1" s="1"/>
  <c r="H2963" i="1"/>
  <c r="I2963" i="1" s="1" a="1"/>
  <c r="I2963" i="1" s="1"/>
  <c r="H2964" i="1"/>
  <c r="I2964" i="1" s="1" a="1"/>
  <c r="I2964" i="1" s="1"/>
  <c r="H2965" i="1"/>
  <c r="I2965" i="1" s="1" a="1"/>
  <c r="I2965" i="1" s="1"/>
  <c r="H2966" i="1"/>
  <c r="I2966" i="1" s="1" a="1"/>
  <c r="I2966" i="1" s="1"/>
  <c r="H2967" i="1"/>
  <c r="I2967" i="1" s="1" a="1"/>
  <c r="I2967" i="1" s="1"/>
  <c r="H2968" i="1"/>
  <c r="I2968" i="1" s="1" a="1"/>
  <c r="I2968" i="1" s="1"/>
  <c r="H2969" i="1"/>
  <c r="I2969" i="1" s="1" a="1"/>
  <c r="I2969" i="1" s="1"/>
  <c r="H2970" i="1"/>
  <c r="I2970" i="1" s="1" a="1"/>
  <c r="I2970" i="1" s="1"/>
  <c r="H2971" i="1"/>
  <c r="I2971" i="1" s="1" a="1"/>
  <c r="I2971" i="1" s="1"/>
  <c r="H2972" i="1"/>
  <c r="I2972" i="1" s="1" a="1"/>
  <c r="I2972" i="1" s="1"/>
  <c r="H2973" i="1"/>
  <c r="I2973" i="1" s="1" a="1"/>
  <c r="I2973" i="1" s="1"/>
  <c r="H2974" i="1"/>
  <c r="I2974" i="1" s="1" a="1"/>
  <c r="I2974" i="1" s="1"/>
  <c r="H2975" i="1"/>
  <c r="I2975" i="1" s="1" a="1"/>
  <c r="I2975" i="1" s="1"/>
  <c r="H2976" i="1"/>
  <c r="I2976" i="1" s="1" a="1"/>
  <c r="I2976" i="1" s="1"/>
  <c r="H2977" i="1"/>
  <c r="I2977" i="1" s="1" a="1"/>
  <c r="I2977" i="1" s="1"/>
  <c r="H2978" i="1"/>
  <c r="I2978" i="1" s="1" a="1"/>
  <c r="I2978" i="1" s="1"/>
  <c r="H2979" i="1"/>
  <c r="I2979" i="1" s="1" a="1"/>
  <c r="I2979" i="1" s="1"/>
  <c r="H2980" i="1"/>
  <c r="I2980" i="1" s="1" a="1"/>
  <c r="I2980" i="1" s="1"/>
  <c r="H2981" i="1"/>
  <c r="I2981" i="1" s="1" a="1"/>
  <c r="I2981" i="1" s="1"/>
  <c r="H2982" i="1"/>
  <c r="I2982" i="1" s="1" a="1"/>
  <c r="I2982" i="1" s="1"/>
  <c r="H2983" i="1"/>
  <c r="I2983" i="1" s="1" a="1"/>
  <c r="I2983" i="1" s="1"/>
  <c r="H2984" i="1"/>
  <c r="I2984" i="1" s="1" a="1"/>
  <c r="I2984" i="1" s="1"/>
  <c r="H2985" i="1"/>
  <c r="I2985" i="1" s="1" a="1"/>
  <c r="I2985" i="1" s="1"/>
  <c r="H2986" i="1"/>
  <c r="I2986" i="1" s="1" a="1"/>
  <c r="I2986" i="1" s="1"/>
  <c r="H2987" i="1"/>
  <c r="I2987" i="1" s="1" a="1"/>
  <c r="I2987" i="1" s="1"/>
  <c r="H2988" i="1"/>
  <c r="I2988" i="1" s="1" a="1"/>
  <c r="I2988" i="1" s="1"/>
  <c r="H2989" i="1"/>
  <c r="I2989" i="1" s="1" a="1"/>
  <c r="I2989" i="1" s="1"/>
  <c r="H2990" i="1"/>
  <c r="I2990" i="1" s="1" a="1"/>
  <c r="I2990" i="1" s="1"/>
  <c r="H2991" i="1"/>
  <c r="I2991" i="1" s="1" a="1"/>
  <c r="I2991" i="1" s="1"/>
  <c r="H2992" i="1"/>
  <c r="I2992" i="1" s="1" a="1"/>
  <c r="I2992" i="1" s="1"/>
  <c r="H2993" i="1"/>
  <c r="I2993" i="1" s="1" a="1"/>
  <c r="I2993" i="1" s="1"/>
  <c r="H2994" i="1"/>
  <c r="I2994" i="1" s="1" a="1"/>
  <c r="I2994" i="1" s="1"/>
  <c r="H2995" i="1"/>
  <c r="I2995" i="1" s="1" a="1"/>
  <c r="I2995" i="1" s="1"/>
  <c r="H2996" i="1"/>
  <c r="I2996" i="1" s="1" a="1"/>
  <c r="I2996" i="1" s="1"/>
  <c r="H2997" i="1"/>
  <c r="I2997" i="1" s="1" a="1"/>
  <c r="I2997" i="1" s="1"/>
  <c r="H2998" i="1"/>
  <c r="I2998" i="1" s="1" a="1"/>
  <c r="I2998" i="1" s="1"/>
  <c r="H2999" i="1"/>
  <c r="I2999" i="1" s="1" a="1"/>
  <c r="I2999" i="1" s="1"/>
  <c r="H3000" i="1"/>
  <c r="I3000" i="1" s="1" a="1"/>
  <c r="I3000" i="1" s="1"/>
  <c r="H3001" i="1"/>
  <c r="I3001" i="1" s="1" a="1"/>
  <c r="I3001" i="1" s="1"/>
  <c r="H3002" i="1"/>
  <c r="I3002" i="1" s="1" a="1"/>
  <c r="I3002" i="1" s="1"/>
  <c r="H3003" i="1"/>
  <c r="I3003" i="1" s="1" a="1"/>
  <c r="I3003" i="1" s="1"/>
  <c r="H3004" i="1"/>
  <c r="I3004" i="1" s="1" a="1"/>
  <c r="I3004" i="1" s="1"/>
  <c r="H3005" i="1"/>
  <c r="I3005" i="1" s="1" a="1"/>
  <c r="I3005" i="1" s="1"/>
  <c r="H3006" i="1"/>
  <c r="I3006" i="1" s="1" a="1"/>
  <c r="I3006" i="1" s="1"/>
  <c r="H3007" i="1"/>
  <c r="I3007" i="1" s="1" a="1"/>
  <c r="I3007" i="1" s="1"/>
  <c r="H3008" i="1"/>
  <c r="I3008" i="1" s="1" a="1"/>
  <c r="I3008" i="1" s="1"/>
  <c r="H3009" i="1"/>
  <c r="I3009" i="1" s="1" a="1"/>
  <c r="I3009" i="1" s="1"/>
  <c r="H3010" i="1"/>
  <c r="I3010" i="1" s="1" a="1"/>
  <c r="I3010" i="1" s="1"/>
  <c r="H3011" i="1"/>
  <c r="I3011" i="1" s="1" a="1"/>
  <c r="I3011" i="1" s="1"/>
  <c r="H3012" i="1"/>
  <c r="I3012" i="1" s="1" a="1"/>
  <c r="I3012" i="1" s="1"/>
  <c r="H3013" i="1"/>
  <c r="I3013" i="1" s="1" a="1"/>
  <c r="I3013" i="1" s="1"/>
  <c r="H3014" i="1"/>
  <c r="I3014" i="1" s="1" a="1"/>
  <c r="I3014" i="1" s="1"/>
  <c r="H3015" i="1"/>
  <c r="I3015" i="1" s="1" a="1"/>
  <c r="I3015" i="1" s="1"/>
  <c r="H3016" i="1"/>
  <c r="I3016" i="1" s="1" a="1"/>
  <c r="I3016" i="1" s="1"/>
  <c r="H3017" i="1"/>
  <c r="I3017" i="1" s="1" a="1"/>
  <c r="I3017" i="1" s="1"/>
  <c r="H3018" i="1"/>
  <c r="I3018" i="1" s="1" a="1"/>
  <c r="I3018" i="1" s="1"/>
  <c r="H3019" i="1"/>
  <c r="I3019" i="1" s="1" a="1"/>
  <c r="I3019" i="1" s="1"/>
  <c r="H3020" i="1"/>
  <c r="I3020" i="1" s="1" a="1"/>
  <c r="I3020" i="1" s="1"/>
  <c r="H3021" i="1"/>
  <c r="I3021" i="1" s="1" a="1"/>
  <c r="I3021" i="1" s="1"/>
  <c r="H3022" i="1"/>
  <c r="I3022" i="1" s="1" a="1"/>
  <c r="I3022" i="1" s="1"/>
  <c r="H3023" i="1"/>
  <c r="I3023" i="1" s="1" a="1"/>
  <c r="I3023" i="1" s="1"/>
  <c r="H3024" i="1"/>
  <c r="I3024" i="1" s="1" a="1"/>
  <c r="I3024" i="1" s="1"/>
  <c r="H3025" i="1"/>
  <c r="I3025" i="1" s="1" a="1"/>
  <c r="I3025" i="1" s="1"/>
  <c r="H3026" i="1"/>
  <c r="I3026" i="1" s="1" a="1"/>
  <c r="I3026" i="1" s="1"/>
  <c r="H3027" i="1"/>
  <c r="I3027" i="1" s="1" a="1"/>
  <c r="I3027" i="1" s="1"/>
  <c r="H3028" i="1"/>
  <c r="I3028" i="1" s="1" a="1"/>
  <c r="I3028" i="1" s="1"/>
  <c r="H3029" i="1"/>
  <c r="I3029" i="1" s="1" a="1"/>
  <c r="I3029" i="1" s="1"/>
  <c r="H3030" i="1"/>
  <c r="I3030" i="1" s="1" a="1"/>
  <c r="I3030" i="1" s="1"/>
  <c r="H3031" i="1"/>
  <c r="I3031" i="1" s="1" a="1"/>
  <c r="I3031" i="1" s="1"/>
  <c r="H3032" i="1"/>
  <c r="I3032" i="1" s="1" a="1"/>
  <c r="I3032" i="1" s="1"/>
  <c r="H3033" i="1"/>
  <c r="I3033" i="1" s="1" a="1"/>
  <c r="I3033" i="1" s="1"/>
  <c r="H3034" i="1"/>
  <c r="I3034" i="1" s="1" a="1"/>
  <c r="I3034" i="1" s="1"/>
  <c r="H3035" i="1"/>
  <c r="I3035" i="1" s="1" a="1"/>
  <c r="I3035" i="1" s="1"/>
  <c r="H3036" i="1"/>
  <c r="I3036" i="1" s="1" a="1"/>
  <c r="I3036" i="1" s="1"/>
  <c r="H3037" i="1"/>
  <c r="I3037" i="1" s="1" a="1"/>
  <c r="I3037" i="1" s="1"/>
  <c r="H3038" i="1"/>
  <c r="I3038" i="1" s="1" a="1"/>
  <c r="I3038" i="1" s="1"/>
  <c r="H3039" i="1"/>
  <c r="I3039" i="1" s="1" a="1"/>
  <c r="I3039" i="1" s="1"/>
  <c r="H3040" i="1"/>
  <c r="I3040" i="1" s="1" a="1"/>
  <c r="I3040" i="1" s="1"/>
  <c r="H3041" i="1"/>
  <c r="I3041" i="1" s="1" a="1"/>
  <c r="I3041" i="1" s="1"/>
  <c r="H3042" i="1"/>
  <c r="I3042" i="1" s="1" a="1"/>
  <c r="I3042" i="1" s="1"/>
  <c r="H3043" i="1"/>
  <c r="I3043" i="1" s="1" a="1"/>
  <c r="I3043" i="1" s="1"/>
  <c r="H3044" i="1"/>
  <c r="I3044" i="1" s="1" a="1"/>
  <c r="I3044" i="1" s="1"/>
  <c r="H3045" i="1"/>
  <c r="I3045" i="1" s="1" a="1"/>
  <c r="I3045" i="1" s="1"/>
  <c r="H3046" i="1"/>
  <c r="I3046" i="1" s="1" a="1"/>
  <c r="I3046" i="1" s="1"/>
  <c r="H3047" i="1"/>
  <c r="I3047" i="1" s="1" a="1"/>
  <c r="I3047" i="1" s="1"/>
  <c r="H3048" i="1"/>
  <c r="I3048" i="1" s="1" a="1"/>
  <c r="I3048" i="1" s="1"/>
  <c r="H3049" i="1"/>
  <c r="I3049" i="1" s="1" a="1"/>
  <c r="I3049" i="1" s="1"/>
  <c r="H3050" i="1"/>
  <c r="I3050" i="1" s="1" a="1"/>
  <c r="I3050" i="1" s="1"/>
  <c r="H3051" i="1"/>
  <c r="I3051" i="1" s="1" a="1"/>
  <c r="I3051" i="1" s="1"/>
  <c r="H3052" i="1"/>
  <c r="I3052" i="1" s="1" a="1"/>
  <c r="I3052" i="1" s="1"/>
  <c r="H3053" i="1"/>
  <c r="I3053" i="1" s="1" a="1"/>
  <c r="I3053" i="1" s="1"/>
  <c r="H3054" i="1"/>
  <c r="I3054" i="1" s="1" a="1"/>
  <c r="I3054" i="1" s="1"/>
  <c r="H3055" i="1"/>
  <c r="I3055" i="1" s="1" a="1"/>
  <c r="I3055" i="1" s="1"/>
  <c r="H3056" i="1"/>
  <c r="I3056" i="1" s="1" a="1"/>
  <c r="I3056" i="1" s="1"/>
  <c r="H3057" i="1"/>
  <c r="I3057" i="1" s="1" a="1"/>
  <c r="I3057" i="1" s="1"/>
  <c r="H3058" i="1"/>
  <c r="I3058" i="1" s="1" a="1"/>
  <c r="I3058" i="1" s="1"/>
  <c r="H3059" i="1"/>
  <c r="I3059" i="1" s="1" a="1"/>
  <c r="I3059" i="1" s="1"/>
  <c r="H3060" i="1"/>
  <c r="I3060" i="1" s="1" a="1"/>
  <c r="I3060" i="1" s="1"/>
  <c r="H3061" i="1"/>
  <c r="I3061" i="1" s="1" a="1"/>
  <c r="I3061" i="1" s="1"/>
  <c r="H3062" i="1"/>
  <c r="I3062" i="1" s="1" a="1"/>
  <c r="I3062" i="1" s="1"/>
  <c r="H3063" i="1"/>
  <c r="I3063" i="1" s="1" a="1"/>
  <c r="I3063" i="1" s="1"/>
  <c r="H3064" i="1"/>
  <c r="I3064" i="1" s="1" a="1"/>
  <c r="I3064" i="1" s="1"/>
  <c r="H3065" i="1"/>
  <c r="I3065" i="1" s="1" a="1"/>
  <c r="I3065" i="1" s="1"/>
  <c r="H3066" i="1"/>
  <c r="I3066" i="1" s="1" a="1"/>
  <c r="I3066" i="1" s="1"/>
  <c r="H3067" i="1"/>
  <c r="I3067" i="1" s="1" a="1"/>
  <c r="I3067" i="1" s="1"/>
  <c r="H3068" i="1"/>
  <c r="I3068" i="1" s="1" a="1"/>
  <c r="I3068" i="1" s="1"/>
  <c r="H3069" i="1"/>
  <c r="I3069" i="1" s="1" a="1"/>
  <c r="I3069" i="1" s="1"/>
  <c r="H3070" i="1"/>
  <c r="I3070" i="1" s="1" a="1"/>
  <c r="I3070" i="1" s="1"/>
  <c r="H3071" i="1"/>
  <c r="I3071" i="1" s="1" a="1"/>
  <c r="I3071" i="1" s="1"/>
  <c r="H3072" i="1"/>
  <c r="I3072" i="1" s="1" a="1"/>
  <c r="I3072" i="1" s="1"/>
  <c r="H3073" i="1"/>
  <c r="I3073" i="1" s="1" a="1"/>
  <c r="I3073" i="1" s="1"/>
  <c r="H3074" i="1"/>
  <c r="I3074" i="1" s="1" a="1"/>
  <c r="I3074" i="1" s="1"/>
  <c r="H3075" i="1"/>
  <c r="I3075" i="1" s="1" a="1"/>
  <c r="I3075" i="1" s="1"/>
  <c r="H3076" i="1"/>
  <c r="I3076" i="1" s="1" a="1"/>
  <c r="I3076" i="1" s="1"/>
  <c r="H3077" i="1"/>
  <c r="I3077" i="1" s="1" a="1"/>
  <c r="I3077" i="1" s="1"/>
  <c r="H3078" i="1"/>
  <c r="I3078" i="1" s="1" a="1"/>
  <c r="I3078" i="1" s="1"/>
  <c r="H3079" i="1"/>
  <c r="I3079" i="1" s="1" a="1"/>
  <c r="I3079" i="1" s="1"/>
  <c r="H3080" i="1"/>
  <c r="I3080" i="1" s="1" a="1"/>
  <c r="I3080" i="1" s="1"/>
  <c r="H3081" i="1"/>
  <c r="I3081" i="1" s="1" a="1"/>
  <c r="I3081" i="1" s="1"/>
  <c r="H3082" i="1"/>
  <c r="I3082" i="1" s="1" a="1"/>
  <c r="I3082" i="1" s="1"/>
  <c r="H3083" i="1"/>
  <c r="I3083" i="1" s="1" a="1"/>
  <c r="I3083" i="1" s="1"/>
  <c r="H3084" i="1"/>
  <c r="I3084" i="1" s="1" a="1"/>
  <c r="I3084" i="1" s="1"/>
  <c r="H3085" i="1"/>
  <c r="I3085" i="1" s="1" a="1"/>
  <c r="I3085" i="1" s="1"/>
  <c r="H3086" i="1"/>
  <c r="I3086" i="1" s="1" a="1"/>
  <c r="I3086" i="1" s="1"/>
  <c r="H3087" i="1"/>
  <c r="I3087" i="1" s="1" a="1"/>
  <c r="I3087" i="1" s="1"/>
  <c r="H3088" i="1"/>
  <c r="I3088" i="1" s="1" a="1"/>
  <c r="I3088" i="1" s="1"/>
  <c r="H3089" i="1"/>
  <c r="I3089" i="1" s="1" a="1"/>
  <c r="I3089" i="1" s="1"/>
  <c r="H3090" i="1"/>
  <c r="I3090" i="1" s="1" a="1"/>
  <c r="I3090" i="1" s="1"/>
  <c r="H3091" i="1"/>
  <c r="I3091" i="1" s="1" a="1"/>
  <c r="I3091" i="1" s="1"/>
  <c r="H3092" i="1"/>
  <c r="I3092" i="1" s="1" a="1"/>
  <c r="I3092" i="1" s="1"/>
  <c r="H3093" i="1"/>
  <c r="I3093" i="1" s="1" a="1"/>
  <c r="I3093" i="1" s="1"/>
  <c r="H3094" i="1"/>
  <c r="I3094" i="1" s="1" a="1"/>
  <c r="I3094" i="1" s="1"/>
  <c r="H3095" i="1"/>
  <c r="I3095" i="1" s="1" a="1"/>
  <c r="I3095" i="1" s="1"/>
  <c r="H3096" i="1"/>
  <c r="I3096" i="1" s="1" a="1"/>
  <c r="I3096" i="1" s="1"/>
  <c r="H3097" i="1"/>
  <c r="I3097" i="1" s="1" a="1"/>
  <c r="I3097" i="1" s="1"/>
  <c r="H3098" i="1"/>
  <c r="I3098" i="1" s="1" a="1"/>
  <c r="I3098" i="1" s="1"/>
  <c r="H3099" i="1"/>
  <c r="I3099" i="1" s="1" a="1"/>
  <c r="I3099" i="1" s="1"/>
  <c r="H3100" i="1"/>
  <c r="I3100" i="1" s="1" a="1"/>
  <c r="I3100" i="1" s="1"/>
  <c r="H3101" i="1"/>
  <c r="I3101" i="1" s="1" a="1"/>
  <c r="I3101" i="1" s="1"/>
  <c r="H3102" i="1"/>
  <c r="I3102" i="1" s="1" a="1"/>
  <c r="I3102" i="1" s="1"/>
  <c r="H3103" i="1"/>
  <c r="I3103" i="1" s="1" a="1"/>
  <c r="I3103" i="1" s="1"/>
  <c r="H3104" i="1"/>
  <c r="I3104" i="1" s="1" a="1"/>
  <c r="I3104" i="1" s="1"/>
  <c r="H3105" i="1"/>
  <c r="I3105" i="1" s="1" a="1"/>
  <c r="I3105" i="1" s="1"/>
  <c r="H3106" i="1"/>
  <c r="I3106" i="1" s="1" a="1"/>
  <c r="I3106" i="1" s="1"/>
  <c r="H3107" i="1"/>
  <c r="I3107" i="1" s="1" a="1"/>
  <c r="I3107" i="1" s="1"/>
  <c r="H3108" i="1"/>
  <c r="I3108" i="1" s="1" a="1"/>
  <c r="I3108" i="1" s="1"/>
  <c r="H3109" i="1"/>
  <c r="I3109" i="1" s="1" a="1"/>
  <c r="I3109" i="1" s="1"/>
  <c r="H3110" i="1"/>
  <c r="I3110" i="1" s="1" a="1"/>
  <c r="I3110" i="1" s="1"/>
  <c r="H3111" i="1"/>
  <c r="I3111" i="1" s="1" a="1"/>
  <c r="I3111" i="1" s="1"/>
  <c r="H3112" i="1"/>
  <c r="I3112" i="1" s="1" a="1"/>
  <c r="I3112" i="1" s="1"/>
  <c r="H3113" i="1"/>
  <c r="I3113" i="1" s="1" a="1"/>
  <c r="I3113" i="1" s="1"/>
  <c r="H3114" i="1"/>
  <c r="I3114" i="1" s="1" a="1"/>
  <c r="I3114" i="1" s="1"/>
  <c r="H3115" i="1"/>
  <c r="I3115" i="1" s="1" a="1"/>
  <c r="I3115" i="1" s="1"/>
  <c r="H3116" i="1"/>
  <c r="I3116" i="1" s="1" a="1"/>
  <c r="I3116" i="1" s="1"/>
  <c r="H3117" i="1"/>
  <c r="I3117" i="1" s="1" a="1"/>
  <c r="I3117" i="1" s="1"/>
  <c r="H3118" i="1"/>
  <c r="I3118" i="1" s="1" a="1"/>
  <c r="I3118" i="1" s="1"/>
  <c r="H3119" i="1"/>
  <c r="I3119" i="1" s="1" a="1"/>
  <c r="I3119" i="1" s="1"/>
  <c r="H3120" i="1"/>
  <c r="I3120" i="1" s="1" a="1"/>
  <c r="I3120" i="1" s="1"/>
  <c r="H3121" i="1"/>
  <c r="I3121" i="1" s="1" a="1"/>
  <c r="I3121" i="1" s="1"/>
  <c r="H3122" i="1"/>
  <c r="I3122" i="1" s="1" a="1"/>
  <c r="I3122" i="1" s="1"/>
  <c r="H3123" i="1"/>
  <c r="I3123" i="1" s="1" a="1"/>
  <c r="I3123" i="1" s="1"/>
  <c r="H3124" i="1"/>
  <c r="I3124" i="1" s="1" a="1"/>
  <c r="I3124" i="1" s="1"/>
  <c r="H3125" i="1"/>
  <c r="I3125" i="1" s="1" a="1"/>
  <c r="I3125" i="1" s="1"/>
  <c r="H3126" i="1"/>
  <c r="I3126" i="1" s="1" a="1"/>
  <c r="I3126" i="1" s="1"/>
  <c r="H3127" i="1"/>
  <c r="I3127" i="1" s="1" a="1"/>
  <c r="I3127" i="1" s="1"/>
  <c r="H3128" i="1"/>
  <c r="I3128" i="1" s="1" a="1"/>
  <c r="I3128" i="1" s="1"/>
  <c r="H3129" i="1"/>
  <c r="I3129" i="1" s="1" a="1"/>
  <c r="I3129" i="1" s="1"/>
  <c r="H3130" i="1"/>
  <c r="I3130" i="1" s="1" a="1"/>
  <c r="I3130" i="1" s="1"/>
  <c r="H3131" i="1"/>
  <c r="I3131" i="1" s="1" a="1"/>
  <c r="I3131" i="1" s="1"/>
  <c r="H3132" i="1"/>
  <c r="I3132" i="1" s="1" a="1"/>
  <c r="I3132" i="1" s="1"/>
  <c r="H3133" i="1"/>
  <c r="I3133" i="1" s="1" a="1"/>
  <c r="I3133" i="1" s="1"/>
  <c r="H3134" i="1"/>
  <c r="I3134" i="1" s="1" a="1"/>
  <c r="I3134" i="1" s="1"/>
  <c r="H3135" i="1"/>
  <c r="I3135" i="1" s="1" a="1"/>
  <c r="I3135" i="1" s="1"/>
  <c r="H3136" i="1"/>
  <c r="I3136" i="1" s="1" a="1"/>
  <c r="I3136" i="1" s="1"/>
  <c r="H3137" i="1"/>
  <c r="I3137" i="1" s="1" a="1"/>
  <c r="I3137" i="1" s="1"/>
  <c r="H3138" i="1"/>
  <c r="I3138" i="1" s="1" a="1"/>
  <c r="I3138" i="1" s="1"/>
  <c r="H3139" i="1"/>
  <c r="I3139" i="1" s="1" a="1"/>
  <c r="I3139" i="1" s="1"/>
  <c r="H3140" i="1"/>
  <c r="I3140" i="1" s="1" a="1"/>
  <c r="I3140" i="1" s="1"/>
  <c r="H3141" i="1"/>
  <c r="I3141" i="1" s="1" a="1"/>
  <c r="I3141" i="1" s="1"/>
  <c r="H3142" i="1"/>
  <c r="I3142" i="1" s="1" a="1"/>
  <c r="I3142" i="1" s="1"/>
  <c r="H3143" i="1"/>
  <c r="I3143" i="1" s="1" a="1"/>
  <c r="I3143" i="1" s="1"/>
  <c r="H3144" i="1"/>
  <c r="I3144" i="1" s="1" a="1"/>
  <c r="I3144" i="1" s="1"/>
  <c r="H3145" i="1"/>
  <c r="I3145" i="1" s="1" a="1"/>
  <c r="I3145" i="1" s="1"/>
  <c r="H3146" i="1"/>
  <c r="I3146" i="1" s="1" a="1"/>
  <c r="I3146" i="1" s="1"/>
  <c r="H3147" i="1"/>
  <c r="I3147" i="1" s="1" a="1"/>
  <c r="I3147" i="1" s="1"/>
  <c r="H3148" i="1"/>
  <c r="I3148" i="1" s="1" a="1"/>
  <c r="I3148" i="1" s="1"/>
  <c r="H3149" i="1"/>
  <c r="I3149" i="1" s="1" a="1"/>
  <c r="I3149" i="1" s="1"/>
  <c r="H3150" i="1"/>
  <c r="I3150" i="1" s="1" a="1"/>
  <c r="I3150" i="1" s="1"/>
  <c r="H3151" i="1"/>
  <c r="I3151" i="1" s="1" a="1"/>
  <c r="I3151" i="1" s="1"/>
  <c r="H3152" i="1"/>
  <c r="I3152" i="1" s="1" a="1"/>
  <c r="I3152" i="1" s="1"/>
  <c r="H3153" i="1"/>
  <c r="I3153" i="1" s="1" a="1"/>
  <c r="I3153" i="1" s="1"/>
  <c r="H3154" i="1"/>
  <c r="I3154" i="1" s="1" a="1"/>
  <c r="I3154" i="1" s="1"/>
  <c r="H3155" i="1"/>
  <c r="I3155" i="1" s="1" a="1"/>
  <c r="I3155" i="1" s="1"/>
  <c r="H3156" i="1"/>
  <c r="I3156" i="1" s="1" a="1"/>
  <c r="I3156" i="1" s="1"/>
  <c r="H3157" i="1"/>
  <c r="I3157" i="1" s="1" a="1"/>
  <c r="I3157" i="1" s="1"/>
  <c r="H3158" i="1"/>
  <c r="I3158" i="1" s="1" a="1"/>
  <c r="I3158" i="1" s="1"/>
  <c r="H3159" i="1"/>
  <c r="I3159" i="1" s="1" a="1"/>
  <c r="I3159" i="1" s="1"/>
  <c r="H3160" i="1"/>
  <c r="I3160" i="1" s="1" a="1"/>
  <c r="I3160" i="1" s="1"/>
  <c r="H3161" i="1"/>
  <c r="I3161" i="1" s="1" a="1"/>
  <c r="I3161" i="1" s="1"/>
  <c r="H3162" i="1"/>
  <c r="I3162" i="1" s="1" a="1"/>
  <c r="I3162" i="1" s="1"/>
  <c r="H3163" i="1"/>
  <c r="I3163" i="1" s="1" a="1"/>
  <c r="I3163" i="1" s="1"/>
  <c r="H3164" i="1"/>
  <c r="I3164" i="1" s="1" a="1"/>
  <c r="I3164" i="1" s="1"/>
  <c r="H3165" i="1"/>
  <c r="I3165" i="1" s="1" a="1"/>
  <c r="I3165" i="1" s="1"/>
  <c r="H3166" i="1"/>
  <c r="I3166" i="1" s="1" a="1"/>
  <c r="I3166" i="1" s="1"/>
  <c r="H3167" i="1"/>
  <c r="I3167" i="1" s="1" a="1"/>
  <c r="I3167" i="1" s="1"/>
  <c r="H3168" i="1"/>
  <c r="I3168" i="1" s="1" a="1"/>
  <c r="I3168" i="1" s="1"/>
  <c r="H3169" i="1"/>
  <c r="I3169" i="1" s="1" a="1"/>
  <c r="I3169" i="1" s="1"/>
  <c r="H3170" i="1"/>
  <c r="I3170" i="1" s="1" a="1"/>
  <c r="I3170" i="1" s="1"/>
  <c r="H3171" i="1"/>
  <c r="I3171" i="1" s="1" a="1"/>
  <c r="I3171" i="1" s="1"/>
  <c r="H3172" i="1"/>
  <c r="I3172" i="1" s="1" a="1"/>
  <c r="I3172" i="1" s="1"/>
  <c r="H3173" i="1"/>
  <c r="I3173" i="1" s="1" a="1"/>
  <c r="I3173" i="1" s="1"/>
  <c r="H3174" i="1"/>
  <c r="I3174" i="1" s="1" a="1"/>
  <c r="I3174" i="1" s="1"/>
  <c r="H3175" i="1"/>
  <c r="I3175" i="1" s="1" a="1"/>
  <c r="I3175" i="1" s="1"/>
  <c r="H3176" i="1"/>
  <c r="I3176" i="1" s="1" a="1"/>
  <c r="I3176" i="1" s="1"/>
  <c r="H3177" i="1"/>
  <c r="I3177" i="1" s="1" a="1"/>
  <c r="I3177" i="1" s="1"/>
  <c r="H3178" i="1"/>
  <c r="I3178" i="1" s="1" a="1"/>
  <c r="I3178" i="1" s="1"/>
  <c r="H3179" i="1"/>
  <c r="I3179" i="1" s="1" a="1"/>
  <c r="I3179" i="1" s="1"/>
  <c r="H3180" i="1"/>
  <c r="I3180" i="1" s="1" a="1"/>
  <c r="I3180" i="1" s="1"/>
  <c r="H3181" i="1"/>
  <c r="I3181" i="1" s="1" a="1"/>
  <c r="I3181" i="1" s="1"/>
  <c r="H3182" i="1"/>
  <c r="I3182" i="1" s="1" a="1"/>
  <c r="I3182" i="1" s="1"/>
  <c r="H3183" i="1"/>
  <c r="I3183" i="1" s="1" a="1"/>
  <c r="I3183" i="1" s="1"/>
  <c r="H3184" i="1"/>
  <c r="I3184" i="1" s="1" a="1"/>
  <c r="I3184" i="1" s="1"/>
  <c r="H3185" i="1"/>
  <c r="I3185" i="1" s="1" a="1"/>
  <c r="I3185" i="1" s="1"/>
  <c r="H3186" i="1"/>
  <c r="I3186" i="1" s="1" a="1"/>
  <c r="I3186" i="1" s="1"/>
  <c r="H3187" i="1"/>
  <c r="I3187" i="1" s="1" a="1"/>
  <c r="I3187" i="1" s="1"/>
  <c r="H3188" i="1"/>
  <c r="I3188" i="1" s="1" a="1"/>
  <c r="I3188" i="1" s="1"/>
  <c r="H3189" i="1"/>
  <c r="I3189" i="1" s="1" a="1"/>
  <c r="I3189" i="1" s="1"/>
  <c r="H3190" i="1"/>
  <c r="I3190" i="1" s="1" a="1"/>
  <c r="I3190" i="1" s="1"/>
  <c r="H3191" i="1"/>
  <c r="I3191" i="1" s="1" a="1"/>
  <c r="I3191" i="1" s="1"/>
  <c r="H3192" i="1"/>
  <c r="I3192" i="1" s="1" a="1"/>
  <c r="I3192" i="1" s="1"/>
  <c r="H3193" i="1"/>
  <c r="I3193" i="1" s="1" a="1"/>
  <c r="I3193" i="1" s="1"/>
  <c r="H3194" i="1"/>
  <c r="I3194" i="1" s="1" a="1"/>
  <c r="I3194" i="1" s="1"/>
  <c r="H3195" i="1"/>
  <c r="I3195" i="1" s="1" a="1"/>
  <c r="I3195" i="1" s="1"/>
  <c r="H3196" i="1"/>
  <c r="I3196" i="1" s="1" a="1"/>
  <c r="I3196" i="1" s="1"/>
  <c r="H3197" i="1"/>
  <c r="I3197" i="1" s="1" a="1"/>
  <c r="I3197" i="1" s="1"/>
  <c r="H3198" i="1"/>
  <c r="I3198" i="1" s="1" a="1"/>
  <c r="I3198" i="1" s="1"/>
  <c r="H3199" i="1"/>
  <c r="I3199" i="1" s="1" a="1"/>
  <c r="I3199" i="1" s="1"/>
  <c r="H3200" i="1"/>
  <c r="I3200" i="1" s="1" a="1"/>
  <c r="I3200" i="1" s="1"/>
  <c r="H3201" i="1"/>
  <c r="I3201" i="1" s="1" a="1"/>
  <c r="I3201" i="1" s="1"/>
  <c r="H3202" i="1"/>
  <c r="I3202" i="1" s="1" a="1"/>
  <c r="I3202" i="1" s="1"/>
  <c r="H3203" i="1"/>
  <c r="I3203" i="1" s="1" a="1"/>
  <c r="I3203" i="1" s="1"/>
  <c r="H3204" i="1"/>
  <c r="I3204" i="1" s="1" a="1"/>
  <c r="I3204" i="1" s="1"/>
  <c r="H3205" i="1"/>
  <c r="I3205" i="1" s="1" a="1"/>
  <c r="I3205" i="1" s="1"/>
  <c r="H3206" i="1"/>
  <c r="I3206" i="1" s="1" a="1"/>
  <c r="I3206" i="1" s="1"/>
  <c r="H3207" i="1"/>
  <c r="I3207" i="1" s="1" a="1"/>
  <c r="I3207" i="1" s="1"/>
  <c r="H3208" i="1"/>
  <c r="I3208" i="1" s="1" a="1"/>
  <c r="I3208" i="1" s="1"/>
  <c r="H3209" i="1"/>
  <c r="I3209" i="1" s="1" a="1"/>
  <c r="I3209" i="1" s="1"/>
  <c r="H3210" i="1"/>
  <c r="I3210" i="1" s="1" a="1"/>
  <c r="I3210" i="1" s="1"/>
  <c r="H3211" i="1"/>
  <c r="I3211" i="1" s="1" a="1"/>
  <c r="I3211" i="1" s="1"/>
  <c r="H3212" i="1"/>
  <c r="I3212" i="1" s="1" a="1"/>
  <c r="I3212" i="1" s="1"/>
  <c r="H3213" i="1"/>
  <c r="I3213" i="1" s="1" a="1"/>
  <c r="I3213" i="1" s="1"/>
  <c r="H3214" i="1"/>
  <c r="I3214" i="1" s="1" a="1"/>
  <c r="I3214" i="1" s="1"/>
  <c r="H3215" i="1"/>
  <c r="I3215" i="1" s="1" a="1"/>
  <c r="I3215" i="1" s="1"/>
  <c r="H3216" i="1"/>
  <c r="I3216" i="1" s="1" a="1"/>
  <c r="I3216" i="1" s="1"/>
  <c r="H3217" i="1"/>
  <c r="I3217" i="1" s="1" a="1"/>
  <c r="I3217" i="1" s="1"/>
  <c r="H3218" i="1"/>
  <c r="I3218" i="1" s="1" a="1"/>
  <c r="I3218" i="1" s="1"/>
  <c r="H3219" i="1"/>
  <c r="I3219" i="1" s="1" a="1"/>
  <c r="I3219" i="1" s="1"/>
  <c r="H3220" i="1"/>
  <c r="I3220" i="1" s="1" a="1"/>
  <c r="I3220" i="1" s="1"/>
  <c r="H3221" i="1"/>
  <c r="I3221" i="1" s="1" a="1"/>
  <c r="I3221" i="1" s="1"/>
  <c r="H3222" i="1"/>
  <c r="I3222" i="1" s="1" a="1"/>
  <c r="I3222" i="1" s="1"/>
  <c r="H3223" i="1"/>
  <c r="I3223" i="1" s="1" a="1"/>
  <c r="I3223" i="1" s="1"/>
  <c r="H3224" i="1"/>
  <c r="I3224" i="1" s="1" a="1"/>
  <c r="I3224" i="1" s="1"/>
  <c r="H3225" i="1"/>
  <c r="I3225" i="1" s="1" a="1"/>
  <c r="I3225" i="1" s="1"/>
  <c r="H3226" i="1"/>
  <c r="I3226" i="1" s="1" a="1"/>
  <c r="I3226" i="1" s="1"/>
  <c r="H3227" i="1"/>
  <c r="I3227" i="1" s="1" a="1"/>
  <c r="I3227" i="1" s="1"/>
  <c r="H3228" i="1"/>
  <c r="I3228" i="1" s="1" a="1"/>
  <c r="I3228" i="1" s="1"/>
  <c r="H3229" i="1"/>
  <c r="I3229" i="1" s="1" a="1"/>
  <c r="I3229" i="1" s="1"/>
  <c r="H3230" i="1"/>
  <c r="I3230" i="1" s="1" a="1"/>
  <c r="I3230" i="1" s="1"/>
  <c r="H3231" i="1"/>
  <c r="I3231" i="1" s="1" a="1"/>
  <c r="I3231" i="1" s="1"/>
  <c r="H3232" i="1"/>
  <c r="I3232" i="1" s="1" a="1"/>
  <c r="I3232" i="1" s="1"/>
  <c r="H3233" i="1"/>
  <c r="I3233" i="1" s="1" a="1"/>
  <c r="I3233" i="1" s="1"/>
  <c r="H3234" i="1"/>
  <c r="I3234" i="1" s="1" a="1"/>
  <c r="I3234" i="1" s="1"/>
  <c r="H3235" i="1"/>
  <c r="I3235" i="1" s="1" a="1"/>
  <c r="I3235" i="1" s="1"/>
  <c r="H3236" i="1"/>
  <c r="I3236" i="1" s="1" a="1"/>
  <c r="I3236" i="1" s="1"/>
  <c r="H3237" i="1"/>
  <c r="I3237" i="1" s="1" a="1"/>
  <c r="I3237" i="1" s="1"/>
  <c r="H3238" i="1"/>
  <c r="I3238" i="1" s="1" a="1"/>
  <c r="I3238" i="1" s="1"/>
  <c r="H3239" i="1"/>
  <c r="I3239" i="1" s="1" a="1"/>
  <c r="I3239" i="1" s="1"/>
  <c r="H3240" i="1"/>
  <c r="I3240" i="1" s="1" a="1"/>
  <c r="I3240" i="1" s="1"/>
  <c r="H3241" i="1"/>
  <c r="I3241" i="1" s="1" a="1"/>
  <c r="I3241" i="1" s="1"/>
  <c r="H3242" i="1"/>
  <c r="I3242" i="1" s="1" a="1"/>
  <c r="I3242" i="1" s="1"/>
  <c r="H3243" i="1"/>
  <c r="I3243" i="1" s="1" a="1"/>
  <c r="I3243" i="1" s="1"/>
  <c r="H3244" i="1"/>
  <c r="I3244" i="1" s="1" a="1"/>
  <c r="I3244" i="1" s="1"/>
  <c r="H3245" i="1"/>
  <c r="I3245" i="1" s="1" a="1"/>
  <c r="I3245" i="1" s="1"/>
  <c r="H3246" i="1"/>
  <c r="I3246" i="1" s="1" a="1"/>
  <c r="I3246" i="1" s="1"/>
  <c r="H3247" i="1"/>
  <c r="I3247" i="1" s="1" a="1"/>
  <c r="I3247" i="1" s="1"/>
  <c r="H3248" i="1"/>
  <c r="I3248" i="1" s="1" a="1"/>
  <c r="I3248" i="1" s="1"/>
  <c r="H3249" i="1"/>
  <c r="I3249" i="1" s="1" a="1"/>
  <c r="I3249" i="1" s="1"/>
  <c r="H3250" i="1"/>
  <c r="I3250" i="1" s="1" a="1"/>
  <c r="I3250" i="1" s="1"/>
  <c r="H3251" i="1"/>
  <c r="I3251" i="1" s="1" a="1"/>
  <c r="I3251" i="1" s="1"/>
  <c r="H3252" i="1"/>
  <c r="I3252" i="1" s="1" a="1"/>
  <c r="I3252" i="1" s="1"/>
  <c r="H3253" i="1"/>
  <c r="I3253" i="1" s="1" a="1"/>
  <c r="I3253" i="1" s="1"/>
  <c r="H3254" i="1"/>
  <c r="I3254" i="1" s="1" a="1"/>
  <c r="I3254" i="1" s="1"/>
  <c r="H3255" i="1"/>
  <c r="I3255" i="1" s="1" a="1"/>
  <c r="I3255" i="1" s="1"/>
  <c r="H3256" i="1"/>
  <c r="I3256" i="1" s="1" a="1"/>
  <c r="I3256" i="1" s="1"/>
  <c r="H3257" i="1"/>
  <c r="I3257" i="1" s="1" a="1"/>
  <c r="I3257" i="1" s="1"/>
  <c r="H3258" i="1"/>
  <c r="I3258" i="1" s="1" a="1"/>
  <c r="I3258" i="1" s="1"/>
  <c r="H3259" i="1"/>
  <c r="I3259" i="1" s="1" a="1"/>
  <c r="I3259" i="1" s="1"/>
  <c r="H3260" i="1"/>
  <c r="I3260" i="1" s="1" a="1"/>
  <c r="I3260" i="1" s="1"/>
  <c r="H3261" i="1"/>
  <c r="I3261" i="1" s="1" a="1"/>
  <c r="I3261" i="1" s="1"/>
  <c r="H3262" i="1"/>
  <c r="I3262" i="1" s="1" a="1"/>
  <c r="I3262" i="1" s="1"/>
  <c r="H3263" i="1"/>
  <c r="I3263" i="1" s="1" a="1"/>
  <c r="I3263" i="1" s="1"/>
  <c r="H3264" i="1"/>
  <c r="I3264" i="1" s="1" a="1"/>
  <c r="I3264" i="1" s="1"/>
  <c r="H3265" i="1"/>
  <c r="I3265" i="1" s="1" a="1"/>
  <c r="I3265" i="1" s="1"/>
  <c r="H3266" i="1"/>
  <c r="I3266" i="1" s="1" a="1"/>
  <c r="I3266" i="1" s="1"/>
  <c r="H3267" i="1"/>
  <c r="I3267" i="1" s="1" a="1"/>
  <c r="I3267" i="1" s="1"/>
  <c r="H3268" i="1"/>
  <c r="I3268" i="1" s="1" a="1"/>
  <c r="I3268" i="1" s="1"/>
  <c r="H3269" i="1"/>
  <c r="I3269" i="1" s="1" a="1"/>
  <c r="I3269" i="1" s="1"/>
  <c r="H3270" i="1"/>
  <c r="I3270" i="1" s="1" a="1"/>
  <c r="I3270" i="1" s="1"/>
  <c r="H3271" i="1"/>
  <c r="I3271" i="1" s="1" a="1"/>
  <c r="I3271" i="1" s="1"/>
  <c r="H3272" i="1"/>
  <c r="I3272" i="1" s="1" a="1"/>
  <c r="I3272" i="1" s="1"/>
  <c r="H3273" i="1"/>
  <c r="I3273" i="1" s="1" a="1"/>
  <c r="I3273" i="1" s="1"/>
  <c r="H3274" i="1"/>
  <c r="I3274" i="1" s="1" a="1"/>
  <c r="I3274" i="1" s="1"/>
  <c r="H3275" i="1"/>
  <c r="I3275" i="1" s="1" a="1"/>
  <c r="I3275" i="1" s="1"/>
  <c r="H3276" i="1"/>
  <c r="I3276" i="1" s="1" a="1"/>
  <c r="I3276" i="1" s="1"/>
  <c r="H3277" i="1"/>
  <c r="I3277" i="1" s="1" a="1"/>
  <c r="I3277" i="1" s="1"/>
  <c r="H3278" i="1"/>
  <c r="I3278" i="1" s="1" a="1"/>
  <c r="I3278" i="1" s="1"/>
  <c r="H3279" i="1"/>
  <c r="I3279" i="1" s="1" a="1"/>
  <c r="I3279" i="1" s="1"/>
  <c r="H3280" i="1"/>
  <c r="I3280" i="1" s="1" a="1"/>
  <c r="I3280" i="1" s="1"/>
  <c r="H3281" i="1"/>
  <c r="I3281" i="1" s="1" a="1"/>
  <c r="I3281" i="1" s="1"/>
  <c r="H3282" i="1"/>
  <c r="I3282" i="1" s="1" a="1"/>
  <c r="I3282" i="1" s="1"/>
  <c r="H3283" i="1"/>
  <c r="I3283" i="1" s="1" a="1"/>
  <c r="I3283" i="1" s="1"/>
  <c r="H3284" i="1"/>
  <c r="I3284" i="1" s="1" a="1"/>
  <c r="I3284" i="1" s="1"/>
  <c r="H3285" i="1"/>
  <c r="I3285" i="1" s="1" a="1"/>
  <c r="I3285" i="1" s="1"/>
  <c r="H3286" i="1"/>
  <c r="I3286" i="1" s="1" a="1"/>
  <c r="I3286" i="1" s="1"/>
  <c r="H3287" i="1"/>
  <c r="I3287" i="1" s="1" a="1"/>
  <c r="I3287" i="1" s="1"/>
  <c r="H3288" i="1"/>
  <c r="I3288" i="1" s="1" a="1"/>
  <c r="I3288" i="1" s="1"/>
  <c r="H3289" i="1"/>
  <c r="I3289" i="1" s="1" a="1"/>
  <c r="I3289" i="1" s="1"/>
  <c r="H3290" i="1"/>
  <c r="I3290" i="1" s="1" a="1"/>
  <c r="I3290" i="1" s="1"/>
  <c r="H3291" i="1"/>
  <c r="I3291" i="1" s="1" a="1"/>
  <c r="I3291" i="1" s="1"/>
  <c r="H3292" i="1"/>
  <c r="I3292" i="1" s="1" a="1"/>
  <c r="I3292" i="1" s="1"/>
  <c r="H3293" i="1"/>
  <c r="I3293" i="1" s="1" a="1"/>
  <c r="I3293" i="1" s="1"/>
  <c r="H3294" i="1"/>
  <c r="I3294" i="1" s="1" a="1"/>
  <c r="I3294" i="1" s="1"/>
  <c r="H3295" i="1"/>
  <c r="I3295" i="1" s="1" a="1"/>
  <c r="I3295" i="1" s="1"/>
  <c r="H3296" i="1"/>
  <c r="I3296" i="1" s="1" a="1"/>
  <c r="I3296" i="1" s="1"/>
  <c r="H3297" i="1"/>
  <c r="I3297" i="1" s="1" a="1"/>
  <c r="I3297" i="1" s="1"/>
  <c r="H3298" i="1"/>
  <c r="I3298" i="1" s="1" a="1"/>
  <c r="I3298" i="1" s="1"/>
  <c r="H3299" i="1"/>
  <c r="I3299" i="1" s="1" a="1"/>
  <c r="I3299" i="1" s="1"/>
  <c r="H3300" i="1"/>
  <c r="I3300" i="1" s="1" a="1"/>
  <c r="I3300" i="1" s="1"/>
  <c r="H3301" i="1"/>
  <c r="I3301" i="1" s="1" a="1"/>
  <c r="I3301" i="1" s="1"/>
  <c r="H3302" i="1"/>
  <c r="I3302" i="1" s="1" a="1"/>
  <c r="I3302" i="1" s="1"/>
  <c r="H3303" i="1"/>
  <c r="I3303" i="1" s="1" a="1"/>
  <c r="I3303" i="1" s="1"/>
  <c r="H3304" i="1"/>
  <c r="I3304" i="1" s="1" a="1"/>
  <c r="I3304" i="1" s="1"/>
  <c r="H3305" i="1"/>
  <c r="I3305" i="1" s="1" a="1"/>
  <c r="I3305" i="1" s="1"/>
  <c r="H3306" i="1"/>
  <c r="I3306" i="1" s="1" a="1"/>
  <c r="I3306" i="1" s="1"/>
  <c r="H3307" i="1"/>
  <c r="I3307" i="1" s="1" a="1"/>
  <c r="I3307" i="1" s="1"/>
  <c r="H3308" i="1"/>
  <c r="I3308" i="1" s="1" a="1"/>
  <c r="I3308" i="1" s="1"/>
  <c r="H3309" i="1"/>
  <c r="I3309" i="1" s="1" a="1"/>
  <c r="I3309" i="1" s="1"/>
  <c r="H3310" i="1"/>
  <c r="I3310" i="1" s="1" a="1"/>
  <c r="I3310" i="1" s="1"/>
  <c r="H3311" i="1"/>
  <c r="I3311" i="1" s="1" a="1"/>
  <c r="I3311" i="1" s="1"/>
  <c r="H3312" i="1"/>
  <c r="I3312" i="1" s="1" a="1"/>
  <c r="I3312" i="1" s="1"/>
  <c r="H3313" i="1"/>
  <c r="I3313" i="1" s="1" a="1"/>
  <c r="I3313" i="1" s="1"/>
  <c r="H3314" i="1"/>
  <c r="I3314" i="1" s="1" a="1"/>
  <c r="I3314" i="1" s="1"/>
  <c r="H3315" i="1"/>
  <c r="I3315" i="1" s="1" a="1"/>
  <c r="I3315" i="1" s="1"/>
  <c r="H3316" i="1"/>
  <c r="I3316" i="1" s="1" a="1"/>
  <c r="I3316" i="1" s="1"/>
  <c r="H3317" i="1"/>
  <c r="I3317" i="1" s="1" a="1"/>
  <c r="I3317" i="1" s="1"/>
  <c r="H3318" i="1"/>
  <c r="I3318" i="1" s="1" a="1"/>
  <c r="I3318" i="1" s="1"/>
  <c r="H3319" i="1"/>
  <c r="I3319" i="1" s="1" a="1"/>
  <c r="I3319" i="1" s="1"/>
  <c r="H3320" i="1"/>
  <c r="I3320" i="1" s="1" a="1"/>
  <c r="I3320" i="1" s="1"/>
  <c r="H3321" i="1"/>
  <c r="I3321" i="1" s="1" a="1"/>
  <c r="I3321" i="1" s="1"/>
  <c r="H3322" i="1"/>
  <c r="I3322" i="1" s="1" a="1"/>
  <c r="I3322" i="1" s="1"/>
  <c r="H3323" i="1"/>
  <c r="I3323" i="1" s="1" a="1"/>
  <c r="I3323" i="1" s="1"/>
  <c r="H3324" i="1"/>
  <c r="I3324" i="1" s="1" a="1"/>
  <c r="I3324" i="1" s="1"/>
  <c r="H3325" i="1"/>
  <c r="I3325" i="1" s="1" a="1"/>
  <c r="I3325" i="1" s="1"/>
  <c r="H3326" i="1"/>
  <c r="I3326" i="1" s="1" a="1"/>
  <c r="I3326" i="1" s="1"/>
  <c r="H3327" i="1"/>
  <c r="I3327" i="1" s="1" a="1"/>
  <c r="I3327" i="1" s="1"/>
  <c r="H3328" i="1"/>
  <c r="I3328" i="1" s="1" a="1"/>
  <c r="I3328" i="1" s="1"/>
  <c r="H3329" i="1"/>
  <c r="I3329" i="1" s="1" a="1"/>
  <c r="I3329" i="1" s="1"/>
  <c r="H3330" i="1"/>
  <c r="I3330" i="1" s="1" a="1"/>
  <c r="I3330" i="1" s="1"/>
  <c r="H3331" i="1"/>
  <c r="I3331" i="1" s="1" a="1"/>
  <c r="I3331" i="1" s="1"/>
  <c r="H3332" i="1"/>
  <c r="I3332" i="1" s="1" a="1"/>
  <c r="I3332" i="1" s="1"/>
  <c r="H3333" i="1"/>
  <c r="I3333" i="1" s="1" a="1"/>
  <c r="I3333" i="1" s="1"/>
  <c r="H3334" i="1"/>
  <c r="I3334" i="1" s="1" a="1"/>
  <c r="I3334" i="1" s="1"/>
  <c r="H3335" i="1"/>
  <c r="I3335" i="1" s="1" a="1"/>
  <c r="I3335" i="1" s="1"/>
  <c r="H3336" i="1"/>
  <c r="I3336" i="1" s="1" a="1"/>
  <c r="I3336" i="1" s="1"/>
  <c r="H3337" i="1"/>
  <c r="I3337" i="1" s="1" a="1"/>
  <c r="I3337" i="1" s="1"/>
  <c r="H3338" i="1"/>
  <c r="I3338" i="1" s="1" a="1"/>
  <c r="I3338" i="1" s="1"/>
  <c r="H3339" i="1"/>
  <c r="I3339" i="1" s="1" a="1"/>
  <c r="I3339" i="1" s="1"/>
  <c r="H3340" i="1"/>
  <c r="I3340" i="1" s="1" a="1"/>
  <c r="I3340" i="1" s="1"/>
  <c r="H3341" i="1"/>
  <c r="I3341" i="1" s="1" a="1"/>
  <c r="I3341" i="1" s="1"/>
  <c r="H3342" i="1"/>
  <c r="I3342" i="1" s="1" a="1"/>
  <c r="I3342" i="1" s="1"/>
  <c r="H3343" i="1"/>
  <c r="I3343" i="1" s="1" a="1"/>
  <c r="I3343" i="1" s="1"/>
  <c r="H3344" i="1"/>
  <c r="I3344" i="1" s="1" a="1"/>
  <c r="I3344" i="1" s="1"/>
  <c r="H3345" i="1"/>
  <c r="I3345" i="1" s="1" a="1"/>
  <c r="I3345" i="1" s="1"/>
  <c r="H3346" i="1"/>
  <c r="I3346" i="1" s="1" a="1"/>
  <c r="I3346" i="1" s="1"/>
  <c r="H3347" i="1"/>
  <c r="I3347" i="1" s="1" a="1"/>
  <c r="I3347" i="1" s="1"/>
  <c r="H3348" i="1"/>
  <c r="I3348" i="1" s="1" a="1"/>
  <c r="I3348" i="1" s="1"/>
  <c r="H3349" i="1"/>
  <c r="I3349" i="1" s="1" a="1"/>
  <c r="I3349" i="1" s="1"/>
  <c r="H3350" i="1"/>
  <c r="I3350" i="1" s="1" a="1"/>
  <c r="I3350" i="1" s="1"/>
  <c r="H3351" i="1"/>
  <c r="I3351" i="1" s="1" a="1"/>
  <c r="I3351" i="1" s="1"/>
  <c r="H3352" i="1"/>
  <c r="I3352" i="1" s="1" a="1"/>
  <c r="I3352" i="1" s="1"/>
  <c r="H3353" i="1"/>
  <c r="I3353" i="1" s="1" a="1"/>
  <c r="I3353" i="1" s="1"/>
  <c r="H3354" i="1"/>
  <c r="I3354" i="1" s="1" a="1"/>
  <c r="I3354" i="1" s="1"/>
  <c r="H3355" i="1"/>
  <c r="I3355" i="1" s="1" a="1"/>
  <c r="I3355" i="1" s="1"/>
  <c r="H3356" i="1"/>
  <c r="I3356" i="1" s="1" a="1"/>
  <c r="I3356" i="1" s="1"/>
  <c r="H3357" i="1"/>
  <c r="I3357" i="1" s="1" a="1"/>
  <c r="I3357" i="1" s="1"/>
  <c r="H3358" i="1"/>
  <c r="I3358" i="1" s="1" a="1"/>
  <c r="I3358" i="1" s="1"/>
  <c r="H3359" i="1"/>
  <c r="I3359" i="1" s="1" a="1"/>
  <c r="I3359" i="1" s="1"/>
  <c r="H3360" i="1"/>
  <c r="I3360" i="1" s="1" a="1"/>
  <c r="I3360" i="1" s="1"/>
  <c r="H3361" i="1"/>
  <c r="I3361" i="1" s="1" a="1"/>
  <c r="I3361" i="1" s="1"/>
  <c r="H3362" i="1"/>
  <c r="I3362" i="1" s="1" a="1"/>
  <c r="I3362" i="1" s="1"/>
  <c r="H3363" i="1"/>
  <c r="I3363" i="1" s="1" a="1"/>
  <c r="I3363" i="1" s="1"/>
  <c r="H3364" i="1"/>
  <c r="I3364" i="1" s="1" a="1"/>
  <c r="I3364" i="1" s="1"/>
  <c r="H3365" i="1"/>
  <c r="I3365" i="1" s="1" a="1"/>
  <c r="I3365" i="1" s="1"/>
  <c r="H3366" i="1"/>
  <c r="I3366" i="1" s="1" a="1"/>
  <c r="I3366" i="1" s="1"/>
  <c r="H3367" i="1"/>
  <c r="I3367" i="1" s="1" a="1"/>
  <c r="I3367" i="1" s="1"/>
  <c r="H3368" i="1"/>
  <c r="I3368" i="1" s="1" a="1"/>
  <c r="I3368" i="1" s="1"/>
  <c r="H3369" i="1"/>
  <c r="I3369" i="1" s="1" a="1"/>
  <c r="I3369" i="1" s="1"/>
  <c r="H3370" i="1"/>
  <c r="I3370" i="1" s="1" a="1"/>
  <c r="I3370" i="1" s="1"/>
  <c r="H3371" i="1"/>
  <c r="I3371" i="1" s="1" a="1"/>
  <c r="I3371" i="1" s="1"/>
  <c r="H3372" i="1"/>
  <c r="I3372" i="1" s="1" a="1"/>
  <c r="I3372" i="1" s="1"/>
  <c r="H3373" i="1"/>
  <c r="I3373" i="1" s="1" a="1"/>
  <c r="I3373" i="1" s="1"/>
  <c r="H3374" i="1"/>
  <c r="I3374" i="1" s="1" a="1"/>
  <c r="I3374" i="1" s="1"/>
  <c r="H3375" i="1"/>
  <c r="I3375" i="1" s="1" a="1"/>
  <c r="I3375" i="1" s="1"/>
  <c r="H3376" i="1"/>
  <c r="I3376" i="1" s="1" a="1"/>
  <c r="I3376" i="1" s="1"/>
  <c r="H3377" i="1"/>
  <c r="I3377" i="1" s="1" a="1"/>
  <c r="I3377" i="1" s="1"/>
  <c r="H3378" i="1"/>
  <c r="I3378" i="1" s="1" a="1"/>
  <c r="I3378" i="1" s="1"/>
  <c r="H3379" i="1"/>
  <c r="I3379" i="1" s="1" a="1"/>
  <c r="I3379" i="1" s="1"/>
  <c r="H3380" i="1"/>
  <c r="I3380" i="1" s="1" a="1"/>
  <c r="I3380" i="1" s="1"/>
  <c r="H3381" i="1"/>
  <c r="I3381" i="1" s="1" a="1"/>
  <c r="I3381" i="1" s="1"/>
  <c r="H3382" i="1"/>
  <c r="I3382" i="1" s="1" a="1"/>
  <c r="I3382" i="1" s="1"/>
  <c r="H3383" i="1"/>
  <c r="I3383" i="1" s="1" a="1"/>
  <c r="I3383" i="1" s="1"/>
  <c r="H3384" i="1"/>
  <c r="I3384" i="1" s="1" a="1"/>
  <c r="I3384" i="1" s="1"/>
  <c r="H3385" i="1"/>
  <c r="I3385" i="1" s="1" a="1"/>
  <c r="I3385" i="1" s="1"/>
  <c r="H3386" i="1"/>
  <c r="I3386" i="1" s="1" a="1"/>
  <c r="I3386" i="1" s="1"/>
  <c r="H3387" i="1"/>
  <c r="I3387" i="1" s="1" a="1"/>
  <c r="I3387" i="1" s="1"/>
  <c r="H3388" i="1"/>
  <c r="I3388" i="1" s="1" a="1"/>
  <c r="I3388" i="1" s="1"/>
  <c r="H3389" i="1"/>
  <c r="I3389" i="1" s="1" a="1"/>
  <c r="I3389" i="1" s="1"/>
  <c r="H3390" i="1"/>
  <c r="I3390" i="1" s="1" a="1"/>
  <c r="I3390" i="1" s="1"/>
  <c r="H3391" i="1"/>
  <c r="I3391" i="1" s="1" a="1"/>
  <c r="I3391" i="1" s="1"/>
  <c r="H3392" i="1"/>
  <c r="I3392" i="1" s="1" a="1"/>
  <c r="I3392" i="1" s="1"/>
  <c r="H3393" i="1"/>
  <c r="I3393" i="1" s="1" a="1"/>
  <c r="I3393" i="1" s="1"/>
  <c r="H3394" i="1"/>
  <c r="I3394" i="1" s="1" a="1"/>
  <c r="I3394" i="1" s="1"/>
  <c r="H3395" i="1"/>
  <c r="I3395" i="1" s="1" a="1"/>
  <c r="I3395" i="1" s="1"/>
  <c r="H3396" i="1"/>
  <c r="I3396" i="1" s="1" a="1"/>
  <c r="I3396" i="1" s="1"/>
  <c r="H3397" i="1"/>
  <c r="I3397" i="1" s="1" a="1"/>
  <c r="I3397" i="1" s="1"/>
  <c r="H3398" i="1"/>
  <c r="I3398" i="1" s="1" a="1"/>
  <c r="I3398" i="1" s="1"/>
  <c r="H3399" i="1"/>
  <c r="I3399" i="1" s="1" a="1"/>
  <c r="I3399" i="1" s="1"/>
  <c r="H3400" i="1"/>
  <c r="I3400" i="1" s="1" a="1"/>
  <c r="I3400" i="1" s="1"/>
  <c r="H3401" i="1"/>
  <c r="I3401" i="1" s="1" a="1"/>
  <c r="I3401" i="1" s="1"/>
  <c r="H3402" i="1"/>
  <c r="I3402" i="1" s="1" a="1"/>
  <c r="I3402" i="1" s="1"/>
  <c r="H3403" i="1"/>
  <c r="I3403" i="1" s="1" a="1"/>
  <c r="I3403" i="1" s="1"/>
  <c r="H3404" i="1"/>
  <c r="I3404" i="1" s="1" a="1"/>
  <c r="I3404" i="1" s="1"/>
  <c r="H3405" i="1"/>
  <c r="I3405" i="1" s="1" a="1"/>
  <c r="I3405" i="1" s="1"/>
  <c r="H3406" i="1"/>
  <c r="I3406" i="1" s="1" a="1"/>
  <c r="I3406" i="1" s="1"/>
  <c r="H3407" i="1"/>
  <c r="I3407" i="1" s="1" a="1"/>
  <c r="I3407" i="1" s="1"/>
  <c r="H3408" i="1"/>
  <c r="I3408" i="1" s="1" a="1"/>
  <c r="I3408" i="1" s="1"/>
  <c r="H3409" i="1"/>
  <c r="I3409" i="1" s="1" a="1"/>
  <c r="I3409" i="1" s="1"/>
  <c r="H3410" i="1"/>
  <c r="I3410" i="1" s="1" a="1"/>
  <c r="I3410" i="1" s="1"/>
  <c r="H3411" i="1"/>
  <c r="I3411" i="1" s="1" a="1"/>
  <c r="I3411" i="1" s="1"/>
  <c r="H3412" i="1"/>
  <c r="I3412" i="1" s="1" a="1"/>
  <c r="I3412" i="1" s="1"/>
  <c r="H3413" i="1"/>
  <c r="I3413" i="1" s="1" a="1"/>
  <c r="I3413" i="1" s="1"/>
  <c r="H3414" i="1"/>
  <c r="I3414" i="1" s="1" a="1"/>
  <c r="I3414" i="1" s="1"/>
  <c r="H3415" i="1"/>
  <c r="I3415" i="1" s="1" a="1"/>
  <c r="I3415" i="1" s="1"/>
  <c r="H3416" i="1"/>
  <c r="I3416" i="1" s="1" a="1"/>
  <c r="I3416" i="1" s="1"/>
  <c r="H3417" i="1"/>
  <c r="I3417" i="1" s="1" a="1"/>
  <c r="I3417" i="1" s="1"/>
  <c r="H3418" i="1"/>
  <c r="I3418" i="1" s="1" a="1"/>
  <c r="I3418" i="1" s="1"/>
  <c r="H3419" i="1"/>
  <c r="I3419" i="1" s="1" a="1"/>
  <c r="I3419" i="1" s="1"/>
  <c r="H3420" i="1"/>
  <c r="I3420" i="1" s="1" a="1"/>
  <c r="I3420" i="1" s="1"/>
  <c r="H3421" i="1"/>
  <c r="I3421" i="1" s="1" a="1"/>
  <c r="I3421" i="1" s="1"/>
  <c r="H3422" i="1"/>
  <c r="I3422" i="1" s="1" a="1"/>
  <c r="I3422" i="1" s="1"/>
  <c r="H3423" i="1"/>
  <c r="I3423" i="1" s="1" a="1"/>
  <c r="I3423" i="1" s="1"/>
  <c r="H3424" i="1"/>
  <c r="I3424" i="1" s="1" a="1"/>
  <c r="I3424" i="1" s="1"/>
  <c r="H3425" i="1"/>
  <c r="I3425" i="1" s="1" a="1"/>
  <c r="I3425" i="1" s="1"/>
  <c r="H3426" i="1"/>
  <c r="I3426" i="1" s="1" a="1"/>
  <c r="I3426" i="1" s="1"/>
  <c r="H3427" i="1"/>
  <c r="I3427" i="1" s="1" a="1"/>
  <c r="I3427" i="1" s="1"/>
  <c r="H3428" i="1"/>
  <c r="I3428" i="1" s="1" a="1"/>
  <c r="I3428" i="1" s="1"/>
  <c r="H3429" i="1"/>
  <c r="I3429" i="1" s="1" a="1"/>
  <c r="I3429" i="1" s="1"/>
  <c r="H3430" i="1"/>
  <c r="I3430" i="1" s="1" a="1"/>
  <c r="I3430" i="1" s="1"/>
  <c r="H3431" i="1"/>
  <c r="I3431" i="1" s="1" a="1"/>
  <c r="I3431" i="1" s="1"/>
  <c r="H3432" i="1"/>
  <c r="I3432" i="1" s="1" a="1"/>
  <c r="I3432" i="1" s="1"/>
  <c r="H3433" i="1"/>
  <c r="I3433" i="1" s="1" a="1"/>
  <c r="I3433" i="1" s="1"/>
  <c r="H3434" i="1"/>
  <c r="I3434" i="1" s="1" a="1"/>
  <c r="I3434" i="1" s="1"/>
  <c r="H3435" i="1"/>
  <c r="I3435" i="1" s="1" a="1"/>
  <c r="I3435" i="1" s="1"/>
  <c r="H3436" i="1"/>
  <c r="I3436" i="1" s="1" a="1"/>
  <c r="I3436" i="1" s="1"/>
  <c r="H3437" i="1"/>
  <c r="I3437" i="1" s="1" a="1"/>
  <c r="I3437" i="1" s="1"/>
  <c r="H3438" i="1"/>
  <c r="I3438" i="1" s="1" a="1"/>
  <c r="I3438" i="1" s="1"/>
  <c r="H3439" i="1"/>
  <c r="I3439" i="1" s="1" a="1"/>
  <c r="I3439" i="1" s="1"/>
  <c r="H3440" i="1"/>
  <c r="I3440" i="1" s="1" a="1"/>
  <c r="I3440" i="1" s="1"/>
  <c r="H3441" i="1"/>
  <c r="I3441" i="1" s="1" a="1"/>
  <c r="I3441" i="1" s="1"/>
  <c r="H3442" i="1"/>
  <c r="I3442" i="1" s="1" a="1"/>
  <c r="I3442" i="1" s="1"/>
  <c r="H3443" i="1"/>
  <c r="I3443" i="1" s="1" a="1"/>
  <c r="I3443" i="1" s="1"/>
  <c r="H3444" i="1"/>
  <c r="I3444" i="1" s="1" a="1"/>
  <c r="I3444" i="1" s="1"/>
  <c r="H3445" i="1"/>
  <c r="I3445" i="1" s="1" a="1"/>
  <c r="I3445" i="1" s="1"/>
  <c r="H3446" i="1"/>
  <c r="I3446" i="1" s="1" a="1"/>
  <c r="I3446" i="1" s="1"/>
  <c r="H3447" i="1"/>
  <c r="I3447" i="1" s="1" a="1"/>
  <c r="I3447" i="1" s="1"/>
  <c r="H3448" i="1"/>
  <c r="I3448" i="1" s="1" a="1"/>
  <c r="I3448" i="1" s="1"/>
  <c r="H3449" i="1"/>
  <c r="I3449" i="1" s="1" a="1"/>
  <c r="I3449" i="1" s="1"/>
  <c r="H3450" i="1"/>
  <c r="I3450" i="1" s="1" a="1"/>
  <c r="I3450" i="1" s="1"/>
  <c r="H3451" i="1"/>
  <c r="I3451" i="1" s="1" a="1"/>
  <c r="I3451" i="1" s="1"/>
  <c r="H3452" i="1"/>
  <c r="I3452" i="1" s="1" a="1"/>
  <c r="I3452" i="1" s="1"/>
  <c r="H3453" i="1"/>
  <c r="I3453" i="1" s="1" a="1"/>
  <c r="I3453" i="1" s="1"/>
  <c r="H3454" i="1"/>
  <c r="I3454" i="1" s="1" a="1"/>
  <c r="I3454" i="1" s="1"/>
  <c r="H3455" i="1"/>
  <c r="I3455" i="1" s="1" a="1"/>
  <c r="I3455" i="1" s="1"/>
  <c r="H3456" i="1"/>
  <c r="I3456" i="1" s="1" a="1"/>
  <c r="I3456" i="1" s="1"/>
  <c r="H3457" i="1"/>
  <c r="I3457" i="1" s="1" a="1"/>
  <c r="I3457" i="1" s="1"/>
  <c r="H3458" i="1"/>
  <c r="I3458" i="1" s="1" a="1"/>
  <c r="I3458" i="1" s="1"/>
  <c r="H3459" i="1"/>
  <c r="I3459" i="1" s="1" a="1"/>
  <c r="I3459" i="1" s="1"/>
  <c r="H3460" i="1"/>
  <c r="I3460" i="1" s="1" a="1"/>
  <c r="I3460" i="1" s="1"/>
  <c r="H3461" i="1"/>
  <c r="I3461" i="1" s="1" a="1"/>
  <c r="I3461" i="1" s="1"/>
  <c r="H3462" i="1"/>
  <c r="I3462" i="1" s="1" a="1"/>
  <c r="I3462" i="1" s="1"/>
  <c r="H3463" i="1"/>
  <c r="I3463" i="1" s="1" a="1"/>
  <c r="I3463" i="1" s="1"/>
  <c r="H3464" i="1"/>
  <c r="I3464" i="1" s="1" a="1"/>
  <c r="I3464" i="1" s="1"/>
  <c r="H3465" i="1"/>
  <c r="I3465" i="1" s="1" a="1"/>
  <c r="I3465" i="1" s="1"/>
  <c r="H3466" i="1"/>
  <c r="I3466" i="1" s="1" a="1"/>
  <c r="I3466" i="1" s="1"/>
  <c r="H3467" i="1"/>
  <c r="I3467" i="1" s="1" a="1"/>
  <c r="I3467" i="1" s="1"/>
  <c r="H3468" i="1"/>
  <c r="I3468" i="1" s="1" a="1"/>
  <c r="I3468" i="1" s="1"/>
  <c r="H3469" i="1"/>
  <c r="I3469" i="1" s="1" a="1"/>
  <c r="I3469" i="1" s="1"/>
  <c r="H3470" i="1"/>
  <c r="I3470" i="1" s="1" a="1"/>
  <c r="I3470" i="1" s="1"/>
  <c r="H3471" i="1"/>
  <c r="I3471" i="1" s="1" a="1"/>
  <c r="I3471" i="1" s="1"/>
  <c r="H3472" i="1"/>
  <c r="I3472" i="1" s="1" a="1"/>
  <c r="I3472" i="1" s="1"/>
  <c r="H3473" i="1"/>
  <c r="I3473" i="1" s="1" a="1"/>
  <c r="I3473" i="1" s="1"/>
  <c r="H3474" i="1"/>
  <c r="I3474" i="1" s="1" a="1"/>
  <c r="I3474" i="1" s="1"/>
  <c r="H3475" i="1"/>
  <c r="I3475" i="1" s="1" a="1"/>
  <c r="I3475" i="1" s="1"/>
  <c r="H3476" i="1"/>
  <c r="I3476" i="1" s="1" a="1"/>
  <c r="I3476" i="1" s="1"/>
  <c r="H3477" i="1"/>
  <c r="I3477" i="1" s="1" a="1"/>
  <c r="I3477" i="1" s="1"/>
  <c r="H3478" i="1"/>
  <c r="I3478" i="1" s="1" a="1"/>
  <c r="I3478" i="1" s="1"/>
  <c r="H3479" i="1"/>
  <c r="I3479" i="1" s="1" a="1"/>
  <c r="I3479" i="1" s="1"/>
  <c r="H3480" i="1"/>
  <c r="I3480" i="1" s="1" a="1"/>
  <c r="I3480" i="1" s="1"/>
  <c r="H3481" i="1"/>
  <c r="I3481" i="1" s="1" a="1"/>
  <c r="I3481" i="1" s="1"/>
  <c r="H3482" i="1"/>
  <c r="I3482" i="1" s="1" a="1"/>
  <c r="I3482" i="1" s="1"/>
  <c r="H3483" i="1"/>
  <c r="I3483" i="1" s="1" a="1"/>
  <c r="I3483" i="1" s="1"/>
  <c r="H3484" i="1"/>
  <c r="I3484" i="1" s="1" a="1"/>
  <c r="I3484" i="1" s="1"/>
  <c r="H3485" i="1"/>
  <c r="I3485" i="1" s="1" a="1"/>
  <c r="I3485" i="1" s="1"/>
  <c r="H3486" i="1"/>
  <c r="I3486" i="1" s="1" a="1"/>
  <c r="I3486" i="1" s="1"/>
  <c r="H3487" i="1"/>
  <c r="I3487" i="1" s="1" a="1"/>
  <c r="I3487" i="1" s="1"/>
  <c r="H3488" i="1"/>
  <c r="I3488" i="1" s="1" a="1"/>
  <c r="I3488" i="1" s="1"/>
  <c r="H3489" i="1"/>
  <c r="I3489" i="1" s="1" a="1"/>
  <c r="I3489" i="1" s="1"/>
  <c r="H3490" i="1"/>
  <c r="I3490" i="1" s="1" a="1"/>
  <c r="I3490" i="1" s="1"/>
  <c r="H3491" i="1"/>
  <c r="I3491" i="1" s="1" a="1"/>
  <c r="I3491" i="1" s="1"/>
  <c r="H3492" i="1"/>
  <c r="I3492" i="1" s="1" a="1"/>
  <c r="I3492" i="1" s="1"/>
  <c r="H3493" i="1"/>
  <c r="I3493" i="1" s="1" a="1"/>
  <c r="I3493" i="1" s="1"/>
  <c r="H3494" i="1"/>
  <c r="I3494" i="1" s="1" a="1"/>
  <c r="I3494" i="1" s="1"/>
  <c r="H3495" i="1"/>
  <c r="I3495" i="1" s="1" a="1"/>
  <c r="I3495" i="1" s="1"/>
  <c r="H3496" i="1"/>
  <c r="I3496" i="1" s="1" a="1"/>
  <c r="I3496" i="1" s="1"/>
  <c r="H3497" i="1"/>
  <c r="I3497" i="1" s="1" a="1"/>
  <c r="I3497" i="1" s="1"/>
  <c r="H3498" i="1"/>
  <c r="I3498" i="1" s="1" a="1"/>
  <c r="I3498" i="1" s="1"/>
  <c r="H3499" i="1"/>
  <c r="I3499" i="1" s="1" a="1"/>
  <c r="I3499" i="1" s="1"/>
  <c r="H3500" i="1"/>
  <c r="I3500" i="1" s="1" a="1"/>
  <c r="I3500" i="1" s="1"/>
  <c r="H3501" i="1"/>
  <c r="I3501" i="1" s="1" a="1"/>
  <c r="I3501" i="1" s="1"/>
  <c r="H3502" i="1"/>
  <c r="I3502" i="1" s="1" a="1"/>
  <c r="I3502" i="1" s="1"/>
  <c r="H3503" i="1"/>
  <c r="I3503" i="1" s="1" a="1"/>
  <c r="I3503" i="1" s="1"/>
  <c r="H3504" i="1"/>
  <c r="I3504" i="1" s="1" a="1"/>
  <c r="I3504" i="1" s="1"/>
  <c r="H3505" i="1"/>
  <c r="I3505" i="1" s="1" a="1"/>
  <c r="I3505" i="1" s="1"/>
  <c r="H3506" i="1"/>
  <c r="I3506" i="1" s="1" a="1"/>
  <c r="I3506" i="1" s="1"/>
  <c r="H3507" i="1"/>
  <c r="I3507" i="1" s="1" a="1"/>
  <c r="I3507" i="1" s="1"/>
  <c r="H3508" i="1"/>
  <c r="I3508" i="1" s="1" a="1"/>
  <c r="I3508" i="1" s="1"/>
  <c r="H3509" i="1"/>
  <c r="I3509" i="1" s="1" a="1"/>
  <c r="I3509" i="1" s="1"/>
  <c r="H3510" i="1"/>
  <c r="I3510" i="1" s="1" a="1"/>
  <c r="I3510" i="1" s="1"/>
  <c r="H3511" i="1"/>
  <c r="I3511" i="1" s="1" a="1"/>
  <c r="I3511" i="1" s="1"/>
  <c r="H3512" i="1"/>
  <c r="I3512" i="1" s="1" a="1"/>
  <c r="I3512" i="1" s="1"/>
  <c r="H3513" i="1"/>
  <c r="I3513" i="1" s="1" a="1"/>
  <c r="I3513" i="1" s="1"/>
  <c r="H3514" i="1"/>
  <c r="I3514" i="1" s="1" a="1"/>
  <c r="I3514" i="1" s="1"/>
  <c r="H3515" i="1"/>
  <c r="I3515" i="1" s="1" a="1"/>
  <c r="I3515" i="1" s="1"/>
  <c r="H3516" i="1"/>
  <c r="I3516" i="1" s="1" a="1"/>
  <c r="I3516" i="1" s="1"/>
  <c r="H3517" i="1"/>
  <c r="I3517" i="1" s="1" a="1"/>
  <c r="I3517" i="1" s="1"/>
  <c r="H3518" i="1"/>
  <c r="I3518" i="1" s="1" a="1"/>
  <c r="I3518" i="1" s="1"/>
  <c r="H3519" i="1"/>
  <c r="I3519" i="1" s="1" a="1"/>
  <c r="I3519" i="1" s="1"/>
  <c r="H3520" i="1"/>
  <c r="I3520" i="1" s="1" a="1"/>
  <c r="I3520" i="1" s="1"/>
  <c r="H3521" i="1"/>
  <c r="I3521" i="1" s="1" a="1"/>
  <c r="I3521" i="1" s="1"/>
  <c r="H3522" i="1"/>
  <c r="I3522" i="1" s="1" a="1"/>
  <c r="I3522" i="1" s="1"/>
  <c r="H3523" i="1"/>
  <c r="I3523" i="1" s="1" a="1"/>
  <c r="I3523" i="1" s="1"/>
  <c r="H3524" i="1"/>
  <c r="I3524" i="1" s="1" a="1"/>
  <c r="I3524" i="1" s="1"/>
  <c r="H3525" i="1"/>
  <c r="I3525" i="1" s="1" a="1"/>
  <c r="I3525" i="1" s="1"/>
  <c r="H3526" i="1"/>
  <c r="I3526" i="1" s="1" a="1"/>
  <c r="I3526" i="1" s="1"/>
  <c r="H3527" i="1"/>
  <c r="I3527" i="1" s="1" a="1"/>
  <c r="I3527" i="1" s="1"/>
  <c r="H3528" i="1"/>
  <c r="I3528" i="1" s="1" a="1"/>
  <c r="I3528" i="1" s="1"/>
  <c r="H3529" i="1"/>
  <c r="I3529" i="1" s="1" a="1"/>
  <c r="I3529" i="1" s="1"/>
  <c r="H3530" i="1"/>
  <c r="I3530" i="1" s="1" a="1"/>
  <c r="I3530" i="1" s="1"/>
  <c r="H3531" i="1"/>
  <c r="I3531" i="1" s="1" a="1"/>
  <c r="I3531" i="1" s="1"/>
  <c r="H3532" i="1"/>
  <c r="I3532" i="1" s="1" a="1"/>
  <c r="I3532" i="1" s="1"/>
  <c r="H3533" i="1"/>
  <c r="I3533" i="1" s="1" a="1"/>
  <c r="I3533" i="1" s="1"/>
  <c r="H3534" i="1"/>
  <c r="I3534" i="1" s="1" a="1"/>
  <c r="I3534" i="1" s="1"/>
  <c r="H3535" i="1"/>
  <c r="I3535" i="1" s="1" a="1"/>
  <c r="I3535" i="1" s="1"/>
  <c r="H3536" i="1"/>
  <c r="I3536" i="1" s="1" a="1"/>
  <c r="I3536" i="1" s="1"/>
  <c r="H3537" i="1"/>
  <c r="I3537" i="1" s="1" a="1"/>
  <c r="I3537" i="1" s="1"/>
  <c r="H3538" i="1"/>
  <c r="I3538" i="1" s="1" a="1"/>
  <c r="I3538" i="1" s="1"/>
  <c r="H3539" i="1"/>
  <c r="I3539" i="1" s="1" a="1"/>
  <c r="I3539" i="1" s="1"/>
  <c r="H3540" i="1"/>
  <c r="I3540" i="1" s="1" a="1"/>
  <c r="I3540" i="1" s="1"/>
  <c r="H3541" i="1"/>
  <c r="I3541" i="1" s="1" a="1"/>
  <c r="I3541" i="1" s="1"/>
  <c r="H3542" i="1"/>
  <c r="I3542" i="1" s="1" a="1"/>
  <c r="I3542" i="1" s="1"/>
  <c r="H3543" i="1"/>
  <c r="I3543" i="1" s="1" a="1"/>
  <c r="I3543" i="1" s="1"/>
  <c r="H3544" i="1"/>
  <c r="I3544" i="1" s="1" a="1"/>
  <c r="I3544" i="1" s="1"/>
  <c r="H3545" i="1"/>
  <c r="I3545" i="1" s="1" a="1"/>
  <c r="I3545" i="1" s="1"/>
  <c r="H3546" i="1"/>
  <c r="I3546" i="1" s="1" a="1"/>
  <c r="I3546" i="1" s="1"/>
  <c r="H3547" i="1"/>
  <c r="I3547" i="1" s="1" a="1"/>
  <c r="I3547" i="1" s="1"/>
  <c r="H3548" i="1"/>
  <c r="I3548" i="1" s="1" a="1"/>
  <c r="I3548" i="1" s="1"/>
  <c r="H3549" i="1"/>
  <c r="I3549" i="1" s="1" a="1"/>
  <c r="I3549" i="1" s="1"/>
  <c r="H3550" i="1"/>
  <c r="I3550" i="1" s="1" a="1"/>
  <c r="I3550" i="1" s="1"/>
  <c r="H3551" i="1"/>
  <c r="I3551" i="1" s="1" a="1"/>
  <c r="I3551" i="1" s="1"/>
  <c r="H3552" i="1"/>
  <c r="I3552" i="1" s="1" a="1"/>
  <c r="I3552" i="1" s="1"/>
  <c r="H3553" i="1"/>
  <c r="I3553" i="1" s="1" a="1"/>
  <c r="I3553" i="1" s="1"/>
  <c r="H3554" i="1"/>
  <c r="I3554" i="1" s="1" a="1"/>
  <c r="I3554" i="1" s="1"/>
  <c r="H3555" i="1"/>
  <c r="I3555" i="1" s="1" a="1"/>
  <c r="I3555" i="1" s="1"/>
  <c r="H3556" i="1"/>
  <c r="I3556" i="1" s="1" a="1"/>
  <c r="I3556" i="1" s="1"/>
  <c r="H3557" i="1"/>
  <c r="I3557" i="1" s="1" a="1"/>
  <c r="I3557" i="1" s="1"/>
  <c r="H3558" i="1"/>
  <c r="I3558" i="1" s="1" a="1"/>
  <c r="I3558" i="1" s="1"/>
  <c r="H3559" i="1"/>
  <c r="I3559" i="1" s="1" a="1"/>
  <c r="I3559" i="1" s="1"/>
  <c r="H3560" i="1"/>
  <c r="I3560" i="1" s="1" a="1"/>
  <c r="I3560" i="1" s="1"/>
  <c r="H3561" i="1"/>
  <c r="I3561" i="1" s="1" a="1"/>
  <c r="I3561" i="1" s="1"/>
  <c r="H3562" i="1"/>
  <c r="I3562" i="1" s="1" a="1"/>
  <c r="I3562" i="1" s="1"/>
  <c r="H3563" i="1"/>
  <c r="I3563" i="1" s="1" a="1"/>
  <c r="I3563" i="1" s="1"/>
  <c r="H3564" i="1"/>
  <c r="I3564" i="1" s="1" a="1"/>
  <c r="I3564" i="1" s="1"/>
  <c r="H3565" i="1"/>
  <c r="I3565" i="1" s="1" a="1"/>
  <c r="I3565" i="1" s="1"/>
  <c r="H3566" i="1"/>
  <c r="I3566" i="1" s="1" a="1"/>
  <c r="I3566" i="1" s="1"/>
  <c r="H3567" i="1"/>
  <c r="I3567" i="1" s="1" a="1"/>
  <c r="I3567" i="1" s="1"/>
  <c r="H3568" i="1"/>
  <c r="I3568" i="1" s="1" a="1"/>
  <c r="I3568" i="1" s="1"/>
  <c r="H3569" i="1"/>
  <c r="I3569" i="1" s="1" a="1"/>
  <c r="I3569" i="1" s="1"/>
  <c r="H3570" i="1"/>
  <c r="I3570" i="1" s="1" a="1"/>
  <c r="I3570" i="1" s="1"/>
  <c r="H3571" i="1"/>
  <c r="I3571" i="1" s="1" a="1"/>
  <c r="I3571" i="1" s="1"/>
  <c r="H3572" i="1"/>
  <c r="I3572" i="1" s="1" a="1"/>
  <c r="I3572" i="1" s="1"/>
  <c r="H3573" i="1"/>
  <c r="I3573" i="1" s="1" a="1"/>
  <c r="I3573" i="1" s="1"/>
  <c r="H3574" i="1"/>
  <c r="I3574" i="1" s="1" a="1"/>
  <c r="I3574" i="1" s="1"/>
  <c r="H3575" i="1"/>
  <c r="I3575" i="1" s="1" a="1"/>
  <c r="I3575" i="1" s="1"/>
  <c r="H3576" i="1"/>
  <c r="I3576" i="1" s="1" a="1"/>
  <c r="I3576" i="1" s="1"/>
  <c r="H3577" i="1"/>
  <c r="I3577" i="1" s="1" a="1"/>
  <c r="I3577" i="1" s="1"/>
  <c r="H3578" i="1"/>
  <c r="I3578" i="1" s="1" a="1"/>
  <c r="I3578" i="1" s="1"/>
  <c r="H3579" i="1"/>
  <c r="I3579" i="1" s="1" a="1"/>
  <c r="I3579" i="1" s="1"/>
  <c r="H3580" i="1"/>
  <c r="I3580" i="1" s="1" a="1"/>
  <c r="I3580" i="1" s="1"/>
  <c r="H3581" i="1"/>
  <c r="I3581" i="1" s="1" a="1"/>
  <c r="I3581" i="1" s="1"/>
  <c r="H3582" i="1"/>
  <c r="I3582" i="1" s="1" a="1"/>
  <c r="I3582" i="1" s="1"/>
  <c r="H3583" i="1"/>
  <c r="I3583" i="1" s="1" a="1"/>
  <c r="I3583" i="1" s="1"/>
  <c r="H3584" i="1"/>
  <c r="I3584" i="1" s="1" a="1"/>
  <c r="I3584" i="1" s="1"/>
  <c r="H3585" i="1"/>
  <c r="I3585" i="1" s="1" a="1"/>
  <c r="I3585" i="1" s="1"/>
  <c r="H3586" i="1"/>
  <c r="I3586" i="1" s="1" a="1"/>
  <c r="I3586" i="1" s="1"/>
  <c r="H3587" i="1"/>
  <c r="I3587" i="1" s="1" a="1"/>
  <c r="I3587" i="1" s="1"/>
  <c r="H3588" i="1"/>
  <c r="I3588" i="1" s="1" a="1"/>
  <c r="I3588" i="1" s="1"/>
  <c r="H3589" i="1"/>
  <c r="I3589" i="1" s="1" a="1"/>
  <c r="I3589" i="1" s="1"/>
  <c r="H3590" i="1"/>
  <c r="I3590" i="1" s="1" a="1"/>
  <c r="I3590" i="1" s="1"/>
  <c r="H3591" i="1"/>
  <c r="I3591" i="1" s="1" a="1"/>
  <c r="I3591" i="1" s="1"/>
  <c r="H3592" i="1"/>
  <c r="I3592" i="1" s="1" a="1"/>
  <c r="I3592" i="1" s="1"/>
  <c r="H3593" i="1"/>
  <c r="I3593" i="1" s="1" a="1"/>
  <c r="I3593" i="1" s="1"/>
  <c r="H3594" i="1"/>
  <c r="I3594" i="1" s="1" a="1"/>
  <c r="I3594" i="1" s="1"/>
  <c r="H3595" i="1"/>
  <c r="I3595" i="1" s="1" a="1"/>
  <c r="I3595" i="1" s="1"/>
  <c r="H3596" i="1"/>
  <c r="I3596" i="1" s="1" a="1"/>
  <c r="I3596" i="1" s="1"/>
  <c r="H3597" i="1"/>
  <c r="I3597" i="1" s="1" a="1"/>
  <c r="I3597" i="1" s="1"/>
  <c r="H3598" i="1"/>
  <c r="I3598" i="1" s="1" a="1"/>
  <c r="I3598" i="1" s="1"/>
  <c r="H3599" i="1"/>
  <c r="I3599" i="1" s="1" a="1"/>
  <c r="I3599" i="1" s="1"/>
  <c r="H3600" i="1"/>
  <c r="I3600" i="1" s="1" a="1"/>
  <c r="I3600" i="1" s="1"/>
  <c r="H3601" i="1"/>
  <c r="I3601" i="1" s="1" a="1"/>
  <c r="I3601" i="1" s="1"/>
  <c r="H3602" i="1"/>
  <c r="I3602" i="1" s="1" a="1"/>
  <c r="I3602" i="1" s="1"/>
  <c r="H3603" i="1"/>
  <c r="I3603" i="1" s="1" a="1"/>
  <c r="I3603" i="1" s="1"/>
  <c r="H3604" i="1"/>
  <c r="I3604" i="1" s="1" a="1"/>
  <c r="I3604" i="1" s="1"/>
  <c r="H3605" i="1"/>
  <c r="I3605" i="1" s="1" a="1"/>
  <c r="I3605" i="1" s="1"/>
  <c r="H3606" i="1"/>
  <c r="I3606" i="1" s="1" a="1"/>
  <c r="I3606" i="1" s="1"/>
  <c r="H3607" i="1"/>
  <c r="I3607" i="1" s="1" a="1"/>
  <c r="I3607" i="1" s="1"/>
  <c r="H3608" i="1"/>
  <c r="I3608" i="1" s="1" a="1"/>
  <c r="I3608" i="1" s="1"/>
  <c r="H3609" i="1"/>
  <c r="I3609" i="1" s="1" a="1"/>
  <c r="I3609" i="1" s="1"/>
  <c r="H3610" i="1"/>
  <c r="I3610" i="1" s="1" a="1"/>
  <c r="I3610" i="1" s="1"/>
  <c r="H3611" i="1"/>
  <c r="I3611" i="1" s="1" a="1"/>
  <c r="I3611" i="1" s="1"/>
  <c r="H3612" i="1"/>
  <c r="I3612" i="1" s="1" a="1"/>
  <c r="I3612" i="1" s="1"/>
  <c r="H3613" i="1"/>
  <c r="I3613" i="1" s="1" a="1"/>
  <c r="I3613" i="1" s="1"/>
  <c r="H3614" i="1"/>
  <c r="I3614" i="1" s="1" a="1"/>
  <c r="I3614" i="1" s="1"/>
  <c r="H3615" i="1"/>
  <c r="I3615" i="1" s="1" a="1"/>
  <c r="I3615" i="1" s="1"/>
  <c r="H3616" i="1"/>
  <c r="I3616" i="1" s="1" a="1"/>
  <c r="I3616" i="1" s="1"/>
  <c r="H3617" i="1"/>
  <c r="I3617" i="1" s="1" a="1"/>
  <c r="I3617" i="1" s="1"/>
  <c r="H3618" i="1"/>
  <c r="I3618" i="1" s="1" a="1"/>
  <c r="I3618" i="1" s="1"/>
  <c r="H3619" i="1"/>
  <c r="I3619" i="1" s="1" a="1"/>
  <c r="I3619" i="1" s="1"/>
  <c r="H3620" i="1"/>
  <c r="I3620" i="1" s="1" a="1"/>
  <c r="I3620" i="1" s="1"/>
  <c r="H3621" i="1"/>
  <c r="I3621" i="1" s="1" a="1"/>
  <c r="I3621" i="1" s="1"/>
  <c r="H3622" i="1"/>
  <c r="I3622" i="1" s="1" a="1"/>
  <c r="I3622" i="1" s="1"/>
  <c r="H3623" i="1"/>
  <c r="I3623" i="1" s="1" a="1"/>
  <c r="I3623" i="1" s="1"/>
  <c r="H3624" i="1"/>
  <c r="I3624" i="1" s="1" a="1"/>
  <c r="I3624" i="1" s="1"/>
  <c r="H3625" i="1"/>
  <c r="I3625" i="1" s="1" a="1"/>
  <c r="I3625" i="1" s="1"/>
  <c r="H3626" i="1"/>
  <c r="I3626" i="1" s="1" a="1"/>
  <c r="I3626" i="1" s="1"/>
  <c r="H3627" i="1"/>
  <c r="I3627" i="1" s="1" a="1"/>
  <c r="I3627" i="1" s="1"/>
  <c r="H3628" i="1"/>
  <c r="I3628" i="1" s="1" a="1"/>
  <c r="I3628" i="1" s="1"/>
  <c r="H3629" i="1"/>
  <c r="I3629" i="1" s="1" a="1"/>
  <c r="I3629" i="1" s="1"/>
  <c r="H3630" i="1"/>
  <c r="I3630" i="1" s="1" a="1"/>
  <c r="I3630" i="1" s="1"/>
  <c r="H3631" i="1"/>
  <c r="I3631" i="1" s="1" a="1"/>
  <c r="I3631" i="1" s="1"/>
  <c r="H3632" i="1"/>
  <c r="I3632" i="1" s="1" a="1"/>
  <c r="I3632" i="1" s="1"/>
  <c r="H3633" i="1"/>
  <c r="I3633" i="1" s="1" a="1"/>
  <c r="I3633" i="1" s="1"/>
  <c r="H3634" i="1"/>
  <c r="I3634" i="1" s="1" a="1"/>
  <c r="I3634" i="1" s="1"/>
  <c r="H3635" i="1"/>
  <c r="I3635" i="1" s="1" a="1"/>
  <c r="I3635" i="1" s="1"/>
  <c r="H3636" i="1"/>
  <c r="I3636" i="1" s="1" a="1"/>
  <c r="I3636" i="1" s="1"/>
  <c r="H3637" i="1"/>
  <c r="I3637" i="1" s="1" a="1"/>
  <c r="I3637" i="1" s="1"/>
  <c r="H3638" i="1"/>
  <c r="I3638" i="1" s="1" a="1"/>
  <c r="I3638" i="1" s="1"/>
  <c r="H3639" i="1"/>
  <c r="I3639" i="1" s="1" a="1"/>
  <c r="I3639" i="1" s="1"/>
  <c r="H3640" i="1"/>
  <c r="I3640" i="1" s="1" a="1"/>
  <c r="I3640" i="1" s="1"/>
  <c r="H3641" i="1"/>
  <c r="I3641" i="1" s="1" a="1"/>
  <c r="I3641" i="1" s="1"/>
  <c r="H3642" i="1"/>
  <c r="I3642" i="1" s="1" a="1"/>
  <c r="I3642" i="1" s="1"/>
  <c r="H3643" i="1"/>
  <c r="I3643" i="1" s="1" a="1"/>
  <c r="I3643" i="1" s="1"/>
  <c r="H3644" i="1"/>
  <c r="I3644" i="1" s="1" a="1"/>
  <c r="I3644" i="1" s="1"/>
  <c r="H3645" i="1"/>
  <c r="I3645" i="1" s="1" a="1"/>
  <c r="I3645" i="1" s="1"/>
  <c r="H3646" i="1"/>
  <c r="I3646" i="1" s="1" a="1"/>
  <c r="I3646" i="1" s="1"/>
  <c r="H3647" i="1"/>
  <c r="I3647" i="1" s="1" a="1"/>
  <c r="I3647" i="1" s="1"/>
  <c r="H3648" i="1"/>
  <c r="I3648" i="1" s="1" a="1"/>
  <c r="I3648" i="1" s="1"/>
  <c r="H3649" i="1"/>
  <c r="I3649" i="1" s="1" a="1"/>
  <c r="I3649" i="1" s="1"/>
  <c r="H3650" i="1"/>
  <c r="I3650" i="1" s="1" a="1"/>
  <c r="I3650" i="1" s="1"/>
  <c r="H3651" i="1"/>
  <c r="I3651" i="1" s="1" a="1"/>
  <c r="I3651" i="1" s="1"/>
  <c r="H3652" i="1"/>
  <c r="I3652" i="1" s="1" a="1"/>
  <c r="I3652" i="1" s="1"/>
  <c r="H3653" i="1"/>
  <c r="I3653" i="1" s="1" a="1"/>
  <c r="I3653" i="1" s="1"/>
  <c r="H3654" i="1"/>
  <c r="I3654" i="1" s="1" a="1"/>
  <c r="I3654" i="1" s="1"/>
  <c r="H3655" i="1"/>
  <c r="I3655" i="1" s="1" a="1"/>
  <c r="I3655" i="1" s="1"/>
  <c r="H3656" i="1"/>
  <c r="I3656" i="1" s="1" a="1"/>
  <c r="I3656" i="1" s="1"/>
  <c r="H3657" i="1"/>
  <c r="I3657" i="1" s="1" a="1"/>
  <c r="I3657" i="1" s="1"/>
  <c r="H3658" i="1"/>
  <c r="I3658" i="1" s="1" a="1"/>
  <c r="I3658" i="1" s="1"/>
  <c r="H3659" i="1"/>
  <c r="I3659" i="1" s="1" a="1"/>
  <c r="I3659" i="1" s="1"/>
  <c r="H3660" i="1"/>
  <c r="I3660" i="1" s="1" a="1"/>
  <c r="I3660" i="1" s="1"/>
  <c r="H3661" i="1"/>
  <c r="I3661" i="1" s="1" a="1"/>
  <c r="I3661" i="1" s="1"/>
  <c r="H3662" i="1"/>
  <c r="I3662" i="1" s="1" a="1"/>
  <c r="I3662" i="1" s="1"/>
  <c r="H3663" i="1"/>
  <c r="I3663" i="1" s="1" a="1"/>
  <c r="I3663" i="1" s="1"/>
  <c r="H3664" i="1"/>
  <c r="I3664" i="1" s="1" a="1"/>
  <c r="I3664" i="1" s="1"/>
  <c r="H3665" i="1"/>
  <c r="I3665" i="1" s="1" a="1"/>
  <c r="I3665" i="1" s="1"/>
  <c r="H3666" i="1"/>
  <c r="I3666" i="1" s="1" a="1"/>
  <c r="I3666" i="1" s="1"/>
  <c r="H3667" i="1"/>
  <c r="I3667" i="1" s="1" a="1"/>
  <c r="I3667" i="1" s="1"/>
  <c r="H3668" i="1"/>
  <c r="I3668" i="1" s="1" a="1"/>
  <c r="I3668" i="1" s="1"/>
  <c r="H3669" i="1"/>
  <c r="I3669" i="1" s="1" a="1"/>
  <c r="I3669" i="1" s="1"/>
  <c r="H3670" i="1"/>
  <c r="I3670" i="1" s="1" a="1"/>
  <c r="I3670" i="1" s="1"/>
  <c r="H3671" i="1"/>
  <c r="I3671" i="1" s="1" a="1"/>
  <c r="I3671" i="1" s="1"/>
  <c r="H3672" i="1"/>
  <c r="I3672" i="1" s="1" a="1"/>
  <c r="I3672" i="1" s="1"/>
  <c r="H3673" i="1"/>
  <c r="I3673" i="1" s="1" a="1"/>
  <c r="I3673" i="1" s="1"/>
  <c r="H3674" i="1"/>
  <c r="I3674" i="1" s="1" a="1"/>
  <c r="I3674" i="1" s="1"/>
  <c r="H3675" i="1"/>
  <c r="I3675" i="1" s="1" a="1"/>
  <c r="I3675" i="1" s="1"/>
  <c r="H3676" i="1"/>
  <c r="I3676" i="1" s="1" a="1"/>
  <c r="I3676" i="1" s="1"/>
  <c r="H3677" i="1"/>
  <c r="I3677" i="1" s="1" a="1"/>
  <c r="I3677" i="1" s="1"/>
  <c r="H3678" i="1"/>
  <c r="I3678" i="1" s="1" a="1"/>
  <c r="I3678" i="1" s="1"/>
  <c r="H3679" i="1"/>
  <c r="I3679" i="1" s="1" a="1"/>
  <c r="I3679" i="1" s="1"/>
  <c r="H3680" i="1"/>
  <c r="I3680" i="1" s="1" a="1"/>
  <c r="I3680" i="1" s="1"/>
  <c r="H3681" i="1"/>
  <c r="I3681" i="1" s="1" a="1"/>
  <c r="I3681" i="1" s="1"/>
  <c r="H3682" i="1"/>
  <c r="I3682" i="1" s="1" a="1"/>
  <c r="I3682" i="1" s="1"/>
  <c r="H3683" i="1"/>
  <c r="I3683" i="1" s="1" a="1"/>
  <c r="I3683" i="1" s="1"/>
  <c r="H3684" i="1"/>
  <c r="I3684" i="1" s="1" a="1"/>
  <c r="I3684" i="1" s="1"/>
  <c r="H3685" i="1"/>
  <c r="I3685" i="1" s="1" a="1"/>
  <c r="I3685" i="1" s="1"/>
  <c r="H3686" i="1"/>
  <c r="I3686" i="1" s="1" a="1"/>
  <c r="I3686" i="1" s="1"/>
  <c r="H3687" i="1"/>
  <c r="I3687" i="1" s="1" a="1"/>
  <c r="I3687" i="1" s="1"/>
  <c r="H3688" i="1"/>
  <c r="I3688" i="1" s="1" a="1"/>
  <c r="I3688" i="1" s="1"/>
  <c r="H3689" i="1"/>
  <c r="I3689" i="1" s="1" a="1"/>
  <c r="I3689" i="1" s="1"/>
  <c r="H3690" i="1"/>
  <c r="I3690" i="1" s="1" a="1"/>
  <c r="I3690" i="1" s="1"/>
  <c r="H3691" i="1"/>
  <c r="I3691" i="1" s="1" a="1"/>
  <c r="I3691" i="1" s="1"/>
  <c r="H3692" i="1"/>
  <c r="I3692" i="1" s="1" a="1"/>
  <c r="I3692" i="1" s="1"/>
  <c r="H3693" i="1"/>
  <c r="I3693" i="1" s="1" a="1"/>
  <c r="I3693" i="1" s="1"/>
  <c r="H3694" i="1"/>
  <c r="I3694" i="1" s="1" a="1"/>
  <c r="I3694" i="1" s="1"/>
  <c r="H3695" i="1"/>
  <c r="I3695" i="1" s="1" a="1"/>
  <c r="I3695" i="1" s="1"/>
  <c r="H3696" i="1"/>
  <c r="I3696" i="1" s="1" a="1"/>
  <c r="I3696" i="1" s="1"/>
  <c r="H3697" i="1"/>
  <c r="I3697" i="1" s="1" a="1"/>
  <c r="I3697" i="1" s="1"/>
  <c r="H3698" i="1"/>
  <c r="I3698" i="1" s="1" a="1"/>
  <c r="I3698" i="1" s="1"/>
  <c r="H3699" i="1"/>
  <c r="I3699" i="1" s="1" a="1"/>
  <c r="I3699" i="1" s="1"/>
  <c r="H3700" i="1"/>
  <c r="I3700" i="1" s="1" a="1"/>
  <c r="I3700" i="1" s="1"/>
  <c r="H3701" i="1"/>
  <c r="I3701" i="1" s="1" a="1"/>
  <c r="I3701" i="1" s="1"/>
  <c r="H3702" i="1"/>
  <c r="I3702" i="1" s="1" a="1"/>
  <c r="I3702" i="1" s="1"/>
  <c r="H3703" i="1"/>
  <c r="I3703" i="1" s="1" a="1"/>
  <c r="I3703" i="1" s="1"/>
  <c r="H3704" i="1"/>
  <c r="I3704" i="1" s="1" a="1"/>
  <c r="I3704" i="1" s="1"/>
  <c r="H3705" i="1"/>
  <c r="I3705" i="1" s="1" a="1"/>
  <c r="I3705" i="1" s="1"/>
  <c r="H3706" i="1"/>
  <c r="I3706" i="1" s="1" a="1"/>
  <c r="I3706" i="1" s="1"/>
  <c r="H3707" i="1"/>
  <c r="I3707" i="1" s="1" a="1"/>
  <c r="I3707" i="1" s="1"/>
  <c r="H3708" i="1"/>
  <c r="I3708" i="1" s="1" a="1"/>
  <c r="I3708" i="1" s="1"/>
  <c r="H3709" i="1"/>
  <c r="I3709" i="1" s="1" a="1"/>
  <c r="I3709" i="1" s="1"/>
  <c r="H3710" i="1"/>
  <c r="I3710" i="1" s="1" a="1"/>
  <c r="I3710" i="1" s="1"/>
  <c r="H3711" i="1"/>
  <c r="I3711" i="1" s="1" a="1"/>
  <c r="I3711" i="1" s="1"/>
  <c r="H3712" i="1"/>
  <c r="I3712" i="1" s="1" a="1"/>
  <c r="I3712" i="1" s="1"/>
  <c r="H3713" i="1"/>
  <c r="I3713" i="1" s="1" a="1"/>
  <c r="I3713" i="1" s="1"/>
  <c r="H3714" i="1"/>
  <c r="I3714" i="1" s="1" a="1"/>
  <c r="I3714" i="1" s="1"/>
  <c r="H3715" i="1"/>
  <c r="I3715" i="1" s="1" a="1"/>
  <c r="I3715" i="1" s="1"/>
  <c r="H3716" i="1"/>
  <c r="I3716" i="1" s="1" a="1"/>
  <c r="I3716" i="1" s="1"/>
  <c r="H3717" i="1"/>
  <c r="I3717" i="1" s="1" a="1"/>
  <c r="I3717" i="1" s="1"/>
  <c r="H3718" i="1"/>
  <c r="I3718" i="1" s="1" a="1"/>
  <c r="I3718" i="1" s="1"/>
  <c r="H3719" i="1"/>
  <c r="I3719" i="1" s="1" a="1"/>
  <c r="I3719" i="1" s="1"/>
  <c r="H3720" i="1"/>
  <c r="I3720" i="1" s="1" a="1"/>
  <c r="I3720" i="1" s="1"/>
  <c r="H3721" i="1"/>
  <c r="I3721" i="1" s="1" a="1"/>
  <c r="I3721" i="1" s="1"/>
  <c r="H3722" i="1"/>
  <c r="I3722" i="1" s="1" a="1"/>
  <c r="I3722" i="1" s="1"/>
  <c r="H3723" i="1"/>
  <c r="I3723" i="1" s="1" a="1"/>
  <c r="I3723" i="1" s="1"/>
  <c r="H3724" i="1"/>
  <c r="I3724" i="1" s="1" a="1"/>
  <c r="I3724" i="1" s="1"/>
  <c r="H3725" i="1"/>
  <c r="I3725" i="1" s="1" a="1"/>
  <c r="I3725" i="1" s="1"/>
  <c r="H3726" i="1"/>
  <c r="I3726" i="1" s="1" a="1"/>
  <c r="I3726" i="1" s="1"/>
  <c r="H3727" i="1"/>
  <c r="I3727" i="1" s="1" a="1"/>
  <c r="I3727" i="1" s="1"/>
  <c r="H3728" i="1"/>
  <c r="I3728" i="1" s="1" a="1"/>
  <c r="I3728" i="1" s="1"/>
  <c r="H3729" i="1"/>
  <c r="I3729" i="1" s="1" a="1"/>
  <c r="I3729" i="1" s="1"/>
  <c r="H3730" i="1"/>
  <c r="I3730" i="1" s="1" a="1"/>
  <c r="I3730" i="1" s="1"/>
  <c r="H3731" i="1"/>
  <c r="I3731" i="1" s="1" a="1"/>
  <c r="I3731" i="1" s="1"/>
  <c r="H3732" i="1"/>
  <c r="I3732" i="1" s="1" a="1"/>
  <c r="I3732" i="1" s="1"/>
  <c r="H3733" i="1"/>
  <c r="I3733" i="1" s="1" a="1"/>
  <c r="I3733" i="1" s="1"/>
  <c r="H3734" i="1"/>
  <c r="I3734" i="1" s="1" a="1"/>
  <c r="I3734" i="1" s="1"/>
  <c r="H3735" i="1"/>
  <c r="I3735" i="1" s="1" a="1"/>
  <c r="I3735" i="1" s="1"/>
  <c r="H3736" i="1"/>
  <c r="I3736" i="1" s="1" a="1"/>
  <c r="I3736" i="1" s="1"/>
  <c r="H3737" i="1"/>
  <c r="I3737" i="1" s="1" a="1"/>
  <c r="I3737" i="1" s="1"/>
  <c r="H3738" i="1"/>
  <c r="I3738" i="1" s="1" a="1"/>
  <c r="I3738" i="1" s="1"/>
  <c r="H3739" i="1"/>
  <c r="I3739" i="1" s="1" a="1"/>
  <c r="I3739" i="1" s="1"/>
  <c r="H3740" i="1"/>
  <c r="I3740" i="1" s="1" a="1"/>
  <c r="I3740" i="1" s="1"/>
  <c r="H3741" i="1"/>
  <c r="I3741" i="1" s="1" a="1"/>
  <c r="I3741" i="1" s="1"/>
  <c r="H3742" i="1"/>
  <c r="I3742" i="1" s="1" a="1"/>
  <c r="I3742" i="1" s="1"/>
  <c r="H3743" i="1"/>
  <c r="I3743" i="1" s="1" a="1"/>
  <c r="I3743" i="1" s="1"/>
  <c r="H3744" i="1"/>
  <c r="I3744" i="1" s="1" a="1"/>
  <c r="I3744" i="1" s="1"/>
  <c r="H3745" i="1"/>
  <c r="I3745" i="1" s="1" a="1"/>
  <c r="I3745" i="1" s="1"/>
  <c r="H3746" i="1"/>
  <c r="I3746" i="1" s="1" a="1"/>
  <c r="I3746" i="1" s="1"/>
  <c r="H3747" i="1"/>
  <c r="I3747" i="1" s="1" a="1"/>
  <c r="I3747" i="1" s="1"/>
  <c r="H3748" i="1"/>
  <c r="I3748" i="1" s="1" a="1"/>
  <c r="I3748" i="1" s="1"/>
  <c r="H3749" i="1"/>
  <c r="I3749" i="1" s="1" a="1"/>
  <c r="I3749" i="1" s="1"/>
  <c r="H3750" i="1"/>
  <c r="I3750" i="1" s="1" a="1"/>
  <c r="I3750" i="1" s="1"/>
  <c r="H3751" i="1"/>
  <c r="I3751" i="1" s="1" a="1"/>
  <c r="I3751" i="1" s="1"/>
  <c r="H3752" i="1"/>
  <c r="I3752" i="1" s="1" a="1"/>
  <c r="I3752" i="1" s="1"/>
  <c r="H3753" i="1"/>
  <c r="I3753" i="1" s="1" a="1"/>
  <c r="I3753" i="1" s="1"/>
  <c r="H3754" i="1"/>
  <c r="I3754" i="1" s="1" a="1"/>
  <c r="I3754" i="1" s="1"/>
  <c r="H3755" i="1"/>
  <c r="I3755" i="1" s="1" a="1"/>
  <c r="I3755" i="1" s="1"/>
  <c r="H3756" i="1"/>
  <c r="I3756" i="1" s="1" a="1"/>
  <c r="I3756" i="1" s="1"/>
  <c r="H3757" i="1"/>
  <c r="I3757" i="1" s="1" a="1"/>
  <c r="I3757" i="1" s="1"/>
  <c r="H3758" i="1"/>
  <c r="I3758" i="1" s="1" a="1"/>
  <c r="I3758" i="1" s="1"/>
  <c r="H3759" i="1"/>
  <c r="I3759" i="1" s="1" a="1"/>
  <c r="I3759" i="1" s="1"/>
  <c r="H3760" i="1"/>
  <c r="I3760" i="1" s="1" a="1"/>
  <c r="I3760" i="1" s="1"/>
  <c r="H3761" i="1"/>
  <c r="I3761" i="1" s="1" a="1"/>
  <c r="I3761" i="1" s="1"/>
  <c r="H3762" i="1"/>
  <c r="I3762" i="1" s="1" a="1"/>
  <c r="I3762" i="1" s="1"/>
  <c r="H3763" i="1"/>
  <c r="I3763" i="1" s="1" a="1"/>
  <c r="I3763" i="1" s="1"/>
  <c r="H3764" i="1"/>
  <c r="I3764" i="1" s="1" a="1"/>
  <c r="I3764" i="1" s="1"/>
  <c r="H3765" i="1"/>
  <c r="I3765" i="1" s="1" a="1"/>
  <c r="I3765" i="1" s="1"/>
  <c r="H3766" i="1"/>
  <c r="I3766" i="1" s="1" a="1"/>
  <c r="I3766" i="1" s="1"/>
  <c r="H3767" i="1"/>
  <c r="I3767" i="1" s="1" a="1"/>
  <c r="I3767" i="1" s="1"/>
  <c r="H3768" i="1"/>
  <c r="I3768" i="1" s="1" a="1"/>
  <c r="I3768" i="1" s="1"/>
  <c r="H3769" i="1"/>
  <c r="I3769" i="1" s="1" a="1"/>
  <c r="I3769" i="1" s="1"/>
  <c r="H3770" i="1"/>
  <c r="I3770" i="1" s="1" a="1"/>
  <c r="I3770" i="1" s="1"/>
  <c r="H3771" i="1"/>
  <c r="I3771" i="1" s="1" a="1"/>
  <c r="I3771" i="1" s="1"/>
  <c r="H3772" i="1"/>
  <c r="I3772" i="1" s="1" a="1"/>
  <c r="I3772" i="1" s="1"/>
  <c r="H3773" i="1"/>
  <c r="I3773" i="1" s="1" a="1"/>
  <c r="I3773" i="1" s="1"/>
  <c r="H3774" i="1"/>
  <c r="I3774" i="1" s="1" a="1"/>
  <c r="I3774" i="1" s="1"/>
  <c r="H3775" i="1"/>
  <c r="I3775" i="1" s="1" a="1"/>
  <c r="I3775" i="1" s="1"/>
  <c r="H3776" i="1"/>
  <c r="I3776" i="1" s="1" a="1"/>
  <c r="I3776" i="1" s="1"/>
  <c r="H3777" i="1"/>
  <c r="I3777" i="1" s="1" a="1"/>
  <c r="I3777" i="1" s="1"/>
  <c r="H3778" i="1"/>
  <c r="I3778" i="1" s="1" a="1"/>
  <c r="I3778" i="1" s="1"/>
  <c r="H3779" i="1"/>
  <c r="I3779" i="1" s="1" a="1"/>
  <c r="I3779" i="1" s="1"/>
  <c r="H3780" i="1"/>
  <c r="I3780" i="1" s="1" a="1"/>
  <c r="I3780" i="1" s="1"/>
  <c r="H3781" i="1"/>
  <c r="I3781" i="1" s="1" a="1"/>
  <c r="I3781" i="1" s="1"/>
  <c r="H3782" i="1"/>
  <c r="I3782" i="1" s="1" a="1"/>
  <c r="I3782" i="1" s="1"/>
  <c r="H3783" i="1"/>
  <c r="I3783" i="1" s="1" a="1"/>
  <c r="I3783" i="1" s="1"/>
  <c r="H3784" i="1"/>
  <c r="I3784" i="1" s="1" a="1"/>
  <c r="I3784" i="1" s="1"/>
  <c r="H3785" i="1"/>
  <c r="I3785" i="1" s="1" a="1"/>
  <c r="I3785" i="1" s="1"/>
  <c r="H3786" i="1"/>
  <c r="I3786" i="1" s="1" a="1"/>
  <c r="I3786" i="1" s="1"/>
  <c r="H3787" i="1"/>
  <c r="I3787" i="1" s="1" a="1"/>
  <c r="I3787" i="1" s="1"/>
  <c r="H3788" i="1"/>
  <c r="I3788" i="1" s="1" a="1"/>
  <c r="I3788" i="1" s="1"/>
  <c r="H3789" i="1"/>
  <c r="I3789" i="1" s="1" a="1"/>
  <c r="I3789" i="1" s="1"/>
  <c r="H3790" i="1"/>
  <c r="I3790" i="1" s="1" a="1"/>
  <c r="I3790" i="1" s="1"/>
  <c r="H3791" i="1"/>
  <c r="I3791" i="1" s="1" a="1"/>
  <c r="I3791" i="1" s="1"/>
  <c r="H3792" i="1"/>
  <c r="I3792" i="1" s="1" a="1"/>
  <c r="I3792" i="1" s="1"/>
  <c r="H3793" i="1"/>
  <c r="I3793" i="1" s="1" a="1"/>
  <c r="I3793" i="1" s="1"/>
  <c r="H3794" i="1"/>
  <c r="I3794" i="1" s="1" a="1"/>
  <c r="I3794" i="1" s="1"/>
  <c r="H3795" i="1"/>
  <c r="I3795" i="1" s="1" a="1"/>
  <c r="I3795" i="1" s="1"/>
  <c r="H3796" i="1"/>
  <c r="I3796" i="1" s="1" a="1"/>
  <c r="I3796" i="1" s="1"/>
  <c r="H3797" i="1"/>
  <c r="I3797" i="1" s="1" a="1"/>
  <c r="I3797" i="1" s="1"/>
  <c r="H3798" i="1"/>
  <c r="I3798" i="1" s="1" a="1"/>
  <c r="I3798" i="1" s="1"/>
  <c r="H3799" i="1"/>
  <c r="I3799" i="1" s="1" a="1"/>
  <c r="I3799" i="1" s="1"/>
  <c r="H3800" i="1"/>
  <c r="I3800" i="1" s="1" a="1"/>
  <c r="I3800" i="1" s="1"/>
  <c r="H3801" i="1"/>
  <c r="I3801" i="1" s="1" a="1"/>
  <c r="I3801" i="1" s="1"/>
  <c r="H3802" i="1"/>
  <c r="I3802" i="1" s="1" a="1"/>
  <c r="I3802" i="1" s="1"/>
  <c r="H3803" i="1"/>
  <c r="I3803" i="1" s="1" a="1"/>
  <c r="I3803" i="1" s="1"/>
  <c r="H3804" i="1"/>
  <c r="I3804" i="1" s="1" a="1"/>
  <c r="I3804" i="1" s="1"/>
  <c r="H3805" i="1"/>
  <c r="I3805" i="1" s="1" a="1"/>
  <c r="I3805" i="1" s="1"/>
  <c r="H3806" i="1"/>
  <c r="I3806" i="1" s="1" a="1"/>
  <c r="I3806" i="1" s="1"/>
  <c r="H3807" i="1"/>
  <c r="I3807" i="1" s="1" a="1"/>
  <c r="I3807" i="1" s="1"/>
  <c r="H3808" i="1"/>
  <c r="I3808" i="1" s="1" a="1"/>
  <c r="I3808" i="1" s="1"/>
  <c r="H3809" i="1"/>
  <c r="I3809" i="1" s="1" a="1"/>
  <c r="I3809" i="1" s="1"/>
  <c r="H3810" i="1"/>
  <c r="I3810" i="1" s="1" a="1"/>
  <c r="I3810" i="1" s="1"/>
  <c r="H3811" i="1"/>
  <c r="I3811" i="1" s="1" a="1"/>
  <c r="I3811" i="1" s="1"/>
  <c r="H3812" i="1"/>
  <c r="I3812" i="1" s="1" a="1"/>
  <c r="I3812" i="1" s="1"/>
  <c r="H3813" i="1"/>
  <c r="I3813" i="1" s="1" a="1"/>
  <c r="I3813" i="1" s="1"/>
  <c r="H3814" i="1"/>
  <c r="I3814" i="1" s="1" a="1"/>
  <c r="I3814" i="1" s="1"/>
  <c r="H3815" i="1"/>
  <c r="I3815" i="1" s="1" a="1"/>
  <c r="I3815" i="1" s="1"/>
  <c r="H3816" i="1"/>
  <c r="I3816" i="1" s="1" a="1"/>
  <c r="I3816" i="1" s="1"/>
  <c r="H3817" i="1"/>
  <c r="I3817" i="1" s="1" a="1"/>
  <c r="I3817" i="1" s="1"/>
  <c r="H3818" i="1"/>
  <c r="I3818" i="1" s="1" a="1"/>
  <c r="I3818" i="1" s="1"/>
  <c r="H3819" i="1"/>
  <c r="I3819" i="1" s="1" a="1"/>
  <c r="I3819" i="1" s="1"/>
  <c r="H3820" i="1"/>
  <c r="I3820" i="1" s="1" a="1"/>
  <c r="I3820" i="1" s="1"/>
  <c r="H3821" i="1"/>
  <c r="I3821" i="1" s="1" a="1"/>
  <c r="I3821" i="1" s="1"/>
  <c r="H3822" i="1"/>
  <c r="I3822" i="1" s="1" a="1"/>
  <c r="I3822" i="1" s="1"/>
  <c r="H3823" i="1"/>
  <c r="I3823" i="1" s="1" a="1"/>
  <c r="I3823" i="1" s="1"/>
  <c r="H3824" i="1"/>
  <c r="I3824" i="1" s="1" a="1"/>
  <c r="I3824" i="1" s="1"/>
  <c r="H3825" i="1"/>
  <c r="I3825" i="1" s="1" a="1"/>
  <c r="I3825" i="1" s="1"/>
  <c r="H3826" i="1"/>
  <c r="I3826" i="1" s="1" a="1"/>
  <c r="I3826" i="1" s="1"/>
  <c r="H3827" i="1"/>
  <c r="I3827" i="1" s="1" a="1"/>
  <c r="I3827" i="1" s="1"/>
  <c r="H3828" i="1"/>
  <c r="I3828" i="1" s="1" a="1"/>
  <c r="I3828" i="1" s="1"/>
  <c r="H3829" i="1"/>
  <c r="I3829" i="1" s="1" a="1"/>
  <c r="I3829" i="1" s="1"/>
  <c r="H3830" i="1"/>
  <c r="I3830" i="1" s="1" a="1"/>
  <c r="I3830" i="1" s="1"/>
  <c r="H3831" i="1"/>
  <c r="I3831" i="1" s="1" a="1"/>
  <c r="I3831" i="1" s="1"/>
  <c r="H3832" i="1"/>
  <c r="I3832" i="1" s="1" a="1"/>
  <c r="I3832" i="1" s="1"/>
  <c r="H3833" i="1"/>
  <c r="I3833" i="1" s="1" a="1"/>
  <c r="I3833" i="1" s="1"/>
  <c r="H3834" i="1"/>
  <c r="I3834" i="1" s="1" a="1"/>
  <c r="I3834" i="1" s="1"/>
  <c r="H3835" i="1"/>
  <c r="I3835" i="1" s="1" a="1"/>
  <c r="I3835" i="1" s="1"/>
  <c r="H3836" i="1"/>
  <c r="I3836" i="1" s="1" a="1"/>
  <c r="I3836" i="1" s="1"/>
  <c r="H3837" i="1"/>
  <c r="I3837" i="1" s="1" a="1"/>
  <c r="I3837" i="1" s="1"/>
  <c r="H3838" i="1"/>
  <c r="I3838" i="1" s="1" a="1"/>
  <c r="I3838" i="1" s="1"/>
  <c r="H3839" i="1"/>
  <c r="I3839" i="1" s="1" a="1"/>
  <c r="I3839" i="1" s="1"/>
  <c r="H3840" i="1"/>
  <c r="I3840" i="1" s="1" a="1"/>
  <c r="I3840" i="1" s="1"/>
  <c r="H3841" i="1"/>
  <c r="I3841" i="1" s="1" a="1"/>
  <c r="I3841" i="1" s="1"/>
  <c r="H3842" i="1"/>
  <c r="I3842" i="1" s="1" a="1"/>
  <c r="I3842" i="1" s="1"/>
  <c r="H3843" i="1"/>
  <c r="I3843" i="1" s="1" a="1"/>
  <c r="I3843" i="1" s="1"/>
  <c r="H3844" i="1"/>
  <c r="I3844" i="1" s="1" a="1"/>
  <c r="I3844" i="1" s="1"/>
  <c r="H3845" i="1"/>
  <c r="I3845" i="1" s="1" a="1"/>
  <c r="I3845" i="1" s="1"/>
  <c r="H3846" i="1"/>
  <c r="I3846" i="1" s="1" a="1"/>
  <c r="I3846" i="1" s="1"/>
  <c r="H3847" i="1"/>
  <c r="I3847" i="1" s="1" a="1"/>
  <c r="I3847" i="1" s="1"/>
  <c r="H3848" i="1"/>
  <c r="I3848" i="1" s="1" a="1"/>
  <c r="I3848" i="1" s="1"/>
  <c r="H3849" i="1"/>
  <c r="I3849" i="1" s="1" a="1"/>
  <c r="I3849" i="1" s="1"/>
  <c r="H3850" i="1"/>
  <c r="I3850" i="1" s="1" a="1"/>
  <c r="I3850" i="1" s="1"/>
  <c r="H3851" i="1"/>
  <c r="I3851" i="1" s="1" a="1"/>
  <c r="I3851" i="1" s="1"/>
  <c r="H3852" i="1"/>
  <c r="I3852" i="1" s="1" a="1"/>
  <c r="I3852" i="1" s="1"/>
  <c r="H3853" i="1"/>
  <c r="I3853" i="1" s="1" a="1"/>
  <c r="I3853" i="1" s="1"/>
  <c r="H3854" i="1"/>
  <c r="I3854" i="1" s="1" a="1"/>
  <c r="I3854" i="1" s="1"/>
  <c r="H3855" i="1"/>
  <c r="I3855" i="1" s="1" a="1"/>
  <c r="I3855" i="1" s="1"/>
  <c r="H3856" i="1"/>
  <c r="I3856" i="1" s="1" a="1"/>
  <c r="I3856" i="1" s="1"/>
  <c r="H3857" i="1"/>
  <c r="I3857" i="1" s="1" a="1"/>
  <c r="I3857" i="1" s="1"/>
  <c r="H3858" i="1"/>
  <c r="I3858" i="1" s="1" a="1"/>
  <c r="I3858" i="1" s="1"/>
  <c r="H3859" i="1"/>
  <c r="I3859" i="1" s="1" a="1"/>
  <c r="I3859" i="1" s="1"/>
  <c r="H3860" i="1"/>
  <c r="I3860" i="1" s="1" a="1"/>
  <c r="I3860" i="1" s="1"/>
  <c r="H3861" i="1"/>
  <c r="I3861" i="1" s="1" a="1"/>
  <c r="I3861" i="1" s="1"/>
  <c r="H3862" i="1"/>
  <c r="I3862" i="1" s="1" a="1"/>
  <c r="I3862" i="1" s="1"/>
  <c r="H3863" i="1"/>
  <c r="I3863" i="1" s="1" a="1"/>
  <c r="I3863" i="1" s="1"/>
  <c r="H3864" i="1"/>
  <c r="I3864" i="1" s="1" a="1"/>
  <c r="I3864" i="1" s="1"/>
  <c r="H3865" i="1"/>
  <c r="I3865" i="1" s="1" a="1"/>
  <c r="I3865" i="1" s="1"/>
  <c r="H3866" i="1"/>
  <c r="I3866" i="1" s="1" a="1"/>
  <c r="I3866" i="1" s="1"/>
  <c r="H3867" i="1"/>
  <c r="I3867" i="1" s="1" a="1"/>
  <c r="I3867" i="1" s="1"/>
  <c r="H3868" i="1"/>
  <c r="I3868" i="1" s="1" a="1"/>
  <c r="I3868" i="1" s="1"/>
  <c r="H3869" i="1"/>
  <c r="I3869" i="1" s="1" a="1"/>
  <c r="I3869" i="1" s="1"/>
  <c r="H3870" i="1"/>
  <c r="I3870" i="1" s="1" a="1"/>
  <c r="I3870" i="1" s="1"/>
  <c r="H3871" i="1"/>
  <c r="I3871" i="1" s="1" a="1"/>
  <c r="I3871" i="1" s="1"/>
  <c r="H3872" i="1"/>
  <c r="I3872" i="1" s="1" a="1"/>
  <c r="I3872" i="1" s="1"/>
  <c r="H3873" i="1"/>
  <c r="I3873" i="1" s="1" a="1"/>
  <c r="I3873" i="1" s="1"/>
  <c r="H3874" i="1"/>
  <c r="I3874" i="1" s="1" a="1"/>
  <c r="I3874" i="1" s="1"/>
  <c r="H3875" i="1"/>
  <c r="I3875" i="1" s="1" a="1"/>
  <c r="I3875" i="1" s="1"/>
  <c r="H3876" i="1"/>
  <c r="I3876" i="1" s="1" a="1"/>
  <c r="I3876" i="1" s="1"/>
  <c r="H3877" i="1"/>
  <c r="I3877" i="1" s="1" a="1"/>
  <c r="I3877" i="1" s="1"/>
  <c r="H3878" i="1"/>
  <c r="I3878" i="1" s="1" a="1"/>
  <c r="I3878" i="1" s="1"/>
  <c r="H3879" i="1"/>
  <c r="I3879" i="1" s="1" a="1"/>
  <c r="I3879" i="1" s="1"/>
  <c r="H3880" i="1"/>
  <c r="I3880" i="1" s="1" a="1"/>
  <c r="I3880" i="1" s="1"/>
  <c r="H3881" i="1"/>
  <c r="I3881" i="1" s="1" a="1"/>
  <c r="I3881" i="1" s="1"/>
  <c r="H3882" i="1"/>
  <c r="I3882" i="1" s="1" a="1"/>
  <c r="I3882" i="1" s="1"/>
  <c r="H3883" i="1"/>
  <c r="I3883" i="1" s="1" a="1"/>
  <c r="I3883" i="1" s="1"/>
  <c r="H3884" i="1"/>
  <c r="I3884" i="1" s="1" a="1"/>
  <c r="I3884" i="1" s="1"/>
  <c r="H3885" i="1"/>
  <c r="I3885" i="1" s="1" a="1"/>
  <c r="I3885" i="1" s="1"/>
  <c r="H3886" i="1"/>
  <c r="I3886" i="1" s="1" a="1"/>
  <c r="I3886" i="1" s="1"/>
  <c r="H3887" i="1"/>
  <c r="I3887" i="1" s="1" a="1"/>
  <c r="I3887" i="1" s="1"/>
  <c r="H3888" i="1"/>
  <c r="I3888" i="1" s="1" a="1"/>
  <c r="I3888" i="1" s="1"/>
  <c r="H3889" i="1"/>
  <c r="I3889" i="1" s="1" a="1"/>
  <c r="I3889" i="1" s="1"/>
  <c r="H3890" i="1"/>
  <c r="I3890" i="1" s="1" a="1"/>
  <c r="I3890" i="1" s="1"/>
  <c r="H3891" i="1"/>
  <c r="I3891" i="1" s="1" a="1"/>
  <c r="I3891" i="1" s="1"/>
  <c r="H3892" i="1"/>
  <c r="I3892" i="1" s="1" a="1"/>
  <c r="I3892" i="1" s="1"/>
  <c r="H3893" i="1"/>
  <c r="I3893" i="1" s="1" a="1"/>
  <c r="I3893" i="1" s="1"/>
  <c r="H3894" i="1"/>
  <c r="I3894" i="1" s="1" a="1"/>
  <c r="I3894" i="1" s="1"/>
  <c r="H3895" i="1"/>
  <c r="I3895" i="1" s="1" a="1"/>
  <c r="I3895" i="1" s="1"/>
  <c r="H3896" i="1"/>
  <c r="I3896" i="1" s="1" a="1"/>
  <c r="I3896" i="1" s="1"/>
  <c r="H3897" i="1"/>
  <c r="I3897" i="1" s="1" a="1"/>
  <c r="I3897" i="1" s="1"/>
  <c r="H3898" i="1"/>
  <c r="I3898" i="1" s="1" a="1"/>
  <c r="I3898" i="1" s="1"/>
  <c r="H3899" i="1"/>
  <c r="I3899" i="1" s="1" a="1"/>
  <c r="I3899" i="1" s="1"/>
  <c r="H3900" i="1"/>
  <c r="I3900" i="1" s="1" a="1"/>
  <c r="I3900" i="1" s="1"/>
  <c r="H3901" i="1"/>
  <c r="I3901" i="1" s="1" a="1"/>
  <c r="I3901" i="1" s="1"/>
  <c r="H3902" i="1"/>
  <c r="I3902" i="1" s="1" a="1"/>
  <c r="I3902" i="1" s="1"/>
  <c r="H3903" i="1"/>
  <c r="I3903" i="1" s="1" a="1"/>
  <c r="I3903" i="1" s="1"/>
  <c r="H3904" i="1"/>
  <c r="I3904" i="1" s="1" a="1"/>
  <c r="I3904" i="1" s="1"/>
  <c r="H3905" i="1"/>
  <c r="I3905" i="1" s="1" a="1"/>
  <c r="I3905" i="1" s="1"/>
  <c r="H3906" i="1"/>
  <c r="I3906" i="1" s="1" a="1"/>
  <c r="I3906" i="1" s="1"/>
  <c r="H3907" i="1"/>
  <c r="I3907" i="1" s="1" a="1"/>
  <c r="I3907" i="1" s="1"/>
  <c r="H3908" i="1"/>
  <c r="I3908" i="1" s="1" a="1"/>
  <c r="I3908" i="1" s="1"/>
  <c r="H3909" i="1"/>
  <c r="I3909" i="1" s="1" a="1"/>
  <c r="I3909" i="1" s="1"/>
  <c r="H3910" i="1"/>
  <c r="I3910" i="1" s="1" a="1"/>
  <c r="I3910" i="1" s="1"/>
  <c r="H3911" i="1"/>
  <c r="I3911" i="1" s="1" a="1"/>
  <c r="I3911" i="1" s="1"/>
  <c r="H3912" i="1"/>
  <c r="I3912" i="1" s="1" a="1"/>
  <c r="I3912" i="1" s="1"/>
  <c r="H3913" i="1"/>
  <c r="I3913" i="1" s="1" a="1"/>
  <c r="I3913" i="1" s="1"/>
  <c r="H3914" i="1"/>
  <c r="I3914" i="1" s="1" a="1"/>
  <c r="I3914" i="1" s="1"/>
  <c r="H3915" i="1"/>
  <c r="I3915" i="1" s="1" a="1"/>
  <c r="I3915" i="1" s="1"/>
  <c r="H3916" i="1"/>
  <c r="I3916" i="1" s="1" a="1"/>
  <c r="I3916" i="1" s="1"/>
  <c r="H3917" i="1"/>
  <c r="I3917" i="1" s="1" a="1"/>
  <c r="I3917" i="1" s="1"/>
  <c r="H3918" i="1"/>
  <c r="I3918" i="1" s="1" a="1"/>
  <c r="I3918" i="1" s="1"/>
  <c r="H3919" i="1"/>
  <c r="I3919" i="1" s="1" a="1"/>
  <c r="I3919" i="1" s="1"/>
  <c r="H3920" i="1"/>
  <c r="I3920" i="1" s="1" a="1"/>
  <c r="I3920" i="1" s="1"/>
  <c r="H3921" i="1"/>
  <c r="I3921" i="1" s="1" a="1"/>
  <c r="I3921" i="1" s="1"/>
  <c r="H3922" i="1"/>
  <c r="I3922" i="1" s="1" a="1"/>
  <c r="I3922" i="1" s="1"/>
  <c r="H3923" i="1"/>
  <c r="I3923" i="1" s="1" a="1"/>
  <c r="I3923" i="1" s="1"/>
  <c r="H3924" i="1"/>
  <c r="I3924" i="1" s="1" a="1"/>
  <c r="I3924" i="1" s="1"/>
  <c r="H3925" i="1"/>
  <c r="I3925" i="1" s="1" a="1"/>
  <c r="I3925" i="1" s="1"/>
  <c r="H3926" i="1"/>
  <c r="I3926" i="1" s="1" a="1"/>
  <c r="I3926" i="1" s="1"/>
  <c r="H3927" i="1"/>
  <c r="I3927" i="1" s="1" a="1"/>
  <c r="I3927" i="1" s="1"/>
  <c r="H3928" i="1"/>
  <c r="I3928" i="1" s="1" a="1"/>
  <c r="I3928" i="1" s="1"/>
  <c r="H3929" i="1"/>
  <c r="I3929" i="1" s="1" a="1"/>
  <c r="I3929" i="1" s="1"/>
  <c r="H3930" i="1"/>
  <c r="I3930" i="1" s="1" a="1"/>
  <c r="I3930" i="1" s="1"/>
  <c r="H3931" i="1"/>
  <c r="I3931" i="1" s="1" a="1"/>
  <c r="I3931" i="1" s="1"/>
  <c r="H3932" i="1"/>
  <c r="I3932" i="1" s="1" a="1"/>
  <c r="I3932" i="1" s="1"/>
  <c r="H3933" i="1"/>
  <c r="I3933" i="1" s="1" a="1"/>
  <c r="I3933" i="1" s="1"/>
  <c r="H3934" i="1"/>
  <c r="I3934" i="1" s="1" a="1"/>
  <c r="I3934" i="1" s="1"/>
  <c r="H3935" i="1"/>
  <c r="I3935" i="1" s="1" a="1"/>
  <c r="I3935" i="1" s="1"/>
  <c r="H3936" i="1"/>
  <c r="I3936" i="1" s="1" a="1"/>
  <c r="I3936" i="1" s="1"/>
  <c r="H3937" i="1"/>
  <c r="I3937" i="1" s="1" a="1"/>
  <c r="I3937" i="1" s="1"/>
  <c r="H3938" i="1"/>
  <c r="I3938" i="1" s="1" a="1"/>
  <c r="I3938" i="1" s="1"/>
  <c r="H3939" i="1"/>
  <c r="I3939" i="1" s="1" a="1"/>
  <c r="I3939" i="1" s="1"/>
  <c r="H3940" i="1"/>
  <c r="I3940" i="1" s="1" a="1"/>
  <c r="I3940" i="1" s="1"/>
  <c r="H3941" i="1"/>
  <c r="I3941" i="1" s="1" a="1"/>
  <c r="I3941" i="1" s="1"/>
  <c r="H3942" i="1"/>
  <c r="I3942" i="1" s="1" a="1"/>
  <c r="I3942" i="1" s="1"/>
  <c r="H3943" i="1"/>
  <c r="I3943" i="1" s="1" a="1"/>
  <c r="I3943" i="1" s="1"/>
  <c r="H3944" i="1"/>
  <c r="I3944" i="1" s="1" a="1"/>
  <c r="I3944" i="1" s="1"/>
  <c r="H3945" i="1"/>
  <c r="I3945" i="1" s="1" a="1"/>
  <c r="I3945" i="1" s="1"/>
  <c r="H3946" i="1"/>
  <c r="I3946" i="1" s="1" a="1"/>
  <c r="I3946" i="1" s="1"/>
  <c r="H3947" i="1"/>
  <c r="I3947" i="1" s="1" a="1"/>
  <c r="I3947" i="1" s="1"/>
  <c r="H3948" i="1"/>
  <c r="I3948" i="1" s="1" a="1"/>
  <c r="I3948" i="1" s="1"/>
  <c r="H3949" i="1"/>
  <c r="I3949" i="1" s="1" a="1"/>
  <c r="I3949" i="1" s="1"/>
  <c r="H3950" i="1"/>
  <c r="I3950" i="1" s="1" a="1"/>
  <c r="I3950" i="1" s="1"/>
  <c r="H3951" i="1"/>
  <c r="I3951" i="1" s="1" a="1"/>
  <c r="I3951" i="1" s="1"/>
  <c r="H3952" i="1"/>
  <c r="I3952" i="1" s="1" a="1"/>
  <c r="I3952" i="1" s="1"/>
  <c r="H3953" i="1"/>
  <c r="I3953" i="1" s="1" a="1"/>
  <c r="I3953" i="1" s="1"/>
  <c r="H3954" i="1"/>
  <c r="I3954" i="1" s="1" a="1"/>
  <c r="I3954" i="1" s="1"/>
  <c r="H3955" i="1"/>
  <c r="I3955" i="1" s="1" a="1"/>
  <c r="I3955" i="1" s="1"/>
  <c r="H3956" i="1"/>
  <c r="I3956" i="1" s="1" a="1"/>
  <c r="I3956" i="1" s="1"/>
  <c r="H3957" i="1"/>
  <c r="I3957" i="1" s="1" a="1"/>
  <c r="I3957" i="1" s="1"/>
  <c r="H3958" i="1"/>
  <c r="I3958" i="1" s="1" a="1"/>
  <c r="I3958" i="1" s="1"/>
  <c r="H3959" i="1"/>
  <c r="I3959" i="1" s="1" a="1"/>
  <c r="I3959" i="1" s="1"/>
  <c r="H3960" i="1"/>
  <c r="I3960" i="1" s="1" a="1"/>
  <c r="I3960" i="1" s="1"/>
  <c r="H3961" i="1"/>
  <c r="I3961" i="1" s="1" a="1"/>
  <c r="I3961" i="1" s="1"/>
  <c r="H3962" i="1"/>
  <c r="I3962" i="1" s="1" a="1"/>
  <c r="I3962" i="1" s="1"/>
  <c r="H3963" i="1"/>
  <c r="I3963" i="1" s="1" a="1"/>
  <c r="I3963" i="1" s="1"/>
  <c r="H3964" i="1"/>
  <c r="I3964" i="1" s="1" a="1"/>
  <c r="I3964" i="1" s="1"/>
  <c r="H3965" i="1"/>
  <c r="I3965" i="1" s="1" a="1"/>
  <c r="I3965" i="1" s="1"/>
  <c r="H3966" i="1"/>
  <c r="I3966" i="1" s="1" a="1"/>
  <c r="I3966" i="1" s="1"/>
  <c r="H3967" i="1"/>
  <c r="I3967" i="1" s="1" a="1"/>
  <c r="I3967" i="1" s="1"/>
  <c r="H3968" i="1"/>
  <c r="I3968" i="1" s="1" a="1"/>
  <c r="I3968" i="1" s="1"/>
  <c r="H3969" i="1"/>
  <c r="I3969" i="1" s="1" a="1"/>
  <c r="I3969" i="1" s="1"/>
  <c r="H3970" i="1"/>
  <c r="I3970" i="1" s="1" a="1"/>
  <c r="I3970" i="1" s="1"/>
  <c r="H3971" i="1"/>
  <c r="I3971" i="1" s="1" a="1"/>
  <c r="I3971" i="1" s="1"/>
  <c r="H3972" i="1"/>
  <c r="I3972" i="1" s="1" a="1"/>
  <c r="I3972" i="1" s="1"/>
  <c r="H3973" i="1"/>
  <c r="I3973" i="1" s="1" a="1"/>
  <c r="I3973" i="1" s="1"/>
  <c r="H3974" i="1"/>
  <c r="I3974" i="1" s="1" a="1"/>
  <c r="I3974" i="1" s="1"/>
  <c r="H3975" i="1"/>
  <c r="I3975" i="1" s="1" a="1"/>
  <c r="I3975" i="1" s="1"/>
  <c r="H3976" i="1"/>
  <c r="I3976" i="1" s="1" a="1"/>
  <c r="I3976" i="1" s="1"/>
  <c r="H3977" i="1"/>
  <c r="I3977" i="1" s="1" a="1"/>
  <c r="I3977" i="1" s="1"/>
  <c r="H3978" i="1"/>
  <c r="I3978" i="1" s="1" a="1"/>
  <c r="I3978" i="1" s="1"/>
  <c r="H3979" i="1"/>
  <c r="I3979" i="1" s="1" a="1"/>
  <c r="I3979" i="1" s="1"/>
  <c r="H3980" i="1"/>
  <c r="I3980" i="1" s="1" a="1"/>
  <c r="I3980" i="1" s="1"/>
  <c r="H3981" i="1"/>
  <c r="I3981" i="1" s="1" a="1"/>
  <c r="I3981" i="1" s="1"/>
  <c r="H3982" i="1"/>
  <c r="I3982" i="1" s="1" a="1"/>
  <c r="I3982" i="1" s="1"/>
  <c r="H3983" i="1"/>
  <c r="I3983" i="1" s="1" a="1"/>
  <c r="I3983" i="1" s="1"/>
  <c r="H3984" i="1"/>
  <c r="I3984" i="1" s="1" a="1"/>
  <c r="I3984" i="1" s="1"/>
  <c r="H3985" i="1"/>
  <c r="I3985" i="1" s="1" a="1"/>
  <c r="I3985" i="1" s="1"/>
  <c r="H3986" i="1"/>
  <c r="I3986" i="1" s="1" a="1"/>
  <c r="I3986" i="1" s="1"/>
  <c r="H3987" i="1"/>
  <c r="I3987" i="1" s="1" a="1"/>
  <c r="I3987" i="1" s="1"/>
  <c r="H3988" i="1"/>
  <c r="I3988" i="1" s="1" a="1"/>
  <c r="I3988" i="1" s="1"/>
  <c r="H3989" i="1"/>
  <c r="I3989" i="1" s="1" a="1"/>
  <c r="I3989" i="1" s="1"/>
  <c r="H3990" i="1"/>
  <c r="I3990" i="1" s="1" a="1"/>
  <c r="I3990" i="1" s="1"/>
  <c r="H3991" i="1"/>
  <c r="I3991" i="1" s="1" a="1"/>
  <c r="I3991" i="1" s="1"/>
  <c r="H3992" i="1"/>
  <c r="I3992" i="1" s="1" a="1"/>
  <c r="I3992" i="1" s="1"/>
  <c r="H3993" i="1"/>
  <c r="I3993" i="1" s="1" a="1"/>
  <c r="I3993" i="1" s="1"/>
  <c r="H3994" i="1"/>
  <c r="I3994" i="1" s="1" a="1"/>
  <c r="I3994" i="1" s="1"/>
  <c r="H3995" i="1"/>
  <c r="I3995" i="1" s="1" a="1"/>
  <c r="I3995" i="1" s="1"/>
  <c r="H3996" i="1"/>
  <c r="I3996" i="1" s="1" a="1"/>
  <c r="I3996" i="1" s="1"/>
  <c r="H3997" i="1"/>
  <c r="I3997" i="1" s="1" a="1"/>
  <c r="I3997" i="1" s="1"/>
  <c r="H3998" i="1"/>
  <c r="I3998" i="1" s="1" a="1"/>
  <c r="I3998" i="1" s="1"/>
  <c r="H3999" i="1"/>
  <c r="I3999" i="1" s="1" a="1"/>
  <c r="I3999" i="1" s="1"/>
  <c r="H4000" i="1"/>
  <c r="I4000" i="1" s="1" a="1"/>
  <c r="I4000" i="1" s="1"/>
  <c r="H4001" i="1"/>
  <c r="I4001" i="1" s="1" a="1"/>
  <c r="I4001" i="1" s="1"/>
  <c r="H4002" i="1"/>
  <c r="I4002" i="1" s="1" a="1"/>
  <c r="I4002" i="1" s="1"/>
  <c r="H4003" i="1"/>
  <c r="I4003" i="1" s="1" a="1"/>
  <c r="I4003" i="1" s="1"/>
  <c r="H4004" i="1"/>
  <c r="I4004" i="1" s="1" a="1"/>
  <c r="I4004" i="1" s="1"/>
  <c r="H4005" i="1"/>
  <c r="I4005" i="1" s="1" a="1"/>
  <c r="I4005" i="1" s="1"/>
  <c r="H4006" i="1"/>
  <c r="I4006" i="1" s="1" a="1"/>
  <c r="I4006" i="1" s="1"/>
  <c r="H4007" i="1"/>
  <c r="I4007" i="1" s="1" a="1"/>
  <c r="I4007" i="1" s="1"/>
  <c r="H4008" i="1"/>
  <c r="I4008" i="1" s="1" a="1"/>
  <c r="I4008" i="1" s="1"/>
  <c r="H4009" i="1"/>
  <c r="I4009" i="1" s="1" a="1"/>
  <c r="I4009" i="1" s="1"/>
  <c r="H4010" i="1"/>
  <c r="I4010" i="1" s="1" a="1"/>
  <c r="I4010" i="1" s="1"/>
  <c r="H4011" i="1"/>
  <c r="I4011" i="1" s="1" a="1"/>
  <c r="I4011" i="1" s="1"/>
  <c r="H4012" i="1"/>
  <c r="I4012" i="1" s="1" a="1"/>
  <c r="I4012" i="1" s="1"/>
  <c r="H4013" i="1"/>
  <c r="I4013" i="1" s="1" a="1"/>
  <c r="I4013" i="1" s="1"/>
  <c r="H4014" i="1"/>
  <c r="I4014" i="1" s="1" a="1"/>
  <c r="I4014" i="1" s="1"/>
  <c r="H4015" i="1"/>
  <c r="I4015" i="1" s="1" a="1"/>
  <c r="I4015" i="1" s="1"/>
  <c r="H4016" i="1"/>
  <c r="I4016" i="1" s="1" a="1"/>
  <c r="I4016" i="1" s="1"/>
  <c r="H4017" i="1"/>
  <c r="I4017" i="1" s="1" a="1"/>
  <c r="I4017" i="1" s="1"/>
  <c r="H4018" i="1"/>
  <c r="I4018" i="1" s="1" a="1"/>
  <c r="I4018" i="1" s="1"/>
  <c r="H4019" i="1"/>
  <c r="I4019" i="1" s="1" a="1"/>
  <c r="I4019" i="1" s="1"/>
  <c r="H4020" i="1"/>
  <c r="I4020" i="1" s="1" a="1"/>
  <c r="I4020" i="1" s="1"/>
  <c r="H4021" i="1"/>
  <c r="I4021" i="1" s="1" a="1"/>
  <c r="I4021" i="1" s="1"/>
  <c r="H4022" i="1"/>
  <c r="I4022" i="1" s="1" a="1"/>
  <c r="I4022" i="1" s="1"/>
  <c r="H4023" i="1"/>
  <c r="I4023" i="1" s="1" a="1"/>
  <c r="I4023" i="1" s="1"/>
  <c r="H4024" i="1"/>
  <c r="I4024" i="1" s="1" a="1"/>
  <c r="I4024" i="1" s="1"/>
  <c r="H4025" i="1"/>
  <c r="I4025" i="1" s="1" a="1"/>
  <c r="I4025" i="1" s="1"/>
  <c r="H4026" i="1"/>
  <c r="I4026" i="1" s="1" a="1"/>
  <c r="I4026" i="1" s="1"/>
  <c r="H4027" i="1"/>
  <c r="I4027" i="1" s="1" a="1"/>
  <c r="I4027" i="1" s="1"/>
  <c r="H4028" i="1"/>
  <c r="I4028" i="1" s="1" a="1"/>
  <c r="I4028" i="1" s="1"/>
  <c r="H4029" i="1"/>
  <c r="I4029" i="1" s="1" a="1"/>
  <c r="I4029" i="1" s="1"/>
  <c r="H4030" i="1"/>
  <c r="I4030" i="1" s="1" a="1"/>
  <c r="I4030" i="1" s="1"/>
  <c r="H4031" i="1"/>
  <c r="I4031" i="1" s="1" a="1"/>
  <c r="I4031" i="1" s="1"/>
  <c r="H4032" i="1"/>
  <c r="I4032" i="1" s="1" a="1"/>
  <c r="I4032" i="1" s="1"/>
  <c r="H4033" i="1"/>
  <c r="I4033" i="1" s="1" a="1"/>
  <c r="I4033" i="1" s="1"/>
  <c r="H4034" i="1"/>
  <c r="I4034" i="1" s="1" a="1"/>
  <c r="I4034" i="1" s="1"/>
  <c r="H4035" i="1"/>
  <c r="I4035" i="1" s="1" a="1"/>
  <c r="I4035" i="1" s="1"/>
  <c r="H4036" i="1"/>
  <c r="I4036" i="1" s="1" a="1"/>
  <c r="I4036" i="1" s="1"/>
  <c r="H4037" i="1"/>
  <c r="I4037" i="1" s="1" a="1"/>
  <c r="I4037" i="1" s="1"/>
  <c r="H4038" i="1"/>
  <c r="I4038" i="1" s="1" a="1"/>
  <c r="I4038" i="1" s="1"/>
  <c r="H4039" i="1"/>
  <c r="I4039" i="1" s="1" a="1"/>
  <c r="I4039" i="1" s="1"/>
  <c r="H4040" i="1"/>
  <c r="I4040" i="1" s="1" a="1"/>
  <c r="I4040" i="1" s="1"/>
  <c r="H4041" i="1"/>
  <c r="I4041" i="1" s="1" a="1"/>
  <c r="I4041" i="1" s="1"/>
  <c r="H4042" i="1"/>
  <c r="I4042" i="1" s="1" a="1"/>
  <c r="I4042" i="1" s="1"/>
  <c r="H4043" i="1"/>
  <c r="I4043" i="1" s="1" a="1"/>
  <c r="I4043" i="1" s="1"/>
  <c r="H4044" i="1"/>
  <c r="I4044" i="1" s="1" a="1"/>
  <c r="I4044" i="1" s="1"/>
  <c r="H4045" i="1"/>
  <c r="I4045" i="1" s="1" a="1"/>
  <c r="I4045" i="1" s="1"/>
  <c r="H4046" i="1"/>
  <c r="I4046" i="1" s="1" a="1"/>
  <c r="I4046" i="1" s="1"/>
  <c r="H4047" i="1"/>
  <c r="I4047" i="1" s="1" a="1"/>
  <c r="I4047" i="1" s="1"/>
  <c r="H4048" i="1"/>
  <c r="I4048" i="1" s="1" a="1"/>
  <c r="I4048" i="1" s="1"/>
  <c r="H4049" i="1"/>
  <c r="I4049" i="1" s="1" a="1"/>
  <c r="I4049" i="1" s="1"/>
  <c r="H4050" i="1"/>
  <c r="I4050" i="1" s="1" a="1"/>
  <c r="I4050" i="1" s="1"/>
  <c r="H4051" i="1"/>
  <c r="I4051" i="1" s="1" a="1"/>
  <c r="I4051" i="1" s="1"/>
  <c r="H4052" i="1"/>
  <c r="I4052" i="1" s="1" a="1"/>
  <c r="I4052" i="1" s="1"/>
  <c r="H4053" i="1"/>
  <c r="I4053" i="1" s="1" a="1"/>
  <c r="I4053" i="1" s="1"/>
  <c r="H4054" i="1"/>
  <c r="I4054" i="1" s="1" a="1"/>
  <c r="I4054" i="1" s="1"/>
  <c r="H4055" i="1"/>
  <c r="I4055" i="1" s="1" a="1"/>
  <c r="I4055" i="1" s="1"/>
  <c r="H4056" i="1"/>
  <c r="I4056" i="1" s="1" a="1"/>
  <c r="I4056" i="1" s="1"/>
  <c r="H4057" i="1"/>
  <c r="I4057" i="1" s="1" a="1"/>
  <c r="I4057" i="1" s="1"/>
  <c r="H4058" i="1"/>
  <c r="I4058" i="1" s="1" a="1"/>
  <c r="I4058" i="1" s="1"/>
  <c r="H4059" i="1"/>
  <c r="I4059" i="1" s="1" a="1"/>
  <c r="I4059" i="1" s="1"/>
  <c r="H4060" i="1"/>
  <c r="I4060" i="1" s="1" a="1"/>
  <c r="I4060" i="1" s="1"/>
  <c r="H4061" i="1"/>
  <c r="I4061" i="1" s="1" a="1"/>
  <c r="I4061" i="1" s="1"/>
  <c r="H4062" i="1"/>
  <c r="I4062" i="1" s="1" a="1"/>
  <c r="I4062" i="1" s="1"/>
  <c r="H4063" i="1"/>
  <c r="I4063" i="1" s="1" a="1"/>
  <c r="I4063" i="1" s="1"/>
  <c r="H4064" i="1"/>
  <c r="I4064" i="1" s="1" a="1"/>
  <c r="I4064" i="1" s="1"/>
  <c r="H4065" i="1"/>
  <c r="I4065" i="1" s="1" a="1"/>
  <c r="I4065" i="1" s="1"/>
  <c r="H4066" i="1"/>
  <c r="I4066" i="1" s="1" a="1"/>
  <c r="I4066" i="1" s="1"/>
  <c r="H4067" i="1"/>
  <c r="I4067" i="1" s="1" a="1"/>
  <c r="I4067" i="1" s="1"/>
  <c r="H4068" i="1"/>
  <c r="I4068" i="1" s="1" a="1"/>
  <c r="I4068" i="1" s="1"/>
  <c r="H4069" i="1"/>
  <c r="I4069" i="1" s="1" a="1"/>
  <c r="I4069" i="1" s="1"/>
  <c r="H4070" i="1"/>
  <c r="I4070" i="1" s="1" a="1"/>
  <c r="I4070" i="1" s="1"/>
  <c r="H4071" i="1"/>
  <c r="I4071" i="1" s="1" a="1"/>
  <c r="I4071" i="1" s="1"/>
  <c r="H4072" i="1"/>
  <c r="I4072" i="1" s="1" a="1"/>
  <c r="I4072" i="1" s="1"/>
  <c r="H4073" i="1"/>
  <c r="I4073" i="1" s="1" a="1"/>
  <c r="I4073" i="1" s="1"/>
  <c r="H4074" i="1"/>
  <c r="I4074" i="1" s="1" a="1"/>
  <c r="I4074" i="1" s="1"/>
  <c r="H4075" i="1"/>
  <c r="I4075" i="1" s="1" a="1"/>
  <c r="I4075" i="1" s="1"/>
  <c r="H4076" i="1"/>
  <c r="I4076" i="1" s="1" a="1"/>
  <c r="I4076" i="1" s="1"/>
  <c r="H4077" i="1"/>
  <c r="I4077" i="1" s="1" a="1"/>
  <c r="I4077" i="1" s="1"/>
  <c r="H4078" i="1"/>
  <c r="I4078" i="1" s="1" a="1"/>
  <c r="I4078" i="1" s="1"/>
  <c r="H4079" i="1"/>
  <c r="I4079" i="1" s="1" a="1"/>
  <c r="I4079" i="1" s="1"/>
  <c r="H4080" i="1"/>
  <c r="I4080" i="1" s="1" a="1"/>
  <c r="I4080" i="1" s="1"/>
  <c r="H4081" i="1"/>
  <c r="I4081" i="1" s="1" a="1"/>
  <c r="I4081" i="1" s="1"/>
  <c r="H4082" i="1"/>
  <c r="I4082" i="1" s="1" a="1"/>
  <c r="I4082" i="1" s="1"/>
  <c r="H4083" i="1"/>
  <c r="I4083" i="1" s="1" a="1"/>
  <c r="I4083" i="1" s="1"/>
  <c r="H4084" i="1"/>
  <c r="I4084" i="1" s="1" a="1"/>
  <c r="I4084" i="1" s="1"/>
  <c r="H4085" i="1"/>
  <c r="I4085" i="1" s="1" a="1"/>
  <c r="I4085" i="1" s="1"/>
  <c r="H4086" i="1"/>
  <c r="I4086" i="1" s="1" a="1"/>
  <c r="I4086" i="1" s="1"/>
  <c r="H4087" i="1"/>
  <c r="I4087" i="1" s="1" a="1"/>
  <c r="I4087" i="1" s="1"/>
  <c r="H4088" i="1"/>
  <c r="I4088" i="1" s="1" a="1"/>
  <c r="I4088" i="1" s="1"/>
  <c r="H4089" i="1"/>
  <c r="I4089" i="1" s="1" a="1"/>
  <c r="I4089" i="1" s="1"/>
  <c r="H4090" i="1"/>
  <c r="I4090" i="1" s="1" a="1"/>
  <c r="I4090" i="1" s="1"/>
  <c r="H4091" i="1"/>
  <c r="I4091" i="1" s="1" a="1"/>
  <c r="I4091" i="1" s="1"/>
  <c r="H4092" i="1"/>
  <c r="I4092" i="1" s="1" a="1"/>
  <c r="I4092" i="1" s="1"/>
  <c r="H4093" i="1"/>
  <c r="I4093" i="1" s="1" a="1"/>
  <c r="I4093" i="1" s="1"/>
  <c r="H4094" i="1"/>
  <c r="I4094" i="1" s="1" a="1"/>
  <c r="I4094" i="1" s="1"/>
  <c r="H4095" i="1"/>
  <c r="I4095" i="1" s="1" a="1"/>
  <c r="I4095" i="1" s="1"/>
  <c r="H4096" i="1"/>
  <c r="I4096" i="1" s="1" a="1"/>
  <c r="I4096" i="1" s="1"/>
  <c r="H4097" i="1"/>
  <c r="I4097" i="1" s="1" a="1"/>
  <c r="I4097" i="1" s="1"/>
  <c r="H4098" i="1"/>
  <c r="I4098" i="1" s="1" a="1"/>
  <c r="I4098" i="1" s="1"/>
  <c r="H4099" i="1"/>
  <c r="I4099" i="1" s="1" a="1"/>
  <c r="I4099" i="1" s="1"/>
  <c r="H4100" i="1"/>
  <c r="I4100" i="1" s="1" a="1"/>
  <c r="I4100" i="1" s="1"/>
  <c r="H4101" i="1"/>
  <c r="I4101" i="1" s="1" a="1"/>
  <c r="I4101" i="1" s="1"/>
  <c r="H4102" i="1"/>
  <c r="I4102" i="1" s="1" a="1"/>
  <c r="I4102" i="1" s="1"/>
  <c r="H4103" i="1"/>
  <c r="I4103" i="1" s="1" a="1"/>
  <c r="I4103" i="1" s="1"/>
  <c r="H4104" i="1"/>
  <c r="I4104" i="1" s="1" a="1"/>
  <c r="I4104" i="1" s="1"/>
  <c r="H4105" i="1"/>
  <c r="I4105" i="1" s="1" a="1"/>
  <c r="I4105" i="1" s="1"/>
  <c r="H4106" i="1"/>
  <c r="I4106" i="1" s="1" a="1"/>
  <c r="I4106" i="1" s="1"/>
  <c r="H4107" i="1"/>
  <c r="I4107" i="1" s="1" a="1"/>
  <c r="I4107" i="1" s="1"/>
  <c r="H4108" i="1"/>
  <c r="I4108" i="1" s="1" a="1"/>
  <c r="I4108" i="1" s="1"/>
  <c r="H4109" i="1"/>
  <c r="I4109" i="1" s="1" a="1"/>
  <c r="I4109" i="1" s="1"/>
  <c r="H4110" i="1"/>
  <c r="I4110" i="1" s="1" a="1"/>
  <c r="I4110" i="1" s="1"/>
  <c r="H4111" i="1"/>
  <c r="I4111" i="1" s="1" a="1"/>
  <c r="I4111" i="1" s="1"/>
  <c r="H4112" i="1"/>
  <c r="I4112" i="1" s="1" a="1"/>
  <c r="I4112" i="1" s="1"/>
  <c r="H4113" i="1"/>
  <c r="I4113" i="1" s="1" a="1"/>
  <c r="I4113" i="1" s="1"/>
  <c r="H4114" i="1"/>
  <c r="I4114" i="1" s="1" a="1"/>
  <c r="I4114" i="1" s="1"/>
  <c r="H4115" i="1"/>
  <c r="I4115" i="1" s="1" a="1"/>
  <c r="I4115" i="1" s="1"/>
  <c r="H4116" i="1"/>
  <c r="I4116" i="1" s="1" a="1"/>
  <c r="I4116" i="1" s="1"/>
  <c r="H4117" i="1"/>
  <c r="I4117" i="1" s="1" a="1"/>
  <c r="I4117" i="1" s="1"/>
  <c r="H4118" i="1"/>
  <c r="I4118" i="1" s="1" a="1"/>
  <c r="I4118" i="1" s="1"/>
  <c r="H4119" i="1"/>
  <c r="I4119" i="1" s="1" a="1"/>
  <c r="I4119" i="1" s="1"/>
  <c r="H4120" i="1"/>
  <c r="I4120" i="1" s="1" a="1"/>
  <c r="I4120" i="1" s="1"/>
  <c r="H4121" i="1"/>
  <c r="I4121" i="1" s="1" a="1"/>
  <c r="I4121" i="1" s="1"/>
  <c r="H4122" i="1"/>
  <c r="I4122" i="1" s="1" a="1"/>
  <c r="I4122" i="1" s="1"/>
  <c r="H4123" i="1"/>
  <c r="I4123" i="1" s="1" a="1"/>
  <c r="I4123" i="1" s="1"/>
  <c r="H4124" i="1"/>
  <c r="I4124" i="1" s="1" a="1"/>
  <c r="I4124" i="1" s="1"/>
  <c r="H4125" i="1"/>
  <c r="I4125" i="1" s="1" a="1"/>
  <c r="I4125" i="1" s="1"/>
  <c r="H4126" i="1"/>
  <c r="I4126" i="1" s="1" a="1"/>
  <c r="I4126" i="1" s="1"/>
  <c r="H4127" i="1"/>
  <c r="I4127" i="1" s="1" a="1"/>
  <c r="I4127" i="1" s="1"/>
  <c r="H4128" i="1"/>
  <c r="I4128" i="1" s="1" a="1"/>
  <c r="I4128" i="1" s="1"/>
  <c r="H4129" i="1"/>
  <c r="I4129" i="1" s="1" a="1"/>
  <c r="I4129" i="1" s="1"/>
  <c r="H4130" i="1"/>
  <c r="I4130" i="1" s="1" a="1"/>
  <c r="I4130" i="1" s="1"/>
  <c r="H4131" i="1"/>
  <c r="I4131" i="1" s="1" a="1"/>
  <c r="I4131" i="1" s="1"/>
  <c r="H4132" i="1"/>
  <c r="I4132" i="1" s="1" a="1"/>
  <c r="I4132" i="1" s="1"/>
  <c r="H4133" i="1"/>
  <c r="I4133" i="1" s="1" a="1"/>
  <c r="I4133" i="1" s="1"/>
  <c r="H4134" i="1"/>
  <c r="I4134" i="1" s="1" a="1"/>
  <c r="I4134" i="1" s="1"/>
  <c r="H4135" i="1"/>
  <c r="I4135" i="1" s="1" a="1"/>
  <c r="I4135" i="1" s="1"/>
  <c r="H4136" i="1"/>
  <c r="I4136" i="1" s="1" a="1"/>
  <c r="I4136" i="1" s="1"/>
  <c r="H4137" i="1"/>
  <c r="I4137" i="1" s="1" a="1"/>
  <c r="I4137" i="1" s="1"/>
  <c r="H4138" i="1"/>
  <c r="I4138" i="1" s="1" a="1"/>
  <c r="I4138" i="1" s="1"/>
  <c r="H4139" i="1"/>
  <c r="I4139" i="1" s="1" a="1"/>
  <c r="I4139" i="1" s="1"/>
  <c r="H4140" i="1"/>
  <c r="I4140" i="1" s="1" a="1"/>
  <c r="I4140" i="1" s="1"/>
  <c r="H4141" i="1"/>
  <c r="I4141" i="1" s="1" a="1"/>
  <c r="I4141" i="1" s="1"/>
  <c r="H4142" i="1"/>
  <c r="I4142" i="1" s="1" a="1"/>
  <c r="I4142" i="1" s="1"/>
  <c r="H4143" i="1"/>
  <c r="I4143" i="1" s="1" a="1"/>
  <c r="I4143" i="1" s="1"/>
  <c r="H4144" i="1"/>
  <c r="I4144" i="1" s="1" a="1"/>
  <c r="I4144" i="1" s="1"/>
  <c r="H4145" i="1"/>
  <c r="I4145" i="1" s="1" a="1"/>
  <c r="I4145" i="1" s="1"/>
  <c r="H4146" i="1"/>
  <c r="I4146" i="1" s="1" a="1"/>
  <c r="I4146" i="1" s="1"/>
  <c r="H4147" i="1"/>
  <c r="I4147" i="1" s="1" a="1"/>
  <c r="I4147" i="1" s="1"/>
  <c r="H4148" i="1"/>
  <c r="I4148" i="1" s="1" a="1"/>
  <c r="I4148" i="1" s="1"/>
  <c r="H4149" i="1"/>
  <c r="I4149" i="1" s="1" a="1"/>
  <c r="I4149" i="1" s="1"/>
  <c r="H4150" i="1"/>
  <c r="I4150" i="1" s="1" a="1"/>
  <c r="I4150" i="1" s="1"/>
  <c r="H4151" i="1"/>
  <c r="I4151" i="1" s="1" a="1"/>
  <c r="I4151" i="1" s="1"/>
  <c r="H4152" i="1"/>
  <c r="I4152" i="1" s="1" a="1"/>
  <c r="I4152" i="1" s="1"/>
  <c r="H4153" i="1"/>
  <c r="I4153" i="1" s="1" a="1"/>
  <c r="I4153" i="1" s="1"/>
  <c r="H4154" i="1"/>
  <c r="I4154" i="1" s="1" a="1"/>
  <c r="I4154" i="1" s="1"/>
  <c r="H4155" i="1"/>
  <c r="I4155" i="1" s="1" a="1"/>
  <c r="I4155" i="1" s="1"/>
  <c r="H4156" i="1"/>
  <c r="I4156" i="1" s="1" a="1"/>
  <c r="I4156" i="1" s="1"/>
  <c r="H4157" i="1"/>
  <c r="I4157" i="1" s="1" a="1"/>
  <c r="I4157" i="1" s="1"/>
  <c r="H4158" i="1"/>
  <c r="I4158" i="1" s="1" a="1"/>
  <c r="I4158" i="1" s="1"/>
  <c r="H4159" i="1"/>
  <c r="I4159" i="1" s="1" a="1"/>
  <c r="I4159" i="1" s="1"/>
  <c r="H4160" i="1"/>
  <c r="I4160" i="1" s="1" a="1"/>
  <c r="I4160" i="1" s="1"/>
  <c r="H4161" i="1"/>
  <c r="I4161" i="1" s="1" a="1"/>
  <c r="I4161" i="1" s="1"/>
  <c r="H4162" i="1"/>
  <c r="I4162" i="1" s="1" a="1"/>
  <c r="I4162" i="1" s="1"/>
  <c r="H4163" i="1"/>
  <c r="I4163" i="1" s="1" a="1"/>
  <c r="I4163" i="1" s="1"/>
  <c r="H4164" i="1"/>
  <c r="I4164" i="1" s="1" a="1"/>
  <c r="I4164" i="1" s="1"/>
  <c r="H4165" i="1"/>
  <c r="I4165" i="1" s="1" a="1"/>
  <c r="I4165" i="1" s="1"/>
  <c r="H4166" i="1"/>
  <c r="I4166" i="1" s="1" a="1"/>
  <c r="I4166" i="1" s="1"/>
  <c r="H4167" i="1"/>
  <c r="I4167" i="1" s="1" a="1"/>
  <c r="I4167" i="1" s="1"/>
  <c r="H4168" i="1"/>
  <c r="I4168" i="1" s="1" a="1"/>
  <c r="I4168" i="1" s="1"/>
  <c r="H4169" i="1"/>
  <c r="I4169" i="1" s="1" a="1"/>
  <c r="I4169" i="1" s="1"/>
  <c r="H4170" i="1"/>
  <c r="I4170" i="1" s="1" a="1"/>
  <c r="I4170" i="1" s="1"/>
  <c r="H4171" i="1"/>
  <c r="I4171" i="1" s="1" a="1"/>
  <c r="I4171" i="1" s="1"/>
  <c r="H4172" i="1"/>
  <c r="I4172" i="1" s="1" a="1"/>
  <c r="I4172" i="1" s="1"/>
  <c r="H4173" i="1"/>
  <c r="I4173" i="1" s="1" a="1"/>
  <c r="I4173" i="1" s="1"/>
  <c r="H4174" i="1"/>
  <c r="I4174" i="1" s="1" a="1"/>
  <c r="I4174" i="1" s="1"/>
  <c r="H4175" i="1"/>
  <c r="I4175" i="1" s="1" a="1"/>
  <c r="I4175" i="1" s="1"/>
  <c r="H4176" i="1"/>
  <c r="I4176" i="1" s="1" a="1"/>
  <c r="I4176" i="1" s="1"/>
  <c r="H4177" i="1"/>
  <c r="I4177" i="1" s="1" a="1"/>
  <c r="I4177" i="1" s="1"/>
  <c r="H4178" i="1"/>
  <c r="I4178" i="1" s="1" a="1"/>
  <c r="I4178" i="1" s="1"/>
  <c r="H4179" i="1"/>
  <c r="I4179" i="1" s="1" a="1"/>
  <c r="I4179" i="1" s="1"/>
  <c r="H4180" i="1"/>
  <c r="I4180" i="1" s="1" a="1"/>
  <c r="I4180" i="1" s="1"/>
  <c r="H4181" i="1"/>
  <c r="I4181" i="1" s="1" a="1"/>
  <c r="I4181" i="1" s="1"/>
  <c r="H4182" i="1"/>
  <c r="I4182" i="1" s="1" a="1"/>
  <c r="I4182" i="1" s="1"/>
  <c r="H4183" i="1"/>
  <c r="I4183" i="1" s="1" a="1"/>
  <c r="I4183" i="1" s="1"/>
  <c r="H4184" i="1"/>
  <c r="I4184" i="1" s="1" a="1"/>
  <c r="I4184" i="1" s="1"/>
  <c r="H4185" i="1"/>
  <c r="I4185" i="1" s="1" a="1"/>
  <c r="I4185" i="1" s="1"/>
  <c r="H4186" i="1"/>
  <c r="I4186" i="1" s="1" a="1"/>
  <c r="I4186" i="1" s="1"/>
  <c r="H4187" i="1"/>
  <c r="I4187" i="1" s="1" a="1"/>
  <c r="I4187" i="1" s="1"/>
  <c r="H4188" i="1"/>
  <c r="I4188" i="1" s="1" a="1"/>
  <c r="I4188" i="1" s="1"/>
  <c r="H4189" i="1"/>
  <c r="I4189" i="1" s="1" a="1"/>
  <c r="I4189" i="1" s="1"/>
  <c r="H4190" i="1"/>
  <c r="I4190" i="1" s="1" a="1"/>
  <c r="I4190" i="1" s="1"/>
  <c r="H4191" i="1"/>
  <c r="I4191" i="1" s="1" a="1"/>
  <c r="I4191" i="1" s="1"/>
  <c r="H4192" i="1"/>
  <c r="I4192" i="1" s="1" a="1"/>
  <c r="I4192" i="1" s="1"/>
  <c r="H4193" i="1"/>
  <c r="I4193" i="1" s="1" a="1"/>
  <c r="I4193" i="1" s="1"/>
  <c r="H4194" i="1"/>
  <c r="I4194" i="1" s="1" a="1"/>
  <c r="I4194" i="1" s="1"/>
  <c r="H4195" i="1"/>
  <c r="I4195" i="1" s="1" a="1"/>
  <c r="I4195" i="1" s="1"/>
  <c r="H4196" i="1"/>
  <c r="I4196" i="1" s="1" a="1"/>
  <c r="I4196" i="1" s="1"/>
  <c r="H4197" i="1"/>
  <c r="I4197" i="1" s="1" a="1"/>
  <c r="I4197" i="1" s="1"/>
  <c r="H4198" i="1"/>
  <c r="I4198" i="1" s="1" a="1"/>
  <c r="I4198" i="1" s="1"/>
  <c r="H4199" i="1"/>
  <c r="I4199" i="1" s="1" a="1"/>
  <c r="I4199" i="1" s="1"/>
  <c r="H4200" i="1"/>
  <c r="I4200" i="1" s="1" a="1"/>
  <c r="I4200" i="1" s="1"/>
  <c r="H4201" i="1"/>
  <c r="I4201" i="1" s="1" a="1"/>
  <c r="I4201" i="1" s="1"/>
  <c r="H4202" i="1"/>
  <c r="I4202" i="1" s="1" a="1"/>
  <c r="I4202" i="1" s="1"/>
  <c r="H4203" i="1"/>
  <c r="I4203" i="1" s="1" a="1"/>
  <c r="I4203" i="1" s="1"/>
  <c r="H4204" i="1"/>
  <c r="I4204" i="1" s="1" a="1"/>
  <c r="I4204" i="1" s="1"/>
  <c r="H4205" i="1"/>
  <c r="I4205" i="1" s="1" a="1"/>
  <c r="I4205" i="1" s="1"/>
  <c r="H4206" i="1"/>
  <c r="I4206" i="1" s="1" a="1"/>
  <c r="I4206" i="1" s="1"/>
  <c r="H4207" i="1"/>
  <c r="I4207" i="1" s="1" a="1"/>
  <c r="I4207" i="1" s="1"/>
  <c r="H4208" i="1"/>
  <c r="I4208" i="1" s="1" a="1"/>
  <c r="I4208" i="1" s="1"/>
  <c r="H4209" i="1"/>
  <c r="I4209" i="1" s="1" a="1"/>
  <c r="I4209" i="1" s="1"/>
  <c r="H4210" i="1"/>
  <c r="I4210" i="1" s="1" a="1"/>
  <c r="I4210" i="1" s="1"/>
  <c r="H4211" i="1"/>
  <c r="I4211" i="1" s="1" a="1"/>
  <c r="I4211" i="1" s="1"/>
  <c r="H4212" i="1"/>
  <c r="I4212" i="1" s="1" a="1"/>
  <c r="I4212" i="1" s="1"/>
  <c r="H4213" i="1"/>
  <c r="I4213" i="1" s="1" a="1"/>
  <c r="I4213" i="1" s="1"/>
  <c r="H4214" i="1"/>
  <c r="I4214" i="1" s="1" a="1"/>
  <c r="I4214" i="1" s="1"/>
  <c r="H4215" i="1"/>
  <c r="I4215" i="1" s="1" a="1"/>
  <c r="I4215" i="1" s="1"/>
  <c r="H4216" i="1"/>
  <c r="I4216" i="1" s="1" a="1"/>
  <c r="I4216" i="1" s="1"/>
  <c r="H4217" i="1"/>
  <c r="I4217" i="1" s="1" a="1"/>
  <c r="I4217" i="1" s="1"/>
  <c r="H4218" i="1"/>
  <c r="I4218" i="1" s="1" a="1"/>
  <c r="I4218" i="1" s="1"/>
  <c r="H4219" i="1"/>
  <c r="I4219" i="1" s="1" a="1"/>
  <c r="I4219" i="1" s="1"/>
  <c r="H4220" i="1"/>
  <c r="I4220" i="1" s="1" a="1"/>
  <c r="I4220" i="1" s="1"/>
  <c r="H4221" i="1"/>
  <c r="I4221" i="1" s="1" a="1"/>
  <c r="I4221" i="1" s="1"/>
  <c r="H4222" i="1"/>
  <c r="I4222" i="1" s="1" a="1"/>
  <c r="I4222" i="1" s="1"/>
  <c r="H4223" i="1"/>
  <c r="I4223" i="1" s="1" a="1"/>
  <c r="I4223" i="1" s="1"/>
  <c r="H4224" i="1"/>
  <c r="I4224" i="1" s="1" a="1"/>
  <c r="I4224" i="1" s="1"/>
  <c r="H4225" i="1"/>
  <c r="I4225" i="1" s="1" a="1"/>
  <c r="I4225" i="1" s="1"/>
  <c r="H4226" i="1"/>
  <c r="I4226" i="1" s="1" a="1"/>
  <c r="I4226" i="1" s="1"/>
  <c r="H4227" i="1"/>
  <c r="I4227" i="1" s="1" a="1"/>
  <c r="I4227" i="1" s="1"/>
  <c r="H4228" i="1"/>
  <c r="I4228" i="1" s="1" a="1"/>
  <c r="I4228" i="1" s="1"/>
  <c r="H4229" i="1"/>
  <c r="I4229" i="1" s="1" a="1"/>
  <c r="I4229" i="1" s="1"/>
  <c r="H4230" i="1"/>
  <c r="I4230" i="1" s="1" a="1"/>
  <c r="I4230" i="1" s="1"/>
  <c r="H4231" i="1"/>
  <c r="I4231" i="1" s="1" a="1"/>
  <c r="I4231" i="1" s="1"/>
  <c r="H4232" i="1"/>
  <c r="I4232" i="1" s="1" a="1"/>
  <c r="I4232" i="1" s="1"/>
  <c r="H4233" i="1"/>
  <c r="I4233" i="1" s="1" a="1"/>
  <c r="I4233" i="1" s="1"/>
  <c r="H4234" i="1"/>
  <c r="I4234" i="1" s="1" a="1"/>
  <c r="I4234" i="1" s="1"/>
  <c r="H4235" i="1"/>
  <c r="I4235" i="1" s="1" a="1"/>
  <c r="I4235" i="1" s="1"/>
  <c r="H4236" i="1"/>
  <c r="I4236" i="1" s="1" a="1"/>
  <c r="I4236" i="1" s="1"/>
  <c r="H4237" i="1"/>
  <c r="I4237" i="1" s="1" a="1"/>
  <c r="I4237" i="1" s="1"/>
  <c r="H4238" i="1"/>
  <c r="I4238" i="1" s="1" a="1"/>
  <c r="I4238" i="1" s="1"/>
  <c r="H4239" i="1"/>
  <c r="I4239" i="1" s="1" a="1"/>
  <c r="I4239" i="1" s="1"/>
  <c r="H4240" i="1"/>
  <c r="I4240" i="1" s="1" a="1"/>
  <c r="I4240" i="1" s="1"/>
  <c r="H4241" i="1"/>
  <c r="I4241" i="1" s="1" a="1"/>
  <c r="I4241" i="1" s="1"/>
  <c r="H4242" i="1"/>
  <c r="I4242" i="1" s="1" a="1"/>
  <c r="I4242" i="1" s="1"/>
  <c r="H4243" i="1"/>
  <c r="I4243" i="1" s="1" a="1"/>
  <c r="I4243" i="1" s="1"/>
  <c r="H4244" i="1"/>
  <c r="I4244" i="1" s="1" a="1"/>
  <c r="I4244" i="1" s="1"/>
  <c r="H4245" i="1"/>
  <c r="I4245" i="1" s="1" a="1"/>
  <c r="I4245" i="1" s="1"/>
  <c r="H4246" i="1"/>
  <c r="I4246" i="1" s="1" a="1"/>
  <c r="I4246" i="1" s="1"/>
  <c r="H4247" i="1"/>
  <c r="I4247" i="1" s="1" a="1"/>
  <c r="I4247" i="1" s="1"/>
  <c r="H4248" i="1"/>
  <c r="I4248" i="1" s="1" a="1"/>
  <c r="I4248" i="1" s="1"/>
  <c r="H4249" i="1"/>
  <c r="I4249" i="1" s="1" a="1"/>
  <c r="I4249" i="1" s="1"/>
  <c r="H4250" i="1"/>
  <c r="I4250" i="1" s="1" a="1"/>
  <c r="I4250" i="1" s="1"/>
  <c r="H4251" i="1"/>
  <c r="I4251" i="1" s="1" a="1"/>
  <c r="I4251" i="1" s="1"/>
  <c r="H4252" i="1"/>
  <c r="I4252" i="1" s="1" a="1"/>
  <c r="I4252" i="1" s="1"/>
  <c r="H4253" i="1"/>
  <c r="I4253" i="1" s="1" a="1"/>
  <c r="I4253" i="1" s="1"/>
  <c r="H4254" i="1"/>
  <c r="I4254" i="1" s="1" a="1"/>
  <c r="I4254" i="1" s="1"/>
  <c r="H4255" i="1"/>
  <c r="I4255" i="1" s="1" a="1"/>
  <c r="I4255" i="1" s="1"/>
  <c r="H4256" i="1"/>
  <c r="I4256" i="1" s="1" a="1"/>
  <c r="I4256" i="1" s="1"/>
  <c r="H4257" i="1"/>
  <c r="I4257" i="1" s="1" a="1"/>
  <c r="I4257" i="1" s="1"/>
  <c r="H4258" i="1"/>
  <c r="I4258" i="1" s="1" a="1"/>
  <c r="I4258" i="1" s="1"/>
  <c r="H4259" i="1"/>
  <c r="I4259" i="1" s="1" a="1"/>
  <c r="I4259" i="1" s="1"/>
  <c r="H4260" i="1"/>
  <c r="I4260" i="1" s="1" a="1"/>
  <c r="I4260" i="1" s="1"/>
  <c r="H4261" i="1"/>
  <c r="I4261" i="1" s="1" a="1"/>
  <c r="I4261" i="1" s="1"/>
  <c r="H4262" i="1"/>
  <c r="I4262" i="1" s="1" a="1"/>
  <c r="I4262" i="1" s="1"/>
  <c r="H4263" i="1"/>
  <c r="I4263" i="1" s="1" a="1"/>
  <c r="I4263" i="1" s="1"/>
  <c r="H4264" i="1"/>
  <c r="I4264" i="1" s="1" a="1"/>
  <c r="I4264" i="1" s="1"/>
  <c r="H4265" i="1"/>
  <c r="I4265" i="1" s="1" a="1"/>
  <c r="I4265" i="1" s="1"/>
  <c r="H4266" i="1"/>
  <c r="I4266" i="1" s="1" a="1"/>
  <c r="I4266" i="1" s="1"/>
  <c r="H4267" i="1"/>
  <c r="I4267" i="1" s="1" a="1"/>
  <c r="I4267" i="1" s="1"/>
  <c r="H4268" i="1"/>
  <c r="I4268" i="1" s="1" a="1"/>
  <c r="I4268" i="1" s="1"/>
  <c r="H4269" i="1"/>
  <c r="I4269" i="1" s="1" a="1"/>
  <c r="I4269" i="1" s="1"/>
  <c r="H4270" i="1"/>
  <c r="I4270" i="1" s="1" a="1"/>
  <c r="I4270" i="1" s="1"/>
  <c r="H4271" i="1"/>
  <c r="I4271" i="1" s="1" a="1"/>
  <c r="I4271" i="1" s="1"/>
  <c r="H4272" i="1"/>
  <c r="I4272" i="1" s="1" a="1"/>
  <c r="I4272" i="1" s="1"/>
  <c r="H4273" i="1"/>
  <c r="I4273" i="1" s="1" a="1"/>
  <c r="I4273" i="1" s="1"/>
  <c r="H4274" i="1"/>
  <c r="I4274" i="1" s="1" a="1"/>
  <c r="I4274" i="1" s="1"/>
  <c r="H4275" i="1"/>
  <c r="I4275" i="1" s="1" a="1"/>
  <c r="I4275" i="1" s="1"/>
  <c r="H4276" i="1"/>
  <c r="I4276" i="1" s="1" a="1"/>
  <c r="I4276" i="1" s="1"/>
  <c r="H4277" i="1"/>
  <c r="I4277" i="1" s="1" a="1"/>
  <c r="I4277" i="1" s="1"/>
  <c r="H4278" i="1"/>
  <c r="I4278" i="1" s="1" a="1"/>
  <c r="I4278" i="1" s="1"/>
  <c r="H4279" i="1"/>
  <c r="I4279" i="1" s="1" a="1"/>
  <c r="I4279" i="1" s="1"/>
  <c r="H4280" i="1"/>
  <c r="I4280" i="1" s="1" a="1"/>
  <c r="I4280" i="1" s="1"/>
  <c r="H4281" i="1"/>
  <c r="I4281" i="1" s="1" a="1"/>
  <c r="I4281" i="1" s="1"/>
  <c r="H4282" i="1"/>
  <c r="I4282" i="1" s="1" a="1"/>
  <c r="I4282" i="1" s="1"/>
  <c r="H4283" i="1"/>
  <c r="I4283" i="1" s="1" a="1"/>
  <c r="I4283" i="1" s="1"/>
  <c r="H4284" i="1"/>
  <c r="I4284" i="1" s="1" a="1"/>
  <c r="I4284" i="1" s="1"/>
  <c r="H4285" i="1"/>
  <c r="I4285" i="1" s="1" a="1"/>
  <c r="I4285" i="1" s="1"/>
  <c r="H4286" i="1"/>
  <c r="I4286" i="1" s="1" a="1"/>
  <c r="I4286" i="1" s="1"/>
  <c r="H4287" i="1"/>
  <c r="I4287" i="1" s="1" a="1"/>
  <c r="I4287" i="1" s="1"/>
  <c r="H4288" i="1"/>
  <c r="I4288" i="1" s="1" a="1"/>
  <c r="I4288" i="1" s="1"/>
  <c r="H4289" i="1"/>
  <c r="I4289" i="1" s="1" a="1"/>
  <c r="I4289" i="1" s="1"/>
  <c r="H4290" i="1"/>
  <c r="I4290" i="1" s="1" a="1"/>
  <c r="I4290" i="1" s="1"/>
  <c r="H4291" i="1"/>
  <c r="I4291" i="1" s="1" a="1"/>
  <c r="I4291" i="1" s="1"/>
  <c r="H4292" i="1"/>
  <c r="I4292" i="1" s="1" a="1"/>
  <c r="I4292" i="1" s="1"/>
  <c r="H4293" i="1"/>
  <c r="I4293" i="1" s="1" a="1"/>
  <c r="I4293" i="1" s="1"/>
  <c r="H4294" i="1"/>
  <c r="I4294" i="1" s="1" a="1"/>
  <c r="I4294" i="1" s="1"/>
  <c r="H4295" i="1"/>
  <c r="I4295" i="1" s="1" a="1"/>
  <c r="I4295" i="1" s="1"/>
  <c r="H4296" i="1"/>
  <c r="I4296" i="1" s="1" a="1"/>
  <c r="I4296" i="1" s="1"/>
  <c r="H4297" i="1"/>
  <c r="I4297" i="1" s="1" a="1"/>
  <c r="I4297" i="1" s="1"/>
  <c r="H4298" i="1"/>
  <c r="I4298" i="1" s="1" a="1"/>
  <c r="I4298" i="1" s="1"/>
  <c r="H4299" i="1"/>
  <c r="I4299" i="1" s="1" a="1"/>
  <c r="I4299" i="1" s="1"/>
  <c r="H4300" i="1"/>
  <c r="I4300" i="1" s="1" a="1"/>
  <c r="I4300" i="1" s="1"/>
  <c r="H4301" i="1"/>
  <c r="I4301" i="1" s="1" a="1"/>
  <c r="I4301" i="1" s="1"/>
  <c r="H4302" i="1"/>
  <c r="I4302" i="1" s="1" a="1"/>
  <c r="I4302" i="1" s="1"/>
  <c r="H4303" i="1"/>
  <c r="I4303" i="1" s="1" a="1"/>
  <c r="I4303" i="1" s="1"/>
  <c r="H4304" i="1"/>
  <c r="I4304" i="1" s="1" a="1"/>
  <c r="I4304" i="1" s="1"/>
  <c r="H4305" i="1"/>
  <c r="I4305" i="1" s="1" a="1"/>
  <c r="I4305" i="1" s="1"/>
  <c r="H4306" i="1"/>
  <c r="I4306" i="1" s="1" a="1"/>
  <c r="I4306" i="1" s="1"/>
  <c r="H4307" i="1"/>
  <c r="I4307" i="1" s="1" a="1"/>
  <c r="I4307" i="1" s="1"/>
  <c r="H4308" i="1"/>
  <c r="I4308" i="1" s="1" a="1"/>
  <c r="I4308" i="1" s="1"/>
  <c r="H4309" i="1"/>
  <c r="I4309" i="1" s="1" a="1"/>
  <c r="I4309" i="1" s="1"/>
  <c r="H4310" i="1"/>
  <c r="I4310" i="1" s="1" a="1"/>
  <c r="I4310" i="1" s="1"/>
  <c r="H4311" i="1"/>
  <c r="I4311" i="1" s="1" a="1"/>
  <c r="I4311" i="1" s="1"/>
  <c r="H4312" i="1"/>
  <c r="I4312" i="1" s="1" a="1"/>
  <c r="I4312" i="1" s="1"/>
  <c r="H4313" i="1"/>
  <c r="I4313" i="1" s="1" a="1"/>
  <c r="I4313" i="1" s="1"/>
  <c r="H4314" i="1"/>
  <c r="I4314" i="1" s="1" a="1"/>
  <c r="I4314" i="1" s="1"/>
  <c r="H4315" i="1"/>
  <c r="I4315" i="1" s="1" a="1"/>
  <c r="I4315" i="1" s="1"/>
  <c r="H4316" i="1"/>
  <c r="I4316" i="1" s="1" a="1"/>
  <c r="I4316" i="1" s="1"/>
  <c r="H4317" i="1"/>
  <c r="I4317" i="1" s="1" a="1"/>
  <c r="I4317" i="1" s="1"/>
  <c r="H4318" i="1"/>
  <c r="I4318" i="1" s="1" a="1"/>
  <c r="I4318" i="1" s="1"/>
  <c r="H4319" i="1"/>
  <c r="I4319" i="1" s="1" a="1"/>
  <c r="I4319" i="1" s="1"/>
  <c r="H4320" i="1"/>
  <c r="I4320" i="1" s="1" a="1"/>
  <c r="I4320" i="1" s="1"/>
  <c r="H4321" i="1"/>
  <c r="I4321" i="1" s="1" a="1"/>
  <c r="I4321" i="1" s="1"/>
  <c r="H4322" i="1"/>
  <c r="I4322" i="1" s="1" a="1"/>
  <c r="I4322" i="1" s="1"/>
  <c r="H4323" i="1"/>
  <c r="I4323" i="1" s="1" a="1"/>
  <c r="I4323" i="1" s="1"/>
  <c r="H4324" i="1"/>
  <c r="I4324" i="1" s="1" a="1"/>
  <c r="I4324" i="1" s="1"/>
  <c r="H4325" i="1"/>
  <c r="I4325" i="1" s="1" a="1"/>
  <c r="I4325" i="1" s="1"/>
  <c r="H4326" i="1"/>
  <c r="I4326" i="1" s="1" a="1"/>
  <c r="I4326" i="1" s="1"/>
  <c r="H4327" i="1"/>
  <c r="I4327" i="1" s="1" a="1"/>
  <c r="I4327" i="1" s="1"/>
  <c r="H4328" i="1"/>
  <c r="I4328" i="1" s="1" a="1"/>
  <c r="I4328" i="1" s="1"/>
  <c r="H4329" i="1"/>
  <c r="I4329" i="1" s="1" a="1"/>
  <c r="I4329" i="1" s="1"/>
  <c r="H4330" i="1"/>
  <c r="I4330" i="1" s="1" a="1"/>
  <c r="I4330" i="1" s="1"/>
  <c r="H4331" i="1"/>
  <c r="I4331" i="1" s="1" a="1"/>
  <c r="I4331" i="1" s="1"/>
  <c r="H4332" i="1"/>
  <c r="I4332" i="1" s="1" a="1"/>
  <c r="I4332" i="1" s="1"/>
  <c r="H4333" i="1"/>
  <c r="I4333" i="1" s="1" a="1"/>
  <c r="I4333" i="1" s="1"/>
  <c r="H4334" i="1"/>
  <c r="I4334" i="1" s="1" a="1"/>
  <c r="I4334" i="1" s="1"/>
  <c r="H4335" i="1"/>
  <c r="I4335" i="1" s="1" a="1"/>
  <c r="I4335" i="1" s="1"/>
  <c r="H4336" i="1"/>
  <c r="I4336" i="1" s="1" a="1"/>
  <c r="I4336" i="1" s="1"/>
  <c r="H4337" i="1"/>
  <c r="I4337" i="1" s="1" a="1"/>
  <c r="I4337" i="1" s="1"/>
  <c r="H4338" i="1"/>
  <c r="I4338" i="1" s="1" a="1"/>
  <c r="I4338" i="1" s="1"/>
  <c r="H4339" i="1"/>
  <c r="I4339" i="1" s="1" a="1"/>
  <c r="I4339" i="1" s="1"/>
  <c r="H4340" i="1"/>
  <c r="I4340" i="1" s="1" a="1"/>
  <c r="I4340" i="1" s="1"/>
  <c r="H4341" i="1"/>
  <c r="I4341" i="1" s="1" a="1"/>
  <c r="I4341" i="1" s="1"/>
  <c r="H4342" i="1"/>
  <c r="I4342" i="1" s="1" a="1"/>
  <c r="I4342" i="1" s="1"/>
  <c r="H4343" i="1"/>
  <c r="I4343" i="1" s="1" a="1"/>
  <c r="I4343" i="1" s="1"/>
  <c r="H4344" i="1"/>
  <c r="I4344" i="1" s="1" a="1"/>
  <c r="I4344" i="1" s="1"/>
  <c r="H4345" i="1"/>
  <c r="I4345" i="1" s="1" a="1"/>
  <c r="I4345" i="1" s="1"/>
  <c r="H4346" i="1"/>
  <c r="I4346" i="1" s="1" a="1"/>
  <c r="I4346" i="1" s="1"/>
  <c r="H4347" i="1"/>
  <c r="I4347" i="1" s="1" a="1"/>
  <c r="I4347" i="1" s="1"/>
  <c r="H4348" i="1"/>
  <c r="I4348" i="1" s="1" a="1"/>
  <c r="I4348" i="1" s="1"/>
  <c r="H4349" i="1"/>
  <c r="I4349" i="1" s="1" a="1"/>
  <c r="I4349" i="1" s="1"/>
  <c r="H4350" i="1"/>
  <c r="I4350" i="1" s="1" a="1"/>
  <c r="I4350" i="1" s="1"/>
  <c r="H4351" i="1"/>
  <c r="I4351" i="1" s="1" a="1"/>
  <c r="I4351" i="1" s="1"/>
  <c r="H4352" i="1"/>
  <c r="I4352" i="1" s="1" a="1"/>
  <c r="I4352" i="1" s="1"/>
  <c r="H4353" i="1"/>
  <c r="I4353" i="1" s="1" a="1"/>
  <c r="I4353" i="1" s="1"/>
  <c r="H4354" i="1"/>
  <c r="I4354" i="1" s="1" a="1"/>
  <c r="I4354" i="1" s="1"/>
  <c r="H4355" i="1"/>
  <c r="I4355" i="1" s="1" a="1"/>
  <c r="I4355" i="1" s="1"/>
  <c r="H4356" i="1"/>
  <c r="I4356" i="1" s="1" a="1"/>
  <c r="I4356" i="1" s="1"/>
  <c r="H4357" i="1"/>
  <c r="I4357" i="1" s="1" a="1"/>
  <c r="I4357" i="1" s="1"/>
  <c r="H4358" i="1"/>
  <c r="I4358" i="1" s="1" a="1"/>
  <c r="I4358" i="1" s="1"/>
  <c r="H4359" i="1"/>
  <c r="I4359" i="1" s="1" a="1"/>
  <c r="I4359" i="1" s="1"/>
  <c r="H4360" i="1"/>
  <c r="I4360" i="1" s="1" a="1"/>
  <c r="I4360" i="1" s="1"/>
  <c r="H4361" i="1"/>
  <c r="I4361" i="1" s="1" a="1"/>
  <c r="I4361" i="1" s="1"/>
  <c r="H4362" i="1"/>
  <c r="I4362" i="1" s="1" a="1"/>
  <c r="I4362" i="1" s="1"/>
  <c r="H4363" i="1"/>
  <c r="I4363" i="1" s="1" a="1"/>
  <c r="I4363" i="1" s="1"/>
  <c r="H4364" i="1"/>
  <c r="I4364" i="1" s="1" a="1"/>
  <c r="I4364" i="1" s="1"/>
  <c r="H4365" i="1"/>
  <c r="I4365" i="1" s="1" a="1"/>
  <c r="I4365" i="1" s="1"/>
  <c r="H4366" i="1"/>
  <c r="I4366" i="1" s="1" a="1"/>
  <c r="I4366" i="1" s="1"/>
  <c r="H4367" i="1"/>
  <c r="I4367" i="1" s="1" a="1"/>
  <c r="I4367" i="1" s="1"/>
  <c r="H4368" i="1"/>
  <c r="I4368" i="1" s="1" a="1"/>
  <c r="I4368" i="1" s="1"/>
  <c r="H4369" i="1"/>
  <c r="I4369" i="1" s="1" a="1"/>
  <c r="I4369" i="1" s="1"/>
  <c r="H4370" i="1"/>
  <c r="I4370" i="1" s="1" a="1"/>
  <c r="I4370" i="1" s="1"/>
  <c r="H4371" i="1"/>
  <c r="I4371" i="1" s="1" a="1"/>
  <c r="I4371" i="1" s="1"/>
  <c r="H4372" i="1"/>
  <c r="I4372" i="1" s="1" a="1"/>
  <c r="I4372" i="1" s="1"/>
  <c r="H4373" i="1"/>
  <c r="I4373" i="1" s="1" a="1"/>
  <c r="I4373" i="1" s="1"/>
  <c r="H4374" i="1"/>
  <c r="I4374" i="1" s="1" a="1"/>
  <c r="I4374" i="1" s="1"/>
  <c r="H4375" i="1"/>
  <c r="I4375" i="1" s="1" a="1"/>
  <c r="I4375" i="1" s="1"/>
  <c r="H4376" i="1"/>
  <c r="I4376" i="1" s="1" a="1"/>
  <c r="I4376" i="1" s="1"/>
  <c r="H4377" i="1"/>
  <c r="I4377" i="1" s="1" a="1"/>
  <c r="I4377" i="1" s="1"/>
  <c r="H4378" i="1"/>
  <c r="I4378" i="1" s="1" a="1"/>
  <c r="I4378" i="1" s="1"/>
  <c r="H4379" i="1"/>
  <c r="I4379" i="1" s="1" a="1"/>
  <c r="I4379" i="1" s="1"/>
  <c r="H4380" i="1"/>
  <c r="I4380" i="1" s="1" a="1"/>
  <c r="I4380" i="1" s="1"/>
  <c r="H4381" i="1"/>
  <c r="I4381" i="1" s="1" a="1"/>
  <c r="I4381" i="1" s="1"/>
  <c r="H4382" i="1"/>
  <c r="I4382" i="1" s="1" a="1"/>
  <c r="I4382" i="1" s="1"/>
  <c r="H4383" i="1"/>
  <c r="I4383" i="1" s="1" a="1"/>
  <c r="I4383" i="1" s="1"/>
  <c r="H4384" i="1"/>
  <c r="I4384" i="1" s="1" a="1"/>
  <c r="I4384" i="1" s="1"/>
  <c r="H4385" i="1"/>
  <c r="I4385" i="1" s="1" a="1"/>
  <c r="I4385" i="1" s="1"/>
  <c r="H4386" i="1"/>
  <c r="I4386" i="1" s="1" a="1"/>
  <c r="I4386" i="1" s="1"/>
  <c r="H4387" i="1"/>
  <c r="I4387" i="1" s="1" a="1"/>
  <c r="I4387" i="1" s="1"/>
  <c r="H4388" i="1"/>
  <c r="I4388" i="1" s="1" a="1"/>
  <c r="I4388" i="1" s="1"/>
  <c r="H4389" i="1"/>
  <c r="I4389" i="1" s="1" a="1"/>
  <c r="I4389" i="1" s="1"/>
  <c r="H4390" i="1"/>
  <c r="I4390" i="1" s="1" a="1"/>
  <c r="I4390" i="1" s="1"/>
  <c r="H4391" i="1"/>
  <c r="I4391" i="1" s="1" a="1"/>
  <c r="I4391" i="1" s="1"/>
  <c r="H4392" i="1"/>
  <c r="I4392" i="1" s="1" a="1"/>
  <c r="I4392" i="1" s="1"/>
  <c r="H4393" i="1"/>
  <c r="I4393" i="1" s="1" a="1"/>
  <c r="I4393" i="1" s="1"/>
  <c r="H4394" i="1"/>
  <c r="I4394" i="1" s="1" a="1"/>
  <c r="I4394" i="1" s="1"/>
  <c r="H4395" i="1"/>
  <c r="I4395" i="1" s="1" a="1"/>
  <c r="I4395" i="1" s="1"/>
  <c r="H4396" i="1"/>
  <c r="I4396" i="1" s="1" a="1"/>
  <c r="I4396" i="1" s="1"/>
  <c r="H4397" i="1"/>
  <c r="I4397" i="1" s="1" a="1"/>
  <c r="I4397" i="1" s="1"/>
  <c r="H4398" i="1"/>
  <c r="I4398" i="1" s="1" a="1"/>
  <c r="I4398" i="1" s="1"/>
  <c r="H4399" i="1"/>
  <c r="I4399" i="1" s="1" a="1"/>
  <c r="I4399" i="1" s="1"/>
  <c r="H4400" i="1"/>
  <c r="I4400" i="1" s="1" a="1"/>
  <c r="I4400" i="1" s="1"/>
  <c r="H4401" i="1"/>
  <c r="I4401" i="1" s="1" a="1"/>
  <c r="I4401" i="1" s="1"/>
  <c r="H4402" i="1"/>
  <c r="I4402" i="1" s="1" a="1"/>
  <c r="I4402" i="1" s="1"/>
  <c r="H4403" i="1"/>
  <c r="I4403" i="1" s="1" a="1"/>
  <c r="I4403" i="1" s="1"/>
  <c r="H4404" i="1"/>
  <c r="I4404" i="1" s="1" a="1"/>
  <c r="I4404" i="1" s="1"/>
  <c r="H4405" i="1"/>
  <c r="I4405" i="1" s="1" a="1"/>
  <c r="I4405" i="1" s="1"/>
  <c r="H4406" i="1"/>
  <c r="I4406" i="1" s="1" a="1"/>
  <c r="I4406" i="1" s="1"/>
  <c r="H4407" i="1"/>
  <c r="I4407" i="1" s="1" a="1"/>
  <c r="I4407" i="1" s="1"/>
  <c r="H4408" i="1"/>
  <c r="I4408" i="1" s="1" a="1"/>
  <c r="I4408" i="1" s="1"/>
  <c r="H4409" i="1"/>
  <c r="I4409" i="1" s="1" a="1"/>
  <c r="I4409" i="1" s="1"/>
  <c r="H4410" i="1"/>
  <c r="I4410" i="1" s="1" a="1"/>
  <c r="I4410" i="1" s="1"/>
  <c r="H4411" i="1"/>
  <c r="I4411" i="1" s="1" a="1"/>
  <c r="I4411" i="1" s="1"/>
  <c r="H4412" i="1"/>
  <c r="I4412" i="1" s="1" a="1"/>
  <c r="I4412" i="1" s="1"/>
  <c r="H4413" i="1"/>
  <c r="I4413" i="1" s="1" a="1"/>
  <c r="I4413" i="1" s="1"/>
  <c r="H4414" i="1"/>
  <c r="I4414" i="1" s="1" a="1"/>
  <c r="I4414" i="1" s="1"/>
  <c r="H4415" i="1"/>
  <c r="I4415" i="1" s="1" a="1"/>
  <c r="I4415" i="1" s="1"/>
  <c r="H4416" i="1"/>
  <c r="I4416" i="1" s="1" a="1"/>
  <c r="I4416" i="1" s="1"/>
  <c r="H4417" i="1"/>
  <c r="I4417" i="1" s="1" a="1"/>
  <c r="I4417" i="1" s="1"/>
  <c r="H4418" i="1"/>
  <c r="I4418" i="1" s="1" a="1"/>
  <c r="I4418" i="1" s="1"/>
  <c r="H4419" i="1"/>
  <c r="I4419" i="1" s="1" a="1"/>
  <c r="I4419" i="1" s="1"/>
  <c r="H4420" i="1"/>
  <c r="I4420" i="1" s="1" a="1"/>
  <c r="I4420" i="1" s="1"/>
  <c r="H4421" i="1"/>
  <c r="I4421" i="1" s="1" a="1"/>
  <c r="I4421" i="1" s="1"/>
  <c r="H4422" i="1"/>
  <c r="I4422" i="1" s="1" a="1"/>
  <c r="I4422" i="1" s="1"/>
  <c r="H4423" i="1"/>
  <c r="I4423" i="1" s="1" a="1"/>
  <c r="I4423" i="1" s="1"/>
  <c r="H4424" i="1"/>
  <c r="I4424" i="1" s="1" a="1"/>
  <c r="I4424" i="1" s="1"/>
  <c r="H4425" i="1"/>
  <c r="I4425" i="1" s="1" a="1"/>
  <c r="I4425" i="1" s="1"/>
  <c r="H4426" i="1"/>
  <c r="I4426" i="1" s="1" a="1"/>
  <c r="I4426" i="1" s="1"/>
  <c r="H4427" i="1"/>
  <c r="I4427" i="1" s="1" a="1"/>
  <c r="I4427" i="1" s="1"/>
  <c r="H4428" i="1"/>
  <c r="I4428" i="1" s="1" a="1"/>
  <c r="I4428" i="1" s="1"/>
  <c r="H4429" i="1"/>
  <c r="I4429" i="1" s="1" a="1"/>
  <c r="I4429" i="1" s="1"/>
  <c r="H4430" i="1"/>
  <c r="I4430" i="1" s="1" a="1"/>
  <c r="I4430" i="1" s="1"/>
  <c r="H4431" i="1"/>
  <c r="I4431" i="1" s="1" a="1"/>
  <c r="I4431" i="1" s="1"/>
  <c r="H4432" i="1"/>
  <c r="I4432" i="1" s="1" a="1"/>
  <c r="I4432" i="1" s="1"/>
  <c r="H4433" i="1"/>
  <c r="I4433" i="1" s="1" a="1"/>
  <c r="I4433" i="1" s="1"/>
  <c r="H4434" i="1"/>
  <c r="I4434" i="1" s="1" a="1"/>
  <c r="I4434" i="1" s="1"/>
  <c r="H4435" i="1"/>
  <c r="I4435" i="1" s="1" a="1"/>
  <c r="I4435" i="1" s="1"/>
  <c r="H4436" i="1"/>
  <c r="I4436" i="1" s="1" a="1"/>
  <c r="I4436" i="1" s="1"/>
  <c r="H4437" i="1"/>
  <c r="I4437" i="1" s="1" a="1"/>
  <c r="I4437" i="1" s="1"/>
  <c r="H4438" i="1"/>
  <c r="I4438" i="1" s="1" a="1"/>
  <c r="I4438" i="1" s="1"/>
  <c r="H4439" i="1"/>
  <c r="I4439" i="1" s="1" a="1"/>
  <c r="I4439" i="1" s="1"/>
  <c r="H4440" i="1"/>
  <c r="I4440" i="1" s="1" a="1"/>
  <c r="I4440" i="1" s="1"/>
  <c r="H4441" i="1"/>
  <c r="I4441" i="1" s="1" a="1"/>
  <c r="I4441" i="1" s="1"/>
  <c r="H4442" i="1"/>
  <c r="I4442" i="1" s="1" a="1"/>
  <c r="I4442" i="1" s="1"/>
  <c r="H4443" i="1"/>
  <c r="I4443" i="1" s="1" a="1"/>
  <c r="I4443" i="1" s="1"/>
  <c r="H4444" i="1"/>
  <c r="I4444" i="1" s="1" a="1"/>
  <c r="I4444" i="1" s="1"/>
  <c r="H4445" i="1"/>
  <c r="I4445" i="1" s="1" a="1"/>
  <c r="I4445" i="1" s="1"/>
  <c r="H4446" i="1"/>
  <c r="I4446" i="1" s="1" a="1"/>
  <c r="I4446" i="1" s="1"/>
  <c r="H4447" i="1"/>
  <c r="I4447" i="1" s="1" a="1"/>
  <c r="I4447" i="1" s="1"/>
  <c r="H4448" i="1"/>
  <c r="I4448" i="1" s="1" a="1"/>
  <c r="I4448" i="1" s="1"/>
  <c r="H4449" i="1"/>
  <c r="I4449" i="1" s="1" a="1"/>
  <c r="I4449" i="1" s="1"/>
  <c r="H4450" i="1"/>
  <c r="I4450" i="1" s="1" a="1"/>
  <c r="I4450" i="1" s="1"/>
  <c r="H4451" i="1"/>
  <c r="I4451" i="1" s="1" a="1"/>
  <c r="I4451" i="1" s="1"/>
  <c r="H4452" i="1"/>
  <c r="I4452" i="1" s="1" a="1"/>
  <c r="I4452" i="1" s="1"/>
  <c r="H4453" i="1"/>
  <c r="I4453" i="1" s="1" a="1"/>
  <c r="I4453" i="1" s="1"/>
  <c r="H4454" i="1"/>
  <c r="I4454" i="1" s="1" a="1"/>
  <c r="I4454" i="1" s="1"/>
  <c r="H4455" i="1"/>
  <c r="I4455" i="1" s="1" a="1"/>
  <c r="I4455" i="1" s="1"/>
  <c r="H4456" i="1"/>
  <c r="I4456" i="1" s="1" a="1"/>
  <c r="I4456" i="1" s="1"/>
  <c r="H4457" i="1"/>
  <c r="I4457" i="1" s="1" a="1"/>
  <c r="I4457" i="1" s="1"/>
  <c r="H4458" i="1"/>
  <c r="I4458" i="1" s="1" a="1"/>
  <c r="I4458" i="1" s="1"/>
  <c r="H4459" i="1"/>
  <c r="I4459" i="1" s="1" a="1"/>
  <c r="I4459" i="1" s="1"/>
  <c r="H4460" i="1"/>
  <c r="I4460" i="1" s="1" a="1"/>
  <c r="I4460" i="1" s="1"/>
  <c r="H4461" i="1"/>
  <c r="I4461" i="1" s="1" a="1"/>
  <c r="I4461" i="1" s="1"/>
  <c r="H4462" i="1"/>
  <c r="I4462" i="1" s="1" a="1"/>
  <c r="I4462" i="1" s="1"/>
  <c r="H4463" i="1"/>
  <c r="I4463" i="1" s="1" a="1"/>
  <c r="I4463" i="1" s="1"/>
  <c r="H4464" i="1"/>
  <c r="I4464" i="1" s="1" a="1"/>
  <c r="I4464" i="1" s="1"/>
  <c r="H4465" i="1"/>
  <c r="I4465" i="1" s="1" a="1"/>
  <c r="I4465" i="1" s="1"/>
  <c r="H4466" i="1"/>
  <c r="I4466" i="1" s="1" a="1"/>
  <c r="I4466" i="1" s="1"/>
  <c r="H4467" i="1"/>
  <c r="I4467" i="1" s="1" a="1"/>
  <c r="I4467" i="1" s="1"/>
  <c r="H4468" i="1"/>
  <c r="I4468" i="1" s="1" a="1"/>
  <c r="I4468" i="1" s="1"/>
  <c r="H4469" i="1"/>
  <c r="I4469" i="1" s="1" a="1"/>
  <c r="I4469" i="1" s="1"/>
  <c r="H4470" i="1"/>
  <c r="I4470" i="1" s="1" a="1"/>
  <c r="I4470" i="1" s="1"/>
  <c r="H4471" i="1"/>
  <c r="I4471" i="1" s="1" a="1"/>
  <c r="I4471" i="1" s="1"/>
  <c r="H4472" i="1"/>
  <c r="I4472" i="1" s="1" a="1"/>
  <c r="I4472" i="1" s="1"/>
  <c r="H4473" i="1"/>
  <c r="I4473" i="1" s="1" a="1"/>
  <c r="I4473" i="1" s="1"/>
  <c r="H4474" i="1"/>
  <c r="I4474" i="1" s="1" a="1"/>
  <c r="I4474" i="1" s="1"/>
  <c r="H4475" i="1"/>
  <c r="I4475" i="1" s="1" a="1"/>
  <c r="I4475" i="1" s="1"/>
  <c r="H4476" i="1"/>
  <c r="I4476" i="1" s="1" a="1"/>
  <c r="I4476" i="1" s="1"/>
  <c r="H4477" i="1"/>
  <c r="I4477" i="1" s="1" a="1"/>
  <c r="I4477" i="1" s="1"/>
  <c r="H4478" i="1"/>
  <c r="I4478" i="1" s="1" a="1"/>
  <c r="I4478" i="1" s="1"/>
  <c r="H4479" i="1"/>
  <c r="I4479" i="1" s="1" a="1"/>
  <c r="I4479" i="1" s="1"/>
  <c r="H4480" i="1"/>
  <c r="I4480" i="1" s="1" a="1"/>
  <c r="I4480" i="1" s="1"/>
  <c r="H4481" i="1"/>
  <c r="I4481" i="1" s="1" a="1"/>
  <c r="I4481" i="1" s="1"/>
  <c r="H4482" i="1"/>
  <c r="I4482" i="1" s="1" a="1"/>
  <c r="I4482" i="1" s="1"/>
  <c r="H4483" i="1"/>
  <c r="I4483" i="1" s="1" a="1"/>
  <c r="I4483" i="1" s="1"/>
  <c r="H4484" i="1"/>
  <c r="I4484" i="1" s="1" a="1"/>
  <c r="I4484" i="1" s="1"/>
  <c r="H4485" i="1"/>
  <c r="I4485" i="1" s="1" a="1"/>
  <c r="I4485" i="1" s="1"/>
  <c r="H4486" i="1"/>
  <c r="I4486" i="1" s="1" a="1"/>
  <c r="I4486" i="1" s="1"/>
  <c r="H4487" i="1"/>
  <c r="I4487" i="1" s="1" a="1"/>
  <c r="I4487" i="1" s="1"/>
  <c r="H4488" i="1"/>
  <c r="I4488" i="1" s="1" a="1"/>
  <c r="I4488" i="1" s="1"/>
  <c r="H4489" i="1"/>
  <c r="I4489" i="1" s="1" a="1"/>
  <c r="I4489" i="1" s="1"/>
  <c r="H4490" i="1"/>
  <c r="I4490" i="1" s="1" a="1"/>
  <c r="I4490" i="1" s="1"/>
  <c r="H4491" i="1"/>
  <c r="I4491" i="1" s="1" a="1"/>
  <c r="I4491" i="1" s="1"/>
  <c r="H4492" i="1"/>
  <c r="I4492" i="1" s="1" a="1"/>
  <c r="I4492" i="1" s="1"/>
  <c r="H4493" i="1"/>
  <c r="I4493" i="1" s="1" a="1"/>
  <c r="I4493" i="1" s="1"/>
  <c r="H4494" i="1"/>
  <c r="I4494" i="1" s="1" a="1"/>
  <c r="I4494" i="1" s="1"/>
  <c r="H4495" i="1"/>
  <c r="I4495" i="1" s="1" a="1"/>
  <c r="I4495" i="1" s="1"/>
  <c r="H4496" i="1"/>
  <c r="I4496" i="1" s="1" a="1"/>
  <c r="I4496" i="1" s="1"/>
  <c r="H4497" i="1"/>
  <c r="I4497" i="1" s="1" a="1"/>
  <c r="I4497" i="1" s="1"/>
  <c r="H4498" i="1"/>
  <c r="I4498" i="1" s="1" a="1"/>
  <c r="I4498" i="1" s="1"/>
  <c r="H4499" i="1"/>
  <c r="I4499" i="1" s="1" a="1"/>
  <c r="I4499" i="1" s="1"/>
  <c r="H4500" i="1"/>
  <c r="I4500" i="1" s="1" a="1"/>
  <c r="I4500" i="1" s="1"/>
  <c r="H4501" i="1"/>
  <c r="I4501" i="1" s="1" a="1"/>
  <c r="I4501" i="1" s="1"/>
  <c r="H4502" i="1"/>
  <c r="I4502" i="1" s="1" a="1"/>
  <c r="I4502" i="1" s="1"/>
  <c r="H4503" i="1"/>
  <c r="I4503" i="1" s="1" a="1"/>
  <c r="I4503" i="1" s="1"/>
  <c r="H4504" i="1"/>
  <c r="I4504" i="1" s="1" a="1"/>
  <c r="I4504" i="1" s="1"/>
  <c r="H4505" i="1"/>
  <c r="I4505" i="1" s="1" a="1"/>
  <c r="I4505" i="1" s="1"/>
  <c r="H4506" i="1"/>
  <c r="I4506" i="1" s="1" a="1"/>
  <c r="I4506" i="1" s="1"/>
  <c r="H4507" i="1"/>
  <c r="I4507" i="1" s="1" a="1"/>
  <c r="I4507" i="1" s="1"/>
  <c r="H4508" i="1"/>
  <c r="I4508" i="1" s="1" a="1"/>
  <c r="I4508" i="1" s="1"/>
  <c r="H4509" i="1"/>
  <c r="I4509" i="1" s="1" a="1"/>
  <c r="I4509" i="1" s="1"/>
  <c r="H4510" i="1"/>
  <c r="I4510" i="1" s="1" a="1"/>
  <c r="I4510" i="1" s="1"/>
  <c r="H4511" i="1"/>
  <c r="I4511" i="1" s="1" a="1"/>
  <c r="I4511" i="1" s="1"/>
  <c r="H4512" i="1"/>
  <c r="I4512" i="1" s="1" a="1"/>
  <c r="I4512" i="1" s="1"/>
  <c r="H4513" i="1"/>
  <c r="I4513" i="1" s="1" a="1"/>
  <c r="I4513" i="1" s="1"/>
  <c r="H4514" i="1"/>
  <c r="I4514" i="1" s="1" a="1"/>
  <c r="I4514" i="1" s="1"/>
  <c r="H4515" i="1"/>
  <c r="I4515" i="1" s="1" a="1"/>
  <c r="I4515" i="1" s="1"/>
  <c r="H4516" i="1"/>
  <c r="I4516" i="1" s="1" a="1"/>
  <c r="I4516" i="1" s="1"/>
  <c r="H4517" i="1"/>
  <c r="I4517" i="1" s="1" a="1"/>
  <c r="I4517" i="1" s="1"/>
  <c r="H4518" i="1"/>
  <c r="I4518" i="1" s="1" a="1"/>
  <c r="I4518" i="1" s="1"/>
  <c r="H4519" i="1"/>
  <c r="I4519" i="1" s="1" a="1"/>
  <c r="I4519" i="1" s="1"/>
  <c r="H4520" i="1"/>
  <c r="I4520" i="1" s="1" a="1"/>
  <c r="I4520" i="1" s="1"/>
  <c r="H4521" i="1"/>
  <c r="I4521" i="1" s="1" a="1"/>
  <c r="I4521" i="1" s="1"/>
  <c r="H4522" i="1"/>
  <c r="I4522" i="1" s="1" a="1"/>
  <c r="I4522" i="1" s="1"/>
  <c r="H4523" i="1"/>
  <c r="I4523" i="1" s="1" a="1"/>
  <c r="I4523" i="1" s="1"/>
  <c r="H4524" i="1"/>
  <c r="I4524" i="1" s="1" a="1"/>
  <c r="I4524" i="1" s="1"/>
  <c r="H4525" i="1"/>
  <c r="I4525" i="1" s="1" a="1"/>
  <c r="I4525" i="1" s="1"/>
  <c r="H4526" i="1"/>
  <c r="I4526" i="1" s="1" a="1"/>
  <c r="I4526" i="1" s="1"/>
  <c r="H4527" i="1"/>
  <c r="I4527" i="1" s="1" a="1"/>
  <c r="I4527" i="1" s="1"/>
  <c r="H4528" i="1"/>
  <c r="I4528" i="1" s="1" a="1"/>
  <c r="I4528" i="1" s="1"/>
  <c r="H4529" i="1"/>
  <c r="I4529" i="1" s="1" a="1"/>
  <c r="I4529" i="1" s="1"/>
  <c r="H4530" i="1"/>
  <c r="I4530" i="1" s="1" a="1"/>
  <c r="I4530" i="1" s="1"/>
  <c r="H4531" i="1"/>
  <c r="I4531" i="1" s="1" a="1"/>
  <c r="I4531" i="1" s="1"/>
  <c r="H4532" i="1"/>
  <c r="I4532" i="1" s="1" a="1"/>
  <c r="I4532" i="1" s="1"/>
  <c r="H4533" i="1"/>
  <c r="I4533" i="1" s="1" a="1"/>
  <c r="I4533" i="1" s="1"/>
  <c r="H4534" i="1"/>
  <c r="I4534" i="1" s="1" a="1"/>
  <c r="I4534" i="1" s="1"/>
  <c r="H4535" i="1"/>
  <c r="I4535" i="1" s="1" a="1"/>
  <c r="I4535" i="1" s="1"/>
  <c r="H4536" i="1"/>
  <c r="I4536" i="1" s="1" a="1"/>
  <c r="I4536" i="1" s="1"/>
  <c r="H4537" i="1"/>
  <c r="I4537" i="1" s="1" a="1"/>
  <c r="I4537" i="1" s="1"/>
  <c r="H4538" i="1"/>
  <c r="I4538" i="1" s="1" a="1"/>
  <c r="I4538" i="1" s="1"/>
  <c r="H4539" i="1"/>
  <c r="I4539" i="1" s="1" a="1"/>
  <c r="I4539" i="1" s="1"/>
  <c r="H4540" i="1"/>
  <c r="I4540" i="1" s="1" a="1"/>
  <c r="I4540" i="1" s="1"/>
  <c r="H4541" i="1"/>
  <c r="I4541" i="1" s="1" a="1"/>
  <c r="I4541" i="1" s="1"/>
  <c r="H4542" i="1"/>
  <c r="I4542" i="1" s="1" a="1"/>
  <c r="I4542" i="1" s="1"/>
  <c r="H4543" i="1"/>
  <c r="I4543" i="1" s="1" a="1"/>
  <c r="I4543" i="1" s="1"/>
  <c r="H4544" i="1"/>
  <c r="I4544" i="1" s="1" a="1"/>
  <c r="I4544" i="1" s="1"/>
  <c r="H4545" i="1"/>
  <c r="I4545" i="1" s="1" a="1"/>
  <c r="I4545" i="1" s="1"/>
  <c r="H4546" i="1"/>
  <c r="I4546" i="1" s="1" a="1"/>
  <c r="I4546" i="1" s="1"/>
  <c r="H4547" i="1"/>
  <c r="I4547" i="1" s="1" a="1"/>
  <c r="I4547" i="1" s="1"/>
  <c r="H4548" i="1"/>
  <c r="I4548" i="1" s="1" a="1"/>
  <c r="I4548" i="1" s="1"/>
  <c r="H4549" i="1"/>
  <c r="I4549" i="1" s="1" a="1"/>
  <c r="I4549" i="1" s="1"/>
  <c r="H4550" i="1"/>
  <c r="I4550" i="1" s="1" a="1"/>
  <c r="I4550" i="1" s="1"/>
  <c r="H4551" i="1"/>
  <c r="I4551" i="1" s="1" a="1"/>
  <c r="I4551" i="1" s="1"/>
  <c r="H4552" i="1"/>
  <c r="I4552" i="1" s="1" a="1"/>
  <c r="I4552" i="1" s="1"/>
  <c r="H4553" i="1"/>
  <c r="I4553" i="1" s="1" a="1"/>
  <c r="I4553" i="1" s="1"/>
  <c r="H4554" i="1"/>
  <c r="I4554" i="1" s="1" a="1"/>
  <c r="I4554" i="1" s="1"/>
  <c r="H4555" i="1"/>
  <c r="I4555" i="1" s="1" a="1"/>
  <c r="I4555" i="1" s="1"/>
  <c r="H4556" i="1"/>
  <c r="I4556" i="1" s="1" a="1"/>
  <c r="I4556" i="1" s="1"/>
  <c r="H4557" i="1"/>
  <c r="I4557" i="1" s="1" a="1"/>
  <c r="I4557" i="1" s="1"/>
  <c r="H4558" i="1"/>
  <c r="I4558" i="1" s="1" a="1"/>
  <c r="I4558" i="1" s="1"/>
  <c r="H4559" i="1"/>
  <c r="I4559" i="1" s="1" a="1"/>
  <c r="I4559" i="1" s="1"/>
  <c r="H4560" i="1"/>
  <c r="I4560" i="1" s="1" a="1"/>
  <c r="I4560" i="1" s="1"/>
  <c r="H4561" i="1"/>
  <c r="I4561" i="1" s="1" a="1"/>
  <c r="I4561" i="1" s="1"/>
  <c r="H4562" i="1"/>
  <c r="I4562" i="1" s="1" a="1"/>
  <c r="I4562" i="1" s="1"/>
  <c r="H4563" i="1"/>
  <c r="I4563" i="1" s="1" a="1"/>
  <c r="I4563" i="1" s="1"/>
  <c r="H4564" i="1"/>
  <c r="I4564" i="1" s="1" a="1"/>
  <c r="I4564" i="1" s="1"/>
  <c r="H4565" i="1"/>
  <c r="I4565" i="1" s="1" a="1"/>
  <c r="I4565" i="1" s="1"/>
  <c r="H4566" i="1"/>
  <c r="I4566" i="1" s="1" a="1"/>
  <c r="I4566" i="1" s="1"/>
  <c r="H4567" i="1"/>
  <c r="I4567" i="1" s="1" a="1"/>
  <c r="I4567" i="1" s="1"/>
  <c r="H4568" i="1"/>
  <c r="I4568" i="1" s="1" a="1"/>
  <c r="I4568" i="1" s="1"/>
  <c r="H4569" i="1"/>
  <c r="I4569" i="1" s="1" a="1"/>
  <c r="I4569" i="1" s="1"/>
  <c r="H4570" i="1"/>
  <c r="I4570" i="1" s="1" a="1"/>
  <c r="I4570" i="1" s="1"/>
  <c r="H4571" i="1"/>
  <c r="I4571" i="1" s="1" a="1"/>
  <c r="I4571" i="1" s="1"/>
  <c r="H4572" i="1"/>
  <c r="I4572" i="1" s="1" a="1"/>
  <c r="I4572" i="1" s="1"/>
  <c r="H4573" i="1"/>
  <c r="I4573" i="1" s="1" a="1"/>
  <c r="I4573" i="1" s="1"/>
  <c r="H4574" i="1"/>
  <c r="I4574" i="1" s="1" a="1"/>
  <c r="I4574" i="1" s="1"/>
  <c r="H4575" i="1"/>
  <c r="I4575" i="1" s="1" a="1"/>
  <c r="I4575" i="1" s="1"/>
  <c r="H4576" i="1"/>
  <c r="I4576" i="1" s="1" a="1"/>
  <c r="I4576" i="1" s="1"/>
  <c r="H4577" i="1"/>
  <c r="I4577" i="1" s="1" a="1"/>
  <c r="I4577" i="1" s="1"/>
  <c r="H4578" i="1"/>
  <c r="I4578" i="1" s="1" a="1"/>
  <c r="I4578" i="1" s="1"/>
  <c r="H4579" i="1"/>
  <c r="I4579" i="1" s="1" a="1"/>
  <c r="I4579" i="1" s="1"/>
  <c r="H4580" i="1"/>
  <c r="I4580" i="1" s="1" a="1"/>
  <c r="I4580" i="1" s="1"/>
  <c r="H4581" i="1"/>
  <c r="I4581" i="1" s="1" a="1"/>
  <c r="I4581" i="1" s="1"/>
  <c r="H4582" i="1"/>
  <c r="I4582" i="1" s="1" a="1"/>
  <c r="I4582" i="1" s="1"/>
  <c r="H4583" i="1"/>
  <c r="I4583" i="1" s="1" a="1"/>
  <c r="I4583" i="1" s="1"/>
  <c r="H4584" i="1"/>
  <c r="I4584" i="1" s="1" a="1"/>
  <c r="I4584" i="1" s="1"/>
  <c r="H4585" i="1"/>
  <c r="I4585" i="1" s="1" a="1"/>
  <c r="I4585" i="1" s="1"/>
  <c r="H4586" i="1"/>
  <c r="I4586" i="1" s="1" a="1"/>
  <c r="I4586" i="1" s="1"/>
  <c r="H4587" i="1"/>
  <c r="I4587" i="1" s="1" a="1"/>
  <c r="I4587" i="1" s="1"/>
  <c r="H4588" i="1"/>
  <c r="I4588" i="1" s="1" a="1"/>
  <c r="I4588" i="1" s="1"/>
  <c r="H4589" i="1"/>
  <c r="I4589" i="1" s="1" a="1"/>
  <c r="I4589" i="1" s="1"/>
  <c r="H4590" i="1"/>
  <c r="I4590" i="1" s="1" a="1"/>
  <c r="I4590" i="1" s="1"/>
  <c r="H4591" i="1"/>
  <c r="I4591" i="1" s="1" a="1"/>
  <c r="I4591" i="1" s="1"/>
  <c r="H4592" i="1"/>
  <c r="I4592" i="1" s="1" a="1"/>
  <c r="I4592" i="1" s="1"/>
  <c r="H4593" i="1"/>
  <c r="I4593" i="1" s="1" a="1"/>
  <c r="I4593" i="1" s="1"/>
  <c r="H4594" i="1"/>
  <c r="I4594" i="1" s="1" a="1"/>
  <c r="I4594" i="1" s="1"/>
  <c r="H4595" i="1"/>
  <c r="I4595" i="1" s="1" a="1"/>
  <c r="I4595" i="1" s="1"/>
  <c r="H4596" i="1"/>
  <c r="I4596" i="1" s="1" a="1"/>
  <c r="I4596" i="1" s="1"/>
  <c r="H4597" i="1"/>
  <c r="I4597" i="1" s="1" a="1"/>
  <c r="I4597" i="1" s="1"/>
  <c r="H4598" i="1"/>
  <c r="I4598" i="1" s="1" a="1"/>
  <c r="I4598" i="1" s="1"/>
  <c r="H4599" i="1"/>
  <c r="I4599" i="1" s="1" a="1"/>
  <c r="I4599" i="1" s="1"/>
  <c r="H4600" i="1"/>
  <c r="I4600" i="1" s="1" a="1"/>
  <c r="I4600" i="1" s="1"/>
  <c r="H4601" i="1"/>
  <c r="I4601" i="1" s="1" a="1"/>
  <c r="I4601" i="1" s="1"/>
  <c r="H4602" i="1"/>
  <c r="I4602" i="1" s="1" a="1"/>
  <c r="I4602" i="1" s="1"/>
  <c r="H4603" i="1"/>
  <c r="I4603" i="1" s="1" a="1"/>
  <c r="I4603" i="1" s="1"/>
  <c r="H4604" i="1"/>
  <c r="I4604" i="1" s="1" a="1"/>
  <c r="I4604" i="1" s="1"/>
  <c r="H4605" i="1"/>
  <c r="I4605" i="1" s="1" a="1"/>
  <c r="I4605" i="1" s="1"/>
  <c r="H4606" i="1"/>
  <c r="I4606" i="1" s="1" a="1"/>
  <c r="I4606" i="1" s="1"/>
  <c r="H4607" i="1"/>
  <c r="I4607" i="1" s="1" a="1"/>
  <c r="I4607" i="1" s="1"/>
  <c r="H4608" i="1"/>
  <c r="I4608" i="1" s="1" a="1"/>
  <c r="I4608" i="1" s="1"/>
  <c r="H4609" i="1"/>
  <c r="I4609" i="1" s="1" a="1"/>
  <c r="I4609" i="1" s="1"/>
  <c r="H4610" i="1"/>
  <c r="I4610" i="1" s="1" a="1"/>
  <c r="I4610" i="1" s="1"/>
  <c r="H4611" i="1"/>
  <c r="I4611" i="1" s="1" a="1"/>
  <c r="I4611" i="1" s="1"/>
  <c r="H4612" i="1"/>
  <c r="I4612" i="1" s="1" a="1"/>
  <c r="I4612" i="1" s="1"/>
  <c r="H4613" i="1"/>
  <c r="I4613" i="1" s="1" a="1"/>
  <c r="I4613" i="1" s="1"/>
  <c r="H4614" i="1"/>
  <c r="I4614" i="1" s="1" a="1"/>
  <c r="I4614" i="1" s="1"/>
  <c r="H4615" i="1"/>
  <c r="I4615" i="1" s="1" a="1"/>
  <c r="I4615" i="1" s="1"/>
  <c r="H4616" i="1"/>
  <c r="I4616" i="1" s="1" a="1"/>
  <c r="I4616" i="1" s="1"/>
  <c r="H4617" i="1"/>
  <c r="I4617" i="1" s="1" a="1"/>
  <c r="I4617" i="1" s="1"/>
  <c r="H4618" i="1"/>
  <c r="I4618" i="1" s="1" a="1"/>
  <c r="I4618" i="1" s="1"/>
  <c r="H4619" i="1"/>
  <c r="I4619" i="1" s="1" a="1"/>
  <c r="I4619" i="1" s="1"/>
  <c r="H4620" i="1"/>
  <c r="I4620" i="1" s="1" a="1"/>
  <c r="I4620" i="1" s="1"/>
  <c r="H4621" i="1"/>
  <c r="I4621" i="1" s="1" a="1"/>
  <c r="I4621" i="1" s="1"/>
  <c r="H4622" i="1"/>
  <c r="I4622" i="1" s="1" a="1"/>
  <c r="I4622" i="1" s="1"/>
  <c r="H4623" i="1"/>
  <c r="I4623" i="1" s="1" a="1"/>
  <c r="I4623" i="1" s="1"/>
  <c r="H4624" i="1"/>
  <c r="I4624" i="1" s="1" a="1"/>
  <c r="I4624" i="1" s="1"/>
  <c r="H4625" i="1"/>
  <c r="I4625" i="1" s="1" a="1"/>
  <c r="I4625" i="1" s="1"/>
  <c r="H4626" i="1"/>
  <c r="I4626" i="1" s="1" a="1"/>
  <c r="I4626" i="1" s="1"/>
  <c r="H4627" i="1"/>
  <c r="I4627" i="1" s="1" a="1"/>
  <c r="I4627" i="1" s="1"/>
  <c r="H4628" i="1"/>
  <c r="I4628" i="1" s="1" a="1"/>
  <c r="I4628" i="1" s="1"/>
  <c r="H4629" i="1"/>
  <c r="I4629" i="1" s="1" a="1"/>
  <c r="I4629" i="1" s="1"/>
  <c r="H4630" i="1"/>
  <c r="I4630" i="1" s="1" a="1"/>
  <c r="I4630" i="1" s="1"/>
  <c r="H4631" i="1"/>
  <c r="I4631" i="1" s="1" a="1"/>
  <c r="I4631" i="1" s="1"/>
  <c r="H4632" i="1"/>
  <c r="I4632" i="1" s="1" a="1"/>
  <c r="I4632" i="1" s="1"/>
  <c r="H4633" i="1"/>
  <c r="I4633" i="1" s="1" a="1"/>
  <c r="I4633" i="1" s="1"/>
  <c r="H4634" i="1"/>
  <c r="I4634" i="1" s="1" a="1"/>
  <c r="I4634" i="1" s="1"/>
  <c r="H4635" i="1"/>
  <c r="I4635" i="1" s="1" a="1"/>
  <c r="I4635" i="1" s="1"/>
  <c r="H4636" i="1"/>
  <c r="I4636" i="1" s="1" a="1"/>
  <c r="I4636" i="1" s="1"/>
  <c r="H4637" i="1"/>
  <c r="I4637" i="1" s="1" a="1"/>
  <c r="I4637" i="1" s="1"/>
  <c r="H4638" i="1"/>
  <c r="I4638" i="1" s="1" a="1"/>
  <c r="I4638" i="1" s="1"/>
  <c r="H4639" i="1"/>
  <c r="I4639" i="1" s="1" a="1"/>
  <c r="I4639" i="1" s="1"/>
  <c r="H4640" i="1"/>
  <c r="I4640" i="1" s="1" a="1"/>
  <c r="I4640" i="1" s="1"/>
  <c r="H4641" i="1"/>
  <c r="I4641" i="1" s="1" a="1"/>
  <c r="I4641" i="1" s="1"/>
  <c r="H4642" i="1"/>
  <c r="I4642" i="1" s="1" a="1"/>
  <c r="I4642" i="1" s="1"/>
  <c r="H4643" i="1"/>
  <c r="I4643" i="1" s="1" a="1"/>
  <c r="I4643" i="1" s="1"/>
  <c r="H4644" i="1"/>
  <c r="I4644" i="1" s="1" a="1"/>
  <c r="I4644" i="1" s="1"/>
  <c r="H4645" i="1"/>
  <c r="I4645" i="1" s="1" a="1"/>
  <c r="I4645" i="1" s="1"/>
  <c r="H4646" i="1"/>
  <c r="I4646" i="1" s="1" a="1"/>
  <c r="I4646" i="1" s="1"/>
  <c r="H4647" i="1"/>
  <c r="I4647" i="1" s="1" a="1"/>
  <c r="I4647" i="1" s="1"/>
  <c r="H4648" i="1"/>
  <c r="I4648" i="1" s="1" a="1"/>
  <c r="I4648" i="1" s="1"/>
  <c r="H4649" i="1"/>
  <c r="I4649" i="1" s="1" a="1"/>
  <c r="I4649" i="1" s="1"/>
  <c r="H4650" i="1"/>
  <c r="I4650" i="1" s="1" a="1"/>
  <c r="I4650" i="1" s="1"/>
  <c r="H4651" i="1"/>
  <c r="I4651" i="1" s="1" a="1"/>
  <c r="I4651" i="1" s="1"/>
  <c r="H4652" i="1"/>
  <c r="I4652" i="1" s="1" a="1"/>
  <c r="I4652" i="1" s="1"/>
  <c r="H4653" i="1"/>
  <c r="I4653" i="1" s="1" a="1"/>
  <c r="I4653" i="1" s="1"/>
  <c r="H4654" i="1"/>
  <c r="I4654" i="1" s="1" a="1"/>
  <c r="I4654" i="1" s="1"/>
  <c r="H4655" i="1"/>
  <c r="I4655" i="1" s="1" a="1"/>
  <c r="I4655" i="1" s="1"/>
  <c r="H4656" i="1"/>
  <c r="I4656" i="1" s="1" a="1"/>
  <c r="I4656" i="1" s="1"/>
  <c r="H4657" i="1"/>
  <c r="I4657" i="1" s="1" a="1"/>
  <c r="I4657" i="1" s="1"/>
  <c r="H4658" i="1"/>
  <c r="I4658" i="1" s="1" a="1"/>
  <c r="I4658" i="1" s="1"/>
  <c r="H4659" i="1"/>
  <c r="I4659" i="1" s="1" a="1"/>
  <c r="I4659" i="1" s="1"/>
  <c r="H4660" i="1"/>
  <c r="I4660" i="1" s="1" a="1"/>
  <c r="I4660" i="1" s="1"/>
  <c r="H4661" i="1"/>
  <c r="I4661" i="1" s="1" a="1"/>
  <c r="I4661" i="1" s="1"/>
  <c r="H4662" i="1"/>
  <c r="I4662" i="1" s="1" a="1"/>
  <c r="I4662" i="1" s="1"/>
  <c r="H4663" i="1"/>
  <c r="I4663" i="1" s="1" a="1"/>
  <c r="I4663" i="1" s="1"/>
  <c r="H4664" i="1"/>
  <c r="I4664" i="1" s="1" a="1"/>
  <c r="I4664" i="1" s="1"/>
  <c r="H4665" i="1"/>
  <c r="I4665" i="1" s="1" a="1"/>
  <c r="I4665" i="1" s="1"/>
  <c r="H4666" i="1"/>
  <c r="I4666" i="1" s="1" a="1"/>
  <c r="I4666" i="1" s="1"/>
  <c r="H4667" i="1"/>
  <c r="I4667" i="1" s="1" a="1"/>
  <c r="I4667" i="1" s="1"/>
  <c r="H4668" i="1"/>
  <c r="I4668" i="1" s="1" a="1"/>
  <c r="I4668" i="1" s="1"/>
  <c r="H4669" i="1"/>
  <c r="I4669" i="1" s="1" a="1"/>
  <c r="I4669" i="1" s="1"/>
  <c r="H4670" i="1"/>
  <c r="I4670" i="1" s="1" a="1"/>
  <c r="I4670" i="1" s="1"/>
  <c r="H4671" i="1"/>
  <c r="I4671" i="1" s="1" a="1"/>
  <c r="I4671" i="1" s="1"/>
  <c r="H4672" i="1"/>
  <c r="I4672" i="1" s="1" a="1"/>
  <c r="I4672" i="1" s="1"/>
  <c r="H4673" i="1"/>
  <c r="I4673" i="1" s="1" a="1"/>
  <c r="I4673" i="1" s="1"/>
  <c r="H4674" i="1"/>
  <c r="I4674" i="1" s="1" a="1"/>
  <c r="I4674" i="1" s="1"/>
  <c r="H4675" i="1"/>
  <c r="I4675" i="1" s="1" a="1"/>
  <c r="I4675" i="1" s="1"/>
  <c r="H4676" i="1"/>
  <c r="I4676" i="1" s="1" a="1"/>
  <c r="I4676" i="1" s="1"/>
  <c r="H4677" i="1"/>
  <c r="I4677" i="1" s="1" a="1"/>
  <c r="I4677" i="1" s="1"/>
  <c r="H4678" i="1"/>
  <c r="I4678" i="1" s="1" a="1"/>
  <c r="I4678" i="1" s="1"/>
  <c r="H4679" i="1"/>
  <c r="I4679" i="1" s="1" a="1"/>
  <c r="I4679" i="1" s="1"/>
  <c r="H4680" i="1"/>
  <c r="I4680" i="1" s="1" a="1"/>
  <c r="I4680" i="1" s="1"/>
  <c r="H4681" i="1"/>
  <c r="I4681" i="1" s="1" a="1"/>
  <c r="I4681" i="1" s="1"/>
  <c r="H4682" i="1"/>
  <c r="I4682" i="1" s="1" a="1"/>
  <c r="I4682" i="1" s="1"/>
  <c r="H4683" i="1"/>
  <c r="I4683" i="1" s="1" a="1"/>
  <c r="I4683" i="1" s="1"/>
  <c r="H4684" i="1"/>
  <c r="I4684" i="1" s="1" a="1"/>
  <c r="I4684" i="1" s="1"/>
  <c r="H4685" i="1"/>
  <c r="I4685" i="1" s="1" a="1"/>
  <c r="I4685" i="1" s="1"/>
  <c r="H4686" i="1"/>
  <c r="I4686" i="1" s="1" a="1"/>
  <c r="I4686" i="1" s="1"/>
  <c r="H4687" i="1"/>
  <c r="I4687" i="1" s="1" a="1"/>
  <c r="I4687" i="1" s="1"/>
  <c r="H4688" i="1"/>
  <c r="I4688" i="1" s="1" a="1"/>
  <c r="I4688" i="1" s="1"/>
  <c r="H4689" i="1"/>
  <c r="I4689" i="1" s="1" a="1"/>
  <c r="I4689" i="1" s="1"/>
  <c r="H4690" i="1"/>
  <c r="I4690" i="1" s="1" a="1"/>
  <c r="I4690" i="1" s="1"/>
  <c r="H4691" i="1"/>
  <c r="I4691" i="1" s="1" a="1"/>
  <c r="I4691" i="1" s="1"/>
  <c r="H4692" i="1"/>
  <c r="I4692" i="1" s="1" a="1"/>
  <c r="I4692" i="1" s="1"/>
  <c r="H4693" i="1"/>
  <c r="I4693" i="1" s="1" a="1"/>
  <c r="I4693" i="1" s="1"/>
  <c r="H4694" i="1"/>
  <c r="I4694" i="1" s="1" a="1"/>
  <c r="I4694" i="1" s="1"/>
  <c r="H4695" i="1"/>
  <c r="I4695" i="1" s="1" a="1"/>
  <c r="I4695" i="1" s="1"/>
  <c r="H4696" i="1"/>
  <c r="I4696" i="1" s="1" a="1"/>
  <c r="I4696" i="1" s="1"/>
  <c r="H4697" i="1"/>
  <c r="I4697" i="1" s="1" a="1"/>
  <c r="I4697" i="1" s="1"/>
  <c r="H4698" i="1"/>
  <c r="I4698" i="1" s="1" a="1"/>
  <c r="I4698" i="1" s="1"/>
  <c r="H4699" i="1"/>
  <c r="I4699" i="1" s="1" a="1"/>
  <c r="I4699" i="1" s="1"/>
  <c r="H4700" i="1"/>
  <c r="I4700" i="1" s="1" a="1"/>
  <c r="I4700" i="1" s="1"/>
  <c r="H4701" i="1"/>
  <c r="I4701" i="1" s="1" a="1"/>
  <c r="I4701" i="1" s="1"/>
  <c r="H4702" i="1"/>
  <c r="I4702" i="1" s="1" a="1"/>
  <c r="I4702" i="1" s="1"/>
  <c r="H4703" i="1"/>
  <c r="I4703" i="1" s="1" a="1"/>
  <c r="I4703" i="1" s="1"/>
  <c r="H4704" i="1"/>
  <c r="I4704" i="1" s="1" a="1"/>
  <c r="I4704" i="1" s="1"/>
  <c r="H4705" i="1"/>
  <c r="I4705" i="1" s="1" a="1"/>
  <c r="I4705" i="1" s="1"/>
  <c r="H4706" i="1"/>
  <c r="I4706" i="1" s="1" a="1"/>
  <c r="I4706" i="1" s="1"/>
  <c r="H4707" i="1"/>
  <c r="I4707" i="1" s="1" a="1"/>
  <c r="I4707" i="1" s="1"/>
  <c r="H4708" i="1"/>
  <c r="I4708" i="1" s="1" a="1"/>
  <c r="I4708" i="1" s="1"/>
  <c r="H4709" i="1"/>
  <c r="I4709" i="1" s="1" a="1"/>
  <c r="I4709" i="1" s="1"/>
  <c r="H4710" i="1"/>
  <c r="I4710" i="1" s="1" a="1"/>
  <c r="I4710" i="1" s="1"/>
  <c r="H4711" i="1"/>
  <c r="I4711" i="1" s="1" a="1"/>
  <c r="I4711" i="1" s="1"/>
  <c r="H4712" i="1"/>
  <c r="I4712" i="1" s="1" a="1"/>
  <c r="I4712" i="1" s="1"/>
  <c r="H4713" i="1"/>
  <c r="I4713" i="1" s="1" a="1"/>
  <c r="I4713" i="1" s="1"/>
  <c r="H4714" i="1"/>
  <c r="I4714" i="1" s="1" a="1"/>
  <c r="I4714" i="1" s="1"/>
  <c r="H4715" i="1"/>
  <c r="I4715" i="1" s="1" a="1"/>
  <c r="I4715" i="1" s="1"/>
  <c r="H4716" i="1"/>
  <c r="I4716" i="1" s="1" a="1"/>
  <c r="I4716" i="1" s="1"/>
  <c r="H4717" i="1"/>
  <c r="I4717" i="1" s="1" a="1"/>
  <c r="I4717" i="1" s="1"/>
  <c r="H4718" i="1"/>
  <c r="I4718" i="1" s="1" a="1"/>
  <c r="I4718" i="1" s="1"/>
  <c r="H4719" i="1"/>
  <c r="I4719" i="1" s="1" a="1"/>
  <c r="I4719" i="1" s="1"/>
  <c r="H4720" i="1"/>
  <c r="I4720" i="1" s="1" a="1"/>
  <c r="I4720" i="1" s="1"/>
  <c r="H4721" i="1"/>
  <c r="I4721" i="1" s="1" a="1"/>
  <c r="I4721" i="1" s="1"/>
  <c r="H4722" i="1"/>
  <c r="I4722" i="1" s="1" a="1"/>
  <c r="I4722" i="1" s="1"/>
  <c r="H4723" i="1"/>
  <c r="I4723" i="1" s="1" a="1"/>
  <c r="I4723" i="1" s="1"/>
  <c r="H4724" i="1"/>
  <c r="I4724" i="1" s="1" a="1"/>
  <c r="I4724" i="1" s="1"/>
  <c r="H4725" i="1"/>
  <c r="I4725" i="1" s="1" a="1"/>
  <c r="I4725" i="1" s="1"/>
  <c r="H4726" i="1"/>
  <c r="I4726" i="1" s="1" a="1"/>
  <c r="I4726" i="1" s="1"/>
  <c r="H4727" i="1"/>
  <c r="I4727" i="1" s="1" a="1"/>
  <c r="I4727" i="1" s="1"/>
  <c r="H4728" i="1"/>
  <c r="I4728" i="1" s="1" a="1"/>
  <c r="I4728" i="1" s="1"/>
  <c r="H4729" i="1"/>
  <c r="I4729" i="1" s="1" a="1"/>
  <c r="I4729" i="1" s="1"/>
  <c r="H4730" i="1"/>
  <c r="I4730" i="1" s="1" a="1"/>
  <c r="I4730" i="1" s="1"/>
  <c r="H4731" i="1"/>
  <c r="I4731" i="1" s="1" a="1"/>
  <c r="I4731" i="1" s="1"/>
  <c r="H4732" i="1"/>
  <c r="I4732" i="1" s="1" a="1"/>
  <c r="I4732" i="1" s="1"/>
  <c r="H4733" i="1"/>
  <c r="I4733" i="1" s="1" a="1"/>
  <c r="I4733" i="1" s="1"/>
  <c r="H4734" i="1"/>
  <c r="I4734" i="1" s="1" a="1"/>
  <c r="I4734" i="1" s="1"/>
  <c r="H4735" i="1"/>
  <c r="I4735" i="1" s="1" a="1"/>
  <c r="I4735" i="1" s="1"/>
  <c r="H4736" i="1"/>
  <c r="I4736" i="1" s="1" a="1"/>
  <c r="I4736" i="1" s="1"/>
  <c r="H4737" i="1"/>
  <c r="I4737" i="1" s="1" a="1"/>
  <c r="I4737" i="1" s="1"/>
  <c r="H4738" i="1"/>
  <c r="I4738" i="1" s="1" a="1"/>
  <c r="I4738" i="1" s="1"/>
  <c r="H4739" i="1"/>
  <c r="I4739" i="1" s="1" a="1"/>
  <c r="I4739" i="1" s="1"/>
  <c r="H4740" i="1"/>
  <c r="I4740" i="1" s="1" a="1"/>
  <c r="I4740" i="1" s="1"/>
  <c r="H4741" i="1"/>
  <c r="I4741" i="1" s="1" a="1"/>
  <c r="I4741" i="1" s="1"/>
  <c r="H4742" i="1"/>
  <c r="I4742" i="1" s="1" a="1"/>
  <c r="I4742" i="1" s="1"/>
  <c r="H4743" i="1"/>
  <c r="I4743" i="1" s="1" a="1"/>
  <c r="I4743" i="1" s="1"/>
  <c r="H4744" i="1"/>
  <c r="I4744" i="1" s="1" a="1"/>
  <c r="I4744" i="1" s="1"/>
  <c r="H4745" i="1"/>
  <c r="I4745" i="1" s="1" a="1"/>
  <c r="I4745" i="1" s="1"/>
  <c r="H4746" i="1"/>
  <c r="I4746" i="1" s="1" a="1"/>
  <c r="I4746" i="1" s="1"/>
  <c r="H4747" i="1"/>
  <c r="I4747" i="1" s="1" a="1"/>
  <c r="I4747" i="1" s="1"/>
  <c r="H4748" i="1"/>
  <c r="I4748" i="1" s="1" a="1"/>
  <c r="I4748" i="1" s="1"/>
  <c r="H4749" i="1"/>
  <c r="I4749" i="1" s="1" a="1"/>
  <c r="I4749" i="1" s="1"/>
  <c r="H4750" i="1"/>
  <c r="I4750" i="1" s="1" a="1"/>
  <c r="I4750" i="1" s="1"/>
  <c r="H4751" i="1"/>
  <c r="I4751" i="1" s="1" a="1"/>
  <c r="I4751" i="1" s="1"/>
  <c r="H4752" i="1"/>
  <c r="I4752" i="1" s="1" a="1"/>
  <c r="I4752" i="1" s="1"/>
  <c r="H4753" i="1"/>
  <c r="I4753" i="1" s="1" a="1"/>
  <c r="I4753" i="1" s="1"/>
  <c r="H4754" i="1"/>
  <c r="I4754" i="1" s="1" a="1"/>
  <c r="I4754" i="1" s="1"/>
  <c r="H4755" i="1"/>
  <c r="I4755" i="1" s="1" a="1"/>
  <c r="I4755" i="1" s="1"/>
  <c r="H4756" i="1"/>
  <c r="I4756" i="1" s="1" a="1"/>
  <c r="I4756" i="1" s="1"/>
  <c r="H4757" i="1"/>
  <c r="I4757" i="1" s="1" a="1"/>
  <c r="I4757" i="1" s="1"/>
  <c r="H4758" i="1"/>
  <c r="I4758" i="1" s="1" a="1"/>
  <c r="I4758" i="1" s="1"/>
  <c r="H4759" i="1"/>
  <c r="I4759" i="1" s="1" a="1"/>
  <c r="I4759" i="1" s="1"/>
  <c r="H4760" i="1"/>
  <c r="I4760" i="1" s="1" a="1"/>
  <c r="I4760" i="1" s="1"/>
  <c r="H4761" i="1"/>
  <c r="I4761" i="1" s="1" a="1"/>
  <c r="I4761" i="1" s="1"/>
  <c r="H4762" i="1"/>
  <c r="I4762" i="1" s="1" a="1"/>
  <c r="I4762" i="1" s="1"/>
  <c r="H4763" i="1"/>
  <c r="I4763" i="1" s="1" a="1"/>
  <c r="I4763" i="1" s="1"/>
  <c r="H4764" i="1"/>
  <c r="I4764" i="1" s="1" a="1"/>
  <c r="I4764" i="1" s="1"/>
  <c r="H4765" i="1"/>
  <c r="I4765" i="1" s="1" a="1"/>
  <c r="I4765" i="1" s="1"/>
  <c r="H4766" i="1"/>
  <c r="I4766" i="1" s="1" a="1"/>
  <c r="I4766" i="1" s="1"/>
  <c r="H4767" i="1"/>
  <c r="I4767" i="1" s="1" a="1"/>
  <c r="I4767" i="1" s="1"/>
  <c r="H4768" i="1"/>
  <c r="I4768" i="1" s="1" a="1"/>
  <c r="I4768" i="1" s="1"/>
  <c r="H4769" i="1"/>
  <c r="I4769" i="1" s="1" a="1"/>
  <c r="I4769" i="1" s="1"/>
  <c r="H4770" i="1"/>
  <c r="I4770" i="1" s="1" a="1"/>
  <c r="I4770" i="1" s="1"/>
  <c r="H4771" i="1"/>
  <c r="I4771" i="1" s="1" a="1"/>
  <c r="I4771" i="1" s="1"/>
  <c r="H4772" i="1"/>
  <c r="I4772" i="1" s="1" a="1"/>
  <c r="I4772" i="1" s="1"/>
  <c r="H4773" i="1"/>
  <c r="I4773" i="1" s="1" a="1"/>
  <c r="I4773" i="1" s="1"/>
  <c r="H4774" i="1"/>
  <c r="I4774" i="1" s="1" a="1"/>
  <c r="I4774" i="1" s="1"/>
  <c r="H4775" i="1"/>
  <c r="I4775" i="1" s="1" a="1"/>
  <c r="I4775" i="1" s="1"/>
  <c r="H4776" i="1"/>
  <c r="I4776" i="1" s="1" a="1"/>
  <c r="I4776" i="1" s="1"/>
  <c r="H4777" i="1"/>
  <c r="I4777" i="1" s="1" a="1"/>
  <c r="I4777" i="1" s="1"/>
  <c r="H4778" i="1"/>
  <c r="I4778" i="1" s="1" a="1"/>
  <c r="I4778" i="1" s="1"/>
  <c r="H4779" i="1"/>
  <c r="I4779" i="1" s="1" a="1"/>
  <c r="I4779" i="1" s="1"/>
  <c r="H4780" i="1"/>
  <c r="I4780" i="1" s="1" a="1"/>
  <c r="I4780" i="1" s="1"/>
  <c r="H4781" i="1"/>
  <c r="I4781" i="1" s="1" a="1"/>
  <c r="I4781" i="1" s="1"/>
  <c r="H4782" i="1"/>
  <c r="I4782" i="1" s="1" a="1"/>
  <c r="I4782" i="1" s="1"/>
  <c r="H4783" i="1"/>
  <c r="I4783" i="1" s="1" a="1"/>
  <c r="I4783" i="1" s="1"/>
  <c r="H4784" i="1"/>
  <c r="I4784" i="1" s="1" a="1"/>
  <c r="I4784" i="1" s="1"/>
  <c r="H4785" i="1"/>
  <c r="I4785" i="1" s="1" a="1"/>
  <c r="I4785" i="1" s="1"/>
  <c r="H4786" i="1"/>
  <c r="I4786" i="1" s="1" a="1"/>
  <c r="I4786" i="1" s="1"/>
  <c r="H4787" i="1"/>
  <c r="I4787" i="1" s="1" a="1"/>
  <c r="I4787" i="1" s="1"/>
  <c r="H4788" i="1"/>
  <c r="I4788" i="1" s="1" a="1"/>
  <c r="I4788" i="1" s="1"/>
  <c r="H4789" i="1"/>
  <c r="I4789" i="1" s="1" a="1"/>
  <c r="I4789" i="1" s="1"/>
  <c r="H4790" i="1"/>
  <c r="I4790" i="1" s="1" a="1"/>
  <c r="I4790" i="1" s="1"/>
  <c r="H4791" i="1"/>
  <c r="I4791" i="1" s="1" a="1"/>
  <c r="I4791" i="1" s="1"/>
  <c r="H4792" i="1"/>
  <c r="I4792" i="1" s="1" a="1"/>
  <c r="I4792" i="1" s="1"/>
  <c r="H4793" i="1"/>
  <c r="I4793" i="1" s="1" a="1"/>
  <c r="I4793" i="1" s="1"/>
  <c r="H4794" i="1"/>
  <c r="I4794" i="1" s="1" a="1"/>
  <c r="I4794" i="1" s="1"/>
  <c r="H4795" i="1"/>
  <c r="I4795" i="1" s="1" a="1"/>
  <c r="I4795" i="1" s="1"/>
  <c r="H4796" i="1"/>
  <c r="I4796" i="1" s="1" a="1"/>
  <c r="I4796" i="1" s="1"/>
  <c r="H4797" i="1"/>
  <c r="I4797" i="1" s="1" a="1"/>
  <c r="I4797" i="1" s="1"/>
  <c r="H4798" i="1"/>
  <c r="I4798" i="1" s="1" a="1"/>
  <c r="I4798" i="1" s="1"/>
  <c r="H4799" i="1"/>
  <c r="I4799" i="1" s="1" a="1"/>
  <c r="I4799" i="1" s="1"/>
  <c r="H4800" i="1"/>
  <c r="I4800" i="1" s="1" a="1"/>
  <c r="I4800" i="1" s="1"/>
  <c r="H4801" i="1"/>
  <c r="I4801" i="1" s="1" a="1"/>
  <c r="I4801" i="1" s="1"/>
  <c r="H4802" i="1"/>
  <c r="I4802" i="1" s="1" a="1"/>
  <c r="I4802" i="1" s="1"/>
  <c r="H4803" i="1"/>
  <c r="I4803" i="1" s="1" a="1"/>
  <c r="I4803" i="1" s="1"/>
  <c r="H4804" i="1"/>
  <c r="I4804" i="1" s="1" a="1"/>
  <c r="I4804" i="1" s="1"/>
  <c r="H4805" i="1"/>
  <c r="I4805" i="1" s="1" a="1"/>
  <c r="I4805" i="1" s="1"/>
  <c r="H4806" i="1"/>
  <c r="I4806" i="1" s="1" a="1"/>
  <c r="I4806" i="1" s="1"/>
  <c r="H4807" i="1"/>
  <c r="I4807" i="1" s="1" a="1"/>
  <c r="I4807" i="1" s="1"/>
  <c r="H4808" i="1"/>
  <c r="I4808" i="1" s="1" a="1"/>
  <c r="I4808" i="1" s="1"/>
  <c r="H4809" i="1"/>
  <c r="I4809" i="1" s="1" a="1"/>
  <c r="I4809" i="1" s="1"/>
  <c r="H4810" i="1"/>
  <c r="I4810" i="1" s="1" a="1"/>
  <c r="I4810" i="1" s="1"/>
  <c r="H4811" i="1"/>
  <c r="I4811" i="1" s="1" a="1"/>
  <c r="I4811" i="1" s="1"/>
  <c r="H4812" i="1"/>
  <c r="I4812" i="1" s="1" a="1"/>
  <c r="I4812" i="1" s="1"/>
  <c r="H4813" i="1"/>
  <c r="I4813" i="1" s="1" a="1"/>
  <c r="I4813" i="1" s="1"/>
  <c r="H4814" i="1"/>
  <c r="I4814" i="1" s="1" a="1"/>
  <c r="I4814" i="1" s="1"/>
  <c r="H4815" i="1"/>
  <c r="I4815" i="1" s="1" a="1"/>
  <c r="I4815" i="1" s="1"/>
  <c r="H4816" i="1"/>
  <c r="I4816" i="1" s="1" a="1"/>
  <c r="I4816" i="1" s="1"/>
  <c r="H4817" i="1"/>
  <c r="I4817" i="1" s="1" a="1"/>
  <c r="I4817" i="1" s="1"/>
  <c r="H4818" i="1"/>
  <c r="I4818" i="1" s="1" a="1"/>
  <c r="I4818" i="1" s="1"/>
  <c r="H4819" i="1"/>
  <c r="I4819" i="1" s="1" a="1"/>
  <c r="I4819" i="1" s="1"/>
  <c r="H4820" i="1"/>
  <c r="I4820" i="1" s="1" a="1"/>
  <c r="I4820" i="1" s="1"/>
  <c r="H4821" i="1"/>
  <c r="I4821" i="1" s="1" a="1"/>
  <c r="I4821" i="1" s="1"/>
  <c r="H4822" i="1"/>
  <c r="I4822" i="1" s="1" a="1"/>
  <c r="I4822" i="1" s="1"/>
  <c r="H4823" i="1"/>
  <c r="I4823" i="1" s="1" a="1"/>
  <c r="I4823" i="1" s="1"/>
  <c r="H4824" i="1"/>
  <c r="I4824" i="1" s="1" a="1"/>
  <c r="I4824" i="1" s="1"/>
  <c r="H4825" i="1"/>
  <c r="I4825" i="1" s="1" a="1"/>
  <c r="I4825" i="1" s="1"/>
  <c r="H4826" i="1"/>
  <c r="I4826" i="1" s="1" a="1"/>
  <c r="I4826" i="1" s="1"/>
  <c r="H4827" i="1"/>
  <c r="I4827" i="1" s="1" a="1"/>
  <c r="I4827" i="1" s="1"/>
  <c r="H4828" i="1"/>
  <c r="I4828" i="1" s="1" a="1"/>
  <c r="I4828" i="1" s="1"/>
  <c r="H4829" i="1"/>
  <c r="I4829" i="1" s="1" a="1"/>
  <c r="I4829" i="1" s="1"/>
  <c r="H4830" i="1"/>
  <c r="I4830" i="1" s="1" a="1"/>
  <c r="I4830" i="1" s="1"/>
  <c r="H4831" i="1"/>
  <c r="I4831" i="1" s="1" a="1"/>
  <c r="I4831" i="1" s="1"/>
  <c r="H4832" i="1"/>
  <c r="I4832" i="1" s="1" a="1"/>
  <c r="I4832" i="1" s="1"/>
  <c r="H4833" i="1"/>
  <c r="I4833" i="1" s="1" a="1"/>
  <c r="I4833" i="1" s="1"/>
  <c r="H4834" i="1"/>
  <c r="I4834" i="1" s="1" a="1"/>
  <c r="I4834" i="1" s="1"/>
  <c r="H4835" i="1"/>
  <c r="I4835" i="1" s="1" a="1"/>
  <c r="I4835" i="1" s="1"/>
  <c r="H4836" i="1"/>
  <c r="I4836" i="1" s="1" a="1"/>
  <c r="I4836" i="1" s="1"/>
  <c r="H4837" i="1"/>
  <c r="I4837" i="1" s="1" a="1"/>
  <c r="I4837" i="1" s="1"/>
  <c r="H4838" i="1"/>
  <c r="I4838" i="1" s="1" a="1"/>
  <c r="I4838" i="1" s="1"/>
  <c r="H4839" i="1"/>
  <c r="I4839" i="1" s="1" a="1"/>
  <c r="I4839" i="1" s="1"/>
  <c r="H4840" i="1"/>
  <c r="I4840" i="1" s="1" a="1"/>
  <c r="I4840" i="1" s="1"/>
  <c r="H4841" i="1"/>
  <c r="I4841" i="1" s="1" a="1"/>
  <c r="I4841" i="1" s="1"/>
  <c r="H4842" i="1"/>
  <c r="I4842" i="1" s="1" a="1"/>
  <c r="I4842" i="1" s="1"/>
  <c r="H4843" i="1"/>
  <c r="I4843" i="1" s="1" a="1"/>
  <c r="I4843" i="1" s="1"/>
  <c r="H4844" i="1"/>
  <c r="I4844" i="1" s="1" a="1"/>
  <c r="I4844" i="1" s="1"/>
  <c r="H4845" i="1"/>
  <c r="I4845" i="1" s="1" a="1"/>
  <c r="I4845" i="1" s="1"/>
  <c r="H4846" i="1"/>
  <c r="I4846" i="1" s="1" a="1"/>
  <c r="I4846" i="1" s="1"/>
  <c r="H4847" i="1"/>
  <c r="I4847" i="1" s="1" a="1"/>
  <c r="I4847" i="1" s="1"/>
  <c r="H4848" i="1"/>
  <c r="I4848" i="1" s="1" a="1"/>
  <c r="I4848" i="1" s="1"/>
  <c r="H4849" i="1"/>
  <c r="I4849" i="1" s="1" a="1"/>
  <c r="I4849" i="1" s="1"/>
  <c r="H4850" i="1"/>
  <c r="I4850" i="1" s="1" a="1"/>
  <c r="I4850" i="1" s="1"/>
  <c r="H4851" i="1"/>
  <c r="I4851" i="1" s="1" a="1"/>
  <c r="I4851" i="1" s="1"/>
  <c r="H4852" i="1"/>
  <c r="I4852" i="1" s="1" a="1"/>
  <c r="I4852" i="1" s="1"/>
  <c r="H4853" i="1"/>
  <c r="I4853" i="1" s="1" a="1"/>
  <c r="I4853" i="1" s="1"/>
  <c r="H4854" i="1"/>
  <c r="I4854" i="1" s="1" a="1"/>
  <c r="I4854" i="1" s="1"/>
  <c r="H4855" i="1"/>
  <c r="I4855" i="1" s="1" a="1"/>
  <c r="I4855" i="1" s="1"/>
  <c r="H4856" i="1"/>
  <c r="I4856" i="1" s="1" a="1"/>
  <c r="I4856" i="1" s="1"/>
  <c r="H4857" i="1"/>
  <c r="I4857" i="1" s="1" a="1"/>
  <c r="I4857" i="1" s="1"/>
  <c r="H4858" i="1"/>
  <c r="I4858" i="1" s="1" a="1"/>
  <c r="I4858" i="1" s="1"/>
  <c r="H4859" i="1"/>
  <c r="I4859" i="1" s="1" a="1"/>
  <c r="I4859" i="1" s="1"/>
  <c r="H4860" i="1"/>
  <c r="I4860" i="1" s="1" a="1"/>
  <c r="I4860" i="1" s="1"/>
  <c r="H4861" i="1"/>
  <c r="I4861" i="1" s="1" a="1"/>
  <c r="I4861" i="1" s="1"/>
  <c r="H4862" i="1"/>
  <c r="I4862" i="1" s="1" a="1"/>
  <c r="I4862" i="1" s="1"/>
  <c r="H4863" i="1"/>
  <c r="I4863" i="1" s="1" a="1"/>
  <c r="I4863" i="1" s="1"/>
  <c r="H4864" i="1"/>
  <c r="I4864" i="1" s="1" a="1"/>
  <c r="I4864" i="1" s="1"/>
  <c r="H4865" i="1"/>
  <c r="I4865" i="1" s="1" a="1"/>
  <c r="I4865" i="1" s="1"/>
  <c r="H4866" i="1"/>
  <c r="I4866" i="1" s="1" a="1"/>
  <c r="I4866" i="1" s="1"/>
  <c r="H4867" i="1"/>
  <c r="I4867" i="1" s="1" a="1"/>
  <c r="I4867" i="1" s="1"/>
  <c r="H4868" i="1"/>
  <c r="I4868" i="1" s="1" a="1"/>
  <c r="I4868" i="1" s="1"/>
  <c r="H4869" i="1"/>
  <c r="I4869" i="1" s="1" a="1"/>
  <c r="I4869" i="1" s="1"/>
  <c r="H4870" i="1"/>
  <c r="I4870" i="1" s="1" a="1"/>
  <c r="I4870" i="1" s="1"/>
  <c r="H4871" i="1"/>
  <c r="I4871" i="1" s="1" a="1"/>
  <c r="I4871" i="1" s="1"/>
  <c r="H4872" i="1"/>
  <c r="I4872" i="1" s="1" a="1"/>
  <c r="I4872" i="1" s="1"/>
  <c r="H4873" i="1"/>
  <c r="I4873" i="1" s="1" a="1"/>
  <c r="I4873" i="1" s="1"/>
  <c r="H4874" i="1"/>
  <c r="I4874" i="1" s="1" a="1"/>
  <c r="I4874" i="1" s="1"/>
  <c r="H4875" i="1"/>
  <c r="I4875" i="1" s="1" a="1"/>
  <c r="I4875" i="1" s="1"/>
  <c r="H4876" i="1"/>
  <c r="I4876" i="1" s="1" a="1"/>
  <c r="I4876" i="1" s="1"/>
  <c r="H4877" i="1"/>
  <c r="I4877" i="1" s="1" a="1"/>
  <c r="I4877" i="1" s="1"/>
  <c r="H4878" i="1"/>
  <c r="I4878" i="1" s="1" a="1"/>
  <c r="I4878" i="1" s="1"/>
  <c r="H4879" i="1"/>
  <c r="I4879" i="1" s="1" a="1"/>
  <c r="I4879" i="1" s="1"/>
  <c r="H4880" i="1"/>
  <c r="I4880" i="1" s="1" a="1"/>
  <c r="I4880" i="1" s="1"/>
  <c r="H4881" i="1"/>
  <c r="I4881" i="1" s="1" a="1"/>
  <c r="I4881" i="1" s="1"/>
  <c r="H4882" i="1"/>
  <c r="I4882" i="1" s="1" a="1"/>
  <c r="I4882" i="1" s="1"/>
  <c r="H4883" i="1"/>
  <c r="I4883" i="1" s="1" a="1"/>
  <c r="I4883" i="1" s="1"/>
  <c r="H4884" i="1"/>
  <c r="I4884" i="1" s="1" a="1"/>
  <c r="I4884" i="1" s="1"/>
  <c r="H4885" i="1"/>
  <c r="I4885" i="1" s="1" a="1"/>
  <c r="I4885" i="1" s="1"/>
  <c r="H4886" i="1"/>
  <c r="I4886" i="1" s="1" a="1"/>
  <c r="I4886" i="1" s="1"/>
  <c r="H4887" i="1"/>
  <c r="I4887" i="1" s="1" a="1"/>
  <c r="I4887" i="1" s="1"/>
  <c r="H4888" i="1"/>
  <c r="I4888" i="1" s="1" a="1"/>
  <c r="I4888" i="1" s="1"/>
  <c r="H4889" i="1"/>
  <c r="I4889" i="1" s="1" a="1"/>
  <c r="I4889" i="1" s="1"/>
  <c r="H4890" i="1"/>
  <c r="I4890" i="1" s="1" a="1"/>
  <c r="I4890" i="1" s="1"/>
  <c r="H4891" i="1"/>
  <c r="I4891" i="1" s="1" a="1"/>
  <c r="I4891" i="1" s="1"/>
  <c r="H4892" i="1"/>
  <c r="I4892" i="1" s="1" a="1"/>
  <c r="I4892" i="1" s="1"/>
  <c r="H4893" i="1"/>
  <c r="I4893" i="1" s="1" a="1"/>
  <c r="I4893" i="1" s="1"/>
  <c r="H4894" i="1"/>
  <c r="I4894" i="1" s="1" a="1"/>
  <c r="I4894" i="1" s="1"/>
  <c r="H4895" i="1"/>
  <c r="I4895" i="1" s="1" a="1"/>
  <c r="I4895" i="1" s="1"/>
  <c r="H4896" i="1"/>
  <c r="I4896" i="1" s="1" a="1"/>
  <c r="I4896" i="1" s="1"/>
  <c r="H4897" i="1"/>
  <c r="I4897" i="1" s="1" a="1"/>
  <c r="I4897" i="1" s="1"/>
  <c r="H4898" i="1"/>
  <c r="I4898" i="1" s="1" a="1"/>
  <c r="I4898" i="1" s="1"/>
  <c r="H4899" i="1"/>
  <c r="I4899" i="1" s="1" a="1"/>
  <c r="I4899" i="1" s="1"/>
  <c r="H4900" i="1"/>
  <c r="I4900" i="1" s="1" a="1"/>
  <c r="I4900" i="1" s="1"/>
  <c r="H4901" i="1"/>
  <c r="I4901" i="1" s="1" a="1"/>
  <c r="I4901" i="1" s="1"/>
  <c r="H4902" i="1"/>
  <c r="I4902" i="1" s="1" a="1"/>
  <c r="I4902" i="1" s="1"/>
  <c r="H4903" i="1"/>
  <c r="I4903" i="1" s="1" a="1"/>
  <c r="I4903" i="1" s="1"/>
  <c r="H4904" i="1"/>
  <c r="I4904" i="1" s="1" a="1"/>
  <c r="I4904" i="1" s="1"/>
  <c r="H4905" i="1"/>
  <c r="I4905" i="1" s="1" a="1"/>
  <c r="I4905" i="1" s="1"/>
  <c r="H4906" i="1"/>
  <c r="I4906" i="1" s="1" a="1"/>
  <c r="I4906" i="1" s="1"/>
  <c r="H4907" i="1"/>
  <c r="I4907" i="1" s="1" a="1"/>
  <c r="I4907" i="1" s="1"/>
  <c r="H4908" i="1"/>
  <c r="I4908" i="1" s="1" a="1"/>
  <c r="I4908" i="1" s="1"/>
  <c r="H4909" i="1"/>
  <c r="I4909" i="1" s="1" a="1"/>
  <c r="I4909" i="1" s="1"/>
  <c r="H4910" i="1"/>
  <c r="I4910" i="1" s="1" a="1"/>
  <c r="I4910" i="1" s="1"/>
  <c r="H4911" i="1"/>
  <c r="I4911" i="1" s="1" a="1"/>
  <c r="I4911" i="1" s="1"/>
  <c r="H4912" i="1"/>
  <c r="I4912" i="1" s="1" a="1"/>
  <c r="I4912" i="1" s="1"/>
  <c r="H4913" i="1"/>
  <c r="I4913" i="1" s="1" a="1"/>
  <c r="I4913" i="1" s="1"/>
  <c r="H4914" i="1"/>
  <c r="I4914" i="1" s="1" a="1"/>
  <c r="I4914" i="1" s="1"/>
  <c r="H4915" i="1"/>
  <c r="I4915" i="1" s="1" a="1"/>
  <c r="I4915" i="1" s="1"/>
  <c r="H4916" i="1"/>
  <c r="I4916" i="1" s="1" a="1"/>
  <c r="I4916" i="1" s="1"/>
  <c r="H4917" i="1"/>
  <c r="I4917" i="1" s="1" a="1"/>
  <c r="I4917" i="1" s="1"/>
  <c r="H4918" i="1"/>
  <c r="I4918" i="1" s="1" a="1"/>
  <c r="I4918" i="1" s="1"/>
  <c r="H4919" i="1"/>
  <c r="I4919" i="1" s="1" a="1"/>
  <c r="I4919" i="1" s="1"/>
  <c r="H4920" i="1"/>
  <c r="I4920" i="1" s="1" a="1"/>
  <c r="I4920" i="1" s="1"/>
  <c r="H4921" i="1"/>
  <c r="I4921" i="1" s="1" a="1"/>
  <c r="I4921" i="1" s="1"/>
  <c r="H4922" i="1"/>
  <c r="I4922" i="1" s="1" a="1"/>
  <c r="I4922" i="1" s="1"/>
  <c r="H4923" i="1"/>
  <c r="I4923" i="1" s="1" a="1"/>
  <c r="I4923" i="1" s="1"/>
  <c r="H4924" i="1"/>
  <c r="I4924" i="1" s="1" a="1"/>
  <c r="I4924" i="1" s="1"/>
  <c r="H4925" i="1"/>
  <c r="I4925" i="1" s="1" a="1"/>
  <c r="I4925" i="1" s="1"/>
  <c r="H4926" i="1"/>
  <c r="I4926" i="1" s="1" a="1"/>
  <c r="I4926" i="1" s="1"/>
  <c r="H4927" i="1"/>
  <c r="I4927" i="1" s="1" a="1"/>
  <c r="I4927" i="1" s="1"/>
  <c r="H4928" i="1"/>
  <c r="I4928" i="1" s="1" a="1"/>
  <c r="I4928" i="1" s="1"/>
  <c r="H4929" i="1"/>
  <c r="I4929" i="1" s="1" a="1"/>
  <c r="I4929" i="1" s="1"/>
  <c r="H4930" i="1"/>
  <c r="I4930" i="1" s="1" a="1"/>
  <c r="I4930" i="1" s="1"/>
  <c r="H4931" i="1"/>
  <c r="I4931" i="1" s="1" a="1"/>
  <c r="I4931" i="1" s="1"/>
  <c r="H4932" i="1"/>
  <c r="I4932" i="1" s="1" a="1"/>
  <c r="I4932" i="1" s="1"/>
  <c r="H4933" i="1"/>
  <c r="I4933" i="1" s="1" a="1"/>
  <c r="I4933" i="1" s="1"/>
  <c r="H4934" i="1"/>
  <c r="I4934" i="1" s="1" a="1"/>
  <c r="I4934" i="1" s="1"/>
  <c r="H4935" i="1"/>
  <c r="I4935" i="1" s="1" a="1"/>
  <c r="I4935" i="1" s="1"/>
  <c r="H4936" i="1"/>
  <c r="I4936" i="1" s="1" a="1"/>
  <c r="I4936" i="1" s="1"/>
  <c r="H4937" i="1"/>
  <c r="I4937" i="1" s="1" a="1"/>
  <c r="I4937" i="1" s="1"/>
  <c r="H4938" i="1"/>
  <c r="I4938" i="1" s="1" a="1"/>
  <c r="I4938" i="1" s="1"/>
  <c r="H4939" i="1"/>
  <c r="I4939" i="1" s="1" a="1"/>
  <c r="I4939" i="1" s="1"/>
  <c r="H4940" i="1"/>
  <c r="I4940" i="1" s="1" a="1"/>
  <c r="I4940" i="1" s="1"/>
  <c r="H4941" i="1"/>
  <c r="I4941" i="1" s="1" a="1"/>
  <c r="I4941" i="1" s="1"/>
  <c r="H4942" i="1"/>
  <c r="I4942" i="1" s="1" a="1"/>
  <c r="I4942" i="1" s="1"/>
  <c r="H4943" i="1"/>
  <c r="I4943" i="1" s="1" a="1"/>
  <c r="I4943" i="1" s="1"/>
  <c r="H4944" i="1"/>
  <c r="I4944" i="1" s="1" a="1"/>
  <c r="I4944" i="1" s="1"/>
  <c r="H4945" i="1"/>
  <c r="I4945" i="1" s="1" a="1"/>
  <c r="I4945" i="1" s="1"/>
  <c r="H4946" i="1"/>
  <c r="I4946" i="1" s="1" a="1"/>
  <c r="I4946" i="1" s="1"/>
  <c r="H4947" i="1"/>
  <c r="I4947" i="1" s="1" a="1"/>
  <c r="I4947" i="1" s="1"/>
  <c r="H4948" i="1"/>
  <c r="I4948" i="1" s="1" a="1"/>
  <c r="I4948" i="1" s="1"/>
  <c r="H4949" i="1"/>
  <c r="I4949" i="1" s="1" a="1"/>
  <c r="I4949" i="1" s="1"/>
  <c r="H4950" i="1"/>
  <c r="I4950" i="1" s="1" a="1"/>
  <c r="I4950" i="1" s="1"/>
  <c r="H4951" i="1"/>
  <c r="I4951" i="1" s="1" a="1"/>
  <c r="I4951" i="1" s="1"/>
  <c r="H4952" i="1"/>
  <c r="I4952" i="1" s="1" a="1"/>
  <c r="I4952" i="1" s="1"/>
  <c r="H4953" i="1"/>
  <c r="I4953" i="1" s="1" a="1"/>
  <c r="I4953" i="1" s="1"/>
  <c r="H4954" i="1"/>
  <c r="I4954" i="1" s="1" a="1"/>
  <c r="I4954" i="1" s="1"/>
  <c r="H4955" i="1"/>
  <c r="I4955" i="1" s="1" a="1"/>
  <c r="I4955" i="1" s="1"/>
  <c r="H4956" i="1"/>
  <c r="I4956" i="1" s="1" a="1"/>
  <c r="I4956" i="1" s="1"/>
  <c r="H4957" i="1"/>
  <c r="I4957" i="1" s="1" a="1"/>
  <c r="I4957" i="1" s="1"/>
  <c r="H4958" i="1"/>
  <c r="I4958" i="1" s="1" a="1"/>
  <c r="I4958" i="1" s="1"/>
  <c r="H4959" i="1"/>
  <c r="I4959" i="1" s="1" a="1"/>
  <c r="I4959" i="1" s="1"/>
  <c r="H4960" i="1"/>
  <c r="I4960" i="1" s="1" a="1"/>
  <c r="I4960" i="1" s="1"/>
  <c r="H4961" i="1"/>
  <c r="I4961" i="1" s="1" a="1"/>
  <c r="I4961" i="1" s="1"/>
  <c r="H4962" i="1"/>
  <c r="I4962" i="1" s="1" a="1"/>
  <c r="I4962" i="1" s="1"/>
  <c r="H4963" i="1"/>
  <c r="I4963" i="1" s="1" a="1"/>
  <c r="I4963" i="1" s="1"/>
  <c r="H4964" i="1"/>
  <c r="I4964" i="1" s="1" a="1"/>
  <c r="I4964" i="1" s="1"/>
  <c r="H4965" i="1"/>
  <c r="I4965" i="1" s="1" a="1"/>
  <c r="I4965" i="1" s="1"/>
  <c r="H4966" i="1"/>
  <c r="I4966" i="1" s="1" a="1"/>
  <c r="I4966" i="1" s="1"/>
  <c r="H4967" i="1"/>
  <c r="I4967" i="1" s="1" a="1"/>
  <c r="I4967" i="1" s="1"/>
  <c r="H4968" i="1"/>
  <c r="I4968" i="1" s="1" a="1"/>
  <c r="I4968" i="1" s="1"/>
  <c r="H4969" i="1"/>
  <c r="I4969" i="1" s="1" a="1"/>
  <c r="I4969" i="1" s="1"/>
  <c r="H4970" i="1"/>
  <c r="I4970" i="1" s="1" a="1"/>
  <c r="I4970" i="1" s="1"/>
  <c r="H4971" i="1"/>
  <c r="I4971" i="1" s="1" a="1"/>
  <c r="I4971" i="1" s="1"/>
  <c r="H4972" i="1"/>
  <c r="I4972" i="1" s="1" a="1"/>
  <c r="I4972" i="1" s="1"/>
  <c r="H4973" i="1"/>
  <c r="I4973" i="1" s="1" a="1"/>
  <c r="I4973" i="1" s="1"/>
  <c r="H4974" i="1"/>
  <c r="I4974" i="1" s="1" a="1"/>
  <c r="I4974" i="1" s="1"/>
  <c r="H4975" i="1"/>
  <c r="I4975" i="1" s="1" a="1"/>
  <c r="I4975" i="1" s="1"/>
  <c r="H4976" i="1"/>
  <c r="I4976" i="1" s="1" a="1"/>
  <c r="I4976" i="1" s="1"/>
  <c r="H4977" i="1"/>
  <c r="I4977" i="1" s="1" a="1"/>
  <c r="I4977" i="1" s="1"/>
  <c r="H4978" i="1"/>
  <c r="I4978" i="1" s="1" a="1"/>
  <c r="I4978" i="1" s="1"/>
  <c r="H4979" i="1"/>
  <c r="I4979" i="1" s="1" a="1"/>
  <c r="I4979" i="1" s="1"/>
  <c r="H4980" i="1"/>
  <c r="I4980" i="1" s="1" a="1"/>
  <c r="I4980" i="1" s="1"/>
  <c r="H4981" i="1"/>
  <c r="I4981" i="1" s="1" a="1"/>
  <c r="I4981" i="1" s="1"/>
  <c r="H4982" i="1"/>
  <c r="I4982" i="1" s="1" a="1"/>
  <c r="I4982" i="1" s="1"/>
  <c r="H4983" i="1"/>
  <c r="I4983" i="1" s="1" a="1"/>
  <c r="I4983" i="1" s="1"/>
  <c r="H4984" i="1"/>
  <c r="I4984" i="1" s="1" a="1"/>
  <c r="I4984" i="1" s="1"/>
  <c r="H4985" i="1"/>
  <c r="I4985" i="1" s="1" a="1"/>
  <c r="I4985" i="1" s="1"/>
  <c r="H4986" i="1"/>
  <c r="I4986" i="1" s="1" a="1"/>
  <c r="I4986" i="1" s="1"/>
  <c r="H4987" i="1"/>
  <c r="I4987" i="1" s="1" a="1"/>
  <c r="I4987" i="1" s="1"/>
  <c r="H4988" i="1"/>
  <c r="I4988" i="1" s="1" a="1"/>
  <c r="I4988" i="1" s="1"/>
  <c r="H4989" i="1"/>
  <c r="I4989" i="1" s="1" a="1"/>
  <c r="I4989" i="1" s="1"/>
  <c r="H4990" i="1"/>
  <c r="I4990" i="1" s="1" a="1"/>
  <c r="I4990" i="1" s="1"/>
  <c r="H4991" i="1"/>
  <c r="I4991" i="1" s="1" a="1"/>
  <c r="I4991" i="1" s="1"/>
  <c r="H4992" i="1"/>
  <c r="I4992" i="1" s="1" a="1"/>
  <c r="I4992" i="1" s="1"/>
  <c r="H4993" i="1"/>
  <c r="I4993" i="1" s="1" a="1"/>
  <c r="I4993" i="1" s="1"/>
  <c r="H4994" i="1"/>
  <c r="I4994" i="1" s="1" a="1"/>
  <c r="I4994" i="1" s="1"/>
  <c r="H4995" i="1"/>
  <c r="I4995" i="1" s="1" a="1"/>
  <c r="I4995" i="1" s="1"/>
  <c r="H4996" i="1"/>
  <c r="I4996" i="1" s="1" a="1"/>
  <c r="I4996" i="1" s="1"/>
  <c r="H4997" i="1"/>
  <c r="I4997" i="1" s="1" a="1"/>
  <c r="I4997" i="1" s="1"/>
  <c r="H4998" i="1"/>
  <c r="I4998" i="1" s="1" a="1"/>
  <c r="I4998" i="1" s="1"/>
  <c r="H4999" i="1"/>
  <c r="I4999" i="1" s="1" a="1"/>
  <c r="I4999" i="1" s="1"/>
  <c r="H5000" i="1"/>
  <c r="I5000" i="1" s="1" a="1"/>
  <c r="I5000" i="1" s="1"/>
  <c r="H5001" i="1"/>
  <c r="I5001" i="1" s="1" a="1"/>
  <c r="I5001" i="1" s="1"/>
  <c r="H5002" i="1"/>
  <c r="I5002" i="1" s="1" a="1"/>
  <c r="I5002" i="1" s="1"/>
  <c r="H5003" i="1"/>
  <c r="I5003" i="1" s="1" a="1"/>
  <c r="I5003" i="1" s="1"/>
  <c r="H5004" i="1"/>
  <c r="I5004" i="1" s="1" a="1"/>
  <c r="I5004" i="1" s="1"/>
  <c r="H5005" i="1"/>
  <c r="I5005" i="1" s="1" a="1"/>
  <c r="I5005" i="1" s="1"/>
  <c r="H5006" i="1"/>
  <c r="I5006" i="1" s="1" a="1"/>
  <c r="I5006" i="1" s="1"/>
  <c r="H5007" i="1"/>
  <c r="I5007" i="1" s="1" a="1"/>
  <c r="I5007" i="1" s="1"/>
  <c r="H5008" i="1"/>
  <c r="I5008" i="1" s="1" a="1"/>
  <c r="I5008" i="1" s="1"/>
  <c r="H5009" i="1"/>
  <c r="I5009" i="1" s="1" a="1"/>
  <c r="I5009" i="1" s="1"/>
  <c r="H5010" i="1"/>
  <c r="I5010" i="1" s="1" a="1"/>
  <c r="I5010" i="1" s="1"/>
  <c r="H5011" i="1"/>
  <c r="I5011" i="1" s="1" a="1"/>
  <c r="I5011" i="1" s="1"/>
  <c r="H5012" i="1"/>
  <c r="I5012" i="1" s="1" a="1"/>
  <c r="I5012" i="1" s="1"/>
  <c r="H5013" i="1"/>
  <c r="I5013" i="1" s="1" a="1"/>
  <c r="I5013" i="1" s="1"/>
  <c r="H5014" i="1"/>
  <c r="I5014" i="1" s="1" a="1"/>
  <c r="I5014" i="1" s="1"/>
  <c r="H5015" i="1"/>
  <c r="I5015" i="1" s="1" a="1"/>
  <c r="I5015" i="1" s="1"/>
  <c r="H5016" i="1"/>
  <c r="I5016" i="1" s="1" a="1"/>
  <c r="I5016" i="1" s="1"/>
  <c r="H5017" i="1"/>
  <c r="I5017" i="1" s="1" a="1"/>
  <c r="I5017" i="1" s="1"/>
  <c r="H5018" i="1"/>
  <c r="I5018" i="1" s="1" a="1"/>
  <c r="I5018" i="1" s="1"/>
  <c r="H5019" i="1"/>
  <c r="I5019" i="1" s="1" a="1"/>
  <c r="I5019" i="1" s="1"/>
  <c r="H5020" i="1"/>
  <c r="I5020" i="1" s="1" a="1"/>
  <c r="I5020" i="1" s="1"/>
  <c r="H5021" i="1"/>
  <c r="I5021" i="1" s="1" a="1"/>
  <c r="I5021" i="1" s="1"/>
  <c r="H5022" i="1"/>
  <c r="I5022" i="1" s="1" a="1"/>
  <c r="I5022" i="1" s="1"/>
  <c r="H5023" i="1"/>
  <c r="I5023" i="1" s="1" a="1"/>
  <c r="I5023" i="1" s="1"/>
  <c r="H5024" i="1"/>
  <c r="I5024" i="1" s="1" a="1"/>
  <c r="I5024" i="1" s="1"/>
  <c r="H5025" i="1"/>
  <c r="I5025" i="1" s="1" a="1"/>
  <c r="I5025" i="1" s="1"/>
  <c r="H5026" i="1"/>
  <c r="I5026" i="1" s="1" a="1"/>
  <c r="I5026" i="1" s="1"/>
  <c r="H5027" i="1"/>
  <c r="I5027" i="1" s="1" a="1"/>
  <c r="I5027" i="1" s="1"/>
  <c r="H5028" i="1"/>
  <c r="I5028" i="1" s="1" a="1"/>
  <c r="I5028" i="1" s="1"/>
  <c r="H5029" i="1"/>
  <c r="I5029" i="1" s="1" a="1"/>
  <c r="I5029" i="1" s="1"/>
  <c r="H5030" i="1"/>
  <c r="I5030" i="1" s="1" a="1"/>
  <c r="I5030" i="1" s="1"/>
  <c r="H5031" i="1"/>
  <c r="I5031" i="1" s="1" a="1"/>
  <c r="I5031" i="1" s="1"/>
  <c r="H5032" i="1"/>
  <c r="I5032" i="1" s="1" a="1"/>
  <c r="I5032" i="1" s="1"/>
  <c r="H5033" i="1"/>
  <c r="I5033" i="1" s="1" a="1"/>
  <c r="I5033" i="1" s="1"/>
  <c r="H5034" i="1"/>
  <c r="I5034" i="1" s="1" a="1"/>
  <c r="I5034" i="1" s="1"/>
  <c r="H5035" i="1"/>
  <c r="I5035" i="1" s="1" a="1"/>
  <c r="I5035" i="1" s="1"/>
  <c r="H5036" i="1"/>
  <c r="I5036" i="1" s="1" a="1"/>
  <c r="I5036" i="1" s="1"/>
  <c r="H5037" i="1"/>
  <c r="I5037" i="1" s="1" a="1"/>
  <c r="I5037" i="1" s="1"/>
  <c r="H5038" i="1"/>
  <c r="I5038" i="1" s="1" a="1"/>
  <c r="I5038" i="1" s="1"/>
  <c r="H5039" i="1"/>
  <c r="I5039" i="1" s="1" a="1"/>
  <c r="I5039" i="1" s="1"/>
  <c r="H5040" i="1"/>
  <c r="I5040" i="1" s="1" a="1"/>
  <c r="I5040" i="1" s="1"/>
  <c r="H5041" i="1"/>
  <c r="I5041" i="1" s="1" a="1"/>
  <c r="I5041" i="1" s="1"/>
  <c r="H5042" i="1"/>
  <c r="I5042" i="1" s="1" a="1"/>
  <c r="I5042" i="1" s="1"/>
  <c r="H5043" i="1"/>
  <c r="I5043" i="1" s="1" a="1"/>
  <c r="I5043" i="1" s="1"/>
  <c r="H5044" i="1"/>
  <c r="I5044" i="1" s="1" a="1"/>
  <c r="I5044" i="1" s="1"/>
  <c r="H5045" i="1"/>
  <c r="I5045" i="1" s="1" a="1"/>
  <c r="I5045" i="1" s="1"/>
  <c r="H5046" i="1"/>
  <c r="I5046" i="1" s="1" a="1"/>
  <c r="I5046" i="1" s="1"/>
  <c r="H5047" i="1"/>
  <c r="I5047" i="1" s="1" a="1"/>
  <c r="I5047" i="1" s="1"/>
  <c r="H5048" i="1"/>
  <c r="I5048" i="1" s="1" a="1"/>
  <c r="I5048" i="1" s="1"/>
  <c r="H5049" i="1"/>
  <c r="I5049" i="1" s="1" a="1"/>
  <c r="I5049" i="1" s="1"/>
  <c r="H5050" i="1"/>
  <c r="I5050" i="1" s="1" a="1"/>
  <c r="I5050" i="1" s="1"/>
  <c r="H5051" i="1"/>
  <c r="I5051" i="1" s="1" a="1"/>
  <c r="I5051" i="1" s="1"/>
  <c r="H5052" i="1"/>
  <c r="I5052" i="1" s="1" a="1"/>
  <c r="I5052" i="1" s="1"/>
  <c r="H5053" i="1"/>
  <c r="I5053" i="1" s="1" a="1"/>
  <c r="I5053" i="1" s="1"/>
  <c r="H5054" i="1"/>
  <c r="I5054" i="1" s="1" a="1"/>
  <c r="I5054" i="1" s="1"/>
  <c r="H5055" i="1"/>
  <c r="I5055" i="1" s="1" a="1"/>
  <c r="I5055" i="1" s="1"/>
  <c r="H5056" i="1"/>
  <c r="I5056" i="1" s="1" a="1"/>
  <c r="I5056" i="1" s="1"/>
  <c r="H5057" i="1"/>
  <c r="I5057" i="1" s="1" a="1"/>
  <c r="I5057" i="1" s="1"/>
  <c r="H5058" i="1"/>
  <c r="I5058" i="1" s="1" a="1"/>
  <c r="I5058" i="1" s="1"/>
  <c r="H5059" i="1"/>
  <c r="I5059" i="1" s="1" a="1"/>
  <c r="I5059" i="1" s="1"/>
  <c r="H5060" i="1"/>
  <c r="I5060" i="1" s="1" a="1"/>
  <c r="I5060" i="1" s="1"/>
  <c r="H5061" i="1"/>
  <c r="I5061" i="1" s="1" a="1"/>
  <c r="I5061" i="1" s="1"/>
  <c r="H5062" i="1"/>
  <c r="I5062" i="1" s="1" a="1"/>
  <c r="I5062" i="1" s="1"/>
  <c r="H5063" i="1"/>
  <c r="I5063" i="1" s="1" a="1"/>
  <c r="I5063" i="1" s="1"/>
  <c r="H5064" i="1"/>
  <c r="I5064" i="1" s="1" a="1"/>
  <c r="I5064" i="1" s="1"/>
  <c r="H5065" i="1"/>
  <c r="I5065" i="1" s="1" a="1"/>
  <c r="I5065" i="1" s="1"/>
  <c r="H5066" i="1"/>
  <c r="I5066" i="1" s="1" a="1"/>
  <c r="I5066" i="1" s="1"/>
  <c r="H5067" i="1"/>
  <c r="I5067" i="1" s="1" a="1"/>
  <c r="I5067" i="1" s="1"/>
  <c r="H5068" i="1"/>
  <c r="I5068" i="1" s="1" a="1"/>
  <c r="I5068" i="1" s="1"/>
  <c r="H5069" i="1"/>
  <c r="I5069" i="1" s="1" a="1"/>
  <c r="I5069" i="1" s="1"/>
  <c r="H5070" i="1"/>
  <c r="I5070" i="1" s="1" a="1"/>
  <c r="I5070" i="1" s="1"/>
  <c r="H5071" i="1"/>
  <c r="I5071" i="1" s="1" a="1"/>
  <c r="I5071" i="1" s="1"/>
  <c r="H5072" i="1"/>
  <c r="I5072" i="1" s="1" a="1"/>
  <c r="I5072" i="1" s="1"/>
  <c r="H5073" i="1"/>
  <c r="I5073" i="1" s="1" a="1"/>
  <c r="I5073" i="1" s="1"/>
  <c r="H5074" i="1"/>
  <c r="I5074" i="1" s="1" a="1"/>
  <c r="I5074" i="1" s="1"/>
  <c r="H5075" i="1"/>
  <c r="I5075" i="1" s="1" a="1"/>
  <c r="I5075" i="1" s="1"/>
  <c r="H5076" i="1"/>
  <c r="I5076" i="1" s="1" a="1"/>
  <c r="I5076" i="1" s="1"/>
  <c r="H5077" i="1"/>
  <c r="I5077" i="1" s="1" a="1"/>
  <c r="I5077" i="1" s="1"/>
  <c r="H5078" i="1"/>
  <c r="I5078" i="1" s="1" a="1"/>
  <c r="I5078" i="1" s="1"/>
  <c r="H5079" i="1"/>
  <c r="I5079" i="1" s="1" a="1"/>
  <c r="I5079" i="1" s="1"/>
  <c r="H5080" i="1"/>
  <c r="I5080" i="1" s="1" a="1"/>
  <c r="I5080" i="1" s="1"/>
  <c r="H5081" i="1"/>
  <c r="I5081" i="1" s="1" a="1"/>
  <c r="I5081" i="1" s="1"/>
  <c r="H5082" i="1"/>
  <c r="I5082" i="1" s="1" a="1"/>
  <c r="I5082" i="1" s="1"/>
  <c r="H5083" i="1"/>
  <c r="I5083" i="1" s="1" a="1"/>
  <c r="I5083" i="1" s="1"/>
  <c r="H5084" i="1"/>
  <c r="I5084" i="1" s="1" a="1"/>
  <c r="I5084" i="1" s="1"/>
  <c r="H5085" i="1"/>
  <c r="I5085" i="1" s="1" a="1"/>
  <c r="I5085" i="1" s="1"/>
  <c r="H5086" i="1"/>
  <c r="I5086" i="1" s="1" a="1"/>
  <c r="I5086" i="1" s="1"/>
  <c r="H5087" i="1"/>
  <c r="I5087" i="1" s="1" a="1"/>
  <c r="I5087" i="1" s="1"/>
  <c r="H5088" i="1"/>
  <c r="I5088" i="1" s="1" a="1"/>
  <c r="I5088" i="1" s="1"/>
  <c r="H5089" i="1"/>
  <c r="I5089" i="1" s="1" a="1"/>
  <c r="I5089" i="1" s="1"/>
  <c r="H5090" i="1"/>
  <c r="I5090" i="1" s="1" a="1"/>
  <c r="I5090" i="1" s="1"/>
  <c r="H5091" i="1"/>
  <c r="I5091" i="1" s="1" a="1"/>
  <c r="I5091" i="1" s="1"/>
  <c r="H5092" i="1"/>
  <c r="I5092" i="1" s="1" a="1"/>
  <c r="I5092" i="1" s="1"/>
  <c r="H5093" i="1"/>
  <c r="I5093" i="1" s="1" a="1"/>
  <c r="I5093" i="1" s="1"/>
  <c r="H5094" i="1"/>
  <c r="I5094" i="1" s="1" a="1"/>
  <c r="I5094" i="1" s="1"/>
  <c r="H5095" i="1"/>
  <c r="I5095" i="1" s="1" a="1"/>
  <c r="I5095" i="1" s="1"/>
  <c r="H5096" i="1"/>
  <c r="I5096" i="1" s="1" a="1"/>
  <c r="I5096" i="1" s="1"/>
  <c r="H5097" i="1"/>
  <c r="I5097" i="1" s="1" a="1"/>
  <c r="I5097" i="1" s="1"/>
  <c r="H5098" i="1"/>
  <c r="I5098" i="1" s="1" a="1"/>
  <c r="I5098" i="1" s="1"/>
  <c r="H5099" i="1"/>
  <c r="I5099" i="1" s="1" a="1"/>
  <c r="I5099" i="1" s="1"/>
  <c r="H5100" i="1"/>
  <c r="I5100" i="1" s="1" a="1"/>
  <c r="I5100" i="1" s="1"/>
  <c r="H5101" i="1"/>
  <c r="I5101" i="1" s="1" a="1"/>
  <c r="I5101" i="1" s="1"/>
  <c r="H5102" i="1"/>
  <c r="I5102" i="1" s="1" a="1"/>
  <c r="I5102" i="1" s="1"/>
  <c r="H5103" i="1"/>
  <c r="I5103" i="1" s="1" a="1"/>
  <c r="I5103" i="1" s="1"/>
  <c r="H5104" i="1"/>
  <c r="I5104" i="1" s="1" a="1"/>
  <c r="I5104" i="1" s="1"/>
  <c r="H5105" i="1"/>
  <c r="I5105" i="1" s="1" a="1"/>
  <c r="I5105" i="1" s="1"/>
  <c r="H5106" i="1"/>
  <c r="I5106" i="1" s="1" a="1"/>
  <c r="I5106" i="1" s="1"/>
  <c r="H5107" i="1"/>
  <c r="I5107" i="1" s="1" a="1"/>
  <c r="I5107" i="1" s="1"/>
  <c r="H5108" i="1"/>
  <c r="I5108" i="1" s="1" a="1"/>
  <c r="I5108" i="1" s="1"/>
  <c r="H5109" i="1"/>
  <c r="I5109" i="1" s="1" a="1"/>
  <c r="I5109" i="1" s="1"/>
  <c r="H5110" i="1"/>
  <c r="I5110" i="1" s="1" a="1"/>
  <c r="I5110" i="1" s="1"/>
  <c r="H5111" i="1"/>
  <c r="I5111" i="1" s="1" a="1"/>
  <c r="I5111" i="1" s="1"/>
  <c r="H5112" i="1"/>
  <c r="I5112" i="1" s="1" a="1"/>
  <c r="I5112" i="1" s="1"/>
  <c r="H5113" i="1"/>
  <c r="I5113" i="1" s="1" a="1"/>
  <c r="I5113" i="1" s="1"/>
  <c r="H5114" i="1"/>
  <c r="I5114" i="1" s="1" a="1"/>
  <c r="I5114" i="1" s="1"/>
  <c r="H5115" i="1"/>
  <c r="I5115" i="1" s="1" a="1"/>
  <c r="I5115" i="1" s="1"/>
  <c r="H5116" i="1"/>
  <c r="I5116" i="1" s="1" a="1"/>
  <c r="I5116" i="1" s="1"/>
  <c r="H5117" i="1"/>
  <c r="I5117" i="1" s="1" a="1"/>
  <c r="I5117" i="1" s="1"/>
  <c r="H5118" i="1"/>
  <c r="I5118" i="1" s="1" a="1"/>
  <c r="I5118" i="1" s="1"/>
  <c r="H5119" i="1"/>
  <c r="I5119" i="1" s="1" a="1"/>
  <c r="I5119" i="1" s="1"/>
  <c r="H5120" i="1"/>
  <c r="I5120" i="1" s="1" a="1"/>
  <c r="I5120" i="1" s="1"/>
  <c r="H5121" i="1"/>
  <c r="I5121" i="1" s="1" a="1"/>
  <c r="I5121" i="1" s="1"/>
  <c r="H5122" i="1"/>
  <c r="I5122" i="1" s="1" a="1"/>
  <c r="I5122" i="1" s="1"/>
  <c r="H5123" i="1"/>
  <c r="I5123" i="1" s="1" a="1"/>
  <c r="I5123" i="1" s="1"/>
  <c r="H5124" i="1"/>
  <c r="I5124" i="1" s="1" a="1"/>
  <c r="I5124" i="1" s="1"/>
  <c r="H5125" i="1"/>
  <c r="I5125" i="1" s="1" a="1"/>
  <c r="I5125" i="1" s="1"/>
  <c r="H5126" i="1"/>
  <c r="I5126" i="1" s="1" a="1"/>
  <c r="I5126" i="1" s="1"/>
  <c r="H5127" i="1"/>
  <c r="I5127" i="1" s="1" a="1"/>
  <c r="I5127" i="1" s="1"/>
  <c r="H5128" i="1"/>
  <c r="I5128" i="1" s="1" a="1"/>
  <c r="I5128" i="1" s="1"/>
  <c r="H5129" i="1"/>
  <c r="I5129" i="1" s="1" a="1"/>
  <c r="I5129" i="1" s="1"/>
  <c r="H5130" i="1"/>
  <c r="I5130" i="1" s="1" a="1"/>
  <c r="I5130" i="1" s="1"/>
  <c r="H5131" i="1"/>
  <c r="I5131" i="1" s="1" a="1"/>
  <c r="I5131" i="1" s="1"/>
  <c r="H5132" i="1"/>
  <c r="I5132" i="1" s="1" a="1"/>
  <c r="I5132" i="1" s="1"/>
  <c r="H5133" i="1"/>
  <c r="I5133" i="1" s="1" a="1"/>
  <c r="I5133" i="1" s="1"/>
  <c r="H5134" i="1"/>
  <c r="I5134" i="1" s="1" a="1"/>
  <c r="I5134" i="1" s="1"/>
  <c r="H5135" i="1"/>
  <c r="I5135" i="1" s="1" a="1"/>
  <c r="I5135" i="1" s="1"/>
  <c r="H5136" i="1"/>
  <c r="I5136" i="1" s="1" a="1"/>
  <c r="I5136" i="1" s="1"/>
  <c r="H5137" i="1"/>
  <c r="I5137" i="1" s="1" a="1"/>
  <c r="I5137" i="1" s="1"/>
  <c r="H5138" i="1"/>
  <c r="I5138" i="1" s="1" a="1"/>
  <c r="I5138" i="1" s="1"/>
  <c r="H5139" i="1"/>
  <c r="I5139" i="1" s="1" a="1"/>
  <c r="I5139" i="1" s="1"/>
  <c r="H5140" i="1"/>
  <c r="I5140" i="1" s="1" a="1"/>
  <c r="I5140" i="1" s="1"/>
  <c r="H5141" i="1"/>
  <c r="I5141" i="1" s="1" a="1"/>
  <c r="I5141" i="1" s="1"/>
  <c r="H5142" i="1"/>
  <c r="I5142" i="1" s="1" a="1"/>
  <c r="I5142" i="1" s="1"/>
  <c r="H5143" i="1"/>
  <c r="I5143" i="1" s="1" a="1"/>
  <c r="I5143" i="1" s="1"/>
  <c r="H5144" i="1"/>
  <c r="I5144" i="1" s="1" a="1"/>
  <c r="I5144" i="1" s="1"/>
  <c r="H5145" i="1"/>
  <c r="I5145" i="1" s="1" a="1"/>
  <c r="I5145" i="1" s="1"/>
  <c r="H5146" i="1"/>
  <c r="I5146" i="1" s="1" a="1"/>
  <c r="I5146" i="1" s="1"/>
  <c r="H5147" i="1"/>
  <c r="I5147" i="1" s="1" a="1"/>
  <c r="I5147" i="1" s="1"/>
  <c r="H5148" i="1"/>
  <c r="I5148" i="1" s="1" a="1"/>
  <c r="I5148" i="1" s="1"/>
  <c r="H5149" i="1"/>
  <c r="I5149" i="1" s="1" a="1"/>
  <c r="I5149" i="1" s="1"/>
  <c r="H5150" i="1"/>
  <c r="I5150" i="1" s="1" a="1"/>
  <c r="I5150" i="1" s="1"/>
  <c r="H5151" i="1"/>
  <c r="I5151" i="1" s="1" a="1"/>
  <c r="I5151" i="1" s="1"/>
  <c r="H5152" i="1"/>
  <c r="I5152" i="1" s="1" a="1"/>
  <c r="I5152" i="1" s="1"/>
  <c r="H5153" i="1"/>
  <c r="I5153" i="1" s="1" a="1"/>
  <c r="I5153" i="1" s="1"/>
  <c r="H5154" i="1"/>
  <c r="I5154" i="1" s="1" a="1"/>
  <c r="I5154" i="1" s="1"/>
  <c r="H5155" i="1"/>
  <c r="I5155" i="1" s="1" a="1"/>
  <c r="I5155" i="1" s="1"/>
  <c r="H5156" i="1"/>
  <c r="I5156" i="1" s="1" a="1"/>
  <c r="I5156" i="1" s="1"/>
  <c r="H5157" i="1"/>
  <c r="I5157" i="1" s="1" a="1"/>
  <c r="I5157" i="1" s="1"/>
  <c r="H5158" i="1"/>
  <c r="I5158" i="1" s="1" a="1"/>
  <c r="I5158" i="1" s="1"/>
  <c r="H5159" i="1"/>
  <c r="I5159" i="1" s="1" a="1"/>
  <c r="I5159" i="1" s="1"/>
  <c r="H5160" i="1"/>
  <c r="I5160" i="1" s="1" a="1"/>
  <c r="I5160" i="1" s="1"/>
  <c r="H5161" i="1"/>
  <c r="I5161" i="1" s="1" a="1"/>
  <c r="I5161" i="1" s="1"/>
  <c r="H5162" i="1"/>
  <c r="I5162" i="1" s="1" a="1"/>
  <c r="I5162" i="1" s="1"/>
  <c r="H5163" i="1"/>
  <c r="I5163" i="1" s="1" a="1"/>
  <c r="I5163" i="1" s="1"/>
  <c r="H5164" i="1"/>
  <c r="I5164" i="1" s="1" a="1"/>
  <c r="I5164" i="1" s="1"/>
  <c r="H5165" i="1"/>
  <c r="I5165" i="1" s="1" a="1"/>
  <c r="I5165" i="1" s="1"/>
  <c r="H5166" i="1"/>
  <c r="I5166" i="1" s="1" a="1"/>
  <c r="I5166" i="1" s="1"/>
  <c r="H5167" i="1"/>
  <c r="I5167" i="1" s="1" a="1"/>
  <c r="I5167" i="1" s="1"/>
  <c r="H5168" i="1"/>
  <c r="I5168" i="1" s="1" a="1"/>
  <c r="I5168" i="1" s="1"/>
  <c r="H5169" i="1"/>
  <c r="I5169" i="1" s="1" a="1"/>
  <c r="I5169" i="1" s="1"/>
  <c r="H5170" i="1"/>
  <c r="I5170" i="1" s="1" a="1"/>
  <c r="I5170" i="1" s="1"/>
  <c r="H5171" i="1"/>
  <c r="I5171" i="1" s="1" a="1"/>
  <c r="I5171" i="1" s="1"/>
  <c r="H5172" i="1"/>
  <c r="I5172" i="1" s="1" a="1"/>
  <c r="I5172" i="1" s="1"/>
  <c r="H5173" i="1"/>
  <c r="I5173" i="1" s="1" a="1"/>
  <c r="I5173" i="1" s="1"/>
  <c r="H5174" i="1"/>
  <c r="I5174" i="1" s="1" a="1"/>
  <c r="I5174" i="1" s="1"/>
  <c r="H5175" i="1"/>
  <c r="I5175" i="1" s="1" a="1"/>
  <c r="I5175" i="1" s="1"/>
  <c r="H5176" i="1"/>
  <c r="I5176" i="1" s="1" a="1"/>
  <c r="I5176" i="1" s="1"/>
  <c r="H5177" i="1"/>
  <c r="I5177" i="1" s="1" a="1"/>
  <c r="I5177" i="1" s="1"/>
  <c r="H5178" i="1"/>
  <c r="I5178" i="1" s="1" a="1"/>
  <c r="I5178" i="1" s="1"/>
  <c r="H5179" i="1"/>
  <c r="I5179" i="1" s="1" a="1"/>
  <c r="I5179" i="1" s="1"/>
  <c r="H5180" i="1"/>
  <c r="I5180" i="1" s="1" a="1"/>
  <c r="I5180" i="1" s="1"/>
  <c r="H5181" i="1"/>
  <c r="I5181" i="1" s="1" a="1"/>
  <c r="I5181" i="1" s="1"/>
  <c r="H5182" i="1"/>
  <c r="I5182" i="1" s="1" a="1"/>
  <c r="I5182" i="1" s="1"/>
  <c r="H5183" i="1"/>
  <c r="I5183" i="1" s="1" a="1"/>
  <c r="I5183" i="1" s="1"/>
  <c r="H5184" i="1"/>
  <c r="I5184" i="1" s="1" a="1"/>
  <c r="I5184" i="1" s="1"/>
  <c r="H5185" i="1"/>
  <c r="I5185" i="1" s="1" a="1"/>
  <c r="I5185" i="1" s="1"/>
  <c r="H5186" i="1"/>
  <c r="I5186" i="1" s="1" a="1"/>
  <c r="I5186" i="1" s="1"/>
  <c r="H5187" i="1"/>
  <c r="I5187" i="1" s="1" a="1"/>
  <c r="I5187" i="1" s="1"/>
  <c r="H5188" i="1"/>
  <c r="I5188" i="1" s="1" a="1"/>
  <c r="I5188" i="1" s="1"/>
  <c r="H5189" i="1"/>
  <c r="I5189" i="1" s="1" a="1"/>
  <c r="I5189" i="1" s="1"/>
  <c r="H5190" i="1"/>
  <c r="I5190" i="1" s="1" a="1"/>
  <c r="I5190" i="1" s="1"/>
  <c r="H5191" i="1"/>
  <c r="I5191" i="1" s="1" a="1"/>
  <c r="I5191" i="1" s="1"/>
  <c r="H5192" i="1"/>
  <c r="I5192" i="1" s="1" a="1"/>
  <c r="I5192" i="1" s="1"/>
  <c r="H5193" i="1"/>
  <c r="I5193" i="1" s="1" a="1"/>
  <c r="I5193" i="1" s="1"/>
  <c r="H5194" i="1"/>
  <c r="I5194" i="1" s="1" a="1"/>
  <c r="I5194" i="1" s="1"/>
  <c r="H5195" i="1"/>
  <c r="I5195" i="1" s="1" a="1"/>
  <c r="I5195" i="1" s="1"/>
  <c r="H5196" i="1"/>
  <c r="I5196" i="1" s="1" a="1"/>
  <c r="I5196" i="1" s="1"/>
  <c r="H5197" i="1"/>
  <c r="I5197" i="1" s="1" a="1"/>
  <c r="I5197" i="1" s="1"/>
  <c r="H5198" i="1"/>
  <c r="I5198" i="1" s="1" a="1"/>
  <c r="I5198" i="1" s="1"/>
  <c r="H5199" i="1"/>
  <c r="I5199" i="1" s="1" a="1"/>
  <c r="I5199" i="1" s="1"/>
  <c r="H5200" i="1"/>
  <c r="I5200" i="1" s="1" a="1"/>
  <c r="I5200" i="1" s="1"/>
  <c r="H5201" i="1"/>
  <c r="I5201" i="1" s="1" a="1"/>
  <c r="I5201" i="1" s="1"/>
  <c r="H5202" i="1"/>
  <c r="I5202" i="1" s="1" a="1"/>
  <c r="I5202" i="1" s="1"/>
  <c r="H5203" i="1"/>
  <c r="I5203" i="1" s="1" a="1"/>
  <c r="I5203" i="1" s="1"/>
  <c r="H5204" i="1"/>
  <c r="I5204" i="1" s="1" a="1"/>
  <c r="I5204" i="1" s="1"/>
  <c r="H5205" i="1"/>
  <c r="I5205" i="1" s="1" a="1"/>
  <c r="I5205" i="1" s="1"/>
  <c r="H5206" i="1"/>
  <c r="I5206" i="1" s="1" a="1"/>
  <c r="I5206" i="1" s="1"/>
  <c r="H5207" i="1"/>
  <c r="I5207" i="1" s="1" a="1"/>
  <c r="I5207" i="1" s="1"/>
  <c r="H5208" i="1"/>
  <c r="I5208" i="1" s="1" a="1"/>
  <c r="I5208" i="1" s="1"/>
  <c r="H5209" i="1"/>
  <c r="I5209" i="1" s="1" a="1"/>
  <c r="I5209" i="1" s="1"/>
  <c r="H5210" i="1"/>
  <c r="I5210" i="1" s="1" a="1"/>
  <c r="I5210" i="1" s="1"/>
  <c r="H5211" i="1"/>
  <c r="I5211" i="1" s="1" a="1"/>
  <c r="I5211" i="1" s="1"/>
  <c r="H5212" i="1"/>
  <c r="I5212" i="1" s="1" a="1"/>
  <c r="I5212" i="1" s="1"/>
  <c r="H5213" i="1"/>
  <c r="I5213" i="1" s="1" a="1"/>
  <c r="I5213" i="1" s="1"/>
  <c r="H5214" i="1"/>
  <c r="I5214" i="1" s="1" a="1"/>
  <c r="I5214" i="1" s="1"/>
  <c r="H5215" i="1"/>
  <c r="I5215" i="1" s="1" a="1"/>
  <c r="I5215" i="1" s="1"/>
  <c r="H5216" i="1"/>
  <c r="I5216" i="1" s="1" a="1"/>
  <c r="I5216" i="1" s="1"/>
  <c r="H5217" i="1"/>
  <c r="I5217" i="1" s="1" a="1"/>
  <c r="I5217" i="1" s="1"/>
  <c r="H5218" i="1"/>
  <c r="I5218" i="1" s="1" a="1"/>
  <c r="I5218" i="1" s="1"/>
  <c r="H5219" i="1"/>
  <c r="I5219" i="1" s="1" a="1"/>
  <c r="I5219" i="1" s="1"/>
  <c r="H5220" i="1"/>
  <c r="I5220" i="1" s="1" a="1"/>
  <c r="I5220" i="1" s="1"/>
  <c r="H5221" i="1"/>
  <c r="I5221" i="1" s="1" a="1"/>
  <c r="I5221" i="1" s="1"/>
  <c r="H5222" i="1"/>
  <c r="I5222" i="1" s="1" a="1"/>
  <c r="I5222" i="1" s="1"/>
  <c r="H5223" i="1"/>
  <c r="I5223" i="1" s="1" a="1"/>
  <c r="I5223" i="1" s="1"/>
  <c r="H5224" i="1"/>
  <c r="I5224" i="1" s="1" a="1"/>
  <c r="I5224" i="1" s="1"/>
  <c r="H5225" i="1"/>
  <c r="I5225" i="1" s="1" a="1"/>
  <c r="I5225" i="1" s="1"/>
  <c r="H5226" i="1"/>
  <c r="I5226" i="1" s="1" a="1"/>
  <c r="I5226" i="1" s="1"/>
  <c r="H5227" i="1"/>
  <c r="I5227" i="1" s="1" a="1"/>
  <c r="I5227" i="1" s="1"/>
  <c r="H5228" i="1"/>
  <c r="I5228" i="1" s="1" a="1"/>
  <c r="I5228" i="1" s="1"/>
  <c r="H5229" i="1"/>
  <c r="I5229" i="1" s="1" a="1"/>
  <c r="I5229" i="1" s="1"/>
  <c r="H5230" i="1"/>
  <c r="I5230" i="1" s="1" a="1"/>
  <c r="I5230" i="1" s="1"/>
  <c r="H5231" i="1"/>
  <c r="I5231" i="1" s="1" a="1"/>
  <c r="I5231" i="1" s="1"/>
  <c r="H5232" i="1"/>
  <c r="I5232" i="1" s="1" a="1"/>
  <c r="I5232" i="1" s="1"/>
  <c r="H5233" i="1"/>
  <c r="I5233" i="1" s="1" a="1"/>
  <c r="I5233" i="1" s="1"/>
  <c r="H5234" i="1"/>
  <c r="I5234" i="1" s="1" a="1"/>
  <c r="I5234" i="1" s="1"/>
  <c r="H5235" i="1"/>
  <c r="I5235" i="1" s="1" a="1"/>
  <c r="I5235" i="1" s="1"/>
  <c r="H5236" i="1"/>
  <c r="I5236" i="1" s="1" a="1"/>
  <c r="I5236" i="1" s="1"/>
  <c r="H5237" i="1"/>
  <c r="I5237" i="1" s="1" a="1"/>
  <c r="I5237" i="1" s="1"/>
  <c r="H5238" i="1"/>
  <c r="I5238" i="1" s="1" a="1"/>
  <c r="I5238" i="1" s="1"/>
  <c r="H5239" i="1"/>
  <c r="I5239" i="1" s="1" a="1"/>
  <c r="I5239" i="1" s="1"/>
  <c r="H5240" i="1"/>
  <c r="I5240" i="1" s="1" a="1"/>
  <c r="I5240" i="1" s="1"/>
  <c r="H5241" i="1"/>
  <c r="I5241" i="1" s="1" a="1"/>
  <c r="I5241" i="1" s="1"/>
  <c r="H5242" i="1"/>
  <c r="I5242" i="1" s="1" a="1"/>
  <c r="I5242" i="1" s="1"/>
  <c r="H5243" i="1"/>
  <c r="I5243" i="1" s="1" a="1"/>
  <c r="I5243" i="1" s="1"/>
  <c r="H5244" i="1"/>
  <c r="I5244" i="1" s="1" a="1"/>
  <c r="I5244" i="1" s="1"/>
  <c r="H5245" i="1"/>
  <c r="I5245" i="1" s="1" a="1"/>
  <c r="I5245" i="1" s="1"/>
  <c r="H5246" i="1"/>
  <c r="I5246" i="1" s="1" a="1"/>
  <c r="I5246" i="1" s="1"/>
  <c r="H5247" i="1"/>
  <c r="I5247" i="1" s="1" a="1"/>
  <c r="I5247" i="1" s="1"/>
  <c r="H5248" i="1"/>
  <c r="I5248" i="1" s="1" a="1"/>
  <c r="I5248" i="1" s="1"/>
  <c r="H5249" i="1"/>
  <c r="I5249" i="1" s="1" a="1"/>
  <c r="I5249" i="1" s="1"/>
  <c r="H5250" i="1"/>
  <c r="I5250" i="1" s="1" a="1"/>
  <c r="I5250" i="1" s="1"/>
  <c r="H5251" i="1"/>
  <c r="I5251" i="1" s="1" a="1"/>
  <c r="I5251" i="1" s="1"/>
  <c r="H5252" i="1"/>
  <c r="I5252" i="1" s="1" a="1"/>
  <c r="I5252" i="1" s="1"/>
  <c r="H5253" i="1"/>
  <c r="I5253" i="1" s="1" a="1"/>
  <c r="I5253" i="1" s="1"/>
  <c r="H5254" i="1"/>
  <c r="I5254" i="1" s="1" a="1"/>
  <c r="I5254" i="1" s="1"/>
  <c r="H5255" i="1"/>
  <c r="I5255" i="1" s="1" a="1"/>
  <c r="I5255" i="1" s="1"/>
  <c r="H5256" i="1"/>
  <c r="I5256" i="1" s="1" a="1"/>
  <c r="I5256" i="1" s="1"/>
  <c r="H5257" i="1"/>
  <c r="I5257" i="1" s="1" a="1"/>
  <c r="I5257" i="1" s="1"/>
  <c r="H5258" i="1"/>
  <c r="I5258" i="1" s="1" a="1"/>
  <c r="I5258" i="1" s="1"/>
  <c r="H5259" i="1"/>
  <c r="I5259" i="1" s="1" a="1"/>
  <c r="I5259" i="1" s="1"/>
  <c r="H5260" i="1"/>
  <c r="I5260" i="1" s="1" a="1"/>
  <c r="I5260" i="1" s="1"/>
  <c r="H5261" i="1"/>
  <c r="I5261" i="1" s="1" a="1"/>
  <c r="I5261" i="1" s="1"/>
  <c r="H5262" i="1"/>
  <c r="I5262" i="1" s="1" a="1"/>
  <c r="I5262" i="1" s="1"/>
  <c r="H5263" i="1"/>
  <c r="I5263" i="1" s="1" a="1"/>
  <c r="I5263" i="1" s="1"/>
  <c r="H5264" i="1"/>
  <c r="I5264" i="1" s="1" a="1"/>
  <c r="I5264" i="1" s="1"/>
  <c r="H5265" i="1"/>
  <c r="I5265" i="1" s="1" a="1"/>
  <c r="I5265" i="1" s="1"/>
  <c r="H5266" i="1"/>
  <c r="I5266" i="1" s="1" a="1"/>
  <c r="I5266" i="1" s="1"/>
  <c r="H5267" i="1"/>
  <c r="I5267" i="1" s="1" a="1"/>
  <c r="I5267" i="1" s="1"/>
  <c r="H5268" i="1"/>
  <c r="I5268" i="1" s="1" a="1"/>
  <c r="I5268" i="1" s="1"/>
  <c r="H5269" i="1"/>
  <c r="I5269" i="1" s="1" a="1"/>
  <c r="I5269" i="1" s="1"/>
  <c r="H5270" i="1"/>
  <c r="I5270" i="1" s="1" a="1"/>
  <c r="I5270" i="1" s="1"/>
  <c r="H5271" i="1"/>
  <c r="I5271" i="1" s="1" a="1"/>
  <c r="I5271" i="1" s="1"/>
  <c r="H5272" i="1"/>
  <c r="I5272" i="1" s="1" a="1"/>
  <c r="I5272" i="1" s="1"/>
  <c r="H5273" i="1"/>
  <c r="I5273" i="1" s="1" a="1"/>
  <c r="I5273" i="1" s="1"/>
  <c r="H5274" i="1"/>
  <c r="I5274" i="1" s="1" a="1"/>
  <c r="I5274" i="1" s="1"/>
  <c r="H5275" i="1"/>
  <c r="I5275" i="1" s="1" a="1"/>
  <c r="I5275" i="1" s="1"/>
  <c r="H5276" i="1"/>
  <c r="I5276" i="1" s="1" a="1"/>
  <c r="I5276" i="1" s="1"/>
  <c r="H5277" i="1"/>
  <c r="I5277" i="1" s="1" a="1"/>
  <c r="I5277" i="1" s="1"/>
  <c r="H5278" i="1"/>
  <c r="I5278" i="1" s="1" a="1"/>
  <c r="I5278" i="1" s="1"/>
  <c r="H5279" i="1"/>
  <c r="I5279" i="1" s="1" a="1"/>
  <c r="I5279" i="1" s="1"/>
  <c r="H5280" i="1"/>
  <c r="I5280" i="1" s="1" a="1"/>
  <c r="I5280" i="1" s="1"/>
  <c r="H5281" i="1"/>
  <c r="I5281" i="1" s="1" a="1"/>
  <c r="I5281" i="1" s="1"/>
  <c r="H5282" i="1"/>
  <c r="I5282" i="1" s="1" a="1"/>
  <c r="I5282" i="1" s="1"/>
  <c r="H5283" i="1"/>
  <c r="I5283" i="1" s="1" a="1"/>
  <c r="I5283" i="1" s="1"/>
  <c r="H5284" i="1"/>
  <c r="I5284" i="1" s="1" a="1"/>
  <c r="I5284" i="1" s="1"/>
  <c r="H5285" i="1"/>
  <c r="I5285" i="1" s="1" a="1"/>
  <c r="I5285" i="1" s="1"/>
  <c r="H5286" i="1"/>
  <c r="I5286" i="1" s="1" a="1"/>
  <c r="I5286" i="1" s="1"/>
  <c r="H5287" i="1"/>
  <c r="I5287" i="1" s="1" a="1"/>
  <c r="I5287" i="1" s="1"/>
  <c r="H5288" i="1"/>
  <c r="I5288" i="1" s="1" a="1"/>
  <c r="I5288" i="1" s="1"/>
  <c r="H5289" i="1"/>
  <c r="I5289" i="1" s="1" a="1"/>
  <c r="I5289" i="1" s="1"/>
  <c r="H5290" i="1"/>
  <c r="I5290" i="1" s="1" a="1"/>
  <c r="I5290" i="1" s="1"/>
  <c r="H5291" i="1"/>
  <c r="I5291" i="1" s="1" a="1"/>
  <c r="I5291" i="1" s="1"/>
  <c r="H5292" i="1"/>
  <c r="I5292" i="1" s="1" a="1"/>
  <c r="I5292" i="1" s="1"/>
  <c r="H5293" i="1"/>
  <c r="I5293" i="1" s="1" a="1"/>
  <c r="I5293" i="1" s="1"/>
  <c r="H5294" i="1"/>
  <c r="I5294" i="1" s="1" a="1"/>
  <c r="I5294" i="1" s="1"/>
  <c r="H5295" i="1"/>
  <c r="I5295" i="1" s="1" a="1"/>
  <c r="I5295" i="1" s="1"/>
  <c r="H5296" i="1"/>
  <c r="I5296" i="1" s="1" a="1"/>
  <c r="I5296" i="1" s="1"/>
  <c r="H5297" i="1"/>
  <c r="I5297" i="1" s="1" a="1"/>
  <c r="I5297" i="1" s="1"/>
  <c r="H5298" i="1"/>
  <c r="I5298" i="1" s="1" a="1"/>
  <c r="I5298" i="1" s="1"/>
  <c r="H5299" i="1"/>
  <c r="I5299" i="1" s="1" a="1"/>
  <c r="I5299" i="1" s="1"/>
  <c r="H5300" i="1"/>
  <c r="I5300" i="1" s="1" a="1"/>
  <c r="I5300" i="1" s="1"/>
  <c r="H5301" i="1"/>
  <c r="I5301" i="1" s="1" a="1"/>
  <c r="I5301" i="1" s="1"/>
  <c r="H5302" i="1"/>
  <c r="I5302" i="1" s="1" a="1"/>
  <c r="I5302" i="1" s="1"/>
  <c r="H5303" i="1"/>
  <c r="I5303" i="1" s="1" a="1"/>
  <c r="I5303" i="1" s="1"/>
  <c r="H5304" i="1"/>
  <c r="I5304" i="1" s="1" a="1"/>
  <c r="I5304" i="1" s="1"/>
  <c r="H5305" i="1"/>
  <c r="I5305" i="1" s="1" a="1"/>
  <c r="I5305" i="1" s="1"/>
  <c r="H5306" i="1"/>
  <c r="I5306" i="1" s="1" a="1"/>
  <c r="I5306" i="1" s="1"/>
  <c r="H5307" i="1"/>
  <c r="I5307" i="1" s="1" a="1"/>
  <c r="I5307" i="1" s="1"/>
  <c r="H5308" i="1"/>
  <c r="I5308" i="1" s="1" a="1"/>
  <c r="I5308" i="1" s="1"/>
  <c r="H5309" i="1"/>
  <c r="I5309" i="1" s="1" a="1"/>
  <c r="I5309" i="1" s="1"/>
  <c r="H5310" i="1"/>
  <c r="I5310" i="1" s="1" a="1"/>
  <c r="I5310" i="1" s="1"/>
  <c r="H5311" i="1"/>
  <c r="I5311" i="1" s="1" a="1"/>
  <c r="I5311" i="1" s="1"/>
  <c r="H5312" i="1"/>
  <c r="I5312" i="1" s="1" a="1"/>
  <c r="I5312" i="1" s="1"/>
  <c r="H5313" i="1"/>
  <c r="I5313" i="1" s="1" a="1"/>
  <c r="I5313" i="1" s="1"/>
  <c r="H5314" i="1"/>
  <c r="I5314" i="1" s="1" a="1"/>
  <c r="I5314" i="1" s="1"/>
  <c r="H5315" i="1"/>
  <c r="I5315" i="1" s="1" a="1"/>
  <c r="I5315" i="1" s="1"/>
  <c r="H5316" i="1"/>
  <c r="I5316" i="1" s="1" a="1"/>
  <c r="I5316" i="1" s="1"/>
  <c r="H5317" i="1"/>
  <c r="I5317" i="1" s="1" a="1"/>
  <c r="I5317" i="1" s="1"/>
  <c r="H5318" i="1"/>
  <c r="I5318" i="1" s="1" a="1"/>
  <c r="I5318" i="1" s="1"/>
  <c r="H5319" i="1"/>
  <c r="I5319" i="1" s="1" a="1"/>
  <c r="I5319" i="1" s="1"/>
  <c r="H5320" i="1"/>
  <c r="I5320" i="1" s="1" a="1"/>
  <c r="I5320" i="1" s="1"/>
  <c r="H5321" i="1"/>
  <c r="I5321" i="1" s="1" a="1"/>
  <c r="I5321" i="1" s="1"/>
  <c r="H5322" i="1"/>
  <c r="I5322" i="1" s="1" a="1"/>
  <c r="I5322" i="1" s="1"/>
  <c r="H5323" i="1"/>
  <c r="I5323" i="1" s="1" a="1"/>
  <c r="I5323" i="1" s="1"/>
  <c r="H5324" i="1"/>
  <c r="I5324" i="1" s="1" a="1"/>
  <c r="I5324" i="1" s="1"/>
  <c r="H5325" i="1"/>
  <c r="I5325" i="1" s="1" a="1"/>
  <c r="I5325" i="1" s="1"/>
  <c r="H5326" i="1"/>
  <c r="I5326" i="1" s="1" a="1"/>
  <c r="I5326" i="1" s="1"/>
  <c r="H5327" i="1"/>
  <c r="I5327" i="1" s="1" a="1"/>
  <c r="I5327" i="1" s="1"/>
  <c r="H5328" i="1"/>
  <c r="I5328" i="1" s="1" a="1"/>
  <c r="I5328" i="1" s="1"/>
  <c r="H5329" i="1"/>
  <c r="I5329" i="1" s="1" a="1"/>
  <c r="I5329" i="1" s="1"/>
  <c r="H5330" i="1"/>
  <c r="I5330" i="1" s="1" a="1"/>
  <c r="I5330" i="1" s="1"/>
  <c r="H5331" i="1"/>
  <c r="I5331" i="1" s="1" a="1"/>
  <c r="I5331" i="1" s="1"/>
  <c r="H5332" i="1"/>
  <c r="I5332" i="1" s="1" a="1"/>
  <c r="I5332" i="1" s="1"/>
  <c r="H5333" i="1"/>
  <c r="I5333" i="1" s="1" a="1"/>
  <c r="I5333" i="1" s="1"/>
  <c r="H5334" i="1"/>
  <c r="I5334" i="1" s="1" a="1"/>
  <c r="I5334" i="1" s="1"/>
  <c r="H5335" i="1"/>
  <c r="I5335" i="1" s="1" a="1"/>
  <c r="I5335" i="1" s="1"/>
  <c r="H5336" i="1"/>
  <c r="I5336" i="1" s="1" a="1"/>
  <c r="I5336" i="1" s="1"/>
  <c r="H5337" i="1"/>
  <c r="I5337" i="1" s="1" a="1"/>
  <c r="I5337" i="1" s="1"/>
  <c r="H5338" i="1"/>
  <c r="I5338" i="1" s="1" a="1"/>
  <c r="I5338" i="1" s="1"/>
  <c r="H5339" i="1"/>
  <c r="I5339" i="1" s="1" a="1"/>
  <c r="I5339" i="1" s="1"/>
  <c r="H5340" i="1"/>
  <c r="I5340" i="1" s="1" a="1"/>
  <c r="I5340" i="1" s="1"/>
  <c r="H5341" i="1"/>
  <c r="I5341" i="1" s="1" a="1"/>
  <c r="I5341" i="1" s="1"/>
  <c r="H5342" i="1"/>
  <c r="I5342" i="1" s="1" a="1"/>
  <c r="I5342" i="1" s="1"/>
  <c r="H5343" i="1"/>
  <c r="I5343" i="1" s="1" a="1"/>
  <c r="I5343" i="1" s="1"/>
  <c r="H5344" i="1"/>
  <c r="I5344" i="1" s="1" a="1"/>
  <c r="I5344" i="1" s="1"/>
  <c r="H5345" i="1"/>
  <c r="I5345" i="1" s="1" a="1"/>
  <c r="I5345" i="1" s="1"/>
  <c r="H5346" i="1"/>
  <c r="I5346" i="1" s="1" a="1"/>
  <c r="I5346" i="1" s="1"/>
  <c r="H5347" i="1"/>
  <c r="I5347" i="1" s="1" a="1"/>
  <c r="I5347" i="1" s="1"/>
  <c r="H5348" i="1"/>
  <c r="I5348" i="1" s="1" a="1"/>
  <c r="I5348" i="1" s="1"/>
  <c r="H5349" i="1"/>
  <c r="I5349" i="1" s="1" a="1"/>
  <c r="I5349" i="1" s="1"/>
  <c r="H5350" i="1"/>
  <c r="I5350" i="1" s="1" a="1"/>
  <c r="I5350" i="1" s="1"/>
  <c r="H5351" i="1"/>
  <c r="I5351" i="1" s="1" a="1"/>
  <c r="I5351" i="1" s="1"/>
  <c r="H5352" i="1"/>
  <c r="I5352" i="1" s="1" a="1"/>
  <c r="I5352" i="1" s="1"/>
  <c r="H5353" i="1"/>
  <c r="I5353" i="1" s="1" a="1"/>
  <c r="I5353" i="1" s="1"/>
  <c r="H5354" i="1"/>
  <c r="I5354" i="1" s="1" a="1"/>
  <c r="I5354" i="1" s="1"/>
  <c r="H5355" i="1"/>
  <c r="I5355" i="1" s="1" a="1"/>
  <c r="I5355" i="1" s="1"/>
  <c r="H5356" i="1"/>
  <c r="I5356" i="1" s="1" a="1"/>
  <c r="I5356" i="1" s="1"/>
  <c r="H5357" i="1"/>
  <c r="I5357" i="1" s="1" a="1"/>
  <c r="I5357" i="1" s="1"/>
  <c r="H5358" i="1"/>
  <c r="I5358" i="1" s="1" a="1"/>
  <c r="I5358" i="1" s="1"/>
  <c r="H5359" i="1"/>
  <c r="I5359" i="1" s="1" a="1"/>
  <c r="I5359" i="1" s="1"/>
  <c r="H5360" i="1"/>
  <c r="I5360" i="1" s="1" a="1"/>
  <c r="I5360" i="1" s="1"/>
  <c r="H5361" i="1"/>
  <c r="I5361" i="1" s="1" a="1"/>
  <c r="I5361" i="1" s="1"/>
  <c r="H5362" i="1"/>
  <c r="I5362" i="1" s="1" a="1"/>
  <c r="I5362" i="1" s="1"/>
  <c r="H5363" i="1"/>
  <c r="I5363" i="1" s="1" a="1"/>
  <c r="I5363" i="1" s="1"/>
  <c r="H5364" i="1"/>
  <c r="I5364" i="1" s="1" a="1"/>
  <c r="I5364" i="1" s="1"/>
  <c r="H5365" i="1"/>
  <c r="I5365" i="1" s="1" a="1"/>
  <c r="I5365" i="1" s="1"/>
  <c r="H5366" i="1"/>
  <c r="I5366" i="1" s="1" a="1"/>
  <c r="I5366" i="1" s="1"/>
  <c r="H5367" i="1"/>
  <c r="I5367" i="1" s="1" a="1"/>
  <c r="I5367" i="1" s="1"/>
  <c r="H5368" i="1"/>
  <c r="I5368" i="1" s="1" a="1"/>
  <c r="I5368" i="1" s="1"/>
  <c r="H5369" i="1"/>
  <c r="I5369" i="1" s="1" a="1"/>
  <c r="I5369" i="1" s="1"/>
  <c r="H5370" i="1"/>
  <c r="I5370" i="1" s="1" a="1"/>
  <c r="I5370" i="1" s="1"/>
  <c r="H5371" i="1"/>
  <c r="I5371" i="1" s="1" a="1"/>
  <c r="I5371" i="1" s="1"/>
  <c r="H5372" i="1"/>
  <c r="I5372" i="1" s="1" a="1"/>
  <c r="I5372" i="1" s="1"/>
  <c r="H5373" i="1"/>
  <c r="I5373" i="1" s="1" a="1"/>
  <c r="I5373" i="1" s="1"/>
  <c r="H5374" i="1"/>
  <c r="I5374" i="1" s="1" a="1"/>
  <c r="I5374" i="1" s="1"/>
  <c r="H5375" i="1"/>
  <c r="I5375" i="1" s="1" a="1"/>
  <c r="I5375" i="1" s="1"/>
  <c r="H5376" i="1"/>
  <c r="I5376" i="1" s="1" a="1"/>
  <c r="I5376" i="1" s="1"/>
  <c r="H5377" i="1"/>
  <c r="I5377" i="1" s="1" a="1"/>
  <c r="I5377" i="1" s="1"/>
  <c r="H5378" i="1"/>
  <c r="I5378" i="1" s="1" a="1"/>
  <c r="I5378" i="1" s="1"/>
  <c r="H5379" i="1"/>
  <c r="I5379" i="1" s="1" a="1"/>
  <c r="I5379" i="1" s="1"/>
  <c r="H5380" i="1"/>
  <c r="I5380" i="1" s="1" a="1"/>
  <c r="I5380" i="1" s="1"/>
  <c r="H5381" i="1"/>
  <c r="I5381" i="1" s="1" a="1"/>
  <c r="I5381" i="1" s="1"/>
  <c r="H5382" i="1"/>
  <c r="I5382" i="1" s="1" a="1"/>
  <c r="I5382" i="1" s="1"/>
  <c r="H5383" i="1"/>
  <c r="I5383" i="1" s="1" a="1"/>
  <c r="I5383" i="1" s="1"/>
  <c r="H5384" i="1"/>
  <c r="I5384" i="1" s="1" a="1"/>
  <c r="I5384" i="1" s="1"/>
  <c r="H5385" i="1"/>
  <c r="I5385" i="1" s="1" a="1"/>
  <c r="I5385" i="1" s="1"/>
  <c r="H5386" i="1"/>
  <c r="I5386" i="1" s="1" a="1"/>
  <c r="I5386" i="1" s="1"/>
  <c r="H5387" i="1"/>
  <c r="I5387" i="1" s="1" a="1"/>
  <c r="I5387" i="1" s="1"/>
  <c r="H5388" i="1"/>
  <c r="I5388" i="1" s="1" a="1"/>
  <c r="I5388" i="1" s="1"/>
  <c r="H5389" i="1"/>
  <c r="I5389" i="1" s="1" a="1"/>
  <c r="I5389" i="1" s="1"/>
  <c r="H5390" i="1"/>
  <c r="I5390" i="1" s="1" a="1"/>
  <c r="I5390" i="1" s="1"/>
  <c r="H5391" i="1"/>
  <c r="I5391" i="1" s="1" a="1"/>
  <c r="I5391" i="1" s="1"/>
  <c r="H5392" i="1"/>
  <c r="I5392" i="1" s="1" a="1"/>
  <c r="I5392" i="1" s="1"/>
  <c r="H5393" i="1"/>
  <c r="I5393" i="1" s="1" a="1"/>
  <c r="I5393" i="1" s="1"/>
  <c r="H5394" i="1"/>
  <c r="I5394" i="1" s="1" a="1"/>
  <c r="I5394" i="1" s="1"/>
  <c r="H5395" i="1"/>
  <c r="I5395" i="1" s="1" a="1"/>
  <c r="I5395" i="1" s="1"/>
  <c r="H5396" i="1"/>
  <c r="I5396" i="1" s="1" a="1"/>
  <c r="I5396" i="1" s="1"/>
  <c r="H5397" i="1"/>
  <c r="I5397" i="1" s="1" a="1"/>
  <c r="I5397" i="1" s="1"/>
  <c r="H5398" i="1"/>
  <c r="I5398" i="1" s="1" a="1"/>
  <c r="I5398" i="1" s="1"/>
  <c r="H5399" i="1"/>
  <c r="I5399" i="1" s="1" a="1"/>
  <c r="I5399" i="1" s="1"/>
  <c r="H5400" i="1"/>
  <c r="I5400" i="1" s="1" a="1"/>
  <c r="I5400" i="1" s="1"/>
  <c r="H5401" i="1"/>
  <c r="I5401" i="1" s="1" a="1"/>
  <c r="I5401" i="1" s="1"/>
  <c r="H5402" i="1"/>
  <c r="I5402" i="1" s="1" a="1"/>
  <c r="I5402" i="1" s="1"/>
  <c r="H5403" i="1"/>
  <c r="I5403" i="1" s="1" a="1"/>
  <c r="I5403" i="1" s="1"/>
  <c r="H5404" i="1"/>
  <c r="I5404" i="1" s="1" a="1"/>
  <c r="I5404" i="1" s="1"/>
  <c r="H5405" i="1"/>
  <c r="I5405" i="1" s="1" a="1"/>
  <c r="I5405" i="1" s="1"/>
  <c r="H5406" i="1"/>
  <c r="I5406" i="1" s="1" a="1"/>
  <c r="I5406" i="1" s="1"/>
  <c r="H5407" i="1"/>
  <c r="I5407" i="1" s="1" a="1"/>
  <c r="I5407" i="1" s="1"/>
  <c r="H5408" i="1"/>
  <c r="I5408" i="1" s="1" a="1"/>
  <c r="I5408" i="1" s="1"/>
  <c r="H5409" i="1"/>
  <c r="I5409" i="1" s="1" a="1"/>
  <c r="I5409" i="1" s="1"/>
  <c r="H5410" i="1"/>
  <c r="I5410" i="1" s="1" a="1"/>
  <c r="I5410" i="1" s="1"/>
  <c r="H5411" i="1"/>
  <c r="I5411" i="1" s="1" a="1"/>
  <c r="I5411" i="1" s="1"/>
  <c r="H5412" i="1"/>
  <c r="I5412" i="1" s="1" a="1"/>
  <c r="I5412" i="1" s="1"/>
  <c r="H5413" i="1"/>
  <c r="I5413" i="1" s="1" a="1"/>
  <c r="I5413" i="1" s="1"/>
  <c r="H5414" i="1"/>
  <c r="I5414" i="1" s="1" a="1"/>
  <c r="I5414" i="1" s="1"/>
  <c r="H5415" i="1"/>
  <c r="I5415" i="1" s="1" a="1"/>
  <c r="I5415" i="1" s="1"/>
  <c r="H5416" i="1"/>
  <c r="I5416" i="1" s="1" a="1"/>
  <c r="I5416" i="1" s="1"/>
  <c r="H5417" i="1"/>
  <c r="I5417" i="1" s="1" a="1"/>
  <c r="I5417" i="1" s="1"/>
  <c r="H5418" i="1"/>
  <c r="I5418" i="1" s="1" a="1"/>
  <c r="I5418" i="1" s="1"/>
  <c r="H5419" i="1"/>
  <c r="I5419" i="1" s="1" a="1"/>
  <c r="I5419" i="1" s="1"/>
  <c r="H5420" i="1"/>
  <c r="I5420" i="1" s="1" a="1"/>
  <c r="I5420" i="1" s="1"/>
  <c r="H5421" i="1"/>
  <c r="I5421" i="1" s="1" a="1"/>
  <c r="I5421" i="1" s="1"/>
  <c r="H5422" i="1"/>
  <c r="I5422" i="1" s="1" a="1"/>
  <c r="I5422" i="1" s="1"/>
  <c r="H5423" i="1"/>
  <c r="I5423" i="1" s="1" a="1"/>
  <c r="I5423" i="1" s="1"/>
  <c r="H5424" i="1"/>
  <c r="I5424" i="1" s="1" a="1"/>
  <c r="I5424" i="1" s="1"/>
  <c r="H5425" i="1"/>
  <c r="I5425" i="1" s="1" a="1"/>
  <c r="I5425" i="1" s="1"/>
  <c r="H5426" i="1"/>
  <c r="I5426" i="1" s="1" a="1"/>
  <c r="I5426" i="1" s="1"/>
  <c r="H5427" i="1"/>
  <c r="I5427" i="1" s="1" a="1"/>
  <c r="I5427" i="1" s="1"/>
  <c r="H5428" i="1"/>
  <c r="I5428" i="1" s="1" a="1"/>
  <c r="I5428" i="1" s="1"/>
  <c r="H5429" i="1"/>
  <c r="I5429" i="1" s="1" a="1"/>
  <c r="I5429" i="1" s="1"/>
  <c r="H5430" i="1"/>
  <c r="I5430" i="1" s="1" a="1"/>
  <c r="I5430" i="1" s="1"/>
  <c r="H5431" i="1"/>
  <c r="I5431" i="1" s="1" a="1"/>
  <c r="I5431" i="1" s="1"/>
  <c r="H5432" i="1"/>
  <c r="I5432" i="1" s="1" a="1"/>
  <c r="I5432" i="1" s="1"/>
  <c r="H5433" i="1"/>
  <c r="I5433" i="1" s="1" a="1"/>
  <c r="I5433" i="1" s="1"/>
  <c r="H5434" i="1"/>
  <c r="I5434" i="1" s="1" a="1"/>
  <c r="I5434" i="1" s="1"/>
  <c r="H5435" i="1"/>
  <c r="I5435" i="1" s="1" a="1"/>
  <c r="I5435" i="1" s="1"/>
  <c r="H5436" i="1"/>
  <c r="I5436" i="1" s="1" a="1"/>
  <c r="I5436" i="1" s="1"/>
  <c r="H5437" i="1"/>
  <c r="I5437" i="1" s="1" a="1"/>
  <c r="I5437" i="1" s="1"/>
  <c r="H5438" i="1"/>
  <c r="I5438" i="1" s="1" a="1"/>
  <c r="I5438" i="1" s="1"/>
  <c r="H5439" i="1"/>
  <c r="I5439" i="1" s="1" a="1"/>
  <c r="I5439" i="1" s="1"/>
  <c r="H5440" i="1"/>
  <c r="I5440" i="1" s="1" a="1"/>
  <c r="I5440" i="1" s="1"/>
  <c r="H5441" i="1"/>
  <c r="I5441" i="1" s="1" a="1"/>
  <c r="I5441" i="1" s="1"/>
  <c r="H5442" i="1"/>
  <c r="I5442" i="1" s="1" a="1"/>
  <c r="I5442" i="1" s="1"/>
  <c r="H5443" i="1"/>
  <c r="I5443" i="1" s="1" a="1"/>
  <c r="I5443" i="1" s="1"/>
  <c r="H5444" i="1"/>
  <c r="I5444" i="1" s="1" a="1"/>
  <c r="I5444" i="1" s="1"/>
  <c r="H5445" i="1"/>
  <c r="I5445" i="1" s="1" a="1"/>
  <c r="I5445" i="1" s="1"/>
  <c r="H5446" i="1"/>
  <c r="I5446" i="1" s="1" a="1"/>
  <c r="I5446" i="1" s="1"/>
  <c r="H5447" i="1"/>
  <c r="I5447" i="1" s="1" a="1"/>
  <c r="I5447" i="1" s="1"/>
  <c r="H5448" i="1"/>
  <c r="I5448" i="1" s="1" a="1"/>
  <c r="I5448" i="1" s="1"/>
  <c r="H5449" i="1"/>
  <c r="I5449" i="1" s="1" a="1"/>
  <c r="I5449" i="1" s="1"/>
  <c r="H5450" i="1"/>
  <c r="I5450" i="1" s="1" a="1"/>
  <c r="I5450" i="1" s="1"/>
  <c r="H5451" i="1"/>
  <c r="I5451" i="1" s="1" a="1"/>
  <c r="I5451" i="1" s="1"/>
  <c r="H5452" i="1"/>
  <c r="I5452" i="1" s="1" a="1"/>
  <c r="I5452" i="1" s="1"/>
  <c r="H5453" i="1"/>
  <c r="I5453" i="1" s="1" a="1"/>
  <c r="I5453" i="1" s="1"/>
  <c r="H5454" i="1"/>
  <c r="I5454" i="1" s="1" a="1"/>
  <c r="I5454" i="1" s="1"/>
  <c r="H5455" i="1"/>
  <c r="I5455" i="1" s="1" a="1"/>
  <c r="I5455" i="1" s="1"/>
  <c r="H5456" i="1"/>
  <c r="I5456" i="1" s="1" a="1"/>
  <c r="I5456" i="1" s="1"/>
  <c r="H5457" i="1"/>
  <c r="I5457" i="1" s="1" a="1"/>
  <c r="I5457" i="1" s="1"/>
  <c r="H5458" i="1"/>
  <c r="I5458" i="1" s="1" a="1"/>
  <c r="I5458" i="1" s="1"/>
  <c r="H5459" i="1"/>
  <c r="I5459" i="1" s="1" a="1"/>
  <c r="I5459" i="1" s="1"/>
  <c r="H5460" i="1"/>
  <c r="I5460" i="1" s="1" a="1"/>
  <c r="I5460" i="1" s="1"/>
  <c r="H5461" i="1"/>
  <c r="I5461" i="1" s="1" a="1"/>
  <c r="I5461" i="1" s="1"/>
  <c r="H5462" i="1"/>
  <c r="I5462" i="1" s="1" a="1"/>
  <c r="I5462" i="1" s="1"/>
  <c r="H5463" i="1"/>
  <c r="I5463" i="1" s="1" a="1"/>
  <c r="I5463" i="1" s="1"/>
  <c r="H5464" i="1"/>
  <c r="I5464" i="1" s="1" a="1"/>
  <c r="I5464" i="1" s="1"/>
  <c r="H5465" i="1"/>
  <c r="I5465" i="1" s="1" a="1"/>
  <c r="I5465" i="1" s="1"/>
  <c r="H5466" i="1"/>
  <c r="I5466" i="1" s="1" a="1"/>
  <c r="I5466" i="1" s="1"/>
  <c r="H5467" i="1"/>
  <c r="I5467" i="1" s="1" a="1"/>
  <c r="I5467" i="1" s="1"/>
  <c r="H5468" i="1"/>
  <c r="I5468" i="1" s="1" a="1"/>
  <c r="I5468" i="1" s="1"/>
  <c r="H5469" i="1"/>
  <c r="I5469" i="1" s="1" a="1"/>
  <c r="I5469" i="1" s="1"/>
  <c r="H5470" i="1"/>
  <c r="I5470" i="1" s="1" a="1"/>
  <c r="I5470" i="1" s="1"/>
  <c r="H5471" i="1"/>
  <c r="I5471" i="1" s="1" a="1"/>
  <c r="I5471" i="1" s="1"/>
  <c r="H5472" i="1"/>
  <c r="I5472" i="1" s="1" a="1"/>
  <c r="I5472" i="1" s="1"/>
  <c r="H5473" i="1"/>
  <c r="I5473" i="1" s="1" a="1"/>
  <c r="I5473" i="1" s="1"/>
  <c r="H5474" i="1"/>
  <c r="I5474" i="1" s="1" a="1"/>
  <c r="I5474" i="1" s="1"/>
  <c r="H5475" i="1"/>
  <c r="I5475" i="1" s="1" a="1"/>
  <c r="I5475" i="1" s="1"/>
  <c r="H5476" i="1"/>
  <c r="I5476" i="1" s="1" a="1"/>
  <c r="I5476" i="1" s="1"/>
  <c r="H5477" i="1"/>
  <c r="I5477" i="1" s="1" a="1"/>
  <c r="I5477" i="1" s="1"/>
  <c r="H5478" i="1"/>
  <c r="I5478" i="1" s="1" a="1"/>
  <c r="I5478" i="1" s="1"/>
  <c r="H5479" i="1"/>
  <c r="I5479" i="1" s="1" a="1"/>
  <c r="I5479" i="1" s="1"/>
  <c r="H5480" i="1"/>
  <c r="I5480" i="1" s="1" a="1"/>
  <c r="I5480" i="1" s="1"/>
  <c r="H5481" i="1"/>
  <c r="I5481" i="1" s="1" a="1"/>
  <c r="I5481" i="1" s="1"/>
  <c r="H5482" i="1"/>
  <c r="I5482" i="1" s="1" a="1"/>
  <c r="I5482" i="1" s="1"/>
  <c r="H5483" i="1"/>
  <c r="I5483" i="1" s="1" a="1"/>
  <c r="I5483" i="1" s="1"/>
  <c r="H5484" i="1"/>
  <c r="I5484" i="1" s="1" a="1"/>
  <c r="I5484" i="1" s="1"/>
  <c r="H5485" i="1"/>
  <c r="I5485" i="1" s="1" a="1"/>
  <c r="I5485" i="1" s="1"/>
  <c r="H5486" i="1"/>
  <c r="I5486" i="1" s="1" a="1"/>
  <c r="I5486" i="1" s="1"/>
  <c r="H5487" i="1"/>
  <c r="I5487" i="1" s="1" a="1"/>
  <c r="I5487" i="1" s="1"/>
  <c r="H5488" i="1"/>
  <c r="I5488" i="1" s="1" a="1"/>
  <c r="I5488" i="1" s="1"/>
  <c r="H5489" i="1"/>
  <c r="I5489" i="1" s="1" a="1"/>
  <c r="I5489" i="1" s="1"/>
  <c r="H5490" i="1"/>
  <c r="I5490" i="1" s="1" a="1"/>
  <c r="I5490" i="1" s="1"/>
  <c r="H5491" i="1"/>
  <c r="I5491" i="1" s="1" a="1"/>
  <c r="I5491" i="1" s="1"/>
  <c r="H5492" i="1"/>
  <c r="I5492" i="1" s="1" a="1"/>
  <c r="I5492" i="1" s="1"/>
  <c r="H5493" i="1"/>
  <c r="I5493" i="1" s="1" a="1"/>
  <c r="I5493" i="1" s="1"/>
  <c r="H5494" i="1"/>
  <c r="I5494" i="1" s="1" a="1"/>
  <c r="I5494" i="1" s="1"/>
  <c r="H5495" i="1"/>
  <c r="I5495" i="1" s="1" a="1"/>
  <c r="I5495" i="1" s="1"/>
  <c r="H5496" i="1"/>
  <c r="I5496" i="1" s="1" a="1"/>
  <c r="I5496" i="1" s="1"/>
  <c r="H5497" i="1"/>
  <c r="I5497" i="1" s="1" a="1"/>
  <c r="I5497" i="1" s="1"/>
  <c r="H5498" i="1"/>
  <c r="I5498" i="1" s="1" a="1"/>
  <c r="I5498" i="1" s="1"/>
  <c r="H5499" i="1"/>
  <c r="I5499" i="1" s="1" a="1"/>
  <c r="I5499" i="1" s="1"/>
  <c r="H5500" i="1"/>
  <c r="I5500" i="1" s="1" a="1"/>
  <c r="I5500" i="1" s="1"/>
  <c r="H5501" i="1"/>
  <c r="I5501" i="1" s="1" a="1"/>
  <c r="I5501" i="1" s="1"/>
  <c r="H5502" i="1"/>
  <c r="I5502" i="1" s="1" a="1"/>
  <c r="I5502" i="1" s="1"/>
  <c r="H5503" i="1"/>
  <c r="I5503" i="1" s="1" a="1"/>
  <c r="I5503" i="1" s="1"/>
  <c r="H5504" i="1"/>
  <c r="I5504" i="1" s="1" a="1"/>
  <c r="I5504" i="1" s="1"/>
  <c r="H5505" i="1"/>
  <c r="I5505" i="1" s="1" a="1"/>
  <c r="I5505" i="1" s="1"/>
  <c r="H5506" i="1"/>
  <c r="I5506" i="1" s="1" a="1"/>
  <c r="I5506" i="1" s="1"/>
  <c r="H5507" i="1"/>
  <c r="I5507" i="1" s="1" a="1"/>
  <c r="I5507" i="1" s="1"/>
  <c r="H5508" i="1"/>
  <c r="I5508" i="1" s="1" a="1"/>
  <c r="I5508" i="1" s="1"/>
  <c r="H5509" i="1"/>
  <c r="I5509" i="1" s="1" a="1"/>
  <c r="I5509" i="1" s="1"/>
  <c r="H5510" i="1"/>
  <c r="I5510" i="1" s="1" a="1"/>
  <c r="I5510" i="1" s="1"/>
  <c r="H5511" i="1"/>
  <c r="I5511" i="1" s="1" a="1"/>
  <c r="I5511" i="1" s="1"/>
  <c r="H5512" i="1"/>
  <c r="I5512" i="1" s="1" a="1"/>
  <c r="I5512" i="1" s="1"/>
  <c r="H5513" i="1"/>
  <c r="I5513" i="1" s="1" a="1"/>
  <c r="I5513" i="1" s="1"/>
  <c r="H5514" i="1"/>
  <c r="I5514" i="1" s="1" a="1"/>
  <c r="I5514" i="1" s="1"/>
  <c r="H5515" i="1"/>
  <c r="I5515" i="1" s="1" a="1"/>
  <c r="I5515" i="1" s="1"/>
  <c r="H5516" i="1"/>
  <c r="I5516" i="1" s="1" a="1"/>
  <c r="I5516" i="1" s="1"/>
  <c r="H5517" i="1"/>
  <c r="I5517" i="1" s="1" a="1"/>
  <c r="I5517" i="1" s="1"/>
  <c r="H5518" i="1"/>
  <c r="I5518" i="1" s="1" a="1"/>
  <c r="I5518" i="1" s="1"/>
  <c r="H5519" i="1"/>
  <c r="I5519" i="1" s="1" a="1"/>
  <c r="I5519" i="1" s="1"/>
  <c r="H5520" i="1"/>
  <c r="I5520" i="1" s="1" a="1"/>
  <c r="I5520" i="1" s="1"/>
  <c r="H5521" i="1"/>
  <c r="I5521" i="1" s="1" a="1"/>
  <c r="I5521" i="1" s="1"/>
  <c r="H5522" i="1"/>
  <c r="I5522" i="1" s="1" a="1"/>
  <c r="I5522" i="1" s="1"/>
  <c r="H5523" i="1"/>
  <c r="I5523" i="1" s="1" a="1"/>
  <c r="I5523" i="1" s="1"/>
  <c r="H5524" i="1"/>
  <c r="I5524" i="1" s="1" a="1"/>
  <c r="I5524" i="1" s="1"/>
  <c r="H5525" i="1"/>
  <c r="I5525" i="1" s="1" a="1"/>
  <c r="I5525" i="1" s="1"/>
  <c r="H5526" i="1"/>
  <c r="I5526" i="1" s="1" a="1"/>
  <c r="I5526" i="1" s="1"/>
  <c r="H5527" i="1"/>
  <c r="I5527" i="1" s="1" a="1"/>
  <c r="I5527" i="1" s="1"/>
  <c r="H5528" i="1"/>
  <c r="I5528" i="1" s="1" a="1"/>
  <c r="I5528" i="1" s="1"/>
  <c r="H5529" i="1"/>
  <c r="I5529" i="1" s="1" a="1"/>
  <c r="I5529" i="1" s="1"/>
  <c r="H5530" i="1"/>
  <c r="I5530" i="1" s="1" a="1"/>
  <c r="I5530" i="1" s="1"/>
  <c r="H5531" i="1"/>
  <c r="I5531" i="1" s="1" a="1"/>
  <c r="I5531" i="1" s="1"/>
  <c r="H5532" i="1"/>
  <c r="I5532" i="1" s="1" a="1"/>
  <c r="I5532" i="1" s="1"/>
  <c r="H5533" i="1"/>
  <c r="I5533" i="1" s="1" a="1"/>
  <c r="I5533" i="1" s="1"/>
  <c r="H5534" i="1"/>
  <c r="I5534" i="1" s="1" a="1"/>
  <c r="I5534" i="1" s="1"/>
  <c r="H5535" i="1"/>
  <c r="I5535" i="1" s="1" a="1"/>
  <c r="I5535" i="1" s="1"/>
  <c r="H5536" i="1"/>
  <c r="I5536" i="1" s="1" a="1"/>
  <c r="I5536" i="1" s="1"/>
  <c r="H5537" i="1"/>
  <c r="I5537" i="1" s="1" a="1"/>
  <c r="I5537" i="1" s="1"/>
  <c r="H5538" i="1"/>
  <c r="I5538" i="1" s="1" a="1"/>
  <c r="I5538" i="1" s="1"/>
  <c r="H5539" i="1"/>
  <c r="I5539" i="1" s="1" a="1"/>
  <c r="I5539" i="1" s="1"/>
  <c r="H5540" i="1"/>
  <c r="I5540" i="1" s="1" a="1"/>
  <c r="I5540" i="1" s="1"/>
  <c r="H5541" i="1"/>
  <c r="I5541" i="1" s="1" a="1"/>
  <c r="I5541" i="1" s="1"/>
  <c r="H5542" i="1"/>
  <c r="I5542" i="1" s="1" a="1"/>
  <c r="I5542" i="1" s="1"/>
  <c r="H5543" i="1"/>
  <c r="I5543" i="1" s="1" a="1"/>
  <c r="I5543" i="1" s="1"/>
  <c r="H5544" i="1"/>
  <c r="I5544" i="1" s="1" a="1"/>
  <c r="I5544" i="1" s="1"/>
  <c r="H5545" i="1"/>
  <c r="I5545" i="1" s="1" a="1"/>
  <c r="I5545" i="1" s="1"/>
  <c r="H5546" i="1"/>
  <c r="I5546" i="1" s="1" a="1"/>
  <c r="I5546" i="1" s="1"/>
  <c r="H5547" i="1"/>
  <c r="I5547" i="1" s="1" a="1"/>
  <c r="I5547" i="1" s="1"/>
  <c r="H5548" i="1"/>
  <c r="I5548" i="1" s="1" a="1"/>
  <c r="I5548" i="1" s="1"/>
  <c r="H5549" i="1"/>
  <c r="I5549" i="1" s="1" a="1"/>
  <c r="I5549" i="1" s="1"/>
  <c r="H5550" i="1"/>
  <c r="I5550" i="1" s="1" a="1"/>
  <c r="I5550" i="1" s="1"/>
  <c r="H5551" i="1"/>
  <c r="I5551" i="1" s="1" a="1"/>
  <c r="I5551" i="1" s="1"/>
  <c r="H5552" i="1"/>
  <c r="I5552" i="1" s="1" a="1"/>
  <c r="I5552" i="1" s="1"/>
  <c r="H5553" i="1"/>
  <c r="I5553" i="1" s="1" a="1"/>
  <c r="I5553" i="1" s="1"/>
  <c r="H5554" i="1"/>
  <c r="I5554" i="1" s="1" a="1"/>
  <c r="I5554" i="1" s="1"/>
  <c r="H5555" i="1"/>
  <c r="I5555" i="1" s="1" a="1"/>
  <c r="I5555" i="1" s="1"/>
  <c r="H5556" i="1"/>
  <c r="I5556" i="1" s="1" a="1"/>
  <c r="I5556" i="1" s="1"/>
  <c r="H5557" i="1"/>
  <c r="I5557" i="1" s="1" a="1"/>
  <c r="I5557" i="1" s="1"/>
  <c r="H5558" i="1"/>
  <c r="I5558" i="1" s="1" a="1"/>
  <c r="I5558" i="1" s="1"/>
  <c r="H5559" i="1"/>
  <c r="I5559" i="1" s="1" a="1"/>
  <c r="I5559" i="1" s="1"/>
  <c r="H5560" i="1"/>
  <c r="I5560" i="1" s="1" a="1"/>
  <c r="I5560" i="1" s="1"/>
  <c r="H5561" i="1"/>
  <c r="I5561" i="1" s="1" a="1"/>
  <c r="I5561" i="1" s="1"/>
  <c r="H5562" i="1"/>
  <c r="I5562" i="1" s="1" a="1"/>
  <c r="I5562" i="1" s="1"/>
  <c r="H5563" i="1"/>
  <c r="I5563" i="1" s="1" a="1"/>
  <c r="I5563" i="1" s="1"/>
  <c r="H5564" i="1"/>
  <c r="I5564" i="1" s="1" a="1"/>
  <c r="I5564" i="1" s="1"/>
  <c r="H5565" i="1"/>
  <c r="I5565" i="1" s="1" a="1"/>
  <c r="I5565" i="1" s="1"/>
  <c r="H5566" i="1"/>
  <c r="I5566" i="1" s="1" a="1"/>
  <c r="I5566" i="1" s="1"/>
  <c r="H5567" i="1"/>
  <c r="I5567" i="1" s="1" a="1"/>
  <c r="I5567" i="1" s="1"/>
  <c r="H5568" i="1"/>
  <c r="I5568" i="1" s="1" a="1"/>
  <c r="I5568" i="1" s="1"/>
  <c r="H5569" i="1"/>
  <c r="I5569" i="1" s="1" a="1"/>
  <c r="I5569" i="1" s="1"/>
  <c r="H5570" i="1"/>
  <c r="I5570" i="1" s="1" a="1"/>
  <c r="I5570" i="1" s="1"/>
  <c r="H5571" i="1"/>
  <c r="I5571" i="1" s="1" a="1"/>
  <c r="I5571" i="1" s="1"/>
  <c r="H5572" i="1"/>
  <c r="I5572" i="1" s="1" a="1"/>
  <c r="I5572" i="1" s="1"/>
  <c r="H5573" i="1"/>
  <c r="I5573" i="1" s="1" a="1"/>
  <c r="I5573" i="1" s="1"/>
  <c r="H5574" i="1"/>
  <c r="I5574" i="1" s="1" a="1"/>
  <c r="I5574" i="1" s="1"/>
  <c r="H5575" i="1"/>
  <c r="I5575" i="1" s="1" a="1"/>
  <c r="I5575" i="1" s="1"/>
  <c r="H5576" i="1"/>
  <c r="I5576" i="1" s="1" a="1"/>
  <c r="I5576" i="1" s="1"/>
  <c r="H5577" i="1"/>
  <c r="I5577" i="1" s="1" a="1"/>
  <c r="I5577" i="1" s="1"/>
  <c r="H5578" i="1"/>
  <c r="I5578" i="1" s="1" a="1"/>
  <c r="I5578" i="1" s="1"/>
  <c r="H5579" i="1"/>
  <c r="I5579" i="1" s="1" a="1"/>
  <c r="I5579" i="1" s="1"/>
  <c r="H5580" i="1"/>
  <c r="I5580" i="1" s="1" a="1"/>
  <c r="I5580" i="1" s="1"/>
  <c r="H5581" i="1"/>
  <c r="I5581" i="1" s="1" a="1"/>
  <c r="I5581" i="1" s="1"/>
  <c r="H5582" i="1"/>
  <c r="I5582" i="1" s="1" a="1"/>
  <c r="I5582" i="1" s="1"/>
  <c r="H5583" i="1"/>
  <c r="I5583" i="1" s="1" a="1"/>
  <c r="I5583" i="1" s="1"/>
  <c r="H5584" i="1"/>
  <c r="I5584" i="1" s="1" a="1"/>
  <c r="I5584" i="1" s="1"/>
  <c r="H5585" i="1"/>
  <c r="I5585" i="1" s="1" a="1"/>
  <c r="I5585" i="1" s="1"/>
  <c r="H5586" i="1"/>
  <c r="I5586" i="1" s="1" a="1"/>
  <c r="I5586" i="1" s="1"/>
  <c r="H5587" i="1"/>
  <c r="I5587" i="1" s="1" a="1"/>
  <c r="I5587" i="1" s="1"/>
  <c r="H5588" i="1"/>
  <c r="I5588" i="1" s="1" a="1"/>
  <c r="I5588" i="1" s="1"/>
  <c r="H5589" i="1"/>
  <c r="I5589" i="1" s="1" a="1"/>
  <c r="I5589" i="1" s="1"/>
  <c r="H5590" i="1"/>
  <c r="I5590" i="1" s="1" a="1"/>
  <c r="I5590" i="1" s="1"/>
  <c r="H5591" i="1"/>
  <c r="I5591" i="1" s="1" a="1"/>
  <c r="I5591" i="1" s="1"/>
  <c r="H5592" i="1"/>
  <c r="I5592" i="1" s="1" a="1"/>
  <c r="I5592" i="1" s="1"/>
  <c r="H5593" i="1"/>
  <c r="I5593" i="1" s="1" a="1"/>
  <c r="I5593" i="1" s="1"/>
  <c r="H5594" i="1"/>
  <c r="I5594" i="1" s="1" a="1"/>
  <c r="I5594" i="1" s="1"/>
  <c r="H5595" i="1"/>
  <c r="I5595" i="1" s="1" a="1"/>
  <c r="I5595" i="1" s="1"/>
  <c r="H5596" i="1"/>
  <c r="I5596" i="1" s="1" a="1"/>
  <c r="I5596" i="1" s="1"/>
  <c r="H5597" i="1"/>
  <c r="I5597" i="1" s="1" a="1"/>
  <c r="I5597" i="1" s="1"/>
  <c r="H5598" i="1"/>
  <c r="I5598" i="1" s="1" a="1"/>
  <c r="I5598" i="1" s="1"/>
  <c r="H5599" i="1"/>
  <c r="I5599" i="1" s="1" a="1"/>
  <c r="I5599" i="1" s="1"/>
  <c r="H5600" i="1"/>
  <c r="I5600" i="1" s="1" a="1"/>
  <c r="I5600" i="1" s="1"/>
  <c r="H5601" i="1"/>
  <c r="I5601" i="1" s="1" a="1"/>
  <c r="I5601" i="1" s="1"/>
  <c r="H5602" i="1"/>
  <c r="I5602" i="1" s="1" a="1"/>
  <c r="I5602" i="1" s="1"/>
  <c r="H5603" i="1"/>
  <c r="I5603" i="1" s="1" a="1"/>
  <c r="I5603" i="1" s="1"/>
  <c r="H5604" i="1"/>
  <c r="I5604" i="1" s="1" a="1"/>
  <c r="I5604" i="1" s="1"/>
  <c r="H5605" i="1"/>
  <c r="I5605" i="1" s="1" a="1"/>
  <c r="I5605" i="1" s="1"/>
  <c r="H5606" i="1"/>
  <c r="I5606" i="1" s="1" a="1"/>
  <c r="I5606" i="1" s="1"/>
  <c r="H5607" i="1"/>
  <c r="I5607" i="1" s="1" a="1"/>
  <c r="I5607" i="1" s="1"/>
  <c r="H5608" i="1"/>
  <c r="I5608" i="1" s="1" a="1"/>
  <c r="I5608" i="1" s="1"/>
  <c r="H5609" i="1"/>
  <c r="I5609" i="1" s="1" a="1"/>
  <c r="I5609" i="1" s="1"/>
  <c r="H5610" i="1"/>
  <c r="I5610" i="1" s="1" a="1"/>
  <c r="I5610" i="1" s="1"/>
  <c r="H5611" i="1"/>
  <c r="I5611" i="1" s="1" a="1"/>
  <c r="I5611" i="1" s="1"/>
  <c r="H5612" i="1"/>
  <c r="I5612" i="1" s="1" a="1"/>
  <c r="I5612" i="1" s="1"/>
  <c r="H5613" i="1"/>
  <c r="I5613" i="1" s="1" a="1"/>
  <c r="I5613" i="1" s="1"/>
  <c r="H5614" i="1"/>
  <c r="I5614" i="1" s="1" a="1"/>
  <c r="I5614" i="1" s="1"/>
  <c r="H5615" i="1"/>
  <c r="I5615" i="1" s="1" a="1"/>
  <c r="I5615" i="1" s="1"/>
  <c r="H5616" i="1"/>
  <c r="I5616" i="1" s="1" a="1"/>
  <c r="I5616" i="1" s="1"/>
  <c r="H5617" i="1"/>
  <c r="I5617" i="1" s="1" a="1"/>
  <c r="I5617" i="1" s="1"/>
  <c r="H5618" i="1"/>
  <c r="I5618" i="1" s="1" a="1"/>
  <c r="I5618" i="1" s="1"/>
  <c r="H5619" i="1"/>
  <c r="I5619" i="1" s="1" a="1"/>
  <c r="I5619" i="1" s="1"/>
  <c r="H5620" i="1"/>
  <c r="I5620" i="1" s="1" a="1"/>
  <c r="I5620" i="1" s="1"/>
  <c r="H5621" i="1"/>
  <c r="I5621" i="1" s="1" a="1"/>
  <c r="I5621" i="1" s="1"/>
  <c r="H5622" i="1"/>
  <c r="I5622" i="1" s="1" a="1"/>
  <c r="I5622" i="1" s="1"/>
  <c r="H5623" i="1"/>
  <c r="I5623" i="1" s="1" a="1"/>
  <c r="I5623" i="1" s="1"/>
  <c r="H5624" i="1"/>
  <c r="I5624" i="1" s="1" a="1"/>
  <c r="I5624" i="1" s="1"/>
  <c r="H5625" i="1"/>
  <c r="I5625" i="1" s="1" a="1"/>
  <c r="I5625" i="1" s="1"/>
  <c r="H5626" i="1"/>
  <c r="I5626" i="1" s="1" a="1"/>
  <c r="I5626" i="1" s="1"/>
  <c r="H5627" i="1"/>
  <c r="I5627" i="1" s="1" a="1"/>
  <c r="I5627" i="1" s="1"/>
  <c r="H5628" i="1"/>
  <c r="I5628" i="1" s="1" a="1"/>
  <c r="I5628" i="1" s="1"/>
  <c r="H5629" i="1"/>
  <c r="I5629" i="1" s="1" a="1"/>
  <c r="I5629" i="1" s="1"/>
  <c r="H5630" i="1"/>
  <c r="I5630" i="1" s="1" a="1"/>
  <c r="I5630" i="1" s="1"/>
  <c r="H5631" i="1"/>
  <c r="I5631" i="1" s="1" a="1"/>
  <c r="I5631" i="1" s="1"/>
  <c r="H5632" i="1"/>
  <c r="I5632" i="1" s="1" a="1"/>
  <c r="I5632" i="1" s="1"/>
  <c r="H5633" i="1"/>
  <c r="I5633" i="1" s="1" a="1"/>
  <c r="I5633" i="1" s="1"/>
  <c r="H5634" i="1"/>
  <c r="I5634" i="1" s="1" a="1"/>
  <c r="I5634" i="1" s="1"/>
  <c r="H5635" i="1"/>
  <c r="I5635" i="1" s="1" a="1"/>
  <c r="I5635" i="1" s="1"/>
  <c r="H5636" i="1"/>
  <c r="I5636" i="1" s="1" a="1"/>
  <c r="I5636" i="1" s="1"/>
  <c r="H5637" i="1"/>
  <c r="I5637" i="1" s="1" a="1"/>
  <c r="I5637" i="1" s="1"/>
  <c r="H5638" i="1"/>
  <c r="I5638" i="1" s="1" a="1"/>
  <c r="I5638" i="1" s="1"/>
  <c r="H5639" i="1"/>
  <c r="I5639" i="1" s="1" a="1"/>
  <c r="I5639" i="1" s="1"/>
  <c r="H5640" i="1"/>
  <c r="I5640" i="1" s="1" a="1"/>
  <c r="I5640" i="1" s="1"/>
  <c r="H5641" i="1"/>
  <c r="I5641" i="1" s="1" a="1"/>
  <c r="I5641" i="1" s="1"/>
  <c r="H5642" i="1"/>
  <c r="I5642" i="1" s="1" a="1"/>
  <c r="I5642" i="1" s="1"/>
  <c r="H5643" i="1"/>
  <c r="I5643" i="1" s="1" a="1"/>
  <c r="I5643" i="1" s="1"/>
  <c r="H5644" i="1"/>
  <c r="I5644" i="1" s="1" a="1"/>
  <c r="I5644" i="1" s="1"/>
  <c r="H5645" i="1"/>
  <c r="I5645" i="1" s="1" a="1"/>
  <c r="I5645" i="1" s="1"/>
  <c r="H5646" i="1"/>
  <c r="I5646" i="1" s="1" a="1"/>
  <c r="I5646" i="1" s="1"/>
  <c r="H5647" i="1"/>
  <c r="I5647" i="1" s="1" a="1"/>
  <c r="I5647" i="1" s="1"/>
  <c r="H5648" i="1"/>
  <c r="I5648" i="1" s="1" a="1"/>
  <c r="I5648" i="1" s="1"/>
  <c r="H5649" i="1"/>
  <c r="I5649" i="1" s="1" a="1"/>
  <c r="I5649" i="1" s="1"/>
  <c r="H5650" i="1"/>
  <c r="I5650" i="1" s="1" a="1"/>
  <c r="I5650" i="1" s="1"/>
  <c r="H5651" i="1"/>
  <c r="I5651" i="1" s="1" a="1"/>
  <c r="I5651" i="1" s="1"/>
  <c r="H5652" i="1"/>
  <c r="I5652" i="1" s="1" a="1"/>
  <c r="I5652" i="1" s="1"/>
  <c r="H5653" i="1"/>
  <c r="I5653" i="1" s="1" a="1"/>
  <c r="I5653" i="1" s="1"/>
  <c r="H5654" i="1"/>
  <c r="I5654" i="1" s="1" a="1"/>
  <c r="I5654" i="1" s="1"/>
  <c r="H5655" i="1"/>
  <c r="I5655" i="1" s="1" a="1"/>
  <c r="I5655" i="1" s="1"/>
  <c r="H5656" i="1"/>
  <c r="I5656" i="1" s="1" a="1"/>
  <c r="I5656" i="1" s="1"/>
  <c r="H5657" i="1"/>
  <c r="I5657" i="1" s="1" a="1"/>
  <c r="I5657" i="1" s="1"/>
  <c r="H5658" i="1"/>
  <c r="I5658" i="1" s="1" a="1"/>
  <c r="I5658" i="1" s="1"/>
  <c r="H5659" i="1"/>
  <c r="I5659" i="1" s="1" a="1"/>
  <c r="I5659" i="1" s="1"/>
  <c r="H5660" i="1"/>
  <c r="I5660" i="1" s="1" a="1"/>
  <c r="I5660" i="1" s="1"/>
  <c r="H5661" i="1"/>
  <c r="I5661" i="1" s="1" a="1"/>
  <c r="I5661" i="1" s="1"/>
  <c r="H5662" i="1"/>
  <c r="I5662" i="1" s="1" a="1"/>
  <c r="I5662" i="1" s="1"/>
  <c r="H5663" i="1"/>
  <c r="I5663" i="1" s="1" a="1"/>
  <c r="I5663" i="1" s="1"/>
  <c r="H5664" i="1"/>
  <c r="I5664" i="1" s="1" a="1"/>
  <c r="I5664" i="1" s="1"/>
  <c r="H5665" i="1"/>
  <c r="I5665" i="1" s="1" a="1"/>
  <c r="I5665" i="1" s="1"/>
  <c r="H5666" i="1"/>
  <c r="I5666" i="1" s="1" a="1"/>
  <c r="I5666" i="1" s="1"/>
  <c r="H5667" i="1"/>
  <c r="I5667" i="1" s="1" a="1"/>
  <c r="I5667" i="1" s="1"/>
  <c r="H5668" i="1"/>
  <c r="I5668" i="1" s="1" a="1"/>
  <c r="I5668" i="1" s="1"/>
  <c r="H5669" i="1"/>
  <c r="I5669" i="1" s="1" a="1"/>
  <c r="I5669" i="1" s="1"/>
  <c r="H5670" i="1"/>
  <c r="I5670" i="1" s="1" a="1"/>
  <c r="I5670" i="1" s="1"/>
  <c r="H5671" i="1"/>
  <c r="I5671" i="1" s="1" a="1"/>
  <c r="I5671" i="1" s="1"/>
  <c r="H5672" i="1"/>
  <c r="I5672" i="1" s="1" a="1"/>
  <c r="I5672" i="1" s="1"/>
  <c r="H5673" i="1"/>
  <c r="I5673" i="1" s="1" a="1"/>
  <c r="I5673" i="1" s="1"/>
  <c r="H5674" i="1"/>
  <c r="I5674" i="1" s="1" a="1"/>
  <c r="I5674" i="1" s="1"/>
  <c r="H5675" i="1"/>
  <c r="I5675" i="1" s="1" a="1"/>
  <c r="I5675" i="1" s="1"/>
  <c r="H5676" i="1"/>
  <c r="I5676" i="1" s="1" a="1"/>
  <c r="I5676" i="1" s="1"/>
  <c r="H5677" i="1"/>
  <c r="I5677" i="1" s="1" a="1"/>
  <c r="I5677" i="1" s="1"/>
  <c r="H5678" i="1"/>
  <c r="I5678" i="1" s="1" a="1"/>
  <c r="I5678" i="1" s="1"/>
  <c r="H5679" i="1"/>
  <c r="I5679" i="1" s="1" a="1"/>
  <c r="I5679" i="1" s="1"/>
  <c r="H5680" i="1"/>
  <c r="I5680" i="1" s="1" a="1"/>
  <c r="I5680" i="1" s="1"/>
  <c r="H5681" i="1"/>
  <c r="I5681" i="1" s="1" a="1"/>
  <c r="I5681" i="1" s="1"/>
  <c r="H5682" i="1"/>
  <c r="I5682" i="1" s="1" a="1"/>
  <c r="I5682" i="1" s="1"/>
  <c r="H5683" i="1"/>
  <c r="I5683" i="1" s="1" a="1"/>
  <c r="I5683" i="1" s="1"/>
  <c r="H5684" i="1"/>
  <c r="I5684" i="1" s="1" a="1"/>
  <c r="I5684" i="1" s="1"/>
  <c r="H5685" i="1"/>
  <c r="I5685" i="1" s="1" a="1"/>
  <c r="I5685" i="1" s="1"/>
  <c r="H5686" i="1"/>
  <c r="I5686" i="1" s="1" a="1"/>
  <c r="I5686" i="1" s="1"/>
  <c r="H5687" i="1"/>
  <c r="I5687" i="1" s="1" a="1"/>
  <c r="I5687" i="1" s="1"/>
  <c r="H5688" i="1"/>
  <c r="I5688" i="1" s="1" a="1"/>
  <c r="I5688" i="1" s="1"/>
  <c r="H5689" i="1"/>
  <c r="I5689" i="1" s="1" a="1"/>
  <c r="I5689" i="1" s="1"/>
  <c r="H5690" i="1"/>
  <c r="I5690" i="1" s="1" a="1"/>
  <c r="I5690" i="1" s="1"/>
  <c r="H5691" i="1"/>
  <c r="I5691" i="1" s="1" a="1"/>
  <c r="I5691" i="1" s="1"/>
  <c r="H5692" i="1"/>
  <c r="I5692" i="1" s="1" a="1"/>
  <c r="I5692" i="1" s="1"/>
  <c r="H5693" i="1"/>
  <c r="I5693" i="1" s="1" a="1"/>
  <c r="I5693" i="1" s="1"/>
  <c r="H5694" i="1"/>
  <c r="I5694" i="1" s="1" a="1"/>
  <c r="I5694" i="1" s="1"/>
  <c r="H5695" i="1"/>
  <c r="I5695" i="1" s="1" a="1"/>
  <c r="I5695" i="1" s="1"/>
  <c r="H5696" i="1"/>
  <c r="I5696" i="1" s="1" a="1"/>
  <c r="I5696" i="1" s="1"/>
  <c r="H5697" i="1"/>
  <c r="I5697" i="1" s="1" a="1"/>
  <c r="I5697" i="1" s="1"/>
  <c r="H5698" i="1"/>
  <c r="I5698" i="1" s="1" a="1"/>
  <c r="I5698" i="1" s="1"/>
  <c r="H5699" i="1"/>
  <c r="I5699" i="1" s="1" a="1"/>
  <c r="I5699" i="1" s="1"/>
  <c r="H5700" i="1"/>
  <c r="I5700" i="1" s="1" a="1"/>
  <c r="I5700" i="1" s="1"/>
  <c r="H5701" i="1"/>
  <c r="I5701" i="1" s="1" a="1"/>
  <c r="I5701" i="1" s="1"/>
  <c r="H5702" i="1"/>
  <c r="I5702" i="1" s="1" a="1"/>
  <c r="I5702" i="1" s="1"/>
  <c r="H5703" i="1"/>
  <c r="I5703" i="1" s="1" a="1"/>
  <c r="I5703" i="1" s="1"/>
  <c r="H5704" i="1"/>
  <c r="I5704" i="1" s="1" a="1"/>
  <c r="I5704" i="1" s="1"/>
  <c r="H5705" i="1"/>
  <c r="I5705" i="1" s="1" a="1"/>
  <c r="I5705" i="1" s="1"/>
  <c r="H5706" i="1"/>
  <c r="I5706" i="1" s="1" a="1"/>
  <c r="I5706" i="1" s="1"/>
  <c r="H5707" i="1"/>
  <c r="I5707" i="1" s="1" a="1"/>
  <c r="I5707" i="1" s="1"/>
  <c r="H5708" i="1"/>
  <c r="I5708" i="1" s="1" a="1"/>
  <c r="I5708" i="1" s="1"/>
  <c r="H5709" i="1"/>
  <c r="I5709" i="1" s="1" a="1"/>
  <c r="I5709" i="1" s="1"/>
  <c r="H5710" i="1"/>
  <c r="I5710" i="1" s="1" a="1"/>
  <c r="I5710" i="1" s="1"/>
  <c r="H5711" i="1"/>
  <c r="I5711" i="1" s="1" a="1"/>
  <c r="I5711" i="1" s="1"/>
  <c r="H5712" i="1"/>
  <c r="I5712" i="1" s="1" a="1"/>
  <c r="I5712" i="1" s="1"/>
  <c r="H5713" i="1"/>
  <c r="I5713" i="1" s="1" a="1"/>
  <c r="I5713" i="1" s="1"/>
  <c r="H5714" i="1"/>
  <c r="I5714" i="1" s="1" a="1"/>
  <c r="I5714" i="1" s="1"/>
  <c r="H5715" i="1"/>
  <c r="I5715" i="1" s="1" a="1"/>
  <c r="I5715" i="1" s="1"/>
  <c r="H5716" i="1"/>
  <c r="I5716" i="1" s="1" a="1"/>
  <c r="I5716" i="1" s="1"/>
  <c r="H5717" i="1"/>
  <c r="I5717" i="1" s="1" a="1"/>
  <c r="I5717" i="1" s="1"/>
  <c r="H5718" i="1"/>
  <c r="I5718" i="1" s="1" a="1"/>
  <c r="I5718" i="1" s="1"/>
  <c r="H5719" i="1"/>
  <c r="I5719" i="1" s="1" a="1"/>
  <c r="I5719" i="1" s="1"/>
  <c r="H5720" i="1"/>
  <c r="I5720" i="1" s="1" a="1"/>
  <c r="I5720" i="1" s="1"/>
  <c r="H5721" i="1"/>
  <c r="I5721" i="1" s="1" a="1"/>
  <c r="I5721" i="1" s="1"/>
  <c r="H5722" i="1"/>
  <c r="I5722" i="1" s="1" a="1"/>
  <c r="I5722" i="1" s="1"/>
  <c r="H5723" i="1"/>
  <c r="I5723" i="1" s="1" a="1"/>
  <c r="I5723" i="1" s="1"/>
  <c r="H5724" i="1"/>
  <c r="I5724" i="1" s="1" a="1"/>
  <c r="I5724" i="1" s="1"/>
  <c r="H5725" i="1"/>
  <c r="I5725" i="1" s="1" a="1"/>
  <c r="I5725" i="1" s="1"/>
  <c r="H5726" i="1"/>
  <c r="I5726" i="1" s="1" a="1"/>
  <c r="I5726" i="1" s="1"/>
  <c r="H5727" i="1"/>
  <c r="I5727" i="1" s="1" a="1"/>
  <c r="I5727" i="1" s="1"/>
  <c r="H5728" i="1"/>
  <c r="I5728" i="1" s="1" a="1"/>
  <c r="I5728" i="1" s="1"/>
  <c r="H5729" i="1"/>
  <c r="I5729" i="1" s="1" a="1"/>
  <c r="I5729" i="1" s="1"/>
  <c r="H5730" i="1"/>
  <c r="I5730" i="1" s="1" a="1"/>
  <c r="I5730" i="1" s="1"/>
  <c r="H5731" i="1"/>
  <c r="I5731" i="1" s="1" a="1"/>
  <c r="I5731" i="1" s="1"/>
  <c r="H5732" i="1"/>
  <c r="I5732" i="1" s="1" a="1"/>
  <c r="I5732" i="1" s="1"/>
  <c r="H5733" i="1"/>
  <c r="I5733" i="1" s="1" a="1"/>
  <c r="I5733" i="1" s="1"/>
  <c r="H5734" i="1"/>
  <c r="I5734" i="1" s="1" a="1"/>
  <c r="I5734" i="1" s="1"/>
  <c r="H5735" i="1"/>
  <c r="I5735" i="1" s="1" a="1"/>
  <c r="I5735" i="1" s="1"/>
  <c r="H5736" i="1"/>
  <c r="I5736" i="1" s="1" a="1"/>
  <c r="I5736" i="1" s="1"/>
  <c r="H5737" i="1"/>
  <c r="I5737" i="1" s="1" a="1"/>
  <c r="I5737" i="1" s="1"/>
  <c r="H5738" i="1"/>
  <c r="I5738" i="1" s="1" a="1"/>
  <c r="I5738" i="1" s="1"/>
  <c r="H5739" i="1"/>
  <c r="I5739" i="1" s="1" a="1"/>
  <c r="I5739" i="1" s="1"/>
  <c r="H5740" i="1"/>
  <c r="I5740" i="1" s="1" a="1"/>
  <c r="I5740" i="1" s="1"/>
  <c r="H5741" i="1"/>
  <c r="I5741" i="1" s="1" a="1"/>
  <c r="I5741" i="1" s="1"/>
  <c r="H5742" i="1"/>
  <c r="I5742" i="1" s="1" a="1"/>
  <c r="I5742" i="1" s="1"/>
  <c r="H5743" i="1"/>
  <c r="I5743" i="1" s="1" a="1"/>
  <c r="I5743" i="1" s="1"/>
  <c r="H5744" i="1"/>
  <c r="I5744" i="1" s="1" a="1"/>
  <c r="I5744" i="1" s="1"/>
  <c r="H5745" i="1"/>
  <c r="I5745" i="1" s="1" a="1"/>
  <c r="I5745" i="1" s="1"/>
  <c r="H5746" i="1"/>
  <c r="I5746" i="1" s="1" a="1"/>
  <c r="I5746" i="1" s="1"/>
  <c r="H5747" i="1"/>
  <c r="I5747" i="1" s="1" a="1"/>
  <c r="I5747" i="1" s="1"/>
  <c r="H5748" i="1"/>
  <c r="I5748" i="1" s="1" a="1"/>
  <c r="I5748" i="1" s="1"/>
  <c r="H5749" i="1"/>
  <c r="I5749" i="1" s="1" a="1"/>
  <c r="I5749" i="1" s="1"/>
  <c r="H5750" i="1"/>
  <c r="I5750" i="1" s="1" a="1"/>
  <c r="I5750" i="1" s="1"/>
  <c r="H5751" i="1"/>
  <c r="I5751" i="1" s="1" a="1"/>
  <c r="I5751" i="1" s="1"/>
  <c r="H5752" i="1"/>
  <c r="I5752" i="1" s="1" a="1"/>
  <c r="I5752" i="1" s="1"/>
  <c r="H5753" i="1"/>
  <c r="I5753" i="1" s="1" a="1"/>
  <c r="I5753" i="1" s="1"/>
  <c r="H5754" i="1"/>
  <c r="I5754" i="1" s="1" a="1"/>
  <c r="I5754" i="1" s="1"/>
  <c r="H5755" i="1"/>
  <c r="I5755" i="1" s="1" a="1"/>
  <c r="I5755" i="1" s="1"/>
  <c r="H5756" i="1"/>
  <c r="I5756" i="1" s="1" a="1"/>
  <c r="I5756" i="1" s="1"/>
  <c r="H5757" i="1"/>
  <c r="I5757" i="1" s="1" a="1"/>
  <c r="I5757" i="1" s="1"/>
  <c r="H5758" i="1"/>
  <c r="I5758" i="1" s="1" a="1"/>
  <c r="I5758" i="1" s="1"/>
  <c r="H5759" i="1"/>
  <c r="I5759" i="1" s="1" a="1"/>
  <c r="I5759" i="1" s="1"/>
  <c r="H5760" i="1"/>
  <c r="I5760" i="1" s="1" a="1"/>
  <c r="I5760" i="1" s="1"/>
  <c r="H5761" i="1"/>
  <c r="I5761" i="1" s="1" a="1"/>
  <c r="I5761" i="1" s="1"/>
  <c r="H5762" i="1"/>
  <c r="I5762" i="1" s="1" a="1"/>
  <c r="I5762" i="1" s="1"/>
  <c r="H5763" i="1"/>
  <c r="I5763" i="1" s="1" a="1"/>
  <c r="I5763" i="1" s="1"/>
  <c r="H5764" i="1"/>
  <c r="I5764" i="1" s="1" a="1"/>
  <c r="I5764" i="1" s="1"/>
  <c r="H5765" i="1"/>
  <c r="I5765" i="1" s="1" a="1"/>
  <c r="I5765" i="1" s="1"/>
  <c r="H5766" i="1"/>
  <c r="I5766" i="1" s="1" a="1"/>
  <c r="I5766" i="1" s="1"/>
  <c r="H5767" i="1"/>
  <c r="I5767" i="1" s="1" a="1"/>
  <c r="I5767" i="1" s="1"/>
  <c r="H5768" i="1"/>
  <c r="I5768" i="1" s="1" a="1"/>
  <c r="I5768" i="1" s="1"/>
  <c r="H5769" i="1"/>
  <c r="I5769" i="1" s="1" a="1"/>
  <c r="I5769" i="1" s="1"/>
  <c r="H5770" i="1"/>
  <c r="I5770" i="1" s="1" a="1"/>
  <c r="I5770" i="1" s="1"/>
  <c r="H5771" i="1"/>
  <c r="I5771" i="1" s="1" a="1"/>
  <c r="I5771" i="1" s="1"/>
  <c r="H5772" i="1"/>
  <c r="I5772" i="1" s="1" a="1"/>
  <c r="I5772" i="1" s="1"/>
  <c r="H5773" i="1"/>
  <c r="I5773" i="1" s="1" a="1"/>
  <c r="I5773" i="1" s="1"/>
  <c r="H5774" i="1"/>
  <c r="I5774" i="1" s="1" a="1"/>
  <c r="I5774" i="1" s="1"/>
  <c r="H5775" i="1"/>
  <c r="I5775" i="1" s="1" a="1"/>
  <c r="I5775" i="1" s="1"/>
  <c r="H5776" i="1"/>
  <c r="I5776" i="1" s="1" a="1"/>
  <c r="I5776" i="1" s="1"/>
  <c r="H5777" i="1"/>
  <c r="I5777" i="1" s="1" a="1"/>
  <c r="I5777" i="1" s="1"/>
  <c r="H5778" i="1"/>
  <c r="I5778" i="1" s="1" a="1"/>
  <c r="I5778" i="1" s="1"/>
  <c r="H5779" i="1"/>
  <c r="I5779" i="1" s="1" a="1"/>
  <c r="I5779" i="1" s="1"/>
  <c r="H5780" i="1"/>
  <c r="I5780" i="1" s="1" a="1"/>
  <c r="I5780" i="1" s="1"/>
  <c r="H5781" i="1"/>
  <c r="I5781" i="1" s="1" a="1"/>
  <c r="I5781" i="1" s="1"/>
  <c r="H5782" i="1"/>
  <c r="I5782" i="1" s="1" a="1"/>
  <c r="I5782" i="1" s="1"/>
  <c r="H5783" i="1"/>
  <c r="I5783" i="1" s="1" a="1"/>
  <c r="I5783" i="1" s="1"/>
  <c r="H5784" i="1"/>
  <c r="I5784" i="1" s="1" a="1"/>
  <c r="I5784" i="1" s="1"/>
  <c r="H5785" i="1"/>
  <c r="I5785" i="1" s="1" a="1"/>
  <c r="I5785" i="1" s="1"/>
  <c r="H5786" i="1"/>
  <c r="I5786" i="1" s="1" a="1"/>
  <c r="I5786" i="1" s="1"/>
  <c r="H5787" i="1"/>
  <c r="I5787" i="1" s="1" a="1"/>
  <c r="I5787" i="1" s="1"/>
  <c r="H5788" i="1"/>
  <c r="I5788" i="1" s="1" a="1"/>
  <c r="I5788" i="1" s="1"/>
  <c r="H5789" i="1"/>
  <c r="I5789" i="1" s="1" a="1"/>
  <c r="I5789" i="1" s="1"/>
  <c r="H5790" i="1"/>
  <c r="I5790" i="1" s="1" a="1"/>
  <c r="I5790" i="1" s="1"/>
  <c r="H5791" i="1"/>
  <c r="I5791" i="1" s="1" a="1"/>
  <c r="I5791" i="1" s="1"/>
  <c r="H5792" i="1"/>
  <c r="I5792" i="1" s="1" a="1"/>
  <c r="I5792" i="1" s="1"/>
  <c r="H5793" i="1"/>
  <c r="I5793" i="1" s="1" a="1"/>
  <c r="I5793" i="1" s="1"/>
  <c r="H5794" i="1"/>
  <c r="I5794" i="1" s="1" a="1"/>
  <c r="I5794" i="1" s="1"/>
  <c r="H5795" i="1"/>
  <c r="I5795" i="1" s="1" a="1"/>
  <c r="I5795" i="1" s="1"/>
  <c r="H5796" i="1"/>
  <c r="I5796" i="1" s="1" a="1"/>
  <c r="I5796" i="1" s="1"/>
  <c r="H5797" i="1"/>
  <c r="I5797" i="1" s="1" a="1"/>
  <c r="I5797" i="1" s="1"/>
  <c r="H5798" i="1"/>
  <c r="I5798" i="1" s="1" a="1"/>
  <c r="I5798" i="1" s="1"/>
  <c r="H5799" i="1"/>
  <c r="I5799" i="1" s="1" a="1"/>
  <c r="I5799" i="1" s="1"/>
  <c r="H5800" i="1"/>
  <c r="I5800" i="1" s="1" a="1"/>
  <c r="I5800" i="1" s="1"/>
  <c r="H5801" i="1"/>
  <c r="I5801" i="1" s="1" a="1"/>
  <c r="I5801" i="1" s="1"/>
  <c r="H5802" i="1"/>
  <c r="I5802" i="1" s="1" a="1"/>
  <c r="I5802" i="1" s="1"/>
  <c r="H5803" i="1"/>
  <c r="I5803" i="1" s="1" a="1"/>
  <c r="I5803" i="1" s="1"/>
  <c r="H5804" i="1"/>
  <c r="I5804" i="1" s="1" a="1"/>
  <c r="I5804" i="1" s="1"/>
  <c r="H5805" i="1"/>
  <c r="I5805" i="1" s="1" a="1"/>
  <c r="I5805" i="1" s="1"/>
  <c r="H5806" i="1"/>
  <c r="I5806" i="1" s="1" a="1"/>
  <c r="I5806" i="1" s="1"/>
  <c r="H5807" i="1"/>
  <c r="I5807" i="1" s="1" a="1"/>
  <c r="I5807" i="1" s="1"/>
  <c r="H5808" i="1"/>
  <c r="I5808" i="1" s="1" a="1"/>
  <c r="I5808" i="1" s="1"/>
  <c r="H5809" i="1"/>
  <c r="I5809" i="1" s="1" a="1"/>
  <c r="I5809" i="1" s="1"/>
  <c r="H5810" i="1"/>
  <c r="I5810" i="1" s="1" a="1"/>
  <c r="I5810" i="1" s="1"/>
  <c r="H5811" i="1"/>
  <c r="I5811" i="1" s="1" a="1"/>
  <c r="I5811" i="1" s="1"/>
  <c r="H5812" i="1"/>
  <c r="I5812" i="1" s="1" a="1"/>
  <c r="I5812" i="1" s="1"/>
  <c r="H5813" i="1"/>
  <c r="I5813" i="1" s="1" a="1"/>
  <c r="I5813" i="1" s="1"/>
  <c r="H5814" i="1"/>
  <c r="I5814" i="1" s="1" a="1"/>
  <c r="I5814" i="1" s="1"/>
  <c r="H5815" i="1"/>
  <c r="I5815" i="1" s="1" a="1"/>
  <c r="I5815" i="1" s="1"/>
  <c r="H5816" i="1"/>
  <c r="I5816" i="1" s="1" a="1"/>
  <c r="I5816" i="1" s="1"/>
  <c r="H5817" i="1"/>
  <c r="I5817" i="1" s="1" a="1"/>
  <c r="I5817" i="1" s="1"/>
  <c r="H5818" i="1"/>
  <c r="I5818" i="1" s="1" a="1"/>
  <c r="I5818" i="1" s="1"/>
  <c r="H5819" i="1"/>
  <c r="I5819" i="1" s="1" a="1"/>
  <c r="I5819" i="1" s="1"/>
  <c r="H5820" i="1"/>
  <c r="I5820" i="1" s="1" a="1"/>
  <c r="I5820" i="1" s="1"/>
  <c r="H5821" i="1"/>
  <c r="I5821" i="1" s="1" a="1"/>
  <c r="I5821" i="1" s="1"/>
  <c r="H5822" i="1"/>
  <c r="I5822" i="1" s="1" a="1"/>
  <c r="I5822" i="1" s="1"/>
  <c r="H5823" i="1"/>
  <c r="I5823" i="1" s="1" a="1"/>
  <c r="I5823" i="1" s="1"/>
  <c r="H5824" i="1"/>
  <c r="I5824" i="1" s="1" a="1"/>
  <c r="I5824" i="1" s="1"/>
  <c r="H5825" i="1"/>
  <c r="I5825" i="1" s="1" a="1"/>
  <c r="I5825" i="1" s="1"/>
  <c r="H5826" i="1"/>
  <c r="I5826" i="1" s="1" a="1"/>
  <c r="I5826" i="1" s="1"/>
  <c r="H5827" i="1"/>
  <c r="I5827" i="1" s="1" a="1"/>
  <c r="I5827" i="1" s="1"/>
  <c r="H5828" i="1"/>
  <c r="I5828" i="1" s="1" a="1"/>
  <c r="I5828" i="1" s="1"/>
  <c r="H5829" i="1"/>
  <c r="I5829" i="1" s="1" a="1"/>
  <c r="I5829" i="1" s="1"/>
  <c r="H5830" i="1"/>
  <c r="I5830" i="1" s="1" a="1"/>
  <c r="I5830" i="1" s="1"/>
  <c r="H5831" i="1"/>
  <c r="I5831" i="1" s="1" a="1"/>
  <c r="I5831" i="1" s="1"/>
  <c r="H5832" i="1"/>
  <c r="I5832" i="1" s="1" a="1"/>
  <c r="I5832" i="1" s="1"/>
  <c r="H5833" i="1"/>
  <c r="I5833" i="1" s="1" a="1"/>
  <c r="I5833" i="1" s="1"/>
  <c r="H5834" i="1"/>
  <c r="I5834" i="1" s="1" a="1"/>
  <c r="I5834" i="1" s="1"/>
  <c r="H5835" i="1"/>
  <c r="I5835" i="1" s="1" a="1"/>
  <c r="I5835" i="1" s="1"/>
  <c r="H5836" i="1"/>
  <c r="I5836" i="1" s="1" a="1"/>
  <c r="I5836" i="1" s="1"/>
  <c r="H5837" i="1"/>
  <c r="I5837" i="1" s="1" a="1"/>
  <c r="I5837" i="1" s="1"/>
  <c r="H5838" i="1"/>
  <c r="I5838" i="1" s="1" a="1"/>
  <c r="I5838" i="1" s="1"/>
  <c r="H5839" i="1"/>
  <c r="I5839" i="1" s="1" a="1"/>
  <c r="I5839" i="1" s="1"/>
  <c r="H5840" i="1"/>
  <c r="I5840" i="1" s="1" a="1"/>
  <c r="I5840" i="1" s="1"/>
  <c r="H5841" i="1"/>
  <c r="I5841" i="1" s="1" a="1"/>
  <c r="I5841" i="1" s="1"/>
  <c r="H5842" i="1"/>
  <c r="I5842" i="1" s="1" a="1"/>
  <c r="I5842" i="1" s="1"/>
  <c r="H5843" i="1"/>
  <c r="I5843" i="1" s="1" a="1"/>
  <c r="I5843" i="1" s="1"/>
  <c r="H5844" i="1"/>
  <c r="I5844" i="1" s="1" a="1"/>
  <c r="I5844" i="1" s="1"/>
  <c r="H5845" i="1"/>
  <c r="I5845" i="1" s="1" a="1"/>
  <c r="I5845" i="1" s="1"/>
  <c r="H5846" i="1"/>
  <c r="I5846" i="1" s="1" a="1"/>
  <c r="I5846" i="1" s="1"/>
  <c r="H5847" i="1"/>
  <c r="I5847" i="1" s="1" a="1"/>
  <c r="I5847" i="1" s="1"/>
  <c r="H5848" i="1"/>
  <c r="I5848" i="1" s="1" a="1"/>
  <c r="I5848" i="1" s="1"/>
  <c r="H5849" i="1"/>
  <c r="I5849" i="1" s="1" a="1"/>
  <c r="I5849" i="1" s="1"/>
  <c r="H5850" i="1"/>
  <c r="I5850" i="1" s="1" a="1"/>
  <c r="I5850" i="1" s="1"/>
  <c r="H5851" i="1"/>
  <c r="I5851" i="1" s="1" a="1"/>
  <c r="I5851" i="1" s="1"/>
  <c r="H5852" i="1"/>
  <c r="I5852" i="1" s="1" a="1"/>
  <c r="I5852" i="1" s="1"/>
  <c r="H5853" i="1"/>
  <c r="I5853" i="1" s="1" a="1"/>
  <c r="I5853" i="1" s="1"/>
  <c r="H5854" i="1"/>
  <c r="I5854" i="1" s="1" a="1"/>
  <c r="I5854" i="1" s="1"/>
  <c r="H5855" i="1"/>
  <c r="I5855" i="1" s="1" a="1"/>
  <c r="I5855" i="1" s="1"/>
  <c r="H5856" i="1"/>
  <c r="I5856" i="1" s="1" a="1"/>
  <c r="I5856" i="1" s="1"/>
  <c r="H5857" i="1"/>
  <c r="I5857" i="1" s="1" a="1"/>
  <c r="I5857" i="1" s="1"/>
  <c r="H5858" i="1"/>
  <c r="I5858" i="1" s="1" a="1"/>
  <c r="I5858" i="1" s="1"/>
  <c r="H5859" i="1"/>
  <c r="I5859" i="1" s="1" a="1"/>
  <c r="I5859" i="1" s="1"/>
  <c r="H5860" i="1"/>
  <c r="I5860" i="1" s="1" a="1"/>
  <c r="I5860" i="1" s="1"/>
  <c r="H5861" i="1"/>
  <c r="I5861" i="1" s="1" a="1"/>
  <c r="I5861" i="1" s="1"/>
  <c r="H5862" i="1"/>
  <c r="I5862" i="1" s="1" a="1"/>
  <c r="I5862" i="1" s="1"/>
  <c r="H5863" i="1"/>
  <c r="I5863" i="1" s="1" a="1"/>
  <c r="I5863" i="1" s="1"/>
  <c r="H5864" i="1"/>
  <c r="I5864" i="1" s="1" a="1"/>
  <c r="I5864" i="1" s="1"/>
  <c r="H5865" i="1"/>
  <c r="I5865" i="1" s="1" a="1"/>
  <c r="I5865" i="1" s="1"/>
  <c r="H5866" i="1"/>
  <c r="I5866" i="1" s="1" a="1"/>
  <c r="I5866" i="1" s="1"/>
  <c r="H5867" i="1"/>
  <c r="I5867" i="1" s="1" a="1"/>
  <c r="I5867" i="1" s="1"/>
  <c r="H5868" i="1"/>
  <c r="I5868" i="1" s="1" a="1"/>
  <c r="I5868" i="1" s="1"/>
  <c r="H5869" i="1"/>
  <c r="I5869" i="1" s="1" a="1"/>
  <c r="I5869" i="1" s="1"/>
  <c r="H5870" i="1"/>
  <c r="I5870" i="1" s="1" a="1"/>
  <c r="I5870" i="1" s="1"/>
  <c r="H5871" i="1"/>
  <c r="I5871" i="1" s="1" a="1"/>
  <c r="I5871" i="1" s="1"/>
  <c r="H5872" i="1"/>
  <c r="I5872" i="1" s="1" a="1"/>
  <c r="I5872" i="1" s="1"/>
  <c r="H5873" i="1"/>
  <c r="I5873" i="1" s="1" a="1"/>
  <c r="I5873" i="1" s="1"/>
  <c r="H5874" i="1"/>
  <c r="I5874" i="1" s="1" a="1"/>
  <c r="I5874" i="1" s="1"/>
  <c r="H5875" i="1"/>
  <c r="I5875" i="1" s="1" a="1"/>
  <c r="I5875" i="1" s="1"/>
  <c r="H5876" i="1"/>
  <c r="I5876" i="1" s="1" a="1"/>
  <c r="I5876" i="1" s="1"/>
  <c r="H5877" i="1"/>
  <c r="I5877" i="1" s="1" a="1"/>
  <c r="I5877" i="1" s="1"/>
  <c r="H5878" i="1"/>
  <c r="I5878" i="1" s="1" a="1"/>
  <c r="I5878" i="1" s="1"/>
  <c r="H5879" i="1"/>
  <c r="I5879" i="1" s="1" a="1"/>
  <c r="I5879" i="1" s="1"/>
  <c r="H5880" i="1"/>
  <c r="I5880" i="1" s="1" a="1"/>
  <c r="I5880" i="1" s="1"/>
  <c r="H5881" i="1"/>
  <c r="I5881" i="1" s="1" a="1"/>
  <c r="I5881" i="1" s="1"/>
  <c r="H5882" i="1"/>
  <c r="I5882" i="1" s="1" a="1"/>
  <c r="I5882" i="1" s="1"/>
  <c r="H5883" i="1"/>
  <c r="I5883" i="1" s="1" a="1"/>
  <c r="I5883" i="1" s="1"/>
  <c r="H5884" i="1"/>
  <c r="I5884" i="1" s="1" a="1"/>
  <c r="I5884" i="1" s="1"/>
  <c r="H5885" i="1"/>
  <c r="I5885" i="1" s="1" a="1"/>
  <c r="I5885" i="1" s="1"/>
  <c r="H5886" i="1"/>
  <c r="I5886" i="1" s="1" a="1"/>
  <c r="I5886" i="1" s="1"/>
  <c r="H5887" i="1"/>
  <c r="I5887" i="1" s="1" a="1"/>
  <c r="I5887" i="1" s="1"/>
  <c r="H5888" i="1"/>
  <c r="I5888" i="1" s="1" a="1"/>
  <c r="I5888" i="1" s="1"/>
  <c r="H5889" i="1"/>
  <c r="I5889" i="1" s="1" a="1"/>
  <c r="I5889" i="1" s="1"/>
  <c r="H5890" i="1"/>
  <c r="I5890" i="1" s="1" a="1"/>
  <c r="I5890" i="1" s="1"/>
  <c r="H5891" i="1"/>
  <c r="I5891" i="1" s="1" a="1"/>
  <c r="I5891" i="1" s="1"/>
  <c r="H5892" i="1"/>
  <c r="I5892" i="1" s="1" a="1"/>
  <c r="I5892" i="1" s="1"/>
  <c r="H5893" i="1"/>
  <c r="I5893" i="1" s="1" a="1"/>
  <c r="I5893" i="1" s="1"/>
  <c r="H5894" i="1"/>
  <c r="I5894" i="1" s="1" a="1"/>
  <c r="I5894" i="1" s="1"/>
  <c r="H5895" i="1"/>
  <c r="I5895" i="1" s="1" a="1"/>
  <c r="I5895" i="1" s="1"/>
  <c r="H5896" i="1"/>
  <c r="I5896" i="1" s="1" a="1"/>
  <c r="I5896" i="1" s="1"/>
  <c r="H5897" i="1"/>
  <c r="I5897" i="1" s="1" a="1"/>
  <c r="I5897" i="1" s="1"/>
  <c r="H5898" i="1"/>
  <c r="I5898" i="1" s="1" a="1"/>
  <c r="I5898" i="1" s="1"/>
  <c r="H5899" i="1"/>
  <c r="I5899" i="1" s="1" a="1"/>
  <c r="I5899" i="1" s="1"/>
  <c r="H5900" i="1"/>
  <c r="I5900" i="1" s="1" a="1"/>
  <c r="I5900" i="1" s="1"/>
  <c r="H5901" i="1"/>
  <c r="I5901" i="1" s="1" a="1"/>
  <c r="I5901" i="1" s="1"/>
  <c r="H5902" i="1"/>
  <c r="I5902" i="1" s="1" a="1"/>
  <c r="I5902" i="1" s="1"/>
  <c r="H5903" i="1"/>
  <c r="I5903" i="1" s="1" a="1"/>
  <c r="I5903" i="1" s="1"/>
  <c r="H5904" i="1"/>
  <c r="I5904" i="1" s="1" a="1"/>
  <c r="I5904" i="1" s="1"/>
  <c r="H5905" i="1"/>
  <c r="I5905" i="1" s="1" a="1"/>
  <c r="I5905" i="1" s="1"/>
  <c r="H5906" i="1"/>
  <c r="I5906" i="1" s="1" a="1"/>
  <c r="I5906" i="1" s="1"/>
  <c r="H5907" i="1"/>
  <c r="I5907" i="1" s="1" a="1"/>
  <c r="I5907" i="1" s="1"/>
  <c r="H5908" i="1"/>
  <c r="I5908" i="1" s="1" a="1"/>
  <c r="I5908" i="1" s="1"/>
  <c r="H5909" i="1"/>
  <c r="I5909" i="1" s="1" a="1"/>
  <c r="I5909" i="1" s="1"/>
  <c r="H5910" i="1"/>
  <c r="I5910" i="1" s="1" a="1"/>
  <c r="I5910" i="1" s="1"/>
  <c r="H5911" i="1"/>
  <c r="I5911" i="1" s="1" a="1"/>
  <c r="I5911" i="1" s="1"/>
  <c r="H5912" i="1"/>
  <c r="I5912" i="1" s="1" a="1"/>
  <c r="I5912" i="1" s="1"/>
  <c r="H5913" i="1"/>
  <c r="I5913" i="1" s="1" a="1"/>
  <c r="I5913" i="1" s="1"/>
  <c r="H5914" i="1"/>
  <c r="I5914" i="1" s="1" a="1"/>
  <c r="I5914" i="1" s="1"/>
  <c r="H5915" i="1"/>
  <c r="I5915" i="1" s="1" a="1"/>
  <c r="I5915" i="1" s="1"/>
  <c r="H5916" i="1"/>
  <c r="I5916" i="1" s="1" a="1"/>
  <c r="I5916" i="1" s="1"/>
  <c r="H5917" i="1"/>
  <c r="I5917" i="1" s="1" a="1"/>
  <c r="I5917" i="1" s="1"/>
  <c r="H5918" i="1"/>
  <c r="I5918" i="1" s="1" a="1"/>
  <c r="I5918" i="1" s="1"/>
  <c r="H5919" i="1"/>
  <c r="I5919" i="1" s="1" a="1"/>
  <c r="I5919" i="1" s="1"/>
  <c r="H5920" i="1"/>
  <c r="I5920" i="1" s="1" a="1"/>
  <c r="I5920" i="1" s="1"/>
  <c r="H5921" i="1"/>
  <c r="I5921" i="1" s="1" a="1"/>
  <c r="I5921" i="1" s="1"/>
  <c r="H5922" i="1"/>
  <c r="I5922" i="1" s="1" a="1"/>
  <c r="I5922" i="1" s="1"/>
  <c r="H5923" i="1"/>
  <c r="I5923" i="1" s="1" a="1"/>
  <c r="I5923" i="1" s="1"/>
  <c r="H5924" i="1"/>
  <c r="I5924" i="1" s="1" a="1"/>
  <c r="I5924" i="1" s="1"/>
  <c r="H5925" i="1"/>
  <c r="I5925" i="1" s="1" a="1"/>
  <c r="I5925" i="1" s="1"/>
  <c r="H5926" i="1"/>
  <c r="I5926" i="1" s="1" a="1"/>
  <c r="I5926" i="1" s="1"/>
  <c r="H5927" i="1"/>
  <c r="I5927" i="1" s="1" a="1"/>
  <c r="I5927" i="1" s="1"/>
  <c r="H5928" i="1"/>
  <c r="I5928" i="1" s="1" a="1"/>
  <c r="I5928" i="1" s="1"/>
  <c r="H5929" i="1"/>
  <c r="I5929" i="1" s="1" a="1"/>
  <c r="I5929" i="1" s="1"/>
  <c r="H5930" i="1"/>
  <c r="I5930" i="1" s="1" a="1"/>
  <c r="I5930" i="1" s="1"/>
  <c r="H5931" i="1"/>
  <c r="I5931" i="1" s="1" a="1"/>
  <c r="I5931" i="1" s="1"/>
  <c r="H5932" i="1"/>
  <c r="I5932" i="1" s="1" a="1"/>
  <c r="I5932" i="1" s="1"/>
  <c r="H5933" i="1"/>
  <c r="I5933" i="1" s="1" a="1"/>
  <c r="I5933" i="1" s="1"/>
  <c r="H5934" i="1"/>
  <c r="I5934" i="1" s="1" a="1"/>
  <c r="I5934" i="1" s="1"/>
  <c r="H5935" i="1"/>
  <c r="I5935" i="1" s="1" a="1"/>
  <c r="I5935" i="1" s="1"/>
  <c r="H5936" i="1"/>
  <c r="I5936" i="1" s="1" a="1"/>
  <c r="I5936" i="1" s="1"/>
  <c r="H5937" i="1"/>
  <c r="I5937" i="1" s="1" a="1"/>
  <c r="I5937" i="1" s="1"/>
  <c r="H5938" i="1"/>
  <c r="I5938" i="1" s="1" a="1"/>
  <c r="I5938" i="1" s="1"/>
  <c r="H5939" i="1"/>
  <c r="I5939" i="1" s="1" a="1"/>
  <c r="I5939" i="1" s="1"/>
  <c r="H5940" i="1"/>
  <c r="I5940" i="1" s="1" a="1"/>
  <c r="I5940" i="1" s="1"/>
  <c r="H5941" i="1"/>
  <c r="I5941" i="1" s="1" a="1"/>
  <c r="I5941" i="1" s="1"/>
  <c r="H5942" i="1"/>
  <c r="I5942" i="1" s="1" a="1"/>
  <c r="I5942" i="1" s="1"/>
  <c r="H5943" i="1"/>
  <c r="I5943" i="1" s="1" a="1"/>
  <c r="I5943" i="1" s="1"/>
  <c r="H5944" i="1"/>
  <c r="I5944" i="1" s="1" a="1"/>
  <c r="I5944" i="1" s="1"/>
  <c r="H5945" i="1"/>
  <c r="I5945" i="1" s="1" a="1"/>
  <c r="I5945" i="1" s="1"/>
  <c r="H5946" i="1"/>
  <c r="I5946" i="1" s="1" a="1"/>
  <c r="I5946" i="1" s="1"/>
  <c r="H5947" i="1"/>
  <c r="I5947" i="1" s="1" a="1"/>
  <c r="I5947" i="1" s="1"/>
  <c r="H5948" i="1"/>
  <c r="I5948" i="1" s="1" a="1"/>
  <c r="I5948" i="1" s="1"/>
  <c r="H5949" i="1"/>
  <c r="I5949" i="1" s="1" a="1"/>
  <c r="I5949" i="1" s="1"/>
  <c r="H5950" i="1"/>
  <c r="I5950" i="1" s="1" a="1"/>
  <c r="I5950" i="1" s="1"/>
  <c r="H5951" i="1"/>
  <c r="I5951" i="1" s="1" a="1"/>
  <c r="I5951" i="1" s="1"/>
  <c r="H5952" i="1"/>
  <c r="I5952" i="1" s="1" a="1"/>
  <c r="I5952" i="1" s="1"/>
  <c r="H5953" i="1"/>
  <c r="I5953" i="1" s="1" a="1"/>
  <c r="I5953" i="1" s="1"/>
  <c r="H5954" i="1"/>
  <c r="I5954" i="1" s="1" a="1"/>
  <c r="I5954" i="1" s="1"/>
  <c r="H5955" i="1"/>
  <c r="I5955" i="1" s="1" a="1"/>
  <c r="I5955" i="1" s="1"/>
  <c r="H5956" i="1"/>
  <c r="I5956" i="1" s="1" a="1"/>
  <c r="I5956" i="1" s="1"/>
  <c r="H5957" i="1"/>
  <c r="I5957" i="1" s="1" a="1"/>
  <c r="I5957" i="1" s="1"/>
  <c r="H5958" i="1"/>
  <c r="I5958" i="1" s="1" a="1"/>
  <c r="I5958" i="1" s="1"/>
  <c r="H5959" i="1"/>
  <c r="I5959" i="1" s="1" a="1"/>
  <c r="I5959" i="1" s="1"/>
  <c r="H5960" i="1"/>
  <c r="I5960" i="1" s="1" a="1"/>
  <c r="I5960" i="1" s="1"/>
  <c r="H5961" i="1"/>
  <c r="I5961" i="1" s="1" a="1"/>
  <c r="I5961" i="1" s="1"/>
  <c r="H5962" i="1"/>
  <c r="I5962" i="1" s="1" a="1"/>
  <c r="I5962" i="1" s="1"/>
  <c r="H5963" i="1"/>
  <c r="I5963" i="1" s="1" a="1"/>
  <c r="I5963" i="1" s="1"/>
  <c r="H5964" i="1"/>
  <c r="I5964" i="1" s="1" a="1"/>
  <c r="I5964" i="1" s="1"/>
  <c r="H5965" i="1"/>
  <c r="I5965" i="1" s="1" a="1"/>
  <c r="I5965" i="1" s="1"/>
  <c r="H5966" i="1"/>
  <c r="I5966" i="1" s="1" a="1"/>
  <c r="I5966" i="1" s="1"/>
  <c r="H5967" i="1"/>
  <c r="I5967" i="1" s="1" a="1"/>
  <c r="I5967" i="1" s="1"/>
  <c r="H5968" i="1"/>
  <c r="I5968" i="1" s="1" a="1"/>
  <c r="I5968" i="1" s="1"/>
  <c r="H5969" i="1"/>
  <c r="I5969" i="1" s="1" a="1"/>
  <c r="I5969" i="1" s="1"/>
  <c r="H5970" i="1"/>
  <c r="I5970" i="1" s="1" a="1"/>
  <c r="I5970" i="1" s="1"/>
  <c r="H5971" i="1"/>
  <c r="I5971" i="1" s="1" a="1"/>
  <c r="I5971" i="1" s="1"/>
  <c r="H5972" i="1"/>
  <c r="I5972" i="1" s="1" a="1"/>
  <c r="I5972" i="1" s="1"/>
  <c r="H5973" i="1"/>
  <c r="I5973" i="1" s="1" a="1"/>
  <c r="I5973" i="1" s="1"/>
  <c r="H5974" i="1"/>
  <c r="I5974" i="1" s="1" a="1"/>
  <c r="I5974" i="1" s="1"/>
  <c r="H5975" i="1"/>
  <c r="I5975" i="1" s="1" a="1"/>
  <c r="I5975" i="1" s="1"/>
  <c r="H5976" i="1"/>
  <c r="I5976" i="1" s="1" a="1"/>
  <c r="I5976" i="1" s="1"/>
  <c r="H5977" i="1"/>
  <c r="I5977" i="1" s="1" a="1"/>
  <c r="I5977" i="1" s="1"/>
  <c r="H5978" i="1"/>
  <c r="I5978" i="1" s="1" a="1"/>
  <c r="I5978" i="1" s="1"/>
  <c r="H5979" i="1"/>
  <c r="I5979" i="1" s="1" a="1"/>
  <c r="I5979" i="1" s="1"/>
  <c r="H5980" i="1"/>
  <c r="I5980" i="1" s="1" a="1"/>
  <c r="I5980" i="1" s="1"/>
  <c r="H5981" i="1"/>
  <c r="I5981" i="1" s="1" a="1"/>
  <c r="I5981" i="1" s="1"/>
  <c r="H5982" i="1"/>
  <c r="I5982" i="1" s="1" a="1"/>
  <c r="I5982" i="1" s="1"/>
  <c r="H5983" i="1"/>
  <c r="I5983" i="1" s="1" a="1"/>
  <c r="I5983" i="1" s="1"/>
  <c r="H5984" i="1"/>
  <c r="I5984" i="1" s="1" a="1"/>
  <c r="I5984" i="1" s="1"/>
  <c r="H5985" i="1"/>
  <c r="I5985" i="1" s="1" a="1"/>
  <c r="I5985" i="1" s="1"/>
  <c r="H5986" i="1"/>
  <c r="I5986" i="1" s="1" a="1"/>
  <c r="I5986" i="1" s="1"/>
  <c r="H5987" i="1"/>
  <c r="I5987" i="1" s="1" a="1"/>
  <c r="I5987" i="1" s="1"/>
  <c r="H5988" i="1"/>
  <c r="I5988" i="1" s="1" a="1"/>
  <c r="I5988" i="1" s="1"/>
  <c r="H5989" i="1"/>
  <c r="I5989" i="1" s="1" a="1"/>
  <c r="I5989" i="1" s="1"/>
  <c r="H5990" i="1"/>
  <c r="I5990" i="1" s="1" a="1"/>
  <c r="I5990" i="1" s="1"/>
  <c r="H5991" i="1"/>
  <c r="I5991" i="1" s="1" a="1"/>
  <c r="I5991" i="1" s="1"/>
  <c r="H5992" i="1"/>
  <c r="I5992" i="1" s="1" a="1"/>
  <c r="I5992" i="1" s="1"/>
  <c r="H5993" i="1"/>
  <c r="I5993" i="1" s="1" a="1"/>
  <c r="I5993" i="1" s="1"/>
  <c r="H5994" i="1"/>
  <c r="I5994" i="1" s="1" a="1"/>
  <c r="I5994" i="1" s="1"/>
  <c r="H5995" i="1"/>
  <c r="I5995" i="1" s="1" a="1"/>
  <c r="I5995" i="1" s="1"/>
  <c r="H5996" i="1"/>
  <c r="I5996" i="1" s="1" a="1"/>
  <c r="I5996" i="1" s="1"/>
  <c r="H5997" i="1"/>
  <c r="I5997" i="1" s="1" a="1"/>
  <c r="I5997" i="1" s="1"/>
  <c r="H5998" i="1"/>
  <c r="I5998" i="1" s="1" a="1"/>
  <c r="I5998" i="1" s="1"/>
  <c r="H5999" i="1"/>
  <c r="I5999" i="1" s="1" a="1"/>
  <c r="I5999" i="1" s="1"/>
  <c r="H6000" i="1"/>
  <c r="I6000" i="1" s="1" a="1"/>
  <c r="I6000" i="1" s="1"/>
  <c r="H6001" i="1"/>
  <c r="I6001" i="1" s="1" a="1"/>
  <c r="I6001" i="1" s="1"/>
  <c r="H6002" i="1"/>
  <c r="I6002" i="1" s="1" a="1"/>
  <c r="I6002" i="1" s="1"/>
  <c r="H6003" i="1"/>
  <c r="I6003" i="1" s="1" a="1"/>
  <c r="I6003" i="1" s="1"/>
  <c r="H6004" i="1"/>
  <c r="I6004" i="1" s="1" a="1"/>
  <c r="I6004" i="1" s="1"/>
  <c r="H6005" i="1"/>
  <c r="I6005" i="1" s="1" a="1"/>
  <c r="I6005" i="1" s="1"/>
  <c r="H6006" i="1"/>
  <c r="I6006" i="1" s="1" a="1"/>
  <c r="I6006" i="1" s="1"/>
  <c r="H6007" i="1"/>
  <c r="I6007" i="1" s="1" a="1"/>
  <c r="I6007" i="1" s="1"/>
  <c r="H6008" i="1"/>
  <c r="I6008" i="1" s="1" a="1"/>
  <c r="I6008" i="1" s="1"/>
  <c r="H6009" i="1"/>
  <c r="I6009" i="1" s="1" a="1"/>
  <c r="I6009" i="1" s="1"/>
  <c r="H6010" i="1"/>
  <c r="I6010" i="1" s="1" a="1"/>
  <c r="I6010" i="1" s="1"/>
  <c r="H6011" i="1"/>
  <c r="I6011" i="1" s="1" a="1"/>
  <c r="I6011" i="1" s="1"/>
  <c r="H6012" i="1"/>
  <c r="I6012" i="1" s="1" a="1"/>
  <c r="I6012" i="1" s="1"/>
  <c r="H6013" i="1"/>
  <c r="I6013" i="1" s="1" a="1"/>
  <c r="I6013" i="1" s="1"/>
  <c r="H6014" i="1"/>
  <c r="I6014" i="1" s="1" a="1"/>
  <c r="I6014" i="1" s="1"/>
  <c r="H6015" i="1"/>
  <c r="I6015" i="1" s="1" a="1"/>
  <c r="I6015" i="1" s="1"/>
  <c r="H6016" i="1"/>
  <c r="I6016" i="1" s="1" a="1"/>
  <c r="I6016" i="1" s="1"/>
  <c r="H6017" i="1"/>
  <c r="I6017" i="1" s="1" a="1"/>
  <c r="I6017" i="1" s="1"/>
  <c r="H6018" i="1"/>
  <c r="I6018" i="1" s="1" a="1"/>
  <c r="I6018" i="1" s="1"/>
  <c r="H6019" i="1"/>
  <c r="I6019" i="1" s="1" a="1"/>
  <c r="I6019" i="1" s="1"/>
  <c r="H6020" i="1"/>
  <c r="I6020" i="1" s="1" a="1"/>
  <c r="I6020" i="1" s="1"/>
  <c r="H6021" i="1"/>
  <c r="I6021" i="1" s="1" a="1"/>
  <c r="I6021" i="1" s="1"/>
  <c r="H6022" i="1"/>
  <c r="I6022" i="1" s="1" a="1"/>
  <c r="I6022" i="1" s="1"/>
  <c r="H6023" i="1"/>
  <c r="I6023" i="1" s="1" a="1"/>
  <c r="I6023" i="1" s="1"/>
  <c r="H6024" i="1"/>
  <c r="I6024" i="1" s="1" a="1"/>
  <c r="I6024" i="1" s="1"/>
  <c r="H6025" i="1"/>
  <c r="I6025" i="1" s="1" a="1"/>
  <c r="I6025" i="1" s="1"/>
  <c r="H6026" i="1"/>
  <c r="I6026" i="1" s="1" a="1"/>
  <c r="I6026" i="1" s="1"/>
  <c r="H6027" i="1"/>
  <c r="I6027" i="1" s="1" a="1"/>
  <c r="I6027" i="1" s="1"/>
  <c r="H6028" i="1"/>
  <c r="I6028" i="1" s="1" a="1"/>
  <c r="I6028" i="1" s="1"/>
  <c r="H6029" i="1"/>
  <c r="I6029" i="1" s="1" a="1"/>
  <c r="I6029" i="1" s="1"/>
  <c r="H6030" i="1"/>
  <c r="I6030" i="1" s="1" a="1"/>
  <c r="I6030" i="1" s="1"/>
  <c r="H6031" i="1"/>
  <c r="I6031" i="1" s="1" a="1"/>
  <c r="I6031" i="1" s="1"/>
  <c r="H6032" i="1"/>
  <c r="I6032" i="1" s="1" a="1"/>
  <c r="I6032" i="1" s="1"/>
  <c r="H6033" i="1"/>
  <c r="I6033" i="1" s="1" a="1"/>
  <c r="I6033" i="1" s="1"/>
  <c r="H6034" i="1"/>
  <c r="I6034" i="1" s="1" a="1"/>
  <c r="I6034" i="1" s="1"/>
  <c r="H6035" i="1"/>
  <c r="I6035" i="1" s="1" a="1"/>
  <c r="I6035" i="1" s="1"/>
  <c r="H6036" i="1"/>
  <c r="I6036" i="1" s="1" a="1"/>
  <c r="I6036" i="1" s="1"/>
  <c r="H6037" i="1"/>
  <c r="I6037" i="1" s="1" a="1"/>
  <c r="I6037" i="1" s="1"/>
  <c r="H6038" i="1"/>
  <c r="I6038" i="1" s="1" a="1"/>
  <c r="I6038" i="1" s="1"/>
  <c r="H6039" i="1"/>
  <c r="I6039" i="1" s="1" a="1"/>
  <c r="I6039" i="1" s="1"/>
  <c r="H6040" i="1"/>
  <c r="I6040" i="1" s="1" a="1"/>
  <c r="I6040" i="1" s="1"/>
  <c r="H6041" i="1"/>
  <c r="I6041" i="1" s="1" a="1"/>
  <c r="I6041" i="1" s="1"/>
  <c r="H6042" i="1"/>
  <c r="I6042" i="1" s="1" a="1"/>
  <c r="I6042" i="1" s="1"/>
  <c r="H6043" i="1"/>
  <c r="I6043" i="1" s="1" a="1"/>
  <c r="I6043" i="1" s="1"/>
  <c r="H6044" i="1"/>
  <c r="I6044" i="1" s="1" a="1"/>
  <c r="I6044" i="1" s="1"/>
  <c r="H6045" i="1"/>
  <c r="I6045" i="1" s="1" a="1"/>
  <c r="I6045" i="1" s="1"/>
  <c r="H6046" i="1"/>
  <c r="I6046" i="1" s="1" a="1"/>
  <c r="I6046" i="1" s="1"/>
  <c r="H6047" i="1"/>
  <c r="I6047" i="1" s="1" a="1"/>
  <c r="I6047" i="1" s="1"/>
  <c r="H6048" i="1"/>
  <c r="I6048" i="1" s="1" a="1"/>
  <c r="I6048" i="1" s="1"/>
  <c r="H6049" i="1"/>
  <c r="I6049" i="1" s="1" a="1"/>
  <c r="I6049" i="1" s="1"/>
  <c r="H6050" i="1"/>
  <c r="I6050" i="1" s="1" a="1"/>
  <c r="I6050" i="1" s="1"/>
  <c r="H6051" i="1"/>
  <c r="I6051" i="1" s="1" a="1"/>
  <c r="I6051" i="1" s="1"/>
  <c r="H6052" i="1"/>
  <c r="I6052" i="1" s="1" a="1"/>
  <c r="I6052" i="1" s="1"/>
  <c r="H6053" i="1"/>
  <c r="I6053" i="1" s="1" a="1"/>
  <c r="I6053" i="1" s="1"/>
  <c r="H6054" i="1"/>
  <c r="I6054" i="1" s="1" a="1"/>
  <c r="I6054" i="1" s="1"/>
  <c r="H6055" i="1"/>
  <c r="I6055" i="1" s="1" a="1"/>
  <c r="I6055" i="1" s="1"/>
  <c r="H6056" i="1"/>
  <c r="I6056" i="1" s="1" a="1"/>
  <c r="I6056" i="1" s="1"/>
  <c r="H6057" i="1"/>
  <c r="I6057" i="1" s="1" a="1"/>
  <c r="I6057" i="1" s="1"/>
  <c r="H6058" i="1"/>
  <c r="I6058" i="1" s="1" a="1"/>
  <c r="I6058" i="1" s="1"/>
  <c r="H6059" i="1"/>
  <c r="I6059" i="1" s="1" a="1"/>
  <c r="I6059" i="1" s="1"/>
  <c r="H6060" i="1"/>
  <c r="I6060" i="1" s="1" a="1"/>
  <c r="I6060" i="1" s="1"/>
  <c r="H6061" i="1"/>
  <c r="I6061" i="1" s="1" a="1"/>
  <c r="I6061" i="1" s="1"/>
  <c r="H6062" i="1"/>
  <c r="I6062" i="1" s="1" a="1"/>
  <c r="I6062" i="1" s="1"/>
  <c r="H6063" i="1"/>
  <c r="I6063" i="1" s="1" a="1"/>
  <c r="I6063" i="1" s="1"/>
  <c r="H6064" i="1"/>
  <c r="I6064" i="1" s="1" a="1"/>
  <c r="I6064" i="1" s="1"/>
  <c r="H6065" i="1"/>
  <c r="I6065" i="1" s="1" a="1"/>
  <c r="I6065" i="1" s="1"/>
  <c r="H6066" i="1"/>
  <c r="I6066" i="1" s="1" a="1"/>
  <c r="I6066" i="1" s="1"/>
  <c r="H6067" i="1"/>
  <c r="I6067" i="1" s="1" a="1"/>
  <c r="I6067" i="1" s="1"/>
  <c r="H6068" i="1"/>
  <c r="I6068" i="1" s="1" a="1"/>
  <c r="I6068" i="1" s="1"/>
  <c r="H6069" i="1"/>
  <c r="I6069" i="1" s="1" a="1"/>
  <c r="I6069" i="1" s="1"/>
  <c r="H6070" i="1"/>
  <c r="I6070" i="1" s="1" a="1"/>
  <c r="I6070" i="1" s="1"/>
  <c r="H6071" i="1"/>
  <c r="I6071" i="1" s="1" a="1"/>
  <c r="I6071" i="1" s="1"/>
  <c r="H6072" i="1"/>
  <c r="I6072" i="1" s="1" a="1"/>
  <c r="I6072" i="1" s="1"/>
  <c r="H6073" i="1"/>
  <c r="I6073" i="1" s="1" a="1"/>
  <c r="I6073" i="1" s="1"/>
  <c r="H6074" i="1"/>
  <c r="I6074" i="1" s="1" a="1"/>
  <c r="I6074" i="1" s="1"/>
  <c r="H6075" i="1"/>
  <c r="I6075" i="1" s="1" a="1"/>
  <c r="I6075" i="1" s="1"/>
  <c r="H6076" i="1"/>
  <c r="I6076" i="1" s="1" a="1"/>
  <c r="I6076" i="1" s="1"/>
  <c r="H6077" i="1"/>
  <c r="I6077" i="1" s="1" a="1"/>
  <c r="I6077" i="1" s="1"/>
  <c r="H6078" i="1"/>
  <c r="I6078" i="1" s="1" a="1"/>
  <c r="I6078" i="1" s="1"/>
  <c r="H6079" i="1"/>
  <c r="I6079" i="1" s="1" a="1"/>
  <c r="I6079" i="1" s="1"/>
  <c r="H6080" i="1"/>
  <c r="I6080" i="1" s="1" a="1"/>
  <c r="I6080" i="1" s="1"/>
  <c r="H6081" i="1"/>
  <c r="I6081" i="1" s="1" a="1"/>
  <c r="I6081" i="1" s="1"/>
  <c r="H6082" i="1"/>
  <c r="I6082" i="1" s="1" a="1"/>
  <c r="I6082" i="1" s="1"/>
  <c r="H6083" i="1"/>
  <c r="I6083" i="1" s="1" a="1"/>
  <c r="I6083" i="1" s="1"/>
  <c r="H6084" i="1"/>
  <c r="I6084" i="1" s="1" a="1"/>
  <c r="I6084" i="1" s="1"/>
  <c r="H6085" i="1"/>
  <c r="I6085" i="1" s="1" a="1"/>
  <c r="I6085" i="1" s="1"/>
  <c r="H6086" i="1"/>
  <c r="I6086" i="1" s="1" a="1"/>
  <c r="I6086" i="1" s="1"/>
  <c r="H6087" i="1"/>
  <c r="I6087" i="1" s="1" a="1"/>
  <c r="I6087" i="1" s="1"/>
  <c r="H6088" i="1"/>
  <c r="I6088" i="1" s="1" a="1"/>
  <c r="I6088" i="1" s="1"/>
  <c r="H6089" i="1"/>
  <c r="I6089" i="1" s="1" a="1"/>
  <c r="I6089" i="1" s="1"/>
  <c r="H6090" i="1"/>
  <c r="I6090" i="1" s="1" a="1"/>
  <c r="I6090" i="1" s="1"/>
  <c r="H6091" i="1"/>
  <c r="I6091" i="1" s="1" a="1"/>
  <c r="I6091" i="1" s="1"/>
  <c r="H6092" i="1"/>
  <c r="I6092" i="1" s="1" a="1"/>
  <c r="I6092" i="1" s="1"/>
  <c r="H6093" i="1"/>
  <c r="I6093" i="1" s="1" a="1"/>
  <c r="I6093" i="1" s="1"/>
  <c r="H6094" i="1"/>
  <c r="I6094" i="1" s="1" a="1"/>
  <c r="I6094" i="1" s="1"/>
  <c r="H6095" i="1"/>
  <c r="I6095" i="1" s="1" a="1"/>
  <c r="I6095" i="1" s="1"/>
  <c r="H6096" i="1"/>
  <c r="I6096" i="1" s="1" a="1"/>
  <c r="I6096" i="1" s="1"/>
  <c r="H6097" i="1"/>
  <c r="I6097" i="1" s="1" a="1"/>
  <c r="I6097" i="1" s="1"/>
  <c r="H6098" i="1"/>
  <c r="I6098" i="1" s="1" a="1"/>
  <c r="I6098" i="1" s="1"/>
  <c r="H6099" i="1"/>
  <c r="I6099" i="1" s="1" a="1"/>
  <c r="I6099" i="1" s="1"/>
  <c r="H6100" i="1"/>
  <c r="I6100" i="1" s="1" a="1"/>
  <c r="I6100" i="1" s="1"/>
  <c r="H6101" i="1"/>
  <c r="I6101" i="1" s="1" a="1"/>
  <c r="I6101" i="1" s="1"/>
  <c r="H6102" i="1"/>
  <c r="I6102" i="1" s="1" a="1"/>
  <c r="I6102" i="1" s="1"/>
  <c r="H6103" i="1"/>
  <c r="I6103" i="1" s="1" a="1"/>
  <c r="I6103" i="1" s="1"/>
  <c r="H6104" i="1"/>
  <c r="I6104" i="1" s="1" a="1"/>
  <c r="I6104" i="1" s="1"/>
  <c r="H6105" i="1"/>
  <c r="I6105" i="1" s="1" a="1"/>
  <c r="I6105" i="1" s="1"/>
  <c r="H6106" i="1"/>
  <c r="I6106" i="1" s="1" a="1"/>
  <c r="I6106" i="1" s="1"/>
  <c r="H6107" i="1"/>
  <c r="I6107" i="1" s="1" a="1"/>
  <c r="I6107" i="1" s="1"/>
  <c r="H6108" i="1"/>
  <c r="I6108" i="1" s="1" a="1"/>
  <c r="I6108" i="1" s="1"/>
  <c r="H6109" i="1"/>
  <c r="I6109" i="1" s="1" a="1"/>
  <c r="I6109" i="1" s="1"/>
  <c r="H6110" i="1"/>
  <c r="I6110" i="1" s="1" a="1"/>
  <c r="I6110" i="1" s="1"/>
  <c r="H6111" i="1"/>
  <c r="I6111" i="1" s="1" a="1"/>
  <c r="I6111" i="1" s="1"/>
  <c r="H6112" i="1"/>
  <c r="I6112" i="1" s="1" a="1"/>
  <c r="I6112" i="1" s="1"/>
  <c r="H6113" i="1"/>
  <c r="I6113" i="1" s="1" a="1"/>
  <c r="I6113" i="1" s="1"/>
  <c r="H6114" i="1"/>
  <c r="I6114" i="1" s="1" a="1"/>
  <c r="I6114" i="1" s="1"/>
  <c r="H6115" i="1"/>
  <c r="I6115" i="1" s="1" a="1"/>
  <c r="I6115" i="1" s="1"/>
  <c r="H6116" i="1"/>
  <c r="I6116" i="1" s="1" a="1"/>
  <c r="I6116" i="1" s="1"/>
  <c r="H6117" i="1"/>
  <c r="I6117" i="1" s="1" a="1"/>
  <c r="I6117" i="1" s="1"/>
  <c r="H6118" i="1"/>
  <c r="I6118" i="1" s="1" a="1"/>
  <c r="I6118" i="1" s="1"/>
  <c r="H6119" i="1"/>
  <c r="I6119" i="1" s="1" a="1"/>
  <c r="I6119" i="1" s="1"/>
  <c r="H6120" i="1"/>
  <c r="I6120" i="1" s="1" a="1"/>
  <c r="I6120" i="1" s="1"/>
  <c r="H6121" i="1"/>
  <c r="I6121" i="1" s="1" a="1"/>
  <c r="I6121" i="1" s="1"/>
  <c r="H6122" i="1"/>
  <c r="I6122" i="1" s="1" a="1"/>
  <c r="I6122" i="1" s="1"/>
  <c r="H6123" i="1"/>
  <c r="I6123" i="1" s="1" a="1"/>
  <c r="I6123" i="1" s="1"/>
  <c r="H6124" i="1"/>
  <c r="I6124" i="1" s="1" a="1"/>
  <c r="I6124" i="1" s="1"/>
  <c r="H6125" i="1"/>
  <c r="I6125" i="1" s="1" a="1"/>
  <c r="I6125" i="1" s="1"/>
  <c r="H6126" i="1"/>
  <c r="I6126" i="1" s="1" a="1"/>
  <c r="I6126" i="1" s="1"/>
  <c r="H6127" i="1"/>
  <c r="I6127" i="1" s="1" a="1"/>
  <c r="I6127" i="1" s="1"/>
  <c r="H6128" i="1"/>
  <c r="I6128" i="1" s="1" a="1"/>
  <c r="I6128" i="1" s="1"/>
  <c r="H6129" i="1"/>
  <c r="I6129" i="1" s="1" a="1"/>
  <c r="I6129" i="1" s="1"/>
  <c r="H6130" i="1"/>
  <c r="I6130" i="1" s="1" a="1"/>
  <c r="I6130" i="1" s="1"/>
  <c r="H6131" i="1"/>
  <c r="I6131" i="1" s="1" a="1"/>
  <c r="I6131" i="1" s="1"/>
  <c r="H6132" i="1"/>
  <c r="I6132" i="1" s="1" a="1"/>
  <c r="I6132" i="1" s="1"/>
  <c r="H6133" i="1"/>
  <c r="I6133" i="1" s="1" a="1"/>
  <c r="I6133" i="1" s="1"/>
  <c r="H6134" i="1"/>
  <c r="I6134" i="1" s="1" a="1"/>
  <c r="I6134" i="1" s="1"/>
  <c r="H6135" i="1"/>
  <c r="I6135" i="1" s="1" a="1"/>
  <c r="I6135" i="1" s="1"/>
  <c r="H6136" i="1"/>
  <c r="I6136" i="1" s="1" a="1"/>
  <c r="I6136" i="1" s="1"/>
  <c r="H6137" i="1"/>
  <c r="I6137" i="1" s="1" a="1"/>
  <c r="I6137" i="1" s="1"/>
  <c r="H6138" i="1"/>
  <c r="I6138" i="1" s="1" a="1"/>
  <c r="I6138" i="1" s="1"/>
  <c r="H6139" i="1"/>
  <c r="I6139" i="1" s="1" a="1"/>
  <c r="I6139" i="1" s="1"/>
  <c r="H6140" i="1"/>
  <c r="I6140" i="1" s="1" a="1"/>
  <c r="I6140" i="1" s="1"/>
  <c r="H6141" i="1"/>
  <c r="I6141" i="1" s="1" a="1"/>
  <c r="I6141" i="1" s="1"/>
  <c r="H6142" i="1"/>
  <c r="I6142" i="1" s="1" a="1"/>
  <c r="I6142" i="1" s="1"/>
  <c r="H6143" i="1"/>
  <c r="I6143" i="1" s="1" a="1"/>
  <c r="I6143" i="1" s="1"/>
  <c r="H6144" i="1"/>
  <c r="I6144" i="1" s="1" a="1"/>
  <c r="I6144" i="1" s="1"/>
  <c r="H6145" i="1"/>
  <c r="I6145" i="1" s="1" a="1"/>
  <c r="I6145" i="1" s="1"/>
  <c r="H6146" i="1"/>
  <c r="I6146" i="1" s="1" a="1"/>
  <c r="I6146" i="1" s="1"/>
  <c r="H6147" i="1"/>
  <c r="I6147" i="1" s="1" a="1"/>
  <c r="I6147" i="1" s="1"/>
  <c r="H6148" i="1"/>
  <c r="I6148" i="1" s="1" a="1"/>
  <c r="I6148" i="1" s="1"/>
  <c r="H6149" i="1"/>
  <c r="I6149" i="1" s="1" a="1"/>
  <c r="I6149" i="1" s="1"/>
  <c r="H6150" i="1"/>
  <c r="I6150" i="1" s="1" a="1"/>
  <c r="I6150" i="1" s="1"/>
  <c r="H6151" i="1"/>
  <c r="I6151" i="1" s="1" a="1"/>
  <c r="I6151" i="1" s="1"/>
  <c r="H6152" i="1"/>
  <c r="I6152" i="1" s="1" a="1"/>
  <c r="I6152" i="1" s="1"/>
  <c r="H6153" i="1"/>
  <c r="I6153" i="1" s="1" a="1"/>
  <c r="I6153" i="1" s="1"/>
  <c r="H6154" i="1"/>
  <c r="I6154" i="1" s="1" a="1"/>
  <c r="I6154" i="1" s="1"/>
  <c r="H6155" i="1"/>
  <c r="I6155" i="1" s="1" a="1"/>
  <c r="I6155" i="1" s="1"/>
  <c r="H6156" i="1"/>
  <c r="I6156" i="1" s="1" a="1"/>
  <c r="I6156" i="1" s="1"/>
  <c r="H6157" i="1"/>
  <c r="I6157" i="1" s="1" a="1"/>
  <c r="I6157" i="1" s="1"/>
  <c r="H6158" i="1"/>
  <c r="I6158" i="1" s="1" a="1"/>
  <c r="I6158" i="1" s="1"/>
  <c r="H6159" i="1"/>
  <c r="I6159" i="1" s="1" a="1"/>
  <c r="I6159" i="1" s="1"/>
  <c r="H6160" i="1"/>
  <c r="I6160" i="1" s="1" a="1"/>
  <c r="I6160" i="1" s="1"/>
  <c r="H6161" i="1"/>
  <c r="I6161" i="1" s="1" a="1"/>
  <c r="I6161" i="1" s="1"/>
  <c r="H6162" i="1"/>
  <c r="I6162" i="1" s="1" a="1"/>
  <c r="I6162" i="1" s="1"/>
  <c r="H6163" i="1"/>
  <c r="I6163" i="1" s="1" a="1"/>
  <c r="I6163" i="1" s="1"/>
  <c r="H6164" i="1"/>
  <c r="I6164" i="1" s="1" a="1"/>
  <c r="I6164" i="1" s="1"/>
  <c r="H6165" i="1"/>
  <c r="I6165" i="1" s="1" a="1"/>
  <c r="I6165" i="1" s="1"/>
  <c r="H6166" i="1"/>
  <c r="I6166" i="1" s="1" a="1"/>
  <c r="I6166" i="1" s="1"/>
  <c r="H6167" i="1"/>
  <c r="I6167" i="1" s="1" a="1"/>
  <c r="I6167" i="1" s="1"/>
  <c r="H6168" i="1"/>
  <c r="I6168" i="1" s="1" a="1"/>
  <c r="I6168" i="1" s="1"/>
  <c r="H6169" i="1"/>
  <c r="I6169" i="1" s="1" a="1"/>
  <c r="I6169" i="1" s="1"/>
  <c r="H6170" i="1"/>
  <c r="I6170" i="1" s="1" a="1"/>
  <c r="I6170" i="1" s="1"/>
  <c r="H6171" i="1"/>
  <c r="I6171" i="1" s="1" a="1"/>
  <c r="I6171" i="1" s="1"/>
  <c r="H6172" i="1"/>
  <c r="I6172" i="1" s="1" a="1"/>
  <c r="I6172" i="1" s="1"/>
  <c r="H6173" i="1"/>
  <c r="I6173" i="1" s="1" a="1"/>
  <c r="I6173" i="1" s="1"/>
  <c r="H6174" i="1"/>
  <c r="I6174" i="1" s="1" a="1"/>
  <c r="I6174" i="1" s="1"/>
  <c r="H6175" i="1"/>
  <c r="I6175" i="1" s="1" a="1"/>
  <c r="I6175" i="1" s="1"/>
  <c r="H6176" i="1"/>
  <c r="I6176" i="1" s="1" a="1"/>
  <c r="I6176" i="1" s="1"/>
  <c r="H6177" i="1"/>
  <c r="I6177" i="1" s="1" a="1"/>
  <c r="I6177" i="1" s="1"/>
  <c r="H6178" i="1"/>
  <c r="I6178" i="1" s="1" a="1"/>
  <c r="I6178" i="1" s="1"/>
  <c r="H6179" i="1"/>
  <c r="I6179" i="1" s="1" a="1"/>
  <c r="I6179" i="1" s="1"/>
  <c r="H6180" i="1"/>
  <c r="I6180" i="1" s="1" a="1"/>
  <c r="I6180" i="1" s="1"/>
  <c r="H6181" i="1"/>
  <c r="I6181" i="1" s="1" a="1"/>
  <c r="I6181" i="1" s="1"/>
  <c r="H6182" i="1"/>
  <c r="I6182" i="1" s="1" a="1"/>
  <c r="I6182" i="1" s="1"/>
  <c r="H6183" i="1"/>
  <c r="I6183" i="1" s="1" a="1"/>
  <c r="I6183" i="1" s="1"/>
  <c r="H6184" i="1"/>
  <c r="I6184" i="1" s="1" a="1"/>
  <c r="I6184" i="1" s="1"/>
  <c r="H6185" i="1"/>
  <c r="I6185" i="1" s="1" a="1"/>
  <c r="I6185" i="1" s="1"/>
  <c r="H6186" i="1"/>
  <c r="I6186" i="1" s="1" a="1"/>
  <c r="I6186" i="1" s="1"/>
  <c r="H6187" i="1"/>
  <c r="I6187" i="1" s="1" a="1"/>
  <c r="I6187" i="1" s="1"/>
  <c r="H6188" i="1"/>
  <c r="I6188" i="1" s="1" a="1"/>
  <c r="I6188" i="1" s="1"/>
  <c r="H6189" i="1"/>
  <c r="I6189" i="1" s="1" a="1"/>
  <c r="I6189" i="1" s="1"/>
  <c r="H6190" i="1"/>
  <c r="I6190" i="1" s="1" a="1"/>
  <c r="I6190" i="1" s="1"/>
  <c r="H6191" i="1"/>
  <c r="I6191" i="1" s="1" a="1"/>
  <c r="I6191" i="1" s="1"/>
  <c r="H6192" i="1"/>
  <c r="I6192" i="1" s="1" a="1"/>
  <c r="I6192" i="1" s="1"/>
  <c r="H6193" i="1"/>
  <c r="I6193" i="1" s="1" a="1"/>
  <c r="I6193" i="1" s="1"/>
  <c r="H6194" i="1"/>
  <c r="I6194" i="1" s="1" a="1"/>
  <c r="I6194" i="1" s="1"/>
  <c r="H6195" i="1"/>
  <c r="I6195" i="1" s="1" a="1"/>
  <c r="I6195" i="1" s="1"/>
  <c r="H6196" i="1"/>
  <c r="I6196" i="1" s="1" a="1"/>
  <c r="I6196" i="1" s="1"/>
  <c r="H6197" i="1"/>
  <c r="I6197" i="1" s="1" a="1"/>
  <c r="I6197" i="1" s="1"/>
  <c r="H6198" i="1"/>
  <c r="I6198" i="1" s="1" a="1"/>
  <c r="I6198" i="1" s="1"/>
  <c r="H6199" i="1"/>
  <c r="I6199" i="1" s="1" a="1"/>
  <c r="I6199" i="1" s="1"/>
  <c r="H6200" i="1"/>
  <c r="I6200" i="1" s="1" a="1"/>
  <c r="I6200" i="1" s="1"/>
  <c r="H6201" i="1"/>
  <c r="I6201" i="1" s="1" a="1"/>
  <c r="I6201" i="1" s="1"/>
  <c r="H6202" i="1"/>
  <c r="I6202" i="1" s="1" a="1"/>
  <c r="I6202" i="1" s="1"/>
  <c r="H6203" i="1"/>
  <c r="I6203" i="1" s="1" a="1"/>
  <c r="I6203" i="1" s="1"/>
  <c r="H6204" i="1"/>
  <c r="I6204" i="1" s="1" a="1"/>
  <c r="I6204" i="1" s="1"/>
  <c r="H6205" i="1"/>
  <c r="I6205" i="1" s="1" a="1"/>
  <c r="I6205" i="1" s="1"/>
  <c r="H6206" i="1"/>
  <c r="I6206" i="1" s="1" a="1"/>
  <c r="I6206" i="1" s="1"/>
  <c r="H6207" i="1"/>
  <c r="I6207" i="1" s="1" a="1"/>
  <c r="I6207" i="1" s="1"/>
  <c r="H6208" i="1"/>
  <c r="I6208" i="1" s="1" a="1"/>
  <c r="I6208" i="1" s="1"/>
  <c r="H6209" i="1"/>
  <c r="I6209" i="1" s="1" a="1"/>
  <c r="I6209" i="1" s="1"/>
  <c r="H6210" i="1"/>
  <c r="I6210" i="1" s="1" a="1"/>
  <c r="I6210" i="1" s="1"/>
  <c r="H6211" i="1"/>
  <c r="I6211" i="1" s="1" a="1"/>
  <c r="I6211" i="1" s="1"/>
  <c r="H6212" i="1"/>
  <c r="I6212" i="1" s="1" a="1"/>
  <c r="I6212" i="1" s="1"/>
  <c r="H6213" i="1"/>
  <c r="I6213" i="1" s="1" a="1"/>
  <c r="I6213" i="1" s="1"/>
  <c r="H6214" i="1"/>
  <c r="I6214" i="1" s="1" a="1"/>
  <c r="I6214" i="1" s="1"/>
  <c r="H6215" i="1"/>
  <c r="I6215" i="1" s="1" a="1"/>
  <c r="I6215" i="1" s="1"/>
  <c r="H6216" i="1"/>
  <c r="I6216" i="1" s="1" a="1"/>
  <c r="I6216" i="1" s="1"/>
  <c r="H6217" i="1"/>
  <c r="I6217" i="1" s="1" a="1"/>
  <c r="I6217" i="1" s="1"/>
  <c r="H6218" i="1"/>
  <c r="I6218" i="1" s="1" a="1"/>
  <c r="I6218" i="1" s="1"/>
  <c r="H6219" i="1"/>
  <c r="I6219" i="1" s="1" a="1"/>
  <c r="I6219" i="1" s="1"/>
  <c r="H6220" i="1"/>
  <c r="I6220" i="1" s="1" a="1"/>
  <c r="I6220" i="1" s="1"/>
  <c r="H6221" i="1"/>
  <c r="I6221" i="1" s="1" a="1"/>
  <c r="I6221" i="1" s="1"/>
  <c r="H6222" i="1"/>
  <c r="I6222" i="1" s="1" a="1"/>
  <c r="I6222" i="1" s="1"/>
  <c r="H6223" i="1"/>
  <c r="I6223" i="1" s="1" a="1"/>
  <c r="I6223" i="1" s="1"/>
  <c r="H6224" i="1"/>
  <c r="I6224" i="1" s="1" a="1"/>
  <c r="I6224" i="1" s="1"/>
  <c r="H6225" i="1"/>
  <c r="I6225" i="1" s="1" a="1"/>
  <c r="I6225" i="1" s="1"/>
  <c r="H6226" i="1"/>
  <c r="I6226" i="1" s="1" a="1"/>
  <c r="I6226" i="1" s="1"/>
  <c r="H6227" i="1"/>
  <c r="I6227" i="1" s="1" a="1"/>
  <c r="I6227" i="1" s="1"/>
  <c r="H6228" i="1"/>
  <c r="I6228" i="1" s="1" a="1"/>
  <c r="I6228" i="1" s="1"/>
  <c r="H6229" i="1"/>
  <c r="I6229" i="1" s="1" a="1"/>
  <c r="I6229" i="1" s="1"/>
  <c r="H6230" i="1"/>
  <c r="I6230" i="1" s="1" a="1"/>
  <c r="I6230" i="1" s="1"/>
  <c r="H6231" i="1"/>
  <c r="I6231" i="1" s="1" a="1"/>
  <c r="I6231" i="1" s="1"/>
  <c r="H6232" i="1"/>
  <c r="I6232" i="1" s="1" a="1"/>
  <c r="I6232" i="1" s="1"/>
  <c r="H6233" i="1"/>
  <c r="I6233" i="1" s="1" a="1"/>
  <c r="I6233" i="1" s="1"/>
  <c r="H6234" i="1"/>
  <c r="I6234" i="1" s="1" a="1"/>
  <c r="I6234" i="1" s="1"/>
  <c r="H6235" i="1"/>
  <c r="I6235" i="1" s="1" a="1"/>
  <c r="I6235" i="1" s="1"/>
  <c r="H6236" i="1"/>
  <c r="I6236" i="1" s="1" a="1"/>
  <c r="I6236" i="1" s="1"/>
  <c r="H6237" i="1"/>
  <c r="I6237" i="1" s="1" a="1"/>
  <c r="I6237" i="1" s="1"/>
  <c r="H6238" i="1"/>
  <c r="I6238" i="1" s="1" a="1"/>
  <c r="I6238" i="1" s="1"/>
  <c r="H6239" i="1"/>
  <c r="I6239" i="1" s="1" a="1"/>
  <c r="I6239" i="1" s="1"/>
  <c r="H6240" i="1"/>
  <c r="I6240" i="1" s="1" a="1"/>
  <c r="I6240" i="1" s="1"/>
  <c r="H6241" i="1"/>
  <c r="I6241" i="1" s="1" a="1"/>
  <c r="I6241" i="1" s="1"/>
  <c r="H6242" i="1"/>
  <c r="I6242" i="1" s="1" a="1"/>
  <c r="I6242" i="1" s="1"/>
  <c r="H6243" i="1"/>
  <c r="I6243" i="1" s="1" a="1"/>
  <c r="I6243" i="1" s="1"/>
  <c r="H6244" i="1"/>
  <c r="I6244" i="1" s="1" a="1"/>
  <c r="I6244" i="1" s="1"/>
  <c r="H6245" i="1"/>
  <c r="I6245" i="1" s="1" a="1"/>
  <c r="I6245" i="1" s="1"/>
  <c r="H6246" i="1"/>
  <c r="I6246" i="1" s="1" a="1"/>
  <c r="I6246" i="1" s="1"/>
  <c r="H6247" i="1"/>
  <c r="I6247" i="1" s="1" a="1"/>
  <c r="I6247" i="1" s="1"/>
  <c r="H6248" i="1"/>
  <c r="I6248" i="1" s="1" a="1"/>
  <c r="I6248" i="1" s="1"/>
  <c r="H6249" i="1"/>
  <c r="I6249" i="1" s="1" a="1"/>
  <c r="I6249" i="1" s="1"/>
  <c r="H6250" i="1"/>
  <c r="I6250" i="1" s="1" a="1"/>
  <c r="I6250" i="1" s="1"/>
  <c r="H6251" i="1"/>
  <c r="I6251" i="1" s="1" a="1"/>
  <c r="I6251" i="1" s="1"/>
  <c r="H6252" i="1"/>
  <c r="I6252" i="1" s="1" a="1"/>
  <c r="I6252" i="1" s="1"/>
  <c r="H6253" i="1"/>
  <c r="I6253" i="1" s="1" a="1"/>
  <c r="I6253" i="1" s="1"/>
  <c r="H6254" i="1"/>
  <c r="I6254" i="1" s="1" a="1"/>
  <c r="I6254" i="1" s="1"/>
  <c r="H6255" i="1"/>
  <c r="I6255" i="1" s="1" a="1"/>
  <c r="I6255" i="1" s="1"/>
  <c r="H6256" i="1"/>
  <c r="I6256" i="1" s="1" a="1"/>
  <c r="I6256" i="1" s="1"/>
  <c r="H6257" i="1"/>
  <c r="I6257" i="1" s="1" a="1"/>
  <c r="I6257" i="1" s="1"/>
  <c r="H6258" i="1"/>
  <c r="I6258" i="1" s="1" a="1"/>
  <c r="I6258" i="1" s="1"/>
  <c r="H6259" i="1"/>
  <c r="I6259" i="1" s="1" a="1"/>
  <c r="I6259" i="1" s="1"/>
  <c r="H6260" i="1"/>
  <c r="I6260" i="1" s="1" a="1"/>
  <c r="I6260" i="1" s="1"/>
  <c r="H6261" i="1"/>
  <c r="I6261" i="1" s="1" a="1"/>
  <c r="I6261" i="1" s="1"/>
  <c r="H6262" i="1"/>
  <c r="I6262" i="1" s="1" a="1"/>
  <c r="I6262" i="1" s="1"/>
  <c r="H6263" i="1"/>
  <c r="I6263" i="1" s="1" a="1"/>
  <c r="I6263" i="1" s="1"/>
  <c r="H6264" i="1"/>
  <c r="I6264" i="1" s="1" a="1"/>
  <c r="I6264" i="1" s="1"/>
  <c r="H6265" i="1"/>
  <c r="I6265" i="1" s="1" a="1"/>
  <c r="I6265" i="1" s="1"/>
  <c r="H6266" i="1"/>
  <c r="I6266" i="1" s="1" a="1"/>
  <c r="I6266" i="1" s="1"/>
  <c r="H6267" i="1"/>
  <c r="I6267" i="1" s="1" a="1"/>
  <c r="I6267" i="1" s="1"/>
  <c r="H6268" i="1"/>
  <c r="I6268" i="1" s="1" a="1"/>
  <c r="I6268" i="1" s="1"/>
  <c r="H6269" i="1"/>
  <c r="I6269" i="1" s="1" a="1"/>
  <c r="I6269" i="1" s="1"/>
  <c r="H6270" i="1"/>
  <c r="I6270" i="1" s="1" a="1"/>
  <c r="I6270" i="1" s="1"/>
  <c r="H6271" i="1"/>
  <c r="I6271" i="1" s="1" a="1"/>
  <c r="I6271" i="1" s="1"/>
  <c r="H6272" i="1"/>
  <c r="I6272" i="1" s="1" a="1"/>
  <c r="I6272" i="1" s="1"/>
  <c r="H6273" i="1"/>
  <c r="I6273" i="1" s="1" a="1"/>
  <c r="I6273" i="1" s="1"/>
  <c r="H6274" i="1"/>
  <c r="I6274" i="1" s="1" a="1"/>
  <c r="I6274" i="1" s="1"/>
  <c r="H6275" i="1"/>
  <c r="I6275" i="1" s="1" a="1"/>
  <c r="I6275" i="1" s="1"/>
  <c r="H6276" i="1"/>
  <c r="I6276" i="1" s="1" a="1"/>
  <c r="I6276" i="1" s="1"/>
  <c r="H6277" i="1"/>
  <c r="I6277" i="1" s="1" a="1"/>
  <c r="I6277" i="1" s="1"/>
  <c r="H6278" i="1"/>
  <c r="I6278" i="1" s="1" a="1"/>
  <c r="I6278" i="1" s="1"/>
  <c r="H6279" i="1"/>
  <c r="I6279" i="1" s="1" a="1"/>
  <c r="I6279" i="1" s="1"/>
  <c r="H6280" i="1"/>
  <c r="I6280" i="1" s="1" a="1"/>
  <c r="I6280" i="1" s="1"/>
  <c r="H6281" i="1"/>
  <c r="I6281" i="1" s="1" a="1"/>
  <c r="I6281" i="1" s="1"/>
  <c r="H6282" i="1"/>
  <c r="I6282" i="1" s="1" a="1"/>
  <c r="I6282" i="1" s="1"/>
  <c r="H6283" i="1"/>
  <c r="I6283" i="1" s="1" a="1"/>
  <c r="I6283" i="1" s="1"/>
  <c r="H6284" i="1"/>
  <c r="I6284" i="1" s="1" a="1"/>
  <c r="I6284" i="1" s="1"/>
  <c r="H6285" i="1"/>
  <c r="I6285" i="1" s="1" a="1"/>
  <c r="I6285" i="1" s="1"/>
  <c r="H6286" i="1"/>
  <c r="I6286" i="1" s="1" a="1"/>
  <c r="I6286" i="1" s="1"/>
  <c r="H6287" i="1"/>
  <c r="I6287" i="1" s="1" a="1"/>
  <c r="I6287" i="1" s="1"/>
  <c r="H6288" i="1"/>
  <c r="I6288" i="1" s="1" a="1"/>
  <c r="I6288" i="1" s="1"/>
  <c r="H6289" i="1"/>
  <c r="I6289" i="1" s="1" a="1"/>
  <c r="I6289" i="1" s="1"/>
  <c r="H6290" i="1"/>
  <c r="I6290" i="1" s="1" a="1"/>
  <c r="I6290" i="1" s="1"/>
  <c r="H6291" i="1"/>
  <c r="I6291" i="1" s="1" a="1"/>
  <c r="I6291" i="1" s="1"/>
  <c r="H6292" i="1"/>
  <c r="I6292" i="1" s="1" a="1"/>
  <c r="I6292" i="1" s="1"/>
  <c r="H6293" i="1"/>
  <c r="I6293" i="1" s="1" a="1"/>
  <c r="I6293" i="1" s="1"/>
  <c r="H6294" i="1"/>
  <c r="I6294" i="1" s="1" a="1"/>
  <c r="I6294" i="1" s="1"/>
  <c r="H6295" i="1"/>
  <c r="I6295" i="1" s="1" a="1"/>
  <c r="I6295" i="1" s="1"/>
  <c r="H6296" i="1"/>
  <c r="I6296" i="1" s="1" a="1"/>
  <c r="I6296" i="1" s="1"/>
  <c r="H6297" i="1"/>
  <c r="I6297" i="1" s="1" a="1"/>
  <c r="I6297" i="1" s="1"/>
  <c r="H6298" i="1"/>
  <c r="I6298" i="1" s="1" a="1"/>
  <c r="I6298" i="1" s="1"/>
  <c r="H6299" i="1"/>
  <c r="I6299" i="1" s="1" a="1"/>
  <c r="I6299" i="1" s="1"/>
  <c r="H6300" i="1"/>
  <c r="I6300" i="1" s="1" a="1"/>
  <c r="I6300" i="1" s="1"/>
  <c r="H6301" i="1"/>
  <c r="I6301" i="1" s="1" a="1"/>
  <c r="I6301" i="1" s="1"/>
  <c r="H6302" i="1"/>
  <c r="I6302" i="1" s="1" a="1"/>
  <c r="I6302" i="1" s="1"/>
  <c r="H6303" i="1"/>
  <c r="I6303" i="1" s="1" a="1"/>
  <c r="I6303" i="1" s="1"/>
  <c r="H6304" i="1"/>
  <c r="I6304" i="1" s="1" a="1"/>
  <c r="I6304" i="1" s="1"/>
  <c r="H6305" i="1"/>
  <c r="I6305" i="1" s="1" a="1"/>
  <c r="I6305" i="1" s="1"/>
  <c r="H6306" i="1"/>
  <c r="I6306" i="1" s="1" a="1"/>
  <c r="I6306" i="1" s="1"/>
  <c r="H6307" i="1"/>
  <c r="I6307" i="1" s="1" a="1"/>
  <c r="I6307" i="1" s="1"/>
  <c r="H6308" i="1"/>
  <c r="I6308" i="1" s="1" a="1"/>
  <c r="I6308" i="1" s="1"/>
  <c r="H6309" i="1"/>
  <c r="I6309" i="1" s="1" a="1"/>
  <c r="I6309" i="1" s="1"/>
  <c r="H6310" i="1"/>
  <c r="I6310" i="1" s="1" a="1"/>
  <c r="I6310" i="1" s="1"/>
  <c r="H6311" i="1"/>
  <c r="I6311" i="1" s="1" a="1"/>
  <c r="I6311" i="1" s="1"/>
  <c r="H6312" i="1"/>
  <c r="I6312" i="1" s="1" a="1"/>
  <c r="I6312" i="1" s="1"/>
  <c r="H6313" i="1"/>
  <c r="I6313" i="1" s="1" a="1"/>
  <c r="I6313" i="1" s="1"/>
  <c r="H6314" i="1"/>
  <c r="I6314" i="1" s="1" a="1"/>
  <c r="I6314" i="1" s="1"/>
  <c r="H6315" i="1"/>
  <c r="I6315" i="1" s="1" a="1"/>
  <c r="I6315" i="1" s="1"/>
  <c r="H6316" i="1"/>
  <c r="I6316" i="1" s="1" a="1"/>
  <c r="I6316" i="1" s="1"/>
  <c r="H6317" i="1"/>
  <c r="I6317" i="1" s="1" a="1"/>
  <c r="I6317" i="1" s="1"/>
  <c r="H6318" i="1"/>
  <c r="I6318" i="1" s="1" a="1"/>
  <c r="I6318" i="1" s="1"/>
  <c r="H6319" i="1"/>
  <c r="I6319" i="1" s="1" a="1"/>
  <c r="I6319" i="1" s="1"/>
  <c r="H6320" i="1"/>
  <c r="I6320" i="1" s="1" a="1"/>
  <c r="I6320" i="1" s="1"/>
  <c r="H6321" i="1"/>
  <c r="I6321" i="1" s="1" a="1"/>
  <c r="I6321" i="1" s="1"/>
  <c r="H6322" i="1"/>
  <c r="I6322" i="1" s="1" a="1"/>
  <c r="I6322" i="1" s="1"/>
  <c r="H6323" i="1"/>
  <c r="I6323" i="1" s="1" a="1"/>
  <c r="I6323" i="1" s="1"/>
  <c r="H6324" i="1"/>
  <c r="I6324" i="1" s="1" a="1"/>
  <c r="I6324" i="1" s="1"/>
  <c r="H6325" i="1"/>
  <c r="I6325" i="1" s="1" a="1"/>
  <c r="I6325" i="1" s="1"/>
  <c r="H6326" i="1"/>
  <c r="I6326" i="1" s="1" a="1"/>
  <c r="I6326" i="1" s="1"/>
  <c r="H6327" i="1"/>
  <c r="I6327" i="1" s="1" a="1"/>
  <c r="I6327" i="1" s="1"/>
  <c r="H6328" i="1"/>
  <c r="I6328" i="1" s="1" a="1"/>
  <c r="I6328" i="1" s="1"/>
  <c r="H6329" i="1"/>
  <c r="I6329" i="1" s="1" a="1"/>
  <c r="I6329" i="1" s="1"/>
  <c r="H6330" i="1"/>
  <c r="I6330" i="1" s="1" a="1"/>
  <c r="I6330" i="1" s="1"/>
  <c r="H6331" i="1"/>
  <c r="I6331" i="1" s="1" a="1"/>
  <c r="I6331" i="1" s="1"/>
  <c r="H6332" i="1"/>
  <c r="I6332" i="1" s="1" a="1"/>
  <c r="I6332" i="1" s="1"/>
  <c r="H6333" i="1"/>
  <c r="I6333" i="1" s="1" a="1"/>
  <c r="I6333" i="1" s="1"/>
  <c r="H6334" i="1"/>
  <c r="I6334" i="1" s="1" a="1"/>
  <c r="I6334" i="1" s="1"/>
  <c r="H6335" i="1"/>
  <c r="I6335" i="1" s="1" a="1"/>
  <c r="I6335" i="1" s="1"/>
  <c r="H6336" i="1"/>
  <c r="I6336" i="1" s="1" a="1"/>
  <c r="I6336" i="1" s="1"/>
  <c r="H6337" i="1"/>
  <c r="I6337" i="1" s="1" a="1"/>
  <c r="I6337" i="1" s="1"/>
  <c r="H6338" i="1"/>
  <c r="I6338" i="1" s="1" a="1"/>
  <c r="I6338" i="1" s="1"/>
  <c r="H6339" i="1"/>
  <c r="I6339" i="1" s="1" a="1"/>
  <c r="I6339" i="1" s="1"/>
  <c r="H6340" i="1"/>
  <c r="I6340" i="1" s="1" a="1"/>
  <c r="I6340" i="1" s="1"/>
  <c r="H6341" i="1"/>
  <c r="I6341" i="1" s="1" a="1"/>
  <c r="I6341" i="1" s="1"/>
  <c r="H6342" i="1"/>
  <c r="I6342" i="1" s="1" a="1"/>
  <c r="I6342" i="1" s="1"/>
  <c r="H6343" i="1"/>
  <c r="I6343" i="1" s="1" a="1"/>
  <c r="I6343" i="1" s="1"/>
  <c r="H6344" i="1"/>
  <c r="I6344" i="1" s="1" a="1"/>
  <c r="I6344" i="1" s="1"/>
  <c r="H6345" i="1"/>
  <c r="I6345" i="1" s="1" a="1"/>
  <c r="I6345" i="1" s="1"/>
  <c r="H6346" i="1"/>
  <c r="I6346" i="1" s="1" a="1"/>
  <c r="I6346" i="1" s="1"/>
  <c r="H6347" i="1"/>
  <c r="I6347" i="1" s="1" a="1"/>
  <c r="I6347" i="1" s="1"/>
  <c r="H6348" i="1"/>
  <c r="I6348" i="1" s="1" a="1"/>
  <c r="I6348" i="1" s="1"/>
  <c r="H6349" i="1"/>
  <c r="I6349" i="1" s="1" a="1"/>
  <c r="I6349" i="1" s="1"/>
  <c r="H6350" i="1"/>
  <c r="I6350" i="1" s="1" a="1"/>
  <c r="I6350" i="1" s="1"/>
  <c r="H6351" i="1"/>
  <c r="I6351" i="1" s="1" a="1"/>
  <c r="I6351" i="1" s="1"/>
  <c r="H6352" i="1"/>
  <c r="I6352" i="1" s="1" a="1"/>
  <c r="I6352" i="1" s="1"/>
  <c r="H6353" i="1"/>
  <c r="I6353" i="1" s="1" a="1"/>
  <c r="I6353" i="1" s="1"/>
  <c r="H6354" i="1"/>
  <c r="I6354" i="1" s="1" a="1"/>
  <c r="I6354" i="1" s="1"/>
  <c r="H6355" i="1"/>
  <c r="I6355" i="1" s="1" a="1"/>
  <c r="I6355" i="1" s="1"/>
  <c r="H6356" i="1"/>
  <c r="I6356" i="1" s="1" a="1"/>
  <c r="I6356" i="1" s="1"/>
  <c r="H6357" i="1"/>
  <c r="I6357" i="1" s="1" a="1"/>
  <c r="I6357" i="1" s="1"/>
  <c r="H6358" i="1"/>
  <c r="I6358" i="1" s="1" a="1"/>
  <c r="I6358" i="1" s="1"/>
  <c r="H6359" i="1"/>
  <c r="I6359" i="1" s="1" a="1"/>
  <c r="I6359" i="1" s="1"/>
  <c r="H6360" i="1"/>
  <c r="I6360" i="1" s="1" a="1"/>
  <c r="I6360" i="1" s="1"/>
  <c r="H6361" i="1"/>
  <c r="I6361" i="1" s="1" a="1"/>
  <c r="I6361" i="1" s="1"/>
  <c r="H6362" i="1"/>
  <c r="I6362" i="1" s="1" a="1"/>
  <c r="I6362" i="1" s="1"/>
  <c r="H6363" i="1"/>
  <c r="I6363" i="1" s="1" a="1"/>
  <c r="I6363" i="1" s="1"/>
  <c r="H6364" i="1"/>
  <c r="I6364" i="1" s="1" a="1"/>
  <c r="I6364" i="1" s="1"/>
  <c r="H6365" i="1"/>
  <c r="I6365" i="1" s="1" a="1"/>
  <c r="I6365" i="1" s="1"/>
  <c r="H6366" i="1"/>
  <c r="I6366" i="1" s="1" a="1"/>
  <c r="I6366" i="1" s="1"/>
  <c r="H6367" i="1"/>
  <c r="I6367" i="1" s="1" a="1"/>
  <c r="I6367" i="1" s="1"/>
  <c r="H6368" i="1"/>
  <c r="I6368" i="1" s="1" a="1"/>
  <c r="I6368" i="1" s="1"/>
  <c r="H6369" i="1"/>
  <c r="I6369" i="1" s="1" a="1"/>
  <c r="I6369" i="1" s="1"/>
  <c r="H6370" i="1"/>
  <c r="I6370" i="1" s="1" a="1"/>
  <c r="I6370" i="1" s="1"/>
  <c r="H6371" i="1"/>
  <c r="I6371" i="1" s="1" a="1"/>
  <c r="I6371" i="1" s="1"/>
  <c r="H6372" i="1"/>
  <c r="I6372" i="1" s="1" a="1"/>
  <c r="I6372" i="1" s="1"/>
  <c r="H6373" i="1"/>
  <c r="I6373" i="1" s="1" a="1"/>
  <c r="I6373" i="1" s="1"/>
  <c r="H6374" i="1"/>
  <c r="I6374" i="1" s="1" a="1"/>
  <c r="I6374" i="1" s="1"/>
  <c r="H6375" i="1"/>
  <c r="I6375" i="1" s="1" a="1"/>
  <c r="I6375" i="1" s="1"/>
  <c r="H6376" i="1"/>
  <c r="I6376" i="1" s="1" a="1"/>
  <c r="I6376" i="1" s="1"/>
  <c r="H6377" i="1"/>
  <c r="I6377" i="1" s="1" a="1"/>
  <c r="I6377" i="1" s="1"/>
  <c r="H6378" i="1"/>
  <c r="I6378" i="1" s="1" a="1"/>
  <c r="I6378" i="1" s="1"/>
  <c r="H6379" i="1"/>
  <c r="I6379" i="1" s="1" a="1"/>
  <c r="I6379" i="1" s="1"/>
  <c r="H6380" i="1"/>
  <c r="I6380" i="1" s="1" a="1"/>
  <c r="I6380" i="1" s="1"/>
  <c r="H6381" i="1"/>
  <c r="I6381" i="1" s="1" a="1"/>
  <c r="I6381" i="1" s="1"/>
  <c r="H6382" i="1"/>
  <c r="I6382" i="1" s="1" a="1"/>
  <c r="I6382" i="1" s="1"/>
  <c r="H6383" i="1"/>
  <c r="I6383" i="1" s="1" a="1"/>
  <c r="I6383" i="1" s="1"/>
  <c r="H6384" i="1"/>
  <c r="I6384" i="1" s="1" a="1"/>
  <c r="I6384" i="1" s="1"/>
  <c r="H6385" i="1"/>
  <c r="I6385" i="1" s="1" a="1"/>
  <c r="I6385" i="1" s="1"/>
  <c r="H6386" i="1"/>
  <c r="I6386" i="1" s="1" a="1"/>
  <c r="I6386" i="1" s="1"/>
  <c r="H6387" i="1"/>
  <c r="I6387" i="1" s="1" a="1"/>
  <c r="I6387" i="1" s="1"/>
  <c r="H6388" i="1"/>
  <c r="I6388" i="1" s="1" a="1"/>
  <c r="I6388" i="1" s="1"/>
  <c r="H6389" i="1"/>
  <c r="I6389" i="1" s="1" a="1"/>
  <c r="I6389" i="1" s="1"/>
  <c r="H6390" i="1"/>
  <c r="I6390" i="1" s="1" a="1"/>
  <c r="I6390" i="1" s="1"/>
  <c r="H6391" i="1"/>
  <c r="I6391" i="1" s="1" a="1"/>
  <c r="I6391" i="1" s="1"/>
  <c r="H6392" i="1"/>
  <c r="I6392" i="1" s="1" a="1"/>
  <c r="I6392" i="1" s="1"/>
  <c r="H6393" i="1"/>
  <c r="I6393" i="1" s="1" a="1"/>
  <c r="I6393" i="1" s="1"/>
  <c r="H6394" i="1"/>
  <c r="I6394" i="1" s="1" a="1"/>
  <c r="I6394" i="1" s="1"/>
  <c r="H6395" i="1"/>
  <c r="I6395" i="1" s="1" a="1"/>
  <c r="I6395" i="1" s="1"/>
  <c r="H6396" i="1"/>
  <c r="I6396" i="1" s="1" a="1"/>
  <c r="I6396" i="1" s="1"/>
  <c r="H6397" i="1"/>
  <c r="I6397" i="1" s="1" a="1"/>
  <c r="I6397" i="1" s="1"/>
  <c r="H6398" i="1"/>
  <c r="I6398" i="1" s="1" a="1"/>
  <c r="I6398" i="1" s="1"/>
  <c r="H6399" i="1"/>
  <c r="I6399" i="1" s="1" a="1"/>
  <c r="I6399" i="1" s="1"/>
  <c r="H6400" i="1"/>
  <c r="I6400" i="1" s="1" a="1"/>
  <c r="I6400" i="1" s="1"/>
  <c r="H6401" i="1"/>
  <c r="I6401" i="1" s="1" a="1"/>
  <c r="I6401" i="1" s="1"/>
  <c r="H6402" i="1"/>
  <c r="I6402" i="1" s="1" a="1"/>
  <c r="I6402" i="1" s="1"/>
  <c r="H6403" i="1"/>
  <c r="I6403" i="1" s="1" a="1"/>
  <c r="I6403" i="1" s="1"/>
  <c r="H6404" i="1"/>
  <c r="I6404" i="1" s="1" a="1"/>
  <c r="I6404" i="1" s="1"/>
  <c r="H6405" i="1"/>
  <c r="I6405" i="1" s="1" a="1"/>
  <c r="I6405" i="1" s="1"/>
  <c r="H6406" i="1"/>
  <c r="I6406" i="1" s="1" a="1"/>
  <c r="I6406" i="1" s="1"/>
  <c r="H6407" i="1"/>
  <c r="I6407" i="1" s="1" a="1"/>
  <c r="I6407" i="1" s="1"/>
  <c r="H6408" i="1"/>
  <c r="I6408" i="1" s="1" a="1"/>
  <c r="I6408" i="1" s="1"/>
  <c r="H6409" i="1"/>
  <c r="I6409" i="1" s="1" a="1"/>
  <c r="I6409" i="1" s="1"/>
  <c r="H6410" i="1"/>
  <c r="I6410" i="1" s="1" a="1"/>
  <c r="I6410" i="1" s="1"/>
  <c r="H6411" i="1"/>
  <c r="I6411" i="1" s="1" a="1"/>
  <c r="I6411" i="1" s="1"/>
  <c r="H6412" i="1"/>
  <c r="I6412" i="1" s="1" a="1"/>
  <c r="I6412" i="1" s="1"/>
  <c r="H6413" i="1"/>
  <c r="I6413" i="1" s="1" a="1"/>
  <c r="I6413" i="1" s="1"/>
  <c r="H6414" i="1"/>
  <c r="I6414" i="1" s="1" a="1"/>
  <c r="I6414" i="1" s="1"/>
  <c r="H6415" i="1"/>
  <c r="I6415" i="1" s="1" a="1"/>
  <c r="I6415" i="1" s="1"/>
  <c r="H6416" i="1"/>
  <c r="I6416" i="1" s="1" a="1"/>
  <c r="I6416" i="1" s="1"/>
  <c r="H6417" i="1"/>
  <c r="I6417" i="1" s="1" a="1"/>
  <c r="I6417" i="1" s="1"/>
  <c r="H6418" i="1"/>
  <c r="I6418" i="1" s="1" a="1"/>
  <c r="I6418" i="1" s="1"/>
  <c r="H6419" i="1"/>
  <c r="I6419" i="1" s="1" a="1"/>
  <c r="I6419" i="1" s="1"/>
  <c r="H6420" i="1"/>
  <c r="I6420" i="1" s="1" a="1"/>
  <c r="I6420" i="1" s="1"/>
  <c r="H6421" i="1"/>
  <c r="I6421" i="1" s="1" a="1"/>
  <c r="I6421" i="1" s="1"/>
  <c r="H6422" i="1"/>
  <c r="I6422" i="1" s="1" a="1"/>
  <c r="I6422" i="1" s="1"/>
  <c r="H6423" i="1"/>
  <c r="I6423" i="1" s="1" a="1"/>
  <c r="I6423" i="1" s="1"/>
  <c r="H6424" i="1"/>
  <c r="I6424" i="1" s="1" a="1"/>
  <c r="I6424" i="1" s="1"/>
  <c r="H6425" i="1"/>
  <c r="I6425" i="1" s="1" a="1"/>
  <c r="I6425" i="1" s="1"/>
  <c r="H6426" i="1"/>
  <c r="I6426" i="1" s="1" a="1"/>
  <c r="I6426" i="1" s="1"/>
  <c r="H6427" i="1"/>
  <c r="I6427" i="1" s="1" a="1"/>
  <c r="I6427" i="1" s="1"/>
  <c r="H6428" i="1"/>
  <c r="I6428" i="1" s="1" a="1"/>
  <c r="I6428" i="1" s="1"/>
  <c r="H6429" i="1"/>
  <c r="I6429" i="1" s="1" a="1"/>
  <c r="I6429" i="1" s="1"/>
  <c r="H6430" i="1"/>
  <c r="I6430" i="1" s="1" a="1"/>
  <c r="I6430" i="1" s="1"/>
  <c r="H6431" i="1"/>
  <c r="I6431" i="1" s="1" a="1"/>
  <c r="I6431" i="1" s="1"/>
  <c r="H6432" i="1"/>
  <c r="I6432" i="1" s="1" a="1"/>
  <c r="I6432" i="1" s="1"/>
  <c r="H6433" i="1"/>
  <c r="I6433" i="1" s="1" a="1"/>
  <c r="I6433" i="1" s="1"/>
  <c r="H6434" i="1"/>
  <c r="I6434" i="1" s="1" a="1"/>
  <c r="I6434" i="1" s="1"/>
  <c r="H6435" i="1"/>
  <c r="I6435" i="1" s="1" a="1"/>
  <c r="I6435" i="1" s="1"/>
  <c r="H6436" i="1"/>
  <c r="I6436" i="1" s="1" a="1"/>
  <c r="I6436" i="1" s="1"/>
  <c r="H6437" i="1"/>
  <c r="I6437" i="1" s="1" a="1"/>
  <c r="I6437" i="1" s="1"/>
  <c r="H6438" i="1"/>
  <c r="I6438" i="1" s="1" a="1"/>
  <c r="I6438" i="1" s="1"/>
  <c r="H6439" i="1"/>
  <c r="I6439" i="1" s="1" a="1"/>
  <c r="I6439" i="1" s="1"/>
  <c r="H6440" i="1"/>
  <c r="I6440" i="1" s="1" a="1"/>
  <c r="I6440" i="1" s="1"/>
  <c r="H6441" i="1"/>
  <c r="I6441" i="1" s="1" a="1"/>
  <c r="I6441" i="1" s="1"/>
  <c r="H6442" i="1"/>
  <c r="I6442" i="1" s="1" a="1"/>
  <c r="I6442" i="1" s="1"/>
  <c r="H6443" i="1"/>
  <c r="I6443" i="1" s="1" a="1"/>
  <c r="I6443" i="1" s="1"/>
  <c r="H6444" i="1"/>
  <c r="I6444" i="1" s="1" a="1"/>
  <c r="I6444" i="1" s="1"/>
  <c r="H6445" i="1"/>
  <c r="I6445" i="1" s="1" a="1"/>
  <c r="I6445" i="1" s="1"/>
  <c r="H6446" i="1"/>
  <c r="I6446" i="1" s="1" a="1"/>
  <c r="I6446" i="1" s="1"/>
  <c r="H6447" i="1"/>
  <c r="I6447" i="1" s="1" a="1"/>
  <c r="I6447" i="1" s="1"/>
  <c r="H6448" i="1"/>
  <c r="I6448" i="1" s="1" a="1"/>
  <c r="I6448" i="1" s="1"/>
  <c r="H6449" i="1"/>
  <c r="I6449" i="1" s="1" a="1"/>
  <c r="I6449" i="1" s="1"/>
  <c r="H6450" i="1"/>
  <c r="I6450" i="1" s="1" a="1"/>
  <c r="I6450" i="1" s="1"/>
  <c r="H6451" i="1"/>
  <c r="I6451" i="1" s="1" a="1"/>
  <c r="I6451" i="1" s="1"/>
  <c r="H6452" i="1"/>
  <c r="I6452" i="1" s="1" a="1"/>
  <c r="I6452" i="1" s="1"/>
  <c r="H6453" i="1"/>
  <c r="I6453" i="1" s="1" a="1"/>
  <c r="I6453" i="1" s="1"/>
  <c r="H6454" i="1"/>
  <c r="I6454" i="1" s="1" a="1"/>
  <c r="I6454" i="1" s="1"/>
  <c r="H6455" i="1"/>
  <c r="I6455" i="1" s="1" a="1"/>
  <c r="I6455" i="1" s="1"/>
  <c r="H6456" i="1"/>
  <c r="I6456" i="1" s="1" a="1"/>
  <c r="I6456" i="1" s="1"/>
  <c r="H6457" i="1"/>
  <c r="I6457" i="1" s="1" a="1"/>
  <c r="I6457" i="1" s="1"/>
  <c r="H6458" i="1"/>
  <c r="I6458" i="1" s="1" a="1"/>
  <c r="I6458" i="1" s="1"/>
  <c r="H6459" i="1"/>
  <c r="I6459" i="1" s="1" a="1"/>
  <c r="I6459" i="1" s="1"/>
  <c r="H6460" i="1"/>
  <c r="I6460" i="1" s="1" a="1"/>
  <c r="I6460" i="1" s="1"/>
  <c r="H6461" i="1"/>
  <c r="I6461" i="1" s="1" a="1"/>
  <c r="I6461" i="1" s="1"/>
  <c r="H6462" i="1"/>
  <c r="I6462" i="1" s="1" a="1"/>
  <c r="I6462" i="1" s="1"/>
  <c r="H6463" i="1"/>
  <c r="I6463" i="1" s="1" a="1"/>
  <c r="I6463" i="1" s="1"/>
  <c r="H6464" i="1"/>
  <c r="I6464" i="1" s="1" a="1"/>
  <c r="I6464" i="1" s="1"/>
  <c r="H6465" i="1"/>
  <c r="I6465" i="1" s="1" a="1"/>
  <c r="I6465" i="1" s="1"/>
  <c r="H6466" i="1"/>
  <c r="I6466" i="1" s="1" a="1"/>
  <c r="I6466" i="1" s="1"/>
  <c r="H6467" i="1"/>
  <c r="I6467" i="1" s="1" a="1"/>
  <c r="I6467" i="1" s="1"/>
  <c r="H6468" i="1"/>
  <c r="I6468" i="1" s="1" a="1"/>
  <c r="I6468" i="1" s="1"/>
  <c r="H6469" i="1"/>
  <c r="I6469" i="1" s="1" a="1"/>
  <c r="I6469" i="1" s="1"/>
  <c r="H6470" i="1"/>
  <c r="I6470" i="1" s="1" a="1"/>
  <c r="I6470" i="1" s="1"/>
  <c r="H6471" i="1"/>
  <c r="I6471" i="1" s="1" a="1"/>
  <c r="I6471" i="1" s="1"/>
  <c r="H6472" i="1"/>
  <c r="I6472" i="1" s="1" a="1"/>
  <c r="I6472" i="1" s="1"/>
  <c r="H6473" i="1"/>
  <c r="I6473" i="1" s="1" a="1"/>
  <c r="I6473" i="1" s="1"/>
  <c r="H6474" i="1"/>
  <c r="I6474" i="1" s="1" a="1"/>
  <c r="I6474" i="1" s="1"/>
  <c r="H6475" i="1"/>
  <c r="I6475" i="1" s="1" a="1"/>
  <c r="I6475" i="1" s="1"/>
  <c r="H6476" i="1"/>
  <c r="I6476" i="1" s="1" a="1"/>
  <c r="I6476" i="1" s="1"/>
  <c r="H6477" i="1"/>
  <c r="I6477" i="1" s="1" a="1"/>
  <c r="I6477" i="1" s="1"/>
  <c r="H6478" i="1"/>
  <c r="I6478" i="1" s="1" a="1"/>
  <c r="I6478" i="1" s="1"/>
  <c r="H6479" i="1"/>
  <c r="I6479" i="1" s="1" a="1"/>
  <c r="I6479" i="1" s="1"/>
  <c r="H6480" i="1"/>
  <c r="I6480" i="1" s="1" a="1"/>
  <c r="I6480" i="1" s="1"/>
  <c r="H6481" i="1"/>
  <c r="I6481" i="1" s="1" a="1"/>
  <c r="I6481" i="1" s="1"/>
  <c r="H6482" i="1"/>
  <c r="I6482" i="1" s="1" a="1"/>
  <c r="I6482" i="1" s="1"/>
  <c r="H6483" i="1"/>
  <c r="I6483" i="1" s="1" a="1"/>
  <c r="I6483" i="1" s="1"/>
  <c r="H6484" i="1"/>
  <c r="I6484" i="1" s="1" a="1"/>
  <c r="I6484" i="1" s="1"/>
  <c r="H6485" i="1"/>
  <c r="I6485" i="1" s="1" a="1"/>
  <c r="I6485" i="1" s="1"/>
  <c r="H6486" i="1"/>
  <c r="I6486" i="1" s="1" a="1"/>
  <c r="I6486" i="1" s="1"/>
  <c r="H6487" i="1"/>
  <c r="I6487" i="1" s="1" a="1"/>
  <c r="I6487" i="1" s="1"/>
  <c r="H6488" i="1"/>
  <c r="I6488" i="1" s="1" a="1"/>
  <c r="I6488" i="1" s="1"/>
  <c r="H6489" i="1"/>
  <c r="I6489" i="1" s="1" a="1"/>
  <c r="I6489" i="1" s="1"/>
  <c r="H6490" i="1"/>
  <c r="I6490" i="1" s="1" a="1"/>
  <c r="I6490" i="1" s="1"/>
  <c r="H6491" i="1"/>
  <c r="I6491" i="1" s="1" a="1"/>
  <c r="I6491" i="1" s="1"/>
  <c r="H6492" i="1"/>
  <c r="I6492" i="1" s="1" a="1"/>
  <c r="I6492" i="1" s="1"/>
  <c r="H6493" i="1"/>
  <c r="I6493" i="1" s="1" a="1"/>
  <c r="I6493" i="1" s="1"/>
  <c r="H6494" i="1"/>
  <c r="I6494" i="1" s="1" a="1"/>
  <c r="I6494" i="1" s="1"/>
  <c r="H6495" i="1"/>
  <c r="I6495" i="1" s="1" a="1"/>
  <c r="I6495" i="1" s="1"/>
  <c r="H6496" i="1"/>
  <c r="I6496" i="1" s="1" a="1"/>
  <c r="I6496" i="1" s="1"/>
  <c r="H6497" i="1"/>
  <c r="I6497" i="1" s="1" a="1"/>
  <c r="I6497" i="1" s="1"/>
  <c r="H6498" i="1"/>
  <c r="I6498" i="1" s="1" a="1"/>
  <c r="I6498" i="1" s="1"/>
  <c r="H6499" i="1"/>
  <c r="I6499" i="1" s="1" a="1"/>
  <c r="I6499" i="1" s="1"/>
  <c r="H6500" i="1"/>
  <c r="I6500" i="1" s="1" a="1"/>
  <c r="I6500" i="1" s="1"/>
  <c r="H6501" i="1"/>
  <c r="I6501" i="1" s="1" a="1"/>
  <c r="I6501" i="1" s="1"/>
  <c r="H6502" i="1"/>
  <c r="I6502" i="1" s="1" a="1"/>
  <c r="I6502" i="1" s="1"/>
  <c r="H6503" i="1"/>
  <c r="I6503" i="1" s="1" a="1"/>
  <c r="I6503" i="1" s="1"/>
  <c r="H6504" i="1"/>
  <c r="I6504" i="1" s="1" a="1"/>
  <c r="I6504" i="1" s="1"/>
  <c r="H6505" i="1"/>
  <c r="I6505" i="1" s="1" a="1"/>
  <c r="I6505" i="1" s="1"/>
  <c r="H6506" i="1"/>
  <c r="I6506" i="1" s="1" a="1"/>
  <c r="I6506" i="1" s="1"/>
  <c r="H6507" i="1"/>
  <c r="I6507" i="1" s="1" a="1"/>
  <c r="I6507" i="1" s="1"/>
  <c r="H6508" i="1"/>
  <c r="I6508" i="1" s="1" a="1"/>
  <c r="I6508" i="1" s="1"/>
  <c r="H6509" i="1"/>
  <c r="I6509" i="1" s="1" a="1"/>
  <c r="I6509" i="1" s="1"/>
  <c r="H6510" i="1"/>
  <c r="I6510" i="1" s="1" a="1"/>
  <c r="I6510" i="1" s="1"/>
  <c r="H6511" i="1"/>
  <c r="I6511" i="1" s="1" a="1"/>
  <c r="I6511" i="1" s="1"/>
  <c r="H6512" i="1"/>
  <c r="I6512" i="1" s="1" a="1"/>
  <c r="I6512" i="1" s="1"/>
  <c r="H6513" i="1"/>
  <c r="I6513" i="1" s="1" a="1"/>
  <c r="I6513" i="1" s="1"/>
  <c r="H6514" i="1"/>
  <c r="I6514" i="1" s="1" a="1"/>
  <c r="I6514" i="1" s="1"/>
  <c r="H6515" i="1"/>
  <c r="I6515" i="1" s="1" a="1"/>
  <c r="I6515" i="1" s="1"/>
  <c r="H6516" i="1"/>
  <c r="I6516" i="1" s="1" a="1"/>
  <c r="I6516" i="1" s="1"/>
  <c r="H6517" i="1"/>
  <c r="I6517" i="1" s="1" a="1"/>
  <c r="I6517" i="1" s="1"/>
  <c r="H6518" i="1"/>
  <c r="I6518" i="1" s="1" a="1"/>
  <c r="I6518" i="1" s="1"/>
  <c r="H6519" i="1"/>
  <c r="I6519" i="1" s="1" a="1"/>
  <c r="I6519" i="1" s="1"/>
  <c r="H6520" i="1"/>
  <c r="I6520" i="1" s="1" a="1"/>
  <c r="I6520" i="1" s="1"/>
  <c r="H6521" i="1"/>
  <c r="I6521" i="1" s="1" a="1"/>
  <c r="I6521" i="1" s="1"/>
  <c r="H6522" i="1"/>
  <c r="I6522" i="1" s="1" a="1"/>
  <c r="I6522" i="1" s="1"/>
  <c r="H6523" i="1"/>
  <c r="I6523" i="1" s="1" a="1"/>
  <c r="I6523" i="1" s="1"/>
  <c r="H6524" i="1"/>
  <c r="I6524" i="1" s="1" a="1"/>
  <c r="I6524" i="1" s="1"/>
  <c r="H6525" i="1"/>
  <c r="I6525" i="1" s="1" a="1"/>
  <c r="I6525" i="1" s="1"/>
  <c r="H6526" i="1"/>
  <c r="I6526" i="1" s="1" a="1"/>
  <c r="I6526" i="1" s="1"/>
  <c r="H6527" i="1"/>
  <c r="I6527" i="1" s="1" a="1"/>
  <c r="I6527" i="1" s="1"/>
  <c r="H6528" i="1"/>
  <c r="I6528" i="1" s="1" a="1"/>
  <c r="I6528" i="1" s="1"/>
  <c r="H6529" i="1"/>
  <c r="I6529" i="1" s="1" a="1"/>
  <c r="I6529" i="1" s="1"/>
  <c r="H6530" i="1"/>
  <c r="I6530" i="1" s="1" a="1"/>
  <c r="I6530" i="1" s="1"/>
  <c r="H6531" i="1"/>
  <c r="I6531" i="1" s="1" a="1"/>
  <c r="I6531" i="1" s="1"/>
  <c r="H6532" i="1"/>
  <c r="I6532" i="1" s="1" a="1"/>
  <c r="I6532" i="1" s="1"/>
  <c r="H6533" i="1"/>
  <c r="I6533" i="1" s="1" a="1"/>
  <c r="I6533" i="1" s="1"/>
  <c r="H6534" i="1"/>
  <c r="I6534" i="1" s="1" a="1"/>
  <c r="I6534" i="1" s="1"/>
  <c r="H6535" i="1"/>
  <c r="I6535" i="1" s="1" a="1"/>
  <c r="I6535" i="1" s="1"/>
  <c r="H6536" i="1"/>
  <c r="I6536" i="1" s="1" a="1"/>
  <c r="I6536" i="1" s="1"/>
  <c r="H6537" i="1"/>
  <c r="I6537" i="1" s="1" a="1"/>
  <c r="I6537" i="1" s="1"/>
  <c r="H6538" i="1"/>
  <c r="I6538" i="1" s="1" a="1"/>
  <c r="I6538" i="1" s="1"/>
  <c r="H6539" i="1"/>
  <c r="I6539" i="1" s="1" a="1"/>
  <c r="I6539" i="1" s="1"/>
  <c r="H6540" i="1"/>
  <c r="I6540" i="1" s="1" a="1"/>
  <c r="I6540" i="1" s="1"/>
  <c r="H6541" i="1"/>
  <c r="I6541" i="1" s="1" a="1"/>
  <c r="I6541" i="1" s="1"/>
  <c r="H6542" i="1"/>
  <c r="I6542" i="1" s="1" a="1"/>
  <c r="I6542" i="1" s="1"/>
  <c r="H6543" i="1"/>
  <c r="I6543" i="1" s="1" a="1"/>
  <c r="I6543" i="1" s="1"/>
  <c r="H6544" i="1"/>
  <c r="I6544" i="1" s="1" a="1"/>
  <c r="I6544" i="1" s="1"/>
  <c r="H6545" i="1"/>
  <c r="I6545" i="1" s="1" a="1"/>
  <c r="I6545" i="1" s="1"/>
  <c r="H6546" i="1"/>
  <c r="I6546" i="1" s="1" a="1"/>
  <c r="I6546" i="1" s="1"/>
  <c r="H6547" i="1"/>
  <c r="I6547" i="1" s="1" a="1"/>
  <c r="I6547" i="1" s="1"/>
  <c r="H6548" i="1"/>
  <c r="I6548" i="1" s="1" a="1"/>
  <c r="I6548" i="1" s="1"/>
  <c r="H6549" i="1"/>
  <c r="I6549" i="1" s="1" a="1"/>
  <c r="I6549" i="1" s="1"/>
  <c r="H6550" i="1"/>
  <c r="I6550" i="1" s="1" a="1"/>
  <c r="I6550" i="1" s="1"/>
  <c r="H6551" i="1"/>
  <c r="I6551" i="1" s="1" a="1"/>
  <c r="I6551" i="1" s="1"/>
  <c r="H6552" i="1"/>
  <c r="I6552" i="1" s="1" a="1"/>
  <c r="I6552" i="1" s="1"/>
  <c r="H6553" i="1"/>
  <c r="I6553" i="1" s="1" a="1"/>
  <c r="I6553" i="1" s="1"/>
  <c r="H6554" i="1"/>
  <c r="I6554" i="1" s="1" a="1"/>
  <c r="I6554" i="1" s="1"/>
  <c r="H6555" i="1"/>
  <c r="I6555" i="1" s="1" a="1"/>
  <c r="I6555" i="1" s="1"/>
  <c r="H6556" i="1"/>
  <c r="I6556" i="1" s="1" a="1"/>
  <c r="I6556" i="1" s="1"/>
  <c r="H6557" i="1"/>
  <c r="I6557" i="1" s="1" a="1"/>
  <c r="I6557" i="1" s="1"/>
  <c r="H6558" i="1"/>
  <c r="I6558" i="1" s="1" a="1"/>
  <c r="I6558" i="1" s="1"/>
  <c r="H6559" i="1"/>
  <c r="I6559" i="1" s="1" a="1"/>
  <c r="I6559" i="1" s="1"/>
  <c r="H6560" i="1"/>
  <c r="I6560" i="1" s="1" a="1"/>
  <c r="I6560" i="1" s="1"/>
  <c r="H6561" i="1"/>
  <c r="I6561" i="1" s="1" a="1"/>
  <c r="I6561" i="1" s="1"/>
  <c r="H6562" i="1"/>
  <c r="I6562" i="1" s="1" a="1"/>
  <c r="I6562" i="1" s="1"/>
  <c r="H6563" i="1"/>
  <c r="I6563" i="1" s="1" a="1"/>
  <c r="I6563" i="1" s="1"/>
  <c r="H6564" i="1"/>
  <c r="I6564" i="1" s="1" a="1"/>
  <c r="I6564" i="1" s="1"/>
  <c r="H6565" i="1"/>
  <c r="I6565" i="1" s="1" a="1"/>
  <c r="I6565" i="1" s="1"/>
  <c r="H6566" i="1"/>
  <c r="I6566" i="1" s="1" a="1"/>
  <c r="I6566" i="1" s="1"/>
  <c r="H6567" i="1"/>
  <c r="I6567" i="1" s="1" a="1"/>
  <c r="I6567" i="1" s="1"/>
  <c r="H6568" i="1"/>
  <c r="I6568" i="1" s="1" a="1"/>
  <c r="I6568" i="1" s="1"/>
  <c r="H6569" i="1"/>
  <c r="I6569" i="1" s="1" a="1"/>
  <c r="I6569" i="1" s="1"/>
  <c r="H6570" i="1"/>
  <c r="I6570" i="1" s="1" a="1"/>
  <c r="I6570" i="1" s="1"/>
  <c r="H6571" i="1"/>
  <c r="I6571" i="1" s="1" a="1"/>
  <c r="I6571" i="1" s="1"/>
  <c r="H6572" i="1"/>
  <c r="I6572" i="1" s="1" a="1"/>
  <c r="I6572" i="1" s="1"/>
  <c r="H6573" i="1"/>
  <c r="I6573" i="1" s="1" a="1"/>
  <c r="I6573" i="1" s="1"/>
  <c r="H6574" i="1"/>
  <c r="I6574" i="1" s="1" a="1"/>
  <c r="I6574" i="1" s="1"/>
  <c r="H6575" i="1"/>
  <c r="I6575" i="1" s="1" a="1"/>
  <c r="I6575" i="1" s="1"/>
  <c r="H6576" i="1"/>
  <c r="I6576" i="1" s="1" a="1"/>
  <c r="I6576" i="1" s="1"/>
  <c r="H6577" i="1"/>
  <c r="I6577" i="1" s="1" a="1"/>
  <c r="I6577" i="1" s="1"/>
  <c r="H6578" i="1"/>
  <c r="I6578" i="1" s="1" a="1"/>
  <c r="I6578" i="1" s="1"/>
  <c r="H6579" i="1"/>
  <c r="I6579" i="1" s="1" a="1"/>
  <c r="I6579" i="1" s="1"/>
  <c r="H6580" i="1"/>
  <c r="I6580" i="1" s="1" a="1"/>
  <c r="I6580" i="1" s="1"/>
  <c r="H6581" i="1"/>
  <c r="I6581" i="1" s="1" a="1"/>
  <c r="I6581" i="1" s="1"/>
  <c r="H6582" i="1"/>
  <c r="I6582" i="1" s="1" a="1"/>
  <c r="I6582" i="1" s="1"/>
  <c r="H6583" i="1"/>
  <c r="I6583" i="1" s="1" a="1"/>
  <c r="I6583" i="1" s="1"/>
  <c r="H6584" i="1"/>
  <c r="I6584" i="1" s="1" a="1"/>
  <c r="I6584" i="1" s="1"/>
  <c r="H6585" i="1"/>
  <c r="I6585" i="1" s="1" a="1"/>
  <c r="I6585" i="1" s="1"/>
  <c r="H6586" i="1"/>
  <c r="I6586" i="1" s="1" a="1"/>
  <c r="I6586" i="1" s="1"/>
  <c r="H6587" i="1"/>
  <c r="I6587" i="1" s="1" a="1"/>
  <c r="I6587" i="1" s="1"/>
  <c r="H6588" i="1"/>
  <c r="I6588" i="1" s="1" a="1"/>
  <c r="I6588" i="1" s="1"/>
  <c r="H6589" i="1"/>
  <c r="I6589" i="1" s="1" a="1"/>
  <c r="I6589" i="1" s="1"/>
  <c r="H6590" i="1"/>
  <c r="I6590" i="1" s="1" a="1"/>
  <c r="I6590" i="1" s="1"/>
  <c r="H6591" i="1"/>
  <c r="I6591" i="1" s="1" a="1"/>
  <c r="I6591" i="1" s="1"/>
  <c r="H6592" i="1"/>
  <c r="I6592" i="1" s="1" a="1"/>
  <c r="I6592" i="1" s="1"/>
  <c r="H6593" i="1"/>
  <c r="I6593" i="1" s="1" a="1"/>
  <c r="I6593" i="1" s="1"/>
  <c r="H6594" i="1"/>
  <c r="I6594" i="1" s="1" a="1"/>
  <c r="I6594" i="1" s="1"/>
  <c r="H6595" i="1"/>
  <c r="I6595" i="1" s="1" a="1"/>
  <c r="I6595" i="1" s="1"/>
  <c r="H6596" i="1"/>
  <c r="I6596" i="1" s="1" a="1"/>
  <c r="I6596" i="1" s="1"/>
  <c r="H6597" i="1"/>
  <c r="I6597" i="1" s="1" a="1"/>
  <c r="I6597" i="1" s="1"/>
  <c r="H6598" i="1"/>
  <c r="I6598" i="1" s="1" a="1"/>
  <c r="I6598" i="1" s="1"/>
  <c r="H6599" i="1"/>
  <c r="I6599" i="1" s="1" a="1"/>
  <c r="I6599" i="1" s="1"/>
  <c r="H6600" i="1"/>
  <c r="I6600" i="1" s="1" a="1"/>
  <c r="I6600" i="1" s="1"/>
  <c r="H6601" i="1"/>
  <c r="I6601" i="1" s="1" a="1"/>
  <c r="I6601" i="1" s="1"/>
  <c r="H6602" i="1"/>
  <c r="I6602" i="1" s="1" a="1"/>
  <c r="I6602" i="1" s="1"/>
  <c r="H6603" i="1"/>
  <c r="I6603" i="1" s="1" a="1"/>
  <c r="I6603" i="1" s="1"/>
  <c r="H6604" i="1"/>
  <c r="I6604" i="1" s="1" a="1"/>
  <c r="I6604" i="1" s="1"/>
  <c r="H6605" i="1"/>
  <c r="I6605" i="1" s="1" a="1"/>
  <c r="I6605" i="1" s="1"/>
  <c r="H6606" i="1"/>
  <c r="I6606" i="1" s="1" a="1"/>
  <c r="I6606" i="1" s="1"/>
  <c r="H6607" i="1"/>
  <c r="I6607" i="1" s="1" a="1"/>
  <c r="I6607" i="1" s="1"/>
  <c r="H6608" i="1"/>
  <c r="I6608" i="1" s="1" a="1"/>
  <c r="I6608" i="1" s="1"/>
  <c r="H6609" i="1"/>
  <c r="I6609" i="1" s="1" a="1"/>
  <c r="I6609" i="1" s="1"/>
  <c r="H6610" i="1"/>
  <c r="I6610" i="1" s="1" a="1"/>
  <c r="I6610" i="1" s="1"/>
  <c r="H6611" i="1"/>
  <c r="I6611" i="1" s="1" a="1"/>
  <c r="I6611" i="1" s="1"/>
  <c r="H6612" i="1"/>
  <c r="I6612" i="1" s="1" a="1"/>
  <c r="I6612" i="1" s="1"/>
  <c r="H6613" i="1"/>
  <c r="I6613" i="1" s="1" a="1"/>
  <c r="I6613" i="1" s="1"/>
  <c r="H6614" i="1"/>
  <c r="I6614" i="1" s="1" a="1"/>
  <c r="I6614" i="1" s="1"/>
  <c r="H6615" i="1"/>
  <c r="I6615" i="1" s="1" a="1"/>
  <c r="I6615" i="1" s="1"/>
  <c r="H6616" i="1"/>
  <c r="I6616" i="1" s="1" a="1"/>
  <c r="I6616" i="1" s="1"/>
  <c r="H6617" i="1"/>
  <c r="I6617" i="1" s="1" a="1"/>
  <c r="I6617" i="1" s="1"/>
  <c r="H6618" i="1"/>
  <c r="I6618" i="1" s="1" a="1"/>
  <c r="I6618" i="1" s="1"/>
  <c r="H6619" i="1"/>
  <c r="I6619" i="1" s="1" a="1"/>
  <c r="I6619" i="1" s="1"/>
  <c r="H6620" i="1"/>
  <c r="I6620" i="1" s="1" a="1"/>
  <c r="I6620" i="1" s="1"/>
  <c r="H6621" i="1"/>
  <c r="I6621" i="1" s="1" a="1"/>
  <c r="I6621" i="1" s="1"/>
  <c r="H6622" i="1"/>
  <c r="I6622" i="1" s="1" a="1"/>
  <c r="I6622" i="1" s="1"/>
  <c r="H6623" i="1"/>
  <c r="I6623" i="1" s="1" a="1"/>
  <c r="I6623" i="1" s="1"/>
  <c r="H6624" i="1"/>
  <c r="I6624" i="1" s="1" a="1"/>
  <c r="I6624" i="1" s="1"/>
  <c r="H6625" i="1"/>
  <c r="I6625" i="1" s="1" a="1"/>
  <c r="I6625" i="1" s="1"/>
  <c r="H6626" i="1"/>
  <c r="I6626" i="1" s="1" a="1"/>
  <c r="I6626" i="1" s="1"/>
  <c r="H6627" i="1"/>
  <c r="I6627" i="1" s="1" a="1"/>
  <c r="I6627" i="1" s="1"/>
  <c r="H6628" i="1"/>
  <c r="I6628" i="1" s="1" a="1"/>
  <c r="I6628" i="1" s="1"/>
  <c r="H6629" i="1"/>
  <c r="I6629" i="1" s="1" a="1"/>
  <c r="I6629" i="1" s="1"/>
  <c r="H6630" i="1"/>
  <c r="I6630" i="1" s="1" a="1"/>
  <c r="I6630" i="1" s="1"/>
  <c r="H6631" i="1"/>
  <c r="I6631" i="1" s="1" a="1"/>
  <c r="I6631" i="1" s="1"/>
  <c r="H6632" i="1"/>
  <c r="I6632" i="1" s="1" a="1"/>
  <c r="I6632" i="1" s="1"/>
  <c r="H6633" i="1"/>
  <c r="I6633" i="1" s="1" a="1"/>
  <c r="I6633" i="1" s="1"/>
  <c r="H6634" i="1"/>
  <c r="I6634" i="1" s="1" a="1"/>
  <c r="I6634" i="1" s="1"/>
  <c r="H6635" i="1"/>
  <c r="I6635" i="1" s="1" a="1"/>
  <c r="I6635" i="1" s="1"/>
  <c r="H6636" i="1"/>
  <c r="I6636" i="1" s="1" a="1"/>
  <c r="I6636" i="1" s="1"/>
  <c r="H6637" i="1"/>
  <c r="I6637" i="1" s="1" a="1"/>
  <c r="I6637" i="1" s="1"/>
  <c r="H6638" i="1"/>
  <c r="I6638" i="1" s="1" a="1"/>
  <c r="I6638" i="1" s="1"/>
  <c r="H6639" i="1"/>
  <c r="I6639" i="1" s="1" a="1"/>
  <c r="I6639" i="1" s="1"/>
  <c r="H6640" i="1"/>
  <c r="I6640" i="1" s="1" a="1"/>
  <c r="I6640" i="1" s="1"/>
  <c r="H6641" i="1"/>
  <c r="I6641" i="1" s="1" a="1"/>
  <c r="I6641" i="1" s="1"/>
  <c r="H6642" i="1"/>
  <c r="I6642" i="1" s="1" a="1"/>
  <c r="I6642" i="1" s="1"/>
  <c r="H6643" i="1"/>
  <c r="I6643" i="1" s="1" a="1"/>
  <c r="I6643" i="1" s="1"/>
  <c r="H6644" i="1"/>
  <c r="I6644" i="1" s="1" a="1"/>
  <c r="I6644" i="1" s="1"/>
  <c r="H6645" i="1"/>
  <c r="I6645" i="1" s="1" a="1"/>
  <c r="I6645" i="1" s="1"/>
  <c r="H6646" i="1"/>
  <c r="I6646" i="1" s="1" a="1"/>
  <c r="I6646" i="1" s="1"/>
  <c r="H6647" i="1"/>
  <c r="I6647" i="1" s="1" a="1"/>
  <c r="I6647" i="1" s="1"/>
  <c r="H6648" i="1"/>
  <c r="I6648" i="1" s="1" a="1"/>
  <c r="I6648" i="1" s="1"/>
  <c r="H6649" i="1"/>
  <c r="I6649" i="1" s="1" a="1"/>
  <c r="I6649" i="1" s="1"/>
  <c r="H6650" i="1"/>
  <c r="I6650" i="1" s="1" a="1"/>
  <c r="I6650" i="1" s="1"/>
  <c r="H6651" i="1"/>
  <c r="I6651" i="1" s="1" a="1"/>
  <c r="I6651" i="1" s="1"/>
  <c r="H6652" i="1"/>
  <c r="I6652" i="1" s="1" a="1"/>
  <c r="I6652" i="1" s="1"/>
  <c r="H6653" i="1"/>
  <c r="I6653" i="1" s="1" a="1"/>
  <c r="I6653" i="1" s="1"/>
  <c r="H6654" i="1"/>
  <c r="I6654" i="1" s="1" a="1"/>
  <c r="I6654" i="1" s="1"/>
  <c r="H6655" i="1"/>
  <c r="I6655" i="1" s="1" a="1"/>
  <c r="I6655" i="1" s="1"/>
  <c r="H6656" i="1"/>
  <c r="I6656" i="1" s="1" a="1"/>
  <c r="I6656" i="1" s="1"/>
  <c r="H6657" i="1"/>
  <c r="I6657" i="1" s="1" a="1"/>
  <c r="I6657" i="1" s="1"/>
  <c r="H6658" i="1"/>
  <c r="I6658" i="1" s="1" a="1"/>
  <c r="I6658" i="1" s="1"/>
  <c r="H6659" i="1"/>
  <c r="I6659" i="1" s="1" a="1"/>
  <c r="I6659" i="1" s="1"/>
  <c r="H6660" i="1"/>
  <c r="I6660" i="1" s="1" a="1"/>
  <c r="I6660" i="1" s="1"/>
  <c r="H6661" i="1"/>
  <c r="I6661" i="1" s="1" a="1"/>
  <c r="I6661" i="1" s="1"/>
  <c r="H6662" i="1"/>
  <c r="I6662" i="1" s="1" a="1"/>
  <c r="I6662" i="1" s="1"/>
  <c r="H6663" i="1"/>
  <c r="I6663" i="1" s="1" a="1"/>
  <c r="I6663" i="1" s="1"/>
  <c r="H6664" i="1"/>
  <c r="I6664" i="1" s="1" a="1"/>
  <c r="I6664" i="1" s="1"/>
  <c r="H6665" i="1"/>
  <c r="I6665" i="1" s="1" a="1"/>
  <c r="I6665" i="1" s="1"/>
  <c r="H6666" i="1"/>
  <c r="I6666" i="1" s="1" a="1"/>
  <c r="I6666" i="1" s="1"/>
  <c r="H6667" i="1"/>
  <c r="I6667" i="1" s="1" a="1"/>
  <c r="I6667" i="1" s="1"/>
  <c r="H6668" i="1"/>
  <c r="I6668" i="1" s="1" a="1"/>
  <c r="I6668" i="1" s="1"/>
  <c r="H6669" i="1"/>
  <c r="I6669" i="1" s="1" a="1"/>
  <c r="I6669" i="1" s="1"/>
  <c r="H6670" i="1"/>
  <c r="I6670" i="1" s="1" a="1"/>
  <c r="I6670" i="1" s="1"/>
  <c r="H6671" i="1"/>
  <c r="I6671" i="1" s="1" a="1"/>
  <c r="I6671" i="1" s="1"/>
  <c r="H6672" i="1"/>
  <c r="I6672" i="1" s="1" a="1"/>
  <c r="I6672" i="1" s="1"/>
  <c r="H6673" i="1"/>
  <c r="I6673" i="1" s="1" a="1"/>
  <c r="I6673" i="1" s="1"/>
  <c r="H6674" i="1"/>
  <c r="I6674" i="1" s="1" a="1"/>
  <c r="I6674" i="1" s="1"/>
  <c r="H6675" i="1"/>
  <c r="I6675" i="1" s="1" a="1"/>
  <c r="I6675" i="1" s="1"/>
  <c r="H6676" i="1"/>
  <c r="I6676" i="1" s="1" a="1"/>
  <c r="I6676" i="1" s="1"/>
  <c r="H6677" i="1"/>
  <c r="I6677" i="1" s="1" a="1"/>
  <c r="I6677" i="1" s="1"/>
  <c r="H6678" i="1"/>
  <c r="I6678" i="1" s="1" a="1"/>
  <c r="I6678" i="1" s="1"/>
  <c r="H6679" i="1"/>
  <c r="I6679" i="1" s="1" a="1"/>
  <c r="I6679" i="1" s="1"/>
  <c r="H6680" i="1"/>
  <c r="I6680" i="1" s="1" a="1"/>
  <c r="I6680" i="1" s="1"/>
  <c r="H6681" i="1"/>
  <c r="I6681" i="1" s="1" a="1"/>
  <c r="I6681" i="1" s="1"/>
  <c r="H6682" i="1"/>
  <c r="I6682" i="1" s="1" a="1"/>
  <c r="I6682" i="1" s="1"/>
  <c r="H6683" i="1"/>
  <c r="I6683" i="1" s="1" a="1"/>
  <c r="I6683" i="1" s="1"/>
  <c r="H6684" i="1"/>
  <c r="I6684" i="1" s="1" a="1"/>
  <c r="I6684" i="1" s="1"/>
  <c r="H6685" i="1"/>
  <c r="I6685" i="1" s="1" a="1"/>
  <c r="I6685" i="1" s="1"/>
  <c r="H6686" i="1"/>
  <c r="I6686" i="1" s="1" a="1"/>
  <c r="I6686" i="1" s="1"/>
  <c r="H6687" i="1"/>
  <c r="I6687" i="1" s="1" a="1"/>
  <c r="I6687" i="1" s="1"/>
  <c r="H6688" i="1"/>
  <c r="I6688" i="1" s="1" a="1"/>
  <c r="I6688" i="1" s="1"/>
  <c r="H6689" i="1"/>
  <c r="I6689" i="1" s="1" a="1"/>
  <c r="I6689" i="1" s="1"/>
  <c r="H6690" i="1"/>
  <c r="I6690" i="1" s="1" a="1"/>
  <c r="I6690" i="1" s="1"/>
  <c r="H6691" i="1"/>
  <c r="I6691" i="1" s="1" a="1"/>
  <c r="I6691" i="1" s="1"/>
  <c r="H6692" i="1"/>
  <c r="I6692" i="1" s="1" a="1"/>
  <c r="I6692" i="1" s="1"/>
  <c r="H6693" i="1"/>
  <c r="I6693" i="1" s="1" a="1"/>
  <c r="I6693" i="1" s="1"/>
  <c r="H6694" i="1"/>
  <c r="I6694" i="1" s="1" a="1"/>
  <c r="I6694" i="1" s="1"/>
  <c r="H6695" i="1"/>
  <c r="I6695" i="1" s="1" a="1"/>
  <c r="I6695" i="1" s="1"/>
  <c r="H6696" i="1"/>
  <c r="I6696" i="1" s="1" a="1"/>
  <c r="I6696" i="1" s="1"/>
  <c r="H6697" i="1"/>
  <c r="I6697" i="1" s="1" a="1"/>
  <c r="I6697" i="1" s="1"/>
  <c r="H6698" i="1"/>
  <c r="I6698" i="1" s="1" a="1"/>
  <c r="I6698" i="1" s="1"/>
  <c r="H6699" i="1"/>
  <c r="I6699" i="1" s="1" a="1"/>
  <c r="I6699" i="1" s="1"/>
  <c r="H6700" i="1"/>
  <c r="I6700" i="1" s="1" a="1"/>
  <c r="I6700" i="1" s="1"/>
  <c r="H6701" i="1"/>
  <c r="I6701" i="1" s="1" a="1"/>
  <c r="I6701" i="1" s="1"/>
  <c r="H6702" i="1"/>
  <c r="I6702" i="1" s="1" a="1"/>
  <c r="I6702" i="1" s="1"/>
  <c r="H6703" i="1"/>
  <c r="I6703" i="1" s="1" a="1"/>
  <c r="I6703" i="1" s="1"/>
  <c r="H6704" i="1"/>
  <c r="I6704" i="1" s="1" a="1"/>
  <c r="I6704" i="1" s="1"/>
  <c r="H6705" i="1"/>
  <c r="I6705" i="1" s="1" a="1"/>
  <c r="I6705" i="1" s="1"/>
  <c r="H6706" i="1"/>
  <c r="I6706" i="1" s="1" a="1"/>
  <c r="I6706" i="1" s="1"/>
  <c r="H6707" i="1"/>
  <c r="I6707" i="1" s="1" a="1"/>
  <c r="I6707" i="1" s="1"/>
  <c r="H6708" i="1"/>
  <c r="I6708" i="1" s="1" a="1"/>
  <c r="I6708" i="1" s="1"/>
  <c r="H6709" i="1"/>
  <c r="I6709" i="1" s="1" a="1"/>
  <c r="I6709" i="1" s="1"/>
  <c r="H6710" i="1"/>
  <c r="I6710" i="1" s="1" a="1"/>
  <c r="I6710" i="1" s="1"/>
  <c r="H6711" i="1"/>
  <c r="I6711" i="1" s="1" a="1"/>
  <c r="I6711" i="1" s="1"/>
  <c r="H6712" i="1"/>
  <c r="I6712" i="1" s="1" a="1"/>
  <c r="I6712" i="1" s="1"/>
  <c r="H6713" i="1"/>
  <c r="I6713" i="1" s="1" a="1"/>
  <c r="I6713" i="1" s="1"/>
  <c r="H6714" i="1"/>
  <c r="I6714" i="1" s="1" a="1"/>
  <c r="I6714" i="1" s="1"/>
  <c r="H6715" i="1"/>
  <c r="I6715" i="1" s="1" a="1"/>
  <c r="I6715" i="1" s="1"/>
  <c r="H6716" i="1"/>
  <c r="I6716" i="1" s="1" a="1"/>
  <c r="I6716" i="1" s="1"/>
  <c r="H6717" i="1"/>
  <c r="I6717" i="1" s="1" a="1"/>
  <c r="I6717" i="1" s="1"/>
  <c r="H6718" i="1"/>
  <c r="I6718" i="1" s="1" a="1"/>
  <c r="I6718" i="1" s="1"/>
  <c r="H6719" i="1"/>
  <c r="I6719" i="1" s="1" a="1"/>
  <c r="I6719" i="1" s="1"/>
  <c r="H6720" i="1"/>
  <c r="I6720" i="1" s="1" a="1"/>
  <c r="I6720" i="1" s="1"/>
  <c r="H6721" i="1"/>
  <c r="I6721" i="1" s="1" a="1"/>
  <c r="I6721" i="1" s="1"/>
  <c r="H6722" i="1"/>
  <c r="I6722" i="1" s="1" a="1"/>
  <c r="I6722" i="1" s="1"/>
  <c r="H6723" i="1"/>
  <c r="I6723" i="1" s="1" a="1"/>
  <c r="I6723" i="1" s="1"/>
  <c r="H6724" i="1"/>
  <c r="I6724" i="1" s="1" a="1"/>
  <c r="I6724" i="1" s="1"/>
  <c r="H6725" i="1"/>
  <c r="I6725" i="1" s="1" a="1"/>
  <c r="I6725" i="1" s="1"/>
  <c r="H6726" i="1"/>
  <c r="I6726" i="1" s="1" a="1"/>
  <c r="I6726" i="1" s="1"/>
  <c r="H6727" i="1"/>
  <c r="I6727" i="1" s="1" a="1"/>
  <c r="I6727" i="1" s="1"/>
  <c r="H6728" i="1"/>
  <c r="I6728" i="1" s="1" a="1"/>
  <c r="I6728" i="1" s="1"/>
  <c r="H6729" i="1"/>
  <c r="I6729" i="1" s="1" a="1"/>
  <c r="I6729" i="1" s="1"/>
  <c r="H6730" i="1"/>
  <c r="I6730" i="1" s="1" a="1"/>
  <c r="I6730" i="1" s="1"/>
  <c r="H6731" i="1"/>
  <c r="I6731" i="1" s="1" a="1"/>
  <c r="I6731" i="1" s="1"/>
  <c r="H6732" i="1"/>
  <c r="I6732" i="1" s="1" a="1"/>
  <c r="I6732" i="1" s="1"/>
  <c r="H6733" i="1"/>
  <c r="I6733" i="1" s="1" a="1"/>
  <c r="I6733" i="1" s="1"/>
  <c r="H6734" i="1"/>
  <c r="I6734" i="1" s="1" a="1"/>
  <c r="I6734" i="1" s="1"/>
  <c r="H6735" i="1"/>
  <c r="I6735" i="1" s="1" a="1"/>
  <c r="I6735" i="1" s="1"/>
  <c r="H6736" i="1"/>
  <c r="I6736" i="1" s="1" a="1"/>
  <c r="I6736" i="1" s="1"/>
  <c r="H6737" i="1"/>
  <c r="I6737" i="1" s="1" a="1"/>
  <c r="I6737" i="1" s="1"/>
  <c r="H6738" i="1"/>
  <c r="I6738" i="1" s="1" a="1"/>
  <c r="I6738" i="1" s="1"/>
  <c r="H6739" i="1"/>
  <c r="I6739" i="1" s="1" a="1"/>
  <c r="I6739" i="1" s="1"/>
  <c r="H6740" i="1"/>
  <c r="I6740" i="1" s="1" a="1"/>
  <c r="I6740" i="1" s="1"/>
  <c r="H6741" i="1"/>
  <c r="I6741" i="1" s="1" a="1"/>
  <c r="I6741" i="1" s="1"/>
  <c r="H6742" i="1"/>
  <c r="I6742" i="1" s="1" a="1"/>
  <c r="I6742" i="1" s="1"/>
  <c r="H6743" i="1"/>
  <c r="I6743" i="1" s="1" a="1"/>
  <c r="I6743" i="1" s="1"/>
  <c r="H6744" i="1"/>
  <c r="I6744" i="1" s="1" a="1"/>
  <c r="I6744" i="1" s="1"/>
  <c r="H6745" i="1"/>
  <c r="I6745" i="1" s="1" a="1"/>
  <c r="I6745" i="1" s="1"/>
  <c r="H6746" i="1"/>
  <c r="I6746" i="1" s="1" a="1"/>
  <c r="I6746" i="1" s="1"/>
  <c r="H6747" i="1"/>
  <c r="I6747" i="1" s="1" a="1"/>
  <c r="I6747" i="1" s="1"/>
  <c r="H6748" i="1"/>
  <c r="I6748" i="1" s="1" a="1"/>
  <c r="I6748" i="1" s="1"/>
  <c r="H6749" i="1"/>
  <c r="I6749" i="1" s="1" a="1"/>
  <c r="I6749" i="1" s="1"/>
  <c r="H6750" i="1"/>
  <c r="I6750" i="1" s="1" a="1"/>
  <c r="I6750" i="1" s="1"/>
  <c r="H6751" i="1"/>
  <c r="I6751" i="1" s="1" a="1"/>
  <c r="I6751" i="1" s="1"/>
  <c r="H6752" i="1"/>
  <c r="I6752" i="1" s="1" a="1"/>
  <c r="I6752" i="1" s="1"/>
  <c r="H6753" i="1"/>
  <c r="I6753" i="1" s="1" a="1"/>
  <c r="I6753" i="1" s="1"/>
  <c r="H6754" i="1"/>
  <c r="I6754" i="1" s="1" a="1"/>
  <c r="I6754" i="1" s="1"/>
  <c r="H6755" i="1"/>
  <c r="I6755" i="1" s="1" a="1"/>
  <c r="I6755" i="1" s="1"/>
  <c r="H6756" i="1"/>
  <c r="I6756" i="1" s="1" a="1"/>
  <c r="I6756" i="1" s="1"/>
  <c r="H6757" i="1"/>
  <c r="I6757" i="1" s="1" a="1"/>
  <c r="I6757" i="1" s="1"/>
  <c r="H6758" i="1"/>
  <c r="I6758" i="1" s="1" a="1"/>
  <c r="I6758" i="1" s="1"/>
  <c r="H6759" i="1"/>
  <c r="I6759" i="1" s="1" a="1"/>
  <c r="I6759" i="1" s="1"/>
  <c r="H6760" i="1"/>
  <c r="I6760" i="1" s="1" a="1"/>
  <c r="I6760" i="1" s="1"/>
  <c r="H6761" i="1"/>
  <c r="I6761" i="1" s="1" a="1"/>
  <c r="I6761" i="1" s="1"/>
  <c r="H6762" i="1"/>
  <c r="I6762" i="1" s="1" a="1"/>
  <c r="I6762" i="1" s="1"/>
  <c r="H6763" i="1"/>
  <c r="I6763" i="1" s="1" a="1"/>
  <c r="I6763" i="1" s="1"/>
  <c r="H6764" i="1"/>
  <c r="I6764" i="1" s="1" a="1"/>
  <c r="I6764" i="1" s="1"/>
  <c r="H6765" i="1"/>
  <c r="I6765" i="1" s="1" a="1"/>
  <c r="I6765" i="1" s="1"/>
  <c r="H6766" i="1"/>
  <c r="I6766" i="1" s="1" a="1"/>
  <c r="I6766" i="1" s="1"/>
  <c r="H6767" i="1"/>
  <c r="I6767" i="1" s="1" a="1"/>
  <c r="I6767" i="1" s="1"/>
  <c r="H6768" i="1"/>
  <c r="I6768" i="1" s="1" a="1"/>
  <c r="I6768" i="1" s="1"/>
  <c r="H6769" i="1"/>
  <c r="I6769" i="1" s="1" a="1"/>
  <c r="I6769" i="1" s="1"/>
  <c r="H6770" i="1"/>
  <c r="I6770" i="1" s="1" a="1"/>
  <c r="I6770" i="1" s="1"/>
  <c r="H6771" i="1"/>
  <c r="I6771" i="1" s="1" a="1"/>
  <c r="I6771" i="1" s="1"/>
  <c r="H6772" i="1"/>
  <c r="I6772" i="1" s="1" a="1"/>
  <c r="I6772" i="1" s="1"/>
  <c r="H6773" i="1"/>
  <c r="I6773" i="1" s="1" a="1"/>
  <c r="I6773" i="1" s="1"/>
  <c r="H6774" i="1"/>
  <c r="I6774" i="1" s="1" a="1"/>
  <c r="I6774" i="1" s="1"/>
  <c r="H6775" i="1"/>
  <c r="I6775" i="1" s="1" a="1"/>
  <c r="I6775" i="1" s="1"/>
  <c r="H6776" i="1"/>
  <c r="I6776" i="1" s="1" a="1"/>
  <c r="I6776" i="1" s="1"/>
  <c r="H6777" i="1"/>
  <c r="I6777" i="1" s="1" a="1"/>
  <c r="I6777" i="1" s="1"/>
  <c r="H6778" i="1"/>
  <c r="I6778" i="1" s="1" a="1"/>
  <c r="I6778" i="1" s="1"/>
  <c r="H6779" i="1"/>
  <c r="I6779" i="1" s="1" a="1"/>
  <c r="I6779" i="1" s="1"/>
  <c r="H6780" i="1"/>
  <c r="I6780" i="1" s="1" a="1"/>
  <c r="I6780" i="1" s="1"/>
  <c r="H6781" i="1"/>
  <c r="I6781" i="1" s="1" a="1"/>
  <c r="I6781" i="1" s="1"/>
  <c r="H6782" i="1"/>
  <c r="I6782" i="1" s="1" a="1"/>
  <c r="I6782" i="1" s="1"/>
  <c r="H6783" i="1"/>
  <c r="I6783" i="1" s="1" a="1"/>
  <c r="I6783" i="1" s="1"/>
  <c r="H6784" i="1"/>
  <c r="I6784" i="1" s="1" a="1"/>
  <c r="I6784" i="1" s="1"/>
  <c r="H6785" i="1"/>
  <c r="I6785" i="1" s="1" a="1"/>
  <c r="I6785" i="1" s="1"/>
  <c r="H6786" i="1"/>
  <c r="I6786" i="1" s="1" a="1"/>
  <c r="I6786" i="1" s="1"/>
  <c r="H6787" i="1"/>
  <c r="I6787" i="1" s="1" a="1"/>
  <c r="I6787" i="1" s="1"/>
  <c r="H6788" i="1"/>
  <c r="I6788" i="1" s="1" a="1"/>
  <c r="I6788" i="1" s="1"/>
  <c r="H6789" i="1"/>
  <c r="I6789" i="1" s="1" a="1"/>
  <c r="I6789" i="1" s="1"/>
  <c r="H6790" i="1"/>
  <c r="I6790" i="1" s="1" a="1"/>
  <c r="I6790" i="1" s="1"/>
  <c r="H6791" i="1"/>
  <c r="I6791" i="1" s="1" a="1"/>
  <c r="I6791" i="1" s="1"/>
  <c r="H6792" i="1"/>
  <c r="I6792" i="1" s="1" a="1"/>
  <c r="I6792" i="1" s="1"/>
  <c r="H6793" i="1"/>
  <c r="I6793" i="1" s="1" a="1"/>
  <c r="I6793" i="1" s="1"/>
  <c r="H6794" i="1"/>
  <c r="I6794" i="1" s="1" a="1"/>
  <c r="I6794" i="1" s="1"/>
  <c r="H6795" i="1"/>
  <c r="I6795" i="1" s="1" a="1"/>
  <c r="I6795" i="1" s="1"/>
  <c r="H6796" i="1"/>
  <c r="I6796" i="1" s="1" a="1"/>
  <c r="I6796" i="1" s="1"/>
  <c r="H6797" i="1"/>
  <c r="I6797" i="1" s="1" a="1"/>
  <c r="I6797" i="1" s="1"/>
  <c r="H6798" i="1"/>
  <c r="I6798" i="1" s="1" a="1"/>
  <c r="I6798" i="1" s="1"/>
  <c r="H6799" i="1"/>
  <c r="I6799" i="1" s="1" a="1"/>
  <c r="I6799" i="1" s="1"/>
  <c r="H6800" i="1"/>
  <c r="I6800" i="1" s="1" a="1"/>
  <c r="I6800" i="1" s="1"/>
  <c r="H6801" i="1"/>
  <c r="I6801" i="1" s="1" a="1"/>
  <c r="I6801" i="1" s="1"/>
  <c r="H6802" i="1"/>
  <c r="I6802" i="1" s="1" a="1"/>
  <c r="I6802" i="1" s="1"/>
  <c r="H6803" i="1"/>
  <c r="I6803" i="1" s="1" a="1"/>
  <c r="I6803" i="1" s="1"/>
  <c r="H6804" i="1"/>
  <c r="I6804" i="1" s="1" a="1"/>
  <c r="I6804" i="1" s="1"/>
  <c r="H6805" i="1"/>
  <c r="I6805" i="1" s="1" a="1"/>
  <c r="I6805" i="1" s="1"/>
  <c r="H6806" i="1"/>
  <c r="I6806" i="1" s="1" a="1"/>
  <c r="I6806" i="1" s="1"/>
  <c r="H6807" i="1"/>
  <c r="I6807" i="1" s="1" a="1"/>
  <c r="I6807" i="1" s="1"/>
  <c r="H6808" i="1"/>
  <c r="I6808" i="1" s="1" a="1"/>
  <c r="I6808" i="1" s="1"/>
  <c r="H6809" i="1"/>
  <c r="I6809" i="1" s="1" a="1"/>
  <c r="I6809" i="1" s="1"/>
  <c r="H6810" i="1"/>
  <c r="I6810" i="1" s="1" a="1"/>
  <c r="I6810" i="1" s="1"/>
  <c r="H6811" i="1"/>
  <c r="I6811" i="1" s="1" a="1"/>
  <c r="I6811" i="1" s="1"/>
  <c r="H6812" i="1"/>
  <c r="I6812" i="1" s="1" a="1"/>
  <c r="I6812" i="1" s="1"/>
  <c r="H6813" i="1"/>
  <c r="I6813" i="1" s="1" a="1"/>
  <c r="I6813" i="1" s="1"/>
  <c r="H6814" i="1"/>
  <c r="I6814" i="1" s="1" a="1"/>
  <c r="I6814" i="1" s="1"/>
  <c r="H6815" i="1"/>
  <c r="I6815" i="1" s="1" a="1"/>
  <c r="I6815" i="1" s="1"/>
  <c r="H6816" i="1"/>
  <c r="I6816" i="1" s="1" a="1"/>
  <c r="I6816" i="1" s="1"/>
  <c r="H6817" i="1"/>
  <c r="I6817" i="1" s="1" a="1"/>
  <c r="I6817" i="1" s="1"/>
  <c r="H6818" i="1"/>
  <c r="I6818" i="1" s="1" a="1"/>
  <c r="I6818" i="1" s="1"/>
  <c r="H6819" i="1"/>
  <c r="I6819" i="1" s="1" a="1"/>
  <c r="I6819" i="1" s="1"/>
  <c r="H6820" i="1"/>
  <c r="I6820" i="1" s="1" a="1"/>
  <c r="I6820" i="1" s="1"/>
  <c r="H6821" i="1"/>
  <c r="I6821" i="1" s="1" a="1"/>
  <c r="I6821" i="1" s="1"/>
  <c r="H6822" i="1"/>
  <c r="I6822" i="1" s="1" a="1"/>
  <c r="I6822" i="1" s="1"/>
  <c r="H6823" i="1"/>
  <c r="I6823" i="1" s="1" a="1"/>
  <c r="I6823" i="1" s="1"/>
  <c r="H6824" i="1"/>
  <c r="I6824" i="1" s="1" a="1"/>
  <c r="I6824" i="1" s="1"/>
  <c r="H6825" i="1"/>
  <c r="I6825" i="1" s="1" a="1"/>
  <c r="I6825" i="1" s="1"/>
  <c r="H6826" i="1"/>
  <c r="I6826" i="1" s="1" a="1"/>
  <c r="I6826" i="1" s="1"/>
  <c r="H6827" i="1"/>
  <c r="I6827" i="1" s="1" a="1"/>
  <c r="I6827" i="1" s="1"/>
  <c r="H6828" i="1"/>
  <c r="I6828" i="1" s="1" a="1"/>
  <c r="I6828" i="1" s="1"/>
  <c r="H6829" i="1"/>
  <c r="I6829" i="1" s="1" a="1"/>
  <c r="I6829" i="1" s="1"/>
  <c r="H6830" i="1"/>
  <c r="I6830" i="1" s="1" a="1"/>
  <c r="I6830" i="1" s="1"/>
  <c r="H6831" i="1"/>
  <c r="I6831" i="1" s="1" a="1"/>
  <c r="I6831" i="1" s="1"/>
  <c r="H6832" i="1"/>
  <c r="I6832" i="1" s="1" a="1"/>
  <c r="I6832" i="1" s="1"/>
  <c r="H6833" i="1"/>
  <c r="I6833" i="1" s="1" a="1"/>
  <c r="I6833" i="1" s="1"/>
  <c r="H6834" i="1"/>
  <c r="I6834" i="1" s="1" a="1"/>
  <c r="I6834" i="1" s="1"/>
  <c r="H6835" i="1"/>
  <c r="I6835" i="1" s="1" a="1"/>
  <c r="I6835" i="1" s="1"/>
  <c r="H6836" i="1"/>
  <c r="I6836" i="1" s="1" a="1"/>
  <c r="I6836" i="1" s="1"/>
  <c r="H6837" i="1"/>
  <c r="I6837" i="1" s="1" a="1"/>
  <c r="I6837" i="1" s="1"/>
  <c r="H6838" i="1"/>
  <c r="I6838" i="1" s="1" a="1"/>
  <c r="I6838" i="1" s="1"/>
  <c r="H6839" i="1"/>
  <c r="I6839" i="1" s="1" a="1"/>
  <c r="I6839" i="1" s="1"/>
  <c r="H6840" i="1"/>
  <c r="I6840" i="1" s="1" a="1"/>
  <c r="I6840" i="1" s="1"/>
  <c r="H6841" i="1"/>
  <c r="I6841" i="1" s="1" a="1"/>
  <c r="I6841" i="1" s="1"/>
  <c r="H6842" i="1"/>
  <c r="I6842" i="1" s="1" a="1"/>
  <c r="I6842" i="1" s="1"/>
  <c r="H6843" i="1"/>
  <c r="I6843" i="1" s="1" a="1"/>
  <c r="I6843" i="1" s="1"/>
  <c r="H6844" i="1"/>
  <c r="I6844" i="1" s="1" a="1"/>
  <c r="I6844" i="1" s="1"/>
  <c r="H6845" i="1"/>
  <c r="I6845" i="1" s="1" a="1"/>
  <c r="I6845" i="1" s="1"/>
  <c r="H6846" i="1"/>
  <c r="I6846" i="1" s="1" a="1"/>
  <c r="I6846" i="1" s="1"/>
  <c r="H6847" i="1"/>
  <c r="I6847" i="1" s="1" a="1"/>
  <c r="I6847" i="1" s="1"/>
  <c r="H6848" i="1"/>
  <c r="I6848" i="1" s="1" a="1"/>
  <c r="I6848" i="1" s="1"/>
  <c r="H6849" i="1"/>
  <c r="I6849" i="1" s="1" a="1"/>
  <c r="I6849" i="1" s="1"/>
  <c r="H6850" i="1"/>
  <c r="I6850" i="1" s="1" a="1"/>
  <c r="I6850" i="1" s="1"/>
  <c r="H6851" i="1"/>
  <c r="I6851" i="1" s="1" a="1"/>
  <c r="I6851" i="1" s="1"/>
  <c r="H6852" i="1"/>
  <c r="I6852" i="1" s="1" a="1"/>
  <c r="I6852" i="1" s="1"/>
  <c r="H6853" i="1"/>
  <c r="I6853" i="1" s="1" a="1"/>
  <c r="I6853" i="1" s="1"/>
  <c r="H6854" i="1"/>
  <c r="I6854" i="1" s="1" a="1"/>
  <c r="I6854" i="1" s="1"/>
  <c r="H6855" i="1"/>
  <c r="I6855" i="1" s="1" a="1"/>
  <c r="I6855" i="1" s="1"/>
  <c r="H6856" i="1"/>
  <c r="I6856" i="1" s="1" a="1"/>
  <c r="I6856" i="1" s="1"/>
  <c r="H6857" i="1"/>
  <c r="I6857" i="1" s="1" a="1"/>
  <c r="I6857" i="1" s="1"/>
  <c r="H6858" i="1"/>
  <c r="I6858" i="1" s="1" a="1"/>
  <c r="I6858" i="1" s="1"/>
  <c r="H6859" i="1"/>
  <c r="I6859" i="1" s="1" a="1"/>
  <c r="I6859" i="1" s="1"/>
  <c r="H6860" i="1"/>
  <c r="I6860" i="1" s="1" a="1"/>
  <c r="I6860" i="1" s="1"/>
  <c r="H6861" i="1"/>
  <c r="I6861" i="1" s="1" a="1"/>
  <c r="I6861" i="1" s="1"/>
  <c r="H6862" i="1"/>
  <c r="I6862" i="1" s="1" a="1"/>
  <c r="I6862" i="1" s="1"/>
  <c r="H6863" i="1"/>
  <c r="I6863" i="1" s="1" a="1"/>
  <c r="I6863" i="1" s="1"/>
  <c r="H6864" i="1"/>
  <c r="I6864" i="1" s="1" a="1"/>
  <c r="I6864" i="1" s="1"/>
  <c r="H6865" i="1"/>
  <c r="I6865" i="1" s="1" a="1"/>
  <c r="I6865" i="1" s="1"/>
  <c r="H6866" i="1"/>
  <c r="I6866" i="1" s="1" a="1"/>
  <c r="I6866" i="1" s="1"/>
  <c r="H6867" i="1"/>
  <c r="I6867" i="1" s="1" a="1"/>
  <c r="I6867" i="1" s="1"/>
  <c r="H6868" i="1"/>
  <c r="I6868" i="1" s="1" a="1"/>
  <c r="I6868" i="1" s="1"/>
  <c r="H6869" i="1"/>
  <c r="I6869" i="1" s="1" a="1"/>
  <c r="I6869" i="1" s="1"/>
  <c r="H6870" i="1"/>
  <c r="I6870" i="1" s="1" a="1"/>
  <c r="I6870" i="1" s="1"/>
  <c r="H6871" i="1"/>
  <c r="I6871" i="1" s="1" a="1"/>
  <c r="I6871" i="1" s="1"/>
  <c r="H6872" i="1"/>
  <c r="I6872" i="1" s="1" a="1"/>
  <c r="I6872" i="1" s="1"/>
  <c r="H6873" i="1"/>
  <c r="I6873" i="1" s="1" a="1"/>
  <c r="I6873" i="1" s="1"/>
  <c r="H6874" i="1"/>
  <c r="I6874" i="1" s="1" a="1"/>
  <c r="I6874" i="1" s="1"/>
  <c r="H6875" i="1"/>
  <c r="I6875" i="1" s="1" a="1"/>
  <c r="I6875" i="1" s="1"/>
  <c r="H6876" i="1"/>
  <c r="I6876" i="1" s="1" a="1"/>
  <c r="I6876" i="1" s="1"/>
  <c r="H6877" i="1"/>
  <c r="I6877" i="1" s="1" a="1"/>
  <c r="I6877" i="1" s="1"/>
  <c r="H6878" i="1"/>
  <c r="I6878" i="1" s="1" a="1"/>
  <c r="I6878" i="1" s="1"/>
  <c r="H6879" i="1"/>
  <c r="I6879" i="1" s="1" a="1"/>
  <c r="I6879" i="1" s="1"/>
  <c r="H6880" i="1"/>
  <c r="I6880" i="1" s="1" a="1"/>
  <c r="I6880" i="1" s="1"/>
  <c r="H6881" i="1"/>
  <c r="I6881" i="1" s="1" a="1"/>
  <c r="I6881" i="1" s="1"/>
  <c r="H6882" i="1"/>
  <c r="I6882" i="1" s="1" a="1"/>
  <c r="I6882" i="1" s="1"/>
  <c r="H6883" i="1"/>
  <c r="I6883" i="1" s="1" a="1"/>
  <c r="I6883" i="1" s="1"/>
  <c r="H6884" i="1"/>
  <c r="I6884" i="1" s="1" a="1"/>
  <c r="I6884" i="1" s="1"/>
  <c r="H6885" i="1"/>
  <c r="I6885" i="1" s="1" a="1"/>
  <c r="I6885" i="1" s="1"/>
  <c r="H6886" i="1"/>
  <c r="I6886" i="1" s="1" a="1"/>
  <c r="I6886" i="1" s="1"/>
  <c r="H6887" i="1"/>
  <c r="I6887" i="1" s="1" a="1"/>
  <c r="I6887" i="1" s="1"/>
  <c r="H6888" i="1"/>
  <c r="I6888" i="1" s="1" a="1"/>
  <c r="I6888" i="1" s="1"/>
  <c r="H6889" i="1"/>
  <c r="I6889" i="1" s="1" a="1"/>
  <c r="I6889" i="1" s="1"/>
  <c r="H6890" i="1"/>
  <c r="I6890" i="1" s="1" a="1"/>
  <c r="I6890" i="1" s="1"/>
  <c r="H6891" i="1"/>
  <c r="I6891" i="1" s="1" a="1"/>
  <c r="I6891" i="1" s="1"/>
  <c r="H6892" i="1"/>
  <c r="I6892" i="1" s="1" a="1"/>
  <c r="I6892" i="1" s="1"/>
  <c r="H6893" i="1"/>
  <c r="I6893" i="1" s="1" a="1"/>
  <c r="I6893" i="1" s="1"/>
  <c r="H6894" i="1"/>
  <c r="I6894" i="1" s="1" a="1"/>
  <c r="I6894" i="1" s="1"/>
  <c r="H6895" i="1"/>
  <c r="I6895" i="1" s="1" a="1"/>
  <c r="I6895" i="1" s="1"/>
  <c r="H6896" i="1"/>
  <c r="I6896" i="1" s="1" a="1"/>
  <c r="I6896" i="1" s="1"/>
  <c r="H6897" i="1"/>
  <c r="I6897" i="1" s="1" a="1"/>
  <c r="I6897" i="1" s="1"/>
  <c r="H6898" i="1"/>
  <c r="I6898" i="1" s="1" a="1"/>
  <c r="I6898" i="1" s="1"/>
  <c r="H6899" i="1"/>
  <c r="I6899" i="1" s="1" a="1"/>
  <c r="I6899" i="1" s="1"/>
  <c r="H6900" i="1"/>
  <c r="I6900" i="1" s="1" a="1"/>
  <c r="I6900" i="1" s="1"/>
  <c r="H6901" i="1"/>
  <c r="I6901" i="1" s="1" a="1"/>
  <c r="I6901" i="1" s="1"/>
  <c r="H6902" i="1"/>
  <c r="I6902" i="1" s="1" a="1"/>
  <c r="I6902" i="1" s="1"/>
  <c r="H6903" i="1"/>
  <c r="I6903" i="1" s="1" a="1"/>
  <c r="I6903" i="1" s="1"/>
  <c r="H6904" i="1"/>
  <c r="I6904" i="1" s="1" a="1"/>
  <c r="I6904" i="1" s="1"/>
  <c r="H6905" i="1"/>
  <c r="I6905" i="1" s="1" a="1"/>
  <c r="I6905" i="1" s="1"/>
  <c r="H6906" i="1"/>
  <c r="I6906" i="1" s="1" a="1"/>
  <c r="I6906" i="1" s="1"/>
  <c r="H6907" i="1"/>
  <c r="I6907" i="1" s="1" a="1"/>
  <c r="I6907" i="1" s="1"/>
  <c r="H6908" i="1"/>
  <c r="I6908" i="1" s="1" a="1"/>
  <c r="I6908" i="1" s="1"/>
  <c r="H6909" i="1"/>
  <c r="I6909" i="1" s="1" a="1"/>
  <c r="I6909" i="1" s="1"/>
  <c r="H6910" i="1"/>
  <c r="I6910" i="1" s="1" a="1"/>
  <c r="I6910" i="1" s="1"/>
  <c r="H6911" i="1"/>
  <c r="I6911" i="1" s="1" a="1"/>
  <c r="I6911" i="1" s="1"/>
  <c r="H6912" i="1"/>
  <c r="I6912" i="1" s="1" a="1"/>
  <c r="I6912" i="1" s="1"/>
  <c r="H6913" i="1"/>
  <c r="I6913" i="1" s="1" a="1"/>
  <c r="I6913" i="1" s="1"/>
  <c r="H6914" i="1"/>
  <c r="I6914" i="1" s="1" a="1"/>
  <c r="I6914" i="1" s="1"/>
  <c r="H6915" i="1"/>
  <c r="I6915" i="1" s="1" a="1"/>
  <c r="I6915" i="1" s="1"/>
  <c r="H6916" i="1"/>
  <c r="I6916" i="1" s="1" a="1"/>
  <c r="I6916" i="1" s="1"/>
  <c r="H6917" i="1"/>
  <c r="I6917" i="1" s="1" a="1"/>
  <c r="I6917" i="1" s="1"/>
  <c r="H6918" i="1"/>
  <c r="I6918" i="1" s="1" a="1"/>
  <c r="I6918" i="1" s="1"/>
  <c r="H6919" i="1"/>
  <c r="I6919" i="1" s="1" a="1"/>
  <c r="I6919" i="1" s="1"/>
  <c r="H6920" i="1"/>
  <c r="I6920" i="1" s="1" a="1"/>
  <c r="I6920" i="1" s="1"/>
  <c r="H6921" i="1"/>
  <c r="I6921" i="1" s="1" a="1"/>
  <c r="I6921" i="1" s="1"/>
  <c r="H6922" i="1"/>
  <c r="I6922" i="1" s="1" a="1"/>
  <c r="I6922" i="1" s="1"/>
  <c r="H6923" i="1"/>
  <c r="I6923" i="1" s="1" a="1"/>
  <c r="I6923" i="1" s="1"/>
  <c r="H6924" i="1"/>
  <c r="I6924" i="1" s="1" a="1"/>
  <c r="I6924" i="1" s="1"/>
  <c r="H6925" i="1"/>
  <c r="I6925" i="1" s="1" a="1"/>
  <c r="I6925" i="1" s="1"/>
  <c r="H6926" i="1"/>
  <c r="I6926" i="1" s="1" a="1"/>
  <c r="I6926" i="1" s="1"/>
  <c r="H6927" i="1"/>
  <c r="I6927" i="1" s="1" a="1"/>
  <c r="I6927" i="1" s="1"/>
  <c r="H6928" i="1"/>
  <c r="I6928" i="1" s="1" a="1"/>
  <c r="I6928" i="1" s="1"/>
  <c r="H6929" i="1"/>
  <c r="I6929" i="1" s="1" a="1"/>
  <c r="I6929" i="1" s="1"/>
  <c r="H6930" i="1"/>
  <c r="I6930" i="1" s="1" a="1"/>
  <c r="I6930" i="1" s="1"/>
  <c r="H6931" i="1"/>
  <c r="I6931" i="1" s="1" a="1"/>
  <c r="I6931" i="1" s="1"/>
  <c r="H6932" i="1"/>
  <c r="I6932" i="1" s="1" a="1"/>
  <c r="I6932" i="1" s="1"/>
  <c r="H6933" i="1"/>
  <c r="I6933" i="1" s="1" a="1"/>
  <c r="I6933" i="1" s="1"/>
  <c r="H6934" i="1"/>
  <c r="I6934" i="1" s="1" a="1"/>
  <c r="I6934" i="1" s="1"/>
  <c r="H6935" i="1"/>
  <c r="I6935" i="1" s="1" a="1"/>
  <c r="I6935" i="1" s="1"/>
  <c r="H6936" i="1"/>
  <c r="I6936" i="1" s="1" a="1"/>
  <c r="I6936" i="1" s="1"/>
  <c r="H6937" i="1"/>
  <c r="I6937" i="1" s="1" a="1"/>
  <c r="I6937" i="1" s="1"/>
  <c r="H6938" i="1"/>
  <c r="I6938" i="1" s="1" a="1"/>
  <c r="I6938" i="1" s="1"/>
  <c r="H6939" i="1"/>
  <c r="I6939" i="1" s="1" a="1"/>
  <c r="I6939" i="1" s="1"/>
  <c r="H6940" i="1"/>
  <c r="I6940" i="1" s="1" a="1"/>
  <c r="I6940" i="1" s="1"/>
  <c r="H6941" i="1"/>
  <c r="I6941" i="1" s="1" a="1"/>
  <c r="I6941" i="1" s="1"/>
  <c r="H6942" i="1"/>
  <c r="I6942" i="1" s="1" a="1"/>
  <c r="I6942" i="1" s="1"/>
  <c r="H6943" i="1"/>
  <c r="I6943" i="1" s="1" a="1"/>
  <c r="I6943" i="1" s="1"/>
  <c r="H6944" i="1"/>
  <c r="I6944" i="1" s="1" a="1"/>
  <c r="I6944" i="1" s="1"/>
  <c r="H6945" i="1"/>
  <c r="I6945" i="1" s="1" a="1"/>
  <c r="I6945" i="1" s="1"/>
  <c r="H6946" i="1"/>
  <c r="I6946" i="1" s="1" a="1"/>
  <c r="I6946" i="1" s="1"/>
  <c r="H6947" i="1"/>
  <c r="I6947" i="1" s="1" a="1"/>
  <c r="I6947" i="1" s="1"/>
  <c r="H6948" i="1"/>
  <c r="I6948" i="1" s="1" a="1"/>
  <c r="I6948" i="1" s="1"/>
  <c r="H6949" i="1"/>
  <c r="I6949" i="1" s="1" a="1"/>
  <c r="I6949" i="1" s="1"/>
  <c r="H6950" i="1"/>
  <c r="I6950" i="1" s="1" a="1"/>
  <c r="I6950" i="1" s="1"/>
  <c r="H6951" i="1"/>
  <c r="I6951" i="1" s="1" a="1"/>
  <c r="I6951" i="1" s="1"/>
  <c r="H6952" i="1"/>
  <c r="I6952" i="1" s="1" a="1"/>
  <c r="I6952" i="1" s="1"/>
  <c r="H6953" i="1"/>
  <c r="I6953" i="1" s="1" a="1"/>
  <c r="I6953" i="1" s="1"/>
  <c r="H6954" i="1"/>
  <c r="I6954" i="1" s="1" a="1"/>
  <c r="I6954" i="1" s="1"/>
  <c r="H6955" i="1"/>
  <c r="I6955" i="1" s="1" a="1"/>
  <c r="I6955" i="1" s="1"/>
  <c r="H6956" i="1"/>
  <c r="I6956" i="1" s="1" a="1"/>
  <c r="I6956" i="1" s="1"/>
  <c r="H6957" i="1"/>
  <c r="I6957" i="1" s="1" a="1"/>
  <c r="I6957" i="1" s="1"/>
  <c r="H6958" i="1"/>
  <c r="I6958" i="1" s="1" a="1"/>
  <c r="I6958" i="1" s="1"/>
  <c r="H6959" i="1"/>
  <c r="I6959" i="1" s="1" a="1"/>
  <c r="I6959" i="1" s="1"/>
  <c r="H6960" i="1"/>
  <c r="I6960" i="1" s="1" a="1"/>
  <c r="I6960" i="1" s="1"/>
  <c r="H6961" i="1"/>
  <c r="I6961" i="1" s="1" a="1"/>
  <c r="I6961" i="1" s="1"/>
  <c r="H6962" i="1"/>
  <c r="I6962" i="1" s="1" a="1"/>
  <c r="I6962" i="1" s="1"/>
  <c r="H6963" i="1"/>
  <c r="I6963" i="1" s="1" a="1"/>
  <c r="I6963" i="1" s="1"/>
  <c r="H6964" i="1"/>
  <c r="I6964" i="1" s="1" a="1"/>
  <c r="I6964" i="1" s="1"/>
  <c r="H6965" i="1"/>
  <c r="I6965" i="1" s="1" a="1"/>
  <c r="I6965" i="1" s="1"/>
  <c r="H6966" i="1"/>
  <c r="I6966" i="1" s="1" a="1"/>
  <c r="I6966" i="1" s="1"/>
  <c r="H6967" i="1"/>
  <c r="I6967" i="1" s="1" a="1"/>
  <c r="I6967" i="1" s="1"/>
  <c r="H6968" i="1"/>
  <c r="I6968" i="1" s="1" a="1"/>
  <c r="I6968" i="1" s="1"/>
  <c r="H6969" i="1"/>
  <c r="I6969" i="1" s="1" a="1"/>
  <c r="I6969" i="1" s="1"/>
  <c r="H6970" i="1"/>
  <c r="I6970" i="1" s="1" a="1"/>
  <c r="I6970" i="1" s="1"/>
  <c r="H6971" i="1"/>
  <c r="I6971" i="1" s="1" a="1"/>
  <c r="I6971" i="1" s="1"/>
  <c r="H6972" i="1"/>
  <c r="I6972" i="1" s="1" a="1"/>
  <c r="I6972" i="1" s="1"/>
  <c r="H6973" i="1"/>
  <c r="I6973" i="1" s="1" a="1"/>
  <c r="I6973" i="1" s="1"/>
  <c r="H6974" i="1"/>
  <c r="I6974" i="1" s="1" a="1"/>
  <c r="I6974" i="1" s="1"/>
  <c r="H6975" i="1"/>
  <c r="I6975" i="1" s="1" a="1"/>
  <c r="I6975" i="1" s="1"/>
  <c r="H6976" i="1"/>
  <c r="I6976" i="1" s="1" a="1"/>
  <c r="I6976" i="1" s="1"/>
  <c r="H6977" i="1"/>
  <c r="I6977" i="1" s="1" a="1"/>
  <c r="I6977" i="1" s="1"/>
  <c r="H6978" i="1"/>
  <c r="I6978" i="1" s="1" a="1"/>
  <c r="I6978" i="1" s="1"/>
  <c r="H6979" i="1"/>
  <c r="I6979" i="1" s="1" a="1"/>
  <c r="I6979" i="1" s="1"/>
  <c r="H6980" i="1"/>
  <c r="I6980" i="1" s="1" a="1"/>
  <c r="I6980" i="1" s="1"/>
  <c r="H6981" i="1"/>
  <c r="I6981" i="1" s="1" a="1"/>
  <c r="I6981" i="1" s="1"/>
  <c r="H6982" i="1"/>
  <c r="I6982" i="1" s="1" a="1"/>
  <c r="I6982" i="1" s="1"/>
  <c r="H6983" i="1"/>
  <c r="I6983" i="1" s="1" a="1"/>
  <c r="I6983" i="1" s="1"/>
  <c r="H6984" i="1"/>
  <c r="I6984" i="1" s="1" a="1"/>
  <c r="I6984" i="1" s="1"/>
  <c r="H6985" i="1"/>
  <c r="I6985" i="1" s="1" a="1"/>
  <c r="I6985" i="1" s="1"/>
  <c r="H6986" i="1"/>
  <c r="I6986" i="1" s="1" a="1"/>
  <c r="I6986" i="1" s="1"/>
  <c r="H6987" i="1"/>
  <c r="I6987" i="1" s="1" a="1"/>
  <c r="I6987" i="1" s="1"/>
  <c r="H6988" i="1"/>
  <c r="I6988" i="1" s="1" a="1"/>
  <c r="I6988" i="1" s="1"/>
  <c r="H6989" i="1"/>
  <c r="I6989" i="1" s="1" a="1"/>
  <c r="I6989" i="1" s="1"/>
  <c r="H6990" i="1"/>
  <c r="I6990" i="1" s="1" a="1"/>
  <c r="I6990" i="1" s="1"/>
  <c r="H6991" i="1"/>
  <c r="I6991" i="1" s="1" a="1"/>
  <c r="I6991" i="1" s="1"/>
  <c r="H6992" i="1"/>
  <c r="I6992" i="1" s="1" a="1"/>
  <c r="I6992" i="1" s="1"/>
  <c r="H6993" i="1"/>
  <c r="I6993" i="1" s="1" a="1"/>
  <c r="I6993" i="1" s="1"/>
  <c r="H6994" i="1"/>
  <c r="I6994" i="1" s="1" a="1"/>
  <c r="I6994" i="1" s="1"/>
  <c r="H6995" i="1"/>
  <c r="I6995" i="1" s="1" a="1"/>
  <c r="I6995" i="1" s="1"/>
  <c r="H6996" i="1"/>
  <c r="I6996" i="1" s="1" a="1"/>
  <c r="I6996" i="1" s="1"/>
  <c r="H6997" i="1"/>
  <c r="I6997" i="1" s="1" a="1"/>
  <c r="I6997" i="1" s="1"/>
  <c r="H6998" i="1"/>
  <c r="I6998" i="1" s="1" a="1"/>
  <c r="I6998" i="1" s="1"/>
  <c r="H6999" i="1"/>
  <c r="I6999" i="1" s="1" a="1"/>
  <c r="I6999" i="1" s="1"/>
  <c r="H7000" i="1"/>
  <c r="I7000" i="1" s="1" a="1"/>
  <c r="I7000" i="1" s="1"/>
  <c r="H7001" i="1"/>
  <c r="I7001" i="1" s="1" a="1"/>
  <c r="I7001" i="1" s="1"/>
  <c r="H7002" i="1"/>
  <c r="I7002" i="1" s="1" a="1"/>
  <c r="I7002" i="1" s="1"/>
  <c r="H7003" i="1"/>
  <c r="I7003" i="1" s="1" a="1"/>
  <c r="I7003" i="1" s="1"/>
  <c r="H7004" i="1"/>
  <c r="I7004" i="1" s="1" a="1"/>
  <c r="I7004" i="1" s="1"/>
  <c r="H7005" i="1"/>
  <c r="I7005" i="1" s="1" a="1"/>
  <c r="I7005" i="1" s="1"/>
  <c r="H7006" i="1"/>
  <c r="I7006" i="1" s="1" a="1"/>
  <c r="I7006" i="1" s="1"/>
  <c r="H7007" i="1"/>
  <c r="I7007" i="1" s="1" a="1"/>
  <c r="I7007" i="1" s="1"/>
  <c r="H7008" i="1"/>
  <c r="I7008" i="1" s="1" a="1"/>
  <c r="I7008" i="1" s="1"/>
  <c r="H7009" i="1"/>
  <c r="I7009" i="1" s="1" a="1"/>
  <c r="I7009" i="1" s="1"/>
  <c r="H7010" i="1"/>
  <c r="I7010" i="1" s="1" a="1"/>
  <c r="I7010" i="1" s="1"/>
  <c r="H7011" i="1"/>
  <c r="I7011" i="1" s="1" a="1"/>
  <c r="I7011" i="1" s="1"/>
  <c r="H7012" i="1"/>
  <c r="I7012" i="1" s="1" a="1"/>
  <c r="I7012" i="1" s="1"/>
  <c r="H7013" i="1"/>
  <c r="I7013" i="1" s="1" a="1"/>
  <c r="I7013" i="1" s="1"/>
  <c r="H7014" i="1"/>
  <c r="I7014" i="1" s="1" a="1"/>
  <c r="I7014" i="1" s="1"/>
  <c r="H7015" i="1"/>
  <c r="I7015" i="1" s="1" a="1"/>
  <c r="I7015" i="1" s="1"/>
  <c r="H7016" i="1"/>
  <c r="I7016" i="1" s="1" a="1"/>
  <c r="I7016" i="1" s="1"/>
  <c r="H7017" i="1"/>
  <c r="I7017" i="1" s="1" a="1"/>
  <c r="I7017" i="1" s="1"/>
  <c r="H7018" i="1"/>
  <c r="I7018" i="1" s="1" a="1"/>
  <c r="I7018" i="1" s="1"/>
  <c r="H7019" i="1"/>
  <c r="I7019" i="1" s="1" a="1"/>
  <c r="I7019" i="1" s="1"/>
  <c r="H7020" i="1"/>
  <c r="I7020" i="1" s="1" a="1"/>
  <c r="I7020" i="1" s="1"/>
  <c r="H7021" i="1"/>
  <c r="I7021" i="1" s="1" a="1"/>
  <c r="I7021" i="1" s="1"/>
  <c r="H7022" i="1"/>
  <c r="I7022" i="1" s="1" a="1"/>
  <c r="I7022" i="1" s="1"/>
  <c r="H7023" i="1"/>
  <c r="I7023" i="1" s="1" a="1"/>
  <c r="I7023" i="1" s="1"/>
  <c r="H7024" i="1"/>
  <c r="I7024" i="1" s="1" a="1"/>
  <c r="I7024" i="1" s="1"/>
  <c r="H7025" i="1"/>
  <c r="I7025" i="1" s="1" a="1"/>
  <c r="I7025" i="1" s="1"/>
  <c r="H7026" i="1"/>
  <c r="I7026" i="1" s="1" a="1"/>
  <c r="I7026" i="1" s="1"/>
  <c r="H7027" i="1"/>
  <c r="I7027" i="1" s="1" a="1"/>
  <c r="I7027" i="1" s="1"/>
  <c r="H7028" i="1"/>
  <c r="I7028" i="1" s="1" a="1"/>
  <c r="I7028" i="1" s="1"/>
  <c r="H7029" i="1"/>
  <c r="I7029" i="1" s="1" a="1"/>
  <c r="I7029" i="1" s="1"/>
  <c r="H7030" i="1"/>
  <c r="I7030" i="1" s="1" a="1"/>
  <c r="I7030" i="1" s="1"/>
  <c r="H7031" i="1"/>
  <c r="I7031" i="1" s="1" a="1"/>
  <c r="I7031" i="1" s="1"/>
  <c r="H7032" i="1"/>
  <c r="I7032" i="1" s="1" a="1"/>
  <c r="I7032" i="1" s="1"/>
  <c r="H7033" i="1"/>
  <c r="I7033" i="1" s="1" a="1"/>
  <c r="I7033" i="1" s="1"/>
  <c r="H7034" i="1"/>
  <c r="I7034" i="1" s="1" a="1"/>
  <c r="I7034" i="1" s="1"/>
  <c r="H7035" i="1"/>
  <c r="I7035" i="1" s="1" a="1"/>
  <c r="I7035" i="1" s="1"/>
  <c r="H7036" i="1"/>
  <c r="I7036" i="1" s="1" a="1"/>
  <c r="I7036" i="1" s="1"/>
  <c r="H7037" i="1"/>
  <c r="I7037" i="1" s="1" a="1"/>
  <c r="I7037" i="1" s="1"/>
  <c r="H7038" i="1"/>
  <c r="I7038" i="1" s="1" a="1"/>
  <c r="I7038" i="1" s="1"/>
  <c r="H7039" i="1"/>
  <c r="I7039" i="1" s="1" a="1"/>
  <c r="I7039" i="1" s="1"/>
  <c r="H7040" i="1"/>
  <c r="I7040" i="1" s="1" a="1"/>
  <c r="I7040" i="1" s="1"/>
  <c r="H7041" i="1"/>
  <c r="I7041" i="1" s="1" a="1"/>
  <c r="I7041" i="1" s="1"/>
  <c r="H7042" i="1"/>
  <c r="I7042" i="1" s="1" a="1"/>
  <c r="I7042" i="1" s="1"/>
  <c r="H7043" i="1"/>
  <c r="I7043" i="1" s="1" a="1"/>
  <c r="I7043" i="1" s="1"/>
  <c r="H7044" i="1"/>
  <c r="I7044" i="1" s="1" a="1"/>
  <c r="I7044" i="1" s="1"/>
  <c r="H7045" i="1"/>
  <c r="I7045" i="1" s="1" a="1"/>
  <c r="I7045" i="1" s="1"/>
  <c r="H7046" i="1"/>
  <c r="I7046" i="1" s="1" a="1"/>
  <c r="I7046" i="1" s="1"/>
  <c r="H7047" i="1"/>
  <c r="I7047" i="1" s="1" a="1"/>
  <c r="I7047" i="1" s="1"/>
  <c r="H7048" i="1"/>
  <c r="I7048" i="1" s="1" a="1"/>
  <c r="I7048" i="1" s="1"/>
  <c r="H7049" i="1"/>
  <c r="I7049" i="1" s="1" a="1"/>
  <c r="I7049" i="1" s="1"/>
  <c r="H7050" i="1"/>
  <c r="I7050" i="1" s="1" a="1"/>
  <c r="I7050" i="1" s="1"/>
  <c r="H7051" i="1"/>
  <c r="I7051" i="1" s="1" a="1"/>
  <c r="I7051" i="1" s="1"/>
  <c r="H7052" i="1"/>
  <c r="I7052" i="1" s="1" a="1"/>
  <c r="I7052" i="1" s="1"/>
  <c r="H7053" i="1"/>
  <c r="I7053" i="1" s="1" a="1"/>
  <c r="I7053" i="1" s="1"/>
  <c r="H7054" i="1"/>
  <c r="I7054" i="1" s="1" a="1"/>
  <c r="I7054" i="1" s="1"/>
  <c r="H7055" i="1"/>
  <c r="I7055" i="1" s="1" a="1"/>
  <c r="I7055" i="1" s="1"/>
  <c r="H7056" i="1"/>
  <c r="I7056" i="1" s="1" a="1"/>
  <c r="I7056" i="1" s="1"/>
  <c r="H7057" i="1"/>
  <c r="I7057" i="1" s="1" a="1"/>
  <c r="I7057" i="1" s="1"/>
  <c r="H7058" i="1"/>
  <c r="I7058" i="1" s="1" a="1"/>
  <c r="I7058" i="1" s="1"/>
  <c r="H7059" i="1"/>
  <c r="I7059" i="1" s="1" a="1"/>
  <c r="I7059" i="1" s="1"/>
  <c r="H7060" i="1"/>
  <c r="I7060" i="1" s="1" a="1"/>
  <c r="I7060" i="1" s="1"/>
  <c r="H7061" i="1"/>
  <c r="I7061" i="1" s="1" a="1"/>
  <c r="I7061" i="1" s="1"/>
  <c r="H7062" i="1"/>
  <c r="I7062" i="1" s="1" a="1"/>
  <c r="I7062" i="1" s="1"/>
  <c r="H7063" i="1"/>
  <c r="I7063" i="1" s="1" a="1"/>
  <c r="I7063" i="1" s="1"/>
  <c r="H7064" i="1"/>
  <c r="I7064" i="1" s="1" a="1"/>
  <c r="I7064" i="1" s="1"/>
  <c r="H7065" i="1"/>
  <c r="I7065" i="1" s="1" a="1"/>
  <c r="I7065" i="1" s="1"/>
  <c r="H7066" i="1"/>
  <c r="I7066" i="1" s="1" a="1"/>
  <c r="I7066" i="1" s="1"/>
  <c r="H7067" i="1"/>
  <c r="I7067" i="1" s="1" a="1"/>
  <c r="I7067" i="1" s="1"/>
  <c r="H7068" i="1"/>
  <c r="I7068" i="1" s="1" a="1"/>
  <c r="I7068" i="1" s="1"/>
  <c r="H7069" i="1"/>
  <c r="I7069" i="1" s="1" a="1"/>
  <c r="I7069" i="1" s="1"/>
  <c r="H7070" i="1"/>
  <c r="I7070" i="1" s="1" a="1"/>
  <c r="I7070" i="1" s="1"/>
  <c r="H7071" i="1"/>
  <c r="I7071" i="1" s="1" a="1"/>
  <c r="I7071" i="1" s="1"/>
  <c r="H7072" i="1"/>
  <c r="I7072" i="1" s="1" a="1"/>
  <c r="I7072" i="1" s="1"/>
  <c r="H7073" i="1"/>
  <c r="I7073" i="1" s="1" a="1"/>
  <c r="I7073" i="1" s="1"/>
  <c r="H7074" i="1"/>
  <c r="I7074" i="1" s="1" a="1"/>
  <c r="I7074" i="1" s="1"/>
  <c r="H7075" i="1"/>
  <c r="I7075" i="1" s="1" a="1"/>
  <c r="I7075" i="1" s="1"/>
  <c r="H7076" i="1"/>
  <c r="I7076" i="1" s="1" a="1"/>
  <c r="I7076" i="1" s="1"/>
  <c r="H7077" i="1"/>
  <c r="I7077" i="1" s="1" a="1"/>
  <c r="I7077" i="1" s="1"/>
  <c r="H7078" i="1"/>
  <c r="I7078" i="1" s="1" a="1"/>
  <c r="I7078" i="1" s="1"/>
  <c r="H7079" i="1"/>
  <c r="I7079" i="1" s="1" a="1"/>
  <c r="I7079" i="1" s="1"/>
  <c r="H7080" i="1"/>
  <c r="I7080" i="1" s="1" a="1"/>
  <c r="I7080" i="1" s="1"/>
  <c r="H7081" i="1"/>
  <c r="I7081" i="1" s="1" a="1"/>
  <c r="I7081" i="1" s="1"/>
  <c r="H7082" i="1"/>
  <c r="I7082" i="1" s="1" a="1"/>
  <c r="I7082" i="1" s="1"/>
  <c r="H7083" i="1"/>
  <c r="I7083" i="1" s="1" a="1"/>
  <c r="I7083" i="1" s="1"/>
  <c r="H7084" i="1"/>
  <c r="I7084" i="1" s="1" a="1"/>
  <c r="I7084" i="1" s="1"/>
  <c r="H7085" i="1"/>
  <c r="I7085" i="1" s="1" a="1"/>
  <c r="I7085" i="1" s="1"/>
  <c r="H7086" i="1"/>
  <c r="I7086" i="1" s="1" a="1"/>
  <c r="I7086" i="1" s="1"/>
  <c r="H7087" i="1"/>
  <c r="I7087" i="1" s="1" a="1"/>
  <c r="I7087" i="1" s="1"/>
  <c r="H7088" i="1"/>
  <c r="I7088" i="1" s="1" a="1"/>
  <c r="I7088" i="1" s="1"/>
  <c r="H7089" i="1"/>
  <c r="I7089" i="1" s="1" a="1"/>
  <c r="I7089" i="1" s="1"/>
  <c r="H7090" i="1"/>
  <c r="I7090" i="1" s="1" a="1"/>
  <c r="I7090" i="1" s="1"/>
  <c r="H7091" i="1"/>
  <c r="I7091" i="1" s="1" a="1"/>
  <c r="I7091" i="1" s="1"/>
  <c r="H7092" i="1"/>
  <c r="I7092" i="1" s="1" a="1"/>
  <c r="I7092" i="1" s="1"/>
  <c r="H7093" i="1"/>
  <c r="I7093" i="1" s="1" a="1"/>
  <c r="I7093" i="1" s="1"/>
  <c r="H7094" i="1"/>
  <c r="I7094" i="1" s="1" a="1"/>
  <c r="I7094" i="1" s="1"/>
  <c r="H7095" i="1"/>
  <c r="I7095" i="1" s="1" a="1"/>
  <c r="I7095" i="1" s="1"/>
  <c r="H7096" i="1"/>
  <c r="I7096" i="1" s="1" a="1"/>
  <c r="I7096" i="1" s="1"/>
  <c r="H7097" i="1"/>
  <c r="I7097" i="1" s="1" a="1"/>
  <c r="I7097" i="1" s="1"/>
  <c r="H7098" i="1"/>
  <c r="I7098" i="1" s="1" a="1"/>
  <c r="I7098" i="1" s="1"/>
  <c r="H7099" i="1"/>
  <c r="I7099" i="1" s="1" a="1"/>
  <c r="I7099" i="1" s="1"/>
  <c r="H7100" i="1"/>
  <c r="I7100" i="1" s="1" a="1"/>
  <c r="I7100" i="1" s="1"/>
  <c r="H7101" i="1"/>
  <c r="I7101" i="1" s="1" a="1"/>
  <c r="I7101" i="1" s="1"/>
  <c r="H7102" i="1"/>
  <c r="I7102" i="1" s="1" a="1"/>
  <c r="I7102" i="1" s="1"/>
  <c r="H7103" i="1"/>
  <c r="I7103" i="1" s="1" a="1"/>
  <c r="I7103" i="1" s="1"/>
  <c r="H7104" i="1"/>
  <c r="I7104" i="1" s="1" a="1"/>
  <c r="I7104" i="1" s="1"/>
  <c r="H7105" i="1"/>
  <c r="I7105" i="1" s="1" a="1"/>
  <c r="I7105" i="1" s="1"/>
  <c r="H7106" i="1"/>
  <c r="I7106" i="1" s="1" a="1"/>
  <c r="I7106" i="1" s="1"/>
  <c r="H7107" i="1"/>
  <c r="I7107" i="1" s="1" a="1"/>
  <c r="I7107" i="1" s="1"/>
  <c r="H7108" i="1"/>
  <c r="I7108" i="1" s="1" a="1"/>
  <c r="I7108" i="1" s="1"/>
  <c r="H7109" i="1"/>
  <c r="I7109" i="1" s="1" a="1"/>
  <c r="I7109" i="1" s="1"/>
  <c r="H7110" i="1"/>
  <c r="I7110" i="1" s="1" a="1"/>
  <c r="I7110" i="1" s="1"/>
  <c r="H7111" i="1"/>
  <c r="I7111" i="1" s="1" a="1"/>
  <c r="I7111" i="1" s="1"/>
  <c r="H7112" i="1"/>
  <c r="I7112" i="1" s="1" a="1"/>
  <c r="I7112" i="1" s="1"/>
  <c r="H7113" i="1"/>
  <c r="I7113" i="1" s="1" a="1"/>
  <c r="I7113" i="1" s="1"/>
  <c r="H7114" i="1"/>
  <c r="I7114" i="1" s="1" a="1"/>
  <c r="I7114" i="1" s="1"/>
  <c r="H7115" i="1"/>
  <c r="I7115" i="1" s="1" a="1"/>
  <c r="I7115" i="1" s="1"/>
  <c r="H7116" i="1"/>
  <c r="I7116" i="1" s="1" a="1"/>
  <c r="I7116" i="1" s="1"/>
  <c r="H7117" i="1"/>
  <c r="I7117" i="1" s="1" a="1"/>
  <c r="I7117" i="1" s="1"/>
  <c r="H7118" i="1"/>
  <c r="I7118" i="1" s="1" a="1"/>
  <c r="I7118" i="1" s="1"/>
  <c r="H7119" i="1"/>
  <c r="I7119" i="1" s="1" a="1"/>
  <c r="I7119" i="1" s="1"/>
  <c r="H7120" i="1"/>
  <c r="I7120" i="1" s="1" a="1"/>
  <c r="I7120" i="1" s="1"/>
  <c r="H7121" i="1"/>
  <c r="I7121" i="1" s="1" a="1"/>
  <c r="I7121" i="1" s="1"/>
  <c r="H7122" i="1"/>
  <c r="I7122" i="1" s="1" a="1"/>
  <c r="I7122" i="1" s="1"/>
  <c r="H7123" i="1"/>
  <c r="I7123" i="1" s="1" a="1"/>
  <c r="I7123" i="1" s="1"/>
  <c r="H7124" i="1"/>
  <c r="I7124" i="1" s="1" a="1"/>
  <c r="I7124" i="1" s="1"/>
  <c r="H7125" i="1"/>
  <c r="I7125" i="1" s="1" a="1"/>
  <c r="I7125" i="1" s="1"/>
  <c r="H7126" i="1"/>
  <c r="I7126" i="1" s="1" a="1"/>
  <c r="I7126" i="1" s="1"/>
  <c r="H7127" i="1"/>
  <c r="I7127" i="1" s="1" a="1"/>
  <c r="I7127" i="1" s="1"/>
  <c r="H7128" i="1"/>
  <c r="I7128" i="1" s="1" a="1"/>
  <c r="I7128" i="1" s="1"/>
  <c r="H7129" i="1"/>
  <c r="I7129" i="1" s="1" a="1"/>
  <c r="I7129" i="1" s="1"/>
  <c r="H7130" i="1"/>
  <c r="I7130" i="1" s="1" a="1"/>
  <c r="I7130" i="1" s="1"/>
  <c r="H7131" i="1"/>
  <c r="I7131" i="1" s="1" a="1"/>
  <c r="I7131" i="1" s="1"/>
  <c r="H7132" i="1"/>
  <c r="I7132" i="1" s="1" a="1"/>
  <c r="I7132" i="1" s="1"/>
  <c r="H7133" i="1"/>
  <c r="I7133" i="1" s="1" a="1"/>
  <c r="I7133" i="1" s="1"/>
  <c r="H7134" i="1"/>
  <c r="I7134" i="1" s="1" a="1"/>
  <c r="I7134" i="1" s="1"/>
  <c r="H7135" i="1"/>
  <c r="I7135" i="1" s="1" a="1"/>
  <c r="I7135" i="1" s="1"/>
  <c r="H7136" i="1"/>
  <c r="I7136" i="1" s="1" a="1"/>
  <c r="I7136" i="1" s="1"/>
  <c r="H7137" i="1"/>
  <c r="I7137" i="1" s="1" a="1"/>
  <c r="I7137" i="1" s="1"/>
  <c r="H7138" i="1"/>
  <c r="I7138" i="1" s="1" a="1"/>
  <c r="I7138" i="1" s="1"/>
  <c r="H7139" i="1"/>
  <c r="I7139" i="1" s="1" a="1"/>
  <c r="I7139" i="1" s="1"/>
  <c r="H7140" i="1"/>
  <c r="I7140" i="1" s="1" a="1"/>
  <c r="I7140" i="1" s="1"/>
  <c r="H7141" i="1"/>
  <c r="I7141" i="1" s="1" a="1"/>
  <c r="I7141" i="1" s="1"/>
  <c r="H7142" i="1"/>
  <c r="I7142" i="1" s="1" a="1"/>
  <c r="I7142" i="1" s="1"/>
  <c r="H7143" i="1"/>
  <c r="I7143" i="1" s="1" a="1"/>
  <c r="I7143" i="1" s="1"/>
  <c r="H7144" i="1"/>
  <c r="I7144" i="1" s="1" a="1"/>
  <c r="I7144" i="1" s="1"/>
  <c r="H7145" i="1"/>
  <c r="I7145" i="1" s="1" a="1"/>
  <c r="I7145" i="1" s="1"/>
  <c r="H7146" i="1"/>
  <c r="I7146" i="1" s="1" a="1"/>
  <c r="I7146" i="1" s="1"/>
  <c r="H7147" i="1"/>
  <c r="I7147" i="1" s="1" a="1"/>
  <c r="I7147" i="1" s="1"/>
  <c r="H7148" i="1"/>
  <c r="I7148" i="1" s="1" a="1"/>
  <c r="I7148" i="1" s="1"/>
  <c r="H7149" i="1"/>
  <c r="I7149" i="1" s="1" a="1"/>
  <c r="I7149" i="1" s="1"/>
  <c r="H7150" i="1"/>
  <c r="I7150" i="1" s="1" a="1"/>
  <c r="I7150" i="1" s="1"/>
  <c r="H7151" i="1"/>
  <c r="I7151" i="1" s="1" a="1"/>
  <c r="I7151" i="1" s="1"/>
  <c r="H7152" i="1"/>
  <c r="I7152" i="1" s="1" a="1"/>
  <c r="I7152" i="1" s="1"/>
  <c r="H7153" i="1"/>
  <c r="I7153" i="1" s="1" a="1"/>
  <c r="I7153" i="1" s="1"/>
  <c r="H7154" i="1"/>
  <c r="I7154" i="1" s="1" a="1"/>
  <c r="I7154" i="1" s="1"/>
  <c r="H7155" i="1"/>
  <c r="I7155" i="1" s="1" a="1"/>
  <c r="I7155" i="1" s="1"/>
  <c r="H7156" i="1"/>
  <c r="I7156" i="1" s="1" a="1"/>
  <c r="I7156" i="1" s="1"/>
  <c r="H7157" i="1"/>
  <c r="I7157" i="1" s="1" a="1"/>
  <c r="I7157" i="1" s="1"/>
  <c r="H7158" i="1"/>
  <c r="I7158" i="1" s="1" a="1"/>
  <c r="I7158" i="1" s="1"/>
  <c r="H7159" i="1"/>
  <c r="I7159" i="1" s="1" a="1"/>
  <c r="I7159" i="1" s="1"/>
  <c r="H7160" i="1"/>
  <c r="I7160" i="1" s="1" a="1"/>
  <c r="I7160" i="1" s="1"/>
  <c r="H7161" i="1"/>
  <c r="I7161" i="1" s="1" a="1"/>
  <c r="I7161" i="1" s="1"/>
  <c r="H7162" i="1"/>
  <c r="I7162" i="1" s="1" a="1"/>
  <c r="I7162" i="1" s="1"/>
  <c r="H7163" i="1"/>
  <c r="I7163" i="1" s="1" a="1"/>
  <c r="I7163" i="1" s="1"/>
  <c r="H7164" i="1"/>
  <c r="I7164" i="1" s="1" a="1"/>
  <c r="I7164" i="1" s="1"/>
  <c r="H7165" i="1"/>
  <c r="I7165" i="1" s="1" a="1"/>
  <c r="I7165" i="1" s="1"/>
  <c r="H7166" i="1"/>
  <c r="I7166" i="1" s="1" a="1"/>
  <c r="I7166" i="1" s="1"/>
  <c r="H7167" i="1"/>
  <c r="I7167" i="1" s="1" a="1"/>
  <c r="I7167" i="1" s="1"/>
  <c r="H7168" i="1"/>
  <c r="I7168" i="1" s="1" a="1"/>
  <c r="I7168" i="1" s="1"/>
  <c r="H7169" i="1"/>
  <c r="I7169" i="1" s="1" a="1"/>
  <c r="I7169" i="1" s="1"/>
  <c r="H7170" i="1"/>
  <c r="I7170" i="1" s="1" a="1"/>
  <c r="I7170" i="1" s="1"/>
  <c r="H7171" i="1"/>
  <c r="I7171" i="1" s="1" a="1"/>
  <c r="I7171" i="1" s="1"/>
  <c r="H7172" i="1"/>
  <c r="I7172" i="1" s="1" a="1"/>
  <c r="I7172" i="1" s="1"/>
  <c r="H7173" i="1"/>
  <c r="I7173" i="1" s="1" a="1"/>
  <c r="I7173" i="1" s="1"/>
  <c r="H7174" i="1"/>
  <c r="I7174" i="1" s="1" a="1"/>
  <c r="I7174" i="1" s="1"/>
  <c r="H7175" i="1"/>
  <c r="I7175" i="1" s="1" a="1"/>
  <c r="I7175" i="1" s="1"/>
  <c r="H7176" i="1"/>
  <c r="I7176" i="1" s="1" a="1"/>
  <c r="I7176" i="1" s="1"/>
  <c r="H7177" i="1"/>
  <c r="I7177" i="1" s="1" a="1"/>
  <c r="I7177" i="1" s="1"/>
  <c r="H7178" i="1"/>
  <c r="I7178" i="1" s="1" a="1"/>
  <c r="I7178" i="1" s="1"/>
  <c r="H7179" i="1"/>
  <c r="I7179" i="1" s="1" a="1"/>
  <c r="I7179" i="1" s="1"/>
  <c r="H7180" i="1"/>
  <c r="I7180" i="1" s="1" a="1"/>
  <c r="I7180" i="1" s="1"/>
  <c r="H7181" i="1"/>
  <c r="I7181" i="1" s="1" a="1"/>
  <c r="I7181" i="1" s="1"/>
  <c r="H7182" i="1"/>
  <c r="I7182" i="1" s="1" a="1"/>
  <c r="I7182" i="1" s="1"/>
  <c r="H7183" i="1"/>
  <c r="I7183" i="1" s="1" a="1"/>
  <c r="I7183" i="1" s="1"/>
  <c r="H7184" i="1"/>
  <c r="I7184" i="1" s="1" a="1"/>
  <c r="I7184" i="1" s="1"/>
  <c r="H7185" i="1"/>
  <c r="I7185" i="1" s="1" a="1"/>
  <c r="I7185" i="1" s="1"/>
  <c r="H7186" i="1"/>
  <c r="I7186" i="1" s="1" a="1"/>
  <c r="I7186" i="1" s="1"/>
  <c r="H7187" i="1"/>
  <c r="I7187" i="1" s="1" a="1"/>
  <c r="I7187" i="1" s="1"/>
  <c r="H7188" i="1"/>
  <c r="I7188" i="1" s="1" a="1"/>
  <c r="I7188" i="1" s="1"/>
  <c r="H7189" i="1"/>
  <c r="I7189" i="1" s="1" a="1"/>
  <c r="I7189" i="1" s="1"/>
  <c r="H7190" i="1"/>
  <c r="I7190" i="1" s="1" a="1"/>
  <c r="I7190" i="1" s="1"/>
  <c r="H7191" i="1"/>
  <c r="I7191" i="1" s="1" a="1"/>
  <c r="I7191" i="1" s="1"/>
  <c r="H7192" i="1"/>
  <c r="I7192" i="1" s="1" a="1"/>
  <c r="I7192" i="1" s="1"/>
  <c r="H7193" i="1"/>
  <c r="I7193" i="1" s="1" a="1"/>
  <c r="I7193" i="1" s="1"/>
  <c r="H7194" i="1"/>
  <c r="I7194" i="1" s="1" a="1"/>
  <c r="I7194" i="1" s="1"/>
  <c r="H7195" i="1"/>
  <c r="I7195" i="1" s="1" a="1"/>
  <c r="I7195" i="1" s="1"/>
  <c r="H7196" i="1"/>
  <c r="I7196" i="1" s="1" a="1"/>
  <c r="I7196" i="1" s="1"/>
  <c r="H7197" i="1"/>
  <c r="I7197" i="1" s="1" a="1"/>
  <c r="I7197" i="1" s="1"/>
  <c r="H2" i="1"/>
  <c r="I2" i="1" s="1" a="1"/>
  <c r="I2" i="1" s="1"/>
  <c r="F3375" i="2" l="1"/>
  <c r="B3375" i="2"/>
  <c r="C3375" i="2" s="1"/>
  <c r="F3374" i="2"/>
  <c r="B3374" i="2"/>
  <c r="C3374" i="2" s="1"/>
  <c r="F3373" i="2"/>
  <c r="B3373" i="2"/>
  <c r="C3373" i="2" s="1"/>
  <c r="F3372" i="2"/>
  <c r="B3372" i="2"/>
  <c r="C3372" i="2" s="1"/>
  <c r="F3371" i="2"/>
  <c r="B3371" i="2"/>
  <c r="C3371" i="2" s="1"/>
  <c r="F3370" i="2"/>
  <c r="B3370" i="2"/>
  <c r="C3370" i="2" s="1"/>
  <c r="F3369" i="2"/>
  <c r="B3369" i="2"/>
  <c r="C3369" i="2" s="1"/>
  <c r="F3368" i="2"/>
  <c r="B3368" i="2"/>
  <c r="C3368" i="2" s="1"/>
  <c r="F3367" i="2"/>
  <c r="B3367" i="2"/>
  <c r="C3367" i="2" s="1"/>
  <c r="F3366" i="2"/>
  <c r="B3366" i="2"/>
  <c r="C3366" i="2" s="1"/>
  <c r="F3365" i="2"/>
  <c r="B3365" i="2"/>
  <c r="C3365" i="2" s="1"/>
  <c r="F3364" i="2"/>
  <c r="B3364" i="2"/>
  <c r="C3364" i="2" s="1"/>
  <c r="F3363" i="2"/>
  <c r="B3363" i="2"/>
  <c r="C3363" i="2" s="1"/>
  <c r="F3362" i="2"/>
  <c r="B3362" i="2"/>
  <c r="C3362" i="2" s="1"/>
  <c r="F3361" i="2"/>
  <c r="B3361" i="2"/>
  <c r="C3361" i="2" s="1"/>
  <c r="F3360" i="2"/>
  <c r="B3360" i="2"/>
  <c r="C3360" i="2" s="1"/>
  <c r="F3359" i="2"/>
  <c r="B3359" i="2"/>
  <c r="C3359" i="2" s="1"/>
  <c r="F3358" i="2"/>
  <c r="B3358" i="2"/>
  <c r="C3358" i="2" s="1"/>
  <c r="F3357" i="2"/>
  <c r="B3357" i="2"/>
  <c r="C3357" i="2" s="1"/>
  <c r="F3356" i="2"/>
  <c r="B3356" i="2"/>
  <c r="C3356" i="2" s="1"/>
  <c r="F3355" i="2"/>
  <c r="B3355" i="2"/>
  <c r="C3355" i="2" s="1"/>
  <c r="F3354" i="2"/>
  <c r="B3354" i="2"/>
  <c r="C3354" i="2" s="1"/>
  <c r="F3353" i="2"/>
  <c r="B3353" i="2"/>
  <c r="C3353" i="2" s="1"/>
  <c r="F3352" i="2"/>
  <c r="B3352" i="2"/>
  <c r="C3352" i="2" s="1"/>
  <c r="F3351" i="2"/>
  <c r="B3351" i="2"/>
  <c r="C3351" i="2" s="1"/>
  <c r="F3350" i="2"/>
  <c r="B3350" i="2"/>
  <c r="C3350" i="2" s="1"/>
  <c r="F3349" i="2"/>
  <c r="B3349" i="2"/>
  <c r="C3349" i="2" s="1"/>
  <c r="F3348" i="2"/>
  <c r="B3348" i="2"/>
  <c r="C3348" i="2" s="1"/>
  <c r="F3347" i="2"/>
  <c r="B3347" i="2"/>
  <c r="C3347" i="2" s="1"/>
  <c r="F3346" i="2"/>
  <c r="B3346" i="2"/>
  <c r="C3346" i="2" s="1"/>
  <c r="F3345" i="2"/>
  <c r="B3345" i="2"/>
  <c r="C3345" i="2" s="1"/>
  <c r="F3344" i="2"/>
  <c r="B3344" i="2"/>
  <c r="C3344" i="2" s="1"/>
  <c r="F3343" i="2"/>
  <c r="B3343" i="2"/>
  <c r="C3343" i="2" s="1"/>
  <c r="F3342" i="2"/>
  <c r="B3342" i="2"/>
  <c r="C3342" i="2" s="1"/>
  <c r="F3341" i="2"/>
  <c r="B3341" i="2"/>
  <c r="C3341" i="2" s="1"/>
  <c r="F3340" i="2"/>
  <c r="B3340" i="2"/>
  <c r="C3340" i="2" s="1"/>
  <c r="F3339" i="2"/>
  <c r="B3339" i="2"/>
  <c r="C3339" i="2" s="1"/>
  <c r="F3338" i="2"/>
  <c r="B3338" i="2"/>
  <c r="C3338" i="2" s="1"/>
  <c r="F3337" i="2"/>
  <c r="B3337" i="2"/>
  <c r="C3337" i="2" s="1"/>
  <c r="F3336" i="2"/>
  <c r="B3336" i="2"/>
  <c r="C3336" i="2" s="1"/>
  <c r="F3335" i="2"/>
  <c r="B3335" i="2"/>
  <c r="C3335" i="2" s="1"/>
  <c r="F3334" i="2"/>
  <c r="B3334" i="2"/>
  <c r="C3334" i="2" s="1"/>
  <c r="F3333" i="2"/>
  <c r="B3333" i="2"/>
  <c r="C3333" i="2" s="1"/>
  <c r="F3332" i="2"/>
  <c r="B3332" i="2"/>
  <c r="C3332" i="2" s="1"/>
  <c r="F3331" i="2"/>
  <c r="B3331" i="2"/>
  <c r="C3331" i="2" s="1"/>
  <c r="F3330" i="2"/>
  <c r="B3330" i="2"/>
  <c r="C3330" i="2" s="1"/>
  <c r="F3329" i="2"/>
  <c r="B3329" i="2"/>
  <c r="C3329" i="2" s="1"/>
  <c r="F3328" i="2"/>
  <c r="B3328" i="2"/>
  <c r="C3328" i="2" s="1"/>
  <c r="F3327" i="2"/>
  <c r="B3327" i="2"/>
  <c r="C3327" i="2" s="1"/>
  <c r="F3326" i="2"/>
  <c r="B3326" i="2"/>
  <c r="C3326" i="2" s="1"/>
  <c r="F3325" i="2"/>
  <c r="B3325" i="2"/>
  <c r="C3325" i="2" s="1"/>
  <c r="F3324" i="2"/>
  <c r="B3324" i="2"/>
  <c r="C3324" i="2" s="1"/>
  <c r="F3323" i="2"/>
  <c r="B3323" i="2"/>
  <c r="C3323" i="2" s="1"/>
  <c r="F3322" i="2"/>
  <c r="B3322" i="2"/>
  <c r="C3322" i="2" s="1"/>
  <c r="F3321" i="2"/>
  <c r="B3321" i="2"/>
  <c r="C3321" i="2" s="1"/>
  <c r="F3320" i="2"/>
  <c r="B3320" i="2"/>
  <c r="C3320" i="2" s="1"/>
  <c r="F3319" i="2"/>
  <c r="B3319" i="2"/>
  <c r="C3319" i="2" s="1"/>
  <c r="F3318" i="2"/>
  <c r="B3318" i="2"/>
  <c r="C3318" i="2" s="1"/>
  <c r="F3317" i="2"/>
  <c r="B3317" i="2"/>
  <c r="C3317" i="2" s="1"/>
  <c r="F3316" i="2"/>
  <c r="B3316" i="2"/>
  <c r="C3316" i="2" s="1"/>
  <c r="F3315" i="2"/>
  <c r="B3315" i="2"/>
  <c r="C3315" i="2" s="1"/>
  <c r="F3314" i="2"/>
  <c r="B3314" i="2"/>
  <c r="C3314" i="2" s="1"/>
  <c r="F3313" i="2"/>
  <c r="B3313" i="2"/>
  <c r="C3313" i="2" s="1"/>
  <c r="F3312" i="2"/>
  <c r="B3312" i="2"/>
  <c r="C3312" i="2" s="1"/>
  <c r="F3311" i="2"/>
  <c r="B3311" i="2"/>
  <c r="C3311" i="2" s="1"/>
  <c r="F3310" i="2"/>
  <c r="B3310" i="2"/>
  <c r="C3310" i="2" s="1"/>
  <c r="F3309" i="2"/>
  <c r="B3309" i="2"/>
  <c r="C3309" i="2" s="1"/>
  <c r="F3308" i="2"/>
  <c r="B3308" i="2"/>
  <c r="C3308" i="2" s="1"/>
  <c r="F3307" i="2"/>
  <c r="B3307" i="2"/>
  <c r="C3307" i="2" s="1"/>
  <c r="F3306" i="2"/>
  <c r="B3306" i="2"/>
  <c r="C3306" i="2" s="1"/>
  <c r="F3305" i="2"/>
  <c r="B3305" i="2"/>
  <c r="C3305" i="2" s="1"/>
  <c r="F3304" i="2"/>
  <c r="B3304" i="2"/>
  <c r="C3304" i="2" s="1"/>
  <c r="F3303" i="2"/>
  <c r="B3303" i="2"/>
  <c r="C3303" i="2" s="1"/>
  <c r="F3302" i="2"/>
  <c r="B3302" i="2"/>
  <c r="C3302" i="2" s="1"/>
  <c r="F3301" i="2"/>
  <c r="B3301" i="2"/>
  <c r="C3301" i="2" s="1"/>
  <c r="F3300" i="2"/>
  <c r="B3300" i="2"/>
  <c r="C3300" i="2" s="1"/>
  <c r="F3299" i="2"/>
  <c r="B3299" i="2"/>
  <c r="C3299" i="2" s="1"/>
  <c r="F3298" i="2"/>
  <c r="B3298" i="2"/>
  <c r="C3298" i="2" s="1"/>
  <c r="F3297" i="2"/>
  <c r="B3297" i="2"/>
  <c r="C3297" i="2" s="1"/>
  <c r="F3296" i="2"/>
  <c r="B3296" i="2"/>
  <c r="C3296" i="2" s="1"/>
  <c r="F3295" i="2"/>
  <c r="B3295" i="2"/>
  <c r="C3295" i="2" s="1"/>
  <c r="F3294" i="2"/>
  <c r="B3294" i="2"/>
  <c r="C3294" i="2" s="1"/>
  <c r="F3293" i="2"/>
  <c r="B3293" i="2"/>
  <c r="C3293" i="2" s="1"/>
  <c r="F3292" i="2"/>
  <c r="B3292" i="2"/>
  <c r="C3292" i="2" s="1"/>
  <c r="F3291" i="2"/>
  <c r="B3291" i="2"/>
  <c r="C3291" i="2" s="1"/>
  <c r="F3290" i="2"/>
  <c r="B3290" i="2"/>
  <c r="C3290" i="2" s="1"/>
  <c r="F3289" i="2"/>
  <c r="B3289" i="2"/>
  <c r="C3289" i="2" s="1"/>
  <c r="F3288" i="2"/>
  <c r="B3288" i="2"/>
  <c r="C3288" i="2" s="1"/>
  <c r="F3287" i="2"/>
  <c r="B3287" i="2"/>
  <c r="C3287" i="2" s="1"/>
  <c r="F3286" i="2"/>
  <c r="B3286" i="2"/>
  <c r="C3286" i="2" s="1"/>
  <c r="F3285" i="2"/>
  <c r="B3285" i="2"/>
  <c r="C3285" i="2" s="1"/>
  <c r="F3284" i="2"/>
  <c r="B3284" i="2"/>
  <c r="C3284" i="2" s="1"/>
  <c r="F3283" i="2"/>
  <c r="B3283" i="2"/>
  <c r="C3283" i="2" s="1"/>
  <c r="F3282" i="2"/>
  <c r="B3282" i="2"/>
  <c r="C3282" i="2" s="1"/>
  <c r="F3281" i="2"/>
  <c r="B3281" i="2"/>
  <c r="C3281" i="2" s="1"/>
  <c r="F3280" i="2"/>
  <c r="B3280" i="2"/>
  <c r="C3280" i="2" s="1"/>
  <c r="F3279" i="2"/>
  <c r="B3279" i="2"/>
  <c r="C3279" i="2" s="1"/>
  <c r="F3278" i="2"/>
  <c r="B3278" i="2"/>
  <c r="C3278" i="2" s="1"/>
  <c r="F3277" i="2"/>
  <c r="B3277" i="2"/>
  <c r="C3277" i="2" s="1"/>
  <c r="F3276" i="2"/>
  <c r="B3276" i="2"/>
  <c r="C3276" i="2" s="1"/>
  <c r="F3275" i="2"/>
  <c r="B3275" i="2"/>
  <c r="C3275" i="2" s="1"/>
  <c r="F3274" i="2"/>
  <c r="B3274" i="2"/>
  <c r="C3274" i="2" s="1"/>
  <c r="F3273" i="2"/>
  <c r="B3273" i="2"/>
  <c r="C3273" i="2" s="1"/>
  <c r="F3272" i="2"/>
  <c r="B3272" i="2"/>
  <c r="C3272" i="2" s="1"/>
  <c r="F3271" i="2"/>
  <c r="B3271" i="2"/>
  <c r="C3271" i="2" s="1"/>
  <c r="F3270" i="2"/>
  <c r="B3270" i="2"/>
  <c r="C3270" i="2" s="1"/>
  <c r="F3269" i="2"/>
  <c r="B3269" i="2"/>
  <c r="C3269" i="2" s="1"/>
  <c r="F3268" i="2"/>
  <c r="B3268" i="2"/>
  <c r="C3268" i="2" s="1"/>
  <c r="F3267" i="2"/>
  <c r="B3267" i="2"/>
  <c r="C3267" i="2" s="1"/>
  <c r="F3266" i="2"/>
  <c r="B3266" i="2"/>
  <c r="C3266" i="2" s="1"/>
  <c r="F3265" i="2"/>
  <c r="B3265" i="2"/>
  <c r="C3265" i="2" s="1"/>
  <c r="F3264" i="2"/>
  <c r="B3264" i="2"/>
  <c r="C3264" i="2" s="1"/>
  <c r="F3263" i="2"/>
  <c r="B3263" i="2"/>
  <c r="C3263" i="2" s="1"/>
  <c r="F3262" i="2"/>
  <c r="B3262" i="2"/>
  <c r="C3262" i="2" s="1"/>
  <c r="F3261" i="2"/>
  <c r="B3261" i="2"/>
  <c r="C3261" i="2" s="1"/>
  <c r="F3260" i="2"/>
  <c r="B3260" i="2"/>
  <c r="C3260" i="2" s="1"/>
  <c r="F3259" i="2"/>
  <c r="B3259" i="2"/>
  <c r="C3259" i="2" s="1"/>
  <c r="F3258" i="2"/>
  <c r="B3258" i="2"/>
  <c r="C3258" i="2" s="1"/>
  <c r="F3257" i="2"/>
  <c r="B3257" i="2"/>
  <c r="C3257" i="2" s="1"/>
  <c r="F3256" i="2"/>
  <c r="B3256" i="2"/>
  <c r="C3256" i="2" s="1"/>
  <c r="F3255" i="2"/>
  <c r="B3255" i="2"/>
  <c r="C3255" i="2" s="1"/>
  <c r="F3254" i="2"/>
  <c r="B3254" i="2"/>
  <c r="C3254" i="2" s="1"/>
  <c r="F3253" i="2"/>
  <c r="B3253" i="2"/>
  <c r="C3253" i="2" s="1"/>
  <c r="F3252" i="2"/>
  <c r="B3252" i="2"/>
  <c r="C3252" i="2" s="1"/>
  <c r="F3251" i="2"/>
  <c r="B3251" i="2"/>
  <c r="C3251" i="2" s="1"/>
  <c r="F3250" i="2"/>
  <c r="B3250" i="2"/>
  <c r="C3250" i="2" s="1"/>
  <c r="F3249" i="2"/>
  <c r="B3249" i="2"/>
  <c r="C3249" i="2" s="1"/>
  <c r="F3248" i="2"/>
  <c r="B3248" i="2"/>
  <c r="C3248" i="2" s="1"/>
  <c r="F3247" i="2"/>
  <c r="B3247" i="2"/>
  <c r="C3247" i="2" s="1"/>
  <c r="F3246" i="2"/>
  <c r="B3246" i="2"/>
  <c r="C3246" i="2" s="1"/>
  <c r="F3245" i="2"/>
  <c r="B3245" i="2"/>
  <c r="C3245" i="2" s="1"/>
  <c r="F3244" i="2"/>
  <c r="B3244" i="2"/>
  <c r="C3244" i="2" s="1"/>
  <c r="F3243" i="2"/>
  <c r="B3243" i="2"/>
  <c r="C3243" i="2" s="1"/>
  <c r="F3242" i="2"/>
  <c r="B3242" i="2"/>
  <c r="C3242" i="2" s="1"/>
  <c r="F3241" i="2"/>
  <c r="B3241" i="2"/>
  <c r="C3241" i="2" s="1"/>
  <c r="F3240" i="2"/>
  <c r="B3240" i="2"/>
  <c r="C3240" i="2" s="1"/>
  <c r="F3239" i="2"/>
  <c r="B3239" i="2"/>
  <c r="C3239" i="2" s="1"/>
  <c r="F3238" i="2"/>
  <c r="B3238" i="2"/>
  <c r="C3238" i="2" s="1"/>
  <c r="F3237" i="2"/>
  <c r="B3237" i="2"/>
  <c r="C3237" i="2" s="1"/>
  <c r="F3236" i="2"/>
  <c r="B3236" i="2"/>
  <c r="C3236" i="2" s="1"/>
  <c r="F3235" i="2"/>
  <c r="B3235" i="2"/>
  <c r="C3235" i="2" s="1"/>
  <c r="F3234" i="2"/>
  <c r="B3234" i="2"/>
  <c r="C3234" i="2" s="1"/>
  <c r="F3233" i="2"/>
  <c r="B3233" i="2"/>
  <c r="C3233" i="2" s="1"/>
  <c r="F3232" i="2"/>
  <c r="B3232" i="2"/>
  <c r="C3232" i="2" s="1"/>
  <c r="F3231" i="2"/>
  <c r="B3231" i="2"/>
  <c r="C3231" i="2" s="1"/>
  <c r="F3230" i="2"/>
  <c r="B3230" i="2"/>
  <c r="C3230" i="2" s="1"/>
  <c r="F3229" i="2"/>
  <c r="B3229" i="2"/>
  <c r="C3229" i="2" s="1"/>
  <c r="F3228" i="2"/>
  <c r="B3228" i="2"/>
  <c r="C3228" i="2" s="1"/>
  <c r="F3227" i="2"/>
  <c r="B3227" i="2"/>
  <c r="C3227" i="2" s="1"/>
  <c r="F3226" i="2"/>
  <c r="B3226" i="2"/>
  <c r="C3226" i="2" s="1"/>
  <c r="F3225" i="2"/>
  <c r="B3225" i="2"/>
  <c r="C3225" i="2" s="1"/>
  <c r="F3224" i="2"/>
  <c r="B3224" i="2"/>
  <c r="C3224" i="2" s="1"/>
  <c r="F3223" i="2"/>
  <c r="B3223" i="2"/>
  <c r="C3223" i="2" s="1"/>
  <c r="F3222" i="2"/>
  <c r="B3222" i="2"/>
  <c r="C3222" i="2" s="1"/>
  <c r="F3221" i="2"/>
  <c r="B3221" i="2"/>
  <c r="C3221" i="2" s="1"/>
  <c r="F3220" i="2"/>
  <c r="B3220" i="2"/>
  <c r="C3220" i="2" s="1"/>
  <c r="F3219" i="2"/>
  <c r="B3219" i="2"/>
  <c r="C3219" i="2" s="1"/>
  <c r="F3218" i="2"/>
  <c r="B3218" i="2"/>
  <c r="C3218" i="2" s="1"/>
  <c r="F3217" i="2"/>
  <c r="B3217" i="2"/>
  <c r="C3217" i="2" s="1"/>
  <c r="F3216" i="2"/>
  <c r="B3216" i="2"/>
  <c r="C3216" i="2" s="1"/>
  <c r="F3215" i="2"/>
  <c r="B3215" i="2"/>
  <c r="C3215" i="2" s="1"/>
  <c r="F3214" i="2"/>
  <c r="B3214" i="2"/>
  <c r="C3214" i="2" s="1"/>
  <c r="F3213" i="2"/>
  <c r="B3213" i="2"/>
  <c r="C3213" i="2" s="1"/>
  <c r="F3212" i="2"/>
  <c r="B3212" i="2"/>
  <c r="C3212" i="2" s="1"/>
  <c r="F3211" i="2"/>
  <c r="B3211" i="2"/>
  <c r="C3211" i="2" s="1"/>
  <c r="F3210" i="2"/>
  <c r="B3210" i="2"/>
  <c r="C3210" i="2" s="1"/>
  <c r="F3209" i="2"/>
  <c r="B3209" i="2"/>
  <c r="C3209" i="2" s="1"/>
  <c r="F3208" i="2"/>
  <c r="B3208" i="2"/>
  <c r="C3208" i="2" s="1"/>
  <c r="F3207" i="2"/>
  <c r="B3207" i="2"/>
  <c r="C3207" i="2" s="1"/>
  <c r="F3206" i="2"/>
  <c r="B3206" i="2"/>
  <c r="C3206" i="2" s="1"/>
  <c r="F3205" i="2"/>
  <c r="B3205" i="2"/>
  <c r="C3205" i="2" s="1"/>
  <c r="F3204" i="2"/>
  <c r="B3204" i="2"/>
  <c r="C3204" i="2" s="1"/>
  <c r="F3203" i="2"/>
  <c r="B3203" i="2"/>
  <c r="C3203" i="2" s="1"/>
  <c r="F3202" i="2"/>
  <c r="B3202" i="2"/>
  <c r="C3202" i="2" s="1"/>
  <c r="F3201" i="2"/>
  <c r="B3201" i="2"/>
  <c r="C3201" i="2" s="1"/>
  <c r="F3200" i="2"/>
  <c r="B3200" i="2"/>
  <c r="C3200" i="2" s="1"/>
  <c r="F3199" i="2"/>
  <c r="B3199" i="2"/>
  <c r="C3199" i="2" s="1"/>
  <c r="F3198" i="2"/>
  <c r="B3198" i="2"/>
  <c r="C3198" i="2" s="1"/>
  <c r="F3197" i="2"/>
  <c r="B3197" i="2"/>
  <c r="C3197" i="2" s="1"/>
  <c r="F3196" i="2"/>
  <c r="B3196" i="2"/>
  <c r="C3196" i="2" s="1"/>
  <c r="F3195" i="2"/>
  <c r="B3195" i="2"/>
  <c r="C3195" i="2" s="1"/>
  <c r="F3194" i="2"/>
  <c r="B3194" i="2"/>
  <c r="C3194" i="2" s="1"/>
  <c r="F3193" i="2"/>
  <c r="B3193" i="2"/>
  <c r="C3193" i="2" s="1"/>
  <c r="F3192" i="2"/>
  <c r="B3192" i="2"/>
  <c r="C3192" i="2" s="1"/>
  <c r="F3191" i="2"/>
  <c r="B3191" i="2"/>
  <c r="C3191" i="2" s="1"/>
  <c r="F3190" i="2"/>
  <c r="B3190" i="2"/>
  <c r="C3190" i="2" s="1"/>
  <c r="F3189" i="2"/>
  <c r="B3189" i="2"/>
  <c r="C3189" i="2" s="1"/>
  <c r="F3188" i="2"/>
  <c r="B3188" i="2"/>
  <c r="C3188" i="2" s="1"/>
  <c r="F3187" i="2"/>
  <c r="B3187" i="2"/>
  <c r="C3187" i="2" s="1"/>
  <c r="F3186" i="2"/>
  <c r="B3186" i="2"/>
  <c r="C3186" i="2" s="1"/>
  <c r="F3185" i="2"/>
  <c r="B3185" i="2"/>
  <c r="C3185" i="2" s="1"/>
  <c r="F3184" i="2"/>
  <c r="B3184" i="2"/>
  <c r="C3184" i="2" s="1"/>
  <c r="F3183" i="2"/>
  <c r="B3183" i="2"/>
  <c r="C3183" i="2" s="1"/>
  <c r="F3182" i="2"/>
  <c r="B3182" i="2"/>
  <c r="C3182" i="2" s="1"/>
  <c r="F3181" i="2"/>
  <c r="B3181" i="2"/>
  <c r="C3181" i="2" s="1"/>
  <c r="F3180" i="2"/>
  <c r="B3180" i="2"/>
  <c r="C3180" i="2" s="1"/>
  <c r="F3179" i="2"/>
  <c r="B3179" i="2"/>
  <c r="C3179" i="2" s="1"/>
  <c r="F3178" i="2"/>
  <c r="B3178" i="2"/>
  <c r="C3178" i="2" s="1"/>
  <c r="F3177" i="2"/>
  <c r="B3177" i="2"/>
  <c r="C3177" i="2" s="1"/>
  <c r="F3176" i="2"/>
  <c r="B3176" i="2"/>
  <c r="C3176" i="2" s="1"/>
  <c r="F3175" i="2"/>
  <c r="B3175" i="2"/>
  <c r="C3175" i="2" s="1"/>
  <c r="F3174" i="2"/>
  <c r="B3174" i="2"/>
  <c r="C3174" i="2" s="1"/>
  <c r="F3173" i="2"/>
  <c r="B3173" i="2"/>
  <c r="C3173" i="2" s="1"/>
  <c r="F3172" i="2"/>
  <c r="B3172" i="2"/>
  <c r="C3172" i="2" s="1"/>
  <c r="F3171" i="2"/>
  <c r="B3171" i="2"/>
  <c r="C3171" i="2" s="1"/>
  <c r="F3170" i="2"/>
  <c r="B3170" i="2"/>
  <c r="C3170" i="2" s="1"/>
  <c r="F3169" i="2"/>
  <c r="B3169" i="2"/>
  <c r="C3169" i="2" s="1"/>
  <c r="F3168" i="2"/>
  <c r="B3168" i="2"/>
  <c r="C3168" i="2" s="1"/>
  <c r="F3167" i="2"/>
  <c r="B3167" i="2"/>
  <c r="C3167" i="2" s="1"/>
  <c r="F3166" i="2"/>
  <c r="B3166" i="2"/>
  <c r="C3166" i="2" s="1"/>
  <c r="F3165" i="2"/>
  <c r="B3165" i="2"/>
  <c r="C3165" i="2" s="1"/>
  <c r="F3164" i="2"/>
  <c r="B3164" i="2"/>
  <c r="C3164" i="2" s="1"/>
  <c r="F3163" i="2"/>
  <c r="B3163" i="2"/>
  <c r="C3163" i="2" s="1"/>
  <c r="F3162" i="2"/>
  <c r="B3162" i="2"/>
  <c r="C3162" i="2" s="1"/>
  <c r="F3161" i="2"/>
  <c r="B3161" i="2"/>
  <c r="C3161" i="2" s="1"/>
  <c r="F3160" i="2"/>
  <c r="B3160" i="2"/>
  <c r="C3160" i="2" s="1"/>
  <c r="F3159" i="2"/>
  <c r="B3159" i="2"/>
  <c r="C3159" i="2" s="1"/>
  <c r="F3158" i="2"/>
  <c r="B3158" i="2"/>
  <c r="C3158" i="2" s="1"/>
  <c r="F3157" i="2"/>
  <c r="B3157" i="2"/>
  <c r="C3157" i="2" s="1"/>
  <c r="F3156" i="2"/>
  <c r="B3156" i="2"/>
  <c r="C3156" i="2" s="1"/>
  <c r="F3155" i="2"/>
  <c r="B3155" i="2"/>
  <c r="C3155" i="2" s="1"/>
  <c r="F3154" i="2"/>
  <c r="B3154" i="2"/>
  <c r="C3154" i="2" s="1"/>
  <c r="F3153" i="2"/>
  <c r="B3153" i="2"/>
  <c r="C3153" i="2" s="1"/>
  <c r="F3152" i="2"/>
  <c r="B3152" i="2"/>
  <c r="C3152" i="2" s="1"/>
  <c r="F3151" i="2"/>
  <c r="B3151" i="2"/>
  <c r="C3151" i="2" s="1"/>
  <c r="F3150" i="2"/>
  <c r="B3150" i="2"/>
  <c r="C3150" i="2" s="1"/>
  <c r="F3149" i="2"/>
  <c r="B3149" i="2"/>
  <c r="C3149" i="2" s="1"/>
  <c r="F3148" i="2"/>
  <c r="B3148" i="2"/>
  <c r="C3148" i="2" s="1"/>
  <c r="F3147" i="2"/>
  <c r="B3147" i="2"/>
  <c r="C3147" i="2" s="1"/>
  <c r="F3146" i="2"/>
  <c r="B3146" i="2"/>
  <c r="C3146" i="2" s="1"/>
  <c r="F3145" i="2"/>
  <c r="B3145" i="2"/>
  <c r="C3145" i="2" s="1"/>
  <c r="F3144" i="2"/>
  <c r="B3144" i="2"/>
  <c r="C3144" i="2" s="1"/>
  <c r="F3143" i="2"/>
  <c r="B3143" i="2"/>
  <c r="C3143" i="2" s="1"/>
  <c r="F3142" i="2"/>
  <c r="B3142" i="2"/>
  <c r="C3142" i="2" s="1"/>
  <c r="F3141" i="2"/>
  <c r="B3141" i="2"/>
  <c r="C3141" i="2" s="1"/>
  <c r="F3140" i="2"/>
  <c r="B3140" i="2"/>
  <c r="C3140" i="2" s="1"/>
  <c r="F3139" i="2"/>
  <c r="B3139" i="2"/>
  <c r="C3139" i="2" s="1"/>
  <c r="F3138" i="2"/>
  <c r="B3138" i="2"/>
  <c r="C3138" i="2" s="1"/>
  <c r="F3137" i="2"/>
  <c r="B3137" i="2"/>
  <c r="C3137" i="2" s="1"/>
  <c r="F3136" i="2"/>
  <c r="B3136" i="2"/>
  <c r="C3136" i="2" s="1"/>
  <c r="F3135" i="2"/>
  <c r="B3135" i="2"/>
  <c r="C3135" i="2" s="1"/>
  <c r="F3134" i="2"/>
  <c r="B3134" i="2"/>
  <c r="C3134" i="2" s="1"/>
  <c r="F3133" i="2"/>
  <c r="B3133" i="2"/>
  <c r="C3133" i="2" s="1"/>
  <c r="F3132" i="2"/>
  <c r="B3132" i="2"/>
  <c r="C3132" i="2" s="1"/>
  <c r="F3131" i="2"/>
  <c r="B3131" i="2"/>
  <c r="C3131" i="2" s="1"/>
  <c r="F3130" i="2"/>
  <c r="B3130" i="2"/>
  <c r="C3130" i="2" s="1"/>
  <c r="F3129" i="2"/>
  <c r="B3129" i="2"/>
  <c r="C3129" i="2" s="1"/>
  <c r="F3128" i="2"/>
  <c r="B3128" i="2"/>
  <c r="C3128" i="2" s="1"/>
  <c r="F3127" i="2"/>
  <c r="B3127" i="2"/>
  <c r="C3127" i="2" s="1"/>
  <c r="F3126" i="2"/>
  <c r="B3126" i="2"/>
  <c r="C3126" i="2" s="1"/>
  <c r="F3125" i="2"/>
  <c r="B3125" i="2"/>
  <c r="C3125" i="2" s="1"/>
  <c r="F3124" i="2"/>
  <c r="B3124" i="2"/>
  <c r="C3124" i="2" s="1"/>
  <c r="F3123" i="2"/>
  <c r="B3123" i="2"/>
  <c r="C3123" i="2" s="1"/>
  <c r="F3122" i="2"/>
  <c r="B3122" i="2"/>
  <c r="C3122" i="2" s="1"/>
  <c r="F3121" i="2"/>
  <c r="B3121" i="2"/>
  <c r="C3121" i="2" s="1"/>
  <c r="F3120" i="2"/>
  <c r="B3120" i="2"/>
  <c r="C3120" i="2" s="1"/>
  <c r="F3119" i="2"/>
  <c r="B3119" i="2"/>
  <c r="C3119" i="2" s="1"/>
  <c r="F3118" i="2"/>
  <c r="B3118" i="2"/>
  <c r="C3118" i="2" s="1"/>
  <c r="F3117" i="2"/>
  <c r="B3117" i="2"/>
  <c r="C3117" i="2" s="1"/>
  <c r="F3116" i="2"/>
  <c r="B3116" i="2"/>
  <c r="C3116" i="2" s="1"/>
  <c r="F3115" i="2"/>
  <c r="B3115" i="2"/>
  <c r="C3115" i="2" s="1"/>
  <c r="F3114" i="2"/>
  <c r="B3114" i="2"/>
  <c r="C3114" i="2" s="1"/>
  <c r="F3113" i="2"/>
  <c r="B3113" i="2"/>
  <c r="C3113" i="2" s="1"/>
  <c r="F3112" i="2"/>
  <c r="B3112" i="2"/>
  <c r="C3112" i="2" s="1"/>
  <c r="F3111" i="2"/>
  <c r="B3111" i="2"/>
  <c r="C3111" i="2" s="1"/>
  <c r="F3110" i="2"/>
  <c r="B3110" i="2"/>
  <c r="C3110" i="2" s="1"/>
  <c r="F3109" i="2"/>
  <c r="B3109" i="2"/>
  <c r="C3109" i="2" s="1"/>
  <c r="F3108" i="2"/>
  <c r="B3108" i="2"/>
  <c r="C3108" i="2" s="1"/>
  <c r="F3107" i="2"/>
  <c r="B3107" i="2"/>
  <c r="C3107" i="2" s="1"/>
  <c r="F3106" i="2"/>
  <c r="B3106" i="2"/>
  <c r="C3106" i="2" s="1"/>
  <c r="F3105" i="2"/>
  <c r="B3105" i="2"/>
  <c r="C3105" i="2" s="1"/>
  <c r="F3104" i="2"/>
  <c r="B3104" i="2"/>
  <c r="C3104" i="2" s="1"/>
  <c r="F3103" i="2"/>
  <c r="B3103" i="2"/>
  <c r="C3103" i="2" s="1"/>
  <c r="F3102" i="2"/>
  <c r="B3102" i="2"/>
  <c r="C3102" i="2" s="1"/>
  <c r="F3101" i="2"/>
  <c r="B3101" i="2"/>
  <c r="C3101" i="2" s="1"/>
  <c r="F3100" i="2"/>
  <c r="B3100" i="2"/>
  <c r="C3100" i="2" s="1"/>
  <c r="F3099" i="2"/>
  <c r="B3099" i="2"/>
  <c r="C3099" i="2" s="1"/>
  <c r="F3098" i="2"/>
  <c r="B3098" i="2"/>
  <c r="C3098" i="2" s="1"/>
  <c r="F3097" i="2"/>
  <c r="B3097" i="2"/>
  <c r="C3097" i="2" s="1"/>
  <c r="F3096" i="2"/>
  <c r="B3096" i="2"/>
  <c r="C3096" i="2" s="1"/>
  <c r="F3095" i="2"/>
  <c r="B3095" i="2"/>
  <c r="C3095" i="2" s="1"/>
  <c r="F3094" i="2"/>
  <c r="B3094" i="2"/>
  <c r="C3094" i="2" s="1"/>
  <c r="F3093" i="2"/>
  <c r="B3093" i="2"/>
  <c r="C3093" i="2" s="1"/>
  <c r="F3092" i="2"/>
  <c r="B3092" i="2"/>
  <c r="C3092" i="2" s="1"/>
  <c r="F3091" i="2"/>
  <c r="B3091" i="2"/>
  <c r="C3091" i="2" s="1"/>
  <c r="F3090" i="2"/>
  <c r="B3090" i="2"/>
  <c r="C3090" i="2" s="1"/>
  <c r="F3089" i="2"/>
  <c r="B3089" i="2"/>
  <c r="C3089" i="2" s="1"/>
  <c r="F3088" i="2"/>
  <c r="B3088" i="2"/>
  <c r="C3088" i="2" s="1"/>
  <c r="F3087" i="2"/>
  <c r="B3087" i="2"/>
  <c r="C3087" i="2" s="1"/>
  <c r="F3086" i="2"/>
  <c r="B3086" i="2"/>
  <c r="C3086" i="2" s="1"/>
  <c r="F3085" i="2"/>
  <c r="B3085" i="2"/>
  <c r="C3085" i="2" s="1"/>
  <c r="F3084" i="2"/>
  <c r="B3084" i="2"/>
  <c r="C3084" i="2" s="1"/>
  <c r="F3083" i="2"/>
  <c r="B3083" i="2"/>
  <c r="C3083" i="2" s="1"/>
  <c r="F3082" i="2"/>
  <c r="B3082" i="2"/>
  <c r="C3082" i="2" s="1"/>
  <c r="F3081" i="2"/>
  <c r="B3081" i="2"/>
  <c r="C3081" i="2" s="1"/>
  <c r="F3080" i="2"/>
  <c r="B3080" i="2"/>
  <c r="C3080" i="2" s="1"/>
  <c r="F3079" i="2"/>
  <c r="B3079" i="2"/>
  <c r="C3079" i="2" s="1"/>
  <c r="F3078" i="2"/>
  <c r="B3078" i="2"/>
  <c r="C3078" i="2" s="1"/>
  <c r="F3077" i="2"/>
  <c r="B3077" i="2"/>
  <c r="C3077" i="2" s="1"/>
  <c r="F3076" i="2"/>
  <c r="B3076" i="2"/>
  <c r="C3076" i="2" s="1"/>
  <c r="F3075" i="2"/>
  <c r="B3075" i="2"/>
  <c r="C3075" i="2" s="1"/>
  <c r="F3074" i="2"/>
  <c r="B3074" i="2"/>
  <c r="C3074" i="2" s="1"/>
  <c r="F3073" i="2"/>
  <c r="B3073" i="2"/>
  <c r="C3073" i="2" s="1"/>
  <c r="F3072" i="2"/>
  <c r="B3072" i="2"/>
  <c r="C3072" i="2" s="1"/>
  <c r="F3071" i="2"/>
  <c r="B3071" i="2"/>
  <c r="C3071" i="2" s="1"/>
  <c r="F3070" i="2"/>
  <c r="B3070" i="2"/>
  <c r="C3070" i="2" s="1"/>
  <c r="F3069" i="2"/>
  <c r="B3069" i="2"/>
  <c r="C3069" i="2" s="1"/>
  <c r="F3068" i="2"/>
  <c r="B3068" i="2"/>
  <c r="C3068" i="2" s="1"/>
  <c r="F3067" i="2"/>
  <c r="B3067" i="2"/>
  <c r="C3067" i="2" s="1"/>
  <c r="F3066" i="2"/>
  <c r="B3066" i="2"/>
  <c r="C3066" i="2" s="1"/>
  <c r="F3065" i="2"/>
  <c r="B3065" i="2"/>
  <c r="C3065" i="2" s="1"/>
  <c r="F3064" i="2"/>
  <c r="B3064" i="2"/>
  <c r="C3064" i="2" s="1"/>
  <c r="F3063" i="2"/>
  <c r="B3063" i="2"/>
  <c r="C3063" i="2" s="1"/>
  <c r="F3062" i="2"/>
  <c r="B3062" i="2"/>
  <c r="C3062" i="2" s="1"/>
  <c r="F3061" i="2"/>
  <c r="B3061" i="2"/>
  <c r="C3061" i="2" s="1"/>
  <c r="F3060" i="2"/>
  <c r="B3060" i="2"/>
  <c r="C3060" i="2" s="1"/>
  <c r="F3059" i="2"/>
  <c r="B3059" i="2"/>
  <c r="C3059" i="2" s="1"/>
  <c r="F3058" i="2"/>
  <c r="B3058" i="2"/>
  <c r="C3058" i="2" s="1"/>
  <c r="F3057" i="2"/>
  <c r="B3057" i="2"/>
  <c r="C3057" i="2" s="1"/>
  <c r="F3056" i="2"/>
  <c r="B3056" i="2"/>
  <c r="C3056" i="2" s="1"/>
  <c r="F3055" i="2"/>
  <c r="B3055" i="2"/>
  <c r="C3055" i="2" s="1"/>
  <c r="F3054" i="2"/>
  <c r="B3054" i="2"/>
  <c r="C3054" i="2" s="1"/>
  <c r="F3053" i="2"/>
  <c r="B3053" i="2"/>
  <c r="C3053" i="2" s="1"/>
  <c r="F3052" i="2"/>
  <c r="B3052" i="2"/>
  <c r="C3052" i="2" s="1"/>
  <c r="F3051" i="2"/>
  <c r="B3051" i="2"/>
  <c r="C3051" i="2" s="1"/>
  <c r="F3050" i="2"/>
  <c r="B3050" i="2"/>
  <c r="C3050" i="2" s="1"/>
  <c r="F3049" i="2"/>
  <c r="B3049" i="2"/>
  <c r="C3049" i="2" s="1"/>
  <c r="F3048" i="2"/>
  <c r="B3048" i="2"/>
  <c r="C3048" i="2" s="1"/>
  <c r="F3047" i="2"/>
  <c r="B3047" i="2"/>
  <c r="C3047" i="2" s="1"/>
  <c r="F3046" i="2"/>
  <c r="B3046" i="2"/>
  <c r="C3046" i="2" s="1"/>
  <c r="F3045" i="2"/>
  <c r="B3045" i="2"/>
  <c r="C3045" i="2" s="1"/>
  <c r="F3044" i="2"/>
  <c r="B3044" i="2"/>
  <c r="C3044" i="2" s="1"/>
  <c r="F3043" i="2"/>
  <c r="B3043" i="2"/>
  <c r="C3043" i="2" s="1"/>
  <c r="F3042" i="2"/>
  <c r="B3042" i="2"/>
  <c r="C3042" i="2" s="1"/>
  <c r="F3041" i="2"/>
  <c r="B3041" i="2"/>
  <c r="C3041" i="2" s="1"/>
  <c r="F3040" i="2"/>
  <c r="B3040" i="2"/>
  <c r="C3040" i="2" s="1"/>
  <c r="F3039" i="2"/>
  <c r="B3039" i="2"/>
  <c r="C3039" i="2" s="1"/>
  <c r="F3038" i="2"/>
  <c r="B3038" i="2"/>
  <c r="C3038" i="2" s="1"/>
  <c r="F3037" i="2"/>
  <c r="B3037" i="2"/>
  <c r="C3037" i="2" s="1"/>
  <c r="F3036" i="2"/>
  <c r="B3036" i="2"/>
  <c r="C3036" i="2" s="1"/>
  <c r="F3035" i="2"/>
  <c r="B3035" i="2"/>
  <c r="C3035" i="2" s="1"/>
  <c r="F3034" i="2"/>
  <c r="B3034" i="2"/>
  <c r="C3034" i="2" s="1"/>
  <c r="F3033" i="2"/>
  <c r="B3033" i="2"/>
  <c r="C3033" i="2" s="1"/>
  <c r="F3032" i="2"/>
  <c r="B3032" i="2"/>
  <c r="C3032" i="2" s="1"/>
  <c r="F3031" i="2"/>
  <c r="B3031" i="2"/>
  <c r="C3031" i="2" s="1"/>
  <c r="F3030" i="2"/>
  <c r="B3030" i="2"/>
  <c r="C3030" i="2" s="1"/>
  <c r="F3029" i="2"/>
  <c r="B3029" i="2"/>
  <c r="C3029" i="2" s="1"/>
  <c r="F3028" i="2"/>
  <c r="B3028" i="2"/>
  <c r="C3028" i="2" s="1"/>
  <c r="F3027" i="2"/>
  <c r="B3027" i="2"/>
  <c r="C3027" i="2" s="1"/>
  <c r="F3026" i="2"/>
  <c r="B3026" i="2"/>
  <c r="C3026" i="2" s="1"/>
  <c r="F3025" i="2"/>
  <c r="B3025" i="2"/>
  <c r="C3025" i="2" s="1"/>
  <c r="F3024" i="2"/>
  <c r="B3024" i="2"/>
  <c r="C3024" i="2" s="1"/>
  <c r="F3023" i="2"/>
  <c r="B3023" i="2"/>
  <c r="C3023" i="2" s="1"/>
  <c r="F3022" i="2"/>
  <c r="B3022" i="2"/>
  <c r="C3022" i="2" s="1"/>
  <c r="F3021" i="2"/>
  <c r="B3021" i="2"/>
  <c r="C3021" i="2" s="1"/>
  <c r="F3020" i="2"/>
  <c r="B3020" i="2"/>
  <c r="C3020" i="2" s="1"/>
  <c r="F3019" i="2"/>
  <c r="B3019" i="2"/>
  <c r="C3019" i="2" s="1"/>
  <c r="F3018" i="2"/>
  <c r="B3018" i="2"/>
  <c r="C3018" i="2" s="1"/>
  <c r="F3017" i="2"/>
  <c r="B3017" i="2"/>
  <c r="C3017" i="2" s="1"/>
  <c r="F3016" i="2"/>
  <c r="B3016" i="2"/>
  <c r="C3016" i="2" s="1"/>
  <c r="F3015" i="2"/>
  <c r="B3015" i="2"/>
  <c r="C3015" i="2" s="1"/>
  <c r="F3014" i="2"/>
  <c r="B3014" i="2"/>
  <c r="C3014" i="2" s="1"/>
  <c r="F3013" i="2"/>
  <c r="B3013" i="2"/>
  <c r="C3013" i="2" s="1"/>
  <c r="F3012" i="2"/>
  <c r="B3012" i="2"/>
  <c r="C3012" i="2" s="1"/>
  <c r="F3011" i="2"/>
  <c r="B3011" i="2"/>
  <c r="C3011" i="2" s="1"/>
  <c r="F3010" i="2"/>
  <c r="B3010" i="2"/>
  <c r="C3010" i="2" s="1"/>
  <c r="F3009" i="2"/>
  <c r="B3009" i="2"/>
  <c r="C3009" i="2" s="1"/>
  <c r="F3008" i="2"/>
  <c r="B3008" i="2"/>
  <c r="C3008" i="2" s="1"/>
  <c r="F3007" i="2"/>
  <c r="B3007" i="2"/>
  <c r="C3007" i="2" s="1"/>
  <c r="F3006" i="2"/>
  <c r="B3006" i="2"/>
  <c r="C3006" i="2" s="1"/>
  <c r="F3005" i="2"/>
  <c r="B3005" i="2"/>
  <c r="C3005" i="2" s="1"/>
  <c r="F3004" i="2"/>
  <c r="B3004" i="2"/>
  <c r="C3004" i="2" s="1"/>
  <c r="F3003" i="2"/>
  <c r="B3003" i="2"/>
  <c r="C3003" i="2" s="1"/>
  <c r="F3002" i="2"/>
  <c r="B3002" i="2"/>
  <c r="C3002" i="2" s="1"/>
  <c r="F3001" i="2"/>
  <c r="B3001" i="2"/>
  <c r="C3001" i="2" s="1"/>
  <c r="F3000" i="2"/>
  <c r="B3000" i="2"/>
  <c r="C3000" i="2" s="1"/>
  <c r="F2999" i="2"/>
  <c r="B2999" i="2"/>
  <c r="C2999" i="2" s="1"/>
  <c r="F2998" i="2"/>
  <c r="B2998" i="2"/>
  <c r="C2998" i="2" s="1"/>
  <c r="F2997" i="2"/>
  <c r="B2997" i="2"/>
  <c r="C2997" i="2" s="1"/>
  <c r="F2996" i="2"/>
  <c r="B2996" i="2"/>
  <c r="C2996" i="2" s="1"/>
  <c r="F2995" i="2"/>
  <c r="B2995" i="2"/>
  <c r="C2995" i="2" s="1"/>
  <c r="F2994" i="2"/>
  <c r="B2994" i="2"/>
  <c r="C2994" i="2" s="1"/>
  <c r="F2993" i="2"/>
  <c r="B2993" i="2"/>
  <c r="C2993" i="2" s="1"/>
  <c r="F2992" i="2"/>
  <c r="B2992" i="2"/>
  <c r="C2992" i="2" s="1"/>
  <c r="F2991" i="2"/>
  <c r="B2991" i="2"/>
  <c r="C2991" i="2" s="1"/>
  <c r="F2990" i="2"/>
  <c r="B2990" i="2"/>
  <c r="C2990" i="2" s="1"/>
  <c r="F2989" i="2"/>
  <c r="B2989" i="2"/>
  <c r="C2989" i="2" s="1"/>
  <c r="F2988" i="2"/>
  <c r="B2988" i="2"/>
  <c r="C2988" i="2" s="1"/>
  <c r="F2987" i="2"/>
  <c r="B2987" i="2"/>
  <c r="C2987" i="2" s="1"/>
  <c r="F2986" i="2"/>
  <c r="B2986" i="2"/>
  <c r="C2986" i="2" s="1"/>
  <c r="F2985" i="2"/>
  <c r="B2985" i="2"/>
  <c r="C2985" i="2" s="1"/>
  <c r="F2984" i="2"/>
  <c r="B2984" i="2"/>
  <c r="C2984" i="2" s="1"/>
  <c r="F2983" i="2"/>
  <c r="B2983" i="2"/>
  <c r="C2983" i="2" s="1"/>
  <c r="F2982" i="2"/>
  <c r="B2982" i="2"/>
  <c r="C2982" i="2" s="1"/>
  <c r="F2981" i="2"/>
  <c r="B2981" i="2"/>
  <c r="C2981" i="2" s="1"/>
  <c r="F2980" i="2"/>
  <c r="B2980" i="2"/>
  <c r="C2980" i="2" s="1"/>
  <c r="F2979" i="2"/>
  <c r="B2979" i="2"/>
  <c r="C2979" i="2" s="1"/>
  <c r="F2978" i="2"/>
  <c r="B2978" i="2"/>
  <c r="C2978" i="2" s="1"/>
  <c r="F2977" i="2"/>
  <c r="B2977" i="2"/>
  <c r="C2977" i="2" s="1"/>
  <c r="F2976" i="2"/>
  <c r="B2976" i="2"/>
  <c r="C2976" i="2" s="1"/>
  <c r="F2975" i="2"/>
  <c r="B2975" i="2"/>
  <c r="C2975" i="2" s="1"/>
  <c r="F2974" i="2"/>
  <c r="B2974" i="2"/>
  <c r="C2974" i="2" s="1"/>
  <c r="F2973" i="2"/>
  <c r="B2973" i="2"/>
  <c r="C2973" i="2" s="1"/>
  <c r="F2972" i="2"/>
  <c r="B2972" i="2"/>
  <c r="C2972" i="2" s="1"/>
  <c r="F2971" i="2"/>
  <c r="B2971" i="2"/>
  <c r="C2971" i="2" s="1"/>
  <c r="F2970" i="2"/>
  <c r="B2970" i="2"/>
  <c r="C2970" i="2" s="1"/>
  <c r="F2969" i="2"/>
  <c r="B2969" i="2"/>
  <c r="C2969" i="2" s="1"/>
  <c r="F2968" i="2"/>
  <c r="B2968" i="2"/>
  <c r="C2968" i="2" s="1"/>
  <c r="F2967" i="2"/>
  <c r="B2967" i="2"/>
  <c r="C2967" i="2" s="1"/>
  <c r="F2966" i="2"/>
  <c r="B2966" i="2"/>
  <c r="C2966" i="2" s="1"/>
  <c r="F2965" i="2"/>
  <c r="B2965" i="2"/>
  <c r="C2965" i="2" s="1"/>
  <c r="F2964" i="2"/>
  <c r="B2964" i="2"/>
  <c r="C2964" i="2" s="1"/>
  <c r="F2963" i="2"/>
  <c r="B2963" i="2"/>
  <c r="C2963" i="2" s="1"/>
  <c r="F2962" i="2"/>
  <c r="B2962" i="2"/>
  <c r="C2962" i="2" s="1"/>
  <c r="F2961" i="2"/>
  <c r="B2961" i="2"/>
  <c r="C2961" i="2" s="1"/>
  <c r="F2960" i="2"/>
  <c r="B2960" i="2"/>
  <c r="C2960" i="2" s="1"/>
  <c r="F2959" i="2"/>
  <c r="B2959" i="2"/>
  <c r="C2959" i="2" s="1"/>
  <c r="F2958" i="2"/>
  <c r="B2958" i="2"/>
  <c r="C2958" i="2" s="1"/>
  <c r="F2957" i="2"/>
  <c r="B2957" i="2"/>
  <c r="C2957" i="2" s="1"/>
  <c r="F2956" i="2"/>
  <c r="B2956" i="2"/>
  <c r="C2956" i="2" s="1"/>
  <c r="F2955" i="2"/>
  <c r="B2955" i="2"/>
  <c r="C2955" i="2" s="1"/>
  <c r="F2954" i="2"/>
  <c r="B2954" i="2"/>
  <c r="C2954" i="2" s="1"/>
  <c r="F2953" i="2"/>
  <c r="B2953" i="2"/>
  <c r="C2953" i="2" s="1"/>
  <c r="F2952" i="2"/>
  <c r="B2952" i="2"/>
  <c r="C2952" i="2" s="1"/>
  <c r="F2951" i="2"/>
  <c r="B2951" i="2"/>
  <c r="C2951" i="2" s="1"/>
  <c r="F2950" i="2"/>
  <c r="B2950" i="2"/>
  <c r="C2950" i="2" s="1"/>
  <c r="F2949" i="2"/>
  <c r="B2949" i="2"/>
  <c r="C2949" i="2" s="1"/>
  <c r="F2948" i="2"/>
  <c r="B2948" i="2"/>
  <c r="C2948" i="2" s="1"/>
  <c r="F2947" i="2"/>
  <c r="B2947" i="2"/>
  <c r="C2947" i="2" s="1"/>
  <c r="F2946" i="2"/>
  <c r="B2946" i="2"/>
  <c r="C2946" i="2" s="1"/>
  <c r="F2945" i="2"/>
  <c r="B2945" i="2"/>
  <c r="C2945" i="2" s="1"/>
  <c r="F2944" i="2"/>
  <c r="B2944" i="2"/>
  <c r="C2944" i="2" s="1"/>
  <c r="F2943" i="2"/>
  <c r="B2943" i="2"/>
  <c r="C2943" i="2" s="1"/>
  <c r="F2942" i="2"/>
  <c r="B2942" i="2"/>
  <c r="C2942" i="2" s="1"/>
  <c r="F2941" i="2"/>
  <c r="B2941" i="2"/>
  <c r="C2941" i="2" s="1"/>
  <c r="F2940" i="2"/>
  <c r="B2940" i="2"/>
  <c r="C2940" i="2" s="1"/>
  <c r="F2939" i="2"/>
  <c r="B2939" i="2"/>
  <c r="C2939" i="2" s="1"/>
  <c r="F2938" i="2"/>
  <c r="B2938" i="2"/>
  <c r="C2938" i="2" s="1"/>
  <c r="F2937" i="2"/>
  <c r="B2937" i="2"/>
  <c r="C2937" i="2" s="1"/>
  <c r="F2936" i="2"/>
  <c r="B2936" i="2"/>
  <c r="C2936" i="2" s="1"/>
  <c r="F2935" i="2"/>
  <c r="B2935" i="2"/>
  <c r="C2935" i="2" s="1"/>
  <c r="F2934" i="2"/>
  <c r="B2934" i="2"/>
  <c r="C2934" i="2" s="1"/>
  <c r="F2933" i="2"/>
  <c r="B2933" i="2"/>
  <c r="C2933" i="2" s="1"/>
  <c r="F2932" i="2"/>
  <c r="B2932" i="2"/>
  <c r="C2932" i="2" s="1"/>
  <c r="F2931" i="2"/>
  <c r="B2931" i="2"/>
  <c r="C2931" i="2" s="1"/>
  <c r="F2930" i="2"/>
  <c r="B2930" i="2"/>
  <c r="C2930" i="2" s="1"/>
  <c r="F2929" i="2"/>
  <c r="B2929" i="2"/>
  <c r="C2929" i="2" s="1"/>
  <c r="F2928" i="2"/>
  <c r="B2928" i="2"/>
  <c r="C2928" i="2" s="1"/>
  <c r="F2927" i="2"/>
  <c r="B2927" i="2"/>
  <c r="C2927" i="2" s="1"/>
  <c r="F2926" i="2"/>
  <c r="B2926" i="2"/>
  <c r="C2926" i="2" s="1"/>
  <c r="F2925" i="2"/>
  <c r="B2925" i="2"/>
  <c r="C2925" i="2" s="1"/>
  <c r="F2924" i="2"/>
  <c r="B2924" i="2"/>
  <c r="C2924" i="2" s="1"/>
  <c r="F2923" i="2"/>
  <c r="B2923" i="2"/>
  <c r="C2923" i="2" s="1"/>
  <c r="F2922" i="2"/>
  <c r="B2922" i="2"/>
  <c r="C2922" i="2" s="1"/>
  <c r="F2921" i="2"/>
  <c r="B2921" i="2"/>
  <c r="C2921" i="2" s="1"/>
  <c r="F2920" i="2"/>
  <c r="B2920" i="2"/>
  <c r="C2920" i="2" s="1"/>
  <c r="F2919" i="2"/>
  <c r="B2919" i="2"/>
  <c r="C2919" i="2" s="1"/>
  <c r="F2918" i="2"/>
  <c r="B2918" i="2"/>
  <c r="C2918" i="2" s="1"/>
  <c r="F2917" i="2"/>
  <c r="B2917" i="2"/>
  <c r="C2917" i="2" s="1"/>
  <c r="F2916" i="2"/>
  <c r="B2916" i="2"/>
  <c r="C2916" i="2" s="1"/>
  <c r="F2915" i="2"/>
  <c r="B2915" i="2"/>
  <c r="C2915" i="2" s="1"/>
  <c r="F2914" i="2"/>
  <c r="B2914" i="2"/>
  <c r="C2914" i="2" s="1"/>
  <c r="F2913" i="2"/>
  <c r="B2913" i="2"/>
  <c r="C2913" i="2" s="1"/>
  <c r="F2912" i="2"/>
  <c r="B2912" i="2"/>
  <c r="C2912" i="2" s="1"/>
  <c r="F2911" i="2"/>
  <c r="B2911" i="2"/>
  <c r="C2911" i="2" s="1"/>
  <c r="F2910" i="2"/>
  <c r="B2910" i="2"/>
  <c r="C2910" i="2" s="1"/>
  <c r="F2909" i="2"/>
  <c r="B2909" i="2"/>
  <c r="C2909" i="2" s="1"/>
  <c r="F2908" i="2"/>
  <c r="B2908" i="2"/>
  <c r="C2908" i="2" s="1"/>
  <c r="F2907" i="2"/>
  <c r="B2907" i="2"/>
  <c r="C2907" i="2" s="1"/>
  <c r="F2906" i="2"/>
  <c r="B2906" i="2"/>
  <c r="C2906" i="2" s="1"/>
  <c r="F2905" i="2"/>
  <c r="B2905" i="2"/>
  <c r="C2905" i="2" s="1"/>
  <c r="F2904" i="2"/>
  <c r="B2904" i="2"/>
  <c r="C2904" i="2" s="1"/>
  <c r="F2903" i="2"/>
  <c r="B2903" i="2"/>
  <c r="C2903" i="2" s="1"/>
  <c r="F2902" i="2"/>
  <c r="B2902" i="2"/>
  <c r="C2902" i="2" s="1"/>
  <c r="F2901" i="2"/>
  <c r="B2901" i="2"/>
  <c r="C2901" i="2" s="1"/>
  <c r="F2900" i="2"/>
  <c r="B2900" i="2"/>
  <c r="C2900" i="2" s="1"/>
  <c r="F2899" i="2"/>
  <c r="B2899" i="2"/>
  <c r="C2899" i="2" s="1"/>
  <c r="F2898" i="2"/>
  <c r="B2898" i="2"/>
  <c r="C2898" i="2" s="1"/>
  <c r="F2897" i="2"/>
  <c r="B2897" i="2"/>
  <c r="C2897" i="2" s="1"/>
  <c r="F2896" i="2"/>
  <c r="B2896" i="2"/>
  <c r="C2896" i="2" s="1"/>
  <c r="F2895" i="2"/>
  <c r="B2895" i="2"/>
  <c r="C2895" i="2" s="1"/>
  <c r="F2894" i="2"/>
  <c r="B2894" i="2"/>
  <c r="C2894" i="2" s="1"/>
  <c r="F2893" i="2"/>
  <c r="B2893" i="2"/>
  <c r="C2893" i="2" s="1"/>
  <c r="F2892" i="2"/>
  <c r="B2892" i="2"/>
  <c r="C2892" i="2" s="1"/>
  <c r="F2891" i="2"/>
  <c r="B2891" i="2"/>
  <c r="C2891" i="2" s="1"/>
  <c r="F2890" i="2"/>
  <c r="B2890" i="2"/>
  <c r="C2890" i="2" s="1"/>
  <c r="F2889" i="2"/>
  <c r="B2889" i="2"/>
  <c r="C2889" i="2" s="1"/>
  <c r="F2888" i="2"/>
  <c r="B2888" i="2"/>
  <c r="C2888" i="2" s="1"/>
  <c r="F2887" i="2"/>
  <c r="B2887" i="2"/>
  <c r="C2887" i="2" s="1"/>
  <c r="F2886" i="2"/>
  <c r="B2886" i="2"/>
  <c r="C2886" i="2" s="1"/>
  <c r="F2885" i="2"/>
  <c r="B2885" i="2"/>
  <c r="C2885" i="2" s="1"/>
  <c r="F2884" i="2"/>
  <c r="B2884" i="2"/>
  <c r="C2884" i="2" s="1"/>
  <c r="F2883" i="2"/>
  <c r="B2883" i="2"/>
  <c r="C2883" i="2" s="1"/>
  <c r="F2882" i="2"/>
  <c r="B2882" i="2"/>
  <c r="C2882" i="2" s="1"/>
  <c r="F2881" i="2"/>
  <c r="B2881" i="2"/>
  <c r="C2881" i="2" s="1"/>
  <c r="F2880" i="2"/>
  <c r="B2880" i="2"/>
  <c r="C2880" i="2" s="1"/>
  <c r="F2879" i="2"/>
  <c r="B2879" i="2"/>
  <c r="C2879" i="2" s="1"/>
  <c r="F2878" i="2"/>
  <c r="B2878" i="2"/>
  <c r="C2878" i="2" s="1"/>
  <c r="F2877" i="2"/>
  <c r="B2877" i="2"/>
  <c r="C2877" i="2" s="1"/>
  <c r="F2876" i="2"/>
  <c r="B2876" i="2"/>
  <c r="C2876" i="2" s="1"/>
  <c r="F2875" i="2"/>
  <c r="B2875" i="2"/>
  <c r="C2875" i="2" s="1"/>
  <c r="F2874" i="2"/>
  <c r="B2874" i="2"/>
  <c r="C2874" i="2" s="1"/>
  <c r="F2873" i="2"/>
  <c r="B2873" i="2"/>
  <c r="C2873" i="2" s="1"/>
  <c r="F2872" i="2"/>
  <c r="B2872" i="2"/>
  <c r="C2872" i="2" s="1"/>
  <c r="F2871" i="2"/>
  <c r="B2871" i="2"/>
  <c r="C2871" i="2" s="1"/>
  <c r="F2870" i="2"/>
  <c r="B2870" i="2"/>
  <c r="C2870" i="2" s="1"/>
  <c r="F2869" i="2"/>
  <c r="B2869" i="2"/>
  <c r="C2869" i="2" s="1"/>
  <c r="F2868" i="2"/>
  <c r="B2868" i="2"/>
  <c r="C2868" i="2" s="1"/>
  <c r="F2867" i="2"/>
  <c r="B2867" i="2"/>
  <c r="C2867" i="2" s="1"/>
  <c r="F2866" i="2"/>
  <c r="B2866" i="2"/>
  <c r="C2866" i="2" s="1"/>
  <c r="F2865" i="2"/>
  <c r="B2865" i="2"/>
  <c r="C2865" i="2" s="1"/>
  <c r="F2864" i="2"/>
  <c r="B2864" i="2"/>
  <c r="C2864" i="2" s="1"/>
  <c r="F2863" i="2"/>
  <c r="B2863" i="2"/>
  <c r="C2863" i="2" s="1"/>
  <c r="F2862" i="2"/>
  <c r="B2862" i="2"/>
  <c r="C2862" i="2" s="1"/>
  <c r="F2861" i="2"/>
  <c r="B2861" i="2"/>
  <c r="C2861" i="2" s="1"/>
  <c r="F2860" i="2"/>
  <c r="B2860" i="2"/>
  <c r="C2860" i="2" s="1"/>
  <c r="F2859" i="2"/>
  <c r="B2859" i="2"/>
  <c r="C2859" i="2" s="1"/>
  <c r="F2858" i="2"/>
  <c r="B2858" i="2"/>
  <c r="C2858" i="2" s="1"/>
  <c r="F2857" i="2"/>
  <c r="B2857" i="2"/>
  <c r="C2857" i="2" s="1"/>
  <c r="F2856" i="2"/>
  <c r="B2856" i="2"/>
  <c r="C2856" i="2" s="1"/>
  <c r="F2855" i="2"/>
  <c r="B2855" i="2"/>
  <c r="C2855" i="2" s="1"/>
  <c r="F2854" i="2"/>
  <c r="B2854" i="2"/>
  <c r="C2854" i="2" s="1"/>
  <c r="F2853" i="2"/>
  <c r="B2853" i="2"/>
  <c r="C2853" i="2" s="1"/>
  <c r="F2852" i="2"/>
  <c r="B2852" i="2"/>
  <c r="C2852" i="2" s="1"/>
  <c r="F2851" i="2"/>
  <c r="B2851" i="2"/>
  <c r="C2851" i="2" s="1"/>
  <c r="F2850" i="2"/>
  <c r="B2850" i="2"/>
  <c r="C2850" i="2" s="1"/>
  <c r="F2849" i="2"/>
  <c r="B2849" i="2"/>
  <c r="C2849" i="2" s="1"/>
  <c r="F2848" i="2"/>
  <c r="B2848" i="2"/>
  <c r="C2848" i="2" s="1"/>
  <c r="F2847" i="2"/>
  <c r="B2847" i="2"/>
  <c r="C2847" i="2" s="1"/>
  <c r="F2846" i="2"/>
  <c r="B2846" i="2"/>
  <c r="C2846" i="2" s="1"/>
  <c r="F2845" i="2"/>
  <c r="B2845" i="2"/>
  <c r="C2845" i="2" s="1"/>
  <c r="F2844" i="2"/>
  <c r="B2844" i="2"/>
  <c r="C2844" i="2" s="1"/>
  <c r="F2843" i="2"/>
  <c r="B2843" i="2"/>
  <c r="C2843" i="2" s="1"/>
  <c r="F2842" i="2"/>
  <c r="B2842" i="2"/>
  <c r="C2842" i="2" s="1"/>
  <c r="F2841" i="2"/>
  <c r="B2841" i="2"/>
  <c r="C2841" i="2" s="1"/>
  <c r="F2840" i="2"/>
  <c r="B2840" i="2"/>
  <c r="C2840" i="2" s="1"/>
  <c r="F2839" i="2"/>
  <c r="B2839" i="2"/>
  <c r="C2839" i="2" s="1"/>
  <c r="F2838" i="2"/>
  <c r="B2838" i="2"/>
  <c r="C2838" i="2" s="1"/>
  <c r="F2837" i="2"/>
  <c r="B2837" i="2"/>
  <c r="C2837" i="2" s="1"/>
  <c r="F2836" i="2"/>
  <c r="B2836" i="2"/>
  <c r="C2836" i="2" s="1"/>
  <c r="F2835" i="2"/>
  <c r="B2835" i="2"/>
  <c r="C2835" i="2" s="1"/>
  <c r="F2834" i="2"/>
  <c r="B2834" i="2"/>
  <c r="C2834" i="2" s="1"/>
  <c r="F2833" i="2"/>
  <c r="B2833" i="2"/>
  <c r="C2833" i="2" s="1"/>
  <c r="F2832" i="2"/>
  <c r="B2832" i="2"/>
  <c r="C2832" i="2" s="1"/>
  <c r="F2831" i="2"/>
  <c r="B2831" i="2"/>
  <c r="C2831" i="2" s="1"/>
  <c r="F2830" i="2"/>
  <c r="B2830" i="2"/>
  <c r="C2830" i="2" s="1"/>
  <c r="F2829" i="2"/>
  <c r="B2829" i="2"/>
  <c r="C2829" i="2" s="1"/>
  <c r="F2828" i="2"/>
  <c r="B2828" i="2"/>
  <c r="C2828" i="2" s="1"/>
  <c r="F2827" i="2"/>
  <c r="B2827" i="2"/>
  <c r="C2827" i="2" s="1"/>
  <c r="F2826" i="2"/>
  <c r="B2826" i="2"/>
  <c r="C2826" i="2" s="1"/>
  <c r="F2825" i="2"/>
  <c r="B2825" i="2"/>
  <c r="C2825" i="2" s="1"/>
  <c r="F2824" i="2"/>
  <c r="B2824" i="2"/>
  <c r="C2824" i="2" s="1"/>
  <c r="F2823" i="2"/>
  <c r="B2823" i="2"/>
  <c r="C2823" i="2" s="1"/>
  <c r="F2822" i="2"/>
  <c r="B2822" i="2"/>
  <c r="C2822" i="2" s="1"/>
  <c r="F2821" i="2"/>
  <c r="B2821" i="2"/>
  <c r="C2821" i="2" s="1"/>
  <c r="F2820" i="2"/>
  <c r="B2820" i="2"/>
  <c r="C2820" i="2" s="1"/>
  <c r="F2819" i="2"/>
  <c r="B2819" i="2"/>
  <c r="C2819" i="2" s="1"/>
  <c r="F2818" i="2"/>
  <c r="B2818" i="2"/>
  <c r="C2818" i="2" s="1"/>
  <c r="F2817" i="2"/>
  <c r="B2817" i="2"/>
  <c r="C2817" i="2" s="1"/>
  <c r="F2816" i="2"/>
  <c r="B2816" i="2"/>
  <c r="C2816" i="2" s="1"/>
  <c r="F2815" i="2"/>
  <c r="B2815" i="2"/>
  <c r="C2815" i="2" s="1"/>
  <c r="F2814" i="2"/>
  <c r="B2814" i="2"/>
  <c r="C2814" i="2" s="1"/>
  <c r="F2813" i="2"/>
  <c r="B2813" i="2"/>
  <c r="C2813" i="2" s="1"/>
  <c r="F2812" i="2"/>
  <c r="B2812" i="2"/>
  <c r="C2812" i="2" s="1"/>
  <c r="F2811" i="2"/>
  <c r="B2811" i="2"/>
  <c r="C2811" i="2" s="1"/>
  <c r="F2810" i="2"/>
  <c r="B2810" i="2"/>
  <c r="C2810" i="2" s="1"/>
  <c r="F2809" i="2"/>
  <c r="B2809" i="2"/>
  <c r="C2809" i="2" s="1"/>
  <c r="F2808" i="2"/>
  <c r="B2808" i="2"/>
  <c r="C2808" i="2" s="1"/>
  <c r="F2807" i="2"/>
  <c r="B2807" i="2"/>
  <c r="C2807" i="2" s="1"/>
  <c r="F2806" i="2"/>
  <c r="B2806" i="2"/>
  <c r="C2806" i="2" s="1"/>
  <c r="F2805" i="2"/>
  <c r="B2805" i="2"/>
  <c r="C2805" i="2" s="1"/>
  <c r="F2804" i="2"/>
  <c r="B2804" i="2"/>
  <c r="C2804" i="2" s="1"/>
  <c r="F2803" i="2"/>
  <c r="B2803" i="2"/>
  <c r="C2803" i="2" s="1"/>
  <c r="F2802" i="2"/>
  <c r="B2802" i="2"/>
  <c r="C2802" i="2" s="1"/>
  <c r="F2801" i="2"/>
  <c r="B2801" i="2"/>
  <c r="C2801" i="2" s="1"/>
  <c r="F2800" i="2"/>
  <c r="B2800" i="2"/>
  <c r="C2800" i="2" s="1"/>
  <c r="F2799" i="2"/>
  <c r="B2799" i="2"/>
  <c r="C2799" i="2" s="1"/>
  <c r="F2798" i="2"/>
  <c r="B2798" i="2"/>
  <c r="C2798" i="2" s="1"/>
  <c r="F2797" i="2"/>
  <c r="B2797" i="2"/>
  <c r="C2797" i="2" s="1"/>
  <c r="F2796" i="2"/>
  <c r="B2796" i="2"/>
  <c r="C2796" i="2" s="1"/>
  <c r="F2795" i="2"/>
  <c r="B2795" i="2"/>
  <c r="C2795" i="2" s="1"/>
  <c r="F2794" i="2"/>
  <c r="B2794" i="2"/>
  <c r="C2794" i="2" s="1"/>
  <c r="F2793" i="2"/>
  <c r="B2793" i="2"/>
  <c r="C2793" i="2" s="1"/>
  <c r="F2792" i="2"/>
  <c r="B2792" i="2"/>
  <c r="C2792" i="2" s="1"/>
  <c r="F2791" i="2"/>
  <c r="B2791" i="2"/>
  <c r="C2791" i="2" s="1"/>
  <c r="F2790" i="2"/>
  <c r="B2790" i="2"/>
  <c r="C2790" i="2" s="1"/>
  <c r="F2789" i="2"/>
  <c r="B2789" i="2"/>
  <c r="C2789" i="2" s="1"/>
  <c r="F2788" i="2"/>
  <c r="B2788" i="2"/>
  <c r="C2788" i="2" s="1"/>
  <c r="F2787" i="2"/>
  <c r="B2787" i="2"/>
  <c r="C2787" i="2" s="1"/>
  <c r="F2786" i="2"/>
  <c r="B2786" i="2"/>
  <c r="C2786" i="2" s="1"/>
  <c r="F2785" i="2"/>
  <c r="B2785" i="2"/>
  <c r="C2785" i="2" s="1"/>
  <c r="F2784" i="2"/>
  <c r="B2784" i="2"/>
  <c r="C2784" i="2" s="1"/>
  <c r="F2783" i="2"/>
  <c r="B2783" i="2"/>
  <c r="C2783" i="2" s="1"/>
  <c r="F2782" i="2"/>
  <c r="B2782" i="2"/>
  <c r="C2782" i="2" s="1"/>
  <c r="F2781" i="2"/>
  <c r="B2781" i="2"/>
  <c r="C2781" i="2" s="1"/>
  <c r="F2780" i="2"/>
  <c r="B2780" i="2"/>
  <c r="C2780" i="2" s="1"/>
  <c r="F2779" i="2"/>
  <c r="B2779" i="2"/>
  <c r="C2779" i="2" s="1"/>
  <c r="F2778" i="2"/>
  <c r="B2778" i="2"/>
  <c r="C2778" i="2" s="1"/>
  <c r="F2777" i="2"/>
  <c r="B2777" i="2"/>
  <c r="C2777" i="2" s="1"/>
  <c r="F2776" i="2"/>
  <c r="B2776" i="2"/>
  <c r="C2776" i="2" s="1"/>
  <c r="F2775" i="2"/>
  <c r="B2775" i="2"/>
  <c r="C2775" i="2" s="1"/>
  <c r="F2774" i="2"/>
  <c r="B2774" i="2"/>
  <c r="C2774" i="2" s="1"/>
  <c r="F2773" i="2"/>
  <c r="B2773" i="2"/>
  <c r="C2773" i="2" s="1"/>
  <c r="F2772" i="2"/>
  <c r="B2772" i="2"/>
  <c r="C2772" i="2" s="1"/>
  <c r="F2771" i="2"/>
  <c r="B2771" i="2"/>
  <c r="C2771" i="2" s="1"/>
  <c r="F2770" i="2"/>
  <c r="B2770" i="2"/>
  <c r="C2770" i="2" s="1"/>
  <c r="F2769" i="2"/>
  <c r="B2769" i="2"/>
  <c r="C2769" i="2" s="1"/>
  <c r="F2768" i="2"/>
  <c r="B2768" i="2"/>
  <c r="C2768" i="2" s="1"/>
  <c r="F2767" i="2"/>
  <c r="B2767" i="2"/>
  <c r="C2767" i="2" s="1"/>
  <c r="F2766" i="2"/>
  <c r="B2766" i="2"/>
  <c r="C2766" i="2" s="1"/>
  <c r="F2765" i="2"/>
  <c r="B2765" i="2"/>
  <c r="C2765" i="2" s="1"/>
  <c r="F2764" i="2"/>
  <c r="B2764" i="2"/>
  <c r="C2764" i="2" s="1"/>
  <c r="F2763" i="2"/>
  <c r="B2763" i="2"/>
  <c r="C2763" i="2" s="1"/>
  <c r="F2762" i="2"/>
  <c r="B2762" i="2"/>
  <c r="C2762" i="2" s="1"/>
  <c r="F2761" i="2"/>
  <c r="B2761" i="2"/>
  <c r="C2761" i="2" s="1"/>
  <c r="F2760" i="2"/>
  <c r="B2760" i="2"/>
  <c r="C2760" i="2" s="1"/>
  <c r="F2759" i="2"/>
  <c r="B2759" i="2"/>
  <c r="C2759" i="2" s="1"/>
  <c r="F2758" i="2"/>
  <c r="B2758" i="2"/>
  <c r="C2758" i="2" s="1"/>
  <c r="F2757" i="2"/>
  <c r="B2757" i="2"/>
  <c r="C2757" i="2" s="1"/>
  <c r="F2756" i="2"/>
  <c r="B2756" i="2"/>
  <c r="C2756" i="2" s="1"/>
  <c r="F2755" i="2"/>
  <c r="B2755" i="2"/>
  <c r="C2755" i="2" s="1"/>
  <c r="F2754" i="2"/>
  <c r="B2754" i="2"/>
  <c r="C2754" i="2" s="1"/>
  <c r="F2753" i="2"/>
  <c r="B2753" i="2"/>
  <c r="C2753" i="2" s="1"/>
  <c r="F2752" i="2"/>
  <c r="B2752" i="2"/>
  <c r="C2752" i="2" s="1"/>
  <c r="F2751" i="2"/>
  <c r="B2751" i="2"/>
  <c r="C2751" i="2" s="1"/>
  <c r="F2750" i="2"/>
  <c r="B2750" i="2"/>
  <c r="C2750" i="2" s="1"/>
  <c r="F2749" i="2"/>
  <c r="B2749" i="2"/>
  <c r="C2749" i="2" s="1"/>
  <c r="F2748" i="2"/>
  <c r="B2748" i="2"/>
  <c r="C2748" i="2" s="1"/>
  <c r="F2747" i="2"/>
  <c r="B2747" i="2"/>
  <c r="C2747" i="2" s="1"/>
  <c r="F2746" i="2"/>
  <c r="B2746" i="2"/>
  <c r="C2746" i="2" s="1"/>
  <c r="F2745" i="2"/>
  <c r="B2745" i="2"/>
  <c r="C2745" i="2" s="1"/>
  <c r="F2744" i="2"/>
  <c r="B2744" i="2"/>
  <c r="C2744" i="2" s="1"/>
  <c r="F2743" i="2"/>
  <c r="B2743" i="2"/>
  <c r="C2743" i="2" s="1"/>
  <c r="F2742" i="2"/>
  <c r="B2742" i="2"/>
  <c r="C2742" i="2" s="1"/>
  <c r="F2741" i="2"/>
  <c r="B2741" i="2"/>
  <c r="C2741" i="2" s="1"/>
  <c r="F2740" i="2"/>
  <c r="B2740" i="2"/>
  <c r="C2740" i="2" s="1"/>
  <c r="F2739" i="2"/>
  <c r="B2739" i="2"/>
  <c r="C2739" i="2" s="1"/>
  <c r="F2738" i="2"/>
  <c r="B2738" i="2"/>
  <c r="C2738" i="2" s="1"/>
  <c r="F2737" i="2"/>
  <c r="B2737" i="2"/>
  <c r="C2737" i="2" s="1"/>
  <c r="F2736" i="2"/>
  <c r="B2736" i="2"/>
  <c r="C2736" i="2" s="1"/>
  <c r="F2735" i="2"/>
  <c r="B2735" i="2"/>
  <c r="C2735" i="2" s="1"/>
  <c r="F2734" i="2"/>
  <c r="B2734" i="2"/>
  <c r="C2734" i="2" s="1"/>
  <c r="F2733" i="2"/>
  <c r="B2733" i="2"/>
  <c r="C2733" i="2" s="1"/>
  <c r="F2732" i="2"/>
  <c r="B2732" i="2"/>
  <c r="C2732" i="2" s="1"/>
  <c r="F2731" i="2"/>
  <c r="B2731" i="2"/>
  <c r="C2731" i="2" s="1"/>
  <c r="F2730" i="2"/>
  <c r="B2730" i="2"/>
  <c r="C2730" i="2" s="1"/>
  <c r="F2729" i="2"/>
  <c r="B2729" i="2"/>
  <c r="C2729" i="2" s="1"/>
  <c r="F2728" i="2"/>
  <c r="B2728" i="2"/>
  <c r="C2728" i="2" s="1"/>
  <c r="F2727" i="2"/>
  <c r="B2727" i="2"/>
  <c r="C2727" i="2" s="1"/>
  <c r="F2726" i="2"/>
  <c r="B2726" i="2"/>
  <c r="C2726" i="2" s="1"/>
  <c r="F2725" i="2"/>
  <c r="B2725" i="2"/>
  <c r="C2725" i="2" s="1"/>
  <c r="F2724" i="2"/>
  <c r="B2724" i="2"/>
  <c r="C2724" i="2" s="1"/>
  <c r="F2723" i="2"/>
  <c r="B2723" i="2"/>
  <c r="C2723" i="2" s="1"/>
  <c r="F2722" i="2"/>
  <c r="B2722" i="2"/>
  <c r="C2722" i="2" s="1"/>
  <c r="F2721" i="2"/>
  <c r="B2721" i="2"/>
  <c r="C2721" i="2" s="1"/>
  <c r="F2720" i="2"/>
  <c r="B2720" i="2"/>
  <c r="C2720" i="2" s="1"/>
  <c r="F2719" i="2"/>
  <c r="B2719" i="2"/>
  <c r="C2719" i="2" s="1"/>
  <c r="F2718" i="2"/>
  <c r="B2718" i="2"/>
  <c r="C2718" i="2" s="1"/>
  <c r="F2717" i="2"/>
  <c r="B2717" i="2"/>
  <c r="C2717" i="2" s="1"/>
  <c r="F2716" i="2"/>
  <c r="B2716" i="2"/>
  <c r="C2716" i="2" s="1"/>
  <c r="F2715" i="2"/>
  <c r="B2715" i="2"/>
  <c r="C2715" i="2" s="1"/>
  <c r="F2714" i="2"/>
  <c r="B2714" i="2"/>
  <c r="C2714" i="2" s="1"/>
  <c r="F2713" i="2"/>
  <c r="B2713" i="2"/>
  <c r="C2713" i="2" s="1"/>
  <c r="F2712" i="2"/>
  <c r="B2712" i="2"/>
  <c r="C2712" i="2" s="1"/>
  <c r="F2711" i="2"/>
  <c r="B2711" i="2"/>
  <c r="C2711" i="2" s="1"/>
  <c r="F2710" i="2"/>
  <c r="B2710" i="2"/>
  <c r="C2710" i="2" s="1"/>
  <c r="F2709" i="2"/>
  <c r="B2709" i="2"/>
  <c r="C2709" i="2" s="1"/>
  <c r="F2708" i="2"/>
  <c r="B2708" i="2"/>
  <c r="C2708" i="2" s="1"/>
  <c r="F2707" i="2"/>
  <c r="B2707" i="2"/>
  <c r="C2707" i="2" s="1"/>
  <c r="F2706" i="2"/>
  <c r="B2706" i="2"/>
  <c r="C2706" i="2" s="1"/>
  <c r="F2705" i="2"/>
  <c r="B2705" i="2"/>
  <c r="C2705" i="2" s="1"/>
  <c r="F2704" i="2"/>
  <c r="B2704" i="2"/>
  <c r="C2704" i="2" s="1"/>
  <c r="F2703" i="2"/>
  <c r="B2703" i="2"/>
  <c r="C2703" i="2" s="1"/>
  <c r="F2702" i="2"/>
  <c r="B2702" i="2"/>
  <c r="C2702" i="2" s="1"/>
  <c r="F2701" i="2"/>
  <c r="B2701" i="2"/>
  <c r="C2701" i="2" s="1"/>
  <c r="F2700" i="2"/>
  <c r="B2700" i="2"/>
  <c r="C2700" i="2" s="1"/>
  <c r="F2699" i="2"/>
  <c r="B2699" i="2"/>
  <c r="C2699" i="2" s="1"/>
  <c r="F2698" i="2"/>
  <c r="B2698" i="2"/>
  <c r="C2698" i="2" s="1"/>
  <c r="F2697" i="2"/>
  <c r="B2697" i="2"/>
  <c r="C2697" i="2" s="1"/>
  <c r="F2696" i="2"/>
  <c r="B2696" i="2"/>
  <c r="C2696" i="2" s="1"/>
  <c r="F2695" i="2"/>
  <c r="B2695" i="2"/>
  <c r="C2695" i="2" s="1"/>
  <c r="F2694" i="2"/>
  <c r="B2694" i="2"/>
  <c r="C2694" i="2" s="1"/>
  <c r="F2693" i="2"/>
  <c r="B2693" i="2"/>
  <c r="C2693" i="2" s="1"/>
  <c r="F2692" i="2"/>
  <c r="B2692" i="2"/>
  <c r="C2692" i="2" s="1"/>
  <c r="F2691" i="2"/>
  <c r="B2691" i="2"/>
  <c r="C2691" i="2" s="1"/>
  <c r="F2690" i="2"/>
  <c r="B2690" i="2"/>
  <c r="C2690" i="2" s="1"/>
  <c r="F2689" i="2"/>
  <c r="B2689" i="2"/>
  <c r="C2689" i="2" s="1"/>
  <c r="F2688" i="2"/>
  <c r="B2688" i="2"/>
  <c r="C2688" i="2" s="1"/>
  <c r="F2687" i="2"/>
  <c r="B2687" i="2"/>
  <c r="C2687" i="2" s="1"/>
  <c r="F2686" i="2"/>
  <c r="B2686" i="2"/>
  <c r="C2686" i="2" s="1"/>
  <c r="F2685" i="2"/>
  <c r="B2685" i="2"/>
  <c r="C2685" i="2" s="1"/>
  <c r="F2684" i="2"/>
  <c r="B2684" i="2"/>
  <c r="C2684" i="2" s="1"/>
  <c r="F2683" i="2"/>
  <c r="B2683" i="2"/>
  <c r="C2683" i="2" s="1"/>
  <c r="F2682" i="2"/>
  <c r="B2682" i="2"/>
  <c r="C2682" i="2" s="1"/>
  <c r="F2681" i="2"/>
  <c r="B2681" i="2"/>
  <c r="C2681" i="2" s="1"/>
  <c r="F2680" i="2"/>
  <c r="B2680" i="2"/>
  <c r="C2680" i="2" s="1"/>
  <c r="F2679" i="2"/>
  <c r="B2679" i="2"/>
  <c r="C2679" i="2" s="1"/>
  <c r="F2678" i="2"/>
  <c r="B2678" i="2"/>
  <c r="C2678" i="2" s="1"/>
  <c r="F2677" i="2"/>
  <c r="B2677" i="2"/>
  <c r="C2677" i="2" s="1"/>
  <c r="F2676" i="2"/>
  <c r="B2676" i="2"/>
  <c r="C2676" i="2" s="1"/>
  <c r="F2675" i="2"/>
  <c r="B2675" i="2"/>
  <c r="C2675" i="2" s="1"/>
  <c r="F2674" i="2"/>
  <c r="B2674" i="2"/>
  <c r="C2674" i="2" s="1"/>
  <c r="F2673" i="2"/>
  <c r="B2673" i="2"/>
  <c r="C2673" i="2" s="1"/>
  <c r="F2672" i="2"/>
  <c r="B2672" i="2"/>
  <c r="C2672" i="2" s="1"/>
  <c r="F2671" i="2"/>
  <c r="B2671" i="2"/>
  <c r="C2671" i="2" s="1"/>
  <c r="F2670" i="2"/>
  <c r="B2670" i="2"/>
  <c r="C2670" i="2" s="1"/>
  <c r="F2669" i="2"/>
  <c r="B2669" i="2"/>
  <c r="C2669" i="2" s="1"/>
  <c r="F2668" i="2"/>
  <c r="B2668" i="2"/>
  <c r="C2668" i="2" s="1"/>
  <c r="F2667" i="2"/>
  <c r="B2667" i="2"/>
  <c r="C2667" i="2" s="1"/>
  <c r="F2666" i="2"/>
  <c r="B2666" i="2"/>
  <c r="C2666" i="2" s="1"/>
  <c r="F2665" i="2"/>
  <c r="B2665" i="2"/>
  <c r="C2665" i="2" s="1"/>
  <c r="F2664" i="2"/>
  <c r="B2664" i="2"/>
  <c r="C2664" i="2" s="1"/>
  <c r="F2663" i="2"/>
  <c r="B2663" i="2"/>
  <c r="C2663" i="2" s="1"/>
  <c r="F2662" i="2"/>
  <c r="B2662" i="2"/>
  <c r="C2662" i="2" s="1"/>
  <c r="F2661" i="2"/>
  <c r="B2661" i="2"/>
  <c r="C2661" i="2" s="1"/>
  <c r="F2660" i="2"/>
  <c r="B2660" i="2"/>
  <c r="C2660" i="2" s="1"/>
  <c r="F2659" i="2"/>
  <c r="B2659" i="2"/>
  <c r="C2659" i="2" s="1"/>
  <c r="F2658" i="2"/>
  <c r="B2658" i="2"/>
  <c r="C2658" i="2" s="1"/>
  <c r="F2657" i="2"/>
  <c r="B2657" i="2"/>
  <c r="C2657" i="2" s="1"/>
  <c r="F2656" i="2"/>
  <c r="B2656" i="2"/>
  <c r="C2656" i="2" s="1"/>
  <c r="F2655" i="2"/>
  <c r="B2655" i="2"/>
  <c r="C2655" i="2" s="1"/>
  <c r="F2654" i="2"/>
  <c r="B2654" i="2"/>
  <c r="C2654" i="2" s="1"/>
  <c r="F2653" i="2"/>
  <c r="B2653" i="2"/>
  <c r="C2653" i="2" s="1"/>
  <c r="F2652" i="2"/>
  <c r="B2652" i="2"/>
  <c r="C2652" i="2" s="1"/>
  <c r="F2651" i="2"/>
  <c r="B2651" i="2"/>
  <c r="C2651" i="2" s="1"/>
  <c r="F2650" i="2"/>
  <c r="B2650" i="2"/>
  <c r="C2650" i="2" s="1"/>
  <c r="F2649" i="2"/>
  <c r="B2649" i="2"/>
  <c r="C2649" i="2" s="1"/>
  <c r="F2648" i="2"/>
  <c r="B2648" i="2"/>
  <c r="C2648" i="2" s="1"/>
  <c r="F2647" i="2"/>
  <c r="B2647" i="2"/>
  <c r="C2647" i="2" s="1"/>
  <c r="F2646" i="2"/>
  <c r="B2646" i="2"/>
  <c r="C2646" i="2" s="1"/>
  <c r="F2645" i="2"/>
  <c r="B2645" i="2"/>
  <c r="C2645" i="2" s="1"/>
  <c r="F2644" i="2"/>
  <c r="B2644" i="2"/>
  <c r="C2644" i="2" s="1"/>
  <c r="F2643" i="2"/>
  <c r="B2643" i="2"/>
  <c r="C2643" i="2" s="1"/>
  <c r="F2642" i="2"/>
  <c r="B2642" i="2"/>
  <c r="C2642" i="2" s="1"/>
  <c r="F2641" i="2"/>
  <c r="B2641" i="2"/>
  <c r="C2641" i="2" s="1"/>
  <c r="F2640" i="2"/>
  <c r="B2640" i="2"/>
  <c r="C2640" i="2" s="1"/>
  <c r="F2639" i="2"/>
  <c r="B2639" i="2"/>
  <c r="C2639" i="2" s="1"/>
  <c r="F2638" i="2"/>
  <c r="B2638" i="2"/>
  <c r="C2638" i="2" s="1"/>
  <c r="F2637" i="2"/>
  <c r="B2637" i="2"/>
  <c r="C2637" i="2" s="1"/>
  <c r="F2636" i="2"/>
  <c r="B2636" i="2"/>
  <c r="C2636" i="2" s="1"/>
  <c r="F2635" i="2"/>
  <c r="B2635" i="2"/>
  <c r="C2635" i="2" s="1"/>
  <c r="F2634" i="2"/>
  <c r="B2634" i="2"/>
  <c r="C2634" i="2" s="1"/>
  <c r="F2633" i="2"/>
  <c r="B2633" i="2"/>
  <c r="C2633" i="2" s="1"/>
  <c r="F2632" i="2"/>
  <c r="B2632" i="2"/>
  <c r="C2632" i="2" s="1"/>
  <c r="F2631" i="2"/>
  <c r="B2631" i="2"/>
  <c r="C2631" i="2" s="1"/>
  <c r="F2630" i="2"/>
  <c r="B2630" i="2"/>
  <c r="C2630" i="2" s="1"/>
  <c r="F2629" i="2"/>
  <c r="B2629" i="2"/>
  <c r="C2629" i="2" s="1"/>
  <c r="F2628" i="2"/>
  <c r="B2628" i="2"/>
  <c r="C2628" i="2" s="1"/>
  <c r="F2627" i="2"/>
  <c r="B2627" i="2"/>
  <c r="C2627" i="2" s="1"/>
  <c r="F2626" i="2"/>
  <c r="B2626" i="2"/>
  <c r="C2626" i="2" s="1"/>
  <c r="F2625" i="2"/>
  <c r="B2625" i="2"/>
  <c r="C2625" i="2" s="1"/>
  <c r="F2624" i="2"/>
  <c r="B2624" i="2"/>
  <c r="C2624" i="2" s="1"/>
  <c r="F2623" i="2"/>
  <c r="B2623" i="2"/>
  <c r="C2623" i="2" s="1"/>
  <c r="F2622" i="2"/>
  <c r="B2622" i="2"/>
  <c r="C2622" i="2" s="1"/>
  <c r="F2621" i="2"/>
  <c r="B2621" i="2"/>
  <c r="C2621" i="2" s="1"/>
  <c r="F2620" i="2"/>
  <c r="B2620" i="2"/>
  <c r="C2620" i="2" s="1"/>
  <c r="F2619" i="2"/>
  <c r="B2619" i="2"/>
  <c r="C2619" i="2" s="1"/>
  <c r="F2618" i="2"/>
  <c r="B2618" i="2"/>
  <c r="C2618" i="2" s="1"/>
  <c r="F2617" i="2"/>
  <c r="B2617" i="2"/>
  <c r="C2617" i="2" s="1"/>
  <c r="F2616" i="2"/>
  <c r="B2616" i="2"/>
  <c r="C2616" i="2" s="1"/>
  <c r="F2615" i="2"/>
  <c r="B2615" i="2"/>
  <c r="C2615" i="2" s="1"/>
  <c r="F2614" i="2"/>
  <c r="B2614" i="2"/>
  <c r="C2614" i="2" s="1"/>
  <c r="F2613" i="2"/>
  <c r="B2613" i="2"/>
  <c r="C2613" i="2" s="1"/>
  <c r="F2612" i="2"/>
  <c r="B2612" i="2"/>
  <c r="C2612" i="2" s="1"/>
  <c r="F2611" i="2"/>
  <c r="B2611" i="2"/>
  <c r="C2611" i="2" s="1"/>
  <c r="F2610" i="2"/>
  <c r="B2610" i="2"/>
  <c r="C2610" i="2" s="1"/>
  <c r="F2609" i="2"/>
  <c r="B2609" i="2"/>
  <c r="C2609" i="2" s="1"/>
  <c r="F2608" i="2"/>
  <c r="B2608" i="2"/>
  <c r="C2608" i="2" s="1"/>
  <c r="F2607" i="2"/>
  <c r="B2607" i="2"/>
  <c r="C2607" i="2" s="1"/>
  <c r="F2606" i="2"/>
  <c r="B2606" i="2"/>
  <c r="C2606" i="2" s="1"/>
  <c r="F2605" i="2"/>
  <c r="B2605" i="2"/>
  <c r="C2605" i="2" s="1"/>
  <c r="F2604" i="2"/>
  <c r="B2604" i="2"/>
  <c r="C2604" i="2" s="1"/>
  <c r="F2603" i="2"/>
  <c r="B2603" i="2"/>
  <c r="C2603" i="2" s="1"/>
  <c r="F2602" i="2"/>
  <c r="B2602" i="2"/>
  <c r="C2602" i="2" s="1"/>
  <c r="F2601" i="2"/>
  <c r="B2601" i="2"/>
  <c r="C2601" i="2" s="1"/>
  <c r="F2600" i="2"/>
  <c r="B2600" i="2"/>
  <c r="C2600" i="2" s="1"/>
  <c r="F2599" i="2"/>
  <c r="B2599" i="2"/>
  <c r="C2599" i="2" s="1"/>
  <c r="F2598" i="2"/>
  <c r="B2598" i="2"/>
  <c r="C2598" i="2" s="1"/>
  <c r="F2597" i="2"/>
  <c r="B2597" i="2"/>
  <c r="C2597" i="2" s="1"/>
  <c r="F2596" i="2"/>
  <c r="B2596" i="2"/>
  <c r="C2596" i="2" s="1"/>
  <c r="F2595" i="2"/>
  <c r="B2595" i="2"/>
  <c r="C2595" i="2" s="1"/>
  <c r="F2594" i="2"/>
  <c r="B2594" i="2"/>
  <c r="C2594" i="2" s="1"/>
  <c r="F2593" i="2"/>
  <c r="B2593" i="2"/>
  <c r="C2593" i="2" s="1"/>
  <c r="F2592" i="2"/>
  <c r="B2592" i="2"/>
  <c r="C2592" i="2" s="1"/>
  <c r="F2591" i="2"/>
  <c r="B2591" i="2"/>
  <c r="C2591" i="2" s="1"/>
  <c r="F2590" i="2"/>
  <c r="B2590" i="2"/>
  <c r="C2590" i="2" s="1"/>
  <c r="F2589" i="2"/>
  <c r="B2589" i="2"/>
  <c r="C2589" i="2" s="1"/>
  <c r="F2588" i="2"/>
  <c r="B2588" i="2"/>
  <c r="C2588" i="2" s="1"/>
  <c r="F2587" i="2"/>
  <c r="B2587" i="2"/>
  <c r="C2587" i="2" s="1"/>
  <c r="F2586" i="2"/>
  <c r="B2586" i="2"/>
  <c r="C2586" i="2" s="1"/>
  <c r="F2585" i="2"/>
  <c r="B2585" i="2"/>
  <c r="C2585" i="2" s="1"/>
  <c r="F2584" i="2"/>
  <c r="B2584" i="2"/>
  <c r="C2584" i="2" s="1"/>
  <c r="F2583" i="2"/>
  <c r="B2583" i="2"/>
  <c r="C2583" i="2" s="1"/>
  <c r="F2582" i="2"/>
  <c r="B2582" i="2"/>
  <c r="C2582" i="2" s="1"/>
  <c r="F2581" i="2"/>
  <c r="B2581" i="2"/>
  <c r="C2581" i="2" s="1"/>
  <c r="F2580" i="2"/>
  <c r="B2580" i="2"/>
  <c r="C2580" i="2" s="1"/>
  <c r="F2579" i="2"/>
  <c r="B2579" i="2"/>
  <c r="C2579" i="2" s="1"/>
  <c r="F2578" i="2"/>
  <c r="B2578" i="2"/>
  <c r="C2578" i="2" s="1"/>
  <c r="F2577" i="2"/>
  <c r="B2577" i="2"/>
  <c r="C2577" i="2" s="1"/>
  <c r="F2576" i="2"/>
  <c r="B2576" i="2"/>
  <c r="C2576" i="2" s="1"/>
  <c r="F2575" i="2"/>
  <c r="B2575" i="2"/>
  <c r="C2575" i="2" s="1"/>
  <c r="F2574" i="2"/>
  <c r="B2574" i="2"/>
  <c r="C2574" i="2" s="1"/>
  <c r="F2573" i="2"/>
  <c r="B2573" i="2"/>
  <c r="C2573" i="2" s="1"/>
  <c r="F2572" i="2"/>
  <c r="B2572" i="2"/>
  <c r="C2572" i="2" s="1"/>
  <c r="F2571" i="2"/>
  <c r="B2571" i="2"/>
  <c r="C2571" i="2" s="1"/>
  <c r="F2570" i="2"/>
  <c r="B2570" i="2"/>
  <c r="C2570" i="2" s="1"/>
  <c r="F2569" i="2"/>
  <c r="B2569" i="2"/>
  <c r="C2569" i="2" s="1"/>
  <c r="F2568" i="2"/>
  <c r="B2568" i="2"/>
  <c r="C2568" i="2" s="1"/>
  <c r="F2567" i="2"/>
  <c r="B2567" i="2"/>
  <c r="C2567" i="2" s="1"/>
  <c r="F2566" i="2"/>
  <c r="B2566" i="2"/>
  <c r="C2566" i="2" s="1"/>
  <c r="F2565" i="2"/>
  <c r="B2565" i="2"/>
  <c r="C2565" i="2" s="1"/>
  <c r="F2564" i="2"/>
  <c r="B2564" i="2"/>
  <c r="C2564" i="2" s="1"/>
  <c r="F2563" i="2"/>
  <c r="B2563" i="2"/>
  <c r="C2563" i="2" s="1"/>
  <c r="F2562" i="2"/>
  <c r="B2562" i="2"/>
  <c r="C2562" i="2" s="1"/>
  <c r="F2561" i="2"/>
  <c r="B2561" i="2"/>
  <c r="C2561" i="2" s="1"/>
  <c r="F2560" i="2"/>
  <c r="B2560" i="2"/>
  <c r="C2560" i="2" s="1"/>
  <c r="F2559" i="2"/>
  <c r="B2559" i="2"/>
  <c r="C2559" i="2" s="1"/>
  <c r="F2558" i="2"/>
  <c r="B2558" i="2"/>
  <c r="C2558" i="2" s="1"/>
  <c r="F2557" i="2"/>
  <c r="B2557" i="2"/>
  <c r="C2557" i="2" s="1"/>
  <c r="F2556" i="2"/>
  <c r="B2556" i="2"/>
  <c r="C2556" i="2" s="1"/>
  <c r="F2555" i="2"/>
  <c r="B2555" i="2"/>
  <c r="C2555" i="2" s="1"/>
  <c r="F2554" i="2"/>
  <c r="B2554" i="2"/>
  <c r="C2554" i="2" s="1"/>
  <c r="F2553" i="2"/>
  <c r="B2553" i="2"/>
  <c r="C2553" i="2" s="1"/>
  <c r="F2552" i="2"/>
  <c r="B2552" i="2"/>
  <c r="C2552" i="2" s="1"/>
  <c r="F2551" i="2"/>
  <c r="B2551" i="2"/>
  <c r="C2551" i="2" s="1"/>
  <c r="F2550" i="2"/>
  <c r="B2550" i="2"/>
  <c r="C2550" i="2" s="1"/>
  <c r="F2549" i="2"/>
  <c r="B2549" i="2"/>
  <c r="C2549" i="2" s="1"/>
  <c r="F2548" i="2"/>
  <c r="B2548" i="2"/>
  <c r="C2548" i="2" s="1"/>
  <c r="F2547" i="2"/>
  <c r="B2547" i="2"/>
  <c r="C2547" i="2" s="1"/>
  <c r="F2546" i="2"/>
  <c r="B2546" i="2"/>
  <c r="C2546" i="2" s="1"/>
  <c r="F2545" i="2"/>
  <c r="B2545" i="2"/>
  <c r="C2545" i="2" s="1"/>
  <c r="F2544" i="2"/>
  <c r="B2544" i="2"/>
  <c r="C2544" i="2" s="1"/>
  <c r="F2543" i="2"/>
  <c r="B2543" i="2"/>
  <c r="C2543" i="2" s="1"/>
  <c r="F2542" i="2"/>
  <c r="B2542" i="2"/>
  <c r="C2542" i="2" s="1"/>
  <c r="F2541" i="2"/>
  <c r="B2541" i="2"/>
  <c r="C2541" i="2" s="1"/>
  <c r="F2540" i="2"/>
  <c r="B2540" i="2"/>
  <c r="C2540" i="2" s="1"/>
  <c r="F2539" i="2"/>
  <c r="B2539" i="2"/>
  <c r="C2539" i="2" s="1"/>
  <c r="F2538" i="2"/>
  <c r="B2538" i="2"/>
  <c r="C2538" i="2" s="1"/>
  <c r="F2537" i="2"/>
  <c r="B2537" i="2"/>
  <c r="C2537" i="2" s="1"/>
  <c r="F2536" i="2"/>
  <c r="B2536" i="2"/>
  <c r="C2536" i="2" s="1"/>
  <c r="F2535" i="2"/>
  <c r="B2535" i="2"/>
  <c r="C2535" i="2" s="1"/>
  <c r="F2534" i="2"/>
  <c r="B2534" i="2"/>
  <c r="C2534" i="2" s="1"/>
  <c r="F2533" i="2"/>
  <c r="B2533" i="2"/>
  <c r="C2533" i="2" s="1"/>
  <c r="F2532" i="2"/>
  <c r="B2532" i="2"/>
  <c r="C2532" i="2" s="1"/>
  <c r="F2531" i="2"/>
  <c r="B2531" i="2"/>
  <c r="C2531" i="2" s="1"/>
  <c r="F2530" i="2"/>
  <c r="B2530" i="2"/>
  <c r="C2530" i="2" s="1"/>
  <c r="F2529" i="2"/>
  <c r="B2529" i="2"/>
  <c r="C2529" i="2" s="1"/>
  <c r="F2528" i="2"/>
  <c r="B2528" i="2"/>
  <c r="C2528" i="2" s="1"/>
  <c r="F2527" i="2"/>
  <c r="B2527" i="2"/>
  <c r="C2527" i="2" s="1"/>
  <c r="F2526" i="2"/>
  <c r="B2526" i="2"/>
  <c r="C2526" i="2" s="1"/>
  <c r="F2525" i="2"/>
  <c r="B2525" i="2"/>
  <c r="C2525" i="2" s="1"/>
  <c r="F2524" i="2"/>
  <c r="B2524" i="2"/>
  <c r="C2524" i="2" s="1"/>
  <c r="F2523" i="2"/>
  <c r="B2523" i="2"/>
  <c r="C2523" i="2" s="1"/>
  <c r="F2522" i="2"/>
  <c r="B2522" i="2"/>
  <c r="C2522" i="2" s="1"/>
  <c r="F2521" i="2"/>
  <c r="B2521" i="2"/>
  <c r="C2521" i="2" s="1"/>
  <c r="F2520" i="2"/>
  <c r="B2520" i="2"/>
  <c r="C2520" i="2" s="1"/>
  <c r="F2519" i="2"/>
  <c r="B2519" i="2"/>
  <c r="C2519" i="2" s="1"/>
  <c r="F2518" i="2"/>
  <c r="B2518" i="2"/>
  <c r="C2518" i="2" s="1"/>
  <c r="F2517" i="2"/>
  <c r="B2517" i="2"/>
  <c r="C2517" i="2" s="1"/>
  <c r="F2516" i="2"/>
  <c r="B2516" i="2"/>
  <c r="C2516" i="2" s="1"/>
  <c r="F2515" i="2"/>
  <c r="B2515" i="2"/>
  <c r="C2515" i="2" s="1"/>
  <c r="F2514" i="2"/>
  <c r="B2514" i="2"/>
  <c r="C2514" i="2" s="1"/>
  <c r="F2513" i="2"/>
  <c r="B2513" i="2"/>
  <c r="C2513" i="2" s="1"/>
  <c r="F2512" i="2"/>
  <c r="B2512" i="2"/>
  <c r="C2512" i="2" s="1"/>
  <c r="F2511" i="2"/>
  <c r="B2511" i="2"/>
  <c r="C2511" i="2" s="1"/>
  <c r="F2510" i="2"/>
  <c r="B2510" i="2"/>
  <c r="C2510" i="2" s="1"/>
  <c r="F2509" i="2"/>
  <c r="B2509" i="2"/>
  <c r="C2509" i="2" s="1"/>
  <c r="F2508" i="2"/>
  <c r="B2508" i="2"/>
  <c r="C2508" i="2" s="1"/>
  <c r="F2507" i="2"/>
  <c r="B2507" i="2"/>
  <c r="C2507" i="2" s="1"/>
  <c r="F2506" i="2"/>
  <c r="B2506" i="2"/>
  <c r="C2506" i="2" s="1"/>
  <c r="F2505" i="2"/>
  <c r="B2505" i="2"/>
  <c r="C2505" i="2" s="1"/>
  <c r="F2504" i="2"/>
  <c r="B2504" i="2"/>
  <c r="C2504" i="2" s="1"/>
  <c r="F2503" i="2"/>
  <c r="B2503" i="2"/>
  <c r="C2503" i="2" s="1"/>
  <c r="F2502" i="2"/>
  <c r="B2502" i="2"/>
  <c r="C2502" i="2" s="1"/>
  <c r="F2501" i="2"/>
  <c r="B2501" i="2"/>
  <c r="C2501" i="2" s="1"/>
  <c r="F2500" i="2"/>
  <c r="B2500" i="2"/>
  <c r="C2500" i="2" s="1"/>
  <c r="F2499" i="2"/>
  <c r="B2499" i="2"/>
  <c r="C2499" i="2" s="1"/>
  <c r="F2498" i="2"/>
  <c r="B2498" i="2"/>
  <c r="C2498" i="2" s="1"/>
  <c r="F2497" i="2"/>
  <c r="B2497" i="2"/>
  <c r="C2497" i="2" s="1"/>
  <c r="F2496" i="2"/>
  <c r="B2496" i="2"/>
  <c r="C2496" i="2" s="1"/>
  <c r="F2495" i="2"/>
  <c r="B2495" i="2"/>
  <c r="C2495" i="2" s="1"/>
  <c r="F2494" i="2"/>
  <c r="B2494" i="2"/>
  <c r="C2494" i="2" s="1"/>
  <c r="F2493" i="2"/>
  <c r="B2493" i="2"/>
  <c r="C2493" i="2" s="1"/>
  <c r="F2492" i="2"/>
  <c r="B2492" i="2"/>
  <c r="C2492" i="2" s="1"/>
  <c r="F2491" i="2"/>
  <c r="B2491" i="2"/>
  <c r="C2491" i="2" s="1"/>
  <c r="F2490" i="2"/>
  <c r="B2490" i="2"/>
  <c r="C2490" i="2" s="1"/>
  <c r="F2489" i="2"/>
  <c r="B2489" i="2"/>
  <c r="C2489" i="2" s="1"/>
  <c r="F2488" i="2"/>
  <c r="B2488" i="2"/>
  <c r="C2488" i="2" s="1"/>
  <c r="F2487" i="2"/>
  <c r="B2487" i="2"/>
  <c r="C2487" i="2" s="1"/>
  <c r="F2486" i="2"/>
  <c r="B2486" i="2"/>
  <c r="C2486" i="2" s="1"/>
  <c r="F2485" i="2"/>
  <c r="B2485" i="2"/>
  <c r="C2485" i="2" s="1"/>
  <c r="F2484" i="2"/>
  <c r="B2484" i="2"/>
  <c r="C2484" i="2" s="1"/>
  <c r="F2483" i="2"/>
  <c r="B2483" i="2"/>
  <c r="C2483" i="2" s="1"/>
  <c r="F2482" i="2"/>
  <c r="B2482" i="2"/>
  <c r="C2482" i="2" s="1"/>
  <c r="F2481" i="2"/>
  <c r="B2481" i="2"/>
  <c r="C2481" i="2" s="1"/>
  <c r="F2480" i="2"/>
  <c r="B2480" i="2"/>
  <c r="C2480" i="2" s="1"/>
  <c r="F2479" i="2"/>
  <c r="B2479" i="2"/>
  <c r="C2479" i="2" s="1"/>
  <c r="F2478" i="2"/>
  <c r="B2478" i="2"/>
  <c r="C2478" i="2" s="1"/>
  <c r="F2477" i="2"/>
  <c r="B2477" i="2"/>
  <c r="C2477" i="2" s="1"/>
  <c r="F2476" i="2"/>
  <c r="B2476" i="2"/>
  <c r="C2476" i="2" s="1"/>
  <c r="F2475" i="2"/>
  <c r="B2475" i="2"/>
  <c r="C2475" i="2" s="1"/>
  <c r="F2474" i="2"/>
  <c r="B2474" i="2"/>
  <c r="C2474" i="2" s="1"/>
  <c r="F2473" i="2"/>
  <c r="B2473" i="2"/>
  <c r="C2473" i="2" s="1"/>
  <c r="F2472" i="2"/>
  <c r="B2472" i="2"/>
  <c r="C2472" i="2" s="1"/>
  <c r="F2471" i="2"/>
  <c r="B2471" i="2"/>
  <c r="C2471" i="2" s="1"/>
  <c r="F2470" i="2"/>
  <c r="B2470" i="2"/>
  <c r="C2470" i="2" s="1"/>
  <c r="F2469" i="2"/>
  <c r="B2469" i="2"/>
  <c r="C2469" i="2" s="1"/>
  <c r="F2468" i="2"/>
  <c r="B2468" i="2"/>
  <c r="C2468" i="2" s="1"/>
  <c r="F2467" i="2"/>
  <c r="B2467" i="2"/>
  <c r="C2467" i="2" s="1"/>
  <c r="F2466" i="2"/>
  <c r="B2466" i="2"/>
  <c r="C2466" i="2" s="1"/>
  <c r="F2465" i="2"/>
  <c r="B2465" i="2"/>
  <c r="C2465" i="2" s="1"/>
  <c r="F2464" i="2"/>
  <c r="B2464" i="2"/>
  <c r="C2464" i="2" s="1"/>
  <c r="F2463" i="2"/>
  <c r="B2463" i="2"/>
  <c r="C2463" i="2" s="1"/>
  <c r="F2462" i="2"/>
  <c r="B2462" i="2"/>
  <c r="C2462" i="2" s="1"/>
  <c r="F2461" i="2"/>
  <c r="B2461" i="2"/>
  <c r="C2461" i="2" s="1"/>
  <c r="F2460" i="2"/>
  <c r="B2460" i="2"/>
  <c r="C2460" i="2" s="1"/>
  <c r="F2459" i="2"/>
  <c r="B2459" i="2"/>
  <c r="C2459" i="2" s="1"/>
  <c r="F2458" i="2"/>
  <c r="B2458" i="2"/>
  <c r="C2458" i="2" s="1"/>
  <c r="F2457" i="2"/>
  <c r="B2457" i="2"/>
  <c r="C2457" i="2" s="1"/>
  <c r="F2456" i="2"/>
  <c r="B2456" i="2"/>
  <c r="C2456" i="2" s="1"/>
  <c r="F2455" i="2"/>
  <c r="B2455" i="2"/>
  <c r="C2455" i="2" s="1"/>
  <c r="F2454" i="2"/>
  <c r="B2454" i="2"/>
  <c r="C2454" i="2" s="1"/>
  <c r="F2453" i="2"/>
  <c r="B2453" i="2"/>
  <c r="C2453" i="2" s="1"/>
  <c r="F2452" i="2"/>
  <c r="B2452" i="2"/>
  <c r="C2452" i="2" s="1"/>
  <c r="F2451" i="2"/>
  <c r="B2451" i="2"/>
  <c r="C2451" i="2" s="1"/>
  <c r="F2450" i="2"/>
  <c r="B2450" i="2"/>
  <c r="C2450" i="2" s="1"/>
  <c r="F2449" i="2"/>
  <c r="B2449" i="2"/>
  <c r="C2449" i="2" s="1"/>
  <c r="F2448" i="2"/>
  <c r="B2448" i="2"/>
  <c r="C2448" i="2" s="1"/>
  <c r="F2447" i="2"/>
  <c r="B2447" i="2"/>
  <c r="C2447" i="2" s="1"/>
  <c r="F2446" i="2"/>
  <c r="B2446" i="2"/>
  <c r="C2446" i="2" s="1"/>
  <c r="F2445" i="2"/>
  <c r="B2445" i="2"/>
  <c r="C2445" i="2" s="1"/>
  <c r="F2444" i="2"/>
  <c r="B2444" i="2"/>
  <c r="C2444" i="2" s="1"/>
  <c r="F2443" i="2"/>
  <c r="B2443" i="2"/>
  <c r="C2443" i="2" s="1"/>
  <c r="F2442" i="2"/>
  <c r="B2442" i="2"/>
  <c r="C2442" i="2" s="1"/>
  <c r="F2441" i="2"/>
  <c r="B2441" i="2"/>
  <c r="C2441" i="2" s="1"/>
  <c r="F2440" i="2"/>
  <c r="B2440" i="2"/>
  <c r="C2440" i="2" s="1"/>
  <c r="F2439" i="2"/>
  <c r="B2439" i="2"/>
  <c r="C2439" i="2" s="1"/>
  <c r="F2438" i="2"/>
  <c r="B2438" i="2"/>
  <c r="C2438" i="2" s="1"/>
  <c r="F2437" i="2"/>
  <c r="B2437" i="2"/>
  <c r="C2437" i="2" s="1"/>
  <c r="F2436" i="2"/>
  <c r="B2436" i="2"/>
  <c r="C2436" i="2" s="1"/>
  <c r="F2435" i="2"/>
  <c r="B2435" i="2"/>
  <c r="C2435" i="2" s="1"/>
  <c r="F2434" i="2"/>
  <c r="B2434" i="2"/>
  <c r="C2434" i="2" s="1"/>
  <c r="F2433" i="2"/>
  <c r="B2433" i="2"/>
  <c r="C2433" i="2" s="1"/>
  <c r="F2432" i="2"/>
  <c r="B2432" i="2"/>
  <c r="C2432" i="2" s="1"/>
  <c r="F2431" i="2"/>
  <c r="B2431" i="2"/>
  <c r="C2431" i="2" s="1"/>
  <c r="F2430" i="2"/>
  <c r="B2430" i="2"/>
  <c r="C2430" i="2" s="1"/>
  <c r="F2429" i="2"/>
  <c r="B2429" i="2"/>
  <c r="C2429" i="2" s="1"/>
  <c r="F2428" i="2"/>
  <c r="B2428" i="2"/>
  <c r="C2428" i="2" s="1"/>
  <c r="F2427" i="2"/>
  <c r="B2427" i="2"/>
  <c r="C2427" i="2" s="1"/>
  <c r="F2426" i="2"/>
  <c r="B2426" i="2"/>
  <c r="C2426" i="2" s="1"/>
  <c r="F2425" i="2"/>
  <c r="B2425" i="2"/>
  <c r="C2425" i="2" s="1"/>
  <c r="F2424" i="2"/>
  <c r="B2424" i="2"/>
  <c r="C2424" i="2" s="1"/>
  <c r="F2423" i="2"/>
  <c r="B2423" i="2"/>
  <c r="C2423" i="2" s="1"/>
  <c r="F2422" i="2"/>
  <c r="B2422" i="2"/>
  <c r="C2422" i="2" s="1"/>
  <c r="F2421" i="2"/>
  <c r="B2421" i="2"/>
  <c r="C2421" i="2" s="1"/>
  <c r="F2420" i="2"/>
  <c r="B2420" i="2"/>
  <c r="C2420" i="2" s="1"/>
  <c r="F2419" i="2"/>
  <c r="B2419" i="2"/>
  <c r="C2419" i="2" s="1"/>
  <c r="F2418" i="2"/>
  <c r="B2418" i="2"/>
  <c r="C2418" i="2" s="1"/>
  <c r="F2417" i="2"/>
  <c r="B2417" i="2"/>
  <c r="C2417" i="2" s="1"/>
  <c r="F2416" i="2"/>
  <c r="B2416" i="2"/>
  <c r="C2416" i="2" s="1"/>
  <c r="F2415" i="2"/>
  <c r="B2415" i="2"/>
  <c r="C2415" i="2" s="1"/>
  <c r="F2414" i="2"/>
  <c r="B2414" i="2"/>
  <c r="C2414" i="2" s="1"/>
  <c r="F2413" i="2"/>
  <c r="B2413" i="2"/>
  <c r="C2413" i="2" s="1"/>
  <c r="F2412" i="2"/>
  <c r="B2412" i="2"/>
  <c r="C2412" i="2" s="1"/>
  <c r="F2411" i="2"/>
  <c r="B2411" i="2"/>
  <c r="C2411" i="2" s="1"/>
  <c r="F2410" i="2"/>
  <c r="B2410" i="2"/>
  <c r="C2410" i="2" s="1"/>
  <c r="F2409" i="2"/>
  <c r="B2409" i="2"/>
  <c r="C2409" i="2" s="1"/>
  <c r="F2408" i="2"/>
  <c r="B2408" i="2"/>
  <c r="C2408" i="2" s="1"/>
  <c r="F2407" i="2"/>
  <c r="B2407" i="2"/>
  <c r="C2407" i="2" s="1"/>
  <c r="F2406" i="2"/>
  <c r="B2406" i="2"/>
  <c r="C2406" i="2" s="1"/>
  <c r="F2405" i="2"/>
  <c r="B2405" i="2"/>
  <c r="C2405" i="2" s="1"/>
  <c r="F2404" i="2"/>
  <c r="B2404" i="2"/>
  <c r="C2404" i="2" s="1"/>
  <c r="F2403" i="2"/>
  <c r="B2403" i="2"/>
  <c r="C2403" i="2" s="1"/>
  <c r="F2402" i="2"/>
  <c r="B2402" i="2"/>
  <c r="C2402" i="2" s="1"/>
  <c r="F2401" i="2"/>
  <c r="B2401" i="2"/>
  <c r="C2401" i="2" s="1"/>
  <c r="F2400" i="2"/>
  <c r="B2400" i="2"/>
  <c r="C2400" i="2" s="1"/>
  <c r="F2399" i="2"/>
  <c r="B2399" i="2"/>
  <c r="C2399" i="2" s="1"/>
  <c r="F2398" i="2"/>
  <c r="B2398" i="2"/>
  <c r="C2398" i="2" s="1"/>
  <c r="F2397" i="2"/>
  <c r="B2397" i="2"/>
  <c r="C2397" i="2" s="1"/>
  <c r="F2396" i="2"/>
  <c r="B2396" i="2"/>
  <c r="C2396" i="2" s="1"/>
  <c r="F2395" i="2"/>
  <c r="B2395" i="2"/>
  <c r="C2395" i="2" s="1"/>
  <c r="F2394" i="2"/>
  <c r="B2394" i="2"/>
  <c r="C2394" i="2" s="1"/>
  <c r="F2393" i="2"/>
  <c r="B2393" i="2"/>
  <c r="C2393" i="2" s="1"/>
  <c r="F2392" i="2"/>
  <c r="B2392" i="2"/>
  <c r="C2392" i="2" s="1"/>
  <c r="F2391" i="2"/>
  <c r="B2391" i="2"/>
  <c r="C2391" i="2" s="1"/>
  <c r="F2390" i="2"/>
  <c r="B2390" i="2"/>
  <c r="C2390" i="2" s="1"/>
  <c r="F2389" i="2"/>
  <c r="B2389" i="2"/>
  <c r="C2389" i="2" s="1"/>
  <c r="F2388" i="2"/>
  <c r="B2388" i="2"/>
  <c r="C2388" i="2" s="1"/>
  <c r="F2387" i="2"/>
  <c r="B2387" i="2"/>
  <c r="C2387" i="2" s="1"/>
  <c r="F2386" i="2"/>
  <c r="B2386" i="2"/>
  <c r="C2386" i="2" s="1"/>
  <c r="F2385" i="2"/>
  <c r="B2385" i="2"/>
  <c r="C2385" i="2" s="1"/>
  <c r="F2384" i="2"/>
  <c r="B2384" i="2"/>
  <c r="C2384" i="2" s="1"/>
  <c r="F2383" i="2"/>
  <c r="B2383" i="2"/>
  <c r="C2383" i="2" s="1"/>
  <c r="F2382" i="2"/>
  <c r="B2382" i="2"/>
  <c r="C2382" i="2" s="1"/>
  <c r="F2381" i="2"/>
  <c r="B2381" i="2"/>
  <c r="C2381" i="2" s="1"/>
  <c r="F2380" i="2"/>
  <c r="B2380" i="2"/>
  <c r="C2380" i="2" s="1"/>
  <c r="F2379" i="2"/>
  <c r="B2379" i="2"/>
  <c r="C2379" i="2" s="1"/>
  <c r="F2378" i="2"/>
  <c r="B2378" i="2"/>
  <c r="C2378" i="2" s="1"/>
  <c r="F2377" i="2"/>
  <c r="B2377" i="2"/>
  <c r="C2377" i="2" s="1"/>
  <c r="F2376" i="2"/>
  <c r="B2376" i="2"/>
  <c r="C2376" i="2" s="1"/>
  <c r="F2375" i="2"/>
  <c r="B2375" i="2"/>
  <c r="C2375" i="2" s="1"/>
  <c r="F2374" i="2"/>
  <c r="B2374" i="2"/>
  <c r="C2374" i="2" s="1"/>
  <c r="F2373" i="2"/>
  <c r="B2373" i="2"/>
  <c r="C2373" i="2" s="1"/>
  <c r="F2372" i="2"/>
  <c r="B2372" i="2"/>
  <c r="C2372" i="2" s="1"/>
  <c r="F2371" i="2"/>
  <c r="B2371" i="2"/>
  <c r="C2371" i="2" s="1"/>
  <c r="F2370" i="2"/>
  <c r="B2370" i="2"/>
  <c r="C2370" i="2" s="1"/>
  <c r="F2369" i="2"/>
  <c r="B2369" i="2"/>
  <c r="C2369" i="2" s="1"/>
  <c r="F2368" i="2"/>
  <c r="B2368" i="2"/>
  <c r="C2368" i="2" s="1"/>
  <c r="F2367" i="2"/>
  <c r="B2367" i="2"/>
  <c r="C2367" i="2" s="1"/>
  <c r="F2366" i="2"/>
  <c r="B2366" i="2"/>
  <c r="C2366" i="2" s="1"/>
  <c r="F2365" i="2"/>
  <c r="B2365" i="2"/>
  <c r="C2365" i="2" s="1"/>
  <c r="F2364" i="2"/>
  <c r="B2364" i="2"/>
  <c r="C2364" i="2" s="1"/>
  <c r="F2363" i="2"/>
  <c r="B2363" i="2"/>
  <c r="C2363" i="2" s="1"/>
  <c r="F2362" i="2"/>
  <c r="B2362" i="2"/>
  <c r="C2362" i="2" s="1"/>
  <c r="F2361" i="2"/>
  <c r="B2361" i="2"/>
  <c r="C2361" i="2" s="1"/>
  <c r="F2360" i="2"/>
  <c r="B2360" i="2"/>
  <c r="C2360" i="2" s="1"/>
  <c r="F2359" i="2"/>
  <c r="B2359" i="2"/>
  <c r="C2359" i="2" s="1"/>
  <c r="F2358" i="2"/>
  <c r="B2358" i="2"/>
  <c r="C2358" i="2" s="1"/>
  <c r="F2357" i="2"/>
  <c r="B2357" i="2"/>
  <c r="C2357" i="2" s="1"/>
  <c r="F2356" i="2"/>
  <c r="B2356" i="2"/>
  <c r="C2356" i="2" s="1"/>
  <c r="F2355" i="2"/>
  <c r="B2355" i="2"/>
  <c r="C2355" i="2" s="1"/>
  <c r="F2354" i="2"/>
  <c r="B2354" i="2"/>
  <c r="C2354" i="2" s="1"/>
  <c r="F2353" i="2"/>
  <c r="B2353" i="2"/>
  <c r="C2353" i="2" s="1"/>
  <c r="F2352" i="2"/>
  <c r="B2352" i="2"/>
  <c r="C2352" i="2" s="1"/>
  <c r="F2351" i="2"/>
  <c r="B2351" i="2"/>
  <c r="C2351" i="2" s="1"/>
  <c r="F2350" i="2"/>
  <c r="B2350" i="2"/>
  <c r="C2350" i="2" s="1"/>
  <c r="F2349" i="2"/>
  <c r="B2349" i="2"/>
  <c r="C2349" i="2" s="1"/>
  <c r="F2348" i="2"/>
  <c r="B2348" i="2"/>
  <c r="C2348" i="2" s="1"/>
  <c r="F2347" i="2"/>
  <c r="B2347" i="2"/>
  <c r="C2347" i="2" s="1"/>
  <c r="F2346" i="2"/>
  <c r="B2346" i="2"/>
  <c r="C2346" i="2" s="1"/>
  <c r="F2345" i="2"/>
  <c r="B2345" i="2"/>
  <c r="C2345" i="2" s="1"/>
  <c r="F2344" i="2"/>
  <c r="B2344" i="2"/>
  <c r="C2344" i="2" s="1"/>
  <c r="F2343" i="2"/>
  <c r="B2343" i="2"/>
  <c r="C2343" i="2" s="1"/>
  <c r="F2342" i="2"/>
  <c r="B2342" i="2"/>
  <c r="C2342" i="2" s="1"/>
  <c r="F2341" i="2"/>
  <c r="B2341" i="2"/>
  <c r="C2341" i="2" s="1"/>
  <c r="F2340" i="2"/>
  <c r="B2340" i="2"/>
  <c r="C2340" i="2" s="1"/>
  <c r="F2339" i="2"/>
  <c r="B2339" i="2"/>
  <c r="C2339" i="2" s="1"/>
  <c r="F2338" i="2"/>
  <c r="B2338" i="2"/>
  <c r="C2338" i="2" s="1"/>
  <c r="F2337" i="2"/>
  <c r="B2337" i="2"/>
  <c r="C2337" i="2" s="1"/>
  <c r="F2336" i="2"/>
  <c r="B2336" i="2"/>
  <c r="C2336" i="2" s="1"/>
  <c r="F2335" i="2"/>
  <c r="B2335" i="2"/>
  <c r="C2335" i="2" s="1"/>
  <c r="F2334" i="2"/>
  <c r="B2334" i="2"/>
  <c r="C2334" i="2" s="1"/>
  <c r="F2333" i="2"/>
  <c r="B2333" i="2"/>
  <c r="C2333" i="2" s="1"/>
  <c r="F2332" i="2"/>
  <c r="B2332" i="2"/>
  <c r="C2332" i="2" s="1"/>
  <c r="F2331" i="2"/>
  <c r="B2331" i="2"/>
  <c r="C2331" i="2" s="1"/>
  <c r="F2330" i="2"/>
  <c r="B2330" i="2"/>
  <c r="C2330" i="2" s="1"/>
  <c r="F2329" i="2"/>
  <c r="B2329" i="2"/>
  <c r="C2329" i="2" s="1"/>
  <c r="F2328" i="2"/>
  <c r="B2328" i="2"/>
  <c r="C2328" i="2" s="1"/>
  <c r="F2327" i="2"/>
  <c r="B2327" i="2"/>
  <c r="C2327" i="2" s="1"/>
  <c r="F2326" i="2"/>
  <c r="B2326" i="2"/>
  <c r="C2326" i="2" s="1"/>
  <c r="F2325" i="2"/>
  <c r="B2325" i="2"/>
  <c r="C2325" i="2" s="1"/>
  <c r="F2324" i="2"/>
  <c r="B2324" i="2"/>
  <c r="C2324" i="2" s="1"/>
  <c r="F2323" i="2"/>
  <c r="B2323" i="2"/>
  <c r="C2323" i="2" s="1"/>
  <c r="F2322" i="2"/>
  <c r="B2322" i="2"/>
  <c r="C2322" i="2" s="1"/>
  <c r="F2321" i="2"/>
  <c r="B2321" i="2"/>
  <c r="C2321" i="2" s="1"/>
  <c r="F2320" i="2"/>
  <c r="B2320" i="2"/>
  <c r="C2320" i="2" s="1"/>
  <c r="F2319" i="2"/>
  <c r="B2319" i="2"/>
  <c r="C2319" i="2" s="1"/>
  <c r="F2318" i="2"/>
  <c r="B2318" i="2"/>
  <c r="C2318" i="2" s="1"/>
  <c r="F2317" i="2"/>
  <c r="B2317" i="2"/>
  <c r="C2317" i="2" s="1"/>
  <c r="F2316" i="2"/>
  <c r="B2316" i="2"/>
  <c r="C2316" i="2" s="1"/>
  <c r="F2315" i="2"/>
  <c r="B2315" i="2"/>
  <c r="C2315" i="2" s="1"/>
  <c r="F2314" i="2"/>
  <c r="B2314" i="2"/>
  <c r="C2314" i="2" s="1"/>
  <c r="F2313" i="2"/>
  <c r="B2313" i="2"/>
  <c r="C2313" i="2" s="1"/>
  <c r="F2312" i="2"/>
  <c r="B2312" i="2"/>
  <c r="C2312" i="2" s="1"/>
  <c r="F2311" i="2"/>
  <c r="B2311" i="2"/>
  <c r="C2311" i="2" s="1"/>
  <c r="F2310" i="2"/>
  <c r="B2310" i="2"/>
  <c r="C2310" i="2" s="1"/>
  <c r="F2309" i="2"/>
  <c r="B2309" i="2"/>
  <c r="C2309" i="2" s="1"/>
  <c r="F2308" i="2"/>
  <c r="B2308" i="2"/>
  <c r="C2308" i="2" s="1"/>
  <c r="F2307" i="2"/>
  <c r="B2307" i="2"/>
  <c r="C2307" i="2" s="1"/>
  <c r="F2306" i="2"/>
  <c r="B2306" i="2"/>
  <c r="C2306" i="2" s="1"/>
  <c r="F2305" i="2"/>
  <c r="B2305" i="2"/>
  <c r="C2305" i="2" s="1"/>
  <c r="F2304" i="2"/>
  <c r="B2304" i="2"/>
  <c r="C2304" i="2" s="1"/>
  <c r="F2303" i="2"/>
  <c r="B2303" i="2"/>
  <c r="C2303" i="2" s="1"/>
  <c r="F2302" i="2"/>
  <c r="B2302" i="2"/>
  <c r="C2302" i="2" s="1"/>
  <c r="F2301" i="2"/>
  <c r="B2301" i="2"/>
  <c r="C2301" i="2" s="1"/>
  <c r="F2300" i="2"/>
  <c r="B2300" i="2"/>
  <c r="C2300" i="2" s="1"/>
  <c r="F2299" i="2"/>
  <c r="B2299" i="2"/>
  <c r="C2299" i="2" s="1"/>
  <c r="F2298" i="2"/>
  <c r="B2298" i="2"/>
  <c r="C2298" i="2" s="1"/>
  <c r="F2297" i="2"/>
  <c r="B2297" i="2"/>
  <c r="C2297" i="2" s="1"/>
  <c r="F2296" i="2"/>
  <c r="B2296" i="2"/>
  <c r="C2296" i="2" s="1"/>
  <c r="F2295" i="2"/>
  <c r="B2295" i="2"/>
  <c r="C2295" i="2" s="1"/>
  <c r="F2294" i="2"/>
  <c r="B2294" i="2"/>
  <c r="C2294" i="2" s="1"/>
  <c r="F2293" i="2"/>
  <c r="B2293" i="2"/>
  <c r="C2293" i="2" s="1"/>
  <c r="F2292" i="2"/>
  <c r="B2292" i="2"/>
  <c r="C2292" i="2" s="1"/>
  <c r="F2291" i="2"/>
  <c r="B2291" i="2"/>
  <c r="C2291" i="2" s="1"/>
  <c r="F2290" i="2"/>
  <c r="B2290" i="2"/>
  <c r="C2290" i="2" s="1"/>
  <c r="F2289" i="2"/>
  <c r="B2289" i="2"/>
  <c r="C2289" i="2" s="1"/>
  <c r="F2288" i="2"/>
  <c r="B2288" i="2"/>
  <c r="C2288" i="2" s="1"/>
  <c r="F2287" i="2"/>
  <c r="B2287" i="2"/>
  <c r="C2287" i="2" s="1"/>
  <c r="F2286" i="2"/>
  <c r="B2286" i="2"/>
  <c r="C2286" i="2" s="1"/>
  <c r="F2285" i="2"/>
  <c r="B2285" i="2"/>
  <c r="C2285" i="2" s="1"/>
  <c r="F2284" i="2"/>
  <c r="B2284" i="2"/>
  <c r="C2284" i="2" s="1"/>
  <c r="F2283" i="2"/>
  <c r="B2283" i="2"/>
  <c r="C2283" i="2" s="1"/>
  <c r="F2282" i="2"/>
  <c r="B2282" i="2"/>
  <c r="C2282" i="2" s="1"/>
  <c r="F2281" i="2"/>
  <c r="B2281" i="2"/>
  <c r="C2281" i="2" s="1"/>
  <c r="F2280" i="2"/>
  <c r="B2280" i="2"/>
  <c r="C2280" i="2" s="1"/>
  <c r="F2279" i="2"/>
  <c r="B2279" i="2"/>
  <c r="C2279" i="2" s="1"/>
  <c r="F2278" i="2"/>
  <c r="B2278" i="2"/>
  <c r="C2278" i="2" s="1"/>
  <c r="F2277" i="2"/>
  <c r="B2277" i="2"/>
  <c r="C2277" i="2" s="1"/>
  <c r="F2276" i="2"/>
  <c r="B2276" i="2"/>
  <c r="C2276" i="2" s="1"/>
  <c r="F2275" i="2"/>
  <c r="B2275" i="2"/>
  <c r="C2275" i="2" s="1"/>
  <c r="F2274" i="2"/>
  <c r="B2274" i="2"/>
  <c r="C2274" i="2" s="1"/>
  <c r="F2273" i="2"/>
  <c r="B2273" i="2"/>
  <c r="C2273" i="2" s="1"/>
  <c r="F2272" i="2"/>
  <c r="B2272" i="2"/>
  <c r="C2272" i="2" s="1"/>
  <c r="F2271" i="2"/>
  <c r="B2271" i="2"/>
  <c r="C2271" i="2" s="1"/>
  <c r="F2270" i="2"/>
  <c r="B2270" i="2"/>
  <c r="C2270" i="2" s="1"/>
  <c r="F2269" i="2"/>
  <c r="B2269" i="2"/>
  <c r="C2269" i="2" s="1"/>
  <c r="F2268" i="2"/>
  <c r="B2268" i="2"/>
  <c r="C2268" i="2" s="1"/>
  <c r="F2267" i="2"/>
  <c r="B2267" i="2"/>
  <c r="C2267" i="2" s="1"/>
  <c r="F2266" i="2"/>
  <c r="B2266" i="2"/>
  <c r="C2266" i="2" s="1"/>
  <c r="F2265" i="2"/>
  <c r="B2265" i="2"/>
  <c r="C2265" i="2" s="1"/>
  <c r="F2264" i="2"/>
  <c r="B2264" i="2"/>
  <c r="C2264" i="2" s="1"/>
  <c r="F2263" i="2"/>
  <c r="B2263" i="2"/>
  <c r="C2263" i="2" s="1"/>
  <c r="F2262" i="2"/>
  <c r="B2262" i="2"/>
  <c r="C2262" i="2" s="1"/>
  <c r="F2261" i="2"/>
  <c r="B2261" i="2"/>
  <c r="C2261" i="2" s="1"/>
  <c r="F2260" i="2"/>
  <c r="B2260" i="2"/>
  <c r="C2260" i="2" s="1"/>
  <c r="F2259" i="2"/>
  <c r="B2259" i="2"/>
  <c r="C2259" i="2" s="1"/>
  <c r="F2258" i="2"/>
  <c r="B2258" i="2"/>
  <c r="C2258" i="2" s="1"/>
  <c r="F2257" i="2"/>
  <c r="B2257" i="2"/>
  <c r="C2257" i="2" s="1"/>
  <c r="F2256" i="2"/>
  <c r="B2256" i="2"/>
  <c r="C2256" i="2" s="1"/>
  <c r="F2255" i="2"/>
  <c r="B2255" i="2"/>
  <c r="C2255" i="2" s="1"/>
  <c r="F2254" i="2"/>
  <c r="B2254" i="2"/>
  <c r="C2254" i="2" s="1"/>
  <c r="F2253" i="2"/>
  <c r="B2253" i="2"/>
  <c r="C2253" i="2" s="1"/>
  <c r="F2252" i="2"/>
  <c r="B2252" i="2"/>
  <c r="C2252" i="2" s="1"/>
  <c r="F2251" i="2"/>
  <c r="B2251" i="2"/>
  <c r="C2251" i="2" s="1"/>
  <c r="F2250" i="2"/>
  <c r="B2250" i="2"/>
  <c r="C2250" i="2" s="1"/>
  <c r="F2249" i="2"/>
  <c r="B2249" i="2"/>
  <c r="C2249" i="2" s="1"/>
  <c r="F2248" i="2"/>
  <c r="B2248" i="2"/>
  <c r="C2248" i="2" s="1"/>
  <c r="F2247" i="2"/>
  <c r="B2247" i="2"/>
  <c r="C2247" i="2" s="1"/>
  <c r="F2246" i="2"/>
  <c r="B2246" i="2"/>
  <c r="C2246" i="2" s="1"/>
  <c r="F2245" i="2"/>
  <c r="B2245" i="2"/>
  <c r="C2245" i="2" s="1"/>
  <c r="F2244" i="2"/>
  <c r="B2244" i="2"/>
  <c r="C2244" i="2" s="1"/>
  <c r="F2243" i="2"/>
  <c r="B2243" i="2"/>
  <c r="C2243" i="2" s="1"/>
  <c r="F2242" i="2"/>
  <c r="B2242" i="2"/>
  <c r="C2242" i="2" s="1"/>
  <c r="F2241" i="2"/>
  <c r="B2241" i="2"/>
  <c r="C2241" i="2" s="1"/>
  <c r="F2240" i="2"/>
  <c r="B2240" i="2"/>
  <c r="C2240" i="2" s="1"/>
  <c r="F2239" i="2"/>
  <c r="B2239" i="2"/>
  <c r="C2239" i="2" s="1"/>
  <c r="F2238" i="2"/>
  <c r="B2238" i="2"/>
  <c r="C2238" i="2" s="1"/>
  <c r="F2237" i="2"/>
  <c r="B2237" i="2"/>
  <c r="C2237" i="2" s="1"/>
  <c r="F2236" i="2"/>
  <c r="B2236" i="2"/>
  <c r="C2236" i="2" s="1"/>
  <c r="F2235" i="2"/>
  <c r="B2235" i="2"/>
  <c r="C2235" i="2" s="1"/>
  <c r="F2234" i="2"/>
  <c r="B2234" i="2"/>
  <c r="C2234" i="2" s="1"/>
  <c r="F2233" i="2"/>
  <c r="B2233" i="2"/>
  <c r="C2233" i="2" s="1"/>
  <c r="F2232" i="2"/>
  <c r="B2232" i="2"/>
  <c r="C2232" i="2" s="1"/>
  <c r="F2231" i="2"/>
  <c r="B2231" i="2"/>
  <c r="C2231" i="2" s="1"/>
  <c r="F2230" i="2"/>
  <c r="B2230" i="2"/>
  <c r="C2230" i="2" s="1"/>
  <c r="F2229" i="2"/>
  <c r="B2229" i="2"/>
  <c r="C2229" i="2" s="1"/>
  <c r="F2228" i="2"/>
  <c r="B2228" i="2"/>
  <c r="C2228" i="2" s="1"/>
  <c r="F2227" i="2"/>
  <c r="B2227" i="2"/>
  <c r="C2227" i="2" s="1"/>
  <c r="F2226" i="2"/>
  <c r="B2226" i="2"/>
  <c r="C2226" i="2" s="1"/>
  <c r="F2225" i="2"/>
  <c r="B2225" i="2"/>
  <c r="C2225" i="2" s="1"/>
  <c r="F2224" i="2"/>
  <c r="B2224" i="2"/>
  <c r="C2224" i="2" s="1"/>
  <c r="F2223" i="2"/>
  <c r="B2223" i="2"/>
  <c r="C2223" i="2" s="1"/>
  <c r="F2222" i="2"/>
  <c r="B2222" i="2"/>
  <c r="C2222" i="2" s="1"/>
  <c r="F2221" i="2"/>
  <c r="B2221" i="2"/>
  <c r="C2221" i="2" s="1"/>
  <c r="F2220" i="2"/>
  <c r="B2220" i="2"/>
  <c r="C2220" i="2" s="1"/>
  <c r="F2219" i="2"/>
  <c r="B2219" i="2"/>
  <c r="C2219" i="2" s="1"/>
  <c r="F2218" i="2"/>
  <c r="B2218" i="2"/>
  <c r="C2218" i="2" s="1"/>
  <c r="F2217" i="2"/>
  <c r="B2217" i="2"/>
  <c r="C2217" i="2" s="1"/>
  <c r="F2216" i="2"/>
  <c r="B2216" i="2"/>
  <c r="C2216" i="2" s="1"/>
  <c r="F2215" i="2"/>
  <c r="B2215" i="2"/>
  <c r="C2215" i="2" s="1"/>
  <c r="F2214" i="2"/>
  <c r="B2214" i="2"/>
  <c r="C2214" i="2" s="1"/>
  <c r="F2213" i="2"/>
  <c r="B2213" i="2"/>
  <c r="C2213" i="2" s="1"/>
  <c r="F2212" i="2"/>
  <c r="B2212" i="2"/>
  <c r="C2212" i="2" s="1"/>
  <c r="F2211" i="2"/>
  <c r="B2211" i="2"/>
  <c r="C2211" i="2" s="1"/>
  <c r="F2210" i="2"/>
  <c r="B2210" i="2"/>
  <c r="C2210" i="2" s="1"/>
  <c r="F2209" i="2"/>
  <c r="B2209" i="2"/>
  <c r="C2209" i="2" s="1"/>
  <c r="F2208" i="2"/>
  <c r="B2208" i="2"/>
  <c r="C2208" i="2" s="1"/>
  <c r="F2207" i="2"/>
  <c r="B2207" i="2"/>
  <c r="C2207" i="2" s="1"/>
  <c r="F2206" i="2"/>
  <c r="B2206" i="2"/>
  <c r="C2206" i="2" s="1"/>
  <c r="F2205" i="2"/>
  <c r="B2205" i="2"/>
  <c r="C2205" i="2" s="1"/>
  <c r="F2204" i="2"/>
  <c r="B2204" i="2"/>
  <c r="C2204" i="2" s="1"/>
  <c r="F2203" i="2"/>
  <c r="B2203" i="2"/>
  <c r="C2203" i="2" s="1"/>
  <c r="F2202" i="2"/>
  <c r="B2202" i="2"/>
  <c r="C2202" i="2" s="1"/>
  <c r="F2201" i="2"/>
  <c r="B2201" i="2"/>
  <c r="C2201" i="2" s="1"/>
  <c r="F2200" i="2"/>
  <c r="B2200" i="2"/>
  <c r="C2200" i="2" s="1"/>
  <c r="F2199" i="2"/>
  <c r="B2199" i="2"/>
  <c r="C2199" i="2" s="1"/>
  <c r="F2198" i="2"/>
  <c r="B2198" i="2"/>
  <c r="C2198" i="2" s="1"/>
  <c r="F2197" i="2"/>
  <c r="B2197" i="2"/>
  <c r="C2197" i="2" s="1"/>
  <c r="F2196" i="2"/>
  <c r="B2196" i="2"/>
  <c r="C2196" i="2" s="1"/>
  <c r="F2195" i="2"/>
  <c r="B2195" i="2"/>
  <c r="C2195" i="2" s="1"/>
  <c r="F2194" i="2"/>
  <c r="B2194" i="2"/>
  <c r="C2194" i="2" s="1"/>
  <c r="F2193" i="2"/>
  <c r="B2193" i="2"/>
  <c r="C2193" i="2" s="1"/>
  <c r="F2192" i="2"/>
  <c r="B2192" i="2"/>
  <c r="C2192" i="2" s="1"/>
  <c r="F2191" i="2"/>
  <c r="B2191" i="2"/>
  <c r="C2191" i="2" s="1"/>
  <c r="F2190" i="2"/>
  <c r="B2190" i="2"/>
  <c r="C2190" i="2" s="1"/>
  <c r="F2189" i="2"/>
  <c r="B2189" i="2"/>
  <c r="C2189" i="2" s="1"/>
  <c r="F2188" i="2"/>
  <c r="B2188" i="2"/>
  <c r="C2188" i="2" s="1"/>
  <c r="F2187" i="2"/>
  <c r="B2187" i="2"/>
  <c r="C2187" i="2" s="1"/>
  <c r="F2186" i="2"/>
  <c r="B2186" i="2"/>
  <c r="C2186" i="2" s="1"/>
  <c r="F2185" i="2"/>
  <c r="B2185" i="2"/>
  <c r="C2185" i="2" s="1"/>
  <c r="F2184" i="2"/>
  <c r="B2184" i="2"/>
  <c r="C2184" i="2" s="1"/>
  <c r="F2183" i="2"/>
  <c r="B2183" i="2"/>
  <c r="C2183" i="2" s="1"/>
  <c r="F2182" i="2"/>
  <c r="B2182" i="2"/>
  <c r="C2182" i="2" s="1"/>
  <c r="F2181" i="2"/>
  <c r="B2181" i="2"/>
  <c r="C2181" i="2" s="1"/>
  <c r="F2180" i="2"/>
  <c r="B2180" i="2"/>
  <c r="C2180" i="2" s="1"/>
  <c r="F2179" i="2"/>
  <c r="B2179" i="2"/>
  <c r="C2179" i="2" s="1"/>
  <c r="F2178" i="2"/>
  <c r="B2178" i="2"/>
  <c r="C2178" i="2" s="1"/>
  <c r="F2177" i="2"/>
  <c r="B2177" i="2"/>
  <c r="C2177" i="2" s="1"/>
  <c r="F2176" i="2"/>
  <c r="B2176" i="2"/>
  <c r="C2176" i="2" s="1"/>
  <c r="F2175" i="2"/>
  <c r="B2175" i="2"/>
  <c r="C2175" i="2" s="1"/>
  <c r="F2174" i="2"/>
  <c r="B2174" i="2"/>
  <c r="C2174" i="2" s="1"/>
  <c r="F2173" i="2"/>
  <c r="B2173" i="2"/>
  <c r="C2173" i="2" s="1"/>
  <c r="F2172" i="2"/>
  <c r="B2172" i="2"/>
  <c r="C2172" i="2" s="1"/>
  <c r="F2171" i="2"/>
  <c r="B2171" i="2"/>
  <c r="C2171" i="2" s="1"/>
  <c r="F2170" i="2"/>
  <c r="B2170" i="2"/>
  <c r="C2170" i="2" s="1"/>
  <c r="F2169" i="2"/>
  <c r="B2169" i="2"/>
  <c r="C2169" i="2" s="1"/>
  <c r="F2168" i="2"/>
  <c r="B2168" i="2"/>
  <c r="C2168" i="2" s="1"/>
  <c r="F2167" i="2"/>
  <c r="B2167" i="2"/>
  <c r="C2167" i="2" s="1"/>
  <c r="F2166" i="2"/>
  <c r="B2166" i="2"/>
  <c r="C2166" i="2" s="1"/>
  <c r="F2165" i="2"/>
  <c r="B2165" i="2"/>
  <c r="C2165" i="2" s="1"/>
  <c r="F2164" i="2"/>
  <c r="B2164" i="2"/>
  <c r="C2164" i="2" s="1"/>
  <c r="F2163" i="2"/>
  <c r="B2163" i="2"/>
  <c r="C2163" i="2" s="1"/>
  <c r="F2162" i="2"/>
  <c r="B2162" i="2"/>
  <c r="C2162" i="2" s="1"/>
  <c r="F2161" i="2"/>
  <c r="B2161" i="2"/>
  <c r="C2161" i="2" s="1"/>
  <c r="F2160" i="2"/>
  <c r="B2160" i="2"/>
  <c r="C2160" i="2" s="1"/>
  <c r="F2159" i="2"/>
  <c r="B2159" i="2"/>
  <c r="C2159" i="2" s="1"/>
  <c r="F2158" i="2"/>
  <c r="B2158" i="2"/>
  <c r="C2158" i="2" s="1"/>
  <c r="F2157" i="2"/>
  <c r="B2157" i="2"/>
  <c r="C2157" i="2" s="1"/>
  <c r="F2156" i="2"/>
  <c r="B2156" i="2"/>
  <c r="C2156" i="2" s="1"/>
  <c r="F2155" i="2"/>
  <c r="B2155" i="2"/>
  <c r="C2155" i="2" s="1"/>
  <c r="F2154" i="2"/>
  <c r="B2154" i="2"/>
  <c r="C2154" i="2" s="1"/>
  <c r="F2153" i="2"/>
  <c r="B2153" i="2"/>
  <c r="C2153" i="2" s="1"/>
  <c r="F2152" i="2"/>
  <c r="B2152" i="2"/>
  <c r="C2152" i="2" s="1"/>
  <c r="F2151" i="2"/>
  <c r="B2151" i="2"/>
  <c r="C2151" i="2" s="1"/>
  <c r="F2150" i="2"/>
  <c r="B2150" i="2"/>
  <c r="C2150" i="2" s="1"/>
  <c r="F2149" i="2"/>
  <c r="B2149" i="2"/>
  <c r="C2149" i="2" s="1"/>
  <c r="F2148" i="2"/>
  <c r="B2148" i="2"/>
  <c r="C2148" i="2" s="1"/>
  <c r="F2147" i="2"/>
  <c r="B2147" i="2"/>
  <c r="C2147" i="2" s="1"/>
  <c r="F2146" i="2"/>
  <c r="B2146" i="2"/>
  <c r="C2146" i="2" s="1"/>
  <c r="F2145" i="2"/>
  <c r="B2145" i="2"/>
  <c r="C2145" i="2" s="1"/>
  <c r="F2144" i="2"/>
  <c r="B2144" i="2"/>
  <c r="C2144" i="2" s="1"/>
  <c r="F2143" i="2"/>
  <c r="B2143" i="2"/>
  <c r="C2143" i="2" s="1"/>
  <c r="F2142" i="2"/>
  <c r="B2142" i="2"/>
  <c r="C2142" i="2" s="1"/>
  <c r="F2141" i="2"/>
  <c r="B2141" i="2"/>
  <c r="C2141" i="2" s="1"/>
  <c r="F2140" i="2"/>
  <c r="B2140" i="2"/>
  <c r="C2140" i="2" s="1"/>
  <c r="F2139" i="2"/>
  <c r="B2139" i="2"/>
  <c r="C2139" i="2" s="1"/>
  <c r="F2138" i="2"/>
  <c r="B2138" i="2"/>
  <c r="C2138" i="2" s="1"/>
  <c r="F2137" i="2"/>
  <c r="B2137" i="2"/>
  <c r="C2137" i="2" s="1"/>
  <c r="F2136" i="2"/>
  <c r="B2136" i="2"/>
  <c r="C2136" i="2" s="1"/>
  <c r="F2135" i="2"/>
  <c r="B2135" i="2"/>
  <c r="C2135" i="2" s="1"/>
  <c r="F2134" i="2"/>
  <c r="B2134" i="2"/>
  <c r="C2134" i="2" s="1"/>
  <c r="F2133" i="2"/>
  <c r="B2133" i="2"/>
  <c r="C2133" i="2" s="1"/>
  <c r="F2132" i="2"/>
  <c r="B2132" i="2"/>
  <c r="C2132" i="2" s="1"/>
  <c r="F2131" i="2"/>
  <c r="B2131" i="2"/>
  <c r="C2131" i="2" s="1"/>
  <c r="F2130" i="2"/>
  <c r="B2130" i="2"/>
  <c r="C2130" i="2" s="1"/>
  <c r="F2129" i="2"/>
  <c r="B2129" i="2"/>
  <c r="C2129" i="2" s="1"/>
  <c r="F2128" i="2"/>
  <c r="B2128" i="2"/>
  <c r="C2128" i="2" s="1"/>
  <c r="F2127" i="2"/>
  <c r="B2127" i="2"/>
  <c r="C2127" i="2" s="1"/>
  <c r="F2126" i="2"/>
  <c r="B2126" i="2"/>
  <c r="C2126" i="2" s="1"/>
  <c r="F2125" i="2"/>
  <c r="B2125" i="2"/>
  <c r="C2125" i="2" s="1"/>
  <c r="F2124" i="2"/>
  <c r="B2124" i="2"/>
  <c r="C2124" i="2" s="1"/>
  <c r="F2123" i="2"/>
  <c r="B2123" i="2"/>
  <c r="C2123" i="2" s="1"/>
  <c r="F2122" i="2"/>
  <c r="B2122" i="2"/>
  <c r="C2122" i="2" s="1"/>
  <c r="F2121" i="2"/>
  <c r="B2121" i="2"/>
  <c r="C2121" i="2" s="1"/>
  <c r="F2120" i="2"/>
  <c r="B2120" i="2"/>
  <c r="C2120" i="2" s="1"/>
  <c r="F2119" i="2"/>
  <c r="B2119" i="2"/>
  <c r="C2119" i="2" s="1"/>
  <c r="F2118" i="2"/>
  <c r="B2118" i="2"/>
  <c r="C2118" i="2" s="1"/>
  <c r="F2117" i="2"/>
  <c r="B2117" i="2"/>
  <c r="C2117" i="2" s="1"/>
  <c r="F2116" i="2"/>
  <c r="B2116" i="2"/>
  <c r="C2116" i="2" s="1"/>
  <c r="F2115" i="2"/>
  <c r="B2115" i="2"/>
  <c r="C2115" i="2" s="1"/>
  <c r="F2114" i="2"/>
  <c r="B2114" i="2"/>
  <c r="C2114" i="2" s="1"/>
  <c r="F2113" i="2"/>
  <c r="B2113" i="2"/>
  <c r="C2113" i="2" s="1"/>
  <c r="F2112" i="2"/>
  <c r="B2112" i="2"/>
  <c r="C2112" i="2" s="1"/>
  <c r="F2111" i="2"/>
  <c r="B2111" i="2"/>
  <c r="C2111" i="2" s="1"/>
  <c r="F2110" i="2"/>
  <c r="B2110" i="2"/>
  <c r="C2110" i="2" s="1"/>
  <c r="F2109" i="2"/>
  <c r="B2109" i="2"/>
  <c r="C2109" i="2" s="1"/>
  <c r="F2108" i="2"/>
  <c r="B2108" i="2"/>
  <c r="C2108" i="2" s="1"/>
  <c r="F2107" i="2"/>
  <c r="B2107" i="2"/>
  <c r="C2107" i="2" s="1"/>
  <c r="F2106" i="2"/>
  <c r="B2106" i="2"/>
  <c r="C2106" i="2" s="1"/>
  <c r="F2105" i="2"/>
  <c r="B2105" i="2"/>
  <c r="C2105" i="2" s="1"/>
  <c r="F2104" i="2"/>
  <c r="B2104" i="2"/>
  <c r="C2104" i="2" s="1"/>
  <c r="F2103" i="2"/>
  <c r="B2103" i="2"/>
  <c r="C2103" i="2" s="1"/>
  <c r="F2102" i="2"/>
  <c r="B2102" i="2"/>
  <c r="C2102" i="2" s="1"/>
  <c r="F2101" i="2"/>
  <c r="B2101" i="2"/>
  <c r="C2101" i="2" s="1"/>
  <c r="F2100" i="2"/>
  <c r="B2100" i="2"/>
  <c r="C2100" i="2" s="1"/>
  <c r="F2099" i="2"/>
  <c r="B2099" i="2"/>
  <c r="C2099" i="2" s="1"/>
  <c r="F2098" i="2"/>
  <c r="B2098" i="2"/>
  <c r="C2098" i="2" s="1"/>
  <c r="F2097" i="2"/>
  <c r="B2097" i="2"/>
  <c r="C2097" i="2" s="1"/>
  <c r="F2096" i="2"/>
  <c r="B2096" i="2"/>
  <c r="C2096" i="2" s="1"/>
  <c r="F2095" i="2"/>
  <c r="B2095" i="2"/>
  <c r="C2095" i="2" s="1"/>
  <c r="F2094" i="2"/>
  <c r="B2094" i="2"/>
  <c r="C2094" i="2" s="1"/>
  <c r="F2093" i="2"/>
  <c r="B2093" i="2"/>
  <c r="C2093" i="2" s="1"/>
  <c r="F2092" i="2"/>
  <c r="B2092" i="2"/>
  <c r="C2092" i="2" s="1"/>
  <c r="F2091" i="2"/>
  <c r="B2091" i="2"/>
  <c r="C2091" i="2" s="1"/>
  <c r="F2090" i="2"/>
  <c r="B2090" i="2"/>
  <c r="C2090" i="2" s="1"/>
  <c r="F2089" i="2"/>
  <c r="B2089" i="2"/>
  <c r="C2089" i="2" s="1"/>
  <c r="F2088" i="2"/>
  <c r="B2088" i="2"/>
  <c r="C2088" i="2" s="1"/>
  <c r="F2087" i="2"/>
  <c r="B2087" i="2"/>
  <c r="C2087" i="2" s="1"/>
  <c r="F2086" i="2"/>
  <c r="B2086" i="2"/>
  <c r="C2086" i="2" s="1"/>
  <c r="F2085" i="2"/>
  <c r="B2085" i="2"/>
  <c r="C2085" i="2" s="1"/>
  <c r="F2084" i="2"/>
  <c r="B2084" i="2"/>
  <c r="C2084" i="2" s="1"/>
  <c r="F2083" i="2"/>
  <c r="B2083" i="2"/>
  <c r="C2083" i="2" s="1"/>
  <c r="F2082" i="2"/>
  <c r="B2082" i="2"/>
  <c r="C2082" i="2" s="1"/>
  <c r="F2081" i="2"/>
  <c r="B2081" i="2"/>
  <c r="C2081" i="2" s="1"/>
  <c r="F2080" i="2"/>
  <c r="B2080" i="2"/>
  <c r="C2080" i="2" s="1"/>
  <c r="F2079" i="2"/>
  <c r="B2079" i="2"/>
  <c r="C2079" i="2" s="1"/>
  <c r="F2078" i="2"/>
  <c r="B2078" i="2"/>
  <c r="C2078" i="2" s="1"/>
  <c r="F2077" i="2"/>
  <c r="B2077" i="2"/>
  <c r="C2077" i="2" s="1"/>
  <c r="F2076" i="2"/>
  <c r="B2076" i="2"/>
  <c r="C2076" i="2" s="1"/>
  <c r="F2075" i="2"/>
  <c r="B2075" i="2"/>
  <c r="C2075" i="2" s="1"/>
  <c r="F2074" i="2"/>
  <c r="B2074" i="2"/>
  <c r="C2074" i="2" s="1"/>
  <c r="F2073" i="2"/>
  <c r="B2073" i="2"/>
  <c r="C2073" i="2" s="1"/>
  <c r="F2072" i="2"/>
  <c r="B2072" i="2"/>
  <c r="C2072" i="2" s="1"/>
  <c r="F2071" i="2"/>
  <c r="B2071" i="2"/>
  <c r="C2071" i="2" s="1"/>
  <c r="F2070" i="2"/>
  <c r="B2070" i="2"/>
  <c r="C2070" i="2" s="1"/>
  <c r="F2069" i="2"/>
  <c r="B2069" i="2"/>
  <c r="C2069" i="2" s="1"/>
  <c r="F2068" i="2"/>
  <c r="B2068" i="2"/>
  <c r="C2068" i="2" s="1"/>
  <c r="F2067" i="2"/>
  <c r="B2067" i="2"/>
  <c r="C2067" i="2" s="1"/>
  <c r="F2066" i="2"/>
  <c r="B2066" i="2"/>
  <c r="C2066" i="2" s="1"/>
  <c r="F2065" i="2"/>
  <c r="B2065" i="2"/>
  <c r="C2065" i="2" s="1"/>
  <c r="F2064" i="2"/>
  <c r="B2064" i="2"/>
  <c r="C2064" i="2" s="1"/>
  <c r="F2063" i="2"/>
  <c r="B2063" i="2"/>
  <c r="C2063" i="2" s="1"/>
  <c r="F2062" i="2"/>
  <c r="B2062" i="2"/>
  <c r="C2062" i="2" s="1"/>
  <c r="F2061" i="2"/>
  <c r="B2061" i="2"/>
  <c r="C2061" i="2" s="1"/>
  <c r="F2060" i="2"/>
  <c r="B2060" i="2"/>
  <c r="C2060" i="2" s="1"/>
  <c r="F2059" i="2"/>
  <c r="B2059" i="2"/>
  <c r="C2059" i="2" s="1"/>
  <c r="F2058" i="2"/>
  <c r="B2058" i="2"/>
  <c r="C2058" i="2" s="1"/>
  <c r="F2057" i="2"/>
  <c r="B2057" i="2"/>
  <c r="C2057" i="2" s="1"/>
  <c r="F2056" i="2"/>
  <c r="B2056" i="2"/>
  <c r="C2056" i="2" s="1"/>
  <c r="F2055" i="2"/>
  <c r="B2055" i="2"/>
  <c r="C2055" i="2" s="1"/>
  <c r="F2054" i="2"/>
  <c r="B2054" i="2"/>
  <c r="C2054" i="2" s="1"/>
  <c r="F2053" i="2"/>
  <c r="B2053" i="2"/>
  <c r="C2053" i="2" s="1"/>
  <c r="F2052" i="2"/>
  <c r="B2052" i="2"/>
  <c r="C2052" i="2" s="1"/>
  <c r="F2051" i="2"/>
  <c r="B2051" i="2"/>
  <c r="C2051" i="2" s="1"/>
  <c r="F2050" i="2"/>
  <c r="B2050" i="2"/>
  <c r="C2050" i="2" s="1"/>
  <c r="F2049" i="2"/>
  <c r="B2049" i="2"/>
  <c r="C2049" i="2" s="1"/>
  <c r="F2048" i="2"/>
  <c r="B2048" i="2"/>
  <c r="C2048" i="2" s="1"/>
  <c r="F2047" i="2"/>
  <c r="B2047" i="2"/>
  <c r="C2047" i="2" s="1"/>
  <c r="F2046" i="2"/>
  <c r="B2046" i="2"/>
  <c r="C2046" i="2" s="1"/>
  <c r="F2045" i="2"/>
  <c r="B2045" i="2"/>
  <c r="C2045" i="2" s="1"/>
  <c r="F2044" i="2"/>
  <c r="B2044" i="2"/>
  <c r="C2044" i="2" s="1"/>
  <c r="F2043" i="2"/>
  <c r="B2043" i="2"/>
  <c r="C2043" i="2" s="1"/>
  <c r="F2042" i="2"/>
  <c r="B2042" i="2"/>
  <c r="C2042" i="2" s="1"/>
  <c r="F2041" i="2"/>
  <c r="B2041" i="2"/>
  <c r="C2041" i="2" s="1"/>
  <c r="F2040" i="2"/>
  <c r="B2040" i="2"/>
  <c r="C2040" i="2" s="1"/>
  <c r="F2039" i="2"/>
  <c r="B2039" i="2"/>
  <c r="C2039" i="2" s="1"/>
  <c r="F2038" i="2"/>
  <c r="B2038" i="2"/>
  <c r="C2038" i="2" s="1"/>
  <c r="F2037" i="2"/>
  <c r="B2037" i="2"/>
  <c r="C2037" i="2" s="1"/>
  <c r="F2036" i="2"/>
  <c r="B2036" i="2"/>
  <c r="C2036" i="2" s="1"/>
  <c r="F2035" i="2"/>
  <c r="B2035" i="2"/>
  <c r="C2035" i="2" s="1"/>
  <c r="F2034" i="2"/>
  <c r="B2034" i="2"/>
  <c r="C2034" i="2" s="1"/>
  <c r="F2033" i="2"/>
  <c r="B2033" i="2"/>
  <c r="C2033" i="2" s="1"/>
  <c r="F2032" i="2"/>
  <c r="B2032" i="2"/>
  <c r="C2032" i="2" s="1"/>
  <c r="F2031" i="2"/>
  <c r="B2031" i="2"/>
  <c r="C2031" i="2" s="1"/>
  <c r="F2030" i="2"/>
  <c r="B2030" i="2"/>
  <c r="C2030" i="2" s="1"/>
  <c r="F2029" i="2"/>
  <c r="B2029" i="2"/>
  <c r="C2029" i="2" s="1"/>
  <c r="F2028" i="2"/>
  <c r="B2028" i="2"/>
  <c r="C2028" i="2" s="1"/>
  <c r="F2027" i="2"/>
  <c r="B2027" i="2"/>
  <c r="C2027" i="2" s="1"/>
  <c r="F2026" i="2"/>
  <c r="B2026" i="2"/>
  <c r="C2026" i="2" s="1"/>
  <c r="F2025" i="2"/>
  <c r="B2025" i="2"/>
  <c r="C2025" i="2" s="1"/>
  <c r="F2024" i="2"/>
  <c r="B2024" i="2"/>
  <c r="C2024" i="2" s="1"/>
  <c r="F2023" i="2"/>
  <c r="B2023" i="2"/>
  <c r="C2023" i="2" s="1"/>
  <c r="F2022" i="2"/>
  <c r="B2022" i="2"/>
  <c r="C2022" i="2" s="1"/>
  <c r="F2021" i="2"/>
  <c r="B2021" i="2"/>
  <c r="C2021" i="2" s="1"/>
  <c r="F2020" i="2"/>
  <c r="B2020" i="2"/>
  <c r="C2020" i="2" s="1"/>
  <c r="F2019" i="2"/>
  <c r="B2019" i="2"/>
  <c r="C2019" i="2" s="1"/>
  <c r="F2018" i="2"/>
  <c r="B2018" i="2"/>
  <c r="C2018" i="2" s="1"/>
  <c r="F2017" i="2"/>
  <c r="B2017" i="2"/>
  <c r="C2017" i="2" s="1"/>
  <c r="F2016" i="2"/>
  <c r="B2016" i="2"/>
  <c r="C2016" i="2" s="1"/>
  <c r="F2015" i="2"/>
  <c r="B2015" i="2"/>
  <c r="C2015" i="2" s="1"/>
  <c r="F2014" i="2"/>
  <c r="B2014" i="2"/>
  <c r="C2014" i="2" s="1"/>
  <c r="F2013" i="2"/>
  <c r="B2013" i="2"/>
  <c r="C2013" i="2" s="1"/>
  <c r="F2012" i="2"/>
  <c r="B2012" i="2"/>
  <c r="C2012" i="2" s="1"/>
  <c r="F2011" i="2"/>
  <c r="B2011" i="2"/>
  <c r="C2011" i="2" s="1"/>
  <c r="F2010" i="2"/>
  <c r="B2010" i="2"/>
  <c r="C2010" i="2" s="1"/>
  <c r="F2009" i="2"/>
  <c r="B2009" i="2"/>
  <c r="C2009" i="2" s="1"/>
  <c r="F2008" i="2"/>
  <c r="B2008" i="2"/>
  <c r="C2008" i="2" s="1"/>
  <c r="F2007" i="2"/>
  <c r="B2007" i="2"/>
  <c r="C2007" i="2" s="1"/>
  <c r="F2006" i="2"/>
  <c r="B2006" i="2"/>
  <c r="C2006" i="2" s="1"/>
  <c r="F2005" i="2"/>
  <c r="B2005" i="2"/>
  <c r="C2005" i="2" s="1"/>
  <c r="F2004" i="2"/>
  <c r="B2004" i="2"/>
  <c r="C2004" i="2" s="1"/>
  <c r="F2003" i="2"/>
  <c r="B2003" i="2"/>
  <c r="C2003" i="2" s="1"/>
  <c r="F2002" i="2"/>
  <c r="B2002" i="2"/>
  <c r="C2002" i="2" s="1"/>
  <c r="F2001" i="2"/>
  <c r="B2001" i="2"/>
  <c r="C2001" i="2" s="1"/>
  <c r="F2000" i="2"/>
  <c r="B2000" i="2"/>
  <c r="C2000" i="2" s="1"/>
  <c r="F1999" i="2"/>
  <c r="B1999" i="2"/>
  <c r="C1999" i="2" s="1"/>
  <c r="F1998" i="2"/>
  <c r="B1998" i="2"/>
  <c r="C1998" i="2" s="1"/>
  <c r="F1997" i="2"/>
  <c r="B1997" i="2"/>
  <c r="C1997" i="2" s="1"/>
  <c r="F1996" i="2"/>
  <c r="B1996" i="2"/>
  <c r="C1996" i="2" s="1"/>
  <c r="F1995" i="2"/>
  <c r="B1995" i="2"/>
  <c r="C1995" i="2" s="1"/>
  <c r="F1994" i="2"/>
  <c r="B1994" i="2"/>
  <c r="C1994" i="2" s="1"/>
  <c r="F1993" i="2"/>
  <c r="B1993" i="2"/>
  <c r="C1993" i="2" s="1"/>
  <c r="F1992" i="2"/>
  <c r="B1992" i="2"/>
  <c r="C1992" i="2" s="1"/>
  <c r="F1991" i="2"/>
  <c r="B1991" i="2"/>
  <c r="C1991" i="2" s="1"/>
  <c r="F1990" i="2"/>
  <c r="B1990" i="2"/>
  <c r="C1990" i="2" s="1"/>
  <c r="F1989" i="2"/>
  <c r="B1989" i="2"/>
  <c r="C1989" i="2" s="1"/>
  <c r="F1988" i="2"/>
  <c r="B1988" i="2"/>
  <c r="C1988" i="2" s="1"/>
  <c r="F1987" i="2"/>
  <c r="B1987" i="2"/>
  <c r="C1987" i="2" s="1"/>
  <c r="F1986" i="2"/>
  <c r="B1986" i="2"/>
  <c r="C1986" i="2" s="1"/>
  <c r="F1985" i="2"/>
  <c r="B1985" i="2"/>
  <c r="C1985" i="2" s="1"/>
  <c r="F1984" i="2"/>
  <c r="B1984" i="2"/>
  <c r="C1984" i="2" s="1"/>
  <c r="F1983" i="2"/>
  <c r="B1983" i="2"/>
  <c r="C1983" i="2" s="1"/>
  <c r="F1982" i="2"/>
  <c r="B1982" i="2"/>
  <c r="C1982" i="2" s="1"/>
  <c r="F1981" i="2"/>
  <c r="B1981" i="2"/>
  <c r="C1981" i="2" s="1"/>
  <c r="F1980" i="2"/>
  <c r="B1980" i="2"/>
  <c r="C1980" i="2" s="1"/>
  <c r="F1979" i="2"/>
  <c r="B1979" i="2"/>
  <c r="C1979" i="2" s="1"/>
  <c r="F1978" i="2"/>
  <c r="B1978" i="2"/>
  <c r="C1978" i="2" s="1"/>
  <c r="F1977" i="2"/>
  <c r="B1977" i="2"/>
  <c r="C1977" i="2" s="1"/>
  <c r="F1976" i="2"/>
  <c r="B1976" i="2"/>
  <c r="C1976" i="2" s="1"/>
  <c r="F1975" i="2"/>
  <c r="B1975" i="2"/>
  <c r="C1975" i="2" s="1"/>
  <c r="F1974" i="2"/>
  <c r="B1974" i="2"/>
  <c r="C1974" i="2" s="1"/>
  <c r="F1973" i="2"/>
  <c r="B1973" i="2"/>
  <c r="C1973" i="2" s="1"/>
  <c r="F1972" i="2"/>
  <c r="B1972" i="2"/>
  <c r="C1972" i="2" s="1"/>
  <c r="F1971" i="2"/>
  <c r="B1971" i="2"/>
  <c r="C1971" i="2" s="1"/>
  <c r="F1970" i="2"/>
  <c r="B1970" i="2"/>
  <c r="C1970" i="2" s="1"/>
  <c r="F1969" i="2"/>
  <c r="B1969" i="2"/>
  <c r="C1969" i="2" s="1"/>
  <c r="F1968" i="2"/>
  <c r="B1968" i="2"/>
  <c r="C1968" i="2" s="1"/>
  <c r="F1967" i="2"/>
  <c r="B1967" i="2"/>
  <c r="C1967" i="2" s="1"/>
  <c r="F1966" i="2"/>
  <c r="B1966" i="2"/>
  <c r="C1966" i="2" s="1"/>
  <c r="F1965" i="2"/>
  <c r="B1965" i="2"/>
  <c r="C1965" i="2" s="1"/>
  <c r="F1964" i="2"/>
  <c r="B1964" i="2"/>
  <c r="C1964" i="2" s="1"/>
  <c r="F1963" i="2"/>
  <c r="B1963" i="2"/>
  <c r="C1963" i="2" s="1"/>
  <c r="F1962" i="2"/>
  <c r="B1962" i="2"/>
  <c r="C1962" i="2" s="1"/>
  <c r="F1961" i="2"/>
  <c r="B1961" i="2"/>
  <c r="C1961" i="2" s="1"/>
  <c r="F1960" i="2"/>
  <c r="B1960" i="2"/>
  <c r="C1960" i="2" s="1"/>
  <c r="F1959" i="2"/>
  <c r="B1959" i="2"/>
  <c r="C1959" i="2" s="1"/>
  <c r="F1958" i="2"/>
  <c r="B1958" i="2"/>
  <c r="C1958" i="2" s="1"/>
  <c r="F1957" i="2"/>
  <c r="B1957" i="2"/>
  <c r="C1957" i="2" s="1"/>
  <c r="F1956" i="2"/>
  <c r="B1956" i="2"/>
  <c r="C1956" i="2" s="1"/>
  <c r="F1955" i="2"/>
  <c r="B1955" i="2"/>
  <c r="C1955" i="2" s="1"/>
  <c r="F1954" i="2"/>
  <c r="B1954" i="2"/>
  <c r="C1954" i="2" s="1"/>
  <c r="F1953" i="2"/>
  <c r="B1953" i="2"/>
  <c r="C1953" i="2" s="1"/>
  <c r="F1952" i="2"/>
  <c r="B1952" i="2"/>
  <c r="C1952" i="2" s="1"/>
  <c r="F1951" i="2"/>
  <c r="B1951" i="2"/>
  <c r="C1951" i="2" s="1"/>
  <c r="F1950" i="2"/>
  <c r="B1950" i="2"/>
  <c r="C1950" i="2" s="1"/>
  <c r="F1949" i="2"/>
  <c r="B1949" i="2"/>
  <c r="C1949" i="2" s="1"/>
  <c r="F1948" i="2"/>
  <c r="B1948" i="2"/>
  <c r="C1948" i="2" s="1"/>
  <c r="F1947" i="2"/>
  <c r="B1947" i="2"/>
  <c r="C1947" i="2" s="1"/>
  <c r="F1946" i="2"/>
  <c r="B1946" i="2"/>
  <c r="C1946" i="2" s="1"/>
  <c r="F1945" i="2"/>
  <c r="B1945" i="2"/>
  <c r="C1945" i="2" s="1"/>
  <c r="F1944" i="2"/>
  <c r="B1944" i="2"/>
  <c r="C1944" i="2" s="1"/>
  <c r="F1943" i="2"/>
  <c r="B1943" i="2"/>
  <c r="C1943" i="2" s="1"/>
  <c r="F1942" i="2"/>
  <c r="B1942" i="2"/>
  <c r="C1942" i="2" s="1"/>
  <c r="F1941" i="2"/>
  <c r="B1941" i="2"/>
  <c r="C1941" i="2" s="1"/>
  <c r="F1940" i="2"/>
  <c r="B1940" i="2"/>
  <c r="C1940" i="2" s="1"/>
  <c r="F1939" i="2"/>
  <c r="B1939" i="2"/>
  <c r="C1939" i="2" s="1"/>
  <c r="F1938" i="2"/>
  <c r="B1938" i="2"/>
  <c r="C1938" i="2" s="1"/>
  <c r="F1937" i="2"/>
  <c r="B1937" i="2"/>
  <c r="C1937" i="2" s="1"/>
  <c r="F1936" i="2"/>
  <c r="B1936" i="2"/>
  <c r="C1936" i="2" s="1"/>
  <c r="F1935" i="2"/>
  <c r="B1935" i="2"/>
  <c r="C1935" i="2" s="1"/>
  <c r="F1934" i="2"/>
  <c r="B1934" i="2"/>
  <c r="C1934" i="2" s="1"/>
  <c r="F1933" i="2"/>
  <c r="B1933" i="2"/>
  <c r="C1933" i="2" s="1"/>
  <c r="F1932" i="2"/>
  <c r="B1932" i="2"/>
  <c r="C1932" i="2" s="1"/>
  <c r="F1931" i="2"/>
  <c r="B1931" i="2"/>
  <c r="C1931" i="2" s="1"/>
  <c r="F1930" i="2"/>
  <c r="B1930" i="2"/>
  <c r="C1930" i="2" s="1"/>
  <c r="F1929" i="2"/>
  <c r="B1929" i="2"/>
  <c r="C1929" i="2" s="1"/>
  <c r="F1928" i="2"/>
  <c r="B1928" i="2"/>
  <c r="C1928" i="2" s="1"/>
  <c r="F1927" i="2"/>
  <c r="B1927" i="2"/>
  <c r="C1927" i="2" s="1"/>
  <c r="F1926" i="2"/>
  <c r="B1926" i="2"/>
  <c r="C1926" i="2" s="1"/>
  <c r="F1925" i="2"/>
  <c r="B1925" i="2"/>
  <c r="C1925" i="2" s="1"/>
  <c r="F1924" i="2"/>
  <c r="B1924" i="2"/>
  <c r="C1924" i="2" s="1"/>
  <c r="F1923" i="2"/>
  <c r="B1923" i="2"/>
  <c r="C1923" i="2" s="1"/>
  <c r="F1922" i="2"/>
  <c r="B1922" i="2"/>
  <c r="C1922" i="2" s="1"/>
  <c r="F1921" i="2"/>
  <c r="B1921" i="2"/>
  <c r="C1921" i="2" s="1"/>
  <c r="F1920" i="2"/>
  <c r="B1920" i="2"/>
  <c r="C1920" i="2" s="1"/>
  <c r="F1919" i="2"/>
  <c r="B1919" i="2"/>
  <c r="C1919" i="2" s="1"/>
  <c r="F1918" i="2"/>
  <c r="B1918" i="2"/>
  <c r="C1918" i="2" s="1"/>
  <c r="F1917" i="2"/>
  <c r="B1917" i="2"/>
  <c r="C1917" i="2" s="1"/>
  <c r="F1916" i="2"/>
  <c r="B1916" i="2"/>
  <c r="C1916" i="2" s="1"/>
  <c r="F1915" i="2"/>
  <c r="B1915" i="2"/>
  <c r="C1915" i="2" s="1"/>
  <c r="F1914" i="2"/>
  <c r="B1914" i="2"/>
  <c r="C1914" i="2" s="1"/>
  <c r="F1913" i="2"/>
  <c r="B1913" i="2"/>
  <c r="C1913" i="2" s="1"/>
  <c r="F1912" i="2"/>
  <c r="B1912" i="2"/>
  <c r="C1912" i="2" s="1"/>
  <c r="F1911" i="2"/>
  <c r="B1911" i="2"/>
  <c r="C1911" i="2" s="1"/>
  <c r="F1910" i="2"/>
  <c r="B1910" i="2"/>
  <c r="C1910" i="2" s="1"/>
  <c r="F1909" i="2"/>
  <c r="B1909" i="2"/>
  <c r="C1909" i="2" s="1"/>
  <c r="F1908" i="2"/>
  <c r="B1908" i="2"/>
  <c r="C1908" i="2" s="1"/>
  <c r="F1907" i="2"/>
  <c r="B1907" i="2"/>
  <c r="C1907" i="2" s="1"/>
  <c r="F1906" i="2"/>
  <c r="B1906" i="2"/>
  <c r="C1906" i="2" s="1"/>
  <c r="F1905" i="2"/>
  <c r="B1905" i="2"/>
  <c r="C1905" i="2" s="1"/>
  <c r="F1904" i="2"/>
  <c r="B1904" i="2"/>
  <c r="C1904" i="2" s="1"/>
  <c r="F1903" i="2"/>
  <c r="B1903" i="2"/>
  <c r="C1903" i="2" s="1"/>
  <c r="F1902" i="2"/>
  <c r="B1902" i="2"/>
  <c r="C1902" i="2" s="1"/>
  <c r="F1901" i="2"/>
  <c r="B1901" i="2"/>
  <c r="C1901" i="2" s="1"/>
  <c r="F1900" i="2"/>
  <c r="B1900" i="2"/>
  <c r="C1900" i="2" s="1"/>
  <c r="F1899" i="2"/>
  <c r="B1899" i="2"/>
  <c r="C1899" i="2" s="1"/>
  <c r="F1898" i="2"/>
  <c r="B1898" i="2"/>
  <c r="C1898" i="2" s="1"/>
  <c r="F1897" i="2"/>
  <c r="B1897" i="2"/>
  <c r="C1897" i="2" s="1"/>
  <c r="F1896" i="2"/>
  <c r="B1896" i="2"/>
  <c r="C1896" i="2" s="1"/>
  <c r="F1895" i="2"/>
  <c r="B1895" i="2"/>
  <c r="C1895" i="2" s="1"/>
  <c r="F1894" i="2"/>
  <c r="B1894" i="2"/>
  <c r="C1894" i="2" s="1"/>
  <c r="F1893" i="2"/>
  <c r="B1893" i="2"/>
  <c r="C1893" i="2" s="1"/>
  <c r="F1892" i="2"/>
  <c r="B1892" i="2"/>
  <c r="C1892" i="2" s="1"/>
  <c r="F1891" i="2"/>
  <c r="B1891" i="2"/>
  <c r="C1891" i="2" s="1"/>
  <c r="F1890" i="2"/>
  <c r="B1890" i="2"/>
  <c r="C1890" i="2" s="1"/>
  <c r="F1889" i="2"/>
  <c r="B1889" i="2"/>
  <c r="C1889" i="2" s="1"/>
  <c r="F1888" i="2"/>
  <c r="B1888" i="2"/>
  <c r="C1888" i="2" s="1"/>
  <c r="F1887" i="2"/>
  <c r="B1887" i="2"/>
  <c r="C1887" i="2" s="1"/>
  <c r="F1886" i="2"/>
  <c r="B1886" i="2"/>
  <c r="C1886" i="2" s="1"/>
  <c r="F1885" i="2"/>
  <c r="B1885" i="2"/>
  <c r="C1885" i="2" s="1"/>
  <c r="F1884" i="2"/>
  <c r="B1884" i="2"/>
  <c r="C1884" i="2" s="1"/>
  <c r="F1883" i="2"/>
  <c r="B1883" i="2"/>
  <c r="C1883" i="2" s="1"/>
  <c r="F1882" i="2"/>
  <c r="B1882" i="2"/>
  <c r="C1882" i="2" s="1"/>
  <c r="F1881" i="2"/>
  <c r="B1881" i="2"/>
  <c r="C1881" i="2" s="1"/>
  <c r="F1880" i="2"/>
  <c r="B1880" i="2"/>
  <c r="C1880" i="2" s="1"/>
  <c r="F1879" i="2"/>
  <c r="B1879" i="2"/>
  <c r="C1879" i="2" s="1"/>
  <c r="F1878" i="2"/>
  <c r="B1878" i="2"/>
  <c r="C1878" i="2" s="1"/>
  <c r="F1877" i="2"/>
  <c r="B1877" i="2"/>
  <c r="C1877" i="2" s="1"/>
  <c r="F1876" i="2"/>
  <c r="B1876" i="2"/>
  <c r="C1876" i="2" s="1"/>
  <c r="F1875" i="2"/>
  <c r="B1875" i="2"/>
  <c r="C1875" i="2" s="1"/>
  <c r="F1874" i="2"/>
  <c r="B1874" i="2"/>
  <c r="C1874" i="2" s="1"/>
  <c r="F1873" i="2"/>
  <c r="B1873" i="2"/>
  <c r="C1873" i="2" s="1"/>
  <c r="F1872" i="2"/>
  <c r="B1872" i="2"/>
  <c r="C1872" i="2" s="1"/>
  <c r="F1871" i="2"/>
  <c r="B1871" i="2"/>
  <c r="C1871" i="2" s="1"/>
  <c r="F1870" i="2"/>
  <c r="B1870" i="2"/>
  <c r="C1870" i="2" s="1"/>
  <c r="F1869" i="2"/>
  <c r="B1869" i="2"/>
  <c r="C1869" i="2" s="1"/>
  <c r="F1868" i="2"/>
  <c r="B1868" i="2"/>
  <c r="C1868" i="2" s="1"/>
  <c r="F1867" i="2"/>
  <c r="B1867" i="2"/>
  <c r="C1867" i="2" s="1"/>
  <c r="F1866" i="2"/>
  <c r="B1866" i="2"/>
  <c r="C1866" i="2" s="1"/>
  <c r="F1865" i="2"/>
  <c r="B1865" i="2"/>
  <c r="C1865" i="2" s="1"/>
  <c r="F1864" i="2"/>
  <c r="B1864" i="2"/>
  <c r="C1864" i="2" s="1"/>
  <c r="F1863" i="2"/>
  <c r="B1863" i="2"/>
  <c r="C1863" i="2" s="1"/>
  <c r="F1862" i="2"/>
  <c r="B1862" i="2"/>
  <c r="C1862" i="2" s="1"/>
  <c r="F1861" i="2"/>
  <c r="B1861" i="2"/>
  <c r="C1861" i="2" s="1"/>
  <c r="F1860" i="2"/>
  <c r="B1860" i="2"/>
  <c r="C1860" i="2" s="1"/>
  <c r="F1859" i="2"/>
  <c r="B1859" i="2"/>
  <c r="C1859" i="2" s="1"/>
  <c r="F1858" i="2"/>
  <c r="B1858" i="2"/>
  <c r="C1858" i="2" s="1"/>
  <c r="F1857" i="2"/>
  <c r="B1857" i="2"/>
  <c r="C1857" i="2" s="1"/>
  <c r="F1856" i="2"/>
  <c r="B1856" i="2"/>
  <c r="C1856" i="2" s="1"/>
  <c r="F1855" i="2"/>
  <c r="B1855" i="2"/>
  <c r="C1855" i="2" s="1"/>
  <c r="F1854" i="2"/>
  <c r="B1854" i="2"/>
  <c r="C1854" i="2" s="1"/>
  <c r="F1853" i="2"/>
  <c r="B1853" i="2"/>
  <c r="C1853" i="2" s="1"/>
  <c r="F1852" i="2"/>
  <c r="B1852" i="2"/>
  <c r="C1852" i="2" s="1"/>
  <c r="F1851" i="2"/>
  <c r="B1851" i="2"/>
  <c r="C1851" i="2" s="1"/>
  <c r="F1850" i="2"/>
  <c r="B1850" i="2"/>
  <c r="C1850" i="2" s="1"/>
  <c r="F1849" i="2"/>
  <c r="B1849" i="2"/>
  <c r="C1849" i="2" s="1"/>
  <c r="F1848" i="2"/>
  <c r="B1848" i="2"/>
  <c r="C1848" i="2" s="1"/>
  <c r="F1847" i="2"/>
  <c r="B1847" i="2"/>
  <c r="C1847" i="2" s="1"/>
  <c r="F1846" i="2"/>
  <c r="B1846" i="2"/>
  <c r="C1846" i="2" s="1"/>
  <c r="F1845" i="2"/>
  <c r="B1845" i="2"/>
  <c r="C1845" i="2" s="1"/>
  <c r="F1844" i="2"/>
  <c r="B1844" i="2"/>
  <c r="C1844" i="2" s="1"/>
  <c r="F1843" i="2"/>
  <c r="B1843" i="2"/>
  <c r="C1843" i="2" s="1"/>
  <c r="F1842" i="2"/>
  <c r="B1842" i="2"/>
  <c r="C1842" i="2" s="1"/>
  <c r="F1841" i="2"/>
  <c r="B1841" i="2"/>
  <c r="C1841" i="2" s="1"/>
  <c r="F1840" i="2"/>
  <c r="B1840" i="2"/>
  <c r="C1840" i="2" s="1"/>
  <c r="F1839" i="2"/>
  <c r="B1839" i="2"/>
  <c r="C1839" i="2" s="1"/>
  <c r="F1838" i="2"/>
  <c r="B1838" i="2"/>
  <c r="C1838" i="2" s="1"/>
  <c r="F1837" i="2"/>
  <c r="B1837" i="2"/>
  <c r="C1837" i="2" s="1"/>
  <c r="F1836" i="2"/>
  <c r="B1836" i="2"/>
  <c r="C1836" i="2" s="1"/>
  <c r="F1835" i="2"/>
  <c r="B1835" i="2"/>
  <c r="C1835" i="2" s="1"/>
  <c r="F1834" i="2"/>
  <c r="B1834" i="2"/>
  <c r="C1834" i="2" s="1"/>
  <c r="F1833" i="2"/>
  <c r="B1833" i="2"/>
  <c r="C1833" i="2" s="1"/>
  <c r="F1832" i="2"/>
  <c r="B1832" i="2"/>
  <c r="C1832" i="2" s="1"/>
  <c r="F1831" i="2"/>
  <c r="B1831" i="2"/>
  <c r="C1831" i="2" s="1"/>
  <c r="F1830" i="2"/>
  <c r="B1830" i="2"/>
  <c r="C1830" i="2" s="1"/>
  <c r="F1829" i="2"/>
  <c r="B1829" i="2"/>
  <c r="C1829" i="2" s="1"/>
  <c r="F1828" i="2"/>
  <c r="B1828" i="2"/>
  <c r="C1828" i="2" s="1"/>
  <c r="F1827" i="2"/>
  <c r="B1827" i="2"/>
  <c r="C1827" i="2" s="1"/>
  <c r="F1826" i="2"/>
  <c r="B1826" i="2"/>
  <c r="C1826" i="2" s="1"/>
  <c r="F1825" i="2"/>
  <c r="B1825" i="2"/>
  <c r="C1825" i="2" s="1"/>
  <c r="F1824" i="2"/>
  <c r="B1824" i="2"/>
  <c r="C1824" i="2" s="1"/>
  <c r="F1823" i="2"/>
  <c r="B1823" i="2"/>
  <c r="C1823" i="2" s="1"/>
  <c r="F1822" i="2"/>
  <c r="B1822" i="2"/>
  <c r="C1822" i="2" s="1"/>
  <c r="F1821" i="2"/>
  <c r="B1821" i="2"/>
  <c r="C1821" i="2" s="1"/>
  <c r="F1820" i="2"/>
  <c r="B1820" i="2"/>
  <c r="C1820" i="2" s="1"/>
  <c r="F1819" i="2"/>
  <c r="B1819" i="2"/>
  <c r="C1819" i="2" s="1"/>
  <c r="F1818" i="2"/>
  <c r="B1818" i="2"/>
  <c r="C1818" i="2" s="1"/>
  <c r="F1817" i="2"/>
  <c r="B1817" i="2"/>
  <c r="C1817" i="2" s="1"/>
  <c r="F1816" i="2"/>
  <c r="B1816" i="2"/>
  <c r="C1816" i="2" s="1"/>
  <c r="F1815" i="2"/>
  <c r="B1815" i="2"/>
  <c r="C1815" i="2" s="1"/>
  <c r="F1814" i="2"/>
  <c r="B1814" i="2"/>
  <c r="C1814" i="2" s="1"/>
  <c r="F1813" i="2"/>
  <c r="B1813" i="2"/>
  <c r="C1813" i="2" s="1"/>
  <c r="F1812" i="2"/>
  <c r="B1812" i="2"/>
  <c r="C1812" i="2" s="1"/>
  <c r="F1811" i="2"/>
  <c r="B1811" i="2"/>
  <c r="C1811" i="2" s="1"/>
  <c r="F1810" i="2"/>
  <c r="B1810" i="2"/>
  <c r="C1810" i="2" s="1"/>
  <c r="F1809" i="2"/>
  <c r="B1809" i="2"/>
  <c r="C1809" i="2" s="1"/>
  <c r="F1808" i="2"/>
  <c r="B1808" i="2"/>
  <c r="C1808" i="2" s="1"/>
  <c r="F1807" i="2"/>
  <c r="B1807" i="2"/>
  <c r="C1807" i="2" s="1"/>
  <c r="F1806" i="2"/>
  <c r="B1806" i="2"/>
  <c r="C1806" i="2" s="1"/>
  <c r="F1805" i="2"/>
  <c r="B1805" i="2"/>
  <c r="C1805" i="2" s="1"/>
  <c r="F1804" i="2"/>
  <c r="B1804" i="2"/>
  <c r="C1804" i="2" s="1"/>
  <c r="F1803" i="2"/>
  <c r="B1803" i="2"/>
  <c r="C1803" i="2" s="1"/>
  <c r="F1802" i="2"/>
  <c r="B1802" i="2"/>
  <c r="C1802" i="2" s="1"/>
  <c r="F1801" i="2"/>
  <c r="B1801" i="2"/>
  <c r="C1801" i="2" s="1"/>
  <c r="F1800" i="2"/>
  <c r="B1800" i="2"/>
  <c r="C1800" i="2" s="1"/>
  <c r="F1799" i="2"/>
  <c r="B1799" i="2"/>
  <c r="C1799" i="2" s="1"/>
  <c r="F1798" i="2"/>
  <c r="B1798" i="2"/>
  <c r="C1798" i="2" s="1"/>
  <c r="F1797" i="2"/>
  <c r="B1797" i="2"/>
  <c r="C1797" i="2" s="1"/>
  <c r="F1796" i="2"/>
  <c r="B1796" i="2"/>
  <c r="C1796" i="2" s="1"/>
  <c r="F1795" i="2"/>
  <c r="B1795" i="2"/>
  <c r="C1795" i="2" s="1"/>
  <c r="F1794" i="2"/>
  <c r="B1794" i="2"/>
  <c r="C1794" i="2" s="1"/>
  <c r="F1793" i="2"/>
  <c r="B1793" i="2"/>
  <c r="C1793" i="2" s="1"/>
  <c r="F1792" i="2"/>
  <c r="B1792" i="2"/>
  <c r="C1792" i="2" s="1"/>
  <c r="F1791" i="2"/>
  <c r="B1791" i="2"/>
  <c r="C1791" i="2" s="1"/>
  <c r="F1790" i="2"/>
  <c r="B1790" i="2"/>
  <c r="C1790" i="2" s="1"/>
  <c r="F1789" i="2"/>
  <c r="B1789" i="2"/>
  <c r="C1789" i="2" s="1"/>
  <c r="F1788" i="2"/>
  <c r="B1788" i="2"/>
  <c r="C1788" i="2" s="1"/>
  <c r="F1787" i="2"/>
  <c r="B1787" i="2"/>
  <c r="C1787" i="2" s="1"/>
  <c r="F1786" i="2"/>
  <c r="B1786" i="2"/>
  <c r="C1786" i="2" s="1"/>
  <c r="F1785" i="2"/>
  <c r="B1785" i="2"/>
  <c r="C1785" i="2" s="1"/>
  <c r="F1784" i="2"/>
  <c r="B1784" i="2"/>
  <c r="C1784" i="2" s="1"/>
  <c r="F1783" i="2"/>
  <c r="B1783" i="2"/>
  <c r="C1783" i="2" s="1"/>
  <c r="F1782" i="2"/>
  <c r="B1782" i="2"/>
  <c r="C1782" i="2" s="1"/>
  <c r="F1781" i="2"/>
  <c r="B1781" i="2"/>
  <c r="C1781" i="2" s="1"/>
  <c r="F1780" i="2"/>
  <c r="B1780" i="2"/>
  <c r="C1780" i="2" s="1"/>
  <c r="F1779" i="2"/>
  <c r="B1779" i="2"/>
  <c r="C1779" i="2" s="1"/>
  <c r="F1778" i="2"/>
  <c r="B1778" i="2"/>
  <c r="C1778" i="2" s="1"/>
  <c r="F1777" i="2"/>
  <c r="B1777" i="2"/>
  <c r="C1777" i="2" s="1"/>
  <c r="F1776" i="2"/>
  <c r="B1776" i="2"/>
  <c r="C1776" i="2" s="1"/>
  <c r="F1775" i="2"/>
  <c r="B1775" i="2"/>
  <c r="C1775" i="2" s="1"/>
  <c r="F1774" i="2"/>
  <c r="B1774" i="2"/>
  <c r="C1774" i="2" s="1"/>
  <c r="F1773" i="2"/>
  <c r="B1773" i="2"/>
  <c r="C1773" i="2" s="1"/>
  <c r="F1772" i="2"/>
  <c r="B1772" i="2"/>
  <c r="C1772" i="2" s="1"/>
  <c r="F1771" i="2"/>
  <c r="B1771" i="2"/>
  <c r="C1771" i="2" s="1"/>
  <c r="F1770" i="2"/>
  <c r="B1770" i="2"/>
  <c r="C1770" i="2" s="1"/>
  <c r="F1769" i="2"/>
  <c r="B1769" i="2"/>
  <c r="C1769" i="2" s="1"/>
  <c r="F1768" i="2"/>
  <c r="B1768" i="2"/>
  <c r="C1768" i="2" s="1"/>
  <c r="F1767" i="2"/>
  <c r="B1767" i="2"/>
  <c r="C1767" i="2" s="1"/>
  <c r="F1766" i="2"/>
  <c r="B1766" i="2"/>
  <c r="C1766" i="2" s="1"/>
  <c r="F1765" i="2"/>
  <c r="B1765" i="2"/>
  <c r="C1765" i="2" s="1"/>
  <c r="F1764" i="2"/>
  <c r="B1764" i="2"/>
  <c r="C1764" i="2" s="1"/>
  <c r="F1763" i="2"/>
  <c r="B1763" i="2"/>
  <c r="C1763" i="2" s="1"/>
  <c r="F1762" i="2"/>
  <c r="B1762" i="2"/>
  <c r="C1762" i="2" s="1"/>
  <c r="F1761" i="2"/>
  <c r="B1761" i="2"/>
  <c r="C1761" i="2" s="1"/>
  <c r="F1760" i="2"/>
  <c r="B1760" i="2"/>
  <c r="C1760" i="2" s="1"/>
  <c r="F1759" i="2"/>
  <c r="B1759" i="2"/>
  <c r="C1759" i="2" s="1"/>
  <c r="F1758" i="2"/>
  <c r="B1758" i="2"/>
  <c r="C1758" i="2" s="1"/>
  <c r="F1757" i="2"/>
  <c r="B1757" i="2"/>
  <c r="C1757" i="2" s="1"/>
  <c r="F1756" i="2"/>
  <c r="B1756" i="2"/>
  <c r="C1756" i="2" s="1"/>
  <c r="F1755" i="2"/>
  <c r="B1755" i="2"/>
  <c r="C1755" i="2" s="1"/>
  <c r="F1754" i="2"/>
  <c r="B1754" i="2"/>
  <c r="C1754" i="2" s="1"/>
  <c r="F1753" i="2"/>
  <c r="B1753" i="2"/>
  <c r="C1753" i="2" s="1"/>
  <c r="F1752" i="2"/>
  <c r="B1752" i="2"/>
  <c r="C1752" i="2" s="1"/>
  <c r="F1751" i="2"/>
  <c r="B1751" i="2"/>
  <c r="C1751" i="2" s="1"/>
  <c r="F1750" i="2"/>
  <c r="B1750" i="2"/>
  <c r="C1750" i="2" s="1"/>
  <c r="F1749" i="2"/>
  <c r="B1749" i="2"/>
  <c r="C1749" i="2" s="1"/>
  <c r="F1748" i="2"/>
  <c r="B1748" i="2"/>
  <c r="C1748" i="2" s="1"/>
  <c r="F1747" i="2"/>
  <c r="B1747" i="2"/>
  <c r="C1747" i="2" s="1"/>
  <c r="F1746" i="2"/>
  <c r="B1746" i="2"/>
  <c r="C1746" i="2" s="1"/>
  <c r="F1745" i="2"/>
  <c r="B1745" i="2"/>
  <c r="C1745" i="2" s="1"/>
  <c r="F1744" i="2"/>
  <c r="B1744" i="2"/>
  <c r="C1744" i="2" s="1"/>
  <c r="F1743" i="2"/>
  <c r="B1743" i="2"/>
  <c r="C1743" i="2" s="1"/>
  <c r="F1742" i="2"/>
  <c r="B1742" i="2"/>
  <c r="C1742" i="2" s="1"/>
  <c r="F1741" i="2"/>
  <c r="B1741" i="2"/>
  <c r="C1741" i="2" s="1"/>
  <c r="F1740" i="2"/>
  <c r="B1740" i="2"/>
  <c r="C1740" i="2" s="1"/>
  <c r="F1739" i="2"/>
  <c r="B1739" i="2"/>
  <c r="C1739" i="2" s="1"/>
  <c r="F1738" i="2"/>
  <c r="B1738" i="2"/>
  <c r="C1738" i="2" s="1"/>
  <c r="F1737" i="2"/>
  <c r="B1737" i="2"/>
  <c r="C1737" i="2" s="1"/>
  <c r="F1736" i="2"/>
  <c r="B1736" i="2"/>
  <c r="C1736" i="2" s="1"/>
  <c r="F1735" i="2"/>
  <c r="B1735" i="2"/>
  <c r="C1735" i="2" s="1"/>
  <c r="F1734" i="2"/>
  <c r="B1734" i="2"/>
  <c r="C1734" i="2" s="1"/>
  <c r="F1733" i="2"/>
  <c r="B1733" i="2"/>
  <c r="C1733" i="2" s="1"/>
  <c r="F1732" i="2"/>
  <c r="B1732" i="2"/>
  <c r="C1732" i="2" s="1"/>
  <c r="F1731" i="2"/>
  <c r="B1731" i="2"/>
  <c r="C1731" i="2" s="1"/>
  <c r="F1730" i="2"/>
  <c r="B1730" i="2"/>
  <c r="C1730" i="2" s="1"/>
  <c r="F1729" i="2"/>
  <c r="B1729" i="2"/>
  <c r="C1729" i="2" s="1"/>
  <c r="F1728" i="2"/>
  <c r="B1728" i="2"/>
  <c r="C1728" i="2" s="1"/>
  <c r="F1727" i="2"/>
  <c r="B1727" i="2"/>
  <c r="C1727" i="2" s="1"/>
  <c r="F1726" i="2"/>
  <c r="B1726" i="2"/>
  <c r="C1726" i="2" s="1"/>
  <c r="F1725" i="2"/>
  <c r="B1725" i="2"/>
  <c r="C1725" i="2" s="1"/>
  <c r="F1724" i="2"/>
  <c r="B1724" i="2"/>
  <c r="C1724" i="2" s="1"/>
  <c r="F1723" i="2"/>
  <c r="B1723" i="2"/>
  <c r="C1723" i="2" s="1"/>
  <c r="F1722" i="2"/>
  <c r="B1722" i="2"/>
  <c r="C1722" i="2" s="1"/>
  <c r="F1721" i="2"/>
  <c r="B1721" i="2"/>
  <c r="C1721" i="2" s="1"/>
  <c r="F1720" i="2"/>
  <c r="B1720" i="2"/>
  <c r="C1720" i="2" s="1"/>
  <c r="F1719" i="2"/>
  <c r="B1719" i="2"/>
  <c r="C1719" i="2" s="1"/>
  <c r="F1718" i="2"/>
  <c r="B1718" i="2"/>
  <c r="C1718" i="2" s="1"/>
  <c r="F1717" i="2"/>
  <c r="B1717" i="2"/>
  <c r="C1717" i="2" s="1"/>
  <c r="F1716" i="2"/>
  <c r="B1716" i="2"/>
  <c r="C1716" i="2" s="1"/>
  <c r="F1715" i="2"/>
  <c r="B1715" i="2"/>
  <c r="C1715" i="2" s="1"/>
  <c r="F1714" i="2"/>
  <c r="B1714" i="2"/>
  <c r="C1714" i="2" s="1"/>
  <c r="F1713" i="2"/>
  <c r="B1713" i="2"/>
  <c r="C1713" i="2" s="1"/>
  <c r="F1712" i="2"/>
  <c r="B1712" i="2"/>
  <c r="C1712" i="2" s="1"/>
  <c r="F1711" i="2"/>
  <c r="B1711" i="2"/>
  <c r="C1711" i="2" s="1"/>
  <c r="F1710" i="2"/>
  <c r="B1710" i="2"/>
  <c r="C1710" i="2" s="1"/>
  <c r="F1709" i="2"/>
  <c r="B1709" i="2"/>
  <c r="C1709" i="2" s="1"/>
  <c r="F1708" i="2"/>
  <c r="B1708" i="2"/>
  <c r="C1708" i="2" s="1"/>
  <c r="F1707" i="2"/>
  <c r="B1707" i="2"/>
  <c r="C1707" i="2" s="1"/>
  <c r="F1706" i="2"/>
  <c r="B1706" i="2"/>
  <c r="C1706" i="2" s="1"/>
  <c r="F1705" i="2"/>
  <c r="B1705" i="2"/>
  <c r="C1705" i="2" s="1"/>
  <c r="F1704" i="2"/>
  <c r="B1704" i="2"/>
  <c r="C1704" i="2" s="1"/>
  <c r="F1703" i="2"/>
  <c r="B1703" i="2"/>
  <c r="C1703" i="2" s="1"/>
  <c r="F1702" i="2"/>
  <c r="B1702" i="2"/>
  <c r="C1702" i="2" s="1"/>
  <c r="F1701" i="2"/>
  <c r="B1701" i="2"/>
  <c r="C1701" i="2" s="1"/>
  <c r="F1700" i="2"/>
  <c r="B1700" i="2"/>
  <c r="C1700" i="2" s="1"/>
  <c r="F1699" i="2"/>
  <c r="B1699" i="2"/>
  <c r="C1699" i="2" s="1"/>
  <c r="F1698" i="2"/>
  <c r="B1698" i="2"/>
  <c r="C1698" i="2" s="1"/>
  <c r="F1697" i="2"/>
  <c r="B1697" i="2"/>
  <c r="C1697" i="2" s="1"/>
  <c r="F1696" i="2"/>
  <c r="B1696" i="2"/>
  <c r="C1696" i="2" s="1"/>
  <c r="F1695" i="2"/>
  <c r="B1695" i="2"/>
  <c r="C1695" i="2" s="1"/>
  <c r="F1694" i="2"/>
  <c r="B1694" i="2"/>
  <c r="C1694" i="2" s="1"/>
  <c r="F1693" i="2"/>
  <c r="B1693" i="2"/>
  <c r="C1693" i="2" s="1"/>
  <c r="F1692" i="2"/>
  <c r="B1692" i="2"/>
  <c r="C1692" i="2" s="1"/>
  <c r="F1691" i="2"/>
  <c r="B1691" i="2"/>
  <c r="C1691" i="2" s="1"/>
  <c r="F1690" i="2"/>
  <c r="B1690" i="2"/>
  <c r="C1690" i="2" s="1"/>
  <c r="F1689" i="2"/>
  <c r="B1689" i="2"/>
  <c r="C1689" i="2" s="1"/>
  <c r="F1688" i="2"/>
  <c r="B1688" i="2"/>
  <c r="C1688" i="2" s="1"/>
  <c r="F1687" i="2"/>
  <c r="B1687" i="2"/>
  <c r="C1687" i="2" s="1"/>
  <c r="F1686" i="2"/>
  <c r="B1686" i="2"/>
  <c r="C1686" i="2" s="1"/>
  <c r="F1685" i="2"/>
  <c r="B1685" i="2"/>
  <c r="C1685" i="2" s="1"/>
  <c r="F1684" i="2"/>
  <c r="B1684" i="2"/>
  <c r="C1684" i="2" s="1"/>
  <c r="F1683" i="2"/>
  <c r="B1683" i="2"/>
  <c r="C1683" i="2" s="1"/>
  <c r="F1682" i="2"/>
  <c r="B1682" i="2"/>
  <c r="C1682" i="2" s="1"/>
  <c r="F1681" i="2"/>
  <c r="B1681" i="2"/>
  <c r="C1681" i="2" s="1"/>
  <c r="F1680" i="2"/>
  <c r="B1680" i="2"/>
  <c r="C1680" i="2" s="1"/>
  <c r="F1679" i="2"/>
  <c r="B1679" i="2"/>
  <c r="C1679" i="2" s="1"/>
  <c r="F1678" i="2"/>
  <c r="B1678" i="2"/>
  <c r="C1678" i="2" s="1"/>
  <c r="F1677" i="2"/>
  <c r="B1677" i="2"/>
  <c r="C1677" i="2" s="1"/>
  <c r="F1676" i="2"/>
  <c r="B1676" i="2"/>
  <c r="C1676" i="2" s="1"/>
  <c r="F1675" i="2"/>
  <c r="B1675" i="2"/>
  <c r="C1675" i="2" s="1"/>
  <c r="F1674" i="2"/>
  <c r="B1674" i="2"/>
  <c r="C1674" i="2" s="1"/>
  <c r="F1673" i="2"/>
  <c r="B1673" i="2"/>
  <c r="C1673" i="2" s="1"/>
  <c r="F1672" i="2"/>
  <c r="B1672" i="2"/>
  <c r="C1672" i="2" s="1"/>
  <c r="F1671" i="2"/>
  <c r="B1671" i="2"/>
  <c r="C1671" i="2" s="1"/>
  <c r="F1670" i="2"/>
  <c r="B1670" i="2"/>
  <c r="C1670" i="2" s="1"/>
  <c r="F1669" i="2"/>
  <c r="B1669" i="2"/>
  <c r="C1669" i="2" s="1"/>
  <c r="F1668" i="2"/>
  <c r="B1668" i="2"/>
  <c r="C1668" i="2" s="1"/>
  <c r="F1667" i="2"/>
  <c r="B1667" i="2"/>
  <c r="C1667" i="2" s="1"/>
  <c r="F1666" i="2"/>
  <c r="B1666" i="2"/>
  <c r="C1666" i="2" s="1"/>
  <c r="F1665" i="2"/>
  <c r="B1665" i="2"/>
  <c r="C1665" i="2" s="1"/>
  <c r="F1664" i="2"/>
  <c r="B1664" i="2"/>
  <c r="C1664" i="2" s="1"/>
  <c r="F1663" i="2"/>
  <c r="B1663" i="2"/>
  <c r="C1663" i="2" s="1"/>
  <c r="F1662" i="2"/>
  <c r="B1662" i="2"/>
  <c r="C1662" i="2" s="1"/>
  <c r="F1661" i="2"/>
  <c r="B1661" i="2"/>
  <c r="C1661" i="2" s="1"/>
  <c r="F1660" i="2"/>
  <c r="B1660" i="2"/>
  <c r="C1660" i="2" s="1"/>
  <c r="F1659" i="2"/>
  <c r="B1659" i="2"/>
  <c r="C1659" i="2" s="1"/>
  <c r="F1658" i="2"/>
  <c r="B1658" i="2"/>
  <c r="C1658" i="2" s="1"/>
  <c r="F1657" i="2"/>
  <c r="B1657" i="2"/>
  <c r="C1657" i="2" s="1"/>
  <c r="F1656" i="2"/>
  <c r="B1656" i="2"/>
  <c r="C1656" i="2" s="1"/>
  <c r="F1655" i="2"/>
  <c r="B1655" i="2"/>
  <c r="C1655" i="2" s="1"/>
  <c r="F1654" i="2"/>
  <c r="B1654" i="2"/>
  <c r="C1654" i="2" s="1"/>
  <c r="F1653" i="2"/>
  <c r="B1653" i="2"/>
  <c r="C1653" i="2" s="1"/>
  <c r="F1652" i="2"/>
  <c r="B1652" i="2"/>
  <c r="C1652" i="2" s="1"/>
  <c r="F1651" i="2"/>
  <c r="B1651" i="2"/>
  <c r="C1651" i="2" s="1"/>
  <c r="F1650" i="2"/>
  <c r="B1650" i="2"/>
  <c r="C1650" i="2" s="1"/>
  <c r="F1649" i="2"/>
  <c r="B1649" i="2"/>
  <c r="C1649" i="2" s="1"/>
  <c r="F1648" i="2"/>
  <c r="B1648" i="2"/>
  <c r="C1648" i="2" s="1"/>
  <c r="F1647" i="2"/>
  <c r="B1647" i="2"/>
  <c r="C1647" i="2" s="1"/>
  <c r="F1646" i="2"/>
  <c r="B1646" i="2"/>
  <c r="C1646" i="2" s="1"/>
  <c r="F1645" i="2"/>
  <c r="B1645" i="2"/>
  <c r="C1645" i="2" s="1"/>
  <c r="F1644" i="2"/>
  <c r="B1644" i="2"/>
  <c r="C1644" i="2" s="1"/>
  <c r="F1643" i="2"/>
  <c r="B1643" i="2"/>
  <c r="C1643" i="2" s="1"/>
  <c r="F1642" i="2"/>
  <c r="B1642" i="2"/>
  <c r="C1642" i="2" s="1"/>
  <c r="F1641" i="2"/>
  <c r="B1641" i="2"/>
  <c r="C1641" i="2" s="1"/>
  <c r="F1640" i="2"/>
  <c r="B1640" i="2"/>
  <c r="C1640" i="2" s="1"/>
  <c r="F1639" i="2"/>
  <c r="B1639" i="2"/>
  <c r="C1639" i="2" s="1"/>
  <c r="F1638" i="2"/>
  <c r="B1638" i="2"/>
  <c r="C1638" i="2" s="1"/>
  <c r="F1637" i="2"/>
  <c r="B1637" i="2"/>
  <c r="C1637" i="2" s="1"/>
  <c r="F1636" i="2"/>
  <c r="B1636" i="2"/>
  <c r="C1636" i="2" s="1"/>
  <c r="F1635" i="2"/>
  <c r="B1635" i="2"/>
  <c r="C1635" i="2" s="1"/>
  <c r="F1634" i="2"/>
  <c r="B1634" i="2"/>
  <c r="C1634" i="2" s="1"/>
  <c r="F1633" i="2"/>
  <c r="B1633" i="2"/>
  <c r="C1633" i="2" s="1"/>
  <c r="F1632" i="2"/>
  <c r="B1632" i="2"/>
  <c r="C1632" i="2" s="1"/>
  <c r="F1631" i="2"/>
  <c r="B1631" i="2"/>
  <c r="C1631" i="2" s="1"/>
  <c r="F1630" i="2"/>
  <c r="B1630" i="2"/>
  <c r="C1630" i="2" s="1"/>
  <c r="F1629" i="2"/>
  <c r="B1629" i="2"/>
  <c r="C1629" i="2" s="1"/>
  <c r="F1628" i="2"/>
  <c r="B1628" i="2"/>
  <c r="C1628" i="2" s="1"/>
  <c r="F1627" i="2"/>
  <c r="B1627" i="2"/>
  <c r="C1627" i="2" s="1"/>
  <c r="F1626" i="2"/>
  <c r="B1626" i="2"/>
  <c r="C1626" i="2" s="1"/>
  <c r="F1625" i="2"/>
  <c r="B1625" i="2"/>
  <c r="C1625" i="2" s="1"/>
  <c r="F1624" i="2"/>
  <c r="B1624" i="2"/>
  <c r="C1624" i="2" s="1"/>
  <c r="F1623" i="2"/>
  <c r="B1623" i="2"/>
  <c r="C1623" i="2" s="1"/>
  <c r="F1622" i="2"/>
  <c r="B1622" i="2"/>
  <c r="C1622" i="2" s="1"/>
  <c r="F1621" i="2"/>
  <c r="B1621" i="2"/>
  <c r="C1621" i="2" s="1"/>
  <c r="F1620" i="2"/>
  <c r="B1620" i="2"/>
  <c r="C1620" i="2" s="1"/>
  <c r="F1619" i="2"/>
  <c r="B1619" i="2"/>
  <c r="C1619" i="2" s="1"/>
  <c r="F1618" i="2"/>
  <c r="B1618" i="2"/>
  <c r="C1618" i="2" s="1"/>
  <c r="F1617" i="2"/>
  <c r="B1617" i="2"/>
  <c r="C1617" i="2" s="1"/>
  <c r="F1616" i="2"/>
  <c r="B1616" i="2"/>
  <c r="C1616" i="2" s="1"/>
  <c r="F1615" i="2"/>
  <c r="B1615" i="2"/>
  <c r="C1615" i="2" s="1"/>
  <c r="F1614" i="2"/>
  <c r="B1614" i="2"/>
  <c r="C1614" i="2" s="1"/>
  <c r="F1613" i="2"/>
  <c r="B1613" i="2"/>
  <c r="C1613" i="2" s="1"/>
  <c r="F1612" i="2"/>
  <c r="B1612" i="2"/>
  <c r="C1612" i="2" s="1"/>
  <c r="F1611" i="2"/>
  <c r="B1611" i="2"/>
  <c r="C1611" i="2" s="1"/>
  <c r="F1610" i="2"/>
  <c r="B1610" i="2"/>
  <c r="C1610" i="2" s="1"/>
  <c r="F1609" i="2"/>
  <c r="B1609" i="2"/>
  <c r="C1609" i="2" s="1"/>
  <c r="F1608" i="2"/>
  <c r="B1608" i="2"/>
  <c r="C1608" i="2" s="1"/>
  <c r="F1607" i="2"/>
  <c r="B1607" i="2"/>
  <c r="C1607" i="2" s="1"/>
  <c r="F1606" i="2"/>
  <c r="B1606" i="2"/>
  <c r="C1606" i="2" s="1"/>
  <c r="F1605" i="2"/>
  <c r="B1605" i="2"/>
  <c r="C1605" i="2" s="1"/>
  <c r="F1604" i="2"/>
  <c r="B1604" i="2"/>
  <c r="C1604" i="2" s="1"/>
  <c r="F1603" i="2"/>
  <c r="B1603" i="2"/>
  <c r="C1603" i="2" s="1"/>
  <c r="F1602" i="2"/>
  <c r="B1602" i="2"/>
  <c r="C1602" i="2" s="1"/>
  <c r="F1601" i="2"/>
  <c r="B1601" i="2"/>
  <c r="C1601" i="2" s="1"/>
  <c r="F1600" i="2"/>
  <c r="B1600" i="2"/>
  <c r="C1600" i="2" s="1"/>
  <c r="F1599" i="2"/>
  <c r="B1599" i="2"/>
  <c r="C1599" i="2" s="1"/>
  <c r="F1598" i="2"/>
  <c r="B1598" i="2"/>
  <c r="C1598" i="2" s="1"/>
  <c r="F1597" i="2"/>
  <c r="B1597" i="2"/>
  <c r="C1597" i="2" s="1"/>
  <c r="F1596" i="2"/>
  <c r="B1596" i="2"/>
  <c r="C1596" i="2" s="1"/>
  <c r="F1595" i="2"/>
  <c r="B1595" i="2"/>
  <c r="C1595" i="2" s="1"/>
  <c r="F1594" i="2"/>
  <c r="B1594" i="2"/>
  <c r="C1594" i="2" s="1"/>
  <c r="F1593" i="2"/>
  <c r="B1593" i="2"/>
  <c r="C1593" i="2" s="1"/>
  <c r="F1592" i="2"/>
  <c r="B1592" i="2"/>
  <c r="C1592" i="2" s="1"/>
  <c r="F1591" i="2"/>
  <c r="B1591" i="2"/>
  <c r="C1591" i="2" s="1"/>
  <c r="F1590" i="2"/>
  <c r="B1590" i="2"/>
  <c r="C1590" i="2" s="1"/>
  <c r="F1589" i="2"/>
  <c r="B1589" i="2"/>
  <c r="C1589" i="2" s="1"/>
  <c r="F1588" i="2"/>
  <c r="B1588" i="2"/>
  <c r="C1588" i="2" s="1"/>
  <c r="F1587" i="2"/>
  <c r="B1587" i="2"/>
  <c r="C1587" i="2" s="1"/>
  <c r="F1586" i="2"/>
  <c r="B1586" i="2"/>
  <c r="C1586" i="2" s="1"/>
  <c r="F1585" i="2"/>
  <c r="B1585" i="2"/>
  <c r="C1585" i="2" s="1"/>
  <c r="F1584" i="2"/>
  <c r="B1584" i="2"/>
  <c r="C1584" i="2" s="1"/>
  <c r="F1583" i="2"/>
  <c r="B1583" i="2"/>
  <c r="C1583" i="2" s="1"/>
  <c r="F1582" i="2"/>
  <c r="B1582" i="2"/>
  <c r="C1582" i="2" s="1"/>
  <c r="F1581" i="2"/>
  <c r="B1581" i="2"/>
  <c r="C1581" i="2" s="1"/>
  <c r="F1580" i="2"/>
  <c r="B1580" i="2"/>
  <c r="C1580" i="2" s="1"/>
  <c r="F1579" i="2"/>
  <c r="B1579" i="2"/>
  <c r="C1579" i="2" s="1"/>
  <c r="F1578" i="2"/>
  <c r="B1578" i="2"/>
  <c r="C1578" i="2" s="1"/>
  <c r="F1577" i="2"/>
  <c r="B1577" i="2"/>
  <c r="C1577" i="2" s="1"/>
  <c r="F1576" i="2"/>
  <c r="B1576" i="2"/>
  <c r="C1576" i="2" s="1"/>
  <c r="F1575" i="2"/>
  <c r="B1575" i="2"/>
  <c r="C1575" i="2" s="1"/>
  <c r="F1574" i="2"/>
  <c r="B1574" i="2"/>
  <c r="C1574" i="2" s="1"/>
  <c r="F1573" i="2"/>
  <c r="B1573" i="2"/>
  <c r="C1573" i="2" s="1"/>
  <c r="F1572" i="2"/>
  <c r="B1572" i="2"/>
  <c r="C1572" i="2" s="1"/>
  <c r="F1571" i="2"/>
  <c r="B1571" i="2"/>
  <c r="C1571" i="2" s="1"/>
  <c r="F1570" i="2"/>
  <c r="B1570" i="2"/>
  <c r="C1570" i="2" s="1"/>
  <c r="F1569" i="2"/>
  <c r="B1569" i="2"/>
  <c r="C1569" i="2" s="1"/>
  <c r="F1568" i="2"/>
  <c r="B1568" i="2"/>
  <c r="C1568" i="2" s="1"/>
  <c r="F1567" i="2"/>
  <c r="B1567" i="2"/>
  <c r="C1567" i="2" s="1"/>
  <c r="F1566" i="2"/>
  <c r="B1566" i="2"/>
  <c r="C1566" i="2" s="1"/>
  <c r="F1565" i="2"/>
  <c r="B1565" i="2"/>
  <c r="C1565" i="2" s="1"/>
  <c r="F1564" i="2"/>
  <c r="B1564" i="2"/>
  <c r="C1564" i="2" s="1"/>
  <c r="F1563" i="2"/>
  <c r="B1563" i="2"/>
  <c r="C1563" i="2" s="1"/>
  <c r="F1562" i="2"/>
  <c r="B1562" i="2"/>
  <c r="C1562" i="2" s="1"/>
  <c r="F1561" i="2"/>
  <c r="B1561" i="2"/>
  <c r="C1561" i="2" s="1"/>
  <c r="F1560" i="2"/>
  <c r="B1560" i="2"/>
  <c r="C1560" i="2" s="1"/>
  <c r="F1559" i="2"/>
  <c r="B1559" i="2"/>
  <c r="C1559" i="2" s="1"/>
  <c r="F1558" i="2"/>
  <c r="B1558" i="2"/>
  <c r="C1558" i="2" s="1"/>
  <c r="F1557" i="2"/>
  <c r="B1557" i="2"/>
  <c r="C1557" i="2" s="1"/>
  <c r="F1556" i="2"/>
  <c r="B1556" i="2"/>
  <c r="C1556" i="2" s="1"/>
  <c r="F1555" i="2"/>
  <c r="B1555" i="2"/>
  <c r="C1555" i="2" s="1"/>
  <c r="F1554" i="2"/>
  <c r="B1554" i="2"/>
  <c r="C1554" i="2" s="1"/>
  <c r="F1553" i="2"/>
  <c r="B1553" i="2"/>
  <c r="C1553" i="2" s="1"/>
  <c r="F1552" i="2"/>
  <c r="B1552" i="2"/>
  <c r="C1552" i="2" s="1"/>
  <c r="F1551" i="2"/>
  <c r="B1551" i="2"/>
  <c r="C1551" i="2" s="1"/>
  <c r="F1550" i="2"/>
  <c r="B1550" i="2"/>
  <c r="C1550" i="2" s="1"/>
  <c r="F1549" i="2"/>
  <c r="B1549" i="2"/>
  <c r="C1549" i="2" s="1"/>
  <c r="F1548" i="2"/>
  <c r="B1548" i="2"/>
  <c r="C1548" i="2" s="1"/>
  <c r="F1547" i="2"/>
  <c r="B1547" i="2"/>
  <c r="C1547" i="2" s="1"/>
  <c r="F1546" i="2"/>
  <c r="B1546" i="2"/>
  <c r="C1546" i="2" s="1"/>
  <c r="F1545" i="2"/>
  <c r="B1545" i="2"/>
  <c r="C1545" i="2" s="1"/>
  <c r="F1544" i="2"/>
  <c r="B1544" i="2"/>
  <c r="C1544" i="2" s="1"/>
  <c r="F1543" i="2"/>
  <c r="B1543" i="2"/>
  <c r="C1543" i="2" s="1"/>
  <c r="F1542" i="2"/>
  <c r="B1542" i="2"/>
  <c r="C1542" i="2" s="1"/>
  <c r="F1541" i="2"/>
  <c r="B1541" i="2"/>
  <c r="C1541" i="2" s="1"/>
  <c r="F1540" i="2"/>
  <c r="B1540" i="2"/>
  <c r="C1540" i="2" s="1"/>
  <c r="F1539" i="2"/>
  <c r="B1539" i="2"/>
  <c r="C1539" i="2" s="1"/>
  <c r="F1538" i="2"/>
  <c r="B1538" i="2"/>
  <c r="C1538" i="2" s="1"/>
  <c r="F1537" i="2"/>
  <c r="B1537" i="2"/>
  <c r="C1537" i="2" s="1"/>
  <c r="F1536" i="2"/>
  <c r="B1536" i="2"/>
  <c r="C1536" i="2" s="1"/>
  <c r="F1535" i="2"/>
  <c r="B1535" i="2"/>
  <c r="C1535" i="2" s="1"/>
  <c r="F1534" i="2"/>
  <c r="B1534" i="2"/>
  <c r="C1534" i="2" s="1"/>
  <c r="F1533" i="2"/>
  <c r="B1533" i="2"/>
  <c r="C1533" i="2" s="1"/>
  <c r="F1532" i="2"/>
  <c r="B1532" i="2"/>
  <c r="C1532" i="2" s="1"/>
  <c r="F1531" i="2"/>
  <c r="B1531" i="2"/>
  <c r="C1531" i="2" s="1"/>
  <c r="F1530" i="2"/>
  <c r="B1530" i="2"/>
  <c r="C1530" i="2" s="1"/>
  <c r="F1529" i="2"/>
  <c r="B1529" i="2"/>
  <c r="C1529" i="2" s="1"/>
  <c r="F1528" i="2"/>
  <c r="B1528" i="2"/>
  <c r="C1528" i="2" s="1"/>
  <c r="F1527" i="2"/>
  <c r="B1527" i="2"/>
  <c r="C1527" i="2" s="1"/>
  <c r="F1526" i="2"/>
  <c r="B1526" i="2"/>
  <c r="C1526" i="2" s="1"/>
  <c r="F1525" i="2"/>
  <c r="B1525" i="2"/>
  <c r="C1525" i="2" s="1"/>
  <c r="F1524" i="2"/>
  <c r="B1524" i="2"/>
  <c r="C1524" i="2" s="1"/>
  <c r="F1523" i="2"/>
  <c r="B1523" i="2"/>
  <c r="C1523" i="2" s="1"/>
  <c r="F1522" i="2"/>
  <c r="B1522" i="2"/>
  <c r="C1522" i="2" s="1"/>
  <c r="F1521" i="2"/>
  <c r="B1521" i="2"/>
  <c r="C1521" i="2" s="1"/>
  <c r="F1520" i="2"/>
  <c r="B1520" i="2"/>
  <c r="C1520" i="2" s="1"/>
  <c r="F1519" i="2"/>
  <c r="B1519" i="2"/>
  <c r="C1519" i="2" s="1"/>
  <c r="F1518" i="2"/>
  <c r="B1518" i="2"/>
  <c r="C1518" i="2" s="1"/>
  <c r="F1517" i="2"/>
  <c r="B1517" i="2"/>
  <c r="C1517" i="2" s="1"/>
  <c r="F1516" i="2"/>
  <c r="B1516" i="2"/>
  <c r="C1516" i="2" s="1"/>
  <c r="F1515" i="2"/>
  <c r="B1515" i="2"/>
  <c r="C1515" i="2" s="1"/>
  <c r="F1514" i="2"/>
  <c r="B1514" i="2"/>
  <c r="C1514" i="2" s="1"/>
  <c r="F1513" i="2"/>
  <c r="B1513" i="2"/>
  <c r="C1513" i="2" s="1"/>
  <c r="F1512" i="2"/>
  <c r="B1512" i="2"/>
  <c r="C1512" i="2" s="1"/>
  <c r="F1511" i="2"/>
  <c r="B1511" i="2"/>
  <c r="C1511" i="2" s="1"/>
  <c r="F1510" i="2"/>
  <c r="B1510" i="2"/>
  <c r="C1510" i="2" s="1"/>
  <c r="F1509" i="2"/>
  <c r="B1509" i="2"/>
  <c r="C1509" i="2" s="1"/>
  <c r="F1508" i="2"/>
  <c r="B1508" i="2"/>
  <c r="C1508" i="2" s="1"/>
  <c r="F1507" i="2"/>
  <c r="B1507" i="2"/>
  <c r="C1507" i="2" s="1"/>
  <c r="F1506" i="2"/>
  <c r="B1506" i="2"/>
  <c r="C1506" i="2" s="1"/>
  <c r="F1505" i="2"/>
  <c r="B1505" i="2"/>
  <c r="C1505" i="2" s="1"/>
  <c r="F1504" i="2"/>
  <c r="B1504" i="2"/>
  <c r="C1504" i="2" s="1"/>
  <c r="F1503" i="2"/>
  <c r="B1503" i="2"/>
  <c r="C1503" i="2" s="1"/>
  <c r="F1502" i="2"/>
  <c r="B1502" i="2"/>
  <c r="C1502" i="2" s="1"/>
  <c r="F1501" i="2"/>
  <c r="B1501" i="2"/>
  <c r="C1501" i="2" s="1"/>
  <c r="F1500" i="2"/>
  <c r="B1500" i="2"/>
  <c r="C1500" i="2" s="1"/>
  <c r="F1499" i="2"/>
  <c r="B1499" i="2"/>
  <c r="C1499" i="2" s="1"/>
  <c r="F1498" i="2"/>
  <c r="B1498" i="2"/>
  <c r="C1498" i="2" s="1"/>
  <c r="F1497" i="2"/>
  <c r="B1497" i="2"/>
  <c r="C1497" i="2" s="1"/>
  <c r="F1496" i="2"/>
  <c r="B1496" i="2"/>
  <c r="C1496" i="2" s="1"/>
  <c r="F1495" i="2"/>
  <c r="B1495" i="2"/>
  <c r="C1495" i="2" s="1"/>
  <c r="F1494" i="2"/>
  <c r="B1494" i="2"/>
  <c r="C1494" i="2" s="1"/>
  <c r="F1493" i="2"/>
  <c r="B1493" i="2"/>
  <c r="C1493" i="2" s="1"/>
  <c r="F1492" i="2"/>
  <c r="B1492" i="2"/>
  <c r="C1492" i="2" s="1"/>
  <c r="F1491" i="2"/>
  <c r="B1491" i="2"/>
  <c r="C1491" i="2" s="1"/>
  <c r="F1490" i="2"/>
  <c r="B1490" i="2"/>
  <c r="C1490" i="2" s="1"/>
  <c r="F1489" i="2"/>
  <c r="B1489" i="2"/>
  <c r="C1489" i="2" s="1"/>
  <c r="F1488" i="2"/>
  <c r="B1488" i="2"/>
  <c r="C1488" i="2" s="1"/>
  <c r="F1487" i="2"/>
  <c r="B1487" i="2"/>
  <c r="C1487" i="2" s="1"/>
  <c r="F1486" i="2"/>
  <c r="B1486" i="2"/>
  <c r="C1486" i="2" s="1"/>
  <c r="F1485" i="2"/>
  <c r="B1485" i="2"/>
  <c r="C1485" i="2" s="1"/>
  <c r="F1484" i="2"/>
  <c r="B1484" i="2"/>
  <c r="C1484" i="2" s="1"/>
  <c r="F1483" i="2"/>
  <c r="B1483" i="2"/>
  <c r="C1483" i="2" s="1"/>
  <c r="F1482" i="2"/>
  <c r="B1482" i="2"/>
  <c r="C1482" i="2" s="1"/>
  <c r="F1481" i="2"/>
  <c r="B1481" i="2"/>
  <c r="C1481" i="2" s="1"/>
  <c r="F1480" i="2"/>
  <c r="B1480" i="2"/>
  <c r="C1480" i="2" s="1"/>
  <c r="F1479" i="2"/>
  <c r="B1479" i="2"/>
  <c r="C1479" i="2" s="1"/>
  <c r="F1478" i="2"/>
  <c r="B1478" i="2"/>
  <c r="C1478" i="2" s="1"/>
  <c r="F1477" i="2"/>
  <c r="B1477" i="2"/>
  <c r="C1477" i="2" s="1"/>
  <c r="F1476" i="2"/>
  <c r="B1476" i="2"/>
  <c r="C1476" i="2" s="1"/>
  <c r="F1475" i="2"/>
  <c r="B1475" i="2"/>
  <c r="C1475" i="2" s="1"/>
  <c r="F1474" i="2"/>
  <c r="B1474" i="2"/>
  <c r="C1474" i="2" s="1"/>
  <c r="F1473" i="2"/>
  <c r="B1473" i="2"/>
  <c r="C1473" i="2" s="1"/>
  <c r="F1472" i="2"/>
  <c r="B1472" i="2"/>
  <c r="C1472" i="2" s="1"/>
  <c r="F1471" i="2"/>
  <c r="B1471" i="2"/>
  <c r="C1471" i="2" s="1"/>
  <c r="F1470" i="2"/>
  <c r="B1470" i="2"/>
  <c r="C1470" i="2" s="1"/>
  <c r="F1469" i="2"/>
  <c r="B1469" i="2"/>
  <c r="C1469" i="2" s="1"/>
  <c r="F1468" i="2"/>
  <c r="B1468" i="2"/>
  <c r="C1468" i="2" s="1"/>
  <c r="F1467" i="2"/>
  <c r="B1467" i="2"/>
  <c r="C1467" i="2" s="1"/>
  <c r="F1466" i="2"/>
  <c r="B1466" i="2"/>
  <c r="C1466" i="2" s="1"/>
  <c r="F1465" i="2"/>
  <c r="B1465" i="2"/>
  <c r="C1465" i="2" s="1"/>
  <c r="F1464" i="2"/>
  <c r="B1464" i="2"/>
  <c r="C1464" i="2" s="1"/>
  <c r="F1463" i="2"/>
  <c r="B1463" i="2"/>
  <c r="C1463" i="2" s="1"/>
  <c r="F1462" i="2"/>
  <c r="B1462" i="2"/>
  <c r="C1462" i="2" s="1"/>
  <c r="F1461" i="2"/>
  <c r="B1461" i="2"/>
  <c r="C1461" i="2" s="1"/>
  <c r="F1460" i="2"/>
  <c r="B1460" i="2"/>
  <c r="C1460" i="2" s="1"/>
  <c r="F1459" i="2"/>
  <c r="B1459" i="2"/>
  <c r="C1459" i="2" s="1"/>
  <c r="F1458" i="2"/>
  <c r="B1458" i="2"/>
  <c r="C1458" i="2" s="1"/>
  <c r="F1457" i="2"/>
  <c r="B1457" i="2"/>
  <c r="C1457" i="2" s="1"/>
  <c r="F1456" i="2"/>
  <c r="B1456" i="2"/>
  <c r="C1456" i="2" s="1"/>
  <c r="F1455" i="2"/>
  <c r="B1455" i="2"/>
  <c r="C1455" i="2" s="1"/>
  <c r="F1454" i="2"/>
  <c r="B1454" i="2"/>
  <c r="C1454" i="2" s="1"/>
  <c r="F1453" i="2"/>
  <c r="B1453" i="2"/>
  <c r="C1453" i="2" s="1"/>
  <c r="F1452" i="2"/>
  <c r="B1452" i="2"/>
  <c r="C1452" i="2" s="1"/>
  <c r="F1451" i="2"/>
  <c r="B1451" i="2"/>
  <c r="C1451" i="2" s="1"/>
  <c r="F1450" i="2"/>
  <c r="B1450" i="2"/>
  <c r="C1450" i="2" s="1"/>
  <c r="F1449" i="2"/>
  <c r="B1449" i="2"/>
  <c r="C1449" i="2" s="1"/>
  <c r="F1448" i="2"/>
  <c r="B1448" i="2"/>
  <c r="C1448" i="2" s="1"/>
  <c r="F1447" i="2"/>
  <c r="B1447" i="2"/>
  <c r="C1447" i="2" s="1"/>
  <c r="F1446" i="2"/>
  <c r="B1446" i="2"/>
  <c r="C1446" i="2" s="1"/>
  <c r="F1445" i="2"/>
  <c r="B1445" i="2"/>
  <c r="C1445" i="2" s="1"/>
  <c r="F1444" i="2"/>
  <c r="B1444" i="2"/>
  <c r="C1444" i="2" s="1"/>
  <c r="F1443" i="2"/>
  <c r="B1443" i="2"/>
  <c r="C1443" i="2" s="1"/>
  <c r="F1442" i="2"/>
  <c r="B1442" i="2"/>
  <c r="C1442" i="2" s="1"/>
  <c r="F1441" i="2"/>
  <c r="B1441" i="2"/>
  <c r="C1441" i="2" s="1"/>
  <c r="F1440" i="2"/>
  <c r="B1440" i="2"/>
  <c r="C1440" i="2" s="1"/>
  <c r="F1439" i="2"/>
  <c r="B1439" i="2"/>
  <c r="C1439" i="2" s="1"/>
  <c r="F1438" i="2"/>
  <c r="B1438" i="2"/>
  <c r="C1438" i="2" s="1"/>
  <c r="F1437" i="2"/>
  <c r="B1437" i="2"/>
  <c r="C1437" i="2" s="1"/>
  <c r="F1436" i="2"/>
  <c r="B1436" i="2"/>
  <c r="C1436" i="2" s="1"/>
  <c r="F1435" i="2"/>
  <c r="B1435" i="2"/>
  <c r="C1435" i="2" s="1"/>
  <c r="F1434" i="2"/>
  <c r="B1434" i="2"/>
  <c r="C1434" i="2" s="1"/>
  <c r="F1433" i="2"/>
  <c r="B1433" i="2"/>
  <c r="C1433" i="2" s="1"/>
  <c r="F1432" i="2"/>
  <c r="B1432" i="2"/>
  <c r="C1432" i="2" s="1"/>
  <c r="F1431" i="2"/>
  <c r="B1431" i="2"/>
  <c r="C1431" i="2" s="1"/>
  <c r="F1430" i="2"/>
  <c r="B1430" i="2"/>
  <c r="C1430" i="2" s="1"/>
  <c r="F1429" i="2"/>
  <c r="B1429" i="2"/>
  <c r="C1429" i="2" s="1"/>
  <c r="F1428" i="2"/>
  <c r="B1428" i="2"/>
  <c r="C1428" i="2" s="1"/>
  <c r="F1427" i="2"/>
  <c r="B1427" i="2"/>
  <c r="C1427" i="2" s="1"/>
  <c r="F1426" i="2"/>
  <c r="B1426" i="2"/>
  <c r="C1426" i="2" s="1"/>
  <c r="F1425" i="2"/>
  <c r="B1425" i="2"/>
  <c r="C1425" i="2" s="1"/>
  <c r="F1424" i="2"/>
  <c r="B1424" i="2"/>
  <c r="C1424" i="2" s="1"/>
  <c r="F1423" i="2"/>
  <c r="B1423" i="2"/>
  <c r="C1423" i="2" s="1"/>
  <c r="F1422" i="2"/>
  <c r="B1422" i="2"/>
  <c r="C1422" i="2" s="1"/>
  <c r="F1421" i="2"/>
  <c r="B1421" i="2"/>
  <c r="C1421" i="2" s="1"/>
  <c r="F1420" i="2"/>
  <c r="B1420" i="2"/>
  <c r="C1420" i="2" s="1"/>
  <c r="F1419" i="2"/>
  <c r="B1419" i="2"/>
  <c r="C1419" i="2" s="1"/>
  <c r="F1418" i="2"/>
  <c r="B1418" i="2"/>
  <c r="C1418" i="2" s="1"/>
  <c r="F1417" i="2"/>
  <c r="B1417" i="2"/>
  <c r="C1417" i="2" s="1"/>
  <c r="F1416" i="2"/>
  <c r="B1416" i="2"/>
  <c r="C1416" i="2" s="1"/>
  <c r="F1415" i="2"/>
  <c r="B1415" i="2"/>
  <c r="C1415" i="2" s="1"/>
  <c r="F1414" i="2"/>
  <c r="B1414" i="2"/>
  <c r="C1414" i="2" s="1"/>
  <c r="F1413" i="2"/>
  <c r="B1413" i="2"/>
  <c r="C1413" i="2" s="1"/>
  <c r="F1412" i="2"/>
  <c r="B1412" i="2"/>
  <c r="C1412" i="2" s="1"/>
  <c r="F1411" i="2"/>
  <c r="B1411" i="2"/>
  <c r="C1411" i="2" s="1"/>
  <c r="F1410" i="2"/>
  <c r="B1410" i="2"/>
  <c r="C1410" i="2" s="1"/>
  <c r="F1409" i="2"/>
  <c r="B1409" i="2"/>
  <c r="C1409" i="2" s="1"/>
  <c r="F1408" i="2"/>
  <c r="B1408" i="2"/>
  <c r="C1408" i="2" s="1"/>
  <c r="F1407" i="2"/>
  <c r="B1407" i="2"/>
  <c r="C1407" i="2" s="1"/>
  <c r="F1406" i="2"/>
  <c r="B1406" i="2"/>
  <c r="C1406" i="2" s="1"/>
  <c r="F1405" i="2"/>
  <c r="B1405" i="2"/>
  <c r="C1405" i="2" s="1"/>
  <c r="F1404" i="2"/>
  <c r="B1404" i="2"/>
  <c r="C1404" i="2" s="1"/>
  <c r="F1403" i="2"/>
  <c r="B1403" i="2"/>
  <c r="C1403" i="2" s="1"/>
  <c r="F1402" i="2"/>
  <c r="B1402" i="2"/>
  <c r="C1402" i="2" s="1"/>
  <c r="F1401" i="2"/>
  <c r="B1401" i="2"/>
  <c r="C1401" i="2" s="1"/>
  <c r="F1400" i="2"/>
  <c r="B1400" i="2"/>
  <c r="C1400" i="2" s="1"/>
  <c r="F1399" i="2"/>
  <c r="B1399" i="2"/>
  <c r="C1399" i="2" s="1"/>
  <c r="F1398" i="2"/>
  <c r="B1398" i="2"/>
  <c r="C1398" i="2" s="1"/>
  <c r="F1397" i="2"/>
  <c r="B1397" i="2"/>
  <c r="C1397" i="2" s="1"/>
  <c r="F1396" i="2"/>
  <c r="B1396" i="2"/>
  <c r="C1396" i="2" s="1"/>
  <c r="F1395" i="2"/>
  <c r="B1395" i="2"/>
  <c r="C1395" i="2" s="1"/>
  <c r="F1394" i="2"/>
  <c r="B1394" i="2"/>
  <c r="C1394" i="2" s="1"/>
  <c r="F1393" i="2"/>
  <c r="B1393" i="2"/>
  <c r="C1393" i="2" s="1"/>
  <c r="F1392" i="2"/>
  <c r="B1392" i="2"/>
  <c r="C1392" i="2" s="1"/>
  <c r="F1391" i="2"/>
  <c r="B1391" i="2"/>
  <c r="C1391" i="2" s="1"/>
  <c r="F1390" i="2"/>
  <c r="B1390" i="2"/>
  <c r="C1390" i="2" s="1"/>
  <c r="F1389" i="2"/>
  <c r="B1389" i="2"/>
  <c r="C1389" i="2" s="1"/>
  <c r="F1388" i="2"/>
  <c r="B1388" i="2"/>
  <c r="C1388" i="2" s="1"/>
  <c r="F1387" i="2"/>
  <c r="B1387" i="2"/>
  <c r="C1387" i="2" s="1"/>
  <c r="F1386" i="2"/>
  <c r="B1386" i="2"/>
  <c r="C1386" i="2" s="1"/>
  <c r="F1385" i="2"/>
  <c r="B1385" i="2"/>
  <c r="C1385" i="2" s="1"/>
  <c r="F1384" i="2"/>
  <c r="B1384" i="2"/>
  <c r="C1384" i="2" s="1"/>
  <c r="F1383" i="2"/>
  <c r="B1383" i="2"/>
  <c r="C1383" i="2" s="1"/>
  <c r="F1382" i="2"/>
  <c r="B1382" i="2"/>
  <c r="C1382" i="2" s="1"/>
  <c r="F1381" i="2"/>
  <c r="B1381" i="2"/>
  <c r="C1381" i="2" s="1"/>
  <c r="F1380" i="2"/>
  <c r="B1380" i="2"/>
  <c r="C1380" i="2" s="1"/>
  <c r="F1379" i="2"/>
  <c r="B1379" i="2"/>
  <c r="C1379" i="2" s="1"/>
  <c r="F1378" i="2"/>
  <c r="B1378" i="2"/>
  <c r="C1378" i="2" s="1"/>
  <c r="F1377" i="2"/>
  <c r="B1377" i="2"/>
  <c r="C1377" i="2" s="1"/>
  <c r="F1376" i="2"/>
  <c r="B1376" i="2"/>
  <c r="C1376" i="2" s="1"/>
  <c r="F1375" i="2"/>
  <c r="B1375" i="2"/>
  <c r="C1375" i="2" s="1"/>
  <c r="F1374" i="2"/>
  <c r="B1374" i="2"/>
  <c r="C1374" i="2" s="1"/>
  <c r="F1373" i="2"/>
  <c r="B1373" i="2"/>
  <c r="C1373" i="2" s="1"/>
  <c r="F1372" i="2"/>
  <c r="B1372" i="2"/>
  <c r="C1372" i="2" s="1"/>
  <c r="F1371" i="2"/>
  <c r="B1371" i="2"/>
  <c r="C1371" i="2" s="1"/>
  <c r="F1370" i="2"/>
  <c r="B1370" i="2"/>
  <c r="C1370" i="2" s="1"/>
  <c r="F1369" i="2"/>
  <c r="B1369" i="2"/>
  <c r="C1369" i="2" s="1"/>
  <c r="F1368" i="2"/>
  <c r="B1368" i="2"/>
  <c r="C1368" i="2" s="1"/>
  <c r="F1367" i="2"/>
  <c r="B1367" i="2"/>
  <c r="C1367" i="2" s="1"/>
  <c r="F1366" i="2"/>
  <c r="B1366" i="2"/>
  <c r="C1366" i="2" s="1"/>
  <c r="F1365" i="2"/>
  <c r="B1365" i="2"/>
  <c r="C1365" i="2" s="1"/>
  <c r="F1364" i="2"/>
  <c r="B1364" i="2"/>
  <c r="C1364" i="2" s="1"/>
  <c r="F1363" i="2"/>
  <c r="B1363" i="2"/>
  <c r="C1363" i="2" s="1"/>
  <c r="F1362" i="2"/>
  <c r="B1362" i="2"/>
  <c r="C1362" i="2" s="1"/>
  <c r="F1361" i="2"/>
  <c r="B1361" i="2"/>
  <c r="C1361" i="2" s="1"/>
  <c r="F1360" i="2"/>
  <c r="B1360" i="2"/>
  <c r="C1360" i="2" s="1"/>
  <c r="F1359" i="2"/>
  <c r="B1359" i="2"/>
  <c r="C1359" i="2" s="1"/>
  <c r="F1358" i="2"/>
  <c r="B1358" i="2"/>
  <c r="C1358" i="2" s="1"/>
  <c r="F1357" i="2"/>
  <c r="B1357" i="2"/>
  <c r="C1357" i="2" s="1"/>
  <c r="F1356" i="2"/>
  <c r="B1356" i="2"/>
  <c r="C1356" i="2" s="1"/>
  <c r="F1355" i="2"/>
  <c r="B1355" i="2"/>
  <c r="C1355" i="2" s="1"/>
  <c r="F1354" i="2"/>
  <c r="B1354" i="2"/>
  <c r="C1354" i="2" s="1"/>
  <c r="F1353" i="2"/>
  <c r="B1353" i="2"/>
  <c r="C1353" i="2" s="1"/>
  <c r="F1352" i="2"/>
  <c r="B1352" i="2"/>
  <c r="C1352" i="2" s="1"/>
  <c r="F1351" i="2"/>
  <c r="B1351" i="2"/>
  <c r="C1351" i="2" s="1"/>
  <c r="F1350" i="2"/>
  <c r="B1350" i="2"/>
  <c r="C1350" i="2" s="1"/>
  <c r="F1349" i="2"/>
  <c r="B1349" i="2"/>
  <c r="C1349" i="2" s="1"/>
  <c r="F1348" i="2"/>
  <c r="B1348" i="2"/>
  <c r="C1348" i="2" s="1"/>
  <c r="F1347" i="2"/>
  <c r="B1347" i="2"/>
  <c r="C1347" i="2" s="1"/>
  <c r="F1346" i="2"/>
  <c r="B1346" i="2"/>
  <c r="C1346" i="2" s="1"/>
  <c r="F1345" i="2"/>
  <c r="B1345" i="2"/>
  <c r="C1345" i="2" s="1"/>
  <c r="F1344" i="2"/>
  <c r="B1344" i="2"/>
  <c r="C1344" i="2" s="1"/>
  <c r="F1343" i="2"/>
  <c r="B1343" i="2"/>
  <c r="C1343" i="2" s="1"/>
  <c r="F1342" i="2"/>
  <c r="B1342" i="2"/>
  <c r="C1342" i="2" s="1"/>
  <c r="F1341" i="2"/>
  <c r="B1341" i="2"/>
  <c r="C1341" i="2" s="1"/>
  <c r="F1340" i="2"/>
  <c r="B1340" i="2"/>
  <c r="C1340" i="2" s="1"/>
  <c r="F1339" i="2"/>
  <c r="B1339" i="2"/>
  <c r="C1339" i="2" s="1"/>
  <c r="F1338" i="2"/>
  <c r="B1338" i="2"/>
  <c r="C1338" i="2" s="1"/>
  <c r="F1337" i="2"/>
  <c r="B1337" i="2"/>
  <c r="C1337" i="2" s="1"/>
  <c r="F1336" i="2"/>
  <c r="B1336" i="2"/>
  <c r="C1336" i="2" s="1"/>
  <c r="F1335" i="2"/>
  <c r="B1335" i="2"/>
  <c r="C1335" i="2" s="1"/>
  <c r="F1334" i="2"/>
  <c r="B1334" i="2"/>
  <c r="C1334" i="2" s="1"/>
  <c r="F1333" i="2"/>
  <c r="B1333" i="2"/>
  <c r="C1333" i="2" s="1"/>
  <c r="F1332" i="2"/>
  <c r="B1332" i="2"/>
  <c r="C1332" i="2" s="1"/>
  <c r="F1331" i="2"/>
  <c r="B1331" i="2"/>
  <c r="C1331" i="2" s="1"/>
  <c r="F1330" i="2"/>
  <c r="B1330" i="2"/>
  <c r="C1330" i="2" s="1"/>
  <c r="F1329" i="2"/>
  <c r="B1329" i="2"/>
  <c r="C1329" i="2" s="1"/>
  <c r="F1328" i="2"/>
  <c r="B1328" i="2"/>
  <c r="C1328" i="2" s="1"/>
  <c r="F1327" i="2"/>
  <c r="B1327" i="2"/>
  <c r="C1327" i="2" s="1"/>
  <c r="F1326" i="2"/>
  <c r="B1326" i="2"/>
  <c r="C1326" i="2" s="1"/>
  <c r="F1325" i="2"/>
  <c r="B1325" i="2"/>
  <c r="C1325" i="2" s="1"/>
  <c r="F1324" i="2"/>
  <c r="B1324" i="2"/>
  <c r="C1324" i="2" s="1"/>
  <c r="F1323" i="2"/>
  <c r="B1323" i="2"/>
  <c r="C1323" i="2" s="1"/>
  <c r="F1322" i="2"/>
  <c r="B1322" i="2"/>
  <c r="C1322" i="2" s="1"/>
  <c r="F1321" i="2"/>
  <c r="B1321" i="2"/>
  <c r="C1321" i="2" s="1"/>
  <c r="F1320" i="2"/>
  <c r="B1320" i="2"/>
  <c r="C1320" i="2" s="1"/>
  <c r="F1319" i="2"/>
  <c r="B1319" i="2"/>
  <c r="C1319" i="2" s="1"/>
  <c r="F1318" i="2"/>
  <c r="B1318" i="2"/>
  <c r="C1318" i="2" s="1"/>
  <c r="F1317" i="2"/>
  <c r="B1317" i="2"/>
  <c r="C1317" i="2" s="1"/>
  <c r="F1316" i="2"/>
  <c r="B1316" i="2"/>
  <c r="C1316" i="2" s="1"/>
  <c r="F1315" i="2"/>
  <c r="B1315" i="2"/>
  <c r="C1315" i="2" s="1"/>
  <c r="F1314" i="2"/>
  <c r="B1314" i="2"/>
  <c r="C1314" i="2" s="1"/>
  <c r="F1313" i="2"/>
  <c r="B1313" i="2"/>
  <c r="C1313" i="2" s="1"/>
  <c r="F1312" i="2"/>
  <c r="B1312" i="2"/>
  <c r="C1312" i="2" s="1"/>
  <c r="F1311" i="2"/>
  <c r="B1311" i="2"/>
  <c r="C1311" i="2" s="1"/>
  <c r="F1310" i="2"/>
  <c r="B1310" i="2"/>
  <c r="C1310" i="2" s="1"/>
  <c r="F1309" i="2"/>
  <c r="B1309" i="2"/>
  <c r="C1309" i="2" s="1"/>
  <c r="F1308" i="2"/>
  <c r="B1308" i="2"/>
  <c r="C1308" i="2" s="1"/>
  <c r="F1307" i="2"/>
  <c r="B1307" i="2"/>
  <c r="C1307" i="2" s="1"/>
  <c r="F1306" i="2"/>
  <c r="B1306" i="2"/>
  <c r="C1306" i="2" s="1"/>
  <c r="F1305" i="2"/>
  <c r="B1305" i="2"/>
  <c r="C1305" i="2" s="1"/>
  <c r="F1304" i="2"/>
  <c r="B1304" i="2"/>
  <c r="C1304" i="2" s="1"/>
  <c r="F1303" i="2"/>
  <c r="B1303" i="2"/>
  <c r="C1303" i="2" s="1"/>
  <c r="F1302" i="2"/>
  <c r="B1302" i="2"/>
  <c r="C1302" i="2" s="1"/>
  <c r="F1301" i="2"/>
  <c r="B1301" i="2"/>
  <c r="C1301" i="2" s="1"/>
  <c r="F1300" i="2"/>
  <c r="B1300" i="2"/>
  <c r="C1300" i="2" s="1"/>
  <c r="F1299" i="2"/>
  <c r="B1299" i="2"/>
  <c r="C1299" i="2" s="1"/>
  <c r="F1298" i="2"/>
  <c r="B1298" i="2"/>
  <c r="C1298" i="2" s="1"/>
  <c r="F1297" i="2"/>
  <c r="B1297" i="2"/>
  <c r="C1297" i="2" s="1"/>
  <c r="F1296" i="2"/>
  <c r="B1296" i="2"/>
  <c r="C1296" i="2" s="1"/>
  <c r="F1295" i="2"/>
  <c r="B1295" i="2"/>
  <c r="C1295" i="2" s="1"/>
  <c r="F1294" i="2"/>
  <c r="B1294" i="2"/>
  <c r="C1294" i="2" s="1"/>
  <c r="F1293" i="2"/>
  <c r="B1293" i="2"/>
  <c r="C1293" i="2" s="1"/>
  <c r="F1292" i="2"/>
  <c r="B1292" i="2"/>
  <c r="C1292" i="2" s="1"/>
  <c r="F1291" i="2"/>
  <c r="B1291" i="2"/>
  <c r="C1291" i="2" s="1"/>
  <c r="F1290" i="2"/>
  <c r="B1290" i="2"/>
  <c r="C1290" i="2" s="1"/>
  <c r="F1289" i="2"/>
  <c r="B1289" i="2"/>
  <c r="C1289" i="2" s="1"/>
  <c r="F1288" i="2"/>
  <c r="B1288" i="2"/>
  <c r="C1288" i="2" s="1"/>
  <c r="F1287" i="2"/>
  <c r="B1287" i="2"/>
  <c r="C1287" i="2" s="1"/>
  <c r="F1286" i="2"/>
  <c r="B1286" i="2"/>
  <c r="C1286" i="2" s="1"/>
  <c r="F1285" i="2"/>
  <c r="B1285" i="2"/>
  <c r="C1285" i="2" s="1"/>
  <c r="F1284" i="2"/>
  <c r="B1284" i="2"/>
  <c r="C1284" i="2" s="1"/>
  <c r="F1283" i="2"/>
  <c r="B1283" i="2"/>
  <c r="C1283" i="2" s="1"/>
  <c r="F1282" i="2"/>
  <c r="B1282" i="2"/>
  <c r="C1282" i="2" s="1"/>
  <c r="F1281" i="2"/>
  <c r="B1281" i="2"/>
  <c r="C1281" i="2" s="1"/>
  <c r="F1280" i="2"/>
  <c r="B1280" i="2"/>
  <c r="C1280" i="2" s="1"/>
  <c r="F1279" i="2"/>
  <c r="B1279" i="2"/>
  <c r="C1279" i="2" s="1"/>
  <c r="F1278" i="2"/>
  <c r="B1278" i="2"/>
  <c r="C1278" i="2" s="1"/>
  <c r="F1277" i="2"/>
  <c r="B1277" i="2"/>
  <c r="C1277" i="2" s="1"/>
  <c r="F1276" i="2"/>
  <c r="B1276" i="2"/>
  <c r="C1276" i="2" s="1"/>
  <c r="F1275" i="2"/>
  <c r="B1275" i="2"/>
  <c r="C1275" i="2" s="1"/>
  <c r="F1274" i="2"/>
  <c r="B1274" i="2"/>
  <c r="C1274" i="2" s="1"/>
  <c r="F1273" i="2"/>
  <c r="B1273" i="2"/>
  <c r="C1273" i="2" s="1"/>
  <c r="F1272" i="2"/>
  <c r="B1272" i="2"/>
  <c r="C1272" i="2" s="1"/>
  <c r="F1271" i="2"/>
  <c r="B1271" i="2"/>
  <c r="C1271" i="2" s="1"/>
  <c r="F1270" i="2"/>
  <c r="B1270" i="2"/>
  <c r="C1270" i="2" s="1"/>
  <c r="F1269" i="2"/>
  <c r="B1269" i="2"/>
  <c r="C1269" i="2" s="1"/>
  <c r="F1268" i="2"/>
  <c r="B1268" i="2"/>
  <c r="C1268" i="2" s="1"/>
  <c r="F1267" i="2"/>
  <c r="B1267" i="2"/>
  <c r="C1267" i="2" s="1"/>
  <c r="F1266" i="2"/>
  <c r="B1266" i="2"/>
  <c r="C1266" i="2" s="1"/>
  <c r="F1265" i="2"/>
  <c r="B1265" i="2"/>
  <c r="C1265" i="2" s="1"/>
  <c r="F1264" i="2"/>
  <c r="B1264" i="2"/>
  <c r="C1264" i="2" s="1"/>
  <c r="F1263" i="2"/>
  <c r="B1263" i="2"/>
  <c r="C1263" i="2" s="1"/>
  <c r="F1262" i="2"/>
  <c r="B1262" i="2"/>
  <c r="C1262" i="2" s="1"/>
  <c r="F1261" i="2"/>
  <c r="B1261" i="2"/>
  <c r="C1261" i="2" s="1"/>
  <c r="F1260" i="2"/>
  <c r="B1260" i="2"/>
  <c r="C1260" i="2" s="1"/>
  <c r="F1259" i="2"/>
  <c r="B1259" i="2"/>
  <c r="C1259" i="2" s="1"/>
  <c r="F1258" i="2"/>
  <c r="B1258" i="2"/>
  <c r="C1258" i="2" s="1"/>
  <c r="F1257" i="2"/>
  <c r="B1257" i="2"/>
  <c r="C1257" i="2" s="1"/>
  <c r="F1256" i="2"/>
  <c r="B1256" i="2"/>
  <c r="C1256" i="2" s="1"/>
  <c r="F1255" i="2"/>
  <c r="B1255" i="2"/>
  <c r="C1255" i="2" s="1"/>
  <c r="F1254" i="2"/>
  <c r="B1254" i="2"/>
  <c r="C1254" i="2" s="1"/>
  <c r="F1253" i="2"/>
  <c r="B1253" i="2"/>
  <c r="C1253" i="2" s="1"/>
  <c r="F1252" i="2"/>
  <c r="B1252" i="2"/>
  <c r="C1252" i="2" s="1"/>
  <c r="F1251" i="2"/>
  <c r="B1251" i="2"/>
  <c r="C1251" i="2" s="1"/>
  <c r="F1250" i="2"/>
  <c r="B1250" i="2"/>
  <c r="C1250" i="2" s="1"/>
  <c r="F1249" i="2"/>
  <c r="B1249" i="2"/>
  <c r="C1249" i="2" s="1"/>
  <c r="F1248" i="2"/>
  <c r="B1248" i="2"/>
  <c r="C1248" i="2" s="1"/>
  <c r="F1247" i="2"/>
  <c r="B1247" i="2"/>
  <c r="C1247" i="2" s="1"/>
  <c r="F1246" i="2"/>
  <c r="B1246" i="2"/>
  <c r="C1246" i="2" s="1"/>
  <c r="F1245" i="2"/>
  <c r="B1245" i="2"/>
  <c r="C1245" i="2" s="1"/>
  <c r="F1244" i="2"/>
  <c r="B1244" i="2"/>
  <c r="C1244" i="2" s="1"/>
  <c r="F1243" i="2"/>
  <c r="B1243" i="2"/>
  <c r="C1243" i="2" s="1"/>
  <c r="F1242" i="2"/>
  <c r="B1242" i="2"/>
  <c r="C1242" i="2" s="1"/>
  <c r="F1241" i="2"/>
  <c r="B1241" i="2"/>
  <c r="C1241" i="2" s="1"/>
  <c r="F1240" i="2"/>
  <c r="B1240" i="2"/>
  <c r="C1240" i="2" s="1"/>
  <c r="F1239" i="2"/>
  <c r="B1239" i="2"/>
  <c r="C1239" i="2" s="1"/>
  <c r="F1238" i="2"/>
  <c r="B1238" i="2"/>
  <c r="C1238" i="2" s="1"/>
  <c r="F1237" i="2"/>
  <c r="B1237" i="2"/>
  <c r="C1237" i="2" s="1"/>
  <c r="F1236" i="2"/>
  <c r="B1236" i="2"/>
  <c r="C1236" i="2" s="1"/>
  <c r="F1235" i="2"/>
  <c r="B1235" i="2"/>
  <c r="C1235" i="2" s="1"/>
  <c r="F1234" i="2"/>
  <c r="B1234" i="2"/>
  <c r="C1234" i="2" s="1"/>
  <c r="F1233" i="2"/>
  <c r="B1233" i="2"/>
  <c r="C1233" i="2" s="1"/>
  <c r="F1232" i="2"/>
  <c r="B1232" i="2"/>
  <c r="C1232" i="2" s="1"/>
  <c r="F1231" i="2"/>
  <c r="B1231" i="2"/>
  <c r="C1231" i="2" s="1"/>
  <c r="F1230" i="2"/>
  <c r="B1230" i="2"/>
  <c r="C1230" i="2" s="1"/>
  <c r="F1229" i="2"/>
  <c r="B1229" i="2"/>
  <c r="C1229" i="2" s="1"/>
  <c r="F1228" i="2"/>
  <c r="B1228" i="2"/>
  <c r="C1228" i="2" s="1"/>
  <c r="F1227" i="2"/>
  <c r="B1227" i="2"/>
  <c r="C1227" i="2" s="1"/>
  <c r="F1226" i="2"/>
  <c r="B1226" i="2"/>
  <c r="C1226" i="2" s="1"/>
  <c r="F1225" i="2"/>
  <c r="B1225" i="2"/>
  <c r="C1225" i="2" s="1"/>
  <c r="F1224" i="2"/>
  <c r="B1224" i="2"/>
  <c r="C1224" i="2" s="1"/>
  <c r="F1223" i="2"/>
  <c r="B1223" i="2"/>
  <c r="C1223" i="2" s="1"/>
  <c r="F1222" i="2"/>
  <c r="B1222" i="2"/>
  <c r="C1222" i="2" s="1"/>
  <c r="F1221" i="2"/>
  <c r="B1221" i="2"/>
  <c r="C1221" i="2" s="1"/>
  <c r="F1220" i="2"/>
  <c r="B1220" i="2"/>
  <c r="C1220" i="2" s="1"/>
  <c r="F1219" i="2"/>
  <c r="B1219" i="2"/>
  <c r="C1219" i="2" s="1"/>
  <c r="F1218" i="2"/>
  <c r="B1218" i="2"/>
  <c r="C1218" i="2" s="1"/>
  <c r="F1217" i="2"/>
  <c r="B1217" i="2"/>
  <c r="C1217" i="2" s="1"/>
  <c r="F1216" i="2"/>
  <c r="B1216" i="2"/>
  <c r="C1216" i="2" s="1"/>
  <c r="F1215" i="2"/>
  <c r="B1215" i="2"/>
  <c r="C1215" i="2" s="1"/>
  <c r="F1214" i="2"/>
  <c r="B1214" i="2"/>
  <c r="C1214" i="2" s="1"/>
  <c r="F1213" i="2"/>
  <c r="B1213" i="2"/>
  <c r="C1213" i="2" s="1"/>
  <c r="F1212" i="2"/>
  <c r="B1212" i="2"/>
  <c r="C1212" i="2" s="1"/>
  <c r="F1211" i="2"/>
  <c r="B1211" i="2"/>
  <c r="C1211" i="2" s="1"/>
  <c r="F1210" i="2"/>
  <c r="B1210" i="2"/>
  <c r="C1210" i="2" s="1"/>
  <c r="F1209" i="2"/>
  <c r="B1209" i="2"/>
  <c r="C1209" i="2" s="1"/>
  <c r="F1208" i="2"/>
  <c r="B1208" i="2"/>
  <c r="C1208" i="2" s="1"/>
  <c r="F1207" i="2"/>
  <c r="B1207" i="2"/>
  <c r="C1207" i="2" s="1"/>
  <c r="F1206" i="2"/>
  <c r="B1206" i="2"/>
  <c r="C1206" i="2" s="1"/>
  <c r="F1205" i="2"/>
  <c r="B1205" i="2"/>
  <c r="C1205" i="2" s="1"/>
  <c r="F1204" i="2"/>
  <c r="B1204" i="2"/>
  <c r="C1204" i="2" s="1"/>
  <c r="F1203" i="2"/>
  <c r="B1203" i="2"/>
  <c r="C1203" i="2" s="1"/>
  <c r="F1202" i="2"/>
  <c r="B1202" i="2"/>
  <c r="C1202" i="2" s="1"/>
  <c r="F1201" i="2"/>
  <c r="B1201" i="2"/>
  <c r="C1201" i="2" s="1"/>
  <c r="F1200" i="2"/>
  <c r="B1200" i="2"/>
  <c r="C1200" i="2" s="1"/>
  <c r="F1199" i="2"/>
  <c r="B1199" i="2"/>
  <c r="C1199" i="2" s="1"/>
  <c r="F1198" i="2"/>
  <c r="B1198" i="2"/>
  <c r="C1198" i="2" s="1"/>
  <c r="F1197" i="2"/>
  <c r="B1197" i="2"/>
  <c r="C1197" i="2" s="1"/>
  <c r="F1196" i="2"/>
  <c r="B1196" i="2"/>
  <c r="C1196" i="2" s="1"/>
  <c r="F1195" i="2"/>
  <c r="B1195" i="2"/>
  <c r="C1195" i="2" s="1"/>
  <c r="F1194" i="2"/>
  <c r="B1194" i="2"/>
  <c r="C1194" i="2" s="1"/>
  <c r="F1193" i="2"/>
  <c r="B1193" i="2"/>
  <c r="C1193" i="2" s="1"/>
  <c r="F1192" i="2"/>
  <c r="B1192" i="2"/>
  <c r="C1192" i="2" s="1"/>
  <c r="F1191" i="2"/>
  <c r="B1191" i="2"/>
  <c r="C1191" i="2" s="1"/>
  <c r="F1190" i="2"/>
  <c r="B1190" i="2"/>
  <c r="C1190" i="2" s="1"/>
  <c r="F1189" i="2"/>
  <c r="B1189" i="2"/>
  <c r="C1189" i="2" s="1"/>
  <c r="F1188" i="2"/>
  <c r="B1188" i="2"/>
  <c r="C1188" i="2" s="1"/>
  <c r="F1187" i="2"/>
  <c r="B1187" i="2"/>
  <c r="C1187" i="2" s="1"/>
  <c r="F1186" i="2"/>
  <c r="B1186" i="2"/>
  <c r="C1186" i="2" s="1"/>
  <c r="F1185" i="2"/>
  <c r="B1185" i="2"/>
  <c r="C1185" i="2" s="1"/>
  <c r="F1184" i="2"/>
  <c r="B1184" i="2"/>
  <c r="C1184" i="2" s="1"/>
  <c r="F1183" i="2"/>
  <c r="B1183" i="2"/>
  <c r="C1183" i="2" s="1"/>
  <c r="F1182" i="2"/>
  <c r="B1182" i="2"/>
  <c r="C1182" i="2" s="1"/>
  <c r="F1181" i="2"/>
  <c r="B1181" i="2"/>
  <c r="C1181" i="2" s="1"/>
  <c r="F1180" i="2"/>
  <c r="B1180" i="2"/>
  <c r="C1180" i="2" s="1"/>
  <c r="F1179" i="2"/>
  <c r="B1179" i="2"/>
  <c r="C1179" i="2" s="1"/>
  <c r="F1178" i="2"/>
  <c r="B1178" i="2"/>
  <c r="C1178" i="2" s="1"/>
  <c r="F1177" i="2"/>
  <c r="B1177" i="2"/>
  <c r="C1177" i="2" s="1"/>
  <c r="F1176" i="2"/>
  <c r="B1176" i="2"/>
  <c r="C1176" i="2" s="1"/>
  <c r="F1175" i="2"/>
  <c r="B1175" i="2"/>
  <c r="C1175" i="2" s="1"/>
  <c r="F1174" i="2"/>
  <c r="B1174" i="2"/>
  <c r="C1174" i="2" s="1"/>
  <c r="F1173" i="2"/>
  <c r="B1173" i="2"/>
  <c r="C1173" i="2" s="1"/>
  <c r="F1172" i="2"/>
  <c r="B1172" i="2"/>
  <c r="C1172" i="2" s="1"/>
  <c r="F1171" i="2"/>
  <c r="B1171" i="2"/>
  <c r="C1171" i="2" s="1"/>
  <c r="F1170" i="2"/>
  <c r="B1170" i="2"/>
  <c r="C1170" i="2" s="1"/>
  <c r="F1169" i="2"/>
  <c r="B1169" i="2"/>
  <c r="C1169" i="2" s="1"/>
  <c r="F1168" i="2"/>
  <c r="B1168" i="2"/>
  <c r="C1168" i="2" s="1"/>
  <c r="F1167" i="2"/>
  <c r="B1167" i="2"/>
  <c r="C1167" i="2" s="1"/>
  <c r="F1166" i="2"/>
  <c r="B1166" i="2"/>
  <c r="C1166" i="2" s="1"/>
  <c r="F1165" i="2"/>
  <c r="B1165" i="2"/>
  <c r="C1165" i="2" s="1"/>
  <c r="F1164" i="2"/>
  <c r="B1164" i="2"/>
  <c r="C1164" i="2" s="1"/>
  <c r="F1163" i="2"/>
  <c r="B1163" i="2"/>
  <c r="C1163" i="2" s="1"/>
  <c r="F1162" i="2"/>
  <c r="B1162" i="2"/>
  <c r="C1162" i="2" s="1"/>
  <c r="F1161" i="2"/>
  <c r="B1161" i="2"/>
  <c r="C1161" i="2" s="1"/>
  <c r="F1160" i="2"/>
  <c r="B1160" i="2"/>
  <c r="C1160" i="2" s="1"/>
  <c r="F1159" i="2"/>
  <c r="B1159" i="2"/>
  <c r="C1159" i="2" s="1"/>
  <c r="F1158" i="2"/>
  <c r="B1158" i="2"/>
  <c r="C1158" i="2" s="1"/>
  <c r="F1157" i="2"/>
  <c r="B1157" i="2"/>
  <c r="C1157" i="2" s="1"/>
  <c r="F1156" i="2"/>
  <c r="B1156" i="2"/>
  <c r="C1156" i="2" s="1"/>
  <c r="F1155" i="2"/>
  <c r="B1155" i="2"/>
  <c r="C1155" i="2" s="1"/>
  <c r="F1154" i="2"/>
  <c r="B1154" i="2"/>
  <c r="C1154" i="2" s="1"/>
  <c r="F1153" i="2"/>
  <c r="B1153" i="2"/>
  <c r="C1153" i="2" s="1"/>
  <c r="F1152" i="2"/>
  <c r="B1152" i="2"/>
  <c r="C1152" i="2" s="1"/>
  <c r="F1151" i="2"/>
  <c r="B1151" i="2"/>
  <c r="C1151" i="2" s="1"/>
  <c r="F1150" i="2"/>
  <c r="B1150" i="2"/>
  <c r="C1150" i="2" s="1"/>
  <c r="F1149" i="2"/>
  <c r="B1149" i="2"/>
  <c r="C1149" i="2" s="1"/>
  <c r="F1148" i="2"/>
  <c r="B1148" i="2"/>
  <c r="C1148" i="2" s="1"/>
  <c r="F1147" i="2"/>
  <c r="B1147" i="2"/>
  <c r="C1147" i="2" s="1"/>
  <c r="F1146" i="2"/>
  <c r="B1146" i="2"/>
  <c r="C1146" i="2" s="1"/>
  <c r="F1145" i="2"/>
  <c r="B1145" i="2"/>
  <c r="C1145" i="2" s="1"/>
  <c r="F1144" i="2"/>
  <c r="B1144" i="2"/>
  <c r="C1144" i="2" s="1"/>
  <c r="F1143" i="2"/>
  <c r="B1143" i="2"/>
  <c r="C1143" i="2" s="1"/>
  <c r="F1142" i="2"/>
  <c r="B1142" i="2"/>
  <c r="C1142" i="2" s="1"/>
  <c r="F1141" i="2"/>
  <c r="B1141" i="2"/>
  <c r="C1141" i="2" s="1"/>
  <c r="F1140" i="2"/>
  <c r="B1140" i="2"/>
  <c r="C1140" i="2" s="1"/>
  <c r="F1139" i="2"/>
  <c r="B1139" i="2"/>
  <c r="C1139" i="2" s="1"/>
  <c r="F1138" i="2"/>
  <c r="B1138" i="2"/>
  <c r="C1138" i="2" s="1"/>
  <c r="F1137" i="2"/>
  <c r="B1137" i="2"/>
  <c r="C1137" i="2" s="1"/>
  <c r="F1136" i="2"/>
  <c r="B1136" i="2"/>
  <c r="C1136" i="2" s="1"/>
  <c r="F1135" i="2"/>
  <c r="B1135" i="2"/>
  <c r="C1135" i="2" s="1"/>
  <c r="F1134" i="2"/>
  <c r="B1134" i="2"/>
  <c r="C1134" i="2" s="1"/>
  <c r="F1133" i="2"/>
  <c r="B1133" i="2"/>
  <c r="C1133" i="2" s="1"/>
  <c r="F1132" i="2"/>
  <c r="B1132" i="2"/>
  <c r="C1132" i="2" s="1"/>
  <c r="F1131" i="2"/>
  <c r="B1131" i="2"/>
  <c r="C1131" i="2" s="1"/>
  <c r="F1130" i="2"/>
  <c r="B1130" i="2"/>
  <c r="C1130" i="2" s="1"/>
  <c r="F1129" i="2"/>
  <c r="B1129" i="2"/>
  <c r="C1129" i="2" s="1"/>
  <c r="F1128" i="2"/>
  <c r="B1128" i="2"/>
  <c r="C1128" i="2" s="1"/>
  <c r="F1127" i="2"/>
  <c r="B1127" i="2"/>
  <c r="C1127" i="2" s="1"/>
  <c r="F1126" i="2"/>
  <c r="B1126" i="2"/>
  <c r="C1126" i="2" s="1"/>
  <c r="F1125" i="2"/>
  <c r="B1125" i="2"/>
  <c r="C1125" i="2" s="1"/>
  <c r="F1124" i="2"/>
  <c r="B1124" i="2"/>
  <c r="C1124" i="2" s="1"/>
  <c r="F1123" i="2"/>
  <c r="B1123" i="2"/>
  <c r="C1123" i="2" s="1"/>
  <c r="F1122" i="2"/>
  <c r="B1122" i="2"/>
  <c r="C1122" i="2" s="1"/>
  <c r="F1121" i="2"/>
  <c r="B1121" i="2"/>
  <c r="C1121" i="2" s="1"/>
  <c r="F1120" i="2"/>
  <c r="B1120" i="2"/>
  <c r="C1120" i="2" s="1"/>
  <c r="F1119" i="2"/>
  <c r="B1119" i="2"/>
  <c r="C1119" i="2" s="1"/>
  <c r="F1118" i="2"/>
  <c r="B1118" i="2"/>
  <c r="C1118" i="2" s="1"/>
  <c r="F1117" i="2"/>
  <c r="B1117" i="2"/>
  <c r="C1117" i="2" s="1"/>
  <c r="F1116" i="2"/>
  <c r="B1116" i="2"/>
  <c r="C1116" i="2" s="1"/>
  <c r="F1115" i="2"/>
  <c r="B1115" i="2"/>
  <c r="C1115" i="2" s="1"/>
  <c r="F1114" i="2"/>
  <c r="B1114" i="2"/>
  <c r="C1114" i="2" s="1"/>
  <c r="F1113" i="2"/>
  <c r="B1113" i="2"/>
  <c r="C1113" i="2" s="1"/>
  <c r="F1112" i="2"/>
  <c r="B1112" i="2"/>
  <c r="C1112" i="2" s="1"/>
  <c r="F1111" i="2"/>
  <c r="B1111" i="2"/>
  <c r="C1111" i="2" s="1"/>
  <c r="F1110" i="2"/>
  <c r="B1110" i="2"/>
  <c r="C1110" i="2" s="1"/>
  <c r="F1109" i="2"/>
  <c r="B1109" i="2"/>
  <c r="C1109" i="2" s="1"/>
  <c r="F1108" i="2"/>
  <c r="B1108" i="2"/>
  <c r="C1108" i="2" s="1"/>
  <c r="F1107" i="2"/>
  <c r="B1107" i="2"/>
  <c r="C1107" i="2" s="1"/>
  <c r="F1106" i="2"/>
  <c r="B1106" i="2"/>
  <c r="C1106" i="2" s="1"/>
  <c r="F1105" i="2"/>
  <c r="B1105" i="2"/>
  <c r="C1105" i="2" s="1"/>
  <c r="F1104" i="2"/>
  <c r="B1104" i="2"/>
  <c r="C1104" i="2" s="1"/>
  <c r="F1103" i="2"/>
  <c r="B1103" i="2"/>
  <c r="C1103" i="2" s="1"/>
  <c r="F1102" i="2"/>
  <c r="B1102" i="2"/>
  <c r="C1102" i="2" s="1"/>
  <c r="F1101" i="2"/>
  <c r="B1101" i="2"/>
  <c r="C1101" i="2" s="1"/>
  <c r="F1100" i="2"/>
  <c r="B1100" i="2"/>
  <c r="C1100" i="2" s="1"/>
  <c r="F1099" i="2"/>
  <c r="B1099" i="2"/>
  <c r="C1099" i="2" s="1"/>
  <c r="F1098" i="2"/>
  <c r="B1098" i="2"/>
  <c r="C1098" i="2" s="1"/>
  <c r="F1097" i="2"/>
  <c r="B1097" i="2"/>
  <c r="C1097" i="2" s="1"/>
  <c r="F1096" i="2"/>
  <c r="B1096" i="2"/>
  <c r="C1096" i="2" s="1"/>
  <c r="F1095" i="2"/>
  <c r="B1095" i="2"/>
  <c r="C1095" i="2" s="1"/>
  <c r="F1094" i="2"/>
  <c r="B1094" i="2"/>
  <c r="C1094" i="2" s="1"/>
  <c r="F1093" i="2"/>
  <c r="B1093" i="2"/>
  <c r="C1093" i="2" s="1"/>
  <c r="F1092" i="2"/>
  <c r="B1092" i="2"/>
  <c r="C1092" i="2" s="1"/>
  <c r="F1091" i="2"/>
  <c r="B1091" i="2"/>
  <c r="C1091" i="2" s="1"/>
  <c r="F1090" i="2"/>
  <c r="B1090" i="2"/>
  <c r="C1090" i="2" s="1"/>
  <c r="F1089" i="2"/>
  <c r="B1089" i="2"/>
  <c r="C1089" i="2" s="1"/>
  <c r="F1088" i="2"/>
  <c r="B1088" i="2"/>
  <c r="C1088" i="2" s="1"/>
  <c r="F1087" i="2"/>
  <c r="B1087" i="2"/>
  <c r="C1087" i="2" s="1"/>
  <c r="F1086" i="2"/>
  <c r="B1086" i="2"/>
  <c r="C1086" i="2" s="1"/>
  <c r="F1085" i="2"/>
  <c r="B1085" i="2"/>
  <c r="C1085" i="2" s="1"/>
  <c r="F1084" i="2"/>
  <c r="B1084" i="2"/>
  <c r="C1084" i="2" s="1"/>
  <c r="F1083" i="2"/>
  <c r="B1083" i="2"/>
  <c r="C1083" i="2" s="1"/>
  <c r="F1082" i="2"/>
  <c r="B1082" i="2"/>
  <c r="C1082" i="2" s="1"/>
  <c r="F1081" i="2"/>
  <c r="B1081" i="2"/>
  <c r="C1081" i="2" s="1"/>
  <c r="F1080" i="2"/>
  <c r="B1080" i="2"/>
  <c r="C1080" i="2" s="1"/>
  <c r="F1079" i="2"/>
  <c r="B1079" i="2"/>
  <c r="C1079" i="2" s="1"/>
  <c r="F1078" i="2"/>
  <c r="B1078" i="2"/>
  <c r="C1078" i="2" s="1"/>
  <c r="F1077" i="2"/>
  <c r="B1077" i="2"/>
  <c r="C1077" i="2" s="1"/>
  <c r="F1076" i="2"/>
  <c r="B1076" i="2"/>
  <c r="C1076" i="2" s="1"/>
  <c r="F1075" i="2"/>
  <c r="B1075" i="2"/>
  <c r="C1075" i="2" s="1"/>
  <c r="F1074" i="2"/>
  <c r="B1074" i="2"/>
  <c r="C1074" i="2" s="1"/>
  <c r="F1073" i="2"/>
  <c r="B1073" i="2"/>
  <c r="C1073" i="2" s="1"/>
  <c r="F1072" i="2"/>
  <c r="B1072" i="2"/>
  <c r="C1072" i="2" s="1"/>
  <c r="F1071" i="2"/>
  <c r="B1071" i="2"/>
  <c r="C1071" i="2" s="1"/>
  <c r="F1070" i="2"/>
  <c r="B1070" i="2"/>
  <c r="C1070" i="2" s="1"/>
  <c r="F1069" i="2"/>
  <c r="B1069" i="2"/>
  <c r="C1069" i="2" s="1"/>
  <c r="F1068" i="2"/>
  <c r="B1068" i="2"/>
  <c r="C1068" i="2" s="1"/>
  <c r="F1067" i="2"/>
  <c r="B1067" i="2"/>
  <c r="C1067" i="2" s="1"/>
  <c r="F1066" i="2"/>
  <c r="B1066" i="2"/>
  <c r="C1066" i="2" s="1"/>
  <c r="F1065" i="2"/>
  <c r="B1065" i="2"/>
  <c r="C1065" i="2" s="1"/>
  <c r="F1064" i="2"/>
  <c r="B1064" i="2"/>
  <c r="C1064" i="2" s="1"/>
  <c r="F1063" i="2"/>
  <c r="B1063" i="2"/>
  <c r="C1063" i="2" s="1"/>
  <c r="F1062" i="2"/>
  <c r="B1062" i="2"/>
  <c r="C1062" i="2" s="1"/>
  <c r="F1061" i="2"/>
  <c r="B1061" i="2"/>
  <c r="C1061" i="2" s="1"/>
  <c r="F1060" i="2"/>
  <c r="B1060" i="2"/>
  <c r="C1060" i="2" s="1"/>
  <c r="F1059" i="2"/>
  <c r="B1059" i="2"/>
  <c r="C1059" i="2" s="1"/>
  <c r="F1058" i="2"/>
  <c r="B1058" i="2"/>
  <c r="C1058" i="2" s="1"/>
  <c r="F1057" i="2"/>
  <c r="B1057" i="2"/>
  <c r="C1057" i="2" s="1"/>
  <c r="F1056" i="2"/>
  <c r="B1056" i="2"/>
  <c r="C1056" i="2" s="1"/>
  <c r="F1055" i="2"/>
  <c r="B1055" i="2"/>
  <c r="C1055" i="2" s="1"/>
  <c r="F1054" i="2"/>
  <c r="B1054" i="2"/>
  <c r="C1054" i="2" s="1"/>
  <c r="F1053" i="2"/>
  <c r="B1053" i="2"/>
  <c r="C1053" i="2" s="1"/>
  <c r="F1052" i="2"/>
  <c r="B1052" i="2"/>
  <c r="C1052" i="2" s="1"/>
  <c r="F1051" i="2"/>
  <c r="B1051" i="2"/>
  <c r="C1051" i="2" s="1"/>
  <c r="F1050" i="2"/>
  <c r="B1050" i="2"/>
  <c r="C1050" i="2" s="1"/>
  <c r="F1049" i="2"/>
  <c r="B1049" i="2"/>
  <c r="C1049" i="2" s="1"/>
  <c r="F1048" i="2"/>
  <c r="B1048" i="2"/>
  <c r="C1048" i="2" s="1"/>
  <c r="F1047" i="2"/>
  <c r="B1047" i="2"/>
  <c r="C1047" i="2" s="1"/>
  <c r="F1046" i="2"/>
  <c r="B1046" i="2"/>
  <c r="C1046" i="2" s="1"/>
  <c r="F1045" i="2"/>
  <c r="B1045" i="2"/>
  <c r="C1045" i="2" s="1"/>
  <c r="F1044" i="2"/>
  <c r="B1044" i="2"/>
  <c r="C1044" i="2" s="1"/>
  <c r="F1043" i="2"/>
  <c r="B1043" i="2"/>
  <c r="C1043" i="2" s="1"/>
  <c r="F1042" i="2"/>
  <c r="B1042" i="2"/>
  <c r="C1042" i="2" s="1"/>
  <c r="F1041" i="2"/>
  <c r="B1041" i="2"/>
  <c r="C1041" i="2" s="1"/>
  <c r="F1040" i="2"/>
  <c r="B1040" i="2"/>
  <c r="C1040" i="2" s="1"/>
  <c r="F1039" i="2"/>
  <c r="B1039" i="2"/>
  <c r="C1039" i="2" s="1"/>
  <c r="F1038" i="2"/>
  <c r="B1038" i="2"/>
  <c r="C1038" i="2" s="1"/>
  <c r="F1037" i="2"/>
  <c r="B1037" i="2"/>
  <c r="C1037" i="2" s="1"/>
  <c r="F1036" i="2"/>
  <c r="B1036" i="2"/>
  <c r="C1036" i="2" s="1"/>
  <c r="F1035" i="2"/>
  <c r="B1035" i="2"/>
  <c r="C1035" i="2" s="1"/>
  <c r="F1034" i="2"/>
  <c r="B1034" i="2"/>
  <c r="C1034" i="2" s="1"/>
  <c r="F1033" i="2"/>
  <c r="B1033" i="2"/>
  <c r="C1033" i="2" s="1"/>
  <c r="F1032" i="2"/>
  <c r="B1032" i="2"/>
  <c r="C1032" i="2" s="1"/>
  <c r="F1031" i="2"/>
  <c r="B1031" i="2"/>
  <c r="C1031" i="2" s="1"/>
  <c r="F1030" i="2"/>
  <c r="B1030" i="2"/>
  <c r="C1030" i="2" s="1"/>
  <c r="F1029" i="2"/>
  <c r="B1029" i="2"/>
  <c r="C1029" i="2" s="1"/>
  <c r="F1028" i="2"/>
  <c r="B1028" i="2"/>
  <c r="C1028" i="2" s="1"/>
  <c r="F1027" i="2"/>
  <c r="B1027" i="2"/>
  <c r="C1027" i="2" s="1"/>
  <c r="F1026" i="2"/>
  <c r="B1026" i="2"/>
  <c r="C1026" i="2" s="1"/>
  <c r="F1025" i="2"/>
  <c r="B1025" i="2"/>
  <c r="C1025" i="2" s="1"/>
  <c r="F1024" i="2"/>
  <c r="B1024" i="2"/>
  <c r="C1024" i="2" s="1"/>
  <c r="F1023" i="2"/>
  <c r="B1023" i="2"/>
  <c r="C1023" i="2" s="1"/>
  <c r="F1022" i="2"/>
  <c r="B1022" i="2"/>
  <c r="C1022" i="2" s="1"/>
  <c r="F1021" i="2"/>
  <c r="B1021" i="2"/>
  <c r="C1021" i="2" s="1"/>
  <c r="F1020" i="2"/>
  <c r="B1020" i="2"/>
  <c r="C1020" i="2" s="1"/>
  <c r="F1019" i="2"/>
  <c r="B1019" i="2"/>
  <c r="C1019" i="2" s="1"/>
  <c r="F1018" i="2"/>
  <c r="B1018" i="2"/>
  <c r="C1018" i="2" s="1"/>
  <c r="F1017" i="2"/>
  <c r="B1017" i="2"/>
  <c r="C1017" i="2" s="1"/>
  <c r="F1016" i="2"/>
  <c r="B1016" i="2"/>
  <c r="C1016" i="2" s="1"/>
  <c r="F1015" i="2"/>
  <c r="B1015" i="2"/>
  <c r="C1015" i="2" s="1"/>
  <c r="F1014" i="2"/>
  <c r="B1014" i="2"/>
  <c r="C1014" i="2" s="1"/>
  <c r="F1013" i="2"/>
  <c r="B1013" i="2"/>
  <c r="C1013" i="2" s="1"/>
  <c r="F1012" i="2"/>
  <c r="B1012" i="2"/>
  <c r="C1012" i="2" s="1"/>
  <c r="F1011" i="2"/>
  <c r="B1011" i="2"/>
  <c r="C1011" i="2" s="1"/>
  <c r="F1010" i="2"/>
  <c r="B1010" i="2"/>
  <c r="C1010" i="2" s="1"/>
  <c r="F1009" i="2"/>
  <c r="B1009" i="2"/>
  <c r="C1009" i="2" s="1"/>
  <c r="F1008" i="2"/>
  <c r="B1008" i="2"/>
  <c r="C1008" i="2" s="1"/>
  <c r="F1007" i="2"/>
  <c r="B1007" i="2"/>
  <c r="C1007" i="2" s="1"/>
  <c r="F1006" i="2"/>
  <c r="B1006" i="2"/>
  <c r="C1006" i="2" s="1"/>
  <c r="F1005" i="2"/>
  <c r="B1005" i="2"/>
  <c r="C1005" i="2" s="1"/>
  <c r="F1004" i="2"/>
  <c r="B1004" i="2"/>
  <c r="C1004" i="2" s="1"/>
  <c r="F1003" i="2"/>
  <c r="B1003" i="2"/>
  <c r="C1003" i="2" s="1"/>
  <c r="F1002" i="2"/>
  <c r="B1002" i="2"/>
  <c r="C1002" i="2" s="1"/>
  <c r="F1001" i="2"/>
  <c r="B1001" i="2"/>
  <c r="C1001" i="2" s="1"/>
  <c r="F1000" i="2"/>
  <c r="B1000" i="2"/>
  <c r="C1000" i="2" s="1"/>
  <c r="F999" i="2"/>
  <c r="B999" i="2"/>
  <c r="C999" i="2" s="1"/>
  <c r="F998" i="2"/>
  <c r="B998" i="2"/>
  <c r="C998" i="2" s="1"/>
  <c r="F997" i="2"/>
  <c r="B997" i="2"/>
  <c r="C997" i="2" s="1"/>
  <c r="F996" i="2"/>
  <c r="B996" i="2"/>
  <c r="C996" i="2" s="1"/>
  <c r="F995" i="2"/>
  <c r="B995" i="2"/>
  <c r="C995" i="2" s="1"/>
  <c r="F994" i="2"/>
  <c r="B994" i="2"/>
  <c r="C994" i="2" s="1"/>
  <c r="F993" i="2"/>
  <c r="B993" i="2"/>
  <c r="C993" i="2" s="1"/>
  <c r="F992" i="2"/>
  <c r="B992" i="2"/>
  <c r="C992" i="2" s="1"/>
  <c r="F991" i="2"/>
  <c r="B991" i="2"/>
  <c r="C991" i="2" s="1"/>
  <c r="F990" i="2"/>
  <c r="B990" i="2"/>
  <c r="C990" i="2" s="1"/>
  <c r="F989" i="2"/>
  <c r="B989" i="2"/>
  <c r="C989" i="2" s="1"/>
  <c r="F988" i="2"/>
  <c r="B988" i="2"/>
  <c r="C988" i="2" s="1"/>
  <c r="F987" i="2"/>
  <c r="B987" i="2"/>
  <c r="C987" i="2" s="1"/>
  <c r="F986" i="2"/>
  <c r="B986" i="2"/>
  <c r="C986" i="2" s="1"/>
  <c r="F985" i="2"/>
  <c r="B985" i="2"/>
  <c r="C985" i="2" s="1"/>
  <c r="F984" i="2"/>
  <c r="B984" i="2"/>
  <c r="C984" i="2" s="1"/>
  <c r="F983" i="2"/>
  <c r="B983" i="2"/>
  <c r="C983" i="2" s="1"/>
  <c r="F982" i="2"/>
  <c r="B982" i="2"/>
  <c r="C982" i="2" s="1"/>
  <c r="F981" i="2"/>
  <c r="B981" i="2"/>
  <c r="C981" i="2" s="1"/>
  <c r="F980" i="2"/>
  <c r="B980" i="2"/>
  <c r="C980" i="2" s="1"/>
  <c r="F979" i="2"/>
  <c r="B979" i="2"/>
  <c r="C979" i="2" s="1"/>
  <c r="F978" i="2"/>
  <c r="B978" i="2"/>
  <c r="C978" i="2" s="1"/>
  <c r="F977" i="2"/>
  <c r="B977" i="2"/>
  <c r="C977" i="2" s="1"/>
  <c r="F976" i="2"/>
  <c r="B976" i="2"/>
  <c r="C976" i="2" s="1"/>
  <c r="F975" i="2"/>
  <c r="B975" i="2"/>
  <c r="C975" i="2" s="1"/>
  <c r="F974" i="2"/>
  <c r="B974" i="2"/>
  <c r="C974" i="2" s="1"/>
  <c r="F973" i="2"/>
  <c r="B973" i="2"/>
  <c r="C973" i="2" s="1"/>
  <c r="F972" i="2"/>
  <c r="B972" i="2"/>
  <c r="C972" i="2" s="1"/>
  <c r="F971" i="2"/>
  <c r="B971" i="2"/>
  <c r="C971" i="2" s="1"/>
  <c r="F970" i="2"/>
  <c r="B970" i="2"/>
  <c r="C970" i="2" s="1"/>
  <c r="F969" i="2"/>
  <c r="B969" i="2"/>
  <c r="C969" i="2" s="1"/>
  <c r="F968" i="2"/>
  <c r="B968" i="2"/>
  <c r="C968" i="2" s="1"/>
  <c r="F967" i="2"/>
  <c r="B967" i="2"/>
  <c r="C967" i="2" s="1"/>
  <c r="F966" i="2"/>
  <c r="B966" i="2"/>
  <c r="C966" i="2" s="1"/>
  <c r="F965" i="2"/>
  <c r="B965" i="2"/>
  <c r="C965" i="2" s="1"/>
  <c r="F964" i="2"/>
  <c r="B964" i="2"/>
  <c r="C964" i="2" s="1"/>
  <c r="F963" i="2"/>
  <c r="B963" i="2"/>
  <c r="C963" i="2" s="1"/>
  <c r="F962" i="2"/>
  <c r="B962" i="2"/>
  <c r="C962" i="2" s="1"/>
  <c r="F961" i="2"/>
  <c r="B961" i="2"/>
  <c r="C961" i="2" s="1"/>
  <c r="F960" i="2"/>
  <c r="B960" i="2"/>
  <c r="C960" i="2" s="1"/>
  <c r="F959" i="2"/>
  <c r="B959" i="2"/>
  <c r="C959" i="2" s="1"/>
  <c r="F958" i="2"/>
  <c r="B958" i="2"/>
  <c r="C958" i="2" s="1"/>
  <c r="F957" i="2"/>
  <c r="B957" i="2"/>
  <c r="C957" i="2" s="1"/>
  <c r="F956" i="2"/>
  <c r="B956" i="2"/>
  <c r="C956" i="2" s="1"/>
  <c r="F955" i="2"/>
  <c r="B955" i="2"/>
  <c r="C955" i="2" s="1"/>
  <c r="F954" i="2"/>
  <c r="B954" i="2"/>
  <c r="C954" i="2" s="1"/>
  <c r="F953" i="2"/>
  <c r="B953" i="2"/>
  <c r="C953" i="2" s="1"/>
  <c r="F952" i="2"/>
  <c r="B952" i="2"/>
  <c r="C952" i="2" s="1"/>
  <c r="F951" i="2"/>
  <c r="B951" i="2"/>
  <c r="C951" i="2" s="1"/>
  <c r="F950" i="2"/>
  <c r="B950" i="2"/>
  <c r="C950" i="2" s="1"/>
  <c r="F949" i="2"/>
  <c r="B949" i="2"/>
  <c r="C949" i="2" s="1"/>
  <c r="F948" i="2"/>
  <c r="B948" i="2"/>
  <c r="C948" i="2" s="1"/>
  <c r="F947" i="2"/>
  <c r="B947" i="2"/>
  <c r="C947" i="2" s="1"/>
  <c r="F946" i="2"/>
  <c r="B946" i="2"/>
  <c r="C946" i="2" s="1"/>
  <c r="F945" i="2"/>
  <c r="B945" i="2"/>
  <c r="C945" i="2" s="1"/>
  <c r="F944" i="2"/>
  <c r="B944" i="2"/>
  <c r="C944" i="2" s="1"/>
  <c r="F943" i="2"/>
  <c r="B943" i="2"/>
  <c r="C943" i="2" s="1"/>
  <c r="F942" i="2"/>
  <c r="B942" i="2"/>
  <c r="C942" i="2" s="1"/>
  <c r="F941" i="2"/>
  <c r="B941" i="2"/>
  <c r="C941" i="2" s="1"/>
  <c r="F940" i="2"/>
  <c r="B940" i="2"/>
  <c r="C940" i="2" s="1"/>
  <c r="F939" i="2"/>
  <c r="B939" i="2"/>
  <c r="C939" i="2" s="1"/>
  <c r="F938" i="2"/>
  <c r="B938" i="2"/>
  <c r="C938" i="2" s="1"/>
  <c r="F937" i="2"/>
  <c r="B937" i="2"/>
  <c r="C937" i="2" s="1"/>
  <c r="F936" i="2"/>
  <c r="B936" i="2"/>
  <c r="C936" i="2" s="1"/>
  <c r="F935" i="2"/>
  <c r="B935" i="2"/>
  <c r="C935" i="2" s="1"/>
  <c r="F934" i="2"/>
  <c r="B934" i="2"/>
  <c r="C934" i="2" s="1"/>
  <c r="F933" i="2"/>
  <c r="B933" i="2"/>
  <c r="C933" i="2" s="1"/>
  <c r="F932" i="2"/>
  <c r="B932" i="2"/>
  <c r="C932" i="2" s="1"/>
  <c r="F931" i="2"/>
  <c r="B931" i="2"/>
  <c r="C931" i="2" s="1"/>
  <c r="F930" i="2"/>
  <c r="B930" i="2"/>
  <c r="C930" i="2" s="1"/>
  <c r="F929" i="2"/>
  <c r="B929" i="2"/>
  <c r="C929" i="2" s="1"/>
  <c r="F928" i="2"/>
  <c r="B928" i="2"/>
  <c r="C928" i="2" s="1"/>
  <c r="F927" i="2"/>
  <c r="B927" i="2"/>
  <c r="C927" i="2" s="1"/>
  <c r="F926" i="2"/>
  <c r="B926" i="2"/>
  <c r="C926" i="2" s="1"/>
  <c r="F925" i="2"/>
  <c r="B925" i="2"/>
  <c r="C925" i="2" s="1"/>
  <c r="F924" i="2"/>
  <c r="B924" i="2"/>
  <c r="C924" i="2" s="1"/>
  <c r="F923" i="2"/>
  <c r="B923" i="2"/>
  <c r="C923" i="2" s="1"/>
  <c r="F922" i="2"/>
  <c r="B922" i="2"/>
  <c r="C922" i="2" s="1"/>
  <c r="F921" i="2"/>
  <c r="B921" i="2"/>
  <c r="C921" i="2" s="1"/>
  <c r="F920" i="2"/>
  <c r="B920" i="2"/>
  <c r="C920" i="2" s="1"/>
  <c r="F919" i="2"/>
  <c r="B919" i="2"/>
  <c r="C919" i="2" s="1"/>
  <c r="F918" i="2"/>
  <c r="B918" i="2"/>
  <c r="C918" i="2" s="1"/>
  <c r="F917" i="2"/>
  <c r="B917" i="2"/>
  <c r="C917" i="2" s="1"/>
  <c r="F916" i="2"/>
  <c r="B916" i="2"/>
  <c r="C916" i="2" s="1"/>
  <c r="F915" i="2"/>
  <c r="B915" i="2"/>
  <c r="C915" i="2" s="1"/>
  <c r="F914" i="2"/>
  <c r="B914" i="2"/>
  <c r="C914" i="2" s="1"/>
  <c r="F913" i="2"/>
  <c r="B913" i="2"/>
  <c r="C913" i="2" s="1"/>
  <c r="F912" i="2"/>
  <c r="B912" i="2"/>
  <c r="C912" i="2" s="1"/>
  <c r="F911" i="2"/>
  <c r="B911" i="2"/>
  <c r="C911" i="2" s="1"/>
  <c r="F910" i="2"/>
  <c r="B910" i="2"/>
  <c r="C910" i="2" s="1"/>
  <c r="F909" i="2"/>
  <c r="B909" i="2"/>
  <c r="C909" i="2" s="1"/>
  <c r="F908" i="2"/>
  <c r="B908" i="2"/>
  <c r="C908" i="2" s="1"/>
  <c r="F907" i="2"/>
  <c r="B907" i="2"/>
  <c r="C907" i="2" s="1"/>
  <c r="F906" i="2"/>
  <c r="B906" i="2"/>
  <c r="C906" i="2" s="1"/>
  <c r="F905" i="2"/>
  <c r="B905" i="2"/>
  <c r="C905" i="2" s="1"/>
  <c r="F904" i="2"/>
  <c r="B904" i="2"/>
  <c r="C904" i="2" s="1"/>
  <c r="F903" i="2"/>
  <c r="B903" i="2"/>
  <c r="C903" i="2" s="1"/>
  <c r="F902" i="2"/>
  <c r="B902" i="2"/>
  <c r="C902" i="2" s="1"/>
  <c r="F901" i="2"/>
  <c r="B901" i="2"/>
  <c r="C901" i="2" s="1"/>
  <c r="F900" i="2"/>
  <c r="B900" i="2"/>
  <c r="C900" i="2" s="1"/>
  <c r="F899" i="2"/>
  <c r="B899" i="2"/>
  <c r="C899" i="2" s="1"/>
  <c r="F898" i="2"/>
  <c r="B898" i="2"/>
  <c r="C898" i="2" s="1"/>
  <c r="F897" i="2"/>
  <c r="B897" i="2"/>
  <c r="C897" i="2" s="1"/>
  <c r="F896" i="2"/>
  <c r="B896" i="2"/>
  <c r="C896" i="2" s="1"/>
  <c r="F895" i="2"/>
  <c r="B895" i="2"/>
  <c r="C895" i="2" s="1"/>
  <c r="F894" i="2"/>
  <c r="B894" i="2"/>
  <c r="C894" i="2" s="1"/>
  <c r="F893" i="2"/>
  <c r="B893" i="2"/>
  <c r="C893" i="2" s="1"/>
  <c r="F892" i="2"/>
  <c r="B892" i="2"/>
  <c r="C892" i="2" s="1"/>
  <c r="F891" i="2"/>
  <c r="B891" i="2"/>
  <c r="C891" i="2" s="1"/>
  <c r="F890" i="2"/>
  <c r="B890" i="2"/>
  <c r="C890" i="2" s="1"/>
  <c r="F889" i="2"/>
  <c r="B889" i="2"/>
  <c r="C889" i="2" s="1"/>
  <c r="F888" i="2"/>
  <c r="B888" i="2"/>
  <c r="C888" i="2" s="1"/>
  <c r="F887" i="2"/>
  <c r="B887" i="2"/>
  <c r="C887" i="2" s="1"/>
  <c r="F886" i="2"/>
  <c r="B886" i="2"/>
  <c r="C886" i="2" s="1"/>
  <c r="F885" i="2"/>
  <c r="B885" i="2"/>
  <c r="C885" i="2" s="1"/>
  <c r="F884" i="2"/>
  <c r="B884" i="2"/>
  <c r="C884" i="2" s="1"/>
  <c r="F883" i="2"/>
  <c r="B883" i="2"/>
  <c r="C883" i="2" s="1"/>
  <c r="F882" i="2"/>
  <c r="B882" i="2"/>
  <c r="C882" i="2" s="1"/>
  <c r="F881" i="2"/>
  <c r="B881" i="2"/>
  <c r="C881" i="2" s="1"/>
  <c r="F880" i="2"/>
  <c r="B880" i="2"/>
  <c r="C880" i="2" s="1"/>
  <c r="F879" i="2"/>
  <c r="B879" i="2"/>
  <c r="C879" i="2" s="1"/>
  <c r="F878" i="2"/>
  <c r="B878" i="2"/>
  <c r="C878" i="2" s="1"/>
  <c r="F877" i="2"/>
  <c r="B877" i="2"/>
  <c r="C877" i="2" s="1"/>
  <c r="F876" i="2"/>
  <c r="B876" i="2"/>
  <c r="C876" i="2" s="1"/>
  <c r="F875" i="2"/>
  <c r="B875" i="2"/>
  <c r="C875" i="2" s="1"/>
  <c r="F874" i="2"/>
  <c r="B874" i="2"/>
  <c r="C874" i="2" s="1"/>
  <c r="F873" i="2"/>
  <c r="B873" i="2"/>
  <c r="C873" i="2" s="1"/>
  <c r="F872" i="2"/>
  <c r="B872" i="2"/>
  <c r="C872" i="2" s="1"/>
  <c r="F871" i="2"/>
  <c r="B871" i="2"/>
  <c r="C871" i="2" s="1"/>
  <c r="F870" i="2"/>
  <c r="B870" i="2"/>
  <c r="C870" i="2" s="1"/>
  <c r="F869" i="2"/>
  <c r="B869" i="2"/>
  <c r="C869" i="2" s="1"/>
  <c r="F868" i="2"/>
  <c r="B868" i="2"/>
  <c r="C868" i="2" s="1"/>
  <c r="F867" i="2"/>
  <c r="B867" i="2"/>
  <c r="C867" i="2" s="1"/>
  <c r="F866" i="2"/>
  <c r="B866" i="2"/>
  <c r="C866" i="2" s="1"/>
  <c r="F865" i="2"/>
  <c r="B865" i="2"/>
  <c r="C865" i="2" s="1"/>
  <c r="F864" i="2"/>
  <c r="B864" i="2"/>
  <c r="C864" i="2" s="1"/>
  <c r="F863" i="2"/>
  <c r="B863" i="2"/>
  <c r="C863" i="2" s="1"/>
  <c r="F862" i="2"/>
  <c r="B862" i="2"/>
  <c r="C862" i="2" s="1"/>
  <c r="F861" i="2"/>
  <c r="B861" i="2"/>
  <c r="C861" i="2" s="1"/>
  <c r="F860" i="2"/>
  <c r="B860" i="2"/>
  <c r="C860" i="2" s="1"/>
  <c r="F859" i="2"/>
  <c r="B859" i="2"/>
  <c r="C859" i="2" s="1"/>
  <c r="F858" i="2"/>
  <c r="B858" i="2"/>
  <c r="C858" i="2" s="1"/>
  <c r="F857" i="2"/>
  <c r="B857" i="2"/>
  <c r="C857" i="2" s="1"/>
  <c r="F856" i="2"/>
  <c r="B856" i="2"/>
  <c r="C856" i="2" s="1"/>
  <c r="F855" i="2"/>
  <c r="B855" i="2"/>
  <c r="C855" i="2" s="1"/>
  <c r="F854" i="2"/>
  <c r="B854" i="2"/>
  <c r="C854" i="2" s="1"/>
  <c r="F853" i="2"/>
  <c r="B853" i="2"/>
  <c r="C853" i="2" s="1"/>
  <c r="F852" i="2"/>
  <c r="B852" i="2"/>
  <c r="C852" i="2" s="1"/>
  <c r="F851" i="2"/>
  <c r="B851" i="2"/>
  <c r="C851" i="2" s="1"/>
  <c r="F850" i="2"/>
  <c r="B850" i="2"/>
  <c r="C850" i="2" s="1"/>
  <c r="F849" i="2"/>
  <c r="B849" i="2"/>
  <c r="C849" i="2" s="1"/>
  <c r="F848" i="2"/>
  <c r="B848" i="2"/>
  <c r="C848" i="2" s="1"/>
  <c r="F847" i="2"/>
  <c r="B847" i="2"/>
  <c r="C847" i="2" s="1"/>
  <c r="F846" i="2"/>
  <c r="B846" i="2"/>
  <c r="C846" i="2" s="1"/>
  <c r="F845" i="2"/>
  <c r="B845" i="2"/>
  <c r="C845" i="2" s="1"/>
  <c r="F844" i="2"/>
  <c r="B844" i="2"/>
  <c r="C844" i="2" s="1"/>
  <c r="F843" i="2"/>
  <c r="B843" i="2"/>
  <c r="C843" i="2" s="1"/>
  <c r="F842" i="2"/>
  <c r="B842" i="2"/>
  <c r="C842" i="2" s="1"/>
  <c r="F841" i="2"/>
  <c r="B841" i="2"/>
  <c r="C841" i="2" s="1"/>
  <c r="F840" i="2"/>
  <c r="B840" i="2"/>
  <c r="C840" i="2" s="1"/>
  <c r="F839" i="2"/>
  <c r="B839" i="2"/>
  <c r="C839" i="2" s="1"/>
  <c r="F838" i="2"/>
  <c r="B838" i="2"/>
  <c r="C838" i="2" s="1"/>
  <c r="F837" i="2"/>
  <c r="B837" i="2"/>
  <c r="C837" i="2" s="1"/>
  <c r="F836" i="2"/>
  <c r="B836" i="2"/>
  <c r="C836" i="2" s="1"/>
  <c r="F835" i="2"/>
  <c r="B835" i="2"/>
  <c r="C835" i="2" s="1"/>
  <c r="F834" i="2"/>
  <c r="B834" i="2"/>
  <c r="C834" i="2" s="1"/>
  <c r="F833" i="2"/>
  <c r="B833" i="2"/>
  <c r="C833" i="2" s="1"/>
  <c r="F832" i="2"/>
  <c r="B832" i="2"/>
  <c r="C832" i="2" s="1"/>
  <c r="F831" i="2"/>
  <c r="B831" i="2"/>
  <c r="C831" i="2" s="1"/>
  <c r="F830" i="2"/>
  <c r="B830" i="2"/>
  <c r="C830" i="2" s="1"/>
  <c r="F829" i="2"/>
  <c r="B829" i="2"/>
  <c r="C829" i="2" s="1"/>
  <c r="F828" i="2"/>
  <c r="B828" i="2"/>
  <c r="C828" i="2" s="1"/>
  <c r="F827" i="2"/>
  <c r="B827" i="2"/>
  <c r="C827" i="2" s="1"/>
  <c r="F826" i="2"/>
  <c r="B826" i="2"/>
  <c r="C826" i="2" s="1"/>
  <c r="F825" i="2"/>
  <c r="B825" i="2"/>
  <c r="C825" i="2" s="1"/>
  <c r="F824" i="2"/>
  <c r="B824" i="2"/>
  <c r="C824" i="2" s="1"/>
  <c r="F823" i="2"/>
  <c r="B823" i="2"/>
  <c r="C823" i="2" s="1"/>
  <c r="F822" i="2"/>
  <c r="B822" i="2"/>
  <c r="C822" i="2" s="1"/>
  <c r="F821" i="2"/>
  <c r="B821" i="2"/>
  <c r="C821" i="2" s="1"/>
  <c r="F820" i="2"/>
  <c r="B820" i="2"/>
  <c r="C820" i="2" s="1"/>
  <c r="F819" i="2"/>
  <c r="B819" i="2"/>
  <c r="C819" i="2" s="1"/>
  <c r="F818" i="2"/>
  <c r="B818" i="2"/>
  <c r="C818" i="2" s="1"/>
  <c r="F817" i="2"/>
  <c r="B817" i="2"/>
  <c r="C817" i="2" s="1"/>
  <c r="F816" i="2"/>
  <c r="B816" i="2"/>
  <c r="C816" i="2" s="1"/>
  <c r="F815" i="2"/>
  <c r="B815" i="2"/>
  <c r="C815" i="2" s="1"/>
  <c r="F814" i="2"/>
  <c r="B814" i="2"/>
  <c r="C814" i="2" s="1"/>
  <c r="F813" i="2"/>
  <c r="B813" i="2"/>
  <c r="C813" i="2" s="1"/>
  <c r="F812" i="2"/>
  <c r="B812" i="2"/>
  <c r="C812" i="2" s="1"/>
  <c r="F811" i="2"/>
  <c r="B811" i="2"/>
  <c r="C811" i="2" s="1"/>
  <c r="F810" i="2"/>
  <c r="B810" i="2"/>
  <c r="C810" i="2" s="1"/>
  <c r="F809" i="2"/>
  <c r="B809" i="2"/>
  <c r="C809" i="2" s="1"/>
  <c r="F808" i="2"/>
  <c r="B808" i="2"/>
  <c r="C808" i="2" s="1"/>
  <c r="F807" i="2"/>
  <c r="B807" i="2"/>
  <c r="C807" i="2" s="1"/>
  <c r="F806" i="2"/>
  <c r="B806" i="2"/>
  <c r="C806" i="2" s="1"/>
  <c r="F805" i="2"/>
  <c r="B805" i="2"/>
  <c r="C805" i="2" s="1"/>
  <c r="F804" i="2"/>
  <c r="B804" i="2"/>
  <c r="C804" i="2" s="1"/>
  <c r="F803" i="2"/>
  <c r="B803" i="2"/>
  <c r="C803" i="2" s="1"/>
  <c r="F802" i="2"/>
  <c r="B802" i="2"/>
  <c r="C802" i="2" s="1"/>
  <c r="F801" i="2"/>
  <c r="B801" i="2"/>
  <c r="C801" i="2" s="1"/>
  <c r="F800" i="2"/>
  <c r="B800" i="2"/>
  <c r="C800" i="2" s="1"/>
  <c r="F799" i="2"/>
  <c r="B799" i="2"/>
  <c r="C799" i="2" s="1"/>
  <c r="F798" i="2"/>
  <c r="B798" i="2"/>
  <c r="C798" i="2" s="1"/>
  <c r="F797" i="2"/>
  <c r="B797" i="2"/>
  <c r="C797" i="2" s="1"/>
  <c r="F796" i="2"/>
  <c r="B796" i="2"/>
  <c r="C796" i="2" s="1"/>
  <c r="F795" i="2"/>
  <c r="B795" i="2"/>
  <c r="C795" i="2" s="1"/>
  <c r="F794" i="2"/>
  <c r="B794" i="2"/>
  <c r="C794" i="2" s="1"/>
  <c r="F793" i="2"/>
  <c r="B793" i="2"/>
  <c r="C793" i="2" s="1"/>
  <c r="F792" i="2"/>
  <c r="B792" i="2"/>
  <c r="C792" i="2" s="1"/>
  <c r="F791" i="2"/>
  <c r="B791" i="2"/>
  <c r="C791" i="2" s="1"/>
  <c r="F790" i="2"/>
  <c r="B790" i="2"/>
  <c r="C790" i="2" s="1"/>
  <c r="F789" i="2"/>
  <c r="B789" i="2"/>
  <c r="C789" i="2" s="1"/>
  <c r="F788" i="2"/>
  <c r="B788" i="2"/>
  <c r="C788" i="2" s="1"/>
  <c r="F787" i="2"/>
  <c r="B787" i="2"/>
  <c r="C787" i="2" s="1"/>
  <c r="F786" i="2"/>
  <c r="B786" i="2"/>
  <c r="C786" i="2" s="1"/>
  <c r="F785" i="2"/>
  <c r="B785" i="2"/>
  <c r="C785" i="2" s="1"/>
  <c r="F784" i="2"/>
  <c r="B784" i="2"/>
  <c r="C784" i="2" s="1"/>
  <c r="F783" i="2"/>
  <c r="B783" i="2"/>
  <c r="C783" i="2" s="1"/>
  <c r="F782" i="2"/>
  <c r="B782" i="2"/>
  <c r="C782" i="2" s="1"/>
  <c r="F781" i="2"/>
  <c r="B781" i="2"/>
  <c r="C781" i="2" s="1"/>
  <c r="F780" i="2"/>
  <c r="B780" i="2"/>
  <c r="C780" i="2" s="1"/>
  <c r="F779" i="2"/>
  <c r="B779" i="2"/>
  <c r="C779" i="2" s="1"/>
  <c r="F778" i="2"/>
  <c r="B778" i="2"/>
  <c r="C778" i="2" s="1"/>
  <c r="F777" i="2"/>
  <c r="B777" i="2"/>
  <c r="C777" i="2" s="1"/>
  <c r="F776" i="2"/>
  <c r="B776" i="2"/>
  <c r="C776" i="2" s="1"/>
  <c r="F775" i="2"/>
  <c r="B775" i="2"/>
  <c r="C775" i="2" s="1"/>
  <c r="F774" i="2"/>
  <c r="B774" i="2"/>
  <c r="C774" i="2" s="1"/>
  <c r="F773" i="2"/>
  <c r="B773" i="2"/>
  <c r="C773" i="2" s="1"/>
  <c r="F772" i="2"/>
  <c r="B772" i="2"/>
  <c r="C772" i="2" s="1"/>
  <c r="F771" i="2"/>
  <c r="B771" i="2"/>
  <c r="C771" i="2" s="1"/>
  <c r="F770" i="2"/>
  <c r="B770" i="2"/>
  <c r="C770" i="2" s="1"/>
  <c r="F769" i="2"/>
  <c r="B769" i="2"/>
  <c r="C769" i="2" s="1"/>
  <c r="F768" i="2"/>
  <c r="B768" i="2"/>
  <c r="C768" i="2" s="1"/>
  <c r="F767" i="2"/>
  <c r="B767" i="2"/>
  <c r="C767" i="2" s="1"/>
  <c r="F766" i="2"/>
  <c r="B766" i="2"/>
  <c r="C766" i="2" s="1"/>
  <c r="F765" i="2"/>
  <c r="B765" i="2"/>
  <c r="C765" i="2" s="1"/>
  <c r="F764" i="2"/>
  <c r="B764" i="2"/>
  <c r="C764" i="2" s="1"/>
  <c r="F763" i="2"/>
  <c r="B763" i="2"/>
  <c r="C763" i="2" s="1"/>
  <c r="F762" i="2"/>
  <c r="B762" i="2"/>
  <c r="C762" i="2" s="1"/>
  <c r="F761" i="2"/>
  <c r="B761" i="2"/>
  <c r="C761" i="2" s="1"/>
  <c r="F760" i="2"/>
  <c r="B760" i="2"/>
  <c r="C760" i="2" s="1"/>
  <c r="F759" i="2"/>
  <c r="B759" i="2"/>
  <c r="C759" i="2" s="1"/>
  <c r="F758" i="2"/>
  <c r="B758" i="2"/>
  <c r="C758" i="2" s="1"/>
  <c r="F757" i="2"/>
  <c r="B757" i="2"/>
  <c r="C757" i="2" s="1"/>
  <c r="F756" i="2"/>
  <c r="B756" i="2"/>
  <c r="C756" i="2" s="1"/>
  <c r="F755" i="2"/>
  <c r="B755" i="2"/>
  <c r="C755" i="2" s="1"/>
  <c r="F754" i="2"/>
  <c r="B754" i="2"/>
  <c r="C754" i="2" s="1"/>
  <c r="F753" i="2"/>
  <c r="B753" i="2"/>
  <c r="C753" i="2" s="1"/>
  <c r="F752" i="2"/>
  <c r="B752" i="2"/>
  <c r="C752" i="2" s="1"/>
  <c r="F751" i="2"/>
  <c r="B751" i="2"/>
  <c r="C751" i="2" s="1"/>
  <c r="F750" i="2"/>
  <c r="B750" i="2"/>
  <c r="C750" i="2" s="1"/>
  <c r="F749" i="2"/>
  <c r="B749" i="2"/>
  <c r="C749" i="2" s="1"/>
  <c r="F748" i="2"/>
  <c r="B748" i="2"/>
  <c r="C748" i="2" s="1"/>
  <c r="F747" i="2"/>
  <c r="B747" i="2"/>
  <c r="C747" i="2" s="1"/>
  <c r="F746" i="2"/>
  <c r="B746" i="2"/>
  <c r="C746" i="2" s="1"/>
  <c r="F745" i="2"/>
  <c r="B745" i="2"/>
  <c r="C745" i="2" s="1"/>
  <c r="F744" i="2"/>
  <c r="B744" i="2"/>
  <c r="C744" i="2" s="1"/>
  <c r="F743" i="2"/>
  <c r="B743" i="2"/>
  <c r="C743" i="2" s="1"/>
  <c r="F742" i="2"/>
  <c r="B742" i="2"/>
  <c r="C742" i="2" s="1"/>
  <c r="F741" i="2"/>
  <c r="B741" i="2"/>
  <c r="C741" i="2" s="1"/>
  <c r="F740" i="2"/>
  <c r="B740" i="2"/>
  <c r="C740" i="2" s="1"/>
  <c r="F739" i="2"/>
  <c r="B739" i="2"/>
  <c r="C739" i="2" s="1"/>
  <c r="F738" i="2"/>
  <c r="B738" i="2"/>
  <c r="C738" i="2" s="1"/>
  <c r="F737" i="2"/>
  <c r="B737" i="2"/>
  <c r="C737" i="2" s="1"/>
  <c r="F736" i="2"/>
  <c r="B736" i="2"/>
  <c r="C736" i="2" s="1"/>
  <c r="F735" i="2"/>
  <c r="B735" i="2"/>
  <c r="C735" i="2" s="1"/>
  <c r="F734" i="2"/>
  <c r="B734" i="2"/>
  <c r="C734" i="2" s="1"/>
  <c r="F733" i="2"/>
  <c r="B733" i="2"/>
  <c r="C733" i="2" s="1"/>
  <c r="F732" i="2"/>
  <c r="B732" i="2"/>
  <c r="C732" i="2" s="1"/>
  <c r="F731" i="2"/>
  <c r="B731" i="2"/>
  <c r="C731" i="2" s="1"/>
  <c r="F730" i="2"/>
  <c r="B730" i="2"/>
  <c r="C730" i="2" s="1"/>
  <c r="F729" i="2"/>
  <c r="B729" i="2"/>
  <c r="C729" i="2" s="1"/>
  <c r="F728" i="2"/>
  <c r="B728" i="2"/>
  <c r="C728" i="2" s="1"/>
  <c r="F727" i="2"/>
  <c r="B727" i="2"/>
  <c r="C727" i="2" s="1"/>
  <c r="F726" i="2"/>
  <c r="B726" i="2"/>
  <c r="C726" i="2" s="1"/>
  <c r="F725" i="2"/>
  <c r="B725" i="2"/>
  <c r="C725" i="2" s="1"/>
  <c r="F724" i="2"/>
  <c r="B724" i="2"/>
  <c r="C724" i="2" s="1"/>
  <c r="F723" i="2"/>
  <c r="B723" i="2"/>
  <c r="C723" i="2" s="1"/>
  <c r="F722" i="2"/>
  <c r="B722" i="2"/>
  <c r="C722" i="2" s="1"/>
  <c r="F721" i="2"/>
  <c r="B721" i="2"/>
  <c r="C721" i="2" s="1"/>
  <c r="F720" i="2"/>
  <c r="B720" i="2"/>
  <c r="C720" i="2" s="1"/>
  <c r="F719" i="2"/>
  <c r="B719" i="2"/>
  <c r="C719" i="2" s="1"/>
  <c r="F718" i="2"/>
  <c r="B718" i="2"/>
  <c r="C718" i="2" s="1"/>
  <c r="F717" i="2"/>
  <c r="B717" i="2"/>
  <c r="C717" i="2" s="1"/>
  <c r="F716" i="2"/>
  <c r="B716" i="2"/>
  <c r="C716" i="2" s="1"/>
  <c r="F715" i="2"/>
  <c r="B715" i="2"/>
  <c r="C715" i="2" s="1"/>
  <c r="F714" i="2"/>
  <c r="B714" i="2"/>
  <c r="C714" i="2" s="1"/>
  <c r="F713" i="2"/>
  <c r="B713" i="2"/>
  <c r="C713" i="2" s="1"/>
  <c r="F712" i="2"/>
  <c r="B712" i="2"/>
  <c r="C712" i="2" s="1"/>
  <c r="F711" i="2"/>
  <c r="B711" i="2"/>
  <c r="C711" i="2" s="1"/>
  <c r="F710" i="2"/>
  <c r="B710" i="2"/>
  <c r="C710" i="2" s="1"/>
  <c r="F709" i="2"/>
  <c r="B709" i="2"/>
  <c r="C709" i="2" s="1"/>
  <c r="F708" i="2"/>
  <c r="B708" i="2"/>
  <c r="C708" i="2" s="1"/>
  <c r="F707" i="2"/>
  <c r="B707" i="2"/>
  <c r="C707" i="2" s="1"/>
  <c r="F706" i="2"/>
  <c r="B706" i="2"/>
  <c r="C706" i="2" s="1"/>
  <c r="F705" i="2"/>
  <c r="B705" i="2"/>
  <c r="C705" i="2" s="1"/>
  <c r="F704" i="2"/>
  <c r="B704" i="2"/>
  <c r="C704" i="2" s="1"/>
  <c r="F703" i="2"/>
  <c r="B703" i="2"/>
  <c r="C703" i="2" s="1"/>
  <c r="F702" i="2"/>
  <c r="B702" i="2"/>
  <c r="C702" i="2" s="1"/>
  <c r="F701" i="2"/>
  <c r="B701" i="2"/>
  <c r="C701" i="2" s="1"/>
  <c r="F700" i="2"/>
  <c r="B700" i="2"/>
  <c r="C700" i="2" s="1"/>
  <c r="F699" i="2"/>
  <c r="B699" i="2"/>
  <c r="C699" i="2" s="1"/>
  <c r="F698" i="2"/>
  <c r="B698" i="2"/>
  <c r="C698" i="2" s="1"/>
  <c r="F697" i="2"/>
  <c r="B697" i="2"/>
  <c r="C697" i="2" s="1"/>
  <c r="F696" i="2"/>
  <c r="B696" i="2"/>
  <c r="C696" i="2" s="1"/>
  <c r="F695" i="2"/>
  <c r="B695" i="2"/>
  <c r="C695" i="2" s="1"/>
  <c r="F694" i="2"/>
  <c r="B694" i="2"/>
  <c r="C694" i="2" s="1"/>
  <c r="F693" i="2"/>
  <c r="B693" i="2"/>
  <c r="C693" i="2" s="1"/>
  <c r="F692" i="2"/>
  <c r="B692" i="2"/>
  <c r="C692" i="2" s="1"/>
  <c r="F691" i="2"/>
  <c r="B691" i="2"/>
  <c r="C691" i="2" s="1"/>
  <c r="F690" i="2"/>
  <c r="B690" i="2"/>
  <c r="C690" i="2" s="1"/>
  <c r="F689" i="2"/>
  <c r="B689" i="2"/>
  <c r="C689" i="2" s="1"/>
  <c r="F688" i="2"/>
  <c r="B688" i="2"/>
  <c r="C688" i="2" s="1"/>
  <c r="F687" i="2"/>
  <c r="B687" i="2"/>
  <c r="C687" i="2" s="1"/>
  <c r="F686" i="2"/>
  <c r="B686" i="2"/>
  <c r="C686" i="2" s="1"/>
  <c r="F685" i="2"/>
  <c r="B685" i="2"/>
  <c r="C685" i="2" s="1"/>
  <c r="F684" i="2"/>
  <c r="B684" i="2"/>
  <c r="C684" i="2" s="1"/>
  <c r="F683" i="2"/>
  <c r="B683" i="2"/>
  <c r="C683" i="2" s="1"/>
  <c r="F682" i="2"/>
  <c r="B682" i="2"/>
  <c r="C682" i="2" s="1"/>
  <c r="F681" i="2"/>
  <c r="B681" i="2"/>
  <c r="C681" i="2" s="1"/>
  <c r="F680" i="2"/>
  <c r="B680" i="2"/>
  <c r="C680" i="2" s="1"/>
  <c r="F679" i="2"/>
  <c r="B679" i="2"/>
  <c r="C679" i="2" s="1"/>
  <c r="F678" i="2"/>
  <c r="B678" i="2"/>
  <c r="C678" i="2" s="1"/>
  <c r="F677" i="2"/>
  <c r="B677" i="2"/>
  <c r="C677" i="2" s="1"/>
  <c r="F676" i="2"/>
  <c r="B676" i="2"/>
  <c r="C676" i="2" s="1"/>
  <c r="F675" i="2"/>
  <c r="B675" i="2"/>
  <c r="C675" i="2" s="1"/>
  <c r="F674" i="2"/>
  <c r="B674" i="2"/>
  <c r="C674" i="2" s="1"/>
  <c r="F673" i="2"/>
  <c r="B673" i="2"/>
  <c r="C673" i="2" s="1"/>
  <c r="F672" i="2"/>
  <c r="B672" i="2"/>
  <c r="C672" i="2" s="1"/>
  <c r="F671" i="2"/>
  <c r="B671" i="2"/>
  <c r="C671" i="2" s="1"/>
  <c r="F670" i="2"/>
  <c r="B670" i="2"/>
  <c r="C670" i="2" s="1"/>
  <c r="F669" i="2"/>
  <c r="B669" i="2"/>
  <c r="C669" i="2" s="1"/>
  <c r="F668" i="2"/>
  <c r="B668" i="2"/>
  <c r="C668" i="2" s="1"/>
  <c r="F667" i="2"/>
  <c r="B667" i="2"/>
  <c r="C667" i="2" s="1"/>
  <c r="F666" i="2"/>
  <c r="B666" i="2"/>
  <c r="C666" i="2" s="1"/>
  <c r="F665" i="2"/>
  <c r="B665" i="2"/>
  <c r="C665" i="2" s="1"/>
  <c r="F664" i="2"/>
  <c r="B664" i="2"/>
  <c r="C664" i="2" s="1"/>
  <c r="F663" i="2"/>
  <c r="B663" i="2"/>
  <c r="C663" i="2" s="1"/>
  <c r="F662" i="2"/>
  <c r="B662" i="2"/>
  <c r="C662" i="2" s="1"/>
  <c r="F661" i="2"/>
  <c r="B661" i="2"/>
  <c r="C661" i="2" s="1"/>
  <c r="F660" i="2"/>
  <c r="B660" i="2"/>
  <c r="C660" i="2" s="1"/>
  <c r="F659" i="2"/>
  <c r="B659" i="2"/>
  <c r="C659" i="2" s="1"/>
  <c r="F658" i="2"/>
  <c r="B658" i="2"/>
  <c r="C658" i="2" s="1"/>
  <c r="F657" i="2"/>
  <c r="B657" i="2"/>
  <c r="C657" i="2" s="1"/>
  <c r="F656" i="2"/>
  <c r="B656" i="2"/>
  <c r="C656" i="2" s="1"/>
  <c r="F655" i="2"/>
  <c r="B655" i="2"/>
  <c r="C655" i="2" s="1"/>
  <c r="F654" i="2"/>
  <c r="B654" i="2"/>
  <c r="C654" i="2" s="1"/>
  <c r="F653" i="2"/>
  <c r="B653" i="2"/>
  <c r="C653" i="2" s="1"/>
  <c r="F652" i="2"/>
  <c r="B652" i="2"/>
  <c r="C652" i="2" s="1"/>
  <c r="F651" i="2"/>
  <c r="B651" i="2"/>
  <c r="C651" i="2" s="1"/>
  <c r="F650" i="2"/>
  <c r="B650" i="2"/>
  <c r="C650" i="2" s="1"/>
  <c r="F649" i="2"/>
  <c r="B649" i="2"/>
  <c r="C649" i="2" s="1"/>
  <c r="F648" i="2"/>
  <c r="B648" i="2"/>
  <c r="C648" i="2" s="1"/>
  <c r="F647" i="2"/>
  <c r="B647" i="2"/>
  <c r="C647" i="2" s="1"/>
  <c r="F646" i="2"/>
  <c r="B646" i="2"/>
  <c r="C646" i="2" s="1"/>
  <c r="F645" i="2"/>
  <c r="B645" i="2"/>
  <c r="C645" i="2" s="1"/>
  <c r="F644" i="2"/>
  <c r="B644" i="2"/>
  <c r="C644" i="2" s="1"/>
  <c r="F643" i="2"/>
  <c r="B643" i="2"/>
  <c r="C643" i="2" s="1"/>
  <c r="F642" i="2"/>
  <c r="B642" i="2"/>
  <c r="C642" i="2" s="1"/>
  <c r="F641" i="2"/>
  <c r="B641" i="2"/>
  <c r="C641" i="2" s="1"/>
  <c r="F640" i="2"/>
  <c r="B640" i="2"/>
  <c r="C640" i="2" s="1"/>
  <c r="F639" i="2"/>
  <c r="B639" i="2"/>
  <c r="C639" i="2" s="1"/>
  <c r="F638" i="2"/>
  <c r="B638" i="2"/>
  <c r="C638" i="2" s="1"/>
  <c r="F637" i="2"/>
  <c r="B637" i="2"/>
  <c r="C637" i="2" s="1"/>
  <c r="F636" i="2"/>
  <c r="B636" i="2"/>
  <c r="C636" i="2" s="1"/>
  <c r="F635" i="2"/>
  <c r="B635" i="2"/>
  <c r="C635" i="2" s="1"/>
  <c r="F634" i="2"/>
  <c r="B634" i="2"/>
  <c r="C634" i="2" s="1"/>
  <c r="F633" i="2"/>
  <c r="B633" i="2"/>
  <c r="C633" i="2" s="1"/>
  <c r="F632" i="2"/>
  <c r="B632" i="2"/>
  <c r="C632" i="2" s="1"/>
  <c r="F631" i="2"/>
  <c r="B631" i="2"/>
  <c r="C631" i="2" s="1"/>
  <c r="F630" i="2"/>
  <c r="B630" i="2"/>
  <c r="C630" i="2" s="1"/>
  <c r="F629" i="2"/>
  <c r="B629" i="2"/>
  <c r="C629" i="2" s="1"/>
  <c r="F628" i="2"/>
  <c r="B628" i="2"/>
  <c r="C628" i="2" s="1"/>
  <c r="F627" i="2"/>
  <c r="B627" i="2"/>
  <c r="C627" i="2" s="1"/>
  <c r="F626" i="2"/>
  <c r="B626" i="2"/>
  <c r="C626" i="2" s="1"/>
  <c r="F625" i="2"/>
  <c r="B625" i="2"/>
  <c r="C625" i="2" s="1"/>
  <c r="F624" i="2"/>
  <c r="B624" i="2"/>
  <c r="C624" i="2" s="1"/>
  <c r="F623" i="2"/>
  <c r="B623" i="2"/>
  <c r="C623" i="2" s="1"/>
  <c r="F622" i="2"/>
  <c r="B622" i="2"/>
  <c r="C622" i="2" s="1"/>
  <c r="F621" i="2"/>
  <c r="B621" i="2"/>
  <c r="C621" i="2" s="1"/>
  <c r="F620" i="2"/>
  <c r="B620" i="2"/>
  <c r="C620" i="2" s="1"/>
  <c r="F619" i="2"/>
  <c r="B619" i="2"/>
  <c r="C619" i="2" s="1"/>
  <c r="F618" i="2"/>
  <c r="B618" i="2"/>
  <c r="C618" i="2" s="1"/>
  <c r="F617" i="2"/>
  <c r="B617" i="2"/>
  <c r="C617" i="2" s="1"/>
  <c r="F616" i="2"/>
  <c r="B616" i="2"/>
  <c r="C616" i="2" s="1"/>
  <c r="F615" i="2"/>
  <c r="B615" i="2"/>
  <c r="C615" i="2" s="1"/>
  <c r="F614" i="2"/>
  <c r="B614" i="2"/>
  <c r="C614" i="2" s="1"/>
  <c r="F613" i="2"/>
  <c r="B613" i="2"/>
  <c r="C613" i="2" s="1"/>
  <c r="F612" i="2"/>
  <c r="B612" i="2"/>
  <c r="C612" i="2" s="1"/>
  <c r="F611" i="2"/>
  <c r="B611" i="2"/>
  <c r="C611" i="2" s="1"/>
  <c r="F610" i="2"/>
  <c r="B610" i="2"/>
  <c r="C610" i="2" s="1"/>
  <c r="F609" i="2"/>
  <c r="B609" i="2"/>
  <c r="C609" i="2" s="1"/>
  <c r="F608" i="2"/>
  <c r="B608" i="2"/>
  <c r="C608" i="2" s="1"/>
  <c r="F607" i="2"/>
  <c r="B607" i="2"/>
  <c r="C607" i="2" s="1"/>
  <c r="F606" i="2"/>
  <c r="B606" i="2"/>
  <c r="C606" i="2" s="1"/>
  <c r="F605" i="2"/>
  <c r="B605" i="2"/>
  <c r="C605" i="2" s="1"/>
  <c r="F604" i="2"/>
  <c r="B604" i="2"/>
  <c r="C604" i="2" s="1"/>
  <c r="F603" i="2"/>
  <c r="B603" i="2"/>
  <c r="C603" i="2" s="1"/>
  <c r="F602" i="2"/>
  <c r="B602" i="2"/>
  <c r="C602" i="2" s="1"/>
  <c r="F601" i="2"/>
  <c r="B601" i="2"/>
  <c r="C601" i="2" s="1"/>
  <c r="F600" i="2"/>
  <c r="B600" i="2"/>
  <c r="C600" i="2" s="1"/>
  <c r="F599" i="2"/>
  <c r="B599" i="2"/>
  <c r="C599" i="2" s="1"/>
  <c r="F598" i="2"/>
  <c r="B598" i="2"/>
  <c r="C598" i="2" s="1"/>
  <c r="F597" i="2"/>
  <c r="B597" i="2"/>
  <c r="C597" i="2" s="1"/>
  <c r="F596" i="2"/>
  <c r="B596" i="2"/>
  <c r="C596" i="2" s="1"/>
  <c r="F595" i="2"/>
  <c r="B595" i="2"/>
  <c r="C595" i="2" s="1"/>
  <c r="F594" i="2"/>
  <c r="B594" i="2"/>
  <c r="C594" i="2" s="1"/>
  <c r="F593" i="2"/>
  <c r="B593" i="2"/>
  <c r="C593" i="2" s="1"/>
  <c r="F592" i="2"/>
  <c r="B592" i="2"/>
  <c r="C592" i="2" s="1"/>
  <c r="F591" i="2"/>
  <c r="B591" i="2"/>
  <c r="C591" i="2" s="1"/>
  <c r="F590" i="2"/>
  <c r="B590" i="2"/>
  <c r="C590" i="2" s="1"/>
  <c r="F589" i="2"/>
  <c r="B589" i="2"/>
  <c r="C589" i="2" s="1"/>
  <c r="F588" i="2"/>
  <c r="B588" i="2"/>
  <c r="C588" i="2" s="1"/>
  <c r="F587" i="2"/>
  <c r="B587" i="2"/>
  <c r="C587" i="2" s="1"/>
  <c r="F586" i="2"/>
  <c r="B586" i="2"/>
  <c r="C586" i="2" s="1"/>
  <c r="F585" i="2"/>
  <c r="B585" i="2"/>
  <c r="C585" i="2" s="1"/>
  <c r="F584" i="2"/>
  <c r="B584" i="2"/>
  <c r="C584" i="2" s="1"/>
  <c r="F583" i="2"/>
  <c r="B583" i="2"/>
  <c r="C583" i="2" s="1"/>
  <c r="F582" i="2"/>
  <c r="B582" i="2"/>
  <c r="C582" i="2" s="1"/>
  <c r="F581" i="2"/>
  <c r="B581" i="2"/>
  <c r="C581" i="2" s="1"/>
  <c r="F580" i="2"/>
  <c r="B580" i="2"/>
  <c r="C580" i="2" s="1"/>
  <c r="F579" i="2"/>
  <c r="B579" i="2"/>
  <c r="C579" i="2" s="1"/>
  <c r="F578" i="2"/>
  <c r="B578" i="2"/>
  <c r="C578" i="2" s="1"/>
  <c r="F577" i="2"/>
  <c r="B577" i="2"/>
  <c r="C577" i="2" s="1"/>
  <c r="F576" i="2"/>
  <c r="B576" i="2"/>
  <c r="C576" i="2" s="1"/>
  <c r="F575" i="2"/>
  <c r="B575" i="2"/>
  <c r="C575" i="2" s="1"/>
  <c r="F574" i="2"/>
  <c r="B574" i="2"/>
  <c r="C574" i="2" s="1"/>
  <c r="F573" i="2"/>
  <c r="B573" i="2"/>
  <c r="C573" i="2" s="1"/>
  <c r="F572" i="2"/>
  <c r="B572" i="2"/>
  <c r="C572" i="2" s="1"/>
  <c r="F571" i="2"/>
  <c r="B571" i="2"/>
  <c r="C571" i="2" s="1"/>
  <c r="F570" i="2"/>
  <c r="B570" i="2"/>
  <c r="C570" i="2" s="1"/>
  <c r="F569" i="2"/>
  <c r="B569" i="2"/>
  <c r="C569" i="2" s="1"/>
  <c r="F568" i="2"/>
  <c r="B568" i="2"/>
  <c r="C568" i="2" s="1"/>
  <c r="F567" i="2"/>
  <c r="B567" i="2"/>
  <c r="C567" i="2" s="1"/>
  <c r="F566" i="2"/>
  <c r="B566" i="2"/>
  <c r="C566" i="2" s="1"/>
  <c r="F565" i="2"/>
  <c r="B565" i="2"/>
  <c r="C565" i="2" s="1"/>
  <c r="F564" i="2"/>
  <c r="B564" i="2"/>
  <c r="C564" i="2" s="1"/>
  <c r="F563" i="2"/>
  <c r="B563" i="2"/>
  <c r="C563" i="2" s="1"/>
  <c r="F562" i="2"/>
  <c r="B562" i="2"/>
  <c r="C562" i="2" s="1"/>
  <c r="F561" i="2"/>
  <c r="B561" i="2"/>
  <c r="C561" i="2" s="1"/>
  <c r="F560" i="2"/>
  <c r="B560" i="2"/>
  <c r="C560" i="2" s="1"/>
  <c r="F559" i="2"/>
  <c r="B559" i="2"/>
  <c r="C559" i="2" s="1"/>
  <c r="F558" i="2"/>
  <c r="B558" i="2"/>
  <c r="C558" i="2" s="1"/>
  <c r="F557" i="2"/>
  <c r="B557" i="2"/>
  <c r="C557" i="2" s="1"/>
  <c r="F556" i="2"/>
  <c r="B556" i="2"/>
  <c r="C556" i="2" s="1"/>
  <c r="F555" i="2"/>
  <c r="B555" i="2"/>
  <c r="C555" i="2" s="1"/>
  <c r="F554" i="2"/>
  <c r="B554" i="2"/>
  <c r="C554" i="2" s="1"/>
  <c r="F553" i="2"/>
  <c r="B553" i="2"/>
  <c r="C553" i="2" s="1"/>
  <c r="F552" i="2"/>
  <c r="B552" i="2"/>
  <c r="C552" i="2" s="1"/>
  <c r="F551" i="2"/>
  <c r="B551" i="2"/>
  <c r="C551" i="2" s="1"/>
  <c r="F550" i="2"/>
  <c r="B550" i="2"/>
  <c r="C550" i="2" s="1"/>
  <c r="F549" i="2"/>
  <c r="B549" i="2"/>
  <c r="C549" i="2" s="1"/>
  <c r="F548" i="2"/>
  <c r="B548" i="2"/>
  <c r="C548" i="2" s="1"/>
  <c r="F547" i="2"/>
  <c r="B547" i="2"/>
  <c r="C547" i="2" s="1"/>
  <c r="F546" i="2"/>
  <c r="B546" i="2"/>
  <c r="C546" i="2" s="1"/>
  <c r="F545" i="2"/>
  <c r="B545" i="2"/>
  <c r="C545" i="2" s="1"/>
  <c r="F544" i="2"/>
  <c r="B544" i="2"/>
  <c r="C544" i="2" s="1"/>
  <c r="F543" i="2"/>
  <c r="B543" i="2"/>
  <c r="C543" i="2" s="1"/>
  <c r="F542" i="2"/>
  <c r="B542" i="2"/>
  <c r="C542" i="2" s="1"/>
  <c r="F541" i="2"/>
  <c r="B541" i="2"/>
  <c r="C541" i="2" s="1"/>
  <c r="F540" i="2"/>
  <c r="B540" i="2"/>
  <c r="C540" i="2" s="1"/>
  <c r="F539" i="2"/>
  <c r="B539" i="2"/>
  <c r="C539" i="2" s="1"/>
  <c r="F538" i="2"/>
  <c r="B538" i="2"/>
  <c r="C538" i="2" s="1"/>
  <c r="F537" i="2"/>
  <c r="B537" i="2"/>
  <c r="C537" i="2" s="1"/>
  <c r="F536" i="2"/>
  <c r="B536" i="2"/>
  <c r="C536" i="2" s="1"/>
  <c r="F535" i="2"/>
  <c r="B535" i="2"/>
  <c r="C535" i="2" s="1"/>
  <c r="F534" i="2"/>
  <c r="B534" i="2"/>
  <c r="C534" i="2" s="1"/>
  <c r="F533" i="2"/>
  <c r="B533" i="2"/>
  <c r="C533" i="2" s="1"/>
  <c r="F532" i="2"/>
  <c r="B532" i="2"/>
  <c r="C532" i="2" s="1"/>
  <c r="F531" i="2"/>
  <c r="B531" i="2"/>
  <c r="C531" i="2" s="1"/>
  <c r="F530" i="2"/>
  <c r="B530" i="2"/>
  <c r="C530" i="2" s="1"/>
  <c r="F529" i="2"/>
  <c r="B529" i="2"/>
  <c r="C529" i="2" s="1"/>
  <c r="F528" i="2"/>
  <c r="B528" i="2"/>
  <c r="C528" i="2" s="1"/>
  <c r="F527" i="2"/>
  <c r="B527" i="2"/>
  <c r="C527" i="2" s="1"/>
  <c r="F526" i="2"/>
  <c r="B526" i="2"/>
  <c r="C526" i="2" s="1"/>
  <c r="F525" i="2"/>
  <c r="B525" i="2"/>
  <c r="C525" i="2" s="1"/>
  <c r="F524" i="2"/>
  <c r="B524" i="2"/>
  <c r="C524" i="2" s="1"/>
  <c r="F523" i="2"/>
  <c r="B523" i="2"/>
  <c r="C523" i="2" s="1"/>
  <c r="F522" i="2"/>
  <c r="B522" i="2"/>
  <c r="C522" i="2" s="1"/>
  <c r="F521" i="2"/>
  <c r="B521" i="2"/>
  <c r="C521" i="2" s="1"/>
  <c r="F520" i="2"/>
  <c r="B520" i="2"/>
  <c r="C520" i="2" s="1"/>
  <c r="F519" i="2"/>
  <c r="B519" i="2"/>
  <c r="C519" i="2" s="1"/>
  <c r="F518" i="2"/>
  <c r="B518" i="2"/>
  <c r="C518" i="2" s="1"/>
  <c r="F517" i="2"/>
  <c r="B517" i="2"/>
  <c r="C517" i="2" s="1"/>
  <c r="F516" i="2"/>
  <c r="B516" i="2"/>
  <c r="C516" i="2" s="1"/>
  <c r="F515" i="2"/>
  <c r="B515" i="2"/>
  <c r="C515" i="2" s="1"/>
  <c r="F514" i="2"/>
  <c r="B514" i="2"/>
  <c r="C514" i="2" s="1"/>
  <c r="F513" i="2"/>
  <c r="B513" i="2"/>
  <c r="C513" i="2" s="1"/>
  <c r="F512" i="2"/>
  <c r="B512" i="2"/>
  <c r="C512" i="2" s="1"/>
  <c r="F511" i="2"/>
  <c r="B511" i="2"/>
  <c r="C511" i="2" s="1"/>
  <c r="F510" i="2"/>
  <c r="B510" i="2"/>
  <c r="C510" i="2" s="1"/>
  <c r="F509" i="2"/>
  <c r="B509" i="2"/>
  <c r="C509" i="2" s="1"/>
  <c r="F508" i="2"/>
  <c r="B508" i="2"/>
  <c r="C508" i="2" s="1"/>
  <c r="F507" i="2"/>
  <c r="B507" i="2"/>
  <c r="C507" i="2" s="1"/>
  <c r="F506" i="2"/>
  <c r="B506" i="2"/>
  <c r="C506" i="2" s="1"/>
  <c r="F505" i="2"/>
  <c r="B505" i="2"/>
  <c r="C505" i="2" s="1"/>
  <c r="F504" i="2"/>
  <c r="B504" i="2"/>
  <c r="C504" i="2" s="1"/>
  <c r="F503" i="2"/>
  <c r="B503" i="2"/>
  <c r="C503" i="2" s="1"/>
  <c r="F502" i="2"/>
  <c r="B502" i="2"/>
  <c r="C502" i="2" s="1"/>
  <c r="F501" i="2"/>
  <c r="B501" i="2"/>
  <c r="C501" i="2" s="1"/>
  <c r="F500" i="2"/>
  <c r="B500" i="2"/>
  <c r="C500" i="2" s="1"/>
  <c r="F499" i="2"/>
  <c r="B499" i="2"/>
  <c r="C499" i="2" s="1"/>
  <c r="F498" i="2"/>
  <c r="B498" i="2"/>
  <c r="C498" i="2" s="1"/>
  <c r="F497" i="2"/>
  <c r="B497" i="2"/>
  <c r="C497" i="2" s="1"/>
  <c r="F496" i="2"/>
  <c r="B496" i="2"/>
  <c r="C496" i="2" s="1"/>
  <c r="F495" i="2"/>
  <c r="B495" i="2"/>
  <c r="C495" i="2" s="1"/>
  <c r="F494" i="2"/>
  <c r="B494" i="2"/>
  <c r="C494" i="2" s="1"/>
  <c r="F493" i="2"/>
  <c r="B493" i="2"/>
  <c r="C493" i="2" s="1"/>
  <c r="F492" i="2"/>
  <c r="B492" i="2"/>
  <c r="C492" i="2" s="1"/>
  <c r="F491" i="2"/>
  <c r="B491" i="2"/>
  <c r="C491" i="2" s="1"/>
  <c r="F490" i="2"/>
  <c r="B490" i="2"/>
  <c r="C490" i="2" s="1"/>
  <c r="F489" i="2"/>
  <c r="B489" i="2"/>
  <c r="C489" i="2" s="1"/>
  <c r="F488" i="2"/>
  <c r="B488" i="2"/>
  <c r="C488" i="2" s="1"/>
  <c r="F487" i="2"/>
  <c r="B487" i="2"/>
  <c r="C487" i="2" s="1"/>
  <c r="F486" i="2"/>
  <c r="B486" i="2"/>
  <c r="C486" i="2" s="1"/>
  <c r="F485" i="2"/>
  <c r="B485" i="2"/>
  <c r="C485" i="2" s="1"/>
  <c r="F484" i="2"/>
  <c r="B484" i="2"/>
  <c r="C484" i="2" s="1"/>
  <c r="F483" i="2"/>
  <c r="B483" i="2"/>
  <c r="C483" i="2" s="1"/>
  <c r="F482" i="2"/>
  <c r="B482" i="2"/>
  <c r="C482" i="2" s="1"/>
  <c r="F481" i="2"/>
  <c r="B481" i="2"/>
  <c r="C481" i="2" s="1"/>
  <c r="F480" i="2"/>
  <c r="B480" i="2"/>
  <c r="C480" i="2" s="1"/>
  <c r="F479" i="2"/>
  <c r="B479" i="2"/>
  <c r="C479" i="2" s="1"/>
  <c r="F478" i="2"/>
  <c r="B478" i="2"/>
  <c r="C478" i="2" s="1"/>
  <c r="F477" i="2"/>
  <c r="B477" i="2"/>
  <c r="C477" i="2" s="1"/>
  <c r="F476" i="2"/>
  <c r="B476" i="2"/>
  <c r="C476" i="2" s="1"/>
  <c r="F475" i="2"/>
  <c r="B475" i="2"/>
  <c r="C475" i="2" s="1"/>
  <c r="F474" i="2"/>
  <c r="B474" i="2"/>
  <c r="C474" i="2" s="1"/>
  <c r="F473" i="2"/>
  <c r="B473" i="2"/>
  <c r="C473" i="2" s="1"/>
  <c r="F472" i="2"/>
  <c r="B472" i="2"/>
  <c r="C472" i="2" s="1"/>
  <c r="F471" i="2"/>
  <c r="B471" i="2"/>
  <c r="C471" i="2" s="1"/>
  <c r="F470" i="2"/>
  <c r="B470" i="2"/>
  <c r="C470" i="2" s="1"/>
  <c r="F469" i="2"/>
  <c r="B469" i="2"/>
  <c r="C469" i="2" s="1"/>
  <c r="F468" i="2"/>
  <c r="B468" i="2"/>
  <c r="C468" i="2" s="1"/>
  <c r="F467" i="2"/>
  <c r="B467" i="2"/>
  <c r="C467" i="2" s="1"/>
  <c r="F466" i="2"/>
  <c r="B466" i="2"/>
  <c r="C466" i="2" s="1"/>
  <c r="F465" i="2"/>
  <c r="B465" i="2"/>
  <c r="C465" i="2" s="1"/>
  <c r="F464" i="2"/>
  <c r="B464" i="2"/>
  <c r="C464" i="2" s="1"/>
  <c r="F463" i="2"/>
  <c r="B463" i="2"/>
  <c r="C463" i="2" s="1"/>
  <c r="F462" i="2"/>
  <c r="B462" i="2"/>
  <c r="C462" i="2" s="1"/>
  <c r="F461" i="2"/>
  <c r="B461" i="2"/>
  <c r="C461" i="2" s="1"/>
  <c r="F460" i="2"/>
  <c r="B460" i="2"/>
  <c r="C460" i="2" s="1"/>
  <c r="F459" i="2"/>
  <c r="B459" i="2"/>
  <c r="C459" i="2" s="1"/>
  <c r="F458" i="2"/>
  <c r="B458" i="2"/>
  <c r="C458" i="2" s="1"/>
  <c r="F457" i="2"/>
  <c r="B457" i="2"/>
  <c r="C457" i="2" s="1"/>
  <c r="F456" i="2"/>
  <c r="B456" i="2"/>
  <c r="C456" i="2" s="1"/>
  <c r="F455" i="2"/>
  <c r="B455" i="2"/>
  <c r="C455" i="2" s="1"/>
  <c r="F454" i="2"/>
  <c r="B454" i="2"/>
  <c r="C454" i="2" s="1"/>
  <c r="F453" i="2"/>
  <c r="B453" i="2"/>
  <c r="C453" i="2" s="1"/>
  <c r="F452" i="2"/>
  <c r="B452" i="2"/>
  <c r="C452" i="2" s="1"/>
  <c r="F451" i="2"/>
  <c r="B451" i="2"/>
  <c r="C451" i="2" s="1"/>
  <c r="F450" i="2"/>
  <c r="B450" i="2"/>
  <c r="C450" i="2" s="1"/>
  <c r="F449" i="2"/>
  <c r="B449" i="2"/>
  <c r="C449" i="2" s="1"/>
  <c r="F448" i="2"/>
  <c r="B448" i="2"/>
  <c r="C448" i="2" s="1"/>
  <c r="F447" i="2"/>
  <c r="B447" i="2"/>
  <c r="C447" i="2" s="1"/>
  <c r="F446" i="2"/>
  <c r="B446" i="2"/>
  <c r="C446" i="2" s="1"/>
  <c r="F445" i="2"/>
  <c r="B445" i="2"/>
  <c r="C445" i="2" s="1"/>
  <c r="F444" i="2"/>
  <c r="B444" i="2"/>
  <c r="C444" i="2" s="1"/>
  <c r="F443" i="2"/>
  <c r="B443" i="2"/>
  <c r="C443" i="2" s="1"/>
  <c r="F442" i="2"/>
  <c r="B442" i="2"/>
  <c r="C442" i="2" s="1"/>
  <c r="F441" i="2"/>
  <c r="B441" i="2"/>
  <c r="C441" i="2" s="1"/>
  <c r="F440" i="2"/>
  <c r="B440" i="2"/>
  <c r="C440" i="2" s="1"/>
  <c r="F439" i="2"/>
  <c r="B439" i="2"/>
  <c r="C439" i="2" s="1"/>
  <c r="F438" i="2"/>
  <c r="B438" i="2"/>
  <c r="C438" i="2" s="1"/>
  <c r="F437" i="2"/>
  <c r="B437" i="2"/>
  <c r="C437" i="2" s="1"/>
  <c r="F436" i="2"/>
  <c r="B436" i="2"/>
  <c r="C436" i="2" s="1"/>
  <c r="F435" i="2"/>
  <c r="B435" i="2"/>
  <c r="C435" i="2" s="1"/>
  <c r="F434" i="2"/>
  <c r="B434" i="2"/>
  <c r="C434" i="2" s="1"/>
  <c r="F433" i="2"/>
  <c r="B433" i="2"/>
  <c r="C433" i="2" s="1"/>
  <c r="F432" i="2"/>
  <c r="B432" i="2"/>
  <c r="C432" i="2" s="1"/>
  <c r="F431" i="2"/>
  <c r="B431" i="2"/>
  <c r="C431" i="2" s="1"/>
  <c r="F430" i="2"/>
  <c r="B430" i="2"/>
  <c r="C430" i="2" s="1"/>
  <c r="F429" i="2"/>
  <c r="B429" i="2"/>
  <c r="C429" i="2" s="1"/>
  <c r="F428" i="2"/>
  <c r="B428" i="2"/>
  <c r="C428" i="2" s="1"/>
  <c r="F427" i="2"/>
  <c r="B427" i="2"/>
  <c r="C427" i="2" s="1"/>
  <c r="F426" i="2"/>
  <c r="B426" i="2"/>
  <c r="C426" i="2" s="1"/>
  <c r="F425" i="2"/>
  <c r="B425" i="2"/>
  <c r="C425" i="2" s="1"/>
  <c r="F424" i="2"/>
  <c r="B424" i="2"/>
  <c r="C424" i="2" s="1"/>
  <c r="F423" i="2"/>
  <c r="B423" i="2"/>
  <c r="C423" i="2" s="1"/>
  <c r="F422" i="2"/>
  <c r="B422" i="2"/>
  <c r="C422" i="2" s="1"/>
  <c r="F421" i="2"/>
  <c r="B421" i="2"/>
  <c r="C421" i="2" s="1"/>
  <c r="F420" i="2"/>
  <c r="B420" i="2"/>
  <c r="C420" i="2" s="1"/>
  <c r="F419" i="2"/>
  <c r="B419" i="2"/>
  <c r="C419" i="2" s="1"/>
  <c r="F418" i="2"/>
  <c r="B418" i="2"/>
  <c r="C418" i="2" s="1"/>
  <c r="F417" i="2"/>
  <c r="B417" i="2"/>
  <c r="C417" i="2" s="1"/>
  <c r="F416" i="2"/>
  <c r="B416" i="2"/>
  <c r="C416" i="2" s="1"/>
  <c r="F415" i="2"/>
  <c r="B415" i="2"/>
  <c r="C415" i="2" s="1"/>
  <c r="F414" i="2"/>
  <c r="B414" i="2"/>
  <c r="C414" i="2" s="1"/>
  <c r="F413" i="2"/>
  <c r="B413" i="2"/>
  <c r="C413" i="2" s="1"/>
  <c r="F412" i="2"/>
  <c r="B412" i="2"/>
  <c r="C412" i="2" s="1"/>
  <c r="F411" i="2"/>
  <c r="B411" i="2"/>
  <c r="C411" i="2" s="1"/>
  <c r="F410" i="2"/>
  <c r="B410" i="2"/>
  <c r="C410" i="2" s="1"/>
  <c r="F409" i="2"/>
  <c r="B409" i="2"/>
  <c r="C409" i="2" s="1"/>
  <c r="F408" i="2"/>
  <c r="B408" i="2"/>
  <c r="C408" i="2" s="1"/>
  <c r="F407" i="2"/>
  <c r="B407" i="2"/>
  <c r="C407" i="2" s="1"/>
  <c r="F406" i="2"/>
  <c r="B406" i="2"/>
  <c r="C406" i="2" s="1"/>
  <c r="F405" i="2"/>
  <c r="B405" i="2"/>
  <c r="C405" i="2" s="1"/>
  <c r="F404" i="2"/>
  <c r="B404" i="2"/>
  <c r="C404" i="2" s="1"/>
  <c r="F403" i="2"/>
  <c r="B403" i="2"/>
  <c r="C403" i="2" s="1"/>
  <c r="F402" i="2"/>
  <c r="B402" i="2"/>
  <c r="C402" i="2" s="1"/>
  <c r="F401" i="2"/>
  <c r="B401" i="2"/>
  <c r="C401" i="2" s="1"/>
  <c r="F400" i="2"/>
  <c r="B400" i="2"/>
  <c r="C400" i="2" s="1"/>
  <c r="F399" i="2"/>
  <c r="B399" i="2"/>
  <c r="C399" i="2" s="1"/>
  <c r="F398" i="2"/>
  <c r="B398" i="2"/>
  <c r="C398" i="2" s="1"/>
  <c r="F397" i="2"/>
  <c r="B397" i="2"/>
  <c r="C397" i="2" s="1"/>
  <c r="F396" i="2"/>
  <c r="B396" i="2"/>
  <c r="C396" i="2" s="1"/>
  <c r="F395" i="2"/>
  <c r="B395" i="2"/>
  <c r="C395" i="2" s="1"/>
  <c r="F394" i="2"/>
  <c r="B394" i="2"/>
  <c r="C394" i="2" s="1"/>
  <c r="F393" i="2"/>
  <c r="B393" i="2"/>
  <c r="C393" i="2" s="1"/>
  <c r="F392" i="2"/>
  <c r="B392" i="2"/>
  <c r="C392" i="2" s="1"/>
  <c r="F391" i="2"/>
  <c r="B391" i="2"/>
  <c r="C391" i="2" s="1"/>
  <c r="F390" i="2"/>
  <c r="B390" i="2"/>
  <c r="C390" i="2" s="1"/>
  <c r="F389" i="2"/>
  <c r="B389" i="2"/>
  <c r="C389" i="2" s="1"/>
  <c r="F388" i="2"/>
  <c r="B388" i="2"/>
  <c r="C388" i="2" s="1"/>
  <c r="F387" i="2"/>
  <c r="B387" i="2"/>
  <c r="C387" i="2" s="1"/>
  <c r="F386" i="2"/>
  <c r="B386" i="2"/>
  <c r="C386" i="2" s="1"/>
  <c r="F385" i="2"/>
  <c r="B385" i="2"/>
  <c r="C385" i="2" s="1"/>
  <c r="F384" i="2"/>
  <c r="B384" i="2"/>
  <c r="C384" i="2" s="1"/>
  <c r="F383" i="2"/>
  <c r="B383" i="2"/>
  <c r="C383" i="2" s="1"/>
  <c r="F382" i="2"/>
  <c r="B382" i="2"/>
  <c r="C382" i="2" s="1"/>
  <c r="F381" i="2"/>
  <c r="B381" i="2"/>
  <c r="C381" i="2" s="1"/>
  <c r="F380" i="2"/>
  <c r="B380" i="2"/>
  <c r="C380" i="2" s="1"/>
  <c r="F379" i="2"/>
  <c r="B379" i="2"/>
  <c r="C379" i="2" s="1"/>
  <c r="F378" i="2"/>
  <c r="B378" i="2"/>
  <c r="C378" i="2" s="1"/>
  <c r="F377" i="2"/>
  <c r="B377" i="2"/>
  <c r="C377" i="2" s="1"/>
  <c r="F376" i="2"/>
  <c r="B376" i="2"/>
  <c r="C376" i="2" s="1"/>
  <c r="F375" i="2"/>
  <c r="B375" i="2"/>
  <c r="C375" i="2" s="1"/>
  <c r="F374" i="2"/>
  <c r="B374" i="2"/>
  <c r="C374" i="2" s="1"/>
  <c r="F373" i="2"/>
  <c r="B373" i="2"/>
  <c r="C373" i="2" s="1"/>
  <c r="F372" i="2"/>
  <c r="B372" i="2"/>
  <c r="C372" i="2" s="1"/>
  <c r="F371" i="2"/>
  <c r="B371" i="2"/>
  <c r="C371" i="2" s="1"/>
  <c r="F370" i="2"/>
  <c r="B370" i="2"/>
  <c r="C370" i="2" s="1"/>
  <c r="F369" i="2"/>
  <c r="B369" i="2"/>
  <c r="C369" i="2" s="1"/>
  <c r="F368" i="2"/>
  <c r="B368" i="2"/>
  <c r="C368" i="2" s="1"/>
  <c r="F367" i="2"/>
  <c r="B367" i="2"/>
  <c r="C367" i="2" s="1"/>
  <c r="F366" i="2"/>
  <c r="B366" i="2"/>
  <c r="C366" i="2" s="1"/>
  <c r="F365" i="2"/>
  <c r="B365" i="2"/>
  <c r="C365" i="2" s="1"/>
  <c r="F364" i="2"/>
  <c r="B364" i="2"/>
  <c r="C364" i="2" s="1"/>
  <c r="F363" i="2"/>
  <c r="B363" i="2"/>
  <c r="C363" i="2" s="1"/>
  <c r="F362" i="2"/>
  <c r="B362" i="2"/>
  <c r="C362" i="2" s="1"/>
  <c r="F361" i="2"/>
  <c r="B361" i="2"/>
  <c r="C361" i="2" s="1"/>
  <c r="F360" i="2"/>
  <c r="B360" i="2"/>
  <c r="C360" i="2" s="1"/>
  <c r="F359" i="2"/>
  <c r="B359" i="2"/>
  <c r="C359" i="2" s="1"/>
  <c r="F358" i="2"/>
  <c r="B358" i="2"/>
  <c r="C358" i="2" s="1"/>
  <c r="F357" i="2"/>
  <c r="B357" i="2"/>
  <c r="C357" i="2" s="1"/>
  <c r="F356" i="2"/>
  <c r="B356" i="2"/>
  <c r="C356" i="2" s="1"/>
  <c r="F355" i="2"/>
  <c r="B355" i="2"/>
  <c r="C355" i="2" s="1"/>
  <c r="F354" i="2"/>
  <c r="B354" i="2"/>
  <c r="C354" i="2" s="1"/>
  <c r="F353" i="2"/>
  <c r="B353" i="2"/>
  <c r="C353" i="2" s="1"/>
  <c r="F352" i="2"/>
  <c r="B352" i="2"/>
  <c r="C352" i="2" s="1"/>
  <c r="F351" i="2"/>
  <c r="B351" i="2"/>
  <c r="C351" i="2" s="1"/>
  <c r="F350" i="2"/>
  <c r="B350" i="2"/>
  <c r="C350" i="2" s="1"/>
  <c r="F349" i="2"/>
  <c r="B349" i="2"/>
  <c r="C349" i="2" s="1"/>
  <c r="F348" i="2"/>
  <c r="B348" i="2"/>
  <c r="C348" i="2" s="1"/>
  <c r="F347" i="2"/>
  <c r="B347" i="2"/>
  <c r="C347" i="2" s="1"/>
  <c r="F346" i="2"/>
  <c r="B346" i="2"/>
  <c r="C346" i="2" s="1"/>
  <c r="F345" i="2"/>
  <c r="B345" i="2"/>
  <c r="C345" i="2" s="1"/>
  <c r="F344" i="2"/>
  <c r="B344" i="2"/>
  <c r="C344" i="2" s="1"/>
  <c r="F343" i="2"/>
  <c r="B343" i="2"/>
  <c r="C343" i="2" s="1"/>
  <c r="F342" i="2"/>
  <c r="B342" i="2"/>
  <c r="C342" i="2" s="1"/>
  <c r="F341" i="2"/>
  <c r="B341" i="2"/>
  <c r="C341" i="2" s="1"/>
  <c r="F340" i="2"/>
  <c r="B340" i="2"/>
  <c r="C340" i="2" s="1"/>
  <c r="F339" i="2"/>
  <c r="B339" i="2"/>
  <c r="C339" i="2" s="1"/>
  <c r="F338" i="2"/>
  <c r="B338" i="2"/>
  <c r="C338" i="2" s="1"/>
  <c r="F337" i="2"/>
  <c r="B337" i="2"/>
  <c r="C337" i="2" s="1"/>
  <c r="F336" i="2"/>
  <c r="B336" i="2"/>
  <c r="C336" i="2" s="1"/>
  <c r="F335" i="2"/>
  <c r="B335" i="2"/>
  <c r="C335" i="2" s="1"/>
  <c r="F334" i="2"/>
  <c r="B334" i="2"/>
  <c r="C334" i="2" s="1"/>
  <c r="F333" i="2"/>
  <c r="B333" i="2"/>
  <c r="C333" i="2" s="1"/>
  <c r="F332" i="2"/>
  <c r="B332" i="2"/>
  <c r="C332" i="2" s="1"/>
  <c r="F331" i="2"/>
  <c r="B331" i="2"/>
  <c r="C331" i="2" s="1"/>
  <c r="F330" i="2"/>
  <c r="B330" i="2"/>
  <c r="C330" i="2" s="1"/>
  <c r="F329" i="2"/>
  <c r="B329" i="2"/>
  <c r="C329" i="2" s="1"/>
  <c r="F328" i="2"/>
  <c r="B328" i="2"/>
  <c r="C328" i="2" s="1"/>
  <c r="F327" i="2"/>
  <c r="B327" i="2"/>
  <c r="C327" i="2" s="1"/>
  <c r="F326" i="2"/>
  <c r="B326" i="2"/>
  <c r="C326" i="2" s="1"/>
  <c r="F325" i="2"/>
  <c r="B325" i="2"/>
  <c r="C325" i="2" s="1"/>
  <c r="F324" i="2"/>
  <c r="B324" i="2"/>
  <c r="C324" i="2" s="1"/>
  <c r="F323" i="2"/>
  <c r="B323" i="2"/>
  <c r="C323" i="2" s="1"/>
  <c r="F322" i="2"/>
  <c r="B322" i="2"/>
  <c r="C322" i="2" s="1"/>
  <c r="F321" i="2"/>
  <c r="B321" i="2"/>
  <c r="C321" i="2" s="1"/>
  <c r="F320" i="2"/>
  <c r="B320" i="2"/>
  <c r="C320" i="2" s="1"/>
  <c r="F319" i="2"/>
  <c r="B319" i="2"/>
  <c r="C319" i="2" s="1"/>
  <c r="F318" i="2"/>
  <c r="B318" i="2"/>
  <c r="C318" i="2" s="1"/>
  <c r="F317" i="2"/>
  <c r="B317" i="2"/>
  <c r="C317" i="2" s="1"/>
  <c r="F316" i="2"/>
  <c r="B316" i="2"/>
  <c r="C316" i="2" s="1"/>
  <c r="F315" i="2"/>
  <c r="B315" i="2"/>
  <c r="C315" i="2" s="1"/>
  <c r="F314" i="2"/>
  <c r="B314" i="2"/>
  <c r="C314" i="2" s="1"/>
  <c r="F313" i="2"/>
  <c r="B313" i="2"/>
  <c r="C313" i="2" s="1"/>
  <c r="F312" i="2"/>
  <c r="B312" i="2"/>
  <c r="C312" i="2" s="1"/>
  <c r="F311" i="2"/>
  <c r="B311" i="2"/>
  <c r="C311" i="2" s="1"/>
  <c r="F310" i="2"/>
  <c r="B310" i="2"/>
  <c r="C310" i="2" s="1"/>
  <c r="F309" i="2"/>
  <c r="B309" i="2"/>
  <c r="C309" i="2" s="1"/>
  <c r="F308" i="2"/>
  <c r="B308" i="2"/>
  <c r="C308" i="2" s="1"/>
  <c r="F307" i="2"/>
  <c r="B307" i="2"/>
  <c r="C307" i="2" s="1"/>
  <c r="F306" i="2"/>
  <c r="B306" i="2"/>
  <c r="C306" i="2" s="1"/>
  <c r="F305" i="2"/>
  <c r="B305" i="2"/>
  <c r="C305" i="2" s="1"/>
  <c r="F304" i="2"/>
  <c r="B304" i="2"/>
  <c r="C304" i="2" s="1"/>
  <c r="F303" i="2"/>
  <c r="B303" i="2"/>
  <c r="C303" i="2" s="1"/>
  <c r="F302" i="2"/>
  <c r="B302" i="2"/>
  <c r="C302" i="2" s="1"/>
  <c r="F301" i="2"/>
  <c r="B301" i="2"/>
  <c r="C301" i="2" s="1"/>
  <c r="F300" i="2"/>
  <c r="B300" i="2"/>
  <c r="C300" i="2" s="1"/>
  <c r="F299" i="2"/>
  <c r="B299" i="2"/>
  <c r="C299" i="2" s="1"/>
  <c r="F298" i="2"/>
  <c r="B298" i="2"/>
  <c r="C298" i="2" s="1"/>
  <c r="F297" i="2"/>
  <c r="B297" i="2"/>
  <c r="C297" i="2" s="1"/>
  <c r="F296" i="2"/>
  <c r="B296" i="2"/>
  <c r="C296" i="2" s="1"/>
  <c r="F295" i="2"/>
  <c r="B295" i="2"/>
  <c r="C295" i="2" s="1"/>
  <c r="F294" i="2"/>
  <c r="B294" i="2"/>
  <c r="C294" i="2" s="1"/>
  <c r="F293" i="2"/>
  <c r="B293" i="2"/>
  <c r="C293" i="2" s="1"/>
  <c r="F292" i="2"/>
  <c r="B292" i="2"/>
  <c r="C292" i="2" s="1"/>
  <c r="F291" i="2"/>
  <c r="B291" i="2"/>
  <c r="C291" i="2" s="1"/>
  <c r="F290" i="2"/>
  <c r="B290" i="2"/>
  <c r="C290" i="2" s="1"/>
  <c r="F289" i="2"/>
  <c r="B289" i="2"/>
  <c r="C289" i="2" s="1"/>
  <c r="F288" i="2"/>
  <c r="B288" i="2"/>
  <c r="C288" i="2" s="1"/>
  <c r="F287" i="2"/>
  <c r="B287" i="2"/>
  <c r="C287" i="2" s="1"/>
  <c r="F286" i="2"/>
  <c r="B286" i="2"/>
  <c r="C286" i="2" s="1"/>
  <c r="F285" i="2"/>
  <c r="B285" i="2"/>
  <c r="C285" i="2" s="1"/>
  <c r="F284" i="2"/>
  <c r="B284" i="2"/>
  <c r="C284" i="2" s="1"/>
  <c r="F283" i="2"/>
  <c r="B283" i="2"/>
  <c r="C283" i="2" s="1"/>
  <c r="F282" i="2"/>
  <c r="B282" i="2"/>
  <c r="C282" i="2" s="1"/>
  <c r="F281" i="2"/>
  <c r="B281" i="2"/>
  <c r="C281" i="2" s="1"/>
  <c r="F280" i="2"/>
  <c r="B280" i="2"/>
  <c r="C280" i="2" s="1"/>
  <c r="F279" i="2"/>
  <c r="B279" i="2"/>
  <c r="C279" i="2" s="1"/>
  <c r="F278" i="2"/>
  <c r="B278" i="2"/>
  <c r="C278" i="2" s="1"/>
  <c r="F277" i="2"/>
  <c r="B277" i="2"/>
  <c r="C277" i="2" s="1"/>
  <c r="F276" i="2"/>
  <c r="B276" i="2"/>
  <c r="C276" i="2" s="1"/>
  <c r="F275" i="2"/>
  <c r="B275" i="2"/>
  <c r="C275" i="2" s="1"/>
  <c r="F274" i="2"/>
  <c r="B274" i="2"/>
  <c r="C274" i="2" s="1"/>
  <c r="F273" i="2"/>
  <c r="B273" i="2"/>
  <c r="C273" i="2" s="1"/>
  <c r="F272" i="2"/>
  <c r="B272" i="2"/>
  <c r="C272" i="2" s="1"/>
  <c r="F271" i="2"/>
  <c r="B271" i="2"/>
  <c r="C271" i="2" s="1"/>
  <c r="F270" i="2"/>
  <c r="B270" i="2"/>
  <c r="C270" i="2" s="1"/>
  <c r="F269" i="2"/>
  <c r="B269" i="2"/>
  <c r="C269" i="2" s="1"/>
  <c r="F268" i="2"/>
  <c r="B268" i="2"/>
  <c r="C268" i="2" s="1"/>
  <c r="F267" i="2"/>
  <c r="B267" i="2"/>
  <c r="C267" i="2" s="1"/>
  <c r="F266" i="2"/>
  <c r="B266" i="2"/>
  <c r="C266" i="2" s="1"/>
  <c r="F265" i="2"/>
  <c r="B265" i="2"/>
  <c r="C265" i="2" s="1"/>
  <c r="F264" i="2"/>
  <c r="B264" i="2"/>
  <c r="C264" i="2" s="1"/>
  <c r="F263" i="2"/>
  <c r="B263" i="2"/>
  <c r="C263" i="2" s="1"/>
  <c r="F262" i="2"/>
  <c r="B262" i="2"/>
  <c r="C262" i="2" s="1"/>
  <c r="F261" i="2"/>
  <c r="B261" i="2"/>
  <c r="C261" i="2" s="1"/>
  <c r="F260" i="2"/>
  <c r="B260" i="2"/>
  <c r="C260" i="2" s="1"/>
  <c r="F259" i="2"/>
  <c r="B259" i="2"/>
  <c r="C259" i="2" s="1"/>
  <c r="F258" i="2"/>
  <c r="B258" i="2"/>
  <c r="C258" i="2" s="1"/>
  <c r="F257" i="2"/>
  <c r="B257" i="2"/>
  <c r="C257" i="2" s="1"/>
  <c r="F256" i="2"/>
  <c r="B256" i="2"/>
  <c r="C256" i="2" s="1"/>
  <c r="F255" i="2"/>
  <c r="B255" i="2"/>
  <c r="C255" i="2" s="1"/>
  <c r="F254" i="2"/>
  <c r="B254" i="2"/>
  <c r="C254" i="2" s="1"/>
  <c r="F253" i="2"/>
  <c r="B253" i="2"/>
  <c r="C253" i="2" s="1"/>
  <c r="F252" i="2"/>
  <c r="B252" i="2"/>
  <c r="C252" i="2" s="1"/>
  <c r="F251" i="2"/>
  <c r="B251" i="2"/>
  <c r="C251" i="2" s="1"/>
  <c r="F250" i="2"/>
  <c r="B250" i="2"/>
  <c r="C250" i="2" s="1"/>
  <c r="F249" i="2"/>
  <c r="B249" i="2"/>
  <c r="C249" i="2" s="1"/>
  <c r="F248" i="2"/>
  <c r="B248" i="2"/>
  <c r="C248" i="2" s="1"/>
  <c r="F247" i="2"/>
  <c r="B247" i="2"/>
  <c r="C247" i="2" s="1"/>
  <c r="F246" i="2"/>
  <c r="B246" i="2"/>
  <c r="C246" i="2" s="1"/>
  <c r="F245" i="2"/>
  <c r="B245" i="2"/>
  <c r="C245" i="2" s="1"/>
  <c r="F244" i="2"/>
  <c r="B244" i="2"/>
  <c r="C244" i="2" s="1"/>
  <c r="F243" i="2"/>
  <c r="B243" i="2"/>
  <c r="C243" i="2" s="1"/>
  <c r="F242" i="2"/>
  <c r="B242" i="2"/>
  <c r="C242" i="2" s="1"/>
  <c r="F241" i="2"/>
  <c r="B241" i="2"/>
  <c r="C241" i="2" s="1"/>
  <c r="F240" i="2"/>
  <c r="B240" i="2"/>
  <c r="C240" i="2" s="1"/>
  <c r="F239" i="2"/>
  <c r="B239" i="2"/>
  <c r="C239" i="2" s="1"/>
  <c r="F238" i="2"/>
  <c r="B238" i="2"/>
  <c r="C238" i="2" s="1"/>
  <c r="F237" i="2"/>
  <c r="B237" i="2"/>
  <c r="C237" i="2" s="1"/>
  <c r="F236" i="2"/>
  <c r="B236" i="2"/>
  <c r="C236" i="2" s="1"/>
  <c r="F235" i="2"/>
  <c r="B235" i="2"/>
  <c r="C235" i="2" s="1"/>
  <c r="F234" i="2"/>
  <c r="B234" i="2"/>
  <c r="C234" i="2" s="1"/>
  <c r="F233" i="2"/>
  <c r="B233" i="2"/>
  <c r="C233" i="2" s="1"/>
  <c r="F232" i="2"/>
  <c r="B232" i="2"/>
  <c r="C232" i="2" s="1"/>
  <c r="F231" i="2"/>
  <c r="B231" i="2"/>
  <c r="C231" i="2" s="1"/>
  <c r="F230" i="2"/>
  <c r="B230" i="2"/>
  <c r="C230" i="2" s="1"/>
  <c r="F229" i="2"/>
  <c r="B229" i="2"/>
  <c r="C229" i="2" s="1"/>
  <c r="F228" i="2"/>
  <c r="B228" i="2"/>
  <c r="C228" i="2" s="1"/>
  <c r="F227" i="2"/>
  <c r="B227" i="2"/>
  <c r="C227" i="2" s="1"/>
  <c r="F226" i="2"/>
  <c r="B226" i="2"/>
  <c r="C226" i="2" s="1"/>
  <c r="F225" i="2"/>
  <c r="B225" i="2"/>
  <c r="C225" i="2" s="1"/>
  <c r="F224" i="2"/>
  <c r="B224" i="2"/>
  <c r="C224" i="2" s="1"/>
  <c r="F223" i="2"/>
  <c r="B223" i="2"/>
  <c r="C223" i="2" s="1"/>
  <c r="F222" i="2"/>
  <c r="B222" i="2"/>
  <c r="C222" i="2" s="1"/>
  <c r="F221" i="2"/>
  <c r="B221" i="2"/>
  <c r="C221" i="2" s="1"/>
  <c r="F220" i="2"/>
  <c r="B220" i="2"/>
  <c r="C220" i="2" s="1"/>
  <c r="F219" i="2"/>
  <c r="B219" i="2"/>
  <c r="C219" i="2" s="1"/>
  <c r="F218" i="2"/>
  <c r="B218" i="2"/>
  <c r="C218" i="2" s="1"/>
  <c r="F217" i="2"/>
  <c r="B217" i="2"/>
  <c r="C217" i="2" s="1"/>
  <c r="F216" i="2"/>
  <c r="B216" i="2"/>
  <c r="C216" i="2" s="1"/>
  <c r="F215" i="2"/>
  <c r="B215" i="2"/>
  <c r="C215" i="2" s="1"/>
  <c r="F214" i="2"/>
  <c r="B214" i="2"/>
  <c r="C214" i="2" s="1"/>
  <c r="F213" i="2"/>
  <c r="B213" i="2"/>
  <c r="C213" i="2" s="1"/>
  <c r="F212" i="2"/>
  <c r="B212" i="2"/>
  <c r="C212" i="2" s="1"/>
  <c r="F211" i="2"/>
  <c r="B211" i="2"/>
  <c r="C211" i="2" s="1"/>
  <c r="F210" i="2"/>
  <c r="B210" i="2"/>
  <c r="C210" i="2" s="1"/>
  <c r="F209" i="2"/>
  <c r="B209" i="2"/>
  <c r="C209" i="2" s="1"/>
  <c r="F208" i="2"/>
  <c r="B208" i="2"/>
  <c r="C208" i="2" s="1"/>
  <c r="F207" i="2"/>
  <c r="B207" i="2"/>
  <c r="C207" i="2" s="1"/>
  <c r="F206" i="2"/>
  <c r="B206" i="2"/>
  <c r="C206" i="2" s="1"/>
  <c r="F205" i="2"/>
  <c r="B205" i="2"/>
  <c r="C205" i="2" s="1"/>
  <c r="F204" i="2"/>
  <c r="B204" i="2"/>
  <c r="C204" i="2" s="1"/>
  <c r="F203" i="2"/>
  <c r="B203" i="2"/>
  <c r="C203" i="2" s="1"/>
  <c r="F202" i="2"/>
  <c r="B202" i="2"/>
  <c r="C202" i="2" s="1"/>
  <c r="F201" i="2"/>
  <c r="B201" i="2"/>
  <c r="C201" i="2" s="1"/>
  <c r="F200" i="2"/>
  <c r="B200" i="2"/>
  <c r="C200" i="2" s="1"/>
  <c r="F199" i="2"/>
  <c r="B199" i="2"/>
  <c r="C199" i="2" s="1"/>
  <c r="F198" i="2"/>
  <c r="B198" i="2"/>
  <c r="C198" i="2" s="1"/>
  <c r="F197" i="2"/>
  <c r="B197" i="2"/>
  <c r="C197" i="2" s="1"/>
  <c r="F196" i="2"/>
  <c r="B196" i="2"/>
  <c r="C196" i="2" s="1"/>
  <c r="F195" i="2"/>
  <c r="B195" i="2"/>
  <c r="C195" i="2" s="1"/>
  <c r="F194" i="2"/>
  <c r="B194" i="2"/>
  <c r="C194" i="2" s="1"/>
  <c r="F193" i="2"/>
  <c r="B193" i="2"/>
  <c r="C193" i="2" s="1"/>
  <c r="F192" i="2"/>
  <c r="B192" i="2"/>
  <c r="C192" i="2" s="1"/>
  <c r="F191" i="2"/>
  <c r="B191" i="2"/>
  <c r="C191" i="2" s="1"/>
  <c r="F190" i="2"/>
  <c r="B190" i="2"/>
  <c r="C190" i="2" s="1"/>
  <c r="F189" i="2"/>
  <c r="B189" i="2"/>
  <c r="C189" i="2" s="1"/>
  <c r="F188" i="2"/>
  <c r="B188" i="2"/>
  <c r="C188" i="2" s="1"/>
  <c r="F187" i="2"/>
  <c r="B187" i="2"/>
  <c r="C187" i="2" s="1"/>
  <c r="F186" i="2"/>
  <c r="B186" i="2"/>
  <c r="C186" i="2" s="1"/>
  <c r="F185" i="2"/>
  <c r="B185" i="2"/>
  <c r="C185" i="2" s="1"/>
  <c r="F184" i="2"/>
  <c r="B184" i="2"/>
  <c r="C184" i="2" s="1"/>
  <c r="F183" i="2"/>
  <c r="B183" i="2"/>
  <c r="C183" i="2" s="1"/>
  <c r="F182" i="2"/>
  <c r="B182" i="2"/>
  <c r="C182" i="2" s="1"/>
  <c r="F181" i="2"/>
  <c r="B181" i="2"/>
  <c r="C181" i="2" s="1"/>
  <c r="F180" i="2"/>
  <c r="B180" i="2"/>
  <c r="C180" i="2" s="1"/>
  <c r="F179" i="2"/>
  <c r="B179" i="2"/>
  <c r="C179" i="2" s="1"/>
  <c r="F178" i="2"/>
  <c r="B178" i="2"/>
  <c r="C178" i="2" s="1"/>
  <c r="F177" i="2"/>
  <c r="B177" i="2"/>
  <c r="C177" i="2" s="1"/>
  <c r="F176" i="2"/>
  <c r="B176" i="2"/>
  <c r="C176" i="2" s="1"/>
  <c r="F175" i="2"/>
  <c r="B175" i="2"/>
  <c r="C175" i="2" s="1"/>
  <c r="F174" i="2"/>
  <c r="B174" i="2"/>
  <c r="C174" i="2" s="1"/>
  <c r="F173" i="2"/>
  <c r="B173" i="2"/>
  <c r="C173" i="2" s="1"/>
  <c r="F172" i="2"/>
  <c r="B172" i="2"/>
  <c r="C172" i="2" s="1"/>
  <c r="F171" i="2"/>
  <c r="B171" i="2"/>
  <c r="C171" i="2" s="1"/>
  <c r="F170" i="2"/>
  <c r="B170" i="2"/>
  <c r="C170" i="2" s="1"/>
  <c r="F169" i="2"/>
  <c r="B169" i="2"/>
  <c r="C169" i="2" s="1"/>
  <c r="F168" i="2"/>
  <c r="B168" i="2"/>
  <c r="C168" i="2" s="1"/>
  <c r="F167" i="2"/>
  <c r="B167" i="2"/>
  <c r="C167" i="2" s="1"/>
  <c r="F166" i="2"/>
  <c r="B166" i="2"/>
  <c r="C166" i="2" s="1"/>
  <c r="F165" i="2"/>
  <c r="B165" i="2"/>
  <c r="C165" i="2" s="1"/>
  <c r="F164" i="2"/>
  <c r="B164" i="2"/>
  <c r="C164" i="2" s="1"/>
  <c r="F163" i="2"/>
  <c r="B163" i="2"/>
  <c r="C163" i="2" s="1"/>
  <c r="F162" i="2"/>
  <c r="B162" i="2"/>
  <c r="C162" i="2" s="1"/>
  <c r="F161" i="2"/>
  <c r="B161" i="2"/>
  <c r="C161" i="2" s="1"/>
  <c r="F160" i="2"/>
  <c r="B160" i="2"/>
  <c r="C160" i="2" s="1"/>
  <c r="F159" i="2"/>
  <c r="B159" i="2"/>
  <c r="C159" i="2" s="1"/>
  <c r="F158" i="2"/>
  <c r="B158" i="2"/>
  <c r="C158" i="2" s="1"/>
  <c r="F157" i="2"/>
  <c r="B157" i="2"/>
  <c r="C157" i="2" s="1"/>
  <c r="F156" i="2"/>
  <c r="B156" i="2"/>
  <c r="C156" i="2" s="1"/>
  <c r="F155" i="2"/>
  <c r="B155" i="2"/>
  <c r="C155" i="2" s="1"/>
  <c r="F154" i="2"/>
  <c r="B154" i="2"/>
  <c r="C154" i="2" s="1"/>
  <c r="F153" i="2"/>
  <c r="B153" i="2"/>
  <c r="C153" i="2" s="1"/>
  <c r="F152" i="2"/>
  <c r="B152" i="2"/>
  <c r="C152" i="2" s="1"/>
  <c r="F151" i="2"/>
  <c r="B151" i="2"/>
  <c r="C151" i="2" s="1"/>
  <c r="F150" i="2"/>
  <c r="B150" i="2"/>
  <c r="C150" i="2" s="1"/>
  <c r="F149" i="2"/>
  <c r="B149" i="2"/>
  <c r="C149" i="2" s="1"/>
  <c r="F148" i="2"/>
  <c r="B148" i="2"/>
  <c r="C148" i="2" s="1"/>
  <c r="F147" i="2"/>
  <c r="B147" i="2"/>
  <c r="C147" i="2" s="1"/>
  <c r="F146" i="2"/>
  <c r="B146" i="2"/>
  <c r="C146" i="2" s="1"/>
  <c r="F145" i="2"/>
  <c r="B145" i="2"/>
  <c r="C145" i="2" s="1"/>
  <c r="F144" i="2"/>
  <c r="B144" i="2"/>
  <c r="C144" i="2" s="1"/>
  <c r="F143" i="2"/>
  <c r="B143" i="2"/>
  <c r="C143" i="2" s="1"/>
  <c r="F142" i="2"/>
  <c r="B142" i="2"/>
  <c r="C142" i="2" s="1"/>
  <c r="F141" i="2"/>
  <c r="B141" i="2"/>
  <c r="C141" i="2" s="1"/>
  <c r="F140" i="2"/>
  <c r="B140" i="2"/>
  <c r="C140" i="2" s="1"/>
  <c r="F139" i="2"/>
  <c r="B139" i="2"/>
  <c r="C139" i="2" s="1"/>
  <c r="F138" i="2"/>
  <c r="B138" i="2"/>
  <c r="C138" i="2" s="1"/>
  <c r="F137" i="2"/>
  <c r="B137" i="2"/>
  <c r="C137" i="2" s="1"/>
  <c r="F136" i="2"/>
  <c r="B136" i="2"/>
  <c r="C136" i="2" s="1"/>
  <c r="F135" i="2"/>
  <c r="B135" i="2"/>
  <c r="C135" i="2" s="1"/>
  <c r="F134" i="2"/>
  <c r="B134" i="2"/>
  <c r="C134" i="2" s="1"/>
  <c r="F133" i="2"/>
  <c r="B133" i="2"/>
  <c r="C133" i="2" s="1"/>
  <c r="F132" i="2"/>
  <c r="B132" i="2"/>
  <c r="C132" i="2" s="1"/>
  <c r="F131" i="2"/>
  <c r="B131" i="2"/>
  <c r="C131" i="2" s="1"/>
  <c r="F130" i="2"/>
  <c r="B130" i="2"/>
  <c r="C130" i="2" s="1"/>
  <c r="F129" i="2"/>
  <c r="B129" i="2"/>
  <c r="C129" i="2" s="1"/>
  <c r="F128" i="2"/>
  <c r="B128" i="2"/>
  <c r="C128" i="2" s="1"/>
  <c r="F127" i="2"/>
  <c r="B127" i="2"/>
  <c r="C127" i="2" s="1"/>
  <c r="F126" i="2"/>
  <c r="B126" i="2"/>
  <c r="C126" i="2" s="1"/>
  <c r="F125" i="2"/>
  <c r="B125" i="2"/>
  <c r="C125" i="2" s="1"/>
  <c r="F124" i="2"/>
  <c r="B124" i="2"/>
  <c r="C124" i="2" s="1"/>
  <c r="F123" i="2"/>
  <c r="B123" i="2"/>
  <c r="C123" i="2" s="1"/>
  <c r="F122" i="2"/>
  <c r="B122" i="2"/>
  <c r="C122" i="2" s="1"/>
  <c r="F121" i="2"/>
  <c r="B121" i="2"/>
  <c r="C121" i="2" s="1"/>
  <c r="F120" i="2"/>
  <c r="B120" i="2"/>
  <c r="C120" i="2" s="1"/>
  <c r="F119" i="2"/>
  <c r="B119" i="2"/>
  <c r="C119" i="2" s="1"/>
  <c r="F118" i="2"/>
  <c r="B118" i="2"/>
  <c r="C118" i="2" s="1"/>
  <c r="F117" i="2"/>
  <c r="B117" i="2"/>
  <c r="C117" i="2" s="1"/>
  <c r="F116" i="2"/>
  <c r="B116" i="2"/>
  <c r="C116" i="2" s="1"/>
  <c r="F115" i="2"/>
  <c r="B115" i="2"/>
  <c r="C115" i="2" s="1"/>
  <c r="F114" i="2"/>
  <c r="B114" i="2"/>
  <c r="C114" i="2" s="1"/>
  <c r="F113" i="2"/>
  <c r="B113" i="2"/>
  <c r="C113" i="2" s="1"/>
  <c r="F112" i="2"/>
  <c r="B112" i="2"/>
  <c r="C112" i="2" s="1"/>
  <c r="F111" i="2"/>
  <c r="B111" i="2"/>
  <c r="C111" i="2" s="1"/>
  <c r="F110" i="2"/>
  <c r="B110" i="2"/>
  <c r="C110" i="2" s="1"/>
  <c r="F109" i="2"/>
  <c r="B109" i="2"/>
  <c r="C109" i="2" s="1"/>
  <c r="F108" i="2"/>
  <c r="B108" i="2"/>
  <c r="C108" i="2" s="1"/>
  <c r="F107" i="2"/>
  <c r="B107" i="2"/>
  <c r="C107" i="2" s="1"/>
  <c r="F106" i="2"/>
  <c r="B106" i="2"/>
  <c r="C106" i="2" s="1"/>
  <c r="F105" i="2"/>
  <c r="B105" i="2"/>
  <c r="C105" i="2" s="1"/>
  <c r="F104" i="2"/>
  <c r="B104" i="2"/>
  <c r="C104" i="2" s="1"/>
  <c r="F103" i="2"/>
  <c r="B103" i="2"/>
  <c r="C103" i="2" s="1"/>
  <c r="F102" i="2"/>
  <c r="B102" i="2"/>
  <c r="C102" i="2" s="1"/>
  <c r="F101" i="2"/>
  <c r="B101" i="2"/>
  <c r="C101" i="2" s="1"/>
  <c r="F100" i="2"/>
  <c r="B100" i="2"/>
  <c r="C100" i="2" s="1"/>
  <c r="F99" i="2"/>
  <c r="B99" i="2"/>
  <c r="C99" i="2" s="1"/>
  <c r="F98" i="2"/>
  <c r="B98" i="2"/>
  <c r="C98" i="2" s="1"/>
  <c r="F97" i="2"/>
  <c r="B97" i="2"/>
  <c r="C97" i="2" s="1"/>
  <c r="F96" i="2"/>
  <c r="B96" i="2"/>
  <c r="C96" i="2" s="1"/>
  <c r="F95" i="2"/>
  <c r="B95" i="2"/>
  <c r="C95" i="2" s="1"/>
  <c r="F94" i="2"/>
  <c r="B94" i="2"/>
  <c r="C94" i="2" s="1"/>
  <c r="F93" i="2"/>
  <c r="B93" i="2"/>
  <c r="C93" i="2" s="1"/>
  <c r="F92" i="2"/>
  <c r="B92" i="2"/>
  <c r="C92" i="2" s="1"/>
  <c r="F91" i="2"/>
  <c r="B91" i="2"/>
  <c r="C91" i="2" s="1"/>
  <c r="F90" i="2"/>
  <c r="B90" i="2"/>
  <c r="C90" i="2" s="1"/>
  <c r="F89" i="2"/>
  <c r="B89" i="2"/>
  <c r="C89" i="2" s="1"/>
  <c r="F88" i="2"/>
  <c r="B88" i="2"/>
  <c r="C88" i="2" s="1"/>
  <c r="F87" i="2"/>
  <c r="B87" i="2"/>
  <c r="C87" i="2" s="1"/>
  <c r="F86" i="2"/>
  <c r="B86" i="2"/>
  <c r="C86" i="2" s="1"/>
  <c r="F85" i="2"/>
  <c r="B85" i="2"/>
  <c r="C85" i="2" s="1"/>
  <c r="F84" i="2"/>
  <c r="B84" i="2"/>
  <c r="C84" i="2" s="1"/>
  <c r="F83" i="2"/>
  <c r="B83" i="2"/>
  <c r="C83" i="2" s="1"/>
  <c r="F82" i="2"/>
  <c r="B82" i="2"/>
  <c r="C82" i="2" s="1"/>
  <c r="F81" i="2"/>
  <c r="B81" i="2"/>
  <c r="C81" i="2" s="1"/>
  <c r="F80" i="2"/>
  <c r="B80" i="2"/>
  <c r="C80" i="2" s="1"/>
  <c r="F79" i="2"/>
  <c r="B79" i="2"/>
  <c r="C79" i="2" s="1"/>
  <c r="F78" i="2"/>
  <c r="B78" i="2"/>
  <c r="C78" i="2" s="1"/>
  <c r="F77" i="2"/>
  <c r="B77" i="2"/>
  <c r="C77" i="2" s="1"/>
  <c r="F76" i="2"/>
  <c r="B76" i="2"/>
  <c r="C76" i="2" s="1"/>
  <c r="F75" i="2"/>
  <c r="B75" i="2"/>
  <c r="C75" i="2" s="1"/>
  <c r="F74" i="2"/>
  <c r="B74" i="2"/>
  <c r="C74" i="2" s="1"/>
  <c r="F73" i="2"/>
  <c r="B73" i="2"/>
  <c r="C73" i="2" s="1"/>
  <c r="F72" i="2"/>
  <c r="B72" i="2"/>
  <c r="C72" i="2" s="1"/>
  <c r="F71" i="2"/>
  <c r="B71" i="2"/>
  <c r="C71" i="2" s="1"/>
  <c r="F70" i="2"/>
  <c r="B70" i="2"/>
  <c r="C70" i="2" s="1"/>
  <c r="F69" i="2"/>
  <c r="B69" i="2"/>
  <c r="C69" i="2" s="1"/>
  <c r="F68" i="2"/>
  <c r="B68" i="2"/>
  <c r="C68" i="2" s="1"/>
  <c r="F67" i="2"/>
  <c r="B67" i="2"/>
  <c r="C67" i="2" s="1"/>
  <c r="F66" i="2"/>
  <c r="B66" i="2"/>
  <c r="C66" i="2" s="1"/>
  <c r="F65" i="2"/>
  <c r="B65" i="2"/>
  <c r="C65" i="2" s="1"/>
  <c r="F64" i="2"/>
  <c r="B64" i="2"/>
  <c r="C64" i="2" s="1"/>
  <c r="F63" i="2"/>
  <c r="B63" i="2"/>
  <c r="C63" i="2" s="1"/>
  <c r="F62" i="2"/>
  <c r="B62" i="2"/>
  <c r="C62" i="2" s="1"/>
  <c r="F61" i="2"/>
  <c r="B61" i="2"/>
  <c r="C61" i="2" s="1"/>
  <c r="F60" i="2"/>
  <c r="B60" i="2"/>
  <c r="C60" i="2" s="1"/>
  <c r="F59" i="2"/>
  <c r="B59" i="2"/>
  <c r="C59" i="2" s="1"/>
  <c r="F58" i="2"/>
  <c r="B58" i="2"/>
  <c r="C58" i="2" s="1"/>
  <c r="F57" i="2"/>
  <c r="B57" i="2"/>
  <c r="C57" i="2" s="1"/>
  <c r="F56" i="2"/>
  <c r="B56" i="2"/>
  <c r="C56" i="2" s="1"/>
  <c r="F55" i="2"/>
  <c r="B55" i="2"/>
  <c r="C55" i="2" s="1"/>
  <c r="F54" i="2"/>
  <c r="B54" i="2"/>
  <c r="C54" i="2" s="1"/>
  <c r="F53" i="2"/>
  <c r="B53" i="2"/>
  <c r="C53" i="2" s="1"/>
  <c r="F52" i="2"/>
  <c r="B52" i="2"/>
  <c r="C52" i="2" s="1"/>
  <c r="F51" i="2"/>
  <c r="B51" i="2"/>
  <c r="C51" i="2" s="1"/>
  <c r="F50" i="2"/>
  <c r="B50" i="2"/>
  <c r="C50" i="2" s="1"/>
  <c r="F49" i="2"/>
  <c r="B49" i="2"/>
  <c r="C49" i="2" s="1"/>
  <c r="F48" i="2"/>
  <c r="B48" i="2"/>
  <c r="C48" i="2" s="1"/>
  <c r="F47" i="2"/>
  <c r="B47" i="2"/>
  <c r="C47" i="2" s="1"/>
  <c r="F46" i="2"/>
  <c r="B46" i="2"/>
  <c r="C46" i="2" s="1"/>
  <c r="F45" i="2"/>
  <c r="B45" i="2"/>
  <c r="C45" i="2" s="1"/>
  <c r="F44" i="2"/>
  <c r="B44" i="2"/>
  <c r="C44" i="2" s="1"/>
  <c r="F43" i="2"/>
  <c r="B43" i="2"/>
  <c r="C43" i="2" s="1"/>
  <c r="F42" i="2"/>
  <c r="B42" i="2"/>
  <c r="C42" i="2" s="1"/>
  <c r="F41" i="2"/>
  <c r="B41" i="2"/>
  <c r="C41" i="2" s="1"/>
  <c r="F40" i="2"/>
  <c r="B40" i="2"/>
  <c r="C40" i="2" s="1"/>
  <c r="F39" i="2"/>
  <c r="B39" i="2"/>
  <c r="C39" i="2" s="1"/>
  <c r="F38" i="2"/>
  <c r="B38" i="2"/>
  <c r="C38" i="2" s="1"/>
  <c r="F37" i="2"/>
  <c r="B37" i="2"/>
  <c r="C37" i="2" s="1"/>
  <c r="F36" i="2"/>
  <c r="B36" i="2"/>
  <c r="C36" i="2" s="1"/>
  <c r="F35" i="2"/>
  <c r="B35" i="2"/>
  <c r="C35" i="2" s="1"/>
  <c r="F34" i="2"/>
  <c r="B34" i="2"/>
  <c r="C34" i="2" s="1"/>
  <c r="F33" i="2"/>
  <c r="B33" i="2"/>
  <c r="C33" i="2" s="1"/>
  <c r="F32" i="2"/>
  <c r="B32" i="2"/>
  <c r="C32" i="2" s="1"/>
  <c r="F31" i="2"/>
  <c r="B31" i="2"/>
  <c r="C31" i="2" s="1"/>
  <c r="F30" i="2"/>
  <c r="B30" i="2"/>
  <c r="C30" i="2" s="1"/>
  <c r="F29" i="2"/>
  <c r="B29" i="2"/>
  <c r="C29" i="2" s="1"/>
  <c r="F28" i="2"/>
  <c r="B28" i="2"/>
  <c r="C28" i="2" s="1"/>
  <c r="F27" i="2"/>
  <c r="B27" i="2"/>
  <c r="C27" i="2" s="1"/>
  <c r="F26" i="2"/>
  <c r="B26" i="2"/>
  <c r="C26" i="2" s="1"/>
  <c r="F25" i="2"/>
  <c r="B25" i="2"/>
  <c r="C25" i="2" s="1"/>
  <c r="F24" i="2"/>
  <c r="B24" i="2"/>
  <c r="C24" i="2" s="1"/>
  <c r="F23" i="2"/>
  <c r="B23" i="2"/>
  <c r="C23" i="2" s="1"/>
  <c r="F22" i="2"/>
  <c r="B22" i="2"/>
  <c r="C22" i="2" s="1"/>
  <c r="F21" i="2"/>
  <c r="B21" i="2"/>
  <c r="C21" i="2" s="1"/>
  <c r="F20" i="2"/>
  <c r="B20" i="2"/>
  <c r="C20" i="2" s="1"/>
  <c r="F19" i="2"/>
  <c r="B19" i="2"/>
  <c r="C19" i="2" s="1"/>
  <c r="F18" i="2"/>
  <c r="B18" i="2"/>
  <c r="C18" i="2" s="1"/>
  <c r="F17" i="2"/>
  <c r="B17" i="2"/>
  <c r="C17" i="2" s="1"/>
  <c r="F16" i="2"/>
  <c r="B16" i="2"/>
  <c r="C16" i="2" s="1"/>
  <c r="F15" i="2"/>
  <c r="B15" i="2"/>
  <c r="C15" i="2" s="1"/>
  <c r="F14" i="2"/>
  <c r="B14" i="2"/>
  <c r="C14" i="2" s="1"/>
  <c r="F13" i="2"/>
  <c r="B13" i="2"/>
  <c r="C13" i="2" s="1"/>
  <c r="F12" i="2"/>
  <c r="B12" i="2"/>
  <c r="C12" i="2" s="1"/>
  <c r="F11" i="2"/>
  <c r="B11" i="2"/>
  <c r="C11" i="2" s="1"/>
  <c r="F10" i="2"/>
  <c r="B10" i="2"/>
  <c r="C10" i="2" s="1"/>
  <c r="F9" i="2"/>
  <c r="B9" i="2"/>
  <c r="C9" i="2" s="1"/>
  <c r="F8" i="2"/>
  <c r="B8" i="2"/>
  <c r="C8" i="2" s="1"/>
  <c r="F7" i="2"/>
  <c r="B7" i="2"/>
  <c r="C7" i="2" s="1"/>
  <c r="F6" i="2"/>
  <c r="B6" i="2"/>
  <c r="C6" i="2" s="1"/>
  <c r="F5" i="2"/>
  <c r="B5" i="2"/>
  <c r="C5" i="2" s="1"/>
  <c r="F4" i="2"/>
  <c r="B4" i="2"/>
  <c r="C4" i="2" s="1"/>
  <c r="F3" i="2"/>
  <c r="B3" i="2"/>
  <c r="C3" i="2" s="1"/>
  <c r="F2" i="2"/>
  <c r="B2" i="2"/>
  <c r="C2" i="2" s="1"/>
  <c r="B17" i="1"/>
  <c r="C17" i="1" s="1"/>
  <c r="B18" i="1"/>
  <c r="C18" i="1" s="1"/>
  <c r="B19" i="1"/>
  <c r="C19" i="1" s="1"/>
  <c r="B20" i="1"/>
  <c r="C20" i="1" s="1"/>
  <c r="B21" i="1"/>
  <c r="C21" i="1" s="1"/>
  <c r="B22" i="1"/>
  <c r="C22" i="1" s="1"/>
  <c r="B23" i="1"/>
  <c r="C23" i="1" s="1"/>
  <c r="B24" i="1"/>
  <c r="C24" i="1" s="1"/>
  <c r="B25" i="1"/>
  <c r="C25" i="1" s="1"/>
  <c r="B26" i="1"/>
  <c r="C26" i="1" s="1"/>
  <c r="B27" i="1"/>
  <c r="C27" i="1" s="1"/>
  <c r="B28" i="1"/>
  <c r="C28" i="1" s="1"/>
  <c r="B29" i="1"/>
  <c r="C29" i="1" s="1"/>
  <c r="B30" i="1"/>
  <c r="C30" i="1" s="1"/>
  <c r="B31" i="1"/>
  <c r="C31" i="1" s="1"/>
  <c r="B32" i="1"/>
  <c r="C32" i="1" s="1"/>
  <c r="B33" i="1"/>
  <c r="C33" i="1" s="1"/>
  <c r="B34" i="1"/>
  <c r="C34" i="1" s="1"/>
  <c r="B35" i="1"/>
  <c r="C35" i="1" s="1"/>
  <c r="B36" i="1"/>
  <c r="C36" i="1" s="1"/>
  <c r="B37" i="1"/>
  <c r="C37" i="1" s="1"/>
  <c r="B38" i="1"/>
  <c r="C38" i="1" s="1"/>
  <c r="B39" i="1"/>
  <c r="C39" i="1" s="1"/>
  <c r="B40" i="1"/>
  <c r="C40" i="1" s="1"/>
  <c r="B41" i="1"/>
  <c r="C41" i="1" s="1"/>
  <c r="B42" i="1"/>
  <c r="C42" i="1" s="1"/>
  <c r="B43" i="1"/>
  <c r="C43" i="1" s="1"/>
  <c r="B44" i="1"/>
  <c r="C44" i="1" s="1"/>
  <c r="B45" i="1"/>
  <c r="C45" i="1" s="1"/>
  <c r="B46" i="1"/>
  <c r="C46" i="1" s="1"/>
  <c r="B47" i="1"/>
  <c r="C47" i="1" s="1"/>
  <c r="B48" i="1"/>
  <c r="C48" i="1" s="1"/>
  <c r="B49" i="1"/>
  <c r="C49" i="1" s="1"/>
  <c r="B50" i="1"/>
  <c r="C50" i="1" s="1"/>
  <c r="B51" i="1"/>
  <c r="C51" i="1" s="1"/>
  <c r="B52" i="1"/>
  <c r="C52" i="1" s="1"/>
  <c r="B53" i="1"/>
  <c r="C53" i="1" s="1"/>
  <c r="B54" i="1"/>
  <c r="C54" i="1" s="1"/>
  <c r="B55" i="1"/>
  <c r="C55" i="1" s="1"/>
  <c r="B56" i="1"/>
  <c r="C56" i="1" s="1"/>
  <c r="B57" i="1"/>
  <c r="C57" i="1" s="1"/>
  <c r="B58" i="1"/>
  <c r="C58" i="1" s="1"/>
  <c r="B59" i="1"/>
  <c r="C59" i="1" s="1"/>
  <c r="B60" i="1"/>
  <c r="C60" i="1" s="1"/>
  <c r="B61" i="1"/>
  <c r="C61" i="1" s="1"/>
  <c r="B62" i="1"/>
  <c r="C62" i="1" s="1"/>
  <c r="B63" i="1"/>
  <c r="C63" i="1" s="1"/>
  <c r="B64" i="1"/>
  <c r="C64" i="1" s="1"/>
  <c r="B65" i="1"/>
  <c r="C65" i="1" s="1"/>
  <c r="B66" i="1"/>
  <c r="C66" i="1" s="1"/>
  <c r="B67" i="1"/>
  <c r="C67" i="1" s="1"/>
  <c r="B68" i="1"/>
  <c r="C68" i="1" s="1"/>
  <c r="B69" i="1"/>
  <c r="C69" i="1" s="1"/>
  <c r="B70" i="1"/>
  <c r="C70" i="1" s="1"/>
  <c r="B71" i="1"/>
  <c r="C71" i="1" s="1"/>
  <c r="B72" i="1"/>
  <c r="C72" i="1" s="1"/>
  <c r="B73" i="1"/>
  <c r="C73" i="1" s="1"/>
  <c r="B74" i="1"/>
  <c r="C74" i="1" s="1"/>
  <c r="B75" i="1"/>
  <c r="C75" i="1" s="1"/>
  <c r="B76" i="1"/>
  <c r="C76" i="1" s="1"/>
  <c r="B77" i="1"/>
  <c r="C77" i="1" s="1"/>
  <c r="B78" i="1"/>
  <c r="C78" i="1" s="1"/>
  <c r="B79" i="1"/>
  <c r="C79" i="1" s="1"/>
  <c r="B80" i="1"/>
  <c r="C80" i="1" s="1"/>
  <c r="B81" i="1"/>
  <c r="C81" i="1" s="1"/>
  <c r="B82" i="1"/>
  <c r="C82" i="1" s="1"/>
  <c r="B83" i="1"/>
  <c r="C83" i="1" s="1"/>
  <c r="B84" i="1"/>
  <c r="C84" i="1" s="1"/>
  <c r="B85" i="1"/>
  <c r="C85" i="1" s="1"/>
  <c r="B86" i="1"/>
  <c r="C86" i="1" s="1"/>
  <c r="B87" i="1"/>
  <c r="C87" i="1" s="1"/>
  <c r="B88" i="1"/>
  <c r="C88" i="1" s="1"/>
  <c r="B89" i="1"/>
  <c r="C89" i="1" s="1"/>
  <c r="B90" i="1"/>
  <c r="C90" i="1" s="1"/>
  <c r="B91" i="1"/>
  <c r="C91" i="1" s="1"/>
  <c r="B92" i="1"/>
  <c r="C92" i="1" s="1"/>
  <c r="B93" i="1"/>
  <c r="C93" i="1" s="1"/>
  <c r="B94" i="1"/>
  <c r="C94" i="1" s="1"/>
  <c r="B95" i="1"/>
  <c r="C95" i="1" s="1"/>
  <c r="B96" i="1"/>
  <c r="C96" i="1" s="1"/>
  <c r="B97" i="1"/>
  <c r="C97" i="1" s="1"/>
  <c r="B98" i="1"/>
  <c r="C98" i="1" s="1"/>
  <c r="B99" i="1"/>
  <c r="C99" i="1" s="1"/>
  <c r="B100" i="1"/>
  <c r="C100" i="1" s="1"/>
  <c r="B101" i="1"/>
  <c r="C101" i="1" s="1"/>
  <c r="B102" i="1"/>
  <c r="C102" i="1" s="1"/>
  <c r="B103" i="1"/>
  <c r="C103" i="1" s="1"/>
  <c r="B104" i="1"/>
  <c r="C104" i="1" s="1"/>
  <c r="B105" i="1"/>
  <c r="C105" i="1" s="1"/>
  <c r="B106" i="1"/>
  <c r="C106" i="1" s="1"/>
  <c r="B107" i="1"/>
  <c r="C107" i="1" s="1"/>
  <c r="B108" i="1"/>
  <c r="C108" i="1" s="1"/>
  <c r="B109" i="1"/>
  <c r="C109" i="1" s="1"/>
  <c r="B110" i="1"/>
  <c r="C110" i="1" s="1"/>
  <c r="B111" i="1"/>
  <c r="C111" i="1" s="1"/>
  <c r="B112" i="1"/>
  <c r="C112" i="1" s="1"/>
  <c r="B113" i="1"/>
  <c r="C113" i="1" s="1"/>
  <c r="B114" i="1"/>
  <c r="C114" i="1" s="1"/>
  <c r="B115" i="1"/>
  <c r="C115" i="1" s="1"/>
  <c r="B116" i="1"/>
  <c r="C116" i="1" s="1"/>
  <c r="B117" i="1"/>
  <c r="C117" i="1" s="1"/>
  <c r="B118" i="1"/>
  <c r="C118" i="1" s="1"/>
  <c r="B119" i="1"/>
  <c r="C119" i="1" s="1"/>
  <c r="B120" i="1"/>
  <c r="C120" i="1" s="1"/>
  <c r="B121" i="1"/>
  <c r="C121" i="1" s="1"/>
  <c r="B122" i="1"/>
  <c r="C122" i="1" s="1"/>
  <c r="B123" i="1"/>
  <c r="C123" i="1" s="1"/>
  <c r="B124" i="1"/>
  <c r="C124" i="1" s="1"/>
  <c r="B125" i="1"/>
  <c r="C125" i="1" s="1"/>
  <c r="B126" i="1"/>
  <c r="C126" i="1" s="1"/>
  <c r="B127" i="1"/>
  <c r="C127" i="1" s="1"/>
  <c r="B128" i="1"/>
  <c r="C128" i="1" s="1"/>
  <c r="B129" i="1"/>
  <c r="C129" i="1" s="1"/>
  <c r="B130" i="1"/>
  <c r="C130" i="1" s="1"/>
  <c r="B131" i="1"/>
  <c r="C131" i="1" s="1"/>
  <c r="B132" i="1"/>
  <c r="C132" i="1" s="1"/>
  <c r="B133" i="1"/>
  <c r="C133" i="1" s="1"/>
  <c r="B134" i="1"/>
  <c r="C134" i="1" s="1"/>
  <c r="B135" i="1"/>
  <c r="C135" i="1" s="1"/>
  <c r="B136" i="1"/>
  <c r="C136" i="1" s="1"/>
  <c r="B137" i="1"/>
  <c r="C137" i="1" s="1"/>
  <c r="B138" i="1"/>
  <c r="C138" i="1" s="1"/>
  <c r="B139" i="1"/>
  <c r="C139" i="1" s="1"/>
  <c r="B140" i="1"/>
  <c r="C140" i="1" s="1"/>
  <c r="B141" i="1"/>
  <c r="C141" i="1" s="1"/>
  <c r="B142" i="1"/>
  <c r="C142" i="1" s="1"/>
  <c r="B143" i="1"/>
  <c r="C143" i="1" s="1"/>
  <c r="B144" i="1"/>
  <c r="C144" i="1" s="1"/>
  <c r="B145" i="1"/>
  <c r="C145" i="1" s="1"/>
  <c r="B146" i="1"/>
  <c r="C146" i="1" s="1"/>
  <c r="B147" i="1"/>
  <c r="C147" i="1" s="1"/>
  <c r="B148" i="1"/>
  <c r="C148" i="1" s="1"/>
  <c r="B149" i="1"/>
  <c r="C149" i="1" s="1"/>
  <c r="B150" i="1"/>
  <c r="C150" i="1" s="1"/>
  <c r="B151" i="1"/>
  <c r="C151" i="1" s="1"/>
  <c r="B152" i="1"/>
  <c r="C152" i="1" s="1"/>
  <c r="B153" i="1"/>
  <c r="C153" i="1" s="1"/>
  <c r="B154" i="1"/>
  <c r="C154" i="1" s="1"/>
  <c r="B155" i="1"/>
  <c r="C155" i="1" s="1"/>
  <c r="B156" i="1"/>
  <c r="C156" i="1" s="1"/>
  <c r="B157" i="1"/>
  <c r="C157" i="1" s="1"/>
  <c r="B158" i="1"/>
  <c r="C158" i="1" s="1"/>
  <c r="B159" i="1"/>
  <c r="C159" i="1" s="1"/>
  <c r="B160" i="1"/>
  <c r="C160" i="1" s="1"/>
  <c r="B161" i="1"/>
  <c r="C161" i="1" s="1"/>
  <c r="B162" i="1"/>
  <c r="C162" i="1" s="1"/>
  <c r="B163" i="1"/>
  <c r="C163" i="1" s="1"/>
  <c r="B164" i="1"/>
  <c r="C164" i="1" s="1"/>
  <c r="B165" i="1"/>
  <c r="C165" i="1" s="1"/>
  <c r="B166" i="1"/>
  <c r="C166" i="1" s="1"/>
  <c r="B167" i="1"/>
  <c r="C167" i="1" s="1"/>
  <c r="B168" i="1"/>
  <c r="C168" i="1" s="1"/>
  <c r="B169" i="1"/>
  <c r="C169" i="1" s="1"/>
  <c r="B170" i="1"/>
  <c r="C170" i="1" s="1"/>
  <c r="B171" i="1"/>
  <c r="C171" i="1" s="1"/>
  <c r="B172" i="1"/>
  <c r="C172" i="1" s="1"/>
  <c r="B173" i="1"/>
  <c r="C173" i="1" s="1"/>
  <c r="B174" i="1"/>
  <c r="C174" i="1" s="1"/>
  <c r="B175" i="1"/>
  <c r="C175" i="1" s="1"/>
  <c r="B176" i="1"/>
  <c r="C176" i="1" s="1"/>
  <c r="B177" i="1"/>
  <c r="C177" i="1" s="1"/>
  <c r="B178" i="1"/>
  <c r="C178" i="1" s="1"/>
  <c r="B179" i="1"/>
  <c r="C179" i="1" s="1"/>
  <c r="B180" i="1"/>
  <c r="C180" i="1" s="1"/>
  <c r="B181" i="1"/>
  <c r="C181" i="1" s="1"/>
  <c r="B182" i="1"/>
  <c r="C182" i="1" s="1"/>
  <c r="B183" i="1"/>
  <c r="C183" i="1" s="1"/>
  <c r="B184" i="1"/>
  <c r="C184" i="1" s="1"/>
  <c r="B185" i="1"/>
  <c r="C185" i="1" s="1"/>
  <c r="B186" i="1"/>
  <c r="C186" i="1" s="1"/>
  <c r="B187" i="1"/>
  <c r="C187" i="1" s="1"/>
  <c r="B188" i="1"/>
  <c r="C188" i="1" s="1"/>
  <c r="B189" i="1"/>
  <c r="C189" i="1" s="1"/>
  <c r="B190" i="1"/>
  <c r="C190" i="1" s="1"/>
  <c r="B191" i="1"/>
  <c r="C191" i="1" s="1"/>
  <c r="B192" i="1"/>
  <c r="C192" i="1" s="1"/>
  <c r="B193" i="1"/>
  <c r="C193" i="1" s="1"/>
  <c r="B194" i="1"/>
  <c r="C194" i="1" s="1"/>
  <c r="B195" i="1"/>
  <c r="C195" i="1" s="1"/>
  <c r="B196" i="1"/>
  <c r="C196" i="1" s="1"/>
  <c r="B197" i="1"/>
  <c r="C197" i="1" s="1"/>
  <c r="B198" i="1"/>
  <c r="C198" i="1" s="1"/>
  <c r="B199" i="1"/>
  <c r="C199" i="1" s="1"/>
  <c r="B200" i="1"/>
  <c r="C200" i="1" s="1"/>
  <c r="B201" i="1"/>
  <c r="C201" i="1" s="1"/>
  <c r="B202" i="1"/>
  <c r="C202" i="1" s="1"/>
  <c r="B203" i="1"/>
  <c r="C203" i="1" s="1"/>
  <c r="B204" i="1"/>
  <c r="C204" i="1" s="1"/>
  <c r="B205" i="1"/>
  <c r="C205" i="1" s="1"/>
  <c r="B206" i="1"/>
  <c r="C206" i="1" s="1"/>
  <c r="B207" i="1"/>
  <c r="C207" i="1" s="1"/>
  <c r="B208" i="1"/>
  <c r="C208" i="1" s="1"/>
  <c r="B209" i="1"/>
  <c r="C209" i="1" s="1"/>
  <c r="B210" i="1"/>
  <c r="C210" i="1" s="1"/>
  <c r="B211" i="1"/>
  <c r="C211" i="1" s="1"/>
  <c r="B212" i="1"/>
  <c r="C212" i="1" s="1"/>
  <c r="B213" i="1"/>
  <c r="C213" i="1" s="1"/>
  <c r="B214" i="1"/>
  <c r="C214" i="1" s="1"/>
  <c r="B215" i="1"/>
  <c r="C215" i="1" s="1"/>
  <c r="B216" i="1"/>
  <c r="C216" i="1" s="1"/>
  <c r="B217" i="1"/>
  <c r="C217" i="1" s="1"/>
  <c r="B218" i="1"/>
  <c r="C218" i="1" s="1"/>
  <c r="B219" i="1"/>
  <c r="C219" i="1" s="1"/>
  <c r="B220" i="1"/>
  <c r="C220" i="1" s="1"/>
  <c r="B221" i="1"/>
  <c r="C221" i="1" s="1"/>
  <c r="B222" i="1"/>
  <c r="C222" i="1" s="1"/>
  <c r="B223" i="1"/>
  <c r="C223" i="1" s="1"/>
  <c r="B224" i="1"/>
  <c r="C224" i="1" s="1"/>
  <c r="B225" i="1"/>
  <c r="C225" i="1" s="1"/>
  <c r="B226" i="1"/>
  <c r="C226" i="1" s="1"/>
  <c r="B227" i="1"/>
  <c r="C227" i="1" s="1"/>
  <c r="B228" i="1"/>
  <c r="C228" i="1" s="1"/>
  <c r="B229" i="1"/>
  <c r="C229" i="1" s="1"/>
  <c r="B230" i="1"/>
  <c r="C230" i="1" s="1"/>
  <c r="B231" i="1"/>
  <c r="C231" i="1" s="1"/>
  <c r="B232" i="1"/>
  <c r="C232" i="1" s="1"/>
  <c r="B233" i="1"/>
  <c r="C233" i="1" s="1"/>
  <c r="B234" i="1"/>
  <c r="C234" i="1" s="1"/>
  <c r="B235" i="1"/>
  <c r="C235" i="1" s="1"/>
  <c r="B236" i="1"/>
  <c r="C236" i="1" s="1"/>
  <c r="B237" i="1"/>
  <c r="C237" i="1" s="1"/>
  <c r="B238" i="1"/>
  <c r="C238" i="1" s="1"/>
  <c r="B239" i="1"/>
  <c r="C239" i="1" s="1"/>
  <c r="B240" i="1"/>
  <c r="C240" i="1" s="1"/>
  <c r="B241" i="1"/>
  <c r="C241" i="1" s="1"/>
  <c r="B242" i="1"/>
  <c r="C242" i="1" s="1"/>
  <c r="B243" i="1"/>
  <c r="C243" i="1" s="1"/>
  <c r="B244" i="1"/>
  <c r="C244" i="1" s="1"/>
  <c r="B245" i="1"/>
  <c r="C245" i="1" s="1"/>
  <c r="B246" i="1"/>
  <c r="C246" i="1" s="1"/>
  <c r="B247" i="1"/>
  <c r="C247" i="1" s="1"/>
  <c r="B248" i="1"/>
  <c r="C248" i="1" s="1"/>
  <c r="B249" i="1"/>
  <c r="C249" i="1" s="1"/>
  <c r="B250" i="1"/>
  <c r="C250" i="1" s="1"/>
  <c r="B251" i="1"/>
  <c r="C251" i="1" s="1"/>
  <c r="B252" i="1"/>
  <c r="C252" i="1" s="1"/>
  <c r="B253" i="1"/>
  <c r="C253" i="1" s="1"/>
  <c r="B254" i="1"/>
  <c r="C254" i="1" s="1"/>
  <c r="B255" i="1"/>
  <c r="C255" i="1" s="1"/>
  <c r="B256" i="1"/>
  <c r="C256" i="1" s="1"/>
  <c r="B257" i="1"/>
  <c r="C257" i="1" s="1"/>
  <c r="B258" i="1"/>
  <c r="C258" i="1" s="1"/>
  <c r="B259" i="1"/>
  <c r="C259" i="1" s="1"/>
  <c r="B260" i="1"/>
  <c r="C260" i="1" s="1"/>
  <c r="B261" i="1"/>
  <c r="C261" i="1" s="1"/>
  <c r="B262" i="1"/>
  <c r="C262" i="1" s="1"/>
  <c r="B263" i="1"/>
  <c r="C263" i="1" s="1"/>
  <c r="B264" i="1"/>
  <c r="C264" i="1" s="1"/>
  <c r="B265" i="1"/>
  <c r="C265" i="1" s="1"/>
  <c r="B266" i="1"/>
  <c r="C266" i="1" s="1"/>
  <c r="B267" i="1"/>
  <c r="C267" i="1" s="1"/>
  <c r="B268" i="1"/>
  <c r="C268" i="1" s="1"/>
  <c r="B269" i="1"/>
  <c r="C269" i="1" s="1"/>
  <c r="B270" i="1"/>
  <c r="C270" i="1" s="1"/>
  <c r="B271" i="1"/>
  <c r="C271" i="1" s="1"/>
  <c r="B272" i="1"/>
  <c r="C272" i="1" s="1"/>
  <c r="B273" i="1"/>
  <c r="C273" i="1" s="1"/>
  <c r="B274" i="1"/>
  <c r="C274" i="1" s="1"/>
  <c r="B275" i="1"/>
  <c r="C275" i="1" s="1"/>
  <c r="B276" i="1"/>
  <c r="C276" i="1" s="1"/>
  <c r="B277" i="1"/>
  <c r="C277" i="1" s="1"/>
  <c r="B278" i="1"/>
  <c r="C278" i="1" s="1"/>
  <c r="B279" i="1"/>
  <c r="C279" i="1" s="1"/>
  <c r="B280" i="1"/>
  <c r="C280" i="1" s="1"/>
  <c r="B281" i="1"/>
  <c r="C281" i="1" s="1"/>
  <c r="B282" i="1"/>
  <c r="C282" i="1" s="1"/>
  <c r="B283" i="1"/>
  <c r="C283" i="1" s="1"/>
  <c r="B284" i="1"/>
  <c r="C284" i="1" s="1"/>
  <c r="B285" i="1"/>
  <c r="C285" i="1" s="1"/>
  <c r="B286" i="1"/>
  <c r="C286" i="1" s="1"/>
  <c r="B287" i="1"/>
  <c r="C287" i="1" s="1"/>
  <c r="B288" i="1"/>
  <c r="C288" i="1" s="1"/>
  <c r="B289" i="1"/>
  <c r="C289" i="1" s="1"/>
  <c r="B290" i="1"/>
  <c r="C290" i="1" s="1"/>
  <c r="B291" i="1"/>
  <c r="C291" i="1" s="1"/>
  <c r="B292" i="1"/>
  <c r="C292" i="1" s="1"/>
  <c r="B293" i="1"/>
  <c r="C293" i="1" s="1"/>
  <c r="B294" i="1"/>
  <c r="C294" i="1" s="1"/>
  <c r="B295" i="1"/>
  <c r="C295" i="1" s="1"/>
  <c r="B296" i="1"/>
  <c r="C296" i="1" s="1"/>
  <c r="B297" i="1"/>
  <c r="C297" i="1" s="1"/>
  <c r="B298" i="1"/>
  <c r="C298" i="1" s="1"/>
  <c r="B299" i="1"/>
  <c r="C299" i="1" s="1"/>
  <c r="B300" i="1"/>
  <c r="C300" i="1" s="1"/>
  <c r="B301" i="1"/>
  <c r="C301" i="1" s="1"/>
  <c r="B302" i="1"/>
  <c r="C302" i="1" s="1"/>
  <c r="B303" i="1"/>
  <c r="C303" i="1" s="1"/>
  <c r="B304" i="1"/>
  <c r="C304" i="1" s="1"/>
  <c r="B305" i="1"/>
  <c r="C305" i="1" s="1"/>
  <c r="B306" i="1"/>
  <c r="C306" i="1" s="1"/>
  <c r="B307" i="1"/>
  <c r="C307" i="1" s="1"/>
  <c r="B308" i="1"/>
  <c r="C308" i="1" s="1"/>
  <c r="B309" i="1"/>
  <c r="C309" i="1" s="1"/>
  <c r="B310" i="1"/>
  <c r="C310" i="1" s="1"/>
  <c r="B311" i="1"/>
  <c r="C311" i="1" s="1"/>
  <c r="B312" i="1"/>
  <c r="C312" i="1" s="1"/>
  <c r="B313" i="1"/>
  <c r="C313" i="1" s="1"/>
  <c r="B314" i="1"/>
  <c r="C314" i="1" s="1"/>
  <c r="B315" i="1"/>
  <c r="C315" i="1" s="1"/>
  <c r="B316" i="1"/>
  <c r="C316" i="1" s="1"/>
  <c r="B317" i="1"/>
  <c r="C317" i="1" s="1"/>
  <c r="B318" i="1"/>
  <c r="C318" i="1" s="1"/>
  <c r="B319" i="1"/>
  <c r="C319" i="1" s="1"/>
  <c r="B320" i="1"/>
  <c r="C320" i="1" s="1"/>
  <c r="B321" i="1"/>
  <c r="C321" i="1" s="1"/>
  <c r="B322" i="1"/>
  <c r="C322" i="1" s="1"/>
  <c r="B323" i="1"/>
  <c r="C323" i="1" s="1"/>
  <c r="B324" i="1"/>
  <c r="C324" i="1" s="1"/>
  <c r="B325" i="1"/>
  <c r="C325" i="1" s="1"/>
  <c r="B326" i="1"/>
  <c r="C326" i="1" s="1"/>
  <c r="B327" i="1"/>
  <c r="C327" i="1" s="1"/>
  <c r="B328" i="1"/>
  <c r="C328" i="1" s="1"/>
  <c r="B329" i="1"/>
  <c r="C329" i="1" s="1"/>
  <c r="B330" i="1"/>
  <c r="C330" i="1" s="1"/>
  <c r="B331" i="1"/>
  <c r="C331" i="1" s="1"/>
  <c r="B332" i="1"/>
  <c r="C332" i="1" s="1"/>
  <c r="B333" i="1"/>
  <c r="C333" i="1" s="1"/>
  <c r="B334" i="1"/>
  <c r="C334" i="1" s="1"/>
  <c r="B335" i="1"/>
  <c r="C335" i="1" s="1"/>
  <c r="B336" i="1"/>
  <c r="C336" i="1" s="1"/>
  <c r="B337" i="1"/>
  <c r="C337" i="1" s="1"/>
  <c r="B338" i="1"/>
  <c r="C338" i="1" s="1"/>
  <c r="B339" i="1"/>
  <c r="C339" i="1" s="1"/>
  <c r="B340" i="1"/>
  <c r="C340" i="1" s="1"/>
  <c r="B341" i="1"/>
  <c r="C341" i="1" s="1"/>
  <c r="B342" i="1"/>
  <c r="C342" i="1" s="1"/>
  <c r="B343" i="1"/>
  <c r="C343" i="1" s="1"/>
  <c r="B344" i="1"/>
  <c r="C344" i="1" s="1"/>
  <c r="B345" i="1"/>
  <c r="C345" i="1" s="1"/>
  <c r="B346" i="1"/>
  <c r="C346" i="1" s="1"/>
  <c r="B347" i="1"/>
  <c r="C347" i="1" s="1"/>
  <c r="B348" i="1"/>
  <c r="C348" i="1" s="1"/>
  <c r="B349" i="1"/>
  <c r="C349" i="1" s="1"/>
  <c r="B350" i="1"/>
  <c r="C350" i="1" s="1"/>
  <c r="B351" i="1"/>
  <c r="C351" i="1" s="1"/>
  <c r="B352" i="1"/>
  <c r="C352" i="1" s="1"/>
  <c r="B353" i="1"/>
  <c r="C353" i="1" s="1"/>
  <c r="B354" i="1"/>
  <c r="C354" i="1" s="1"/>
  <c r="B355" i="1"/>
  <c r="C355" i="1" s="1"/>
  <c r="B356" i="1"/>
  <c r="C356" i="1" s="1"/>
  <c r="B357" i="1"/>
  <c r="C357" i="1" s="1"/>
  <c r="B358" i="1"/>
  <c r="C358" i="1" s="1"/>
  <c r="B359" i="1"/>
  <c r="C359" i="1" s="1"/>
  <c r="B360" i="1"/>
  <c r="C360" i="1" s="1"/>
  <c r="B361" i="1"/>
  <c r="C361" i="1" s="1"/>
  <c r="B362" i="1"/>
  <c r="C362" i="1" s="1"/>
  <c r="B363" i="1"/>
  <c r="C363" i="1" s="1"/>
  <c r="B364" i="1"/>
  <c r="C364" i="1" s="1"/>
  <c r="B365" i="1"/>
  <c r="C365" i="1" s="1"/>
  <c r="B366" i="1"/>
  <c r="C366" i="1" s="1"/>
  <c r="B367" i="1"/>
  <c r="C367" i="1" s="1"/>
  <c r="B368" i="1"/>
  <c r="C368" i="1" s="1"/>
  <c r="B369" i="1"/>
  <c r="C369" i="1" s="1"/>
  <c r="B370" i="1"/>
  <c r="C370" i="1" s="1"/>
  <c r="B371" i="1"/>
  <c r="C371" i="1" s="1"/>
  <c r="B372" i="1"/>
  <c r="C372" i="1" s="1"/>
  <c r="B373" i="1"/>
  <c r="C373" i="1" s="1"/>
  <c r="B374" i="1"/>
  <c r="C374" i="1" s="1"/>
  <c r="B375" i="1"/>
  <c r="C375" i="1" s="1"/>
  <c r="B376" i="1"/>
  <c r="C376" i="1" s="1"/>
  <c r="B377" i="1"/>
  <c r="C377" i="1" s="1"/>
  <c r="B378" i="1"/>
  <c r="C378" i="1" s="1"/>
  <c r="B379" i="1"/>
  <c r="C379" i="1" s="1"/>
  <c r="B380" i="1"/>
  <c r="C380" i="1" s="1"/>
  <c r="B381" i="1"/>
  <c r="C381" i="1" s="1"/>
  <c r="B382" i="1"/>
  <c r="C382" i="1" s="1"/>
  <c r="B383" i="1"/>
  <c r="C383" i="1" s="1"/>
  <c r="B384" i="1"/>
  <c r="C384" i="1" s="1"/>
  <c r="B385" i="1"/>
  <c r="C385" i="1" s="1"/>
  <c r="B386" i="1"/>
  <c r="C386" i="1" s="1"/>
  <c r="B387" i="1"/>
  <c r="C387" i="1" s="1"/>
  <c r="B388" i="1"/>
  <c r="C388" i="1" s="1"/>
  <c r="B389" i="1"/>
  <c r="C389" i="1" s="1"/>
  <c r="B390" i="1"/>
  <c r="C390" i="1" s="1"/>
  <c r="B391" i="1"/>
  <c r="C391" i="1" s="1"/>
  <c r="B392" i="1"/>
  <c r="C392" i="1" s="1"/>
  <c r="B393" i="1"/>
  <c r="C393" i="1" s="1"/>
  <c r="B394" i="1"/>
  <c r="C394" i="1" s="1"/>
  <c r="B395" i="1"/>
  <c r="C395" i="1" s="1"/>
  <c r="B396" i="1"/>
  <c r="C396" i="1" s="1"/>
  <c r="B397" i="1"/>
  <c r="C397" i="1" s="1"/>
  <c r="B398" i="1"/>
  <c r="C398" i="1" s="1"/>
  <c r="B399" i="1"/>
  <c r="C399" i="1" s="1"/>
  <c r="B400" i="1"/>
  <c r="C400" i="1" s="1"/>
  <c r="B401" i="1"/>
  <c r="C401" i="1" s="1"/>
  <c r="B402" i="1"/>
  <c r="C402" i="1" s="1"/>
  <c r="B403" i="1"/>
  <c r="C403" i="1" s="1"/>
  <c r="B404" i="1"/>
  <c r="C404" i="1" s="1"/>
  <c r="B405" i="1"/>
  <c r="C405" i="1" s="1"/>
  <c r="B406" i="1"/>
  <c r="C406" i="1" s="1"/>
  <c r="B407" i="1"/>
  <c r="C407" i="1" s="1"/>
  <c r="B408" i="1"/>
  <c r="C408" i="1" s="1"/>
  <c r="B409" i="1"/>
  <c r="C409" i="1" s="1"/>
  <c r="B410" i="1"/>
  <c r="C410" i="1" s="1"/>
  <c r="B411" i="1"/>
  <c r="C411" i="1" s="1"/>
  <c r="B412" i="1"/>
  <c r="C412" i="1" s="1"/>
  <c r="B413" i="1"/>
  <c r="C413" i="1" s="1"/>
  <c r="B414" i="1"/>
  <c r="C414" i="1" s="1"/>
  <c r="B415" i="1"/>
  <c r="C415" i="1" s="1"/>
  <c r="B416" i="1"/>
  <c r="C416" i="1" s="1"/>
  <c r="B417" i="1"/>
  <c r="C417" i="1" s="1"/>
  <c r="B418" i="1"/>
  <c r="C418" i="1" s="1"/>
  <c r="B419" i="1"/>
  <c r="C419" i="1" s="1"/>
  <c r="B420" i="1"/>
  <c r="C420" i="1" s="1"/>
  <c r="B421" i="1"/>
  <c r="C421" i="1" s="1"/>
  <c r="B422" i="1"/>
  <c r="C422" i="1" s="1"/>
  <c r="B423" i="1"/>
  <c r="C423" i="1" s="1"/>
  <c r="B424" i="1"/>
  <c r="C424" i="1" s="1"/>
  <c r="B425" i="1"/>
  <c r="C425" i="1" s="1"/>
  <c r="B426" i="1"/>
  <c r="C426" i="1" s="1"/>
  <c r="B427" i="1"/>
  <c r="C427" i="1" s="1"/>
  <c r="B428" i="1"/>
  <c r="C428" i="1" s="1"/>
  <c r="B429" i="1"/>
  <c r="C429" i="1" s="1"/>
  <c r="B430" i="1"/>
  <c r="C430" i="1" s="1"/>
  <c r="B431" i="1"/>
  <c r="C431" i="1" s="1"/>
  <c r="B432" i="1"/>
  <c r="C432" i="1" s="1"/>
  <c r="B433" i="1"/>
  <c r="C433" i="1" s="1"/>
  <c r="B434" i="1"/>
  <c r="C434" i="1" s="1"/>
  <c r="B435" i="1"/>
  <c r="C435" i="1" s="1"/>
  <c r="B436" i="1"/>
  <c r="C436" i="1" s="1"/>
  <c r="B437" i="1"/>
  <c r="C437" i="1" s="1"/>
  <c r="B438" i="1"/>
  <c r="C438" i="1" s="1"/>
  <c r="B439" i="1"/>
  <c r="C439" i="1" s="1"/>
  <c r="B440" i="1"/>
  <c r="C440" i="1" s="1"/>
  <c r="B441" i="1"/>
  <c r="C441" i="1" s="1"/>
  <c r="B442" i="1"/>
  <c r="C442" i="1" s="1"/>
  <c r="B443" i="1"/>
  <c r="C443" i="1" s="1"/>
  <c r="B444" i="1"/>
  <c r="C444" i="1" s="1"/>
  <c r="B445" i="1"/>
  <c r="C445" i="1" s="1"/>
  <c r="B446" i="1"/>
  <c r="C446" i="1" s="1"/>
  <c r="B447" i="1"/>
  <c r="C447" i="1" s="1"/>
  <c r="B448" i="1"/>
  <c r="C448" i="1" s="1"/>
  <c r="B449" i="1"/>
  <c r="C449" i="1" s="1"/>
  <c r="B450" i="1"/>
  <c r="C450" i="1" s="1"/>
  <c r="B451" i="1"/>
  <c r="C451" i="1" s="1"/>
  <c r="B452" i="1"/>
  <c r="C452" i="1" s="1"/>
  <c r="B453" i="1"/>
  <c r="C453" i="1" s="1"/>
  <c r="B454" i="1"/>
  <c r="C454" i="1" s="1"/>
  <c r="B455" i="1"/>
  <c r="C455" i="1" s="1"/>
  <c r="B456" i="1"/>
  <c r="C456" i="1" s="1"/>
  <c r="B457" i="1"/>
  <c r="C457" i="1" s="1"/>
  <c r="B458" i="1"/>
  <c r="C458" i="1" s="1"/>
  <c r="B459" i="1"/>
  <c r="C459" i="1" s="1"/>
  <c r="B460" i="1"/>
  <c r="C460" i="1" s="1"/>
  <c r="B461" i="1"/>
  <c r="C461" i="1" s="1"/>
  <c r="B462" i="1"/>
  <c r="C462" i="1" s="1"/>
  <c r="B463" i="1"/>
  <c r="C463" i="1" s="1"/>
  <c r="B464" i="1"/>
  <c r="C464" i="1" s="1"/>
  <c r="B465" i="1"/>
  <c r="C465" i="1" s="1"/>
  <c r="B466" i="1"/>
  <c r="C466" i="1" s="1"/>
  <c r="B467" i="1"/>
  <c r="C467" i="1" s="1"/>
  <c r="B468" i="1"/>
  <c r="C468" i="1" s="1"/>
  <c r="B469" i="1"/>
  <c r="C469" i="1" s="1"/>
  <c r="B470" i="1"/>
  <c r="C470" i="1" s="1"/>
  <c r="B471" i="1"/>
  <c r="C471" i="1" s="1"/>
  <c r="B472" i="1"/>
  <c r="C472" i="1" s="1"/>
  <c r="B473" i="1"/>
  <c r="C473" i="1" s="1"/>
  <c r="B474" i="1"/>
  <c r="C474" i="1" s="1"/>
  <c r="B475" i="1"/>
  <c r="C475" i="1" s="1"/>
  <c r="B476" i="1"/>
  <c r="C476" i="1" s="1"/>
  <c r="B477" i="1"/>
  <c r="C477" i="1" s="1"/>
  <c r="B478" i="1"/>
  <c r="C478" i="1" s="1"/>
  <c r="B479" i="1"/>
  <c r="C479" i="1" s="1"/>
  <c r="B480" i="1"/>
  <c r="C480" i="1" s="1"/>
  <c r="B481" i="1"/>
  <c r="C481" i="1" s="1"/>
  <c r="B482" i="1"/>
  <c r="C482" i="1" s="1"/>
  <c r="B483" i="1"/>
  <c r="C483" i="1" s="1"/>
  <c r="B484" i="1"/>
  <c r="C484" i="1" s="1"/>
  <c r="B485" i="1"/>
  <c r="C485" i="1" s="1"/>
  <c r="B486" i="1"/>
  <c r="C486" i="1" s="1"/>
  <c r="B487" i="1"/>
  <c r="C487" i="1" s="1"/>
  <c r="B488" i="1"/>
  <c r="C488" i="1" s="1"/>
  <c r="B489" i="1"/>
  <c r="C489" i="1" s="1"/>
  <c r="B490" i="1"/>
  <c r="C490" i="1" s="1"/>
  <c r="B491" i="1"/>
  <c r="C491" i="1" s="1"/>
  <c r="B492" i="1"/>
  <c r="C492" i="1" s="1"/>
  <c r="B493" i="1"/>
  <c r="C493" i="1" s="1"/>
  <c r="B494" i="1"/>
  <c r="C494" i="1" s="1"/>
  <c r="B495" i="1"/>
  <c r="C495" i="1" s="1"/>
  <c r="B496" i="1"/>
  <c r="C496" i="1" s="1"/>
  <c r="B497" i="1"/>
  <c r="C497" i="1" s="1"/>
  <c r="B498" i="1"/>
  <c r="C498" i="1" s="1"/>
  <c r="B499" i="1"/>
  <c r="C499" i="1" s="1"/>
  <c r="B500" i="1"/>
  <c r="C500" i="1" s="1"/>
  <c r="B501" i="1"/>
  <c r="C501" i="1" s="1"/>
  <c r="B502" i="1"/>
  <c r="C502" i="1" s="1"/>
  <c r="B503" i="1"/>
  <c r="C503" i="1" s="1"/>
  <c r="B504" i="1"/>
  <c r="C504" i="1" s="1"/>
  <c r="B505" i="1"/>
  <c r="C505" i="1" s="1"/>
  <c r="B506" i="1"/>
  <c r="C506" i="1" s="1"/>
  <c r="B507" i="1"/>
  <c r="C507" i="1" s="1"/>
  <c r="B508" i="1"/>
  <c r="C508" i="1" s="1"/>
  <c r="B509" i="1"/>
  <c r="C509" i="1" s="1"/>
  <c r="B510" i="1"/>
  <c r="C510" i="1" s="1"/>
  <c r="B511" i="1"/>
  <c r="C511" i="1" s="1"/>
  <c r="B512" i="1"/>
  <c r="C512" i="1" s="1"/>
  <c r="B513" i="1"/>
  <c r="C513" i="1" s="1"/>
  <c r="B514" i="1"/>
  <c r="C514" i="1" s="1"/>
  <c r="B515" i="1"/>
  <c r="C515" i="1" s="1"/>
  <c r="B516" i="1"/>
  <c r="C516" i="1" s="1"/>
  <c r="B517" i="1"/>
  <c r="C517" i="1" s="1"/>
  <c r="B518" i="1"/>
  <c r="C518" i="1" s="1"/>
  <c r="B519" i="1"/>
  <c r="C519" i="1" s="1"/>
  <c r="B520" i="1"/>
  <c r="C520" i="1" s="1"/>
  <c r="B521" i="1"/>
  <c r="C521" i="1" s="1"/>
  <c r="B522" i="1"/>
  <c r="C522" i="1" s="1"/>
  <c r="B523" i="1"/>
  <c r="C523" i="1" s="1"/>
  <c r="B524" i="1"/>
  <c r="C524" i="1" s="1"/>
  <c r="B525" i="1"/>
  <c r="C525" i="1" s="1"/>
  <c r="B526" i="1"/>
  <c r="C526" i="1" s="1"/>
  <c r="B527" i="1"/>
  <c r="C527" i="1" s="1"/>
  <c r="B528" i="1"/>
  <c r="C528" i="1" s="1"/>
  <c r="B529" i="1"/>
  <c r="C529" i="1" s="1"/>
  <c r="B530" i="1"/>
  <c r="C530" i="1" s="1"/>
  <c r="B531" i="1"/>
  <c r="C531" i="1" s="1"/>
  <c r="B532" i="1"/>
  <c r="C532" i="1" s="1"/>
  <c r="B533" i="1"/>
  <c r="C533" i="1" s="1"/>
  <c r="B534" i="1"/>
  <c r="C534" i="1" s="1"/>
  <c r="B535" i="1"/>
  <c r="C535" i="1" s="1"/>
  <c r="B536" i="1"/>
  <c r="C536" i="1" s="1"/>
  <c r="B537" i="1"/>
  <c r="C537" i="1" s="1"/>
  <c r="B538" i="1"/>
  <c r="C538" i="1" s="1"/>
  <c r="B539" i="1"/>
  <c r="C539" i="1" s="1"/>
  <c r="B540" i="1"/>
  <c r="C540" i="1" s="1"/>
  <c r="B541" i="1"/>
  <c r="C541" i="1" s="1"/>
  <c r="B542" i="1"/>
  <c r="C542" i="1" s="1"/>
  <c r="B543" i="1"/>
  <c r="C543" i="1" s="1"/>
  <c r="B544" i="1"/>
  <c r="C544" i="1" s="1"/>
  <c r="B545" i="1"/>
  <c r="C545" i="1" s="1"/>
  <c r="B546" i="1"/>
  <c r="C546" i="1" s="1"/>
  <c r="B547" i="1"/>
  <c r="C547" i="1" s="1"/>
  <c r="B548" i="1"/>
  <c r="C548" i="1" s="1"/>
  <c r="B549" i="1"/>
  <c r="C549" i="1" s="1"/>
  <c r="B550" i="1"/>
  <c r="C550" i="1" s="1"/>
  <c r="B551" i="1"/>
  <c r="C551" i="1" s="1"/>
  <c r="B552" i="1"/>
  <c r="C552" i="1" s="1"/>
  <c r="B553" i="1"/>
  <c r="C553" i="1" s="1"/>
  <c r="B554" i="1"/>
  <c r="C554" i="1" s="1"/>
  <c r="B555" i="1"/>
  <c r="C555" i="1" s="1"/>
  <c r="B556" i="1"/>
  <c r="C556" i="1" s="1"/>
  <c r="B557" i="1"/>
  <c r="C557" i="1" s="1"/>
  <c r="B558" i="1"/>
  <c r="C558" i="1" s="1"/>
  <c r="B559" i="1"/>
  <c r="C559" i="1" s="1"/>
  <c r="B560" i="1"/>
  <c r="C560" i="1" s="1"/>
  <c r="B561" i="1"/>
  <c r="C561" i="1" s="1"/>
  <c r="B562" i="1"/>
  <c r="C562" i="1" s="1"/>
  <c r="B563" i="1"/>
  <c r="C563" i="1" s="1"/>
  <c r="B564" i="1"/>
  <c r="C564" i="1" s="1"/>
  <c r="B565" i="1"/>
  <c r="C565" i="1" s="1"/>
  <c r="B566" i="1"/>
  <c r="C566" i="1" s="1"/>
  <c r="B567" i="1"/>
  <c r="C567" i="1" s="1"/>
  <c r="B568" i="1"/>
  <c r="C568" i="1" s="1"/>
  <c r="B569" i="1"/>
  <c r="C569" i="1" s="1"/>
  <c r="B570" i="1"/>
  <c r="C570" i="1" s="1"/>
  <c r="B571" i="1"/>
  <c r="C571" i="1" s="1"/>
  <c r="B572" i="1"/>
  <c r="C572" i="1" s="1"/>
  <c r="B573" i="1"/>
  <c r="C573" i="1" s="1"/>
  <c r="B574" i="1"/>
  <c r="C574" i="1" s="1"/>
  <c r="B575" i="1"/>
  <c r="C575" i="1" s="1"/>
  <c r="B576" i="1"/>
  <c r="C576" i="1" s="1"/>
  <c r="B577" i="1"/>
  <c r="C577" i="1" s="1"/>
  <c r="B578" i="1"/>
  <c r="C578" i="1" s="1"/>
  <c r="B579" i="1"/>
  <c r="C579" i="1" s="1"/>
  <c r="B580" i="1"/>
  <c r="C580" i="1" s="1"/>
  <c r="B581" i="1"/>
  <c r="C581" i="1" s="1"/>
  <c r="B582" i="1"/>
  <c r="C582" i="1" s="1"/>
  <c r="B583" i="1"/>
  <c r="C583" i="1" s="1"/>
  <c r="B584" i="1"/>
  <c r="C584" i="1" s="1"/>
  <c r="B585" i="1"/>
  <c r="C585" i="1" s="1"/>
  <c r="B586" i="1"/>
  <c r="C586" i="1" s="1"/>
  <c r="B587" i="1"/>
  <c r="C587" i="1" s="1"/>
  <c r="B588" i="1"/>
  <c r="C588" i="1" s="1"/>
  <c r="B589" i="1"/>
  <c r="C589" i="1" s="1"/>
  <c r="B590" i="1"/>
  <c r="C590" i="1" s="1"/>
  <c r="B591" i="1"/>
  <c r="C591" i="1" s="1"/>
  <c r="B592" i="1"/>
  <c r="C592" i="1" s="1"/>
  <c r="B593" i="1"/>
  <c r="C593" i="1" s="1"/>
  <c r="B594" i="1"/>
  <c r="C594" i="1" s="1"/>
  <c r="B595" i="1"/>
  <c r="C595" i="1" s="1"/>
  <c r="B596" i="1"/>
  <c r="C596" i="1" s="1"/>
  <c r="B597" i="1"/>
  <c r="C597" i="1" s="1"/>
  <c r="B598" i="1"/>
  <c r="C598" i="1" s="1"/>
  <c r="B599" i="1"/>
  <c r="C599" i="1" s="1"/>
  <c r="B600" i="1"/>
  <c r="C600" i="1" s="1"/>
  <c r="B601" i="1"/>
  <c r="C601" i="1" s="1"/>
  <c r="B602" i="1"/>
  <c r="C602" i="1" s="1"/>
  <c r="B603" i="1"/>
  <c r="C603" i="1" s="1"/>
  <c r="B604" i="1"/>
  <c r="C604" i="1" s="1"/>
  <c r="B605" i="1"/>
  <c r="C605" i="1" s="1"/>
  <c r="B606" i="1"/>
  <c r="C606" i="1" s="1"/>
  <c r="B607" i="1"/>
  <c r="C607" i="1" s="1"/>
  <c r="B608" i="1"/>
  <c r="C608" i="1" s="1"/>
  <c r="B609" i="1"/>
  <c r="C609" i="1" s="1"/>
  <c r="B610" i="1"/>
  <c r="C610" i="1" s="1"/>
  <c r="B611" i="1"/>
  <c r="C611" i="1" s="1"/>
  <c r="B612" i="1"/>
  <c r="C612" i="1" s="1"/>
  <c r="B613" i="1"/>
  <c r="C613" i="1" s="1"/>
  <c r="B614" i="1"/>
  <c r="C614" i="1" s="1"/>
  <c r="B615" i="1"/>
  <c r="C615" i="1" s="1"/>
  <c r="B616" i="1"/>
  <c r="C616" i="1" s="1"/>
  <c r="B617" i="1"/>
  <c r="C617" i="1" s="1"/>
  <c r="B618" i="1"/>
  <c r="C618" i="1" s="1"/>
  <c r="B619" i="1"/>
  <c r="C619" i="1" s="1"/>
  <c r="B620" i="1"/>
  <c r="C620" i="1" s="1"/>
  <c r="B621" i="1"/>
  <c r="C621" i="1" s="1"/>
  <c r="B622" i="1"/>
  <c r="C622" i="1" s="1"/>
  <c r="B623" i="1"/>
  <c r="C623" i="1" s="1"/>
  <c r="B624" i="1"/>
  <c r="C624" i="1" s="1"/>
  <c r="B625" i="1"/>
  <c r="C625" i="1" s="1"/>
  <c r="B626" i="1"/>
  <c r="C626" i="1" s="1"/>
  <c r="B627" i="1"/>
  <c r="C627" i="1" s="1"/>
  <c r="B628" i="1"/>
  <c r="C628" i="1" s="1"/>
  <c r="B629" i="1"/>
  <c r="C629" i="1" s="1"/>
  <c r="B630" i="1"/>
  <c r="C630" i="1" s="1"/>
  <c r="B631" i="1"/>
  <c r="C631" i="1" s="1"/>
  <c r="B632" i="1"/>
  <c r="C632" i="1" s="1"/>
  <c r="B633" i="1"/>
  <c r="C633" i="1" s="1"/>
  <c r="B634" i="1"/>
  <c r="C634" i="1" s="1"/>
  <c r="B635" i="1"/>
  <c r="C635" i="1" s="1"/>
  <c r="B636" i="1"/>
  <c r="C636" i="1" s="1"/>
  <c r="B637" i="1"/>
  <c r="C637" i="1" s="1"/>
  <c r="B638" i="1"/>
  <c r="C638" i="1" s="1"/>
  <c r="B639" i="1"/>
  <c r="C639" i="1" s="1"/>
  <c r="B640" i="1"/>
  <c r="C640" i="1" s="1"/>
  <c r="B641" i="1"/>
  <c r="C641" i="1" s="1"/>
  <c r="B642" i="1"/>
  <c r="C642" i="1" s="1"/>
  <c r="B643" i="1"/>
  <c r="C643" i="1" s="1"/>
  <c r="B644" i="1"/>
  <c r="C644" i="1" s="1"/>
  <c r="B645" i="1"/>
  <c r="C645" i="1" s="1"/>
  <c r="B646" i="1"/>
  <c r="C646" i="1" s="1"/>
  <c r="B647" i="1"/>
  <c r="C647" i="1" s="1"/>
  <c r="B648" i="1"/>
  <c r="C648" i="1" s="1"/>
  <c r="B649" i="1"/>
  <c r="C649" i="1" s="1"/>
  <c r="B650" i="1"/>
  <c r="C650" i="1" s="1"/>
  <c r="B651" i="1"/>
  <c r="C651" i="1" s="1"/>
  <c r="B652" i="1"/>
  <c r="C652" i="1" s="1"/>
  <c r="B653" i="1"/>
  <c r="C653" i="1" s="1"/>
  <c r="B654" i="1"/>
  <c r="C654" i="1" s="1"/>
  <c r="B655" i="1"/>
  <c r="C655" i="1" s="1"/>
  <c r="B656" i="1"/>
  <c r="C656" i="1" s="1"/>
  <c r="B657" i="1"/>
  <c r="C657" i="1" s="1"/>
  <c r="B658" i="1"/>
  <c r="C658" i="1" s="1"/>
  <c r="B659" i="1"/>
  <c r="C659" i="1" s="1"/>
  <c r="B660" i="1"/>
  <c r="C660" i="1" s="1"/>
  <c r="B661" i="1"/>
  <c r="C661" i="1" s="1"/>
  <c r="B662" i="1"/>
  <c r="C662" i="1" s="1"/>
  <c r="B663" i="1"/>
  <c r="C663" i="1" s="1"/>
  <c r="B664" i="1"/>
  <c r="C664" i="1" s="1"/>
  <c r="B665" i="1"/>
  <c r="C665" i="1" s="1"/>
  <c r="B666" i="1"/>
  <c r="C666" i="1" s="1"/>
  <c r="B667" i="1"/>
  <c r="C667" i="1" s="1"/>
  <c r="B668" i="1"/>
  <c r="C668" i="1" s="1"/>
  <c r="B669" i="1"/>
  <c r="C669" i="1" s="1"/>
  <c r="B670" i="1"/>
  <c r="C670" i="1" s="1"/>
  <c r="B671" i="1"/>
  <c r="C671" i="1" s="1"/>
  <c r="B672" i="1"/>
  <c r="C672" i="1" s="1"/>
  <c r="B673" i="1"/>
  <c r="C673" i="1" s="1"/>
  <c r="B674" i="1"/>
  <c r="C674" i="1" s="1"/>
  <c r="B675" i="1"/>
  <c r="C675" i="1" s="1"/>
  <c r="B676" i="1"/>
  <c r="C676" i="1" s="1"/>
  <c r="B677" i="1"/>
  <c r="C677" i="1" s="1"/>
  <c r="B678" i="1"/>
  <c r="C678" i="1" s="1"/>
  <c r="B679" i="1"/>
  <c r="C679" i="1" s="1"/>
  <c r="B680" i="1"/>
  <c r="C680" i="1" s="1"/>
  <c r="B681" i="1"/>
  <c r="C681" i="1" s="1"/>
  <c r="B682" i="1"/>
  <c r="C682" i="1" s="1"/>
  <c r="B683" i="1"/>
  <c r="C683" i="1" s="1"/>
  <c r="B684" i="1"/>
  <c r="C684" i="1" s="1"/>
  <c r="B685" i="1"/>
  <c r="C685" i="1" s="1"/>
  <c r="B686" i="1"/>
  <c r="C686" i="1" s="1"/>
  <c r="B687" i="1"/>
  <c r="C687" i="1" s="1"/>
  <c r="B688" i="1"/>
  <c r="C688" i="1" s="1"/>
  <c r="B689" i="1"/>
  <c r="C689" i="1" s="1"/>
  <c r="B690" i="1"/>
  <c r="C690" i="1" s="1"/>
  <c r="B691" i="1"/>
  <c r="C691" i="1" s="1"/>
  <c r="B692" i="1"/>
  <c r="C692" i="1" s="1"/>
  <c r="B693" i="1"/>
  <c r="C693" i="1" s="1"/>
  <c r="B694" i="1"/>
  <c r="C694" i="1" s="1"/>
  <c r="B695" i="1"/>
  <c r="C695" i="1" s="1"/>
  <c r="B696" i="1"/>
  <c r="C696" i="1" s="1"/>
  <c r="B697" i="1"/>
  <c r="C697" i="1" s="1"/>
  <c r="B698" i="1"/>
  <c r="C698" i="1" s="1"/>
  <c r="B699" i="1"/>
  <c r="C699" i="1" s="1"/>
  <c r="B700" i="1"/>
  <c r="C700" i="1" s="1"/>
  <c r="B701" i="1"/>
  <c r="C701" i="1" s="1"/>
  <c r="B702" i="1"/>
  <c r="C702" i="1" s="1"/>
  <c r="B703" i="1"/>
  <c r="C703" i="1" s="1"/>
  <c r="B704" i="1"/>
  <c r="C704" i="1" s="1"/>
  <c r="B705" i="1"/>
  <c r="C705" i="1" s="1"/>
  <c r="B706" i="1"/>
  <c r="C706" i="1" s="1"/>
  <c r="B707" i="1"/>
  <c r="C707" i="1" s="1"/>
  <c r="B708" i="1"/>
  <c r="C708" i="1" s="1"/>
  <c r="B709" i="1"/>
  <c r="C709" i="1" s="1"/>
  <c r="B710" i="1"/>
  <c r="C710" i="1" s="1"/>
  <c r="B711" i="1"/>
  <c r="C711" i="1" s="1"/>
  <c r="B712" i="1"/>
  <c r="C712" i="1" s="1"/>
  <c r="B713" i="1"/>
  <c r="C713" i="1" s="1"/>
  <c r="B714" i="1"/>
  <c r="C714" i="1" s="1"/>
  <c r="B715" i="1"/>
  <c r="C715" i="1" s="1"/>
  <c r="B716" i="1"/>
  <c r="C716" i="1" s="1"/>
  <c r="B717" i="1"/>
  <c r="C717" i="1" s="1"/>
  <c r="B718" i="1"/>
  <c r="C718" i="1" s="1"/>
  <c r="B719" i="1"/>
  <c r="C719" i="1" s="1"/>
  <c r="B720" i="1"/>
  <c r="C720" i="1" s="1"/>
  <c r="B721" i="1"/>
  <c r="C721" i="1" s="1"/>
  <c r="B722" i="1"/>
  <c r="C722" i="1" s="1"/>
  <c r="B723" i="1"/>
  <c r="C723" i="1" s="1"/>
  <c r="B724" i="1"/>
  <c r="C724" i="1" s="1"/>
  <c r="B725" i="1"/>
  <c r="C725" i="1" s="1"/>
  <c r="B726" i="1"/>
  <c r="C726" i="1" s="1"/>
  <c r="B727" i="1"/>
  <c r="C727" i="1" s="1"/>
  <c r="B728" i="1"/>
  <c r="C728" i="1" s="1"/>
  <c r="B729" i="1"/>
  <c r="C729" i="1" s="1"/>
  <c r="B730" i="1"/>
  <c r="C730" i="1" s="1"/>
  <c r="B731" i="1"/>
  <c r="C731" i="1" s="1"/>
  <c r="B732" i="1"/>
  <c r="C732" i="1" s="1"/>
  <c r="B733" i="1"/>
  <c r="C733" i="1" s="1"/>
  <c r="B734" i="1"/>
  <c r="C734" i="1" s="1"/>
  <c r="B735" i="1"/>
  <c r="C735" i="1" s="1"/>
  <c r="B736" i="1"/>
  <c r="C736" i="1" s="1"/>
  <c r="B737" i="1"/>
  <c r="C737" i="1" s="1"/>
  <c r="B738" i="1"/>
  <c r="C738" i="1" s="1"/>
  <c r="B739" i="1"/>
  <c r="C739" i="1" s="1"/>
  <c r="B740" i="1"/>
  <c r="C740" i="1" s="1"/>
  <c r="B741" i="1"/>
  <c r="C741" i="1" s="1"/>
  <c r="B742" i="1"/>
  <c r="C742" i="1" s="1"/>
  <c r="B743" i="1"/>
  <c r="C743" i="1" s="1"/>
  <c r="B744" i="1"/>
  <c r="C744" i="1" s="1"/>
  <c r="B745" i="1"/>
  <c r="C745" i="1" s="1"/>
  <c r="B746" i="1"/>
  <c r="C746" i="1" s="1"/>
  <c r="B747" i="1"/>
  <c r="C747" i="1" s="1"/>
  <c r="B748" i="1"/>
  <c r="C748" i="1" s="1"/>
  <c r="B749" i="1"/>
  <c r="C749" i="1" s="1"/>
  <c r="B750" i="1"/>
  <c r="C750" i="1" s="1"/>
  <c r="B751" i="1"/>
  <c r="C751" i="1" s="1"/>
  <c r="B752" i="1"/>
  <c r="C752" i="1" s="1"/>
  <c r="B753" i="1"/>
  <c r="C753" i="1" s="1"/>
  <c r="B754" i="1"/>
  <c r="C754" i="1" s="1"/>
  <c r="B755" i="1"/>
  <c r="C755" i="1" s="1"/>
  <c r="B756" i="1"/>
  <c r="C756" i="1" s="1"/>
  <c r="B757" i="1"/>
  <c r="C757" i="1" s="1"/>
  <c r="B758" i="1"/>
  <c r="C758" i="1" s="1"/>
  <c r="B759" i="1"/>
  <c r="C759" i="1" s="1"/>
  <c r="B760" i="1"/>
  <c r="C760" i="1" s="1"/>
  <c r="B761" i="1"/>
  <c r="C761" i="1" s="1"/>
  <c r="B762" i="1"/>
  <c r="C762" i="1" s="1"/>
  <c r="B763" i="1"/>
  <c r="C763" i="1" s="1"/>
  <c r="B764" i="1"/>
  <c r="C764" i="1" s="1"/>
  <c r="B765" i="1"/>
  <c r="C765" i="1" s="1"/>
  <c r="B766" i="1"/>
  <c r="C766" i="1" s="1"/>
  <c r="B767" i="1"/>
  <c r="C767" i="1" s="1"/>
  <c r="B768" i="1"/>
  <c r="C768" i="1" s="1"/>
  <c r="B769" i="1"/>
  <c r="C769" i="1" s="1"/>
  <c r="B770" i="1"/>
  <c r="C770" i="1" s="1"/>
  <c r="B771" i="1"/>
  <c r="C771" i="1" s="1"/>
  <c r="B772" i="1"/>
  <c r="C772" i="1" s="1"/>
  <c r="B773" i="1"/>
  <c r="C773" i="1" s="1"/>
  <c r="B774" i="1"/>
  <c r="C774" i="1" s="1"/>
  <c r="B775" i="1"/>
  <c r="C775" i="1" s="1"/>
  <c r="B776" i="1"/>
  <c r="C776" i="1" s="1"/>
  <c r="B777" i="1"/>
  <c r="C777" i="1" s="1"/>
  <c r="B778" i="1"/>
  <c r="C778" i="1" s="1"/>
  <c r="B779" i="1"/>
  <c r="C779" i="1" s="1"/>
  <c r="B780" i="1"/>
  <c r="C780" i="1" s="1"/>
  <c r="B781" i="1"/>
  <c r="C781" i="1" s="1"/>
  <c r="B782" i="1"/>
  <c r="C782" i="1" s="1"/>
  <c r="B783" i="1"/>
  <c r="C783" i="1" s="1"/>
  <c r="B784" i="1"/>
  <c r="C784" i="1" s="1"/>
  <c r="B785" i="1"/>
  <c r="C785" i="1" s="1"/>
  <c r="B786" i="1"/>
  <c r="C786" i="1" s="1"/>
  <c r="B787" i="1"/>
  <c r="C787" i="1" s="1"/>
  <c r="B788" i="1"/>
  <c r="C788" i="1" s="1"/>
  <c r="B789" i="1"/>
  <c r="C789" i="1" s="1"/>
  <c r="B790" i="1"/>
  <c r="C790" i="1" s="1"/>
  <c r="B791" i="1"/>
  <c r="C791" i="1" s="1"/>
  <c r="B792" i="1"/>
  <c r="C792" i="1" s="1"/>
  <c r="B793" i="1"/>
  <c r="C793" i="1" s="1"/>
  <c r="B794" i="1"/>
  <c r="C794" i="1" s="1"/>
  <c r="B795" i="1"/>
  <c r="C795" i="1" s="1"/>
  <c r="B796" i="1"/>
  <c r="C796" i="1" s="1"/>
  <c r="B797" i="1"/>
  <c r="C797" i="1" s="1"/>
  <c r="B798" i="1"/>
  <c r="C798" i="1" s="1"/>
  <c r="B799" i="1"/>
  <c r="C799" i="1" s="1"/>
  <c r="B800" i="1"/>
  <c r="C800" i="1" s="1"/>
  <c r="B801" i="1"/>
  <c r="C801" i="1" s="1"/>
  <c r="B802" i="1"/>
  <c r="C802" i="1" s="1"/>
  <c r="B803" i="1"/>
  <c r="C803" i="1" s="1"/>
  <c r="B804" i="1"/>
  <c r="C804" i="1" s="1"/>
  <c r="B805" i="1"/>
  <c r="C805" i="1" s="1"/>
  <c r="B806" i="1"/>
  <c r="C806" i="1" s="1"/>
  <c r="B807" i="1"/>
  <c r="C807" i="1" s="1"/>
  <c r="B808" i="1"/>
  <c r="C808" i="1" s="1"/>
  <c r="B809" i="1"/>
  <c r="C809" i="1" s="1"/>
  <c r="B810" i="1"/>
  <c r="C810" i="1" s="1"/>
  <c r="B811" i="1"/>
  <c r="C811" i="1" s="1"/>
  <c r="B812" i="1"/>
  <c r="C812" i="1" s="1"/>
  <c r="B813" i="1"/>
  <c r="C813" i="1" s="1"/>
  <c r="B814" i="1"/>
  <c r="C814" i="1" s="1"/>
  <c r="B815" i="1"/>
  <c r="C815" i="1" s="1"/>
  <c r="B816" i="1"/>
  <c r="C816" i="1" s="1"/>
  <c r="B817" i="1"/>
  <c r="C817" i="1" s="1"/>
  <c r="B818" i="1"/>
  <c r="C818" i="1" s="1"/>
  <c r="B819" i="1"/>
  <c r="C819" i="1" s="1"/>
  <c r="B820" i="1"/>
  <c r="C820" i="1" s="1"/>
  <c r="B821" i="1"/>
  <c r="C821" i="1" s="1"/>
  <c r="B822" i="1"/>
  <c r="C822" i="1" s="1"/>
  <c r="B823" i="1"/>
  <c r="C823" i="1" s="1"/>
  <c r="B824" i="1"/>
  <c r="C824" i="1" s="1"/>
  <c r="B825" i="1"/>
  <c r="C825" i="1" s="1"/>
  <c r="B826" i="1"/>
  <c r="C826" i="1" s="1"/>
  <c r="B827" i="1"/>
  <c r="C827" i="1" s="1"/>
  <c r="B828" i="1"/>
  <c r="C828" i="1" s="1"/>
  <c r="B829" i="1"/>
  <c r="C829" i="1" s="1"/>
  <c r="B830" i="1"/>
  <c r="C830" i="1" s="1"/>
  <c r="B831" i="1"/>
  <c r="C831" i="1" s="1"/>
  <c r="B832" i="1"/>
  <c r="C832" i="1" s="1"/>
  <c r="B833" i="1"/>
  <c r="C833" i="1" s="1"/>
  <c r="B834" i="1"/>
  <c r="C834" i="1" s="1"/>
  <c r="B835" i="1"/>
  <c r="C835" i="1" s="1"/>
  <c r="B836" i="1"/>
  <c r="C836" i="1" s="1"/>
  <c r="B837" i="1"/>
  <c r="C837" i="1" s="1"/>
  <c r="B838" i="1"/>
  <c r="C838" i="1" s="1"/>
  <c r="B839" i="1"/>
  <c r="C839" i="1" s="1"/>
  <c r="B840" i="1"/>
  <c r="C840" i="1" s="1"/>
  <c r="B841" i="1"/>
  <c r="C841" i="1" s="1"/>
  <c r="B842" i="1"/>
  <c r="C842" i="1" s="1"/>
  <c r="B843" i="1"/>
  <c r="C843" i="1" s="1"/>
  <c r="B844" i="1"/>
  <c r="C844" i="1" s="1"/>
  <c r="B845" i="1"/>
  <c r="C845" i="1" s="1"/>
  <c r="B846" i="1"/>
  <c r="C846" i="1" s="1"/>
  <c r="B847" i="1"/>
  <c r="C847" i="1" s="1"/>
  <c r="B848" i="1"/>
  <c r="C848" i="1" s="1"/>
  <c r="B849" i="1"/>
  <c r="C849" i="1" s="1"/>
  <c r="B850" i="1"/>
  <c r="C850" i="1" s="1"/>
  <c r="B851" i="1"/>
  <c r="C851" i="1" s="1"/>
  <c r="B852" i="1"/>
  <c r="C852" i="1" s="1"/>
  <c r="B853" i="1"/>
  <c r="C853" i="1" s="1"/>
  <c r="B854" i="1"/>
  <c r="C854" i="1" s="1"/>
  <c r="B855" i="1"/>
  <c r="C855" i="1" s="1"/>
  <c r="B856" i="1"/>
  <c r="C856" i="1" s="1"/>
  <c r="B857" i="1"/>
  <c r="C857" i="1" s="1"/>
  <c r="B858" i="1"/>
  <c r="C858" i="1" s="1"/>
  <c r="B859" i="1"/>
  <c r="C859" i="1" s="1"/>
  <c r="B860" i="1"/>
  <c r="C860" i="1" s="1"/>
  <c r="B861" i="1"/>
  <c r="C861" i="1" s="1"/>
  <c r="B862" i="1"/>
  <c r="C862" i="1" s="1"/>
  <c r="B863" i="1"/>
  <c r="C863" i="1" s="1"/>
  <c r="B864" i="1"/>
  <c r="C864" i="1" s="1"/>
  <c r="B865" i="1"/>
  <c r="C865" i="1" s="1"/>
  <c r="B866" i="1"/>
  <c r="C866" i="1" s="1"/>
  <c r="B867" i="1"/>
  <c r="C867" i="1" s="1"/>
  <c r="B868" i="1"/>
  <c r="C868" i="1" s="1"/>
  <c r="B869" i="1"/>
  <c r="C869" i="1" s="1"/>
  <c r="B870" i="1"/>
  <c r="C870" i="1" s="1"/>
  <c r="B871" i="1"/>
  <c r="C871" i="1" s="1"/>
  <c r="B872" i="1"/>
  <c r="C872" i="1" s="1"/>
  <c r="B873" i="1"/>
  <c r="C873" i="1" s="1"/>
  <c r="B874" i="1"/>
  <c r="C874" i="1" s="1"/>
  <c r="B875" i="1"/>
  <c r="C875" i="1" s="1"/>
  <c r="B876" i="1"/>
  <c r="C876" i="1" s="1"/>
  <c r="B877" i="1"/>
  <c r="C877" i="1" s="1"/>
  <c r="B878" i="1"/>
  <c r="C878" i="1" s="1"/>
  <c r="B879" i="1"/>
  <c r="C879" i="1" s="1"/>
  <c r="B880" i="1"/>
  <c r="C880" i="1" s="1"/>
  <c r="B881" i="1"/>
  <c r="C881" i="1" s="1"/>
  <c r="B882" i="1"/>
  <c r="C882" i="1" s="1"/>
  <c r="B883" i="1"/>
  <c r="C883" i="1" s="1"/>
  <c r="B884" i="1"/>
  <c r="C884" i="1" s="1"/>
  <c r="B885" i="1"/>
  <c r="C885" i="1" s="1"/>
  <c r="B886" i="1"/>
  <c r="C886" i="1" s="1"/>
  <c r="B887" i="1"/>
  <c r="C887" i="1" s="1"/>
  <c r="B888" i="1"/>
  <c r="C888" i="1" s="1"/>
  <c r="B889" i="1"/>
  <c r="C889" i="1" s="1"/>
  <c r="B890" i="1"/>
  <c r="C890" i="1" s="1"/>
  <c r="B891" i="1"/>
  <c r="C891" i="1" s="1"/>
  <c r="B892" i="1"/>
  <c r="C892" i="1" s="1"/>
  <c r="B893" i="1"/>
  <c r="C893" i="1" s="1"/>
  <c r="B894" i="1"/>
  <c r="C894" i="1" s="1"/>
  <c r="B895" i="1"/>
  <c r="C895" i="1" s="1"/>
  <c r="B896" i="1"/>
  <c r="C896" i="1" s="1"/>
  <c r="B897" i="1"/>
  <c r="C897" i="1" s="1"/>
  <c r="B898" i="1"/>
  <c r="C898" i="1" s="1"/>
  <c r="B899" i="1"/>
  <c r="C899" i="1" s="1"/>
  <c r="B900" i="1"/>
  <c r="C900" i="1" s="1"/>
  <c r="B901" i="1"/>
  <c r="C901" i="1" s="1"/>
  <c r="B902" i="1"/>
  <c r="C902" i="1" s="1"/>
  <c r="B903" i="1"/>
  <c r="C903" i="1" s="1"/>
  <c r="B904" i="1"/>
  <c r="C904" i="1" s="1"/>
  <c r="B905" i="1"/>
  <c r="C905" i="1" s="1"/>
  <c r="B906" i="1"/>
  <c r="C906" i="1" s="1"/>
  <c r="B907" i="1"/>
  <c r="C907" i="1" s="1"/>
  <c r="B908" i="1"/>
  <c r="C908" i="1" s="1"/>
  <c r="B909" i="1"/>
  <c r="C909" i="1" s="1"/>
  <c r="B910" i="1"/>
  <c r="C910" i="1" s="1"/>
  <c r="B911" i="1"/>
  <c r="C911" i="1" s="1"/>
  <c r="B912" i="1"/>
  <c r="C912" i="1" s="1"/>
  <c r="B913" i="1"/>
  <c r="C913" i="1" s="1"/>
  <c r="B914" i="1"/>
  <c r="C914" i="1" s="1"/>
  <c r="B915" i="1"/>
  <c r="C915" i="1" s="1"/>
  <c r="B916" i="1"/>
  <c r="C916" i="1" s="1"/>
  <c r="B917" i="1"/>
  <c r="C917" i="1" s="1"/>
  <c r="B918" i="1"/>
  <c r="C918" i="1" s="1"/>
  <c r="B919" i="1"/>
  <c r="C919" i="1" s="1"/>
  <c r="B920" i="1"/>
  <c r="C920" i="1" s="1"/>
  <c r="B921" i="1"/>
  <c r="C921" i="1" s="1"/>
  <c r="B922" i="1"/>
  <c r="C922" i="1" s="1"/>
  <c r="B923" i="1"/>
  <c r="C923" i="1" s="1"/>
  <c r="B924" i="1"/>
  <c r="C924" i="1" s="1"/>
  <c r="B925" i="1"/>
  <c r="C925" i="1" s="1"/>
  <c r="B926" i="1"/>
  <c r="C926" i="1" s="1"/>
  <c r="B927" i="1"/>
  <c r="C927" i="1" s="1"/>
  <c r="B928" i="1"/>
  <c r="C928" i="1" s="1"/>
  <c r="B929" i="1"/>
  <c r="C929" i="1" s="1"/>
  <c r="B930" i="1"/>
  <c r="C930" i="1" s="1"/>
  <c r="B931" i="1"/>
  <c r="C931" i="1" s="1"/>
  <c r="B932" i="1"/>
  <c r="C932" i="1" s="1"/>
  <c r="B933" i="1"/>
  <c r="C933" i="1" s="1"/>
  <c r="B934" i="1"/>
  <c r="C934" i="1" s="1"/>
  <c r="B935" i="1"/>
  <c r="C935" i="1" s="1"/>
  <c r="B936" i="1"/>
  <c r="C936" i="1" s="1"/>
  <c r="B937" i="1"/>
  <c r="C937" i="1" s="1"/>
  <c r="B938" i="1"/>
  <c r="C938" i="1" s="1"/>
  <c r="B939" i="1"/>
  <c r="C939" i="1" s="1"/>
  <c r="B940" i="1"/>
  <c r="C940" i="1" s="1"/>
  <c r="B941" i="1"/>
  <c r="C941" i="1" s="1"/>
  <c r="B942" i="1"/>
  <c r="C942" i="1" s="1"/>
  <c r="B943" i="1"/>
  <c r="C943" i="1" s="1"/>
  <c r="B944" i="1"/>
  <c r="C944" i="1" s="1"/>
  <c r="B945" i="1"/>
  <c r="C945" i="1" s="1"/>
  <c r="B946" i="1"/>
  <c r="C946" i="1" s="1"/>
  <c r="B947" i="1"/>
  <c r="C947" i="1" s="1"/>
  <c r="B948" i="1"/>
  <c r="C948" i="1" s="1"/>
  <c r="B949" i="1"/>
  <c r="C949" i="1" s="1"/>
  <c r="B950" i="1"/>
  <c r="C950" i="1" s="1"/>
  <c r="B951" i="1"/>
  <c r="C951" i="1" s="1"/>
  <c r="B952" i="1"/>
  <c r="C952" i="1" s="1"/>
  <c r="B953" i="1"/>
  <c r="C953" i="1" s="1"/>
  <c r="B954" i="1"/>
  <c r="C954" i="1" s="1"/>
  <c r="B955" i="1"/>
  <c r="C955" i="1" s="1"/>
  <c r="B956" i="1"/>
  <c r="C956" i="1" s="1"/>
  <c r="B957" i="1"/>
  <c r="C957" i="1" s="1"/>
  <c r="B958" i="1"/>
  <c r="C958" i="1" s="1"/>
  <c r="B959" i="1"/>
  <c r="C959" i="1" s="1"/>
  <c r="B960" i="1"/>
  <c r="C960" i="1" s="1"/>
  <c r="B961" i="1"/>
  <c r="C961" i="1" s="1"/>
  <c r="B962" i="1"/>
  <c r="C962" i="1" s="1"/>
  <c r="B963" i="1"/>
  <c r="C963" i="1" s="1"/>
  <c r="B964" i="1"/>
  <c r="C964" i="1" s="1"/>
  <c r="B965" i="1"/>
  <c r="C965" i="1" s="1"/>
  <c r="B966" i="1"/>
  <c r="C966" i="1" s="1"/>
  <c r="B967" i="1"/>
  <c r="C967" i="1" s="1"/>
  <c r="B968" i="1"/>
  <c r="C968" i="1" s="1"/>
  <c r="B969" i="1"/>
  <c r="C969" i="1" s="1"/>
  <c r="B970" i="1"/>
  <c r="C970" i="1" s="1"/>
  <c r="B971" i="1"/>
  <c r="C971" i="1" s="1"/>
  <c r="B972" i="1"/>
  <c r="C972" i="1" s="1"/>
  <c r="B973" i="1"/>
  <c r="C973" i="1" s="1"/>
  <c r="B974" i="1"/>
  <c r="C974" i="1" s="1"/>
  <c r="B975" i="1"/>
  <c r="C975" i="1" s="1"/>
  <c r="B976" i="1"/>
  <c r="C976" i="1" s="1"/>
  <c r="B977" i="1"/>
  <c r="C977" i="1" s="1"/>
  <c r="B978" i="1"/>
  <c r="C978" i="1" s="1"/>
  <c r="B979" i="1"/>
  <c r="C979" i="1" s="1"/>
  <c r="B980" i="1"/>
  <c r="C980" i="1" s="1"/>
  <c r="B981" i="1"/>
  <c r="C981" i="1" s="1"/>
  <c r="B982" i="1"/>
  <c r="C982" i="1" s="1"/>
  <c r="B983" i="1"/>
  <c r="C983" i="1" s="1"/>
  <c r="B984" i="1"/>
  <c r="C984" i="1" s="1"/>
  <c r="B985" i="1"/>
  <c r="C985" i="1" s="1"/>
  <c r="B986" i="1"/>
  <c r="C986" i="1" s="1"/>
  <c r="B987" i="1"/>
  <c r="C987" i="1" s="1"/>
  <c r="B988" i="1"/>
  <c r="C988" i="1" s="1"/>
  <c r="B989" i="1"/>
  <c r="C989" i="1" s="1"/>
  <c r="B990" i="1"/>
  <c r="C990" i="1" s="1"/>
  <c r="B991" i="1"/>
  <c r="C991" i="1" s="1"/>
  <c r="B992" i="1"/>
  <c r="C992" i="1" s="1"/>
  <c r="B993" i="1"/>
  <c r="C993" i="1" s="1"/>
  <c r="B994" i="1"/>
  <c r="C994" i="1" s="1"/>
  <c r="B995" i="1"/>
  <c r="C995" i="1" s="1"/>
  <c r="B996" i="1"/>
  <c r="C996" i="1" s="1"/>
  <c r="B997" i="1"/>
  <c r="C997" i="1" s="1"/>
  <c r="B998" i="1"/>
  <c r="C998" i="1" s="1"/>
  <c r="B999" i="1"/>
  <c r="C999" i="1" s="1"/>
  <c r="B1000" i="1"/>
  <c r="C1000" i="1" s="1"/>
  <c r="B1001" i="1"/>
  <c r="C1001" i="1" s="1"/>
  <c r="B1002" i="1"/>
  <c r="C1002" i="1" s="1"/>
  <c r="B1003" i="1"/>
  <c r="C1003" i="1" s="1"/>
  <c r="B1004" i="1"/>
  <c r="C1004" i="1" s="1"/>
  <c r="B1005" i="1"/>
  <c r="C1005" i="1" s="1"/>
  <c r="B1006" i="1"/>
  <c r="C1006" i="1" s="1"/>
  <c r="B1007" i="1"/>
  <c r="C1007" i="1" s="1"/>
  <c r="B1008" i="1"/>
  <c r="C1008" i="1" s="1"/>
  <c r="B1009" i="1"/>
  <c r="C1009" i="1" s="1"/>
  <c r="B1010" i="1"/>
  <c r="C1010" i="1" s="1"/>
  <c r="B1011" i="1"/>
  <c r="C1011" i="1" s="1"/>
  <c r="B1012" i="1"/>
  <c r="C1012" i="1" s="1"/>
  <c r="B1013" i="1"/>
  <c r="C1013" i="1" s="1"/>
  <c r="B1014" i="1"/>
  <c r="C1014" i="1" s="1"/>
  <c r="B1015" i="1"/>
  <c r="C1015" i="1" s="1"/>
  <c r="B1016" i="1"/>
  <c r="C1016" i="1" s="1"/>
  <c r="B1017" i="1"/>
  <c r="C1017" i="1" s="1"/>
  <c r="B1018" i="1"/>
  <c r="C1018" i="1" s="1"/>
  <c r="B1019" i="1"/>
  <c r="C1019" i="1" s="1"/>
  <c r="B1020" i="1"/>
  <c r="C1020" i="1" s="1"/>
  <c r="B1021" i="1"/>
  <c r="C1021" i="1" s="1"/>
  <c r="B1022" i="1"/>
  <c r="C1022" i="1" s="1"/>
  <c r="B1023" i="1"/>
  <c r="C1023" i="1" s="1"/>
  <c r="B1024" i="1"/>
  <c r="C1024" i="1" s="1"/>
  <c r="B1025" i="1"/>
  <c r="C1025" i="1" s="1"/>
  <c r="B1026" i="1"/>
  <c r="C1026" i="1" s="1"/>
  <c r="B1027" i="1"/>
  <c r="C1027" i="1" s="1"/>
  <c r="B1028" i="1"/>
  <c r="C1028" i="1" s="1"/>
  <c r="B1029" i="1"/>
  <c r="C1029" i="1" s="1"/>
  <c r="B1030" i="1"/>
  <c r="C1030" i="1" s="1"/>
  <c r="B1031" i="1"/>
  <c r="C1031" i="1" s="1"/>
  <c r="B1032" i="1"/>
  <c r="C1032" i="1" s="1"/>
  <c r="B1033" i="1"/>
  <c r="C1033" i="1" s="1"/>
  <c r="B1034" i="1"/>
  <c r="C1034" i="1" s="1"/>
  <c r="B1035" i="1"/>
  <c r="C1035" i="1" s="1"/>
  <c r="B1036" i="1"/>
  <c r="C1036" i="1" s="1"/>
  <c r="B1037" i="1"/>
  <c r="C1037" i="1" s="1"/>
  <c r="B1038" i="1"/>
  <c r="C1038" i="1" s="1"/>
  <c r="B1039" i="1"/>
  <c r="C1039" i="1" s="1"/>
  <c r="B1040" i="1"/>
  <c r="C1040" i="1" s="1"/>
  <c r="B1041" i="1"/>
  <c r="C1041" i="1" s="1"/>
  <c r="B1042" i="1"/>
  <c r="C1042" i="1" s="1"/>
  <c r="B1043" i="1"/>
  <c r="C1043" i="1" s="1"/>
  <c r="B1044" i="1"/>
  <c r="C1044" i="1" s="1"/>
  <c r="B1045" i="1"/>
  <c r="C1045" i="1" s="1"/>
  <c r="B1046" i="1"/>
  <c r="C1046" i="1" s="1"/>
  <c r="B1047" i="1"/>
  <c r="C1047" i="1" s="1"/>
  <c r="B1048" i="1"/>
  <c r="C1048" i="1" s="1"/>
  <c r="B1049" i="1"/>
  <c r="C1049" i="1" s="1"/>
  <c r="B1050" i="1"/>
  <c r="C1050" i="1" s="1"/>
  <c r="B1051" i="1"/>
  <c r="C1051" i="1" s="1"/>
  <c r="B1052" i="1"/>
  <c r="C1052" i="1" s="1"/>
  <c r="B1053" i="1"/>
  <c r="C1053" i="1" s="1"/>
  <c r="B1054" i="1"/>
  <c r="C1054" i="1" s="1"/>
  <c r="B1055" i="1"/>
  <c r="C1055" i="1" s="1"/>
  <c r="B1056" i="1"/>
  <c r="C1056" i="1" s="1"/>
  <c r="B1057" i="1"/>
  <c r="C1057" i="1" s="1"/>
  <c r="B1058" i="1"/>
  <c r="C1058" i="1" s="1"/>
  <c r="B1059" i="1"/>
  <c r="C1059" i="1" s="1"/>
  <c r="B1060" i="1"/>
  <c r="C1060" i="1" s="1"/>
  <c r="B1061" i="1"/>
  <c r="C1061" i="1" s="1"/>
  <c r="B1062" i="1"/>
  <c r="C1062" i="1" s="1"/>
  <c r="B1063" i="1"/>
  <c r="C1063" i="1" s="1"/>
  <c r="B1064" i="1"/>
  <c r="C1064" i="1" s="1"/>
  <c r="B1065" i="1"/>
  <c r="C1065" i="1" s="1"/>
  <c r="B1066" i="1"/>
  <c r="C1066" i="1" s="1"/>
  <c r="B1067" i="1"/>
  <c r="C1067" i="1" s="1"/>
  <c r="B1068" i="1"/>
  <c r="C1068" i="1" s="1"/>
  <c r="B1069" i="1"/>
  <c r="C1069" i="1" s="1"/>
  <c r="B1070" i="1"/>
  <c r="C1070" i="1" s="1"/>
  <c r="B1071" i="1"/>
  <c r="C1071" i="1" s="1"/>
  <c r="B1072" i="1"/>
  <c r="C1072" i="1" s="1"/>
  <c r="B1073" i="1"/>
  <c r="C1073" i="1" s="1"/>
  <c r="B1074" i="1"/>
  <c r="C1074" i="1" s="1"/>
  <c r="B1075" i="1"/>
  <c r="C1075" i="1" s="1"/>
  <c r="B1076" i="1"/>
  <c r="C1076" i="1" s="1"/>
  <c r="B1077" i="1"/>
  <c r="C1077" i="1" s="1"/>
  <c r="B1078" i="1"/>
  <c r="C1078" i="1" s="1"/>
  <c r="B1079" i="1"/>
  <c r="C1079" i="1" s="1"/>
  <c r="B1080" i="1"/>
  <c r="C1080" i="1" s="1"/>
  <c r="B1081" i="1"/>
  <c r="C1081" i="1" s="1"/>
  <c r="B1082" i="1"/>
  <c r="C1082" i="1" s="1"/>
  <c r="B1083" i="1"/>
  <c r="C1083" i="1" s="1"/>
  <c r="B1084" i="1"/>
  <c r="C1084" i="1" s="1"/>
  <c r="B1085" i="1"/>
  <c r="C1085" i="1" s="1"/>
  <c r="B1086" i="1"/>
  <c r="C1086" i="1" s="1"/>
  <c r="B1087" i="1"/>
  <c r="C1087" i="1" s="1"/>
  <c r="B1088" i="1"/>
  <c r="C1088" i="1" s="1"/>
  <c r="B1089" i="1"/>
  <c r="C1089" i="1" s="1"/>
  <c r="B1090" i="1"/>
  <c r="C1090" i="1" s="1"/>
  <c r="B1091" i="1"/>
  <c r="C1091" i="1" s="1"/>
  <c r="B1092" i="1"/>
  <c r="C1092" i="1" s="1"/>
  <c r="B1093" i="1"/>
  <c r="C1093" i="1" s="1"/>
  <c r="B1094" i="1"/>
  <c r="C1094" i="1" s="1"/>
  <c r="B1095" i="1"/>
  <c r="C1095" i="1" s="1"/>
  <c r="B1096" i="1"/>
  <c r="C1096" i="1" s="1"/>
  <c r="B1097" i="1"/>
  <c r="C1097" i="1" s="1"/>
  <c r="B1098" i="1"/>
  <c r="C1098" i="1" s="1"/>
  <c r="B1099" i="1"/>
  <c r="C1099" i="1" s="1"/>
  <c r="B1100" i="1"/>
  <c r="C1100" i="1" s="1"/>
  <c r="B1101" i="1"/>
  <c r="C1101" i="1" s="1"/>
  <c r="B1102" i="1"/>
  <c r="C1102" i="1" s="1"/>
  <c r="B1103" i="1"/>
  <c r="C1103" i="1" s="1"/>
  <c r="B1104" i="1"/>
  <c r="C1104" i="1" s="1"/>
  <c r="B1105" i="1"/>
  <c r="C1105" i="1" s="1"/>
  <c r="B1106" i="1"/>
  <c r="C1106" i="1" s="1"/>
  <c r="B1107" i="1"/>
  <c r="C1107" i="1" s="1"/>
  <c r="B1108" i="1"/>
  <c r="C1108" i="1" s="1"/>
  <c r="B1109" i="1"/>
  <c r="C1109" i="1" s="1"/>
  <c r="B1110" i="1"/>
  <c r="C1110" i="1" s="1"/>
  <c r="B1111" i="1"/>
  <c r="C1111" i="1" s="1"/>
  <c r="B1112" i="1"/>
  <c r="C1112" i="1" s="1"/>
  <c r="B1113" i="1"/>
  <c r="C1113" i="1" s="1"/>
  <c r="B1114" i="1"/>
  <c r="C1114" i="1" s="1"/>
  <c r="B1115" i="1"/>
  <c r="C1115" i="1" s="1"/>
  <c r="B1116" i="1"/>
  <c r="C1116" i="1" s="1"/>
  <c r="B1117" i="1"/>
  <c r="C1117" i="1" s="1"/>
  <c r="B1118" i="1"/>
  <c r="C1118" i="1" s="1"/>
  <c r="B1119" i="1"/>
  <c r="C1119" i="1" s="1"/>
  <c r="B1120" i="1"/>
  <c r="C1120" i="1" s="1"/>
  <c r="B1121" i="1"/>
  <c r="C1121" i="1" s="1"/>
  <c r="B1122" i="1"/>
  <c r="C1122" i="1" s="1"/>
  <c r="B1123" i="1"/>
  <c r="C1123" i="1" s="1"/>
  <c r="B1124" i="1"/>
  <c r="C1124" i="1" s="1"/>
  <c r="B1125" i="1"/>
  <c r="C1125" i="1" s="1"/>
  <c r="B1126" i="1"/>
  <c r="C1126" i="1" s="1"/>
  <c r="B1127" i="1"/>
  <c r="C1127" i="1" s="1"/>
  <c r="B1128" i="1"/>
  <c r="C1128" i="1" s="1"/>
  <c r="B1129" i="1"/>
  <c r="C1129" i="1" s="1"/>
  <c r="B1130" i="1"/>
  <c r="C1130" i="1" s="1"/>
  <c r="B1131" i="1"/>
  <c r="C1131" i="1" s="1"/>
  <c r="B1132" i="1"/>
  <c r="C1132" i="1" s="1"/>
  <c r="B1133" i="1"/>
  <c r="C1133" i="1" s="1"/>
  <c r="B1134" i="1"/>
  <c r="C1134" i="1" s="1"/>
  <c r="B1135" i="1"/>
  <c r="C1135" i="1" s="1"/>
  <c r="B1136" i="1"/>
  <c r="C1136" i="1" s="1"/>
  <c r="B1137" i="1"/>
  <c r="C1137" i="1" s="1"/>
  <c r="B1138" i="1"/>
  <c r="C1138" i="1" s="1"/>
  <c r="B1139" i="1"/>
  <c r="C1139" i="1" s="1"/>
  <c r="B1140" i="1"/>
  <c r="C1140" i="1" s="1"/>
  <c r="B1141" i="1"/>
  <c r="C1141" i="1" s="1"/>
  <c r="B1142" i="1"/>
  <c r="C1142" i="1" s="1"/>
  <c r="B1143" i="1"/>
  <c r="C1143" i="1" s="1"/>
  <c r="B1144" i="1"/>
  <c r="C1144" i="1" s="1"/>
  <c r="B1145" i="1"/>
  <c r="C1145" i="1" s="1"/>
  <c r="B1146" i="1"/>
  <c r="C1146" i="1" s="1"/>
  <c r="B1147" i="1"/>
  <c r="C1147" i="1" s="1"/>
  <c r="B1148" i="1"/>
  <c r="C1148" i="1" s="1"/>
  <c r="B1149" i="1"/>
  <c r="C1149" i="1" s="1"/>
  <c r="B1150" i="1"/>
  <c r="C1150" i="1" s="1"/>
  <c r="B1151" i="1"/>
  <c r="C1151" i="1" s="1"/>
  <c r="B1152" i="1"/>
  <c r="C1152" i="1" s="1"/>
  <c r="B1153" i="1"/>
  <c r="C1153" i="1" s="1"/>
  <c r="B1154" i="1"/>
  <c r="C1154" i="1" s="1"/>
  <c r="B1155" i="1"/>
  <c r="C1155" i="1" s="1"/>
  <c r="B1156" i="1"/>
  <c r="C1156" i="1" s="1"/>
  <c r="B1157" i="1"/>
  <c r="C1157" i="1" s="1"/>
  <c r="B1158" i="1"/>
  <c r="C1158" i="1" s="1"/>
  <c r="B1159" i="1"/>
  <c r="C1159" i="1" s="1"/>
  <c r="B1160" i="1"/>
  <c r="C1160" i="1" s="1"/>
  <c r="B1161" i="1"/>
  <c r="C1161" i="1" s="1"/>
  <c r="B1162" i="1"/>
  <c r="C1162" i="1" s="1"/>
  <c r="B1163" i="1"/>
  <c r="C1163" i="1" s="1"/>
  <c r="B1164" i="1"/>
  <c r="C1164" i="1" s="1"/>
  <c r="B1165" i="1"/>
  <c r="C1165" i="1" s="1"/>
  <c r="B1166" i="1"/>
  <c r="C1166" i="1" s="1"/>
  <c r="B1167" i="1"/>
  <c r="C1167" i="1" s="1"/>
  <c r="B1168" i="1"/>
  <c r="C1168" i="1" s="1"/>
  <c r="B1169" i="1"/>
  <c r="C1169" i="1" s="1"/>
  <c r="B1170" i="1"/>
  <c r="C1170" i="1" s="1"/>
  <c r="B1171" i="1"/>
  <c r="C1171" i="1" s="1"/>
  <c r="B1172" i="1"/>
  <c r="C1172" i="1" s="1"/>
  <c r="B1173" i="1"/>
  <c r="C1173" i="1" s="1"/>
  <c r="B1174" i="1"/>
  <c r="C1174" i="1" s="1"/>
  <c r="B1175" i="1"/>
  <c r="C1175" i="1" s="1"/>
  <c r="B1176" i="1"/>
  <c r="C1176" i="1" s="1"/>
  <c r="B1177" i="1"/>
  <c r="C1177" i="1" s="1"/>
  <c r="B1178" i="1"/>
  <c r="C1178" i="1" s="1"/>
  <c r="B1179" i="1"/>
  <c r="C1179" i="1" s="1"/>
  <c r="B1180" i="1"/>
  <c r="C1180" i="1" s="1"/>
  <c r="B1181" i="1"/>
  <c r="C1181" i="1" s="1"/>
  <c r="B1182" i="1"/>
  <c r="C1182" i="1" s="1"/>
  <c r="B1183" i="1"/>
  <c r="C1183" i="1" s="1"/>
  <c r="B1184" i="1"/>
  <c r="C1184" i="1" s="1"/>
  <c r="B1185" i="1"/>
  <c r="C1185" i="1" s="1"/>
  <c r="B1186" i="1"/>
  <c r="C1186" i="1" s="1"/>
  <c r="B1187" i="1"/>
  <c r="C1187" i="1" s="1"/>
  <c r="B1188" i="1"/>
  <c r="C1188" i="1" s="1"/>
  <c r="B1189" i="1"/>
  <c r="C1189" i="1" s="1"/>
  <c r="B1190" i="1"/>
  <c r="C1190" i="1" s="1"/>
  <c r="B1191" i="1"/>
  <c r="C1191" i="1" s="1"/>
  <c r="B1192" i="1"/>
  <c r="C1192" i="1" s="1"/>
  <c r="B1193" i="1"/>
  <c r="C1193" i="1" s="1"/>
  <c r="B1194" i="1"/>
  <c r="C1194" i="1" s="1"/>
  <c r="B1195" i="1"/>
  <c r="C1195" i="1" s="1"/>
  <c r="B1196" i="1"/>
  <c r="C1196" i="1" s="1"/>
  <c r="B1197" i="1"/>
  <c r="C1197" i="1" s="1"/>
  <c r="B1198" i="1"/>
  <c r="C1198" i="1" s="1"/>
  <c r="B1199" i="1"/>
  <c r="C1199" i="1" s="1"/>
  <c r="B1200" i="1"/>
  <c r="C1200" i="1" s="1"/>
  <c r="B1201" i="1"/>
  <c r="C1201" i="1" s="1"/>
  <c r="B1202" i="1"/>
  <c r="C1202" i="1" s="1"/>
  <c r="B1203" i="1"/>
  <c r="C1203" i="1" s="1"/>
  <c r="B1204" i="1"/>
  <c r="C1204" i="1" s="1"/>
  <c r="B1205" i="1"/>
  <c r="C1205" i="1" s="1"/>
  <c r="B1206" i="1"/>
  <c r="C1206" i="1" s="1"/>
  <c r="B1207" i="1"/>
  <c r="C1207" i="1" s="1"/>
  <c r="B1208" i="1"/>
  <c r="C1208" i="1" s="1"/>
  <c r="B1209" i="1"/>
  <c r="C1209" i="1" s="1"/>
  <c r="B1210" i="1"/>
  <c r="C1210" i="1" s="1"/>
  <c r="B1211" i="1"/>
  <c r="C1211" i="1" s="1"/>
  <c r="B1212" i="1"/>
  <c r="C1212" i="1" s="1"/>
  <c r="B1213" i="1"/>
  <c r="C1213" i="1" s="1"/>
  <c r="B1214" i="1"/>
  <c r="C1214" i="1" s="1"/>
  <c r="B1215" i="1"/>
  <c r="C1215" i="1" s="1"/>
  <c r="B1216" i="1"/>
  <c r="C1216" i="1" s="1"/>
  <c r="B1217" i="1"/>
  <c r="C1217" i="1" s="1"/>
  <c r="B1218" i="1"/>
  <c r="C1218" i="1" s="1"/>
  <c r="B1219" i="1"/>
  <c r="C1219" i="1" s="1"/>
  <c r="B1220" i="1"/>
  <c r="C1220" i="1" s="1"/>
  <c r="B1221" i="1"/>
  <c r="C1221" i="1" s="1"/>
  <c r="B1222" i="1"/>
  <c r="C1222" i="1" s="1"/>
  <c r="B1223" i="1"/>
  <c r="C1223" i="1" s="1"/>
  <c r="B1224" i="1"/>
  <c r="C1224" i="1" s="1"/>
  <c r="B1225" i="1"/>
  <c r="C1225" i="1" s="1"/>
  <c r="B1226" i="1"/>
  <c r="C1226" i="1" s="1"/>
  <c r="B1227" i="1"/>
  <c r="C1227" i="1" s="1"/>
  <c r="B1228" i="1"/>
  <c r="C1228" i="1" s="1"/>
  <c r="B1229" i="1"/>
  <c r="C1229" i="1" s="1"/>
  <c r="B1230" i="1"/>
  <c r="C1230" i="1" s="1"/>
  <c r="B1231" i="1"/>
  <c r="C1231" i="1" s="1"/>
  <c r="B1232" i="1"/>
  <c r="C1232" i="1" s="1"/>
  <c r="B1233" i="1"/>
  <c r="C1233" i="1" s="1"/>
  <c r="B1234" i="1"/>
  <c r="C1234" i="1" s="1"/>
  <c r="B1235" i="1"/>
  <c r="C1235" i="1" s="1"/>
  <c r="B1236" i="1"/>
  <c r="C1236" i="1" s="1"/>
  <c r="B1237" i="1"/>
  <c r="C1237" i="1" s="1"/>
  <c r="B1238" i="1"/>
  <c r="C1238" i="1" s="1"/>
  <c r="B1239" i="1"/>
  <c r="C1239" i="1" s="1"/>
  <c r="B1240" i="1"/>
  <c r="C1240" i="1" s="1"/>
  <c r="B1241" i="1"/>
  <c r="C1241" i="1" s="1"/>
  <c r="B1242" i="1"/>
  <c r="C1242" i="1" s="1"/>
  <c r="B1243" i="1"/>
  <c r="C1243" i="1" s="1"/>
  <c r="B1244" i="1"/>
  <c r="C1244" i="1" s="1"/>
  <c r="B1245" i="1"/>
  <c r="C1245" i="1" s="1"/>
  <c r="B1246" i="1"/>
  <c r="C1246" i="1" s="1"/>
  <c r="B1247" i="1"/>
  <c r="C1247" i="1" s="1"/>
  <c r="B1248" i="1"/>
  <c r="C1248" i="1" s="1"/>
  <c r="B1249" i="1"/>
  <c r="C1249" i="1" s="1"/>
  <c r="B1250" i="1"/>
  <c r="C1250" i="1" s="1"/>
  <c r="B1251" i="1"/>
  <c r="C1251" i="1" s="1"/>
  <c r="B1252" i="1"/>
  <c r="C1252" i="1" s="1"/>
  <c r="B1253" i="1"/>
  <c r="C1253" i="1" s="1"/>
  <c r="B1254" i="1"/>
  <c r="C1254" i="1" s="1"/>
  <c r="B1255" i="1"/>
  <c r="C1255" i="1" s="1"/>
  <c r="B1256" i="1"/>
  <c r="C1256" i="1" s="1"/>
  <c r="B1257" i="1"/>
  <c r="C1257" i="1" s="1"/>
  <c r="B1258" i="1"/>
  <c r="C1258" i="1" s="1"/>
  <c r="B1259" i="1"/>
  <c r="C1259" i="1" s="1"/>
  <c r="B1260" i="1"/>
  <c r="C1260" i="1" s="1"/>
  <c r="B1261" i="1"/>
  <c r="C1261" i="1" s="1"/>
  <c r="B1262" i="1"/>
  <c r="C1262" i="1" s="1"/>
  <c r="B1263" i="1"/>
  <c r="C1263" i="1" s="1"/>
  <c r="B1264" i="1"/>
  <c r="C1264" i="1" s="1"/>
  <c r="B1265" i="1"/>
  <c r="C1265" i="1" s="1"/>
  <c r="B1266" i="1"/>
  <c r="C1266" i="1" s="1"/>
  <c r="B1267" i="1"/>
  <c r="C1267" i="1" s="1"/>
  <c r="B1268" i="1"/>
  <c r="C1268" i="1" s="1"/>
  <c r="B1269" i="1"/>
  <c r="C1269" i="1" s="1"/>
  <c r="B1270" i="1"/>
  <c r="C1270" i="1" s="1"/>
  <c r="B1271" i="1"/>
  <c r="C1271" i="1" s="1"/>
  <c r="B1272" i="1"/>
  <c r="C1272" i="1" s="1"/>
  <c r="B1273" i="1"/>
  <c r="C1273" i="1" s="1"/>
  <c r="B1274" i="1"/>
  <c r="C1274" i="1" s="1"/>
  <c r="B1275" i="1"/>
  <c r="C1275" i="1" s="1"/>
  <c r="B1276" i="1"/>
  <c r="C1276" i="1" s="1"/>
  <c r="B1277" i="1"/>
  <c r="C1277" i="1" s="1"/>
  <c r="B1278" i="1"/>
  <c r="C1278" i="1" s="1"/>
  <c r="B1279" i="1"/>
  <c r="C1279" i="1" s="1"/>
  <c r="B1280" i="1"/>
  <c r="C1280" i="1" s="1"/>
  <c r="B1281" i="1"/>
  <c r="C1281" i="1" s="1"/>
  <c r="B1282" i="1"/>
  <c r="C1282" i="1" s="1"/>
  <c r="B1283" i="1"/>
  <c r="C1283" i="1" s="1"/>
  <c r="B1284" i="1"/>
  <c r="C1284" i="1" s="1"/>
  <c r="B1285" i="1"/>
  <c r="C1285" i="1" s="1"/>
  <c r="B1286" i="1"/>
  <c r="C1286" i="1" s="1"/>
  <c r="B1287" i="1"/>
  <c r="C1287" i="1" s="1"/>
  <c r="B1288" i="1"/>
  <c r="C1288" i="1" s="1"/>
  <c r="B1289" i="1"/>
  <c r="C1289" i="1" s="1"/>
  <c r="B1290" i="1"/>
  <c r="C1290" i="1" s="1"/>
  <c r="B1291" i="1"/>
  <c r="C1291" i="1" s="1"/>
  <c r="B1292" i="1"/>
  <c r="C1292" i="1" s="1"/>
  <c r="B1293" i="1"/>
  <c r="C1293" i="1" s="1"/>
  <c r="B1294" i="1"/>
  <c r="C1294" i="1" s="1"/>
  <c r="B1295" i="1"/>
  <c r="C1295" i="1" s="1"/>
  <c r="B1296" i="1"/>
  <c r="C1296" i="1" s="1"/>
  <c r="B1297" i="1"/>
  <c r="C1297" i="1" s="1"/>
  <c r="B1298" i="1"/>
  <c r="C1298" i="1" s="1"/>
  <c r="B1299" i="1"/>
  <c r="C1299" i="1" s="1"/>
  <c r="B1300" i="1"/>
  <c r="C1300" i="1" s="1"/>
  <c r="B1301" i="1"/>
  <c r="C1301" i="1" s="1"/>
  <c r="B1302" i="1"/>
  <c r="C1302" i="1" s="1"/>
  <c r="B1303" i="1"/>
  <c r="C1303" i="1" s="1"/>
  <c r="B1304" i="1"/>
  <c r="C1304" i="1" s="1"/>
  <c r="B1305" i="1"/>
  <c r="C1305" i="1" s="1"/>
  <c r="B1306" i="1"/>
  <c r="C1306" i="1" s="1"/>
  <c r="B1307" i="1"/>
  <c r="C1307" i="1" s="1"/>
  <c r="B1308" i="1"/>
  <c r="C1308" i="1" s="1"/>
  <c r="B1309" i="1"/>
  <c r="C1309" i="1" s="1"/>
  <c r="B1310" i="1"/>
  <c r="C1310" i="1" s="1"/>
  <c r="B1311" i="1"/>
  <c r="C1311" i="1" s="1"/>
  <c r="B1312" i="1"/>
  <c r="C1312" i="1" s="1"/>
  <c r="B1313" i="1"/>
  <c r="C1313" i="1" s="1"/>
  <c r="B1314" i="1"/>
  <c r="C1314" i="1" s="1"/>
  <c r="B1315" i="1"/>
  <c r="C1315" i="1" s="1"/>
  <c r="B1316" i="1"/>
  <c r="C1316" i="1" s="1"/>
  <c r="B1317" i="1"/>
  <c r="C1317" i="1" s="1"/>
  <c r="B1318" i="1"/>
  <c r="C1318" i="1" s="1"/>
  <c r="B1319" i="1"/>
  <c r="C1319" i="1" s="1"/>
  <c r="B1320" i="1"/>
  <c r="C1320" i="1" s="1"/>
  <c r="B1321" i="1"/>
  <c r="C1321" i="1" s="1"/>
  <c r="B1322" i="1"/>
  <c r="C1322" i="1" s="1"/>
  <c r="B1323" i="1"/>
  <c r="C1323" i="1" s="1"/>
  <c r="B1324" i="1"/>
  <c r="C1324" i="1" s="1"/>
  <c r="B1325" i="1"/>
  <c r="C1325" i="1" s="1"/>
  <c r="B1326" i="1"/>
  <c r="C1326" i="1" s="1"/>
  <c r="B1327" i="1"/>
  <c r="C1327" i="1" s="1"/>
  <c r="B1328" i="1"/>
  <c r="C1328" i="1" s="1"/>
  <c r="B1329" i="1"/>
  <c r="C1329" i="1" s="1"/>
  <c r="B1330" i="1"/>
  <c r="C1330" i="1" s="1"/>
  <c r="B1331" i="1"/>
  <c r="C1331" i="1" s="1"/>
  <c r="B1332" i="1"/>
  <c r="C1332" i="1" s="1"/>
  <c r="B1333" i="1"/>
  <c r="C1333" i="1" s="1"/>
  <c r="B1334" i="1"/>
  <c r="C1334" i="1" s="1"/>
  <c r="B1335" i="1"/>
  <c r="C1335" i="1" s="1"/>
  <c r="B1336" i="1"/>
  <c r="C1336" i="1" s="1"/>
  <c r="B1337" i="1"/>
  <c r="C1337" i="1" s="1"/>
  <c r="B1338" i="1"/>
  <c r="C1338" i="1" s="1"/>
  <c r="B1339" i="1"/>
  <c r="C1339" i="1" s="1"/>
  <c r="B1340" i="1"/>
  <c r="C1340" i="1" s="1"/>
  <c r="B1341" i="1"/>
  <c r="C1341" i="1" s="1"/>
  <c r="B1342" i="1"/>
  <c r="C1342" i="1" s="1"/>
  <c r="B1343" i="1"/>
  <c r="C1343" i="1" s="1"/>
  <c r="B1344" i="1"/>
  <c r="C1344" i="1" s="1"/>
  <c r="B1345" i="1"/>
  <c r="C1345" i="1" s="1"/>
  <c r="B1346" i="1"/>
  <c r="C1346" i="1" s="1"/>
  <c r="B1347" i="1"/>
  <c r="C1347" i="1" s="1"/>
  <c r="B1348" i="1"/>
  <c r="C1348" i="1" s="1"/>
  <c r="B1349" i="1"/>
  <c r="C1349" i="1" s="1"/>
  <c r="B1350" i="1"/>
  <c r="C1350" i="1" s="1"/>
  <c r="B1351" i="1"/>
  <c r="C1351" i="1" s="1"/>
  <c r="B1352" i="1"/>
  <c r="C1352" i="1" s="1"/>
  <c r="B1353" i="1"/>
  <c r="C1353" i="1" s="1"/>
  <c r="B1354" i="1"/>
  <c r="C1354" i="1" s="1"/>
  <c r="B1355" i="1"/>
  <c r="C1355" i="1" s="1"/>
  <c r="B1356" i="1"/>
  <c r="C1356" i="1" s="1"/>
  <c r="B1357" i="1"/>
  <c r="C1357" i="1" s="1"/>
  <c r="B1358" i="1"/>
  <c r="C1358" i="1" s="1"/>
  <c r="B1359" i="1"/>
  <c r="C1359" i="1" s="1"/>
  <c r="B1360" i="1"/>
  <c r="C1360" i="1" s="1"/>
  <c r="B1361" i="1"/>
  <c r="C1361" i="1" s="1"/>
  <c r="B1362" i="1"/>
  <c r="C1362" i="1" s="1"/>
  <c r="B1363" i="1"/>
  <c r="C1363" i="1" s="1"/>
  <c r="B1364" i="1"/>
  <c r="C1364" i="1" s="1"/>
  <c r="B1365" i="1"/>
  <c r="C1365" i="1" s="1"/>
  <c r="B1366" i="1"/>
  <c r="C1366" i="1" s="1"/>
  <c r="B1367" i="1"/>
  <c r="C1367" i="1" s="1"/>
  <c r="B1368" i="1"/>
  <c r="C1368" i="1" s="1"/>
  <c r="B1369" i="1"/>
  <c r="C1369" i="1" s="1"/>
  <c r="B1370" i="1"/>
  <c r="C1370" i="1" s="1"/>
  <c r="B1371" i="1"/>
  <c r="C1371" i="1" s="1"/>
  <c r="B1372" i="1"/>
  <c r="C1372" i="1" s="1"/>
  <c r="B1373" i="1"/>
  <c r="C1373" i="1" s="1"/>
  <c r="B1374" i="1"/>
  <c r="C1374" i="1" s="1"/>
  <c r="B1375" i="1"/>
  <c r="C1375" i="1" s="1"/>
  <c r="B1376" i="1"/>
  <c r="C1376" i="1" s="1"/>
  <c r="B1377" i="1"/>
  <c r="C1377" i="1" s="1"/>
  <c r="B1378" i="1"/>
  <c r="C1378" i="1" s="1"/>
  <c r="B1379" i="1"/>
  <c r="C1379" i="1" s="1"/>
  <c r="B1380" i="1"/>
  <c r="C1380" i="1" s="1"/>
  <c r="B1381" i="1"/>
  <c r="C1381" i="1" s="1"/>
  <c r="B1382" i="1"/>
  <c r="C1382" i="1" s="1"/>
  <c r="B1383" i="1"/>
  <c r="C1383" i="1" s="1"/>
  <c r="B1384" i="1"/>
  <c r="C1384" i="1" s="1"/>
  <c r="B1385" i="1"/>
  <c r="C1385" i="1" s="1"/>
  <c r="B1386" i="1"/>
  <c r="C1386" i="1" s="1"/>
  <c r="B1387" i="1"/>
  <c r="C1387" i="1" s="1"/>
  <c r="B1388" i="1"/>
  <c r="C1388" i="1" s="1"/>
  <c r="B1389" i="1"/>
  <c r="C1389" i="1" s="1"/>
  <c r="B1390" i="1"/>
  <c r="C1390" i="1" s="1"/>
  <c r="B1391" i="1"/>
  <c r="C1391" i="1" s="1"/>
  <c r="B1392" i="1"/>
  <c r="C1392" i="1" s="1"/>
  <c r="B1393" i="1"/>
  <c r="C1393" i="1" s="1"/>
  <c r="B1394" i="1"/>
  <c r="C1394" i="1" s="1"/>
  <c r="B1395" i="1"/>
  <c r="C1395" i="1" s="1"/>
  <c r="B1396" i="1"/>
  <c r="C1396" i="1" s="1"/>
  <c r="B1397" i="1"/>
  <c r="C1397" i="1" s="1"/>
  <c r="B1398" i="1"/>
  <c r="C1398" i="1" s="1"/>
  <c r="B1399" i="1"/>
  <c r="C1399" i="1" s="1"/>
  <c r="B1400" i="1"/>
  <c r="C1400" i="1" s="1"/>
  <c r="B1401" i="1"/>
  <c r="C1401" i="1" s="1"/>
  <c r="B1402" i="1"/>
  <c r="C1402" i="1" s="1"/>
  <c r="B1403" i="1"/>
  <c r="C1403" i="1" s="1"/>
  <c r="B1404" i="1"/>
  <c r="C1404" i="1" s="1"/>
  <c r="B1405" i="1"/>
  <c r="C1405" i="1" s="1"/>
  <c r="B1406" i="1"/>
  <c r="C1406" i="1" s="1"/>
  <c r="B1407" i="1"/>
  <c r="C1407" i="1" s="1"/>
  <c r="B1408" i="1"/>
  <c r="C1408" i="1" s="1"/>
  <c r="B1409" i="1"/>
  <c r="C1409" i="1" s="1"/>
  <c r="B1410" i="1"/>
  <c r="C1410" i="1" s="1"/>
  <c r="B1411" i="1"/>
  <c r="C1411" i="1" s="1"/>
  <c r="B1412" i="1"/>
  <c r="C1412" i="1" s="1"/>
  <c r="B1413" i="1"/>
  <c r="C1413" i="1" s="1"/>
  <c r="B1414" i="1"/>
  <c r="C1414" i="1" s="1"/>
  <c r="B1415" i="1"/>
  <c r="C1415" i="1" s="1"/>
  <c r="B1416" i="1"/>
  <c r="C1416" i="1" s="1"/>
  <c r="B1417" i="1"/>
  <c r="C1417" i="1" s="1"/>
  <c r="B1418" i="1"/>
  <c r="C1418" i="1" s="1"/>
  <c r="B1419" i="1"/>
  <c r="C1419" i="1" s="1"/>
  <c r="B1420" i="1"/>
  <c r="C1420" i="1" s="1"/>
  <c r="B1421" i="1"/>
  <c r="C1421" i="1" s="1"/>
  <c r="B1422" i="1"/>
  <c r="C1422" i="1" s="1"/>
  <c r="B1423" i="1"/>
  <c r="C1423" i="1" s="1"/>
  <c r="B1424" i="1"/>
  <c r="C1424" i="1" s="1"/>
  <c r="B1425" i="1"/>
  <c r="C1425" i="1" s="1"/>
  <c r="B1426" i="1"/>
  <c r="C1426" i="1" s="1"/>
  <c r="B1427" i="1"/>
  <c r="C1427" i="1" s="1"/>
  <c r="B1428" i="1"/>
  <c r="C1428" i="1" s="1"/>
  <c r="B1429" i="1"/>
  <c r="C1429" i="1" s="1"/>
  <c r="B1430" i="1"/>
  <c r="C1430" i="1" s="1"/>
  <c r="B1431" i="1"/>
  <c r="C1431" i="1" s="1"/>
  <c r="B1432" i="1"/>
  <c r="C1432" i="1" s="1"/>
  <c r="B1433" i="1"/>
  <c r="C1433" i="1" s="1"/>
  <c r="B1434" i="1"/>
  <c r="C1434" i="1" s="1"/>
  <c r="B1435" i="1"/>
  <c r="C1435" i="1" s="1"/>
  <c r="B1436" i="1"/>
  <c r="C1436" i="1" s="1"/>
  <c r="B1437" i="1"/>
  <c r="C1437" i="1" s="1"/>
  <c r="B1438" i="1"/>
  <c r="C1438" i="1" s="1"/>
  <c r="B1439" i="1"/>
  <c r="C1439" i="1" s="1"/>
  <c r="B1440" i="1"/>
  <c r="C1440" i="1" s="1"/>
  <c r="B1441" i="1"/>
  <c r="C1441" i="1" s="1"/>
  <c r="B1442" i="1"/>
  <c r="C1442" i="1" s="1"/>
  <c r="B1443" i="1"/>
  <c r="C1443" i="1" s="1"/>
  <c r="B1444" i="1"/>
  <c r="C1444" i="1" s="1"/>
  <c r="B1445" i="1"/>
  <c r="C1445" i="1" s="1"/>
  <c r="B1446" i="1"/>
  <c r="C1446" i="1" s="1"/>
  <c r="B1447" i="1"/>
  <c r="C1447" i="1" s="1"/>
  <c r="B1448" i="1"/>
  <c r="C1448" i="1" s="1"/>
  <c r="B1449" i="1"/>
  <c r="C1449" i="1" s="1"/>
  <c r="B1450" i="1"/>
  <c r="C1450" i="1" s="1"/>
  <c r="B1451" i="1"/>
  <c r="C1451" i="1" s="1"/>
  <c r="B1452" i="1"/>
  <c r="C1452" i="1" s="1"/>
  <c r="B1453" i="1"/>
  <c r="C1453" i="1" s="1"/>
  <c r="B1454" i="1"/>
  <c r="C1454" i="1" s="1"/>
  <c r="B1455" i="1"/>
  <c r="C1455" i="1" s="1"/>
  <c r="B1456" i="1"/>
  <c r="C1456" i="1" s="1"/>
  <c r="B1457" i="1"/>
  <c r="C1457" i="1" s="1"/>
  <c r="B1458" i="1"/>
  <c r="C1458" i="1" s="1"/>
  <c r="B1459" i="1"/>
  <c r="C1459" i="1" s="1"/>
  <c r="B1460" i="1"/>
  <c r="C1460" i="1" s="1"/>
  <c r="B1461" i="1"/>
  <c r="C1461" i="1" s="1"/>
  <c r="B1462" i="1"/>
  <c r="C1462" i="1" s="1"/>
  <c r="B1463" i="1"/>
  <c r="C1463" i="1" s="1"/>
  <c r="B1464" i="1"/>
  <c r="C1464" i="1" s="1"/>
  <c r="B1465" i="1"/>
  <c r="C1465" i="1" s="1"/>
  <c r="B1466" i="1"/>
  <c r="C1466" i="1" s="1"/>
  <c r="B1467" i="1"/>
  <c r="C1467" i="1" s="1"/>
  <c r="B1468" i="1"/>
  <c r="C1468" i="1" s="1"/>
  <c r="B1469" i="1"/>
  <c r="C1469" i="1" s="1"/>
  <c r="B1470" i="1"/>
  <c r="C1470" i="1" s="1"/>
  <c r="B1471" i="1"/>
  <c r="C1471" i="1" s="1"/>
  <c r="B1472" i="1"/>
  <c r="C1472" i="1" s="1"/>
  <c r="B1473" i="1"/>
  <c r="C1473" i="1" s="1"/>
  <c r="B1474" i="1"/>
  <c r="C1474" i="1" s="1"/>
  <c r="B1475" i="1"/>
  <c r="C1475" i="1" s="1"/>
  <c r="B1476" i="1"/>
  <c r="C1476" i="1" s="1"/>
  <c r="B1477" i="1"/>
  <c r="C1477" i="1" s="1"/>
  <c r="B1478" i="1"/>
  <c r="C1478" i="1" s="1"/>
  <c r="B1479" i="1"/>
  <c r="C1479" i="1" s="1"/>
  <c r="B1480" i="1"/>
  <c r="C1480" i="1" s="1"/>
  <c r="B1481" i="1"/>
  <c r="C1481" i="1" s="1"/>
  <c r="B1482" i="1"/>
  <c r="C1482" i="1" s="1"/>
  <c r="B1483" i="1"/>
  <c r="C1483" i="1" s="1"/>
  <c r="B1484" i="1"/>
  <c r="C1484" i="1" s="1"/>
  <c r="B1485" i="1"/>
  <c r="C1485" i="1" s="1"/>
  <c r="B1486" i="1"/>
  <c r="C1486" i="1" s="1"/>
  <c r="B1487" i="1"/>
  <c r="C1487" i="1" s="1"/>
  <c r="B1488" i="1"/>
  <c r="C1488" i="1" s="1"/>
  <c r="B1489" i="1"/>
  <c r="C1489" i="1" s="1"/>
  <c r="B1490" i="1"/>
  <c r="C1490" i="1" s="1"/>
  <c r="B1491" i="1"/>
  <c r="C1491" i="1" s="1"/>
  <c r="B1492" i="1"/>
  <c r="C1492" i="1" s="1"/>
  <c r="B1493" i="1"/>
  <c r="C1493" i="1" s="1"/>
  <c r="B1494" i="1"/>
  <c r="C1494" i="1" s="1"/>
  <c r="B1495" i="1"/>
  <c r="C1495" i="1" s="1"/>
  <c r="B1496" i="1"/>
  <c r="C1496" i="1" s="1"/>
  <c r="B1497" i="1"/>
  <c r="C1497" i="1" s="1"/>
  <c r="B1498" i="1"/>
  <c r="C1498" i="1" s="1"/>
  <c r="B1499" i="1"/>
  <c r="C1499" i="1" s="1"/>
  <c r="B1500" i="1"/>
  <c r="C1500" i="1" s="1"/>
  <c r="B1501" i="1"/>
  <c r="C1501" i="1" s="1"/>
  <c r="B1502" i="1"/>
  <c r="C1502" i="1" s="1"/>
  <c r="B1503" i="1"/>
  <c r="C1503" i="1" s="1"/>
  <c r="B1504" i="1"/>
  <c r="C1504" i="1" s="1"/>
  <c r="B1505" i="1"/>
  <c r="C1505" i="1" s="1"/>
  <c r="B1506" i="1"/>
  <c r="C1506" i="1" s="1"/>
  <c r="B1507" i="1"/>
  <c r="C1507" i="1" s="1"/>
  <c r="B1508" i="1"/>
  <c r="C1508" i="1" s="1"/>
  <c r="B1509" i="1"/>
  <c r="C1509" i="1" s="1"/>
  <c r="B1510" i="1"/>
  <c r="C1510" i="1" s="1"/>
  <c r="B1511" i="1"/>
  <c r="C1511" i="1" s="1"/>
  <c r="B1512" i="1"/>
  <c r="C1512" i="1" s="1"/>
  <c r="B1513" i="1"/>
  <c r="C1513" i="1" s="1"/>
  <c r="B1514" i="1"/>
  <c r="C1514" i="1" s="1"/>
  <c r="B1515" i="1"/>
  <c r="C1515" i="1" s="1"/>
  <c r="B1516" i="1"/>
  <c r="C1516" i="1" s="1"/>
  <c r="B1517" i="1"/>
  <c r="C1517" i="1" s="1"/>
  <c r="B1518" i="1"/>
  <c r="C1518" i="1" s="1"/>
  <c r="B1519" i="1"/>
  <c r="C1519" i="1" s="1"/>
  <c r="B1520" i="1"/>
  <c r="C1520" i="1" s="1"/>
  <c r="B1521" i="1"/>
  <c r="C1521" i="1" s="1"/>
  <c r="B1522" i="1"/>
  <c r="C1522" i="1" s="1"/>
  <c r="B1523" i="1"/>
  <c r="C1523" i="1" s="1"/>
  <c r="B1524" i="1"/>
  <c r="C1524" i="1" s="1"/>
  <c r="B1525" i="1"/>
  <c r="C1525" i="1" s="1"/>
  <c r="B1526" i="1"/>
  <c r="C1526" i="1" s="1"/>
  <c r="B1527" i="1"/>
  <c r="C1527" i="1" s="1"/>
  <c r="B1528" i="1"/>
  <c r="C1528" i="1" s="1"/>
  <c r="B1529" i="1"/>
  <c r="C1529" i="1" s="1"/>
  <c r="B1530" i="1"/>
  <c r="C1530" i="1" s="1"/>
  <c r="B1531" i="1"/>
  <c r="C1531" i="1" s="1"/>
  <c r="B1532" i="1"/>
  <c r="C1532" i="1" s="1"/>
  <c r="B1533" i="1"/>
  <c r="C1533" i="1" s="1"/>
  <c r="B1534" i="1"/>
  <c r="C1534" i="1" s="1"/>
  <c r="B1535" i="1"/>
  <c r="C1535" i="1" s="1"/>
  <c r="B1536" i="1"/>
  <c r="C1536" i="1" s="1"/>
  <c r="B1537" i="1"/>
  <c r="C1537" i="1" s="1"/>
  <c r="B1538" i="1"/>
  <c r="C1538" i="1" s="1"/>
  <c r="B1539" i="1"/>
  <c r="C1539" i="1" s="1"/>
  <c r="B1540" i="1"/>
  <c r="C1540" i="1" s="1"/>
  <c r="B1541" i="1"/>
  <c r="C1541" i="1" s="1"/>
  <c r="B1542" i="1"/>
  <c r="C1542" i="1" s="1"/>
  <c r="B1543" i="1"/>
  <c r="C1543" i="1" s="1"/>
  <c r="B1544" i="1"/>
  <c r="C1544" i="1" s="1"/>
  <c r="B1545" i="1"/>
  <c r="C1545" i="1" s="1"/>
  <c r="B1546" i="1"/>
  <c r="C1546" i="1" s="1"/>
  <c r="B1547" i="1"/>
  <c r="C1547" i="1" s="1"/>
  <c r="B1548" i="1"/>
  <c r="C1548" i="1" s="1"/>
  <c r="B1549" i="1"/>
  <c r="C1549" i="1" s="1"/>
  <c r="B1550" i="1"/>
  <c r="C1550" i="1" s="1"/>
  <c r="B1551" i="1"/>
  <c r="C1551" i="1" s="1"/>
  <c r="B1552" i="1"/>
  <c r="C1552" i="1" s="1"/>
  <c r="B1553" i="1"/>
  <c r="C1553" i="1" s="1"/>
  <c r="B1554" i="1"/>
  <c r="C1554" i="1" s="1"/>
  <c r="B1555" i="1"/>
  <c r="C1555" i="1" s="1"/>
  <c r="B1556" i="1"/>
  <c r="C1556" i="1" s="1"/>
  <c r="B1557" i="1"/>
  <c r="C1557" i="1" s="1"/>
  <c r="B1558" i="1"/>
  <c r="C1558" i="1" s="1"/>
  <c r="B1559" i="1"/>
  <c r="C1559" i="1" s="1"/>
  <c r="B1560" i="1"/>
  <c r="C1560" i="1" s="1"/>
  <c r="B1561" i="1"/>
  <c r="C1561" i="1" s="1"/>
  <c r="B1562" i="1"/>
  <c r="C1562" i="1" s="1"/>
  <c r="B1563" i="1"/>
  <c r="C1563" i="1" s="1"/>
  <c r="B1564" i="1"/>
  <c r="C1564" i="1" s="1"/>
  <c r="B1565" i="1"/>
  <c r="C1565" i="1" s="1"/>
  <c r="B1566" i="1"/>
  <c r="C1566" i="1" s="1"/>
  <c r="B1567" i="1"/>
  <c r="C1567" i="1" s="1"/>
  <c r="B1568" i="1"/>
  <c r="C1568" i="1" s="1"/>
  <c r="B1569" i="1"/>
  <c r="C1569" i="1" s="1"/>
  <c r="B1570" i="1"/>
  <c r="C1570" i="1" s="1"/>
  <c r="B1571" i="1"/>
  <c r="C1571" i="1" s="1"/>
  <c r="B1572" i="1"/>
  <c r="C1572" i="1" s="1"/>
  <c r="B1573" i="1"/>
  <c r="C1573" i="1" s="1"/>
  <c r="B1574" i="1"/>
  <c r="C1574" i="1" s="1"/>
  <c r="B1575" i="1"/>
  <c r="C1575" i="1" s="1"/>
  <c r="B1576" i="1"/>
  <c r="C1576" i="1" s="1"/>
  <c r="B1577" i="1"/>
  <c r="C1577" i="1" s="1"/>
  <c r="B1578" i="1"/>
  <c r="C1578" i="1" s="1"/>
  <c r="B1579" i="1"/>
  <c r="C1579" i="1" s="1"/>
  <c r="B1580" i="1"/>
  <c r="C1580" i="1" s="1"/>
  <c r="B1581" i="1"/>
  <c r="C1581" i="1" s="1"/>
  <c r="B1582" i="1"/>
  <c r="C1582" i="1" s="1"/>
  <c r="B1583" i="1"/>
  <c r="C1583" i="1" s="1"/>
  <c r="B1584" i="1"/>
  <c r="C1584" i="1" s="1"/>
  <c r="B1585" i="1"/>
  <c r="C1585" i="1" s="1"/>
  <c r="B1586" i="1"/>
  <c r="C1586" i="1" s="1"/>
  <c r="B1587" i="1"/>
  <c r="C1587" i="1" s="1"/>
  <c r="B1588" i="1"/>
  <c r="C1588" i="1" s="1"/>
  <c r="B1589" i="1"/>
  <c r="C1589" i="1" s="1"/>
  <c r="B1590" i="1"/>
  <c r="C1590" i="1" s="1"/>
  <c r="B1591" i="1"/>
  <c r="C1591" i="1" s="1"/>
  <c r="B1592" i="1"/>
  <c r="C1592" i="1" s="1"/>
  <c r="B1593" i="1"/>
  <c r="C1593" i="1" s="1"/>
  <c r="B1594" i="1"/>
  <c r="C1594" i="1" s="1"/>
  <c r="B1595" i="1"/>
  <c r="C1595" i="1" s="1"/>
  <c r="B1596" i="1"/>
  <c r="C1596" i="1" s="1"/>
  <c r="B1597" i="1"/>
  <c r="C1597" i="1" s="1"/>
  <c r="B1598" i="1"/>
  <c r="C1598" i="1" s="1"/>
  <c r="B1599" i="1"/>
  <c r="C1599" i="1" s="1"/>
  <c r="B1600" i="1"/>
  <c r="C1600" i="1" s="1"/>
  <c r="B1601" i="1"/>
  <c r="C1601" i="1" s="1"/>
  <c r="B1602" i="1"/>
  <c r="C1602" i="1" s="1"/>
  <c r="B1603" i="1"/>
  <c r="C1603" i="1" s="1"/>
  <c r="B1604" i="1"/>
  <c r="C1604" i="1" s="1"/>
  <c r="B1605" i="1"/>
  <c r="C1605" i="1" s="1"/>
  <c r="B1606" i="1"/>
  <c r="C1606" i="1" s="1"/>
  <c r="B1607" i="1"/>
  <c r="C1607" i="1" s="1"/>
  <c r="B1608" i="1"/>
  <c r="C1608" i="1" s="1"/>
  <c r="B1609" i="1"/>
  <c r="C1609" i="1" s="1"/>
  <c r="B1610" i="1"/>
  <c r="C1610" i="1" s="1"/>
  <c r="B1611" i="1"/>
  <c r="C1611" i="1" s="1"/>
  <c r="B1612" i="1"/>
  <c r="C1612" i="1" s="1"/>
  <c r="B1613" i="1"/>
  <c r="C1613" i="1" s="1"/>
  <c r="B1614" i="1"/>
  <c r="C1614" i="1" s="1"/>
  <c r="B1615" i="1"/>
  <c r="C1615" i="1" s="1"/>
  <c r="B1616" i="1"/>
  <c r="C1616" i="1" s="1"/>
  <c r="B1617" i="1"/>
  <c r="C1617" i="1" s="1"/>
  <c r="B1618" i="1"/>
  <c r="C1618" i="1" s="1"/>
  <c r="B1619" i="1"/>
  <c r="C1619" i="1" s="1"/>
  <c r="B1620" i="1"/>
  <c r="C1620" i="1" s="1"/>
  <c r="B1621" i="1"/>
  <c r="C1621" i="1" s="1"/>
  <c r="B1622" i="1"/>
  <c r="C1622" i="1" s="1"/>
  <c r="B1623" i="1"/>
  <c r="C1623" i="1" s="1"/>
  <c r="B1624" i="1"/>
  <c r="C1624" i="1" s="1"/>
  <c r="B1625" i="1"/>
  <c r="C1625" i="1" s="1"/>
  <c r="B1626" i="1"/>
  <c r="C1626" i="1" s="1"/>
  <c r="B1627" i="1"/>
  <c r="C1627" i="1" s="1"/>
  <c r="B1628" i="1"/>
  <c r="C1628" i="1" s="1"/>
  <c r="B1629" i="1"/>
  <c r="C1629" i="1" s="1"/>
  <c r="B1630" i="1"/>
  <c r="C1630" i="1" s="1"/>
  <c r="B1631" i="1"/>
  <c r="C1631" i="1" s="1"/>
  <c r="B1632" i="1"/>
  <c r="C1632" i="1" s="1"/>
  <c r="B1633" i="1"/>
  <c r="C1633" i="1" s="1"/>
  <c r="B1634" i="1"/>
  <c r="C1634" i="1" s="1"/>
  <c r="B1635" i="1"/>
  <c r="C1635" i="1" s="1"/>
  <c r="B1636" i="1"/>
  <c r="C1636" i="1" s="1"/>
  <c r="B1637" i="1"/>
  <c r="C1637" i="1" s="1"/>
  <c r="B1638" i="1"/>
  <c r="C1638" i="1" s="1"/>
  <c r="B1639" i="1"/>
  <c r="C1639" i="1" s="1"/>
  <c r="B1640" i="1"/>
  <c r="C1640" i="1" s="1"/>
  <c r="B1641" i="1"/>
  <c r="C1641" i="1" s="1"/>
  <c r="B1642" i="1"/>
  <c r="C1642" i="1" s="1"/>
  <c r="B1643" i="1"/>
  <c r="C1643" i="1" s="1"/>
  <c r="B1644" i="1"/>
  <c r="C1644" i="1" s="1"/>
  <c r="B1645" i="1"/>
  <c r="C1645" i="1" s="1"/>
  <c r="B1646" i="1"/>
  <c r="C1646" i="1" s="1"/>
  <c r="B1647" i="1"/>
  <c r="C1647" i="1" s="1"/>
  <c r="B1648" i="1"/>
  <c r="C1648" i="1" s="1"/>
  <c r="B1649" i="1"/>
  <c r="C1649" i="1" s="1"/>
  <c r="B1650" i="1"/>
  <c r="C1650" i="1" s="1"/>
  <c r="B1651" i="1"/>
  <c r="C1651" i="1" s="1"/>
  <c r="B1652" i="1"/>
  <c r="C1652" i="1" s="1"/>
  <c r="B1653" i="1"/>
  <c r="C1653" i="1" s="1"/>
  <c r="B1654" i="1"/>
  <c r="C1654" i="1" s="1"/>
  <c r="B1655" i="1"/>
  <c r="C1655" i="1" s="1"/>
  <c r="B1656" i="1"/>
  <c r="C1656" i="1" s="1"/>
  <c r="B1657" i="1"/>
  <c r="C1657" i="1" s="1"/>
  <c r="B1658" i="1"/>
  <c r="C1658" i="1" s="1"/>
  <c r="B1659" i="1"/>
  <c r="C1659" i="1" s="1"/>
  <c r="B1660" i="1"/>
  <c r="C1660" i="1" s="1"/>
  <c r="B1661" i="1"/>
  <c r="C1661" i="1" s="1"/>
  <c r="B1662" i="1"/>
  <c r="C1662" i="1" s="1"/>
  <c r="B1663" i="1"/>
  <c r="C1663" i="1" s="1"/>
  <c r="B1664" i="1"/>
  <c r="C1664" i="1" s="1"/>
  <c r="B1665" i="1"/>
  <c r="C1665" i="1" s="1"/>
  <c r="B1666" i="1"/>
  <c r="C1666" i="1" s="1"/>
  <c r="B1667" i="1"/>
  <c r="C1667" i="1" s="1"/>
  <c r="B1668" i="1"/>
  <c r="C1668" i="1" s="1"/>
  <c r="B1669" i="1"/>
  <c r="C1669" i="1" s="1"/>
  <c r="B1670" i="1"/>
  <c r="C1670" i="1" s="1"/>
  <c r="B1671" i="1"/>
  <c r="C1671" i="1" s="1"/>
  <c r="B1672" i="1"/>
  <c r="C1672" i="1" s="1"/>
  <c r="B1673" i="1"/>
  <c r="C1673" i="1" s="1"/>
  <c r="B1674" i="1"/>
  <c r="C1674" i="1" s="1"/>
  <c r="B1675" i="1"/>
  <c r="C1675" i="1" s="1"/>
  <c r="B1676" i="1"/>
  <c r="C1676" i="1" s="1"/>
  <c r="B1677" i="1"/>
  <c r="C1677" i="1" s="1"/>
  <c r="B1678" i="1"/>
  <c r="C1678" i="1" s="1"/>
  <c r="B1679" i="1"/>
  <c r="C1679" i="1" s="1"/>
  <c r="B1680" i="1"/>
  <c r="C1680" i="1" s="1"/>
  <c r="B1681" i="1"/>
  <c r="C1681" i="1" s="1"/>
  <c r="B1682" i="1"/>
  <c r="C1682" i="1" s="1"/>
  <c r="B1683" i="1"/>
  <c r="C1683" i="1" s="1"/>
  <c r="B1684" i="1"/>
  <c r="C1684" i="1" s="1"/>
  <c r="B1685" i="1"/>
  <c r="C1685" i="1" s="1"/>
  <c r="B1686" i="1"/>
  <c r="C1686" i="1" s="1"/>
  <c r="B1687" i="1"/>
  <c r="C1687" i="1" s="1"/>
  <c r="B1688" i="1"/>
  <c r="C1688" i="1" s="1"/>
  <c r="B1689" i="1"/>
  <c r="C1689" i="1" s="1"/>
  <c r="B1690" i="1"/>
  <c r="C1690" i="1" s="1"/>
  <c r="B1691" i="1"/>
  <c r="C1691" i="1" s="1"/>
  <c r="B1692" i="1"/>
  <c r="C1692" i="1" s="1"/>
  <c r="B1693" i="1"/>
  <c r="C1693" i="1" s="1"/>
  <c r="B1694" i="1"/>
  <c r="C1694" i="1" s="1"/>
  <c r="B1695" i="1"/>
  <c r="C1695" i="1" s="1"/>
  <c r="B1696" i="1"/>
  <c r="C1696" i="1" s="1"/>
  <c r="B1697" i="1"/>
  <c r="C1697" i="1" s="1"/>
  <c r="B1698" i="1"/>
  <c r="C1698" i="1" s="1"/>
  <c r="B1699" i="1"/>
  <c r="C1699" i="1" s="1"/>
  <c r="B1700" i="1"/>
  <c r="C1700" i="1" s="1"/>
  <c r="B1701" i="1"/>
  <c r="C1701" i="1" s="1"/>
  <c r="B1702" i="1"/>
  <c r="C1702" i="1" s="1"/>
  <c r="B1703" i="1"/>
  <c r="C1703" i="1" s="1"/>
  <c r="B1704" i="1"/>
  <c r="C1704" i="1" s="1"/>
  <c r="B1705" i="1"/>
  <c r="C1705" i="1" s="1"/>
  <c r="B1706" i="1"/>
  <c r="C1706" i="1" s="1"/>
  <c r="B1707" i="1"/>
  <c r="C1707" i="1" s="1"/>
  <c r="B1708" i="1"/>
  <c r="C1708" i="1" s="1"/>
  <c r="B1709" i="1"/>
  <c r="C1709" i="1" s="1"/>
  <c r="B1710" i="1"/>
  <c r="C1710" i="1" s="1"/>
  <c r="B1711" i="1"/>
  <c r="C1711" i="1" s="1"/>
  <c r="B1712" i="1"/>
  <c r="C1712" i="1" s="1"/>
  <c r="B1713" i="1"/>
  <c r="C1713" i="1" s="1"/>
  <c r="B1714" i="1"/>
  <c r="C1714" i="1" s="1"/>
  <c r="B1715" i="1"/>
  <c r="C1715" i="1" s="1"/>
  <c r="B1716" i="1"/>
  <c r="C1716" i="1" s="1"/>
  <c r="B1717" i="1"/>
  <c r="C1717" i="1" s="1"/>
  <c r="B1718" i="1"/>
  <c r="C1718" i="1" s="1"/>
  <c r="B1719" i="1"/>
  <c r="C1719" i="1" s="1"/>
  <c r="B1720" i="1"/>
  <c r="C1720" i="1" s="1"/>
  <c r="B1721" i="1"/>
  <c r="C1721" i="1" s="1"/>
  <c r="B1722" i="1"/>
  <c r="C1722" i="1" s="1"/>
  <c r="B1723" i="1"/>
  <c r="C1723" i="1" s="1"/>
  <c r="B1724" i="1"/>
  <c r="C1724" i="1" s="1"/>
  <c r="B1725" i="1"/>
  <c r="C1725" i="1" s="1"/>
  <c r="B1726" i="1"/>
  <c r="C1726" i="1" s="1"/>
  <c r="B1727" i="1"/>
  <c r="C1727" i="1" s="1"/>
  <c r="B1728" i="1"/>
  <c r="C1728" i="1" s="1"/>
  <c r="B1729" i="1"/>
  <c r="C1729" i="1" s="1"/>
  <c r="B1730" i="1"/>
  <c r="C1730" i="1" s="1"/>
  <c r="B1731" i="1"/>
  <c r="C1731" i="1" s="1"/>
  <c r="B1732" i="1"/>
  <c r="C1732" i="1" s="1"/>
  <c r="B1733" i="1"/>
  <c r="C1733" i="1" s="1"/>
  <c r="B1734" i="1"/>
  <c r="C1734" i="1" s="1"/>
  <c r="B1735" i="1"/>
  <c r="C1735" i="1" s="1"/>
  <c r="B1736" i="1"/>
  <c r="C1736" i="1" s="1"/>
  <c r="B1737" i="1"/>
  <c r="C1737" i="1" s="1"/>
  <c r="B1738" i="1"/>
  <c r="C1738" i="1" s="1"/>
  <c r="B1739" i="1"/>
  <c r="C1739" i="1" s="1"/>
  <c r="B1740" i="1"/>
  <c r="C1740" i="1" s="1"/>
  <c r="B1741" i="1"/>
  <c r="C1741" i="1" s="1"/>
  <c r="B1742" i="1"/>
  <c r="C1742" i="1" s="1"/>
  <c r="B1743" i="1"/>
  <c r="C1743" i="1" s="1"/>
  <c r="B1744" i="1"/>
  <c r="C1744" i="1" s="1"/>
  <c r="B1745" i="1"/>
  <c r="C1745" i="1" s="1"/>
  <c r="B1746" i="1"/>
  <c r="C1746" i="1" s="1"/>
  <c r="B1747" i="1"/>
  <c r="C1747" i="1" s="1"/>
  <c r="B1748" i="1"/>
  <c r="C1748" i="1" s="1"/>
  <c r="B1749" i="1"/>
  <c r="C1749" i="1" s="1"/>
  <c r="B1750" i="1"/>
  <c r="C1750" i="1" s="1"/>
  <c r="B1751" i="1"/>
  <c r="C1751" i="1" s="1"/>
  <c r="B1752" i="1"/>
  <c r="C1752" i="1" s="1"/>
  <c r="B1753" i="1"/>
  <c r="C1753" i="1" s="1"/>
  <c r="B1754" i="1"/>
  <c r="C1754" i="1" s="1"/>
  <c r="B1755" i="1"/>
  <c r="C1755" i="1" s="1"/>
  <c r="B1756" i="1"/>
  <c r="C1756" i="1" s="1"/>
  <c r="B1757" i="1"/>
  <c r="C1757" i="1" s="1"/>
  <c r="B1758" i="1"/>
  <c r="C1758" i="1" s="1"/>
  <c r="B1759" i="1"/>
  <c r="C1759" i="1" s="1"/>
  <c r="B1760" i="1"/>
  <c r="C1760" i="1" s="1"/>
  <c r="B1761" i="1"/>
  <c r="C1761" i="1" s="1"/>
  <c r="B1762" i="1"/>
  <c r="C1762" i="1" s="1"/>
  <c r="B1763" i="1"/>
  <c r="C1763" i="1" s="1"/>
  <c r="B1764" i="1"/>
  <c r="C1764" i="1" s="1"/>
  <c r="B1765" i="1"/>
  <c r="C1765" i="1" s="1"/>
  <c r="B1766" i="1"/>
  <c r="C1766" i="1" s="1"/>
  <c r="B1767" i="1"/>
  <c r="C1767" i="1" s="1"/>
  <c r="B1768" i="1"/>
  <c r="C1768" i="1" s="1"/>
  <c r="B1769" i="1"/>
  <c r="C1769" i="1" s="1"/>
  <c r="B1770" i="1"/>
  <c r="C1770" i="1" s="1"/>
  <c r="B1771" i="1"/>
  <c r="C1771" i="1" s="1"/>
  <c r="B1772" i="1"/>
  <c r="C1772" i="1" s="1"/>
  <c r="B1773" i="1"/>
  <c r="C1773" i="1" s="1"/>
  <c r="B1774" i="1"/>
  <c r="C1774" i="1" s="1"/>
  <c r="B1775" i="1"/>
  <c r="C1775" i="1" s="1"/>
  <c r="B1776" i="1"/>
  <c r="C1776" i="1" s="1"/>
  <c r="B1777" i="1"/>
  <c r="C1777" i="1" s="1"/>
  <c r="B1778" i="1"/>
  <c r="C1778" i="1" s="1"/>
  <c r="B1779" i="1"/>
  <c r="C1779" i="1" s="1"/>
  <c r="B1780" i="1"/>
  <c r="C1780" i="1" s="1"/>
  <c r="B1781" i="1"/>
  <c r="C1781" i="1" s="1"/>
  <c r="B1782" i="1"/>
  <c r="C1782" i="1" s="1"/>
  <c r="B1783" i="1"/>
  <c r="C1783" i="1" s="1"/>
  <c r="B1784" i="1"/>
  <c r="C1784" i="1" s="1"/>
  <c r="B1785" i="1"/>
  <c r="C1785" i="1" s="1"/>
  <c r="B1786" i="1"/>
  <c r="C1786" i="1" s="1"/>
  <c r="B1787" i="1"/>
  <c r="C1787" i="1" s="1"/>
  <c r="B1788" i="1"/>
  <c r="C1788" i="1" s="1"/>
  <c r="B1789" i="1"/>
  <c r="C1789" i="1" s="1"/>
  <c r="B1790" i="1"/>
  <c r="C1790" i="1" s="1"/>
  <c r="B1791" i="1"/>
  <c r="C1791" i="1" s="1"/>
  <c r="B1792" i="1"/>
  <c r="C1792" i="1" s="1"/>
  <c r="B1793" i="1"/>
  <c r="C1793" i="1" s="1"/>
  <c r="B1794" i="1"/>
  <c r="C1794" i="1" s="1"/>
  <c r="B1795" i="1"/>
  <c r="C1795" i="1" s="1"/>
  <c r="B1796" i="1"/>
  <c r="C1796" i="1" s="1"/>
  <c r="B1797" i="1"/>
  <c r="C1797" i="1" s="1"/>
  <c r="B1798" i="1"/>
  <c r="C1798" i="1" s="1"/>
  <c r="B1799" i="1"/>
  <c r="C1799" i="1" s="1"/>
  <c r="B1800" i="1"/>
  <c r="C1800" i="1" s="1"/>
  <c r="B1801" i="1"/>
  <c r="C1801" i="1" s="1"/>
  <c r="B1802" i="1"/>
  <c r="C1802" i="1" s="1"/>
  <c r="B1803" i="1"/>
  <c r="C1803" i="1" s="1"/>
  <c r="B1804" i="1"/>
  <c r="C1804" i="1" s="1"/>
  <c r="B1805" i="1"/>
  <c r="C1805" i="1" s="1"/>
  <c r="B1806" i="1"/>
  <c r="C1806" i="1" s="1"/>
  <c r="B1807" i="1"/>
  <c r="C1807" i="1" s="1"/>
  <c r="B1808" i="1"/>
  <c r="C1808" i="1" s="1"/>
  <c r="B1809" i="1"/>
  <c r="C1809" i="1" s="1"/>
  <c r="B1810" i="1"/>
  <c r="C1810" i="1" s="1"/>
  <c r="B1811" i="1"/>
  <c r="C1811" i="1" s="1"/>
  <c r="B1812" i="1"/>
  <c r="C1812" i="1" s="1"/>
  <c r="B1813" i="1"/>
  <c r="C1813" i="1" s="1"/>
  <c r="B1814" i="1"/>
  <c r="C1814" i="1" s="1"/>
  <c r="B1815" i="1"/>
  <c r="C1815" i="1" s="1"/>
  <c r="B1816" i="1"/>
  <c r="C1816" i="1" s="1"/>
  <c r="B1817" i="1"/>
  <c r="C1817" i="1" s="1"/>
  <c r="B1818" i="1"/>
  <c r="C1818" i="1" s="1"/>
  <c r="B1819" i="1"/>
  <c r="C1819" i="1" s="1"/>
  <c r="B1820" i="1"/>
  <c r="C1820" i="1" s="1"/>
  <c r="B1821" i="1"/>
  <c r="C1821" i="1" s="1"/>
  <c r="B1822" i="1"/>
  <c r="C1822" i="1" s="1"/>
  <c r="B1823" i="1"/>
  <c r="C1823" i="1" s="1"/>
  <c r="B1824" i="1"/>
  <c r="C1824" i="1" s="1"/>
  <c r="B1825" i="1"/>
  <c r="C1825" i="1" s="1"/>
  <c r="B1826" i="1"/>
  <c r="C1826" i="1" s="1"/>
  <c r="B1827" i="1"/>
  <c r="C1827" i="1" s="1"/>
  <c r="B1828" i="1"/>
  <c r="C1828" i="1" s="1"/>
  <c r="B1829" i="1"/>
  <c r="C1829" i="1" s="1"/>
  <c r="B1830" i="1"/>
  <c r="C1830" i="1" s="1"/>
  <c r="B1831" i="1"/>
  <c r="C1831" i="1" s="1"/>
  <c r="B1832" i="1"/>
  <c r="C1832" i="1" s="1"/>
  <c r="B1833" i="1"/>
  <c r="C1833" i="1" s="1"/>
  <c r="B1834" i="1"/>
  <c r="C1834" i="1" s="1"/>
  <c r="B1835" i="1"/>
  <c r="C1835" i="1" s="1"/>
  <c r="B1836" i="1"/>
  <c r="C1836" i="1" s="1"/>
  <c r="B1837" i="1"/>
  <c r="C1837" i="1" s="1"/>
  <c r="B1838" i="1"/>
  <c r="C1838" i="1" s="1"/>
  <c r="B1839" i="1"/>
  <c r="C1839" i="1" s="1"/>
  <c r="B1840" i="1"/>
  <c r="C1840" i="1" s="1"/>
  <c r="B1841" i="1"/>
  <c r="C1841" i="1" s="1"/>
  <c r="B1842" i="1"/>
  <c r="C1842" i="1" s="1"/>
  <c r="B1843" i="1"/>
  <c r="C1843" i="1" s="1"/>
  <c r="B1844" i="1"/>
  <c r="C1844" i="1" s="1"/>
  <c r="B1845" i="1"/>
  <c r="C1845" i="1" s="1"/>
  <c r="B1846" i="1"/>
  <c r="C1846" i="1" s="1"/>
  <c r="B1847" i="1"/>
  <c r="C1847" i="1" s="1"/>
  <c r="B1848" i="1"/>
  <c r="C1848" i="1" s="1"/>
  <c r="B1849" i="1"/>
  <c r="C1849" i="1" s="1"/>
  <c r="B1850" i="1"/>
  <c r="C1850" i="1" s="1"/>
  <c r="B1851" i="1"/>
  <c r="C1851" i="1" s="1"/>
  <c r="B1852" i="1"/>
  <c r="C1852" i="1" s="1"/>
  <c r="B1853" i="1"/>
  <c r="C1853" i="1" s="1"/>
  <c r="B1854" i="1"/>
  <c r="C1854" i="1" s="1"/>
  <c r="B1855" i="1"/>
  <c r="C1855" i="1" s="1"/>
  <c r="B1856" i="1"/>
  <c r="C1856" i="1" s="1"/>
  <c r="B1857" i="1"/>
  <c r="C1857" i="1" s="1"/>
  <c r="B1858" i="1"/>
  <c r="C1858" i="1" s="1"/>
  <c r="B1859" i="1"/>
  <c r="C1859" i="1" s="1"/>
  <c r="B1860" i="1"/>
  <c r="C1860" i="1" s="1"/>
  <c r="B1861" i="1"/>
  <c r="C1861" i="1" s="1"/>
  <c r="B1862" i="1"/>
  <c r="C1862" i="1" s="1"/>
  <c r="B1863" i="1"/>
  <c r="C1863" i="1" s="1"/>
  <c r="B1864" i="1"/>
  <c r="C1864" i="1" s="1"/>
  <c r="B1865" i="1"/>
  <c r="C1865" i="1" s="1"/>
  <c r="B1866" i="1"/>
  <c r="C1866" i="1" s="1"/>
  <c r="B1867" i="1"/>
  <c r="C1867" i="1" s="1"/>
  <c r="B1868" i="1"/>
  <c r="C1868" i="1" s="1"/>
  <c r="B1869" i="1"/>
  <c r="C1869" i="1" s="1"/>
  <c r="B1870" i="1"/>
  <c r="C1870" i="1" s="1"/>
  <c r="B1871" i="1"/>
  <c r="C1871" i="1" s="1"/>
  <c r="B1872" i="1"/>
  <c r="C1872" i="1" s="1"/>
  <c r="B1873" i="1"/>
  <c r="C1873" i="1" s="1"/>
  <c r="B1874" i="1"/>
  <c r="C1874" i="1" s="1"/>
  <c r="B1875" i="1"/>
  <c r="C1875" i="1" s="1"/>
  <c r="B1876" i="1"/>
  <c r="C1876" i="1" s="1"/>
  <c r="B1877" i="1"/>
  <c r="C1877" i="1" s="1"/>
  <c r="B1878" i="1"/>
  <c r="C1878" i="1" s="1"/>
  <c r="B1879" i="1"/>
  <c r="C1879" i="1" s="1"/>
  <c r="B1880" i="1"/>
  <c r="C1880" i="1" s="1"/>
  <c r="B1881" i="1"/>
  <c r="C1881" i="1" s="1"/>
  <c r="B1882" i="1"/>
  <c r="C1882" i="1" s="1"/>
  <c r="B1883" i="1"/>
  <c r="C1883" i="1" s="1"/>
  <c r="B1884" i="1"/>
  <c r="C1884" i="1" s="1"/>
  <c r="B1885" i="1"/>
  <c r="C1885" i="1" s="1"/>
  <c r="B1886" i="1"/>
  <c r="C1886" i="1" s="1"/>
  <c r="B1887" i="1"/>
  <c r="C1887" i="1" s="1"/>
  <c r="B1888" i="1"/>
  <c r="C1888" i="1" s="1"/>
  <c r="B1889" i="1"/>
  <c r="C1889" i="1" s="1"/>
  <c r="B1890" i="1"/>
  <c r="C1890" i="1" s="1"/>
  <c r="B1891" i="1"/>
  <c r="C1891" i="1" s="1"/>
  <c r="B1892" i="1"/>
  <c r="C1892" i="1" s="1"/>
  <c r="B1893" i="1"/>
  <c r="C1893" i="1" s="1"/>
  <c r="B1894" i="1"/>
  <c r="C1894" i="1" s="1"/>
  <c r="B1895" i="1"/>
  <c r="C1895" i="1" s="1"/>
  <c r="B1896" i="1"/>
  <c r="C1896" i="1" s="1"/>
  <c r="B1897" i="1"/>
  <c r="C1897" i="1" s="1"/>
  <c r="B1898" i="1"/>
  <c r="C1898" i="1" s="1"/>
  <c r="B1899" i="1"/>
  <c r="C1899" i="1" s="1"/>
  <c r="B1900" i="1"/>
  <c r="C1900" i="1" s="1"/>
  <c r="B1901" i="1"/>
  <c r="C1901" i="1" s="1"/>
  <c r="B1902" i="1"/>
  <c r="C1902" i="1" s="1"/>
  <c r="B1903" i="1"/>
  <c r="C1903" i="1" s="1"/>
  <c r="B1904" i="1"/>
  <c r="C1904" i="1" s="1"/>
  <c r="B1905" i="1"/>
  <c r="C1905" i="1" s="1"/>
  <c r="B1906" i="1"/>
  <c r="C1906" i="1" s="1"/>
  <c r="B1907" i="1"/>
  <c r="C1907" i="1" s="1"/>
  <c r="B1908" i="1"/>
  <c r="C1908" i="1" s="1"/>
  <c r="B1909" i="1"/>
  <c r="C1909" i="1" s="1"/>
  <c r="B1910" i="1"/>
  <c r="C1910" i="1" s="1"/>
  <c r="B1911" i="1"/>
  <c r="C1911" i="1" s="1"/>
  <c r="B1912" i="1"/>
  <c r="C1912" i="1" s="1"/>
  <c r="B1913" i="1"/>
  <c r="C1913" i="1" s="1"/>
  <c r="B1914" i="1"/>
  <c r="C1914" i="1" s="1"/>
  <c r="B1915" i="1"/>
  <c r="C1915" i="1" s="1"/>
  <c r="B1916" i="1"/>
  <c r="C1916" i="1" s="1"/>
  <c r="B1917" i="1"/>
  <c r="C1917" i="1" s="1"/>
  <c r="B1918" i="1"/>
  <c r="C1918" i="1" s="1"/>
  <c r="B1919" i="1"/>
  <c r="C1919" i="1" s="1"/>
  <c r="B1920" i="1"/>
  <c r="C1920" i="1" s="1"/>
  <c r="B1921" i="1"/>
  <c r="C1921" i="1" s="1"/>
  <c r="B1922" i="1"/>
  <c r="C1922" i="1" s="1"/>
  <c r="B1923" i="1"/>
  <c r="C1923" i="1" s="1"/>
  <c r="B1924" i="1"/>
  <c r="C1924" i="1" s="1"/>
  <c r="B1925" i="1"/>
  <c r="C1925" i="1" s="1"/>
  <c r="B1926" i="1"/>
  <c r="C1926" i="1" s="1"/>
  <c r="B1927" i="1"/>
  <c r="C1927" i="1" s="1"/>
  <c r="B1928" i="1"/>
  <c r="C1928" i="1" s="1"/>
  <c r="B1929" i="1"/>
  <c r="C1929" i="1" s="1"/>
  <c r="B1930" i="1"/>
  <c r="C1930" i="1" s="1"/>
  <c r="B1931" i="1"/>
  <c r="C1931" i="1" s="1"/>
  <c r="B1932" i="1"/>
  <c r="C1932" i="1" s="1"/>
  <c r="B1933" i="1"/>
  <c r="C1933" i="1" s="1"/>
  <c r="B1934" i="1"/>
  <c r="C1934" i="1" s="1"/>
  <c r="B1935" i="1"/>
  <c r="C1935" i="1" s="1"/>
  <c r="B1936" i="1"/>
  <c r="C1936" i="1" s="1"/>
  <c r="B1937" i="1"/>
  <c r="C1937" i="1" s="1"/>
  <c r="B1938" i="1"/>
  <c r="C1938" i="1" s="1"/>
  <c r="B1939" i="1"/>
  <c r="C1939" i="1" s="1"/>
  <c r="B1940" i="1"/>
  <c r="C1940" i="1" s="1"/>
  <c r="B1941" i="1"/>
  <c r="C1941" i="1" s="1"/>
  <c r="B1942" i="1"/>
  <c r="C1942" i="1" s="1"/>
  <c r="B1943" i="1"/>
  <c r="C1943" i="1" s="1"/>
  <c r="B1944" i="1"/>
  <c r="C1944" i="1" s="1"/>
  <c r="B1945" i="1"/>
  <c r="C1945" i="1" s="1"/>
  <c r="B1946" i="1"/>
  <c r="C1946" i="1" s="1"/>
  <c r="B1947" i="1"/>
  <c r="C1947" i="1" s="1"/>
  <c r="B1948" i="1"/>
  <c r="C1948" i="1" s="1"/>
  <c r="B1949" i="1"/>
  <c r="C1949" i="1" s="1"/>
  <c r="B1950" i="1"/>
  <c r="C1950" i="1" s="1"/>
  <c r="B1951" i="1"/>
  <c r="C1951" i="1" s="1"/>
  <c r="B1952" i="1"/>
  <c r="C1952" i="1" s="1"/>
  <c r="B1953" i="1"/>
  <c r="C1953" i="1" s="1"/>
  <c r="B1954" i="1"/>
  <c r="C1954" i="1" s="1"/>
  <c r="B1955" i="1"/>
  <c r="C1955" i="1" s="1"/>
  <c r="B1956" i="1"/>
  <c r="C1956" i="1" s="1"/>
  <c r="B1957" i="1"/>
  <c r="C1957" i="1" s="1"/>
  <c r="B1958" i="1"/>
  <c r="C1958" i="1" s="1"/>
  <c r="B1959" i="1"/>
  <c r="C1959" i="1" s="1"/>
  <c r="B1960" i="1"/>
  <c r="C1960" i="1" s="1"/>
  <c r="B1961" i="1"/>
  <c r="C1961" i="1" s="1"/>
  <c r="B1962" i="1"/>
  <c r="C1962" i="1" s="1"/>
  <c r="B1963" i="1"/>
  <c r="C1963" i="1" s="1"/>
  <c r="B1964" i="1"/>
  <c r="C1964" i="1" s="1"/>
  <c r="B1965" i="1"/>
  <c r="C1965" i="1" s="1"/>
  <c r="B1966" i="1"/>
  <c r="C1966" i="1" s="1"/>
  <c r="B1967" i="1"/>
  <c r="C1967" i="1" s="1"/>
  <c r="B1968" i="1"/>
  <c r="C1968" i="1" s="1"/>
  <c r="B1969" i="1"/>
  <c r="C1969" i="1" s="1"/>
  <c r="B1970" i="1"/>
  <c r="C1970" i="1" s="1"/>
  <c r="B1971" i="1"/>
  <c r="C1971" i="1" s="1"/>
  <c r="B1972" i="1"/>
  <c r="C1972" i="1" s="1"/>
  <c r="B1973" i="1"/>
  <c r="C1973" i="1" s="1"/>
  <c r="B1974" i="1"/>
  <c r="C1974" i="1" s="1"/>
  <c r="B1975" i="1"/>
  <c r="C1975" i="1" s="1"/>
  <c r="B1976" i="1"/>
  <c r="C1976" i="1" s="1"/>
  <c r="B1977" i="1"/>
  <c r="C1977" i="1" s="1"/>
  <c r="B1978" i="1"/>
  <c r="C1978" i="1" s="1"/>
  <c r="B1979" i="1"/>
  <c r="C1979" i="1" s="1"/>
  <c r="B1980" i="1"/>
  <c r="C1980" i="1" s="1"/>
  <c r="B1981" i="1"/>
  <c r="C1981" i="1" s="1"/>
  <c r="B1982" i="1"/>
  <c r="C1982" i="1" s="1"/>
  <c r="B1983" i="1"/>
  <c r="C1983" i="1" s="1"/>
  <c r="B1984" i="1"/>
  <c r="C1984" i="1" s="1"/>
  <c r="B1985" i="1"/>
  <c r="C1985" i="1" s="1"/>
  <c r="B1986" i="1"/>
  <c r="C1986" i="1" s="1"/>
  <c r="B1987" i="1"/>
  <c r="C1987" i="1" s="1"/>
  <c r="B1988" i="1"/>
  <c r="C1988" i="1" s="1"/>
  <c r="B1989" i="1"/>
  <c r="C1989" i="1" s="1"/>
  <c r="B1990" i="1"/>
  <c r="C1990" i="1" s="1"/>
  <c r="B1991" i="1"/>
  <c r="C1991" i="1" s="1"/>
  <c r="B1992" i="1"/>
  <c r="C1992" i="1" s="1"/>
  <c r="B1993" i="1"/>
  <c r="C1993" i="1" s="1"/>
  <c r="B1994" i="1"/>
  <c r="C1994" i="1" s="1"/>
  <c r="B1995" i="1"/>
  <c r="C1995" i="1" s="1"/>
  <c r="B1996" i="1"/>
  <c r="C1996" i="1" s="1"/>
  <c r="B1997" i="1"/>
  <c r="C1997" i="1" s="1"/>
  <c r="B1998" i="1"/>
  <c r="C1998" i="1" s="1"/>
  <c r="B1999" i="1"/>
  <c r="C1999" i="1" s="1"/>
  <c r="B2000" i="1"/>
  <c r="C2000" i="1" s="1"/>
  <c r="B2001" i="1"/>
  <c r="C2001" i="1" s="1"/>
  <c r="B2002" i="1"/>
  <c r="C2002" i="1" s="1"/>
  <c r="B2003" i="1"/>
  <c r="C2003" i="1" s="1"/>
  <c r="B2004" i="1"/>
  <c r="C2004" i="1" s="1"/>
  <c r="B2005" i="1"/>
  <c r="C2005" i="1" s="1"/>
  <c r="B2006" i="1"/>
  <c r="C2006" i="1" s="1"/>
  <c r="B2007" i="1"/>
  <c r="C2007" i="1" s="1"/>
  <c r="B2008" i="1"/>
  <c r="C2008" i="1" s="1"/>
  <c r="B2009" i="1"/>
  <c r="C2009" i="1" s="1"/>
  <c r="B2010" i="1"/>
  <c r="C2010" i="1" s="1"/>
  <c r="B2011" i="1"/>
  <c r="C2011" i="1" s="1"/>
  <c r="B2012" i="1"/>
  <c r="C2012" i="1" s="1"/>
  <c r="B2013" i="1"/>
  <c r="C2013" i="1" s="1"/>
  <c r="B2014" i="1"/>
  <c r="C2014" i="1" s="1"/>
  <c r="B2015" i="1"/>
  <c r="C2015" i="1" s="1"/>
  <c r="B2016" i="1"/>
  <c r="C2016" i="1" s="1"/>
  <c r="B2017" i="1"/>
  <c r="C2017" i="1" s="1"/>
  <c r="B2018" i="1"/>
  <c r="C2018" i="1" s="1"/>
  <c r="B2019" i="1"/>
  <c r="C2019" i="1" s="1"/>
  <c r="B2020" i="1"/>
  <c r="C2020" i="1" s="1"/>
  <c r="B2021" i="1"/>
  <c r="C2021" i="1" s="1"/>
  <c r="B2022" i="1"/>
  <c r="C2022" i="1" s="1"/>
  <c r="B2023" i="1"/>
  <c r="C2023" i="1" s="1"/>
  <c r="B2024" i="1"/>
  <c r="C2024" i="1" s="1"/>
  <c r="B2025" i="1"/>
  <c r="C2025" i="1" s="1"/>
  <c r="B2026" i="1"/>
  <c r="C2026" i="1" s="1"/>
  <c r="B2027" i="1"/>
  <c r="C2027" i="1" s="1"/>
  <c r="B2028" i="1"/>
  <c r="C2028" i="1" s="1"/>
  <c r="B2029" i="1"/>
  <c r="C2029" i="1" s="1"/>
  <c r="B2030" i="1"/>
  <c r="C2030" i="1" s="1"/>
  <c r="B2031" i="1"/>
  <c r="C2031" i="1" s="1"/>
  <c r="B2032" i="1"/>
  <c r="C2032" i="1" s="1"/>
  <c r="B2033" i="1"/>
  <c r="C2033" i="1" s="1"/>
  <c r="B2034" i="1"/>
  <c r="C2034" i="1" s="1"/>
  <c r="B2035" i="1"/>
  <c r="C2035" i="1" s="1"/>
  <c r="B2036" i="1"/>
  <c r="C2036" i="1" s="1"/>
  <c r="B2037" i="1"/>
  <c r="C2037" i="1" s="1"/>
  <c r="B2038" i="1"/>
  <c r="C2038" i="1" s="1"/>
  <c r="B2039" i="1"/>
  <c r="C2039" i="1" s="1"/>
  <c r="B2040" i="1"/>
  <c r="C2040" i="1" s="1"/>
  <c r="B2041" i="1"/>
  <c r="C2041" i="1" s="1"/>
  <c r="B2042" i="1"/>
  <c r="C2042" i="1" s="1"/>
  <c r="B2043" i="1"/>
  <c r="C2043" i="1" s="1"/>
  <c r="B2044" i="1"/>
  <c r="C2044" i="1" s="1"/>
  <c r="B2045" i="1"/>
  <c r="C2045" i="1" s="1"/>
  <c r="B2046" i="1"/>
  <c r="C2046" i="1" s="1"/>
  <c r="B2047" i="1"/>
  <c r="C2047" i="1" s="1"/>
  <c r="B2048" i="1"/>
  <c r="C2048" i="1" s="1"/>
  <c r="B2049" i="1"/>
  <c r="C2049" i="1" s="1"/>
  <c r="B2050" i="1"/>
  <c r="C2050" i="1" s="1"/>
  <c r="B2051" i="1"/>
  <c r="C2051" i="1" s="1"/>
  <c r="B2052" i="1"/>
  <c r="C2052" i="1" s="1"/>
  <c r="B2053" i="1"/>
  <c r="C2053" i="1" s="1"/>
  <c r="B2054" i="1"/>
  <c r="C2054" i="1" s="1"/>
  <c r="B2055" i="1"/>
  <c r="C2055" i="1" s="1"/>
  <c r="B2056" i="1"/>
  <c r="C2056" i="1" s="1"/>
  <c r="B2057" i="1"/>
  <c r="C2057" i="1" s="1"/>
  <c r="B2058" i="1"/>
  <c r="C2058" i="1" s="1"/>
  <c r="B2059" i="1"/>
  <c r="C2059" i="1" s="1"/>
  <c r="B2060" i="1"/>
  <c r="C2060" i="1" s="1"/>
  <c r="B2061" i="1"/>
  <c r="C2061" i="1" s="1"/>
  <c r="B2062" i="1"/>
  <c r="C2062" i="1" s="1"/>
  <c r="B2063" i="1"/>
  <c r="C2063" i="1" s="1"/>
  <c r="B2064" i="1"/>
  <c r="C2064" i="1" s="1"/>
  <c r="B2065" i="1"/>
  <c r="C2065" i="1" s="1"/>
  <c r="B2066" i="1"/>
  <c r="C2066" i="1" s="1"/>
  <c r="B2067" i="1"/>
  <c r="C2067" i="1" s="1"/>
  <c r="B2068" i="1"/>
  <c r="C2068" i="1" s="1"/>
  <c r="B2069" i="1"/>
  <c r="C2069" i="1" s="1"/>
  <c r="B2070" i="1"/>
  <c r="C2070" i="1" s="1"/>
  <c r="B2071" i="1"/>
  <c r="C2071" i="1" s="1"/>
  <c r="B2072" i="1"/>
  <c r="C2072" i="1" s="1"/>
  <c r="B2073" i="1"/>
  <c r="C2073" i="1" s="1"/>
  <c r="B2074" i="1"/>
  <c r="C2074" i="1" s="1"/>
  <c r="B2075" i="1"/>
  <c r="C2075" i="1" s="1"/>
  <c r="B2076" i="1"/>
  <c r="C2076" i="1" s="1"/>
  <c r="B2077" i="1"/>
  <c r="C2077" i="1" s="1"/>
  <c r="B2078" i="1"/>
  <c r="C2078" i="1" s="1"/>
  <c r="B2079" i="1"/>
  <c r="C2079" i="1" s="1"/>
  <c r="B2080" i="1"/>
  <c r="C2080" i="1" s="1"/>
  <c r="B2081" i="1"/>
  <c r="C2081" i="1" s="1"/>
  <c r="B2082" i="1"/>
  <c r="C2082" i="1" s="1"/>
  <c r="B2083" i="1"/>
  <c r="C2083" i="1" s="1"/>
  <c r="B2084" i="1"/>
  <c r="C2084" i="1" s="1"/>
  <c r="B2085" i="1"/>
  <c r="C2085" i="1" s="1"/>
  <c r="B2086" i="1"/>
  <c r="C2086" i="1" s="1"/>
  <c r="B2087" i="1"/>
  <c r="C2087" i="1" s="1"/>
  <c r="B2088" i="1"/>
  <c r="C2088" i="1" s="1"/>
  <c r="B2089" i="1"/>
  <c r="C2089" i="1" s="1"/>
  <c r="B2090" i="1"/>
  <c r="C2090" i="1" s="1"/>
  <c r="B2091" i="1"/>
  <c r="C2091" i="1" s="1"/>
  <c r="B2092" i="1"/>
  <c r="C2092" i="1" s="1"/>
  <c r="B2093" i="1"/>
  <c r="C2093" i="1" s="1"/>
  <c r="B2094" i="1"/>
  <c r="C2094" i="1" s="1"/>
  <c r="B2095" i="1"/>
  <c r="C2095" i="1" s="1"/>
  <c r="B2096" i="1"/>
  <c r="C2096" i="1" s="1"/>
  <c r="B2097" i="1"/>
  <c r="C2097" i="1" s="1"/>
  <c r="B2098" i="1"/>
  <c r="C2098" i="1" s="1"/>
  <c r="B2099" i="1"/>
  <c r="C2099" i="1" s="1"/>
  <c r="B2100" i="1"/>
  <c r="C2100" i="1" s="1"/>
  <c r="B2101" i="1"/>
  <c r="C2101" i="1" s="1"/>
  <c r="B2102" i="1"/>
  <c r="C2102" i="1" s="1"/>
  <c r="B2103" i="1"/>
  <c r="C2103" i="1" s="1"/>
  <c r="B2104" i="1"/>
  <c r="C2104" i="1" s="1"/>
  <c r="B2105" i="1"/>
  <c r="C2105" i="1" s="1"/>
  <c r="B2106" i="1"/>
  <c r="C2106" i="1" s="1"/>
  <c r="B2107" i="1"/>
  <c r="C2107" i="1" s="1"/>
  <c r="B2108" i="1"/>
  <c r="C2108" i="1" s="1"/>
  <c r="B2109" i="1"/>
  <c r="C2109" i="1" s="1"/>
  <c r="B2110" i="1"/>
  <c r="C2110" i="1" s="1"/>
  <c r="B2111" i="1"/>
  <c r="C2111" i="1" s="1"/>
  <c r="B2112" i="1"/>
  <c r="C2112" i="1" s="1"/>
  <c r="B2113" i="1"/>
  <c r="C2113" i="1" s="1"/>
  <c r="B2114" i="1"/>
  <c r="C2114" i="1" s="1"/>
  <c r="B2115" i="1"/>
  <c r="C2115" i="1" s="1"/>
  <c r="B2116" i="1"/>
  <c r="C2116" i="1" s="1"/>
  <c r="B2117" i="1"/>
  <c r="C2117" i="1" s="1"/>
  <c r="B2118" i="1"/>
  <c r="C2118" i="1" s="1"/>
  <c r="B2119" i="1"/>
  <c r="C2119" i="1" s="1"/>
  <c r="B2120" i="1"/>
  <c r="C2120" i="1" s="1"/>
  <c r="B2121" i="1"/>
  <c r="C2121" i="1" s="1"/>
  <c r="B2122" i="1"/>
  <c r="C2122" i="1" s="1"/>
  <c r="B2123" i="1"/>
  <c r="C2123" i="1" s="1"/>
  <c r="B2124" i="1"/>
  <c r="C2124" i="1" s="1"/>
  <c r="B2125" i="1"/>
  <c r="C2125" i="1" s="1"/>
  <c r="B2126" i="1"/>
  <c r="C2126" i="1" s="1"/>
  <c r="B2127" i="1"/>
  <c r="C2127" i="1" s="1"/>
  <c r="B2128" i="1"/>
  <c r="C2128" i="1" s="1"/>
  <c r="B2129" i="1"/>
  <c r="C2129" i="1" s="1"/>
  <c r="B2130" i="1"/>
  <c r="C2130" i="1" s="1"/>
  <c r="B2131" i="1"/>
  <c r="C2131" i="1" s="1"/>
  <c r="B2132" i="1"/>
  <c r="C2132" i="1" s="1"/>
  <c r="B2133" i="1"/>
  <c r="C2133" i="1" s="1"/>
  <c r="B2134" i="1"/>
  <c r="C2134" i="1" s="1"/>
  <c r="B2135" i="1"/>
  <c r="C2135" i="1" s="1"/>
  <c r="B2136" i="1"/>
  <c r="C2136" i="1" s="1"/>
  <c r="B2137" i="1"/>
  <c r="C2137" i="1" s="1"/>
  <c r="B2138" i="1"/>
  <c r="C2138" i="1" s="1"/>
  <c r="B2139" i="1"/>
  <c r="C2139" i="1" s="1"/>
  <c r="B2140" i="1"/>
  <c r="C2140" i="1" s="1"/>
  <c r="B2141" i="1"/>
  <c r="C2141" i="1" s="1"/>
  <c r="B2142" i="1"/>
  <c r="C2142" i="1" s="1"/>
  <c r="B2143" i="1"/>
  <c r="C2143" i="1" s="1"/>
  <c r="B2144" i="1"/>
  <c r="C2144" i="1" s="1"/>
  <c r="B2145" i="1"/>
  <c r="C2145" i="1" s="1"/>
  <c r="B2146" i="1"/>
  <c r="C2146" i="1" s="1"/>
  <c r="B2147" i="1"/>
  <c r="C2147" i="1" s="1"/>
  <c r="B2148" i="1"/>
  <c r="C2148" i="1" s="1"/>
  <c r="B2149" i="1"/>
  <c r="C2149" i="1" s="1"/>
  <c r="B2150" i="1"/>
  <c r="C2150" i="1" s="1"/>
  <c r="B2151" i="1"/>
  <c r="C2151" i="1" s="1"/>
  <c r="B2152" i="1"/>
  <c r="C2152" i="1" s="1"/>
  <c r="B2153" i="1"/>
  <c r="C2153" i="1" s="1"/>
  <c r="B2154" i="1"/>
  <c r="C2154" i="1" s="1"/>
  <c r="B2155" i="1"/>
  <c r="C2155" i="1" s="1"/>
  <c r="B2156" i="1"/>
  <c r="C2156" i="1" s="1"/>
  <c r="B2157" i="1"/>
  <c r="C2157" i="1" s="1"/>
  <c r="B2158" i="1"/>
  <c r="C2158" i="1" s="1"/>
  <c r="B2159" i="1"/>
  <c r="C2159" i="1" s="1"/>
  <c r="B2160" i="1"/>
  <c r="C2160" i="1" s="1"/>
  <c r="B2161" i="1"/>
  <c r="C2161" i="1" s="1"/>
  <c r="B2162" i="1"/>
  <c r="C2162" i="1" s="1"/>
  <c r="B2163" i="1"/>
  <c r="C2163" i="1" s="1"/>
  <c r="B2164" i="1"/>
  <c r="C2164" i="1" s="1"/>
  <c r="B2165" i="1"/>
  <c r="C2165" i="1" s="1"/>
  <c r="B2166" i="1"/>
  <c r="C2166" i="1" s="1"/>
  <c r="B2167" i="1"/>
  <c r="C2167" i="1" s="1"/>
  <c r="B2168" i="1"/>
  <c r="C2168" i="1" s="1"/>
  <c r="B2169" i="1"/>
  <c r="C2169" i="1" s="1"/>
  <c r="B2170" i="1"/>
  <c r="C2170" i="1" s="1"/>
  <c r="B2171" i="1"/>
  <c r="C2171" i="1" s="1"/>
  <c r="B2172" i="1"/>
  <c r="C2172" i="1" s="1"/>
  <c r="B2173" i="1"/>
  <c r="C2173" i="1" s="1"/>
  <c r="B2174" i="1"/>
  <c r="C2174" i="1" s="1"/>
  <c r="B2175" i="1"/>
  <c r="C2175" i="1" s="1"/>
  <c r="B2176" i="1"/>
  <c r="C2176" i="1" s="1"/>
  <c r="B2177" i="1"/>
  <c r="C2177" i="1" s="1"/>
  <c r="B2178" i="1"/>
  <c r="C2178" i="1" s="1"/>
  <c r="B2179" i="1"/>
  <c r="C2179" i="1" s="1"/>
  <c r="B2180" i="1"/>
  <c r="C2180" i="1" s="1"/>
  <c r="B2181" i="1"/>
  <c r="C2181" i="1" s="1"/>
  <c r="B2182" i="1"/>
  <c r="C2182" i="1" s="1"/>
  <c r="B2183" i="1"/>
  <c r="C2183" i="1" s="1"/>
  <c r="B2184" i="1"/>
  <c r="C2184" i="1" s="1"/>
  <c r="B2185" i="1"/>
  <c r="C2185" i="1" s="1"/>
  <c r="B2186" i="1"/>
  <c r="C2186" i="1" s="1"/>
  <c r="B2187" i="1"/>
  <c r="C2187" i="1" s="1"/>
  <c r="B2188" i="1"/>
  <c r="C2188" i="1" s="1"/>
  <c r="B2189" i="1"/>
  <c r="C2189" i="1" s="1"/>
  <c r="B2190" i="1"/>
  <c r="C2190" i="1" s="1"/>
  <c r="B2191" i="1"/>
  <c r="C2191" i="1" s="1"/>
  <c r="B2192" i="1"/>
  <c r="C2192" i="1" s="1"/>
  <c r="B2193" i="1"/>
  <c r="C2193" i="1" s="1"/>
  <c r="B2194" i="1"/>
  <c r="C2194" i="1" s="1"/>
  <c r="B2195" i="1"/>
  <c r="C2195" i="1" s="1"/>
  <c r="B2196" i="1"/>
  <c r="C2196" i="1" s="1"/>
  <c r="B2197" i="1"/>
  <c r="C2197" i="1" s="1"/>
  <c r="B2198" i="1"/>
  <c r="C2198" i="1" s="1"/>
  <c r="B2199" i="1"/>
  <c r="C2199" i="1" s="1"/>
  <c r="B2200" i="1"/>
  <c r="C2200" i="1" s="1"/>
  <c r="B2201" i="1"/>
  <c r="C2201" i="1" s="1"/>
  <c r="B2202" i="1"/>
  <c r="C2202" i="1" s="1"/>
  <c r="B2203" i="1"/>
  <c r="C2203" i="1" s="1"/>
  <c r="B2204" i="1"/>
  <c r="C2204" i="1" s="1"/>
  <c r="B2205" i="1"/>
  <c r="C2205" i="1" s="1"/>
  <c r="B2206" i="1"/>
  <c r="C2206" i="1" s="1"/>
  <c r="B2207" i="1"/>
  <c r="C2207" i="1" s="1"/>
  <c r="B2208" i="1"/>
  <c r="C2208" i="1" s="1"/>
  <c r="B2209" i="1"/>
  <c r="C2209" i="1" s="1"/>
  <c r="B2210" i="1"/>
  <c r="C2210" i="1" s="1"/>
  <c r="B2211" i="1"/>
  <c r="C2211" i="1" s="1"/>
  <c r="B2212" i="1"/>
  <c r="C2212" i="1" s="1"/>
  <c r="B2213" i="1"/>
  <c r="C2213" i="1" s="1"/>
  <c r="B2214" i="1"/>
  <c r="C2214" i="1" s="1"/>
  <c r="B2215" i="1"/>
  <c r="C2215" i="1" s="1"/>
  <c r="B2216" i="1"/>
  <c r="C2216" i="1" s="1"/>
  <c r="B2217" i="1"/>
  <c r="C2217" i="1" s="1"/>
  <c r="B2218" i="1"/>
  <c r="C2218" i="1" s="1"/>
  <c r="B2219" i="1"/>
  <c r="C2219" i="1" s="1"/>
  <c r="B2220" i="1"/>
  <c r="C2220" i="1" s="1"/>
  <c r="B2221" i="1"/>
  <c r="C2221" i="1" s="1"/>
  <c r="B2222" i="1"/>
  <c r="C2222" i="1" s="1"/>
  <c r="B2223" i="1"/>
  <c r="C2223" i="1" s="1"/>
  <c r="B2224" i="1"/>
  <c r="C2224" i="1" s="1"/>
  <c r="B2225" i="1"/>
  <c r="C2225" i="1" s="1"/>
  <c r="B2226" i="1"/>
  <c r="C2226" i="1" s="1"/>
  <c r="B2227" i="1"/>
  <c r="C2227" i="1" s="1"/>
  <c r="B2228" i="1"/>
  <c r="C2228" i="1" s="1"/>
  <c r="B2229" i="1"/>
  <c r="C2229" i="1" s="1"/>
  <c r="B2230" i="1"/>
  <c r="C2230" i="1" s="1"/>
  <c r="B2231" i="1"/>
  <c r="C2231" i="1" s="1"/>
  <c r="B2232" i="1"/>
  <c r="C2232" i="1" s="1"/>
  <c r="B2233" i="1"/>
  <c r="C2233" i="1" s="1"/>
  <c r="B2234" i="1"/>
  <c r="C2234" i="1" s="1"/>
  <c r="B2235" i="1"/>
  <c r="C2235" i="1" s="1"/>
  <c r="B2236" i="1"/>
  <c r="C2236" i="1" s="1"/>
  <c r="B2237" i="1"/>
  <c r="C2237" i="1" s="1"/>
  <c r="B2238" i="1"/>
  <c r="C2238" i="1" s="1"/>
  <c r="B2239" i="1"/>
  <c r="C2239" i="1" s="1"/>
  <c r="B2240" i="1"/>
  <c r="C2240" i="1" s="1"/>
  <c r="B2241" i="1"/>
  <c r="C2241" i="1" s="1"/>
  <c r="B2242" i="1"/>
  <c r="C2242" i="1" s="1"/>
  <c r="B2243" i="1"/>
  <c r="C2243" i="1" s="1"/>
  <c r="B2244" i="1"/>
  <c r="C2244" i="1" s="1"/>
  <c r="B2245" i="1"/>
  <c r="C2245" i="1" s="1"/>
  <c r="B2246" i="1"/>
  <c r="C2246" i="1" s="1"/>
  <c r="B2247" i="1"/>
  <c r="C2247" i="1" s="1"/>
  <c r="B2248" i="1"/>
  <c r="C2248" i="1" s="1"/>
  <c r="B2249" i="1"/>
  <c r="C2249" i="1" s="1"/>
  <c r="B2250" i="1"/>
  <c r="C2250" i="1" s="1"/>
  <c r="B2251" i="1"/>
  <c r="C2251" i="1" s="1"/>
  <c r="B2252" i="1"/>
  <c r="C2252" i="1" s="1"/>
  <c r="B2253" i="1"/>
  <c r="C2253" i="1" s="1"/>
  <c r="B2254" i="1"/>
  <c r="C2254" i="1" s="1"/>
  <c r="B2255" i="1"/>
  <c r="C2255" i="1" s="1"/>
  <c r="B2256" i="1"/>
  <c r="C2256" i="1" s="1"/>
  <c r="B2257" i="1"/>
  <c r="C2257" i="1" s="1"/>
  <c r="B2258" i="1"/>
  <c r="C2258" i="1" s="1"/>
  <c r="B2259" i="1"/>
  <c r="C2259" i="1" s="1"/>
  <c r="B2260" i="1"/>
  <c r="C2260" i="1" s="1"/>
  <c r="B2261" i="1"/>
  <c r="C2261" i="1" s="1"/>
  <c r="B2262" i="1"/>
  <c r="C2262" i="1" s="1"/>
  <c r="B2263" i="1"/>
  <c r="C2263" i="1" s="1"/>
  <c r="B2264" i="1"/>
  <c r="C2264" i="1" s="1"/>
  <c r="B2265" i="1"/>
  <c r="C2265" i="1" s="1"/>
  <c r="B2266" i="1"/>
  <c r="C2266" i="1" s="1"/>
  <c r="B2267" i="1"/>
  <c r="C2267" i="1" s="1"/>
  <c r="B2268" i="1"/>
  <c r="C2268" i="1" s="1"/>
  <c r="B2269" i="1"/>
  <c r="C2269" i="1" s="1"/>
  <c r="B2270" i="1"/>
  <c r="C2270" i="1" s="1"/>
  <c r="B2271" i="1"/>
  <c r="C2271" i="1" s="1"/>
  <c r="B2272" i="1"/>
  <c r="C2272" i="1" s="1"/>
  <c r="B2273" i="1"/>
  <c r="C2273" i="1" s="1"/>
  <c r="B2274" i="1"/>
  <c r="C2274" i="1" s="1"/>
  <c r="B2275" i="1"/>
  <c r="C2275" i="1" s="1"/>
  <c r="B2276" i="1"/>
  <c r="C2276" i="1" s="1"/>
  <c r="B2277" i="1"/>
  <c r="C2277" i="1" s="1"/>
  <c r="B2278" i="1"/>
  <c r="C2278" i="1" s="1"/>
  <c r="B2279" i="1"/>
  <c r="C2279" i="1" s="1"/>
  <c r="B2280" i="1"/>
  <c r="C2280" i="1" s="1"/>
  <c r="B2281" i="1"/>
  <c r="C2281" i="1" s="1"/>
  <c r="B2282" i="1"/>
  <c r="C2282" i="1" s="1"/>
  <c r="B2283" i="1"/>
  <c r="C2283" i="1" s="1"/>
  <c r="B2284" i="1"/>
  <c r="C2284" i="1" s="1"/>
  <c r="B2285" i="1"/>
  <c r="C2285" i="1" s="1"/>
  <c r="B2286" i="1"/>
  <c r="C2286" i="1" s="1"/>
  <c r="B2287" i="1"/>
  <c r="C2287" i="1" s="1"/>
  <c r="B2288" i="1"/>
  <c r="C2288" i="1" s="1"/>
  <c r="B2289" i="1"/>
  <c r="C2289" i="1" s="1"/>
  <c r="B2290" i="1"/>
  <c r="C2290" i="1" s="1"/>
  <c r="B2291" i="1"/>
  <c r="C2291" i="1" s="1"/>
  <c r="B2292" i="1"/>
  <c r="C2292" i="1" s="1"/>
  <c r="B2293" i="1"/>
  <c r="C2293" i="1" s="1"/>
  <c r="B2294" i="1"/>
  <c r="C2294" i="1" s="1"/>
  <c r="B2295" i="1"/>
  <c r="C2295" i="1" s="1"/>
  <c r="B2296" i="1"/>
  <c r="C2296" i="1" s="1"/>
  <c r="B2297" i="1"/>
  <c r="C2297" i="1" s="1"/>
  <c r="B2298" i="1"/>
  <c r="C2298" i="1" s="1"/>
  <c r="B2299" i="1"/>
  <c r="C2299" i="1" s="1"/>
  <c r="B2300" i="1"/>
  <c r="C2300" i="1" s="1"/>
  <c r="B2301" i="1"/>
  <c r="C2301" i="1" s="1"/>
  <c r="B2302" i="1"/>
  <c r="C2302" i="1" s="1"/>
  <c r="B2303" i="1"/>
  <c r="C2303" i="1" s="1"/>
  <c r="B2304" i="1"/>
  <c r="C2304" i="1" s="1"/>
  <c r="B2305" i="1"/>
  <c r="C2305" i="1" s="1"/>
  <c r="B2306" i="1"/>
  <c r="C2306" i="1" s="1"/>
  <c r="B2307" i="1"/>
  <c r="C2307" i="1" s="1"/>
  <c r="B2308" i="1"/>
  <c r="C2308" i="1" s="1"/>
  <c r="B2309" i="1"/>
  <c r="C2309" i="1" s="1"/>
  <c r="B2310" i="1"/>
  <c r="C2310" i="1" s="1"/>
  <c r="B2311" i="1"/>
  <c r="C2311" i="1" s="1"/>
  <c r="B2312" i="1"/>
  <c r="C2312" i="1" s="1"/>
  <c r="B2313" i="1"/>
  <c r="C2313" i="1" s="1"/>
  <c r="B2314" i="1"/>
  <c r="C2314" i="1" s="1"/>
  <c r="B2315" i="1"/>
  <c r="C2315" i="1" s="1"/>
  <c r="B2316" i="1"/>
  <c r="C2316" i="1" s="1"/>
  <c r="B2317" i="1"/>
  <c r="C2317" i="1" s="1"/>
  <c r="B2318" i="1"/>
  <c r="C2318" i="1" s="1"/>
  <c r="B2319" i="1"/>
  <c r="C2319" i="1" s="1"/>
  <c r="B2320" i="1"/>
  <c r="C2320" i="1" s="1"/>
  <c r="B2321" i="1"/>
  <c r="C2321" i="1" s="1"/>
  <c r="B2322" i="1"/>
  <c r="C2322" i="1" s="1"/>
  <c r="B2323" i="1"/>
  <c r="C2323" i="1" s="1"/>
  <c r="B2324" i="1"/>
  <c r="C2324" i="1" s="1"/>
  <c r="B2325" i="1"/>
  <c r="C2325" i="1" s="1"/>
  <c r="B2326" i="1"/>
  <c r="C2326" i="1" s="1"/>
  <c r="B2327" i="1"/>
  <c r="C2327" i="1" s="1"/>
  <c r="B2328" i="1"/>
  <c r="C2328" i="1" s="1"/>
  <c r="B2329" i="1"/>
  <c r="C2329" i="1" s="1"/>
  <c r="B2330" i="1"/>
  <c r="C2330" i="1" s="1"/>
  <c r="B2331" i="1"/>
  <c r="C2331" i="1" s="1"/>
  <c r="B2332" i="1"/>
  <c r="C2332" i="1" s="1"/>
  <c r="B2333" i="1"/>
  <c r="C2333" i="1" s="1"/>
  <c r="B2334" i="1"/>
  <c r="C2334" i="1" s="1"/>
  <c r="B2335" i="1"/>
  <c r="C2335" i="1" s="1"/>
  <c r="B2336" i="1"/>
  <c r="C2336" i="1" s="1"/>
  <c r="B2337" i="1"/>
  <c r="C2337" i="1" s="1"/>
  <c r="B2338" i="1"/>
  <c r="C2338" i="1" s="1"/>
  <c r="B2339" i="1"/>
  <c r="C2339" i="1" s="1"/>
  <c r="B2340" i="1"/>
  <c r="C2340" i="1" s="1"/>
  <c r="B2341" i="1"/>
  <c r="C2341" i="1" s="1"/>
  <c r="B2342" i="1"/>
  <c r="C2342" i="1" s="1"/>
  <c r="B2343" i="1"/>
  <c r="C2343" i="1" s="1"/>
  <c r="B2344" i="1"/>
  <c r="C2344" i="1" s="1"/>
  <c r="B2345" i="1"/>
  <c r="C2345" i="1" s="1"/>
  <c r="B2346" i="1"/>
  <c r="C2346" i="1" s="1"/>
  <c r="B2347" i="1"/>
  <c r="C2347" i="1" s="1"/>
  <c r="B2348" i="1"/>
  <c r="C2348" i="1" s="1"/>
  <c r="B2349" i="1"/>
  <c r="C2349" i="1" s="1"/>
  <c r="B2350" i="1"/>
  <c r="C2350" i="1" s="1"/>
  <c r="B2351" i="1"/>
  <c r="C2351" i="1" s="1"/>
  <c r="B2352" i="1"/>
  <c r="C2352" i="1" s="1"/>
  <c r="B2353" i="1"/>
  <c r="C2353" i="1" s="1"/>
  <c r="B2354" i="1"/>
  <c r="C2354" i="1" s="1"/>
  <c r="B2355" i="1"/>
  <c r="C2355" i="1" s="1"/>
  <c r="B2356" i="1"/>
  <c r="C2356" i="1" s="1"/>
  <c r="B2357" i="1"/>
  <c r="C2357" i="1" s="1"/>
  <c r="B2358" i="1"/>
  <c r="C2358" i="1" s="1"/>
  <c r="B2359" i="1"/>
  <c r="C2359" i="1" s="1"/>
  <c r="B2360" i="1"/>
  <c r="C2360" i="1" s="1"/>
  <c r="B2361" i="1"/>
  <c r="C2361" i="1" s="1"/>
  <c r="B2362" i="1"/>
  <c r="C2362" i="1" s="1"/>
  <c r="B2363" i="1"/>
  <c r="C2363" i="1" s="1"/>
  <c r="B2364" i="1"/>
  <c r="C2364" i="1" s="1"/>
  <c r="B2365" i="1"/>
  <c r="C2365" i="1" s="1"/>
  <c r="B2366" i="1"/>
  <c r="C2366" i="1" s="1"/>
  <c r="B2367" i="1"/>
  <c r="C2367" i="1" s="1"/>
  <c r="B2368" i="1"/>
  <c r="C2368" i="1" s="1"/>
  <c r="B2369" i="1"/>
  <c r="C2369" i="1" s="1"/>
  <c r="B2370" i="1"/>
  <c r="C2370" i="1" s="1"/>
  <c r="B2371" i="1"/>
  <c r="C2371" i="1" s="1"/>
  <c r="B2372" i="1"/>
  <c r="C2372" i="1" s="1"/>
  <c r="B2373" i="1"/>
  <c r="C2373" i="1" s="1"/>
  <c r="B2374" i="1"/>
  <c r="C2374" i="1" s="1"/>
  <c r="B2375" i="1"/>
  <c r="C2375" i="1" s="1"/>
  <c r="B2376" i="1"/>
  <c r="C2376" i="1" s="1"/>
  <c r="B2377" i="1"/>
  <c r="C2377" i="1" s="1"/>
  <c r="B2378" i="1"/>
  <c r="C2378" i="1" s="1"/>
  <c r="B2379" i="1"/>
  <c r="C2379" i="1" s="1"/>
  <c r="B2380" i="1"/>
  <c r="C2380" i="1" s="1"/>
  <c r="B2381" i="1"/>
  <c r="C2381" i="1" s="1"/>
  <c r="B2382" i="1"/>
  <c r="C2382" i="1" s="1"/>
  <c r="B2383" i="1"/>
  <c r="C2383" i="1" s="1"/>
  <c r="B2384" i="1"/>
  <c r="C2384" i="1" s="1"/>
  <c r="B2385" i="1"/>
  <c r="C2385" i="1" s="1"/>
  <c r="B2386" i="1"/>
  <c r="C2386" i="1" s="1"/>
  <c r="B2387" i="1"/>
  <c r="C2387" i="1" s="1"/>
  <c r="B2388" i="1"/>
  <c r="C2388" i="1" s="1"/>
  <c r="B2389" i="1"/>
  <c r="C2389" i="1" s="1"/>
  <c r="B2390" i="1"/>
  <c r="C2390" i="1" s="1"/>
  <c r="B2391" i="1"/>
  <c r="C2391" i="1" s="1"/>
  <c r="B2392" i="1"/>
  <c r="C2392" i="1" s="1"/>
  <c r="B2393" i="1"/>
  <c r="C2393" i="1" s="1"/>
  <c r="B2394" i="1"/>
  <c r="C2394" i="1" s="1"/>
  <c r="B2395" i="1"/>
  <c r="C2395" i="1" s="1"/>
  <c r="B2396" i="1"/>
  <c r="C2396" i="1" s="1"/>
  <c r="B2397" i="1"/>
  <c r="C2397" i="1" s="1"/>
  <c r="B2398" i="1"/>
  <c r="C2398" i="1" s="1"/>
  <c r="B2399" i="1"/>
  <c r="C2399" i="1" s="1"/>
  <c r="B2400" i="1"/>
  <c r="C2400" i="1" s="1"/>
  <c r="B2401" i="1"/>
  <c r="C2401" i="1" s="1"/>
  <c r="B2402" i="1"/>
  <c r="C2402" i="1" s="1"/>
  <c r="B2403" i="1"/>
  <c r="C2403" i="1" s="1"/>
  <c r="B2404" i="1"/>
  <c r="C2404" i="1" s="1"/>
  <c r="B2405" i="1"/>
  <c r="C2405" i="1" s="1"/>
  <c r="B2406" i="1"/>
  <c r="C2406" i="1" s="1"/>
  <c r="B2407" i="1"/>
  <c r="C2407" i="1" s="1"/>
  <c r="B2408" i="1"/>
  <c r="C2408" i="1" s="1"/>
  <c r="B2409" i="1"/>
  <c r="C2409" i="1" s="1"/>
  <c r="B2410" i="1"/>
  <c r="C2410" i="1" s="1"/>
  <c r="B2411" i="1"/>
  <c r="C2411" i="1" s="1"/>
  <c r="B2412" i="1"/>
  <c r="C2412" i="1" s="1"/>
  <c r="B2413" i="1"/>
  <c r="C2413" i="1" s="1"/>
  <c r="B2414" i="1"/>
  <c r="C2414" i="1" s="1"/>
  <c r="B2415" i="1"/>
  <c r="C2415" i="1" s="1"/>
  <c r="B2416" i="1"/>
  <c r="C2416" i="1" s="1"/>
  <c r="B2417" i="1"/>
  <c r="C2417" i="1" s="1"/>
  <c r="B2418" i="1"/>
  <c r="C2418" i="1" s="1"/>
  <c r="B2419" i="1"/>
  <c r="C2419" i="1" s="1"/>
  <c r="B2420" i="1"/>
  <c r="C2420" i="1" s="1"/>
  <c r="B2421" i="1"/>
  <c r="C2421" i="1" s="1"/>
  <c r="B2422" i="1"/>
  <c r="C2422" i="1" s="1"/>
  <c r="B2423" i="1"/>
  <c r="C2423" i="1" s="1"/>
  <c r="B2424" i="1"/>
  <c r="C2424" i="1" s="1"/>
  <c r="B2425" i="1"/>
  <c r="C2425" i="1" s="1"/>
  <c r="B2426" i="1"/>
  <c r="C2426" i="1" s="1"/>
  <c r="B2427" i="1"/>
  <c r="C2427" i="1" s="1"/>
  <c r="B2428" i="1"/>
  <c r="C2428" i="1" s="1"/>
  <c r="B2429" i="1"/>
  <c r="C2429" i="1" s="1"/>
  <c r="B2430" i="1"/>
  <c r="C2430" i="1" s="1"/>
  <c r="B2431" i="1"/>
  <c r="C2431" i="1" s="1"/>
  <c r="B2432" i="1"/>
  <c r="C2432" i="1" s="1"/>
  <c r="B2433" i="1"/>
  <c r="C2433" i="1" s="1"/>
  <c r="B2434" i="1"/>
  <c r="C2434" i="1" s="1"/>
  <c r="B2435" i="1"/>
  <c r="C2435" i="1" s="1"/>
  <c r="B2436" i="1"/>
  <c r="C2436" i="1" s="1"/>
  <c r="B2437" i="1"/>
  <c r="C2437" i="1" s="1"/>
  <c r="B2438" i="1"/>
  <c r="C2438" i="1" s="1"/>
  <c r="B2439" i="1"/>
  <c r="C2439" i="1" s="1"/>
  <c r="B2440" i="1"/>
  <c r="C2440" i="1" s="1"/>
  <c r="B2441" i="1"/>
  <c r="C2441" i="1" s="1"/>
  <c r="B2442" i="1"/>
  <c r="C2442" i="1" s="1"/>
  <c r="B2443" i="1"/>
  <c r="C2443" i="1" s="1"/>
  <c r="B2444" i="1"/>
  <c r="C2444" i="1" s="1"/>
  <c r="B2445" i="1"/>
  <c r="C2445" i="1" s="1"/>
  <c r="B2446" i="1"/>
  <c r="C2446" i="1" s="1"/>
  <c r="B2447" i="1"/>
  <c r="C2447" i="1" s="1"/>
  <c r="B2448" i="1"/>
  <c r="C2448" i="1" s="1"/>
  <c r="B2449" i="1"/>
  <c r="C2449" i="1" s="1"/>
  <c r="B2450" i="1"/>
  <c r="C2450" i="1" s="1"/>
  <c r="B2451" i="1"/>
  <c r="C2451" i="1" s="1"/>
  <c r="B2452" i="1"/>
  <c r="C2452" i="1" s="1"/>
  <c r="B2453" i="1"/>
  <c r="C2453" i="1" s="1"/>
  <c r="B2454" i="1"/>
  <c r="C2454" i="1" s="1"/>
  <c r="B2455" i="1"/>
  <c r="C2455" i="1" s="1"/>
  <c r="B2456" i="1"/>
  <c r="C2456" i="1" s="1"/>
  <c r="B2457" i="1"/>
  <c r="C2457" i="1" s="1"/>
  <c r="B2458" i="1"/>
  <c r="C2458" i="1" s="1"/>
  <c r="B2459" i="1"/>
  <c r="C2459" i="1" s="1"/>
  <c r="B2460" i="1"/>
  <c r="C2460" i="1" s="1"/>
  <c r="B2461" i="1"/>
  <c r="C2461" i="1" s="1"/>
  <c r="B2462" i="1"/>
  <c r="C2462" i="1" s="1"/>
  <c r="B2463" i="1"/>
  <c r="C2463" i="1" s="1"/>
  <c r="B2464" i="1"/>
  <c r="C2464" i="1" s="1"/>
  <c r="B2465" i="1"/>
  <c r="C2465" i="1" s="1"/>
  <c r="B2466" i="1"/>
  <c r="C2466" i="1" s="1"/>
  <c r="B2467" i="1"/>
  <c r="C2467" i="1" s="1"/>
  <c r="B2468" i="1"/>
  <c r="C2468" i="1" s="1"/>
  <c r="B2469" i="1"/>
  <c r="C2469" i="1" s="1"/>
  <c r="B2470" i="1"/>
  <c r="C2470" i="1" s="1"/>
  <c r="B2471" i="1"/>
  <c r="C2471" i="1" s="1"/>
  <c r="B2472" i="1"/>
  <c r="C2472" i="1" s="1"/>
  <c r="B2473" i="1"/>
  <c r="C2473" i="1" s="1"/>
  <c r="B2474" i="1"/>
  <c r="C2474" i="1" s="1"/>
  <c r="B2475" i="1"/>
  <c r="C2475" i="1" s="1"/>
  <c r="B2476" i="1"/>
  <c r="C2476" i="1" s="1"/>
  <c r="B2477" i="1"/>
  <c r="C2477" i="1" s="1"/>
  <c r="B2478" i="1"/>
  <c r="C2478" i="1" s="1"/>
  <c r="B2479" i="1"/>
  <c r="C2479" i="1" s="1"/>
  <c r="B2480" i="1"/>
  <c r="C2480" i="1" s="1"/>
  <c r="B2481" i="1"/>
  <c r="C2481" i="1" s="1"/>
  <c r="B2482" i="1"/>
  <c r="C2482" i="1" s="1"/>
  <c r="B2483" i="1"/>
  <c r="C2483" i="1" s="1"/>
  <c r="B2484" i="1"/>
  <c r="C2484" i="1" s="1"/>
  <c r="B2485" i="1"/>
  <c r="C2485" i="1" s="1"/>
  <c r="B2486" i="1"/>
  <c r="C2486" i="1" s="1"/>
  <c r="B2487" i="1"/>
  <c r="C2487" i="1" s="1"/>
  <c r="B2488" i="1"/>
  <c r="C2488" i="1" s="1"/>
  <c r="B2489" i="1"/>
  <c r="C2489" i="1" s="1"/>
  <c r="B2490" i="1"/>
  <c r="C2490" i="1" s="1"/>
  <c r="B2491" i="1"/>
  <c r="C2491" i="1" s="1"/>
  <c r="B2492" i="1"/>
  <c r="C2492" i="1" s="1"/>
  <c r="B2493" i="1"/>
  <c r="C2493" i="1" s="1"/>
  <c r="B2494" i="1"/>
  <c r="C2494" i="1" s="1"/>
  <c r="B2495" i="1"/>
  <c r="C2495" i="1" s="1"/>
  <c r="B2496" i="1"/>
  <c r="C2496" i="1" s="1"/>
  <c r="B2497" i="1"/>
  <c r="C2497" i="1" s="1"/>
  <c r="B2498" i="1"/>
  <c r="C2498" i="1" s="1"/>
  <c r="B2499" i="1"/>
  <c r="C2499" i="1" s="1"/>
  <c r="B2500" i="1"/>
  <c r="C2500" i="1" s="1"/>
  <c r="B2501" i="1"/>
  <c r="C2501" i="1" s="1"/>
  <c r="B2502" i="1"/>
  <c r="C2502" i="1" s="1"/>
  <c r="B2503" i="1"/>
  <c r="C2503" i="1" s="1"/>
  <c r="B2504" i="1"/>
  <c r="C2504" i="1" s="1"/>
  <c r="B2505" i="1"/>
  <c r="C2505" i="1" s="1"/>
  <c r="B2506" i="1"/>
  <c r="C2506" i="1" s="1"/>
  <c r="B2507" i="1"/>
  <c r="C2507" i="1" s="1"/>
  <c r="B2508" i="1"/>
  <c r="C2508" i="1" s="1"/>
  <c r="B2509" i="1"/>
  <c r="C2509" i="1" s="1"/>
  <c r="B2510" i="1"/>
  <c r="C2510" i="1" s="1"/>
  <c r="B2511" i="1"/>
  <c r="C2511" i="1" s="1"/>
  <c r="B2512" i="1"/>
  <c r="C2512" i="1" s="1"/>
  <c r="B2513" i="1"/>
  <c r="C2513" i="1" s="1"/>
  <c r="B2514" i="1"/>
  <c r="C2514" i="1" s="1"/>
  <c r="B2515" i="1"/>
  <c r="C2515" i="1" s="1"/>
  <c r="B2516" i="1"/>
  <c r="C2516" i="1" s="1"/>
  <c r="B2517" i="1"/>
  <c r="C2517" i="1" s="1"/>
  <c r="B2518" i="1"/>
  <c r="C2518" i="1" s="1"/>
  <c r="B2519" i="1"/>
  <c r="C2519" i="1" s="1"/>
  <c r="B2520" i="1"/>
  <c r="C2520" i="1" s="1"/>
  <c r="B2521" i="1"/>
  <c r="C2521" i="1" s="1"/>
  <c r="B2522" i="1"/>
  <c r="C2522" i="1" s="1"/>
  <c r="B2523" i="1"/>
  <c r="C2523" i="1" s="1"/>
  <c r="B2524" i="1"/>
  <c r="C2524" i="1" s="1"/>
  <c r="B2525" i="1"/>
  <c r="C2525" i="1" s="1"/>
  <c r="B2526" i="1"/>
  <c r="C2526" i="1" s="1"/>
  <c r="B2527" i="1"/>
  <c r="C2527" i="1" s="1"/>
  <c r="B2528" i="1"/>
  <c r="C2528" i="1" s="1"/>
  <c r="B2529" i="1"/>
  <c r="C2529" i="1" s="1"/>
  <c r="B2530" i="1"/>
  <c r="C2530" i="1" s="1"/>
  <c r="B2531" i="1"/>
  <c r="C2531" i="1" s="1"/>
  <c r="B2532" i="1"/>
  <c r="C2532" i="1" s="1"/>
  <c r="B2533" i="1"/>
  <c r="C2533" i="1" s="1"/>
  <c r="B2534" i="1"/>
  <c r="C2534" i="1" s="1"/>
  <c r="B2535" i="1"/>
  <c r="C2535" i="1" s="1"/>
  <c r="B2536" i="1"/>
  <c r="C2536" i="1" s="1"/>
  <c r="B2537" i="1"/>
  <c r="C2537" i="1" s="1"/>
  <c r="B2538" i="1"/>
  <c r="C2538" i="1" s="1"/>
  <c r="B2539" i="1"/>
  <c r="C2539" i="1" s="1"/>
  <c r="B2540" i="1"/>
  <c r="C2540" i="1" s="1"/>
  <c r="B2541" i="1"/>
  <c r="C2541" i="1" s="1"/>
  <c r="B2542" i="1"/>
  <c r="C2542" i="1" s="1"/>
  <c r="B2543" i="1"/>
  <c r="C2543" i="1" s="1"/>
  <c r="B2544" i="1"/>
  <c r="C2544" i="1" s="1"/>
  <c r="B2545" i="1"/>
  <c r="C2545" i="1" s="1"/>
  <c r="B2546" i="1"/>
  <c r="C2546" i="1" s="1"/>
  <c r="B2547" i="1"/>
  <c r="C2547" i="1" s="1"/>
  <c r="B2548" i="1"/>
  <c r="C2548" i="1" s="1"/>
  <c r="B2549" i="1"/>
  <c r="C2549" i="1" s="1"/>
  <c r="B2550" i="1"/>
  <c r="C2550" i="1" s="1"/>
  <c r="B2551" i="1"/>
  <c r="C2551" i="1" s="1"/>
  <c r="B2552" i="1"/>
  <c r="C2552" i="1" s="1"/>
  <c r="B2553" i="1"/>
  <c r="C2553" i="1" s="1"/>
  <c r="B2554" i="1"/>
  <c r="C2554" i="1" s="1"/>
  <c r="B2555" i="1"/>
  <c r="C2555" i="1" s="1"/>
  <c r="B2556" i="1"/>
  <c r="C2556" i="1" s="1"/>
  <c r="B2557" i="1"/>
  <c r="C2557" i="1" s="1"/>
  <c r="B2558" i="1"/>
  <c r="C2558" i="1" s="1"/>
  <c r="B2559" i="1"/>
  <c r="C2559" i="1" s="1"/>
  <c r="B2560" i="1"/>
  <c r="C2560" i="1" s="1"/>
  <c r="B2561" i="1"/>
  <c r="C2561" i="1" s="1"/>
  <c r="B2562" i="1"/>
  <c r="C2562" i="1" s="1"/>
  <c r="B2563" i="1"/>
  <c r="C2563" i="1" s="1"/>
  <c r="B2564" i="1"/>
  <c r="C2564" i="1" s="1"/>
  <c r="B2565" i="1"/>
  <c r="C2565" i="1" s="1"/>
  <c r="B2566" i="1"/>
  <c r="C2566" i="1" s="1"/>
  <c r="B2567" i="1"/>
  <c r="C2567" i="1" s="1"/>
  <c r="B2568" i="1"/>
  <c r="C2568" i="1" s="1"/>
  <c r="B2569" i="1"/>
  <c r="C2569" i="1" s="1"/>
  <c r="B2570" i="1"/>
  <c r="C2570" i="1" s="1"/>
  <c r="B2571" i="1"/>
  <c r="C2571" i="1" s="1"/>
  <c r="B2572" i="1"/>
  <c r="C2572" i="1" s="1"/>
  <c r="B2573" i="1"/>
  <c r="C2573" i="1" s="1"/>
  <c r="B2574" i="1"/>
  <c r="C2574" i="1" s="1"/>
  <c r="B2575" i="1"/>
  <c r="C2575" i="1" s="1"/>
  <c r="B2576" i="1"/>
  <c r="C2576" i="1" s="1"/>
  <c r="B2577" i="1"/>
  <c r="C2577" i="1" s="1"/>
  <c r="B2578" i="1"/>
  <c r="C2578" i="1" s="1"/>
  <c r="B2579" i="1"/>
  <c r="C2579" i="1" s="1"/>
  <c r="B2580" i="1"/>
  <c r="C2580" i="1" s="1"/>
  <c r="B2581" i="1"/>
  <c r="C2581" i="1" s="1"/>
  <c r="B2582" i="1"/>
  <c r="C2582" i="1" s="1"/>
  <c r="B2583" i="1"/>
  <c r="C2583" i="1" s="1"/>
  <c r="B2584" i="1"/>
  <c r="C2584" i="1" s="1"/>
  <c r="B2585" i="1"/>
  <c r="C2585" i="1" s="1"/>
  <c r="B2586" i="1"/>
  <c r="C2586" i="1" s="1"/>
  <c r="B2587" i="1"/>
  <c r="C2587" i="1" s="1"/>
  <c r="B2588" i="1"/>
  <c r="C2588" i="1" s="1"/>
  <c r="B2589" i="1"/>
  <c r="C2589" i="1" s="1"/>
  <c r="B2590" i="1"/>
  <c r="C2590" i="1" s="1"/>
  <c r="B2591" i="1"/>
  <c r="C2591" i="1" s="1"/>
  <c r="B2592" i="1"/>
  <c r="C2592" i="1" s="1"/>
  <c r="B2593" i="1"/>
  <c r="C2593" i="1" s="1"/>
  <c r="B2594" i="1"/>
  <c r="C2594" i="1" s="1"/>
  <c r="B2595" i="1"/>
  <c r="C2595" i="1" s="1"/>
  <c r="B2596" i="1"/>
  <c r="C2596" i="1" s="1"/>
  <c r="B2597" i="1"/>
  <c r="C2597" i="1" s="1"/>
  <c r="B2598" i="1"/>
  <c r="C2598" i="1" s="1"/>
  <c r="B2599" i="1"/>
  <c r="C2599" i="1" s="1"/>
  <c r="B2600" i="1"/>
  <c r="C2600" i="1" s="1"/>
  <c r="B2601" i="1"/>
  <c r="C2601" i="1" s="1"/>
  <c r="B2602" i="1"/>
  <c r="C2602" i="1" s="1"/>
  <c r="B2603" i="1"/>
  <c r="C2603" i="1" s="1"/>
  <c r="B2604" i="1"/>
  <c r="C2604" i="1" s="1"/>
  <c r="B2605" i="1"/>
  <c r="C2605" i="1" s="1"/>
  <c r="B2606" i="1"/>
  <c r="C2606" i="1" s="1"/>
  <c r="B2607" i="1"/>
  <c r="C2607" i="1" s="1"/>
  <c r="B2608" i="1"/>
  <c r="C2608" i="1" s="1"/>
  <c r="B2609" i="1"/>
  <c r="C2609" i="1" s="1"/>
  <c r="B2610" i="1"/>
  <c r="C2610" i="1" s="1"/>
  <c r="B2611" i="1"/>
  <c r="C2611" i="1" s="1"/>
  <c r="B2612" i="1"/>
  <c r="C2612" i="1" s="1"/>
  <c r="B2613" i="1"/>
  <c r="C2613" i="1" s="1"/>
  <c r="B2614" i="1"/>
  <c r="C2614" i="1" s="1"/>
  <c r="B2615" i="1"/>
  <c r="C2615" i="1" s="1"/>
  <c r="B2616" i="1"/>
  <c r="C2616" i="1" s="1"/>
  <c r="B2617" i="1"/>
  <c r="C2617" i="1" s="1"/>
  <c r="B2618" i="1"/>
  <c r="C2618" i="1" s="1"/>
  <c r="B2619" i="1"/>
  <c r="C2619" i="1" s="1"/>
  <c r="B2620" i="1"/>
  <c r="C2620" i="1" s="1"/>
  <c r="B2621" i="1"/>
  <c r="C2621" i="1" s="1"/>
  <c r="B2622" i="1"/>
  <c r="C2622" i="1" s="1"/>
  <c r="B2623" i="1"/>
  <c r="C2623" i="1" s="1"/>
  <c r="B2624" i="1"/>
  <c r="C2624" i="1" s="1"/>
  <c r="B2625" i="1"/>
  <c r="C2625" i="1" s="1"/>
  <c r="B2626" i="1"/>
  <c r="C2626" i="1" s="1"/>
  <c r="B2627" i="1"/>
  <c r="C2627" i="1" s="1"/>
  <c r="B2628" i="1"/>
  <c r="C2628" i="1" s="1"/>
  <c r="B2629" i="1"/>
  <c r="C2629" i="1" s="1"/>
  <c r="B2630" i="1"/>
  <c r="C2630" i="1" s="1"/>
  <c r="B2631" i="1"/>
  <c r="C2631" i="1" s="1"/>
  <c r="B2632" i="1"/>
  <c r="C2632" i="1" s="1"/>
  <c r="B2633" i="1"/>
  <c r="C2633" i="1" s="1"/>
  <c r="B2634" i="1"/>
  <c r="C2634" i="1" s="1"/>
  <c r="B2635" i="1"/>
  <c r="C2635" i="1" s="1"/>
  <c r="B2636" i="1"/>
  <c r="C2636" i="1" s="1"/>
  <c r="B2637" i="1"/>
  <c r="C2637" i="1" s="1"/>
  <c r="B2638" i="1"/>
  <c r="C2638" i="1" s="1"/>
  <c r="B2639" i="1"/>
  <c r="C2639" i="1" s="1"/>
  <c r="B2640" i="1"/>
  <c r="C2640" i="1" s="1"/>
  <c r="B2641" i="1"/>
  <c r="C2641" i="1" s="1"/>
  <c r="B2642" i="1"/>
  <c r="C2642" i="1" s="1"/>
  <c r="B2643" i="1"/>
  <c r="C2643" i="1" s="1"/>
  <c r="B2644" i="1"/>
  <c r="C2644" i="1" s="1"/>
  <c r="B2645" i="1"/>
  <c r="C2645" i="1" s="1"/>
  <c r="B2646" i="1"/>
  <c r="C2646" i="1" s="1"/>
  <c r="B2647" i="1"/>
  <c r="C2647" i="1" s="1"/>
  <c r="B2648" i="1"/>
  <c r="C2648" i="1" s="1"/>
  <c r="B2649" i="1"/>
  <c r="C2649" i="1" s="1"/>
  <c r="B2650" i="1"/>
  <c r="C2650" i="1" s="1"/>
  <c r="B2651" i="1"/>
  <c r="C2651" i="1" s="1"/>
  <c r="B2652" i="1"/>
  <c r="C2652" i="1" s="1"/>
  <c r="B2653" i="1"/>
  <c r="C2653" i="1" s="1"/>
  <c r="B2654" i="1"/>
  <c r="C2654" i="1" s="1"/>
  <c r="B2655" i="1"/>
  <c r="C2655" i="1" s="1"/>
  <c r="B2656" i="1"/>
  <c r="C2656" i="1" s="1"/>
  <c r="B2657" i="1"/>
  <c r="C2657" i="1" s="1"/>
  <c r="B2658" i="1"/>
  <c r="C2658" i="1" s="1"/>
  <c r="B2659" i="1"/>
  <c r="C2659" i="1" s="1"/>
  <c r="B2660" i="1"/>
  <c r="C2660" i="1" s="1"/>
  <c r="B2661" i="1"/>
  <c r="C2661" i="1" s="1"/>
  <c r="B2662" i="1"/>
  <c r="C2662" i="1" s="1"/>
  <c r="B2663" i="1"/>
  <c r="C2663" i="1" s="1"/>
  <c r="B2664" i="1"/>
  <c r="C2664" i="1" s="1"/>
  <c r="B2665" i="1"/>
  <c r="C2665" i="1" s="1"/>
  <c r="B2666" i="1"/>
  <c r="C2666" i="1" s="1"/>
  <c r="B2667" i="1"/>
  <c r="C2667" i="1" s="1"/>
  <c r="B2668" i="1"/>
  <c r="C2668" i="1" s="1"/>
  <c r="B2669" i="1"/>
  <c r="C2669" i="1" s="1"/>
  <c r="B2670" i="1"/>
  <c r="C2670" i="1" s="1"/>
  <c r="B2671" i="1"/>
  <c r="C2671" i="1" s="1"/>
  <c r="B2672" i="1"/>
  <c r="C2672" i="1" s="1"/>
  <c r="B2673" i="1"/>
  <c r="C2673" i="1" s="1"/>
  <c r="B2674" i="1"/>
  <c r="C2674" i="1" s="1"/>
  <c r="B2675" i="1"/>
  <c r="C2675" i="1" s="1"/>
  <c r="B2676" i="1"/>
  <c r="C2676" i="1" s="1"/>
  <c r="B2677" i="1"/>
  <c r="C2677" i="1" s="1"/>
  <c r="B2678" i="1"/>
  <c r="C2678" i="1" s="1"/>
  <c r="B2679" i="1"/>
  <c r="C2679" i="1" s="1"/>
  <c r="B2680" i="1"/>
  <c r="C2680" i="1" s="1"/>
  <c r="B2681" i="1"/>
  <c r="C2681" i="1" s="1"/>
  <c r="B2682" i="1"/>
  <c r="C2682" i="1" s="1"/>
  <c r="B2683" i="1"/>
  <c r="C2683" i="1" s="1"/>
  <c r="B2684" i="1"/>
  <c r="C2684" i="1" s="1"/>
  <c r="B2685" i="1"/>
  <c r="C2685" i="1" s="1"/>
  <c r="B2686" i="1"/>
  <c r="C2686" i="1" s="1"/>
  <c r="B2687" i="1"/>
  <c r="C2687" i="1" s="1"/>
  <c r="B2688" i="1"/>
  <c r="C2688" i="1" s="1"/>
  <c r="B2689" i="1"/>
  <c r="C2689" i="1" s="1"/>
  <c r="B2690" i="1"/>
  <c r="C2690" i="1" s="1"/>
  <c r="B2691" i="1"/>
  <c r="C2691" i="1" s="1"/>
  <c r="B2692" i="1"/>
  <c r="C2692" i="1" s="1"/>
  <c r="B2693" i="1"/>
  <c r="C2693" i="1" s="1"/>
  <c r="B2694" i="1"/>
  <c r="C2694" i="1" s="1"/>
  <c r="B2695" i="1"/>
  <c r="C2695" i="1" s="1"/>
  <c r="B2696" i="1"/>
  <c r="C2696" i="1" s="1"/>
  <c r="B2697" i="1"/>
  <c r="C2697" i="1" s="1"/>
  <c r="B2698" i="1"/>
  <c r="C2698" i="1" s="1"/>
  <c r="B2699" i="1"/>
  <c r="C2699" i="1" s="1"/>
  <c r="B2700" i="1"/>
  <c r="C2700" i="1" s="1"/>
  <c r="B2701" i="1"/>
  <c r="C2701" i="1" s="1"/>
  <c r="B2702" i="1"/>
  <c r="C2702" i="1" s="1"/>
  <c r="B2703" i="1"/>
  <c r="C2703" i="1" s="1"/>
  <c r="B2704" i="1"/>
  <c r="C2704" i="1" s="1"/>
  <c r="B2705" i="1"/>
  <c r="C2705" i="1" s="1"/>
  <c r="B2706" i="1"/>
  <c r="C2706" i="1" s="1"/>
  <c r="B2707" i="1"/>
  <c r="C2707" i="1" s="1"/>
  <c r="B2708" i="1"/>
  <c r="C2708" i="1" s="1"/>
  <c r="B2709" i="1"/>
  <c r="C2709" i="1" s="1"/>
  <c r="B2710" i="1"/>
  <c r="C2710" i="1" s="1"/>
  <c r="B2711" i="1"/>
  <c r="C2711" i="1" s="1"/>
  <c r="B2712" i="1"/>
  <c r="C2712" i="1" s="1"/>
  <c r="B2713" i="1"/>
  <c r="C2713" i="1" s="1"/>
  <c r="B2714" i="1"/>
  <c r="C2714" i="1" s="1"/>
  <c r="B2715" i="1"/>
  <c r="C2715" i="1" s="1"/>
  <c r="B2716" i="1"/>
  <c r="C2716" i="1" s="1"/>
  <c r="B2717" i="1"/>
  <c r="C2717" i="1" s="1"/>
  <c r="B2718" i="1"/>
  <c r="C2718" i="1" s="1"/>
  <c r="B2719" i="1"/>
  <c r="C2719" i="1" s="1"/>
  <c r="B2720" i="1"/>
  <c r="C2720" i="1" s="1"/>
  <c r="B2721" i="1"/>
  <c r="C2721" i="1" s="1"/>
  <c r="B2722" i="1"/>
  <c r="C2722" i="1" s="1"/>
  <c r="B2723" i="1"/>
  <c r="C2723" i="1" s="1"/>
  <c r="B2724" i="1"/>
  <c r="C2724" i="1" s="1"/>
  <c r="B2725" i="1"/>
  <c r="C2725" i="1" s="1"/>
  <c r="B2726" i="1"/>
  <c r="C2726" i="1" s="1"/>
  <c r="B2727" i="1"/>
  <c r="C2727" i="1" s="1"/>
  <c r="B2728" i="1"/>
  <c r="C2728" i="1" s="1"/>
  <c r="B2729" i="1"/>
  <c r="C2729" i="1" s="1"/>
  <c r="B2730" i="1"/>
  <c r="C2730" i="1" s="1"/>
  <c r="B2731" i="1"/>
  <c r="C2731" i="1" s="1"/>
  <c r="B2732" i="1"/>
  <c r="C2732" i="1" s="1"/>
  <c r="B2733" i="1"/>
  <c r="C2733" i="1" s="1"/>
  <c r="B2734" i="1"/>
  <c r="C2734" i="1" s="1"/>
  <c r="B2735" i="1"/>
  <c r="C2735" i="1" s="1"/>
  <c r="B2736" i="1"/>
  <c r="C2736" i="1" s="1"/>
  <c r="B2737" i="1"/>
  <c r="C2737" i="1" s="1"/>
  <c r="B2738" i="1"/>
  <c r="C2738" i="1" s="1"/>
  <c r="B2739" i="1"/>
  <c r="C2739" i="1" s="1"/>
  <c r="B2740" i="1"/>
  <c r="C2740" i="1" s="1"/>
  <c r="B2741" i="1"/>
  <c r="C2741" i="1" s="1"/>
  <c r="B2742" i="1"/>
  <c r="C2742" i="1" s="1"/>
  <c r="B2743" i="1"/>
  <c r="C2743" i="1" s="1"/>
  <c r="B2744" i="1"/>
  <c r="C2744" i="1" s="1"/>
  <c r="B2745" i="1"/>
  <c r="C2745" i="1" s="1"/>
  <c r="B2746" i="1"/>
  <c r="C2746" i="1" s="1"/>
  <c r="B2747" i="1"/>
  <c r="C2747" i="1" s="1"/>
  <c r="B2748" i="1"/>
  <c r="C2748" i="1" s="1"/>
  <c r="B2749" i="1"/>
  <c r="C2749" i="1" s="1"/>
  <c r="B2750" i="1"/>
  <c r="C2750" i="1" s="1"/>
  <c r="B2751" i="1"/>
  <c r="C2751" i="1" s="1"/>
  <c r="B2752" i="1"/>
  <c r="C2752" i="1" s="1"/>
  <c r="B2753" i="1"/>
  <c r="C2753" i="1" s="1"/>
  <c r="B2754" i="1"/>
  <c r="C2754" i="1" s="1"/>
  <c r="B2755" i="1"/>
  <c r="C2755" i="1" s="1"/>
  <c r="B2756" i="1"/>
  <c r="C2756" i="1" s="1"/>
  <c r="B2757" i="1"/>
  <c r="C2757" i="1" s="1"/>
  <c r="B2758" i="1"/>
  <c r="C2758" i="1" s="1"/>
  <c r="B2759" i="1"/>
  <c r="C2759" i="1" s="1"/>
  <c r="B2760" i="1"/>
  <c r="C2760" i="1" s="1"/>
  <c r="B2761" i="1"/>
  <c r="C2761" i="1" s="1"/>
  <c r="B2762" i="1"/>
  <c r="C2762" i="1" s="1"/>
  <c r="B2763" i="1"/>
  <c r="C2763" i="1" s="1"/>
  <c r="B2764" i="1"/>
  <c r="C2764" i="1" s="1"/>
  <c r="B2765" i="1"/>
  <c r="C2765" i="1" s="1"/>
  <c r="B2766" i="1"/>
  <c r="C2766" i="1" s="1"/>
  <c r="B2767" i="1"/>
  <c r="C2767" i="1" s="1"/>
  <c r="B2768" i="1"/>
  <c r="C2768" i="1" s="1"/>
  <c r="B2769" i="1"/>
  <c r="C2769" i="1" s="1"/>
  <c r="B2770" i="1"/>
  <c r="C2770" i="1" s="1"/>
  <c r="B2771" i="1"/>
  <c r="C2771" i="1" s="1"/>
  <c r="B2772" i="1"/>
  <c r="C2772" i="1" s="1"/>
  <c r="B2773" i="1"/>
  <c r="C2773" i="1" s="1"/>
  <c r="B2774" i="1"/>
  <c r="C2774" i="1" s="1"/>
  <c r="B2775" i="1"/>
  <c r="C2775" i="1" s="1"/>
  <c r="B2776" i="1"/>
  <c r="C2776" i="1" s="1"/>
  <c r="B2777" i="1"/>
  <c r="C2777" i="1" s="1"/>
  <c r="B2778" i="1"/>
  <c r="C2778" i="1" s="1"/>
  <c r="B2779" i="1"/>
  <c r="C2779" i="1" s="1"/>
  <c r="B2780" i="1"/>
  <c r="C2780" i="1" s="1"/>
  <c r="B2781" i="1"/>
  <c r="C2781" i="1" s="1"/>
  <c r="B2782" i="1"/>
  <c r="C2782" i="1" s="1"/>
  <c r="B2783" i="1"/>
  <c r="C2783" i="1" s="1"/>
  <c r="B2784" i="1"/>
  <c r="C2784" i="1" s="1"/>
  <c r="B2785" i="1"/>
  <c r="C2785" i="1" s="1"/>
  <c r="B2786" i="1"/>
  <c r="C2786" i="1" s="1"/>
  <c r="B2787" i="1"/>
  <c r="C2787" i="1" s="1"/>
  <c r="B2788" i="1"/>
  <c r="C2788" i="1" s="1"/>
  <c r="B2789" i="1"/>
  <c r="C2789" i="1" s="1"/>
  <c r="B2790" i="1"/>
  <c r="C2790" i="1" s="1"/>
  <c r="B2791" i="1"/>
  <c r="C2791" i="1" s="1"/>
  <c r="B2792" i="1"/>
  <c r="C2792" i="1" s="1"/>
  <c r="B2793" i="1"/>
  <c r="C2793" i="1" s="1"/>
  <c r="B2794" i="1"/>
  <c r="C2794" i="1" s="1"/>
  <c r="B2795" i="1"/>
  <c r="C2795" i="1" s="1"/>
  <c r="B2796" i="1"/>
  <c r="C2796" i="1" s="1"/>
  <c r="B2797" i="1"/>
  <c r="C2797" i="1" s="1"/>
  <c r="B2798" i="1"/>
  <c r="C2798" i="1" s="1"/>
  <c r="B2799" i="1"/>
  <c r="C2799" i="1" s="1"/>
  <c r="B2800" i="1"/>
  <c r="C2800" i="1" s="1"/>
  <c r="B2801" i="1"/>
  <c r="C2801" i="1" s="1"/>
  <c r="B2802" i="1"/>
  <c r="C2802" i="1" s="1"/>
  <c r="B2803" i="1"/>
  <c r="C2803" i="1" s="1"/>
  <c r="B2804" i="1"/>
  <c r="C2804" i="1" s="1"/>
  <c r="B2805" i="1"/>
  <c r="C2805" i="1" s="1"/>
  <c r="B2806" i="1"/>
  <c r="C2806" i="1" s="1"/>
  <c r="B2807" i="1"/>
  <c r="C2807" i="1" s="1"/>
  <c r="B2808" i="1"/>
  <c r="C2808" i="1" s="1"/>
  <c r="B2809" i="1"/>
  <c r="C2809" i="1" s="1"/>
  <c r="B2810" i="1"/>
  <c r="C2810" i="1" s="1"/>
  <c r="B2811" i="1"/>
  <c r="C2811" i="1" s="1"/>
  <c r="B2812" i="1"/>
  <c r="C2812" i="1" s="1"/>
  <c r="B2813" i="1"/>
  <c r="C2813" i="1" s="1"/>
  <c r="B2814" i="1"/>
  <c r="C2814" i="1" s="1"/>
  <c r="B2815" i="1"/>
  <c r="C2815" i="1" s="1"/>
  <c r="B2816" i="1"/>
  <c r="C2816" i="1" s="1"/>
  <c r="B2817" i="1"/>
  <c r="C2817" i="1" s="1"/>
  <c r="B2818" i="1"/>
  <c r="C2818" i="1" s="1"/>
  <c r="B2819" i="1"/>
  <c r="C2819" i="1" s="1"/>
  <c r="B2820" i="1"/>
  <c r="C2820" i="1" s="1"/>
  <c r="B2821" i="1"/>
  <c r="C2821" i="1" s="1"/>
  <c r="B2822" i="1"/>
  <c r="C2822" i="1" s="1"/>
  <c r="B2823" i="1"/>
  <c r="C2823" i="1" s="1"/>
  <c r="B2824" i="1"/>
  <c r="C2824" i="1" s="1"/>
  <c r="B2825" i="1"/>
  <c r="C2825" i="1" s="1"/>
  <c r="B2826" i="1"/>
  <c r="C2826" i="1" s="1"/>
  <c r="B2827" i="1"/>
  <c r="C2827" i="1" s="1"/>
  <c r="B2828" i="1"/>
  <c r="C2828" i="1" s="1"/>
  <c r="B2829" i="1"/>
  <c r="C2829" i="1" s="1"/>
  <c r="B2830" i="1"/>
  <c r="C2830" i="1" s="1"/>
  <c r="B2831" i="1"/>
  <c r="C2831" i="1" s="1"/>
  <c r="B2832" i="1"/>
  <c r="C2832" i="1" s="1"/>
  <c r="B2833" i="1"/>
  <c r="C2833" i="1" s="1"/>
  <c r="B2834" i="1"/>
  <c r="C2834" i="1" s="1"/>
  <c r="B2835" i="1"/>
  <c r="C2835" i="1" s="1"/>
  <c r="B2836" i="1"/>
  <c r="C2836" i="1" s="1"/>
  <c r="B2837" i="1"/>
  <c r="C2837" i="1" s="1"/>
  <c r="B2838" i="1"/>
  <c r="C2838" i="1" s="1"/>
  <c r="B2839" i="1"/>
  <c r="C2839" i="1" s="1"/>
  <c r="B2840" i="1"/>
  <c r="C2840" i="1" s="1"/>
  <c r="B2841" i="1"/>
  <c r="C2841" i="1" s="1"/>
  <c r="B2842" i="1"/>
  <c r="C2842" i="1" s="1"/>
  <c r="B2843" i="1"/>
  <c r="C2843" i="1" s="1"/>
  <c r="B2844" i="1"/>
  <c r="C2844" i="1" s="1"/>
  <c r="B2845" i="1"/>
  <c r="C2845" i="1" s="1"/>
  <c r="B2846" i="1"/>
  <c r="C2846" i="1" s="1"/>
  <c r="B2847" i="1"/>
  <c r="C2847" i="1" s="1"/>
  <c r="B2848" i="1"/>
  <c r="C2848" i="1" s="1"/>
  <c r="B2849" i="1"/>
  <c r="C2849" i="1" s="1"/>
  <c r="B2850" i="1"/>
  <c r="C2850" i="1" s="1"/>
  <c r="B2851" i="1"/>
  <c r="C2851" i="1" s="1"/>
  <c r="B2852" i="1"/>
  <c r="C2852" i="1" s="1"/>
  <c r="B2853" i="1"/>
  <c r="C2853" i="1" s="1"/>
  <c r="B2854" i="1"/>
  <c r="C2854" i="1" s="1"/>
  <c r="B2855" i="1"/>
  <c r="C2855" i="1" s="1"/>
  <c r="B2856" i="1"/>
  <c r="C2856" i="1" s="1"/>
  <c r="B2857" i="1"/>
  <c r="C2857" i="1" s="1"/>
  <c r="B2858" i="1"/>
  <c r="C2858" i="1" s="1"/>
  <c r="B2859" i="1"/>
  <c r="C2859" i="1" s="1"/>
  <c r="B2860" i="1"/>
  <c r="C2860" i="1" s="1"/>
  <c r="B2861" i="1"/>
  <c r="C2861" i="1" s="1"/>
  <c r="B2862" i="1"/>
  <c r="C2862" i="1" s="1"/>
  <c r="B2863" i="1"/>
  <c r="C2863" i="1" s="1"/>
  <c r="B2864" i="1"/>
  <c r="C2864" i="1" s="1"/>
  <c r="B2865" i="1"/>
  <c r="C2865" i="1" s="1"/>
  <c r="B2866" i="1"/>
  <c r="C2866" i="1" s="1"/>
  <c r="B2867" i="1"/>
  <c r="C2867" i="1" s="1"/>
  <c r="B2868" i="1"/>
  <c r="C2868" i="1" s="1"/>
  <c r="B2869" i="1"/>
  <c r="C2869" i="1" s="1"/>
  <c r="B2870" i="1"/>
  <c r="C2870" i="1" s="1"/>
  <c r="B2871" i="1"/>
  <c r="C2871" i="1" s="1"/>
  <c r="B2872" i="1"/>
  <c r="C2872" i="1" s="1"/>
  <c r="B2873" i="1"/>
  <c r="C2873" i="1" s="1"/>
  <c r="B2874" i="1"/>
  <c r="C2874" i="1" s="1"/>
  <c r="B2875" i="1"/>
  <c r="C2875" i="1" s="1"/>
  <c r="B2876" i="1"/>
  <c r="C2876" i="1" s="1"/>
  <c r="B2877" i="1"/>
  <c r="C2877" i="1" s="1"/>
  <c r="B2878" i="1"/>
  <c r="C2878" i="1" s="1"/>
  <c r="B2879" i="1"/>
  <c r="C2879" i="1" s="1"/>
  <c r="B2880" i="1"/>
  <c r="C2880" i="1" s="1"/>
  <c r="B2881" i="1"/>
  <c r="C2881" i="1" s="1"/>
  <c r="B2882" i="1"/>
  <c r="C2882" i="1" s="1"/>
  <c r="B2883" i="1"/>
  <c r="C2883" i="1" s="1"/>
  <c r="B2884" i="1"/>
  <c r="C2884" i="1" s="1"/>
  <c r="B2885" i="1"/>
  <c r="C2885" i="1" s="1"/>
  <c r="B2886" i="1"/>
  <c r="C2886" i="1" s="1"/>
  <c r="B2887" i="1"/>
  <c r="C2887" i="1" s="1"/>
  <c r="B2888" i="1"/>
  <c r="C2888" i="1" s="1"/>
  <c r="B2889" i="1"/>
  <c r="C2889" i="1" s="1"/>
  <c r="B2890" i="1"/>
  <c r="C2890" i="1" s="1"/>
  <c r="B2891" i="1"/>
  <c r="C2891" i="1" s="1"/>
  <c r="B2892" i="1"/>
  <c r="C2892" i="1" s="1"/>
  <c r="B2893" i="1"/>
  <c r="C2893" i="1" s="1"/>
  <c r="B2894" i="1"/>
  <c r="C2894" i="1" s="1"/>
  <c r="B2895" i="1"/>
  <c r="C2895" i="1" s="1"/>
  <c r="B2896" i="1"/>
  <c r="C2896" i="1" s="1"/>
  <c r="B2897" i="1"/>
  <c r="C2897" i="1" s="1"/>
  <c r="B2898" i="1"/>
  <c r="C2898" i="1" s="1"/>
  <c r="B2899" i="1"/>
  <c r="C2899" i="1" s="1"/>
  <c r="B2900" i="1"/>
  <c r="C2900" i="1" s="1"/>
  <c r="B2901" i="1"/>
  <c r="C2901" i="1" s="1"/>
  <c r="B2902" i="1"/>
  <c r="C2902" i="1" s="1"/>
  <c r="B2903" i="1"/>
  <c r="C2903" i="1" s="1"/>
  <c r="B2904" i="1"/>
  <c r="C2904" i="1" s="1"/>
  <c r="B2905" i="1"/>
  <c r="C2905" i="1" s="1"/>
  <c r="B2906" i="1"/>
  <c r="C2906" i="1" s="1"/>
  <c r="B2907" i="1"/>
  <c r="C2907" i="1" s="1"/>
  <c r="B2908" i="1"/>
  <c r="C2908" i="1" s="1"/>
  <c r="B2909" i="1"/>
  <c r="C2909" i="1" s="1"/>
  <c r="B2910" i="1"/>
  <c r="C2910" i="1" s="1"/>
  <c r="B2911" i="1"/>
  <c r="C2911" i="1" s="1"/>
  <c r="B2912" i="1"/>
  <c r="C2912" i="1" s="1"/>
  <c r="B2913" i="1"/>
  <c r="C2913" i="1" s="1"/>
  <c r="B2914" i="1"/>
  <c r="C2914" i="1" s="1"/>
  <c r="B2915" i="1"/>
  <c r="C2915" i="1" s="1"/>
  <c r="B2916" i="1"/>
  <c r="C2916" i="1" s="1"/>
  <c r="B2917" i="1"/>
  <c r="C2917" i="1" s="1"/>
  <c r="B2918" i="1"/>
  <c r="C2918" i="1" s="1"/>
  <c r="B2919" i="1"/>
  <c r="C2919" i="1" s="1"/>
  <c r="B2920" i="1"/>
  <c r="C2920" i="1" s="1"/>
  <c r="B2921" i="1"/>
  <c r="C2921" i="1" s="1"/>
  <c r="B2922" i="1"/>
  <c r="C2922" i="1" s="1"/>
  <c r="B2923" i="1"/>
  <c r="C2923" i="1" s="1"/>
  <c r="B2924" i="1"/>
  <c r="C2924" i="1" s="1"/>
  <c r="B2925" i="1"/>
  <c r="C2925" i="1" s="1"/>
  <c r="B2926" i="1"/>
  <c r="C2926" i="1" s="1"/>
  <c r="B2927" i="1"/>
  <c r="C2927" i="1" s="1"/>
  <c r="B2928" i="1"/>
  <c r="C2928" i="1" s="1"/>
  <c r="B2929" i="1"/>
  <c r="C2929" i="1" s="1"/>
  <c r="B2930" i="1"/>
  <c r="C2930" i="1" s="1"/>
  <c r="B2931" i="1"/>
  <c r="C2931" i="1" s="1"/>
  <c r="B2932" i="1"/>
  <c r="C2932" i="1" s="1"/>
  <c r="B2933" i="1"/>
  <c r="C2933" i="1" s="1"/>
  <c r="B2934" i="1"/>
  <c r="C2934" i="1" s="1"/>
  <c r="B2935" i="1"/>
  <c r="C2935" i="1" s="1"/>
  <c r="B2936" i="1"/>
  <c r="C2936" i="1" s="1"/>
  <c r="B2937" i="1"/>
  <c r="C2937" i="1" s="1"/>
  <c r="B2938" i="1"/>
  <c r="C2938" i="1" s="1"/>
  <c r="B2939" i="1"/>
  <c r="C2939" i="1" s="1"/>
  <c r="B2940" i="1"/>
  <c r="C2940" i="1" s="1"/>
  <c r="B2941" i="1"/>
  <c r="C2941" i="1" s="1"/>
  <c r="B2942" i="1"/>
  <c r="C2942" i="1" s="1"/>
  <c r="B2943" i="1"/>
  <c r="C2943" i="1" s="1"/>
  <c r="B2944" i="1"/>
  <c r="C2944" i="1" s="1"/>
  <c r="B2945" i="1"/>
  <c r="C2945" i="1" s="1"/>
  <c r="B2946" i="1"/>
  <c r="C2946" i="1" s="1"/>
  <c r="B2947" i="1"/>
  <c r="C2947" i="1" s="1"/>
  <c r="B2948" i="1"/>
  <c r="C2948" i="1" s="1"/>
  <c r="B2949" i="1"/>
  <c r="C2949" i="1" s="1"/>
  <c r="B2950" i="1"/>
  <c r="C2950" i="1" s="1"/>
  <c r="B2951" i="1"/>
  <c r="C2951" i="1" s="1"/>
  <c r="B2952" i="1"/>
  <c r="C2952" i="1" s="1"/>
  <c r="B2953" i="1"/>
  <c r="C2953" i="1" s="1"/>
  <c r="B2954" i="1"/>
  <c r="C2954" i="1" s="1"/>
  <c r="B2955" i="1"/>
  <c r="C2955" i="1" s="1"/>
  <c r="B2956" i="1"/>
  <c r="C2956" i="1" s="1"/>
  <c r="B2957" i="1"/>
  <c r="C2957" i="1" s="1"/>
  <c r="B2958" i="1"/>
  <c r="C2958" i="1" s="1"/>
  <c r="B2959" i="1"/>
  <c r="C2959" i="1" s="1"/>
  <c r="B2960" i="1"/>
  <c r="C2960" i="1" s="1"/>
  <c r="B2961" i="1"/>
  <c r="C2961" i="1" s="1"/>
  <c r="B2962" i="1"/>
  <c r="C2962" i="1" s="1"/>
  <c r="B2963" i="1"/>
  <c r="C2963" i="1" s="1"/>
  <c r="B2964" i="1"/>
  <c r="C2964" i="1" s="1"/>
  <c r="B2965" i="1"/>
  <c r="C2965" i="1" s="1"/>
  <c r="B2966" i="1"/>
  <c r="C2966" i="1" s="1"/>
  <c r="B2967" i="1"/>
  <c r="C2967" i="1" s="1"/>
  <c r="B2968" i="1"/>
  <c r="C2968" i="1" s="1"/>
  <c r="B2969" i="1"/>
  <c r="C2969" i="1" s="1"/>
  <c r="B2970" i="1"/>
  <c r="C2970" i="1" s="1"/>
  <c r="B2971" i="1"/>
  <c r="C2971" i="1" s="1"/>
  <c r="B2972" i="1"/>
  <c r="C2972" i="1" s="1"/>
  <c r="B2973" i="1"/>
  <c r="C2973" i="1" s="1"/>
  <c r="B2974" i="1"/>
  <c r="C2974" i="1" s="1"/>
  <c r="B2975" i="1"/>
  <c r="C2975" i="1" s="1"/>
  <c r="B2976" i="1"/>
  <c r="C2976" i="1" s="1"/>
  <c r="B2977" i="1"/>
  <c r="C2977" i="1" s="1"/>
  <c r="B2978" i="1"/>
  <c r="C2978" i="1" s="1"/>
  <c r="B2979" i="1"/>
  <c r="C2979" i="1" s="1"/>
  <c r="B2980" i="1"/>
  <c r="C2980" i="1" s="1"/>
  <c r="B2981" i="1"/>
  <c r="C2981" i="1" s="1"/>
  <c r="B2982" i="1"/>
  <c r="C2982" i="1" s="1"/>
  <c r="B2983" i="1"/>
  <c r="C2983" i="1" s="1"/>
  <c r="B2984" i="1"/>
  <c r="C2984" i="1" s="1"/>
  <c r="B2985" i="1"/>
  <c r="C2985" i="1" s="1"/>
  <c r="B2986" i="1"/>
  <c r="C2986" i="1" s="1"/>
  <c r="B2987" i="1"/>
  <c r="C2987" i="1" s="1"/>
  <c r="B2988" i="1"/>
  <c r="C2988" i="1" s="1"/>
  <c r="B2989" i="1"/>
  <c r="C2989" i="1" s="1"/>
  <c r="B2990" i="1"/>
  <c r="C2990" i="1" s="1"/>
  <c r="B2991" i="1"/>
  <c r="C2991" i="1" s="1"/>
  <c r="B2992" i="1"/>
  <c r="C2992" i="1" s="1"/>
  <c r="B2993" i="1"/>
  <c r="C2993" i="1" s="1"/>
  <c r="B2994" i="1"/>
  <c r="C2994" i="1" s="1"/>
  <c r="B2995" i="1"/>
  <c r="C2995" i="1" s="1"/>
  <c r="B2996" i="1"/>
  <c r="C2996" i="1" s="1"/>
  <c r="B2997" i="1"/>
  <c r="C2997" i="1" s="1"/>
  <c r="B2998" i="1"/>
  <c r="C2998" i="1" s="1"/>
  <c r="B2999" i="1"/>
  <c r="C2999" i="1" s="1"/>
  <c r="B3000" i="1"/>
  <c r="C3000" i="1" s="1"/>
  <c r="B3001" i="1"/>
  <c r="C3001" i="1" s="1"/>
  <c r="B3002" i="1"/>
  <c r="C3002" i="1" s="1"/>
  <c r="B3003" i="1"/>
  <c r="C3003" i="1" s="1"/>
  <c r="B3004" i="1"/>
  <c r="C3004" i="1" s="1"/>
  <c r="B3005" i="1"/>
  <c r="C3005" i="1" s="1"/>
  <c r="B3006" i="1"/>
  <c r="C3006" i="1" s="1"/>
  <c r="B3007" i="1"/>
  <c r="C3007" i="1" s="1"/>
  <c r="B3008" i="1"/>
  <c r="C3008" i="1" s="1"/>
  <c r="B3009" i="1"/>
  <c r="C3009" i="1" s="1"/>
  <c r="B3010" i="1"/>
  <c r="C3010" i="1" s="1"/>
  <c r="B3011" i="1"/>
  <c r="C3011" i="1" s="1"/>
  <c r="B3012" i="1"/>
  <c r="C3012" i="1" s="1"/>
  <c r="B3013" i="1"/>
  <c r="C3013" i="1" s="1"/>
  <c r="B3014" i="1"/>
  <c r="C3014" i="1" s="1"/>
  <c r="B3015" i="1"/>
  <c r="C3015" i="1" s="1"/>
  <c r="B3016" i="1"/>
  <c r="C3016" i="1" s="1"/>
  <c r="B3017" i="1"/>
  <c r="C3017" i="1" s="1"/>
  <c r="B3018" i="1"/>
  <c r="C3018" i="1" s="1"/>
  <c r="B3019" i="1"/>
  <c r="C3019" i="1" s="1"/>
  <c r="B3020" i="1"/>
  <c r="C3020" i="1" s="1"/>
  <c r="B3021" i="1"/>
  <c r="C3021" i="1" s="1"/>
  <c r="B3022" i="1"/>
  <c r="C3022" i="1" s="1"/>
  <c r="B3023" i="1"/>
  <c r="C3023" i="1" s="1"/>
  <c r="B3024" i="1"/>
  <c r="C3024" i="1" s="1"/>
  <c r="B3025" i="1"/>
  <c r="C3025" i="1" s="1"/>
  <c r="B3026" i="1"/>
  <c r="C3026" i="1" s="1"/>
  <c r="B3027" i="1"/>
  <c r="C3027" i="1" s="1"/>
  <c r="B3028" i="1"/>
  <c r="C3028" i="1" s="1"/>
  <c r="B3029" i="1"/>
  <c r="C3029" i="1" s="1"/>
  <c r="B3030" i="1"/>
  <c r="C3030" i="1" s="1"/>
  <c r="B3031" i="1"/>
  <c r="C3031" i="1" s="1"/>
  <c r="B3032" i="1"/>
  <c r="C3032" i="1" s="1"/>
  <c r="B3033" i="1"/>
  <c r="C3033" i="1" s="1"/>
  <c r="B3034" i="1"/>
  <c r="C3034" i="1" s="1"/>
  <c r="B3035" i="1"/>
  <c r="C3035" i="1" s="1"/>
  <c r="B3036" i="1"/>
  <c r="C3036" i="1" s="1"/>
  <c r="B3037" i="1"/>
  <c r="C3037" i="1" s="1"/>
  <c r="B3038" i="1"/>
  <c r="C3038" i="1" s="1"/>
  <c r="B3039" i="1"/>
  <c r="C3039" i="1" s="1"/>
  <c r="B3040" i="1"/>
  <c r="C3040" i="1" s="1"/>
  <c r="B3041" i="1"/>
  <c r="C3041" i="1" s="1"/>
  <c r="B3042" i="1"/>
  <c r="C3042" i="1" s="1"/>
  <c r="B3043" i="1"/>
  <c r="C3043" i="1" s="1"/>
  <c r="B3044" i="1"/>
  <c r="C3044" i="1" s="1"/>
  <c r="B3045" i="1"/>
  <c r="C3045" i="1" s="1"/>
  <c r="B3046" i="1"/>
  <c r="C3046" i="1" s="1"/>
  <c r="B3047" i="1"/>
  <c r="C3047" i="1" s="1"/>
  <c r="B3048" i="1"/>
  <c r="C3048" i="1" s="1"/>
  <c r="B3049" i="1"/>
  <c r="C3049" i="1" s="1"/>
  <c r="B3050" i="1"/>
  <c r="C3050" i="1" s="1"/>
  <c r="B3051" i="1"/>
  <c r="C3051" i="1" s="1"/>
  <c r="B3052" i="1"/>
  <c r="C3052" i="1" s="1"/>
  <c r="B3053" i="1"/>
  <c r="C3053" i="1" s="1"/>
  <c r="B3054" i="1"/>
  <c r="C3054" i="1" s="1"/>
  <c r="B3055" i="1"/>
  <c r="C3055" i="1" s="1"/>
  <c r="B3056" i="1"/>
  <c r="C3056" i="1" s="1"/>
  <c r="B3057" i="1"/>
  <c r="C3057" i="1" s="1"/>
  <c r="B3058" i="1"/>
  <c r="C3058" i="1" s="1"/>
  <c r="B3059" i="1"/>
  <c r="C3059" i="1" s="1"/>
  <c r="B3060" i="1"/>
  <c r="C3060" i="1" s="1"/>
  <c r="B3061" i="1"/>
  <c r="C3061" i="1" s="1"/>
  <c r="B3062" i="1"/>
  <c r="C3062" i="1" s="1"/>
  <c r="B3063" i="1"/>
  <c r="C3063" i="1" s="1"/>
  <c r="B3064" i="1"/>
  <c r="C3064" i="1" s="1"/>
  <c r="B3065" i="1"/>
  <c r="C3065" i="1" s="1"/>
  <c r="B3066" i="1"/>
  <c r="C3066" i="1" s="1"/>
  <c r="B3067" i="1"/>
  <c r="C3067" i="1" s="1"/>
  <c r="B3068" i="1"/>
  <c r="C3068" i="1" s="1"/>
  <c r="B3069" i="1"/>
  <c r="C3069" i="1" s="1"/>
  <c r="B3070" i="1"/>
  <c r="C3070" i="1" s="1"/>
  <c r="B3071" i="1"/>
  <c r="C3071" i="1" s="1"/>
  <c r="B3072" i="1"/>
  <c r="C3072" i="1" s="1"/>
  <c r="B3073" i="1"/>
  <c r="C3073" i="1" s="1"/>
  <c r="B3074" i="1"/>
  <c r="C3074" i="1" s="1"/>
  <c r="B3075" i="1"/>
  <c r="C3075" i="1" s="1"/>
  <c r="B3076" i="1"/>
  <c r="C3076" i="1" s="1"/>
  <c r="B3077" i="1"/>
  <c r="C3077" i="1" s="1"/>
  <c r="B3078" i="1"/>
  <c r="C3078" i="1" s="1"/>
  <c r="B3079" i="1"/>
  <c r="C3079" i="1" s="1"/>
  <c r="B3080" i="1"/>
  <c r="C3080" i="1" s="1"/>
  <c r="B3081" i="1"/>
  <c r="C3081" i="1" s="1"/>
  <c r="B3082" i="1"/>
  <c r="C3082" i="1" s="1"/>
  <c r="B3083" i="1"/>
  <c r="C3083" i="1" s="1"/>
  <c r="B3084" i="1"/>
  <c r="C3084" i="1" s="1"/>
  <c r="B3085" i="1"/>
  <c r="C3085" i="1" s="1"/>
  <c r="B3086" i="1"/>
  <c r="C3086" i="1" s="1"/>
  <c r="B3087" i="1"/>
  <c r="C3087" i="1" s="1"/>
  <c r="B3088" i="1"/>
  <c r="C3088" i="1" s="1"/>
  <c r="B3089" i="1"/>
  <c r="C3089" i="1" s="1"/>
  <c r="B3090" i="1"/>
  <c r="C3090" i="1" s="1"/>
  <c r="B3091" i="1"/>
  <c r="C3091" i="1" s="1"/>
  <c r="B3092" i="1"/>
  <c r="C3092" i="1" s="1"/>
  <c r="B3093" i="1"/>
  <c r="C3093" i="1" s="1"/>
  <c r="B3094" i="1"/>
  <c r="C3094" i="1" s="1"/>
  <c r="B3095" i="1"/>
  <c r="C3095" i="1" s="1"/>
  <c r="B3096" i="1"/>
  <c r="C3096" i="1" s="1"/>
  <c r="B3097" i="1"/>
  <c r="C3097" i="1" s="1"/>
  <c r="B3098" i="1"/>
  <c r="C3098" i="1" s="1"/>
  <c r="B3099" i="1"/>
  <c r="C3099" i="1" s="1"/>
  <c r="B3100" i="1"/>
  <c r="C3100" i="1" s="1"/>
  <c r="B3101" i="1"/>
  <c r="C3101" i="1" s="1"/>
  <c r="B3102" i="1"/>
  <c r="C3102" i="1" s="1"/>
  <c r="B3103" i="1"/>
  <c r="C3103" i="1" s="1"/>
  <c r="B3104" i="1"/>
  <c r="C3104" i="1" s="1"/>
  <c r="B3105" i="1"/>
  <c r="C3105" i="1" s="1"/>
  <c r="B3106" i="1"/>
  <c r="C3106" i="1" s="1"/>
  <c r="B3107" i="1"/>
  <c r="C3107" i="1" s="1"/>
  <c r="B3108" i="1"/>
  <c r="C3108" i="1" s="1"/>
  <c r="B3109" i="1"/>
  <c r="C3109" i="1" s="1"/>
  <c r="B3110" i="1"/>
  <c r="C3110" i="1" s="1"/>
  <c r="B3111" i="1"/>
  <c r="C3111" i="1" s="1"/>
  <c r="B3112" i="1"/>
  <c r="C3112" i="1" s="1"/>
  <c r="B3113" i="1"/>
  <c r="C3113" i="1" s="1"/>
  <c r="B3114" i="1"/>
  <c r="C3114" i="1" s="1"/>
  <c r="B3115" i="1"/>
  <c r="C3115" i="1" s="1"/>
  <c r="B3116" i="1"/>
  <c r="C3116" i="1" s="1"/>
  <c r="B3117" i="1"/>
  <c r="C3117" i="1" s="1"/>
  <c r="B3118" i="1"/>
  <c r="C3118" i="1" s="1"/>
  <c r="B3119" i="1"/>
  <c r="C3119" i="1" s="1"/>
  <c r="B3120" i="1"/>
  <c r="C3120" i="1" s="1"/>
  <c r="B3121" i="1"/>
  <c r="C3121" i="1" s="1"/>
  <c r="B3122" i="1"/>
  <c r="C3122" i="1" s="1"/>
  <c r="B3123" i="1"/>
  <c r="C3123" i="1" s="1"/>
  <c r="B3124" i="1"/>
  <c r="C3124" i="1" s="1"/>
  <c r="B3125" i="1"/>
  <c r="C3125" i="1" s="1"/>
  <c r="B3126" i="1"/>
  <c r="C3126" i="1" s="1"/>
  <c r="B3127" i="1"/>
  <c r="C3127" i="1" s="1"/>
  <c r="B3128" i="1"/>
  <c r="C3128" i="1" s="1"/>
  <c r="B3129" i="1"/>
  <c r="C3129" i="1" s="1"/>
  <c r="B3130" i="1"/>
  <c r="C3130" i="1" s="1"/>
  <c r="B3131" i="1"/>
  <c r="C3131" i="1" s="1"/>
  <c r="B3132" i="1"/>
  <c r="C3132" i="1" s="1"/>
  <c r="B3133" i="1"/>
  <c r="C3133" i="1" s="1"/>
  <c r="B3134" i="1"/>
  <c r="C3134" i="1" s="1"/>
  <c r="B3135" i="1"/>
  <c r="C3135" i="1" s="1"/>
  <c r="B3136" i="1"/>
  <c r="C3136" i="1" s="1"/>
  <c r="B3137" i="1"/>
  <c r="C3137" i="1" s="1"/>
  <c r="B3138" i="1"/>
  <c r="C3138" i="1" s="1"/>
  <c r="B3139" i="1"/>
  <c r="C3139" i="1" s="1"/>
  <c r="B3140" i="1"/>
  <c r="C3140" i="1" s="1"/>
  <c r="B3141" i="1"/>
  <c r="C3141" i="1" s="1"/>
  <c r="B3142" i="1"/>
  <c r="C3142" i="1" s="1"/>
  <c r="B3143" i="1"/>
  <c r="C3143" i="1" s="1"/>
  <c r="B3144" i="1"/>
  <c r="C3144" i="1" s="1"/>
  <c r="B3145" i="1"/>
  <c r="C3145" i="1" s="1"/>
  <c r="B3146" i="1"/>
  <c r="C3146" i="1" s="1"/>
  <c r="B3147" i="1"/>
  <c r="C3147" i="1" s="1"/>
  <c r="B3148" i="1"/>
  <c r="C3148" i="1" s="1"/>
  <c r="B3149" i="1"/>
  <c r="C3149" i="1" s="1"/>
  <c r="B3150" i="1"/>
  <c r="C3150" i="1" s="1"/>
  <c r="B3151" i="1"/>
  <c r="C3151" i="1" s="1"/>
  <c r="B3152" i="1"/>
  <c r="C3152" i="1" s="1"/>
  <c r="B3153" i="1"/>
  <c r="C3153" i="1" s="1"/>
  <c r="B3154" i="1"/>
  <c r="C3154" i="1" s="1"/>
  <c r="B3155" i="1"/>
  <c r="C3155" i="1" s="1"/>
  <c r="B3156" i="1"/>
  <c r="C3156" i="1" s="1"/>
  <c r="B3157" i="1"/>
  <c r="C3157" i="1" s="1"/>
  <c r="B3158" i="1"/>
  <c r="C3158" i="1" s="1"/>
  <c r="B3159" i="1"/>
  <c r="C3159" i="1" s="1"/>
  <c r="B3160" i="1"/>
  <c r="C3160" i="1" s="1"/>
  <c r="B3161" i="1"/>
  <c r="C3161" i="1" s="1"/>
  <c r="B3162" i="1"/>
  <c r="C3162" i="1" s="1"/>
  <c r="B3163" i="1"/>
  <c r="C3163" i="1" s="1"/>
  <c r="B3164" i="1"/>
  <c r="C3164" i="1" s="1"/>
  <c r="B3165" i="1"/>
  <c r="C3165" i="1" s="1"/>
  <c r="B3166" i="1"/>
  <c r="C3166" i="1" s="1"/>
  <c r="B3167" i="1"/>
  <c r="C3167" i="1" s="1"/>
  <c r="B3168" i="1"/>
  <c r="C3168" i="1" s="1"/>
  <c r="B3169" i="1"/>
  <c r="C3169" i="1" s="1"/>
  <c r="B3170" i="1"/>
  <c r="C3170" i="1" s="1"/>
  <c r="B3171" i="1"/>
  <c r="C3171" i="1" s="1"/>
  <c r="B3172" i="1"/>
  <c r="C3172" i="1" s="1"/>
  <c r="B3173" i="1"/>
  <c r="C3173" i="1" s="1"/>
  <c r="B3174" i="1"/>
  <c r="C3174" i="1" s="1"/>
  <c r="B3175" i="1"/>
  <c r="C3175" i="1" s="1"/>
  <c r="B3176" i="1"/>
  <c r="C3176" i="1" s="1"/>
  <c r="B3177" i="1"/>
  <c r="C3177" i="1" s="1"/>
  <c r="B3178" i="1"/>
  <c r="C3178" i="1" s="1"/>
  <c r="B3179" i="1"/>
  <c r="C3179" i="1" s="1"/>
  <c r="B3180" i="1"/>
  <c r="C3180" i="1" s="1"/>
  <c r="B3181" i="1"/>
  <c r="C3181" i="1" s="1"/>
  <c r="B3182" i="1"/>
  <c r="C3182" i="1" s="1"/>
  <c r="B3183" i="1"/>
  <c r="C3183" i="1" s="1"/>
  <c r="B3184" i="1"/>
  <c r="C3184" i="1" s="1"/>
  <c r="B3185" i="1"/>
  <c r="C3185" i="1" s="1"/>
  <c r="B3186" i="1"/>
  <c r="C3186" i="1" s="1"/>
  <c r="B3187" i="1"/>
  <c r="C3187" i="1" s="1"/>
  <c r="B3188" i="1"/>
  <c r="C3188" i="1" s="1"/>
  <c r="B3189" i="1"/>
  <c r="C3189" i="1" s="1"/>
  <c r="B3190" i="1"/>
  <c r="C3190" i="1" s="1"/>
  <c r="B3191" i="1"/>
  <c r="C3191" i="1" s="1"/>
  <c r="B3192" i="1"/>
  <c r="C3192" i="1" s="1"/>
  <c r="B3193" i="1"/>
  <c r="C3193" i="1" s="1"/>
  <c r="B3194" i="1"/>
  <c r="C3194" i="1" s="1"/>
  <c r="B3195" i="1"/>
  <c r="C3195" i="1" s="1"/>
  <c r="B3196" i="1"/>
  <c r="C3196" i="1" s="1"/>
  <c r="B3197" i="1"/>
  <c r="C3197" i="1" s="1"/>
  <c r="B3198" i="1"/>
  <c r="C3198" i="1" s="1"/>
  <c r="B3199" i="1"/>
  <c r="C3199" i="1" s="1"/>
  <c r="B3200" i="1"/>
  <c r="C3200" i="1" s="1"/>
  <c r="B3201" i="1"/>
  <c r="C3201" i="1" s="1"/>
  <c r="B3202" i="1"/>
  <c r="C3202" i="1" s="1"/>
  <c r="B3203" i="1"/>
  <c r="C3203" i="1" s="1"/>
  <c r="B3204" i="1"/>
  <c r="C3204" i="1" s="1"/>
  <c r="B3205" i="1"/>
  <c r="C3205" i="1" s="1"/>
  <c r="B3206" i="1"/>
  <c r="C3206" i="1" s="1"/>
  <c r="B3207" i="1"/>
  <c r="C3207" i="1" s="1"/>
  <c r="B3208" i="1"/>
  <c r="C3208" i="1" s="1"/>
  <c r="B3209" i="1"/>
  <c r="C3209" i="1" s="1"/>
  <c r="B3210" i="1"/>
  <c r="C3210" i="1" s="1"/>
  <c r="B3211" i="1"/>
  <c r="C3211" i="1" s="1"/>
  <c r="B3212" i="1"/>
  <c r="C3212" i="1" s="1"/>
  <c r="B3213" i="1"/>
  <c r="C3213" i="1" s="1"/>
  <c r="B3214" i="1"/>
  <c r="C3214" i="1" s="1"/>
  <c r="B3215" i="1"/>
  <c r="C3215" i="1" s="1"/>
  <c r="B3216" i="1"/>
  <c r="C3216" i="1" s="1"/>
  <c r="B3217" i="1"/>
  <c r="C3217" i="1" s="1"/>
  <c r="B3218" i="1"/>
  <c r="C3218" i="1" s="1"/>
  <c r="B3219" i="1"/>
  <c r="C3219" i="1" s="1"/>
  <c r="B3220" i="1"/>
  <c r="C3220" i="1" s="1"/>
  <c r="B3221" i="1"/>
  <c r="C3221" i="1" s="1"/>
  <c r="B3222" i="1"/>
  <c r="C3222" i="1" s="1"/>
  <c r="B3223" i="1"/>
  <c r="C3223" i="1" s="1"/>
  <c r="B3224" i="1"/>
  <c r="C3224" i="1" s="1"/>
  <c r="B3225" i="1"/>
  <c r="C3225" i="1" s="1"/>
  <c r="B3226" i="1"/>
  <c r="C3226" i="1" s="1"/>
  <c r="B3227" i="1"/>
  <c r="C3227" i="1" s="1"/>
  <c r="B3228" i="1"/>
  <c r="C3228" i="1" s="1"/>
  <c r="B3229" i="1"/>
  <c r="C3229" i="1" s="1"/>
  <c r="B3230" i="1"/>
  <c r="C3230" i="1" s="1"/>
  <c r="B3231" i="1"/>
  <c r="C3231" i="1" s="1"/>
  <c r="B3232" i="1"/>
  <c r="C3232" i="1" s="1"/>
  <c r="B3233" i="1"/>
  <c r="C3233" i="1" s="1"/>
  <c r="B3234" i="1"/>
  <c r="C3234" i="1" s="1"/>
  <c r="B3235" i="1"/>
  <c r="C3235" i="1" s="1"/>
  <c r="B3236" i="1"/>
  <c r="C3236" i="1" s="1"/>
  <c r="B3237" i="1"/>
  <c r="C3237" i="1" s="1"/>
  <c r="B3238" i="1"/>
  <c r="C3238" i="1" s="1"/>
  <c r="B3239" i="1"/>
  <c r="C3239" i="1" s="1"/>
  <c r="B3240" i="1"/>
  <c r="C3240" i="1" s="1"/>
  <c r="B3241" i="1"/>
  <c r="C3241" i="1" s="1"/>
  <c r="B3242" i="1"/>
  <c r="C3242" i="1" s="1"/>
  <c r="B3243" i="1"/>
  <c r="C3243" i="1" s="1"/>
  <c r="B3244" i="1"/>
  <c r="C3244" i="1" s="1"/>
  <c r="B3245" i="1"/>
  <c r="C3245" i="1" s="1"/>
  <c r="B3246" i="1"/>
  <c r="C3246" i="1" s="1"/>
  <c r="B3247" i="1"/>
  <c r="C3247" i="1" s="1"/>
  <c r="B3248" i="1"/>
  <c r="C3248" i="1" s="1"/>
  <c r="B3249" i="1"/>
  <c r="C3249" i="1" s="1"/>
  <c r="B3250" i="1"/>
  <c r="C3250" i="1" s="1"/>
  <c r="B3251" i="1"/>
  <c r="C3251" i="1" s="1"/>
  <c r="B3252" i="1"/>
  <c r="C3252" i="1" s="1"/>
  <c r="B3253" i="1"/>
  <c r="C3253" i="1" s="1"/>
  <c r="B3254" i="1"/>
  <c r="C3254" i="1" s="1"/>
  <c r="B3255" i="1"/>
  <c r="C3255" i="1" s="1"/>
  <c r="B3256" i="1"/>
  <c r="C3256" i="1" s="1"/>
  <c r="B3257" i="1"/>
  <c r="C3257" i="1" s="1"/>
  <c r="B3258" i="1"/>
  <c r="C3258" i="1" s="1"/>
  <c r="B3259" i="1"/>
  <c r="C3259" i="1" s="1"/>
  <c r="B3260" i="1"/>
  <c r="C3260" i="1" s="1"/>
  <c r="B3261" i="1"/>
  <c r="C3261" i="1" s="1"/>
  <c r="B3262" i="1"/>
  <c r="C3262" i="1" s="1"/>
  <c r="B3263" i="1"/>
  <c r="C3263" i="1" s="1"/>
  <c r="B3264" i="1"/>
  <c r="C3264" i="1" s="1"/>
  <c r="B3265" i="1"/>
  <c r="C3265" i="1" s="1"/>
  <c r="B3266" i="1"/>
  <c r="C3266" i="1" s="1"/>
  <c r="B3267" i="1"/>
  <c r="C3267" i="1" s="1"/>
  <c r="B3268" i="1"/>
  <c r="C3268" i="1" s="1"/>
  <c r="B3269" i="1"/>
  <c r="C3269" i="1" s="1"/>
  <c r="B3270" i="1"/>
  <c r="C3270" i="1" s="1"/>
  <c r="B3271" i="1"/>
  <c r="C3271" i="1" s="1"/>
  <c r="B3272" i="1"/>
  <c r="C3272" i="1" s="1"/>
  <c r="B3273" i="1"/>
  <c r="C3273" i="1" s="1"/>
  <c r="B3274" i="1"/>
  <c r="C3274" i="1" s="1"/>
  <c r="B3275" i="1"/>
  <c r="C3275" i="1" s="1"/>
  <c r="B3276" i="1"/>
  <c r="C3276" i="1" s="1"/>
  <c r="B3277" i="1"/>
  <c r="C3277" i="1" s="1"/>
  <c r="B3278" i="1"/>
  <c r="C3278" i="1" s="1"/>
  <c r="B3279" i="1"/>
  <c r="C3279" i="1" s="1"/>
  <c r="B3280" i="1"/>
  <c r="C3280" i="1" s="1"/>
  <c r="B3281" i="1"/>
  <c r="C3281" i="1" s="1"/>
  <c r="B3282" i="1"/>
  <c r="C3282" i="1" s="1"/>
  <c r="B3283" i="1"/>
  <c r="C3283" i="1" s="1"/>
  <c r="B3284" i="1"/>
  <c r="C3284" i="1" s="1"/>
  <c r="B3285" i="1"/>
  <c r="C3285" i="1" s="1"/>
  <c r="B3286" i="1"/>
  <c r="C3286" i="1" s="1"/>
  <c r="B3287" i="1"/>
  <c r="C3287" i="1" s="1"/>
  <c r="B3288" i="1"/>
  <c r="C3288" i="1" s="1"/>
  <c r="B3289" i="1"/>
  <c r="C3289" i="1" s="1"/>
  <c r="B3290" i="1"/>
  <c r="C3290" i="1" s="1"/>
  <c r="B3291" i="1"/>
  <c r="C3291" i="1" s="1"/>
  <c r="B3292" i="1"/>
  <c r="C3292" i="1" s="1"/>
  <c r="B3293" i="1"/>
  <c r="C3293" i="1" s="1"/>
  <c r="B3294" i="1"/>
  <c r="C3294" i="1" s="1"/>
  <c r="B3295" i="1"/>
  <c r="C3295" i="1" s="1"/>
  <c r="B3296" i="1"/>
  <c r="C3296" i="1" s="1"/>
  <c r="B3297" i="1"/>
  <c r="C3297" i="1" s="1"/>
  <c r="B3298" i="1"/>
  <c r="C3298" i="1" s="1"/>
  <c r="B3299" i="1"/>
  <c r="C3299" i="1" s="1"/>
  <c r="B3300" i="1"/>
  <c r="C3300" i="1" s="1"/>
  <c r="B3301" i="1"/>
  <c r="C3301" i="1" s="1"/>
  <c r="B3302" i="1"/>
  <c r="C3302" i="1" s="1"/>
  <c r="B3303" i="1"/>
  <c r="C3303" i="1" s="1"/>
  <c r="B3304" i="1"/>
  <c r="C3304" i="1" s="1"/>
  <c r="B3305" i="1"/>
  <c r="C3305" i="1" s="1"/>
  <c r="B3306" i="1"/>
  <c r="C3306" i="1" s="1"/>
  <c r="B3307" i="1"/>
  <c r="C3307" i="1" s="1"/>
  <c r="B3308" i="1"/>
  <c r="C3308" i="1" s="1"/>
  <c r="B3309" i="1"/>
  <c r="C3309" i="1" s="1"/>
  <c r="B3310" i="1"/>
  <c r="C3310" i="1" s="1"/>
  <c r="B3311" i="1"/>
  <c r="C3311" i="1" s="1"/>
  <c r="B3312" i="1"/>
  <c r="C3312" i="1" s="1"/>
  <c r="B3313" i="1"/>
  <c r="C3313" i="1" s="1"/>
  <c r="B3314" i="1"/>
  <c r="C3314" i="1" s="1"/>
  <c r="B3315" i="1"/>
  <c r="C3315" i="1" s="1"/>
  <c r="B3316" i="1"/>
  <c r="C3316" i="1" s="1"/>
  <c r="B3317" i="1"/>
  <c r="C3317" i="1" s="1"/>
  <c r="B3318" i="1"/>
  <c r="C3318" i="1" s="1"/>
  <c r="B3319" i="1"/>
  <c r="C3319" i="1" s="1"/>
  <c r="B3320" i="1"/>
  <c r="C3320" i="1" s="1"/>
  <c r="B3321" i="1"/>
  <c r="C3321" i="1" s="1"/>
  <c r="B3322" i="1"/>
  <c r="C3322" i="1" s="1"/>
  <c r="B3323" i="1"/>
  <c r="C3323" i="1" s="1"/>
  <c r="B3324" i="1"/>
  <c r="C3324" i="1" s="1"/>
  <c r="B3325" i="1"/>
  <c r="C3325" i="1" s="1"/>
  <c r="B3326" i="1"/>
  <c r="C3326" i="1" s="1"/>
  <c r="B3327" i="1"/>
  <c r="C3327" i="1" s="1"/>
  <c r="B3328" i="1"/>
  <c r="C3328" i="1" s="1"/>
  <c r="B3329" i="1"/>
  <c r="C3329" i="1" s="1"/>
  <c r="B3330" i="1"/>
  <c r="C3330" i="1" s="1"/>
  <c r="B3331" i="1"/>
  <c r="C3331" i="1" s="1"/>
  <c r="B3332" i="1"/>
  <c r="C3332" i="1" s="1"/>
  <c r="B3333" i="1"/>
  <c r="C3333" i="1" s="1"/>
  <c r="B3334" i="1"/>
  <c r="C3334" i="1" s="1"/>
  <c r="B3335" i="1"/>
  <c r="C3335" i="1" s="1"/>
  <c r="B3336" i="1"/>
  <c r="C3336" i="1" s="1"/>
  <c r="B3337" i="1"/>
  <c r="C3337" i="1" s="1"/>
  <c r="B3338" i="1"/>
  <c r="C3338" i="1" s="1"/>
  <c r="B3339" i="1"/>
  <c r="C3339" i="1" s="1"/>
  <c r="B3340" i="1"/>
  <c r="C3340" i="1" s="1"/>
  <c r="B3341" i="1"/>
  <c r="C3341" i="1" s="1"/>
  <c r="B3342" i="1"/>
  <c r="C3342" i="1" s="1"/>
  <c r="B3343" i="1"/>
  <c r="C3343" i="1" s="1"/>
  <c r="B3344" i="1"/>
  <c r="C3344" i="1" s="1"/>
  <c r="B3345" i="1"/>
  <c r="C3345" i="1" s="1"/>
  <c r="B3346" i="1"/>
  <c r="C3346" i="1" s="1"/>
  <c r="B3347" i="1"/>
  <c r="C3347" i="1" s="1"/>
  <c r="B3348" i="1"/>
  <c r="C3348" i="1" s="1"/>
  <c r="B3349" i="1"/>
  <c r="C3349" i="1" s="1"/>
  <c r="B3350" i="1"/>
  <c r="C3350" i="1" s="1"/>
  <c r="B3351" i="1"/>
  <c r="C3351" i="1" s="1"/>
  <c r="B3352" i="1"/>
  <c r="C3352" i="1" s="1"/>
  <c r="B3353" i="1"/>
  <c r="C3353" i="1" s="1"/>
  <c r="B3354" i="1"/>
  <c r="C3354" i="1" s="1"/>
  <c r="B3355" i="1"/>
  <c r="C3355" i="1" s="1"/>
  <c r="B3356" i="1"/>
  <c r="C3356" i="1" s="1"/>
  <c r="B3357" i="1"/>
  <c r="C3357" i="1" s="1"/>
  <c r="B3358" i="1"/>
  <c r="C3358" i="1" s="1"/>
  <c r="B3359" i="1"/>
  <c r="C3359" i="1" s="1"/>
  <c r="B3360" i="1"/>
  <c r="C3360" i="1" s="1"/>
  <c r="B3361" i="1"/>
  <c r="C3361" i="1" s="1"/>
  <c r="B3362" i="1"/>
  <c r="C3362" i="1" s="1"/>
  <c r="B3363" i="1"/>
  <c r="C3363" i="1" s="1"/>
  <c r="B3364" i="1"/>
  <c r="C3364" i="1" s="1"/>
  <c r="B3365" i="1"/>
  <c r="C3365" i="1" s="1"/>
  <c r="B3366" i="1"/>
  <c r="C3366" i="1" s="1"/>
  <c r="B3367" i="1"/>
  <c r="C3367" i="1" s="1"/>
  <c r="B3368" i="1"/>
  <c r="C3368" i="1" s="1"/>
  <c r="B3369" i="1"/>
  <c r="C3369" i="1" s="1"/>
  <c r="B3370" i="1"/>
  <c r="C3370" i="1" s="1"/>
  <c r="B3371" i="1"/>
  <c r="C3371" i="1" s="1"/>
  <c r="B3372" i="1"/>
  <c r="C3372" i="1" s="1"/>
  <c r="B3373" i="1"/>
  <c r="C3373" i="1" s="1"/>
  <c r="B3374" i="1"/>
  <c r="C3374" i="1" s="1"/>
  <c r="B3375" i="1"/>
  <c r="C3375" i="1" s="1"/>
  <c r="B3376" i="1"/>
  <c r="C3376" i="1" s="1"/>
  <c r="B3377" i="1"/>
  <c r="C3377" i="1" s="1"/>
  <c r="B3378" i="1"/>
  <c r="C3378" i="1" s="1"/>
  <c r="B3379" i="1"/>
  <c r="C3379" i="1" s="1"/>
  <c r="B3380" i="1"/>
  <c r="C3380" i="1" s="1"/>
  <c r="B3381" i="1"/>
  <c r="C3381" i="1" s="1"/>
  <c r="B3382" i="1"/>
  <c r="C3382" i="1" s="1"/>
  <c r="B3383" i="1"/>
  <c r="C3383" i="1" s="1"/>
  <c r="B3384" i="1"/>
  <c r="C3384" i="1" s="1"/>
  <c r="B3385" i="1"/>
  <c r="C3385" i="1" s="1"/>
  <c r="B3386" i="1"/>
  <c r="C3386" i="1" s="1"/>
  <c r="B3387" i="1"/>
  <c r="C3387" i="1" s="1"/>
  <c r="B3388" i="1"/>
  <c r="C3388" i="1" s="1"/>
  <c r="B3389" i="1"/>
  <c r="C3389" i="1" s="1"/>
  <c r="B3390" i="1"/>
  <c r="C3390" i="1" s="1"/>
  <c r="B3391" i="1"/>
  <c r="C3391" i="1" s="1"/>
  <c r="B3392" i="1"/>
  <c r="C3392" i="1" s="1"/>
  <c r="B3393" i="1"/>
  <c r="C3393" i="1" s="1"/>
  <c r="B3394" i="1"/>
  <c r="C3394" i="1" s="1"/>
  <c r="B3395" i="1"/>
  <c r="C3395" i="1" s="1"/>
  <c r="B3396" i="1"/>
  <c r="C3396" i="1" s="1"/>
  <c r="B3397" i="1"/>
  <c r="C3397" i="1" s="1"/>
  <c r="B3398" i="1"/>
  <c r="C3398" i="1" s="1"/>
  <c r="B3399" i="1"/>
  <c r="C3399" i="1" s="1"/>
  <c r="B3400" i="1"/>
  <c r="C3400" i="1" s="1"/>
  <c r="B3401" i="1"/>
  <c r="C3401" i="1" s="1"/>
  <c r="B3402" i="1"/>
  <c r="C3402" i="1" s="1"/>
  <c r="B3403" i="1"/>
  <c r="C3403" i="1" s="1"/>
  <c r="B3404" i="1"/>
  <c r="C3404" i="1" s="1"/>
  <c r="B3405" i="1"/>
  <c r="C3405" i="1" s="1"/>
  <c r="B3406" i="1"/>
  <c r="C3406" i="1" s="1"/>
  <c r="B3407" i="1"/>
  <c r="C3407" i="1" s="1"/>
  <c r="B3408" i="1"/>
  <c r="C3408" i="1" s="1"/>
  <c r="B3409" i="1"/>
  <c r="C3409" i="1" s="1"/>
  <c r="B3410" i="1"/>
  <c r="C3410" i="1" s="1"/>
  <c r="B3411" i="1"/>
  <c r="C3411" i="1" s="1"/>
  <c r="B3412" i="1"/>
  <c r="C3412" i="1" s="1"/>
  <c r="B3413" i="1"/>
  <c r="C3413" i="1" s="1"/>
  <c r="B3414" i="1"/>
  <c r="C3414" i="1" s="1"/>
  <c r="B3415" i="1"/>
  <c r="C3415" i="1" s="1"/>
  <c r="B3416" i="1"/>
  <c r="C3416" i="1" s="1"/>
  <c r="B3417" i="1"/>
  <c r="C3417" i="1" s="1"/>
  <c r="B3418" i="1"/>
  <c r="C3418" i="1" s="1"/>
  <c r="B3419" i="1"/>
  <c r="C3419" i="1" s="1"/>
  <c r="B3420" i="1"/>
  <c r="C3420" i="1" s="1"/>
  <c r="B3421" i="1"/>
  <c r="C3421" i="1" s="1"/>
  <c r="B3422" i="1"/>
  <c r="C3422" i="1" s="1"/>
  <c r="B3423" i="1"/>
  <c r="C3423" i="1" s="1"/>
  <c r="B3424" i="1"/>
  <c r="C3424" i="1" s="1"/>
  <c r="B3425" i="1"/>
  <c r="C3425" i="1" s="1"/>
  <c r="B3426" i="1"/>
  <c r="C3426" i="1" s="1"/>
  <c r="B3427" i="1"/>
  <c r="C3427" i="1" s="1"/>
  <c r="B3428" i="1"/>
  <c r="C3428" i="1" s="1"/>
  <c r="B3429" i="1"/>
  <c r="C3429" i="1" s="1"/>
  <c r="B3430" i="1"/>
  <c r="C3430" i="1" s="1"/>
  <c r="B3431" i="1"/>
  <c r="C3431" i="1" s="1"/>
  <c r="B3432" i="1"/>
  <c r="C3432" i="1" s="1"/>
  <c r="B3433" i="1"/>
  <c r="C3433" i="1" s="1"/>
  <c r="B3434" i="1"/>
  <c r="C3434" i="1" s="1"/>
  <c r="B3435" i="1"/>
  <c r="C3435" i="1" s="1"/>
  <c r="B3436" i="1"/>
  <c r="C3436" i="1" s="1"/>
  <c r="B3437" i="1"/>
  <c r="C3437" i="1" s="1"/>
  <c r="B3438" i="1"/>
  <c r="C3438" i="1" s="1"/>
  <c r="B3439" i="1"/>
  <c r="C3439" i="1" s="1"/>
  <c r="B3440" i="1"/>
  <c r="C3440" i="1" s="1"/>
  <c r="B3441" i="1"/>
  <c r="C3441" i="1" s="1"/>
  <c r="B3442" i="1"/>
  <c r="C3442" i="1" s="1"/>
  <c r="B3443" i="1"/>
  <c r="C3443" i="1" s="1"/>
  <c r="B3444" i="1"/>
  <c r="C3444" i="1" s="1"/>
  <c r="B3445" i="1"/>
  <c r="C3445" i="1" s="1"/>
  <c r="B3446" i="1"/>
  <c r="C3446" i="1" s="1"/>
  <c r="B3447" i="1"/>
  <c r="C3447" i="1" s="1"/>
  <c r="B3448" i="1"/>
  <c r="C3448" i="1" s="1"/>
  <c r="B3449" i="1"/>
  <c r="C3449" i="1" s="1"/>
  <c r="B3450" i="1"/>
  <c r="C3450" i="1" s="1"/>
  <c r="B3451" i="1"/>
  <c r="C3451" i="1" s="1"/>
  <c r="B3452" i="1"/>
  <c r="C3452" i="1" s="1"/>
  <c r="B3453" i="1"/>
  <c r="C3453" i="1" s="1"/>
  <c r="B3454" i="1"/>
  <c r="C3454" i="1" s="1"/>
  <c r="B3455" i="1"/>
  <c r="C3455" i="1" s="1"/>
  <c r="B3456" i="1"/>
  <c r="C3456" i="1" s="1"/>
  <c r="B3457" i="1"/>
  <c r="C3457" i="1" s="1"/>
  <c r="B3458" i="1"/>
  <c r="C3458" i="1" s="1"/>
  <c r="B3459" i="1"/>
  <c r="C3459" i="1" s="1"/>
  <c r="B3460" i="1"/>
  <c r="C3460" i="1" s="1"/>
  <c r="B3461" i="1"/>
  <c r="C3461" i="1" s="1"/>
  <c r="B3462" i="1"/>
  <c r="C3462" i="1" s="1"/>
  <c r="B3463" i="1"/>
  <c r="C3463" i="1" s="1"/>
  <c r="B3464" i="1"/>
  <c r="C3464" i="1" s="1"/>
  <c r="B3465" i="1"/>
  <c r="C3465" i="1" s="1"/>
  <c r="B3466" i="1"/>
  <c r="C3466" i="1" s="1"/>
  <c r="B3467" i="1"/>
  <c r="C3467" i="1" s="1"/>
  <c r="B3468" i="1"/>
  <c r="C3468" i="1" s="1"/>
  <c r="B3469" i="1"/>
  <c r="C3469" i="1" s="1"/>
  <c r="B3470" i="1"/>
  <c r="C3470" i="1" s="1"/>
  <c r="B3471" i="1"/>
  <c r="C3471" i="1" s="1"/>
  <c r="B3472" i="1"/>
  <c r="C3472" i="1" s="1"/>
  <c r="B3473" i="1"/>
  <c r="C3473" i="1" s="1"/>
  <c r="B3474" i="1"/>
  <c r="C3474" i="1" s="1"/>
  <c r="B3475" i="1"/>
  <c r="C3475" i="1" s="1"/>
  <c r="B3476" i="1"/>
  <c r="C3476" i="1" s="1"/>
  <c r="B3477" i="1"/>
  <c r="C3477" i="1" s="1"/>
  <c r="B3478" i="1"/>
  <c r="C3478" i="1" s="1"/>
  <c r="B3479" i="1"/>
  <c r="C3479" i="1" s="1"/>
  <c r="B3480" i="1"/>
  <c r="C3480" i="1" s="1"/>
  <c r="B3481" i="1"/>
  <c r="C3481" i="1" s="1"/>
  <c r="B3482" i="1"/>
  <c r="C3482" i="1" s="1"/>
  <c r="B3483" i="1"/>
  <c r="C3483" i="1" s="1"/>
  <c r="B3484" i="1"/>
  <c r="C3484" i="1" s="1"/>
  <c r="B3485" i="1"/>
  <c r="C3485" i="1" s="1"/>
  <c r="B3486" i="1"/>
  <c r="C3486" i="1" s="1"/>
  <c r="B3487" i="1"/>
  <c r="C3487" i="1" s="1"/>
  <c r="B3488" i="1"/>
  <c r="C3488" i="1" s="1"/>
  <c r="B3489" i="1"/>
  <c r="C3489" i="1" s="1"/>
  <c r="B3490" i="1"/>
  <c r="C3490" i="1" s="1"/>
  <c r="B3491" i="1"/>
  <c r="C3491" i="1" s="1"/>
  <c r="B3492" i="1"/>
  <c r="C3492" i="1" s="1"/>
  <c r="B3493" i="1"/>
  <c r="C3493" i="1" s="1"/>
  <c r="B3494" i="1"/>
  <c r="C3494" i="1" s="1"/>
  <c r="B3495" i="1"/>
  <c r="C3495" i="1" s="1"/>
  <c r="B3496" i="1"/>
  <c r="C3496" i="1" s="1"/>
  <c r="B3497" i="1"/>
  <c r="C3497" i="1" s="1"/>
  <c r="B3498" i="1"/>
  <c r="C3498" i="1" s="1"/>
  <c r="B3499" i="1"/>
  <c r="C3499" i="1" s="1"/>
  <c r="B3500" i="1"/>
  <c r="C3500" i="1" s="1"/>
  <c r="B3501" i="1"/>
  <c r="C3501" i="1" s="1"/>
  <c r="B3502" i="1"/>
  <c r="C3502" i="1" s="1"/>
  <c r="B3503" i="1"/>
  <c r="C3503" i="1" s="1"/>
  <c r="B3504" i="1"/>
  <c r="C3504" i="1" s="1"/>
  <c r="B3505" i="1"/>
  <c r="C3505" i="1" s="1"/>
  <c r="B3506" i="1"/>
  <c r="C3506" i="1" s="1"/>
  <c r="B3507" i="1"/>
  <c r="C3507" i="1" s="1"/>
  <c r="B3508" i="1"/>
  <c r="C3508" i="1" s="1"/>
  <c r="B3509" i="1"/>
  <c r="C3509" i="1" s="1"/>
  <c r="B3510" i="1"/>
  <c r="C3510" i="1" s="1"/>
  <c r="B3511" i="1"/>
  <c r="C3511" i="1" s="1"/>
  <c r="B3512" i="1"/>
  <c r="C3512" i="1" s="1"/>
  <c r="B3513" i="1"/>
  <c r="C3513" i="1" s="1"/>
  <c r="B3514" i="1"/>
  <c r="C3514" i="1" s="1"/>
  <c r="B3515" i="1"/>
  <c r="C3515" i="1" s="1"/>
  <c r="B3516" i="1"/>
  <c r="C3516" i="1" s="1"/>
  <c r="B3517" i="1"/>
  <c r="C3517" i="1" s="1"/>
  <c r="B3518" i="1"/>
  <c r="C3518" i="1" s="1"/>
  <c r="B3519" i="1"/>
  <c r="C3519" i="1" s="1"/>
  <c r="B3520" i="1"/>
  <c r="C3520" i="1" s="1"/>
  <c r="B3521" i="1"/>
  <c r="C3521" i="1" s="1"/>
  <c r="B3522" i="1"/>
  <c r="C3522" i="1" s="1"/>
  <c r="B3523" i="1"/>
  <c r="C3523" i="1" s="1"/>
  <c r="B3524" i="1"/>
  <c r="C3524" i="1" s="1"/>
  <c r="B3525" i="1"/>
  <c r="C3525" i="1" s="1"/>
  <c r="B3526" i="1"/>
  <c r="C3526" i="1" s="1"/>
  <c r="B3527" i="1"/>
  <c r="C3527" i="1" s="1"/>
  <c r="B3528" i="1"/>
  <c r="C3528" i="1" s="1"/>
  <c r="B3529" i="1"/>
  <c r="C3529" i="1" s="1"/>
  <c r="B3530" i="1"/>
  <c r="C3530" i="1" s="1"/>
  <c r="B3531" i="1"/>
  <c r="C3531" i="1" s="1"/>
  <c r="B3532" i="1"/>
  <c r="C3532" i="1" s="1"/>
  <c r="B3533" i="1"/>
  <c r="C3533" i="1" s="1"/>
  <c r="B3534" i="1"/>
  <c r="C3534" i="1" s="1"/>
  <c r="B3535" i="1"/>
  <c r="C3535" i="1" s="1"/>
  <c r="B3536" i="1"/>
  <c r="C3536" i="1" s="1"/>
  <c r="B3537" i="1"/>
  <c r="C3537" i="1" s="1"/>
  <c r="B3538" i="1"/>
  <c r="C3538" i="1" s="1"/>
  <c r="B3539" i="1"/>
  <c r="C3539" i="1" s="1"/>
  <c r="B3540" i="1"/>
  <c r="C3540" i="1" s="1"/>
  <c r="B3541" i="1"/>
  <c r="C3541" i="1" s="1"/>
  <c r="B3542" i="1"/>
  <c r="C3542" i="1" s="1"/>
  <c r="B3543" i="1"/>
  <c r="C3543" i="1" s="1"/>
  <c r="B3544" i="1"/>
  <c r="C3544" i="1" s="1"/>
  <c r="B3545" i="1"/>
  <c r="C3545" i="1" s="1"/>
  <c r="B3546" i="1"/>
  <c r="C3546" i="1" s="1"/>
  <c r="B3547" i="1"/>
  <c r="C3547" i="1" s="1"/>
  <c r="B3548" i="1"/>
  <c r="C3548" i="1" s="1"/>
  <c r="B3549" i="1"/>
  <c r="C3549" i="1" s="1"/>
  <c r="B3550" i="1"/>
  <c r="C3550" i="1" s="1"/>
  <c r="B3551" i="1"/>
  <c r="C3551" i="1" s="1"/>
  <c r="B3552" i="1"/>
  <c r="C3552" i="1" s="1"/>
  <c r="B3553" i="1"/>
  <c r="C3553" i="1" s="1"/>
  <c r="B3554" i="1"/>
  <c r="C3554" i="1" s="1"/>
  <c r="B3555" i="1"/>
  <c r="C3555" i="1" s="1"/>
  <c r="B3556" i="1"/>
  <c r="C3556" i="1" s="1"/>
  <c r="B3557" i="1"/>
  <c r="C3557" i="1" s="1"/>
  <c r="B3558" i="1"/>
  <c r="C3558" i="1" s="1"/>
  <c r="B3559" i="1"/>
  <c r="C3559" i="1" s="1"/>
  <c r="B3560" i="1"/>
  <c r="C3560" i="1" s="1"/>
  <c r="B3561" i="1"/>
  <c r="C3561" i="1" s="1"/>
  <c r="B3562" i="1"/>
  <c r="C3562" i="1" s="1"/>
  <c r="B3563" i="1"/>
  <c r="C3563" i="1" s="1"/>
  <c r="B3564" i="1"/>
  <c r="C3564" i="1" s="1"/>
  <c r="B3565" i="1"/>
  <c r="C3565" i="1" s="1"/>
  <c r="B3566" i="1"/>
  <c r="C3566" i="1" s="1"/>
  <c r="B3567" i="1"/>
  <c r="C3567" i="1" s="1"/>
  <c r="B3568" i="1"/>
  <c r="C3568" i="1" s="1"/>
  <c r="B3569" i="1"/>
  <c r="C3569" i="1" s="1"/>
  <c r="B3570" i="1"/>
  <c r="C3570" i="1" s="1"/>
  <c r="B3571" i="1"/>
  <c r="C3571" i="1" s="1"/>
  <c r="B3572" i="1"/>
  <c r="C3572" i="1" s="1"/>
  <c r="B3573" i="1"/>
  <c r="C3573" i="1" s="1"/>
  <c r="B3574" i="1"/>
  <c r="C3574" i="1" s="1"/>
  <c r="B3575" i="1"/>
  <c r="C3575" i="1" s="1"/>
  <c r="B3576" i="1"/>
  <c r="C3576" i="1" s="1"/>
  <c r="B3577" i="1"/>
  <c r="C3577" i="1" s="1"/>
  <c r="B3578" i="1"/>
  <c r="C3578" i="1" s="1"/>
  <c r="B3579" i="1"/>
  <c r="C3579" i="1" s="1"/>
  <c r="B3580" i="1"/>
  <c r="C3580" i="1" s="1"/>
  <c r="B3581" i="1"/>
  <c r="C3581" i="1" s="1"/>
  <c r="B3582" i="1"/>
  <c r="C3582" i="1" s="1"/>
  <c r="B3583" i="1"/>
  <c r="C3583" i="1" s="1"/>
  <c r="B3584" i="1"/>
  <c r="C3584" i="1" s="1"/>
  <c r="B3585" i="1"/>
  <c r="C3585" i="1" s="1"/>
  <c r="B3586" i="1"/>
  <c r="C3586" i="1" s="1"/>
  <c r="B3587" i="1"/>
  <c r="C3587" i="1" s="1"/>
  <c r="B3588" i="1"/>
  <c r="C3588" i="1" s="1"/>
  <c r="B3589" i="1"/>
  <c r="C3589" i="1" s="1"/>
  <c r="B3590" i="1"/>
  <c r="C3590" i="1" s="1"/>
  <c r="B3591" i="1"/>
  <c r="C3591" i="1" s="1"/>
  <c r="B3592" i="1"/>
  <c r="C3592" i="1" s="1"/>
  <c r="B3593" i="1"/>
  <c r="C3593" i="1" s="1"/>
  <c r="B3594" i="1"/>
  <c r="C3594" i="1" s="1"/>
  <c r="B3595" i="1"/>
  <c r="C3595" i="1" s="1"/>
  <c r="B3596" i="1"/>
  <c r="C3596" i="1" s="1"/>
  <c r="B3597" i="1"/>
  <c r="C3597" i="1" s="1"/>
  <c r="B3598" i="1"/>
  <c r="C3598" i="1" s="1"/>
  <c r="B3599" i="1"/>
  <c r="C3599" i="1" s="1"/>
  <c r="B3600" i="1"/>
  <c r="C3600" i="1" s="1"/>
  <c r="B3601" i="1"/>
  <c r="C3601" i="1" s="1"/>
  <c r="B3602" i="1"/>
  <c r="C3602" i="1" s="1"/>
  <c r="B3603" i="1"/>
  <c r="C3603" i="1" s="1"/>
  <c r="B3604" i="1"/>
  <c r="C3604" i="1" s="1"/>
  <c r="B3605" i="1"/>
  <c r="C3605" i="1" s="1"/>
  <c r="B3606" i="1"/>
  <c r="C3606" i="1" s="1"/>
  <c r="B3607" i="1"/>
  <c r="C3607" i="1" s="1"/>
  <c r="B3608" i="1"/>
  <c r="C3608" i="1" s="1"/>
  <c r="B3609" i="1"/>
  <c r="C3609" i="1" s="1"/>
  <c r="B3610" i="1"/>
  <c r="C3610" i="1" s="1"/>
  <c r="B3611" i="1"/>
  <c r="C3611" i="1" s="1"/>
  <c r="B3612" i="1"/>
  <c r="C3612" i="1" s="1"/>
  <c r="B3613" i="1"/>
  <c r="C3613" i="1" s="1"/>
  <c r="B3614" i="1"/>
  <c r="C3614" i="1" s="1"/>
  <c r="B3615" i="1"/>
  <c r="C3615" i="1" s="1"/>
  <c r="B3616" i="1"/>
  <c r="C3616" i="1" s="1"/>
  <c r="B3617" i="1"/>
  <c r="C3617" i="1" s="1"/>
  <c r="B3618" i="1"/>
  <c r="C3618" i="1" s="1"/>
  <c r="B3619" i="1"/>
  <c r="C3619" i="1" s="1"/>
  <c r="B3620" i="1"/>
  <c r="C3620" i="1" s="1"/>
  <c r="B3621" i="1"/>
  <c r="C3621" i="1" s="1"/>
  <c r="B3622" i="1"/>
  <c r="C3622" i="1" s="1"/>
  <c r="B3623" i="1"/>
  <c r="C3623" i="1" s="1"/>
  <c r="B3624" i="1"/>
  <c r="C3624" i="1" s="1"/>
  <c r="B3625" i="1"/>
  <c r="C3625" i="1" s="1"/>
  <c r="B3626" i="1"/>
  <c r="C3626" i="1" s="1"/>
  <c r="B3627" i="1"/>
  <c r="C3627" i="1" s="1"/>
  <c r="B3628" i="1"/>
  <c r="C3628" i="1" s="1"/>
  <c r="B3629" i="1"/>
  <c r="C3629" i="1" s="1"/>
  <c r="B3630" i="1"/>
  <c r="C3630" i="1" s="1"/>
  <c r="B3631" i="1"/>
  <c r="C3631" i="1" s="1"/>
  <c r="B3632" i="1"/>
  <c r="C3632" i="1" s="1"/>
  <c r="B3633" i="1"/>
  <c r="C3633" i="1" s="1"/>
  <c r="B3634" i="1"/>
  <c r="C3634" i="1" s="1"/>
  <c r="B3635" i="1"/>
  <c r="C3635" i="1" s="1"/>
  <c r="B3636" i="1"/>
  <c r="C3636" i="1" s="1"/>
  <c r="B3637" i="1"/>
  <c r="C3637" i="1" s="1"/>
  <c r="B3638" i="1"/>
  <c r="C3638" i="1" s="1"/>
  <c r="B3639" i="1"/>
  <c r="C3639" i="1" s="1"/>
  <c r="B3640" i="1"/>
  <c r="C3640" i="1" s="1"/>
  <c r="B3641" i="1"/>
  <c r="C3641" i="1" s="1"/>
  <c r="B3642" i="1"/>
  <c r="C3642" i="1" s="1"/>
  <c r="B3643" i="1"/>
  <c r="C3643" i="1" s="1"/>
  <c r="B3644" i="1"/>
  <c r="C3644" i="1" s="1"/>
  <c r="B3645" i="1"/>
  <c r="C3645" i="1" s="1"/>
  <c r="B3646" i="1"/>
  <c r="C3646" i="1" s="1"/>
  <c r="B3647" i="1"/>
  <c r="C3647" i="1" s="1"/>
  <c r="B3648" i="1"/>
  <c r="C3648" i="1" s="1"/>
  <c r="B3649" i="1"/>
  <c r="C3649" i="1" s="1"/>
  <c r="B3650" i="1"/>
  <c r="C3650" i="1" s="1"/>
  <c r="B3651" i="1"/>
  <c r="C3651" i="1" s="1"/>
  <c r="B3652" i="1"/>
  <c r="C3652" i="1" s="1"/>
  <c r="B3653" i="1"/>
  <c r="C3653" i="1" s="1"/>
  <c r="B3654" i="1"/>
  <c r="C3654" i="1" s="1"/>
  <c r="B3655" i="1"/>
  <c r="C3655" i="1" s="1"/>
  <c r="B3656" i="1"/>
  <c r="C3656" i="1" s="1"/>
  <c r="B3657" i="1"/>
  <c r="C3657" i="1" s="1"/>
  <c r="B3658" i="1"/>
  <c r="C3658" i="1" s="1"/>
  <c r="B3659" i="1"/>
  <c r="C3659" i="1" s="1"/>
  <c r="B3660" i="1"/>
  <c r="C3660" i="1" s="1"/>
  <c r="B3661" i="1"/>
  <c r="C3661" i="1" s="1"/>
  <c r="B3662" i="1"/>
  <c r="C3662" i="1" s="1"/>
  <c r="B3663" i="1"/>
  <c r="C3663" i="1" s="1"/>
  <c r="B3664" i="1"/>
  <c r="C3664" i="1" s="1"/>
  <c r="B3665" i="1"/>
  <c r="C3665" i="1" s="1"/>
  <c r="B3666" i="1"/>
  <c r="C3666" i="1" s="1"/>
  <c r="B3667" i="1"/>
  <c r="C3667" i="1" s="1"/>
  <c r="B3668" i="1"/>
  <c r="C3668" i="1" s="1"/>
  <c r="B3669" i="1"/>
  <c r="C3669" i="1" s="1"/>
  <c r="B3670" i="1"/>
  <c r="C3670" i="1" s="1"/>
  <c r="B3671" i="1"/>
  <c r="C3671" i="1" s="1"/>
  <c r="B3672" i="1"/>
  <c r="C3672" i="1" s="1"/>
  <c r="B3673" i="1"/>
  <c r="C3673" i="1" s="1"/>
  <c r="B3674" i="1"/>
  <c r="C3674" i="1" s="1"/>
  <c r="B3675" i="1"/>
  <c r="C3675" i="1" s="1"/>
  <c r="B3676" i="1"/>
  <c r="C3676" i="1" s="1"/>
  <c r="B3677" i="1"/>
  <c r="C3677" i="1" s="1"/>
  <c r="B3678" i="1"/>
  <c r="C3678" i="1" s="1"/>
  <c r="B3679" i="1"/>
  <c r="C3679" i="1" s="1"/>
  <c r="B3680" i="1"/>
  <c r="C3680" i="1" s="1"/>
  <c r="B3681" i="1"/>
  <c r="C3681" i="1" s="1"/>
  <c r="B3682" i="1"/>
  <c r="C3682" i="1" s="1"/>
  <c r="B3683" i="1"/>
  <c r="C3683" i="1" s="1"/>
  <c r="B3684" i="1"/>
  <c r="C3684" i="1" s="1"/>
  <c r="B3685" i="1"/>
  <c r="C3685" i="1" s="1"/>
  <c r="B3686" i="1"/>
  <c r="C3686" i="1" s="1"/>
  <c r="B3687" i="1"/>
  <c r="C3687" i="1" s="1"/>
  <c r="B3688" i="1"/>
  <c r="C3688" i="1" s="1"/>
  <c r="B3689" i="1"/>
  <c r="C3689" i="1" s="1"/>
  <c r="B3690" i="1"/>
  <c r="C3690" i="1" s="1"/>
  <c r="B3691" i="1"/>
  <c r="C3691" i="1" s="1"/>
  <c r="B3692" i="1"/>
  <c r="C3692" i="1" s="1"/>
  <c r="B3693" i="1"/>
  <c r="C3693" i="1" s="1"/>
  <c r="B3694" i="1"/>
  <c r="C3694" i="1" s="1"/>
  <c r="B3695" i="1"/>
  <c r="C3695" i="1" s="1"/>
  <c r="B3696" i="1"/>
  <c r="C3696" i="1" s="1"/>
  <c r="B3697" i="1"/>
  <c r="C3697" i="1" s="1"/>
  <c r="B3698" i="1"/>
  <c r="C3698" i="1" s="1"/>
  <c r="B3699" i="1"/>
  <c r="C3699" i="1" s="1"/>
  <c r="B3700" i="1"/>
  <c r="C3700" i="1" s="1"/>
  <c r="B3701" i="1"/>
  <c r="C3701" i="1" s="1"/>
  <c r="B3702" i="1"/>
  <c r="C3702" i="1" s="1"/>
  <c r="B3703" i="1"/>
  <c r="C3703" i="1" s="1"/>
  <c r="B3704" i="1"/>
  <c r="C3704" i="1" s="1"/>
  <c r="B3705" i="1"/>
  <c r="C3705" i="1" s="1"/>
  <c r="B3706" i="1"/>
  <c r="C3706" i="1" s="1"/>
  <c r="B3707" i="1"/>
  <c r="C3707" i="1" s="1"/>
  <c r="B3708" i="1"/>
  <c r="C3708" i="1" s="1"/>
  <c r="B3709" i="1"/>
  <c r="C3709" i="1" s="1"/>
  <c r="B3710" i="1"/>
  <c r="C3710" i="1" s="1"/>
  <c r="B3711" i="1"/>
  <c r="C3711" i="1" s="1"/>
  <c r="B3712" i="1"/>
  <c r="C3712" i="1" s="1"/>
  <c r="B3713" i="1"/>
  <c r="C3713" i="1" s="1"/>
  <c r="B3714" i="1"/>
  <c r="C3714" i="1" s="1"/>
  <c r="B3715" i="1"/>
  <c r="C3715" i="1" s="1"/>
  <c r="B3716" i="1"/>
  <c r="C3716" i="1" s="1"/>
  <c r="B3717" i="1"/>
  <c r="C3717" i="1" s="1"/>
  <c r="B3718" i="1"/>
  <c r="C3718" i="1" s="1"/>
  <c r="B3719" i="1"/>
  <c r="C3719" i="1" s="1"/>
  <c r="B3720" i="1"/>
  <c r="C3720" i="1" s="1"/>
  <c r="B3721" i="1"/>
  <c r="C3721" i="1" s="1"/>
  <c r="B3722" i="1"/>
  <c r="C3722" i="1" s="1"/>
  <c r="B3723" i="1"/>
  <c r="C3723" i="1" s="1"/>
  <c r="B3724" i="1"/>
  <c r="C3724" i="1" s="1"/>
  <c r="B3725" i="1"/>
  <c r="C3725" i="1" s="1"/>
  <c r="B3726" i="1"/>
  <c r="C3726" i="1" s="1"/>
  <c r="B3727" i="1"/>
  <c r="C3727" i="1" s="1"/>
  <c r="B3728" i="1"/>
  <c r="C3728" i="1" s="1"/>
  <c r="B3729" i="1"/>
  <c r="C3729" i="1" s="1"/>
  <c r="B3730" i="1"/>
  <c r="C3730" i="1" s="1"/>
  <c r="B3731" i="1"/>
  <c r="C3731" i="1" s="1"/>
  <c r="B3732" i="1"/>
  <c r="C3732" i="1" s="1"/>
  <c r="B3733" i="1"/>
  <c r="C3733" i="1" s="1"/>
  <c r="B3734" i="1"/>
  <c r="C3734" i="1" s="1"/>
  <c r="B3735" i="1"/>
  <c r="C3735" i="1" s="1"/>
  <c r="B3736" i="1"/>
  <c r="C3736" i="1" s="1"/>
  <c r="B3737" i="1"/>
  <c r="C3737" i="1" s="1"/>
  <c r="B3738" i="1"/>
  <c r="C3738" i="1" s="1"/>
  <c r="B3739" i="1"/>
  <c r="C3739" i="1" s="1"/>
  <c r="B3740" i="1"/>
  <c r="C3740" i="1" s="1"/>
  <c r="B3741" i="1"/>
  <c r="C3741" i="1" s="1"/>
  <c r="B3742" i="1"/>
  <c r="C3742" i="1" s="1"/>
  <c r="B3743" i="1"/>
  <c r="C3743" i="1" s="1"/>
  <c r="B3744" i="1"/>
  <c r="C3744" i="1" s="1"/>
  <c r="B3745" i="1"/>
  <c r="C3745" i="1" s="1"/>
  <c r="B3746" i="1"/>
  <c r="C3746" i="1" s="1"/>
  <c r="B3747" i="1"/>
  <c r="C3747" i="1" s="1"/>
  <c r="B3748" i="1"/>
  <c r="C3748" i="1" s="1"/>
  <c r="B3749" i="1"/>
  <c r="C3749" i="1" s="1"/>
  <c r="B3750" i="1"/>
  <c r="C3750" i="1" s="1"/>
  <c r="B3751" i="1"/>
  <c r="C3751" i="1" s="1"/>
  <c r="B3752" i="1"/>
  <c r="C3752" i="1" s="1"/>
  <c r="B3753" i="1"/>
  <c r="C3753" i="1" s="1"/>
  <c r="B3754" i="1"/>
  <c r="C3754" i="1" s="1"/>
  <c r="B3755" i="1"/>
  <c r="C3755" i="1" s="1"/>
  <c r="B3756" i="1"/>
  <c r="C3756" i="1" s="1"/>
  <c r="B3757" i="1"/>
  <c r="C3757" i="1" s="1"/>
  <c r="B3758" i="1"/>
  <c r="C3758" i="1" s="1"/>
  <c r="B3759" i="1"/>
  <c r="C3759" i="1" s="1"/>
  <c r="B3760" i="1"/>
  <c r="C3760" i="1" s="1"/>
  <c r="B3761" i="1"/>
  <c r="C3761" i="1" s="1"/>
  <c r="B3762" i="1"/>
  <c r="C3762" i="1" s="1"/>
  <c r="B3763" i="1"/>
  <c r="C3763" i="1" s="1"/>
  <c r="B3764" i="1"/>
  <c r="C3764" i="1" s="1"/>
  <c r="B3765" i="1"/>
  <c r="C3765" i="1" s="1"/>
  <c r="B3766" i="1"/>
  <c r="C3766" i="1" s="1"/>
  <c r="B3767" i="1"/>
  <c r="C3767" i="1" s="1"/>
  <c r="B3768" i="1"/>
  <c r="C3768" i="1" s="1"/>
  <c r="B3769" i="1"/>
  <c r="C3769" i="1" s="1"/>
  <c r="B3770" i="1"/>
  <c r="C3770" i="1" s="1"/>
  <c r="B3771" i="1"/>
  <c r="C3771" i="1" s="1"/>
  <c r="B3772" i="1"/>
  <c r="C3772" i="1" s="1"/>
  <c r="B3773" i="1"/>
  <c r="C3773" i="1" s="1"/>
  <c r="B3774" i="1"/>
  <c r="C3774" i="1" s="1"/>
  <c r="B3775" i="1"/>
  <c r="C3775" i="1" s="1"/>
  <c r="B3776" i="1"/>
  <c r="C3776" i="1" s="1"/>
  <c r="B3777" i="1"/>
  <c r="C3777" i="1" s="1"/>
  <c r="B3778" i="1"/>
  <c r="C3778" i="1" s="1"/>
  <c r="B3779" i="1"/>
  <c r="C3779" i="1" s="1"/>
  <c r="B3780" i="1"/>
  <c r="C3780" i="1" s="1"/>
  <c r="B3781" i="1"/>
  <c r="C3781" i="1" s="1"/>
  <c r="B3782" i="1"/>
  <c r="C3782" i="1" s="1"/>
  <c r="B3783" i="1"/>
  <c r="C3783" i="1" s="1"/>
  <c r="B3784" i="1"/>
  <c r="C3784" i="1" s="1"/>
  <c r="B3785" i="1"/>
  <c r="C3785" i="1" s="1"/>
  <c r="B3786" i="1"/>
  <c r="C3786" i="1" s="1"/>
  <c r="B3787" i="1"/>
  <c r="C3787" i="1" s="1"/>
  <c r="B3788" i="1"/>
  <c r="C3788" i="1" s="1"/>
  <c r="B3789" i="1"/>
  <c r="C3789" i="1" s="1"/>
  <c r="B3790" i="1"/>
  <c r="C3790" i="1" s="1"/>
  <c r="B3791" i="1"/>
  <c r="C3791" i="1" s="1"/>
  <c r="B3792" i="1"/>
  <c r="C3792" i="1" s="1"/>
  <c r="B3793" i="1"/>
  <c r="C3793" i="1" s="1"/>
  <c r="B3794" i="1"/>
  <c r="C3794" i="1" s="1"/>
  <c r="B3795" i="1"/>
  <c r="C3795" i="1" s="1"/>
  <c r="B3796" i="1"/>
  <c r="C3796" i="1" s="1"/>
  <c r="B3797" i="1"/>
  <c r="C3797" i="1" s="1"/>
  <c r="B3798" i="1"/>
  <c r="C3798" i="1" s="1"/>
  <c r="B3799" i="1"/>
  <c r="C3799" i="1" s="1"/>
  <c r="B3800" i="1"/>
  <c r="C3800" i="1" s="1"/>
  <c r="B3801" i="1"/>
  <c r="C3801" i="1" s="1"/>
  <c r="B3802" i="1"/>
  <c r="C3802" i="1" s="1"/>
  <c r="B3803" i="1"/>
  <c r="C3803" i="1" s="1"/>
  <c r="B3804" i="1"/>
  <c r="C3804" i="1" s="1"/>
  <c r="B3805" i="1"/>
  <c r="C3805" i="1" s="1"/>
  <c r="B3806" i="1"/>
  <c r="C3806" i="1" s="1"/>
  <c r="B3807" i="1"/>
  <c r="C3807" i="1" s="1"/>
  <c r="B3808" i="1"/>
  <c r="C3808" i="1" s="1"/>
  <c r="B3809" i="1"/>
  <c r="C3809" i="1" s="1"/>
  <c r="B3810" i="1"/>
  <c r="C3810" i="1" s="1"/>
  <c r="B3811" i="1"/>
  <c r="C3811" i="1" s="1"/>
  <c r="B3812" i="1"/>
  <c r="C3812" i="1" s="1"/>
  <c r="B3813" i="1"/>
  <c r="C3813" i="1" s="1"/>
  <c r="B3814" i="1"/>
  <c r="C3814" i="1" s="1"/>
  <c r="B3815" i="1"/>
  <c r="C3815" i="1" s="1"/>
  <c r="B3816" i="1"/>
  <c r="C3816" i="1" s="1"/>
  <c r="B3817" i="1"/>
  <c r="C3817" i="1" s="1"/>
  <c r="B3818" i="1"/>
  <c r="C3818" i="1" s="1"/>
  <c r="B3819" i="1"/>
  <c r="C3819" i="1" s="1"/>
  <c r="B3820" i="1"/>
  <c r="C3820" i="1" s="1"/>
  <c r="B3821" i="1"/>
  <c r="C3821" i="1" s="1"/>
  <c r="B3822" i="1"/>
  <c r="C3822" i="1" s="1"/>
  <c r="B3823" i="1"/>
  <c r="C3823" i="1" s="1"/>
  <c r="B3824" i="1"/>
  <c r="C3824" i="1" s="1"/>
  <c r="B3825" i="1"/>
  <c r="C3825" i="1" s="1"/>
  <c r="B3826" i="1"/>
  <c r="C3826" i="1" s="1"/>
  <c r="B3827" i="1"/>
  <c r="C3827" i="1" s="1"/>
  <c r="B3828" i="1"/>
  <c r="C3828" i="1" s="1"/>
  <c r="B3829" i="1"/>
  <c r="C3829" i="1" s="1"/>
  <c r="B3830" i="1"/>
  <c r="C3830" i="1" s="1"/>
  <c r="B3831" i="1"/>
  <c r="C3831" i="1" s="1"/>
  <c r="B3832" i="1"/>
  <c r="C3832" i="1" s="1"/>
  <c r="B3833" i="1"/>
  <c r="C3833" i="1" s="1"/>
  <c r="B3834" i="1"/>
  <c r="C3834" i="1" s="1"/>
  <c r="B3835" i="1"/>
  <c r="C3835" i="1" s="1"/>
  <c r="B3836" i="1"/>
  <c r="C3836" i="1" s="1"/>
  <c r="B3837" i="1"/>
  <c r="C3837" i="1" s="1"/>
  <c r="B3838" i="1"/>
  <c r="C3838" i="1" s="1"/>
  <c r="B3839" i="1"/>
  <c r="C3839" i="1" s="1"/>
  <c r="B3840" i="1"/>
  <c r="C3840" i="1" s="1"/>
  <c r="B3841" i="1"/>
  <c r="C3841" i="1" s="1"/>
  <c r="B3842" i="1"/>
  <c r="C3842" i="1" s="1"/>
  <c r="B3843" i="1"/>
  <c r="C3843" i="1" s="1"/>
  <c r="B3844" i="1"/>
  <c r="C3844" i="1" s="1"/>
  <c r="B3845" i="1"/>
  <c r="C3845" i="1" s="1"/>
  <c r="B3846" i="1"/>
  <c r="C3846" i="1" s="1"/>
  <c r="B3847" i="1"/>
  <c r="C3847" i="1" s="1"/>
  <c r="B3848" i="1"/>
  <c r="C3848" i="1" s="1"/>
  <c r="B3849" i="1"/>
  <c r="C3849" i="1" s="1"/>
  <c r="B3850" i="1"/>
  <c r="C3850" i="1" s="1"/>
  <c r="B3851" i="1"/>
  <c r="C3851" i="1" s="1"/>
  <c r="B3852" i="1"/>
  <c r="C3852" i="1" s="1"/>
  <c r="B3853" i="1"/>
  <c r="C3853" i="1" s="1"/>
  <c r="B3854" i="1"/>
  <c r="C3854" i="1" s="1"/>
  <c r="B3855" i="1"/>
  <c r="C3855" i="1" s="1"/>
  <c r="B3856" i="1"/>
  <c r="C3856" i="1" s="1"/>
  <c r="B3857" i="1"/>
  <c r="C3857" i="1" s="1"/>
  <c r="B3858" i="1"/>
  <c r="C3858" i="1" s="1"/>
  <c r="B3859" i="1"/>
  <c r="C3859" i="1" s="1"/>
  <c r="B3860" i="1"/>
  <c r="C3860" i="1" s="1"/>
  <c r="B3861" i="1"/>
  <c r="C3861" i="1" s="1"/>
  <c r="B3862" i="1"/>
  <c r="C3862" i="1" s="1"/>
  <c r="B3863" i="1"/>
  <c r="C3863" i="1" s="1"/>
  <c r="B3864" i="1"/>
  <c r="C3864" i="1" s="1"/>
  <c r="B3865" i="1"/>
  <c r="C3865" i="1" s="1"/>
  <c r="B3866" i="1"/>
  <c r="C3866" i="1" s="1"/>
  <c r="B3867" i="1"/>
  <c r="C3867" i="1" s="1"/>
  <c r="B3868" i="1"/>
  <c r="C3868" i="1" s="1"/>
  <c r="B3869" i="1"/>
  <c r="C3869" i="1" s="1"/>
  <c r="B3870" i="1"/>
  <c r="C3870" i="1" s="1"/>
  <c r="B3871" i="1"/>
  <c r="C3871" i="1" s="1"/>
  <c r="B3872" i="1"/>
  <c r="C3872" i="1" s="1"/>
  <c r="B3873" i="1"/>
  <c r="C3873" i="1" s="1"/>
  <c r="B3874" i="1"/>
  <c r="C3874" i="1" s="1"/>
  <c r="B3875" i="1"/>
  <c r="C3875" i="1" s="1"/>
  <c r="B3876" i="1"/>
  <c r="C3876" i="1" s="1"/>
  <c r="B3877" i="1"/>
  <c r="C3877" i="1" s="1"/>
  <c r="B3878" i="1"/>
  <c r="C3878" i="1" s="1"/>
  <c r="B3879" i="1"/>
  <c r="C3879" i="1" s="1"/>
  <c r="B3880" i="1"/>
  <c r="C3880" i="1" s="1"/>
  <c r="B3881" i="1"/>
  <c r="C3881" i="1" s="1"/>
  <c r="B3882" i="1"/>
  <c r="C3882" i="1" s="1"/>
  <c r="B3883" i="1"/>
  <c r="C3883" i="1" s="1"/>
  <c r="B3884" i="1"/>
  <c r="C3884" i="1" s="1"/>
  <c r="B3885" i="1"/>
  <c r="C3885" i="1" s="1"/>
  <c r="B3886" i="1"/>
  <c r="C3886" i="1" s="1"/>
  <c r="B3887" i="1"/>
  <c r="C3887" i="1" s="1"/>
  <c r="B3888" i="1"/>
  <c r="C3888" i="1" s="1"/>
  <c r="B3889" i="1"/>
  <c r="C3889" i="1" s="1"/>
  <c r="B3890" i="1"/>
  <c r="C3890" i="1" s="1"/>
  <c r="B3891" i="1"/>
  <c r="C3891" i="1" s="1"/>
  <c r="B3892" i="1"/>
  <c r="C3892" i="1" s="1"/>
  <c r="B3893" i="1"/>
  <c r="C3893" i="1" s="1"/>
  <c r="B3894" i="1"/>
  <c r="C3894" i="1" s="1"/>
  <c r="B3895" i="1"/>
  <c r="C3895" i="1" s="1"/>
  <c r="B3896" i="1"/>
  <c r="C3896" i="1" s="1"/>
  <c r="B3897" i="1"/>
  <c r="C3897" i="1" s="1"/>
  <c r="B3898" i="1"/>
  <c r="C3898" i="1" s="1"/>
  <c r="B3899" i="1"/>
  <c r="C3899" i="1" s="1"/>
  <c r="B3900" i="1"/>
  <c r="C3900" i="1" s="1"/>
  <c r="B3901" i="1"/>
  <c r="C3901" i="1" s="1"/>
  <c r="B3902" i="1"/>
  <c r="C3902" i="1" s="1"/>
  <c r="B3903" i="1"/>
  <c r="C3903" i="1" s="1"/>
  <c r="B3904" i="1"/>
  <c r="C3904" i="1" s="1"/>
  <c r="B3905" i="1"/>
  <c r="C3905" i="1" s="1"/>
  <c r="B3906" i="1"/>
  <c r="C3906" i="1" s="1"/>
  <c r="B3907" i="1"/>
  <c r="C3907" i="1" s="1"/>
  <c r="B3908" i="1"/>
  <c r="C3908" i="1" s="1"/>
  <c r="B3909" i="1"/>
  <c r="C3909" i="1" s="1"/>
  <c r="B3910" i="1"/>
  <c r="C3910" i="1" s="1"/>
  <c r="B3911" i="1"/>
  <c r="C3911" i="1" s="1"/>
  <c r="B3912" i="1"/>
  <c r="C3912" i="1" s="1"/>
  <c r="B3913" i="1"/>
  <c r="C3913" i="1" s="1"/>
  <c r="B3914" i="1"/>
  <c r="C3914" i="1" s="1"/>
  <c r="B3915" i="1"/>
  <c r="C3915" i="1" s="1"/>
  <c r="B3916" i="1"/>
  <c r="C3916" i="1" s="1"/>
  <c r="B3917" i="1"/>
  <c r="C3917" i="1" s="1"/>
  <c r="B3918" i="1"/>
  <c r="C3918" i="1" s="1"/>
  <c r="B3919" i="1"/>
  <c r="C3919" i="1" s="1"/>
  <c r="B3920" i="1"/>
  <c r="C3920" i="1" s="1"/>
  <c r="B3921" i="1"/>
  <c r="C3921" i="1" s="1"/>
  <c r="B3922" i="1"/>
  <c r="C3922" i="1" s="1"/>
  <c r="B3923" i="1"/>
  <c r="C3923" i="1" s="1"/>
  <c r="B3924" i="1"/>
  <c r="C3924" i="1" s="1"/>
  <c r="B3925" i="1"/>
  <c r="C3925" i="1" s="1"/>
  <c r="B3926" i="1"/>
  <c r="C3926" i="1" s="1"/>
  <c r="B3927" i="1"/>
  <c r="C3927" i="1" s="1"/>
  <c r="B3928" i="1"/>
  <c r="C3928" i="1" s="1"/>
  <c r="B3929" i="1"/>
  <c r="C3929" i="1" s="1"/>
  <c r="B3930" i="1"/>
  <c r="C3930" i="1" s="1"/>
  <c r="B3931" i="1"/>
  <c r="C3931" i="1" s="1"/>
  <c r="B3932" i="1"/>
  <c r="C3932" i="1" s="1"/>
  <c r="B3933" i="1"/>
  <c r="C3933" i="1" s="1"/>
  <c r="B3934" i="1"/>
  <c r="C3934" i="1" s="1"/>
  <c r="B3935" i="1"/>
  <c r="C3935" i="1" s="1"/>
  <c r="B3936" i="1"/>
  <c r="C3936" i="1" s="1"/>
  <c r="B3937" i="1"/>
  <c r="C3937" i="1" s="1"/>
  <c r="B3938" i="1"/>
  <c r="C3938" i="1" s="1"/>
  <c r="B3939" i="1"/>
  <c r="C3939" i="1" s="1"/>
  <c r="B3940" i="1"/>
  <c r="C3940" i="1" s="1"/>
  <c r="B3941" i="1"/>
  <c r="C3941" i="1" s="1"/>
  <c r="B3942" i="1"/>
  <c r="C3942" i="1" s="1"/>
  <c r="B3943" i="1"/>
  <c r="C3943" i="1" s="1"/>
  <c r="B3944" i="1"/>
  <c r="C3944" i="1" s="1"/>
  <c r="B3945" i="1"/>
  <c r="C3945" i="1" s="1"/>
  <c r="B3946" i="1"/>
  <c r="C3946" i="1" s="1"/>
  <c r="B3947" i="1"/>
  <c r="C3947" i="1" s="1"/>
  <c r="B3948" i="1"/>
  <c r="C3948" i="1" s="1"/>
  <c r="B3949" i="1"/>
  <c r="C3949" i="1" s="1"/>
  <c r="B3950" i="1"/>
  <c r="C3950" i="1" s="1"/>
  <c r="B3951" i="1"/>
  <c r="C3951" i="1" s="1"/>
  <c r="B3952" i="1"/>
  <c r="C3952" i="1" s="1"/>
  <c r="B3953" i="1"/>
  <c r="C3953" i="1" s="1"/>
  <c r="B3954" i="1"/>
  <c r="C3954" i="1" s="1"/>
  <c r="B3955" i="1"/>
  <c r="C3955" i="1" s="1"/>
  <c r="B3956" i="1"/>
  <c r="C3956" i="1" s="1"/>
  <c r="B3957" i="1"/>
  <c r="C3957" i="1" s="1"/>
  <c r="B3958" i="1"/>
  <c r="C3958" i="1" s="1"/>
  <c r="B3959" i="1"/>
  <c r="C3959" i="1" s="1"/>
  <c r="B3960" i="1"/>
  <c r="C3960" i="1" s="1"/>
  <c r="B3961" i="1"/>
  <c r="C3961" i="1" s="1"/>
  <c r="B3962" i="1"/>
  <c r="C3962" i="1" s="1"/>
  <c r="B3963" i="1"/>
  <c r="C3963" i="1" s="1"/>
  <c r="B3964" i="1"/>
  <c r="C3964" i="1" s="1"/>
  <c r="B3965" i="1"/>
  <c r="C3965" i="1" s="1"/>
  <c r="B3966" i="1"/>
  <c r="C3966" i="1" s="1"/>
  <c r="B3967" i="1"/>
  <c r="C3967" i="1" s="1"/>
  <c r="B3968" i="1"/>
  <c r="C3968" i="1" s="1"/>
  <c r="B3969" i="1"/>
  <c r="C3969" i="1" s="1"/>
  <c r="B3970" i="1"/>
  <c r="C3970" i="1" s="1"/>
  <c r="B3971" i="1"/>
  <c r="C3971" i="1" s="1"/>
  <c r="B3972" i="1"/>
  <c r="C3972" i="1" s="1"/>
  <c r="B3973" i="1"/>
  <c r="C3973" i="1" s="1"/>
  <c r="B3974" i="1"/>
  <c r="C3974" i="1" s="1"/>
  <c r="B3975" i="1"/>
  <c r="C3975" i="1" s="1"/>
  <c r="B3976" i="1"/>
  <c r="C3976" i="1" s="1"/>
  <c r="B3977" i="1"/>
  <c r="C3977" i="1" s="1"/>
  <c r="B3978" i="1"/>
  <c r="C3978" i="1" s="1"/>
  <c r="B3979" i="1"/>
  <c r="C3979" i="1" s="1"/>
  <c r="B3980" i="1"/>
  <c r="C3980" i="1" s="1"/>
  <c r="B3981" i="1"/>
  <c r="C3981" i="1" s="1"/>
  <c r="B3982" i="1"/>
  <c r="C3982" i="1" s="1"/>
  <c r="B3983" i="1"/>
  <c r="C3983" i="1" s="1"/>
  <c r="B3984" i="1"/>
  <c r="C3984" i="1" s="1"/>
  <c r="B3985" i="1"/>
  <c r="C3985" i="1" s="1"/>
  <c r="B3986" i="1"/>
  <c r="C3986" i="1" s="1"/>
  <c r="B3987" i="1"/>
  <c r="C3987" i="1" s="1"/>
  <c r="B3988" i="1"/>
  <c r="C3988" i="1" s="1"/>
  <c r="B3989" i="1"/>
  <c r="C3989" i="1" s="1"/>
  <c r="B3990" i="1"/>
  <c r="C3990" i="1" s="1"/>
  <c r="B3991" i="1"/>
  <c r="C3991" i="1" s="1"/>
  <c r="B3992" i="1"/>
  <c r="C3992" i="1" s="1"/>
  <c r="B3993" i="1"/>
  <c r="C3993" i="1" s="1"/>
  <c r="B3994" i="1"/>
  <c r="C3994" i="1" s="1"/>
  <c r="B3995" i="1"/>
  <c r="C3995" i="1" s="1"/>
  <c r="B3996" i="1"/>
  <c r="C3996" i="1" s="1"/>
  <c r="B3997" i="1"/>
  <c r="C3997" i="1" s="1"/>
  <c r="B3998" i="1"/>
  <c r="C3998" i="1" s="1"/>
  <c r="B3999" i="1"/>
  <c r="C3999" i="1" s="1"/>
  <c r="B4000" i="1"/>
  <c r="C4000" i="1" s="1"/>
  <c r="B4001" i="1"/>
  <c r="C4001" i="1" s="1"/>
  <c r="B4002" i="1"/>
  <c r="C4002" i="1" s="1"/>
  <c r="B4003" i="1"/>
  <c r="C4003" i="1" s="1"/>
  <c r="B4004" i="1"/>
  <c r="C4004" i="1" s="1"/>
  <c r="B4005" i="1"/>
  <c r="C4005" i="1" s="1"/>
  <c r="B4006" i="1"/>
  <c r="C4006" i="1" s="1"/>
  <c r="B4007" i="1"/>
  <c r="C4007" i="1" s="1"/>
  <c r="B4008" i="1"/>
  <c r="C4008" i="1" s="1"/>
  <c r="B4009" i="1"/>
  <c r="C4009" i="1" s="1"/>
  <c r="B4010" i="1"/>
  <c r="C4010" i="1" s="1"/>
  <c r="B4011" i="1"/>
  <c r="C4011" i="1" s="1"/>
  <c r="B4012" i="1"/>
  <c r="C4012" i="1" s="1"/>
  <c r="B4013" i="1"/>
  <c r="C4013" i="1" s="1"/>
  <c r="B4014" i="1"/>
  <c r="C4014" i="1" s="1"/>
  <c r="B4015" i="1"/>
  <c r="C4015" i="1" s="1"/>
  <c r="B4016" i="1"/>
  <c r="C4016" i="1" s="1"/>
  <c r="B4017" i="1"/>
  <c r="C4017" i="1" s="1"/>
  <c r="B4018" i="1"/>
  <c r="C4018" i="1" s="1"/>
  <c r="B4019" i="1"/>
  <c r="C4019" i="1" s="1"/>
  <c r="B4020" i="1"/>
  <c r="C4020" i="1" s="1"/>
  <c r="B4021" i="1"/>
  <c r="C4021" i="1" s="1"/>
  <c r="B4022" i="1"/>
  <c r="C4022" i="1" s="1"/>
  <c r="B4023" i="1"/>
  <c r="C4023" i="1" s="1"/>
  <c r="B4024" i="1"/>
  <c r="C4024" i="1" s="1"/>
  <c r="B4025" i="1"/>
  <c r="C4025" i="1" s="1"/>
  <c r="B4026" i="1"/>
  <c r="C4026" i="1" s="1"/>
  <c r="B4027" i="1"/>
  <c r="C4027" i="1" s="1"/>
  <c r="B4028" i="1"/>
  <c r="C4028" i="1" s="1"/>
  <c r="B4029" i="1"/>
  <c r="C4029" i="1" s="1"/>
  <c r="B4030" i="1"/>
  <c r="C4030" i="1" s="1"/>
  <c r="B4031" i="1"/>
  <c r="C4031" i="1" s="1"/>
  <c r="B4032" i="1"/>
  <c r="C4032" i="1" s="1"/>
  <c r="B4033" i="1"/>
  <c r="C4033" i="1" s="1"/>
  <c r="B4034" i="1"/>
  <c r="C4034" i="1" s="1"/>
  <c r="B4035" i="1"/>
  <c r="C4035" i="1" s="1"/>
  <c r="B4036" i="1"/>
  <c r="C4036" i="1" s="1"/>
  <c r="B4037" i="1"/>
  <c r="C4037" i="1" s="1"/>
  <c r="B4038" i="1"/>
  <c r="C4038" i="1" s="1"/>
  <c r="B4039" i="1"/>
  <c r="C4039" i="1" s="1"/>
  <c r="B4040" i="1"/>
  <c r="C4040" i="1" s="1"/>
  <c r="B4041" i="1"/>
  <c r="C4041" i="1" s="1"/>
  <c r="B4042" i="1"/>
  <c r="C4042" i="1" s="1"/>
  <c r="B4043" i="1"/>
  <c r="C4043" i="1" s="1"/>
  <c r="B4044" i="1"/>
  <c r="C4044" i="1" s="1"/>
  <c r="B4045" i="1"/>
  <c r="C4045" i="1" s="1"/>
  <c r="B4046" i="1"/>
  <c r="C4046" i="1" s="1"/>
  <c r="B4047" i="1"/>
  <c r="C4047" i="1" s="1"/>
  <c r="B4048" i="1"/>
  <c r="C4048" i="1" s="1"/>
  <c r="B4049" i="1"/>
  <c r="C4049" i="1" s="1"/>
  <c r="B4050" i="1"/>
  <c r="C4050" i="1" s="1"/>
  <c r="B4051" i="1"/>
  <c r="C4051" i="1" s="1"/>
  <c r="B4052" i="1"/>
  <c r="C4052" i="1" s="1"/>
  <c r="B4053" i="1"/>
  <c r="C4053" i="1" s="1"/>
  <c r="B4054" i="1"/>
  <c r="C4054" i="1" s="1"/>
  <c r="B4055" i="1"/>
  <c r="C4055" i="1" s="1"/>
  <c r="B4056" i="1"/>
  <c r="C4056" i="1" s="1"/>
  <c r="B4057" i="1"/>
  <c r="C4057" i="1" s="1"/>
  <c r="B4058" i="1"/>
  <c r="C4058" i="1" s="1"/>
  <c r="B4059" i="1"/>
  <c r="C4059" i="1" s="1"/>
  <c r="B4060" i="1"/>
  <c r="C4060" i="1" s="1"/>
  <c r="B4061" i="1"/>
  <c r="C4061" i="1" s="1"/>
  <c r="B4062" i="1"/>
  <c r="C4062" i="1" s="1"/>
  <c r="B4063" i="1"/>
  <c r="C4063" i="1" s="1"/>
  <c r="B4064" i="1"/>
  <c r="C4064" i="1" s="1"/>
  <c r="B4065" i="1"/>
  <c r="C4065" i="1" s="1"/>
  <c r="B4066" i="1"/>
  <c r="C4066" i="1" s="1"/>
  <c r="B4067" i="1"/>
  <c r="C4067" i="1" s="1"/>
  <c r="B4068" i="1"/>
  <c r="C4068" i="1" s="1"/>
  <c r="B4069" i="1"/>
  <c r="C4069" i="1" s="1"/>
  <c r="B4070" i="1"/>
  <c r="C4070" i="1" s="1"/>
  <c r="B4071" i="1"/>
  <c r="C4071" i="1" s="1"/>
  <c r="B4072" i="1"/>
  <c r="C4072" i="1" s="1"/>
  <c r="B4073" i="1"/>
  <c r="C4073" i="1" s="1"/>
  <c r="B4074" i="1"/>
  <c r="C4074" i="1" s="1"/>
  <c r="B4075" i="1"/>
  <c r="C4075" i="1" s="1"/>
  <c r="B4076" i="1"/>
  <c r="C4076" i="1" s="1"/>
  <c r="B4077" i="1"/>
  <c r="C4077" i="1" s="1"/>
  <c r="B4078" i="1"/>
  <c r="C4078" i="1" s="1"/>
  <c r="B4079" i="1"/>
  <c r="C4079" i="1" s="1"/>
  <c r="B4080" i="1"/>
  <c r="C4080" i="1" s="1"/>
  <c r="B4081" i="1"/>
  <c r="C4081" i="1" s="1"/>
  <c r="B4082" i="1"/>
  <c r="C4082" i="1" s="1"/>
  <c r="B4083" i="1"/>
  <c r="C4083" i="1" s="1"/>
  <c r="B4084" i="1"/>
  <c r="C4084" i="1" s="1"/>
  <c r="B4085" i="1"/>
  <c r="C4085" i="1" s="1"/>
  <c r="B4086" i="1"/>
  <c r="C4086" i="1" s="1"/>
  <c r="B4087" i="1"/>
  <c r="C4087" i="1" s="1"/>
  <c r="B4088" i="1"/>
  <c r="C4088" i="1" s="1"/>
  <c r="B4089" i="1"/>
  <c r="C4089" i="1" s="1"/>
  <c r="B4090" i="1"/>
  <c r="C4090" i="1" s="1"/>
  <c r="B4091" i="1"/>
  <c r="C4091" i="1" s="1"/>
  <c r="B4092" i="1"/>
  <c r="C4092" i="1" s="1"/>
  <c r="B4093" i="1"/>
  <c r="C4093" i="1" s="1"/>
  <c r="B4094" i="1"/>
  <c r="C4094" i="1" s="1"/>
  <c r="B4095" i="1"/>
  <c r="C4095" i="1" s="1"/>
  <c r="B4096" i="1"/>
  <c r="C4096" i="1" s="1"/>
  <c r="B4097" i="1"/>
  <c r="C4097" i="1" s="1"/>
  <c r="B4098" i="1"/>
  <c r="C4098" i="1" s="1"/>
  <c r="B4099" i="1"/>
  <c r="C4099" i="1" s="1"/>
  <c r="B4100" i="1"/>
  <c r="C4100" i="1" s="1"/>
  <c r="B4101" i="1"/>
  <c r="C4101" i="1" s="1"/>
  <c r="B4102" i="1"/>
  <c r="C4102" i="1" s="1"/>
  <c r="B4103" i="1"/>
  <c r="C4103" i="1" s="1"/>
  <c r="B4104" i="1"/>
  <c r="C4104" i="1" s="1"/>
  <c r="B4105" i="1"/>
  <c r="C4105" i="1" s="1"/>
  <c r="B4106" i="1"/>
  <c r="C4106" i="1" s="1"/>
  <c r="B4107" i="1"/>
  <c r="C4107" i="1" s="1"/>
  <c r="B4108" i="1"/>
  <c r="C4108" i="1" s="1"/>
  <c r="B4109" i="1"/>
  <c r="C4109" i="1" s="1"/>
  <c r="B4110" i="1"/>
  <c r="C4110" i="1" s="1"/>
  <c r="B4111" i="1"/>
  <c r="C4111" i="1" s="1"/>
  <c r="B4112" i="1"/>
  <c r="C4112" i="1" s="1"/>
  <c r="B4113" i="1"/>
  <c r="C4113" i="1" s="1"/>
  <c r="B4114" i="1"/>
  <c r="C4114" i="1" s="1"/>
  <c r="B4115" i="1"/>
  <c r="C4115" i="1" s="1"/>
  <c r="B4116" i="1"/>
  <c r="C4116" i="1" s="1"/>
  <c r="B4117" i="1"/>
  <c r="C4117" i="1" s="1"/>
  <c r="B4118" i="1"/>
  <c r="C4118" i="1" s="1"/>
  <c r="B4119" i="1"/>
  <c r="C4119" i="1" s="1"/>
  <c r="B4120" i="1"/>
  <c r="C4120" i="1" s="1"/>
  <c r="B4121" i="1"/>
  <c r="C4121" i="1" s="1"/>
  <c r="B4122" i="1"/>
  <c r="C4122" i="1" s="1"/>
  <c r="B4123" i="1"/>
  <c r="C4123" i="1" s="1"/>
  <c r="B4124" i="1"/>
  <c r="C4124" i="1" s="1"/>
  <c r="B4125" i="1"/>
  <c r="C4125" i="1" s="1"/>
  <c r="B4126" i="1"/>
  <c r="C4126" i="1" s="1"/>
  <c r="B4127" i="1"/>
  <c r="C4127" i="1" s="1"/>
  <c r="B4128" i="1"/>
  <c r="C4128" i="1" s="1"/>
  <c r="B4129" i="1"/>
  <c r="C4129" i="1" s="1"/>
  <c r="B4130" i="1"/>
  <c r="C4130" i="1" s="1"/>
  <c r="B4131" i="1"/>
  <c r="C4131" i="1" s="1"/>
  <c r="B4132" i="1"/>
  <c r="C4132" i="1" s="1"/>
  <c r="B4133" i="1"/>
  <c r="C4133" i="1" s="1"/>
  <c r="B4134" i="1"/>
  <c r="C4134" i="1" s="1"/>
  <c r="B4135" i="1"/>
  <c r="C4135" i="1" s="1"/>
  <c r="B4136" i="1"/>
  <c r="C4136" i="1" s="1"/>
  <c r="B4137" i="1"/>
  <c r="C4137" i="1" s="1"/>
  <c r="B4138" i="1"/>
  <c r="C4138" i="1" s="1"/>
  <c r="B4139" i="1"/>
  <c r="C4139" i="1" s="1"/>
  <c r="B4140" i="1"/>
  <c r="C4140" i="1" s="1"/>
  <c r="B4141" i="1"/>
  <c r="C4141" i="1" s="1"/>
  <c r="B4142" i="1"/>
  <c r="C4142" i="1" s="1"/>
  <c r="B4143" i="1"/>
  <c r="C4143" i="1" s="1"/>
  <c r="B4144" i="1"/>
  <c r="C4144" i="1" s="1"/>
  <c r="B4145" i="1"/>
  <c r="C4145" i="1" s="1"/>
  <c r="B4146" i="1"/>
  <c r="C4146" i="1" s="1"/>
  <c r="B4147" i="1"/>
  <c r="C4147" i="1" s="1"/>
  <c r="B4148" i="1"/>
  <c r="C4148" i="1" s="1"/>
  <c r="B4149" i="1"/>
  <c r="C4149" i="1" s="1"/>
  <c r="B4150" i="1"/>
  <c r="C4150" i="1" s="1"/>
  <c r="B4151" i="1"/>
  <c r="C4151" i="1" s="1"/>
  <c r="B4152" i="1"/>
  <c r="C4152" i="1" s="1"/>
  <c r="B4153" i="1"/>
  <c r="C4153" i="1" s="1"/>
  <c r="B4154" i="1"/>
  <c r="C4154" i="1" s="1"/>
  <c r="B4155" i="1"/>
  <c r="C4155" i="1" s="1"/>
  <c r="B4156" i="1"/>
  <c r="C4156" i="1" s="1"/>
  <c r="B4157" i="1"/>
  <c r="C4157" i="1" s="1"/>
  <c r="B4158" i="1"/>
  <c r="C4158" i="1" s="1"/>
  <c r="B4159" i="1"/>
  <c r="C4159" i="1" s="1"/>
  <c r="B4160" i="1"/>
  <c r="C4160" i="1" s="1"/>
  <c r="B4161" i="1"/>
  <c r="C4161" i="1" s="1"/>
  <c r="B4162" i="1"/>
  <c r="C4162" i="1" s="1"/>
  <c r="B4163" i="1"/>
  <c r="C4163" i="1" s="1"/>
  <c r="B4164" i="1"/>
  <c r="C4164" i="1" s="1"/>
  <c r="B4165" i="1"/>
  <c r="C4165" i="1" s="1"/>
  <c r="B4166" i="1"/>
  <c r="C4166" i="1" s="1"/>
  <c r="B4167" i="1"/>
  <c r="C4167" i="1" s="1"/>
  <c r="B4168" i="1"/>
  <c r="C4168" i="1" s="1"/>
  <c r="B4169" i="1"/>
  <c r="C4169" i="1" s="1"/>
  <c r="B4170" i="1"/>
  <c r="C4170" i="1" s="1"/>
  <c r="B4171" i="1"/>
  <c r="C4171" i="1" s="1"/>
  <c r="B4172" i="1"/>
  <c r="C4172" i="1" s="1"/>
  <c r="B4173" i="1"/>
  <c r="C4173" i="1" s="1"/>
  <c r="B4174" i="1"/>
  <c r="C4174" i="1" s="1"/>
  <c r="B4175" i="1"/>
  <c r="C4175" i="1" s="1"/>
  <c r="B4176" i="1"/>
  <c r="C4176" i="1" s="1"/>
  <c r="B4177" i="1"/>
  <c r="C4177" i="1" s="1"/>
  <c r="B4178" i="1"/>
  <c r="C4178" i="1" s="1"/>
  <c r="B4179" i="1"/>
  <c r="C4179" i="1" s="1"/>
  <c r="B4180" i="1"/>
  <c r="C4180" i="1" s="1"/>
  <c r="B4181" i="1"/>
  <c r="C4181" i="1" s="1"/>
  <c r="B4182" i="1"/>
  <c r="C4182" i="1" s="1"/>
  <c r="B4183" i="1"/>
  <c r="C4183" i="1" s="1"/>
  <c r="B4184" i="1"/>
  <c r="C4184" i="1" s="1"/>
  <c r="B4185" i="1"/>
  <c r="C4185" i="1" s="1"/>
  <c r="B4186" i="1"/>
  <c r="C4186" i="1" s="1"/>
  <c r="B4187" i="1"/>
  <c r="C4187" i="1" s="1"/>
  <c r="B4188" i="1"/>
  <c r="C4188" i="1" s="1"/>
  <c r="B4189" i="1"/>
  <c r="C4189" i="1" s="1"/>
  <c r="B4190" i="1"/>
  <c r="C4190" i="1" s="1"/>
  <c r="B4191" i="1"/>
  <c r="C4191" i="1" s="1"/>
  <c r="B4192" i="1"/>
  <c r="C4192" i="1" s="1"/>
  <c r="B4193" i="1"/>
  <c r="C4193" i="1" s="1"/>
  <c r="B4194" i="1"/>
  <c r="C4194" i="1" s="1"/>
  <c r="B4195" i="1"/>
  <c r="C4195" i="1" s="1"/>
  <c r="B4196" i="1"/>
  <c r="C4196" i="1" s="1"/>
  <c r="B4197" i="1"/>
  <c r="C4197" i="1" s="1"/>
  <c r="B4198" i="1"/>
  <c r="C4198" i="1" s="1"/>
  <c r="B4199" i="1"/>
  <c r="C4199" i="1" s="1"/>
  <c r="B4200" i="1"/>
  <c r="C4200" i="1" s="1"/>
  <c r="B4201" i="1"/>
  <c r="C4201" i="1" s="1"/>
  <c r="B4202" i="1"/>
  <c r="C4202" i="1" s="1"/>
  <c r="B4203" i="1"/>
  <c r="C4203" i="1" s="1"/>
  <c r="B4204" i="1"/>
  <c r="C4204" i="1" s="1"/>
  <c r="B4205" i="1"/>
  <c r="C4205" i="1" s="1"/>
  <c r="B4206" i="1"/>
  <c r="C4206" i="1" s="1"/>
  <c r="B4207" i="1"/>
  <c r="C4207" i="1" s="1"/>
  <c r="B4208" i="1"/>
  <c r="C4208" i="1" s="1"/>
  <c r="B4209" i="1"/>
  <c r="C4209" i="1" s="1"/>
  <c r="B4210" i="1"/>
  <c r="C4210" i="1" s="1"/>
  <c r="B4211" i="1"/>
  <c r="C4211" i="1" s="1"/>
  <c r="B4212" i="1"/>
  <c r="C4212" i="1" s="1"/>
  <c r="B4213" i="1"/>
  <c r="C4213" i="1" s="1"/>
  <c r="B4214" i="1"/>
  <c r="C4214" i="1" s="1"/>
  <c r="B4215" i="1"/>
  <c r="C4215" i="1" s="1"/>
  <c r="B4216" i="1"/>
  <c r="C4216" i="1" s="1"/>
  <c r="B4217" i="1"/>
  <c r="C4217" i="1" s="1"/>
  <c r="B4218" i="1"/>
  <c r="C4218" i="1" s="1"/>
  <c r="B4219" i="1"/>
  <c r="C4219" i="1" s="1"/>
  <c r="B4220" i="1"/>
  <c r="C4220" i="1" s="1"/>
  <c r="B4221" i="1"/>
  <c r="C4221" i="1" s="1"/>
  <c r="B4222" i="1"/>
  <c r="C4222" i="1" s="1"/>
  <c r="B4223" i="1"/>
  <c r="C4223" i="1" s="1"/>
  <c r="B4224" i="1"/>
  <c r="C4224" i="1" s="1"/>
  <c r="B4225" i="1"/>
  <c r="C4225" i="1" s="1"/>
  <c r="B4226" i="1"/>
  <c r="C4226" i="1" s="1"/>
  <c r="B4227" i="1"/>
  <c r="C4227" i="1" s="1"/>
  <c r="B4228" i="1"/>
  <c r="C4228" i="1" s="1"/>
  <c r="B4229" i="1"/>
  <c r="C4229" i="1" s="1"/>
  <c r="B4230" i="1"/>
  <c r="C4230" i="1" s="1"/>
  <c r="B4231" i="1"/>
  <c r="C4231" i="1" s="1"/>
  <c r="B4232" i="1"/>
  <c r="C4232" i="1" s="1"/>
  <c r="B4233" i="1"/>
  <c r="C4233" i="1" s="1"/>
  <c r="B4234" i="1"/>
  <c r="C4234" i="1" s="1"/>
  <c r="B4235" i="1"/>
  <c r="C4235" i="1" s="1"/>
  <c r="B4236" i="1"/>
  <c r="C4236" i="1" s="1"/>
  <c r="B4237" i="1"/>
  <c r="C4237" i="1" s="1"/>
  <c r="B4238" i="1"/>
  <c r="C4238" i="1" s="1"/>
  <c r="B4239" i="1"/>
  <c r="C4239" i="1" s="1"/>
  <c r="B4240" i="1"/>
  <c r="C4240" i="1" s="1"/>
  <c r="B4241" i="1"/>
  <c r="C4241" i="1" s="1"/>
  <c r="B4242" i="1"/>
  <c r="C4242" i="1" s="1"/>
  <c r="B4243" i="1"/>
  <c r="C4243" i="1" s="1"/>
  <c r="B4244" i="1"/>
  <c r="C4244" i="1" s="1"/>
  <c r="B4245" i="1"/>
  <c r="C4245" i="1" s="1"/>
  <c r="B4246" i="1"/>
  <c r="C4246" i="1" s="1"/>
  <c r="B4247" i="1"/>
  <c r="C4247" i="1" s="1"/>
  <c r="B4248" i="1"/>
  <c r="C4248" i="1" s="1"/>
  <c r="B4249" i="1"/>
  <c r="C4249" i="1" s="1"/>
  <c r="B4250" i="1"/>
  <c r="C4250" i="1" s="1"/>
  <c r="B4251" i="1"/>
  <c r="C4251" i="1" s="1"/>
  <c r="B4252" i="1"/>
  <c r="C4252" i="1" s="1"/>
  <c r="B4253" i="1"/>
  <c r="C4253" i="1" s="1"/>
  <c r="B4254" i="1"/>
  <c r="C4254" i="1" s="1"/>
  <c r="B4255" i="1"/>
  <c r="C4255" i="1" s="1"/>
  <c r="B4256" i="1"/>
  <c r="C4256" i="1" s="1"/>
  <c r="B4257" i="1"/>
  <c r="C4257" i="1" s="1"/>
  <c r="B4258" i="1"/>
  <c r="C4258" i="1" s="1"/>
  <c r="B4259" i="1"/>
  <c r="C4259" i="1" s="1"/>
  <c r="B4260" i="1"/>
  <c r="C4260" i="1" s="1"/>
  <c r="B4261" i="1"/>
  <c r="C4261" i="1" s="1"/>
  <c r="B4262" i="1"/>
  <c r="C4262" i="1" s="1"/>
  <c r="B4263" i="1"/>
  <c r="C4263" i="1" s="1"/>
  <c r="B4264" i="1"/>
  <c r="C4264" i="1" s="1"/>
  <c r="B4265" i="1"/>
  <c r="C4265" i="1" s="1"/>
  <c r="B4266" i="1"/>
  <c r="C4266" i="1" s="1"/>
  <c r="B4267" i="1"/>
  <c r="C4267" i="1" s="1"/>
  <c r="B4268" i="1"/>
  <c r="C4268" i="1" s="1"/>
  <c r="B4269" i="1"/>
  <c r="C4269" i="1" s="1"/>
  <c r="B4270" i="1"/>
  <c r="C4270" i="1" s="1"/>
  <c r="B4271" i="1"/>
  <c r="C4271" i="1" s="1"/>
  <c r="B4272" i="1"/>
  <c r="C4272" i="1" s="1"/>
  <c r="B4273" i="1"/>
  <c r="C4273" i="1" s="1"/>
  <c r="B4274" i="1"/>
  <c r="C4274" i="1" s="1"/>
  <c r="B4275" i="1"/>
  <c r="C4275" i="1" s="1"/>
  <c r="B4276" i="1"/>
  <c r="C4276" i="1" s="1"/>
  <c r="B4277" i="1"/>
  <c r="C4277" i="1" s="1"/>
  <c r="B4278" i="1"/>
  <c r="C4278" i="1" s="1"/>
  <c r="B4279" i="1"/>
  <c r="C4279" i="1" s="1"/>
  <c r="B4280" i="1"/>
  <c r="C4280" i="1" s="1"/>
  <c r="B4281" i="1"/>
  <c r="C4281" i="1" s="1"/>
  <c r="B4282" i="1"/>
  <c r="C4282" i="1" s="1"/>
  <c r="B4283" i="1"/>
  <c r="C4283" i="1" s="1"/>
  <c r="B4284" i="1"/>
  <c r="C4284" i="1" s="1"/>
  <c r="B4285" i="1"/>
  <c r="C4285" i="1" s="1"/>
  <c r="B4286" i="1"/>
  <c r="C4286" i="1" s="1"/>
  <c r="B4287" i="1"/>
  <c r="C4287" i="1" s="1"/>
  <c r="B4288" i="1"/>
  <c r="C4288" i="1" s="1"/>
  <c r="B4289" i="1"/>
  <c r="C4289" i="1" s="1"/>
  <c r="B4290" i="1"/>
  <c r="C4290" i="1" s="1"/>
  <c r="B4291" i="1"/>
  <c r="C4291" i="1" s="1"/>
  <c r="B4292" i="1"/>
  <c r="C4292" i="1" s="1"/>
  <c r="B4293" i="1"/>
  <c r="C4293" i="1" s="1"/>
  <c r="B4294" i="1"/>
  <c r="C4294" i="1" s="1"/>
  <c r="B4295" i="1"/>
  <c r="C4295" i="1" s="1"/>
  <c r="B4296" i="1"/>
  <c r="C4296" i="1" s="1"/>
  <c r="B4297" i="1"/>
  <c r="C4297" i="1" s="1"/>
  <c r="B4298" i="1"/>
  <c r="C4298" i="1" s="1"/>
  <c r="B4299" i="1"/>
  <c r="C4299" i="1" s="1"/>
  <c r="B4300" i="1"/>
  <c r="C4300" i="1" s="1"/>
  <c r="B4301" i="1"/>
  <c r="C4301" i="1" s="1"/>
  <c r="B4302" i="1"/>
  <c r="C4302" i="1" s="1"/>
  <c r="B4303" i="1"/>
  <c r="C4303" i="1" s="1"/>
  <c r="B4304" i="1"/>
  <c r="C4304" i="1" s="1"/>
  <c r="B4305" i="1"/>
  <c r="C4305" i="1" s="1"/>
  <c r="B4306" i="1"/>
  <c r="C4306" i="1" s="1"/>
  <c r="B4307" i="1"/>
  <c r="C4307" i="1" s="1"/>
  <c r="B4308" i="1"/>
  <c r="C4308" i="1" s="1"/>
  <c r="B4309" i="1"/>
  <c r="C4309" i="1" s="1"/>
  <c r="B4310" i="1"/>
  <c r="C4310" i="1" s="1"/>
  <c r="B4311" i="1"/>
  <c r="C4311" i="1" s="1"/>
  <c r="B4312" i="1"/>
  <c r="C4312" i="1" s="1"/>
  <c r="B4313" i="1"/>
  <c r="C4313" i="1" s="1"/>
  <c r="B4314" i="1"/>
  <c r="C4314" i="1" s="1"/>
  <c r="B4315" i="1"/>
  <c r="C4315" i="1" s="1"/>
  <c r="B4316" i="1"/>
  <c r="C4316" i="1" s="1"/>
  <c r="B4317" i="1"/>
  <c r="C4317" i="1" s="1"/>
  <c r="B4318" i="1"/>
  <c r="C4318" i="1" s="1"/>
  <c r="B4319" i="1"/>
  <c r="C4319" i="1" s="1"/>
  <c r="B4320" i="1"/>
  <c r="C4320" i="1" s="1"/>
  <c r="B4321" i="1"/>
  <c r="C4321" i="1" s="1"/>
  <c r="B4322" i="1"/>
  <c r="C4322" i="1" s="1"/>
  <c r="B4323" i="1"/>
  <c r="C4323" i="1" s="1"/>
  <c r="B4324" i="1"/>
  <c r="C4324" i="1" s="1"/>
  <c r="B4325" i="1"/>
  <c r="C4325" i="1" s="1"/>
  <c r="B4326" i="1"/>
  <c r="C4326" i="1" s="1"/>
  <c r="B4327" i="1"/>
  <c r="C4327" i="1" s="1"/>
  <c r="B4328" i="1"/>
  <c r="C4328" i="1" s="1"/>
  <c r="B4329" i="1"/>
  <c r="C4329" i="1" s="1"/>
  <c r="B4330" i="1"/>
  <c r="C4330" i="1" s="1"/>
  <c r="B4331" i="1"/>
  <c r="C4331" i="1" s="1"/>
  <c r="B4332" i="1"/>
  <c r="C4332" i="1" s="1"/>
  <c r="B4333" i="1"/>
  <c r="C4333" i="1" s="1"/>
  <c r="B4334" i="1"/>
  <c r="C4334" i="1" s="1"/>
  <c r="B4335" i="1"/>
  <c r="C4335" i="1" s="1"/>
  <c r="B4336" i="1"/>
  <c r="C4336" i="1" s="1"/>
  <c r="B4337" i="1"/>
  <c r="C4337" i="1" s="1"/>
  <c r="B4338" i="1"/>
  <c r="C4338" i="1" s="1"/>
  <c r="B4339" i="1"/>
  <c r="C4339" i="1" s="1"/>
  <c r="B4340" i="1"/>
  <c r="C4340" i="1" s="1"/>
  <c r="B4341" i="1"/>
  <c r="C4341" i="1" s="1"/>
  <c r="B4342" i="1"/>
  <c r="C4342" i="1" s="1"/>
  <c r="B4343" i="1"/>
  <c r="C4343" i="1" s="1"/>
  <c r="B4344" i="1"/>
  <c r="C4344" i="1" s="1"/>
  <c r="B4345" i="1"/>
  <c r="C4345" i="1" s="1"/>
  <c r="B4346" i="1"/>
  <c r="C4346" i="1" s="1"/>
  <c r="B4347" i="1"/>
  <c r="C4347" i="1" s="1"/>
  <c r="B4348" i="1"/>
  <c r="C4348" i="1" s="1"/>
  <c r="B4349" i="1"/>
  <c r="C4349" i="1" s="1"/>
  <c r="B4350" i="1"/>
  <c r="C4350" i="1" s="1"/>
  <c r="B4351" i="1"/>
  <c r="C4351" i="1" s="1"/>
  <c r="B4352" i="1"/>
  <c r="C4352" i="1" s="1"/>
  <c r="B4353" i="1"/>
  <c r="C4353" i="1" s="1"/>
  <c r="B4354" i="1"/>
  <c r="C4354" i="1" s="1"/>
  <c r="B4355" i="1"/>
  <c r="C4355" i="1" s="1"/>
  <c r="B4356" i="1"/>
  <c r="C4356" i="1" s="1"/>
  <c r="B4357" i="1"/>
  <c r="C4357" i="1" s="1"/>
  <c r="B4358" i="1"/>
  <c r="C4358" i="1" s="1"/>
  <c r="B4359" i="1"/>
  <c r="C4359" i="1" s="1"/>
  <c r="B4360" i="1"/>
  <c r="C4360" i="1" s="1"/>
  <c r="B4361" i="1"/>
  <c r="C4361" i="1" s="1"/>
  <c r="B4362" i="1"/>
  <c r="C4362" i="1" s="1"/>
  <c r="B4363" i="1"/>
  <c r="C4363" i="1" s="1"/>
  <c r="B4364" i="1"/>
  <c r="C4364" i="1" s="1"/>
  <c r="B4365" i="1"/>
  <c r="C4365" i="1" s="1"/>
  <c r="B4366" i="1"/>
  <c r="C4366" i="1" s="1"/>
  <c r="B4367" i="1"/>
  <c r="C4367" i="1" s="1"/>
  <c r="B4368" i="1"/>
  <c r="C4368" i="1" s="1"/>
  <c r="B4369" i="1"/>
  <c r="C4369" i="1" s="1"/>
  <c r="B4370" i="1"/>
  <c r="C4370" i="1" s="1"/>
  <c r="B4371" i="1"/>
  <c r="C4371" i="1" s="1"/>
  <c r="B4372" i="1"/>
  <c r="C4372" i="1" s="1"/>
  <c r="B4373" i="1"/>
  <c r="C4373" i="1" s="1"/>
  <c r="B4374" i="1"/>
  <c r="C4374" i="1" s="1"/>
  <c r="B4375" i="1"/>
  <c r="C4375" i="1" s="1"/>
  <c r="B4376" i="1"/>
  <c r="C4376" i="1" s="1"/>
  <c r="B4377" i="1"/>
  <c r="C4377" i="1" s="1"/>
  <c r="B4378" i="1"/>
  <c r="C4378" i="1" s="1"/>
  <c r="B4379" i="1"/>
  <c r="C4379" i="1" s="1"/>
  <c r="B4380" i="1"/>
  <c r="C4380" i="1" s="1"/>
  <c r="B4381" i="1"/>
  <c r="C4381" i="1" s="1"/>
  <c r="B4382" i="1"/>
  <c r="C4382" i="1" s="1"/>
  <c r="B4383" i="1"/>
  <c r="C4383" i="1" s="1"/>
  <c r="B4384" i="1"/>
  <c r="C4384" i="1" s="1"/>
  <c r="B4385" i="1"/>
  <c r="C4385" i="1" s="1"/>
  <c r="B4386" i="1"/>
  <c r="C4386" i="1" s="1"/>
  <c r="B4387" i="1"/>
  <c r="C4387" i="1" s="1"/>
  <c r="B4388" i="1"/>
  <c r="C4388" i="1" s="1"/>
  <c r="B4389" i="1"/>
  <c r="C4389" i="1" s="1"/>
  <c r="B4390" i="1"/>
  <c r="C4390" i="1" s="1"/>
  <c r="B4391" i="1"/>
  <c r="C4391" i="1" s="1"/>
  <c r="B4392" i="1"/>
  <c r="C4392" i="1" s="1"/>
  <c r="B4393" i="1"/>
  <c r="C4393" i="1" s="1"/>
  <c r="B4394" i="1"/>
  <c r="C4394" i="1" s="1"/>
  <c r="B4395" i="1"/>
  <c r="C4395" i="1" s="1"/>
  <c r="B4396" i="1"/>
  <c r="C4396" i="1" s="1"/>
  <c r="B4397" i="1"/>
  <c r="C4397" i="1" s="1"/>
  <c r="B4398" i="1"/>
  <c r="C4398" i="1" s="1"/>
  <c r="B4399" i="1"/>
  <c r="C4399" i="1" s="1"/>
  <c r="B4400" i="1"/>
  <c r="C4400" i="1" s="1"/>
  <c r="B4401" i="1"/>
  <c r="C4401" i="1" s="1"/>
  <c r="B4402" i="1"/>
  <c r="C4402" i="1" s="1"/>
  <c r="B4403" i="1"/>
  <c r="C4403" i="1" s="1"/>
  <c r="B4404" i="1"/>
  <c r="C4404" i="1" s="1"/>
  <c r="B4405" i="1"/>
  <c r="C4405" i="1" s="1"/>
  <c r="B4406" i="1"/>
  <c r="C4406" i="1" s="1"/>
  <c r="B4407" i="1"/>
  <c r="C4407" i="1" s="1"/>
  <c r="B4408" i="1"/>
  <c r="C4408" i="1" s="1"/>
  <c r="B4409" i="1"/>
  <c r="C4409" i="1" s="1"/>
  <c r="B4410" i="1"/>
  <c r="C4410" i="1" s="1"/>
  <c r="B4411" i="1"/>
  <c r="C4411" i="1" s="1"/>
  <c r="B4412" i="1"/>
  <c r="C4412" i="1" s="1"/>
  <c r="B4413" i="1"/>
  <c r="C4413" i="1" s="1"/>
  <c r="B4414" i="1"/>
  <c r="C4414" i="1" s="1"/>
  <c r="B4415" i="1"/>
  <c r="C4415" i="1" s="1"/>
  <c r="B4416" i="1"/>
  <c r="C4416" i="1" s="1"/>
  <c r="B4417" i="1"/>
  <c r="C4417" i="1" s="1"/>
  <c r="B4418" i="1"/>
  <c r="C4418" i="1" s="1"/>
  <c r="B4419" i="1"/>
  <c r="C4419" i="1" s="1"/>
  <c r="B4420" i="1"/>
  <c r="C4420" i="1" s="1"/>
  <c r="B4421" i="1"/>
  <c r="C4421" i="1" s="1"/>
  <c r="B4422" i="1"/>
  <c r="C4422" i="1" s="1"/>
  <c r="B4423" i="1"/>
  <c r="C4423" i="1" s="1"/>
  <c r="B4424" i="1"/>
  <c r="C4424" i="1" s="1"/>
  <c r="B4425" i="1"/>
  <c r="C4425" i="1" s="1"/>
  <c r="B4426" i="1"/>
  <c r="C4426" i="1" s="1"/>
  <c r="B4427" i="1"/>
  <c r="C4427" i="1" s="1"/>
  <c r="B4428" i="1"/>
  <c r="C4428" i="1" s="1"/>
  <c r="B4429" i="1"/>
  <c r="C4429" i="1" s="1"/>
  <c r="B4430" i="1"/>
  <c r="C4430" i="1" s="1"/>
  <c r="B4431" i="1"/>
  <c r="C4431" i="1" s="1"/>
  <c r="B4432" i="1"/>
  <c r="C4432" i="1" s="1"/>
  <c r="B4433" i="1"/>
  <c r="C4433" i="1" s="1"/>
  <c r="B4434" i="1"/>
  <c r="C4434" i="1" s="1"/>
  <c r="B4435" i="1"/>
  <c r="C4435" i="1" s="1"/>
  <c r="B4436" i="1"/>
  <c r="C4436" i="1" s="1"/>
  <c r="B4437" i="1"/>
  <c r="C4437" i="1" s="1"/>
  <c r="B4438" i="1"/>
  <c r="C4438" i="1" s="1"/>
  <c r="B4439" i="1"/>
  <c r="C4439" i="1" s="1"/>
  <c r="B4440" i="1"/>
  <c r="C4440" i="1" s="1"/>
  <c r="B4441" i="1"/>
  <c r="C4441" i="1" s="1"/>
  <c r="B4442" i="1"/>
  <c r="C4442" i="1" s="1"/>
  <c r="B4443" i="1"/>
  <c r="C4443" i="1" s="1"/>
  <c r="B4444" i="1"/>
  <c r="C4444" i="1" s="1"/>
  <c r="B4445" i="1"/>
  <c r="C4445" i="1" s="1"/>
  <c r="B4446" i="1"/>
  <c r="C4446" i="1" s="1"/>
  <c r="B4447" i="1"/>
  <c r="C4447" i="1" s="1"/>
  <c r="B4448" i="1"/>
  <c r="C4448" i="1" s="1"/>
  <c r="B4449" i="1"/>
  <c r="C4449" i="1" s="1"/>
  <c r="B4450" i="1"/>
  <c r="C4450" i="1" s="1"/>
  <c r="B4451" i="1"/>
  <c r="C4451" i="1" s="1"/>
  <c r="B4452" i="1"/>
  <c r="C4452" i="1" s="1"/>
  <c r="B4453" i="1"/>
  <c r="C4453" i="1" s="1"/>
  <c r="B4454" i="1"/>
  <c r="C4454" i="1" s="1"/>
  <c r="B4455" i="1"/>
  <c r="C4455" i="1" s="1"/>
  <c r="B4456" i="1"/>
  <c r="C4456" i="1" s="1"/>
  <c r="B4457" i="1"/>
  <c r="C4457" i="1" s="1"/>
  <c r="B4458" i="1"/>
  <c r="C4458" i="1" s="1"/>
  <c r="B4459" i="1"/>
  <c r="C4459" i="1" s="1"/>
  <c r="B4460" i="1"/>
  <c r="C4460" i="1" s="1"/>
  <c r="B4461" i="1"/>
  <c r="C4461" i="1" s="1"/>
  <c r="B4462" i="1"/>
  <c r="C4462" i="1" s="1"/>
  <c r="B4463" i="1"/>
  <c r="C4463" i="1" s="1"/>
  <c r="B4464" i="1"/>
  <c r="C4464" i="1" s="1"/>
  <c r="B4465" i="1"/>
  <c r="C4465" i="1" s="1"/>
  <c r="B4466" i="1"/>
  <c r="C4466" i="1" s="1"/>
  <c r="B4467" i="1"/>
  <c r="C4467" i="1" s="1"/>
  <c r="B4468" i="1"/>
  <c r="C4468" i="1" s="1"/>
  <c r="B4469" i="1"/>
  <c r="C4469" i="1" s="1"/>
  <c r="B4470" i="1"/>
  <c r="C4470" i="1" s="1"/>
  <c r="B4471" i="1"/>
  <c r="C4471" i="1" s="1"/>
  <c r="B4472" i="1"/>
  <c r="C4472" i="1" s="1"/>
  <c r="B4473" i="1"/>
  <c r="C4473" i="1" s="1"/>
  <c r="B4474" i="1"/>
  <c r="C4474" i="1" s="1"/>
  <c r="B4475" i="1"/>
  <c r="C4475" i="1" s="1"/>
  <c r="B4476" i="1"/>
  <c r="C4476" i="1" s="1"/>
  <c r="B4477" i="1"/>
  <c r="C4477" i="1" s="1"/>
  <c r="B4478" i="1"/>
  <c r="C4478" i="1" s="1"/>
  <c r="B4479" i="1"/>
  <c r="C4479" i="1" s="1"/>
  <c r="B4480" i="1"/>
  <c r="C4480" i="1" s="1"/>
  <c r="B4481" i="1"/>
  <c r="C4481" i="1" s="1"/>
  <c r="B4482" i="1"/>
  <c r="C4482" i="1" s="1"/>
  <c r="B4483" i="1"/>
  <c r="C4483" i="1" s="1"/>
  <c r="B4484" i="1"/>
  <c r="C4484" i="1" s="1"/>
  <c r="B4485" i="1"/>
  <c r="C4485" i="1" s="1"/>
  <c r="B4486" i="1"/>
  <c r="C4486" i="1" s="1"/>
  <c r="B4487" i="1"/>
  <c r="C4487" i="1" s="1"/>
  <c r="B4488" i="1"/>
  <c r="C4488" i="1" s="1"/>
  <c r="B4489" i="1"/>
  <c r="C4489" i="1" s="1"/>
  <c r="B4490" i="1"/>
  <c r="C4490" i="1" s="1"/>
  <c r="B4491" i="1"/>
  <c r="C4491" i="1" s="1"/>
  <c r="B4492" i="1"/>
  <c r="C4492" i="1" s="1"/>
  <c r="B4493" i="1"/>
  <c r="C4493" i="1" s="1"/>
  <c r="B4494" i="1"/>
  <c r="C4494" i="1" s="1"/>
  <c r="B4495" i="1"/>
  <c r="C4495" i="1" s="1"/>
  <c r="B4496" i="1"/>
  <c r="C4496" i="1" s="1"/>
  <c r="B4497" i="1"/>
  <c r="C4497" i="1" s="1"/>
  <c r="B4498" i="1"/>
  <c r="C4498" i="1" s="1"/>
  <c r="B4499" i="1"/>
  <c r="C4499" i="1" s="1"/>
  <c r="B4500" i="1"/>
  <c r="C4500" i="1" s="1"/>
  <c r="B4501" i="1"/>
  <c r="C4501" i="1" s="1"/>
  <c r="B4502" i="1"/>
  <c r="C4502" i="1" s="1"/>
  <c r="B4503" i="1"/>
  <c r="C4503" i="1" s="1"/>
  <c r="B4504" i="1"/>
  <c r="C4504" i="1" s="1"/>
  <c r="B4505" i="1"/>
  <c r="C4505" i="1" s="1"/>
  <c r="B4506" i="1"/>
  <c r="C4506" i="1" s="1"/>
  <c r="B4507" i="1"/>
  <c r="C4507" i="1" s="1"/>
  <c r="B4508" i="1"/>
  <c r="C4508" i="1" s="1"/>
  <c r="B4509" i="1"/>
  <c r="C4509" i="1" s="1"/>
  <c r="B4510" i="1"/>
  <c r="C4510" i="1" s="1"/>
  <c r="B4511" i="1"/>
  <c r="C4511" i="1" s="1"/>
  <c r="B4512" i="1"/>
  <c r="C4512" i="1" s="1"/>
  <c r="B4513" i="1"/>
  <c r="C4513" i="1" s="1"/>
  <c r="B4514" i="1"/>
  <c r="C4514" i="1" s="1"/>
  <c r="B4515" i="1"/>
  <c r="C4515" i="1" s="1"/>
  <c r="B4516" i="1"/>
  <c r="C4516" i="1" s="1"/>
  <c r="B4517" i="1"/>
  <c r="C4517" i="1" s="1"/>
  <c r="B4518" i="1"/>
  <c r="C4518" i="1" s="1"/>
  <c r="B4519" i="1"/>
  <c r="C4519" i="1" s="1"/>
  <c r="B4520" i="1"/>
  <c r="C4520" i="1" s="1"/>
  <c r="B4521" i="1"/>
  <c r="C4521" i="1" s="1"/>
  <c r="B4522" i="1"/>
  <c r="C4522" i="1" s="1"/>
  <c r="B4523" i="1"/>
  <c r="C4523" i="1" s="1"/>
  <c r="B4524" i="1"/>
  <c r="C4524" i="1" s="1"/>
  <c r="B4525" i="1"/>
  <c r="C4525" i="1" s="1"/>
  <c r="B4526" i="1"/>
  <c r="C4526" i="1" s="1"/>
  <c r="B4527" i="1"/>
  <c r="C4527" i="1" s="1"/>
  <c r="B4528" i="1"/>
  <c r="C4528" i="1" s="1"/>
  <c r="B4529" i="1"/>
  <c r="C4529" i="1" s="1"/>
  <c r="B4530" i="1"/>
  <c r="C4530" i="1" s="1"/>
  <c r="B4531" i="1"/>
  <c r="C4531" i="1" s="1"/>
  <c r="B4532" i="1"/>
  <c r="C4532" i="1" s="1"/>
  <c r="B4533" i="1"/>
  <c r="C4533" i="1" s="1"/>
  <c r="B4534" i="1"/>
  <c r="C4534" i="1" s="1"/>
  <c r="B4535" i="1"/>
  <c r="C4535" i="1" s="1"/>
  <c r="B4536" i="1"/>
  <c r="C4536" i="1" s="1"/>
  <c r="B4537" i="1"/>
  <c r="C4537" i="1" s="1"/>
  <c r="B4538" i="1"/>
  <c r="C4538" i="1" s="1"/>
  <c r="B4539" i="1"/>
  <c r="C4539" i="1" s="1"/>
  <c r="B4540" i="1"/>
  <c r="C4540" i="1" s="1"/>
  <c r="B4541" i="1"/>
  <c r="C4541" i="1" s="1"/>
  <c r="B4542" i="1"/>
  <c r="C4542" i="1" s="1"/>
  <c r="B4543" i="1"/>
  <c r="C4543" i="1" s="1"/>
  <c r="B4544" i="1"/>
  <c r="C4544" i="1" s="1"/>
  <c r="B4545" i="1"/>
  <c r="C4545" i="1" s="1"/>
  <c r="B4546" i="1"/>
  <c r="C4546" i="1" s="1"/>
  <c r="B4547" i="1"/>
  <c r="C4547" i="1" s="1"/>
  <c r="B4548" i="1"/>
  <c r="C4548" i="1" s="1"/>
  <c r="B4549" i="1"/>
  <c r="C4549" i="1" s="1"/>
  <c r="B4550" i="1"/>
  <c r="C4550" i="1" s="1"/>
  <c r="B4551" i="1"/>
  <c r="C4551" i="1" s="1"/>
  <c r="B4552" i="1"/>
  <c r="C4552" i="1" s="1"/>
  <c r="B4553" i="1"/>
  <c r="C4553" i="1" s="1"/>
  <c r="B4554" i="1"/>
  <c r="C4554" i="1" s="1"/>
  <c r="B4555" i="1"/>
  <c r="C4555" i="1" s="1"/>
  <c r="B4556" i="1"/>
  <c r="C4556" i="1" s="1"/>
  <c r="B4557" i="1"/>
  <c r="C4557" i="1" s="1"/>
  <c r="B4558" i="1"/>
  <c r="C4558" i="1" s="1"/>
  <c r="B4559" i="1"/>
  <c r="C4559" i="1" s="1"/>
  <c r="B4560" i="1"/>
  <c r="C4560" i="1" s="1"/>
  <c r="B4561" i="1"/>
  <c r="C4561" i="1" s="1"/>
  <c r="B4562" i="1"/>
  <c r="C4562" i="1" s="1"/>
  <c r="B4563" i="1"/>
  <c r="C4563" i="1" s="1"/>
  <c r="B4564" i="1"/>
  <c r="C4564" i="1" s="1"/>
  <c r="B4565" i="1"/>
  <c r="C4565" i="1" s="1"/>
  <c r="B4566" i="1"/>
  <c r="C4566" i="1" s="1"/>
  <c r="B4567" i="1"/>
  <c r="C4567" i="1" s="1"/>
  <c r="B4568" i="1"/>
  <c r="C4568" i="1" s="1"/>
  <c r="B4569" i="1"/>
  <c r="C4569" i="1" s="1"/>
  <c r="B4570" i="1"/>
  <c r="C4570" i="1" s="1"/>
  <c r="B4571" i="1"/>
  <c r="C4571" i="1" s="1"/>
  <c r="B4572" i="1"/>
  <c r="C4572" i="1" s="1"/>
  <c r="B4573" i="1"/>
  <c r="C4573" i="1" s="1"/>
  <c r="B4574" i="1"/>
  <c r="C4574" i="1" s="1"/>
  <c r="B4575" i="1"/>
  <c r="C4575" i="1" s="1"/>
  <c r="B4576" i="1"/>
  <c r="C4576" i="1" s="1"/>
  <c r="B4577" i="1"/>
  <c r="C4577" i="1" s="1"/>
  <c r="B4578" i="1"/>
  <c r="C4578" i="1" s="1"/>
  <c r="B4579" i="1"/>
  <c r="C4579" i="1" s="1"/>
  <c r="B4580" i="1"/>
  <c r="C4580" i="1" s="1"/>
  <c r="B4581" i="1"/>
  <c r="C4581" i="1" s="1"/>
  <c r="B4582" i="1"/>
  <c r="C4582" i="1" s="1"/>
  <c r="B4583" i="1"/>
  <c r="C4583" i="1" s="1"/>
  <c r="B4584" i="1"/>
  <c r="C4584" i="1" s="1"/>
  <c r="B4585" i="1"/>
  <c r="C4585" i="1" s="1"/>
  <c r="B4586" i="1"/>
  <c r="C4586" i="1" s="1"/>
  <c r="B4587" i="1"/>
  <c r="C4587" i="1" s="1"/>
  <c r="B4588" i="1"/>
  <c r="C4588" i="1" s="1"/>
  <c r="B4589" i="1"/>
  <c r="C4589" i="1" s="1"/>
  <c r="B4590" i="1"/>
  <c r="C4590" i="1" s="1"/>
  <c r="B4591" i="1"/>
  <c r="C4591" i="1" s="1"/>
  <c r="B4592" i="1"/>
  <c r="C4592" i="1" s="1"/>
  <c r="B4593" i="1"/>
  <c r="C4593" i="1" s="1"/>
  <c r="B4594" i="1"/>
  <c r="C4594" i="1" s="1"/>
  <c r="B4595" i="1"/>
  <c r="C4595" i="1" s="1"/>
  <c r="B4596" i="1"/>
  <c r="C4596" i="1" s="1"/>
  <c r="B4597" i="1"/>
  <c r="C4597" i="1" s="1"/>
  <c r="B4598" i="1"/>
  <c r="C4598" i="1" s="1"/>
  <c r="B4599" i="1"/>
  <c r="C4599" i="1" s="1"/>
  <c r="B4600" i="1"/>
  <c r="C4600" i="1" s="1"/>
  <c r="B4601" i="1"/>
  <c r="C4601" i="1" s="1"/>
  <c r="B4602" i="1"/>
  <c r="C4602" i="1" s="1"/>
  <c r="B4603" i="1"/>
  <c r="C4603" i="1" s="1"/>
  <c r="B4604" i="1"/>
  <c r="C4604" i="1" s="1"/>
  <c r="B4605" i="1"/>
  <c r="C4605" i="1" s="1"/>
  <c r="B4606" i="1"/>
  <c r="C4606" i="1" s="1"/>
  <c r="B4607" i="1"/>
  <c r="C4607" i="1" s="1"/>
  <c r="B4608" i="1"/>
  <c r="C4608" i="1" s="1"/>
  <c r="B4609" i="1"/>
  <c r="C4609" i="1" s="1"/>
  <c r="B4610" i="1"/>
  <c r="C4610" i="1" s="1"/>
  <c r="B4611" i="1"/>
  <c r="C4611" i="1" s="1"/>
  <c r="B4612" i="1"/>
  <c r="C4612" i="1" s="1"/>
  <c r="B4613" i="1"/>
  <c r="C4613" i="1" s="1"/>
  <c r="B4614" i="1"/>
  <c r="C4614" i="1" s="1"/>
  <c r="B4615" i="1"/>
  <c r="C4615" i="1" s="1"/>
  <c r="B4616" i="1"/>
  <c r="C4616" i="1" s="1"/>
  <c r="B4617" i="1"/>
  <c r="C4617" i="1" s="1"/>
  <c r="B4618" i="1"/>
  <c r="C4618" i="1" s="1"/>
  <c r="B4619" i="1"/>
  <c r="C4619" i="1" s="1"/>
  <c r="B4620" i="1"/>
  <c r="C4620" i="1" s="1"/>
  <c r="B4621" i="1"/>
  <c r="C4621" i="1" s="1"/>
  <c r="B4622" i="1"/>
  <c r="C4622" i="1" s="1"/>
  <c r="B4623" i="1"/>
  <c r="C4623" i="1" s="1"/>
  <c r="B4624" i="1"/>
  <c r="C4624" i="1" s="1"/>
  <c r="B4625" i="1"/>
  <c r="C4625" i="1" s="1"/>
  <c r="B4626" i="1"/>
  <c r="C4626" i="1" s="1"/>
  <c r="B4627" i="1"/>
  <c r="C4627" i="1" s="1"/>
  <c r="B4628" i="1"/>
  <c r="C4628" i="1" s="1"/>
  <c r="B4629" i="1"/>
  <c r="C4629" i="1" s="1"/>
  <c r="B4630" i="1"/>
  <c r="C4630" i="1" s="1"/>
  <c r="B4631" i="1"/>
  <c r="C4631" i="1" s="1"/>
  <c r="B4632" i="1"/>
  <c r="C4632" i="1" s="1"/>
  <c r="B4633" i="1"/>
  <c r="C4633" i="1" s="1"/>
  <c r="B4634" i="1"/>
  <c r="C4634" i="1" s="1"/>
  <c r="B4635" i="1"/>
  <c r="C4635" i="1" s="1"/>
  <c r="B4636" i="1"/>
  <c r="C4636" i="1" s="1"/>
  <c r="B4637" i="1"/>
  <c r="C4637" i="1" s="1"/>
  <c r="B4638" i="1"/>
  <c r="C4638" i="1" s="1"/>
  <c r="B4639" i="1"/>
  <c r="C4639" i="1" s="1"/>
  <c r="B4640" i="1"/>
  <c r="C4640" i="1" s="1"/>
  <c r="B4641" i="1"/>
  <c r="C4641" i="1" s="1"/>
  <c r="B4642" i="1"/>
  <c r="C4642" i="1" s="1"/>
  <c r="B4643" i="1"/>
  <c r="C4643" i="1" s="1"/>
  <c r="B4644" i="1"/>
  <c r="C4644" i="1" s="1"/>
  <c r="B4645" i="1"/>
  <c r="C4645" i="1" s="1"/>
  <c r="B4646" i="1"/>
  <c r="C4646" i="1" s="1"/>
  <c r="B4647" i="1"/>
  <c r="C4647" i="1" s="1"/>
  <c r="B4648" i="1"/>
  <c r="C4648" i="1" s="1"/>
  <c r="B4649" i="1"/>
  <c r="C4649" i="1" s="1"/>
  <c r="B4650" i="1"/>
  <c r="C4650" i="1" s="1"/>
  <c r="B4651" i="1"/>
  <c r="C4651" i="1" s="1"/>
  <c r="B4652" i="1"/>
  <c r="C4652" i="1" s="1"/>
  <c r="B4653" i="1"/>
  <c r="C4653" i="1" s="1"/>
  <c r="B4654" i="1"/>
  <c r="C4654" i="1" s="1"/>
  <c r="B4655" i="1"/>
  <c r="C4655" i="1" s="1"/>
  <c r="B4656" i="1"/>
  <c r="C4656" i="1" s="1"/>
  <c r="B4657" i="1"/>
  <c r="C4657" i="1" s="1"/>
  <c r="B4658" i="1"/>
  <c r="C4658" i="1" s="1"/>
  <c r="B4659" i="1"/>
  <c r="C4659" i="1" s="1"/>
  <c r="B4660" i="1"/>
  <c r="C4660" i="1" s="1"/>
  <c r="B4661" i="1"/>
  <c r="C4661" i="1" s="1"/>
  <c r="B4662" i="1"/>
  <c r="C4662" i="1" s="1"/>
  <c r="B4663" i="1"/>
  <c r="C4663" i="1" s="1"/>
  <c r="B4664" i="1"/>
  <c r="C4664" i="1" s="1"/>
  <c r="B4665" i="1"/>
  <c r="C4665" i="1" s="1"/>
  <c r="B4666" i="1"/>
  <c r="C4666" i="1" s="1"/>
  <c r="B4667" i="1"/>
  <c r="C4667" i="1" s="1"/>
  <c r="B4668" i="1"/>
  <c r="C4668" i="1" s="1"/>
  <c r="B4669" i="1"/>
  <c r="C4669" i="1" s="1"/>
  <c r="B4670" i="1"/>
  <c r="C4670" i="1" s="1"/>
  <c r="B4671" i="1"/>
  <c r="C4671" i="1" s="1"/>
  <c r="B4672" i="1"/>
  <c r="C4672" i="1" s="1"/>
  <c r="B4673" i="1"/>
  <c r="C4673" i="1" s="1"/>
  <c r="B4674" i="1"/>
  <c r="C4674" i="1" s="1"/>
  <c r="B4675" i="1"/>
  <c r="C4675" i="1" s="1"/>
  <c r="B4676" i="1"/>
  <c r="C4676" i="1" s="1"/>
  <c r="B4677" i="1"/>
  <c r="C4677" i="1" s="1"/>
  <c r="B4678" i="1"/>
  <c r="C4678" i="1" s="1"/>
  <c r="B4679" i="1"/>
  <c r="C4679" i="1" s="1"/>
  <c r="B4680" i="1"/>
  <c r="C4680" i="1" s="1"/>
  <c r="B4681" i="1"/>
  <c r="C4681" i="1" s="1"/>
  <c r="B4682" i="1"/>
  <c r="C4682" i="1" s="1"/>
  <c r="B4683" i="1"/>
  <c r="C4683" i="1" s="1"/>
  <c r="B4684" i="1"/>
  <c r="C4684" i="1" s="1"/>
  <c r="B4685" i="1"/>
  <c r="C4685" i="1" s="1"/>
  <c r="B4686" i="1"/>
  <c r="C4686" i="1" s="1"/>
  <c r="B4687" i="1"/>
  <c r="C4687" i="1" s="1"/>
  <c r="B4688" i="1"/>
  <c r="C4688" i="1" s="1"/>
  <c r="B4689" i="1"/>
  <c r="C4689" i="1" s="1"/>
  <c r="B4690" i="1"/>
  <c r="C4690" i="1" s="1"/>
  <c r="B4691" i="1"/>
  <c r="C4691" i="1" s="1"/>
  <c r="B4692" i="1"/>
  <c r="C4692" i="1" s="1"/>
  <c r="B4693" i="1"/>
  <c r="C4693" i="1" s="1"/>
  <c r="B4694" i="1"/>
  <c r="C4694" i="1" s="1"/>
  <c r="B4695" i="1"/>
  <c r="C4695" i="1" s="1"/>
  <c r="B4696" i="1"/>
  <c r="C4696" i="1" s="1"/>
  <c r="B4697" i="1"/>
  <c r="C4697" i="1" s="1"/>
  <c r="B4698" i="1"/>
  <c r="C4698" i="1" s="1"/>
  <c r="B4699" i="1"/>
  <c r="C4699" i="1" s="1"/>
  <c r="B4700" i="1"/>
  <c r="C4700" i="1" s="1"/>
  <c r="B4701" i="1"/>
  <c r="C4701" i="1" s="1"/>
  <c r="B4702" i="1"/>
  <c r="C4702" i="1" s="1"/>
  <c r="B4703" i="1"/>
  <c r="C4703" i="1" s="1"/>
  <c r="B4704" i="1"/>
  <c r="C4704" i="1" s="1"/>
  <c r="B4705" i="1"/>
  <c r="C4705" i="1" s="1"/>
  <c r="B4706" i="1"/>
  <c r="C4706" i="1" s="1"/>
  <c r="B4707" i="1"/>
  <c r="C4707" i="1" s="1"/>
  <c r="B4708" i="1"/>
  <c r="C4708" i="1" s="1"/>
  <c r="B4709" i="1"/>
  <c r="C4709" i="1" s="1"/>
  <c r="B4710" i="1"/>
  <c r="C4710" i="1" s="1"/>
  <c r="B4711" i="1"/>
  <c r="C4711" i="1" s="1"/>
  <c r="B4712" i="1"/>
  <c r="C4712" i="1" s="1"/>
  <c r="B4713" i="1"/>
  <c r="C4713" i="1" s="1"/>
  <c r="B4714" i="1"/>
  <c r="C4714" i="1" s="1"/>
  <c r="B4715" i="1"/>
  <c r="C4715" i="1" s="1"/>
  <c r="B4716" i="1"/>
  <c r="C4716" i="1" s="1"/>
  <c r="B4717" i="1"/>
  <c r="C4717" i="1" s="1"/>
  <c r="B4718" i="1"/>
  <c r="C4718" i="1" s="1"/>
  <c r="B4719" i="1"/>
  <c r="C4719" i="1" s="1"/>
  <c r="B4720" i="1"/>
  <c r="C4720" i="1" s="1"/>
  <c r="B4721" i="1"/>
  <c r="C4721" i="1" s="1"/>
  <c r="B4722" i="1"/>
  <c r="C4722" i="1" s="1"/>
  <c r="B4723" i="1"/>
  <c r="C4723" i="1" s="1"/>
  <c r="B4724" i="1"/>
  <c r="C4724" i="1" s="1"/>
  <c r="B4725" i="1"/>
  <c r="C4725" i="1" s="1"/>
  <c r="B4726" i="1"/>
  <c r="C4726" i="1" s="1"/>
  <c r="B4727" i="1"/>
  <c r="C4727" i="1" s="1"/>
  <c r="B4728" i="1"/>
  <c r="C4728" i="1" s="1"/>
  <c r="B4729" i="1"/>
  <c r="C4729" i="1" s="1"/>
  <c r="B4730" i="1"/>
  <c r="C4730" i="1" s="1"/>
  <c r="B4731" i="1"/>
  <c r="C4731" i="1" s="1"/>
  <c r="B4732" i="1"/>
  <c r="C4732" i="1" s="1"/>
  <c r="B4733" i="1"/>
  <c r="C4733" i="1" s="1"/>
  <c r="B4734" i="1"/>
  <c r="C4734" i="1" s="1"/>
  <c r="B4735" i="1"/>
  <c r="C4735" i="1" s="1"/>
  <c r="B4736" i="1"/>
  <c r="C4736" i="1" s="1"/>
  <c r="B4737" i="1"/>
  <c r="C4737" i="1" s="1"/>
  <c r="B4738" i="1"/>
  <c r="C4738" i="1" s="1"/>
  <c r="B4739" i="1"/>
  <c r="C4739" i="1" s="1"/>
  <c r="B4740" i="1"/>
  <c r="C4740" i="1" s="1"/>
  <c r="B4741" i="1"/>
  <c r="C4741" i="1" s="1"/>
  <c r="B4742" i="1"/>
  <c r="C4742" i="1" s="1"/>
  <c r="B4743" i="1"/>
  <c r="C4743" i="1" s="1"/>
  <c r="B4744" i="1"/>
  <c r="C4744" i="1" s="1"/>
  <c r="B4745" i="1"/>
  <c r="C4745" i="1" s="1"/>
  <c r="B4746" i="1"/>
  <c r="C4746" i="1" s="1"/>
  <c r="B4747" i="1"/>
  <c r="C4747" i="1" s="1"/>
  <c r="B4748" i="1"/>
  <c r="C4748" i="1" s="1"/>
  <c r="B4749" i="1"/>
  <c r="C4749" i="1" s="1"/>
  <c r="B4750" i="1"/>
  <c r="C4750" i="1" s="1"/>
  <c r="B4751" i="1"/>
  <c r="C4751" i="1" s="1"/>
  <c r="B4752" i="1"/>
  <c r="C4752" i="1" s="1"/>
  <c r="B4753" i="1"/>
  <c r="C4753" i="1" s="1"/>
  <c r="B4754" i="1"/>
  <c r="C4754" i="1" s="1"/>
  <c r="B4755" i="1"/>
  <c r="C4755" i="1" s="1"/>
  <c r="B4756" i="1"/>
  <c r="C4756" i="1" s="1"/>
  <c r="B4757" i="1"/>
  <c r="C4757" i="1" s="1"/>
  <c r="B4758" i="1"/>
  <c r="C4758" i="1" s="1"/>
  <c r="B4759" i="1"/>
  <c r="C4759" i="1" s="1"/>
  <c r="B4760" i="1"/>
  <c r="C4760" i="1" s="1"/>
  <c r="B4761" i="1"/>
  <c r="C4761" i="1" s="1"/>
  <c r="B4762" i="1"/>
  <c r="C4762" i="1" s="1"/>
  <c r="B4763" i="1"/>
  <c r="C4763" i="1" s="1"/>
  <c r="B4764" i="1"/>
  <c r="C4764" i="1" s="1"/>
  <c r="B4765" i="1"/>
  <c r="C4765" i="1" s="1"/>
  <c r="B4766" i="1"/>
  <c r="C4766" i="1" s="1"/>
  <c r="B4767" i="1"/>
  <c r="C4767" i="1" s="1"/>
  <c r="B4768" i="1"/>
  <c r="C4768" i="1" s="1"/>
  <c r="B4769" i="1"/>
  <c r="C4769" i="1" s="1"/>
  <c r="B4770" i="1"/>
  <c r="C4770" i="1" s="1"/>
  <c r="B4771" i="1"/>
  <c r="C4771" i="1" s="1"/>
  <c r="B4772" i="1"/>
  <c r="C4772" i="1" s="1"/>
  <c r="B4773" i="1"/>
  <c r="C4773" i="1" s="1"/>
  <c r="B4774" i="1"/>
  <c r="C4774" i="1" s="1"/>
  <c r="B4775" i="1"/>
  <c r="C4775" i="1" s="1"/>
  <c r="B4776" i="1"/>
  <c r="C4776" i="1" s="1"/>
  <c r="B4777" i="1"/>
  <c r="C4777" i="1" s="1"/>
  <c r="B4778" i="1"/>
  <c r="C4778" i="1" s="1"/>
  <c r="B4779" i="1"/>
  <c r="C4779" i="1" s="1"/>
  <c r="B4780" i="1"/>
  <c r="C4780" i="1" s="1"/>
  <c r="B4781" i="1"/>
  <c r="C4781" i="1" s="1"/>
  <c r="B4782" i="1"/>
  <c r="C4782" i="1" s="1"/>
  <c r="B4783" i="1"/>
  <c r="C4783" i="1" s="1"/>
  <c r="B4784" i="1"/>
  <c r="C4784" i="1" s="1"/>
  <c r="B4785" i="1"/>
  <c r="C4785" i="1" s="1"/>
  <c r="B4786" i="1"/>
  <c r="C4786" i="1" s="1"/>
  <c r="B4787" i="1"/>
  <c r="C4787" i="1" s="1"/>
  <c r="B4788" i="1"/>
  <c r="C4788" i="1" s="1"/>
  <c r="B4789" i="1"/>
  <c r="C4789" i="1" s="1"/>
  <c r="B4790" i="1"/>
  <c r="C4790" i="1" s="1"/>
  <c r="B4791" i="1"/>
  <c r="C4791" i="1" s="1"/>
  <c r="B4792" i="1"/>
  <c r="C4792" i="1" s="1"/>
  <c r="B4793" i="1"/>
  <c r="C4793" i="1" s="1"/>
  <c r="B4794" i="1"/>
  <c r="C4794" i="1" s="1"/>
  <c r="B4795" i="1"/>
  <c r="C4795" i="1" s="1"/>
  <c r="B4796" i="1"/>
  <c r="C4796" i="1" s="1"/>
  <c r="B4797" i="1"/>
  <c r="C4797" i="1" s="1"/>
  <c r="B4798" i="1"/>
  <c r="C4798" i="1" s="1"/>
  <c r="B4799" i="1"/>
  <c r="C4799" i="1" s="1"/>
  <c r="B4800" i="1"/>
  <c r="C4800" i="1" s="1"/>
  <c r="B4801" i="1"/>
  <c r="C4801" i="1" s="1"/>
  <c r="B4802" i="1"/>
  <c r="C4802" i="1" s="1"/>
  <c r="B4803" i="1"/>
  <c r="C4803" i="1" s="1"/>
  <c r="B4804" i="1"/>
  <c r="C4804" i="1" s="1"/>
  <c r="B4805" i="1"/>
  <c r="C4805" i="1" s="1"/>
  <c r="B4806" i="1"/>
  <c r="C4806" i="1" s="1"/>
  <c r="B4807" i="1"/>
  <c r="C4807" i="1" s="1"/>
  <c r="B4808" i="1"/>
  <c r="C4808" i="1" s="1"/>
  <c r="B4809" i="1"/>
  <c r="C4809" i="1" s="1"/>
  <c r="B4810" i="1"/>
  <c r="C4810" i="1" s="1"/>
  <c r="B4811" i="1"/>
  <c r="C4811" i="1" s="1"/>
  <c r="B4812" i="1"/>
  <c r="C4812" i="1" s="1"/>
  <c r="B4813" i="1"/>
  <c r="C4813" i="1" s="1"/>
  <c r="B4814" i="1"/>
  <c r="C4814" i="1" s="1"/>
  <c r="B4815" i="1"/>
  <c r="C4815" i="1" s="1"/>
  <c r="B4816" i="1"/>
  <c r="C4816" i="1" s="1"/>
  <c r="B4817" i="1"/>
  <c r="C4817" i="1" s="1"/>
  <c r="B4818" i="1"/>
  <c r="C4818" i="1" s="1"/>
  <c r="B4819" i="1"/>
  <c r="C4819" i="1" s="1"/>
  <c r="B4820" i="1"/>
  <c r="C4820" i="1" s="1"/>
  <c r="B4821" i="1"/>
  <c r="C4821" i="1" s="1"/>
  <c r="B4822" i="1"/>
  <c r="C4822" i="1" s="1"/>
  <c r="B4823" i="1"/>
  <c r="C4823" i="1" s="1"/>
  <c r="B4824" i="1"/>
  <c r="C4824" i="1" s="1"/>
  <c r="B4825" i="1"/>
  <c r="C4825" i="1" s="1"/>
  <c r="B4826" i="1"/>
  <c r="C4826" i="1" s="1"/>
  <c r="B4827" i="1"/>
  <c r="C4827" i="1" s="1"/>
  <c r="B4828" i="1"/>
  <c r="C4828" i="1" s="1"/>
  <c r="B4829" i="1"/>
  <c r="C4829" i="1" s="1"/>
  <c r="B4830" i="1"/>
  <c r="C4830" i="1" s="1"/>
  <c r="B4831" i="1"/>
  <c r="C4831" i="1" s="1"/>
  <c r="B4832" i="1"/>
  <c r="C4832" i="1" s="1"/>
  <c r="B4833" i="1"/>
  <c r="C4833" i="1" s="1"/>
  <c r="B4834" i="1"/>
  <c r="C4834" i="1" s="1"/>
  <c r="B4835" i="1"/>
  <c r="C4835" i="1" s="1"/>
  <c r="B4836" i="1"/>
  <c r="C4836" i="1" s="1"/>
  <c r="B4837" i="1"/>
  <c r="C4837" i="1" s="1"/>
  <c r="B4838" i="1"/>
  <c r="C4838" i="1" s="1"/>
  <c r="B4839" i="1"/>
  <c r="C4839" i="1" s="1"/>
  <c r="B4840" i="1"/>
  <c r="C4840" i="1" s="1"/>
  <c r="B4841" i="1"/>
  <c r="C4841" i="1" s="1"/>
  <c r="B4842" i="1"/>
  <c r="C4842" i="1" s="1"/>
  <c r="B4843" i="1"/>
  <c r="C4843" i="1" s="1"/>
  <c r="B4844" i="1"/>
  <c r="C4844" i="1" s="1"/>
  <c r="B4845" i="1"/>
  <c r="C4845" i="1" s="1"/>
  <c r="B4846" i="1"/>
  <c r="C4846" i="1" s="1"/>
  <c r="B4847" i="1"/>
  <c r="C4847" i="1" s="1"/>
  <c r="B4848" i="1"/>
  <c r="C4848" i="1" s="1"/>
  <c r="B4849" i="1"/>
  <c r="C4849" i="1" s="1"/>
  <c r="B4850" i="1"/>
  <c r="C4850" i="1" s="1"/>
  <c r="B4851" i="1"/>
  <c r="C4851" i="1" s="1"/>
  <c r="B4852" i="1"/>
  <c r="C4852" i="1" s="1"/>
  <c r="B4853" i="1"/>
  <c r="C4853" i="1" s="1"/>
  <c r="B4854" i="1"/>
  <c r="C4854" i="1" s="1"/>
  <c r="B4855" i="1"/>
  <c r="C4855" i="1" s="1"/>
  <c r="B4856" i="1"/>
  <c r="C4856" i="1" s="1"/>
  <c r="B4857" i="1"/>
  <c r="C4857" i="1" s="1"/>
  <c r="B4858" i="1"/>
  <c r="C4858" i="1" s="1"/>
  <c r="B4859" i="1"/>
  <c r="C4859" i="1" s="1"/>
  <c r="B4860" i="1"/>
  <c r="C4860" i="1" s="1"/>
  <c r="B4861" i="1"/>
  <c r="C4861" i="1" s="1"/>
  <c r="B4862" i="1"/>
  <c r="C4862" i="1" s="1"/>
  <c r="B4863" i="1"/>
  <c r="C4863" i="1" s="1"/>
  <c r="B4864" i="1"/>
  <c r="C4864" i="1" s="1"/>
  <c r="B4865" i="1"/>
  <c r="C4865" i="1" s="1"/>
  <c r="B4866" i="1"/>
  <c r="C4866" i="1" s="1"/>
  <c r="B4867" i="1"/>
  <c r="C4867" i="1" s="1"/>
  <c r="B4868" i="1"/>
  <c r="C4868" i="1" s="1"/>
  <c r="B4869" i="1"/>
  <c r="C4869" i="1" s="1"/>
  <c r="B4870" i="1"/>
  <c r="C4870" i="1" s="1"/>
  <c r="B4871" i="1"/>
  <c r="C4871" i="1" s="1"/>
  <c r="B4872" i="1"/>
  <c r="C4872" i="1" s="1"/>
  <c r="B4873" i="1"/>
  <c r="C4873" i="1" s="1"/>
  <c r="B4874" i="1"/>
  <c r="C4874" i="1" s="1"/>
  <c r="B4875" i="1"/>
  <c r="C4875" i="1" s="1"/>
  <c r="B4876" i="1"/>
  <c r="C4876" i="1" s="1"/>
  <c r="B4877" i="1"/>
  <c r="C4877" i="1" s="1"/>
  <c r="B4878" i="1"/>
  <c r="C4878" i="1" s="1"/>
  <c r="B4879" i="1"/>
  <c r="C4879" i="1" s="1"/>
  <c r="B4880" i="1"/>
  <c r="C4880" i="1" s="1"/>
  <c r="B4881" i="1"/>
  <c r="C4881" i="1" s="1"/>
  <c r="B4882" i="1"/>
  <c r="C4882" i="1" s="1"/>
  <c r="B4883" i="1"/>
  <c r="C4883" i="1" s="1"/>
  <c r="B4884" i="1"/>
  <c r="C4884" i="1" s="1"/>
  <c r="B4885" i="1"/>
  <c r="C4885" i="1" s="1"/>
  <c r="B4886" i="1"/>
  <c r="C4886" i="1" s="1"/>
  <c r="B4887" i="1"/>
  <c r="C4887" i="1" s="1"/>
  <c r="B4888" i="1"/>
  <c r="C4888" i="1" s="1"/>
  <c r="B4889" i="1"/>
  <c r="C4889" i="1" s="1"/>
  <c r="B4890" i="1"/>
  <c r="C4890" i="1" s="1"/>
  <c r="B4891" i="1"/>
  <c r="C4891" i="1" s="1"/>
  <c r="B4892" i="1"/>
  <c r="C4892" i="1" s="1"/>
  <c r="B4893" i="1"/>
  <c r="C4893" i="1" s="1"/>
  <c r="B4894" i="1"/>
  <c r="C4894" i="1" s="1"/>
  <c r="B4895" i="1"/>
  <c r="C4895" i="1" s="1"/>
  <c r="B4896" i="1"/>
  <c r="C4896" i="1" s="1"/>
  <c r="B4897" i="1"/>
  <c r="C4897" i="1" s="1"/>
  <c r="B4898" i="1"/>
  <c r="C4898" i="1" s="1"/>
  <c r="B4899" i="1"/>
  <c r="C4899" i="1" s="1"/>
  <c r="B4900" i="1"/>
  <c r="C4900" i="1" s="1"/>
  <c r="B4901" i="1"/>
  <c r="C4901" i="1" s="1"/>
  <c r="B4902" i="1"/>
  <c r="C4902" i="1" s="1"/>
  <c r="B4903" i="1"/>
  <c r="C4903" i="1" s="1"/>
  <c r="B4904" i="1"/>
  <c r="C4904" i="1" s="1"/>
  <c r="B4905" i="1"/>
  <c r="C4905" i="1" s="1"/>
  <c r="B4906" i="1"/>
  <c r="C4906" i="1" s="1"/>
  <c r="B4907" i="1"/>
  <c r="C4907" i="1" s="1"/>
  <c r="B4908" i="1"/>
  <c r="C4908" i="1" s="1"/>
  <c r="B4909" i="1"/>
  <c r="C4909" i="1" s="1"/>
  <c r="B4910" i="1"/>
  <c r="C4910" i="1" s="1"/>
  <c r="B4911" i="1"/>
  <c r="C4911" i="1" s="1"/>
  <c r="B4912" i="1"/>
  <c r="C4912" i="1" s="1"/>
  <c r="B4913" i="1"/>
  <c r="C4913" i="1" s="1"/>
  <c r="B4914" i="1"/>
  <c r="C4914" i="1" s="1"/>
  <c r="B4915" i="1"/>
  <c r="C4915" i="1" s="1"/>
  <c r="B4916" i="1"/>
  <c r="C4916" i="1" s="1"/>
  <c r="B4917" i="1"/>
  <c r="C4917" i="1" s="1"/>
  <c r="B4918" i="1"/>
  <c r="C4918" i="1" s="1"/>
  <c r="B4919" i="1"/>
  <c r="C4919" i="1" s="1"/>
  <c r="B4920" i="1"/>
  <c r="C4920" i="1" s="1"/>
  <c r="B4921" i="1"/>
  <c r="C4921" i="1" s="1"/>
  <c r="B4922" i="1"/>
  <c r="C4922" i="1" s="1"/>
  <c r="B4923" i="1"/>
  <c r="C4923" i="1" s="1"/>
  <c r="B4924" i="1"/>
  <c r="C4924" i="1" s="1"/>
  <c r="B4925" i="1"/>
  <c r="C4925" i="1" s="1"/>
  <c r="B4926" i="1"/>
  <c r="C4926" i="1" s="1"/>
  <c r="B4927" i="1"/>
  <c r="C4927" i="1" s="1"/>
  <c r="B4928" i="1"/>
  <c r="C4928" i="1" s="1"/>
  <c r="B4929" i="1"/>
  <c r="C4929" i="1" s="1"/>
  <c r="B4930" i="1"/>
  <c r="C4930" i="1" s="1"/>
  <c r="B4931" i="1"/>
  <c r="C4931" i="1" s="1"/>
  <c r="B4932" i="1"/>
  <c r="C4932" i="1" s="1"/>
  <c r="B4933" i="1"/>
  <c r="C4933" i="1" s="1"/>
  <c r="B4934" i="1"/>
  <c r="C4934" i="1" s="1"/>
  <c r="B4935" i="1"/>
  <c r="C4935" i="1" s="1"/>
  <c r="B4936" i="1"/>
  <c r="C4936" i="1" s="1"/>
  <c r="B4937" i="1"/>
  <c r="C4937" i="1" s="1"/>
  <c r="B4938" i="1"/>
  <c r="C4938" i="1" s="1"/>
  <c r="B4939" i="1"/>
  <c r="C4939" i="1" s="1"/>
  <c r="B4940" i="1"/>
  <c r="C4940" i="1" s="1"/>
  <c r="B4941" i="1"/>
  <c r="C4941" i="1" s="1"/>
  <c r="B4942" i="1"/>
  <c r="C4942" i="1" s="1"/>
  <c r="B4943" i="1"/>
  <c r="C4943" i="1" s="1"/>
  <c r="B4944" i="1"/>
  <c r="C4944" i="1" s="1"/>
  <c r="B4945" i="1"/>
  <c r="C4945" i="1" s="1"/>
  <c r="B4946" i="1"/>
  <c r="C4946" i="1" s="1"/>
  <c r="B4947" i="1"/>
  <c r="C4947" i="1" s="1"/>
  <c r="B4948" i="1"/>
  <c r="C4948" i="1" s="1"/>
  <c r="B4949" i="1"/>
  <c r="C4949" i="1" s="1"/>
  <c r="B4950" i="1"/>
  <c r="C4950" i="1" s="1"/>
  <c r="B4951" i="1"/>
  <c r="C4951" i="1" s="1"/>
  <c r="B4952" i="1"/>
  <c r="C4952" i="1" s="1"/>
  <c r="B4953" i="1"/>
  <c r="C4953" i="1" s="1"/>
  <c r="B4954" i="1"/>
  <c r="C4954" i="1" s="1"/>
  <c r="B4955" i="1"/>
  <c r="C4955" i="1" s="1"/>
  <c r="B4956" i="1"/>
  <c r="C4956" i="1" s="1"/>
  <c r="B4957" i="1"/>
  <c r="C4957" i="1" s="1"/>
  <c r="B4958" i="1"/>
  <c r="C4958" i="1" s="1"/>
  <c r="B4959" i="1"/>
  <c r="C4959" i="1" s="1"/>
  <c r="B4960" i="1"/>
  <c r="C4960" i="1" s="1"/>
  <c r="B4961" i="1"/>
  <c r="C4961" i="1" s="1"/>
  <c r="B4962" i="1"/>
  <c r="C4962" i="1" s="1"/>
  <c r="B4963" i="1"/>
  <c r="C4963" i="1" s="1"/>
  <c r="B4964" i="1"/>
  <c r="C4964" i="1" s="1"/>
  <c r="B4965" i="1"/>
  <c r="C4965" i="1" s="1"/>
  <c r="B4966" i="1"/>
  <c r="C4966" i="1" s="1"/>
  <c r="B4967" i="1"/>
  <c r="C4967" i="1" s="1"/>
  <c r="B4968" i="1"/>
  <c r="C4968" i="1" s="1"/>
  <c r="B4969" i="1"/>
  <c r="C4969" i="1" s="1"/>
  <c r="B4970" i="1"/>
  <c r="C4970" i="1" s="1"/>
  <c r="B4971" i="1"/>
  <c r="C4971" i="1" s="1"/>
  <c r="B4972" i="1"/>
  <c r="C4972" i="1" s="1"/>
  <c r="B4973" i="1"/>
  <c r="C4973" i="1" s="1"/>
  <c r="B4974" i="1"/>
  <c r="C4974" i="1" s="1"/>
  <c r="B4975" i="1"/>
  <c r="C4975" i="1" s="1"/>
  <c r="B4976" i="1"/>
  <c r="C4976" i="1" s="1"/>
  <c r="B4977" i="1"/>
  <c r="C4977" i="1" s="1"/>
  <c r="B4978" i="1"/>
  <c r="C4978" i="1" s="1"/>
  <c r="B4979" i="1"/>
  <c r="C4979" i="1" s="1"/>
  <c r="B4980" i="1"/>
  <c r="C4980" i="1" s="1"/>
  <c r="B4981" i="1"/>
  <c r="C4981" i="1" s="1"/>
  <c r="B4982" i="1"/>
  <c r="C4982" i="1" s="1"/>
  <c r="B4983" i="1"/>
  <c r="C4983" i="1" s="1"/>
  <c r="B4984" i="1"/>
  <c r="C4984" i="1" s="1"/>
  <c r="B4985" i="1"/>
  <c r="C4985" i="1" s="1"/>
  <c r="B4986" i="1"/>
  <c r="C4986" i="1" s="1"/>
  <c r="B4987" i="1"/>
  <c r="C4987" i="1" s="1"/>
  <c r="B4988" i="1"/>
  <c r="C4988" i="1" s="1"/>
  <c r="B4989" i="1"/>
  <c r="C4989" i="1" s="1"/>
  <c r="B4990" i="1"/>
  <c r="C4990" i="1" s="1"/>
  <c r="B4991" i="1"/>
  <c r="C4991" i="1" s="1"/>
  <c r="B4992" i="1"/>
  <c r="C4992" i="1" s="1"/>
  <c r="B4993" i="1"/>
  <c r="C4993" i="1" s="1"/>
  <c r="B4994" i="1"/>
  <c r="C4994" i="1" s="1"/>
  <c r="B4995" i="1"/>
  <c r="C4995" i="1" s="1"/>
  <c r="B4996" i="1"/>
  <c r="C4996" i="1" s="1"/>
  <c r="B4997" i="1"/>
  <c r="C4997" i="1" s="1"/>
  <c r="B4998" i="1"/>
  <c r="C4998" i="1" s="1"/>
  <c r="B4999" i="1"/>
  <c r="C4999" i="1" s="1"/>
  <c r="B5000" i="1"/>
  <c r="C5000" i="1" s="1"/>
  <c r="B5001" i="1"/>
  <c r="C5001" i="1" s="1"/>
  <c r="B5002" i="1"/>
  <c r="C5002" i="1" s="1"/>
  <c r="B5003" i="1"/>
  <c r="C5003" i="1" s="1"/>
  <c r="B5004" i="1"/>
  <c r="C5004" i="1" s="1"/>
  <c r="B5005" i="1"/>
  <c r="C5005" i="1" s="1"/>
  <c r="B5006" i="1"/>
  <c r="C5006" i="1" s="1"/>
  <c r="B5007" i="1"/>
  <c r="C5007" i="1" s="1"/>
  <c r="B5008" i="1"/>
  <c r="C5008" i="1" s="1"/>
  <c r="B5009" i="1"/>
  <c r="C5009" i="1" s="1"/>
  <c r="B5010" i="1"/>
  <c r="C5010" i="1" s="1"/>
  <c r="B5011" i="1"/>
  <c r="C5011" i="1" s="1"/>
  <c r="B5012" i="1"/>
  <c r="C5012" i="1" s="1"/>
  <c r="B5013" i="1"/>
  <c r="C5013" i="1" s="1"/>
  <c r="B5014" i="1"/>
  <c r="C5014" i="1" s="1"/>
  <c r="B5015" i="1"/>
  <c r="C5015" i="1" s="1"/>
  <c r="B5016" i="1"/>
  <c r="C5016" i="1" s="1"/>
  <c r="B5017" i="1"/>
  <c r="C5017" i="1" s="1"/>
  <c r="B5018" i="1"/>
  <c r="C5018" i="1" s="1"/>
  <c r="B5019" i="1"/>
  <c r="C5019" i="1" s="1"/>
  <c r="B5020" i="1"/>
  <c r="C5020" i="1" s="1"/>
  <c r="B5021" i="1"/>
  <c r="C5021" i="1" s="1"/>
  <c r="B5022" i="1"/>
  <c r="C5022" i="1" s="1"/>
  <c r="B5023" i="1"/>
  <c r="C5023" i="1" s="1"/>
  <c r="B5024" i="1"/>
  <c r="C5024" i="1" s="1"/>
  <c r="B5025" i="1"/>
  <c r="C5025" i="1" s="1"/>
  <c r="B5026" i="1"/>
  <c r="C5026" i="1" s="1"/>
  <c r="B5027" i="1"/>
  <c r="C5027" i="1" s="1"/>
  <c r="B5028" i="1"/>
  <c r="C5028" i="1" s="1"/>
  <c r="B5029" i="1"/>
  <c r="C5029" i="1" s="1"/>
  <c r="B5030" i="1"/>
  <c r="C5030" i="1" s="1"/>
  <c r="B5031" i="1"/>
  <c r="C5031" i="1" s="1"/>
  <c r="B5032" i="1"/>
  <c r="C5032" i="1" s="1"/>
  <c r="B5033" i="1"/>
  <c r="C5033" i="1" s="1"/>
  <c r="B5034" i="1"/>
  <c r="C5034" i="1" s="1"/>
  <c r="B5035" i="1"/>
  <c r="C5035" i="1" s="1"/>
  <c r="B5036" i="1"/>
  <c r="C5036" i="1" s="1"/>
  <c r="B5037" i="1"/>
  <c r="C5037" i="1" s="1"/>
  <c r="B5038" i="1"/>
  <c r="C5038" i="1" s="1"/>
  <c r="B5039" i="1"/>
  <c r="C5039" i="1" s="1"/>
  <c r="B5040" i="1"/>
  <c r="C5040" i="1" s="1"/>
  <c r="B5041" i="1"/>
  <c r="C5041" i="1" s="1"/>
  <c r="B5042" i="1"/>
  <c r="C5042" i="1" s="1"/>
  <c r="B5043" i="1"/>
  <c r="C5043" i="1" s="1"/>
  <c r="B5044" i="1"/>
  <c r="C5044" i="1" s="1"/>
  <c r="B5045" i="1"/>
  <c r="C5045" i="1" s="1"/>
  <c r="B5046" i="1"/>
  <c r="C5046" i="1" s="1"/>
  <c r="B5047" i="1"/>
  <c r="C5047" i="1" s="1"/>
  <c r="B5048" i="1"/>
  <c r="C5048" i="1" s="1"/>
  <c r="B5049" i="1"/>
  <c r="C5049" i="1" s="1"/>
  <c r="B5050" i="1"/>
  <c r="C5050" i="1" s="1"/>
  <c r="B5051" i="1"/>
  <c r="C5051" i="1" s="1"/>
  <c r="B5052" i="1"/>
  <c r="C5052" i="1" s="1"/>
  <c r="B5053" i="1"/>
  <c r="C5053" i="1" s="1"/>
  <c r="B5054" i="1"/>
  <c r="C5054" i="1" s="1"/>
  <c r="B5055" i="1"/>
  <c r="C5055" i="1" s="1"/>
  <c r="B5056" i="1"/>
  <c r="C5056" i="1" s="1"/>
  <c r="B5057" i="1"/>
  <c r="C5057" i="1" s="1"/>
  <c r="B5058" i="1"/>
  <c r="C5058" i="1" s="1"/>
  <c r="B5059" i="1"/>
  <c r="C5059" i="1" s="1"/>
  <c r="B5060" i="1"/>
  <c r="C5060" i="1" s="1"/>
  <c r="B5061" i="1"/>
  <c r="C5061" i="1" s="1"/>
  <c r="B5062" i="1"/>
  <c r="C5062" i="1" s="1"/>
  <c r="B5063" i="1"/>
  <c r="C5063" i="1" s="1"/>
  <c r="B5064" i="1"/>
  <c r="C5064" i="1" s="1"/>
  <c r="B5065" i="1"/>
  <c r="C5065" i="1" s="1"/>
  <c r="B5066" i="1"/>
  <c r="C5066" i="1" s="1"/>
  <c r="B5067" i="1"/>
  <c r="C5067" i="1" s="1"/>
  <c r="B5068" i="1"/>
  <c r="C5068" i="1" s="1"/>
  <c r="B5069" i="1"/>
  <c r="C5069" i="1" s="1"/>
  <c r="B5070" i="1"/>
  <c r="C5070" i="1" s="1"/>
  <c r="B5071" i="1"/>
  <c r="C5071" i="1" s="1"/>
  <c r="B5072" i="1"/>
  <c r="C5072" i="1" s="1"/>
  <c r="B5073" i="1"/>
  <c r="C5073" i="1" s="1"/>
  <c r="B5074" i="1"/>
  <c r="C5074" i="1" s="1"/>
  <c r="B5075" i="1"/>
  <c r="C5075" i="1" s="1"/>
  <c r="B5076" i="1"/>
  <c r="C5076" i="1" s="1"/>
  <c r="B5077" i="1"/>
  <c r="C5077" i="1" s="1"/>
  <c r="B5078" i="1"/>
  <c r="C5078" i="1" s="1"/>
  <c r="B5079" i="1"/>
  <c r="C5079" i="1" s="1"/>
  <c r="B5080" i="1"/>
  <c r="C5080" i="1" s="1"/>
  <c r="B5081" i="1"/>
  <c r="C5081" i="1" s="1"/>
  <c r="B5082" i="1"/>
  <c r="C5082" i="1" s="1"/>
  <c r="B5083" i="1"/>
  <c r="C5083" i="1" s="1"/>
  <c r="B5084" i="1"/>
  <c r="C5084" i="1" s="1"/>
  <c r="B5085" i="1"/>
  <c r="C5085" i="1" s="1"/>
  <c r="B5086" i="1"/>
  <c r="C5086" i="1" s="1"/>
  <c r="B5087" i="1"/>
  <c r="C5087" i="1" s="1"/>
  <c r="B5088" i="1"/>
  <c r="C5088" i="1" s="1"/>
  <c r="B5089" i="1"/>
  <c r="C5089" i="1" s="1"/>
  <c r="B5090" i="1"/>
  <c r="C5090" i="1" s="1"/>
  <c r="B5091" i="1"/>
  <c r="C5091" i="1" s="1"/>
  <c r="B5092" i="1"/>
  <c r="C5092" i="1" s="1"/>
  <c r="B5093" i="1"/>
  <c r="C5093" i="1" s="1"/>
  <c r="B5094" i="1"/>
  <c r="C5094" i="1" s="1"/>
  <c r="B5095" i="1"/>
  <c r="C5095" i="1" s="1"/>
  <c r="B5096" i="1"/>
  <c r="C5096" i="1" s="1"/>
  <c r="B5097" i="1"/>
  <c r="C5097" i="1" s="1"/>
  <c r="B5098" i="1"/>
  <c r="C5098" i="1" s="1"/>
  <c r="B5099" i="1"/>
  <c r="C5099" i="1" s="1"/>
  <c r="B5100" i="1"/>
  <c r="C5100" i="1" s="1"/>
  <c r="B5101" i="1"/>
  <c r="C5101" i="1" s="1"/>
  <c r="B5102" i="1"/>
  <c r="C5102" i="1" s="1"/>
  <c r="B5103" i="1"/>
  <c r="C5103" i="1" s="1"/>
  <c r="B5104" i="1"/>
  <c r="C5104" i="1" s="1"/>
  <c r="B5105" i="1"/>
  <c r="C5105" i="1" s="1"/>
  <c r="B5106" i="1"/>
  <c r="C5106" i="1" s="1"/>
  <c r="B5107" i="1"/>
  <c r="C5107" i="1" s="1"/>
  <c r="B5108" i="1"/>
  <c r="C5108" i="1" s="1"/>
  <c r="B5109" i="1"/>
  <c r="C5109" i="1" s="1"/>
  <c r="B5110" i="1"/>
  <c r="C5110" i="1" s="1"/>
  <c r="B5111" i="1"/>
  <c r="C5111" i="1" s="1"/>
  <c r="B5112" i="1"/>
  <c r="C5112" i="1" s="1"/>
  <c r="B5113" i="1"/>
  <c r="C5113" i="1" s="1"/>
  <c r="B5114" i="1"/>
  <c r="C5114" i="1" s="1"/>
  <c r="B5115" i="1"/>
  <c r="C5115" i="1" s="1"/>
  <c r="B5116" i="1"/>
  <c r="C5116" i="1" s="1"/>
  <c r="B5117" i="1"/>
  <c r="C5117" i="1" s="1"/>
  <c r="B5118" i="1"/>
  <c r="C5118" i="1" s="1"/>
  <c r="B5119" i="1"/>
  <c r="C5119" i="1" s="1"/>
  <c r="B5120" i="1"/>
  <c r="C5120" i="1" s="1"/>
  <c r="B5121" i="1"/>
  <c r="C5121" i="1" s="1"/>
  <c r="B5122" i="1"/>
  <c r="C5122" i="1" s="1"/>
  <c r="B5123" i="1"/>
  <c r="C5123" i="1" s="1"/>
  <c r="B5124" i="1"/>
  <c r="C5124" i="1" s="1"/>
  <c r="B5125" i="1"/>
  <c r="C5125" i="1" s="1"/>
  <c r="B5126" i="1"/>
  <c r="C5126" i="1" s="1"/>
  <c r="B5127" i="1"/>
  <c r="C5127" i="1" s="1"/>
  <c r="B5128" i="1"/>
  <c r="C5128" i="1" s="1"/>
  <c r="B5129" i="1"/>
  <c r="C5129" i="1" s="1"/>
  <c r="B5130" i="1"/>
  <c r="C5130" i="1" s="1"/>
  <c r="B5131" i="1"/>
  <c r="C5131" i="1" s="1"/>
  <c r="B5132" i="1"/>
  <c r="C5132" i="1" s="1"/>
  <c r="B5133" i="1"/>
  <c r="C5133" i="1" s="1"/>
  <c r="B5134" i="1"/>
  <c r="C5134" i="1" s="1"/>
  <c r="B5135" i="1"/>
  <c r="C5135" i="1" s="1"/>
  <c r="B5136" i="1"/>
  <c r="C5136" i="1" s="1"/>
  <c r="B5137" i="1"/>
  <c r="C5137" i="1" s="1"/>
  <c r="B5138" i="1"/>
  <c r="C5138" i="1" s="1"/>
  <c r="B5139" i="1"/>
  <c r="C5139" i="1" s="1"/>
  <c r="B5140" i="1"/>
  <c r="C5140" i="1" s="1"/>
  <c r="B5141" i="1"/>
  <c r="C5141" i="1" s="1"/>
  <c r="B5142" i="1"/>
  <c r="C5142" i="1" s="1"/>
  <c r="B5143" i="1"/>
  <c r="C5143" i="1" s="1"/>
  <c r="B5144" i="1"/>
  <c r="C5144" i="1" s="1"/>
  <c r="B5145" i="1"/>
  <c r="C5145" i="1" s="1"/>
  <c r="B5146" i="1"/>
  <c r="C5146" i="1" s="1"/>
  <c r="B5147" i="1"/>
  <c r="C5147" i="1" s="1"/>
  <c r="B5148" i="1"/>
  <c r="C5148" i="1" s="1"/>
  <c r="B5149" i="1"/>
  <c r="C5149" i="1" s="1"/>
  <c r="B5150" i="1"/>
  <c r="C5150" i="1" s="1"/>
  <c r="B5151" i="1"/>
  <c r="C5151" i="1" s="1"/>
  <c r="B5152" i="1"/>
  <c r="C5152" i="1" s="1"/>
  <c r="B5153" i="1"/>
  <c r="C5153" i="1" s="1"/>
  <c r="B5154" i="1"/>
  <c r="C5154" i="1" s="1"/>
  <c r="B5155" i="1"/>
  <c r="C5155" i="1" s="1"/>
  <c r="B5156" i="1"/>
  <c r="C5156" i="1" s="1"/>
  <c r="B5157" i="1"/>
  <c r="C5157" i="1" s="1"/>
  <c r="B5158" i="1"/>
  <c r="C5158" i="1" s="1"/>
  <c r="B5159" i="1"/>
  <c r="C5159" i="1" s="1"/>
  <c r="B5160" i="1"/>
  <c r="C5160" i="1" s="1"/>
  <c r="B5161" i="1"/>
  <c r="C5161" i="1" s="1"/>
  <c r="B5162" i="1"/>
  <c r="C5162" i="1" s="1"/>
  <c r="B5163" i="1"/>
  <c r="C5163" i="1" s="1"/>
  <c r="B5164" i="1"/>
  <c r="C5164" i="1" s="1"/>
  <c r="B5165" i="1"/>
  <c r="C5165" i="1" s="1"/>
  <c r="B5166" i="1"/>
  <c r="C5166" i="1" s="1"/>
  <c r="B5167" i="1"/>
  <c r="C5167" i="1" s="1"/>
  <c r="B5168" i="1"/>
  <c r="C5168" i="1" s="1"/>
  <c r="B5169" i="1"/>
  <c r="C5169" i="1" s="1"/>
  <c r="B5170" i="1"/>
  <c r="C5170" i="1" s="1"/>
  <c r="B5171" i="1"/>
  <c r="C5171" i="1" s="1"/>
  <c r="B5172" i="1"/>
  <c r="C5172" i="1" s="1"/>
  <c r="B5173" i="1"/>
  <c r="C5173" i="1" s="1"/>
  <c r="B5174" i="1"/>
  <c r="C5174" i="1" s="1"/>
  <c r="B5175" i="1"/>
  <c r="C5175" i="1" s="1"/>
  <c r="B5176" i="1"/>
  <c r="C5176" i="1" s="1"/>
  <c r="B5177" i="1"/>
  <c r="C5177" i="1" s="1"/>
  <c r="B5178" i="1"/>
  <c r="C5178" i="1" s="1"/>
  <c r="B5179" i="1"/>
  <c r="C5179" i="1" s="1"/>
  <c r="B5180" i="1"/>
  <c r="C5180" i="1" s="1"/>
  <c r="B5181" i="1"/>
  <c r="C5181" i="1" s="1"/>
  <c r="B5182" i="1"/>
  <c r="C5182" i="1" s="1"/>
  <c r="B5183" i="1"/>
  <c r="C5183" i="1" s="1"/>
  <c r="B5184" i="1"/>
  <c r="C5184" i="1" s="1"/>
  <c r="B5185" i="1"/>
  <c r="C5185" i="1" s="1"/>
  <c r="B5186" i="1"/>
  <c r="C5186" i="1" s="1"/>
  <c r="B5187" i="1"/>
  <c r="C5187" i="1" s="1"/>
  <c r="B5188" i="1"/>
  <c r="C5188" i="1" s="1"/>
  <c r="B5189" i="1"/>
  <c r="C5189" i="1" s="1"/>
  <c r="B5190" i="1"/>
  <c r="C5190" i="1" s="1"/>
  <c r="B5191" i="1"/>
  <c r="C5191" i="1" s="1"/>
  <c r="B5192" i="1"/>
  <c r="C5192" i="1" s="1"/>
  <c r="B5193" i="1"/>
  <c r="C5193" i="1" s="1"/>
  <c r="B5194" i="1"/>
  <c r="C5194" i="1" s="1"/>
  <c r="B5195" i="1"/>
  <c r="C5195" i="1" s="1"/>
  <c r="B5196" i="1"/>
  <c r="C5196" i="1" s="1"/>
  <c r="B5197" i="1"/>
  <c r="C5197" i="1" s="1"/>
  <c r="B5198" i="1"/>
  <c r="C5198" i="1" s="1"/>
  <c r="B5199" i="1"/>
  <c r="C5199" i="1" s="1"/>
  <c r="B5200" i="1"/>
  <c r="C5200" i="1" s="1"/>
  <c r="B5201" i="1"/>
  <c r="C5201" i="1" s="1"/>
  <c r="B5202" i="1"/>
  <c r="C5202" i="1" s="1"/>
  <c r="B5203" i="1"/>
  <c r="C5203" i="1" s="1"/>
  <c r="B5204" i="1"/>
  <c r="C5204" i="1" s="1"/>
  <c r="B5205" i="1"/>
  <c r="C5205" i="1" s="1"/>
  <c r="B5206" i="1"/>
  <c r="C5206" i="1" s="1"/>
  <c r="B5207" i="1"/>
  <c r="C5207" i="1" s="1"/>
  <c r="B5208" i="1"/>
  <c r="C5208" i="1" s="1"/>
  <c r="B5209" i="1"/>
  <c r="C5209" i="1" s="1"/>
  <c r="B5210" i="1"/>
  <c r="C5210" i="1" s="1"/>
  <c r="B5211" i="1"/>
  <c r="C5211" i="1" s="1"/>
  <c r="B5212" i="1"/>
  <c r="C5212" i="1" s="1"/>
  <c r="B5213" i="1"/>
  <c r="C5213" i="1" s="1"/>
  <c r="B5214" i="1"/>
  <c r="C5214" i="1" s="1"/>
  <c r="B5215" i="1"/>
  <c r="C5215" i="1" s="1"/>
  <c r="B5216" i="1"/>
  <c r="C5216" i="1" s="1"/>
  <c r="B5217" i="1"/>
  <c r="C5217" i="1" s="1"/>
  <c r="B5218" i="1"/>
  <c r="C5218" i="1" s="1"/>
  <c r="B5219" i="1"/>
  <c r="C5219" i="1" s="1"/>
  <c r="B5220" i="1"/>
  <c r="C5220" i="1" s="1"/>
  <c r="B5221" i="1"/>
  <c r="C5221" i="1" s="1"/>
  <c r="B5222" i="1"/>
  <c r="C5222" i="1" s="1"/>
  <c r="B5223" i="1"/>
  <c r="C5223" i="1" s="1"/>
  <c r="B5224" i="1"/>
  <c r="C5224" i="1" s="1"/>
  <c r="B5225" i="1"/>
  <c r="C5225" i="1" s="1"/>
  <c r="B5226" i="1"/>
  <c r="C5226" i="1" s="1"/>
  <c r="B5227" i="1"/>
  <c r="C5227" i="1" s="1"/>
  <c r="B5228" i="1"/>
  <c r="C5228" i="1" s="1"/>
  <c r="B5229" i="1"/>
  <c r="C5229" i="1" s="1"/>
  <c r="B5230" i="1"/>
  <c r="C5230" i="1" s="1"/>
  <c r="B5231" i="1"/>
  <c r="C5231" i="1" s="1"/>
  <c r="B5232" i="1"/>
  <c r="C5232" i="1" s="1"/>
  <c r="B5233" i="1"/>
  <c r="C5233" i="1" s="1"/>
  <c r="B5234" i="1"/>
  <c r="C5234" i="1" s="1"/>
  <c r="B5235" i="1"/>
  <c r="C5235" i="1" s="1"/>
  <c r="B5236" i="1"/>
  <c r="C5236" i="1" s="1"/>
  <c r="B5237" i="1"/>
  <c r="C5237" i="1" s="1"/>
  <c r="B5238" i="1"/>
  <c r="C5238" i="1" s="1"/>
  <c r="B5239" i="1"/>
  <c r="C5239" i="1" s="1"/>
  <c r="B5240" i="1"/>
  <c r="C5240" i="1" s="1"/>
  <c r="B5241" i="1"/>
  <c r="C5241" i="1" s="1"/>
  <c r="B5242" i="1"/>
  <c r="C5242" i="1" s="1"/>
  <c r="B5243" i="1"/>
  <c r="C5243" i="1" s="1"/>
  <c r="B5244" i="1"/>
  <c r="C5244" i="1" s="1"/>
  <c r="B5245" i="1"/>
  <c r="C5245" i="1" s="1"/>
  <c r="B5246" i="1"/>
  <c r="C5246" i="1" s="1"/>
  <c r="B5247" i="1"/>
  <c r="C5247" i="1" s="1"/>
  <c r="B5248" i="1"/>
  <c r="C5248" i="1" s="1"/>
  <c r="B5249" i="1"/>
  <c r="C5249" i="1" s="1"/>
  <c r="B5250" i="1"/>
  <c r="C5250" i="1" s="1"/>
  <c r="B5251" i="1"/>
  <c r="C5251" i="1" s="1"/>
  <c r="B5252" i="1"/>
  <c r="C5252" i="1" s="1"/>
  <c r="B5253" i="1"/>
  <c r="C5253" i="1" s="1"/>
  <c r="B5254" i="1"/>
  <c r="C5254" i="1" s="1"/>
  <c r="B5255" i="1"/>
  <c r="C5255" i="1" s="1"/>
  <c r="B5256" i="1"/>
  <c r="C5256" i="1" s="1"/>
  <c r="B5257" i="1"/>
  <c r="C5257" i="1" s="1"/>
  <c r="B5258" i="1"/>
  <c r="C5258" i="1" s="1"/>
  <c r="B5259" i="1"/>
  <c r="C5259" i="1" s="1"/>
  <c r="B5260" i="1"/>
  <c r="C5260" i="1" s="1"/>
  <c r="B5261" i="1"/>
  <c r="C5261" i="1" s="1"/>
  <c r="B5262" i="1"/>
  <c r="C5262" i="1" s="1"/>
  <c r="B5263" i="1"/>
  <c r="C5263" i="1" s="1"/>
  <c r="B5264" i="1"/>
  <c r="C5264" i="1" s="1"/>
  <c r="B5265" i="1"/>
  <c r="C5265" i="1" s="1"/>
  <c r="B5266" i="1"/>
  <c r="C5266" i="1" s="1"/>
  <c r="B5267" i="1"/>
  <c r="C5267" i="1" s="1"/>
  <c r="B5268" i="1"/>
  <c r="C5268" i="1" s="1"/>
  <c r="B5269" i="1"/>
  <c r="C5269" i="1" s="1"/>
  <c r="B5270" i="1"/>
  <c r="C5270" i="1" s="1"/>
  <c r="B5271" i="1"/>
  <c r="C5271" i="1" s="1"/>
  <c r="B5272" i="1"/>
  <c r="C5272" i="1" s="1"/>
  <c r="B5273" i="1"/>
  <c r="C5273" i="1" s="1"/>
  <c r="B5274" i="1"/>
  <c r="C5274" i="1" s="1"/>
  <c r="B5275" i="1"/>
  <c r="C5275" i="1" s="1"/>
  <c r="B5276" i="1"/>
  <c r="C5276" i="1" s="1"/>
  <c r="B5277" i="1"/>
  <c r="C5277" i="1" s="1"/>
  <c r="B5278" i="1"/>
  <c r="C5278" i="1" s="1"/>
  <c r="B5279" i="1"/>
  <c r="C5279" i="1" s="1"/>
  <c r="B5280" i="1"/>
  <c r="C5280" i="1" s="1"/>
  <c r="B5281" i="1"/>
  <c r="C5281" i="1" s="1"/>
  <c r="B5282" i="1"/>
  <c r="C5282" i="1" s="1"/>
  <c r="B5283" i="1"/>
  <c r="C5283" i="1" s="1"/>
  <c r="B5284" i="1"/>
  <c r="C5284" i="1" s="1"/>
  <c r="B5285" i="1"/>
  <c r="C5285" i="1" s="1"/>
  <c r="B5286" i="1"/>
  <c r="C5286" i="1" s="1"/>
  <c r="B5287" i="1"/>
  <c r="C5287" i="1" s="1"/>
  <c r="B5288" i="1"/>
  <c r="C5288" i="1" s="1"/>
  <c r="B5289" i="1"/>
  <c r="C5289" i="1" s="1"/>
  <c r="B5290" i="1"/>
  <c r="C5290" i="1" s="1"/>
  <c r="B5291" i="1"/>
  <c r="C5291" i="1" s="1"/>
  <c r="B5292" i="1"/>
  <c r="C5292" i="1" s="1"/>
  <c r="B5293" i="1"/>
  <c r="C5293" i="1" s="1"/>
  <c r="B5294" i="1"/>
  <c r="C5294" i="1" s="1"/>
  <c r="B5295" i="1"/>
  <c r="C5295" i="1" s="1"/>
  <c r="B5296" i="1"/>
  <c r="C5296" i="1" s="1"/>
  <c r="B5297" i="1"/>
  <c r="C5297" i="1" s="1"/>
  <c r="B5298" i="1"/>
  <c r="C5298" i="1" s="1"/>
  <c r="B5299" i="1"/>
  <c r="C5299" i="1" s="1"/>
  <c r="B5300" i="1"/>
  <c r="C5300" i="1" s="1"/>
  <c r="B5301" i="1"/>
  <c r="C5301" i="1" s="1"/>
  <c r="B5302" i="1"/>
  <c r="C5302" i="1" s="1"/>
  <c r="B5303" i="1"/>
  <c r="C5303" i="1" s="1"/>
  <c r="B5304" i="1"/>
  <c r="C5304" i="1" s="1"/>
  <c r="B5305" i="1"/>
  <c r="C5305" i="1" s="1"/>
  <c r="B5306" i="1"/>
  <c r="C5306" i="1" s="1"/>
  <c r="B5307" i="1"/>
  <c r="C5307" i="1" s="1"/>
  <c r="B5308" i="1"/>
  <c r="C5308" i="1" s="1"/>
  <c r="B5309" i="1"/>
  <c r="C5309" i="1" s="1"/>
  <c r="B5310" i="1"/>
  <c r="C5310" i="1" s="1"/>
  <c r="B5311" i="1"/>
  <c r="C5311" i="1" s="1"/>
  <c r="B5312" i="1"/>
  <c r="C5312" i="1" s="1"/>
  <c r="B5313" i="1"/>
  <c r="C5313" i="1" s="1"/>
  <c r="B5314" i="1"/>
  <c r="C5314" i="1" s="1"/>
  <c r="B5315" i="1"/>
  <c r="C5315" i="1" s="1"/>
  <c r="B5316" i="1"/>
  <c r="C5316" i="1" s="1"/>
  <c r="B5317" i="1"/>
  <c r="C5317" i="1" s="1"/>
  <c r="B5318" i="1"/>
  <c r="C5318" i="1" s="1"/>
  <c r="B5319" i="1"/>
  <c r="C5319" i="1" s="1"/>
  <c r="B5320" i="1"/>
  <c r="C5320" i="1" s="1"/>
  <c r="B5321" i="1"/>
  <c r="C5321" i="1" s="1"/>
  <c r="B5322" i="1"/>
  <c r="C5322" i="1" s="1"/>
  <c r="B5323" i="1"/>
  <c r="C5323" i="1" s="1"/>
  <c r="B5324" i="1"/>
  <c r="C5324" i="1" s="1"/>
  <c r="B5325" i="1"/>
  <c r="C5325" i="1" s="1"/>
  <c r="B5326" i="1"/>
  <c r="C5326" i="1" s="1"/>
  <c r="B5327" i="1"/>
  <c r="C5327" i="1" s="1"/>
  <c r="B5328" i="1"/>
  <c r="C5328" i="1" s="1"/>
  <c r="B5329" i="1"/>
  <c r="C5329" i="1" s="1"/>
  <c r="B5330" i="1"/>
  <c r="C5330" i="1" s="1"/>
  <c r="B5331" i="1"/>
  <c r="C5331" i="1" s="1"/>
  <c r="B5332" i="1"/>
  <c r="C5332" i="1" s="1"/>
  <c r="B5333" i="1"/>
  <c r="C5333" i="1" s="1"/>
  <c r="B5334" i="1"/>
  <c r="C5334" i="1" s="1"/>
  <c r="B5335" i="1"/>
  <c r="C5335" i="1" s="1"/>
  <c r="B5336" i="1"/>
  <c r="C5336" i="1" s="1"/>
  <c r="B5337" i="1"/>
  <c r="C5337" i="1" s="1"/>
  <c r="B5338" i="1"/>
  <c r="C5338" i="1" s="1"/>
  <c r="B5339" i="1"/>
  <c r="C5339" i="1" s="1"/>
  <c r="B5340" i="1"/>
  <c r="C5340" i="1" s="1"/>
  <c r="B5341" i="1"/>
  <c r="C5341" i="1" s="1"/>
  <c r="B5342" i="1"/>
  <c r="C5342" i="1" s="1"/>
  <c r="B5343" i="1"/>
  <c r="C5343" i="1" s="1"/>
  <c r="B5344" i="1"/>
  <c r="C5344" i="1" s="1"/>
  <c r="B5345" i="1"/>
  <c r="C5345" i="1" s="1"/>
  <c r="B5346" i="1"/>
  <c r="C5346" i="1" s="1"/>
  <c r="B5347" i="1"/>
  <c r="C5347" i="1" s="1"/>
  <c r="B5348" i="1"/>
  <c r="C5348" i="1" s="1"/>
  <c r="B5349" i="1"/>
  <c r="C5349" i="1" s="1"/>
  <c r="B5350" i="1"/>
  <c r="C5350" i="1" s="1"/>
  <c r="B5351" i="1"/>
  <c r="C5351" i="1" s="1"/>
  <c r="B5352" i="1"/>
  <c r="C5352" i="1" s="1"/>
  <c r="B5353" i="1"/>
  <c r="C5353" i="1" s="1"/>
  <c r="B5354" i="1"/>
  <c r="C5354" i="1" s="1"/>
  <c r="B5355" i="1"/>
  <c r="C5355" i="1" s="1"/>
  <c r="B5356" i="1"/>
  <c r="C5356" i="1" s="1"/>
  <c r="B5357" i="1"/>
  <c r="C5357" i="1" s="1"/>
  <c r="B5358" i="1"/>
  <c r="C5358" i="1" s="1"/>
  <c r="B5359" i="1"/>
  <c r="C5359" i="1" s="1"/>
  <c r="B5360" i="1"/>
  <c r="C5360" i="1" s="1"/>
  <c r="B5361" i="1"/>
  <c r="C5361" i="1" s="1"/>
  <c r="B5362" i="1"/>
  <c r="C5362" i="1" s="1"/>
  <c r="B5363" i="1"/>
  <c r="C5363" i="1" s="1"/>
  <c r="B5364" i="1"/>
  <c r="C5364" i="1" s="1"/>
  <c r="B5365" i="1"/>
  <c r="C5365" i="1" s="1"/>
  <c r="B5366" i="1"/>
  <c r="C5366" i="1" s="1"/>
  <c r="B5367" i="1"/>
  <c r="C5367" i="1" s="1"/>
  <c r="B5368" i="1"/>
  <c r="C5368" i="1" s="1"/>
  <c r="B5369" i="1"/>
  <c r="C5369" i="1" s="1"/>
  <c r="B5370" i="1"/>
  <c r="C5370" i="1" s="1"/>
  <c r="B5371" i="1"/>
  <c r="C5371" i="1" s="1"/>
  <c r="B5372" i="1"/>
  <c r="C5372" i="1" s="1"/>
  <c r="B5373" i="1"/>
  <c r="C5373" i="1" s="1"/>
  <c r="B5374" i="1"/>
  <c r="C5374" i="1" s="1"/>
  <c r="B5375" i="1"/>
  <c r="C5375" i="1" s="1"/>
  <c r="B5376" i="1"/>
  <c r="C5376" i="1" s="1"/>
  <c r="B5377" i="1"/>
  <c r="C5377" i="1" s="1"/>
  <c r="B5378" i="1"/>
  <c r="C5378" i="1" s="1"/>
  <c r="B5379" i="1"/>
  <c r="C5379" i="1" s="1"/>
  <c r="B5380" i="1"/>
  <c r="C5380" i="1" s="1"/>
  <c r="B5381" i="1"/>
  <c r="C5381" i="1" s="1"/>
  <c r="B5382" i="1"/>
  <c r="C5382" i="1" s="1"/>
  <c r="B5383" i="1"/>
  <c r="C5383" i="1" s="1"/>
  <c r="B5384" i="1"/>
  <c r="C5384" i="1" s="1"/>
  <c r="B5385" i="1"/>
  <c r="C5385" i="1" s="1"/>
  <c r="B5386" i="1"/>
  <c r="C5386" i="1" s="1"/>
  <c r="B5387" i="1"/>
  <c r="C5387" i="1" s="1"/>
  <c r="B5388" i="1"/>
  <c r="C5388" i="1" s="1"/>
  <c r="B5389" i="1"/>
  <c r="C5389" i="1" s="1"/>
  <c r="B5390" i="1"/>
  <c r="C5390" i="1" s="1"/>
  <c r="B5391" i="1"/>
  <c r="C5391" i="1" s="1"/>
  <c r="B5392" i="1"/>
  <c r="C5392" i="1" s="1"/>
  <c r="B5393" i="1"/>
  <c r="C5393" i="1" s="1"/>
  <c r="B5394" i="1"/>
  <c r="C5394" i="1" s="1"/>
  <c r="B5395" i="1"/>
  <c r="C5395" i="1" s="1"/>
  <c r="B5396" i="1"/>
  <c r="C5396" i="1" s="1"/>
  <c r="B5397" i="1"/>
  <c r="C5397" i="1" s="1"/>
  <c r="B5398" i="1"/>
  <c r="C5398" i="1" s="1"/>
  <c r="B5399" i="1"/>
  <c r="C5399" i="1" s="1"/>
  <c r="B5400" i="1"/>
  <c r="C5400" i="1" s="1"/>
  <c r="B5401" i="1"/>
  <c r="C5401" i="1" s="1"/>
  <c r="B5402" i="1"/>
  <c r="C5402" i="1" s="1"/>
  <c r="B5403" i="1"/>
  <c r="C5403" i="1" s="1"/>
  <c r="B5404" i="1"/>
  <c r="C5404" i="1" s="1"/>
  <c r="B5405" i="1"/>
  <c r="C5405" i="1" s="1"/>
  <c r="B5406" i="1"/>
  <c r="C5406" i="1" s="1"/>
  <c r="B5407" i="1"/>
  <c r="C5407" i="1" s="1"/>
  <c r="B5408" i="1"/>
  <c r="C5408" i="1" s="1"/>
  <c r="B5409" i="1"/>
  <c r="C5409" i="1" s="1"/>
  <c r="B5410" i="1"/>
  <c r="C5410" i="1" s="1"/>
  <c r="B5411" i="1"/>
  <c r="C5411" i="1" s="1"/>
  <c r="B5412" i="1"/>
  <c r="C5412" i="1" s="1"/>
  <c r="B5413" i="1"/>
  <c r="C5413" i="1" s="1"/>
  <c r="B5414" i="1"/>
  <c r="C5414" i="1" s="1"/>
  <c r="B5415" i="1"/>
  <c r="C5415" i="1" s="1"/>
  <c r="B5416" i="1"/>
  <c r="C5416" i="1" s="1"/>
  <c r="B5417" i="1"/>
  <c r="C5417" i="1" s="1"/>
  <c r="B5418" i="1"/>
  <c r="C5418" i="1" s="1"/>
  <c r="B5419" i="1"/>
  <c r="C5419" i="1" s="1"/>
  <c r="B5420" i="1"/>
  <c r="C5420" i="1" s="1"/>
  <c r="B5421" i="1"/>
  <c r="C5421" i="1" s="1"/>
  <c r="B5422" i="1"/>
  <c r="C5422" i="1" s="1"/>
  <c r="B5423" i="1"/>
  <c r="C5423" i="1" s="1"/>
  <c r="B5424" i="1"/>
  <c r="C5424" i="1" s="1"/>
  <c r="B5425" i="1"/>
  <c r="C5425" i="1" s="1"/>
  <c r="B5426" i="1"/>
  <c r="C5426" i="1" s="1"/>
  <c r="B5427" i="1"/>
  <c r="C5427" i="1" s="1"/>
  <c r="B5428" i="1"/>
  <c r="C5428" i="1" s="1"/>
  <c r="B5429" i="1"/>
  <c r="C5429" i="1" s="1"/>
  <c r="B5430" i="1"/>
  <c r="C5430" i="1" s="1"/>
  <c r="B5431" i="1"/>
  <c r="C5431" i="1" s="1"/>
  <c r="B5432" i="1"/>
  <c r="C5432" i="1" s="1"/>
  <c r="B5433" i="1"/>
  <c r="C5433" i="1" s="1"/>
  <c r="B5434" i="1"/>
  <c r="C5434" i="1" s="1"/>
  <c r="B5435" i="1"/>
  <c r="C5435" i="1" s="1"/>
  <c r="B5436" i="1"/>
  <c r="C5436" i="1" s="1"/>
  <c r="B5437" i="1"/>
  <c r="C5437" i="1" s="1"/>
  <c r="B5438" i="1"/>
  <c r="C5438" i="1" s="1"/>
  <c r="B5439" i="1"/>
  <c r="C5439" i="1" s="1"/>
  <c r="B5440" i="1"/>
  <c r="C5440" i="1" s="1"/>
  <c r="B5441" i="1"/>
  <c r="C5441" i="1" s="1"/>
  <c r="B5442" i="1"/>
  <c r="C5442" i="1" s="1"/>
  <c r="B5443" i="1"/>
  <c r="C5443" i="1" s="1"/>
  <c r="B5444" i="1"/>
  <c r="C5444" i="1" s="1"/>
  <c r="B5445" i="1"/>
  <c r="C5445" i="1" s="1"/>
  <c r="B5446" i="1"/>
  <c r="C5446" i="1" s="1"/>
  <c r="B5447" i="1"/>
  <c r="C5447" i="1" s="1"/>
  <c r="B5448" i="1"/>
  <c r="C5448" i="1" s="1"/>
  <c r="B5449" i="1"/>
  <c r="C5449" i="1" s="1"/>
  <c r="B5450" i="1"/>
  <c r="C5450" i="1" s="1"/>
  <c r="B5451" i="1"/>
  <c r="C5451" i="1" s="1"/>
  <c r="B5452" i="1"/>
  <c r="C5452" i="1" s="1"/>
  <c r="B5453" i="1"/>
  <c r="C5453" i="1" s="1"/>
  <c r="B5454" i="1"/>
  <c r="C5454" i="1" s="1"/>
  <c r="B5455" i="1"/>
  <c r="C5455" i="1" s="1"/>
  <c r="B5456" i="1"/>
  <c r="C5456" i="1" s="1"/>
  <c r="B5457" i="1"/>
  <c r="C5457" i="1" s="1"/>
  <c r="B5458" i="1"/>
  <c r="C5458" i="1" s="1"/>
  <c r="B5459" i="1"/>
  <c r="C5459" i="1" s="1"/>
  <c r="B5460" i="1"/>
  <c r="C5460" i="1" s="1"/>
  <c r="B5461" i="1"/>
  <c r="C5461" i="1" s="1"/>
  <c r="B5462" i="1"/>
  <c r="C5462" i="1" s="1"/>
  <c r="B5463" i="1"/>
  <c r="C5463" i="1" s="1"/>
  <c r="B5464" i="1"/>
  <c r="C5464" i="1" s="1"/>
  <c r="B5465" i="1"/>
  <c r="C5465" i="1" s="1"/>
  <c r="B5466" i="1"/>
  <c r="C5466" i="1" s="1"/>
  <c r="B5467" i="1"/>
  <c r="C5467" i="1" s="1"/>
  <c r="B5468" i="1"/>
  <c r="C5468" i="1" s="1"/>
  <c r="B5469" i="1"/>
  <c r="C5469" i="1" s="1"/>
  <c r="B5470" i="1"/>
  <c r="C5470" i="1" s="1"/>
  <c r="B5471" i="1"/>
  <c r="C5471" i="1" s="1"/>
  <c r="B5472" i="1"/>
  <c r="C5472" i="1" s="1"/>
  <c r="B5473" i="1"/>
  <c r="C5473" i="1" s="1"/>
  <c r="B5474" i="1"/>
  <c r="C5474" i="1" s="1"/>
  <c r="B5475" i="1"/>
  <c r="C5475" i="1" s="1"/>
  <c r="B5476" i="1"/>
  <c r="C5476" i="1" s="1"/>
  <c r="B5477" i="1"/>
  <c r="C5477" i="1" s="1"/>
  <c r="B5478" i="1"/>
  <c r="C5478" i="1" s="1"/>
  <c r="B5479" i="1"/>
  <c r="C5479" i="1" s="1"/>
  <c r="B5480" i="1"/>
  <c r="C5480" i="1" s="1"/>
  <c r="B5481" i="1"/>
  <c r="C5481" i="1" s="1"/>
  <c r="B5482" i="1"/>
  <c r="C5482" i="1" s="1"/>
  <c r="B5483" i="1"/>
  <c r="C5483" i="1" s="1"/>
  <c r="B5484" i="1"/>
  <c r="C5484" i="1" s="1"/>
  <c r="B5485" i="1"/>
  <c r="C5485" i="1" s="1"/>
  <c r="B5486" i="1"/>
  <c r="C5486" i="1" s="1"/>
  <c r="B5487" i="1"/>
  <c r="C5487" i="1" s="1"/>
  <c r="B5488" i="1"/>
  <c r="C5488" i="1" s="1"/>
  <c r="B5489" i="1"/>
  <c r="C5489" i="1" s="1"/>
  <c r="B5490" i="1"/>
  <c r="C5490" i="1" s="1"/>
  <c r="B5491" i="1"/>
  <c r="C5491" i="1" s="1"/>
  <c r="B5492" i="1"/>
  <c r="C5492" i="1" s="1"/>
  <c r="B5493" i="1"/>
  <c r="C5493" i="1" s="1"/>
  <c r="B5494" i="1"/>
  <c r="C5494" i="1" s="1"/>
  <c r="B5495" i="1"/>
  <c r="C5495" i="1" s="1"/>
  <c r="B5496" i="1"/>
  <c r="C5496" i="1" s="1"/>
  <c r="B5497" i="1"/>
  <c r="C5497" i="1" s="1"/>
  <c r="B5498" i="1"/>
  <c r="C5498" i="1" s="1"/>
  <c r="B5499" i="1"/>
  <c r="C5499" i="1" s="1"/>
  <c r="B5500" i="1"/>
  <c r="C5500" i="1" s="1"/>
  <c r="B5501" i="1"/>
  <c r="C5501" i="1" s="1"/>
  <c r="B5502" i="1"/>
  <c r="C5502" i="1" s="1"/>
  <c r="B5503" i="1"/>
  <c r="C5503" i="1" s="1"/>
  <c r="B5504" i="1"/>
  <c r="C5504" i="1" s="1"/>
  <c r="B5505" i="1"/>
  <c r="C5505" i="1" s="1"/>
  <c r="B5506" i="1"/>
  <c r="C5506" i="1" s="1"/>
  <c r="B5507" i="1"/>
  <c r="C5507" i="1" s="1"/>
  <c r="B5508" i="1"/>
  <c r="C5508" i="1" s="1"/>
  <c r="B5509" i="1"/>
  <c r="C5509" i="1" s="1"/>
  <c r="B5510" i="1"/>
  <c r="C5510" i="1" s="1"/>
  <c r="B5511" i="1"/>
  <c r="C5511" i="1" s="1"/>
  <c r="B5512" i="1"/>
  <c r="C5512" i="1" s="1"/>
  <c r="B5513" i="1"/>
  <c r="C5513" i="1" s="1"/>
  <c r="B5514" i="1"/>
  <c r="C5514" i="1" s="1"/>
  <c r="B5515" i="1"/>
  <c r="C5515" i="1" s="1"/>
  <c r="B5516" i="1"/>
  <c r="C5516" i="1" s="1"/>
  <c r="B5517" i="1"/>
  <c r="C5517" i="1" s="1"/>
  <c r="B5518" i="1"/>
  <c r="C5518" i="1" s="1"/>
  <c r="B5519" i="1"/>
  <c r="C5519" i="1" s="1"/>
  <c r="B5520" i="1"/>
  <c r="C5520" i="1" s="1"/>
  <c r="B5521" i="1"/>
  <c r="C5521" i="1" s="1"/>
  <c r="B5522" i="1"/>
  <c r="C5522" i="1" s="1"/>
  <c r="B5523" i="1"/>
  <c r="C5523" i="1" s="1"/>
  <c r="B5524" i="1"/>
  <c r="C5524" i="1" s="1"/>
  <c r="B5525" i="1"/>
  <c r="C5525" i="1" s="1"/>
  <c r="B5526" i="1"/>
  <c r="C5526" i="1" s="1"/>
  <c r="B5527" i="1"/>
  <c r="C5527" i="1" s="1"/>
  <c r="B5528" i="1"/>
  <c r="C5528" i="1" s="1"/>
  <c r="B5529" i="1"/>
  <c r="C5529" i="1" s="1"/>
  <c r="B5530" i="1"/>
  <c r="C5530" i="1" s="1"/>
  <c r="B5531" i="1"/>
  <c r="C5531" i="1" s="1"/>
  <c r="B5532" i="1"/>
  <c r="C5532" i="1" s="1"/>
  <c r="B5533" i="1"/>
  <c r="C5533" i="1" s="1"/>
  <c r="B5534" i="1"/>
  <c r="C5534" i="1" s="1"/>
  <c r="B5535" i="1"/>
  <c r="C5535" i="1" s="1"/>
  <c r="B5536" i="1"/>
  <c r="C5536" i="1" s="1"/>
  <c r="B5537" i="1"/>
  <c r="C5537" i="1" s="1"/>
  <c r="B5538" i="1"/>
  <c r="C5538" i="1" s="1"/>
  <c r="B5539" i="1"/>
  <c r="C5539" i="1" s="1"/>
  <c r="B5540" i="1"/>
  <c r="C5540" i="1" s="1"/>
  <c r="B5541" i="1"/>
  <c r="C5541" i="1" s="1"/>
  <c r="B5542" i="1"/>
  <c r="C5542" i="1" s="1"/>
  <c r="B5543" i="1"/>
  <c r="C5543" i="1" s="1"/>
  <c r="B5544" i="1"/>
  <c r="C5544" i="1" s="1"/>
  <c r="B5545" i="1"/>
  <c r="C5545" i="1" s="1"/>
  <c r="B5546" i="1"/>
  <c r="C5546" i="1" s="1"/>
  <c r="B5547" i="1"/>
  <c r="C5547" i="1" s="1"/>
  <c r="B5548" i="1"/>
  <c r="C5548" i="1" s="1"/>
  <c r="B5549" i="1"/>
  <c r="C5549" i="1" s="1"/>
  <c r="B5550" i="1"/>
  <c r="C5550" i="1" s="1"/>
  <c r="B5551" i="1"/>
  <c r="C5551" i="1" s="1"/>
  <c r="B5552" i="1"/>
  <c r="C5552" i="1" s="1"/>
  <c r="B5553" i="1"/>
  <c r="C5553" i="1" s="1"/>
  <c r="B5554" i="1"/>
  <c r="C5554" i="1" s="1"/>
  <c r="B5555" i="1"/>
  <c r="C5555" i="1" s="1"/>
  <c r="B5556" i="1"/>
  <c r="C5556" i="1" s="1"/>
  <c r="B5557" i="1"/>
  <c r="C5557" i="1" s="1"/>
  <c r="B5558" i="1"/>
  <c r="C5558" i="1" s="1"/>
  <c r="B5559" i="1"/>
  <c r="C5559" i="1" s="1"/>
  <c r="B5560" i="1"/>
  <c r="C5560" i="1" s="1"/>
  <c r="B5561" i="1"/>
  <c r="C5561" i="1" s="1"/>
  <c r="B5562" i="1"/>
  <c r="C5562" i="1" s="1"/>
  <c r="B5563" i="1"/>
  <c r="C5563" i="1" s="1"/>
  <c r="B5564" i="1"/>
  <c r="C5564" i="1" s="1"/>
  <c r="B5565" i="1"/>
  <c r="C5565" i="1" s="1"/>
  <c r="B5566" i="1"/>
  <c r="C5566" i="1" s="1"/>
  <c r="B5567" i="1"/>
  <c r="C5567" i="1" s="1"/>
  <c r="B5568" i="1"/>
  <c r="C5568" i="1" s="1"/>
  <c r="B5569" i="1"/>
  <c r="C5569" i="1" s="1"/>
  <c r="B5570" i="1"/>
  <c r="C5570" i="1" s="1"/>
  <c r="B5571" i="1"/>
  <c r="C5571" i="1" s="1"/>
  <c r="B5572" i="1"/>
  <c r="C5572" i="1" s="1"/>
  <c r="B5573" i="1"/>
  <c r="C5573" i="1" s="1"/>
  <c r="B5574" i="1"/>
  <c r="C5574" i="1" s="1"/>
  <c r="B5575" i="1"/>
  <c r="C5575" i="1" s="1"/>
  <c r="B5576" i="1"/>
  <c r="C5576" i="1" s="1"/>
  <c r="B5577" i="1"/>
  <c r="C5577" i="1" s="1"/>
  <c r="B5578" i="1"/>
  <c r="C5578" i="1" s="1"/>
  <c r="B5579" i="1"/>
  <c r="C5579" i="1" s="1"/>
  <c r="B5580" i="1"/>
  <c r="C5580" i="1" s="1"/>
  <c r="B5581" i="1"/>
  <c r="C5581" i="1" s="1"/>
  <c r="B5582" i="1"/>
  <c r="C5582" i="1" s="1"/>
  <c r="B5583" i="1"/>
  <c r="C5583" i="1" s="1"/>
  <c r="B5584" i="1"/>
  <c r="C5584" i="1" s="1"/>
  <c r="B5585" i="1"/>
  <c r="C5585" i="1" s="1"/>
  <c r="B5586" i="1"/>
  <c r="C5586" i="1" s="1"/>
  <c r="B5587" i="1"/>
  <c r="C5587" i="1" s="1"/>
  <c r="B5588" i="1"/>
  <c r="C5588" i="1" s="1"/>
  <c r="B5589" i="1"/>
  <c r="C5589" i="1" s="1"/>
  <c r="B5590" i="1"/>
  <c r="C5590" i="1" s="1"/>
  <c r="B5591" i="1"/>
  <c r="C5591" i="1" s="1"/>
  <c r="B5592" i="1"/>
  <c r="C5592" i="1" s="1"/>
  <c r="B5593" i="1"/>
  <c r="C5593" i="1" s="1"/>
  <c r="B5594" i="1"/>
  <c r="C5594" i="1" s="1"/>
  <c r="B5595" i="1"/>
  <c r="C5595" i="1" s="1"/>
  <c r="B5596" i="1"/>
  <c r="C5596" i="1" s="1"/>
  <c r="B5597" i="1"/>
  <c r="C5597" i="1" s="1"/>
  <c r="B5598" i="1"/>
  <c r="C5598" i="1" s="1"/>
  <c r="B5599" i="1"/>
  <c r="C5599" i="1" s="1"/>
  <c r="B5600" i="1"/>
  <c r="C5600" i="1" s="1"/>
  <c r="B5601" i="1"/>
  <c r="C5601" i="1" s="1"/>
  <c r="B5602" i="1"/>
  <c r="C5602" i="1" s="1"/>
  <c r="B5603" i="1"/>
  <c r="C5603" i="1" s="1"/>
  <c r="B5604" i="1"/>
  <c r="C5604" i="1" s="1"/>
  <c r="B5605" i="1"/>
  <c r="C5605" i="1" s="1"/>
  <c r="B5606" i="1"/>
  <c r="C5606" i="1" s="1"/>
  <c r="B5607" i="1"/>
  <c r="C5607" i="1" s="1"/>
  <c r="B5608" i="1"/>
  <c r="C5608" i="1" s="1"/>
  <c r="B5609" i="1"/>
  <c r="C5609" i="1" s="1"/>
  <c r="B5610" i="1"/>
  <c r="C5610" i="1" s="1"/>
  <c r="B5611" i="1"/>
  <c r="C5611" i="1" s="1"/>
  <c r="B5612" i="1"/>
  <c r="C5612" i="1" s="1"/>
  <c r="B5613" i="1"/>
  <c r="C5613" i="1" s="1"/>
  <c r="B5614" i="1"/>
  <c r="C5614" i="1" s="1"/>
  <c r="B5615" i="1"/>
  <c r="C5615" i="1" s="1"/>
  <c r="B5616" i="1"/>
  <c r="C5616" i="1" s="1"/>
  <c r="B5617" i="1"/>
  <c r="C5617" i="1" s="1"/>
  <c r="B5618" i="1"/>
  <c r="C5618" i="1" s="1"/>
  <c r="B5619" i="1"/>
  <c r="C5619" i="1" s="1"/>
  <c r="B5620" i="1"/>
  <c r="C5620" i="1" s="1"/>
  <c r="B5621" i="1"/>
  <c r="C5621" i="1" s="1"/>
  <c r="B5622" i="1"/>
  <c r="C5622" i="1" s="1"/>
  <c r="B5623" i="1"/>
  <c r="C5623" i="1" s="1"/>
  <c r="B5624" i="1"/>
  <c r="C5624" i="1" s="1"/>
  <c r="B5625" i="1"/>
  <c r="C5625" i="1" s="1"/>
  <c r="B5626" i="1"/>
  <c r="C5626" i="1" s="1"/>
  <c r="B5627" i="1"/>
  <c r="C5627" i="1" s="1"/>
  <c r="B5628" i="1"/>
  <c r="C5628" i="1" s="1"/>
  <c r="B5629" i="1"/>
  <c r="C5629" i="1" s="1"/>
  <c r="B5630" i="1"/>
  <c r="C5630" i="1" s="1"/>
  <c r="B5631" i="1"/>
  <c r="C5631" i="1" s="1"/>
  <c r="B5632" i="1"/>
  <c r="C5632" i="1" s="1"/>
  <c r="B5633" i="1"/>
  <c r="C5633" i="1" s="1"/>
  <c r="B5634" i="1"/>
  <c r="C5634" i="1" s="1"/>
  <c r="B5635" i="1"/>
  <c r="C5635" i="1" s="1"/>
  <c r="B5636" i="1"/>
  <c r="C5636" i="1" s="1"/>
  <c r="B5637" i="1"/>
  <c r="C5637" i="1" s="1"/>
  <c r="B5638" i="1"/>
  <c r="C5638" i="1" s="1"/>
  <c r="B5639" i="1"/>
  <c r="C5639" i="1" s="1"/>
  <c r="B5640" i="1"/>
  <c r="C5640" i="1" s="1"/>
  <c r="B5641" i="1"/>
  <c r="C5641" i="1" s="1"/>
  <c r="B5642" i="1"/>
  <c r="C5642" i="1" s="1"/>
  <c r="B5643" i="1"/>
  <c r="C5643" i="1" s="1"/>
  <c r="B5644" i="1"/>
  <c r="C5644" i="1" s="1"/>
  <c r="B5645" i="1"/>
  <c r="C5645" i="1" s="1"/>
  <c r="B5646" i="1"/>
  <c r="C5646" i="1" s="1"/>
  <c r="B5647" i="1"/>
  <c r="C5647" i="1" s="1"/>
  <c r="B5648" i="1"/>
  <c r="C5648" i="1" s="1"/>
  <c r="B5649" i="1"/>
  <c r="C5649" i="1" s="1"/>
  <c r="B5650" i="1"/>
  <c r="C5650" i="1" s="1"/>
  <c r="B5651" i="1"/>
  <c r="C5651" i="1" s="1"/>
  <c r="B5652" i="1"/>
  <c r="C5652" i="1" s="1"/>
  <c r="B5653" i="1"/>
  <c r="C5653" i="1" s="1"/>
  <c r="B5654" i="1"/>
  <c r="C5654" i="1" s="1"/>
  <c r="B5655" i="1"/>
  <c r="C5655" i="1" s="1"/>
  <c r="B5656" i="1"/>
  <c r="C5656" i="1" s="1"/>
  <c r="B5657" i="1"/>
  <c r="C5657" i="1" s="1"/>
  <c r="B5658" i="1"/>
  <c r="C5658" i="1" s="1"/>
  <c r="B5659" i="1"/>
  <c r="C5659" i="1" s="1"/>
  <c r="B5660" i="1"/>
  <c r="C5660" i="1" s="1"/>
  <c r="B5661" i="1"/>
  <c r="C5661" i="1" s="1"/>
  <c r="B5662" i="1"/>
  <c r="C5662" i="1" s="1"/>
  <c r="B5663" i="1"/>
  <c r="C5663" i="1" s="1"/>
  <c r="B5664" i="1"/>
  <c r="C5664" i="1" s="1"/>
  <c r="B5665" i="1"/>
  <c r="C5665" i="1" s="1"/>
  <c r="B5666" i="1"/>
  <c r="C5666" i="1" s="1"/>
  <c r="B5667" i="1"/>
  <c r="C5667" i="1" s="1"/>
  <c r="B5668" i="1"/>
  <c r="C5668" i="1" s="1"/>
  <c r="B5669" i="1"/>
  <c r="C5669" i="1" s="1"/>
  <c r="B5670" i="1"/>
  <c r="C5670" i="1" s="1"/>
  <c r="B5671" i="1"/>
  <c r="C5671" i="1" s="1"/>
  <c r="B5672" i="1"/>
  <c r="C5672" i="1" s="1"/>
  <c r="B5673" i="1"/>
  <c r="C5673" i="1" s="1"/>
  <c r="B5674" i="1"/>
  <c r="C5674" i="1" s="1"/>
  <c r="B5675" i="1"/>
  <c r="C5675" i="1" s="1"/>
  <c r="B5676" i="1"/>
  <c r="C5676" i="1" s="1"/>
  <c r="B5677" i="1"/>
  <c r="C5677" i="1" s="1"/>
  <c r="B5678" i="1"/>
  <c r="C5678" i="1" s="1"/>
  <c r="B5679" i="1"/>
  <c r="C5679" i="1" s="1"/>
  <c r="B5680" i="1"/>
  <c r="C5680" i="1" s="1"/>
  <c r="B5681" i="1"/>
  <c r="C5681" i="1" s="1"/>
  <c r="B5682" i="1"/>
  <c r="C5682" i="1" s="1"/>
  <c r="B5683" i="1"/>
  <c r="C5683" i="1" s="1"/>
  <c r="B5684" i="1"/>
  <c r="C5684" i="1" s="1"/>
  <c r="B5685" i="1"/>
  <c r="C5685" i="1" s="1"/>
  <c r="B5686" i="1"/>
  <c r="C5686" i="1" s="1"/>
  <c r="B5687" i="1"/>
  <c r="C5687" i="1" s="1"/>
  <c r="B5688" i="1"/>
  <c r="C5688" i="1" s="1"/>
  <c r="B5689" i="1"/>
  <c r="C5689" i="1" s="1"/>
  <c r="B5690" i="1"/>
  <c r="C5690" i="1" s="1"/>
  <c r="B5691" i="1"/>
  <c r="C5691" i="1" s="1"/>
  <c r="B5692" i="1"/>
  <c r="C5692" i="1" s="1"/>
  <c r="B5693" i="1"/>
  <c r="C5693" i="1" s="1"/>
  <c r="B5694" i="1"/>
  <c r="C5694" i="1" s="1"/>
  <c r="B5695" i="1"/>
  <c r="C5695" i="1" s="1"/>
  <c r="B5696" i="1"/>
  <c r="C5696" i="1" s="1"/>
  <c r="B5697" i="1"/>
  <c r="C5697" i="1" s="1"/>
  <c r="B5698" i="1"/>
  <c r="C5698" i="1" s="1"/>
  <c r="B5699" i="1"/>
  <c r="C5699" i="1" s="1"/>
  <c r="B5700" i="1"/>
  <c r="C5700" i="1" s="1"/>
  <c r="B5701" i="1"/>
  <c r="C5701" i="1" s="1"/>
  <c r="B5702" i="1"/>
  <c r="C5702" i="1" s="1"/>
  <c r="B5703" i="1"/>
  <c r="C5703" i="1" s="1"/>
  <c r="B5704" i="1"/>
  <c r="C5704" i="1" s="1"/>
  <c r="B5705" i="1"/>
  <c r="C5705" i="1" s="1"/>
  <c r="B5706" i="1"/>
  <c r="C5706" i="1" s="1"/>
  <c r="B5707" i="1"/>
  <c r="C5707" i="1" s="1"/>
  <c r="B5708" i="1"/>
  <c r="C5708" i="1" s="1"/>
  <c r="B5709" i="1"/>
  <c r="C5709" i="1" s="1"/>
  <c r="B5710" i="1"/>
  <c r="C5710" i="1" s="1"/>
  <c r="B5711" i="1"/>
  <c r="C5711" i="1" s="1"/>
  <c r="B5712" i="1"/>
  <c r="C5712" i="1" s="1"/>
  <c r="B5713" i="1"/>
  <c r="C5713" i="1" s="1"/>
  <c r="B5714" i="1"/>
  <c r="C5714" i="1" s="1"/>
  <c r="B5715" i="1"/>
  <c r="C5715" i="1" s="1"/>
  <c r="B5716" i="1"/>
  <c r="C5716" i="1" s="1"/>
  <c r="B5717" i="1"/>
  <c r="C5717" i="1" s="1"/>
  <c r="B5718" i="1"/>
  <c r="C5718" i="1" s="1"/>
  <c r="B5719" i="1"/>
  <c r="C5719" i="1" s="1"/>
  <c r="B5720" i="1"/>
  <c r="C5720" i="1" s="1"/>
  <c r="B5721" i="1"/>
  <c r="C5721" i="1" s="1"/>
  <c r="B5722" i="1"/>
  <c r="C5722" i="1" s="1"/>
  <c r="B5723" i="1"/>
  <c r="C5723" i="1" s="1"/>
  <c r="B5724" i="1"/>
  <c r="C5724" i="1" s="1"/>
  <c r="B5725" i="1"/>
  <c r="C5725" i="1" s="1"/>
  <c r="B5726" i="1"/>
  <c r="C5726" i="1" s="1"/>
  <c r="B5727" i="1"/>
  <c r="C5727" i="1" s="1"/>
  <c r="B5728" i="1"/>
  <c r="C5728" i="1" s="1"/>
  <c r="B5729" i="1"/>
  <c r="C5729" i="1" s="1"/>
  <c r="B5730" i="1"/>
  <c r="C5730" i="1" s="1"/>
  <c r="B5731" i="1"/>
  <c r="C5731" i="1" s="1"/>
  <c r="B5732" i="1"/>
  <c r="C5732" i="1" s="1"/>
  <c r="B5733" i="1"/>
  <c r="C5733" i="1" s="1"/>
  <c r="B5734" i="1"/>
  <c r="C5734" i="1" s="1"/>
  <c r="B5735" i="1"/>
  <c r="C5735" i="1" s="1"/>
  <c r="B5736" i="1"/>
  <c r="C5736" i="1" s="1"/>
  <c r="B5737" i="1"/>
  <c r="C5737" i="1" s="1"/>
  <c r="B5738" i="1"/>
  <c r="C5738" i="1" s="1"/>
  <c r="B5739" i="1"/>
  <c r="C5739" i="1" s="1"/>
  <c r="B5740" i="1"/>
  <c r="C5740" i="1" s="1"/>
  <c r="B5741" i="1"/>
  <c r="C5741" i="1" s="1"/>
  <c r="B5742" i="1"/>
  <c r="C5742" i="1" s="1"/>
  <c r="B5743" i="1"/>
  <c r="C5743" i="1" s="1"/>
  <c r="B5744" i="1"/>
  <c r="C5744" i="1" s="1"/>
  <c r="B5745" i="1"/>
  <c r="C5745" i="1" s="1"/>
  <c r="B5746" i="1"/>
  <c r="C5746" i="1" s="1"/>
  <c r="B5747" i="1"/>
  <c r="C5747" i="1" s="1"/>
  <c r="B5748" i="1"/>
  <c r="C5748" i="1" s="1"/>
  <c r="B5749" i="1"/>
  <c r="C5749" i="1" s="1"/>
  <c r="B5750" i="1"/>
  <c r="C5750" i="1" s="1"/>
  <c r="B5751" i="1"/>
  <c r="C5751" i="1" s="1"/>
  <c r="B5752" i="1"/>
  <c r="C5752" i="1" s="1"/>
  <c r="B5753" i="1"/>
  <c r="C5753" i="1" s="1"/>
  <c r="B5754" i="1"/>
  <c r="C5754" i="1" s="1"/>
  <c r="B5755" i="1"/>
  <c r="C5755" i="1" s="1"/>
  <c r="B5756" i="1"/>
  <c r="C5756" i="1" s="1"/>
  <c r="B5757" i="1"/>
  <c r="C5757" i="1" s="1"/>
  <c r="B5758" i="1"/>
  <c r="C5758" i="1" s="1"/>
  <c r="B5759" i="1"/>
  <c r="C5759" i="1" s="1"/>
  <c r="B5760" i="1"/>
  <c r="C5760" i="1" s="1"/>
  <c r="B5761" i="1"/>
  <c r="C5761" i="1" s="1"/>
  <c r="B5762" i="1"/>
  <c r="C5762" i="1" s="1"/>
  <c r="B5763" i="1"/>
  <c r="C5763" i="1" s="1"/>
  <c r="B5764" i="1"/>
  <c r="C5764" i="1" s="1"/>
  <c r="B5765" i="1"/>
  <c r="C5765" i="1" s="1"/>
  <c r="B5766" i="1"/>
  <c r="C5766" i="1" s="1"/>
  <c r="B5767" i="1"/>
  <c r="C5767" i="1" s="1"/>
  <c r="B5768" i="1"/>
  <c r="C5768" i="1" s="1"/>
  <c r="B5769" i="1"/>
  <c r="C5769" i="1" s="1"/>
  <c r="B5770" i="1"/>
  <c r="C5770" i="1" s="1"/>
  <c r="B5771" i="1"/>
  <c r="C5771" i="1" s="1"/>
  <c r="B5772" i="1"/>
  <c r="C5772" i="1" s="1"/>
  <c r="B5773" i="1"/>
  <c r="C5773" i="1" s="1"/>
  <c r="B5774" i="1"/>
  <c r="C5774" i="1" s="1"/>
  <c r="B5775" i="1"/>
  <c r="C5775" i="1" s="1"/>
  <c r="B5776" i="1"/>
  <c r="C5776" i="1" s="1"/>
  <c r="B5777" i="1"/>
  <c r="C5777" i="1" s="1"/>
  <c r="B5778" i="1"/>
  <c r="C5778" i="1" s="1"/>
  <c r="B5779" i="1"/>
  <c r="C5779" i="1" s="1"/>
  <c r="B5780" i="1"/>
  <c r="C5780" i="1" s="1"/>
  <c r="B5781" i="1"/>
  <c r="C5781" i="1" s="1"/>
  <c r="B5782" i="1"/>
  <c r="C5782" i="1" s="1"/>
  <c r="B5783" i="1"/>
  <c r="C5783" i="1" s="1"/>
  <c r="B5784" i="1"/>
  <c r="C5784" i="1" s="1"/>
  <c r="B5785" i="1"/>
  <c r="C5785" i="1" s="1"/>
  <c r="B5786" i="1"/>
  <c r="C5786" i="1" s="1"/>
  <c r="B5787" i="1"/>
  <c r="C5787" i="1" s="1"/>
  <c r="B5788" i="1"/>
  <c r="C5788" i="1" s="1"/>
  <c r="B5789" i="1"/>
  <c r="C5789" i="1" s="1"/>
  <c r="B5790" i="1"/>
  <c r="C5790" i="1" s="1"/>
  <c r="B5791" i="1"/>
  <c r="C5791" i="1" s="1"/>
  <c r="B5792" i="1"/>
  <c r="C5792" i="1" s="1"/>
  <c r="B5793" i="1"/>
  <c r="C5793" i="1" s="1"/>
  <c r="B5794" i="1"/>
  <c r="C5794" i="1" s="1"/>
  <c r="B5795" i="1"/>
  <c r="C5795" i="1" s="1"/>
  <c r="B5796" i="1"/>
  <c r="C5796" i="1" s="1"/>
  <c r="B5797" i="1"/>
  <c r="C5797" i="1" s="1"/>
  <c r="B5798" i="1"/>
  <c r="C5798" i="1" s="1"/>
  <c r="B5799" i="1"/>
  <c r="C5799" i="1" s="1"/>
  <c r="B5800" i="1"/>
  <c r="C5800" i="1" s="1"/>
  <c r="B5801" i="1"/>
  <c r="C5801" i="1" s="1"/>
  <c r="B5802" i="1"/>
  <c r="C5802" i="1" s="1"/>
  <c r="B5803" i="1"/>
  <c r="C5803" i="1" s="1"/>
  <c r="B5804" i="1"/>
  <c r="C5804" i="1" s="1"/>
  <c r="B5805" i="1"/>
  <c r="C5805" i="1" s="1"/>
  <c r="B5806" i="1"/>
  <c r="C5806" i="1" s="1"/>
  <c r="B5807" i="1"/>
  <c r="C5807" i="1" s="1"/>
  <c r="B5808" i="1"/>
  <c r="C5808" i="1" s="1"/>
  <c r="B5809" i="1"/>
  <c r="C5809" i="1" s="1"/>
  <c r="B5810" i="1"/>
  <c r="C5810" i="1" s="1"/>
  <c r="B5811" i="1"/>
  <c r="C5811" i="1" s="1"/>
  <c r="B5812" i="1"/>
  <c r="C5812" i="1" s="1"/>
  <c r="B5813" i="1"/>
  <c r="C5813" i="1" s="1"/>
  <c r="B5814" i="1"/>
  <c r="C5814" i="1" s="1"/>
  <c r="B5815" i="1"/>
  <c r="C5815" i="1" s="1"/>
  <c r="B5816" i="1"/>
  <c r="C5816" i="1" s="1"/>
  <c r="B5817" i="1"/>
  <c r="C5817" i="1" s="1"/>
  <c r="B5818" i="1"/>
  <c r="C5818" i="1" s="1"/>
  <c r="B5819" i="1"/>
  <c r="C5819" i="1" s="1"/>
  <c r="B5820" i="1"/>
  <c r="C5820" i="1" s="1"/>
  <c r="B5821" i="1"/>
  <c r="C5821" i="1" s="1"/>
  <c r="B5822" i="1"/>
  <c r="C5822" i="1" s="1"/>
  <c r="B5823" i="1"/>
  <c r="C5823" i="1" s="1"/>
  <c r="B5824" i="1"/>
  <c r="C5824" i="1" s="1"/>
  <c r="B5825" i="1"/>
  <c r="C5825" i="1" s="1"/>
  <c r="B5826" i="1"/>
  <c r="C5826" i="1" s="1"/>
  <c r="B5827" i="1"/>
  <c r="C5827" i="1" s="1"/>
  <c r="B5828" i="1"/>
  <c r="C5828" i="1" s="1"/>
  <c r="B5829" i="1"/>
  <c r="C5829" i="1" s="1"/>
  <c r="B5830" i="1"/>
  <c r="C5830" i="1" s="1"/>
  <c r="B5831" i="1"/>
  <c r="C5831" i="1" s="1"/>
  <c r="B5832" i="1"/>
  <c r="C5832" i="1" s="1"/>
  <c r="B5833" i="1"/>
  <c r="C5833" i="1" s="1"/>
  <c r="B5834" i="1"/>
  <c r="C5834" i="1" s="1"/>
  <c r="B5835" i="1"/>
  <c r="C5835" i="1" s="1"/>
  <c r="B5836" i="1"/>
  <c r="C5836" i="1" s="1"/>
  <c r="B5837" i="1"/>
  <c r="C5837" i="1" s="1"/>
  <c r="B5838" i="1"/>
  <c r="C5838" i="1" s="1"/>
  <c r="B5839" i="1"/>
  <c r="C5839" i="1" s="1"/>
  <c r="B5840" i="1"/>
  <c r="C5840" i="1" s="1"/>
  <c r="B5841" i="1"/>
  <c r="C5841" i="1" s="1"/>
  <c r="B5842" i="1"/>
  <c r="C5842" i="1" s="1"/>
  <c r="B5843" i="1"/>
  <c r="C5843" i="1" s="1"/>
  <c r="B5844" i="1"/>
  <c r="C5844" i="1" s="1"/>
  <c r="B5845" i="1"/>
  <c r="C5845" i="1" s="1"/>
  <c r="B5846" i="1"/>
  <c r="C5846" i="1" s="1"/>
  <c r="B5847" i="1"/>
  <c r="C5847" i="1" s="1"/>
  <c r="B5848" i="1"/>
  <c r="C5848" i="1" s="1"/>
  <c r="B5849" i="1"/>
  <c r="C5849" i="1" s="1"/>
  <c r="B5850" i="1"/>
  <c r="C5850" i="1" s="1"/>
  <c r="B5851" i="1"/>
  <c r="C5851" i="1" s="1"/>
  <c r="B5852" i="1"/>
  <c r="C5852" i="1" s="1"/>
  <c r="B5853" i="1"/>
  <c r="C5853" i="1" s="1"/>
  <c r="B5854" i="1"/>
  <c r="C5854" i="1" s="1"/>
  <c r="B5855" i="1"/>
  <c r="C5855" i="1" s="1"/>
  <c r="B5856" i="1"/>
  <c r="C5856" i="1" s="1"/>
  <c r="B5857" i="1"/>
  <c r="C5857" i="1" s="1"/>
  <c r="B5858" i="1"/>
  <c r="C5858" i="1" s="1"/>
  <c r="B5859" i="1"/>
  <c r="C5859" i="1" s="1"/>
  <c r="B5860" i="1"/>
  <c r="C5860" i="1" s="1"/>
  <c r="B5861" i="1"/>
  <c r="C5861" i="1" s="1"/>
  <c r="B5862" i="1"/>
  <c r="C5862" i="1" s="1"/>
  <c r="B5863" i="1"/>
  <c r="C5863" i="1" s="1"/>
  <c r="B5864" i="1"/>
  <c r="C5864" i="1" s="1"/>
  <c r="B5865" i="1"/>
  <c r="C5865" i="1" s="1"/>
  <c r="B5866" i="1"/>
  <c r="C5866" i="1" s="1"/>
  <c r="B5867" i="1"/>
  <c r="C5867" i="1" s="1"/>
  <c r="B5868" i="1"/>
  <c r="C5868" i="1" s="1"/>
  <c r="B5869" i="1"/>
  <c r="C5869" i="1" s="1"/>
  <c r="B5870" i="1"/>
  <c r="C5870" i="1" s="1"/>
  <c r="B5871" i="1"/>
  <c r="C5871" i="1" s="1"/>
  <c r="B5872" i="1"/>
  <c r="C5872" i="1" s="1"/>
  <c r="B5873" i="1"/>
  <c r="C5873" i="1" s="1"/>
  <c r="B5874" i="1"/>
  <c r="C5874" i="1" s="1"/>
  <c r="B5875" i="1"/>
  <c r="C5875" i="1" s="1"/>
  <c r="B5876" i="1"/>
  <c r="C5876" i="1" s="1"/>
  <c r="B5877" i="1"/>
  <c r="C5877" i="1" s="1"/>
  <c r="B5878" i="1"/>
  <c r="C5878" i="1" s="1"/>
  <c r="B5879" i="1"/>
  <c r="C5879" i="1" s="1"/>
  <c r="B5880" i="1"/>
  <c r="C5880" i="1" s="1"/>
  <c r="B5881" i="1"/>
  <c r="C5881" i="1" s="1"/>
  <c r="B5882" i="1"/>
  <c r="C5882" i="1" s="1"/>
  <c r="B5883" i="1"/>
  <c r="C5883" i="1" s="1"/>
  <c r="B5884" i="1"/>
  <c r="C5884" i="1" s="1"/>
  <c r="B5885" i="1"/>
  <c r="C5885" i="1" s="1"/>
  <c r="B5886" i="1"/>
  <c r="C5886" i="1" s="1"/>
  <c r="B5887" i="1"/>
  <c r="C5887" i="1" s="1"/>
  <c r="B5888" i="1"/>
  <c r="C5888" i="1" s="1"/>
  <c r="B5889" i="1"/>
  <c r="C5889" i="1" s="1"/>
  <c r="B5890" i="1"/>
  <c r="C5890" i="1" s="1"/>
  <c r="B5891" i="1"/>
  <c r="C5891" i="1" s="1"/>
  <c r="B5892" i="1"/>
  <c r="C5892" i="1" s="1"/>
  <c r="B5893" i="1"/>
  <c r="C5893" i="1" s="1"/>
  <c r="B5894" i="1"/>
  <c r="C5894" i="1" s="1"/>
  <c r="B5895" i="1"/>
  <c r="C5895" i="1" s="1"/>
  <c r="B5896" i="1"/>
  <c r="C5896" i="1" s="1"/>
  <c r="B5897" i="1"/>
  <c r="C5897" i="1" s="1"/>
  <c r="B5898" i="1"/>
  <c r="C5898" i="1" s="1"/>
  <c r="B5899" i="1"/>
  <c r="C5899" i="1" s="1"/>
  <c r="B5900" i="1"/>
  <c r="C5900" i="1" s="1"/>
  <c r="B5901" i="1"/>
  <c r="C5901" i="1" s="1"/>
  <c r="B5902" i="1"/>
  <c r="C5902" i="1" s="1"/>
  <c r="B5903" i="1"/>
  <c r="C5903" i="1" s="1"/>
  <c r="B5904" i="1"/>
  <c r="C5904" i="1" s="1"/>
  <c r="B5905" i="1"/>
  <c r="C5905" i="1" s="1"/>
  <c r="B5906" i="1"/>
  <c r="C5906" i="1" s="1"/>
  <c r="B5907" i="1"/>
  <c r="C5907" i="1" s="1"/>
  <c r="B5908" i="1"/>
  <c r="C5908" i="1" s="1"/>
  <c r="B5909" i="1"/>
  <c r="C5909" i="1" s="1"/>
  <c r="B5910" i="1"/>
  <c r="C5910" i="1" s="1"/>
  <c r="B5911" i="1"/>
  <c r="C5911" i="1" s="1"/>
  <c r="B5912" i="1"/>
  <c r="C5912" i="1" s="1"/>
  <c r="B5913" i="1"/>
  <c r="C5913" i="1" s="1"/>
  <c r="B5914" i="1"/>
  <c r="C5914" i="1" s="1"/>
  <c r="B5915" i="1"/>
  <c r="C5915" i="1" s="1"/>
  <c r="B5916" i="1"/>
  <c r="C5916" i="1" s="1"/>
  <c r="B5917" i="1"/>
  <c r="C5917" i="1" s="1"/>
  <c r="B5918" i="1"/>
  <c r="C5918" i="1" s="1"/>
  <c r="B5919" i="1"/>
  <c r="C5919" i="1" s="1"/>
  <c r="B5920" i="1"/>
  <c r="C5920" i="1" s="1"/>
  <c r="B5921" i="1"/>
  <c r="C5921" i="1" s="1"/>
  <c r="B5922" i="1"/>
  <c r="C5922" i="1" s="1"/>
  <c r="B5923" i="1"/>
  <c r="C5923" i="1" s="1"/>
  <c r="B5924" i="1"/>
  <c r="C5924" i="1" s="1"/>
  <c r="B5925" i="1"/>
  <c r="C5925" i="1" s="1"/>
  <c r="B5926" i="1"/>
  <c r="C5926" i="1" s="1"/>
  <c r="B5927" i="1"/>
  <c r="C5927" i="1" s="1"/>
  <c r="B5928" i="1"/>
  <c r="C5928" i="1" s="1"/>
  <c r="B5929" i="1"/>
  <c r="C5929" i="1" s="1"/>
  <c r="B5930" i="1"/>
  <c r="C5930" i="1" s="1"/>
  <c r="B5931" i="1"/>
  <c r="C5931" i="1" s="1"/>
  <c r="B5932" i="1"/>
  <c r="C5932" i="1" s="1"/>
  <c r="B5933" i="1"/>
  <c r="C5933" i="1" s="1"/>
  <c r="B5934" i="1"/>
  <c r="C5934" i="1" s="1"/>
  <c r="B5935" i="1"/>
  <c r="C5935" i="1" s="1"/>
  <c r="B5936" i="1"/>
  <c r="C5936" i="1" s="1"/>
  <c r="B5937" i="1"/>
  <c r="C5937" i="1" s="1"/>
  <c r="B5938" i="1"/>
  <c r="C5938" i="1" s="1"/>
  <c r="B5939" i="1"/>
  <c r="C5939" i="1" s="1"/>
  <c r="B5940" i="1"/>
  <c r="C5940" i="1" s="1"/>
  <c r="B5941" i="1"/>
  <c r="C5941" i="1" s="1"/>
  <c r="B5942" i="1"/>
  <c r="C5942" i="1" s="1"/>
  <c r="B5943" i="1"/>
  <c r="C5943" i="1" s="1"/>
  <c r="B5944" i="1"/>
  <c r="C5944" i="1" s="1"/>
  <c r="B5945" i="1"/>
  <c r="C5945" i="1" s="1"/>
  <c r="B5946" i="1"/>
  <c r="C5946" i="1" s="1"/>
  <c r="B5947" i="1"/>
  <c r="C5947" i="1" s="1"/>
  <c r="B5948" i="1"/>
  <c r="C5948" i="1" s="1"/>
  <c r="B5949" i="1"/>
  <c r="C5949" i="1" s="1"/>
  <c r="B5950" i="1"/>
  <c r="C5950" i="1" s="1"/>
  <c r="B5951" i="1"/>
  <c r="C5951" i="1" s="1"/>
  <c r="B5952" i="1"/>
  <c r="C5952" i="1" s="1"/>
  <c r="B5953" i="1"/>
  <c r="C5953" i="1" s="1"/>
  <c r="B5954" i="1"/>
  <c r="C5954" i="1" s="1"/>
  <c r="B5955" i="1"/>
  <c r="C5955" i="1" s="1"/>
  <c r="B5956" i="1"/>
  <c r="C5956" i="1" s="1"/>
  <c r="B5957" i="1"/>
  <c r="C5957" i="1" s="1"/>
  <c r="B5958" i="1"/>
  <c r="C5958" i="1" s="1"/>
  <c r="B5959" i="1"/>
  <c r="C5959" i="1" s="1"/>
  <c r="B5960" i="1"/>
  <c r="C5960" i="1" s="1"/>
  <c r="B5961" i="1"/>
  <c r="C5961" i="1" s="1"/>
  <c r="B5962" i="1"/>
  <c r="C5962" i="1" s="1"/>
  <c r="B5963" i="1"/>
  <c r="C5963" i="1" s="1"/>
  <c r="B5964" i="1"/>
  <c r="C5964" i="1" s="1"/>
  <c r="B5965" i="1"/>
  <c r="C5965" i="1" s="1"/>
  <c r="B5966" i="1"/>
  <c r="C5966" i="1" s="1"/>
  <c r="B5967" i="1"/>
  <c r="C5967" i="1" s="1"/>
  <c r="B5968" i="1"/>
  <c r="C5968" i="1" s="1"/>
  <c r="B5969" i="1"/>
  <c r="C5969" i="1" s="1"/>
  <c r="B5970" i="1"/>
  <c r="C5970" i="1" s="1"/>
  <c r="B5971" i="1"/>
  <c r="C5971" i="1" s="1"/>
  <c r="B5972" i="1"/>
  <c r="C5972" i="1" s="1"/>
  <c r="B5973" i="1"/>
  <c r="C5973" i="1" s="1"/>
  <c r="B5974" i="1"/>
  <c r="C5974" i="1" s="1"/>
  <c r="B5975" i="1"/>
  <c r="C5975" i="1" s="1"/>
  <c r="B5976" i="1"/>
  <c r="C5976" i="1" s="1"/>
  <c r="B5977" i="1"/>
  <c r="C5977" i="1" s="1"/>
  <c r="B5978" i="1"/>
  <c r="C5978" i="1" s="1"/>
  <c r="B5979" i="1"/>
  <c r="C5979" i="1" s="1"/>
  <c r="B5980" i="1"/>
  <c r="C5980" i="1" s="1"/>
  <c r="B5981" i="1"/>
  <c r="C5981" i="1" s="1"/>
  <c r="B5982" i="1"/>
  <c r="C5982" i="1" s="1"/>
  <c r="B5983" i="1"/>
  <c r="C5983" i="1" s="1"/>
  <c r="B5984" i="1"/>
  <c r="C5984" i="1" s="1"/>
  <c r="B5985" i="1"/>
  <c r="C5985" i="1" s="1"/>
  <c r="B5986" i="1"/>
  <c r="C5986" i="1" s="1"/>
  <c r="B5987" i="1"/>
  <c r="C5987" i="1" s="1"/>
  <c r="B5988" i="1"/>
  <c r="C5988" i="1" s="1"/>
  <c r="B5989" i="1"/>
  <c r="C5989" i="1" s="1"/>
  <c r="B5990" i="1"/>
  <c r="C5990" i="1" s="1"/>
  <c r="B5991" i="1"/>
  <c r="C5991" i="1" s="1"/>
  <c r="B5992" i="1"/>
  <c r="C5992" i="1" s="1"/>
  <c r="B5993" i="1"/>
  <c r="C5993" i="1" s="1"/>
  <c r="B5994" i="1"/>
  <c r="C5994" i="1" s="1"/>
  <c r="B5995" i="1"/>
  <c r="C5995" i="1" s="1"/>
  <c r="B5996" i="1"/>
  <c r="C5996" i="1" s="1"/>
  <c r="B5997" i="1"/>
  <c r="C5997" i="1" s="1"/>
  <c r="B5998" i="1"/>
  <c r="C5998" i="1" s="1"/>
  <c r="B5999" i="1"/>
  <c r="C5999" i="1" s="1"/>
  <c r="B6000" i="1"/>
  <c r="C6000" i="1" s="1"/>
  <c r="B6001" i="1"/>
  <c r="C6001" i="1" s="1"/>
  <c r="B6002" i="1"/>
  <c r="C6002" i="1" s="1"/>
  <c r="B6003" i="1"/>
  <c r="C6003" i="1" s="1"/>
  <c r="B6004" i="1"/>
  <c r="C6004" i="1" s="1"/>
  <c r="B6005" i="1"/>
  <c r="C6005" i="1" s="1"/>
  <c r="B6006" i="1"/>
  <c r="C6006" i="1" s="1"/>
  <c r="B6007" i="1"/>
  <c r="C6007" i="1" s="1"/>
  <c r="B6008" i="1"/>
  <c r="C6008" i="1" s="1"/>
  <c r="B6009" i="1"/>
  <c r="C6009" i="1" s="1"/>
  <c r="B6010" i="1"/>
  <c r="C6010" i="1" s="1"/>
  <c r="B6011" i="1"/>
  <c r="C6011" i="1" s="1"/>
  <c r="B6012" i="1"/>
  <c r="C6012" i="1" s="1"/>
  <c r="B6013" i="1"/>
  <c r="C6013" i="1" s="1"/>
  <c r="B6014" i="1"/>
  <c r="C6014" i="1" s="1"/>
  <c r="B6015" i="1"/>
  <c r="C6015" i="1" s="1"/>
  <c r="B6016" i="1"/>
  <c r="C6016" i="1" s="1"/>
  <c r="B6017" i="1"/>
  <c r="C6017" i="1" s="1"/>
  <c r="B6018" i="1"/>
  <c r="C6018" i="1" s="1"/>
  <c r="B6019" i="1"/>
  <c r="C6019" i="1" s="1"/>
  <c r="B6020" i="1"/>
  <c r="C6020" i="1" s="1"/>
  <c r="B6021" i="1"/>
  <c r="C6021" i="1" s="1"/>
  <c r="B6022" i="1"/>
  <c r="C6022" i="1" s="1"/>
  <c r="B6023" i="1"/>
  <c r="C6023" i="1" s="1"/>
  <c r="B6024" i="1"/>
  <c r="C6024" i="1" s="1"/>
  <c r="B6025" i="1"/>
  <c r="C6025" i="1" s="1"/>
  <c r="B6026" i="1"/>
  <c r="C6026" i="1" s="1"/>
  <c r="B6027" i="1"/>
  <c r="C6027" i="1" s="1"/>
  <c r="B6028" i="1"/>
  <c r="C6028" i="1" s="1"/>
  <c r="B6029" i="1"/>
  <c r="C6029" i="1" s="1"/>
  <c r="B6030" i="1"/>
  <c r="C6030" i="1" s="1"/>
  <c r="B6031" i="1"/>
  <c r="C6031" i="1" s="1"/>
  <c r="B6032" i="1"/>
  <c r="C6032" i="1" s="1"/>
  <c r="B6033" i="1"/>
  <c r="C6033" i="1" s="1"/>
  <c r="B6034" i="1"/>
  <c r="C6034" i="1" s="1"/>
  <c r="B6035" i="1"/>
  <c r="C6035" i="1" s="1"/>
  <c r="B6036" i="1"/>
  <c r="C6036" i="1" s="1"/>
  <c r="B6037" i="1"/>
  <c r="C6037" i="1" s="1"/>
  <c r="B6038" i="1"/>
  <c r="C6038" i="1" s="1"/>
  <c r="B6039" i="1"/>
  <c r="C6039" i="1" s="1"/>
  <c r="B6040" i="1"/>
  <c r="C6040" i="1" s="1"/>
  <c r="B6041" i="1"/>
  <c r="C6041" i="1" s="1"/>
  <c r="B6042" i="1"/>
  <c r="C6042" i="1" s="1"/>
  <c r="B6043" i="1"/>
  <c r="C6043" i="1" s="1"/>
  <c r="B6044" i="1"/>
  <c r="C6044" i="1" s="1"/>
  <c r="B6045" i="1"/>
  <c r="C6045" i="1" s="1"/>
  <c r="B6046" i="1"/>
  <c r="C6046" i="1" s="1"/>
  <c r="B6047" i="1"/>
  <c r="C6047" i="1" s="1"/>
  <c r="B6048" i="1"/>
  <c r="C6048" i="1" s="1"/>
  <c r="B6049" i="1"/>
  <c r="C6049" i="1" s="1"/>
  <c r="B6050" i="1"/>
  <c r="C6050" i="1" s="1"/>
  <c r="B6051" i="1"/>
  <c r="C6051" i="1" s="1"/>
  <c r="B6052" i="1"/>
  <c r="C6052" i="1" s="1"/>
  <c r="B6053" i="1"/>
  <c r="C6053" i="1" s="1"/>
  <c r="B6054" i="1"/>
  <c r="C6054" i="1" s="1"/>
  <c r="B6055" i="1"/>
  <c r="C6055" i="1" s="1"/>
  <c r="B6056" i="1"/>
  <c r="C6056" i="1" s="1"/>
  <c r="B6057" i="1"/>
  <c r="C6057" i="1" s="1"/>
  <c r="B6058" i="1"/>
  <c r="C6058" i="1" s="1"/>
  <c r="B6059" i="1"/>
  <c r="C6059" i="1" s="1"/>
  <c r="B6060" i="1"/>
  <c r="C6060" i="1" s="1"/>
  <c r="B6061" i="1"/>
  <c r="C6061" i="1" s="1"/>
  <c r="B6062" i="1"/>
  <c r="C6062" i="1" s="1"/>
  <c r="B6063" i="1"/>
  <c r="C6063" i="1" s="1"/>
  <c r="B6064" i="1"/>
  <c r="C6064" i="1" s="1"/>
  <c r="B6065" i="1"/>
  <c r="C6065" i="1" s="1"/>
  <c r="B6066" i="1"/>
  <c r="C6066" i="1" s="1"/>
  <c r="B6067" i="1"/>
  <c r="C6067" i="1" s="1"/>
  <c r="B6068" i="1"/>
  <c r="C6068" i="1" s="1"/>
  <c r="B6069" i="1"/>
  <c r="C6069" i="1" s="1"/>
  <c r="B6070" i="1"/>
  <c r="C6070" i="1" s="1"/>
  <c r="B6071" i="1"/>
  <c r="C6071" i="1" s="1"/>
  <c r="B6072" i="1"/>
  <c r="C6072" i="1" s="1"/>
  <c r="B6073" i="1"/>
  <c r="C6073" i="1" s="1"/>
  <c r="B6074" i="1"/>
  <c r="C6074" i="1" s="1"/>
  <c r="B6075" i="1"/>
  <c r="C6075" i="1" s="1"/>
  <c r="B6076" i="1"/>
  <c r="C6076" i="1" s="1"/>
  <c r="B6077" i="1"/>
  <c r="C6077" i="1" s="1"/>
  <c r="B6078" i="1"/>
  <c r="C6078" i="1" s="1"/>
  <c r="B6079" i="1"/>
  <c r="C6079" i="1" s="1"/>
  <c r="B6080" i="1"/>
  <c r="C6080" i="1" s="1"/>
  <c r="B6081" i="1"/>
  <c r="C6081" i="1" s="1"/>
  <c r="B6082" i="1"/>
  <c r="C6082" i="1" s="1"/>
  <c r="B6083" i="1"/>
  <c r="C6083" i="1" s="1"/>
  <c r="B6084" i="1"/>
  <c r="C6084" i="1" s="1"/>
  <c r="B6085" i="1"/>
  <c r="C6085" i="1" s="1"/>
  <c r="B6086" i="1"/>
  <c r="C6086" i="1" s="1"/>
  <c r="B6087" i="1"/>
  <c r="C6087" i="1" s="1"/>
  <c r="B6088" i="1"/>
  <c r="C6088" i="1" s="1"/>
  <c r="B6089" i="1"/>
  <c r="C6089" i="1" s="1"/>
  <c r="B6090" i="1"/>
  <c r="C6090" i="1" s="1"/>
  <c r="B6091" i="1"/>
  <c r="C6091" i="1" s="1"/>
  <c r="B6092" i="1"/>
  <c r="C6092" i="1" s="1"/>
  <c r="B6093" i="1"/>
  <c r="C6093" i="1" s="1"/>
  <c r="B6094" i="1"/>
  <c r="C6094" i="1" s="1"/>
  <c r="B6095" i="1"/>
  <c r="C6095" i="1" s="1"/>
  <c r="B6096" i="1"/>
  <c r="C6096" i="1" s="1"/>
  <c r="B6097" i="1"/>
  <c r="C6097" i="1" s="1"/>
  <c r="B6098" i="1"/>
  <c r="C6098" i="1" s="1"/>
  <c r="B6099" i="1"/>
  <c r="C6099" i="1" s="1"/>
  <c r="B6100" i="1"/>
  <c r="C6100" i="1" s="1"/>
  <c r="B6101" i="1"/>
  <c r="C6101" i="1" s="1"/>
  <c r="B6102" i="1"/>
  <c r="C6102" i="1" s="1"/>
  <c r="B6103" i="1"/>
  <c r="C6103" i="1" s="1"/>
  <c r="B6104" i="1"/>
  <c r="C6104" i="1" s="1"/>
  <c r="B6105" i="1"/>
  <c r="C6105" i="1" s="1"/>
  <c r="B6106" i="1"/>
  <c r="C6106" i="1" s="1"/>
  <c r="B6107" i="1"/>
  <c r="C6107" i="1" s="1"/>
  <c r="B6108" i="1"/>
  <c r="C6108" i="1" s="1"/>
  <c r="B6109" i="1"/>
  <c r="C6109" i="1" s="1"/>
  <c r="B6110" i="1"/>
  <c r="C6110" i="1" s="1"/>
  <c r="B6111" i="1"/>
  <c r="C6111" i="1" s="1"/>
  <c r="B6112" i="1"/>
  <c r="C6112" i="1" s="1"/>
  <c r="B6113" i="1"/>
  <c r="C6113" i="1" s="1"/>
  <c r="B6114" i="1"/>
  <c r="C6114" i="1" s="1"/>
  <c r="B6115" i="1"/>
  <c r="C6115" i="1" s="1"/>
  <c r="B6116" i="1"/>
  <c r="C6116" i="1" s="1"/>
  <c r="B6117" i="1"/>
  <c r="C6117" i="1" s="1"/>
  <c r="B6118" i="1"/>
  <c r="C6118" i="1" s="1"/>
  <c r="B6119" i="1"/>
  <c r="C6119" i="1" s="1"/>
  <c r="B6120" i="1"/>
  <c r="C6120" i="1" s="1"/>
  <c r="B6121" i="1"/>
  <c r="C6121" i="1" s="1"/>
  <c r="B6122" i="1"/>
  <c r="C6122" i="1" s="1"/>
  <c r="B6123" i="1"/>
  <c r="C6123" i="1" s="1"/>
  <c r="B6124" i="1"/>
  <c r="C6124" i="1" s="1"/>
  <c r="B6125" i="1"/>
  <c r="C6125" i="1" s="1"/>
  <c r="B6126" i="1"/>
  <c r="C6126" i="1" s="1"/>
  <c r="B6127" i="1"/>
  <c r="C6127" i="1" s="1"/>
  <c r="B6128" i="1"/>
  <c r="C6128" i="1" s="1"/>
  <c r="B6129" i="1"/>
  <c r="C6129" i="1" s="1"/>
  <c r="B6130" i="1"/>
  <c r="C6130" i="1" s="1"/>
  <c r="B6131" i="1"/>
  <c r="C6131" i="1" s="1"/>
  <c r="B6132" i="1"/>
  <c r="C6132" i="1" s="1"/>
  <c r="B6133" i="1"/>
  <c r="C6133" i="1" s="1"/>
  <c r="B6134" i="1"/>
  <c r="C6134" i="1" s="1"/>
  <c r="B6135" i="1"/>
  <c r="C6135" i="1" s="1"/>
  <c r="B6136" i="1"/>
  <c r="C6136" i="1" s="1"/>
  <c r="B6137" i="1"/>
  <c r="C6137" i="1" s="1"/>
  <c r="B6138" i="1"/>
  <c r="C6138" i="1" s="1"/>
  <c r="B6139" i="1"/>
  <c r="C6139" i="1" s="1"/>
  <c r="B6140" i="1"/>
  <c r="C6140" i="1" s="1"/>
  <c r="B6141" i="1"/>
  <c r="C6141" i="1" s="1"/>
  <c r="B6142" i="1"/>
  <c r="C6142" i="1" s="1"/>
  <c r="B6143" i="1"/>
  <c r="C6143" i="1" s="1"/>
  <c r="B6144" i="1"/>
  <c r="C6144" i="1" s="1"/>
  <c r="B6145" i="1"/>
  <c r="C6145" i="1" s="1"/>
  <c r="B6146" i="1"/>
  <c r="C6146" i="1" s="1"/>
  <c r="B6147" i="1"/>
  <c r="C6147" i="1" s="1"/>
  <c r="B6148" i="1"/>
  <c r="C6148" i="1" s="1"/>
  <c r="B6149" i="1"/>
  <c r="C6149" i="1" s="1"/>
  <c r="B6150" i="1"/>
  <c r="C6150" i="1" s="1"/>
  <c r="B6151" i="1"/>
  <c r="C6151" i="1" s="1"/>
  <c r="B6152" i="1"/>
  <c r="C6152" i="1" s="1"/>
  <c r="B6153" i="1"/>
  <c r="C6153" i="1" s="1"/>
  <c r="B6154" i="1"/>
  <c r="C6154" i="1" s="1"/>
  <c r="B6155" i="1"/>
  <c r="C6155" i="1" s="1"/>
  <c r="B6156" i="1"/>
  <c r="C6156" i="1" s="1"/>
  <c r="B6157" i="1"/>
  <c r="C6157" i="1" s="1"/>
  <c r="B6158" i="1"/>
  <c r="C6158" i="1" s="1"/>
  <c r="B6159" i="1"/>
  <c r="C6159" i="1" s="1"/>
  <c r="B6160" i="1"/>
  <c r="C6160" i="1" s="1"/>
  <c r="B6161" i="1"/>
  <c r="C6161" i="1" s="1"/>
  <c r="B6162" i="1"/>
  <c r="C6162" i="1" s="1"/>
  <c r="B6163" i="1"/>
  <c r="C6163" i="1" s="1"/>
  <c r="B6164" i="1"/>
  <c r="C6164" i="1" s="1"/>
  <c r="B6165" i="1"/>
  <c r="C6165" i="1" s="1"/>
  <c r="B6166" i="1"/>
  <c r="C6166" i="1" s="1"/>
  <c r="B6167" i="1"/>
  <c r="C6167" i="1" s="1"/>
  <c r="B6168" i="1"/>
  <c r="C6168" i="1" s="1"/>
  <c r="B6169" i="1"/>
  <c r="C6169" i="1" s="1"/>
  <c r="B6170" i="1"/>
  <c r="C6170" i="1" s="1"/>
  <c r="B6171" i="1"/>
  <c r="C6171" i="1" s="1"/>
  <c r="B6172" i="1"/>
  <c r="C6172" i="1" s="1"/>
  <c r="B6173" i="1"/>
  <c r="C6173" i="1" s="1"/>
  <c r="B6174" i="1"/>
  <c r="C6174" i="1" s="1"/>
  <c r="B6175" i="1"/>
  <c r="C6175" i="1" s="1"/>
  <c r="B6176" i="1"/>
  <c r="C6176" i="1" s="1"/>
  <c r="B6177" i="1"/>
  <c r="C6177" i="1" s="1"/>
  <c r="B6178" i="1"/>
  <c r="C6178" i="1" s="1"/>
  <c r="B6179" i="1"/>
  <c r="C6179" i="1" s="1"/>
  <c r="B6180" i="1"/>
  <c r="C6180" i="1" s="1"/>
  <c r="B6181" i="1"/>
  <c r="C6181" i="1" s="1"/>
  <c r="B6182" i="1"/>
  <c r="C6182" i="1" s="1"/>
  <c r="B6183" i="1"/>
  <c r="C6183" i="1" s="1"/>
  <c r="B6184" i="1"/>
  <c r="C6184" i="1" s="1"/>
  <c r="B6185" i="1"/>
  <c r="C6185" i="1" s="1"/>
  <c r="B6186" i="1"/>
  <c r="C6186" i="1" s="1"/>
  <c r="B6187" i="1"/>
  <c r="C6187" i="1" s="1"/>
  <c r="B6188" i="1"/>
  <c r="C6188" i="1" s="1"/>
  <c r="B6189" i="1"/>
  <c r="C6189" i="1" s="1"/>
  <c r="B6190" i="1"/>
  <c r="C6190" i="1" s="1"/>
  <c r="B6191" i="1"/>
  <c r="C6191" i="1" s="1"/>
  <c r="B6192" i="1"/>
  <c r="C6192" i="1" s="1"/>
  <c r="B6193" i="1"/>
  <c r="C6193" i="1" s="1"/>
  <c r="B6194" i="1"/>
  <c r="C6194" i="1" s="1"/>
  <c r="B6195" i="1"/>
  <c r="C6195" i="1" s="1"/>
  <c r="B6196" i="1"/>
  <c r="C6196" i="1" s="1"/>
  <c r="B6197" i="1"/>
  <c r="C6197" i="1" s="1"/>
  <c r="B6198" i="1"/>
  <c r="C6198" i="1" s="1"/>
  <c r="B6199" i="1"/>
  <c r="C6199" i="1" s="1"/>
  <c r="B6200" i="1"/>
  <c r="C6200" i="1" s="1"/>
  <c r="B6201" i="1"/>
  <c r="C6201" i="1" s="1"/>
  <c r="B6202" i="1"/>
  <c r="C6202" i="1" s="1"/>
  <c r="B6203" i="1"/>
  <c r="C6203" i="1" s="1"/>
  <c r="B6204" i="1"/>
  <c r="C6204" i="1" s="1"/>
  <c r="B6205" i="1"/>
  <c r="C6205" i="1" s="1"/>
  <c r="B6206" i="1"/>
  <c r="C6206" i="1" s="1"/>
  <c r="B6207" i="1"/>
  <c r="C6207" i="1" s="1"/>
  <c r="B6208" i="1"/>
  <c r="C6208" i="1" s="1"/>
  <c r="B6209" i="1"/>
  <c r="C6209" i="1" s="1"/>
  <c r="B6210" i="1"/>
  <c r="C6210" i="1" s="1"/>
  <c r="B6211" i="1"/>
  <c r="C6211" i="1" s="1"/>
  <c r="B6212" i="1"/>
  <c r="C6212" i="1" s="1"/>
  <c r="B6213" i="1"/>
  <c r="C6213" i="1" s="1"/>
  <c r="B6214" i="1"/>
  <c r="C6214" i="1" s="1"/>
  <c r="B6215" i="1"/>
  <c r="C6215" i="1" s="1"/>
  <c r="B6216" i="1"/>
  <c r="C6216" i="1" s="1"/>
  <c r="B6217" i="1"/>
  <c r="C6217" i="1" s="1"/>
  <c r="B6218" i="1"/>
  <c r="C6218" i="1" s="1"/>
  <c r="B6219" i="1"/>
  <c r="C6219" i="1" s="1"/>
  <c r="B6220" i="1"/>
  <c r="C6220" i="1" s="1"/>
  <c r="B6221" i="1"/>
  <c r="C6221" i="1" s="1"/>
  <c r="B6222" i="1"/>
  <c r="C6222" i="1" s="1"/>
  <c r="B6223" i="1"/>
  <c r="C6223" i="1" s="1"/>
  <c r="B6224" i="1"/>
  <c r="C6224" i="1" s="1"/>
  <c r="B6225" i="1"/>
  <c r="C6225" i="1" s="1"/>
  <c r="B6226" i="1"/>
  <c r="C6226" i="1" s="1"/>
  <c r="B6227" i="1"/>
  <c r="C6227" i="1" s="1"/>
  <c r="B6228" i="1"/>
  <c r="C6228" i="1" s="1"/>
  <c r="B6229" i="1"/>
  <c r="C6229" i="1" s="1"/>
  <c r="B6230" i="1"/>
  <c r="C6230" i="1" s="1"/>
  <c r="B6231" i="1"/>
  <c r="C6231" i="1" s="1"/>
  <c r="B6232" i="1"/>
  <c r="C6232" i="1" s="1"/>
  <c r="B6233" i="1"/>
  <c r="C6233" i="1" s="1"/>
  <c r="B6234" i="1"/>
  <c r="C6234" i="1" s="1"/>
  <c r="B6235" i="1"/>
  <c r="C6235" i="1" s="1"/>
  <c r="B6236" i="1"/>
  <c r="C6236" i="1" s="1"/>
  <c r="B6237" i="1"/>
  <c r="C6237" i="1" s="1"/>
  <c r="B6238" i="1"/>
  <c r="C6238" i="1" s="1"/>
  <c r="B6239" i="1"/>
  <c r="C6239" i="1" s="1"/>
  <c r="B6240" i="1"/>
  <c r="C6240" i="1" s="1"/>
  <c r="B6241" i="1"/>
  <c r="C6241" i="1" s="1"/>
  <c r="B6242" i="1"/>
  <c r="C6242" i="1" s="1"/>
  <c r="B6243" i="1"/>
  <c r="C6243" i="1" s="1"/>
  <c r="B6244" i="1"/>
  <c r="C6244" i="1" s="1"/>
  <c r="B6245" i="1"/>
  <c r="C6245" i="1" s="1"/>
  <c r="B6246" i="1"/>
  <c r="C6246" i="1" s="1"/>
  <c r="B6247" i="1"/>
  <c r="C6247" i="1" s="1"/>
  <c r="B6248" i="1"/>
  <c r="C6248" i="1" s="1"/>
  <c r="B6249" i="1"/>
  <c r="C6249" i="1" s="1"/>
  <c r="B6250" i="1"/>
  <c r="C6250" i="1" s="1"/>
  <c r="B6251" i="1"/>
  <c r="C6251" i="1" s="1"/>
  <c r="B6252" i="1"/>
  <c r="C6252" i="1" s="1"/>
  <c r="B6253" i="1"/>
  <c r="C6253" i="1" s="1"/>
  <c r="B6254" i="1"/>
  <c r="C6254" i="1" s="1"/>
  <c r="B6255" i="1"/>
  <c r="C6255" i="1" s="1"/>
  <c r="B6256" i="1"/>
  <c r="C6256" i="1" s="1"/>
  <c r="B6257" i="1"/>
  <c r="C6257" i="1" s="1"/>
  <c r="B6258" i="1"/>
  <c r="C6258" i="1" s="1"/>
  <c r="B6259" i="1"/>
  <c r="C6259" i="1" s="1"/>
  <c r="B6260" i="1"/>
  <c r="C6260" i="1" s="1"/>
  <c r="B6261" i="1"/>
  <c r="C6261" i="1" s="1"/>
  <c r="B6262" i="1"/>
  <c r="C6262" i="1" s="1"/>
  <c r="B6263" i="1"/>
  <c r="C6263" i="1" s="1"/>
  <c r="B6264" i="1"/>
  <c r="C6264" i="1" s="1"/>
  <c r="B6265" i="1"/>
  <c r="C6265" i="1" s="1"/>
  <c r="B6266" i="1"/>
  <c r="C6266" i="1" s="1"/>
  <c r="B6267" i="1"/>
  <c r="C6267" i="1" s="1"/>
  <c r="B6268" i="1"/>
  <c r="C6268" i="1" s="1"/>
  <c r="B6269" i="1"/>
  <c r="C6269" i="1" s="1"/>
  <c r="B6270" i="1"/>
  <c r="C6270" i="1" s="1"/>
  <c r="B6271" i="1"/>
  <c r="C6271" i="1" s="1"/>
  <c r="B6272" i="1"/>
  <c r="C6272" i="1" s="1"/>
  <c r="B6273" i="1"/>
  <c r="C6273" i="1" s="1"/>
  <c r="B6274" i="1"/>
  <c r="C6274" i="1" s="1"/>
  <c r="B6275" i="1"/>
  <c r="C6275" i="1" s="1"/>
  <c r="B6276" i="1"/>
  <c r="C6276" i="1" s="1"/>
  <c r="B6277" i="1"/>
  <c r="C6277" i="1" s="1"/>
  <c r="B6278" i="1"/>
  <c r="C6278" i="1" s="1"/>
  <c r="B6279" i="1"/>
  <c r="C6279" i="1" s="1"/>
  <c r="B6280" i="1"/>
  <c r="C6280" i="1" s="1"/>
  <c r="B6281" i="1"/>
  <c r="C6281" i="1" s="1"/>
  <c r="B6282" i="1"/>
  <c r="C6282" i="1" s="1"/>
  <c r="B6283" i="1"/>
  <c r="C6283" i="1" s="1"/>
  <c r="B6284" i="1"/>
  <c r="C6284" i="1" s="1"/>
  <c r="B6285" i="1"/>
  <c r="C6285" i="1" s="1"/>
  <c r="B6286" i="1"/>
  <c r="C6286" i="1" s="1"/>
  <c r="B6287" i="1"/>
  <c r="C6287" i="1" s="1"/>
  <c r="B6288" i="1"/>
  <c r="C6288" i="1" s="1"/>
  <c r="B6289" i="1"/>
  <c r="C6289" i="1" s="1"/>
  <c r="B6290" i="1"/>
  <c r="C6290" i="1" s="1"/>
  <c r="B6291" i="1"/>
  <c r="C6291" i="1" s="1"/>
  <c r="B6292" i="1"/>
  <c r="C6292" i="1" s="1"/>
  <c r="B6293" i="1"/>
  <c r="C6293" i="1" s="1"/>
  <c r="B6294" i="1"/>
  <c r="C6294" i="1" s="1"/>
  <c r="B6295" i="1"/>
  <c r="C6295" i="1" s="1"/>
  <c r="B6296" i="1"/>
  <c r="C6296" i="1" s="1"/>
  <c r="B6297" i="1"/>
  <c r="C6297" i="1" s="1"/>
  <c r="B6298" i="1"/>
  <c r="C6298" i="1" s="1"/>
  <c r="B6299" i="1"/>
  <c r="C6299" i="1" s="1"/>
  <c r="B6300" i="1"/>
  <c r="C6300" i="1" s="1"/>
  <c r="B6301" i="1"/>
  <c r="C6301" i="1" s="1"/>
  <c r="B6302" i="1"/>
  <c r="C6302" i="1" s="1"/>
  <c r="B6303" i="1"/>
  <c r="C6303" i="1" s="1"/>
  <c r="B6304" i="1"/>
  <c r="C6304" i="1" s="1"/>
  <c r="B6305" i="1"/>
  <c r="C6305" i="1" s="1"/>
  <c r="B6306" i="1"/>
  <c r="C6306" i="1" s="1"/>
  <c r="B6307" i="1"/>
  <c r="C6307" i="1" s="1"/>
  <c r="B6308" i="1"/>
  <c r="C6308" i="1" s="1"/>
  <c r="B6309" i="1"/>
  <c r="C6309" i="1" s="1"/>
  <c r="B6310" i="1"/>
  <c r="C6310" i="1" s="1"/>
  <c r="B6311" i="1"/>
  <c r="C6311" i="1" s="1"/>
  <c r="B6312" i="1"/>
  <c r="C6312" i="1" s="1"/>
  <c r="B6313" i="1"/>
  <c r="C6313" i="1" s="1"/>
  <c r="B6314" i="1"/>
  <c r="C6314" i="1" s="1"/>
  <c r="B6315" i="1"/>
  <c r="C6315" i="1" s="1"/>
  <c r="B6316" i="1"/>
  <c r="C6316" i="1" s="1"/>
  <c r="B6317" i="1"/>
  <c r="C6317" i="1" s="1"/>
  <c r="B6318" i="1"/>
  <c r="C6318" i="1" s="1"/>
  <c r="B6319" i="1"/>
  <c r="C6319" i="1" s="1"/>
  <c r="B6320" i="1"/>
  <c r="C6320" i="1" s="1"/>
  <c r="B6321" i="1"/>
  <c r="C6321" i="1" s="1"/>
  <c r="B6322" i="1"/>
  <c r="C6322" i="1" s="1"/>
  <c r="B6323" i="1"/>
  <c r="C6323" i="1" s="1"/>
  <c r="B6324" i="1"/>
  <c r="C6324" i="1" s="1"/>
  <c r="B6325" i="1"/>
  <c r="C6325" i="1" s="1"/>
  <c r="B6326" i="1"/>
  <c r="C6326" i="1" s="1"/>
  <c r="B6327" i="1"/>
  <c r="C6327" i="1" s="1"/>
  <c r="B6328" i="1"/>
  <c r="C6328" i="1" s="1"/>
  <c r="B6329" i="1"/>
  <c r="C6329" i="1" s="1"/>
  <c r="B6330" i="1"/>
  <c r="C6330" i="1" s="1"/>
  <c r="B6331" i="1"/>
  <c r="C6331" i="1" s="1"/>
  <c r="B6332" i="1"/>
  <c r="C6332" i="1" s="1"/>
  <c r="B6333" i="1"/>
  <c r="C6333" i="1" s="1"/>
  <c r="B6334" i="1"/>
  <c r="C6334" i="1" s="1"/>
  <c r="B6335" i="1"/>
  <c r="C6335" i="1" s="1"/>
  <c r="B6336" i="1"/>
  <c r="C6336" i="1" s="1"/>
  <c r="B6337" i="1"/>
  <c r="C6337" i="1" s="1"/>
  <c r="B6338" i="1"/>
  <c r="C6338" i="1" s="1"/>
  <c r="B6339" i="1"/>
  <c r="C6339" i="1" s="1"/>
  <c r="B6340" i="1"/>
  <c r="C6340" i="1" s="1"/>
  <c r="B6341" i="1"/>
  <c r="C6341" i="1" s="1"/>
  <c r="B6342" i="1"/>
  <c r="C6342" i="1" s="1"/>
  <c r="B6343" i="1"/>
  <c r="C6343" i="1" s="1"/>
  <c r="B6344" i="1"/>
  <c r="C6344" i="1" s="1"/>
  <c r="B6345" i="1"/>
  <c r="C6345" i="1" s="1"/>
  <c r="B6346" i="1"/>
  <c r="C6346" i="1" s="1"/>
  <c r="B6347" i="1"/>
  <c r="C6347" i="1" s="1"/>
  <c r="B6348" i="1"/>
  <c r="C6348" i="1" s="1"/>
  <c r="B6349" i="1"/>
  <c r="C6349" i="1" s="1"/>
  <c r="B6350" i="1"/>
  <c r="C6350" i="1" s="1"/>
  <c r="B6351" i="1"/>
  <c r="C6351" i="1" s="1"/>
  <c r="B6352" i="1"/>
  <c r="C6352" i="1" s="1"/>
  <c r="B6353" i="1"/>
  <c r="C6353" i="1" s="1"/>
  <c r="B6354" i="1"/>
  <c r="C6354" i="1" s="1"/>
  <c r="B6355" i="1"/>
  <c r="C6355" i="1" s="1"/>
  <c r="B6356" i="1"/>
  <c r="C6356" i="1" s="1"/>
  <c r="B6357" i="1"/>
  <c r="C6357" i="1" s="1"/>
  <c r="B6358" i="1"/>
  <c r="C6358" i="1" s="1"/>
  <c r="B6359" i="1"/>
  <c r="C6359" i="1" s="1"/>
  <c r="B6360" i="1"/>
  <c r="C6360" i="1" s="1"/>
  <c r="B6361" i="1"/>
  <c r="C6361" i="1" s="1"/>
  <c r="B6362" i="1"/>
  <c r="C6362" i="1" s="1"/>
  <c r="B6363" i="1"/>
  <c r="C6363" i="1" s="1"/>
  <c r="B6364" i="1"/>
  <c r="C6364" i="1" s="1"/>
  <c r="B6365" i="1"/>
  <c r="C6365" i="1" s="1"/>
  <c r="B6366" i="1"/>
  <c r="C6366" i="1" s="1"/>
  <c r="B6367" i="1"/>
  <c r="C6367" i="1" s="1"/>
  <c r="B6368" i="1"/>
  <c r="C6368" i="1" s="1"/>
  <c r="B6369" i="1"/>
  <c r="C6369" i="1" s="1"/>
  <c r="B6370" i="1"/>
  <c r="C6370" i="1" s="1"/>
  <c r="B6371" i="1"/>
  <c r="C6371" i="1" s="1"/>
  <c r="B6372" i="1"/>
  <c r="C6372" i="1" s="1"/>
  <c r="B6373" i="1"/>
  <c r="C6373" i="1" s="1"/>
  <c r="B6374" i="1"/>
  <c r="C6374" i="1" s="1"/>
  <c r="B6375" i="1"/>
  <c r="C6375" i="1" s="1"/>
  <c r="B6376" i="1"/>
  <c r="C6376" i="1" s="1"/>
  <c r="B6377" i="1"/>
  <c r="C6377" i="1" s="1"/>
  <c r="B6378" i="1"/>
  <c r="C6378" i="1" s="1"/>
  <c r="B6379" i="1"/>
  <c r="C6379" i="1" s="1"/>
  <c r="B6380" i="1"/>
  <c r="C6380" i="1" s="1"/>
  <c r="B6381" i="1"/>
  <c r="C6381" i="1" s="1"/>
  <c r="B6382" i="1"/>
  <c r="C6382" i="1" s="1"/>
  <c r="B6383" i="1"/>
  <c r="C6383" i="1" s="1"/>
  <c r="B6384" i="1"/>
  <c r="C6384" i="1" s="1"/>
  <c r="B6385" i="1"/>
  <c r="C6385" i="1" s="1"/>
  <c r="B6386" i="1"/>
  <c r="C6386" i="1" s="1"/>
  <c r="B6387" i="1"/>
  <c r="C6387" i="1" s="1"/>
  <c r="B6388" i="1"/>
  <c r="C6388" i="1" s="1"/>
  <c r="B6389" i="1"/>
  <c r="C6389" i="1" s="1"/>
  <c r="B6390" i="1"/>
  <c r="C6390" i="1" s="1"/>
  <c r="B6391" i="1"/>
  <c r="C6391" i="1" s="1"/>
  <c r="B6392" i="1"/>
  <c r="C6392" i="1" s="1"/>
  <c r="B6393" i="1"/>
  <c r="C6393" i="1" s="1"/>
  <c r="B6394" i="1"/>
  <c r="C6394" i="1" s="1"/>
  <c r="B6395" i="1"/>
  <c r="C6395" i="1" s="1"/>
  <c r="B6396" i="1"/>
  <c r="C6396" i="1" s="1"/>
  <c r="B6397" i="1"/>
  <c r="C6397" i="1" s="1"/>
  <c r="B6398" i="1"/>
  <c r="C6398" i="1" s="1"/>
  <c r="B6399" i="1"/>
  <c r="C6399" i="1" s="1"/>
  <c r="B6400" i="1"/>
  <c r="C6400" i="1" s="1"/>
  <c r="B6401" i="1"/>
  <c r="C6401" i="1" s="1"/>
  <c r="B6402" i="1"/>
  <c r="C6402" i="1" s="1"/>
  <c r="B6403" i="1"/>
  <c r="C6403" i="1" s="1"/>
  <c r="B6404" i="1"/>
  <c r="C6404" i="1" s="1"/>
  <c r="B6405" i="1"/>
  <c r="C6405" i="1" s="1"/>
  <c r="B6406" i="1"/>
  <c r="C6406" i="1" s="1"/>
  <c r="B6407" i="1"/>
  <c r="C6407" i="1" s="1"/>
  <c r="B6408" i="1"/>
  <c r="C6408" i="1" s="1"/>
  <c r="B6409" i="1"/>
  <c r="C6409" i="1" s="1"/>
  <c r="B6410" i="1"/>
  <c r="C6410" i="1" s="1"/>
  <c r="B6411" i="1"/>
  <c r="C6411" i="1" s="1"/>
  <c r="B6412" i="1"/>
  <c r="C6412" i="1" s="1"/>
  <c r="B6413" i="1"/>
  <c r="C6413" i="1" s="1"/>
  <c r="B6414" i="1"/>
  <c r="C6414" i="1" s="1"/>
  <c r="B6415" i="1"/>
  <c r="C6415" i="1" s="1"/>
  <c r="B6416" i="1"/>
  <c r="C6416" i="1" s="1"/>
  <c r="B6417" i="1"/>
  <c r="C6417" i="1" s="1"/>
  <c r="B6418" i="1"/>
  <c r="C6418" i="1" s="1"/>
  <c r="B6419" i="1"/>
  <c r="C6419" i="1" s="1"/>
  <c r="B6420" i="1"/>
  <c r="C6420" i="1" s="1"/>
  <c r="B6421" i="1"/>
  <c r="C6421" i="1" s="1"/>
  <c r="B6422" i="1"/>
  <c r="C6422" i="1" s="1"/>
  <c r="B6423" i="1"/>
  <c r="C6423" i="1" s="1"/>
  <c r="B6424" i="1"/>
  <c r="C6424" i="1" s="1"/>
  <c r="B6425" i="1"/>
  <c r="C6425" i="1" s="1"/>
  <c r="B6426" i="1"/>
  <c r="C6426" i="1" s="1"/>
  <c r="B6427" i="1"/>
  <c r="C6427" i="1" s="1"/>
  <c r="B6428" i="1"/>
  <c r="C6428" i="1" s="1"/>
  <c r="B6429" i="1"/>
  <c r="C6429" i="1" s="1"/>
  <c r="B6430" i="1"/>
  <c r="C6430" i="1" s="1"/>
  <c r="B6431" i="1"/>
  <c r="C6431" i="1" s="1"/>
  <c r="B6432" i="1"/>
  <c r="C6432" i="1" s="1"/>
  <c r="B6433" i="1"/>
  <c r="C6433" i="1" s="1"/>
  <c r="B6434" i="1"/>
  <c r="C6434" i="1" s="1"/>
  <c r="B6435" i="1"/>
  <c r="C6435" i="1" s="1"/>
  <c r="B6436" i="1"/>
  <c r="C6436" i="1" s="1"/>
  <c r="B6437" i="1"/>
  <c r="C6437" i="1" s="1"/>
  <c r="B6438" i="1"/>
  <c r="C6438" i="1" s="1"/>
  <c r="B6439" i="1"/>
  <c r="C6439" i="1" s="1"/>
  <c r="B6440" i="1"/>
  <c r="C6440" i="1" s="1"/>
  <c r="B6441" i="1"/>
  <c r="C6441" i="1" s="1"/>
  <c r="B6442" i="1"/>
  <c r="C6442" i="1" s="1"/>
  <c r="B6443" i="1"/>
  <c r="C6443" i="1" s="1"/>
  <c r="B6444" i="1"/>
  <c r="C6444" i="1" s="1"/>
  <c r="B6445" i="1"/>
  <c r="C6445" i="1" s="1"/>
  <c r="B6446" i="1"/>
  <c r="C6446" i="1" s="1"/>
  <c r="B6447" i="1"/>
  <c r="C6447" i="1" s="1"/>
  <c r="B6448" i="1"/>
  <c r="C6448" i="1" s="1"/>
  <c r="B6449" i="1"/>
  <c r="C6449" i="1" s="1"/>
  <c r="B6450" i="1"/>
  <c r="C6450" i="1" s="1"/>
  <c r="B6451" i="1"/>
  <c r="C6451" i="1" s="1"/>
  <c r="B6452" i="1"/>
  <c r="C6452" i="1" s="1"/>
  <c r="B6453" i="1"/>
  <c r="C6453" i="1" s="1"/>
  <c r="B6454" i="1"/>
  <c r="C6454" i="1" s="1"/>
  <c r="B6455" i="1"/>
  <c r="C6455" i="1" s="1"/>
  <c r="B6456" i="1"/>
  <c r="C6456" i="1" s="1"/>
  <c r="B6457" i="1"/>
  <c r="C6457" i="1" s="1"/>
  <c r="B6458" i="1"/>
  <c r="C6458" i="1" s="1"/>
  <c r="B6459" i="1"/>
  <c r="C6459" i="1" s="1"/>
  <c r="B6460" i="1"/>
  <c r="C6460" i="1" s="1"/>
  <c r="B6461" i="1"/>
  <c r="C6461" i="1" s="1"/>
  <c r="B6462" i="1"/>
  <c r="C6462" i="1" s="1"/>
  <c r="B6463" i="1"/>
  <c r="C6463" i="1" s="1"/>
  <c r="B6464" i="1"/>
  <c r="C6464" i="1" s="1"/>
  <c r="B6465" i="1"/>
  <c r="C6465" i="1" s="1"/>
  <c r="B6466" i="1"/>
  <c r="C6466" i="1" s="1"/>
  <c r="B6467" i="1"/>
  <c r="C6467" i="1" s="1"/>
  <c r="B6468" i="1"/>
  <c r="C6468" i="1" s="1"/>
  <c r="B6469" i="1"/>
  <c r="C6469" i="1" s="1"/>
  <c r="B6470" i="1"/>
  <c r="C6470" i="1" s="1"/>
  <c r="B6471" i="1"/>
  <c r="C6471" i="1" s="1"/>
  <c r="B6472" i="1"/>
  <c r="C6472" i="1" s="1"/>
  <c r="B6473" i="1"/>
  <c r="C6473" i="1" s="1"/>
  <c r="B6474" i="1"/>
  <c r="C6474" i="1" s="1"/>
  <c r="B6475" i="1"/>
  <c r="C6475" i="1" s="1"/>
  <c r="B6476" i="1"/>
  <c r="C6476" i="1" s="1"/>
  <c r="B6477" i="1"/>
  <c r="C6477" i="1" s="1"/>
  <c r="B6478" i="1"/>
  <c r="C6478" i="1" s="1"/>
  <c r="B6479" i="1"/>
  <c r="C6479" i="1" s="1"/>
  <c r="B6480" i="1"/>
  <c r="C6480" i="1" s="1"/>
  <c r="B6481" i="1"/>
  <c r="C6481" i="1" s="1"/>
  <c r="B6482" i="1"/>
  <c r="C6482" i="1" s="1"/>
  <c r="B6483" i="1"/>
  <c r="C6483" i="1" s="1"/>
  <c r="B6484" i="1"/>
  <c r="C6484" i="1" s="1"/>
  <c r="B6485" i="1"/>
  <c r="C6485" i="1" s="1"/>
  <c r="B6486" i="1"/>
  <c r="C6486" i="1" s="1"/>
  <c r="B6487" i="1"/>
  <c r="C6487" i="1" s="1"/>
  <c r="B6488" i="1"/>
  <c r="C6488" i="1" s="1"/>
  <c r="B6489" i="1"/>
  <c r="C6489" i="1" s="1"/>
  <c r="B6490" i="1"/>
  <c r="C6490" i="1" s="1"/>
  <c r="B6491" i="1"/>
  <c r="C6491" i="1" s="1"/>
  <c r="B6492" i="1"/>
  <c r="C6492" i="1" s="1"/>
  <c r="B6493" i="1"/>
  <c r="C6493" i="1" s="1"/>
  <c r="B6494" i="1"/>
  <c r="C6494" i="1" s="1"/>
  <c r="B6495" i="1"/>
  <c r="C6495" i="1" s="1"/>
  <c r="B6496" i="1"/>
  <c r="C6496" i="1" s="1"/>
  <c r="B6497" i="1"/>
  <c r="C6497" i="1" s="1"/>
  <c r="B6498" i="1"/>
  <c r="C6498" i="1" s="1"/>
  <c r="B6499" i="1"/>
  <c r="C6499" i="1" s="1"/>
  <c r="B6500" i="1"/>
  <c r="C6500" i="1" s="1"/>
  <c r="B6501" i="1"/>
  <c r="C6501" i="1" s="1"/>
  <c r="B6502" i="1"/>
  <c r="C6502" i="1" s="1"/>
  <c r="B6503" i="1"/>
  <c r="C6503" i="1" s="1"/>
  <c r="B6504" i="1"/>
  <c r="C6504" i="1" s="1"/>
  <c r="B6505" i="1"/>
  <c r="C6505" i="1" s="1"/>
  <c r="B6506" i="1"/>
  <c r="C6506" i="1" s="1"/>
  <c r="B6507" i="1"/>
  <c r="C6507" i="1" s="1"/>
  <c r="B6508" i="1"/>
  <c r="C6508" i="1" s="1"/>
  <c r="B6509" i="1"/>
  <c r="C6509" i="1" s="1"/>
  <c r="B6510" i="1"/>
  <c r="C6510" i="1" s="1"/>
  <c r="B6511" i="1"/>
  <c r="C6511" i="1" s="1"/>
  <c r="B6512" i="1"/>
  <c r="C6512" i="1" s="1"/>
  <c r="B6513" i="1"/>
  <c r="C6513" i="1" s="1"/>
  <c r="B6514" i="1"/>
  <c r="C6514" i="1" s="1"/>
  <c r="B6515" i="1"/>
  <c r="C6515" i="1" s="1"/>
  <c r="B6516" i="1"/>
  <c r="C6516" i="1" s="1"/>
  <c r="B6517" i="1"/>
  <c r="C6517" i="1" s="1"/>
  <c r="B6518" i="1"/>
  <c r="C6518" i="1" s="1"/>
  <c r="B6519" i="1"/>
  <c r="C6519" i="1" s="1"/>
  <c r="B6520" i="1"/>
  <c r="C6520" i="1" s="1"/>
  <c r="B6521" i="1"/>
  <c r="C6521" i="1" s="1"/>
  <c r="B6522" i="1"/>
  <c r="C6522" i="1" s="1"/>
  <c r="B6523" i="1"/>
  <c r="C6523" i="1" s="1"/>
  <c r="B6524" i="1"/>
  <c r="C6524" i="1" s="1"/>
  <c r="B6525" i="1"/>
  <c r="C6525" i="1" s="1"/>
  <c r="B6526" i="1"/>
  <c r="C6526" i="1" s="1"/>
  <c r="B6527" i="1"/>
  <c r="C6527" i="1" s="1"/>
  <c r="B6528" i="1"/>
  <c r="C6528" i="1" s="1"/>
  <c r="B6529" i="1"/>
  <c r="C6529" i="1" s="1"/>
  <c r="B6530" i="1"/>
  <c r="C6530" i="1" s="1"/>
  <c r="B6531" i="1"/>
  <c r="C6531" i="1" s="1"/>
  <c r="B6532" i="1"/>
  <c r="C6532" i="1" s="1"/>
  <c r="B6533" i="1"/>
  <c r="C6533" i="1" s="1"/>
  <c r="B6534" i="1"/>
  <c r="C6534" i="1" s="1"/>
  <c r="B6535" i="1"/>
  <c r="C6535" i="1" s="1"/>
  <c r="B6536" i="1"/>
  <c r="C6536" i="1" s="1"/>
  <c r="B6537" i="1"/>
  <c r="C6537" i="1" s="1"/>
  <c r="B6538" i="1"/>
  <c r="C6538" i="1" s="1"/>
  <c r="B6539" i="1"/>
  <c r="C6539" i="1" s="1"/>
  <c r="B6540" i="1"/>
  <c r="C6540" i="1" s="1"/>
  <c r="B6541" i="1"/>
  <c r="C6541" i="1" s="1"/>
  <c r="B6542" i="1"/>
  <c r="C6542" i="1" s="1"/>
  <c r="B6543" i="1"/>
  <c r="C6543" i="1" s="1"/>
  <c r="B6544" i="1"/>
  <c r="C6544" i="1" s="1"/>
  <c r="B6545" i="1"/>
  <c r="C6545" i="1" s="1"/>
  <c r="B6546" i="1"/>
  <c r="C6546" i="1" s="1"/>
  <c r="B6547" i="1"/>
  <c r="C6547" i="1" s="1"/>
  <c r="B6548" i="1"/>
  <c r="C6548" i="1" s="1"/>
  <c r="B6549" i="1"/>
  <c r="C6549" i="1" s="1"/>
  <c r="B6550" i="1"/>
  <c r="C6550" i="1" s="1"/>
  <c r="B6551" i="1"/>
  <c r="C6551" i="1" s="1"/>
  <c r="B6552" i="1"/>
  <c r="C6552" i="1" s="1"/>
  <c r="B6553" i="1"/>
  <c r="C6553" i="1" s="1"/>
  <c r="B6554" i="1"/>
  <c r="C6554" i="1" s="1"/>
  <c r="B6555" i="1"/>
  <c r="C6555" i="1" s="1"/>
  <c r="B6556" i="1"/>
  <c r="C6556" i="1" s="1"/>
  <c r="B6557" i="1"/>
  <c r="C6557" i="1" s="1"/>
  <c r="B6558" i="1"/>
  <c r="C6558" i="1" s="1"/>
  <c r="B6559" i="1"/>
  <c r="C6559" i="1" s="1"/>
  <c r="B6560" i="1"/>
  <c r="C6560" i="1" s="1"/>
  <c r="B6561" i="1"/>
  <c r="C6561" i="1" s="1"/>
  <c r="B6562" i="1"/>
  <c r="C6562" i="1" s="1"/>
  <c r="B6563" i="1"/>
  <c r="C6563" i="1" s="1"/>
  <c r="B6564" i="1"/>
  <c r="C6564" i="1" s="1"/>
  <c r="B6565" i="1"/>
  <c r="C6565" i="1" s="1"/>
  <c r="B6566" i="1"/>
  <c r="C6566" i="1" s="1"/>
  <c r="B6567" i="1"/>
  <c r="C6567" i="1" s="1"/>
  <c r="B6568" i="1"/>
  <c r="C6568" i="1" s="1"/>
  <c r="B6569" i="1"/>
  <c r="C6569" i="1" s="1"/>
  <c r="B6570" i="1"/>
  <c r="C6570" i="1" s="1"/>
  <c r="B6571" i="1"/>
  <c r="C6571" i="1" s="1"/>
  <c r="B6572" i="1"/>
  <c r="C6572" i="1" s="1"/>
  <c r="B6573" i="1"/>
  <c r="C6573" i="1" s="1"/>
  <c r="B6574" i="1"/>
  <c r="C6574" i="1" s="1"/>
  <c r="B6575" i="1"/>
  <c r="C6575" i="1" s="1"/>
  <c r="B6576" i="1"/>
  <c r="C6576" i="1" s="1"/>
  <c r="B6577" i="1"/>
  <c r="C6577" i="1" s="1"/>
  <c r="B6578" i="1"/>
  <c r="C6578" i="1" s="1"/>
  <c r="B6579" i="1"/>
  <c r="C6579" i="1" s="1"/>
  <c r="B6580" i="1"/>
  <c r="C6580" i="1" s="1"/>
  <c r="B6581" i="1"/>
  <c r="C6581" i="1" s="1"/>
  <c r="B6582" i="1"/>
  <c r="C6582" i="1" s="1"/>
  <c r="B6583" i="1"/>
  <c r="C6583" i="1" s="1"/>
  <c r="B6584" i="1"/>
  <c r="C6584" i="1" s="1"/>
  <c r="B6585" i="1"/>
  <c r="C6585" i="1" s="1"/>
  <c r="B6586" i="1"/>
  <c r="C6586" i="1" s="1"/>
  <c r="B6587" i="1"/>
  <c r="C6587" i="1" s="1"/>
  <c r="B6588" i="1"/>
  <c r="C6588" i="1" s="1"/>
  <c r="B6589" i="1"/>
  <c r="C6589" i="1" s="1"/>
  <c r="B6590" i="1"/>
  <c r="C6590" i="1" s="1"/>
  <c r="B6591" i="1"/>
  <c r="C6591" i="1" s="1"/>
  <c r="B6592" i="1"/>
  <c r="C6592" i="1" s="1"/>
  <c r="B6593" i="1"/>
  <c r="C6593" i="1" s="1"/>
  <c r="B6594" i="1"/>
  <c r="C6594" i="1" s="1"/>
  <c r="B6595" i="1"/>
  <c r="C6595" i="1" s="1"/>
  <c r="B6596" i="1"/>
  <c r="C6596" i="1" s="1"/>
  <c r="B6597" i="1"/>
  <c r="C6597" i="1" s="1"/>
  <c r="B6598" i="1"/>
  <c r="C6598" i="1" s="1"/>
  <c r="B6599" i="1"/>
  <c r="C6599" i="1" s="1"/>
  <c r="B6600" i="1"/>
  <c r="C6600" i="1" s="1"/>
  <c r="B6601" i="1"/>
  <c r="C6601" i="1" s="1"/>
  <c r="B6602" i="1"/>
  <c r="C6602" i="1" s="1"/>
  <c r="B6603" i="1"/>
  <c r="C6603" i="1" s="1"/>
  <c r="B6604" i="1"/>
  <c r="C6604" i="1" s="1"/>
  <c r="B6605" i="1"/>
  <c r="C6605" i="1" s="1"/>
  <c r="B6606" i="1"/>
  <c r="C6606" i="1" s="1"/>
  <c r="B6607" i="1"/>
  <c r="C6607" i="1" s="1"/>
  <c r="B6608" i="1"/>
  <c r="C6608" i="1" s="1"/>
  <c r="B6609" i="1"/>
  <c r="C6609" i="1" s="1"/>
  <c r="B6610" i="1"/>
  <c r="C6610" i="1" s="1"/>
  <c r="B6611" i="1"/>
  <c r="C6611" i="1" s="1"/>
  <c r="B6612" i="1"/>
  <c r="C6612" i="1" s="1"/>
  <c r="B6613" i="1"/>
  <c r="C6613" i="1" s="1"/>
  <c r="B6614" i="1"/>
  <c r="C6614" i="1" s="1"/>
  <c r="B6615" i="1"/>
  <c r="C6615" i="1" s="1"/>
  <c r="B6616" i="1"/>
  <c r="C6616" i="1" s="1"/>
  <c r="B6617" i="1"/>
  <c r="C6617" i="1" s="1"/>
  <c r="B6618" i="1"/>
  <c r="C6618" i="1" s="1"/>
  <c r="B6619" i="1"/>
  <c r="C6619" i="1" s="1"/>
  <c r="B6620" i="1"/>
  <c r="C6620" i="1" s="1"/>
  <c r="B6621" i="1"/>
  <c r="C6621" i="1" s="1"/>
  <c r="B6622" i="1"/>
  <c r="C6622" i="1" s="1"/>
  <c r="B6623" i="1"/>
  <c r="C6623" i="1" s="1"/>
  <c r="B6624" i="1"/>
  <c r="C6624" i="1" s="1"/>
  <c r="B6625" i="1"/>
  <c r="C6625" i="1" s="1"/>
  <c r="B6626" i="1"/>
  <c r="C6626" i="1" s="1"/>
  <c r="B6627" i="1"/>
  <c r="C6627" i="1" s="1"/>
  <c r="B6628" i="1"/>
  <c r="C6628" i="1" s="1"/>
  <c r="B6629" i="1"/>
  <c r="C6629" i="1" s="1"/>
  <c r="B6630" i="1"/>
  <c r="C6630" i="1" s="1"/>
  <c r="B6631" i="1"/>
  <c r="C6631" i="1" s="1"/>
  <c r="B6632" i="1"/>
  <c r="C6632" i="1" s="1"/>
  <c r="B6633" i="1"/>
  <c r="C6633" i="1" s="1"/>
  <c r="B6634" i="1"/>
  <c r="C6634" i="1" s="1"/>
  <c r="B6635" i="1"/>
  <c r="C6635" i="1" s="1"/>
  <c r="B6636" i="1"/>
  <c r="C6636" i="1" s="1"/>
  <c r="B6637" i="1"/>
  <c r="C6637" i="1" s="1"/>
  <c r="B6638" i="1"/>
  <c r="C6638" i="1" s="1"/>
  <c r="B6639" i="1"/>
  <c r="C6639" i="1" s="1"/>
  <c r="B6640" i="1"/>
  <c r="C6640" i="1" s="1"/>
  <c r="B6641" i="1"/>
  <c r="C6641" i="1" s="1"/>
  <c r="B6642" i="1"/>
  <c r="C6642" i="1" s="1"/>
  <c r="B6643" i="1"/>
  <c r="C6643" i="1" s="1"/>
  <c r="B6644" i="1"/>
  <c r="C6644" i="1" s="1"/>
  <c r="B6645" i="1"/>
  <c r="C6645" i="1" s="1"/>
  <c r="B6646" i="1"/>
  <c r="C6646" i="1" s="1"/>
  <c r="B6647" i="1"/>
  <c r="C6647" i="1" s="1"/>
  <c r="B6648" i="1"/>
  <c r="C6648" i="1" s="1"/>
  <c r="B6649" i="1"/>
  <c r="C6649" i="1" s="1"/>
  <c r="B6650" i="1"/>
  <c r="C6650" i="1" s="1"/>
  <c r="B6651" i="1"/>
  <c r="C6651" i="1" s="1"/>
  <c r="B6652" i="1"/>
  <c r="C6652" i="1" s="1"/>
  <c r="B6653" i="1"/>
  <c r="C6653" i="1" s="1"/>
  <c r="B6654" i="1"/>
  <c r="C6654" i="1" s="1"/>
  <c r="B6655" i="1"/>
  <c r="C6655" i="1" s="1"/>
  <c r="B6656" i="1"/>
  <c r="C6656" i="1" s="1"/>
  <c r="B6657" i="1"/>
  <c r="C6657" i="1" s="1"/>
  <c r="B6658" i="1"/>
  <c r="C6658" i="1" s="1"/>
  <c r="B6659" i="1"/>
  <c r="C6659" i="1" s="1"/>
  <c r="B6660" i="1"/>
  <c r="C6660" i="1" s="1"/>
  <c r="B6661" i="1"/>
  <c r="C6661" i="1" s="1"/>
  <c r="B6662" i="1"/>
  <c r="C6662" i="1" s="1"/>
  <c r="B6663" i="1"/>
  <c r="C6663" i="1" s="1"/>
  <c r="B6664" i="1"/>
  <c r="C6664" i="1" s="1"/>
  <c r="B6665" i="1"/>
  <c r="C6665" i="1" s="1"/>
  <c r="B6666" i="1"/>
  <c r="C6666" i="1" s="1"/>
  <c r="B6667" i="1"/>
  <c r="C6667" i="1" s="1"/>
  <c r="B6668" i="1"/>
  <c r="C6668" i="1" s="1"/>
  <c r="B6669" i="1"/>
  <c r="C6669" i="1" s="1"/>
  <c r="B6670" i="1"/>
  <c r="C6670" i="1" s="1"/>
  <c r="B6671" i="1"/>
  <c r="C6671" i="1" s="1"/>
  <c r="B6672" i="1"/>
  <c r="C6672" i="1" s="1"/>
  <c r="B6673" i="1"/>
  <c r="C6673" i="1" s="1"/>
  <c r="B6674" i="1"/>
  <c r="C6674" i="1" s="1"/>
  <c r="B6675" i="1"/>
  <c r="C6675" i="1" s="1"/>
  <c r="B6676" i="1"/>
  <c r="C6676" i="1" s="1"/>
  <c r="B6677" i="1"/>
  <c r="C6677" i="1" s="1"/>
  <c r="B6678" i="1"/>
  <c r="C6678" i="1" s="1"/>
  <c r="B6679" i="1"/>
  <c r="C6679" i="1" s="1"/>
  <c r="B6680" i="1"/>
  <c r="C6680" i="1" s="1"/>
  <c r="B6681" i="1"/>
  <c r="C6681" i="1" s="1"/>
  <c r="B6682" i="1"/>
  <c r="C6682" i="1" s="1"/>
  <c r="B6683" i="1"/>
  <c r="C6683" i="1" s="1"/>
  <c r="B6684" i="1"/>
  <c r="C6684" i="1" s="1"/>
  <c r="B6685" i="1"/>
  <c r="C6685" i="1" s="1"/>
  <c r="B6686" i="1"/>
  <c r="C6686" i="1" s="1"/>
  <c r="B6687" i="1"/>
  <c r="C6687" i="1" s="1"/>
  <c r="B6688" i="1"/>
  <c r="C6688" i="1" s="1"/>
  <c r="B6689" i="1"/>
  <c r="C6689" i="1" s="1"/>
  <c r="B6690" i="1"/>
  <c r="C6690" i="1" s="1"/>
  <c r="B6691" i="1"/>
  <c r="C6691" i="1" s="1"/>
  <c r="B6692" i="1"/>
  <c r="C6692" i="1" s="1"/>
  <c r="B6693" i="1"/>
  <c r="C6693" i="1" s="1"/>
  <c r="B6694" i="1"/>
  <c r="C6694" i="1" s="1"/>
  <c r="B6695" i="1"/>
  <c r="C6695" i="1" s="1"/>
  <c r="B6696" i="1"/>
  <c r="C6696" i="1" s="1"/>
  <c r="B6697" i="1"/>
  <c r="C6697" i="1" s="1"/>
  <c r="B6698" i="1"/>
  <c r="C6698" i="1" s="1"/>
  <c r="B6699" i="1"/>
  <c r="C6699" i="1" s="1"/>
  <c r="B6700" i="1"/>
  <c r="C6700" i="1" s="1"/>
  <c r="B6701" i="1"/>
  <c r="C6701" i="1" s="1"/>
  <c r="B6702" i="1"/>
  <c r="C6702" i="1" s="1"/>
  <c r="B6703" i="1"/>
  <c r="C6703" i="1" s="1"/>
  <c r="B6704" i="1"/>
  <c r="C6704" i="1" s="1"/>
  <c r="B6705" i="1"/>
  <c r="C6705" i="1" s="1"/>
  <c r="B6706" i="1"/>
  <c r="C6706" i="1" s="1"/>
  <c r="B6707" i="1"/>
  <c r="C6707" i="1" s="1"/>
  <c r="B6708" i="1"/>
  <c r="C6708" i="1" s="1"/>
  <c r="B6709" i="1"/>
  <c r="C6709" i="1" s="1"/>
  <c r="B6710" i="1"/>
  <c r="C6710" i="1" s="1"/>
  <c r="B6711" i="1"/>
  <c r="C6711" i="1" s="1"/>
  <c r="B6712" i="1"/>
  <c r="C6712" i="1" s="1"/>
  <c r="B6713" i="1"/>
  <c r="C6713" i="1" s="1"/>
  <c r="B6714" i="1"/>
  <c r="C6714" i="1" s="1"/>
  <c r="B6715" i="1"/>
  <c r="C6715" i="1" s="1"/>
  <c r="B6716" i="1"/>
  <c r="C6716" i="1" s="1"/>
  <c r="B6717" i="1"/>
  <c r="C6717" i="1" s="1"/>
  <c r="B6718" i="1"/>
  <c r="C6718" i="1" s="1"/>
  <c r="B6719" i="1"/>
  <c r="C6719" i="1" s="1"/>
  <c r="B6720" i="1"/>
  <c r="C6720" i="1" s="1"/>
  <c r="B6721" i="1"/>
  <c r="C6721" i="1" s="1"/>
  <c r="B6722" i="1"/>
  <c r="C6722" i="1" s="1"/>
  <c r="B6723" i="1"/>
  <c r="C6723" i="1" s="1"/>
  <c r="B6724" i="1"/>
  <c r="C6724" i="1" s="1"/>
  <c r="B6725" i="1"/>
  <c r="C6725" i="1" s="1"/>
  <c r="B6726" i="1"/>
  <c r="C6726" i="1" s="1"/>
  <c r="B6727" i="1"/>
  <c r="C6727" i="1" s="1"/>
  <c r="B6728" i="1"/>
  <c r="C6728" i="1" s="1"/>
  <c r="B6729" i="1"/>
  <c r="C6729" i="1" s="1"/>
  <c r="B6730" i="1"/>
  <c r="C6730" i="1" s="1"/>
  <c r="B6731" i="1"/>
  <c r="C6731" i="1" s="1"/>
  <c r="B6732" i="1"/>
  <c r="C6732" i="1" s="1"/>
  <c r="B6733" i="1"/>
  <c r="C6733" i="1" s="1"/>
  <c r="B6734" i="1"/>
  <c r="C6734" i="1" s="1"/>
  <c r="B6735" i="1"/>
  <c r="C6735" i="1" s="1"/>
  <c r="B6736" i="1"/>
  <c r="C6736" i="1" s="1"/>
  <c r="B6737" i="1"/>
  <c r="C6737" i="1" s="1"/>
  <c r="B6738" i="1"/>
  <c r="C6738" i="1" s="1"/>
  <c r="B6739" i="1"/>
  <c r="C6739" i="1" s="1"/>
  <c r="B6740" i="1"/>
  <c r="C6740" i="1" s="1"/>
  <c r="B6741" i="1"/>
  <c r="C6741" i="1" s="1"/>
  <c r="B6742" i="1"/>
  <c r="C6742" i="1" s="1"/>
  <c r="B6743" i="1"/>
  <c r="C6743" i="1" s="1"/>
  <c r="B6744" i="1"/>
  <c r="C6744" i="1" s="1"/>
  <c r="B6745" i="1"/>
  <c r="C6745" i="1" s="1"/>
  <c r="B6746" i="1"/>
  <c r="C6746" i="1" s="1"/>
  <c r="B6747" i="1"/>
  <c r="C6747" i="1" s="1"/>
  <c r="B6748" i="1"/>
  <c r="C6748" i="1" s="1"/>
  <c r="B6749" i="1"/>
  <c r="C6749" i="1" s="1"/>
  <c r="B6750" i="1"/>
  <c r="C6750" i="1" s="1"/>
  <c r="B6751" i="1"/>
  <c r="C6751" i="1" s="1"/>
  <c r="B6752" i="1"/>
  <c r="C6752" i="1" s="1"/>
  <c r="B6753" i="1"/>
  <c r="C6753" i="1" s="1"/>
  <c r="B6754" i="1"/>
  <c r="C6754" i="1" s="1"/>
  <c r="B6755" i="1"/>
  <c r="C6755" i="1" s="1"/>
  <c r="B6756" i="1"/>
  <c r="C6756" i="1" s="1"/>
  <c r="B6757" i="1"/>
  <c r="C6757" i="1" s="1"/>
  <c r="B6758" i="1"/>
  <c r="C6758" i="1" s="1"/>
  <c r="B6759" i="1"/>
  <c r="C6759" i="1" s="1"/>
  <c r="B6760" i="1"/>
  <c r="C6760" i="1" s="1"/>
  <c r="B6761" i="1"/>
  <c r="C6761" i="1" s="1"/>
  <c r="B6762" i="1"/>
  <c r="C6762" i="1" s="1"/>
  <c r="B6763" i="1"/>
  <c r="C6763" i="1" s="1"/>
  <c r="B6764" i="1"/>
  <c r="C6764" i="1" s="1"/>
  <c r="B6765" i="1"/>
  <c r="C6765" i="1" s="1"/>
  <c r="B6766" i="1"/>
  <c r="C6766" i="1" s="1"/>
  <c r="B6767" i="1"/>
  <c r="C6767" i="1" s="1"/>
  <c r="B6768" i="1"/>
  <c r="C6768" i="1" s="1"/>
  <c r="B6769" i="1"/>
  <c r="C6769" i="1" s="1"/>
  <c r="B6770" i="1"/>
  <c r="C6770" i="1" s="1"/>
  <c r="B6771" i="1"/>
  <c r="C6771" i="1" s="1"/>
  <c r="B6772" i="1"/>
  <c r="C6772" i="1" s="1"/>
  <c r="B6773" i="1"/>
  <c r="C6773" i="1" s="1"/>
  <c r="B6774" i="1"/>
  <c r="C6774" i="1" s="1"/>
  <c r="B6775" i="1"/>
  <c r="C6775" i="1" s="1"/>
  <c r="B6776" i="1"/>
  <c r="C6776" i="1" s="1"/>
  <c r="B6777" i="1"/>
  <c r="C6777" i="1" s="1"/>
  <c r="B6778" i="1"/>
  <c r="C6778" i="1" s="1"/>
  <c r="B6779" i="1"/>
  <c r="C6779" i="1" s="1"/>
  <c r="B6780" i="1"/>
  <c r="C6780" i="1" s="1"/>
  <c r="B6781" i="1"/>
  <c r="C6781" i="1" s="1"/>
  <c r="B6782" i="1"/>
  <c r="C6782" i="1" s="1"/>
  <c r="B6783" i="1"/>
  <c r="C6783" i="1" s="1"/>
  <c r="B6784" i="1"/>
  <c r="C6784" i="1" s="1"/>
  <c r="B6785" i="1"/>
  <c r="C6785" i="1" s="1"/>
  <c r="B6786" i="1"/>
  <c r="C6786" i="1" s="1"/>
  <c r="B6787" i="1"/>
  <c r="C6787" i="1" s="1"/>
  <c r="B6788" i="1"/>
  <c r="C6788" i="1" s="1"/>
  <c r="B6789" i="1"/>
  <c r="C6789" i="1" s="1"/>
  <c r="B6790" i="1"/>
  <c r="C6790" i="1" s="1"/>
  <c r="B6791" i="1"/>
  <c r="C6791" i="1" s="1"/>
  <c r="B6792" i="1"/>
  <c r="C6792" i="1" s="1"/>
  <c r="B6793" i="1"/>
  <c r="C6793" i="1" s="1"/>
  <c r="B6794" i="1"/>
  <c r="C6794" i="1" s="1"/>
  <c r="B6795" i="1"/>
  <c r="C6795" i="1" s="1"/>
  <c r="B6796" i="1"/>
  <c r="C6796" i="1" s="1"/>
  <c r="B6797" i="1"/>
  <c r="C6797" i="1" s="1"/>
  <c r="B6798" i="1"/>
  <c r="C6798" i="1" s="1"/>
  <c r="B6799" i="1"/>
  <c r="C6799" i="1" s="1"/>
  <c r="B6800" i="1"/>
  <c r="C6800" i="1" s="1"/>
  <c r="B6801" i="1"/>
  <c r="C6801" i="1" s="1"/>
  <c r="B6802" i="1"/>
  <c r="C6802" i="1" s="1"/>
  <c r="B6803" i="1"/>
  <c r="C6803" i="1" s="1"/>
  <c r="B6804" i="1"/>
  <c r="C6804" i="1" s="1"/>
  <c r="B6805" i="1"/>
  <c r="C6805" i="1" s="1"/>
  <c r="B6806" i="1"/>
  <c r="C6806" i="1" s="1"/>
  <c r="B6807" i="1"/>
  <c r="C6807" i="1" s="1"/>
  <c r="B6808" i="1"/>
  <c r="C6808" i="1" s="1"/>
  <c r="B6809" i="1"/>
  <c r="C6809" i="1" s="1"/>
  <c r="B6810" i="1"/>
  <c r="C6810" i="1" s="1"/>
  <c r="B6811" i="1"/>
  <c r="C6811" i="1" s="1"/>
  <c r="B6812" i="1"/>
  <c r="C6812" i="1" s="1"/>
  <c r="B6813" i="1"/>
  <c r="C6813" i="1" s="1"/>
  <c r="B6814" i="1"/>
  <c r="C6814" i="1" s="1"/>
  <c r="B6815" i="1"/>
  <c r="C6815" i="1" s="1"/>
  <c r="B6816" i="1"/>
  <c r="C6816" i="1" s="1"/>
  <c r="B6817" i="1"/>
  <c r="C6817" i="1" s="1"/>
  <c r="B6818" i="1"/>
  <c r="C6818" i="1" s="1"/>
  <c r="B6819" i="1"/>
  <c r="C6819" i="1" s="1"/>
  <c r="B6820" i="1"/>
  <c r="C6820" i="1" s="1"/>
  <c r="B6821" i="1"/>
  <c r="C6821" i="1" s="1"/>
  <c r="B6822" i="1"/>
  <c r="C6822" i="1" s="1"/>
  <c r="B6823" i="1"/>
  <c r="C6823" i="1" s="1"/>
  <c r="B6824" i="1"/>
  <c r="C6824" i="1" s="1"/>
  <c r="B6825" i="1"/>
  <c r="C6825" i="1" s="1"/>
  <c r="B6826" i="1"/>
  <c r="C6826" i="1" s="1"/>
  <c r="B6827" i="1"/>
  <c r="C6827" i="1" s="1"/>
  <c r="B6828" i="1"/>
  <c r="C6828" i="1" s="1"/>
  <c r="B6829" i="1"/>
  <c r="C6829" i="1" s="1"/>
  <c r="B6830" i="1"/>
  <c r="C6830" i="1" s="1"/>
  <c r="B6831" i="1"/>
  <c r="C6831" i="1" s="1"/>
  <c r="B6832" i="1"/>
  <c r="C6832" i="1" s="1"/>
  <c r="B6833" i="1"/>
  <c r="C6833" i="1" s="1"/>
  <c r="B6834" i="1"/>
  <c r="C6834" i="1" s="1"/>
  <c r="B6835" i="1"/>
  <c r="C6835" i="1" s="1"/>
  <c r="B6836" i="1"/>
  <c r="C6836" i="1" s="1"/>
  <c r="B6837" i="1"/>
  <c r="C6837" i="1" s="1"/>
  <c r="B6838" i="1"/>
  <c r="C6838" i="1" s="1"/>
  <c r="B6839" i="1"/>
  <c r="C6839" i="1" s="1"/>
  <c r="B6840" i="1"/>
  <c r="C6840" i="1" s="1"/>
  <c r="B6841" i="1"/>
  <c r="C6841" i="1" s="1"/>
  <c r="B6842" i="1"/>
  <c r="C6842" i="1" s="1"/>
  <c r="B6843" i="1"/>
  <c r="C6843" i="1" s="1"/>
  <c r="B6844" i="1"/>
  <c r="C6844" i="1" s="1"/>
  <c r="B6845" i="1"/>
  <c r="C6845" i="1" s="1"/>
  <c r="B6846" i="1"/>
  <c r="C6846" i="1" s="1"/>
  <c r="B6847" i="1"/>
  <c r="C6847" i="1" s="1"/>
  <c r="B6848" i="1"/>
  <c r="C6848" i="1" s="1"/>
  <c r="B6849" i="1"/>
  <c r="C6849" i="1" s="1"/>
  <c r="B6850" i="1"/>
  <c r="C6850" i="1" s="1"/>
  <c r="B6851" i="1"/>
  <c r="C6851" i="1" s="1"/>
  <c r="B6852" i="1"/>
  <c r="C6852" i="1" s="1"/>
  <c r="B6853" i="1"/>
  <c r="C6853" i="1" s="1"/>
  <c r="B6854" i="1"/>
  <c r="C6854" i="1" s="1"/>
  <c r="B6855" i="1"/>
  <c r="C6855" i="1" s="1"/>
  <c r="B6856" i="1"/>
  <c r="C6856" i="1" s="1"/>
  <c r="B6857" i="1"/>
  <c r="C6857" i="1" s="1"/>
  <c r="B6858" i="1"/>
  <c r="C6858" i="1" s="1"/>
  <c r="B6859" i="1"/>
  <c r="C6859" i="1" s="1"/>
  <c r="B6860" i="1"/>
  <c r="C6860" i="1" s="1"/>
  <c r="B6861" i="1"/>
  <c r="C6861" i="1" s="1"/>
  <c r="B6862" i="1"/>
  <c r="C6862" i="1" s="1"/>
  <c r="B6863" i="1"/>
  <c r="C6863" i="1" s="1"/>
  <c r="B6864" i="1"/>
  <c r="C6864" i="1" s="1"/>
  <c r="B6865" i="1"/>
  <c r="C6865" i="1" s="1"/>
  <c r="B6866" i="1"/>
  <c r="C6866" i="1" s="1"/>
  <c r="B6867" i="1"/>
  <c r="C6867" i="1" s="1"/>
  <c r="B6868" i="1"/>
  <c r="C6868" i="1" s="1"/>
  <c r="B6869" i="1"/>
  <c r="C6869" i="1" s="1"/>
  <c r="B6870" i="1"/>
  <c r="C6870" i="1" s="1"/>
  <c r="B6871" i="1"/>
  <c r="C6871" i="1" s="1"/>
  <c r="B6872" i="1"/>
  <c r="C6872" i="1" s="1"/>
  <c r="B6873" i="1"/>
  <c r="C6873" i="1" s="1"/>
  <c r="B6874" i="1"/>
  <c r="C6874" i="1" s="1"/>
  <c r="B6875" i="1"/>
  <c r="C6875" i="1" s="1"/>
  <c r="B6876" i="1"/>
  <c r="C6876" i="1" s="1"/>
  <c r="B6877" i="1"/>
  <c r="C6877" i="1" s="1"/>
  <c r="B6878" i="1"/>
  <c r="C6878" i="1" s="1"/>
  <c r="B6879" i="1"/>
  <c r="C6879" i="1" s="1"/>
  <c r="B6880" i="1"/>
  <c r="C6880" i="1" s="1"/>
  <c r="B6881" i="1"/>
  <c r="C6881" i="1" s="1"/>
  <c r="B6882" i="1"/>
  <c r="C6882" i="1" s="1"/>
  <c r="B6883" i="1"/>
  <c r="C6883" i="1" s="1"/>
  <c r="B6884" i="1"/>
  <c r="C6884" i="1" s="1"/>
  <c r="B6885" i="1"/>
  <c r="C6885" i="1" s="1"/>
  <c r="B6886" i="1"/>
  <c r="C6886" i="1" s="1"/>
  <c r="B6887" i="1"/>
  <c r="C6887" i="1" s="1"/>
  <c r="B6888" i="1"/>
  <c r="C6888" i="1" s="1"/>
  <c r="B6889" i="1"/>
  <c r="C6889" i="1" s="1"/>
  <c r="B6890" i="1"/>
  <c r="C6890" i="1" s="1"/>
  <c r="B6891" i="1"/>
  <c r="C6891" i="1" s="1"/>
  <c r="B6892" i="1"/>
  <c r="C6892" i="1" s="1"/>
  <c r="B6893" i="1"/>
  <c r="C6893" i="1" s="1"/>
  <c r="B6894" i="1"/>
  <c r="C6894" i="1" s="1"/>
  <c r="B6895" i="1"/>
  <c r="C6895" i="1" s="1"/>
  <c r="B6896" i="1"/>
  <c r="C6896" i="1" s="1"/>
  <c r="B6897" i="1"/>
  <c r="C6897" i="1" s="1"/>
  <c r="B6898" i="1"/>
  <c r="C6898" i="1" s="1"/>
  <c r="B6899" i="1"/>
  <c r="C6899" i="1" s="1"/>
  <c r="B6900" i="1"/>
  <c r="C6900" i="1" s="1"/>
  <c r="B6901" i="1"/>
  <c r="C6901" i="1" s="1"/>
  <c r="B6902" i="1"/>
  <c r="C6902" i="1" s="1"/>
  <c r="B6903" i="1"/>
  <c r="C6903" i="1" s="1"/>
  <c r="B6904" i="1"/>
  <c r="C6904" i="1" s="1"/>
  <c r="B6905" i="1"/>
  <c r="C6905" i="1" s="1"/>
  <c r="B6906" i="1"/>
  <c r="C6906" i="1" s="1"/>
  <c r="B6907" i="1"/>
  <c r="C6907" i="1" s="1"/>
  <c r="B6908" i="1"/>
  <c r="C6908" i="1" s="1"/>
  <c r="B6909" i="1"/>
  <c r="C6909" i="1" s="1"/>
  <c r="B6910" i="1"/>
  <c r="C6910" i="1" s="1"/>
  <c r="B6911" i="1"/>
  <c r="C6911" i="1" s="1"/>
  <c r="B6912" i="1"/>
  <c r="C6912" i="1" s="1"/>
  <c r="B6913" i="1"/>
  <c r="C6913" i="1" s="1"/>
  <c r="B6914" i="1"/>
  <c r="C6914" i="1" s="1"/>
  <c r="B6915" i="1"/>
  <c r="C6915" i="1" s="1"/>
  <c r="B6916" i="1"/>
  <c r="C6916" i="1" s="1"/>
  <c r="B6917" i="1"/>
  <c r="C6917" i="1" s="1"/>
  <c r="B6918" i="1"/>
  <c r="C6918" i="1" s="1"/>
  <c r="B6919" i="1"/>
  <c r="C6919" i="1" s="1"/>
  <c r="B6920" i="1"/>
  <c r="C6920" i="1" s="1"/>
  <c r="B6921" i="1"/>
  <c r="C6921" i="1" s="1"/>
  <c r="B6922" i="1"/>
  <c r="C6922" i="1" s="1"/>
  <c r="B6923" i="1"/>
  <c r="C6923" i="1" s="1"/>
  <c r="B6924" i="1"/>
  <c r="C6924" i="1" s="1"/>
  <c r="B6925" i="1"/>
  <c r="C6925" i="1" s="1"/>
  <c r="B6926" i="1"/>
  <c r="C6926" i="1" s="1"/>
  <c r="B6927" i="1"/>
  <c r="C6927" i="1" s="1"/>
  <c r="B6928" i="1"/>
  <c r="C6928" i="1" s="1"/>
  <c r="B6929" i="1"/>
  <c r="C6929" i="1" s="1"/>
  <c r="B6930" i="1"/>
  <c r="C6930" i="1" s="1"/>
  <c r="B6931" i="1"/>
  <c r="C6931" i="1" s="1"/>
  <c r="B6932" i="1"/>
  <c r="C6932" i="1" s="1"/>
  <c r="B6933" i="1"/>
  <c r="C6933" i="1" s="1"/>
  <c r="B6934" i="1"/>
  <c r="C6934" i="1" s="1"/>
  <c r="B6935" i="1"/>
  <c r="C6935" i="1" s="1"/>
  <c r="B6936" i="1"/>
  <c r="C6936" i="1" s="1"/>
  <c r="B6937" i="1"/>
  <c r="C6937" i="1" s="1"/>
  <c r="B6938" i="1"/>
  <c r="C6938" i="1" s="1"/>
  <c r="B6939" i="1"/>
  <c r="C6939" i="1" s="1"/>
  <c r="B6940" i="1"/>
  <c r="C6940" i="1" s="1"/>
  <c r="B6941" i="1"/>
  <c r="C6941" i="1" s="1"/>
  <c r="B6942" i="1"/>
  <c r="C6942" i="1" s="1"/>
  <c r="B6943" i="1"/>
  <c r="C6943" i="1" s="1"/>
  <c r="B6944" i="1"/>
  <c r="C6944" i="1" s="1"/>
  <c r="B6945" i="1"/>
  <c r="C6945" i="1" s="1"/>
  <c r="B6946" i="1"/>
  <c r="C6946" i="1" s="1"/>
  <c r="B6947" i="1"/>
  <c r="C6947" i="1" s="1"/>
  <c r="B6948" i="1"/>
  <c r="C6948" i="1" s="1"/>
  <c r="B6949" i="1"/>
  <c r="C6949" i="1" s="1"/>
  <c r="B6950" i="1"/>
  <c r="C6950" i="1" s="1"/>
  <c r="B6951" i="1"/>
  <c r="C6951" i="1" s="1"/>
  <c r="B6952" i="1"/>
  <c r="C6952" i="1" s="1"/>
  <c r="B6953" i="1"/>
  <c r="C6953" i="1" s="1"/>
  <c r="B6954" i="1"/>
  <c r="C6954" i="1" s="1"/>
  <c r="B6955" i="1"/>
  <c r="C6955" i="1" s="1"/>
  <c r="B6956" i="1"/>
  <c r="C6956" i="1" s="1"/>
  <c r="B6957" i="1"/>
  <c r="C6957" i="1" s="1"/>
  <c r="B6958" i="1"/>
  <c r="C6958" i="1" s="1"/>
  <c r="B6959" i="1"/>
  <c r="C6959" i="1" s="1"/>
  <c r="B6960" i="1"/>
  <c r="C6960" i="1" s="1"/>
  <c r="B6961" i="1"/>
  <c r="C6961" i="1" s="1"/>
  <c r="B6962" i="1"/>
  <c r="C6962" i="1" s="1"/>
  <c r="B6963" i="1"/>
  <c r="C6963" i="1" s="1"/>
  <c r="B6964" i="1"/>
  <c r="C6964" i="1" s="1"/>
  <c r="B6965" i="1"/>
  <c r="C6965" i="1" s="1"/>
  <c r="B6966" i="1"/>
  <c r="C6966" i="1" s="1"/>
  <c r="B6967" i="1"/>
  <c r="C6967" i="1" s="1"/>
  <c r="B6968" i="1"/>
  <c r="C6968" i="1" s="1"/>
  <c r="B6969" i="1"/>
  <c r="C6969" i="1" s="1"/>
  <c r="B6970" i="1"/>
  <c r="C6970" i="1" s="1"/>
  <c r="B6971" i="1"/>
  <c r="C6971" i="1" s="1"/>
  <c r="B6972" i="1"/>
  <c r="C6972" i="1" s="1"/>
  <c r="B6973" i="1"/>
  <c r="C6973" i="1" s="1"/>
  <c r="B6974" i="1"/>
  <c r="C6974" i="1" s="1"/>
  <c r="B6975" i="1"/>
  <c r="C6975" i="1" s="1"/>
  <c r="B6976" i="1"/>
  <c r="C6976" i="1" s="1"/>
  <c r="B6977" i="1"/>
  <c r="C6977" i="1" s="1"/>
  <c r="B6978" i="1"/>
  <c r="C6978" i="1" s="1"/>
  <c r="B6979" i="1"/>
  <c r="C6979" i="1" s="1"/>
  <c r="B6980" i="1"/>
  <c r="C6980" i="1" s="1"/>
  <c r="B6981" i="1"/>
  <c r="C6981" i="1" s="1"/>
  <c r="B6982" i="1"/>
  <c r="C6982" i="1" s="1"/>
  <c r="B6983" i="1"/>
  <c r="C6983" i="1" s="1"/>
  <c r="B6984" i="1"/>
  <c r="C6984" i="1" s="1"/>
  <c r="B6985" i="1"/>
  <c r="C6985" i="1" s="1"/>
  <c r="B6986" i="1"/>
  <c r="C6986" i="1" s="1"/>
  <c r="B6987" i="1"/>
  <c r="C6987" i="1" s="1"/>
  <c r="B6988" i="1"/>
  <c r="C6988" i="1" s="1"/>
  <c r="B6989" i="1"/>
  <c r="C6989" i="1" s="1"/>
  <c r="B6990" i="1"/>
  <c r="C6990" i="1" s="1"/>
  <c r="B6991" i="1"/>
  <c r="C6991" i="1" s="1"/>
  <c r="B6992" i="1"/>
  <c r="C6992" i="1" s="1"/>
  <c r="B6993" i="1"/>
  <c r="C6993" i="1" s="1"/>
  <c r="B6994" i="1"/>
  <c r="C6994" i="1" s="1"/>
  <c r="B6995" i="1"/>
  <c r="C6995" i="1" s="1"/>
  <c r="B6996" i="1"/>
  <c r="C6996" i="1" s="1"/>
  <c r="B6997" i="1"/>
  <c r="C6997" i="1" s="1"/>
  <c r="B6998" i="1"/>
  <c r="C6998" i="1" s="1"/>
  <c r="B6999" i="1"/>
  <c r="C6999" i="1" s="1"/>
  <c r="B7000" i="1"/>
  <c r="C7000" i="1" s="1"/>
  <c r="B7001" i="1"/>
  <c r="C7001" i="1" s="1"/>
  <c r="B7002" i="1"/>
  <c r="C7002" i="1" s="1"/>
  <c r="B7003" i="1"/>
  <c r="C7003" i="1" s="1"/>
  <c r="B7004" i="1"/>
  <c r="C7004" i="1" s="1"/>
  <c r="B7005" i="1"/>
  <c r="C7005" i="1" s="1"/>
  <c r="B7006" i="1"/>
  <c r="C7006" i="1" s="1"/>
  <c r="B7007" i="1"/>
  <c r="C7007" i="1" s="1"/>
  <c r="B7008" i="1"/>
  <c r="C7008" i="1" s="1"/>
  <c r="B7009" i="1"/>
  <c r="C7009" i="1" s="1"/>
  <c r="B7010" i="1"/>
  <c r="C7010" i="1" s="1"/>
  <c r="B7011" i="1"/>
  <c r="C7011" i="1" s="1"/>
  <c r="B7012" i="1"/>
  <c r="C7012" i="1" s="1"/>
  <c r="B7013" i="1"/>
  <c r="C7013" i="1" s="1"/>
  <c r="B7014" i="1"/>
  <c r="C7014" i="1" s="1"/>
  <c r="B7015" i="1"/>
  <c r="C7015" i="1" s="1"/>
  <c r="B7016" i="1"/>
  <c r="C7016" i="1" s="1"/>
  <c r="B7017" i="1"/>
  <c r="C7017" i="1" s="1"/>
  <c r="B7018" i="1"/>
  <c r="C7018" i="1" s="1"/>
  <c r="B7019" i="1"/>
  <c r="C7019" i="1" s="1"/>
  <c r="B7020" i="1"/>
  <c r="C7020" i="1" s="1"/>
  <c r="B7021" i="1"/>
  <c r="C7021" i="1" s="1"/>
  <c r="B7022" i="1"/>
  <c r="C7022" i="1" s="1"/>
  <c r="B7023" i="1"/>
  <c r="C7023" i="1" s="1"/>
  <c r="B7024" i="1"/>
  <c r="C7024" i="1" s="1"/>
  <c r="B7025" i="1"/>
  <c r="C7025" i="1" s="1"/>
  <c r="B7026" i="1"/>
  <c r="C7026" i="1" s="1"/>
  <c r="B7027" i="1"/>
  <c r="C7027" i="1" s="1"/>
  <c r="B7028" i="1"/>
  <c r="C7028" i="1" s="1"/>
  <c r="B7029" i="1"/>
  <c r="C7029" i="1" s="1"/>
  <c r="B7030" i="1"/>
  <c r="C7030" i="1" s="1"/>
  <c r="B7031" i="1"/>
  <c r="C7031" i="1" s="1"/>
  <c r="B7032" i="1"/>
  <c r="C7032" i="1" s="1"/>
  <c r="B7033" i="1"/>
  <c r="C7033" i="1" s="1"/>
  <c r="B7034" i="1"/>
  <c r="C7034" i="1" s="1"/>
  <c r="B7035" i="1"/>
  <c r="C7035" i="1" s="1"/>
  <c r="B7036" i="1"/>
  <c r="C7036" i="1" s="1"/>
  <c r="B7037" i="1"/>
  <c r="C7037" i="1" s="1"/>
  <c r="B7038" i="1"/>
  <c r="C7038" i="1" s="1"/>
  <c r="B7039" i="1"/>
  <c r="C7039" i="1" s="1"/>
  <c r="B7040" i="1"/>
  <c r="C7040" i="1" s="1"/>
  <c r="B7041" i="1"/>
  <c r="C7041" i="1" s="1"/>
  <c r="B7042" i="1"/>
  <c r="C7042" i="1" s="1"/>
  <c r="B7043" i="1"/>
  <c r="C7043" i="1" s="1"/>
  <c r="B7044" i="1"/>
  <c r="C7044" i="1" s="1"/>
  <c r="B7045" i="1"/>
  <c r="C7045" i="1" s="1"/>
  <c r="B7046" i="1"/>
  <c r="C7046" i="1" s="1"/>
  <c r="B7047" i="1"/>
  <c r="C7047" i="1" s="1"/>
  <c r="B7048" i="1"/>
  <c r="C7048" i="1" s="1"/>
  <c r="B7049" i="1"/>
  <c r="C7049" i="1" s="1"/>
  <c r="B7050" i="1"/>
  <c r="C7050" i="1" s="1"/>
  <c r="B7051" i="1"/>
  <c r="C7051" i="1" s="1"/>
  <c r="B7052" i="1"/>
  <c r="C7052" i="1" s="1"/>
  <c r="B7053" i="1"/>
  <c r="C7053" i="1" s="1"/>
  <c r="B7054" i="1"/>
  <c r="C7054" i="1" s="1"/>
  <c r="B7055" i="1"/>
  <c r="C7055" i="1" s="1"/>
  <c r="B7056" i="1"/>
  <c r="C7056" i="1" s="1"/>
  <c r="B7057" i="1"/>
  <c r="C7057" i="1" s="1"/>
  <c r="B7058" i="1"/>
  <c r="C7058" i="1" s="1"/>
  <c r="B7059" i="1"/>
  <c r="C7059" i="1" s="1"/>
  <c r="B7060" i="1"/>
  <c r="C7060" i="1" s="1"/>
  <c r="B7061" i="1"/>
  <c r="C7061" i="1" s="1"/>
  <c r="B7062" i="1"/>
  <c r="C7062" i="1" s="1"/>
  <c r="B7063" i="1"/>
  <c r="C7063" i="1" s="1"/>
  <c r="B7064" i="1"/>
  <c r="C7064" i="1" s="1"/>
  <c r="B7065" i="1"/>
  <c r="C7065" i="1" s="1"/>
  <c r="B7066" i="1"/>
  <c r="C7066" i="1" s="1"/>
  <c r="B7067" i="1"/>
  <c r="C7067" i="1" s="1"/>
  <c r="B7068" i="1"/>
  <c r="C7068" i="1" s="1"/>
  <c r="B7069" i="1"/>
  <c r="C7069" i="1" s="1"/>
  <c r="B7070" i="1"/>
  <c r="C7070" i="1" s="1"/>
  <c r="B7071" i="1"/>
  <c r="C7071" i="1" s="1"/>
  <c r="B7072" i="1"/>
  <c r="C7072" i="1" s="1"/>
  <c r="B7073" i="1"/>
  <c r="C7073" i="1" s="1"/>
  <c r="B7074" i="1"/>
  <c r="C7074" i="1" s="1"/>
  <c r="B7075" i="1"/>
  <c r="C7075" i="1" s="1"/>
  <c r="B7076" i="1"/>
  <c r="C7076" i="1" s="1"/>
  <c r="B7077" i="1"/>
  <c r="C7077" i="1" s="1"/>
  <c r="B7078" i="1"/>
  <c r="C7078" i="1" s="1"/>
  <c r="B7079" i="1"/>
  <c r="C7079" i="1" s="1"/>
  <c r="B7080" i="1"/>
  <c r="C7080" i="1" s="1"/>
  <c r="B7081" i="1"/>
  <c r="C7081" i="1" s="1"/>
  <c r="B7082" i="1"/>
  <c r="C7082" i="1" s="1"/>
  <c r="B7083" i="1"/>
  <c r="C7083" i="1" s="1"/>
  <c r="B7084" i="1"/>
  <c r="C7084" i="1" s="1"/>
  <c r="B7085" i="1"/>
  <c r="C7085" i="1" s="1"/>
  <c r="B7086" i="1"/>
  <c r="C7086" i="1" s="1"/>
  <c r="B7087" i="1"/>
  <c r="C7087" i="1" s="1"/>
  <c r="B7088" i="1"/>
  <c r="C7088" i="1" s="1"/>
  <c r="B7089" i="1"/>
  <c r="C7089" i="1" s="1"/>
  <c r="B7090" i="1"/>
  <c r="C7090" i="1" s="1"/>
  <c r="B7091" i="1"/>
  <c r="C7091" i="1" s="1"/>
  <c r="B7092" i="1"/>
  <c r="C7092" i="1" s="1"/>
  <c r="B7093" i="1"/>
  <c r="C7093" i="1" s="1"/>
  <c r="B7094" i="1"/>
  <c r="C7094" i="1" s="1"/>
  <c r="B7095" i="1"/>
  <c r="C7095" i="1" s="1"/>
  <c r="B7096" i="1"/>
  <c r="C7096" i="1" s="1"/>
  <c r="B7097" i="1"/>
  <c r="C7097" i="1" s="1"/>
  <c r="B7098" i="1"/>
  <c r="C7098" i="1" s="1"/>
  <c r="B7099" i="1"/>
  <c r="C7099" i="1" s="1"/>
  <c r="B7100" i="1"/>
  <c r="C7100" i="1" s="1"/>
  <c r="B7101" i="1"/>
  <c r="C7101" i="1" s="1"/>
  <c r="B7102" i="1"/>
  <c r="C7102" i="1" s="1"/>
  <c r="B7103" i="1"/>
  <c r="C7103" i="1" s="1"/>
  <c r="B7104" i="1"/>
  <c r="C7104" i="1" s="1"/>
  <c r="B7105" i="1"/>
  <c r="C7105" i="1" s="1"/>
  <c r="B7106" i="1"/>
  <c r="C7106" i="1" s="1"/>
  <c r="B7107" i="1"/>
  <c r="C7107" i="1" s="1"/>
  <c r="B7108" i="1"/>
  <c r="C7108" i="1" s="1"/>
  <c r="B7109" i="1"/>
  <c r="C7109" i="1" s="1"/>
  <c r="B7110" i="1"/>
  <c r="C7110" i="1" s="1"/>
  <c r="B7111" i="1"/>
  <c r="C7111" i="1" s="1"/>
  <c r="B7112" i="1"/>
  <c r="C7112" i="1" s="1"/>
  <c r="B7113" i="1"/>
  <c r="C7113" i="1" s="1"/>
  <c r="B7114" i="1"/>
  <c r="C7114" i="1" s="1"/>
  <c r="B7115" i="1"/>
  <c r="C7115" i="1" s="1"/>
  <c r="B7116" i="1"/>
  <c r="C7116" i="1" s="1"/>
  <c r="B7117" i="1"/>
  <c r="C7117" i="1" s="1"/>
  <c r="B7118" i="1"/>
  <c r="C7118" i="1" s="1"/>
  <c r="B7119" i="1"/>
  <c r="C7119" i="1" s="1"/>
  <c r="B7120" i="1"/>
  <c r="C7120" i="1" s="1"/>
  <c r="B7121" i="1"/>
  <c r="C7121" i="1" s="1"/>
  <c r="B7122" i="1"/>
  <c r="C7122" i="1" s="1"/>
  <c r="B7123" i="1"/>
  <c r="C7123" i="1" s="1"/>
  <c r="B7124" i="1"/>
  <c r="C7124" i="1" s="1"/>
  <c r="B7125" i="1"/>
  <c r="C7125" i="1" s="1"/>
  <c r="B7126" i="1"/>
  <c r="C7126" i="1" s="1"/>
  <c r="B7127" i="1"/>
  <c r="C7127" i="1" s="1"/>
  <c r="B7128" i="1"/>
  <c r="C7128" i="1" s="1"/>
  <c r="B7129" i="1"/>
  <c r="C7129" i="1" s="1"/>
  <c r="B7130" i="1"/>
  <c r="C7130" i="1" s="1"/>
  <c r="B7131" i="1"/>
  <c r="C7131" i="1" s="1"/>
  <c r="B7132" i="1"/>
  <c r="C7132" i="1" s="1"/>
  <c r="B7133" i="1"/>
  <c r="C7133" i="1" s="1"/>
  <c r="B7134" i="1"/>
  <c r="C7134" i="1" s="1"/>
  <c r="B7135" i="1"/>
  <c r="C7135" i="1" s="1"/>
  <c r="B7136" i="1"/>
  <c r="C7136" i="1" s="1"/>
  <c r="B7137" i="1"/>
  <c r="C7137" i="1" s="1"/>
  <c r="B7138" i="1"/>
  <c r="C7138" i="1" s="1"/>
  <c r="B7139" i="1"/>
  <c r="C7139" i="1" s="1"/>
  <c r="B7140" i="1"/>
  <c r="C7140" i="1" s="1"/>
  <c r="B7141" i="1"/>
  <c r="C7141" i="1" s="1"/>
  <c r="B7142" i="1"/>
  <c r="C7142" i="1" s="1"/>
  <c r="B7143" i="1"/>
  <c r="C7143" i="1" s="1"/>
  <c r="B7144" i="1"/>
  <c r="C7144" i="1" s="1"/>
  <c r="B7145" i="1"/>
  <c r="C7145" i="1" s="1"/>
  <c r="B7146" i="1"/>
  <c r="C7146" i="1" s="1"/>
  <c r="B7147" i="1"/>
  <c r="C7147" i="1" s="1"/>
  <c r="B7148" i="1"/>
  <c r="C7148" i="1" s="1"/>
  <c r="B7149" i="1"/>
  <c r="C7149" i="1" s="1"/>
  <c r="B7150" i="1"/>
  <c r="C7150" i="1" s="1"/>
  <c r="B7151" i="1"/>
  <c r="C7151" i="1" s="1"/>
  <c r="B7152" i="1"/>
  <c r="C7152" i="1" s="1"/>
  <c r="B7153" i="1"/>
  <c r="C7153" i="1" s="1"/>
  <c r="B7154" i="1"/>
  <c r="C7154" i="1" s="1"/>
  <c r="B7155" i="1"/>
  <c r="C7155" i="1" s="1"/>
  <c r="B7156" i="1"/>
  <c r="C7156" i="1" s="1"/>
  <c r="B7157" i="1"/>
  <c r="C7157" i="1" s="1"/>
  <c r="B7158" i="1"/>
  <c r="C7158" i="1" s="1"/>
  <c r="B7159" i="1"/>
  <c r="C7159" i="1" s="1"/>
  <c r="B7160" i="1"/>
  <c r="C7160" i="1" s="1"/>
  <c r="B7161" i="1"/>
  <c r="C7161" i="1" s="1"/>
  <c r="B7162" i="1"/>
  <c r="C7162" i="1" s="1"/>
  <c r="B7163" i="1"/>
  <c r="C7163" i="1" s="1"/>
  <c r="B7164" i="1"/>
  <c r="C7164" i="1" s="1"/>
  <c r="B7165" i="1"/>
  <c r="C7165" i="1" s="1"/>
  <c r="B7166" i="1"/>
  <c r="C7166" i="1" s="1"/>
  <c r="B7167" i="1"/>
  <c r="C7167" i="1" s="1"/>
  <c r="B7168" i="1"/>
  <c r="C7168" i="1" s="1"/>
  <c r="B7169" i="1"/>
  <c r="C7169" i="1" s="1"/>
  <c r="B7170" i="1"/>
  <c r="C7170" i="1" s="1"/>
  <c r="B7171" i="1"/>
  <c r="C7171" i="1" s="1"/>
  <c r="B7172" i="1"/>
  <c r="C7172" i="1" s="1"/>
  <c r="B7173" i="1"/>
  <c r="C7173" i="1" s="1"/>
  <c r="B7174" i="1"/>
  <c r="C7174" i="1" s="1"/>
  <c r="B7175" i="1"/>
  <c r="C7175" i="1" s="1"/>
  <c r="B7176" i="1"/>
  <c r="C7176" i="1" s="1"/>
  <c r="B7177" i="1"/>
  <c r="C7177" i="1" s="1"/>
  <c r="B7178" i="1"/>
  <c r="C7178" i="1" s="1"/>
  <c r="B7179" i="1"/>
  <c r="C7179" i="1" s="1"/>
  <c r="B7180" i="1"/>
  <c r="C7180" i="1" s="1"/>
  <c r="B7181" i="1"/>
  <c r="C7181" i="1" s="1"/>
  <c r="B7182" i="1"/>
  <c r="C7182" i="1" s="1"/>
  <c r="B7183" i="1"/>
  <c r="C7183" i="1" s="1"/>
  <c r="B7184" i="1"/>
  <c r="C7184" i="1" s="1"/>
  <c r="B7185" i="1"/>
  <c r="C7185" i="1" s="1"/>
  <c r="B7186" i="1"/>
  <c r="C7186" i="1" s="1"/>
  <c r="B7187" i="1"/>
  <c r="C7187" i="1" s="1"/>
  <c r="B7188" i="1"/>
  <c r="C7188" i="1" s="1"/>
  <c r="B7189" i="1"/>
  <c r="C7189" i="1" s="1"/>
  <c r="B7190" i="1"/>
  <c r="C7190" i="1" s="1"/>
  <c r="B7191" i="1"/>
  <c r="C7191" i="1" s="1"/>
  <c r="B7192" i="1"/>
  <c r="C7192" i="1" s="1"/>
  <c r="B7193" i="1"/>
  <c r="C7193" i="1" s="1"/>
  <c r="B7194" i="1"/>
  <c r="C7194" i="1" s="1"/>
  <c r="B7195" i="1"/>
  <c r="C7195" i="1" s="1"/>
  <c r="B7196" i="1"/>
  <c r="C7196" i="1" s="1"/>
  <c r="B7197" i="1"/>
  <c r="C7197" i="1" s="1"/>
  <c r="B3" i="1"/>
  <c r="C3" i="1" s="1"/>
  <c r="B4" i="1"/>
  <c r="C4" i="1" s="1"/>
  <c r="B5" i="1"/>
  <c r="C5" i="1" s="1"/>
  <c r="B6" i="1"/>
  <c r="C6" i="1" s="1"/>
  <c r="B7" i="1"/>
  <c r="C7" i="1" s="1"/>
  <c r="B8" i="1"/>
  <c r="C8" i="1" s="1"/>
  <c r="B9" i="1"/>
  <c r="C9" i="1" s="1"/>
  <c r="B10" i="1"/>
  <c r="C10" i="1" s="1"/>
  <c r="B11" i="1"/>
  <c r="C11" i="1" s="1"/>
  <c r="B12" i="1"/>
  <c r="C12" i="1" s="1"/>
  <c r="B13" i="1"/>
  <c r="C13" i="1" s="1"/>
  <c r="B14" i="1"/>
  <c r="C14" i="1" s="1"/>
  <c r="B15" i="1"/>
  <c r="C15" i="1" s="1"/>
  <c r="B16" i="1"/>
  <c r="C16" i="1" s="1"/>
  <c r="B2" i="1"/>
  <c r="C2" i="1" s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25" i="1"/>
  <c r="F26" i="1"/>
  <c r="F27" i="1"/>
  <c r="F28" i="1"/>
  <c r="F29" i="1"/>
  <c r="F30" i="1"/>
  <c r="F31" i="1"/>
  <c r="F32" i="1"/>
  <c r="F33" i="1"/>
  <c r="F34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<sst xmlns="http://schemas.openxmlformats.org/spreadsheetml/2006/main" count="32720" uniqueCount="6181">
  <si>
    <t>trait</t>
  </si>
  <si>
    <t>sigmaG</t>
  </si>
  <si>
    <t>sigmaE</t>
  </si>
  <si>
    <t>herit</t>
  </si>
  <si>
    <t>CC_20180604_RS1234</t>
  </si>
  <si>
    <t>CC_20180611_RS1234</t>
  </si>
  <si>
    <t>CC_20180620_RS1234</t>
  </si>
  <si>
    <t>CC_20180627_RS1234</t>
  </si>
  <si>
    <t>CC_20180702_RS1234</t>
  </si>
  <si>
    <t>CC_20180710_RS1234</t>
  </si>
  <si>
    <t>CC_20180718_RS1234</t>
  </si>
  <si>
    <t>CC_20180801_RS1234</t>
  </si>
  <si>
    <t>height_30p_20180604_RS1234</t>
  </si>
  <si>
    <t>height_50p_20180604_RS1234</t>
  </si>
  <si>
    <t>height_70p_20180604_RS1234</t>
  </si>
  <si>
    <t>height_90p_20180604_RS1234</t>
  </si>
  <si>
    <t>height_95p_20180604_RS1234</t>
  </si>
  <si>
    <t>height_99p_20180604_RS1234</t>
  </si>
  <si>
    <t>canopy_cover_5p_20180604_RS1234</t>
  </si>
  <si>
    <t>pcanopy_cover_10p_20180604_RS1234</t>
  </si>
  <si>
    <t>canopy_cover_20p_20180604_RS1234</t>
  </si>
  <si>
    <t>canopy_cover_30p_20180604_RS1234</t>
  </si>
  <si>
    <t>canopy_cover_40p_20180604_RS1234</t>
  </si>
  <si>
    <t>canopy_cover_50p_20180604_RS1234</t>
  </si>
  <si>
    <t>canopy_cover_75p_20180604_RS1234</t>
  </si>
  <si>
    <t>standard_deviation_ht_20180604_RS1234</t>
  </si>
  <si>
    <t>quadratic_mean_ht_20180604_RS1234</t>
  </si>
  <si>
    <t>skewness_ht_20180604_RS1234</t>
  </si>
  <si>
    <t>kurtosis_ht_20180604_RS1234</t>
  </si>
  <si>
    <t>variation_ht_20180604_RS1234</t>
  </si>
  <si>
    <t>plot_volume_20180604_RS1234</t>
  </si>
  <si>
    <t>height_30p_20180620_RS1234</t>
  </si>
  <si>
    <t>height_50p_20180620_RS1234</t>
  </si>
  <si>
    <t>height_70p_20180620_RS1234</t>
  </si>
  <si>
    <t>height_90p_20180620_RS1234</t>
  </si>
  <si>
    <t>height_95p_20180620_RS1234</t>
  </si>
  <si>
    <t>height_99p_20180620_RS1234</t>
  </si>
  <si>
    <t>canopy_cover_5p_20180620_RS1234</t>
  </si>
  <si>
    <t>pcanopy_cover_10p_20180620_RS1234</t>
  </si>
  <si>
    <t>canopy_cover_20p_20180620_RS1234</t>
  </si>
  <si>
    <t>canopy_cover_30p_20180620_RS1234</t>
  </si>
  <si>
    <t>canopy_cover_40p_20180620_RS1234</t>
  </si>
  <si>
    <t>canopy_cover_50p_20180620_RS1234</t>
  </si>
  <si>
    <t>canopy_cover_75p_20180620_RS1234</t>
  </si>
  <si>
    <t>standard_deviation_ht_20180620_RS1234</t>
  </si>
  <si>
    <t>quadratic_mean_ht_20180620_RS1234</t>
  </si>
  <si>
    <t>skewness_ht_20180620_RS1234</t>
  </si>
  <si>
    <t>kurtosis_ht_20180620_RS1234</t>
  </si>
  <si>
    <t>variation_ht_20180620_RS1234</t>
  </si>
  <si>
    <t>plot_volume_20180620_RS1234</t>
  </si>
  <si>
    <t>height_30p_20180702_RS1234</t>
  </si>
  <si>
    <t>height_50p_20180702_RS1234</t>
  </si>
  <si>
    <t>height_70p_20180702_RS1234</t>
  </si>
  <si>
    <t>height_90p_20180702_RS1234</t>
  </si>
  <si>
    <t>height_95p_20180702_RS1234</t>
  </si>
  <si>
    <t>height_99p_20180702_RS1234</t>
  </si>
  <si>
    <t>canopy_cover_5p_20180702_RS1234</t>
  </si>
  <si>
    <t>pcanopy_cover_10p_20180702_RS1234</t>
  </si>
  <si>
    <t>canopy_cover_20p_20180702_RS1234</t>
  </si>
  <si>
    <t>canopy_cover_30p_20180702_RS1234</t>
  </si>
  <si>
    <t>canopy_cover_40p_20180702_RS1234</t>
  </si>
  <si>
    <t>canopy_cover_50p_20180702_RS1234</t>
  </si>
  <si>
    <t>canopy_cover_75p_20180702_RS1234</t>
  </si>
  <si>
    <t>standard_deviation_ht_20180702_RS1234</t>
  </si>
  <si>
    <t>quadratic_mean_ht_20180702_RS1234</t>
  </si>
  <si>
    <t>skewness_ht_20180702_RS1234</t>
  </si>
  <si>
    <t>kurtosis_ht_20180702_RS1234</t>
  </si>
  <si>
    <t>variation_ht_20180702_RS1234</t>
  </si>
  <si>
    <t>plot_volume_20180702_RS1234</t>
  </si>
  <si>
    <t>height_30p_20180710_RS1234</t>
  </si>
  <si>
    <t>height_50p_20180710_RS1234</t>
  </si>
  <si>
    <t>height_70p_20180710_RS1234</t>
  </si>
  <si>
    <t>height_90p_20180710_RS1234</t>
  </si>
  <si>
    <t>height_95p_20180710_RS1234</t>
  </si>
  <si>
    <t>height_99p_20180710_RS1234</t>
  </si>
  <si>
    <t>canopy_cover_5p_20180710_RS1234</t>
  </si>
  <si>
    <t>pcanopy_cover_10p_20180710_RS1234</t>
  </si>
  <si>
    <t>canopy_cover_20p_20180710_RS1234</t>
  </si>
  <si>
    <t>canopy_cover_30p_20180710_RS1234</t>
  </si>
  <si>
    <t>canopy_cover_40p_20180710_RS1234</t>
  </si>
  <si>
    <t>canopy_cover_50p_20180710_RS1234</t>
  </si>
  <si>
    <t>canopy_cover_75p_20180710_RS1234</t>
  </si>
  <si>
    <t>standard_deviation_ht_20180710_RS1234</t>
  </si>
  <si>
    <t>quadratic_mean_ht_20180710_RS1234</t>
  </si>
  <si>
    <t>skewness_ht_20180710_RS1234</t>
  </si>
  <si>
    <t>kurtosis_ht_20180710_RS1234</t>
  </si>
  <si>
    <t>variation_ht_20180710_RS1234</t>
  </si>
  <si>
    <t>plot_volume_20180710_RS1234</t>
  </si>
  <si>
    <t>height_30p_20180718_RS1234</t>
  </si>
  <si>
    <t>height_50p_20180718_RS1234</t>
  </si>
  <si>
    <t>height_70p_20180718_RS1234</t>
  </si>
  <si>
    <t>height_90p_20180718_RS1234</t>
  </si>
  <si>
    <t>height_95p_20180718_RS1234</t>
  </si>
  <si>
    <t>height_99p_20180718_RS1234</t>
  </si>
  <si>
    <t>canopy_cover_5p_20180718_RS1234</t>
  </si>
  <si>
    <t>pcanopy_cover_10p_20180718_RS1234</t>
  </si>
  <si>
    <t>canopy_cover_20p_20180718_RS1234</t>
  </si>
  <si>
    <t>canopy_cover_30p_20180718_RS1234</t>
  </si>
  <si>
    <t>canopy_cover_40p_20180718_RS1234</t>
  </si>
  <si>
    <t>canopy_cover_50p_20180718_RS1234</t>
  </si>
  <si>
    <t>canopy_cover_75p_20180718_RS1234</t>
  </si>
  <si>
    <t>standard_deviation_ht_20180718_RS1234</t>
  </si>
  <si>
    <t>quadratic_mean_ht_20180718_RS1234</t>
  </si>
  <si>
    <t>skewness_ht_20180718_RS1234</t>
  </si>
  <si>
    <t>kurtosis_ht_20180718_RS1234</t>
  </si>
  <si>
    <t>variation_ht_20180718_RS1234</t>
  </si>
  <si>
    <t>plot_volume_20180718_RS1234</t>
  </si>
  <si>
    <t>height_30p_20180806_RS1234</t>
  </si>
  <si>
    <t>height_50p_20180806_RS1234</t>
  </si>
  <si>
    <t>height_70p_20180806_RS1234</t>
  </si>
  <si>
    <t>height_90p_20180806_RS1234</t>
  </si>
  <si>
    <t>height_95p_20180806_RS1234</t>
  </si>
  <si>
    <t>height_99p_20180806_RS1234</t>
  </si>
  <si>
    <t>canopy_cover_5p_20180806_RS1234</t>
  </si>
  <si>
    <t>pcanopy_cover_10p_20180806_RS1234</t>
  </si>
  <si>
    <t>canopy_cover_20p_20180806_RS1234</t>
  </si>
  <si>
    <t>canopy_cover_30p_20180806_RS1234</t>
  </si>
  <si>
    <t>canopy_cover_40p_20180806_RS1234</t>
  </si>
  <si>
    <t>canopy_cover_50p_20180806_RS1234</t>
  </si>
  <si>
    <t>canopy_cover_75p_20180806_RS1234</t>
  </si>
  <si>
    <t>standard_deviation_ht_20180806_RS1234</t>
  </si>
  <si>
    <t>quadratic_mean_ht_20180806_RS1234</t>
  </si>
  <si>
    <t>skewness_ht_20180806_RS1234</t>
  </si>
  <si>
    <t>kurtosis_ht_20180806_RS1234</t>
  </si>
  <si>
    <t>variation_ht_20180806_RS1234</t>
  </si>
  <si>
    <t>plot_volume_20180806_RS1234</t>
  </si>
  <si>
    <t>NDVI_20180625_RS1234</t>
  </si>
  <si>
    <t>SR800680_20180625_RS1234</t>
  </si>
  <si>
    <t>mRENDVI_20180625_RS1234</t>
  </si>
  <si>
    <t>GNDVI_20180625_RS1234</t>
  </si>
  <si>
    <t>PRI_20180625_RS1234</t>
  </si>
  <si>
    <t>OSAVI_20180625_RS1234</t>
  </si>
  <si>
    <t>PSRI_20180625_RS1234</t>
  </si>
  <si>
    <t>Carte1_20180625_RS1234</t>
  </si>
  <si>
    <t>VOG1_20180625_RS1234</t>
  </si>
  <si>
    <t>SR700670_20180625_RS1234</t>
  </si>
  <si>
    <t>NDVI_20180711_RS1234</t>
  </si>
  <si>
    <t>SR800680_20180711_RS1234</t>
  </si>
  <si>
    <t>mRENDVI_20180711_RS1234</t>
  </si>
  <si>
    <t>GNDVI_20180711_RS1234</t>
  </si>
  <si>
    <t>PRI_20180711_RS1234</t>
  </si>
  <si>
    <t>OSAVI_20180711_RS1234</t>
  </si>
  <si>
    <t>PSRI_20180711_RS1234</t>
  </si>
  <si>
    <t>Carte1_20180711_RS1234</t>
  </si>
  <si>
    <t>VOG1_20180711_RS1234</t>
  </si>
  <si>
    <t>SR700670_20180711_RS1234</t>
  </si>
  <si>
    <t>NDVI_20180725_RS1234</t>
  </si>
  <si>
    <t>SR800680_20180725_RS1234</t>
  </si>
  <si>
    <t>mRENDVI_20180725_RS1234</t>
  </si>
  <si>
    <t>GNDVI_20180725_RS1234</t>
  </si>
  <si>
    <t>PRI_20180725_RS1234</t>
  </si>
  <si>
    <t>OSAVI_20180725_RS1234</t>
  </si>
  <si>
    <t>PSRI_20180725_RS1234</t>
  </si>
  <si>
    <t>Carte1_20180725_RS1234</t>
  </si>
  <si>
    <t>VOG1_20180725_RS1234</t>
  </si>
  <si>
    <t>SR700670_20180725_RS1234</t>
  </si>
  <si>
    <t>NDVI_20180802_RS1234</t>
  </si>
  <si>
    <t>SR800680_20180802_RS1234</t>
  </si>
  <si>
    <t>mRENDVI_20180802_RS1234</t>
  </si>
  <si>
    <t>GNDVI_20180802_RS1234</t>
  </si>
  <si>
    <t>PRI_20180802_RS1234</t>
  </si>
  <si>
    <t>OSAVI_20180802_RS1234</t>
  </si>
  <si>
    <t>PSRI_20180802_RS1234</t>
  </si>
  <si>
    <t>Carte1_20180802_RS1234</t>
  </si>
  <si>
    <t>VOG1_20180802_RS1234</t>
  </si>
  <si>
    <t>SR700670_20180802_RS1234</t>
  </si>
  <si>
    <t>CC_20180604_RS23</t>
  </si>
  <si>
    <t>CC_20180611_RS23</t>
  </si>
  <si>
    <t>CC_20180620_RS23</t>
  </si>
  <si>
    <t>CC_20180627_RS23</t>
  </si>
  <si>
    <t>CC_20180702_RS23</t>
  </si>
  <si>
    <t>CC_20180710_RS23</t>
  </si>
  <si>
    <t>CC_20180718_RS23</t>
  </si>
  <si>
    <t>CC_20180801_RS23</t>
  </si>
  <si>
    <t>height_30p_20180604_RS23</t>
  </si>
  <si>
    <t>height_50p_20180604_RS23</t>
  </si>
  <si>
    <t>height_70p_20180604_RS23</t>
  </si>
  <si>
    <t>height_90p_20180604_RS23</t>
  </si>
  <si>
    <t>height_95p_20180604_RS23</t>
  </si>
  <si>
    <t>height_99p_20180604_RS23</t>
  </si>
  <si>
    <t>canopy_cover_5p_20180604_RS23</t>
  </si>
  <si>
    <t>pcanopy_cover_10p_20180604_RS23</t>
  </si>
  <si>
    <t>canopy_cover_20p_20180604_RS23</t>
  </si>
  <si>
    <t>canopy_cover_30p_20180604_RS23</t>
  </si>
  <si>
    <t>canopy_cover_40p_20180604_RS23</t>
  </si>
  <si>
    <t>canopy_cover_50p_20180604_RS23</t>
  </si>
  <si>
    <t>canopy_cover_75p_20180604_RS23</t>
  </si>
  <si>
    <t>standard_deviation_ht_20180604_RS23</t>
  </si>
  <si>
    <t>quadratic_mean_ht_20180604_RS23</t>
  </si>
  <si>
    <t>skewness_ht_20180604_RS23</t>
  </si>
  <si>
    <t>kurtosis_ht_20180604_RS23</t>
  </si>
  <si>
    <t>variation_ht_20180604_RS23</t>
  </si>
  <si>
    <t>plot_volume_20180604_RS23</t>
  </si>
  <si>
    <t>height_30p_20180620_RS23</t>
  </si>
  <si>
    <t>height_50p_20180620_RS23</t>
  </si>
  <si>
    <t>height_70p_20180620_RS23</t>
  </si>
  <si>
    <t>height_90p_20180620_RS23</t>
  </si>
  <si>
    <t>height_95p_20180620_RS23</t>
  </si>
  <si>
    <t>height_99p_20180620_RS23</t>
  </si>
  <si>
    <t>canopy_cover_5p_20180620_RS23</t>
  </si>
  <si>
    <t>pcanopy_cover_10p_20180620_RS23</t>
  </si>
  <si>
    <t>canopy_cover_20p_20180620_RS23</t>
  </si>
  <si>
    <t>canopy_cover_30p_20180620_RS23</t>
  </si>
  <si>
    <t>canopy_cover_40p_20180620_RS23</t>
  </si>
  <si>
    <t>canopy_cover_50p_20180620_RS23</t>
  </si>
  <si>
    <t>canopy_cover_75p_20180620_RS23</t>
  </si>
  <si>
    <t>standard_deviation_ht_20180620_RS23</t>
  </si>
  <si>
    <t>quadratic_mean_ht_20180620_RS23</t>
  </si>
  <si>
    <t>skewness_ht_20180620_RS23</t>
  </si>
  <si>
    <t>kurtosis_ht_20180620_RS23</t>
  </si>
  <si>
    <t>variation_ht_20180620_RS23</t>
  </si>
  <si>
    <t>plot_volume_20180620_RS23</t>
  </si>
  <si>
    <t>height_30p_20180702_RS23</t>
  </si>
  <si>
    <t>height_50p_20180702_RS23</t>
  </si>
  <si>
    <t>height_70p_20180702_RS23</t>
  </si>
  <si>
    <t>height_90p_20180702_RS23</t>
  </si>
  <si>
    <t>height_95p_20180702_RS23</t>
  </si>
  <si>
    <t>height_99p_20180702_RS23</t>
  </si>
  <si>
    <t>canopy_cover_5p_20180702_RS23</t>
  </si>
  <si>
    <t>pcanopy_cover_10p_20180702_RS23</t>
  </si>
  <si>
    <t>canopy_cover_20p_20180702_RS23</t>
  </si>
  <si>
    <t>canopy_cover_30p_20180702_RS23</t>
  </si>
  <si>
    <t>canopy_cover_40p_20180702_RS23</t>
  </si>
  <si>
    <t>canopy_cover_50p_20180702_RS23</t>
  </si>
  <si>
    <t>canopy_cover_75p_20180702_RS23</t>
  </si>
  <si>
    <t>standard_deviation_ht_20180702_RS23</t>
  </si>
  <si>
    <t>quadratic_mean_ht_20180702_RS23</t>
  </si>
  <si>
    <t>skewness_ht_20180702_RS23</t>
  </si>
  <si>
    <t>kurtosis_ht_20180702_RS23</t>
  </si>
  <si>
    <t>variation_ht_20180702_RS23</t>
  </si>
  <si>
    <t>plot_volume_20180702_RS23</t>
  </si>
  <si>
    <t>height_30p_20180710_RS23</t>
  </si>
  <si>
    <t>height_50p_20180710_RS23</t>
  </si>
  <si>
    <t>height_70p_20180710_RS23</t>
  </si>
  <si>
    <t>height_90p_20180710_RS23</t>
  </si>
  <si>
    <t>height_95p_20180710_RS23</t>
  </si>
  <si>
    <t>height_99p_20180710_RS23</t>
  </si>
  <si>
    <t>canopy_cover_5p_20180710_RS23</t>
  </si>
  <si>
    <t>pcanopy_cover_10p_20180710_RS23</t>
  </si>
  <si>
    <t>canopy_cover_20p_20180710_RS23</t>
  </si>
  <si>
    <t>canopy_cover_30p_20180710_RS23</t>
  </si>
  <si>
    <t>canopy_cover_40p_20180710_RS23</t>
  </si>
  <si>
    <t>canopy_cover_50p_20180710_RS23</t>
  </si>
  <si>
    <t>canopy_cover_75p_20180710_RS23</t>
  </si>
  <si>
    <t>standard_deviation_ht_20180710_RS23</t>
  </si>
  <si>
    <t>quadratic_mean_ht_20180710_RS23</t>
  </si>
  <si>
    <t>skewness_ht_20180710_RS23</t>
  </si>
  <si>
    <t>kurtosis_ht_20180710_RS23</t>
  </si>
  <si>
    <t>variation_ht_20180710_RS23</t>
  </si>
  <si>
    <t>plot_volume_20180710_RS23</t>
  </si>
  <si>
    <t>height_30p_20180718_RS23</t>
  </si>
  <si>
    <t>height_50p_20180718_RS23</t>
  </si>
  <si>
    <t>height_70p_20180718_RS23</t>
  </si>
  <si>
    <t>height_90p_20180718_RS23</t>
  </si>
  <si>
    <t>height_95p_20180718_RS23</t>
  </si>
  <si>
    <t>height_99p_20180718_RS23</t>
  </si>
  <si>
    <t>canopy_cover_5p_20180718_RS23</t>
  </si>
  <si>
    <t>pcanopy_cover_10p_20180718_RS23</t>
  </si>
  <si>
    <t>canopy_cover_20p_20180718_RS23</t>
  </si>
  <si>
    <t>canopy_cover_30p_20180718_RS23</t>
  </si>
  <si>
    <t>canopy_cover_40p_20180718_RS23</t>
  </si>
  <si>
    <t>canopy_cover_50p_20180718_RS23</t>
  </si>
  <si>
    <t>canopy_cover_75p_20180718_RS23</t>
  </si>
  <si>
    <t>standard_deviation_ht_20180718_RS23</t>
  </si>
  <si>
    <t>quadratic_mean_ht_20180718_RS23</t>
  </si>
  <si>
    <t>skewness_ht_20180718_RS23</t>
  </si>
  <si>
    <t>kurtosis_ht_20180718_RS23</t>
  </si>
  <si>
    <t>variation_ht_20180718_RS23</t>
  </si>
  <si>
    <t>plot_volume_20180718_RS23</t>
  </si>
  <si>
    <t>height_30p_20180806_RS23</t>
  </si>
  <si>
    <t>height_50p_20180806_RS23</t>
  </si>
  <si>
    <t>height_70p_20180806_RS23</t>
  </si>
  <si>
    <t>height_90p_20180806_RS23</t>
  </si>
  <si>
    <t>height_95p_20180806_RS23</t>
  </si>
  <si>
    <t>height_99p_20180806_RS23</t>
  </si>
  <si>
    <t>canopy_cover_5p_20180806_RS23</t>
  </si>
  <si>
    <t>pcanopy_cover_10p_20180806_RS23</t>
  </si>
  <si>
    <t>canopy_cover_20p_20180806_RS23</t>
  </si>
  <si>
    <t>canopy_cover_30p_20180806_RS23</t>
  </si>
  <si>
    <t>canopy_cover_40p_20180806_RS23</t>
  </si>
  <si>
    <t>canopy_cover_50p_20180806_RS23</t>
  </si>
  <si>
    <t>canopy_cover_75p_20180806_RS23</t>
  </si>
  <si>
    <t>standard_deviation_ht_20180806_RS23</t>
  </si>
  <si>
    <t>quadratic_mean_ht_20180806_RS23</t>
  </si>
  <si>
    <t>skewness_ht_20180806_RS23</t>
  </si>
  <si>
    <t>kurtosis_ht_20180806_RS23</t>
  </si>
  <si>
    <t>variation_ht_20180806_RS23</t>
  </si>
  <si>
    <t>plot_volume_20180806_RS23</t>
  </si>
  <si>
    <t>NDVI_20180625_RS23</t>
  </si>
  <si>
    <t>SR800680_20180625_RS23</t>
  </si>
  <si>
    <t>mRENDVI_20180625_RS23</t>
  </si>
  <si>
    <t>GNDVI_20180625_RS23</t>
  </si>
  <si>
    <t>PRI_20180625_RS23</t>
  </si>
  <si>
    <t>OSAVI_20180625_RS23</t>
  </si>
  <si>
    <t>PSRI_20180625_RS23</t>
  </si>
  <si>
    <t>Carte1_20180625_RS23</t>
  </si>
  <si>
    <t>VOG1_20180625_RS23</t>
  </si>
  <si>
    <t>SR700670_20180625_RS23</t>
  </si>
  <si>
    <t>NDVI_20180711_RS23</t>
  </si>
  <si>
    <t>SR800680_20180711_RS23</t>
  </si>
  <si>
    <t>mRENDVI_20180711_RS23</t>
  </si>
  <si>
    <t>GNDVI_20180711_RS23</t>
  </si>
  <si>
    <t>PRI_20180711_RS23</t>
  </si>
  <si>
    <t>OSAVI_20180711_RS23</t>
  </si>
  <si>
    <t>PSRI_20180711_RS23</t>
  </si>
  <si>
    <t>Carte1_20180711_RS23</t>
  </si>
  <si>
    <t>VOG1_20180711_RS23</t>
  </si>
  <si>
    <t>SR700670_20180711_RS23</t>
  </si>
  <si>
    <t>NDVI_20180725_RS23</t>
  </si>
  <si>
    <t>SR800680_20180725_RS23</t>
  </si>
  <si>
    <t>mRENDVI_20180725_RS23</t>
  </si>
  <si>
    <t>GNDVI_20180725_RS23</t>
  </si>
  <si>
    <t>PRI_20180725_RS23</t>
  </si>
  <si>
    <t>OSAVI_20180725_RS23</t>
  </si>
  <si>
    <t>PSRI_20180725_RS23</t>
  </si>
  <si>
    <t>Carte1_20180725_RS23</t>
  </si>
  <si>
    <t>VOG1_20180725_RS23</t>
  </si>
  <si>
    <t>SR700670_20180725_RS23</t>
  </si>
  <si>
    <t>NDVI_20180802_RS23</t>
  </si>
  <si>
    <t>SR800680_20180802_RS23</t>
  </si>
  <si>
    <t>mRENDVI_20180802_RS23</t>
  </si>
  <si>
    <t>GNDVI_20180802_RS23</t>
  </si>
  <si>
    <t>PRI_20180802_RS23</t>
  </si>
  <si>
    <t>OSAVI_20180802_RS23</t>
  </si>
  <si>
    <t>PSRI_20180802_RS23</t>
  </si>
  <si>
    <t>Carte1_20180802_RS23</t>
  </si>
  <si>
    <t>VOG1_20180802_RS23</t>
  </si>
  <si>
    <t>SR700670_20180802_RS23</t>
  </si>
  <si>
    <t>CC_20180604_RS14</t>
  </si>
  <si>
    <t>CC_20180611_RS14</t>
  </si>
  <si>
    <t>CC_20180620_RS14</t>
  </si>
  <si>
    <t>CC_20180627_RS14</t>
  </si>
  <si>
    <t>CC_20180702_RS14</t>
  </si>
  <si>
    <t>CC_20180710_RS14</t>
  </si>
  <si>
    <t>CC_20180718_RS14</t>
  </si>
  <si>
    <t>CC_20180801_RS14</t>
  </si>
  <si>
    <t>height_30p_20180604_RS14</t>
  </si>
  <si>
    <t>height_50p_20180604_RS14</t>
  </si>
  <si>
    <t>height_70p_20180604_RS14</t>
  </si>
  <si>
    <t>height_90p_20180604_RS14</t>
  </si>
  <si>
    <t>height_95p_20180604_RS14</t>
  </si>
  <si>
    <t>height_99p_20180604_RS14</t>
  </si>
  <si>
    <t>canopy_cover_5p_20180604_RS14</t>
  </si>
  <si>
    <t>pcanopy_cover_10p_20180604_RS14</t>
  </si>
  <si>
    <t>canopy_cover_20p_20180604_RS14</t>
  </si>
  <si>
    <t>canopy_cover_30p_20180604_RS14</t>
  </si>
  <si>
    <t>canopy_cover_40p_20180604_RS14</t>
  </si>
  <si>
    <t>canopy_cover_50p_20180604_RS14</t>
  </si>
  <si>
    <t>canopy_cover_75p_20180604_RS14</t>
  </si>
  <si>
    <t>standard_deviation_ht_20180604_RS14</t>
  </si>
  <si>
    <t>quadratic_mean_ht_20180604_RS14</t>
  </si>
  <si>
    <t>skewness_ht_20180604_RS14</t>
  </si>
  <si>
    <t>kurtosis_ht_20180604_RS14</t>
  </si>
  <si>
    <t>variation_ht_20180604_RS14</t>
  </si>
  <si>
    <t>plot_volume_20180604_RS14</t>
  </si>
  <si>
    <t>height_30p_20180620_RS14</t>
  </si>
  <si>
    <t>height_50p_20180620_RS14</t>
  </si>
  <si>
    <t>height_70p_20180620_RS14</t>
  </si>
  <si>
    <t>height_90p_20180620_RS14</t>
  </si>
  <si>
    <t>height_95p_20180620_RS14</t>
  </si>
  <si>
    <t>height_99p_20180620_RS14</t>
  </si>
  <si>
    <t>canopy_cover_5p_20180620_RS14</t>
  </si>
  <si>
    <t>pcanopy_cover_10p_20180620_RS14</t>
  </si>
  <si>
    <t>canopy_cover_20p_20180620_RS14</t>
  </si>
  <si>
    <t>canopy_cover_30p_20180620_RS14</t>
  </si>
  <si>
    <t>canopy_cover_40p_20180620_RS14</t>
  </si>
  <si>
    <t>canopy_cover_50p_20180620_RS14</t>
  </si>
  <si>
    <t>canopy_cover_75p_20180620_RS14</t>
  </si>
  <si>
    <t>standard_deviation_ht_20180620_RS14</t>
  </si>
  <si>
    <t>quadratic_mean_ht_20180620_RS14</t>
  </si>
  <si>
    <t>skewness_ht_20180620_RS14</t>
  </si>
  <si>
    <t>kurtosis_ht_20180620_RS14</t>
  </si>
  <si>
    <t>variation_ht_20180620_RS14</t>
  </si>
  <si>
    <t>plot_volume_20180620_RS14</t>
  </si>
  <si>
    <t>height_30p_20180702_RS14</t>
  </si>
  <si>
    <t>height_50p_20180702_RS14</t>
  </si>
  <si>
    <t>height_70p_20180702_RS14</t>
  </si>
  <si>
    <t>height_90p_20180702_RS14</t>
  </si>
  <si>
    <t>height_95p_20180702_RS14</t>
  </si>
  <si>
    <t>height_99p_20180702_RS14</t>
  </si>
  <si>
    <t>canopy_cover_5p_20180702_RS14</t>
  </si>
  <si>
    <t>pcanopy_cover_10p_20180702_RS14</t>
  </si>
  <si>
    <t>canopy_cover_20p_20180702_RS14</t>
  </si>
  <si>
    <t>canopy_cover_30p_20180702_RS14</t>
  </si>
  <si>
    <t>canopy_cover_40p_20180702_RS14</t>
  </si>
  <si>
    <t>canopy_cover_50p_20180702_RS14</t>
  </si>
  <si>
    <t>canopy_cover_75p_20180702_RS14</t>
  </si>
  <si>
    <t>standard_deviation_ht_20180702_RS14</t>
  </si>
  <si>
    <t>quadratic_mean_ht_20180702_RS14</t>
  </si>
  <si>
    <t>skewness_ht_20180702_RS14</t>
  </si>
  <si>
    <t>kurtosis_ht_20180702_RS14</t>
  </si>
  <si>
    <t>variation_ht_20180702_RS14</t>
  </si>
  <si>
    <t>plot_volume_20180702_RS14</t>
  </si>
  <si>
    <t>height_30p_20180710_RS14</t>
  </si>
  <si>
    <t>height_50p_20180710_RS14</t>
  </si>
  <si>
    <t>height_70p_20180710_RS14</t>
  </si>
  <si>
    <t>height_90p_20180710_RS14</t>
  </si>
  <si>
    <t>height_95p_20180710_RS14</t>
  </si>
  <si>
    <t>height_99p_20180710_RS14</t>
  </si>
  <si>
    <t>canopy_cover_5p_20180710_RS14</t>
  </si>
  <si>
    <t>pcanopy_cover_10p_20180710_RS14</t>
  </si>
  <si>
    <t>canopy_cover_20p_20180710_RS14</t>
  </si>
  <si>
    <t>canopy_cover_30p_20180710_RS14</t>
  </si>
  <si>
    <t>canopy_cover_40p_20180710_RS14</t>
  </si>
  <si>
    <t>canopy_cover_50p_20180710_RS14</t>
  </si>
  <si>
    <t>canopy_cover_75p_20180710_RS14</t>
  </si>
  <si>
    <t>standard_deviation_ht_20180710_RS14</t>
  </si>
  <si>
    <t>quadratic_mean_ht_20180710_RS14</t>
  </si>
  <si>
    <t>skewness_ht_20180710_RS14</t>
  </si>
  <si>
    <t>kurtosis_ht_20180710_RS14</t>
  </si>
  <si>
    <t>variation_ht_20180710_RS14</t>
  </si>
  <si>
    <t>plot_volume_20180710_RS14</t>
  </si>
  <si>
    <t>height_30p_20180718_RS14</t>
  </si>
  <si>
    <t>height_50p_20180718_RS14</t>
  </si>
  <si>
    <t>height_70p_20180718_RS14</t>
  </si>
  <si>
    <t>height_90p_20180718_RS14</t>
  </si>
  <si>
    <t>height_95p_20180718_RS14</t>
  </si>
  <si>
    <t>height_99p_20180718_RS14</t>
  </si>
  <si>
    <t>canopy_cover_5p_20180718_RS14</t>
  </si>
  <si>
    <t>pcanopy_cover_10p_20180718_RS14</t>
  </si>
  <si>
    <t>canopy_cover_20p_20180718_RS14</t>
  </si>
  <si>
    <t>canopy_cover_30p_20180718_RS14</t>
  </si>
  <si>
    <t>canopy_cover_40p_20180718_RS14</t>
  </si>
  <si>
    <t>canopy_cover_50p_20180718_RS14</t>
  </si>
  <si>
    <t>canopy_cover_75p_20180718_RS14</t>
  </si>
  <si>
    <t>standard_deviation_ht_20180718_RS14</t>
  </si>
  <si>
    <t>quadratic_mean_ht_20180718_RS14</t>
  </si>
  <si>
    <t>skewness_ht_20180718_RS14</t>
  </si>
  <si>
    <t>kurtosis_ht_20180718_RS14</t>
  </si>
  <si>
    <t>variation_ht_20180718_RS14</t>
  </si>
  <si>
    <t>plot_volume_20180718_RS14</t>
  </si>
  <si>
    <t>height_30p_20180806_RS14</t>
  </si>
  <si>
    <t>height_50p_20180806_RS14</t>
  </si>
  <si>
    <t>height_70p_20180806_RS14</t>
  </si>
  <si>
    <t>height_90p_20180806_RS14</t>
  </si>
  <si>
    <t>height_95p_20180806_RS14</t>
  </si>
  <si>
    <t>height_99p_20180806_RS14</t>
  </si>
  <si>
    <t>canopy_cover_5p_20180806_RS14</t>
  </si>
  <si>
    <t>pcanopy_cover_10p_20180806_RS14</t>
  </si>
  <si>
    <t>canopy_cover_20p_20180806_RS14</t>
  </si>
  <si>
    <t>canopy_cover_30p_20180806_RS14</t>
  </si>
  <si>
    <t>canopy_cover_40p_20180806_RS14</t>
  </si>
  <si>
    <t>canopy_cover_50p_20180806_RS14</t>
  </si>
  <si>
    <t>canopy_cover_75p_20180806_RS14</t>
  </si>
  <si>
    <t>standard_deviation_ht_20180806_RS14</t>
  </si>
  <si>
    <t>quadratic_mean_ht_20180806_RS14</t>
  </si>
  <si>
    <t>skewness_ht_20180806_RS14</t>
  </si>
  <si>
    <t>kurtosis_ht_20180806_RS14</t>
  </si>
  <si>
    <t>variation_ht_20180806_RS14</t>
  </si>
  <si>
    <t>plot_volume_20180806_RS14</t>
  </si>
  <si>
    <t>NDVI_20180625_RS14</t>
  </si>
  <si>
    <t>SR800680_20180625_RS14</t>
  </si>
  <si>
    <t>mRENDVI_20180625_RS14</t>
  </si>
  <si>
    <t>GNDVI_20180625_RS14</t>
  </si>
  <si>
    <t>PRI_20180625_RS14</t>
  </si>
  <si>
    <t>OSAVI_20180625_RS14</t>
  </si>
  <si>
    <t>PSRI_20180625_RS14</t>
  </si>
  <si>
    <t>Carte1_20180625_RS14</t>
  </si>
  <si>
    <t>VOG1_20180625_RS14</t>
  </si>
  <si>
    <t>SR700670_20180625_RS14</t>
  </si>
  <si>
    <t>NDVI_20180711_RS14</t>
  </si>
  <si>
    <t>SR800680_20180711_RS14</t>
  </si>
  <si>
    <t>mRENDVI_20180711_RS14</t>
  </si>
  <si>
    <t>GNDVI_20180711_RS14</t>
  </si>
  <si>
    <t>PRI_20180711_RS14</t>
  </si>
  <si>
    <t>OSAVI_20180711_RS14</t>
  </si>
  <si>
    <t>PSRI_20180711_RS14</t>
  </si>
  <si>
    <t>Carte1_20180711_RS14</t>
  </si>
  <si>
    <t>VOG1_20180711_RS14</t>
  </si>
  <si>
    <t>SR700670_20180711_RS14</t>
  </si>
  <si>
    <t>NDVI_20180725_RS14</t>
  </si>
  <si>
    <t>SR800680_20180725_RS14</t>
  </si>
  <si>
    <t>mRENDVI_20180725_RS14</t>
  </si>
  <si>
    <t>GNDVI_20180725_RS14</t>
  </si>
  <si>
    <t>PRI_20180725_RS14</t>
  </si>
  <si>
    <t>OSAVI_20180725_RS14</t>
  </si>
  <si>
    <t>PSRI_20180725_RS14</t>
  </si>
  <si>
    <t>Carte1_20180725_RS14</t>
  </si>
  <si>
    <t>VOG1_20180725_RS14</t>
  </si>
  <si>
    <t>SR700670_20180725_RS14</t>
  </si>
  <si>
    <t>NDVI_20180802_RS14</t>
  </si>
  <si>
    <t>SR800680_20180802_RS14</t>
  </si>
  <si>
    <t>mRENDVI_20180802_RS14</t>
  </si>
  <si>
    <t>GNDVI_20180802_RS14</t>
  </si>
  <si>
    <t>PRI_20180802_RS14</t>
  </si>
  <si>
    <t>OSAVI_20180802_RS14</t>
  </si>
  <si>
    <t>PSRI_20180802_RS14</t>
  </si>
  <si>
    <t>Carte1_20180802_RS14</t>
  </si>
  <si>
    <t>VOG1_20180802_RS14</t>
  </si>
  <si>
    <t>SR700670_20180802_RS14</t>
  </si>
  <si>
    <t>CC_20180604_RS1</t>
  </si>
  <si>
    <t>CC_20180611_RS1</t>
  </si>
  <si>
    <t>CC_20180620_RS1</t>
  </si>
  <si>
    <t>CC_20180627_RS1</t>
  </si>
  <si>
    <t>CC_20180702_RS1</t>
  </si>
  <si>
    <t>CC_20180710_RS1</t>
  </si>
  <si>
    <t>CC_20180718_RS1</t>
  </si>
  <si>
    <t>CC_20180801_RS1</t>
  </si>
  <si>
    <t>height_30p_20180604_RS1</t>
  </si>
  <si>
    <t>height_50p_20180604_RS1</t>
  </si>
  <si>
    <t>height_70p_20180604_RS1</t>
  </si>
  <si>
    <t>height_90p_20180604_RS1</t>
  </si>
  <si>
    <t>height_95p_20180604_RS1</t>
  </si>
  <si>
    <t>height_99p_20180604_RS1</t>
  </si>
  <si>
    <t>canopy_cover_5p_20180604_RS1</t>
  </si>
  <si>
    <t>pcanopy_cover_10p_20180604_RS1</t>
  </si>
  <si>
    <t>canopy_cover_20p_20180604_RS1</t>
  </si>
  <si>
    <t>canopy_cover_30p_20180604_RS1</t>
  </si>
  <si>
    <t>canopy_cover_40p_20180604_RS1</t>
  </si>
  <si>
    <t>canopy_cover_50p_20180604_RS1</t>
  </si>
  <si>
    <t>canopy_cover_75p_20180604_RS1</t>
  </si>
  <si>
    <t>standard_deviation_ht_20180604_RS1</t>
  </si>
  <si>
    <t>quadratic_mean_ht_20180604_RS1</t>
  </si>
  <si>
    <t>skewness_ht_20180604_RS1</t>
  </si>
  <si>
    <t>kurtosis_ht_20180604_RS1</t>
  </si>
  <si>
    <t>variation_ht_20180604_RS1</t>
  </si>
  <si>
    <t>plot_volume_20180604_RS1</t>
  </si>
  <si>
    <t>height_30p_20180620_RS1</t>
  </si>
  <si>
    <t>height_50p_20180620_RS1</t>
  </si>
  <si>
    <t>height_70p_20180620_RS1</t>
  </si>
  <si>
    <t>height_90p_20180620_RS1</t>
  </si>
  <si>
    <t>height_95p_20180620_RS1</t>
  </si>
  <si>
    <t>height_99p_20180620_RS1</t>
  </si>
  <si>
    <t>canopy_cover_5p_20180620_RS1</t>
  </si>
  <si>
    <t>pcanopy_cover_10p_20180620_RS1</t>
  </si>
  <si>
    <t>canopy_cover_20p_20180620_RS1</t>
  </si>
  <si>
    <t>canopy_cover_30p_20180620_RS1</t>
  </si>
  <si>
    <t>canopy_cover_40p_20180620_RS1</t>
  </si>
  <si>
    <t>canopy_cover_50p_20180620_RS1</t>
  </si>
  <si>
    <t>canopy_cover_75p_20180620_RS1</t>
  </si>
  <si>
    <t>standard_deviation_ht_20180620_RS1</t>
  </si>
  <si>
    <t>quadratic_mean_ht_20180620_RS1</t>
  </si>
  <si>
    <t>skewness_ht_20180620_RS1</t>
  </si>
  <si>
    <t>kurtosis_ht_20180620_RS1</t>
  </si>
  <si>
    <t>variation_ht_20180620_RS1</t>
  </si>
  <si>
    <t>plot_volume_20180620_RS1</t>
  </si>
  <si>
    <t>height_30p_20180702_RS1</t>
  </si>
  <si>
    <t>height_50p_20180702_RS1</t>
  </si>
  <si>
    <t>height_70p_20180702_RS1</t>
  </si>
  <si>
    <t>height_90p_20180702_RS1</t>
  </si>
  <si>
    <t>height_95p_20180702_RS1</t>
  </si>
  <si>
    <t>height_99p_20180702_RS1</t>
  </si>
  <si>
    <t>canopy_cover_5p_20180702_RS1</t>
  </si>
  <si>
    <t>pcanopy_cover_10p_20180702_RS1</t>
  </si>
  <si>
    <t>canopy_cover_20p_20180702_RS1</t>
  </si>
  <si>
    <t>canopy_cover_30p_20180702_RS1</t>
  </si>
  <si>
    <t>canopy_cover_40p_20180702_RS1</t>
  </si>
  <si>
    <t>canopy_cover_50p_20180702_RS1</t>
  </si>
  <si>
    <t>canopy_cover_75p_20180702_RS1</t>
  </si>
  <si>
    <t>standard_deviation_ht_20180702_RS1</t>
  </si>
  <si>
    <t>quadratic_mean_ht_20180702_RS1</t>
  </si>
  <si>
    <t>skewness_ht_20180702_RS1</t>
  </si>
  <si>
    <t>kurtosis_ht_20180702_RS1</t>
  </si>
  <si>
    <t>variation_ht_20180702_RS1</t>
  </si>
  <si>
    <t>plot_volume_20180702_RS1</t>
  </si>
  <si>
    <t>height_30p_20180710_RS1</t>
  </si>
  <si>
    <t>height_50p_20180710_RS1</t>
  </si>
  <si>
    <t>height_70p_20180710_RS1</t>
  </si>
  <si>
    <t>height_90p_20180710_RS1</t>
  </si>
  <si>
    <t>height_95p_20180710_RS1</t>
  </si>
  <si>
    <t>height_99p_20180710_RS1</t>
  </si>
  <si>
    <t>canopy_cover_5p_20180710_RS1</t>
  </si>
  <si>
    <t>pcanopy_cover_10p_20180710_RS1</t>
  </si>
  <si>
    <t>canopy_cover_20p_20180710_RS1</t>
  </si>
  <si>
    <t>canopy_cover_30p_20180710_RS1</t>
  </si>
  <si>
    <t>canopy_cover_40p_20180710_RS1</t>
  </si>
  <si>
    <t>canopy_cover_50p_20180710_RS1</t>
  </si>
  <si>
    <t>canopy_cover_75p_20180710_RS1</t>
  </si>
  <si>
    <t>standard_deviation_ht_20180710_RS1</t>
  </si>
  <si>
    <t>quadratic_mean_ht_20180710_RS1</t>
  </si>
  <si>
    <t>skewness_ht_20180710_RS1</t>
  </si>
  <si>
    <t>kurtosis_ht_20180710_RS1</t>
  </si>
  <si>
    <t>variation_ht_20180710_RS1</t>
  </si>
  <si>
    <t>plot_volume_20180710_RS1</t>
  </si>
  <si>
    <t>height_30p_20180718_RS1</t>
  </si>
  <si>
    <t>height_50p_20180718_RS1</t>
  </si>
  <si>
    <t>height_70p_20180718_RS1</t>
  </si>
  <si>
    <t>height_90p_20180718_RS1</t>
  </si>
  <si>
    <t>height_95p_20180718_RS1</t>
  </si>
  <si>
    <t>height_99p_20180718_RS1</t>
  </si>
  <si>
    <t>canopy_cover_5p_20180718_RS1</t>
  </si>
  <si>
    <t>pcanopy_cover_10p_20180718_RS1</t>
  </si>
  <si>
    <t>canopy_cover_20p_20180718_RS1</t>
  </si>
  <si>
    <t>canopy_cover_30p_20180718_RS1</t>
  </si>
  <si>
    <t>canopy_cover_40p_20180718_RS1</t>
  </si>
  <si>
    <t>canopy_cover_50p_20180718_RS1</t>
  </si>
  <si>
    <t>canopy_cover_75p_20180718_RS1</t>
  </si>
  <si>
    <t>standard_deviation_ht_20180718_RS1</t>
  </si>
  <si>
    <t>quadratic_mean_ht_20180718_RS1</t>
  </si>
  <si>
    <t>skewness_ht_20180718_RS1</t>
  </si>
  <si>
    <t>kurtosis_ht_20180718_RS1</t>
  </si>
  <si>
    <t>variation_ht_20180718_RS1</t>
  </si>
  <si>
    <t>plot_volume_20180718_RS1</t>
  </si>
  <si>
    <t>height_30p_20180806_RS1</t>
  </si>
  <si>
    <t>height_50p_20180806_RS1</t>
  </si>
  <si>
    <t>height_70p_20180806_RS1</t>
  </si>
  <si>
    <t>height_90p_20180806_RS1</t>
  </si>
  <si>
    <t>height_95p_20180806_RS1</t>
  </si>
  <si>
    <t>height_99p_20180806_RS1</t>
  </si>
  <si>
    <t>canopy_cover_5p_20180806_RS1</t>
  </si>
  <si>
    <t>pcanopy_cover_10p_20180806_RS1</t>
  </si>
  <si>
    <t>canopy_cover_20p_20180806_RS1</t>
  </si>
  <si>
    <t>canopy_cover_30p_20180806_RS1</t>
  </si>
  <si>
    <t>canopy_cover_40p_20180806_RS1</t>
  </si>
  <si>
    <t>canopy_cover_50p_20180806_RS1</t>
  </si>
  <si>
    <t>canopy_cover_75p_20180806_RS1</t>
  </si>
  <si>
    <t>standard_deviation_ht_20180806_RS1</t>
  </si>
  <si>
    <t>quadratic_mean_ht_20180806_RS1</t>
  </si>
  <si>
    <t>skewness_ht_20180806_RS1</t>
  </si>
  <si>
    <t>kurtosis_ht_20180806_RS1</t>
  </si>
  <si>
    <t>variation_ht_20180806_RS1</t>
  </si>
  <si>
    <t>plot_volume_20180806_RS1</t>
  </si>
  <si>
    <t>NDVI_20180625_RS1</t>
  </si>
  <si>
    <t>SR800680_20180625_RS1</t>
  </si>
  <si>
    <t>mRENDVI_20180625_RS1</t>
  </si>
  <si>
    <t>GNDVI_20180625_RS1</t>
  </si>
  <si>
    <t>PRI_20180625_RS1</t>
  </si>
  <si>
    <t>OSAVI_20180625_RS1</t>
  </si>
  <si>
    <t>PSRI_20180625_RS1</t>
  </si>
  <si>
    <t>Carte1_20180625_RS1</t>
  </si>
  <si>
    <t>VOG1_20180625_RS1</t>
  </si>
  <si>
    <t>SR700670_20180625_RS1</t>
  </si>
  <si>
    <t>NDVI_20180711_RS1</t>
  </si>
  <si>
    <t>SR800680_20180711_RS1</t>
  </si>
  <si>
    <t>mRENDVI_20180711_RS1</t>
  </si>
  <si>
    <t>GNDVI_20180711_RS1</t>
  </si>
  <si>
    <t>PRI_20180711_RS1</t>
  </si>
  <si>
    <t>OSAVI_20180711_RS1</t>
  </si>
  <si>
    <t>PSRI_20180711_RS1</t>
  </si>
  <si>
    <t>Carte1_20180711_RS1</t>
  </si>
  <si>
    <t>VOG1_20180711_RS1</t>
  </si>
  <si>
    <t>SR700670_20180711_RS1</t>
  </si>
  <si>
    <t>NDVI_20180725_RS1</t>
  </si>
  <si>
    <t>SR800680_20180725_RS1</t>
  </si>
  <si>
    <t>mRENDVI_20180725_RS1</t>
  </si>
  <si>
    <t>GNDVI_20180725_RS1</t>
  </si>
  <si>
    <t>PRI_20180725_RS1</t>
  </si>
  <si>
    <t>OSAVI_20180725_RS1</t>
  </si>
  <si>
    <t>PSRI_20180725_RS1</t>
  </si>
  <si>
    <t>Carte1_20180725_RS1</t>
  </si>
  <si>
    <t>VOG1_20180725_RS1</t>
  </si>
  <si>
    <t>SR700670_20180725_RS1</t>
  </si>
  <si>
    <t>NDVI_20180802_RS1</t>
  </si>
  <si>
    <t>SR800680_20180802_RS1</t>
  </si>
  <si>
    <t>mRENDVI_20180802_RS1</t>
  </si>
  <si>
    <t>GNDVI_20180802_RS1</t>
  </si>
  <si>
    <t>PRI_20180802_RS1</t>
  </si>
  <si>
    <t>OSAVI_20180802_RS1</t>
  </si>
  <si>
    <t>PSRI_20180802_RS1</t>
  </si>
  <si>
    <t>Carte1_20180802_RS1</t>
  </si>
  <si>
    <t>VOG1_20180802_RS1</t>
  </si>
  <si>
    <t>SR700670_20180802_RS1</t>
  </si>
  <si>
    <t>CC_20180604_RS2</t>
  </si>
  <si>
    <t>CC_20180611_RS2</t>
  </si>
  <si>
    <t>CC_20180620_RS2</t>
  </si>
  <si>
    <t>CC_20180627_RS2</t>
  </si>
  <si>
    <t>CC_20180702_RS2</t>
  </si>
  <si>
    <t>CC_20180710_RS2</t>
  </si>
  <si>
    <t>CC_20180718_RS2</t>
  </si>
  <si>
    <t>CC_20180801_RS2</t>
  </si>
  <si>
    <t>height_30p_20180604_RS2</t>
  </si>
  <si>
    <t>height_50p_20180604_RS2</t>
  </si>
  <si>
    <t>height_70p_20180604_RS2</t>
  </si>
  <si>
    <t>height_90p_20180604_RS2</t>
  </si>
  <si>
    <t>height_95p_20180604_RS2</t>
  </si>
  <si>
    <t>height_99p_20180604_RS2</t>
  </si>
  <si>
    <t>canopy_cover_5p_20180604_RS2</t>
  </si>
  <si>
    <t>pcanopy_cover_10p_20180604_RS2</t>
  </si>
  <si>
    <t>canopy_cover_20p_20180604_RS2</t>
  </si>
  <si>
    <t>canopy_cover_30p_20180604_RS2</t>
  </si>
  <si>
    <t>canopy_cover_40p_20180604_RS2</t>
  </si>
  <si>
    <t>canopy_cover_50p_20180604_RS2</t>
  </si>
  <si>
    <t>canopy_cover_75p_20180604_RS2</t>
  </si>
  <si>
    <t>standard_deviation_ht_20180604_RS2</t>
  </si>
  <si>
    <t>quadratic_mean_ht_20180604_RS2</t>
  </si>
  <si>
    <t>skewness_ht_20180604_RS2</t>
  </si>
  <si>
    <t>kurtosis_ht_20180604_RS2</t>
  </si>
  <si>
    <t>variation_ht_20180604_RS2</t>
  </si>
  <si>
    <t>plot_volume_20180604_RS2</t>
  </si>
  <si>
    <t>height_30p_20180620_RS2</t>
  </si>
  <si>
    <t>height_50p_20180620_RS2</t>
  </si>
  <si>
    <t>height_70p_20180620_RS2</t>
  </si>
  <si>
    <t>height_90p_20180620_RS2</t>
  </si>
  <si>
    <t>height_95p_20180620_RS2</t>
  </si>
  <si>
    <t>height_99p_20180620_RS2</t>
  </si>
  <si>
    <t>canopy_cover_5p_20180620_RS2</t>
  </si>
  <si>
    <t>pcanopy_cover_10p_20180620_RS2</t>
  </si>
  <si>
    <t>canopy_cover_20p_20180620_RS2</t>
  </si>
  <si>
    <t>canopy_cover_30p_20180620_RS2</t>
  </si>
  <si>
    <t>canopy_cover_40p_20180620_RS2</t>
  </si>
  <si>
    <t>canopy_cover_50p_20180620_RS2</t>
  </si>
  <si>
    <t>canopy_cover_75p_20180620_RS2</t>
  </si>
  <si>
    <t>standard_deviation_ht_20180620_RS2</t>
  </si>
  <si>
    <t>quadratic_mean_ht_20180620_RS2</t>
  </si>
  <si>
    <t>skewness_ht_20180620_RS2</t>
  </si>
  <si>
    <t>kurtosis_ht_20180620_RS2</t>
  </si>
  <si>
    <t>variation_ht_20180620_RS2</t>
  </si>
  <si>
    <t>plot_volume_20180620_RS2</t>
  </si>
  <si>
    <t>height_30p_20180702_RS2</t>
  </si>
  <si>
    <t>height_50p_20180702_RS2</t>
  </si>
  <si>
    <t>height_70p_20180702_RS2</t>
  </si>
  <si>
    <t>height_90p_20180702_RS2</t>
  </si>
  <si>
    <t>height_95p_20180702_RS2</t>
  </si>
  <si>
    <t>height_99p_20180702_RS2</t>
  </si>
  <si>
    <t>canopy_cover_5p_20180702_RS2</t>
  </si>
  <si>
    <t>pcanopy_cover_10p_20180702_RS2</t>
  </si>
  <si>
    <t>canopy_cover_20p_20180702_RS2</t>
  </si>
  <si>
    <t>canopy_cover_30p_20180702_RS2</t>
  </si>
  <si>
    <t>canopy_cover_40p_20180702_RS2</t>
  </si>
  <si>
    <t>canopy_cover_50p_20180702_RS2</t>
  </si>
  <si>
    <t>canopy_cover_75p_20180702_RS2</t>
  </si>
  <si>
    <t>standard_deviation_ht_20180702_RS2</t>
  </si>
  <si>
    <t>quadratic_mean_ht_20180702_RS2</t>
  </si>
  <si>
    <t>skewness_ht_20180702_RS2</t>
  </si>
  <si>
    <t>kurtosis_ht_20180702_RS2</t>
  </si>
  <si>
    <t>variation_ht_20180702_RS2</t>
  </si>
  <si>
    <t>plot_volume_20180702_RS2</t>
  </si>
  <si>
    <t>height_30p_20180710_RS2</t>
  </si>
  <si>
    <t>height_50p_20180710_RS2</t>
  </si>
  <si>
    <t>height_70p_20180710_RS2</t>
  </si>
  <si>
    <t>height_90p_20180710_RS2</t>
  </si>
  <si>
    <t>height_95p_20180710_RS2</t>
  </si>
  <si>
    <t>height_99p_20180710_RS2</t>
  </si>
  <si>
    <t>canopy_cover_5p_20180710_RS2</t>
  </si>
  <si>
    <t>pcanopy_cover_10p_20180710_RS2</t>
  </si>
  <si>
    <t>canopy_cover_20p_20180710_RS2</t>
  </si>
  <si>
    <t>canopy_cover_30p_20180710_RS2</t>
  </si>
  <si>
    <t>canopy_cover_40p_20180710_RS2</t>
  </si>
  <si>
    <t>canopy_cover_50p_20180710_RS2</t>
  </si>
  <si>
    <t>canopy_cover_75p_20180710_RS2</t>
  </si>
  <si>
    <t>standard_deviation_ht_20180710_RS2</t>
  </si>
  <si>
    <t>quadratic_mean_ht_20180710_RS2</t>
  </si>
  <si>
    <t>skewness_ht_20180710_RS2</t>
  </si>
  <si>
    <t>kurtosis_ht_20180710_RS2</t>
  </si>
  <si>
    <t>variation_ht_20180710_RS2</t>
  </si>
  <si>
    <t>plot_volume_20180710_RS2</t>
  </si>
  <si>
    <t>height_30p_20180718_RS2</t>
  </si>
  <si>
    <t>height_50p_20180718_RS2</t>
  </si>
  <si>
    <t>height_70p_20180718_RS2</t>
  </si>
  <si>
    <t>height_90p_20180718_RS2</t>
  </si>
  <si>
    <t>height_95p_20180718_RS2</t>
  </si>
  <si>
    <t>height_99p_20180718_RS2</t>
  </si>
  <si>
    <t>canopy_cover_5p_20180718_RS2</t>
  </si>
  <si>
    <t>pcanopy_cover_10p_20180718_RS2</t>
  </si>
  <si>
    <t>canopy_cover_20p_20180718_RS2</t>
  </si>
  <si>
    <t>canopy_cover_30p_20180718_RS2</t>
  </si>
  <si>
    <t>canopy_cover_40p_20180718_RS2</t>
  </si>
  <si>
    <t>canopy_cover_50p_20180718_RS2</t>
  </si>
  <si>
    <t>canopy_cover_75p_20180718_RS2</t>
  </si>
  <si>
    <t>standard_deviation_ht_20180718_RS2</t>
  </si>
  <si>
    <t>quadratic_mean_ht_20180718_RS2</t>
  </si>
  <si>
    <t>skewness_ht_20180718_RS2</t>
  </si>
  <si>
    <t>kurtosis_ht_20180718_RS2</t>
  </si>
  <si>
    <t>variation_ht_20180718_RS2</t>
  </si>
  <si>
    <t>plot_volume_20180718_RS2</t>
  </si>
  <si>
    <t>height_30p_20180806_RS2</t>
  </si>
  <si>
    <t>height_50p_20180806_RS2</t>
  </si>
  <si>
    <t>height_70p_20180806_RS2</t>
  </si>
  <si>
    <t>height_90p_20180806_RS2</t>
  </si>
  <si>
    <t>height_95p_20180806_RS2</t>
  </si>
  <si>
    <t>height_99p_20180806_RS2</t>
  </si>
  <si>
    <t>canopy_cover_5p_20180806_RS2</t>
  </si>
  <si>
    <t>pcanopy_cover_10p_20180806_RS2</t>
  </si>
  <si>
    <t>canopy_cover_20p_20180806_RS2</t>
  </si>
  <si>
    <t>canopy_cover_30p_20180806_RS2</t>
  </si>
  <si>
    <t>canopy_cover_40p_20180806_RS2</t>
  </si>
  <si>
    <t>canopy_cover_50p_20180806_RS2</t>
  </si>
  <si>
    <t>canopy_cover_75p_20180806_RS2</t>
  </si>
  <si>
    <t>standard_deviation_ht_20180806_RS2</t>
  </si>
  <si>
    <t>quadratic_mean_ht_20180806_RS2</t>
  </si>
  <si>
    <t>skewness_ht_20180806_RS2</t>
  </si>
  <si>
    <t>kurtosis_ht_20180806_RS2</t>
  </si>
  <si>
    <t>variation_ht_20180806_RS2</t>
  </si>
  <si>
    <t>plot_volume_20180806_RS2</t>
  </si>
  <si>
    <t>NDVI_20180625_RS2</t>
  </si>
  <si>
    <t>SR800680_20180625_RS2</t>
  </si>
  <si>
    <t>mRENDVI_20180625_RS2</t>
  </si>
  <si>
    <t>GNDVI_20180625_RS2</t>
  </si>
  <si>
    <t>PRI_20180625_RS2</t>
  </si>
  <si>
    <t>OSAVI_20180625_RS2</t>
  </si>
  <si>
    <t>PSRI_20180625_RS2</t>
  </si>
  <si>
    <t>Carte1_20180625_RS2</t>
  </si>
  <si>
    <t>VOG1_20180625_RS2</t>
  </si>
  <si>
    <t>SR700670_20180625_RS2</t>
  </si>
  <si>
    <t>NDVI_20180711_RS2</t>
  </si>
  <si>
    <t>SR800680_20180711_RS2</t>
  </si>
  <si>
    <t>mRENDVI_20180711_RS2</t>
  </si>
  <si>
    <t>GNDVI_20180711_RS2</t>
  </si>
  <si>
    <t>PRI_20180711_RS2</t>
  </si>
  <si>
    <t>OSAVI_20180711_RS2</t>
  </si>
  <si>
    <t>PSRI_20180711_RS2</t>
  </si>
  <si>
    <t>Carte1_20180711_RS2</t>
  </si>
  <si>
    <t>VOG1_20180711_RS2</t>
  </si>
  <si>
    <t>SR700670_20180711_RS2</t>
  </si>
  <si>
    <t>NDVI_20180725_RS2</t>
  </si>
  <si>
    <t>SR800680_20180725_RS2</t>
  </si>
  <si>
    <t>mRENDVI_20180725_RS2</t>
  </si>
  <si>
    <t>GNDVI_20180725_RS2</t>
  </si>
  <si>
    <t>PRI_20180725_RS2</t>
  </si>
  <si>
    <t>OSAVI_20180725_RS2</t>
  </si>
  <si>
    <t>PSRI_20180725_RS2</t>
  </si>
  <si>
    <t>Carte1_20180725_RS2</t>
  </si>
  <si>
    <t>VOG1_20180725_RS2</t>
  </si>
  <si>
    <t>SR700670_20180725_RS2</t>
  </si>
  <si>
    <t>NDVI_20180802_RS2</t>
  </si>
  <si>
    <t>SR800680_20180802_RS2</t>
  </si>
  <si>
    <t>mRENDVI_20180802_RS2</t>
  </si>
  <si>
    <t>GNDVI_20180802_RS2</t>
  </si>
  <si>
    <t>PRI_20180802_RS2</t>
  </si>
  <si>
    <t>OSAVI_20180802_RS2</t>
  </si>
  <si>
    <t>PSRI_20180802_RS2</t>
  </si>
  <si>
    <t>Carte1_20180802_RS2</t>
  </si>
  <si>
    <t>VOG1_20180802_RS2</t>
  </si>
  <si>
    <t>SR700670_20180802_RS2</t>
  </si>
  <si>
    <t>CC_20180604_RS3</t>
  </si>
  <si>
    <t>CC_20180611_RS3</t>
  </si>
  <si>
    <t>CC_20180620_RS3</t>
  </si>
  <si>
    <t>CC_20180627_RS3</t>
  </si>
  <si>
    <t>CC_20180702_RS3</t>
  </si>
  <si>
    <t>CC_20180710_RS3</t>
  </si>
  <si>
    <t>CC_20180718_RS3</t>
  </si>
  <si>
    <t>CC_20180801_RS3</t>
  </si>
  <si>
    <t>height_30p_20180604_RS3</t>
  </si>
  <si>
    <t>height_50p_20180604_RS3</t>
  </si>
  <si>
    <t>height_70p_20180604_RS3</t>
  </si>
  <si>
    <t>height_90p_20180604_RS3</t>
  </si>
  <si>
    <t>height_95p_20180604_RS3</t>
  </si>
  <si>
    <t>height_99p_20180604_RS3</t>
  </si>
  <si>
    <t>canopy_cover_5p_20180604_RS3</t>
  </si>
  <si>
    <t>pcanopy_cover_10p_20180604_RS3</t>
  </si>
  <si>
    <t>canopy_cover_20p_20180604_RS3</t>
  </si>
  <si>
    <t>canopy_cover_30p_20180604_RS3</t>
  </si>
  <si>
    <t>canopy_cover_40p_20180604_RS3</t>
  </si>
  <si>
    <t>canopy_cover_50p_20180604_RS3</t>
  </si>
  <si>
    <t>canopy_cover_75p_20180604_RS3</t>
  </si>
  <si>
    <t>standard_deviation_ht_20180604_RS3</t>
  </si>
  <si>
    <t>quadratic_mean_ht_20180604_RS3</t>
  </si>
  <si>
    <t>skewness_ht_20180604_RS3</t>
  </si>
  <si>
    <t>kurtosis_ht_20180604_RS3</t>
  </si>
  <si>
    <t>variation_ht_20180604_RS3</t>
  </si>
  <si>
    <t>plot_volume_20180604_RS3</t>
  </si>
  <si>
    <t>height_30p_20180620_RS3</t>
  </si>
  <si>
    <t>height_50p_20180620_RS3</t>
  </si>
  <si>
    <t>height_70p_20180620_RS3</t>
  </si>
  <si>
    <t>height_90p_20180620_RS3</t>
  </si>
  <si>
    <t>height_95p_20180620_RS3</t>
  </si>
  <si>
    <t>height_99p_20180620_RS3</t>
  </si>
  <si>
    <t>canopy_cover_5p_20180620_RS3</t>
  </si>
  <si>
    <t>pcanopy_cover_10p_20180620_RS3</t>
  </si>
  <si>
    <t>canopy_cover_20p_20180620_RS3</t>
  </si>
  <si>
    <t>canopy_cover_30p_20180620_RS3</t>
  </si>
  <si>
    <t>canopy_cover_40p_20180620_RS3</t>
  </si>
  <si>
    <t>canopy_cover_50p_20180620_RS3</t>
  </si>
  <si>
    <t>canopy_cover_75p_20180620_RS3</t>
  </si>
  <si>
    <t>standard_deviation_ht_20180620_RS3</t>
  </si>
  <si>
    <t>quadratic_mean_ht_20180620_RS3</t>
  </si>
  <si>
    <t>skewness_ht_20180620_RS3</t>
  </si>
  <si>
    <t>kurtosis_ht_20180620_RS3</t>
  </si>
  <si>
    <t>variation_ht_20180620_RS3</t>
  </si>
  <si>
    <t>plot_volume_20180620_RS3</t>
  </si>
  <si>
    <t>height_30p_20180702_RS3</t>
  </si>
  <si>
    <t>height_50p_20180702_RS3</t>
  </si>
  <si>
    <t>height_70p_20180702_RS3</t>
  </si>
  <si>
    <t>height_90p_20180702_RS3</t>
  </si>
  <si>
    <t>height_95p_20180702_RS3</t>
  </si>
  <si>
    <t>height_99p_20180702_RS3</t>
  </si>
  <si>
    <t>canopy_cover_5p_20180702_RS3</t>
  </si>
  <si>
    <t>pcanopy_cover_10p_20180702_RS3</t>
  </si>
  <si>
    <t>canopy_cover_20p_20180702_RS3</t>
  </si>
  <si>
    <t>canopy_cover_30p_20180702_RS3</t>
  </si>
  <si>
    <t>canopy_cover_40p_20180702_RS3</t>
  </si>
  <si>
    <t>canopy_cover_50p_20180702_RS3</t>
  </si>
  <si>
    <t>canopy_cover_75p_20180702_RS3</t>
  </si>
  <si>
    <t>standard_deviation_ht_20180702_RS3</t>
  </si>
  <si>
    <t>quadratic_mean_ht_20180702_RS3</t>
  </si>
  <si>
    <t>skewness_ht_20180702_RS3</t>
  </si>
  <si>
    <t>kurtosis_ht_20180702_RS3</t>
  </si>
  <si>
    <t>variation_ht_20180702_RS3</t>
  </si>
  <si>
    <t>plot_volume_20180702_RS3</t>
  </si>
  <si>
    <t>height_30p_20180710_RS3</t>
  </si>
  <si>
    <t>height_50p_20180710_RS3</t>
  </si>
  <si>
    <t>height_70p_20180710_RS3</t>
  </si>
  <si>
    <t>height_90p_20180710_RS3</t>
  </si>
  <si>
    <t>height_95p_20180710_RS3</t>
  </si>
  <si>
    <t>height_99p_20180710_RS3</t>
  </si>
  <si>
    <t>canopy_cover_5p_20180710_RS3</t>
  </si>
  <si>
    <t>pcanopy_cover_10p_20180710_RS3</t>
  </si>
  <si>
    <t>canopy_cover_20p_20180710_RS3</t>
  </si>
  <si>
    <t>canopy_cover_30p_20180710_RS3</t>
  </si>
  <si>
    <t>canopy_cover_40p_20180710_RS3</t>
  </si>
  <si>
    <t>canopy_cover_50p_20180710_RS3</t>
  </si>
  <si>
    <t>canopy_cover_75p_20180710_RS3</t>
  </si>
  <si>
    <t>standard_deviation_ht_20180710_RS3</t>
  </si>
  <si>
    <t>quadratic_mean_ht_20180710_RS3</t>
  </si>
  <si>
    <t>skewness_ht_20180710_RS3</t>
  </si>
  <si>
    <t>kurtosis_ht_20180710_RS3</t>
  </si>
  <si>
    <t>variation_ht_20180710_RS3</t>
  </si>
  <si>
    <t>plot_volume_20180710_RS3</t>
  </si>
  <si>
    <t>height_30p_20180718_RS3</t>
  </si>
  <si>
    <t>height_50p_20180718_RS3</t>
  </si>
  <si>
    <t>height_70p_20180718_RS3</t>
  </si>
  <si>
    <t>height_90p_20180718_RS3</t>
  </si>
  <si>
    <t>height_95p_20180718_RS3</t>
  </si>
  <si>
    <t>height_99p_20180718_RS3</t>
  </si>
  <si>
    <t>canopy_cover_5p_20180718_RS3</t>
  </si>
  <si>
    <t>pcanopy_cover_10p_20180718_RS3</t>
  </si>
  <si>
    <t>canopy_cover_20p_20180718_RS3</t>
  </si>
  <si>
    <t>canopy_cover_30p_20180718_RS3</t>
  </si>
  <si>
    <t>canopy_cover_40p_20180718_RS3</t>
  </si>
  <si>
    <t>canopy_cover_50p_20180718_RS3</t>
  </si>
  <si>
    <t>canopy_cover_75p_20180718_RS3</t>
  </si>
  <si>
    <t>standard_deviation_ht_20180718_RS3</t>
  </si>
  <si>
    <t>quadratic_mean_ht_20180718_RS3</t>
  </si>
  <si>
    <t>skewness_ht_20180718_RS3</t>
  </si>
  <si>
    <t>kurtosis_ht_20180718_RS3</t>
  </si>
  <si>
    <t>variation_ht_20180718_RS3</t>
  </si>
  <si>
    <t>plot_volume_20180718_RS3</t>
  </si>
  <si>
    <t>height_30p_20180806_RS3</t>
  </si>
  <si>
    <t>height_50p_20180806_RS3</t>
  </si>
  <si>
    <t>height_70p_20180806_RS3</t>
  </si>
  <si>
    <t>height_90p_20180806_RS3</t>
  </si>
  <si>
    <t>height_95p_20180806_RS3</t>
  </si>
  <si>
    <t>height_99p_20180806_RS3</t>
  </si>
  <si>
    <t>canopy_cover_5p_20180806_RS3</t>
  </si>
  <si>
    <t>pcanopy_cover_10p_20180806_RS3</t>
  </si>
  <si>
    <t>canopy_cover_20p_20180806_RS3</t>
  </si>
  <si>
    <t>canopy_cover_30p_20180806_RS3</t>
  </si>
  <si>
    <t>canopy_cover_40p_20180806_RS3</t>
  </si>
  <si>
    <t>canopy_cover_50p_20180806_RS3</t>
  </si>
  <si>
    <t>canopy_cover_75p_20180806_RS3</t>
  </si>
  <si>
    <t>standard_deviation_ht_20180806_RS3</t>
  </si>
  <si>
    <t>quadratic_mean_ht_20180806_RS3</t>
  </si>
  <si>
    <t>skewness_ht_20180806_RS3</t>
  </si>
  <si>
    <t>kurtosis_ht_20180806_RS3</t>
  </si>
  <si>
    <t>variation_ht_20180806_RS3</t>
  </si>
  <si>
    <t>plot_volume_20180806_RS3</t>
  </si>
  <si>
    <t>NDVI_20180625_RS3</t>
  </si>
  <si>
    <t>SR800680_20180625_RS3</t>
  </si>
  <si>
    <t>mRENDVI_20180625_RS3</t>
  </si>
  <si>
    <t>GNDVI_20180625_RS3</t>
  </si>
  <si>
    <t>PRI_20180625_RS3</t>
  </si>
  <si>
    <t>OSAVI_20180625_RS3</t>
  </si>
  <si>
    <t>PSRI_20180625_RS3</t>
  </si>
  <si>
    <t>Carte1_20180625_RS3</t>
  </si>
  <si>
    <t>VOG1_20180625_RS3</t>
  </si>
  <si>
    <t>SR700670_20180625_RS3</t>
  </si>
  <si>
    <t>NDVI_20180711_RS3</t>
  </si>
  <si>
    <t>SR800680_20180711_RS3</t>
  </si>
  <si>
    <t>mRENDVI_20180711_RS3</t>
  </si>
  <si>
    <t>GNDVI_20180711_RS3</t>
  </si>
  <si>
    <t>PRI_20180711_RS3</t>
  </si>
  <si>
    <t>OSAVI_20180711_RS3</t>
  </si>
  <si>
    <t>PSRI_20180711_RS3</t>
  </si>
  <si>
    <t>Carte1_20180711_RS3</t>
  </si>
  <si>
    <t>VOG1_20180711_RS3</t>
  </si>
  <si>
    <t>SR700670_20180711_RS3</t>
  </si>
  <si>
    <t>NDVI_20180725_RS3</t>
  </si>
  <si>
    <t>SR800680_20180725_RS3</t>
  </si>
  <si>
    <t>mRENDVI_20180725_RS3</t>
  </si>
  <si>
    <t>GNDVI_20180725_RS3</t>
  </si>
  <si>
    <t>PRI_20180725_RS3</t>
  </si>
  <si>
    <t>OSAVI_20180725_RS3</t>
  </si>
  <si>
    <t>PSRI_20180725_RS3</t>
  </si>
  <si>
    <t>Carte1_20180725_RS3</t>
  </si>
  <si>
    <t>VOG1_20180725_RS3</t>
  </si>
  <si>
    <t>SR700670_20180725_RS3</t>
  </si>
  <si>
    <t>NDVI_20180802_RS3</t>
  </si>
  <si>
    <t>SR800680_20180802_RS3</t>
  </si>
  <si>
    <t>mRENDVI_20180802_RS3</t>
  </si>
  <si>
    <t>GNDVI_20180802_RS3</t>
  </si>
  <si>
    <t>PRI_20180802_RS3</t>
  </si>
  <si>
    <t>OSAVI_20180802_RS3</t>
  </si>
  <si>
    <t>PSRI_20180802_RS3</t>
  </si>
  <si>
    <t>Carte1_20180802_RS3</t>
  </si>
  <si>
    <t>VOG1_20180802_RS3</t>
  </si>
  <si>
    <t>SR700670_20180802_RS3</t>
  </si>
  <si>
    <t>CC_20180604_RS4</t>
  </si>
  <si>
    <t>CC_20180611_RS4</t>
  </si>
  <si>
    <t>CC_20180620_RS4</t>
  </si>
  <si>
    <t>CC_20180627_RS4</t>
  </si>
  <si>
    <t>CC_20180702_RS4</t>
  </si>
  <si>
    <t>CC_20180710_RS4</t>
  </si>
  <si>
    <t>CC_20180718_RS4</t>
  </si>
  <si>
    <t>CC_20180801_RS4</t>
  </si>
  <si>
    <t>height_30p_20180604_RS4</t>
  </si>
  <si>
    <t>height_50p_20180604_RS4</t>
  </si>
  <si>
    <t>height_70p_20180604_RS4</t>
  </si>
  <si>
    <t>height_90p_20180604_RS4</t>
  </si>
  <si>
    <t>height_95p_20180604_RS4</t>
  </si>
  <si>
    <t>height_99p_20180604_RS4</t>
  </si>
  <si>
    <t>canopy_cover_5p_20180604_RS4</t>
  </si>
  <si>
    <t>pcanopy_cover_10p_20180604_RS4</t>
  </si>
  <si>
    <t>canopy_cover_20p_20180604_RS4</t>
  </si>
  <si>
    <t>canopy_cover_30p_20180604_RS4</t>
  </si>
  <si>
    <t>canopy_cover_40p_20180604_RS4</t>
  </si>
  <si>
    <t>canopy_cover_50p_20180604_RS4</t>
  </si>
  <si>
    <t>canopy_cover_75p_20180604_RS4</t>
  </si>
  <si>
    <t>standard_deviation_ht_20180604_RS4</t>
  </si>
  <si>
    <t>quadratic_mean_ht_20180604_RS4</t>
  </si>
  <si>
    <t>skewness_ht_20180604_RS4</t>
  </si>
  <si>
    <t>kurtosis_ht_20180604_RS4</t>
  </si>
  <si>
    <t>variation_ht_20180604_RS4</t>
  </si>
  <si>
    <t>plot_volume_20180604_RS4</t>
  </si>
  <si>
    <t>height_30p_20180620_RS4</t>
  </si>
  <si>
    <t>height_50p_20180620_RS4</t>
  </si>
  <si>
    <t>height_70p_20180620_RS4</t>
  </si>
  <si>
    <t>height_90p_20180620_RS4</t>
  </si>
  <si>
    <t>height_95p_20180620_RS4</t>
  </si>
  <si>
    <t>height_99p_20180620_RS4</t>
  </si>
  <si>
    <t>canopy_cover_5p_20180620_RS4</t>
  </si>
  <si>
    <t>pcanopy_cover_10p_20180620_RS4</t>
  </si>
  <si>
    <t>canopy_cover_20p_20180620_RS4</t>
  </si>
  <si>
    <t>canopy_cover_30p_20180620_RS4</t>
  </si>
  <si>
    <t>canopy_cover_40p_20180620_RS4</t>
  </si>
  <si>
    <t>canopy_cover_50p_20180620_RS4</t>
  </si>
  <si>
    <t>canopy_cover_75p_20180620_RS4</t>
  </si>
  <si>
    <t>standard_deviation_ht_20180620_RS4</t>
  </si>
  <si>
    <t>quadratic_mean_ht_20180620_RS4</t>
  </si>
  <si>
    <t>skewness_ht_20180620_RS4</t>
  </si>
  <si>
    <t>kurtosis_ht_20180620_RS4</t>
  </si>
  <si>
    <t>variation_ht_20180620_RS4</t>
  </si>
  <si>
    <t>plot_volume_20180620_RS4</t>
  </si>
  <si>
    <t>height_30p_20180702_RS4</t>
  </si>
  <si>
    <t>height_50p_20180702_RS4</t>
  </si>
  <si>
    <t>height_70p_20180702_RS4</t>
  </si>
  <si>
    <t>height_90p_20180702_RS4</t>
  </si>
  <si>
    <t>height_95p_20180702_RS4</t>
  </si>
  <si>
    <t>height_99p_20180702_RS4</t>
  </si>
  <si>
    <t>canopy_cover_5p_20180702_RS4</t>
  </si>
  <si>
    <t>pcanopy_cover_10p_20180702_RS4</t>
  </si>
  <si>
    <t>canopy_cover_20p_20180702_RS4</t>
  </si>
  <si>
    <t>canopy_cover_30p_20180702_RS4</t>
  </si>
  <si>
    <t>canopy_cover_40p_20180702_RS4</t>
  </si>
  <si>
    <t>canopy_cover_50p_20180702_RS4</t>
  </si>
  <si>
    <t>canopy_cover_75p_20180702_RS4</t>
  </si>
  <si>
    <t>standard_deviation_ht_20180702_RS4</t>
  </si>
  <si>
    <t>quadratic_mean_ht_20180702_RS4</t>
  </si>
  <si>
    <t>skewness_ht_20180702_RS4</t>
  </si>
  <si>
    <t>kurtosis_ht_20180702_RS4</t>
  </si>
  <si>
    <t>variation_ht_20180702_RS4</t>
  </si>
  <si>
    <t>plot_volume_20180702_RS4</t>
  </si>
  <si>
    <t>height_30p_20180710_RS4</t>
  </si>
  <si>
    <t>height_50p_20180710_RS4</t>
  </si>
  <si>
    <t>height_70p_20180710_RS4</t>
  </si>
  <si>
    <t>height_90p_20180710_RS4</t>
  </si>
  <si>
    <t>height_95p_20180710_RS4</t>
  </si>
  <si>
    <t>height_99p_20180710_RS4</t>
  </si>
  <si>
    <t>canopy_cover_5p_20180710_RS4</t>
  </si>
  <si>
    <t>pcanopy_cover_10p_20180710_RS4</t>
  </si>
  <si>
    <t>canopy_cover_20p_20180710_RS4</t>
  </si>
  <si>
    <t>canopy_cover_30p_20180710_RS4</t>
  </si>
  <si>
    <t>canopy_cover_40p_20180710_RS4</t>
  </si>
  <si>
    <t>canopy_cover_50p_20180710_RS4</t>
  </si>
  <si>
    <t>canopy_cover_75p_20180710_RS4</t>
  </si>
  <si>
    <t>standard_deviation_ht_20180710_RS4</t>
  </si>
  <si>
    <t>quadratic_mean_ht_20180710_RS4</t>
  </si>
  <si>
    <t>skewness_ht_20180710_RS4</t>
  </si>
  <si>
    <t>kurtosis_ht_20180710_RS4</t>
  </si>
  <si>
    <t>variation_ht_20180710_RS4</t>
  </si>
  <si>
    <t>plot_volume_20180710_RS4</t>
  </si>
  <si>
    <t>height_30p_20180718_RS4</t>
  </si>
  <si>
    <t>height_50p_20180718_RS4</t>
  </si>
  <si>
    <t>height_70p_20180718_RS4</t>
  </si>
  <si>
    <t>height_90p_20180718_RS4</t>
  </si>
  <si>
    <t>height_95p_20180718_RS4</t>
  </si>
  <si>
    <t>height_99p_20180718_RS4</t>
  </si>
  <si>
    <t>canopy_cover_5p_20180718_RS4</t>
  </si>
  <si>
    <t>pcanopy_cover_10p_20180718_RS4</t>
  </si>
  <si>
    <t>canopy_cover_20p_20180718_RS4</t>
  </si>
  <si>
    <t>canopy_cover_30p_20180718_RS4</t>
  </si>
  <si>
    <t>canopy_cover_40p_20180718_RS4</t>
  </si>
  <si>
    <t>canopy_cover_50p_20180718_RS4</t>
  </si>
  <si>
    <t>canopy_cover_75p_20180718_RS4</t>
  </si>
  <si>
    <t>standard_deviation_ht_20180718_RS4</t>
  </si>
  <si>
    <t>quadratic_mean_ht_20180718_RS4</t>
  </si>
  <si>
    <t>skewness_ht_20180718_RS4</t>
  </si>
  <si>
    <t>kurtosis_ht_20180718_RS4</t>
  </si>
  <si>
    <t>variation_ht_20180718_RS4</t>
  </si>
  <si>
    <t>plot_volume_20180718_RS4</t>
  </si>
  <si>
    <t>height_30p_20180806_RS4</t>
  </si>
  <si>
    <t>height_50p_20180806_RS4</t>
  </si>
  <si>
    <t>height_70p_20180806_RS4</t>
  </si>
  <si>
    <t>height_90p_20180806_RS4</t>
  </si>
  <si>
    <t>height_95p_20180806_RS4</t>
  </si>
  <si>
    <t>height_99p_20180806_RS4</t>
  </si>
  <si>
    <t>canopy_cover_5p_20180806_RS4</t>
  </si>
  <si>
    <t>pcanopy_cover_10p_20180806_RS4</t>
  </si>
  <si>
    <t>canopy_cover_20p_20180806_RS4</t>
  </si>
  <si>
    <t>canopy_cover_30p_20180806_RS4</t>
  </si>
  <si>
    <t>canopy_cover_40p_20180806_RS4</t>
  </si>
  <si>
    <t>canopy_cover_50p_20180806_RS4</t>
  </si>
  <si>
    <t>canopy_cover_75p_20180806_RS4</t>
  </si>
  <si>
    <t>standard_deviation_ht_20180806_RS4</t>
  </si>
  <si>
    <t>quadratic_mean_ht_20180806_RS4</t>
  </si>
  <si>
    <t>skewness_ht_20180806_RS4</t>
  </si>
  <si>
    <t>kurtosis_ht_20180806_RS4</t>
  </si>
  <si>
    <t>variation_ht_20180806_RS4</t>
  </si>
  <si>
    <t>plot_volume_20180806_RS4</t>
  </si>
  <si>
    <t>NDVI_20180625_RS4</t>
  </si>
  <si>
    <t>SR800680_20180625_RS4</t>
  </si>
  <si>
    <t>mRENDVI_20180625_RS4</t>
  </si>
  <si>
    <t>GNDVI_20180625_RS4</t>
  </si>
  <si>
    <t>PRI_20180625_RS4</t>
  </si>
  <si>
    <t>OSAVI_20180625_RS4</t>
  </si>
  <si>
    <t>PSRI_20180625_RS4</t>
  </si>
  <si>
    <t>Carte1_20180625_RS4</t>
  </si>
  <si>
    <t>VOG1_20180625_RS4</t>
  </si>
  <si>
    <t>SR700670_20180625_RS4</t>
  </si>
  <si>
    <t>NDVI_20180711_RS4</t>
  </si>
  <si>
    <t>SR800680_20180711_RS4</t>
  </si>
  <si>
    <t>mRENDVI_20180711_RS4</t>
  </si>
  <si>
    <t>GNDVI_20180711_RS4</t>
  </si>
  <si>
    <t>PRI_20180711_RS4</t>
  </si>
  <si>
    <t>OSAVI_20180711_RS4</t>
  </si>
  <si>
    <t>PSRI_20180711_RS4</t>
  </si>
  <si>
    <t>Carte1_20180711_RS4</t>
  </si>
  <si>
    <t>VOG1_20180711_RS4</t>
  </si>
  <si>
    <t>SR700670_20180711_RS4</t>
  </si>
  <si>
    <t>NDVI_20180725_RS4</t>
  </si>
  <si>
    <t>SR800680_20180725_RS4</t>
  </si>
  <si>
    <t>mRENDVI_20180725_RS4</t>
  </si>
  <si>
    <t>GNDVI_20180725_RS4</t>
  </si>
  <si>
    <t>PRI_20180725_RS4</t>
  </si>
  <si>
    <t>OSAVI_20180725_RS4</t>
  </si>
  <si>
    <t>PSRI_20180725_RS4</t>
  </si>
  <si>
    <t>Carte1_20180725_RS4</t>
  </si>
  <si>
    <t>VOG1_20180725_RS4</t>
  </si>
  <si>
    <t>SR700670_20180725_RS4</t>
  </si>
  <si>
    <t>NDVI_20180802_RS4</t>
  </si>
  <si>
    <t>SR800680_20180802_RS4</t>
  </si>
  <si>
    <t>mRENDVI_20180802_RS4</t>
  </si>
  <si>
    <t>GNDVI_20180802_RS4</t>
  </si>
  <si>
    <t>PRI_20180802_RS4</t>
  </si>
  <si>
    <t>OSAVI_20180802_RS4</t>
  </si>
  <si>
    <t>PSRI_20180802_RS4</t>
  </si>
  <si>
    <t>Carte1_20180802_RS4</t>
  </si>
  <si>
    <t>VOG1_20180802_RS4</t>
  </si>
  <si>
    <t>SR700670_20180802_RS4</t>
  </si>
  <si>
    <t>Trim</t>
  </si>
  <si>
    <t>NO</t>
  </si>
  <si>
    <t>40cm</t>
  </si>
  <si>
    <t>CC_20190702_RS1234</t>
  </si>
  <si>
    <t>CC_20190723_RS1234</t>
  </si>
  <si>
    <t>CC_20190802_RS1234</t>
  </si>
  <si>
    <t>CC_20190810_RS1234</t>
  </si>
  <si>
    <t>CC_20190824_RS1234</t>
  </si>
  <si>
    <t>CC_20190905_RS1234</t>
  </si>
  <si>
    <t>height_30p_20190712_RS1234</t>
  </si>
  <si>
    <t>height_50p_20190712_RS1234</t>
  </si>
  <si>
    <t>height_70p_20190712_RS1234</t>
  </si>
  <si>
    <t>height_90p_20190712_RS1234</t>
  </si>
  <si>
    <t>height_95p_20190712_RS1234</t>
  </si>
  <si>
    <t>height_99p_20190712_RS1234</t>
  </si>
  <si>
    <t>canopy_cover_5p_20190712_RS1234</t>
  </si>
  <si>
    <t>pcanopy_cover_10p_20190712_RS1234</t>
  </si>
  <si>
    <t>canopy_cover_20p_20190712_RS1234</t>
  </si>
  <si>
    <t>canopy_cover_30p_20190712_RS1234</t>
  </si>
  <si>
    <t>canopy_cover_40p_20190712_RS1234</t>
  </si>
  <si>
    <t>canopy_cover_50p_20190712_RS1234</t>
  </si>
  <si>
    <t>canopy_cover_75p_20190712_RS1234</t>
  </si>
  <si>
    <t>standard_deviation_ht_20190712_RS1234</t>
  </si>
  <si>
    <t>quadratic_mean_ht_20190712_RS1234</t>
  </si>
  <si>
    <t>skewness_ht_20190712_RS1234</t>
  </si>
  <si>
    <t>kurtosis_ht_20190712_RS1234</t>
  </si>
  <si>
    <t>variation_ht_20190712_RS1234</t>
  </si>
  <si>
    <t>plot_volume_20190712_RS1234</t>
  </si>
  <si>
    <t>height_30p_20190723_RS1234</t>
  </si>
  <si>
    <t>height_50p_20190723_RS1234</t>
  </si>
  <si>
    <t>height_70p_20190723_RS1234</t>
  </si>
  <si>
    <t>height_90p_20190723_RS1234</t>
  </si>
  <si>
    <t>height_95p_20190723_RS1234</t>
  </si>
  <si>
    <t>height_99p_20190723_RS1234</t>
  </si>
  <si>
    <t>canopy_cover_5p_20190723_RS1234</t>
  </si>
  <si>
    <t>pcanopy_cover_10p_20190723_RS1234</t>
  </si>
  <si>
    <t>canopy_cover_20p_20190723_RS1234</t>
  </si>
  <si>
    <t>canopy_cover_30p_20190723_RS1234</t>
  </si>
  <si>
    <t>canopy_cover_40p_20190723_RS1234</t>
  </si>
  <si>
    <t>canopy_cover_50p_20190723_RS1234</t>
  </si>
  <si>
    <t>canopy_cover_75p_20190723_RS1234</t>
  </si>
  <si>
    <t>standard_deviation_ht_20190723_RS1234</t>
  </si>
  <si>
    <t>quadratic_mean_ht_20190723_RS1234</t>
  </si>
  <si>
    <t>skewness_ht_20190723_RS1234</t>
  </si>
  <si>
    <t>kurtosis_ht_20190723_RS1234</t>
  </si>
  <si>
    <t>variation_ht_20190723_RS1234</t>
  </si>
  <si>
    <t>plot_volume_20190723_RS1234</t>
  </si>
  <si>
    <t>height_30p_20190802_RS1234</t>
  </si>
  <si>
    <t>height_50p_20190802_RS1234</t>
  </si>
  <si>
    <t>height_70p_20190802_RS1234</t>
  </si>
  <si>
    <t>height_90p_20190802_RS1234</t>
  </si>
  <si>
    <t>height_95p_20190802_RS1234</t>
  </si>
  <si>
    <t>height_99p_20190802_RS1234</t>
  </si>
  <si>
    <t>canopy_cover_5p_20190802_RS1234</t>
  </si>
  <si>
    <t>pcanopy_cover_10p_20190802_RS1234</t>
  </si>
  <si>
    <t>canopy_cover_20p_20190802_RS1234</t>
  </si>
  <si>
    <t>canopy_cover_30p_20190802_RS1234</t>
  </si>
  <si>
    <t>canopy_cover_40p_20190802_RS1234</t>
  </si>
  <si>
    <t>canopy_cover_50p_20190802_RS1234</t>
  </si>
  <si>
    <t>canopy_cover_75p_20190802_RS1234</t>
  </si>
  <si>
    <t>standard_deviation_ht_20190802_RS1234</t>
  </si>
  <si>
    <t>quadratic_mean_ht_20190802_RS1234</t>
  </si>
  <si>
    <t>skewness_ht_20190802_RS1234</t>
  </si>
  <si>
    <t>kurtosis_ht_20190802_RS1234</t>
  </si>
  <si>
    <t>variation_ht_20190802_RS1234</t>
  </si>
  <si>
    <t>plot_volume_20190802_RS1234</t>
  </si>
  <si>
    <t>height_30p_20190810_RS1234</t>
  </si>
  <si>
    <t>height_50p_20190810_RS1234</t>
  </si>
  <si>
    <t>height_70p_20190810_RS1234</t>
  </si>
  <si>
    <t>height_90p_20190810_RS1234</t>
  </si>
  <si>
    <t>height_95p_20190810_RS1234</t>
  </si>
  <si>
    <t>height_99p_20190810_RS1234</t>
  </si>
  <si>
    <t>canopy_cover_5p_20190810_RS1234</t>
  </si>
  <si>
    <t>pcanopy_cover_10p_20190810_RS1234</t>
  </si>
  <si>
    <t>canopy_cover_20p_20190810_RS1234</t>
  </si>
  <si>
    <t>canopy_cover_30p_20190810_RS1234</t>
  </si>
  <si>
    <t>canopy_cover_40p_20190810_RS1234</t>
  </si>
  <si>
    <t>canopy_cover_50p_20190810_RS1234</t>
  </si>
  <si>
    <t>canopy_cover_75p_20190810_RS1234</t>
  </si>
  <si>
    <t>standard_deviation_ht_20190810_RS1234</t>
  </si>
  <si>
    <t>quadratic_mean_ht_20190810_RS1234</t>
  </si>
  <si>
    <t>skewness_ht_20190810_RS1234</t>
  </si>
  <si>
    <t>kurtosis_ht_20190810_RS1234</t>
  </si>
  <si>
    <t>variation_ht_20190810_RS1234</t>
  </si>
  <si>
    <t>plot_volume_20190810_RS1234</t>
  </si>
  <si>
    <t>height_30p_20190824_RS1234</t>
  </si>
  <si>
    <t>height_50p_20190824_RS1234</t>
  </si>
  <si>
    <t>height_70p_20190824_RS1234</t>
  </si>
  <si>
    <t>height_90p_20190824_RS1234</t>
  </si>
  <si>
    <t>height_95p_20190824_RS1234</t>
  </si>
  <si>
    <t>height_99p_20190824_RS1234</t>
  </si>
  <si>
    <t>canopy_cover_5p_20190824_RS1234</t>
  </si>
  <si>
    <t>pcanopy_cover_10p_20190824_RS1234</t>
  </si>
  <si>
    <t>canopy_cover_20p_20190824_RS1234</t>
  </si>
  <si>
    <t>canopy_cover_30p_20190824_RS1234</t>
  </si>
  <si>
    <t>canopy_cover_40p_20190824_RS1234</t>
  </si>
  <si>
    <t>canopy_cover_50p_20190824_RS1234</t>
  </si>
  <si>
    <t>canopy_cover_75p_20190824_RS1234</t>
  </si>
  <si>
    <t>standard_deviation_ht_20190824_RS1234</t>
  </si>
  <si>
    <t>quadratic_mean_ht_20190824_RS1234</t>
  </si>
  <si>
    <t>skewness_ht_20190824_RS1234</t>
  </si>
  <si>
    <t>kurtosis_ht_20190824_RS1234</t>
  </si>
  <si>
    <t>variation_ht_20190824_RS1234</t>
  </si>
  <si>
    <t>plot_volume_20190824_RS1234</t>
  </si>
  <si>
    <t>height_30p_20190905_RS1234</t>
  </si>
  <si>
    <t>height_50p_20190905_RS1234</t>
  </si>
  <si>
    <t>height_70p_20190905_RS1234</t>
  </si>
  <si>
    <t>height_90p_20190905_RS1234</t>
  </si>
  <si>
    <t>height_95p_20190905_RS1234</t>
  </si>
  <si>
    <t>height_99p_20190905_RS1234</t>
  </si>
  <si>
    <t>canopy_cover_5p_20190905_RS1234</t>
  </si>
  <si>
    <t>pcanopy_cover_10p_20190905_RS1234</t>
  </si>
  <si>
    <t>canopy_cover_20p_20190905_RS1234</t>
  </si>
  <si>
    <t>canopy_cover_30p_20190905_RS1234</t>
  </si>
  <si>
    <t>canopy_cover_40p_20190905_RS1234</t>
  </si>
  <si>
    <t>canopy_cover_50p_20190905_RS1234</t>
  </si>
  <si>
    <t>canopy_cover_75p_20190905_RS1234</t>
  </si>
  <si>
    <t>standard_deviation_ht_20190905_RS1234</t>
  </si>
  <si>
    <t>quadratic_mean_ht_20190905_RS1234</t>
  </si>
  <si>
    <t>skewness_ht_20190905_RS1234</t>
  </si>
  <si>
    <t>kurtosis_ht_20190905_RS1234</t>
  </si>
  <si>
    <t>variation_ht_20190905_RS1234</t>
  </si>
  <si>
    <t>plot_volume_20190905_RS1234</t>
  </si>
  <si>
    <t>NDVI_20190723_RS1234</t>
  </si>
  <si>
    <t>SR800680_20190723_RS1234</t>
  </si>
  <si>
    <t>mRENDVI_20190723_RS1234</t>
  </si>
  <si>
    <t>GNDVI_20190723_RS1234</t>
  </si>
  <si>
    <t>PRI_20190723_RS1234</t>
  </si>
  <si>
    <t>OSAVI_20190723_RS1234</t>
  </si>
  <si>
    <t>PSRI_20190723_RS1234</t>
  </si>
  <si>
    <t>Carte1_20190723_RS1234</t>
  </si>
  <si>
    <t>VOG1_20190723_RS1234</t>
  </si>
  <si>
    <t>SR700670_20190723_RS1234</t>
  </si>
  <si>
    <t>NDVI_20190802_RS1234</t>
  </si>
  <si>
    <t>SR800680_20190802_RS1234</t>
  </si>
  <si>
    <t>mRENDVI_20190802_RS1234</t>
  </si>
  <si>
    <t>GNDVI_20190802_RS1234</t>
  </si>
  <si>
    <t>PRI_20190802_RS1234</t>
  </si>
  <si>
    <t>OSAVI_20190802_RS1234</t>
  </si>
  <si>
    <t>PSRI_20190802_RS1234</t>
  </si>
  <si>
    <t>Carte1_20190802_RS1234</t>
  </si>
  <si>
    <t>VOG1_20190802_RS1234</t>
  </si>
  <si>
    <t>SR700670_20190802_RS1234</t>
  </si>
  <si>
    <t>NDVI_20190810_RS1234</t>
  </si>
  <si>
    <t>SR800680_20190810_RS1234</t>
  </si>
  <si>
    <t>mRENDVI_20190810_RS1234</t>
  </si>
  <si>
    <t>GNDVI_20190810_RS1234</t>
  </si>
  <si>
    <t>PRI_20190810_RS1234</t>
  </si>
  <si>
    <t>OSAVI_20190810_RS1234</t>
  </si>
  <si>
    <t>PSRI_20190810_RS1234</t>
  </si>
  <si>
    <t>Carte1_20190810_RS1234</t>
  </si>
  <si>
    <t>VOG1_20190810_RS1234</t>
  </si>
  <si>
    <t>SR700670_20190810_RS1234</t>
  </si>
  <si>
    <t>NDVI_20190824_RS1234</t>
  </si>
  <si>
    <t>SR800680_20190824_RS1234</t>
  </si>
  <si>
    <t>mRENDVI_20190824_RS1234</t>
  </si>
  <si>
    <t>GNDVI_20190824_RS1234</t>
  </si>
  <si>
    <t>PRI_20190824_RS1234</t>
  </si>
  <si>
    <t>OSAVI_20190824_RS1234</t>
  </si>
  <si>
    <t>PSRI_20190824_RS1234</t>
  </si>
  <si>
    <t>Carte1_20190824_RS1234</t>
  </si>
  <si>
    <t>VOG1_20190824_RS1234</t>
  </si>
  <si>
    <t>SR700670_20190824_RS1234</t>
  </si>
  <si>
    <t>NDVI_20190905_RS1234</t>
  </si>
  <si>
    <t>SR800680_20190905_RS1234</t>
  </si>
  <si>
    <t>mRENDVI_20190905_RS1234</t>
  </si>
  <si>
    <t>GNDVI_20190905_RS1234</t>
  </si>
  <si>
    <t>PRI_20190905_RS1234</t>
  </si>
  <si>
    <t>OSAVI_20190905_RS1234</t>
  </si>
  <si>
    <t>PSRI_20190905_RS1234</t>
  </si>
  <si>
    <t>Carte1_20190905_RS1234</t>
  </si>
  <si>
    <t>VOG1_20190905_RS1234</t>
  </si>
  <si>
    <t>SR700670_20190905_RS1234</t>
  </si>
  <si>
    <t>CC_20190702_RS23</t>
  </si>
  <si>
    <t>CC_20190723_RS23</t>
  </si>
  <si>
    <t>CC_20190802_RS23</t>
  </si>
  <si>
    <t>CC_20190810_RS23</t>
  </si>
  <si>
    <t>CC_20190824_RS23</t>
  </si>
  <si>
    <t>CC_20190905_RS23</t>
  </si>
  <si>
    <t>height_30p_20190712_RS23</t>
  </si>
  <si>
    <t>height_50p_20190712_RS23</t>
  </si>
  <si>
    <t>height_70p_20190712_RS23</t>
  </si>
  <si>
    <t>height_90p_20190712_RS23</t>
  </si>
  <si>
    <t>height_95p_20190712_RS23</t>
  </si>
  <si>
    <t>height_99p_20190712_RS23</t>
  </si>
  <si>
    <t>canopy_cover_5p_20190712_RS23</t>
  </si>
  <si>
    <t>pcanopy_cover_10p_20190712_RS23</t>
  </si>
  <si>
    <t>canopy_cover_20p_20190712_RS23</t>
  </si>
  <si>
    <t>canopy_cover_30p_20190712_RS23</t>
  </si>
  <si>
    <t>canopy_cover_40p_20190712_RS23</t>
  </si>
  <si>
    <t>canopy_cover_50p_20190712_RS23</t>
  </si>
  <si>
    <t>canopy_cover_75p_20190712_RS23</t>
  </si>
  <si>
    <t>standard_deviation_ht_20190712_RS23</t>
  </si>
  <si>
    <t>quadratic_mean_ht_20190712_RS23</t>
  </si>
  <si>
    <t>skewness_ht_20190712_RS23</t>
  </si>
  <si>
    <t>kurtosis_ht_20190712_RS23</t>
  </si>
  <si>
    <t>variation_ht_20190712_RS23</t>
  </si>
  <si>
    <t>plot_volume_20190712_RS23</t>
  </si>
  <si>
    <t>height_30p_20190723_RS23</t>
  </si>
  <si>
    <t>height_50p_20190723_RS23</t>
  </si>
  <si>
    <t>height_70p_20190723_RS23</t>
  </si>
  <si>
    <t>height_90p_20190723_RS23</t>
  </si>
  <si>
    <t>height_95p_20190723_RS23</t>
  </si>
  <si>
    <t>height_99p_20190723_RS23</t>
  </si>
  <si>
    <t>canopy_cover_5p_20190723_RS23</t>
  </si>
  <si>
    <t>pcanopy_cover_10p_20190723_RS23</t>
  </si>
  <si>
    <t>canopy_cover_20p_20190723_RS23</t>
  </si>
  <si>
    <t>canopy_cover_30p_20190723_RS23</t>
  </si>
  <si>
    <t>canopy_cover_40p_20190723_RS23</t>
  </si>
  <si>
    <t>canopy_cover_50p_20190723_RS23</t>
  </si>
  <si>
    <t>canopy_cover_75p_20190723_RS23</t>
  </si>
  <si>
    <t>standard_deviation_ht_20190723_RS23</t>
  </si>
  <si>
    <t>quadratic_mean_ht_20190723_RS23</t>
  </si>
  <si>
    <t>skewness_ht_20190723_RS23</t>
  </si>
  <si>
    <t>kurtosis_ht_20190723_RS23</t>
  </si>
  <si>
    <t>variation_ht_20190723_RS23</t>
  </si>
  <si>
    <t>plot_volume_20190723_RS23</t>
  </si>
  <si>
    <t>height_30p_20190802_RS23</t>
  </si>
  <si>
    <t>height_50p_20190802_RS23</t>
  </si>
  <si>
    <t>height_70p_20190802_RS23</t>
  </si>
  <si>
    <t>height_90p_20190802_RS23</t>
  </si>
  <si>
    <t>height_95p_20190802_RS23</t>
  </si>
  <si>
    <t>height_99p_20190802_RS23</t>
  </si>
  <si>
    <t>canopy_cover_5p_20190802_RS23</t>
  </si>
  <si>
    <t>pcanopy_cover_10p_20190802_RS23</t>
  </si>
  <si>
    <t>canopy_cover_20p_20190802_RS23</t>
  </si>
  <si>
    <t>canopy_cover_30p_20190802_RS23</t>
  </si>
  <si>
    <t>canopy_cover_40p_20190802_RS23</t>
  </si>
  <si>
    <t>canopy_cover_50p_20190802_RS23</t>
  </si>
  <si>
    <t>canopy_cover_75p_20190802_RS23</t>
  </si>
  <si>
    <t>standard_deviation_ht_20190802_RS23</t>
  </si>
  <si>
    <t>quadratic_mean_ht_20190802_RS23</t>
  </si>
  <si>
    <t>skewness_ht_20190802_RS23</t>
  </si>
  <si>
    <t>kurtosis_ht_20190802_RS23</t>
  </si>
  <si>
    <t>variation_ht_20190802_RS23</t>
  </si>
  <si>
    <t>plot_volume_20190802_RS23</t>
  </si>
  <si>
    <t>height_30p_20190810_RS23</t>
  </si>
  <si>
    <t>height_50p_20190810_RS23</t>
  </si>
  <si>
    <t>height_70p_20190810_RS23</t>
  </si>
  <si>
    <t>height_90p_20190810_RS23</t>
  </si>
  <si>
    <t>height_95p_20190810_RS23</t>
  </si>
  <si>
    <t>height_99p_20190810_RS23</t>
  </si>
  <si>
    <t>canopy_cover_5p_20190810_RS23</t>
  </si>
  <si>
    <t>pcanopy_cover_10p_20190810_RS23</t>
  </si>
  <si>
    <t>canopy_cover_20p_20190810_RS23</t>
  </si>
  <si>
    <t>canopy_cover_30p_20190810_RS23</t>
  </si>
  <si>
    <t>canopy_cover_40p_20190810_RS23</t>
  </si>
  <si>
    <t>canopy_cover_50p_20190810_RS23</t>
  </si>
  <si>
    <t>canopy_cover_75p_20190810_RS23</t>
  </si>
  <si>
    <t>standard_deviation_ht_20190810_RS23</t>
  </si>
  <si>
    <t>quadratic_mean_ht_20190810_RS23</t>
  </si>
  <si>
    <t>skewness_ht_20190810_RS23</t>
  </si>
  <si>
    <t>kurtosis_ht_20190810_RS23</t>
  </si>
  <si>
    <t>variation_ht_20190810_RS23</t>
  </si>
  <si>
    <t>plot_volume_20190810_RS23</t>
  </si>
  <si>
    <t>height_30p_20190824_RS23</t>
  </si>
  <si>
    <t>height_50p_20190824_RS23</t>
  </si>
  <si>
    <t>height_70p_20190824_RS23</t>
  </si>
  <si>
    <t>height_90p_20190824_RS23</t>
  </si>
  <si>
    <t>height_95p_20190824_RS23</t>
  </si>
  <si>
    <t>height_99p_20190824_RS23</t>
  </si>
  <si>
    <t>canopy_cover_5p_20190824_RS23</t>
  </si>
  <si>
    <t>pcanopy_cover_10p_20190824_RS23</t>
  </si>
  <si>
    <t>canopy_cover_20p_20190824_RS23</t>
  </si>
  <si>
    <t>canopy_cover_30p_20190824_RS23</t>
  </si>
  <si>
    <t>canopy_cover_40p_20190824_RS23</t>
  </si>
  <si>
    <t>canopy_cover_50p_20190824_RS23</t>
  </si>
  <si>
    <t>canopy_cover_75p_20190824_RS23</t>
  </si>
  <si>
    <t>standard_deviation_ht_20190824_RS23</t>
  </si>
  <si>
    <t>quadratic_mean_ht_20190824_RS23</t>
  </si>
  <si>
    <t>skewness_ht_20190824_RS23</t>
  </si>
  <si>
    <t>kurtosis_ht_20190824_RS23</t>
  </si>
  <si>
    <t>variation_ht_20190824_RS23</t>
  </si>
  <si>
    <t>plot_volume_20190824_RS23</t>
  </si>
  <si>
    <t>height_30p_20190905_RS23</t>
  </si>
  <si>
    <t>height_50p_20190905_RS23</t>
  </si>
  <si>
    <t>height_70p_20190905_RS23</t>
  </si>
  <si>
    <t>height_90p_20190905_RS23</t>
  </si>
  <si>
    <t>height_95p_20190905_RS23</t>
  </si>
  <si>
    <t>height_99p_20190905_RS23</t>
  </si>
  <si>
    <t>canopy_cover_5p_20190905_RS23</t>
  </si>
  <si>
    <t>pcanopy_cover_10p_20190905_RS23</t>
  </si>
  <si>
    <t>canopy_cover_20p_20190905_RS23</t>
  </si>
  <si>
    <t>canopy_cover_30p_20190905_RS23</t>
  </si>
  <si>
    <t>canopy_cover_40p_20190905_RS23</t>
  </si>
  <si>
    <t>canopy_cover_50p_20190905_RS23</t>
  </si>
  <si>
    <t>canopy_cover_75p_20190905_RS23</t>
  </si>
  <si>
    <t>standard_deviation_ht_20190905_RS23</t>
  </si>
  <si>
    <t>quadratic_mean_ht_20190905_RS23</t>
  </si>
  <si>
    <t>skewness_ht_20190905_RS23</t>
  </si>
  <si>
    <t>kurtosis_ht_20190905_RS23</t>
  </si>
  <si>
    <t>variation_ht_20190905_RS23</t>
  </si>
  <si>
    <t>plot_volume_20190905_RS23</t>
  </si>
  <si>
    <t>NDVI_20190723_RS23</t>
  </si>
  <si>
    <t>SR800680_20190723_RS23</t>
  </si>
  <si>
    <t>mRENDVI_20190723_RS23</t>
  </si>
  <si>
    <t>GNDVI_20190723_RS23</t>
  </si>
  <si>
    <t>PRI_20190723_RS23</t>
  </si>
  <si>
    <t>OSAVI_20190723_RS23</t>
  </si>
  <si>
    <t>PSRI_20190723_RS23</t>
  </si>
  <si>
    <t>Carte1_20190723_RS23</t>
  </si>
  <si>
    <t>VOG1_20190723_RS23</t>
  </si>
  <si>
    <t>SR700670_20190723_RS23</t>
  </si>
  <si>
    <t>NDVI_20190802_RS23</t>
  </si>
  <si>
    <t>SR800680_20190802_RS23</t>
  </si>
  <si>
    <t>mRENDVI_20190802_RS23</t>
  </si>
  <si>
    <t>GNDVI_20190802_RS23</t>
  </si>
  <si>
    <t>PRI_20190802_RS23</t>
  </si>
  <si>
    <t>OSAVI_20190802_RS23</t>
  </si>
  <si>
    <t>PSRI_20190802_RS23</t>
  </si>
  <si>
    <t>Carte1_20190802_RS23</t>
  </si>
  <si>
    <t>VOG1_20190802_RS23</t>
  </si>
  <si>
    <t>SR700670_20190802_RS23</t>
  </si>
  <si>
    <t>NDVI_20190810_RS23</t>
  </si>
  <si>
    <t>SR800680_20190810_RS23</t>
  </si>
  <si>
    <t>mRENDVI_20190810_RS23</t>
  </si>
  <si>
    <t>GNDVI_20190810_RS23</t>
  </si>
  <si>
    <t>PRI_20190810_RS23</t>
  </si>
  <si>
    <t>OSAVI_20190810_RS23</t>
  </si>
  <si>
    <t>PSRI_20190810_RS23</t>
  </si>
  <si>
    <t>Carte1_20190810_RS23</t>
  </si>
  <si>
    <t>VOG1_20190810_RS23</t>
  </si>
  <si>
    <t>SR700670_20190810_RS23</t>
  </si>
  <si>
    <t>NDVI_20190824_RS23</t>
  </si>
  <si>
    <t>SR800680_20190824_RS23</t>
  </si>
  <si>
    <t>mRENDVI_20190824_RS23</t>
  </si>
  <si>
    <t>GNDVI_20190824_RS23</t>
  </si>
  <si>
    <t>PRI_20190824_RS23</t>
  </si>
  <si>
    <t>OSAVI_20190824_RS23</t>
  </si>
  <si>
    <t>PSRI_20190824_RS23</t>
  </si>
  <si>
    <t>Carte1_20190824_RS23</t>
  </si>
  <si>
    <t>VOG1_20190824_RS23</t>
  </si>
  <si>
    <t>SR700670_20190824_RS23</t>
  </si>
  <si>
    <t>NDVI_20190905_RS23</t>
  </si>
  <si>
    <t>SR800680_20190905_RS23</t>
  </si>
  <si>
    <t>mRENDVI_20190905_RS23</t>
  </si>
  <si>
    <t>GNDVI_20190905_RS23</t>
  </si>
  <si>
    <t>PRI_20190905_RS23</t>
  </si>
  <si>
    <t>OSAVI_20190905_RS23</t>
  </si>
  <si>
    <t>PSRI_20190905_RS23</t>
  </si>
  <si>
    <t>Carte1_20190905_RS23</t>
  </si>
  <si>
    <t>VOG1_20190905_RS23</t>
  </si>
  <si>
    <t>SR700670_20190905_RS23</t>
  </si>
  <si>
    <t>CC_20190702_RS14</t>
  </si>
  <si>
    <t>CC_20190723_RS14</t>
  </si>
  <si>
    <t>CC_20190802_RS14</t>
  </si>
  <si>
    <t>CC_20190810_RS14</t>
  </si>
  <si>
    <t>CC_20190824_RS14</t>
  </si>
  <si>
    <t>CC_20190905_RS14</t>
  </si>
  <si>
    <t>height_30p_20190712_RS14</t>
  </si>
  <si>
    <t>height_50p_20190712_RS14</t>
  </si>
  <si>
    <t>height_70p_20190712_RS14</t>
  </si>
  <si>
    <t>height_90p_20190712_RS14</t>
  </si>
  <si>
    <t>height_95p_20190712_RS14</t>
  </si>
  <si>
    <t>height_99p_20190712_RS14</t>
  </si>
  <si>
    <t>canopy_cover_5p_20190712_RS14</t>
  </si>
  <si>
    <t>pcanopy_cover_10p_20190712_RS14</t>
  </si>
  <si>
    <t>canopy_cover_20p_20190712_RS14</t>
  </si>
  <si>
    <t>canopy_cover_30p_20190712_RS14</t>
  </si>
  <si>
    <t>canopy_cover_40p_20190712_RS14</t>
  </si>
  <si>
    <t>canopy_cover_50p_20190712_RS14</t>
  </si>
  <si>
    <t>canopy_cover_75p_20190712_RS14</t>
  </si>
  <si>
    <t>standard_deviation_ht_20190712_RS14</t>
  </si>
  <si>
    <t>quadratic_mean_ht_20190712_RS14</t>
  </si>
  <si>
    <t>skewness_ht_20190712_RS14</t>
  </si>
  <si>
    <t>kurtosis_ht_20190712_RS14</t>
  </si>
  <si>
    <t>variation_ht_20190712_RS14</t>
  </si>
  <si>
    <t>plot_volume_20190712_RS14</t>
  </si>
  <si>
    <t>height_30p_20190723_RS14</t>
  </si>
  <si>
    <t>height_50p_20190723_RS14</t>
  </si>
  <si>
    <t>height_70p_20190723_RS14</t>
  </si>
  <si>
    <t>height_90p_20190723_RS14</t>
  </si>
  <si>
    <t>height_95p_20190723_RS14</t>
  </si>
  <si>
    <t>height_99p_20190723_RS14</t>
  </si>
  <si>
    <t>canopy_cover_5p_20190723_RS14</t>
  </si>
  <si>
    <t>pcanopy_cover_10p_20190723_RS14</t>
  </si>
  <si>
    <t>canopy_cover_20p_20190723_RS14</t>
  </si>
  <si>
    <t>canopy_cover_30p_20190723_RS14</t>
  </si>
  <si>
    <t>canopy_cover_40p_20190723_RS14</t>
  </si>
  <si>
    <t>canopy_cover_50p_20190723_RS14</t>
  </si>
  <si>
    <t>canopy_cover_75p_20190723_RS14</t>
  </si>
  <si>
    <t>standard_deviation_ht_20190723_RS14</t>
  </si>
  <si>
    <t>quadratic_mean_ht_20190723_RS14</t>
  </si>
  <si>
    <t>skewness_ht_20190723_RS14</t>
  </si>
  <si>
    <t>kurtosis_ht_20190723_RS14</t>
  </si>
  <si>
    <t>variation_ht_20190723_RS14</t>
  </si>
  <si>
    <t>plot_volume_20190723_RS14</t>
  </si>
  <si>
    <t>height_30p_20190802_RS14</t>
  </si>
  <si>
    <t>height_50p_20190802_RS14</t>
  </si>
  <si>
    <t>height_70p_20190802_RS14</t>
  </si>
  <si>
    <t>height_90p_20190802_RS14</t>
  </si>
  <si>
    <t>height_95p_20190802_RS14</t>
  </si>
  <si>
    <t>height_99p_20190802_RS14</t>
  </si>
  <si>
    <t>canopy_cover_5p_20190802_RS14</t>
  </si>
  <si>
    <t>pcanopy_cover_10p_20190802_RS14</t>
  </si>
  <si>
    <t>canopy_cover_20p_20190802_RS14</t>
  </si>
  <si>
    <t>canopy_cover_30p_20190802_RS14</t>
  </si>
  <si>
    <t>canopy_cover_40p_20190802_RS14</t>
  </si>
  <si>
    <t>canopy_cover_50p_20190802_RS14</t>
  </si>
  <si>
    <t>canopy_cover_75p_20190802_RS14</t>
  </si>
  <si>
    <t>standard_deviation_ht_20190802_RS14</t>
  </si>
  <si>
    <t>quadratic_mean_ht_20190802_RS14</t>
  </si>
  <si>
    <t>skewness_ht_20190802_RS14</t>
  </si>
  <si>
    <t>kurtosis_ht_20190802_RS14</t>
  </si>
  <si>
    <t>variation_ht_20190802_RS14</t>
  </si>
  <si>
    <t>plot_volume_20190802_RS14</t>
  </si>
  <si>
    <t>height_30p_20190810_RS14</t>
  </si>
  <si>
    <t>height_50p_20190810_RS14</t>
  </si>
  <si>
    <t>height_70p_20190810_RS14</t>
  </si>
  <si>
    <t>height_90p_20190810_RS14</t>
  </si>
  <si>
    <t>height_95p_20190810_RS14</t>
  </si>
  <si>
    <t>height_99p_20190810_RS14</t>
  </si>
  <si>
    <t>canopy_cover_5p_20190810_RS14</t>
  </si>
  <si>
    <t>pcanopy_cover_10p_20190810_RS14</t>
  </si>
  <si>
    <t>canopy_cover_20p_20190810_RS14</t>
  </si>
  <si>
    <t>canopy_cover_30p_20190810_RS14</t>
  </si>
  <si>
    <t>canopy_cover_40p_20190810_RS14</t>
  </si>
  <si>
    <t>canopy_cover_50p_20190810_RS14</t>
  </si>
  <si>
    <t>canopy_cover_75p_20190810_RS14</t>
  </si>
  <si>
    <t>standard_deviation_ht_20190810_RS14</t>
  </si>
  <si>
    <t>quadratic_mean_ht_20190810_RS14</t>
  </si>
  <si>
    <t>skewness_ht_20190810_RS14</t>
  </si>
  <si>
    <t>kurtosis_ht_20190810_RS14</t>
  </si>
  <si>
    <t>variation_ht_20190810_RS14</t>
  </si>
  <si>
    <t>plot_volume_20190810_RS14</t>
  </si>
  <si>
    <t>height_30p_20190824_RS14</t>
  </si>
  <si>
    <t>height_50p_20190824_RS14</t>
  </si>
  <si>
    <t>height_70p_20190824_RS14</t>
  </si>
  <si>
    <t>height_90p_20190824_RS14</t>
  </si>
  <si>
    <t>height_95p_20190824_RS14</t>
  </si>
  <si>
    <t>height_99p_20190824_RS14</t>
  </si>
  <si>
    <t>canopy_cover_5p_20190824_RS14</t>
  </si>
  <si>
    <t>pcanopy_cover_10p_20190824_RS14</t>
  </si>
  <si>
    <t>canopy_cover_20p_20190824_RS14</t>
  </si>
  <si>
    <t>canopy_cover_30p_20190824_RS14</t>
  </si>
  <si>
    <t>canopy_cover_40p_20190824_RS14</t>
  </si>
  <si>
    <t>canopy_cover_50p_20190824_RS14</t>
  </si>
  <si>
    <t>canopy_cover_75p_20190824_RS14</t>
  </si>
  <si>
    <t>standard_deviation_ht_20190824_RS14</t>
  </si>
  <si>
    <t>quadratic_mean_ht_20190824_RS14</t>
  </si>
  <si>
    <t>skewness_ht_20190824_RS14</t>
  </si>
  <si>
    <t>kurtosis_ht_20190824_RS14</t>
  </si>
  <si>
    <t>variation_ht_20190824_RS14</t>
  </si>
  <si>
    <t>plot_volume_20190824_RS14</t>
  </si>
  <si>
    <t>height_30p_20190905_RS14</t>
  </si>
  <si>
    <t>height_50p_20190905_RS14</t>
  </si>
  <si>
    <t>height_70p_20190905_RS14</t>
  </si>
  <si>
    <t>height_90p_20190905_RS14</t>
  </si>
  <si>
    <t>height_95p_20190905_RS14</t>
  </si>
  <si>
    <t>height_99p_20190905_RS14</t>
  </si>
  <si>
    <t>canopy_cover_5p_20190905_RS14</t>
  </si>
  <si>
    <t>pcanopy_cover_10p_20190905_RS14</t>
  </si>
  <si>
    <t>canopy_cover_20p_20190905_RS14</t>
  </si>
  <si>
    <t>canopy_cover_30p_20190905_RS14</t>
  </si>
  <si>
    <t>canopy_cover_40p_20190905_RS14</t>
  </si>
  <si>
    <t>canopy_cover_50p_20190905_RS14</t>
  </si>
  <si>
    <t>canopy_cover_75p_20190905_RS14</t>
  </si>
  <si>
    <t>standard_deviation_ht_20190905_RS14</t>
  </si>
  <si>
    <t>quadratic_mean_ht_20190905_RS14</t>
  </si>
  <si>
    <t>skewness_ht_20190905_RS14</t>
  </si>
  <si>
    <t>kurtosis_ht_20190905_RS14</t>
  </si>
  <si>
    <t>variation_ht_20190905_RS14</t>
  </si>
  <si>
    <t>plot_volume_20190905_RS14</t>
  </si>
  <si>
    <t>NDVI_20190723_RS14</t>
  </si>
  <si>
    <t>SR800680_20190723_RS14</t>
  </si>
  <si>
    <t>mRENDVI_20190723_RS14</t>
  </si>
  <si>
    <t>GNDVI_20190723_RS14</t>
  </si>
  <si>
    <t>PRI_20190723_RS14</t>
  </si>
  <si>
    <t>OSAVI_20190723_RS14</t>
  </si>
  <si>
    <t>PSRI_20190723_RS14</t>
  </si>
  <si>
    <t>Carte1_20190723_RS14</t>
  </si>
  <si>
    <t>VOG1_20190723_RS14</t>
  </si>
  <si>
    <t>SR700670_20190723_RS14</t>
  </si>
  <si>
    <t>NDVI_20190802_RS14</t>
  </si>
  <si>
    <t>SR800680_20190802_RS14</t>
  </si>
  <si>
    <t>mRENDVI_20190802_RS14</t>
  </si>
  <si>
    <t>GNDVI_20190802_RS14</t>
  </si>
  <si>
    <t>PRI_20190802_RS14</t>
  </si>
  <si>
    <t>OSAVI_20190802_RS14</t>
  </si>
  <si>
    <t>PSRI_20190802_RS14</t>
  </si>
  <si>
    <t>Carte1_20190802_RS14</t>
  </si>
  <si>
    <t>VOG1_20190802_RS14</t>
  </si>
  <si>
    <t>SR700670_20190802_RS14</t>
  </si>
  <si>
    <t>NDVI_20190810_RS14</t>
  </si>
  <si>
    <t>SR800680_20190810_RS14</t>
  </si>
  <si>
    <t>mRENDVI_20190810_RS14</t>
  </si>
  <si>
    <t>GNDVI_20190810_RS14</t>
  </si>
  <si>
    <t>PRI_20190810_RS14</t>
  </si>
  <si>
    <t>OSAVI_20190810_RS14</t>
  </si>
  <si>
    <t>PSRI_20190810_RS14</t>
  </si>
  <si>
    <t>Carte1_20190810_RS14</t>
  </si>
  <si>
    <t>VOG1_20190810_RS14</t>
  </si>
  <si>
    <t>SR700670_20190810_RS14</t>
  </si>
  <si>
    <t>NDVI_20190824_RS14</t>
  </si>
  <si>
    <t>SR800680_20190824_RS14</t>
  </si>
  <si>
    <t>mRENDVI_20190824_RS14</t>
  </si>
  <si>
    <t>GNDVI_20190824_RS14</t>
  </si>
  <si>
    <t>PRI_20190824_RS14</t>
  </si>
  <si>
    <t>OSAVI_20190824_RS14</t>
  </si>
  <si>
    <t>PSRI_20190824_RS14</t>
  </si>
  <si>
    <t>Carte1_20190824_RS14</t>
  </si>
  <si>
    <t>VOG1_20190824_RS14</t>
  </si>
  <si>
    <t>SR700670_20190824_RS14</t>
  </si>
  <si>
    <t>NDVI_20190905_RS14</t>
  </si>
  <si>
    <t>SR800680_20190905_RS14</t>
  </si>
  <si>
    <t>mRENDVI_20190905_RS14</t>
  </si>
  <si>
    <t>GNDVI_20190905_RS14</t>
  </si>
  <si>
    <t>PRI_20190905_RS14</t>
  </si>
  <si>
    <t>OSAVI_20190905_RS14</t>
  </si>
  <si>
    <t>PSRI_20190905_RS14</t>
  </si>
  <si>
    <t>Carte1_20190905_RS14</t>
  </si>
  <si>
    <t>VOG1_20190905_RS14</t>
  </si>
  <si>
    <t>SR700670_20190905_RS14</t>
  </si>
  <si>
    <t>CC_20190702_RS1</t>
  </si>
  <si>
    <t>CC_20190723_RS1</t>
  </si>
  <si>
    <t>CC_20190802_RS1</t>
  </si>
  <si>
    <t>CC_20190810_RS1</t>
  </si>
  <si>
    <t>CC_20190824_RS1</t>
  </si>
  <si>
    <t>CC_20190905_RS1</t>
  </si>
  <si>
    <t>height_30p_20190712_RS1</t>
  </si>
  <si>
    <t>height_50p_20190712_RS1</t>
  </si>
  <si>
    <t>height_70p_20190712_RS1</t>
  </si>
  <si>
    <t>height_90p_20190712_RS1</t>
  </si>
  <si>
    <t>height_95p_20190712_RS1</t>
  </si>
  <si>
    <t>height_99p_20190712_RS1</t>
  </si>
  <si>
    <t>canopy_cover_5p_20190712_RS1</t>
  </si>
  <si>
    <t>pcanopy_cover_10p_20190712_RS1</t>
  </si>
  <si>
    <t>canopy_cover_20p_20190712_RS1</t>
  </si>
  <si>
    <t>canopy_cover_30p_20190712_RS1</t>
  </si>
  <si>
    <t>canopy_cover_40p_20190712_RS1</t>
  </si>
  <si>
    <t>canopy_cover_50p_20190712_RS1</t>
  </si>
  <si>
    <t>canopy_cover_75p_20190712_RS1</t>
  </si>
  <si>
    <t>standard_deviation_ht_20190712_RS1</t>
  </si>
  <si>
    <t>quadratic_mean_ht_20190712_RS1</t>
  </si>
  <si>
    <t>skewness_ht_20190712_RS1</t>
  </si>
  <si>
    <t>kurtosis_ht_20190712_RS1</t>
  </si>
  <si>
    <t>variation_ht_20190712_RS1</t>
  </si>
  <si>
    <t>plot_volume_20190712_RS1</t>
  </si>
  <si>
    <t>height_30p_20190723_RS1</t>
  </si>
  <si>
    <t>height_50p_20190723_RS1</t>
  </si>
  <si>
    <t>height_70p_20190723_RS1</t>
  </si>
  <si>
    <t>height_90p_20190723_RS1</t>
  </si>
  <si>
    <t>height_95p_20190723_RS1</t>
  </si>
  <si>
    <t>height_99p_20190723_RS1</t>
  </si>
  <si>
    <t>canopy_cover_5p_20190723_RS1</t>
  </si>
  <si>
    <t>pcanopy_cover_10p_20190723_RS1</t>
  </si>
  <si>
    <t>canopy_cover_20p_20190723_RS1</t>
  </si>
  <si>
    <t>canopy_cover_30p_20190723_RS1</t>
  </si>
  <si>
    <t>canopy_cover_40p_20190723_RS1</t>
  </si>
  <si>
    <t>canopy_cover_50p_20190723_RS1</t>
  </si>
  <si>
    <t>canopy_cover_75p_20190723_RS1</t>
  </si>
  <si>
    <t>standard_deviation_ht_20190723_RS1</t>
  </si>
  <si>
    <t>quadratic_mean_ht_20190723_RS1</t>
  </si>
  <si>
    <t>skewness_ht_20190723_RS1</t>
  </si>
  <si>
    <t>kurtosis_ht_20190723_RS1</t>
  </si>
  <si>
    <t>variation_ht_20190723_RS1</t>
  </si>
  <si>
    <t>plot_volume_20190723_RS1</t>
  </si>
  <si>
    <t>height_30p_20190802_RS1</t>
  </si>
  <si>
    <t>height_50p_20190802_RS1</t>
  </si>
  <si>
    <t>height_70p_20190802_RS1</t>
  </si>
  <si>
    <t>height_90p_20190802_RS1</t>
  </si>
  <si>
    <t>height_95p_20190802_RS1</t>
  </si>
  <si>
    <t>height_99p_20190802_RS1</t>
  </si>
  <si>
    <t>canopy_cover_5p_20190802_RS1</t>
  </si>
  <si>
    <t>pcanopy_cover_10p_20190802_RS1</t>
  </si>
  <si>
    <t>canopy_cover_20p_20190802_RS1</t>
  </si>
  <si>
    <t>canopy_cover_30p_20190802_RS1</t>
  </si>
  <si>
    <t>canopy_cover_40p_20190802_RS1</t>
  </si>
  <si>
    <t>canopy_cover_50p_20190802_RS1</t>
  </si>
  <si>
    <t>canopy_cover_75p_20190802_RS1</t>
  </si>
  <si>
    <t>standard_deviation_ht_20190802_RS1</t>
  </si>
  <si>
    <t>quadratic_mean_ht_20190802_RS1</t>
  </si>
  <si>
    <t>skewness_ht_20190802_RS1</t>
  </si>
  <si>
    <t>kurtosis_ht_20190802_RS1</t>
  </si>
  <si>
    <t>variation_ht_20190802_RS1</t>
  </si>
  <si>
    <t>plot_volume_20190802_RS1</t>
  </si>
  <si>
    <t>height_30p_20190810_RS1</t>
  </si>
  <si>
    <t>height_50p_20190810_RS1</t>
  </si>
  <si>
    <t>height_70p_20190810_RS1</t>
  </si>
  <si>
    <t>height_90p_20190810_RS1</t>
  </si>
  <si>
    <t>height_95p_20190810_RS1</t>
  </si>
  <si>
    <t>height_99p_20190810_RS1</t>
  </si>
  <si>
    <t>canopy_cover_5p_20190810_RS1</t>
  </si>
  <si>
    <t>pcanopy_cover_10p_20190810_RS1</t>
  </si>
  <si>
    <t>canopy_cover_20p_20190810_RS1</t>
  </si>
  <si>
    <t>canopy_cover_30p_20190810_RS1</t>
  </si>
  <si>
    <t>canopy_cover_40p_20190810_RS1</t>
  </si>
  <si>
    <t>canopy_cover_50p_20190810_RS1</t>
  </si>
  <si>
    <t>canopy_cover_75p_20190810_RS1</t>
  </si>
  <si>
    <t>standard_deviation_ht_20190810_RS1</t>
  </si>
  <si>
    <t>quadratic_mean_ht_20190810_RS1</t>
  </si>
  <si>
    <t>skewness_ht_20190810_RS1</t>
  </si>
  <si>
    <t>kurtosis_ht_20190810_RS1</t>
  </si>
  <si>
    <t>variation_ht_20190810_RS1</t>
  </si>
  <si>
    <t>plot_volume_20190810_RS1</t>
  </si>
  <si>
    <t>height_30p_20190824_RS1</t>
  </si>
  <si>
    <t>height_50p_20190824_RS1</t>
  </si>
  <si>
    <t>height_70p_20190824_RS1</t>
  </si>
  <si>
    <t>height_90p_20190824_RS1</t>
  </si>
  <si>
    <t>height_95p_20190824_RS1</t>
  </si>
  <si>
    <t>height_99p_20190824_RS1</t>
  </si>
  <si>
    <t>canopy_cover_5p_20190824_RS1</t>
  </si>
  <si>
    <t>pcanopy_cover_10p_20190824_RS1</t>
  </si>
  <si>
    <t>canopy_cover_20p_20190824_RS1</t>
  </si>
  <si>
    <t>canopy_cover_30p_20190824_RS1</t>
  </si>
  <si>
    <t>canopy_cover_40p_20190824_RS1</t>
  </si>
  <si>
    <t>canopy_cover_50p_20190824_RS1</t>
  </si>
  <si>
    <t>canopy_cover_75p_20190824_RS1</t>
  </si>
  <si>
    <t>standard_deviation_ht_20190824_RS1</t>
  </si>
  <si>
    <t>quadratic_mean_ht_20190824_RS1</t>
  </si>
  <si>
    <t>skewness_ht_20190824_RS1</t>
  </si>
  <si>
    <t>kurtosis_ht_20190824_RS1</t>
  </si>
  <si>
    <t>variation_ht_20190824_RS1</t>
  </si>
  <si>
    <t>plot_volume_20190824_RS1</t>
  </si>
  <si>
    <t>height_30p_20190905_RS1</t>
  </si>
  <si>
    <t>height_50p_20190905_RS1</t>
  </si>
  <si>
    <t>height_70p_20190905_RS1</t>
  </si>
  <si>
    <t>height_90p_20190905_RS1</t>
  </si>
  <si>
    <t>height_95p_20190905_RS1</t>
  </si>
  <si>
    <t>height_99p_20190905_RS1</t>
  </si>
  <si>
    <t>canopy_cover_5p_20190905_RS1</t>
  </si>
  <si>
    <t>pcanopy_cover_10p_20190905_RS1</t>
  </si>
  <si>
    <t>canopy_cover_20p_20190905_RS1</t>
  </si>
  <si>
    <t>canopy_cover_30p_20190905_RS1</t>
  </si>
  <si>
    <t>canopy_cover_40p_20190905_RS1</t>
  </si>
  <si>
    <t>canopy_cover_50p_20190905_RS1</t>
  </si>
  <si>
    <t>canopy_cover_75p_20190905_RS1</t>
  </si>
  <si>
    <t>standard_deviation_ht_20190905_RS1</t>
  </si>
  <si>
    <t>quadratic_mean_ht_20190905_RS1</t>
  </si>
  <si>
    <t>skewness_ht_20190905_RS1</t>
  </si>
  <si>
    <t>kurtosis_ht_20190905_RS1</t>
  </si>
  <si>
    <t>variation_ht_20190905_RS1</t>
  </si>
  <si>
    <t>plot_volume_20190905_RS1</t>
  </si>
  <si>
    <t>NDVI_20190723_RS1</t>
  </si>
  <si>
    <t>SR800680_20190723_RS1</t>
  </si>
  <si>
    <t>mRENDVI_20190723_RS1</t>
  </si>
  <si>
    <t>GNDVI_20190723_RS1</t>
  </si>
  <si>
    <t>PRI_20190723_RS1</t>
  </si>
  <si>
    <t>OSAVI_20190723_RS1</t>
  </si>
  <si>
    <t>PSRI_20190723_RS1</t>
  </si>
  <si>
    <t>Carte1_20190723_RS1</t>
  </si>
  <si>
    <t>VOG1_20190723_RS1</t>
  </si>
  <si>
    <t>SR700670_20190723_RS1</t>
  </si>
  <si>
    <t>NDVI_20190802_RS1</t>
  </si>
  <si>
    <t>SR800680_20190802_RS1</t>
  </si>
  <si>
    <t>mRENDVI_20190802_RS1</t>
  </si>
  <si>
    <t>GNDVI_20190802_RS1</t>
  </si>
  <si>
    <t>PRI_20190802_RS1</t>
  </si>
  <si>
    <t>OSAVI_20190802_RS1</t>
  </si>
  <si>
    <t>PSRI_20190802_RS1</t>
  </si>
  <si>
    <t>Carte1_20190802_RS1</t>
  </si>
  <si>
    <t>VOG1_20190802_RS1</t>
  </si>
  <si>
    <t>SR700670_20190802_RS1</t>
  </si>
  <si>
    <t>NDVI_20190810_RS1</t>
  </si>
  <si>
    <t>SR800680_20190810_RS1</t>
  </si>
  <si>
    <t>mRENDVI_20190810_RS1</t>
  </si>
  <si>
    <t>GNDVI_20190810_RS1</t>
  </si>
  <si>
    <t>PRI_20190810_RS1</t>
  </si>
  <si>
    <t>OSAVI_20190810_RS1</t>
  </si>
  <si>
    <t>PSRI_20190810_RS1</t>
  </si>
  <si>
    <t>Carte1_20190810_RS1</t>
  </si>
  <si>
    <t>VOG1_20190810_RS1</t>
  </si>
  <si>
    <t>SR700670_20190810_RS1</t>
  </si>
  <si>
    <t>NDVI_20190824_RS1</t>
  </si>
  <si>
    <t>SR800680_20190824_RS1</t>
  </si>
  <si>
    <t>mRENDVI_20190824_RS1</t>
  </si>
  <si>
    <t>GNDVI_20190824_RS1</t>
  </si>
  <si>
    <t>PRI_20190824_RS1</t>
  </si>
  <si>
    <t>OSAVI_20190824_RS1</t>
  </si>
  <si>
    <t>PSRI_20190824_RS1</t>
  </si>
  <si>
    <t>Carte1_20190824_RS1</t>
  </si>
  <si>
    <t>VOG1_20190824_RS1</t>
  </si>
  <si>
    <t>SR700670_20190824_RS1</t>
  </si>
  <si>
    <t>NDVI_20190905_RS1</t>
  </si>
  <si>
    <t>SR800680_20190905_RS1</t>
  </si>
  <si>
    <t>mRENDVI_20190905_RS1</t>
  </si>
  <si>
    <t>GNDVI_20190905_RS1</t>
  </si>
  <si>
    <t>PRI_20190905_RS1</t>
  </si>
  <si>
    <t>OSAVI_20190905_RS1</t>
  </si>
  <si>
    <t>PSRI_20190905_RS1</t>
  </si>
  <si>
    <t>Carte1_20190905_RS1</t>
  </si>
  <si>
    <t>VOG1_20190905_RS1</t>
  </si>
  <si>
    <t>SR700670_20190905_RS1</t>
  </si>
  <si>
    <t>CC_20190702_RS2</t>
  </si>
  <si>
    <t>CC_20190723_RS2</t>
  </si>
  <si>
    <t>CC_20190802_RS2</t>
  </si>
  <si>
    <t>CC_20190810_RS2</t>
  </si>
  <si>
    <t>CC_20190824_RS2</t>
  </si>
  <si>
    <t>CC_20190905_RS2</t>
  </si>
  <si>
    <t>height_30p_20190712_RS2</t>
  </si>
  <si>
    <t>height_50p_20190712_RS2</t>
  </si>
  <si>
    <t>height_70p_20190712_RS2</t>
  </si>
  <si>
    <t>height_90p_20190712_RS2</t>
  </si>
  <si>
    <t>height_95p_20190712_RS2</t>
  </si>
  <si>
    <t>height_99p_20190712_RS2</t>
  </si>
  <si>
    <t>canopy_cover_5p_20190712_RS2</t>
  </si>
  <si>
    <t>pcanopy_cover_10p_20190712_RS2</t>
  </si>
  <si>
    <t>canopy_cover_20p_20190712_RS2</t>
  </si>
  <si>
    <t>canopy_cover_30p_20190712_RS2</t>
  </si>
  <si>
    <t>canopy_cover_40p_20190712_RS2</t>
  </si>
  <si>
    <t>canopy_cover_50p_20190712_RS2</t>
  </si>
  <si>
    <t>canopy_cover_75p_20190712_RS2</t>
  </si>
  <si>
    <t>standard_deviation_ht_20190712_RS2</t>
  </si>
  <si>
    <t>quadratic_mean_ht_20190712_RS2</t>
  </si>
  <si>
    <t>skewness_ht_20190712_RS2</t>
  </si>
  <si>
    <t>kurtosis_ht_20190712_RS2</t>
  </si>
  <si>
    <t>variation_ht_20190712_RS2</t>
  </si>
  <si>
    <t>plot_volume_20190712_RS2</t>
  </si>
  <si>
    <t>height_30p_20190723_RS2</t>
  </si>
  <si>
    <t>height_50p_20190723_RS2</t>
  </si>
  <si>
    <t>height_70p_20190723_RS2</t>
  </si>
  <si>
    <t>height_90p_20190723_RS2</t>
  </si>
  <si>
    <t>height_95p_20190723_RS2</t>
  </si>
  <si>
    <t>height_99p_20190723_RS2</t>
  </si>
  <si>
    <t>canopy_cover_5p_20190723_RS2</t>
  </si>
  <si>
    <t>pcanopy_cover_10p_20190723_RS2</t>
  </si>
  <si>
    <t>canopy_cover_20p_20190723_RS2</t>
  </si>
  <si>
    <t>canopy_cover_30p_20190723_RS2</t>
  </si>
  <si>
    <t>canopy_cover_40p_20190723_RS2</t>
  </si>
  <si>
    <t>canopy_cover_50p_20190723_RS2</t>
  </si>
  <si>
    <t>canopy_cover_75p_20190723_RS2</t>
  </si>
  <si>
    <t>standard_deviation_ht_20190723_RS2</t>
  </si>
  <si>
    <t>quadratic_mean_ht_20190723_RS2</t>
  </si>
  <si>
    <t>skewness_ht_20190723_RS2</t>
  </si>
  <si>
    <t>kurtosis_ht_20190723_RS2</t>
  </si>
  <si>
    <t>variation_ht_20190723_RS2</t>
  </si>
  <si>
    <t>plot_volume_20190723_RS2</t>
  </si>
  <si>
    <t>height_30p_20190802_RS2</t>
  </si>
  <si>
    <t>height_50p_20190802_RS2</t>
  </si>
  <si>
    <t>height_70p_20190802_RS2</t>
  </si>
  <si>
    <t>height_90p_20190802_RS2</t>
  </si>
  <si>
    <t>height_95p_20190802_RS2</t>
  </si>
  <si>
    <t>height_99p_20190802_RS2</t>
  </si>
  <si>
    <t>canopy_cover_5p_20190802_RS2</t>
  </si>
  <si>
    <t>pcanopy_cover_10p_20190802_RS2</t>
  </si>
  <si>
    <t>canopy_cover_20p_20190802_RS2</t>
  </si>
  <si>
    <t>canopy_cover_30p_20190802_RS2</t>
  </si>
  <si>
    <t>canopy_cover_40p_20190802_RS2</t>
  </si>
  <si>
    <t>canopy_cover_50p_20190802_RS2</t>
  </si>
  <si>
    <t>canopy_cover_75p_20190802_RS2</t>
  </si>
  <si>
    <t>standard_deviation_ht_20190802_RS2</t>
  </si>
  <si>
    <t>quadratic_mean_ht_20190802_RS2</t>
  </si>
  <si>
    <t>skewness_ht_20190802_RS2</t>
  </si>
  <si>
    <t>kurtosis_ht_20190802_RS2</t>
  </si>
  <si>
    <t>variation_ht_20190802_RS2</t>
  </si>
  <si>
    <t>plot_volume_20190802_RS2</t>
  </si>
  <si>
    <t>height_30p_20190810_RS2</t>
  </si>
  <si>
    <t>height_50p_20190810_RS2</t>
  </si>
  <si>
    <t>height_70p_20190810_RS2</t>
  </si>
  <si>
    <t>height_90p_20190810_RS2</t>
  </si>
  <si>
    <t>height_95p_20190810_RS2</t>
  </si>
  <si>
    <t>height_99p_20190810_RS2</t>
  </si>
  <si>
    <t>canopy_cover_5p_20190810_RS2</t>
  </si>
  <si>
    <t>pcanopy_cover_10p_20190810_RS2</t>
  </si>
  <si>
    <t>canopy_cover_20p_20190810_RS2</t>
  </si>
  <si>
    <t>canopy_cover_30p_20190810_RS2</t>
  </si>
  <si>
    <t>canopy_cover_40p_20190810_RS2</t>
  </si>
  <si>
    <t>canopy_cover_50p_20190810_RS2</t>
  </si>
  <si>
    <t>canopy_cover_75p_20190810_RS2</t>
  </si>
  <si>
    <t>standard_deviation_ht_20190810_RS2</t>
  </si>
  <si>
    <t>quadratic_mean_ht_20190810_RS2</t>
  </si>
  <si>
    <t>skewness_ht_20190810_RS2</t>
  </si>
  <si>
    <t>kurtosis_ht_20190810_RS2</t>
  </si>
  <si>
    <t>variation_ht_20190810_RS2</t>
  </si>
  <si>
    <t>plot_volume_20190810_RS2</t>
  </si>
  <si>
    <t>height_30p_20190824_RS2</t>
  </si>
  <si>
    <t>height_50p_20190824_RS2</t>
  </si>
  <si>
    <t>height_70p_20190824_RS2</t>
  </si>
  <si>
    <t>height_90p_20190824_RS2</t>
  </si>
  <si>
    <t>height_95p_20190824_RS2</t>
  </si>
  <si>
    <t>height_99p_20190824_RS2</t>
  </si>
  <si>
    <t>canopy_cover_5p_20190824_RS2</t>
  </si>
  <si>
    <t>pcanopy_cover_10p_20190824_RS2</t>
  </si>
  <si>
    <t>canopy_cover_20p_20190824_RS2</t>
  </si>
  <si>
    <t>canopy_cover_30p_20190824_RS2</t>
  </si>
  <si>
    <t>canopy_cover_40p_20190824_RS2</t>
  </si>
  <si>
    <t>canopy_cover_50p_20190824_RS2</t>
  </si>
  <si>
    <t>canopy_cover_75p_20190824_RS2</t>
  </si>
  <si>
    <t>standard_deviation_ht_20190824_RS2</t>
  </si>
  <si>
    <t>quadratic_mean_ht_20190824_RS2</t>
  </si>
  <si>
    <t>skewness_ht_20190824_RS2</t>
  </si>
  <si>
    <t>kurtosis_ht_20190824_RS2</t>
  </si>
  <si>
    <t>variation_ht_20190824_RS2</t>
  </si>
  <si>
    <t>plot_volume_20190824_RS2</t>
  </si>
  <si>
    <t>height_30p_20190905_RS2</t>
  </si>
  <si>
    <t>height_50p_20190905_RS2</t>
  </si>
  <si>
    <t>height_70p_20190905_RS2</t>
  </si>
  <si>
    <t>height_90p_20190905_RS2</t>
  </si>
  <si>
    <t>height_95p_20190905_RS2</t>
  </si>
  <si>
    <t>height_99p_20190905_RS2</t>
  </si>
  <si>
    <t>canopy_cover_5p_20190905_RS2</t>
  </si>
  <si>
    <t>pcanopy_cover_10p_20190905_RS2</t>
  </si>
  <si>
    <t>canopy_cover_20p_20190905_RS2</t>
  </si>
  <si>
    <t>canopy_cover_30p_20190905_RS2</t>
  </si>
  <si>
    <t>canopy_cover_40p_20190905_RS2</t>
  </si>
  <si>
    <t>canopy_cover_50p_20190905_RS2</t>
  </si>
  <si>
    <t>canopy_cover_75p_20190905_RS2</t>
  </si>
  <si>
    <t>standard_deviation_ht_20190905_RS2</t>
  </si>
  <si>
    <t>quadratic_mean_ht_20190905_RS2</t>
  </si>
  <si>
    <t>skewness_ht_20190905_RS2</t>
  </si>
  <si>
    <t>kurtosis_ht_20190905_RS2</t>
  </si>
  <si>
    <t>variation_ht_20190905_RS2</t>
  </si>
  <si>
    <t>plot_volume_20190905_RS2</t>
  </si>
  <si>
    <t>NDVI_20190723_RS2</t>
  </si>
  <si>
    <t>SR800680_20190723_RS2</t>
  </si>
  <si>
    <t>mRENDVI_20190723_RS2</t>
  </si>
  <si>
    <t>GNDVI_20190723_RS2</t>
  </si>
  <si>
    <t>PRI_20190723_RS2</t>
  </si>
  <si>
    <t>OSAVI_20190723_RS2</t>
  </si>
  <si>
    <t>PSRI_20190723_RS2</t>
  </si>
  <si>
    <t>Carte1_20190723_RS2</t>
  </si>
  <si>
    <t>VOG1_20190723_RS2</t>
  </si>
  <si>
    <t>SR700670_20190723_RS2</t>
  </si>
  <si>
    <t>NDVI_20190802_RS2</t>
  </si>
  <si>
    <t>SR800680_20190802_RS2</t>
  </si>
  <si>
    <t>mRENDVI_20190802_RS2</t>
  </si>
  <si>
    <t>GNDVI_20190802_RS2</t>
  </si>
  <si>
    <t>PRI_20190802_RS2</t>
  </si>
  <si>
    <t>OSAVI_20190802_RS2</t>
  </si>
  <si>
    <t>PSRI_20190802_RS2</t>
  </si>
  <si>
    <t>Carte1_20190802_RS2</t>
  </si>
  <si>
    <t>VOG1_20190802_RS2</t>
  </si>
  <si>
    <t>SR700670_20190802_RS2</t>
  </si>
  <si>
    <t>NDVI_20190810_RS2</t>
  </si>
  <si>
    <t>SR800680_20190810_RS2</t>
  </si>
  <si>
    <t>mRENDVI_20190810_RS2</t>
  </si>
  <si>
    <t>GNDVI_20190810_RS2</t>
  </si>
  <si>
    <t>PRI_20190810_RS2</t>
  </si>
  <si>
    <t>OSAVI_20190810_RS2</t>
  </si>
  <si>
    <t>PSRI_20190810_RS2</t>
  </si>
  <si>
    <t>Carte1_20190810_RS2</t>
  </si>
  <si>
    <t>VOG1_20190810_RS2</t>
  </si>
  <si>
    <t>SR700670_20190810_RS2</t>
  </si>
  <si>
    <t>NDVI_20190824_RS2</t>
  </si>
  <si>
    <t>SR800680_20190824_RS2</t>
  </si>
  <si>
    <t>mRENDVI_20190824_RS2</t>
  </si>
  <si>
    <t>GNDVI_20190824_RS2</t>
  </si>
  <si>
    <t>PRI_20190824_RS2</t>
  </si>
  <si>
    <t>OSAVI_20190824_RS2</t>
  </si>
  <si>
    <t>PSRI_20190824_RS2</t>
  </si>
  <si>
    <t>Carte1_20190824_RS2</t>
  </si>
  <si>
    <t>VOG1_20190824_RS2</t>
  </si>
  <si>
    <t>SR700670_20190824_RS2</t>
  </si>
  <si>
    <t>NDVI_20190905_RS2</t>
  </si>
  <si>
    <t>SR800680_20190905_RS2</t>
  </si>
  <si>
    <t>mRENDVI_20190905_RS2</t>
  </si>
  <si>
    <t>GNDVI_20190905_RS2</t>
  </si>
  <si>
    <t>PRI_20190905_RS2</t>
  </si>
  <si>
    <t>OSAVI_20190905_RS2</t>
  </si>
  <si>
    <t>PSRI_20190905_RS2</t>
  </si>
  <si>
    <t>Carte1_20190905_RS2</t>
  </si>
  <si>
    <t>VOG1_20190905_RS2</t>
  </si>
  <si>
    <t>SR700670_20190905_RS2</t>
  </si>
  <si>
    <t>CC_20190702_RS3</t>
  </si>
  <si>
    <t>CC_20190723_RS3</t>
  </si>
  <si>
    <t>CC_20190802_RS3</t>
  </si>
  <si>
    <t>CC_20190810_RS3</t>
  </si>
  <si>
    <t>CC_20190824_RS3</t>
  </si>
  <si>
    <t>CC_20190905_RS3</t>
  </si>
  <si>
    <t>height_30p_20190712_RS3</t>
  </si>
  <si>
    <t>height_50p_20190712_RS3</t>
  </si>
  <si>
    <t>height_70p_20190712_RS3</t>
  </si>
  <si>
    <t>height_90p_20190712_RS3</t>
  </si>
  <si>
    <t>height_95p_20190712_RS3</t>
  </si>
  <si>
    <t>height_99p_20190712_RS3</t>
  </si>
  <si>
    <t>canopy_cover_5p_20190712_RS3</t>
  </si>
  <si>
    <t>pcanopy_cover_10p_20190712_RS3</t>
  </si>
  <si>
    <t>canopy_cover_20p_20190712_RS3</t>
  </si>
  <si>
    <t>canopy_cover_30p_20190712_RS3</t>
  </si>
  <si>
    <t>canopy_cover_40p_20190712_RS3</t>
  </si>
  <si>
    <t>canopy_cover_50p_20190712_RS3</t>
  </si>
  <si>
    <t>canopy_cover_75p_20190712_RS3</t>
  </si>
  <si>
    <t>standard_deviation_ht_20190712_RS3</t>
  </si>
  <si>
    <t>quadratic_mean_ht_20190712_RS3</t>
  </si>
  <si>
    <t>skewness_ht_20190712_RS3</t>
  </si>
  <si>
    <t>kurtosis_ht_20190712_RS3</t>
  </si>
  <si>
    <t>variation_ht_20190712_RS3</t>
  </si>
  <si>
    <t>plot_volume_20190712_RS3</t>
  </si>
  <si>
    <t>height_30p_20190723_RS3</t>
  </si>
  <si>
    <t>height_50p_20190723_RS3</t>
  </si>
  <si>
    <t>height_70p_20190723_RS3</t>
  </si>
  <si>
    <t>height_90p_20190723_RS3</t>
  </si>
  <si>
    <t>height_95p_20190723_RS3</t>
  </si>
  <si>
    <t>height_99p_20190723_RS3</t>
  </si>
  <si>
    <t>canopy_cover_5p_20190723_RS3</t>
  </si>
  <si>
    <t>pcanopy_cover_10p_20190723_RS3</t>
  </si>
  <si>
    <t>canopy_cover_20p_20190723_RS3</t>
  </si>
  <si>
    <t>canopy_cover_30p_20190723_RS3</t>
  </si>
  <si>
    <t>canopy_cover_40p_20190723_RS3</t>
  </si>
  <si>
    <t>canopy_cover_50p_20190723_RS3</t>
  </si>
  <si>
    <t>canopy_cover_75p_20190723_RS3</t>
  </si>
  <si>
    <t>standard_deviation_ht_20190723_RS3</t>
  </si>
  <si>
    <t>quadratic_mean_ht_20190723_RS3</t>
  </si>
  <si>
    <t>skewness_ht_20190723_RS3</t>
  </si>
  <si>
    <t>kurtosis_ht_20190723_RS3</t>
  </si>
  <si>
    <t>variation_ht_20190723_RS3</t>
  </si>
  <si>
    <t>plot_volume_20190723_RS3</t>
  </si>
  <si>
    <t>height_30p_20190802_RS3</t>
  </si>
  <si>
    <t>height_50p_20190802_RS3</t>
  </si>
  <si>
    <t>height_70p_20190802_RS3</t>
  </si>
  <si>
    <t>height_90p_20190802_RS3</t>
  </si>
  <si>
    <t>height_95p_20190802_RS3</t>
  </si>
  <si>
    <t>height_99p_20190802_RS3</t>
  </si>
  <si>
    <t>canopy_cover_5p_20190802_RS3</t>
  </si>
  <si>
    <t>pcanopy_cover_10p_20190802_RS3</t>
  </si>
  <si>
    <t>canopy_cover_20p_20190802_RS3</t>
  </si>
  <si>
    <t>canopy_cover_30p_20190802_RS3</t>
  </si>
  <si>
    <t>canopy_cover_40p_20190802_RS3</t>
  </si>
  <si>
    <t>canopy_cover_50p_20190802_RS3</t>
  </si>
  <si>
    <t>canopy_cover_75p_20190802_RS3</t>
  </si>
  <si>
    <t>standard_deviation_ht_20190802_RS3</t>
  </si>
  <si>
    <t>quadratic_mean_ht_20190802_RS3</t>
  </si>
  <si>
    <t>skewness_ht_20190802_RS3</t>
  </si>
  <si>
    <t>kurtosis_ht_20190802_RS3</t>
  </si>
  <si>
    <t>variation_ht_20190802_RS3</t>
  </si>
  <si>
    <t>plot_volume_20190802_RS3</t>
  </si>
  <si>
    <t>height_30p_20190810_RS3</t>
  </si>
  <si>
    <t>height_50p_20190810_RS3</t>
  </si>
  <si>
    <t>height_70p_20190810_RS3</t>
  </si>
  <si>
    <t>height_90p_20190810_RS3</t>
  </si>
  <si>
    <t>height_95p_20190810_RS3</t>
  </si>
  <si>
    <t>height_99p_20190810_RS3</t>
  </si>
  <si>
    <t>canopy_cover_5p_20190810_RS3</t>
  </si>
  <si>
    <t>pcanopy_cover_10p_20190810_RS3</t>
  </si>
  <si>
    <t>canopy_cover_20p_20190810_RS3</t>
  </si>
  <si>
    <t>canopy_cover_30p_20190810_RS3</t>
  </si>
  <si>
    <t>canopy_cover_40p_20190810_RS3</t>
  </si>
  <si>
    <t>canopy_cover_50p_20190810_RS3</t>
  </si>
  <si>
    <t>canopy_cover_75p_20190810_RS3</t>
  </si>
  <si>
    <t>standard_deviation_ht_20190810_RS3</t>
  </si>
  <si>
    <t>quadratic_mean_ht_20190810_RS3</t>
  </si>
  <si>
    <t>skewness_ht_20190810_RS3</t>
  </si>
  <si>
    <t>kurtosis_ht_20190810_RS3</t>
  </si>
  <si>
    <t>variation_ht_20190810_RS3</t>
  </si>
  <si>
    <t>plot_volume_20190810_RS3</t>
  </si>
  <si>
    <t>height_30p_20190824_RS3</t>
  </si>
  <si>
    <t>height_50p_20190824_RS3</t>
  </si>
  <si>
    <t>height_70p_20190824_RS3</t>
  </si>
  <si>
    <t>height_90p_20190824_RS3</t>
  </si>
  <si>
    <t>height_95p_20190824_RS3</t>
  </si>
  <si>
    <t>height_99p_20190824_RS3</t>
  </si>
  <si>
    <t>canopy_cover_5p_20190824_RS3</t>
  </si>
  <si>
    <t>pcanopy_cover_10p_20190824_RS3</t>
  </si>
  <si>
    <t>canopy_cover_20p_20190824_RS3</t>
  </si>
  <si>
    <t>canopy_cover_30p_20190824_RS3</t>
  </si>
  <si>
    <t>canopy_cover_40p_20190824_RS3</t>
  </si>
  <si>
    <t>canopy_cover_50p_20190824_RS3</t>
  </si>
  <si>
    <t>canopy_cover_75p_20190824_RS3</t>
  </si>
  <si>
    <t>standard_deviation_ht_20190824_RS3</t>
  </si>
  <si>
    <t>quadratic_mean_ht_20190824_RS3</t>
  </si>
  <si>
    <t>skewness_ht_20190824_RS3</t>
  </si>
  <si>
    <t>kurtosis_ht_20190824_RS3</t>
  </si>
  <si>
    <t>variation_ht_20190824_RS3</t>
  </si>
  <si>
    <t>plot_volume_20190824_RS3</t>
  </si>
  <si>
    <t>height_30p_20190905_RS3</t>
  </si>
  <si>
    <t>height_50p_20190905_RS3</t>
  </si>
  <si>
    <t>height_70p_20190905_RS3</t>
  </si>
  <si>
    <t>height_90p_20190905_RS3</t>
  </si>
  <si>
    <t>height_95p_20190905_RS3</t>
  </si>
  <si>
    <t>height_99p_20190905_RS3</t>
  </si>
  <si>
    <t>canopy_cover_5p_20190905_RS3</t>
  </si>
  <si>
    <t>pcanopy_cover_10p_20190905_RS3</t>
  </si>
  <si>
    <t>canopy_cover_20p_20190905_RS3</t>
  </si>
  <si>
    <t>canopy_cover_30p_20190905_RS3</t>
  </si>
  <si>
    <t>canopy_cover_40p_20190905_RS3</t>
  </si>
  <si>
    <t>canopy_cover_50p_20190905_RS3</t>
  </si>
  <si>
    <t>canopy_cover_75p_20190905_RS3</t>
  </si>
  <si>
    <t>standard_deviation_ht_20190905_RS3</t>
  </si>
  <si>
    <t>quadratic_mean_ht_20190905_RS3</t>
  </si>
  <si>
    <t>skewness_ht_20190905_RS3</t>
  </si>
  <si>
    <t>kurtosis_ht_20190905_RS3</t>
  </si>
  <si>
    <t>variation_ht_20190905_RS3</t>
  </si>
  <si>
    <t>plot_volume_20190905_RS3</t>
  </si>
  <si>
    <t>NDVI_20190723_RS3</t>
  </si>
  <si>
    <t>SR800680_20190723_RS3</t>
  </si>
  <si>
    <t>mRENDVI_20190723_RS3</t>
  </si>
  <si>
    <t>GNDVI_20190723_RS3</t>
  </si>
  <si>
    <t>PRI_20190723_RS3</t>
  </si>
  <si>
    <t>OSAVI_20190723_RS3</t>
  </si>
  <si>
    <t>PSRI_20190723_RS3</t>
  </si>
  <si>
    <t>Carte1_20190723_RS3</t>
  </si>
  <si>
    <t>VOG1_20190723_RS3</t>
  </si>
  <si>
    <t>SR700670_20190723_RS3</t>
  </si>
  <si>
    <t>NDVI_20190802_RS3</t>
  </si>
  <si>
    <t>SR800680_20190802_RS3</t>
  </si>
  <si>
    <t>mRENDVI_20190802_RS3</t>
  </si>
  <si>
    <t>GNDVI_20190802_RS3</t>
  </si>
  <si>
    <t>PRI_20190802_RS3</t>
  </si>
  <si>
    <t>OSAVI_20190802_RS3</t>
  </si>
  <si>
    <t>PSRI_20190802_RS3</t>
  </si>
  <si>
    <t>Carte1_20190802_RS3</t>
  </si>
  <si>
    <t>VOG1_20190802_RS3</t>
  </si>
  <si>
    <t>SR700670_20190802_RS3</t>
  </si>
  <si>
    <t>NDVI_20190810_RS3</t>
  </si>
  <si>
    <t>SR800680_20190810_RS3</t>
  </si>
  <si>
    <t>mRENDVI_20190810_RS3</t>
  </si>
  <si>
    <t>GNDVI_20190810_RS3</t>
  </si>
  <si>
    <t>PRI_20190810_RS3</t>
  </si>
  <si>
    <t>OSAVI_20190810_RS3</t>
  </si>
  <si>
    <t>PSRI_20190810_RS3</t>
  </si>
  <si>
    <t>Carte1_20190810_RS3</t>
  </si>
  <si>
    <t>VOG1_20190810_RS3</t>
  </si>
  <si>
    <t>SR700670_20190810_RS3</t>
  </si>
  <si>
    <t>NDVI_20190824_RS3</t>
  </si>
  <si>
    <t>SR800680_20190824_RS3</t>
  </si>
  <si>
    <t>mRENDVI_20190824_RS3</t>
  </si>
  <si>
    <t>GNDVI_20190824_RS3</t>
  </si>
  <si>
    <t>PRI_20190824_RS3</t>
  </si>
  <si>
    <t>OSAVI_20190824_RS3</t>
  </si>
  <si>
    <t>PSRI_20190824_RS3</t>
  </si>
  <si>
    <t>Carte1_20190824_RS3</t>
  </si>
  <si>
    <t>VOG1_20190824_RS3</t>
  </si>
  <si>
    <t>SR700670_20190824_RS3</t>
  </si>
  <si>
    <t>NDVI_20190905_RS3</t>
  </si>
  <si>
    <t>SR800680_20190905_RS3</t>
  </si>
  <si>
    <t>mRENDVI_20190905_RS3</t>
  </si>
  <si>
    <t>GNDVI_20190905_RS3</t>
  </si>
  <si>
    <t>PRI_20190905_RS3</t>
  </si>
  <si>
    <t>OSAVI_20190905_RS3</t>
  </si>
  <si>
    <t>PSRI_20190905_RS3</t>
  </si>
  <si>
    <t>Carte1_20190905_RS3</t>
  </si>
  <si>
    <t>VOG1_20190905_RS3</t>
  </si>
  <si>
    <t>SR700670_20190905_RS3</t>
  </si>
  <si>
    <t>CC_20190702_RS4</t>
  </si>
  <si>
    <t>CC_20190723_RS4</t>
  </si>
  <si>
    <t>CC_20190802_RS4</t>
  </si>
  <si>
    <t>CC_20190810_RS4</t>
  </si>
  <si>
    <t>CC_20190824_RS4</t>
  </si>
  <si>
    <t>CC_20190905_RS4</t>
  </si>
  <si>
    <t>height_30p_20190712_RS4</t>
  </si>
  <si>
    <t>height_50p_20190712_RS4</t>
  </si>
  <si>
    <t>height_70p_20190712_RS4</t>
  </si>
  <si>
    <t>height_90p_20190712_RS4</t>
  </si>
  <si>
    <t>height_95p_20190712_RS4</t>
  </si>
  <si>
    <t>height_99p_20190712_RS4</t>
  </si>
  <si>
    <t>canopy_cover_5p_20190712_RS4</t>
  </si>
  <si>
    <t>pcanopy_cover_10p_20190712_RS4</t>
  </si>
  <si>
    <t>canopy_cover_20p_20190712_RS4</t>
  </si>
  <si>
    <t>canopy_cover_30p_20190712_RS4</t>
  </si>
  <si>
    <t>canopy_cover_40p_20190712_RS4</t>
  </si>
  <si>
    <t>canopy_cover_50p_20190712_RS4</t>
  </si>
  <si>
    <t>canopy_cover_75p_20190712_RS4</t>
  </si>
  <si>
    <t>standard_deviation_ht_20190712_RS4</t>
  </si>
  <si>
    <t>quadratic_mean_ht_20190712_RS4</t>
  </si>
  <si>
    <t>skewness_ht_20190712_RS4</t>
  </si>
  <si>
    <t>kurtosis_ht_20190712_RS4</t>
  </si>
  <si>
    <t>variation_ht_20190712_RS4</t>
  </si>
  <si>
    <t>plot_volume_20190712_RS4</t>
  </si>
  <si>
    <t>height_30p_20190723_RS4</t>
  </si>
  <si>
    <t>height_50p_20190723_RS4</t>
  </si>
  <si>
    <t>height_70p_20190723_RS4</t>
  </si>
  <si>
    <t>height_90p_20190723_RS4</t>
  </si>
  <si>
    <t>height_95p_20190723_RS4</t>
  </si>
  <si>
    <t>height_99p_20190723_RS4</t>
  </si>
  <si>
    <t>canopy_cover_5p_20190723_RS4</t>
  </si>
  <si>
    <t>pcanopy_cover_10p_20190723_RS4</t>
  </si>
  <si>
    <t>canopy_cover_20p_20190723_RS4</t>
  </si>
  <si>
    <t>canopy_cover_30p_20190723_RS4</t>
  </si>
  <si>
    <t>canopy_cover_40p_20190723_RS4</t>
  </si>
  <si>
    <t>canopy_cover_50p_20190723_RS4</t>
  </si>
  <si>
    <t>canopy_cover_75p_20190723_RS4</t>
  </si>
  <si>
    <t>standard_deviation_ht_20190723_RS4</t>
  </si>
  <si>
    <t>quadratic_mean_ht_20190723_RS4</t>
  </si>
  <si>
    <t>skewness_ht_20190723_RS4</t>
  </si>
  <si>
    <t>kurtosis_ht_20190723_RS4</t>
  </si>
  <si>
    <t>variation_ht_20190723_RS4</t>
  </si>
  <si>
    <t>plot_volume_20190723_RS4</t>
  </si>
  <si>
    <t>height_30p_20190802_RS4</t>
  </si>
  <si>
    <t>height_50p_20190802_RS4</t>
  </si>
  <si>
    <t>height_70p_20190802_RS4</t>
  </si>
  <si>
    <t>height_90p_20190802_RS4</t>
  </si>
  <si>
    <t>height_95p_20190802_RS4</t>
  </si>
  <si>
    <t>height_99p_20190802_RS4</t>
  </si>
  <si>
    <t>canopy_cover_5p_20190802_RS4</t>
  </si>
  <si>
    <t>pcanopy_cover_10p_20190802_RS4</t>
  </si>
  <si>
    <t>canopy_cover_20p_20190802_RS4</t>
  </si>
  <si>
    <t>canopy_cover_30p_20190802_RS4</t>
  </si>
  <si>
    <t>canopy_cover_40p_20190802_RS4</t>
  </si>
  <si>
    <t>canopy_cover_50p_20190802_RS4</t>
  </si>
  <si>
    <t>canopy_cover_75p_20190802_RS4</t>
  </si>
  <si>
    <t>standard_deviation_ht_20190802_RS4</t>
  </si>
  <si>
    <t>quadratic_mean_ht_20190802_RS4</t>
  </si>
  <si>
    <t>skewness_ht_20190802_RS4</t>
  </si>
  <si>
    <t>kurtosis_ht_20190802_RS4</t>
  </si>
  <si>
    <t>variation_ht_20190802_RS4</t>
  </si>
  <si>
    <t>plot_volume_20190802_RS4</t>
  </si>
  <si>
    <t>height_30p_20190810_RS4</t>
  </si>
  <si>
    <t>height_50p_20190810_RS4</t>
  </si>
  <si>
    <t>height_70p_20190810_RS4</t>
  </si>
  <si>
    <t>height_90p_20190810_RS4</t>
  </si>
  <si>
    <t>height_95p_20190810_RS4</t>
  </si>
  <si>
    <t>height_99p_20190810_RS4</t>
  </si>
  <si>
    <t>canopy_cover_5p_20190810_RS4</t>
  </si>
  <si>
    <t>pcanopy_cover_10p_20190810_RS4</t>
  </si>
  <si>
    <t>canopy_cover_20p_20190810_RS4</t>
  </si>
  <si>
    <t>canopy_cover_30p_20190810_RS4</t>
  </si>
  <si>
    <t>canopy_cover_40p_20190810_RS4</t>
  </si>
  <si>
    <t>canopy_cover_50p_20190810_RS4</t>
  </si>
  <si>
    <t>canopy_cover_75p_20190810_RS4</t>
  </si>
  <si>
    <t>standard_deviation_ht_20190810_RS4</t>
  </si>
  <si>
    <t>quadratic_mean_ht_20190810_RS4</t>
  </si>
  <si>
    <t>skewness_ht_20190810_RS4</t>
  </si>
  <si>
    <t>kurtosis_ht_20190810_RS4</t>
  </si>
  <si>
    <t>variation_ht_20190810_RS4</t>
  </si>
  <si>
    <t>plot_volume_20190810_RS4</t>
  </si>
  <si>
    <t>height_30p_20190824_RS4</t>
  </si>
  <si>
    <t>height_50p_20190824_RS4</t>
  </si>
  <si>
    <t>height_70p_20190824_RS4</t>
  </si>
  <si>
    <t>height_90p_20190824_RS4</t>
  </si>
  <si>
    <t>height_95p_20190824_RS4</t>
  </si>
  <si>
    <t>height_99p_20190824_RS4</t>
  </si>
  <si>
    <t>canopy_cover_5p_20190824_RS4</t>
  </si>
  <si>
    <t>pcanopy_cover_10p_20190824_RS4</t>
  </si>
  <si>
    <t>canopy_cover_20p_20190824_RS4</t>
  </si>
  <si>
    <t>canopy_cover_30p_20190824_RS4</t>
  </si>
  <si>
    <t>canopy_cover_40p_20190824_RS4</t>
  </si>
  <si>
    <t>canopy_cover_50p_20190824_RS4</t>
  </si>
  <si>
    <t>canopy_cover_75p_20190824_RS4</t>
  </si>
  <si>
    <t>standard_deviation_ht_20190824_RS4</t>
  </si>
  <si>
    <t>quadratic_mean_ht_20190824_RS4</t>
  </si>
  <si>
    <t>skewness_ht_20190824_RS4</t>
  </si>
  <si>
    <t>kurtosis_ht_20190824_RS4</t>
  </si>
  <si>
    <t>variation_ht_20190824_RS4</t>
  </si>
  <si>
    <t>plot_volume_20190824_RS4</t>
  </si>
  <si>
    <t>height_30p_20190905_RS4</t>
  </si>
  <si>
    <t>height_50p_20190905_RS4</t>
  </si>
  <si>
    <t>height_70p_20190905_RS4</t>
  </si>
  <si>
    <t>height_90p_20190905_RS4</t>
  </si>
  <si>
    <t>height_95p_20190905_RS4</t>
  </si>
  <si>
    <t>height_99p_20190905_RS4</t>
  </si>
  <si>
    <t>canopy_cover_5p_20190905_RS4</t>
  </si>
  <si>
    <t>pcanopy_cover_10p_20190905_RS4</t>
  </si>
  <si>
    <t>canopy_cover_20p_20190905_RS4</t>
  </si>
  <si>
    <t>canopy_cover_30p_20190905_RS4</t>
  </si>
  <si>
    <t>canopy_cover_40p_20190905_RS4</t>
  </si>
  <si>
    <t>canopy_cover_50p_20190905_RS4</t>
  </si>
  <si>
    <t>canopy_cover_75p_20190905_RS4</t>
  </si>
  <si>
    <t>standard_deviation_ht_20190905_RS4</t>
  </si>
  <si>
    <t>quadratic_mean_ht_20190905_RS4</t>
  </si>
  <si>
    <t>skewness_ht_20190905_RS4</t>
  </si>
  <si>
    <t>kurtosis_ht_20190905_RS4</t>
  </si>
  <si>
    <t>variation_ht_20190905_RS4</t>
  </si>
  <si>
    <t>plot_volume_20190905_RS4</t>
  </si>
  <si>
    <t>NDVI_20190723_RS4</t>
  </si>
  <si>
    <t>SR800680_20190723_RS4</t>
  </si>
  <si>
    <t>mRENDVI_20190723_RS4</t>
  </si>
  <si>
    <t>GNDVI_20190723_RS4</t>
  </si>
  <si>
    <t>PRI_20190723_RS4</t>
  </si>
  <si>
    <t>OSAVI_20190723_RS4</t>
  </si>
  <si>
    <t>PSRI_20190723_RS4</t>
  </si>
  <si>
    <t>Carte1_20190723_RS4</t>
  </si>
  <si>
    <t>VOG1_20190723_RS4</t>
  </si>
  <si>
    <t>SR700670_20190723_RS4</t>
  </si>
  <si>
    <t>NDVI_20190802_RS4</t>
  </si>
  <si>
    <t>SR800680_20190802_RS4</t>
  </si>
  <si>
    <t>mRENDVI_20190802_RS4</t>
  </si>
  <si>
    <t>GNDVI_20190802_RS4</t>
  </si>
  <si>
    <t>PRI_20190802_RS4</t>
  </si>
  <si>
    <t>OSAVI_20190802_RS4</t>
  </si>
  <si>
    <t>PSRI_20190802_RS4</t>
  </si>
  <si>
    <t>Carte1_20190802_RS4</t>
  </si>
  <si>
    <t>VOG1_20190802_RS4</t>
  </si>
  <si>
    <t>SR700670_20190802_RS4</t>
  </si>
  <si>
    <t>NDVI_20190810_RS4</t>
  </si>
  <si>
    <t>SR800680_20190810_RS4</t>
  </si>
  <si>
    <t>mRENDVI_20190810_RS4</t>
  </si>
  <si>
    <t>GNDVI_20190810_RS4</t>
  </si>
  <si>
    <t>PRI_20190810_RS4</t>
  </si>
  <si>
    <t>OSAVI_20190810_RS4</t>
  </si>
  <si>
    <t>PSRI_20190810_RS4</t>
  </si>
  <si>
    <t>Carte1_20190810_RS4</t>
  </si>
  <si>
    <t>VOG1_20190810_RS4</t>
  </si>
  <si>
    <t>SR700670_20190810_RS4</t>
  </si>
  <si>
    <t>NDVI_20190824_RS4</t>
  </si>
  <si>
    <t>SR800680_20190824_RS4</t>
  </si>
  <si>
    <t>mRENDVI_20190824_RS4</t>
  </si>
  <si>
    <t>GNDVI_20190824_RS4</t>
  </si>
  <si>
    <t>PRI_20190824_RS4</t>
  </si>
  <si>
    <t>OSAVI_20190824_RS4</t>
  </si>
  <si>
    <t>PSRI_20190824_RS4</t>
  </si>
  <si>
    <t>Carte1_20190824_RS4</t>
  </si>
  <si>
    <t>VOG1_20190824_RS4</t>
  </si>
  <si>
    <t>SR700670_20190824_RS4</t>
  </si>
  <si>
    <t>NDVI_20190905_RS4</t>
  </si>
  <si>
    <t>SR800680_20190905_RS4</t>
  </si>
  <si>
    <t>mRENDVI_20190905_RS4</t>
  </si>
  <si>
    <t>GNDVI_20190905_RS4</t>
  </si>
  <si>
    <t>PRI_20190905_RS4</t>
  </si>
  <si>
    <t>OSAVI_20190905_RS4</t>
  </si>
  <si>
    <t>PSRI_20190905_RS4</t>
  </si>
  <si>
    <t>Carte1_20190905_RS4</t>
  </si>
  <si>
    <t>VOG1_20190905_RS4</t>
  </si>
  <si>
    <t>SR700670_20190905_RS4</t>
  </si>
  <si>
    <t>CC_20200625_RS1234</t>
  </si>
  <si>
    <t>CC_20200702_RS1234</t>
  </si>
  <si>
    <t>CC_20200708_RS1234</t>
  </si>
  <si>
    <t>CC_20200720_RS1234</t>
  </si>
  <si>
    <t>CC_20200725_RS1234</t>
  </si>
  <si>
    <t>CC_20200728_RS1234</t>
  </si>
  <si>
    <t>CC_20200806_RS1234</t>
  </si>
  <si>
    <t>CC_20200813_RS1234</t>
  </si>
  <si>
    <t>height_30p_20200619_RS1234</t>
  </si>
  <si>
    <t>height_50p_20200619_RS1234</t>
  </si>
  <si>
    <t>height_70p_20200619_RS1234</t>
  </si>
  <si>
    <t>height_90p_20200619_RS1234</t>
  </si>
  <si>
    <t>height_95p_20200619_RS1234</t>
  </si>
  <si>
    <t>height_99p_20200619_RS1234</t>
  </si>
  <si>
    <t>canopy_cover_5p_20200619_RS1234</t>
  </si>
  <si>
    <t>pcanopy_cover_10p_20200619_RS1234</t>
  </si>
  <si>
    <t>canopy_cover_20p_20200619_RS1234</t>
  </si>
  <si>
    <t>canopy_cover_30p_20200619_RS1234</t>
  </si>
  <si>
    <t>canopy_cover_40p_20200619_RS1234</t>
  </si>
  <si>
    <t>canopy_cover_50p_20200619_RS1234</t>
  </si>
  <si>
    <t>canopy_cover_75p_20200619_RS1234</t>
  </si>
  <si>
    <t>standard_deviation_ht_20200619_RS1234</t>
  </si>
  <si>
    <t>quadratic_mean_ht_20200619_RS1234</t>
  </si>
  <si>
    <t>skewness_ht_20200619_RS1234</t>
  </si>
  <si>
    <t>kurtosis_ht_20200619_RS1234</t>
  </si>
  <si>
    <t>variation_ht_20200619_RS1234</t>
  </si>
  <si>
    <t>plot_volume_20200619_RS1234</t>
  </si>
  <si>
    <t>height_30p_20200702_RS1234</t>
  </si>
  <si>
    <t>height_50p_20200702_RS1234</t>
  </si>
  <si>
    <t>height_70p_20200702_RS1234</t>
  </si>
  <si>
    <t>height_90p_20200702_RS1234</t>
  </si>
  <si>
    <t>height_95p_20200702_RS1234</t>
  </si>
  <si>
    <t>height_99p_20200702_RS1234</t>
  </si>
  <si>
    <t>canopy_cover_5p_20200702_RS1234</t>
  </si>
  <si>
    <t>pcanopy_cover_10p_20200702_RS1234</t>
  </si>
  <si>
    <t>canopy_cover_20p_20200702_RS1234</t>
  </si>
  <si>
    <t>canopy_cover_30p_20200702_RS1234</t>
  </si>
  <si>
    <t>canopy_cover_40p_20200702_RS1234</t>
  </si>
  <si>
    <t>canopy_cover_50p_20200702_RS1234</t>
  </si>
  <si>
    <t>canopy_cover_75p_20200702_RS1234</t>
  </si>
  <si>
    <t>standard_deviation_ht_20200702_RS1234</t>
  </si>
  <si>
    <t>quadratic_mean_ht_20200702_RS1234</t>
  </si>
  <si>
    <t>skewness_ht_20200702_RS1234</t>
  </si>
  <si>
    <t>kurtosis_ht_20200702_RS1234</t>
  </si>
  <si>
    <t>variation_ht_20200702_RS1234</t>
  </si>
  <si>
    <t>plot_volume_20200702_RS1234</t>
  </si>
  <si>
    <t>height_30p_20200708_RS1234</t>
  </si>
  <si>
    <t>height_50p_20200708_RS1234</t>
  </si>
  <si>
    <t>height_70p_20200708_RS1234</t>
  </si>
  <si>
    <t>height_90p_20200708_RS1234</t>
  </si>
  <si>
    <t>height_95p_20200708_RS1234</t>
  </si>
  <si>
    <t>height_99p_20200708_RS1234</t>
  </si>
  <si>
    <t>canopy_cover_5p_20200708_RS1234</t>
  </si>
  <si>
    <t>pcanopy_cover_10p_20200708_RS1234</t>
  </si>
  <si>
    <t>canopy_cover_20p_20200708_RS1234</t>
  </si>
  <si>
    <t>canopy_cover_30p_20200708_RS1234</t>
  </si>
  <si>
    <t>canopy_cover_40p_20200708_RS1234</t>
  </si>
  <si>
    <t>canopy_cover_50p_20200708_RS1234</t>
  </si>
  <si>
    <t>canopy_cover_75p_20200708_RS1234</t>
  </si>
  <si>
    <t>standard_deviation_ht_20200708_RS1234</t>
  </si>
  <si>
    <t>quadratic_mean_ht_20200708_RS1234</t>
  </si>
  <si>
    <t>skewness_ht_20200708_RS1234</t>
  </si>
  <si>
    <t>kurtosis_ht_20200708_RS1234</t>
  </si>
  <si>
    <t>variation_ht_20200708_RS1234</t>
  </si>
  <si>
    <t>plot_volume_20200708_RS1234</t>
  </si>
  <si>
    <t>height_30p_20200725_RS1234</t>
  </si>
  <si>
    <t>height_50p_20200725_RS1234</t>
  </si>
  <si>
    <t>height_70p_20200725_RS1234</t>
  </si>
  <si>
    <t>height_90p_20200725_RS1234</t>
  </si>
  <si>
    <t>height_95p_20200725_RS1234</t>
  </si>
  <si>
    <t>height_99p_20200725_RS1234</t>
  </si>
  <si>
    <t>canopy_cover_5p_20200725_RS1234</t>
  </si>
  <si>
    <t>pcanopy_cover_10p_20200725_RS1234</t>
  </si>
  <si>
    <t>canopy_cover_20p_20200725_RS1234</t>
  </si>
  <si>
    <t>canopy_cover_30p_20200725_RS1234</t>
  </si>
  <si>
    <t>canopy_cover_40p_20200725_RS1234</t>
  </si>
  <si>
    <t>canopy_cover_50p_20200725_RS1234</t>
  </si>
  <si>
    <t>canopy_cover_75p_20200725_RS1234</t>
  </si>
  <si>
    <t>standard_deviation_ht_20200725_RS1234</t>
  </si>
  <si>
    <t>quadratic_mean_ht_20200725_RS1234</t>
  </si>
  <si>
    <t>skewness_ht_20200725_RS1234</t>
  </si>
  <si>
    <t>kurtosis_ht_20200725_RS1234</t>
  </si>
  <si>
    <t>variation_ht_20200725_RS1234</t>
  </si>
  <si>
    <t>plot_volume_20200725_RS1234</t>
  </si>
  <si>
    <t>height_30p_20200806_RS1234</t>
  </si>
  <si>
    <t>height_50p_20200806_RS1234</t>
  </si>
  <si>
    <t>height_70p_20200806_RS1234</t>
  </si>
  <si>
    <t>height_90p_20200806_RS1234</t>
  </si>
  <si>
    <t>height_95p_20200806_RS1234</t>
  </si>
  <si>
    <t>height_99p_20200806_RS1234</t>
  </si>
  <si>
    <t>canopy_cover_5p_20200806_RS1234</t>
  </si>
  <si>
    <t>pcanopy_cover_10p_20200806_RS1234</t>
  </si>
  <si>
    <t>canopy_cover_20p_20200806_RS1234</t>
  </si>
  <si>
    <t>canopy_cover_30p_20200806_RS1234</t>
  </si>
  <si>
    <t>canopy_cover_40p_20200806_RS1234</t>
  </si>
  <si>
    <t>canopy_cover_50p_20200806_RS1234</t>
  </si>
  <si>
    <t>canopy_cover_75p_20200806_RS1234</t>
  </si>
  <si>
    <t>standard_deviation_ht_20200806_RS1234</t>
  </si>
  <si>
    <t>quadratic_mean_ht_20200806_RS1234</t>
  </si>
  <si>
    <t>skewness_ht_20200806_RS1234</t>
  </si>
  <si>
    <t>kurtosis_ht_20200806_RS1234</t>
  </si>
  <si>
    <t>variation_ht_20200806_RS1234</t>
  </si>
  <si>
    <t>plot_volume_20200806_RS1234</t>
  </si>
  <si>
    <t>height_30p_20200813_RS1234</t>
  </si>
  <si>
    <t>height_50p_20200813_RS1234</t>
  </si>
  <si>
    <t>height_70p_20200813_RS1234</t>
  </si>
  <si>
    <t>height_90p_20200813_RS1234</t>
  </si>
  <si>
    <t>height_95p_20200813_RS1234</t>
  </si>
  <si>
    <t>height_99p_20200813_RS1234</t>
  </si>
  <si>
    <t>canopy_cover_5p_20200813_RS1234</t>
  </si>
  <si>
    <t>pcanopy_cover_10p_20200813_RS1234</t>
  </si>
  <si>
    <t>canopy_cover_20p_20200813_RS1234</t>
  </si>
  <si>
    <t>canopy_cover_30p_20200813_RS1234</t>
  </si>
  <si>
    <t>canopy_cover_40p_20200813_RS1234</t>
  </si>
  <si>
    <t>canopy_cover_50p_20200813_RS1234</t>
  </si>
  <si>
    <t>canopy_cover_75p_20200813_RS1234</t>
  </si>
  <si>
    <t>standard_deviation_ht_20200813_RS1234</t>
  </si>
  <si>
    <t>quadratic_mean_ht_20200813_RS1234</t>
  </si>
  <si>
    <t>skewness_ht_20200813_RS1234</t>
  </si>
  <si>
    <t>kurtosis_ht_20200813_RS1234</t>
  </si>
  <si>
    <t>variation_ht_20200813_RS1234</t>
  </si>
  <si>
    <t>plot_volume_20200813_RS1234</t>
  </si>
  <si>
    <t>NDVI_20200619_RS1234</t>
  </si>
  <si>
    <t>SR800680_20200619_RS1234</t>
  </si>
  <si>
    <t>mRENDVI_20200619_RS1234</t>
  </si>
  <si>
    <t>GNDVI_20200619_RS1234</t>
  </si>
  <si>
    <t>PRI_20200619_RS1234</t>
  </si>
  <si>
    <t>OSAVI_20200619_RS1234</t>
  </si>
  <si>
    <t>PSRI_20200619_RS1234</t>
  </si>
  <si>
    <t>Carte1_20200619_RS1234</t>
  </si>
  <si>
    <t>VOG1_20200619_RS1234</t>
  </si>
  <si>
    <t>SR700670_20200619_RS1234</t>
  </si>
  <si>
    <t>NDVI_20200702_RS1234</t>
  </si>
  <si>
    <t>SR800680_20200702_RS1234</t>
  </si>
  <si>
    <t>mRENDVI_20200702_RS1234</t>
  </si>
  <si>
    <t>GNDVI_20200702_RS1234</t>
  </si>
  <si>
    <t>PRI_20200702_RS1234</t>
  </si>
  <si>
    <t>OSAVI_20200702_RS1234</t>
  </si>
  <si>
    <t>PSRI_20200702_RS1234</t>
  </si>
  <si>
    <t>Carte1_20200702_RS1234</t>
  </si>
  <si>
    <t>VOG1_20200702_RS1234</t>
  </si>
  <si>
    <t>SR700670_20200702_RS1234</t>
  </si>
  <si>
    <t>NDVI_20200708_RS1234</t>
  </si>
  <si>
    <t>SR800680_20200708_RS1234</t>
  </si>
  <si>
    <t>mRENDVI_20200708_RS1234</t>
  </si>
  <si>
    <t>GNDVI_20200708_RS1234</t>
  </si>
  <si>
    <t>PRI_20200708_RS1234</t>
  </si>
  <si>
    <t>OSAVI_20200708_RS1234</t>
  </si>
  <si>
    <t>PSRI_20200708_RS1234</t>
  </si>
  <si>
    <t>Carte1_20200708_RS1234</t>
  </si>
  <si>
    <t>VOG1_20200708_RS1234</t>
  </si>
  <si>
    <t>SR700670_20200708_RS1234</t>
  </si>
  <si>
    <t>NDVI_20200725_RS1234</t>
  </si>
  <si>
    <t>SR800680_20200725_RS1234</t>
  </si>
  <si>
    <t>mRENDVI_20200725_RS1234</t>
  </si>
  <si>
    <t>GNDVI_20200725_RS1234</t>
  </si>
  <si>
    <t>PRI_20200725_RS1234</t>
  </si>
  <si>
    <t>OSAVI_20200725_RS1234</t>
  </si>
  <si>
    <t>PSRI_20200725_RS1234</t>
  </si>
  <si>
    <t>Carte1_20200725_RS1234</t>
  </si>
  <si>
    <t>VOG1_20200725_RS1234</t>
  </si>
  <si>
    <t>SR700670_20200725_RS1234</t>
  </si>
  <si>
    <t>NDVI_20200806_RS1234</t>
  </si>
  <si>
    <t>SR800680_20200806_RS1234</t>
  </si>
  <si>
    <t>mRENDVI_20200806_RS1234</t>
  </si>
  <si>
    <t>GNDVI_20200806_RS1234</t>
  </si>
  <si>
    <t>PRI_20200806_RS1234</t>
  </si>
  <si>
    <t>OSAVI_20200806_RS1234</t>
  </si>
  <si>
    <t>PSRI_20200806_RS1234</t>
  </si>
  <si>
    <t>Carte1_20200806_RS1234</t>
  </si>
  <si>
    <t>VOG1_20200806_RS1234</t>
  </si>
  <si>
    <t>SR700670_20200806_RS1234</t>
  </si>
  <si>
    <t>NDVI_20200813_RS1234</t>
  </si>
  <si>
    <t>SR800680_20200813_RS1234</t>
  </si>
  <si>
    <t>mRENDVI_20200813_RS1234</t>
  </si>
  <si>
    <t>GNDVI_20200813_RS1234</t>
  </si>
  <si>
    <t>PRI_20200813_RS1234</t>
  </si>
  <si>
    <t>OSAVI_20200813_RS1234</t>
  </si>
  <si>
    <t>PSRI_20200813_RS1234</t>
  </si>
  <si>
    <t>Carte1_20200813_RS1234</t>
  </si>
  <si>
    <t>VOG1_20200813_RS1234</t>
  </si>
  <si>
    <t>SR700670_20200813_RS1234</t>
  </si>
  <si>
    <t>CC_20200625_RS23</t>
  </si>
  <si>
    <t>CC_20200702_RS23</t>
  </si>
  <si>
    <t>CC_20200708_RS23</t>
  </si>
  <si>
    <t>CC_20200720_RS23</t>
  </si>
  <si>
    <t>CC_20200725_RS23</t>
  </si>
  <si>
    <t>CC_20200728_RS23</t>
  </si>
  <si>
    <t>CC_20200806_RS23</t>
  </si>
  <si>
    <t>CC_20200813_RS23</t>
  </si>
  <si>
    <t>height_30p_20200619_RS23</t>
  </si>
  <si>
    <t>height_50p_20200619_RS23</t>
  </si>
  <si>
    <t>height_70p_20200619_RS23</t>
  </si>
  <si>
    <t>height_90p_20200619_RS23</t>
  </si>
  <si>
    <t>height_95p_20200619_RS23</t>
  </si>
  <si>
    <t>height_99p_20200619_RS23</t>
  </si>
  <si>
    <t>canopy_cover_5p_20200619_RS23</t>
  </si>
  <si>
    <t>pcanopy_cover_10p_20200619_RS23</t>
  </si>
  <si>
    <t>canopy_cover_20p_20200619_RS23</t>
  </si>
  <si>
    <t>canopy_cover_30p_20200619_RS23</t>
  </si>
  <si>
    <t>canopy_cover_40p_20200619_RS23</t>
  </si>
  <si>
    <t>canopy_cover_50p_20200619_RS23</t>
  </si>
  <si>
    <t>canopy_cover_75p_20200619_RS23</t>
  </si>
  <si>
    <t>standard_deviation_ht_20200619_RS23</t>
  </si>
  <si>
    <t>quadratic_mean_ht_20200619_RS23</t>
  </si>
  <si>
    <t>skewness_ht_20200619_RS23</t>
  </si>
  <si>
    <t>kurtosis_ht_20200619_RS23</t>
  </si>
  <si>
    <t>variation_ht_20200619_RS23</t>
  </si>
  <si>
    <t>plot_volume_20200619_RS23</t>
  </si>
  <si>
    <t>height_30p_20200702_RS23</t>
  </si>
  <si>
    <t>height_50p_20200702_RS23</t>
  </si>
  <si>
    <t>height_70p_20200702_RS23</t>
  </si>
  <si>
    <t>height_90p_20200702_RS23</t>
  </si>
  <si>
    <t>height_95p_20200702_RS23</t>
  </si>
  <si>
    <t>height_99p_20200702_RS23</t>
  </si>
  <si>
    <t>canopy_cover_5p_20200702_RS23</t>
  </si>
  <si>
    <t>pcanopy_cover_10p_20200702_RS23</t>
  </si>
  <si>
    <t>canopy_cover_20p_20200702_RS23</t>
  </si>
  <si>
    <t>canopy_cover_30p_20200702_RS23</t>
  </si>
  <si>
    <t>canopy_cover_40p_20200702_RS23</t>
  </si>
  <si>
    <t>canopy_cover_50p_20200702_RS23</t>
  </si>
  <si>
    <t>canopy_cover_75p_20200702_RS23</t>
  </si>
  <si>
    <t>standard_deviation_ht_20200702_RS23</t>
  </si>
  <si>
    <t>quadratic_mean_ht_20200702_RS23</t>
  </si>
  <si>
    <t>skewness_ht_20200702_RS23</t>
  </si>
  <si>
    <t>kurtosis_ht_20200702_RS23</t>
  </si>
  <si>
    <t>variation_ht_20200702_RS23</t>
  </si>
  <si>
    <t>plot_volume_20200702_RS23</t>
  </si>
  <si>
    <t>height_30p_20200708_RS23</t>
  </si>
  <si>
    <t>height_50p_20200708_RS23</t>
  </si>
  <si>
    <t>height_70p_20200708_RS23</t>
  </si>
  <si>
    <t>height_90p_20200708_RS23</t>
  </si>
  <si>
    <t>height_95p_20200708_RS23</t>
  </si>
  <si>
    <t>height_99p_20200708_RS23</t>
  </si>
  <si>
    <t>canopy_cover_5p_20200708_RS23</t>
  </si>
  <si>
    <t>pcanopy_cover_10p_20200708_RS23</t>
  </si>
  <si>
    <t>canopy_cover_20p_20200708_RS23</t>
  </si>
  <si>
    <t>canopy_cover_30p_20200708_RS23</t>
  </si>
  <si>
    <t>canopy_cover_40p_20200708_RS23</t>
  </si>
  <si>
    <t>canopy_cover_50p_20200708_RS23</t>
  </si>
  <si>
    <t>canopy_cover_75p_20200708_RS23</t>
  </si>
  <si>
    <t>standard_deviation_ht_20200708_RS23</t>
  </si>
  <si>
    <t>quadratic_mean_ht_20200708_RS23</t>
  </si>
  <si>
    <t>skewness_ht_20200708_RS23</t>
  </si>
  <si>
    <t>kurtosis_ht_20200708_RS23</t>
  </si>
  <si>
    <t>variation_ht_20200708_RS23</t>
  </si>
  <si>
    <t>plot_volume_20200708_RS23</t>
  </si>
  <si>
    <t>height_30p_20200725_RS23</t>
  </si>
  <si>
    <t>height_50p_20200725_RS23</t>
  </si>
  <si>
    <t>height_70p_20200725_RS23</t>
  </si>
  <si>
    <t>height_90p_20200725_RS23</t>
  </si>
  <si>
    <t>height_95p_20200725_RS23</t>
  </si>
  <si>
    <t>height_99p_20200725_RS23</t>
  </si>
  <si>
    <t>canopy_cover_5p_20200725_RS23</t>
  </si>
  <si>
    <t>pcanopy_cover_10p_20200725_RS23</t>
  </si>
  <si>
    <t>canopy_cover_20p_20200725_RS23</t>
  </si>
  <si>
    <t>canopy_cover_30p_20200725_RS23</t>
  </si>
  <si>
    <t>canopy_cover_40p_20200725_RS23</t>
  </si>
  <si>
    <t>canopy_cover_50p_20200725_RS23</t>
  </si>
  <si>
    <t>canopy_cover_75p_20200725_RS23</t>
  </si>
  <si>
    <t>standard_deviation_ht_20200725_RS23</t>
  </si>
  <si>
    <t>quadratic_mean_ht_20200725_RS23</t>
  </si>
  <si>
    <t>skewness_ht_20200725_RS23</t>
  </si>
  <si>
    <t>kurtosis_ht_20200725_RS23</t>
  </si>
  <si>
    <t>variation_ht_20200725_RS23</t>
  </si>
  <si>
    <t>plot_volume_20200725_RS23</t>
  </si>
  <si>
    <t>height_30p_20200806_RS23</t>
  </si>
  <si>
    <t>height_50p_20200806_RS23</t>
  </si>
  <si>
    <t>height_70p_20200806_RS23</t>
  </si>
  <si>
    <t>height_90p_20200806_RS23</t>
  </si>
  <si>
    <t>height_95p_20200806_RS23</t>
  </si>
  <si>
    <t>height_99p_20200806_RS23</t>
  </si>
  <si>
    <t>canopy_cover_5p_20200806_RS23</t>
  </si>
  <si>
    <t>pcanopy_cover_10p_20200806_RS23</t>
  </si>
  <si>
    <t>canopy_cover_20p_20200806_RS23</t>
  </si>
  <si>
    <t>canopy_cover_30p_20200806_RS23</t>
  </si>
  <si>
    <t>canopy_cover_40p_20200806_RS23</t>
  </si>
  <si>
    <t>canopy_cover_50p_20200806_RS23</t>
  </si>
  <si>
    <t>canopy_cover_75p_20200806_RS23</t>
  </si>
  <si>
    <t>standard_deviation_ht_20200806_RS23</t>
  </si>
  <si>
    <t>quadratic_mean_ht_20200806_RS23</t>
  </si>
  <si>
    <t>skewness_ht_20200806_RS23</t>
  </si>
  <si>
    <t>kurtosis_ht_20200806_RS23</t>
  </si>
  <si>
    <t>variation_ht_20200806_RS23</t>
  </si>
  <si>
    <t>plot_volume_20200806_RS23</t>
  </si>
  <si>
    <t>height_30p_20200813_RS23</t>
  </si>
  <si>
    <t>height_50p_20200813_RS23</t>
  </si>
  <si>
    <t>height_70p_20200813_RS23</t>
  </si>
  <si>
    <t>height_90p_20200813_RS23</t>
  </si>
  <si>
    <t>height_95p_20200813_RS23</t>
  </si>
  <si>
    <t>height_99p_20200813_RS23</t>
  </si>
  <si>
    <t>canopy_cover_5p_20200813_RS23</t>
  </si>
  <si>
    <t>pcanopy_cover_10p_20200813_RS23</t>
  </si>
  <si>
    <t>canopy_cover_20p_20200813_RS23</t>
  </si>
  <si>
    <t>canopy_cover_30p_20200813_RS23</t>
  </si>
  <si>
    <t>canopy_cover_40p_20200813_RS23</t>
  </si>
  <si>
    <t>canopy_cover_50p_20200813_RS23</t>
  </si>
  <si>
    <t>canopy_cover_75p_20200813_RS23</t>
  </si>
  <si>
    <t>standard_deviation_ht_20200813_RS23</t>
  </si>
  <si>
    <t>quadratic_mean_ht_20200813_RS23</t>
  </si>
  <si>
    <t>skewness_ht_20200813_RS23</t>
  </si>
  <si>
    <t>kurtosis_ht_20200813_RS23</t>
  </si>
  <si>
    <t>variation_ht_20200813_RS23</t>
  </si>
  <si>
    <t>plot_volume_20200813_RS23</t>
  </si>
  <si>
    <t>NDVI_20200619_RS23</t>
  </si>
  <si>
    <t>SR800680_20200619_RS23</t>
  </si>
  <si>
    <t>mRENDVI_20200619_RS23</t>
  </si>
  <si>
    <t>GNDVI_20200619_RS23</t>
  </si>
  <si>
    <t>PRI_20200619_RS23</t>
  </si>
  <si>
    <t>OSAVI_20200619_RS23</t>
  </si>
  <si>
    <t>PSRI_20200619_RS23</t>
  </si>
  <si>
    <t>Carte1_20200619_RS23</t>
  </si>
  <si>
    <t>VOG1_20200619_RS23</t>
  </si>
  <si>
    <t>SR700670_20200619_RS23</t>
  </si>
  <si>
    <t>NDVI_20200702_RS23</t>
  </si>
  <si>
    <t>SR800680_20200702_RS23</t>
  </si>
  <si>
    <t>mRENDVI_20200702_RS23</t>
  </si>
  <si>
    <t>GNDVI_20200702_RS23</t>
  </si>
  <si>
    <t>PRI_20200702_RS23</t>
  </si>
  <si>
    <t>OSAVI_20200702_RS23</t>
  </si>
  <si>
    <t>PSRI_20200702_RS23</t>
  </si>
  <si>
    <t>Carte1_20200702_RS23</t>
  </si>
  <si>
    <t>VOG1_20200702_RS23</t>
  </si>
  <si>
    <t>SR700670_20200702_RS23</t>
  </si>
  <si>
    <t>NDVI_20200708_RS23</t>
  </si>
  <si>
    <t>SR800680_20200708_RS23</t>
  </si>
  <si>
    <t>mRENDVI_20200708_RS23</t>
  </si>
  <si>
    <t>GNDVI_20200708_RS23</t>
  </si>
  <si>
    <t>PRI_20200708_RS23</t>
  </si>
  <si>
    <t>OSAVI_20200708_RS23</t>
  </si>
  <si>
    <t>PSRI_20200708_RS23</t>
  </si>
  <si>
    <t>Carte1_20200708_RS23</t>
  </si>
  <si>
    <t>VOG1_20200708_RS23</t>
  </si>
  <si>
    <t>SR700670_20200708_RS23</t>
  </si>
  <si>
    <t>NDVI_20200725_RS23</t>
  </si>
  <si>
    <t>SR800680_20200725_RS23</t>
  </si>
  <si>
    <t>mRENDVI_20200725_RS23</t>
  </si>
  <si>
    <t>GNDVI_20200725_RS23</t>
  </si>
  <si>
    <t>PRI_20200725_RS23</t>
  </si>
  <si>
    <t>OSAVI_20200725_RS23</t>
  </si>
  <si>
    <t>PSRI_20200725_RS23</t>
  </si>
  <si>
    <t>Carte1_20200725_RS23</t>
  </si>
  <si>
    <t>VOG1_20200725_RS23</t>
  </si>
  <si>
    <t>SR700670_20200725_RS23</t>
  </si>
  <si>
    <t>NDVI_20200806_RS23</t>
  </si>
  <si>
    <t>SR800680_20200806_RS23</t>
  </si>
  <si>
    <t>mRENDVI_20200806_RS23</t>
  </si>
  <si>
    <t>GNDVI_20200806_RS23</t>
  </si>
  <si>
    <t>PRI_20200806_RS23</t>
  </si>
  <si>
    <t>OSAVI_20200806_RS23</t>
  </si>
  <si>
    <t>PSRI_20200806_RS23</t>
  </si>
  <si>
    <t>Carte1_20200806_RS23</t>
  </si>
  <si>
    <t>VOG1_20200806_RS23</t>
  </si>
  <si>
    <t>SR700670_20200806_RS23</t>
  </si>
  <si>
    <t>NDVI_20200813_RS23</t>
  </si>
  <si>
    <t>SR800680_20200813_RS23</t>
  </si>
  <si>
    <t>mRENDVI_20200813_RS23</t>
  </si>
  <si>
    <t>GNDVI_20200813_RS23</t>
  </si>
  <si>
    <t>PRI_20200813_RS23</t>
  </si>
  <si>
    <t>OSAVI_20200813_RS23</t>
  </si>
  <si>
    <t>PSRI_20200813_RS23</t>
  </si>
  <si>
    <t>Carte1_20200813_RS23</t>
  </si>
  <si>
    <t>VOG1_20200813_RS23</t>
  </si>
  <si>
    <t>SR700670_20200813_RS23</t>
  </si>
  <si>
    <t>CC_20200625_RS14</t>
  </si>
  <si>
    <t>CC_20200702_RS14</t>
  </si>
  <si>
    <t>CC_20200708_RS14</t>
  </si>
  <si>
    <t>CC_20200720_RS14</t>
  </si>
  <si>
    <t>CC_20200725_RS14</t>
  </si>
  <si>
    <t>CC_20200728_RS14</t>
  </si>
  <si>
    <t>CC_20200806_RS14</t>
  </si>
  <si>
    <t>CC_20200813_RS14</t>
  </si>
  <si>
    <t>height_30p_20200619_RS14</t>
  </si>
  <si>
    <t>height_50p_20200619_RS14</t>
  </si>
  <si>
    <t>height_70p_20200619_RS14</t>
  </si>
  <si>
    <t>height_90p_20200619_RS14</t>
  </si>
  <si>
    <t>height_95p_20200619_RS14</t>
  </si>
  <si>
    <t>height_99p_20200619_RS14</t>
  </si>
  <si>
    <t>canopy_cover_5p_20200619_RS14</t>
  </si>
  <si>
    <t>pcanopy_cover_10p_20200619_RS14</t>
  </si>
  <si>
    <t>canopy_cover_20p_20200619_RS14</t>
  </si>
  <si>
    <t>canopy_cover_30p_20200619_RS14</t>
  </si>
  <si>
    <t>canopy_cover_40p_20200619_RS14</t>
  </si>
  <si>
    <t>canopy_cover_50p_20200619_RS14</t>
  </si>
  <si>
    <t>canopy_cover_75p_20200619_RS14</t>
  </si>
  <si>
    <t>standard_deviation_ht_20200619_RS14</t>
  </si>
  <si>
    <t>quadratic_mean_ht_20200619_RS14</t>
  </si>
  <si>
    <t>skewness_ht_20200619_RS14</t>
  </si>
  <si>
    <t>kurtosis_ht_20200619_RS14</t>
  </si>
  <si>
    <t>variation_ht_20200619_RS14</t>
  </si>
  <si>
    <t>plot_volume_20200619_RS14</t>
  </si>
  <si>
    <t>height_30p_20200702_RS14</t>
  </si>
  <si>
    <t>height_50p_20200702_RS14</t>
  </si>
  <si>
    <t>height_70p_20200702_RS14</t>
  </si>
  <si>
    <t>height_90p_20200702_RS14</t>
  </si>
  <si>
    <t>height_95p_20200702_RS14</t>
  </si>
  <si>
    <t>height_99p_20200702_RS14</t>
  </si>
  <si>
    <t>canopy_cover_5p_20200702_RS14</t>
  </si>
  <si>
    <t>pcanopy_cover_10p_20200702_RS14</t>
  </si>
  <si>
    <t>canopy_cover_20p_20200702_RS14</t>
  </si>
  <si>
    <t>canopy_cover_30p_20200702_RS14</t>
  </si>
  <si>
    <t>canopy_cover_40p_20200702_RS14</t>
  </si>
  <si>
    <t>canopy_cover_50p_20200702_RS14</t>
  </si>
  <si>
    <t>canopy_cover_75p_20200702_RS14</t>
  </si>
  <si>
    <t>standard_deviation_ht_20200702_RS14</t>
  </si>
  <si>
    <t>quadratic_mean_ht_20200702_RS14</t>
  </si>
  <si>
    <t>skewness_ht_20200702_RS14</t>
  </si>
  <si>
    <t>kurtosis_ht_20200702_RS14</t>
  </si>
  <si>
    <t>variation_ht_20200702_RS14</t>
  </si>
  <si>
    <t>plot_volume_20200702_RS14</t>
  </si>
  <si>
    <t>height_30p_20200708_RS14</t>
  </si>
  <si>
    <t>height_50p_20200708_RS14</t>
  </si>
  <si>
    <t>height_70p_20200708_RS14</t>
  </si>
  <si>
    <t>height_90p_20200708_RS14</t>
  </si>
  <si>
    <t>height_95p_20200708_RS14</t>
  </si>
  <si>
    <t>height_99p_20200708_RS14</t>
  </si>
  <si>
    <t>canopy_cover_5p_20200708_RS14</t>
  </si>
  <si>
    <t>pcanopy_cover_10p_20200708_RS14</t>
  </si>
  <si>
    <t>canopy_cover_20p_20200708_RS14</t>
  </si>
  <si>
    <t>canopy_cover_30p_20200708_RS14</t>
  </si>
  <si>
    <t>canopy_cover_40p_20200708_RS14</t>
  </si>
  <si>
    <t>canopy_cover_50p_20200708_RS14</t>
  </si>
  <si>
    <t>canopy_cover_75p_20200708_RS14</t>
  </si>
  <si>
    <t>standard_deviation_ht_20200708_RS14</t>
  </si>
  <si>
    <t>quadratic_mean_ht_20200708_RS14</t>
  </si>
  <si>
    <t>skewness_ht_20200708_RS14</t>
  </si>
  <si>
    <t>kurtosis_ht_20200708_RS14</t>
  </si>
  <si>
    <t>variation_ht_20200708_RS14</t>
  </si>
  <si>
    <t>plot_volume_20200708_RS14</t>
  </si>
  <si>
    <t>height_30p_20200725_RS14</t>
  </si>
  <si>
    <t>height_50p_20200725_RS14</t>
  </si>
  <si>
    <t>height_70p_20200725_RS14</t>
  </si>
  <si>
    <t>height_90p_20200725_RS14</t>
  </si>
  <si>
    <t>height_95p_20200725_RS14</t>
  </si>
  <si>
    <t>height_99p_20200725_RS14</t>
  </si>
  <si>
    <t>canopy_cover_5p_20200725_RS14</t>
  </si>
  <si>
    <t>pcanopy_cover_10p_20200725_RS14</t>
  </si>
  <si>
    <t>canopy_cover_20p_20200725_RS14</t>
  </si>
  <si>
    <t>canopy_cover_30p_20200725_RS14</t>
  </si>
  <si>
    <t>canopy_cover_40p_20200725_RS14</t>
  </si>
  <si>
    <t>canopy_cover_50p_20200725_RS14</t>
  </si>
  <si>
    <t>canopy_cover_75p_20200725_RS14</t>
  </si>
  <si>
    <t>standard_deviation_ht_20200725_RS14</t>
  </si>
  <si>
    <t>quadratic_mean_ht_20200725_RS14</t>
  </si>
  <si>
    <t>skewness_ht_20200725_RS14</t>
  </si>
  <si>
    <t>kurtosis_ht_20200725_RS14</t>
  </si>
  <si>
    <t>variation_ht_20200725_RS14</t>
  </si>
  <si>
    <t>plot_volume_20200725_RS14</t>
  </si>
  <si>
    <t>height_30p_20200806_RS14</t>
  </si>
  <si>
    <t>height_50p_20200806_RS14</t>
  </si>
  <si>
    <t>height_70p_20200806_RS14</t>
  </si>
  <si>
    <t>height_90p_20200806_RS14</t>
  </si>
  <si>
    <t>height_95p_20200806_RS14</t>
  </si>
  <si>
    <t>height_99p_20200806_RS14</t>
  </si>
  <si>
    <t>canopy_cover_5p_20200806_RS14</t>
  </si>
  <si>
    <t>pcanopy_cover_10p_20200806_RS14</t>
  </si>
  <si>
    <t>canopy_cover_20p_20200806_RS14</t>
  </si>
  <si>
    <t>canopy_cover_30p_20200806_RS14</t>
  </si>
  <si>
    <t>canopy_cover_40p_20200806_RS14</t>
  </si>
  <si>
    <t>canopy_cover_50p_20200806_RS14</t>
  </si>
  <si>
    <t>canopy_cover_75p_20200806_RS14</t>
  </si>
  <si>
    <t>standard_deviation_ht_20200806_RS14</t>
  </si>
  <si>
    <t>quadratic_mean_ht_20200806_RS14</t>
  </si>
  <si>
    <t>skewness_ht_20200806_RS14</t>
  </si>
  <si>
    <t>kurtosis_ht_20200806_RS14</t>
  </si>
  <si>
    <t>variation_ht_20200806_RS14</t>
  </si>
  <si>
    <t>plot_volume_20200806_RS14</t>
  </si>
  <si>
    <t>height_30p_20200813_RS14</t>
  </si>
  <si>
    <t>height_50p_20200813_RS14</t>
  </si>
  <si>
    <t>height_70p_20200813_RS14</t>
  </si>
  <si>
    <t>height_90p_20200813_RS14</t>
  </si>
  <si>
    <t>height_95p_20200813_RS14</t>
  </si>
  <si>
    <t>height_99p_20200813_RS14</t>
  </si>
  <si>
    <t>canopy_cover_5p_20200813_RS14</t>
  </si>
  <si>
    <t>pcanopy_cover_10p_20200813_RS14</t>
  </si>
  <si>
    <t>canopy_cover_20p_20200813_RS14</t>
  </si>
  <si>
    <t>canopy_cover_30p_20200813_RS14</t>
  </si>
  <si>
    <t>canopy_cover_40p_20200813_RS14</t>
  </si>
  <si>
    <t>canopy_cover_50p_20200813_RS14</t>
  </si>
  <si>
    <t>canopy_cover_75p_20200813_RS14</t>
  </si>
  <si>
    <t>standard_deviation_ht_20200813_RS14</t>
  </si>
  <si>
    <t>quadratic_mean_ht_20200813_RS14</t>
  </si>
  <si>
    <t>skewness_ht_20200813_RS14</t>
  </si>
  <si>
    <t>kurtosis_ht_20200813_RS14</t>
  </si>
  <si>
    <t>variation_ht_20200813_RS14</t>
  </si>
  <si>
    <t>plot_volume_20200813_RS14</t>
  </si>
  <si>
    <t>NDVI_20200619_RS14</t>
  </si>
  <si>
    <t>SR800680_20200619_RS14</t>
  </si>
  <si>
    <t>mRENDVI_20200619_RS14</t>
  </si>
  <si>
    <t>GNDVI_20200619_RS14</t>
  </si>
  <si>
    <t>PRI_20200619_RS14</t>
  </si>
  <si>
    <t>OSAVI_20200619_RS14</t>
  </si>
  <si>
    <t>PSRI_20200619_RS14</t>
  </si>
  <si>
    <t>Carte1_20200619_RS14</t>
  </si>
  <si>
    <t>VOG1_20200619_RS14</t>
  </si>
  <si>
    <t>SR700670_20200619_RS14</t>
  </si>
  <si>
    <t>NDVI_20200702_RS14</t>
  </si>
  <si>
    <t>SR800680_20200702_RS14</t>
  </si>
  <si>
    <t>mRENDVI_20200702_RS14</t>
  </si>
  <si>
    <t>GNDVI_20200702_RS14</t>
  </si>
  <si>
    <t>PRI_20200702_RS14</t>
  </si>
  <si>
    <t>OSAVI_20200702_RS14</t>
  </si>
  <si>
    <t>PSRI_20200702_RS14</t>
  </si>
  <si>
    <t>Carte1_20200702_RS14</t>
  </si>
  <si>
    <t>VOG1_20200702_RS14</t>
  </si>
  <si>
    <t>SR700670_20200702_RS14</t>
  </si>
  <si>
    <t>NDVI_20200708_RS14</t>
  </si>
  <si>
    <t>SR800680_20200708_RS14</t>
  </si>
  <si>
    <t>mRENDVI_20200708_RS14</t>
  </si>
  <si>
    <t>GNDVI_20200708_RS14</t>
  </si>
  <si>
    <t>PRI_20200708_RS14</t>
  </si>
  <si>
    <t>OSAVI_20200708_RS14</t>
  </si>
  <si>
    <t>PSRI_20200708_RS14</t>
  </si>
  <si>
    <t>Carte1_20200708_RS14</t>
  </si>
  <si>
    <t>VOG1_20200708_RS14</t>
  </si>
  <si>
    <t>SR700670_20200708_RS14</t>
  </si>
  <si>
    <t>NDVI_20200725_RS14</t>
  </si>
  <si>
    <t>SR800680_20200725_RS14</t>
  </si>
  <si>
    <t>mRENDVI_20200725_RS14</t>
  </si>
  <si>
    <t>GNDVI_20200725_RS14</t>
  </si>
  <si>
    <t>PRI_20200725_RS14</t>
  </si>
  <si>
    <t>OSAVI_20200725_RS14</t>
  </si>
  <si>
    <t>PSRI_20200725_RS14</t>
  </si>
  <si>
    <t>Carte1_20200725_RS14</t>
  </si>
  <si>
    <t>VOG1_20200725_RS14</t>
  </si>
  <si>
    <t>SR700670_20200725_RS14</t>
  </si>
  <si>
    <t>NDVI_20200806_RS14</t>
  </si>
  <si>
    <t>SR800680_20200806_RS14</t>
  </si>
  <si>
    <t>mRENDVI_20200806_RS14</t>
  </si>
  <si>
    <t>GNDVI_20200806_RS14</t>
  </si>
  <si>
    <t>PRI_20200806_RS14</t>
  </si>
  <si>
    <t>OSAVI_20200806_RS14</t>
  </si>
  <si>
    <t>PSRI_20200806_RS14</t>
  </si>
  <si>
    <t>Carte1_20200806_RS14</t>
  </si>
  <si>
    <t>VOG1_20200806_RS14</t>
  </si>
  <si>
    <t>SR700670_20200806_RS14</t>
  </si>
  <si>
    <t>NDVI_20200813_RS14</t>
  </si>
  <si>
    <t>SR800680_20200813_RS14</t>
  </si>
  <si>
    <t>mRENDVI_20200813_RS14</t>
  </si>
  <si>
    <t>GNDVI_20200813_RS14</t>
  </si>
  <si>
    <t>PRI_20200813_RS14</t>
  </si>
  <si>
    <t>OSAVI_20200813_RS14</t>
  </si>
  <si>
    <t>PSRI_20200813_RS14</t>
  </si>
  <si>
    <t>Carte1_20200813_RS14</t>
  </si>
  <si>
    <t>VOG1_20200813_RS14</t>
  </si>
  <si>
    <t>SR700670_20200813_RS14</t>
  </si>
  <si>
    <t>CC_20200625_RS1</t>
  </si>
  <si>
    <t>CC_20200702_RS1</t>
  </si>
  <si>
    <t>CC_20200708_RS1</t>
  </si>
  <si>
    <t>CC_20200720_RS1</t>
  </si>
  <si>
    <t>CC_20200725_RS1</t>
  </si>
  <si>
    <t>CC_20200728_RS1</t>
  </si>
  <si>
    <t>CC_20200806_RS1</t>
  </si>
  <si>
    <t>CC_20200813_RS1</t>
  </si>
  <si>
    <t>height_30p_20200619_RS1</t>
  </si>
  <si>
    <t>height_50p_20200619_RS1</t>
  </si>
  <si>
    <t>height_70p_20200619_RS1</t>
  </si>
  <si>
    <t>height_90p_20200619_RS1</t>
  </si>
  <si>
    <t>height_95p_20200619_RS1</t>
  </si>
  <si>
    <t>height_99p_20200619_RS1</t>
  </si>
  <si>
    <t>canopy_cover_5p_20200619_RS1</t>
  </si>
  <si>
    <t>pcanopy_cover_10p_20200619_RS1</t>
  </si>
  <si>
    <t>canopy_cover_20p_20200619_RS1</t>
  </si>
  <si>
    <t>canopy_cover_30p_20200619_RS1</t>
  </si>
  <si>
    <t>canopy_cover_40p_20200619_RS1</t>
  </si>
  <si>
    <t>canopy_cover_50p_20200619_RS1</t>
  </si>
  <si>
    <t>canopy_cover_75p_20200619_RS1</t>
  </si>
  <si>
    <t>standard_deviation_ht_20200619_RS1</t>
  </si>
  <si>
    <t>quadratic_mean_ht_20200619_RS1</t>
  </si>
  <si>
    <t>skewness_ht_20200619_RS1</t>
  </si>
  <si>
    <t>kurtosis_ht_20200619_RS1</t>
  </si>
  <si>
    <t>variation_ht_20200619_RS1</t>
  </si>
  <si>
    <t>plot_volume_20200619_RS1</t>
  </si>
  <si>
    <t>height_30p_20200702_RS1</t>
  </si>
  <si>
    <t>height_50p_20200702_RS1</t>
  </si>
  <si>
    <t>height_70p_20200702_RS1</t>
  </si>
  <si>
    <t>height_90p_20200702_RS1</t>
  </si>
  <si>
    <t>height_95p_20200702_RS1</t>
  </si>
  <si>
    <t>height_99p_20200702_RS1</t>
  </si>
  <si>
    <t>canopy_cover_5p_20200702_RS1</t>
  </si>
  <si>
    <t>pcanopy_cover_10p_20200702_RS1</t>
  </si>
  <si>
    <t>canopy_cover_20p_20200702_RS1</t>
  </si>
  <si>
    <t>canopy_cover_30p_20200702_RS1</t>
  </si>
  <si>
    <t>canopy_cover_40p_20200702_RS1</t>
  </si>
  <si>
    <t>canopy_cover_50p_20200702_RS1</t>
  </si>
  <si>
    <t>canopy_cover_75p_20200702_RS1</t>
  </si>
  <si>
    <t>standard_deviation_ht_20200702_RS1</t>
  </si>
  <si>
    <t>quadratic_mean_ht_20200702_RS1</t>
  </si>
  <si>
    <t>skewness_ht_20200702_RS1</t>
  </si>
  <si>
    <t>kurtosis_ht_20200702_RS1</t>
  </si>
  <si>
    <t>variation_ht_20200702_RS1</t>
  </si>
  <si>
    <t>plot_volume_20200702_RS1</t>
  </si>
  <si>
    <t>height_30p_20200708_RS1</t>
  </si>
  <si>
    <t>height_50p_20200708_RS1</t>
  </si>
  <si>
    <t>height_70p_20200708_RS1</t>
  </si>
  <si>
    <t>height_90p_20200708_RS1</t>
  </si>
  <si>
    <t>height_95p_20200708_RS1</t>
  </si>
  <si>
    <t>height_99p_20200708_RS1</t>
  </si>
  <si>
    <t>canopy_cover_5p_20200708_RS1</t>
  </si>
  <si>
    <t>pcanopy_cover_10p_20200708_RS1</t>
  </si>
  <si>
    <t>canopy_cover_20p_20200708_RS1</t>
  </si>
  <si>
    <t>canopy_cover_30p_20200708_RS1</t>
  </si>
  <si>
    <t>canopy_cover_40p_20200708_RS1</t>
  </si>
  <si>
    <t>canopy_cover_50p_20200708_RS1</t>
  </si>
  <si>
    <t>canopy_cover_75p_20200708_RS1</t>
  </si>
  <si>
    <t>standard_deviation_ht_20200708_RS1</t>
  </si>
  <si>
    <t>quadratic_mean_ht_20200708_RS1</t>
  </si>
  <si>
    <t>skewness_ht_20200708_RS1</t>
  </si>
  <si>
    <t>kurtosis_ht_20200708_RS1</t>
  </si>
  <si>
    <t>variation_ht_20200708_RS1</t>
  </si>
  <si>
    <t>plot_volume_20200708_RS1</t>
  </si>
  <si>
    <t>height_30p_20200725_RS1</t>
  </si>
  <si>
    <t>height_50p_20200725_RS1</t>
  </si>
  <si>
    <t>height_70p_20200725_RS1</t>
  </si>
  <si>
    <t>height_90p_20200725_RS1</t>
  </si>
  <si>
    <t>height_95p_20200725_RS1</t>
  </si>
  <si>
    <t>height_99p_20200725_RS1</t>
  </si>
  <si>
    <t>canopy_cover_5p_20200725_RS1</t>
  </si>
  <si>
    <t>pcanopy_cover_10p_20200725_RS1</t>
  </si>
  <si>
    <t>canopy_cover_20p_20200725_RS1</t>
  </si>
  <si>
    <t>canopy_cover_30p_20200725_RS1</t>
  </si>
  <si>
    <t>canopy_cover_40p_20200725_RS1</t>
  </si>
  <si>
    <t>canopy_cover_50p_20200725_RS1</t>
  </si>
  <si>
    <t>canopy_cover_75p_20200725_RS1</t>
  </si>
  <si>
    <t>standard_deviation_ht_20200725_RS1</t>
  </si>
  <si>
    <t>quadratic_mean_ht_20200725_RS1</t>
  </si>
  <si>
    <t>skewness_ht_20200725_RS1</t>
  </si>
  <si>
    <t>kurtosis_ht_20200725_RS1</t>
  </si>
  <si>
    <t>variation_ht_20200725_RS1</t>
  </si>
  <si>
    <t>plot_volume_20200725_RS1</t>
  </si>
  <si>
    <t>height_30p_20200806_RS1</t>
  </si>
  <si>
    <t>height_50p_20200806_RS1</t>
  </si>
  <si>
    <t>height_70p_20200806_RS1</t>
  </si>
  <si>
    <t>height_90p_20200806_RS1</t>
  </si>
  <si>
    <t>height_95p_20200806_RS1</t>
  </si>
  <si>
    <t>height_99p_20200806_RS1</t>
  </si>
  <si>
    <t>canopy_cover_5p_20200806_RS1</t>
  </si>
  <si>
    <t>pcanopy_cover_10p_20200806_RS1</t>
  </si>
  <si>
    <t>canopy_cover_20p_20200806_RS1</t>
  </si>
  <si>
    <t>canopy_cover_30p_20200806_RS1</t>
  </si>
  <si>
    <t>canopy_cover_40p_20200806_RS1</t>
  </si>
  <si>
    <t>canopy_cover_50p_20200806_RS1</t>
  </si>
  <si>
    <t>canopy_cover_75p_20200806_RS1</t>
  </si>
  <si>
    <t>standard_deviation_ht_20200806_RS1</t>
  </si>
  <si>
    <t>quadratic_mean_ht_20200806_RS1</t>
  </si>
  <si>
    <t>skewness_ht_20200806_RS1</t>
  </si>
  <si>
    <t>kurtosis_ht_20200806_RS1</t>
  </si>
  <si>
    <t>variation_ht_20200806_RS1</t>
  </si>
  <si>
    <t>plot_volume_20200806_RS1</t>
  </si>
  <si>
    <t>height_30p_20200813_RS1</t>
  </si>
  <si>
    <t>height_50p_20200813_RS1</t>
  </si>
  <si>
    <t>height_70p_20200813_RS1</t>
  </si>
  <si>
    <t>height_90p_20200813_RS1</t>
  </si>
  <si>
    <t>height_95p_20200813_RS1</t>
  </si>
  <si>
    <t>height_99p_20200813_RS1</t>
  </si>
  <si>
    <t>canopy_cover_5p_20200813_RS1</t>
  </si>
  <si>
    <t>pcanopy_cover_10p_20200813_RS1</t>
  </si>
  <si>
    <t>canopy_cover_20p_20200813_RS1</t>
  </si>
  <si>
    <t>canopy_cover_30p_20200813_RS1</t>
  </si>
  <si>
    <t>canopy_cover_40p_20200813_RS1</t>
  </si>
  <si>
    <t>canopy_cover_50p_20200813_RS1</t>
  </si>
  <si>
    <t>canopy_cover_75p_20200813_RS1</t>
  </si>
  <si>
    <t>standard_deviation_ht_20200813_RS1</t>
  </si>
  <si>
    <t>quadratic_mean_ht_20200813_RS1</t>
  </si>
  <si>
    <t>skewness_ht_20200813_RS1</t>
  </si>
  <si>
    <t>kurtosis_ht_20200813_RS1</t>
  </si>
  <si>
    <t>variation_ht_20200813_RS1</t>
  </si>
  <si>
    <t>plot_volume_20200813_RS1</t>
  </si>
  <si>
    <t>NDVI_20200619_RS1</t>
  </si>
  <si>
    <t>SR800680_20200619_RS1</t>
  </si>
  <si>
    <t>mRENDVI_20200619_RS1</t>
  </si>
  <si>
    <t>GNDVI_20200619_RS1</t>
  </si>
  <si>
    <t>PRI_20200619_RS1</t>
  </si>
  <si>
    <t>OSAVI_20200619_RS1</t>
  </si>
  <si>
    <t>PSRI_20200619_RS1</t>
  </si>
  <si>
    <t>Carte1_20200619_RS1</t>
  </si>
  <si>
    <t>VOG1_20200619_RS1</t>
  </si>
  <si>
    <t>SR700670_20200619_RS1</t>
  </si>
  <si>
    <t>NDVI_20200702_RS1</t>
  </si>
  <si>
    <t>SR800680_20200702_RS1</t>
  </si>
  <si>
    <t>mRENDVI_20200702_RS1</t>
  </si>
  <si>
    <t>GNDVI_20200702_RS1</t>
  </si>
  <si>
    <t>PRI_20200702_RS1</t>
  </si>
  <si>
    <t>OSAVI_20200702_RS1</t>
  </si>
  <si>
    <t>PSRI_20200702_RS1</t>
  </si>
  <si>
    <t>Carte1_20200702_RS1</t>
  </si>
  <si>
    <t>VOG1_20200702_RS1</t>
  </si>
  <si>
    <t>SR700670_20200702_RS1</t>
  </si>
  <si>
    <t>NDVI_20200708_RS1</t>
  </si>
  <si>
    <t>SR800680_20200708_RS1</t>
  </si>
  <si>
    <t>mRENDVI_20200708_RS1</t>
  </si>
  <si>
    <t>GNDVI_20200708_RS1</t>
  </si>
  <si>
    <t>PRI_20200708_RS1</t>
  </si>
  <si>
    <t>OSAVI_20200708_RS1</t>
  </si>
  <si>
    <t>PSRI_20200708_RS1</t>
  </si>
  <si>
    <t>Carte1_20200708_RS1</t>
  </si>
  <si>
    <t>VOG1_20200708_RS1</t>
  </si>
  <si>
    <t>SR700670_20200708_RS1</t>
  </si>
  <si>
    <t>NDVI_20200725_RS1</t>
  </si>
  <si>
    <t>SR800680_20200725_RS1</t>
  </si>
  <si>
    <t>mRENDVI_20200725_RS1</t>
  </si>
  <si>
    <t>GNDVI_20200725_RS1</t>
  </si>
  <si>
    <t>PRI_20200725_RS1</t>
  </si>
  <si>
    <t>OSAVI_20200725_RS1</t>
  </si>
  <si>
    <t>PSRI_20200725_RS1</t>
  </si>
  <si>
    <t>Carte1_20200725_RS1</t>
  </si>
  <si>
    <t>VOG1_20200725_RS1</t>
  </si>
  <si>
    <t>SR700670_20200725_RS1</t>
  </si>
  <si>
    <t>NDVI_20200806_RS1</t>
  </si>
  <si>
    <t>SR800680_20200806_RS1</t>
  </si>
  <si>
    <t>mRENDVI_20200806_RS1</t>
  </si>
  <si>
    <t>GNDVI_20200806_RS1</t>
  </si>
  <si>
    <t>PRI_20200806_RS1</t>
  </si>
  <si>
    <t>OSAVI_20200806_RS1</t>
  </si>
  <si>
    <t>PSRI_20200806_RS1</t>
  </si>
  <si>
    <t>Carte1_20200806_RS1</t>
  </si>
  <si>
    <t>VOG1_20200806_RS1</t>
  </si>
  <si>
    <t>SR700670_20200806_RS1</t>
  </si>
  <si>
    <t>NDVI_20200813_RS1</t>
  </si>
  <si>
    <t>SR800680_20200813_RS1</t>
  </si>
  <si>
    <t>mRENDVI_20200813_RS1</t>
  </si>
  <si>
    <t>GNDVI_20200813_RS1</t>
  </si>
  <si>
    <t>PRI_20200813_RS1</t>
  </si>
  <si>
    <t>OSAVI_20200813_RS1</t>
  </si>
  <si>
    <t>PSRI_20200813_RS1</t>
  </si>
  <si>
    <t>Carte1_20200813_RS1</t>
  </si>
  <si>
    <t>VOG1_20200813_RS1</t>
  </si>
  <si>
    <t>SR700670_20200813_RS1</t>
  </si>
  <si>
    <t>CC_20200625_RS2</t>
  </si>
  <si>
    <t>CC_20200702_RS2</t>
  </si>
  <si>
    <t>CC_20200708_RS2</t>
  </si>
  <si>
    <t>CC_20200720_RS2</t>
  </si>
  <si>
    <t>CC_20200725_RS2</t>
  </si>
  <si>
    <t>CC_20200728_RS2</t>
  </si>
  <si>
    <t>CC_20200806_RS2</t>
  </si>
  <si>
    <t>CC_20200813_RS2</t>
  </si>
  <si>
    <t>height_30p_20200619_RS2</t>
  </si>
  <si>
    <t>height_50p_20200619_RS2</t>
  </si>
  <si>
    <t>height_70p_20200619_RS2</t>
  </si>
  <si>
    <t>height_90p_20200619_RS2</t>
  </si>
  <si>
    <t>height_95p_20200619_RS2</t>
  </si>
  <si>
    <t>height_99p_20200619_RS2</t>
  </si>
  <si>
    <t>canopy_cover_5p_20200619_RS2</t>
  </si>
  <si>
    <t>pcanopy_cover_10p_20200619_RS2</t>
  </si>
  <si>
    <t>canopy_cover_20p_20200619_RS2</t>
  </si>
  <si>
    <t>canopy_cover_30p_20200619_RS2</t>
  </si>
  <si>
    <t>canopy_cover_40p_20200619_RS2</t>
  </si>
  <si>
    <t>canopy_cover_50p_20200619_RS2</t>
  </si>
  <si>
    <t>canopy_cover_75p_20200619_RS2</t>
  </si>
  <si>
    <t>standard_deviation_ht_20200619_RS2</t>
  </si>
  <si>
    <t>quadratic_mean_ht_20200619_RS2</t>
  </si>
  <si>
    <t>skewness_ht_20200619_RS2</t>
  </si>
  <si>
    <t>kurtosis_ht_20200619_RS2</t>
  </si>
  <si>
    <t>variation_ht_20200619_RS2</t>
  </si>
  <si>
    <t>plot_volume_20200619_RS2</t>
  </si>
  <si>
    <t>height_30p_20200702_RS2</t>
  </si>
  <si>
    <t>height_50p_20200702_RS2</t>
  </si>
  <si>
    <t>height_70p_20200702_RS2</t>
  </si>
  <si>
    <t>height_90p_20200702_RS2</t>
  </si>
  <si>
    <t>height_95p_20200702_RS2</t>
  </si>
  <si>
    <t>height_99p_20200702_RS2</t>
  </si>
  <si>
    <t>canopy_cover_5p_20200702_RS2</t>
  </si>
  <si>
    <t>pcanopy_cover_10p_20200702_RS2</t>
  </si>
  <si>
    <t>canopy_cover_20p_20200702_RS2</t>
  </si>
  <si>
    <t>canopy_cover_30p_20200702_RS2</t>
  </si>
  <si>
    <t>canopy_cover_40p_20200702_RS2</t>
  </si>
  <si>
    <t>canopy_cover_50p_20200702_RS2</t>
  </si>
  <si>
    <t>canopy_cover_75p_20200702_RS2</t>
  </si>
  <si>
    <t>standard_deviation_ht_20200702_RS2</t>
  </si>
  <si>
    <t>quadratic_mean_ht_20200702_RS2</t>
  </si>
  <si>
    <t>skewness_ht_20200702_RS2</t>
  </si>
  <si>
    <t>kurtosis_ht_20200702_RS2</t>
  </si>
  <si>
    <t>variation_ht_20200702_RS2</t>
  </si>
  <si>
    <t>plot_volume_20200702_RS2</t>
  </si>
  <si>
    <t>height_30p_20200708_RS2</t>
  </si>
  <si>
    <t>height_50p_20200708_RS2</t>
  </si>
  <si>
    <t>height_70p_20200708_RS2</t>
  </si>
  <si>
    <t>height_90p_20200708_RS2</t>
  </si>
  <si>
    <t>height_95p_20200708_RS2</t>
  </si>
  <si>
    <t>height_99p_20200708_RS2</t>
  </si>
  <si>
    <t>canopy_cover_5p_20200708_RS2</t>
  </si>
  <si>
    <t>pcanopy_cover_10p_20200708_RS2</t>
  </si>
  <si>
    <t>canopy_cover_20p_20200708_RS2</t>
  </si>
  <si>
    <t>canopy_cover_30p_20200708_RS2</t>
  </si>
  <si>
    <t>canopy_cover_40p_20200708_RS2</t>
  </si>
  <si>
    <t>canopy_cover_50p_20200708_RS2</t>
  </si>
  <si>
    <t>canopy_cover_75p_20200708_RS2</t>
  </si>
  <si>
    <t>standard_deviation_ht_20200708_RS2</t>
  </si>
  <si>
    <t>quadratic_mean_ht_20200708_RS2</t>
  </si>
  <si>
    <t>skewness_ht_20200708_RS2</t>
  </si>
  <si>
    <t>kurtosis_ht_20200708_RS2</t>
  </si>
  <si>
    <t>variation_ht_20200708_RS2</t>
  </si>
  <si>
    <t>plot_volume_20200708_RS2</t>
  </si>
  <si>
    <t>height_30p_20200725_RS2</t>
  </si>
  <si>
    <t>height_50p_20200725_RS2</t>
  </si>
  <si>
    <t>height_70p_20200725_RS2</t>
  </si>
  <si>
    <t>height_90p_20200725_RS2</t>
  </si>
  <si>
    <t>height_95p_20200725_RS2</t>
  </si>
  <si>
    <t>height_99p_20200725_RS2</t>
  </si>
  <si>
    <t>canopy_cover_5p_20200725_RS2</t>
  </si>
  <si>
    <t>pcanopy_cover_10p_20200725_RS2</t>
  </si>
  <si>
    <t>canopy_cover_20p_20200725_RS2</t>
  </si>
  <si>
    <t>canopy_cover_30p_20200725_RS2</t>
  </si>
  <si>
    <t>canopy_cover_40p_20200725_RS2</t>
  </si>
  <si>
    <t>canopy_cover_50p_20200725_RS2</t>
  </si>
  <si>
    <t>canopy_cover_75p_20200725_RS2</t>
  </si>
  <si>
    <t>standard_deviation_ht_20200725_RS2</t>
  </si>
  <si>
    <t>quadratic_mean_ht_20200725_RS2</t>
  </si>
  <si>
    <t>skewness_ht_20200725_RS2</t>
  </si>
  <si>
    <t>kurtosis_ht_20200725_RS2</t>
  </si>
  <si>
    <t>variation_ht_20200725_RS2</t>
  </si>
  <si>
    <t>plot_volume_20200725_RS2</t>
  </si>
  <si>
    <t>height_30p_20200806_RS2</t>
  </si>
  <si>
    <t>height_50p_20200806_RS2</t>
  </si>
  <si>
    <t>height_70p_20200806_RS2</t>
  </si>
  <si>
    <t>height_90p_20200806_RS2</t>
  </si>
  <si>
    <t>height_95p_20200806_RS2</t>
  </si>
  <si>
    <t>height_99p_20200806_RS2</t>
  </si>
  <si>
    <t>canopy_cover_5p_20200806_RS2</t>
  </si>
  <si>
    <t>pcanopy_cover_10p_20200806_RS2</t>
  </si>
  <si>
    <t>canopy_cover_20p_20200806_RS2</t>
  </si>
  <si>
    <t>canopy_cover_30p_20200806_RS2</t>
  </si>
  <si>
    <t>canopy_cover_40p_20200806_RS2</t>
  </si>
  <si>
    <t>canopy_cover_50p_20200806_RS2</t>
  </si>
  <si>
    <t>canopy_cover_75p_20200806_RS2</t>
  </si>
  <si>
    <t>standard_deviation_ht_20200806_RS2</t>
  </si>
  <si>
    <t>quadratic_mean_ht_20200806_RS2</t>
  </si>
  <si>
    <t>skewness_ht_20200806_RS2</t>
  </si>
  <si>
    <t>kurtosis_ht_20200806_RS2</t>
  </si>
  <si>
    <t>variation_ht_20200806_RS2</t>
  </si>
  <si>
    <t>plot_volume_20200806_RS2</t>
  </si>
  <si>
    <t>height_30p_20200813_RS2</t>
  </si>
  <si>
    <t>height_50p_20200813_RS2</t>
  </si>
  <si>
    <t>height_70p_20200813_RS2</t>
  </si>
  <si>
    <t>height_90p_20200813_RS2</t>
  </si>
  <si>
    <t>height_95p_20200813_RS2</t>
  </si>
  <si>
    <t>height_99p_20200813_RS2</t>
  </si>
  <si>
    <t>canopy_cover_5p_20200813_RS2</t>
  </si>
  <si>
    <t>pcanopy_cover_10p_20200813_RS2</t>
  </si>
  <si>
    <t>canopy_cover_20p_20200813_RS2</t>
  </si>
  <si>
    <t>canopy_cover_30p_20200813_RS2</t>
  </si>
  <si>
    <t>canopy_cover_40p_20200813_RS2</t>
  </si>
  <si>
    <t>canopy_cover_50p_20200813_RS2</t>
  </si>
  <si>
    <t>canopy_cover_75p_20200813_RS2</t>
  </si>
  <si>
    <t>standard_deviation_ht_20200813_RS2</t>
  </si>
  <si>
    <t>quadratic_mean_ht_20200813_RS2</t>
  </si>
  <si>
    <t>skewness_ht_20200813_RS2</t>
  </si>
  <si>
    <t>kurtosis_ht_20200813_RS2</t>
  </si>
  <si>
    <t>variation_ht_20200813_RS2</t>
  </si>
  <si>
    <t>plot_volume_20200813_RS2</t>
  </si>
  <si>
    <t>NDVI_20200619_RS2</t>
  </si>
  <si>
    <t>SR800680_20200619_RS2</t>
  </si>
  <si>
    <t>mRENDVI_20200619_RS2</t>
  </si>
  <si>
    <t>GNDVI_20200619_RS2</t>
  </si>
  <si>
    <t>PRI_20200619_RS2</t>
  </si>
  <si>
    <t>OSAVI_20200619_RS2</t>
  </si>
  <si>
    <t>PSRI_20200619_RS2</t>
  </si>
  <si>
    <t>Carte1_20200619_RS2</t>
  </si>
  <si>
    <t>VOG1_20200619_RS2</t>
  </si>
  <si>
    <t>SR700670_20200619_RS2</t>
  </si>
  <si>
    <t>NDVI_20200702_RS2</t>
  </si>
  <si>
    <t>SR800680_20200702_RS2</t>
  </si>
  <si>
    <t>mRENDVI_20200702_RS2</t>
  </si>
  <si>
    <t>GNDVI_20200702_RS2</t>
  </si>
  <si>
    <t>PRI_20200702_RS2</t>
  </si>
  <si>
    <t>OSAVI_20200702_RS2</t>
  </si>
  <si>
    <t>PSRI_20200702_RS2</t>
  </si>
  <si>
    <t>Carte1_20200702_RS2</t>
  </si>
  <si>
    <t>VOG1_20200702_RS2</t>
  </si>
  <si>
    <t>SR700670_20200702_RS2</t>
  </si>
  <si>
    <t>NDVI_20200708_RS2</t>
  </si>
  <si>
    <t>SR800680_20200708_RS2</t>
  </si>
  <si>
    <t>mRENDVI_20200708_RS2</t>
  </si>
  <si>
    <t>GNDVI_20200708_RS2</t>
  </si>
  <si>
    <t>PRI_20200708_RS2</t>
  </si>
  <si>
    <t>OSAVI_20200708_RS2</t>
  </si>
  <si>
    <t>PSRI_20200708_RS2</t>
  </si>
  <si>
    <t>Carte1_20200708_RS2</t>
  </si>
  <si>
    <t>VOG1_20200708_RS2</t>
  </si>
  <si>
    <t>SR700670_20200708_RS2</t>
  </si>
  <si>
    <t>NDVI_20200725_RS2</t>
  </si>
  <si>
    <t>SR800680_20200725_RS2</t>
  </si>
  <si>
    <t>mRENDVI_20200725_RS2</t>
  </si>
  <si>
    <t>GNDVI_20200725_RS2</t>
  </si>
  <si>
    <t>PRI_20200725_RS2</t>
  </si>
  <si>
    <t>OSAVI_20200725_RS2</t>
  </si>
  <si>
    <t>PSRI_20200725_RS2</t>
  </si>
  <si>
    <t>Carte1_20200725_RS2</t>
  </si>
  <si>
    <t>VOG1_20200725_RS2</t>
  </si>
  <si>
    <t>SR700670_20200725_RS2</t>
  </si>
  <si>
    <t>NDVI_20200806_RS2</t>
  </si>
  <si>
    <t>SR800680_20200806_RS2</t>
  </si>
  <si>
    <t>mRENDVI_20200806_RS2</t>
  </si>
  <si>
    <t>GNDVI_20200806_RS2</t>
  </si>
  <si>
    <t>PRI_20200806_RS2</t>
  </si>
  <si>
    <t>OSAVI_20200806_RS2</t>
  </si>
  <si>
    <t>PSRI_20200806_RS2</t>
  </si>
  <si>
    <t>Carte1_20200806_RS2</t>
  </si>
  <si>
    <t>VOG1_20200806_RS2</t>
  </si>
  <si>
    <t>SR700670_20200806_RS2</t>
  </si>
  <si>
    <t>NDVI_20200813_RS2</t>
  </si>
  <si>
    <t>SR800680_20200813_RS2</t>
  </si>
  <si>
    <t>mRENDVI_20200813_RS2</t>
  </si>
  <si>
    <t>GNDVI_20200813_RS2</t>
  </si>
  <si>
    <t>PRI_20200813_RS2</t>
  </si>
  <si>
    <t>OSAVI_20200813_RS2</t>
  </si>
  <si>
    <t>PSRI_20200813_RS2</t>
  </si>
  <si>
    <t>Carte1_20200813_RS2</t>
  </si>
  <si>
    <t>VOG1_20200813_RS2</t>
  </si>
  <si>
    <t>SR700670_20200813_RS2</t>
  </si>
  <si>
    <t>CC_20200625_RS3</t>
  </si>
  <si>
    <t>CC_20200702_RS3</t>
  </si>
  <si>
    <t>CC_20200708_RS3</t>
  </si>
  <si>
    <t>CC_20200720_RS3</t>
  </si>
  <si>
    <t>CC_20200725_RS3</t>
  </si>
  <si>
    <t>CC_20200728_RS3</t>
  </si>
  <si>
    <t>CC_20200806_RS3</t>
  </si>
  <si>
    <t>CC_20200813_RS3</t>
  </si>
  <si>
    <t>height_30p_20200619_RS3</t>
  </si>
  <si>
    <t>height_50p_20200619_RS3</t>
  </si>
  <si>
    <t>height_70p_20200619_RS3</t>
  </si>
  <si>
    <t>height_90p_20200619_RS3</t>
  </si>
  <si>
    <t>height_95p_20200619_RS3</t>
  </si>
  <si>
    <t>height_99p_20200619_RS3</t>
  </si>
  <si>
    <t>canopy_cover_5p_20200619_RS3</t>
  </si>
  <si>
    <t>pcanopy_cover_10p_20200619_RS3</t>
  </si>
  <si>
    <t>canopy_cover_20p_20200619_RS3</t>
  </si>
  <si>
    <t>canopy_cover_30p_20200619_RS3</t>
  </si>
  <si>
    <t>canopy_cover_40p_20200619_RS3</t>
  </si>
  <si>
    <t>canopy_cover_50p_20200619_RS3</t>
  </si>
  <si>
    <t>canopy_cover_75p_20200619_RS3</t>
  </si>
  <si>
    <t>standard_deviation_ht_20200619_RS3</t>
  </si>
  <si>
    <t>quadratic_mean_ht_20200619_RS3</t>
  </si>
  <si>
    <t>skewness_ht_20200619_RS3</t>
  </si>
  <si>
    <t>kurtosis_ht_20200619_RS3</t>
  </si>
  <si>
    <t>variation_ht_20200619_RS3</t>
  </si>
  <si>
    <t>plot_volume_20200619_RS3</t>
  </si>
  <si>
    <t>height_30p_20200702_RS3</t>
  </si>
  <si>
    <t>height_50p_20200702_RS3</t>
  </si>
  <si>
    <t>height_70p_20200702_RS3</t>
  </si>
  <si>
    <t>height_90p_20200702_RS3</t>
  </si>
  <si>
    <t>height_95p_20200702_RS3</t>
  </si>
  <si>
    <t>height_99p_20200702_RS3</t>
  </si>
  <si>
    <t>canopy_cover_5p_20200702_RS3</t>
  </si>
  <si>
    <t>pcanopy_cover_10p_20200702_RS3</t>
  </si>
  <si>
    <t>canopy_cover_20p_20200702_RS3</t>
  </si>
  <si>
    <t>canopy_cover_30p_20200702_RS3</t>
  </si>
  <si>
    <t>canopy_cover_40p_20200702_RS3</t>
  </si>
  <si>
    <t>canopy_cover_50p_20200702_RS3</t>
  </si>
  <si>
    <t>canopy_cover_75p_20200702_RS3</t>
  </si>
  <si>
    <t>standard_deviation_ht_20200702_RS3</t>
  </si>
  <si>
    <t>quadratic_mean_ht_20200702_RS3</t>
  </si>
  <si>
    <t>skewness_ht_20200702_RS3</t>
  </si>
  <si>
    <t>kurtosis_ht_20200702_RS3</t>
  </si>
  <si>
    <t>variation_ht_20200702_RS3</t>
  </si>
  <si>
    <t>plot_volume_20200702_RS3</t>
  </si>
  <si>
    <t>height_30p_20200708_RS3</t>
  </si>
  <si>
    <t>height_50p_20200708_RS3</t>
  </si>
  <si>
    <t>height_70p_20200708_RS3</t>
  </si>
  <si>
    <t>height_90p_20200708_RS3</t>
  </si>
  <si>
    <t>height_95p_20200708_RS3</t>
  </si>
  <si>
    <t>height_99p_20200708_RS3</t>
  </si>
  <si>
    <t>canopy_cover_5p_20200708_RS3</t>
  </si>
  <si>
    <t>pcanopy_cover_10p_20200708_RS3</t>
  </si>
  <si>
    <t>canopy_cover_20p_20200708_RS3</t>
  </si>
  <si>
    <t>canopy_cover_30p_20200708_RS3</t>
  </si>
  <si>
    <t>canopy_cover_40p_20200708_RS3</t>
  </si>
  <si>
    <t>canopy_cover_50p_20200708_RS3</t>
  </si>
  <si>
    <t>canopy_cover_75p_20200708_RS3</t>
  </si>
  <si>
    <t>standard_deviation_ht_20200708_RS3</t>
  </si>
  <si>
    <t>quadratic_mean_ht_20200708_RS3</t>
  </si>
  <si>
    <t>skewness_ht_20200708_RS3</t>
  </si>
  <si>
    <t>kurtosis_ht_20200708_RS3</t>
  </si>
  <si>
    <t>variation_ht_20200708_RS3</t>
  </si>
  <si>
    <t>plot_volume_20200708_RS3</t>
  </si>
  <si>
    <t>height_30p_20200725_RS3</t>
  </si>
  <si>
    <t>height_50p_20200725_RS3</t>
  </si>
  <si>
    <t>height_70p_20200725_RS3</t>
  </si>
  <si>
    <t>height_90p_20200725_RS3</t>
  </si>
  <si>
    <t>height_95p_20200725_RS3</t>
  </si>
  <si>
    <t>height_99p_20200725_RS3</t>
  </si>
  <si>
    <t>canopy_cover_5p_20200725_RS3</t>
  </si>
  <si>
    <t>pcanopy_cover_10p_20200725_RS3</t>
  </si>
  <si>
    <t>canopy_cover_20p_20200725_RS3</t>
  </si>
  <si>
    <t>canopy_cover_30p_20200725_RS3</t>
  </si>
  <si>
    <t>canopy_cover_40p_20200725_RS3</t>
  </si>
  <si>
    <t>canopy_cover_50p_20200725_RS3</t>
  </si>
  <si>
    <t>canopy_cover_75p_20200725_RS3</t>
  </si>
  <si>
    <t>standard_deviation_ht_20200725_RS3</t>
  </si>
  <si>
    <t>quadratic_mean_ht_20200725_RS3</t>
  </si>
  <si>
    <t>skewness_ht_20200725_RS3</t>
  </si>
  <si>
    <t>kurtosis_ht_20200725_RS3</t>
  </si>
  <si>
    <t>variation_ht_20200725_RS3</t>
  </si>
  <si>
    <t>plot_volume_20200725_RS3</t>
  </si>
  <si>
    <t>height_30p_20200806_RS3</t>
  </si>
  <si>
    <t>height_50p_20200806_RS3</t>
  </si>
  <si>
    <t>height_70p_20200806_RS3</t>
  </si>
  <si>
    <t>height_90p_20200806_RS3</t>
  </si>
  <si>
    <t>height_95p_20200806_RS3</t>
  </si>
  <si>
    <t>height_99p_20200806_RS3</t>
  </si>
  <si>
    <t>canopy_cover_5p_20200806_RS3</t>
  </si>
  <si>
    <t>pcanopy_cover_10p_20200806_RS3</t>
  </si>
  <si>
    <t>canopy_cover_20p_20200806_RS3</t>
  </si>
  <si>
    <t>canopy_cover_30p_20200806_RS3</t>
  </si>
  <si>
    <t>canopy_cover_40p_20200806_RS3</t>
  </si>
  <si>
    <t>canopy_cover_50p_20200806_RS3</t>
  </si>
  <si>
    <t>canopy_cover_75p_20200806_RS3</t>
  </si>
  <si>
    <t>standard_deviation_ht_20200806_RS3</t>
  </si>
  <si>
    <t>quadratic_mean_ht_20200806_RS3</t>
  </si>
  <si>
    <t>skewness_ht_20200806_RS3</t>
  </si>
  <si>
    <t>kurtosis_ht_20200806_RS3</t>
  </si>
  <si>
    <t>variation_ht_20200806_RS3</t>
  </si>
  <si>
    <t>plot_volume_20200806_RS3</t>
  </si>
  <si>
    <t>height_30p_20200813_RS3</t>
  </si>
  <si>
    <t>height_50p_20200813_RS3</t>
  </si>
  <si>
    <t>height_70p_20200813_RS3</t>
  </si>
  <si>
    <t>height_90p_20200813_RS3</t>
  </si>
  <si>
    <t>height_95p_20200813_RS3</t>
  </si>
  <si>
    <t>height_99p_20200813_RS3</t>
  </si>
  <si>
    <t>canopy_cover_5p_20200813_RS3</t>
  </si>
  <si>
    <t>pcanopy_cover_10p_20200813_RS3</t>
  </si>
  <si>
    <t>canopy_cover_20p_20200813_RS3</t>
  </si>
  <si>
    <t>canopy_cover_30p_20200813_RS3</t>
  </si>
  <si>
    <t>canopy_cover_40p_20200813_RS3</t>
  </si>
  <si>
    <t>canopy_cover_50p_20200813_RS3</t>
  </si>
  <si>
    <t>canopy_cover_75p_20200813_RS3</t>
  </si>
  <si>
    <t>standard_deviation_ht_20200813_RS3</t>
  </si>
  <si>
    <t>quadratic_mean_ht_20200813_RS3</t>
  </si>
  <si>
    <t>skewness_ht_20200813_RS3</t>
  </si>
  <si>
    <t>kurtosis_ht_20200813_RS3</t>
  </si>
  <si>
    <t>variation_ht_20200813_RS3</t>
  </si>
  <si>
    <t>plot_volume_20200813_RS3</t>
  </si>
  <si>
    <t>NDVI_20200619_RS3</t>
  </si>
  <si>
    <t>SR800680_20200619_RS3</t>
  </si>
  <si>
    <t>mRENDVI_20200619_RS3</t>
  </si>
  <si>
    <t>GNDVI_20200619_RS3</t>
  </si>
  <si>
    <t>PRI_20200619_RS3</t>
  </si>
  <si>
    <t>OSAVI_20200619_RS3</t>
  </si>
  <si>
    <t>PSRI_20200619_RS3</t>
  </si>
  <si>
    <t>Carte1_20200619_RS3</t>
  </si>
  <si>
    <t>VOG1_20200619_RS3</t>
  </si>
  <si>
    <t>SR700670_20200619_RS3</t>
  </si>
  <si>
    <t>NDVI_20200702_RS3</t>
  </si>
  <si>
    <t>SR800680_20200702_RS3</t>
  </si>
  <si>
    <t>mRENDVI_20200702_RS3</t>
  </si>
  <si>
    <t>GNDVI_20200702_RS3</t>
  </si>
  <si>
    <t>PRI_20200702_RS3</t>
  </si>
  <si>
    <t>OSAVI_20200702_RS3</t>
  </si>
  <si>
    <t>PSRI_20200702_RS3</t>
  </si>
  <si>
    <t>Carte1_20200702_RS3</t>
  </si>
  <si>
    <t>VOG1_20200702_RS3</t>
  </si>
  <si>
    <t>SR700670_20200702_RS3</t>
  </si>
  <si>
    <t>NDVI_20200708_RS3</t>
  </si>
  <si>
    <t>SR800680_20200708_RS3</t>
  </si>
  <si>
    <t>mRENDVI_20200708_RS3</t>
  </si>
  <si>
    <t>GNDVI_20200708_RS3</t>
  </si>
  <si>
    <t>PRI_20200708_RS3</t>
  </si>
  <si>
    <t>OSAVI_20200708_RS3</t>
  </si>
  <si>
    <t>PSRI_20200708_RS3</t>
  </si>
  <si>
    <t>Carte1_20200708_RS3</t>
  </si>
  <si>
    <t>VOG1_20200708_RS3</t>
  </si>
  <si>
    <t>SR700670_20200708_RS3</t>
  </si>
  <si>
    <t>NDVI_20200725_RS3</t>
  </si>
  <si>
    <t>SR800680_20200725_RS3</t>
  </si>
  <si>
    <t>mRENDVI_20200725_RS3</t>
  </si>
  <si>
    <t>GNDVI_20200725_RS3</t>
  </si>
  <si>
    <t>PRI_20200725_RS3</t>
  </si>
  <si>
    <t>OSAVI_20200725_RS3</t>
  </si>
  <si>
    <t>PSRI_20200725_RS3</t>
  </si>
  <si>
    <t>Carte1_20200725_RS3</t>
  </si>
  <si>
    <t>VOG1_20200725_RS3</t>
  </si>
  <si>
    <t>SR700670_20200725_RS3</t>
  </si>
  <si>
    <t>NDVI_20200806_RS3</t>
  </si>
  <si>
    <t>SR800680_20200806_RS3</t>
  </si>
  <si>
    <t>mRENDVI_20200806_RS3</t>
  </si>
  <si>
    <t>GNDVI_20200806_RS3</t>
  </si>
  <si>
    <t>PRI_20200806_RS3</t>
  </si>
  <si>
    <t>OSAVI_20200806_RS3</t>
  </si>
  <si>
    <t>PSRI_20200806_RS3</t>
  </si>
  <si>
    <t>Carte1_20200806_RS3</t>
  </si>
  <si>
    <t>VOG1_20200806_RS3</t>
  </si>
  <si>
    <t>SR700670_20200806_RS3</t>
  </si>
  <si>
    <t>NDVI_20200813_RS3</t>
  </si>
  <si>
    <t>SR800680_20200813_RS3</t>
  </si>
  <si>
    <t>mRENDVI_20200813_RS3</t>
  </si>
  <si>
    <t>GNDVI_20200813_RS3</t>
  </si>
  <si>
    <t>PRI_20200813_RS3</t>
  </si>
  <si>
    <t>OSAVI_20200813_RS3</t>
  </si>
  <si>
    <t>PSRI_20200813_RS3</t>
  </si>
  <si>
    <t>Carte1_20200813_RS3</t>
  </si>
  <si>
    <t>VOG1_20200813_RS3</t>
  </si>
  <si>
    <t>SR700670_20200813_RS3</t>
  </si>
  <si>
    <t>CC_20200625_RS4</t>
  </si>
  <si>
    <t>CC_20200702_RS4</t>
  </si>
  <si>
    <t>CC_20200708_RS4</t>
  </si>
  <si>
    <t>CC_20200720_RS4</t>
  </si>
  <si>
    <t>CC_20200725_RS4</t>
  </si>
  <si>
    <t>CC_20200728_RS4</t>
  </si>
  <si>
    <t>CC_20200806_RS4</t>
  </si>
  <si>
    <t>CC_20200813_RS4</t>
  </si>
  <si>
    <t>height_30p_20200619_RS4</t>
  </si>
  <si>
    <t>height_50p_20200619_RS4</t>
  </si>
  <si>
    <t>height_70p_20200619_RS4</t>
  </si>
  <si>
    <t>height_90p_20200619_RS4</t>
  </si>
  <si>
    <t>height_95p_20200619_RS4</t>
  </si>
  <si>
    <t>height_99p_20200619_RS4</t>
  </si>
  <si>
    <t>canopy_cover_5p_20200619_RS4</t>
  </si>
  <si>
    <t>pcanopy_cover_10p_20200619_RS4</t>
  </si>
  <si>
    <t>canopy_cover_20p_20200619_RS4</t>
  </si>
  <si>
    <t>canopy_cover_30p_20200619_RS4</t>
  </si>
  <si>
    <t>canopy_cover_40p_20200619_RS4</t>
  </si>
  <si>
    <t>canopy_cover_50p_20200619_RS4</t>
  </si>
  <si>
    <t>canopy_cover_75p_20200619_RS4</t>
  </si>
  <si>
    <t>standard_deviation_ht_20200619_RS4</t>
  </si>
  <si>
    <t>quadratic_mean_ht_20200619_RS4</t>
  </si>
  <si>
    <t>skewness_ht_20200619_RS4</t>
  </si>
  <si>
    <t>kurtosis_ht_20200619_RS4</t>
  </si>
  <si>
    <t>variation_ht_20200619_RS4</t>
  </si>
  <si>
    <t>plot_volume_20200619_RS4</t>
  </si>
  <si>
    <t>height_30p_20200702_RS4</t>
  </si>
  <si>
    <t>height_50p_20200702_RS4</t>
  </si>
  <si>
    <t>height_70p_20200702_RS4</t>
  </si>
  <si>
    <t>height_90p_20200702_RS4</t>
  </si>
  <si>
    <t>height_95p_20200702_RS4</t>
  </si>
  <si>
    <t>height_99p_20200702_RS4</t>
  </si>
  <si>
    <t>canopy_cover_5p_20200702_RS4</t>
  </si>
  <si>
    <t>pcanopy_cover_10p_20200702_RS4</t>
  </si>
  <si>
    <t>canopy_cover_20p_20200702_RS4</t>
  </si>
  <si>
    <t>canopy_cover_30p_20200702_RS4</t>
  </si>
  <si>
    <t>canopy_cover_40p_20200702_RS4</t>
  </si>
  <si>
    <t>canopy_cover_50p_20200702_RS4</t>
  </si>
  <si>
    <t>canopy_cover_75p_20200702_RS4</t>
  </si>
  <si>
    <t>standard_deviation_ht_20200702_RS4</t>
  </si>
  <si>
    <t>quadratic_mean_ht_20200702_RS4</t>
  </si>
  <si>
    <t>skewness_ht_20200702_RS4</t>
  </si>
  <si>
    <t>kurtosis_ht_20200702_RS4</t>
  </si>
  <si>
    <t>variation_ht_20200702_RS4</t>
  </si>
  <si>
    <t>plot_volume_20200702_RS4</t>
  </si>
  <si>
    <t>height_30p_20200708_RS4</t>
  </si>
  <si>
    <t>height_50p_20200708_RS4</t>
  </si>
  <si>
    <t>height_70p_20200708_RS4</t>
  </si>
  <si>
    <t>height_90p_20200708_RS4</t>
  </si>
  <si>
    <t>height_95p_20200708_RS4</t>
  </si>
  <si>
    <t>height_99p_20200708_RS4</t>
  </si>
  <si>
    <t>canopy_cover_5p_20200708_RS4</t>
  </si>
  <si>
    <t>pcanopy_cover_10p_20200708_RS4</t>
  </si>
  <si>
    <t>canopy_cover_20p_20200708_RS4</t>
  </si>
  <si>
    <t>canopy_cover_30p_20200708_RS4</t>
  </si>
  <si>
    <t>canopy_cover_40p_20200708_RS4</t>
  </si>
  <si>
    <t>canopy_cover_50p_20200708_RS4</t>
  </si>
  <si>
    <t>canopy_cover_75p_20200708_RS4</t>
  </si>
  <si>
    <t>standard_deviation_ht_20200708_RS4</t>
  </si>
  <si>
    <t>quadratic_mean_ht_20200708_RS4</t>
  </si>
  <si>
    <t>skewness_ht_20200708_RS4</t>
  </si>
  <si>
    <t>kurtosis_ht_20200708_RS4</t>
  </si>
  <si>
    <t>variation_ht_20200708_RS4</t>
  </si>
  <si>
    <t>plot_volume_20200708_RS4</t>
  </si>
  <si>
    <t>height_30p_20200725_RS4</t>
  </si>
  <si>
    <t>height_50p_20200725_RS4</t>
  </si>
  <si>
    <t>height_70p_20200725_RS4</t>
  </si>
  <si>
    <t>height_90p_20200725_RS4</t>
  </si>
  <si>
    <t>height_95p_20200725_RS4</t>
  </si>
  <si>
    <t>height_99p_20200725_RS4</t>
  </si>
  <si>
    <t>canopy_cover_5p_20200725_RS4</t>
  </si>
  <si>
    <t>pcanopy_cover_10p_20200725_RS4</t>
  </si>
  <si>
    <t>canopy_cover_20p_20200725_RS4</t>
  </si>
  <si>
    <t>canopy_cover_30p_20200725_RS4</t>
  </si>
  <si>
    <t>canopy_cover_40p_20200725_RS4</t>
  </si>
  <si>
    <t>canopy_cover_50p_20200725_RS4</t>
  </si>
  <si>
    <t>canopy_cover_75p_20200725_RS4</t>
  </si>
  <si>
    <t>standard_deviation_ht_20200725_RS4</t>
  </si>
  <si>
    <t>quadratic_mean_ht_20200725_RS4</t>
  </si>
  <si>
    <t>skewness_ht_20200725_RS4</t>
  </si>
  <si>
    <t>kurtosis_ht_20200725_RS4</t>
  </si>
  <si>
    <t>variation_ht_20200725_RS4</t>
  </si>
  <si>
    <t>plot_volume_20200725_RS4</t>
  </si>
  <si>
    <t>height_30p_20200806_RS4</t>
  </si>
  <si>
    <t>height_50p_20200806_RS4</t>
  </si>
  <si>
    <t>height_70p_20200806_RS4</t>
  </si>
  <si>
    <t>height_90p_20200806_RS4</t>
  </si>
  <si>
    <t>height_95p_20200806_RS4</t>
  </si>
  <si>
    <t>height_99p_20200806_RS4</t>
  </si>
  <si>
    <t>canopy_cover_5p_20200806_RS4</t>
  </si>
  <si>
    <t>pcanopy_cover_10p_20200806_RS4</t>
  </si>
  <si>
    <t>canopy_cover_20p_20200806_RS4</t>
  </si>
  <si>
    <t>canopy_cover_30p_20200806_RS4</t>
  </si>
  <si>
    <t>canopy_cover_40p_20200806_RS4</t>
  </si>
  <si>
    <t>canopy_cover_50p_20200806_RS4</t>
  </si>
  <si>
    <t>canopy_cover_75p_20200806_RS4</t>
  </si>
  <si>
    <t>standard_deviation_ht_20200806_RS4</t>
  </si>
  <si>
    <t>quadratic_mean_ht_20200806_RS4</t>
  </si>
  <si>
    <t>skewness_ht_20200806_RS4</t>
  </si>
  <si>
    <t>kurtosis_ht_20200806_RS4</t>
  </si>
  <si>
    <t>variation_ht_20200806_RS4</t>
  </si>
  <si>
    <t>plot_volume_20200806_RS4</t>
  </si>
  <si>
    <t>height_30p_20200813_RS4</t>
  </si>
  <si>
    <t>height_50p_20200813_RS4</t>
  </si>
  <si>
    <t>height_70p_20200813_RS4</t>
  </si>
  <si>
    <t>height_90p_20200813_RS4</t>
  </si>
  <si>
    <t>height_95p_20200813_RS4</t>
  </si>
  <si>
    <t>height_99p_20200813_RS4</t>
  </si>
  <si>
    <t>canopy_cover_5p_20200813_RS4</t>
  </si>
  <si>
    <t>pcanopy_cover_10p_20200813_RS4</t>
  </si>
  <si>
    <t>canopy_cover_20p_20200813_RS4</t>
  </si>
  <si>
    <t>canopy_cover_30p_20200813_RS4</t>
  </si>
  <si>
    <t>canopy_cover_40p_20200813_RS4</t>
  </si>
  <si>
    <t>canopy_cover_50p_20200813_RS4</t>
  </si>
  <si>
    <t>canopy_cover_75p_20200813_RS4</t>
  </si>
  <si>
    <t>standard_deviation_ht_20200813_RS4</t>
  </si>
  <si>
    <t>quadratic_mean_ht_20200813_RS4</t>
  </si>
  <si>
    <t>skewness_ht_20200813_RS4</t>
  </si>
  <si>
    <t>kurtosis_ht_20200813_RS4</t>
  </si>
  <si>
    <t>variation_ht_20200813_RS4</t>
  </si>
  <si>
    <t>plot_volume_20200813_RS4</t>
  </si>
  <si>
    <t>NDVI_20200619_RS4</t>
  </si>
  <si>
    <t>SR800680_20200619_RS4</t>
  </si>
  <si>
    <t>mRENDVI_20200619_RS4</t>
  </si>
  <si>
    <t>GNDVI_20200619_RS4</t>
  </si>
  <si>
    <t>PRI_20200619_RS4</t>
  </si>
  <si>
    <t>OSAVI_20200619_RS4</t>
  </si>
  <si>
    <t>PSRI_20200619_RS4</t>
  </si>
  <si>
    <t>Carte1_20200619_RS4</t>
  </si>
  <si>
    <t>VOG1_20200619_RS4</t>
  </si>
  <si>
    <t>SR700670_20200619_RS4</t>
  </si>
  <si>
    <t>NDVI_20200702_RS4</t>
  </si>
  <si>
    <t>SR800680_20200702_RS4</t>
  </si>
  <si>
    <t>mRENDVI_20200702_RS4</t>
  </si>
  <si>
    <t>GNDVI_20200702_RS4</t>
  </si>
  <si>
    <t>PRI_20200702_RS4</t>
  </si>
  <si>
    <t>OSAVI_20200702_RS4</t>
  </si>
  <si>
    <t>PSRI_20200702_RS4</t>
  </si>
  <si>
    <t>Carte1_20200702_RS4</t>
  </si>
  <si>
    <t>VOG1_20200702_RS4</t>
  </si>
  <si>
    <t>SR700670_20200702_RS4</t>
  </si>
  <si>
    <t>NDVI_20200708_RS4</t>
  </si>
  <si>
    <t>SR800680_20200708_RS4</t>
  </si>
  <si>
    <t>mRENDVI_20200708_RS4</t>
  </si>
  <si>
    <t>GNDVI_20200708_RS4</t>
  </si>
  <si>
    <t>PRI_20200708_RS4</t>
  </si>
  <si>
    <t>OSAVI_20200708_RS4</t>
  </si>
  <si>
    <t>PSRI_20200708_RS4</t>
  </si>
  <si>
    <t>Carte1_20200708_RS4</t>
  </si>
  <si>
    <t>VOG1_20200708_RS4</t>
  </si>
  <si>
    <t>SR700670_20200708_RS4</t>
  </si>
  <si>
    <t>NDVI_20200725_RS4</t>
  </si>
  <si>
    <t>SR800680_20200725_RS4</t>
  </si>
  <si>
    <t>mRENDVI_20200725_RS4</t>
  </si>
  <si>
    <t>GNDVI_20200725_RS4</t>
  </si>
  <si>
    <t>PRI_20200725_RS4</t>
  </si>
  <si>
    <t>OSAVI_20200725_RS4</t>
  </si>
  <si>
    <t>PSRI_20200725_RS4</t>
  </si>
  <si>
    <t>Carte1_20200725_RS4</t>
  </si>
  <si>
    <t>VOG1_20200725_RS4</t>
  </si>
  <si>
    <t>SR700670_20200725_RS4</t>
  </si>
  <si>
    <t>NDVI_20200806_RS4</t>
  </si>
  <si>
    <t>SR800680_20200806_RS4</t>
  </si>
  <si>
    <t>mRENDVI_20200806_RS4</t>
  </si>
  <si>
    <t>GNDVI_20200806_RS4</t>
  </si>
  <si>
    <t>PRI_20200806_RS4</t>
  </si>
  <si>
    <t>OSAVI_20200806_RS4</t>
  </si>
  <si>
    <t>PSRI_20200806_RS4</t>
  </si>
  <si>
    <t>Carte1_20200806_RS4</t>
  </si>
  <si>
    <t>VOG1_20200806_RS4</t>
  </si>
  <si>
    <t>SR700670_20200806_RS4</t>
  </si>
  <si>
    <t>NDVI_20200813_RS4</t>
  </si>
  <si>
    <t>SR800680_20200813_RS4</t>
  </si>
  <si>
    <t>mRENDVI_20200813_RS4</t>
  </si>
  <si>
    <t>GNDVI_20200813_RS4</t>
  </si>
  <si>
    <t>PRI_20200813_RS4</t>
  </si>
  <si>
    <t>OSAVI_20200813_RS4</t>
  </si>
  <si>
    <t>PSRI_20200813_RS4</t>
  </si>
  <si>
    <t>Carte1_20200813_RS4</t>
  </si>
  <si>
    <t>VOG1_20200813_RS4</t>
  </si>
  <si>
    <t>SR700670_20200813_RS4</t>
  </si>
  <si>
    <t>CC_20200617_RS1234</t>
  </si>
  <si>
    <t>CC_20200717_RS1234</t>
  </si>
  <si>
    <t>height_30p_20200617_RS1234</t>
  </si>
  <si>
    <t>height_50p_20200617_RS1234</t>
  </si>
  <si>
    <t>height_70p_20200617_RS1234</t>
  </si>
  <si>
    <t>height_90p_20200617_RS1234</t>
  </si>
  <si>
    <t>height_95p_20200617_RS1234</t>
  </si>
  <si>
    <t>height_99p_20200617_RS1234</t>
  </si>
  <si>
    <t>canopy_cover_5p_20200617_RS1234</t>
  </si>
  <si>
    <t>pcanopy_cover_10p_20200617_RS1234</t>
  </si>
  <si>
    <t>canopy_cover_20p_20200617_RS1234</t>
  </si>
  <si>
    <t>canopy_cover_30p_20200617_RS1234</t>
  </si>
  <si>
    <t>canopy_cover_40p_20200617_RS1234</t>
  </si>
  <si>
    <t>canopy_cover_50p_20200617_RS1234</t>
  </si>
  <si>
    <t>canopy_cover_75p_20200617_RS1234</t>
  </si>
  <si>
    <t>standard_deviation_ht_20200617_RS1234</t>
  </si>
  <si>
    <t>quadratic_mean_ht_20200617_RS1234</t>
  </si>
  <si>
    <t>skewness_ht_20200617_RS1234</t>
  </si>
  <si>
    <t>kurtosis_ht_20200617_RS1234</t>
  </si>
  <si>
    <t>variation_ht_20200617_RS1234</t>
  </si>
  <si>
    <t>plot_volume_20200617_RS1234</t>
  </si>
  <si>
    <t>height_30p_20200717_RS1234</t>
  </si>
  <si>
    <t>height_50p_20200717_RS1234</t>
  </si>
  <si>
    <t>height_70p_20200717_RS1234</t>
  </si>
  <si>
    <t>height_90p_20200717_RS1234</t>
  </si>
  <si>
    <t>height_95p_20200717_RS1234</t>
  </si>
  <si>
    <t>height_99p_20200717_RS1234</t>
  </si>
  <si>
    <t>canopy_cover_5p_20200717_RS1234</t>
  </si>
  <si>
    <t>pcanopy_cover_10p_20200717_RS1234</t>
  </si>
  <si>
    <t>canopy_cover_20p_20200717_RS1234</t>
  </si>
  <si>
    <t>canopy_cover_30p_20200717_RS1234</t>
  </si>
  <si>
    <t>canopy_cover_40p_20200717_RS1234</t>
  </si>
  <si>
    <t>canopy_cover_50p_20200717_RS1234</t>
  </si>
  <si>
    <t>canopy_cover_75p_20200717_RS1234</t>
  </si>
  <si>
    <t>standard_deviation_ht_20200717_RS1234</t>
  </si>
  <si>
    <t>quadratic_mean_ht_20200717_RS1234</t>
  </si>
  <si>
    <t>skewness_ht_20200717_RS1234</t>
  </si>
  <si>
    <t>kurtosis_ht_20200717_RS1234</t>
  </si>
  <si>
    <t>variation_ht_20200717_RS1234</t>
  </si>
  <si>
    <t>plot_volume_20200717_RS1234</t>
  </si>
  <si>
    <t>height_30p_20200826_RS1234</t>
  </si>
  <si>
    <t>height_50p_20200826_RS1234</t>
  </si>
  <si>
    <t>height_70p_20200826_RS1234</t>
  </si>
  <si>
    <t>height_90p_20200826_RS1234</t>
  </si>
  <si>
    <t>height_95p_20200826_RS1234</t>
  </si>
  <si>
    <t>height_99p_20200826_RS1234</t>
  </si>
  <si>
    <t>canopy_cover_5p_20200826_RS1234</t>
  </si>
  <si>
    <t>pcanopy_cover_10p_20200826_RS1234</t>
  </si>
  <si>
    <t>canopy_cover_20p_20200826_RS1234</t>
  </si>
  <si>
    <t>canopy_cover_30p_20200826_RS1234</t>
  </si>
  <si>
    <t>canopy_cover_40p_20200826_RS1234</t>
  </si>
  <si>
    <t>canopy_cover_50p_20200826_RS1234</t>
  </si>
  <si>
    <t>canopy_cover_75p_20200826_RS1234</t>
  </si>
  <si>
    <t>standard_deviation_ht_20200826_RS1234</t>
  </si>
  <si>
    <t>quadratic_mean_ht_20200826_RS1234</t>
  </si>
  <si>
    <t>skewness_ht_20200826_RS1234</t>
  </si>
  <si>
    <t>kurtosis_ht_20200826_RS1234</t>
  </si>
  <si>
    <t>variation_ht_20200826_RS1234</t>
  </si>
  <si>
    <t>plot_volume_20200826_RS1234</t>
  </si>
  <si>
    <t>NDVI_20200617_RS1234</t>
  </si>
  <si>
    <t>SR800680_20200617_RS1234</t>
  </si>
  <si>
    <t>mRENDVI_20200617_RS1234</t>
  </si>
  <si>
    <t>GNDVI_20200617_RS1234</t>
  </si>
  <si>
    <t>PRI_20200617_RS1234</t>
  </si>
  <si>
    <t>OSAVI_20200617_RS1234</t>
  </si>
  <si>
    <t>PSRI_20200617_RS1234</t>
  </si>
  <si>
    <t>Carte1_20200617_RS1234</t>
  </si>
  <si>
    <t>VOG1_20200617_RS1234</t>
  </si>
  <si>
    <t>SR700670_20200617_RS1234</t>
  </si>
  <si>
    <t>NDVI_20200717_RS1234</t>
  </si>
  <si>
    <t>SR800680_20200717_RS1234</t>
  </si>
  <si>
    <t>mRENDVI_20200717_RS1234</t>
  </si>
  <si>
    <t>GNDVI_20200717_RS1234</t>
  </si>
  <si>
    <t>PRI_20200717_RS1234</t>
  </si>
  <si>
    <t>OSAVI_20200717_RS1234</t>
  </si>
  <si>
    <t>PSRI_20200717_RS1234</t>
  </si>
  <si>
    <t>Carte1_20200717_RS1234</t>
  </si>
  <si>
    <t>VOG1_20200717_RS1234</t>
  </si>
  <si>
    <t>SR700670_20200717_RS1234</t>
  </si>
  <si>
    <t>NDVI_20200826_RS1234</t>
  </si>
  <si>
    <t>SR800680_20200826_RS1234</t>
  </si>
  <si>
    <t>mRENDVI_20200826_RS1234</t>
  </si>
  <si>
    <t>GNDVI_20200826_RS1234</t>
  </si>
  <si>
    <t>PRI_20200826_RS1234</t>
  </si>
  <si>
    <t>OSAVI_20200826_RS1234</t>
  </si>
  <si>
    <t>PSRI_20200826_RS1234</t>
  </si>
  <si>
    <t>Carte1_20200826_RS1234</t>
  </si>
  <si>
    <t>VOG1_20200826_RS1234</t>
  </si>
  <si>
    <t>SR700670_20200826_RS1234</t>
  </si>
  <si>
    <t>CC_20200617_RS23</t>
  </si>
  <si>
    <t>CC_20200717_RS23</t>
  </si>
  <si>
    <t>height_30p_20200617_RS23</t>
  </si>
  <si>
    <t>height_50p_20200617_RS23</t>
  </si>
  <si>
    <t>height_70p_20200617_RS23</t>
  </si>
  <si>
    <t>height_90p_20200617_RS23</t>
  </si>
  <si>
    <t>height_95p_20200617_RS23</t>
  </si>
  <si>
    <t>height_99p_20200617_RS23</t>
  </si>
  <si>
    <t>canopy_cover_5p_20200617_RS23</t>
  </si>
  <si>
    <t>pcanopy_cover_10p_20200617_RS23</t>
  </si>
  <si>
    <t>canopy_cover_20p_20200617_RS23</t>
  </si>
  <si>
    <t>canopy_cover_30p_20200617_RS23</t>
  </si>
  <si>
    <t>canopy_cover_40p_20200617_RS23</t>
  </si>
  <si>
    <t>canopy_cover_50p_20200617_RS23</t>
  </si>
  <si>
    <t>canopy_cover_75p_20200617_RS23</t>
  </si>
  <si>
    <t>standard_deviation_ht_20200617_RS23</t>
  </si>
  <si>
    <t>quadratic_mean_ht_20200617_RS23</t>
  </si>
  <si>
    <t>skewness_ht_20200617_RS23</t>
  </si>
  <si>
    <t>kurtosis_ht_20200617_RS23</t>
  </si>
  <si>
    <t>variation_ht_20200617_RS23</t>
  </si>
  <si>
    <t>plot_volume_20200617_RS23</t>
  </si>
  <si>
    <t>height_30p_20200717_RS23</t>
  </si>
  <si>
    <t>height_50p_20200717_RS23</t>
  </si>
  <si>
    <t>height_70p_20200717_RS23</t>
  </si>
  <si>
    <t>height_90p_20200717_RS23</t>
  </si>
  <si>
    <t>height_95p_20200717_RS23</t>
  </si>
  <si>
    <t>height_99p_20200717_RS23</t>
  </si>
  <si>
    <t>canopy_cover_5p_20200717_RS23</t>
  </si>
  <si>
    <t>pcanopy_cover_10p_20200717_RS23</t>
  </si>
  <si>
    <t>canopy_cover_20p_20200717_RS23</t>
  </si>
  <si>
    <t>canopy_cover_30p_20200717_RS23</t>
  </si>
  <si>
    <t>canopy_cover_40p_20200717_RS23</t>
  </si>
  <si>
    <t>canopy_cover_50p_20200717_RS23</t>
  </si>
  <si>
    <t>canopy_cover_75p_20200717_RS23</t>
  </si>
  <si>
    <t>standard_deviation_ht_20200717_RS23</t>
  </si>
  <si>
    <t>quadratic_mean_ht_20200717_RS23</t>
  </si>
  <si>
    <t>skewness_ht_20200717_RS23</t>
  </si>
  <si>
    <t>kurtosis_ht_20200717_RS23</t>
  </si>
  <si>
    <t>variation_ht_20200717_RS23</t>
  </si>
  <si>
    <t>plot_volume_20200717_RS23</t>
  </si>
  <si>
    <t>height_30p_20200826_RS23</t>
  </si>
  <si>
    <t>height_50p_20200826_RS23</t>
  </si>
  <si>
    <t>height_70p_20200826_RS23</t>
  </si>
  <si>
    <t>height_90p_20200826_RS23</t>
  </si>
  <si>
    <t>height_95p_20200826_RS23</t>
  </si>
  <si>
    <t>height_99p_20200826_RS23</t>
  </si>
  <si>
    <t>canopy_cover_5p_20200826_RS23</t>
  </si>
  <si>
    <t>pcanopy_cover_10p_20200826_RS23</t>
  </si>
  <si>
    <t>canopy_cover_20p_20200826_RS23</t>
  </si>
  <si>
    <t>canopy_cover_30p_20200826_RS23</t>
  </si>
  <si>
    <t>canopy_cover_40p_20200826_RS23</t>
  </si>
  <si>
    <t>canopy_cover_50p_20200826_RS23</t>
  </si>
  <si>
    <t>canopy_cover_75p_20200826_RS23</t>
  </si>
  <si>
    <t>standard_deviation_ht_20200826_RS23</t>
  </si>
  <si>
    <t>quadratic_mean_ht_20200826_RS23</t>
  </si>
  <si>
    <t>skewness_ht_20200826_RS23</t>
  </si>
  <si>
    <t>kurtosis_ht_20200826_RS23</t>
  </si>
  <si>
    <t>variation_ht_20200826_RS23</t>
  </si>
  <si>
    <t>plot_volume_20200826_RS23</t>
  </si>
  <si>
    <t>NDVI_20200617_RS23</t>
  </si>
  <si>
    <t>SR800680_20200617_RS23</t>
  </si>
  <si>
    <t>mRENDVI_20200617_RS23</t>
  </si>
  <si>
    <t>GNDVI_20200617_RS23</t>
  </si>
  <si>
    <t>PRI_20200617_RS23</t>
  </si>
  <si>
    <t>OSAVI_20200617_RS23</t>
  </si>
  <si>
    <t>PSRI_20200617_RS23</t>
  </si>
  <si>
    <t>Carte1_20200617_RS23</t>
  </si>
  <si>
    <t>VOG1_20200617_RS23</t>
  </si>
  <si>
    <t>SR700670_20200617_RS23</t>
  </si>
  <si>
    <t>NDVI_20200717_RS23</t>
  </si>
  <si>
    <t>SR800680_20200717_RS23</t>
  </si>
  <si>
    <t>mRENDVI_20200717_RS23</t>
  </si>
  <si>
    <t>GNDVI_20200717_RS23</t>
  </si>
  <si>
    <t>PRI_20200717_RS23</t>
  </si>
  <si>
    <t>OSAVI_20200717_RS23</t>
  </si>
  <si>
    <t>PSRI_20200717_RS23</t>
  </si>
  <si>
    <t>Carte1_20200717_RS23</t>
  </si>
  <si>
    <t>VOG1_20200717_RS23</t>
  </si>
  <si>
    <t>SR700670_20200717_RS23</t>
  </si>
  <si>
    <t>NDVI_20200826_RS23</t>
  </si>
  <si>
    <t>SR800680_20200826_RS23</t>
  </si>
  <si>
    <t>mRENDVI_20200826_RS23</t>
  </si>
  <si>
    <t>GNDVI_20200826_RS23</t>
  </si>
  <si>
    <t>PRI_20200826_RS23</t>
  </si>
  <si>
    <t>OSAVI_20200826_RS23</t>
  </si>
  <si>
    <t>PSRI_20200826_RS23</t>
  </si>
  <si>
    <t>Carte1_20200826_RS23</t>
  </si>
  <si>
    <t>VOG1_20200826_RS23</t>
  </si>
  <si>
    <t>SR700670_20200826_RS23</t>
  </si>
  <si>
    <t>CC_20200617_RS14</t>
  </si>
  <si>
    <t>CC_20200717_RS14</t>
  </si>
  <si>
    <t>height_30p_20200617_RS14</t>
  </si>
  <si>
    <t>height_50p_20200617_RS14</t>
  </si>
  <si>
    <t>height_70p_20200617_RS14</t>
  </si>
  <si>
    <t>height_90p_20200617_RS14</t>
  </si>
  <si>
    <t>height_95p_20200617_RS14</t>
  </si>
  <si>
    <t>height_99p_20200617_RS14</t>
  </si>
  <si>
    <t>canopy_cover_5p_20200617_RS14</t>
  </si>
  <si>
    <t>pcanopy_cover_10p_20200617_RS14</t>
  </si>
  <si>
    <t>canopy_cover_20p_20200617_RS14</t>
  </si>
  <si>
    <t>canopy_cover_30p_20200617_RS14</t>
  </si>
  <si>
    <t>canopy_cover_40p_20200617_RS14</t>
  </si>
  <si>
    <t>canopy_cover_50p_20200617_RS14</t>
  </si>
  <si>
    <t>canopy_cover_75p_20200617_RS14</t>
  </si>
  <si>
    <t>standard_deviation_ht_20200617_RS14</t>
  </si>
  <si>
    <t>quadratic_mean_ht_20200617_RS14</t>
  </si>
  <si>
    <t>skewness_ht_20200617_RS14</t>
  </si>
  <si>
    <t>kurtosis_ht_20200617_RS14</t>
  </si>
  <si>
    <t>variation_ht_20200617_RS14</t>
  </si>
  <si>
    <t>plot_volume_20200617_RS14</t>
  </si>
  <si>
    <t>height_30p_20200717_RS14</t>
  </si>
  <si>
    <t>height_50p_20200717_RS14</t>
  </si>
  <si>
    <t>height_70p_20200717_RS14</t>
  </si>
  <si>
    <t>height_90p_20200717_RS14</t>
  </si>
  <si>
    <t>height_95p_20200717_RS14</t>
  </si>
  <si>
    <t>height_99p_20200717_RS14</t>
  </si>
  <si>
    <t>canopy_cover_5p_20200717_RS14</t>
  </si>
  <si>
    <t>pcanopy_cover_10p_20200717_RS14</t>
  </si>
  <si>
    <t>canopy_cover_20p_20200717_RS14</t>
  </si>
  <si>
    <t>canopy_cover_30p_20200717_RS14</t>
  </si>
  <si>
    <t>canopy_cover_40p_20200717_RS14</t>
  </si>
  <si>
    <t>canopy_cover_50p_20200717_RS14</t>
  </si>
  <si>
    <t>canopy_cover_75p_20200717_RS14</t>
  </si>
  <si>
    <t>standard_deviation_ht_20200717_RS14</t>
  </si>
  <si>
    <t>quadratic_mean_ht_20200717_RS14</t>
  </si>
  <si>
    <t>skewness_ht_20200717_RS14</t>
  </si>
  <si>
    <t>kurtosis_ht_20200717_RS14</t>
  </si>
  <si>
    <t>variation_ht_20200717_RS14</t>
  </si>
  <si>
    <t>plot_volume_20200717_RS14</t>
  </si>
  <si>
    <t>height_30p_20200826_RS14</t>
  </si>
  <si>
    <t>height_50p_20200826_RS14</t>
  </si>
  <si>
    <t>height_70p_20200826_RS14</t>
  </si>
  <si>
    <t>height_90p_20200826_RS14</t>
  </si>
  <si>
    <t>height_95p_20200826_RS14</t>
  </si>
  <si>
    <t>height_99p_20200826_RS14</t>
  </si>
  <si>
    <t>canopy_cover_5p_20200826_RS14</t>
  </si>
  <si>
    <t>pcanopy_cover_10p_20200826_RS14</t>
  </si>
  <si>
    <t>canopy_cover_20p_20200826_RS14</t>
  </si>
  <si>
    <t>canopy_cover_30p_20200826_RS14</t>
  </si>
  <si>
    <t>canopy_cover_40p_20200826_RS14</t>
  </si>
  <si>
    <t>canopy_cover_50p_20200826_RS14</t>
  </si>
  <si>
    <t>canopy_cover_75p_20200826_RS14</t>
  </si>
  <si>
    <t>standard_deviation_ht_20200826_RS14</t>
  </si>
  <si>
    <t>quadratic_mean_ht_20200826_RS14</t>
  </si>
  <si>
    <t>skewness_ht_20200826_RS14</t>
  </si>
  <si>
    <t>kurtosis_ht_20200826_RS14</t>
  </si>
  <si>
    <t>variation_ht_20200826_RS14</t>
  </si>
  <si>
    <t>plot_volume_20200826_RS14</t>
  </si>
  <si>
    <t>NDVI_20200617_RS14</t>
  </si>
  <si>
    <t>SR800680_20200617_RS14</t>
  </si>
  <si>
    <t>mRENDVI_20200617_RS14</t>
  </si>
  <si>
    <t>GNDVI_20200617_RS14</t>
  </si>
  <si>
    <t>PRI_20200617_RS14</t>
  </si>
  <si>
    <t>OSAVI_20200617_RS14</t>
  </si>
  <si>
    <t>PSRI_20200617_RS14</t>
  </si>
  <si>
    <t>Carte1_20200617_RS14</t>
  </si>
  <si>
    <t>VOG1_20200617_RS14</t>
  </si>
  <si>
    <t>SR700670_20200617_RS14</t>
  </si>
  <si>
    <t>NDVI_20200717_RS14</t>
  </si>
  <si>
    <t>SR800680_20200717_RS14</t>
  </si>
  <si>
    <t>mRENDVI_20200717_RS14</t>
  </si>
  <si>
    <t>GNDVI_20200717_RS14</t>
  </si>
  <si>
    <t>PRI_20200717_RS14</t>
  </si>
  <si>
    <t>OSAVI_20200717_RS14</t>
  </si>
  <si>
    <t>PSRI_20200717_RS14</t>
  </si>
  <si>
    <t>Carte1_20200717_RS14</t>
  </si>
  <si>
    <t>VOG1_20200717_RS14</t>
  </si>
  <si>
    <t>SR700670_20200717_RS14</t>
  </si>
  <si>
    <t>NDVI_20200826_RS14</t>
  </si>
  <si>
    <t>SR800680_20200826_RS14</t>
  </si>
  <si>
    <t>mRENDVI_20200826_RS14</t>
  </si>
  <si>
    <t>GNDVI_20200826_RS14</t>
  </si>
  <si>
    <t>PRI_20200826_RS14</t>
  </si>
  <si>
    <t>OSAVI_20200826_RS14</t>
  </si>
  <si>
    <t>PSRI_20200826_RS14</t>
  </si>
  <si>
    <t>Carte1_20200826_RS14</t>
  </si>
  <si>
    <t>VOG1_20200826_RS14</t>
  </si>
  <si>
    <t>SR700670_20200826_RS14</t>
  </si>
  <si>
    <t>CC_20200617_RS1</t>
  </si>
  <si>
    <t>CC_20200717_RS1</t>
  </si>
  <si>
    <t>height_30p_20200617_RS1</t>
  </si>
  <si>
    <t>height_50p_20200617_RS1</t>
  </si>
  <si>
    <t>height_70p_20200617_RS1</t>
  </si>
  <si>
    <t>height_90p_20200617_RS1</t>
  </si>
  <si>
    <t>height_95p_20200617_RS1</t>
  </si>
  <si>
    <t>height_99p_20200617_RS1</t>
  </si>
  <si>
    <t>canopy_cover_5p_20200617_RS1</t>
  </si>
  <si>
    <t>pcanopy_cover_10p_20200617_RS1</t>
  </si>
  <si>
    <t>canopy_cover_20p_20200617_RS1</t>
  </si>
  <si>
    <t>canopy_cover_30p_20200617_RS1</t>
  </si>
  <si>
    <t>canopy_cover_40p_20200617_RS1</t>
  </si>
  <si>
    <t>canopy_cover_50p_20200617_RS1</t>
  </si>
  <si>
    <t>canopy_cover_75p_20200617_RS1</t>
  </si>
  <si>
    <t>standard_deviation_ht_20200617_RS1</t>
  </si>
  <si>
    <t>quadratic_mean_ht_20200617_RS1</t>
  </si>
  <si>
    <t>skewness_ht_20200617_RS1</t>
  </si>
  <si>
    <t>kurtosis_ht_20200617_RS1</t>
  </si>
  <si>
    <t>variation_ht_20200617_RS1</t>
  </si>
  <si>
    <t>plot_volume_20200617_RS1</t>
  </si>
  <si>
    <t>height_30p_20200717_RS1</t>
  </si>
  <si>
    <t>height_50p_20200717_RS1</t>
  </si>
  <si>
    <t>height_70p_20200717_RS1</t>
  </si>
  <si>
    <t>height_90p_20200717_RS1</t>
  </si>
  <si>
    <t>height_95p_20200717_RS1</t>
  </si>
  <si>
    <t>height_99p_20200717_RS1</t>
  </si>
  <si>
    <t>canopy_cover_5p_20200717_RS1</t>
  </si>
  <si>
    <t>pcanopy_cover_10p_20200717_RS1</t>
  </si>
  <si>
    <t>canopy_cover_20p_20200717_RS1</t>
  </si>
  <si>
    <t>canopy_cover_30p_20200717_RS1</t>
  </si>
  <si>
    <t>canopy_cover_40p_20200717_RS1</t>
  </si>
  <si>
    <t>canopy_cover_50p_20200717_RS1</t>
  </si>
  <si>
    <t>canopy_cover_75p_20200717_RS1</t>
  </si>
  <si>
    <t>standard_deviation_ht_20200717_RS1</t>
  </si>
  <si>
    <t>quadratic_mean_ht_20200717_RS1</t>
  </si>
  <si>
    <t>skewness_ht_20200717_RS1</t>
  </si>
  <si>
    <t>kurtosis_ht_20200717_RS1</t>
  </si>
  <si>
    <t>variation_ht_20200717_RS1</t>
  </si>
  <si>
    <t>plot_volume_20200717_RS1</t>
  </si>
  <si>
    <t>height_30p_20200826_RS1</t>
  </si>
  <si>
    <t>height_50p_20200826_RS1</t>
  </si>
  <si>
    <t>height_70p_20200826_RS1</t>
  </si>
  <si>
    <t>height_90p_20200826_RS1</t>
  </si>
  <si>
    <t>height_95p_20200826_RS1</t>
  </si>
  <si>
    <t>height_99p_20200826_RS1</t>
  </si>
  <si>
    <t>canopy_cover_5p_20200826_RS1</t>
  </si>
  <si>
    <t>pcanopy_cover_10p_20200826_RS1</t>
  </si>
  <si>
    <t>canopy_cover_20p_20200826_RS1</t>
  </si>
  <si>
    <t>canopy_cover_30p_20200826_RS1</t>
  </si>
  <si>
    <t>canopy_cover_40p_20200826_RS1</t>
  </si>
  <si>
    <t>canopy_cover_50p_20200826_RS1</t>
  </si>
  <si>
    <t>canopy_cover_75p_20200826_RS1</t>
  </si>
  <si>
    <t>standard_deviation_ht_20200826_RS1</t>
  </si>
  <si>
    <t>quadratic_mean_ht_20200826_RS1</t>
  </si>
  <si>
    <t>skewness_ht_20200826_RS1</t>
  </si>
  <si>
    <t>kurtosis_ht_20200826_RS1</t>
  </si>
  <si>
    <t>variation_ht_20200826_RS1</t>
  </si>
  <si>
    <t>plot_volume_20200826_RS1</t>
  </si>
  <si>
    <t>NDVI_20200617_RS1</t>
  </si>
  <si>
    <t>SR800680_20200617_RS1</t>
  </si>
  <si>
    <t>mRENDVI_20200617_RS1</t>
  </si>
  <si>
    <t>GNDVI_20200617_RS1</t>
  </si>
  <si>
    <t>PRI_20200617_RS1</t>
  </si>
  <si>
    <t>OSAVI_20200617_RS1</t>
  </si>
  <si>
    <t>PSRI_20200617_RS1</t>
  </si>
  <si>
    <t>Carte1_20200617_RS1</t>
  </si>
  <si>
    <t>VOG1_20200617_RS1</t>
  </si>
  <si>
    <t>SR700670_20200617_RS1</t>
  </si>
  <si>
    <t>NDVI_20200717_RS1</t>
  </si>
  <si>
    <t>SR800680_20200717_RS1</t>
  </si>
  <si>
    <t>mRENDVI_20200717_RS1</t>
  </si>
  <si>
    <t>GNDVI_20200717_RS1</t>
  </si>
  <si>
    <t>PRI_20200717_RS1</t>
  </si>
  <si>
    <t>OSAVI_20200717_RS1</t>
  </si>
  <si>
    <t>PSRI_20200717_RS1</t>
  </si>
  <si>
    <t>Carte1_20200717_RS1</t>
  </si>
  <si>
    <t>VOG1_20200717_RS1</t>
  </si>
  <si>
    <t>SR700670_20200717_RS1</t>
  </si>
  <si>
    <t>NDVI_20200826_RS1</t>
  </si>
  <si>
    <t>SR800680_20200826_RS1</t>
  </si>
  <si>
    <t>mRENDVI_20200826_RS1</t>
  </si>
  <si>
    <t>GNDVI_20200826_RS1</t>
  </si>
  <si>
    <t>PRI_20200826_RS1</t>
  </si>
  <si>
    <t>OSAVI_20200826_RS1</t>
  </si>
  <si>
    <t>PSRI_20200826_RS1</t>
  </si>
  <si>
    <t>Carte1_20200826_RS1</t>
  </si>
  <si>
    <t>VOG1_20200826_RS1</t>
  </si>
  <si>
    <t>SR700670_20200826_RS1</t>
  </si>
  <si>
    <t>CC_20200617_RS2</t>
  </si>
  <si>
    <t>CC_20200717_RS2</t>
  </si>
  <si>
    <t>height_30p_20200617_RS2</t>
  </si>
  <si>
    <t>height_50p_20200617_RS2</t>
  </si>
  <si>
    <t>height_70p_20200617_RS2</t>
  </si>
  <si>
    <t>height_90p_20200617_RS2</t>
  </si>
  <si>
    <t>height_95p_20200617_RS2</t>
  </si>
  <si>
    <t>height_99p_20200617_RS2</t>
  </si>
  <si>
    <t>canopy_cover_5p_20200617_RS2</t>
  </si>
  <si>
    <t>pcanopy_cover_10p_20200617_RS2</t>
  </si>
  <si>
    <t>canopy_cover_20p_20200617_RS2</t>
  </si>
  <si>
    <t>canopy_cover_30p_20200617_RS2</t>
  </si>
  <si>
    <t>canopy_cover_40p_20200617_RS2</t>
  </si>
  <si>
    <t>canopy_cover_50p_20200617_RS2</t>
  </si>
  <si>
    <t>canopy_cover_75p_20200617_RS2</t>
  </si>
  <si>
    <t>standard_deviation_ht_20200617_RS2</t>
  </si>
  <si>
    <t>quadratic_mean_ht_20200617_RS2</t>
  </si>
  <si>
    <t>skewness_ht_20200617_RS2</t>
  </si>
  <si>
    <t>kurtosis_ht_20200617_RS2</t>
  </si>
  <si>
    <t>variation_ht_20200617_RS2</t>
  </si>
  <si>
    <t>plot_volume_20200617_RS2</t>
  </si>
  <si>
    <t>height_30p_20200717_RS2</t>
  </si>
  <si>
    <t>height_50p_20200717_RS2</t>
  </si>
  <si>
    <t>height_70p_20200717_RS2</t>
  </si>
  <si>
    <t>height_90p_20200717_RS2</t>
  </si>
  <si>
    <t>height_95p_20200717_RS2</t>
  </si>
  <si>
    <t>height_99p_20200717_RS2</t>
  </si>
  <si>
    <t>canopy_cover_5p_20200717_RS2</t>
  </si>
  <si>
    <t>pcanopy_cover_10p_20200717_RS2</t>
  </si>
  <si>
    <t>canopy_cover_20p_20200717_RS2</t>
  </si>
  <si>
    <t>canopy_cover_30p_20200717_RS2</t>
  </si>
  <si>
    <t>canopy_cover_40p_20200717_RS2</t>
  </si>
  <si>
    <t>canopy_cover_50p_20200717_RS2</t>
  </si>
  <si>
    <t>canopy_cover_75p_20200717_RS2</t>
  </si>
  <si>
    <t>standard_deviation_ht_20200717_RS2</t>
  </si>
  <si>
    <t>quadratic_mean_ht_20200717_RS2</t>
  </si>
  <si>
    <t>skewness_ht_20200717_RS2</t>
  </si>
  <si>
    <t>kurtosis_ht_20200717_RS2</t>
  </si>
  <si>
    <t>variation_ht_20200717_RS2</t>
  </si>
  <si>
    <t>plot_volume_20200717_RS2</t>
  </si>
  <si>
    <t>height_30p_20200826_RS2</t>
  </si>
  <si>
    <t>height_50p_20200826_RS2</t>
  </si>
  <si>
    <t>height_70p_20200826_RS2</t>
  </si>
  <si>
    <t>height_90p_20200826_RS2</t>
  </si>
  <si>
    <t>height_95p_20200826_RS2</t>
  </si>
  <si>
    <t>height_99p_20200826_RS2</t>
  </si>
  <si>
    <t>canopy_cover_5p_20200826_RS2</t>
  </si>
  <si>
    <t>pcanopy_cover_10p_20200826_RS2</t>
  </si>
  <si>
    <t>canopy_cover_20p_20200826_RS2</t>
  </si>
  <si>
    <t>canopy_cover_30p_20200826_RS2</t>
  </si>
  <si>
    <t>canopy_cover_40p_20200826_RS2</t>
  </si>
  <si>
    <t>canopy_cover_50p_20200826_RS2</t>
  </si>
  <si>
    <t>canopy_cover_75p_20200826_RS2</t>
  </si>
  <si>
    <t>standard_deviation_ht_20200826_RS2</t>
  </si>
  <si>
    <t>quadratic_mean_ht_20200826_RS2</t>
  </si>
  <si>
    <t>skewness_ht_20200826_RS2</t>
  </si>
  <si>
    <t>kurtosis_ht_20200826_RS2</t>
  </si>
  <si>
    <t>variation_ht_20200826_RS2</t>
  </si>
  <si>
    <t>plot_volume_20200826_RS2</t>
  </si>
  <si>
    <t>NDVI_20200617_RS2</t>
  </si>
  <si>
    <t>SR800680_20200617_RS2</t>
  </si>
  <si>
    <t>mRENDVI_20200617_RS2</t>
  </si>
  <si>
    <t>GNDVI_20200617_RS2</t>
  </si>
  <si>
    <t>PRI_20200617_RS2</t>
  </si>
  <si>
    <t>OSAVI_20200617_RS2</t>
  </si>
  <si>
    <t>PSRI_20200617_RS2</t>
  </si>
  <si>
    <t>Carte1_20200617_RS2</t>
  </si>
  <si>
    <t>VOG1_20200617_RS2</t>
  </si>
  <si>
    <t>SR700670_20200617_RS2</t>
  </si>
  <si>
    <t>NDVI_20200717_RS2</t>
  </si>
  <si>
    <t>SR800680_20200717_RS2</t>
  </si>
  <si>
    <t>mRENDVI_20200717_RS2</t>
  </si>
  <si>
    <t>GNDVI_20200717_RS2</t>
  </si>
  <si>
    <t>PRI_20200717_RS2</t>
  </si>
  <si>
    <t>OSAVI_20200717_RS2</t>
  </si>
  <si>
    <t>PSRI_20200717_RS2</t>
  </si>
  <si>
    <t>Carte1_20200717_RS2</t>
  </si>
  <si>
    <t>VOG1_20200717_RS2</t>
  </si>
  <si>
    <t>SR700670_20200717_RS2</t>
  </si>
  <si>
    <t>NDVI_20200826_RS2</t>
  </si>
  <si>
    <t>SR800680_20200826_RS2</t>
  </si>
  <si>
    <t>mRENDVI_20200826_RS2</t>
  </si>
  <si>
    <t>GNDVI_20200826_RS2</t>
  </si>
  <si>
    <t>PRI_20200826_RS2</t>
  </si>
  <si>
    <t>OSAVI_20200826_RS2</t>
  </si>
  <si>
    <t>PSRI_20200826_RS2</t>
  </si>
  <si>
    <t>Carte1_20200826_RS2</t>
  </si>
  <si>
    <t>VOG1_20200826_RS2</t>
  </si>
  <si>
    <t>SR700670_20200826_RS2</t>
  </si>
  <si>
    <t>CC_20200617_RS3</t>
  </si>
  <si>
    <t>CC_20200717_RS3</t>
  </si>
  <si>
    <t>height_30p_20200617_RS3</t>
  </si>
  <si>
    <t>height_50p_20200617_RS3</t>
  </si>
  <si>
    <t>height_70p_20200617_RS3</t>
  </si>
  <si>
    <t>height_90p_20200617_RS3</t>
  </si>
  <si>
    <t>height_95p_20200617_RS3</t>
  </si>
  <si>
    <t>height_99p_20200617_RS3</t>
  </si>
  <si>
    <t>canopy_cover_5p_20200617_RS3</t>
  </si>
  <si>
    <t>pcanopy_cover_10p_20200617_RS3</t>
  </si>
  <si>
    <t>canopy_cover_20p_20200617_RS3</t>
  </si>
  <si>
    <t>canopy_cover_30p_20200617_RS3</t>
  </si>
  <si>
    <t>canopy_cover_40p_20200617_RS3</t>
  </si>
  <si>
    <t>canopy_cover_50p_20200617_RS3</t>
  </si>
  <si>
    <t>canopy_cover_75p_20200617_RS3</t>
  </si>
  <si>
    <t>standard_deviation_ht_20200617_RS3</t>
  </si>
  <si>
    <t>quadratic_mean_ht_20200617_RS3</t>
  </si>
  <si>
    <t>skewness_ht_20200617_RS3</t>
  </si>
  <si>
    <t>kurtosis_ht_20200617_RS3</t>
  </si>
  <si>
    <t>variation_ht_20200617_RS3</t>
  </si>
  <si>
    <t>plot_volume_20200617_RS3</t>
  </si>
  <si>
    <t>height_30p_20200717_RS3</t>
  </si>
  <si>
    <t>height_50p_20200717_RS3</t>
  </si>
  <si>
    <t>height_70p_20200717_RS3</t>
  </si>
  <si>
    <t>height_90p_20200717_RS3</t>
  </si>
  <si>
    <t>height_95p_20200717_RS3</t>
  </si>
  <si>
    <t>height_99p_20200717_RS3</t>
  </si>
  <si>
    <t>canopy_cover_5p_20200717_RS3</t>
  </si>
  <si>
    <t>pcanopy_cover_10p_20200717_RS3</t>
  </si>
  <si>
    <t>canopy_cover_20p_20200717_RS3</t>
  </si>
  <si>
    <t>canopy_cover_30p_20200717_RS3</t>
  </si>
  <si>
    <t>canopy_cover_40p_20200717_RS3</t>
  </si>
  <si>
    <t>canopy_cover_50p_20200717_RS3</t>
  </si>
  <si>
    <t>canopy_cover_75p_20200717_RS3</t>
  </si>
  <si>
    <t>standard_deviation_ht_20200717_RS3</t>
  </si>
  <si>
    <t>quadratic_mean_ht_20200717_RS3</t>
  </si>
  <si>
    <t>skewness_ht_20200717_RS3</t>
  </si>
  <si>
    <t>kurtosis_ht_20200717_RS3</t>
  </si>
  <si>
    <t>variation_ht_20200717_RS3</t>
  </si>
  <si>
    <t>plot_volume_20200717_RS3</t>
  </si>
  <si>
    <t>height_30p_20200826_RS3</t>
  </si>
  <si>
    <t>height_50p_20200826_RS3</t>
  </si>
  <si>
    <t>height_70p_20200826_RS3</t>
  </si>
  <si>
    <t>height_90p_20200826_RS3</t>
  </si>
  <si>
    <t>height_95p_20200826_RS3</t>
  </si>
  <si>
    <t>height_99p_20200826_RS3</t>
  </si>
  <si>
    <t>canopy_cover_5p_20200826_RS3</t>
  </si>
  <si>
    <t>pcanopy_cover_10p_20200826_RS3</t>
  </si>
  <si>
    <t>canopy_cover_20p_20200826_RS3</t>
  </si>
  <si>
    <t>canopy_cover_30p_20200826_RS3</t>
  </si>
  <si>
    <t>canopy_cover_40p_20200826_RS3</t>
  </si>
  <si>
    <t>canopy_cover_50p_20200826_RS3</t>
  </si>
  <si>
    <t>canopy_cover_75p_20200826_RS3</t>
  </si>
  <si>
    <t>standard_deviation_ht_20200826_RS3</t>
  </si>
  <si>
    <t>quadratic_mean_ht_20200826_RS3</t>
  </si>
  <si>
    <t>skewness_ht_20200826_RS3</t>
  </si>
  <si>
    <t>kurtosis_ht_20200826_RS3</t>
  </si>
  <si>
    <t>variation_ht_20200826_RS3</t>
  </si>
  <si>
    <t>plot_volume_20200826_RS3</t>
  </si>
  <si>
    <t>NDVI_20200617_RS3</t>
  </si>
  <si>
    <t>SR800680_20200617_RS3</t>
  </si>
  <si>
    <t>mRENDVI_20200617_RS3</t>
  </si>
  <si>
    <t>GNDVI_20200617_RS3</t>
  </si>
  <si>
    <t>PRI_20200617_RS3</t>
  </si>
  <si>
    <t>OSAVI_20200617_RS3</t>
  </si>
  <si>
    <t>PSRI_20200617_RS3</t>
  </si>
  <si>
    <t>Carte1_20200617_RS3</t>
  </si>
  <si>
    <t>VOG1_20200617_RS3</t>
  </si>
  <si>
    <t>SR700670_20200617_RS3</t>
  </si>
  <si>
    <t>NDVI_20200717_RS3</t>
  </si>
  <si>
    <t>SR800680_20200717_RS3</t>
  </si>
  <si>
    <t>mRENDVI_20200717_RS3</t>
  </si>
  <si>
    <t>GNDVI_20200717_RS3</t>
  </si>
  <si>
    <t>PRI_20200717_RS3</t>
  </si>
  <si>
    <t>OSAVI_20200717_RS3</t>
  </si>
  <si>
    <t>PSRI_20200717_RS3</t>
  </si>
  <si>
    <t>Carte1_20200717_RS3</t>
  </si>
  <si>
    <t>VOG1_20200717_RS3</t>
  </si>
  <si>
    <t>SR700670_20200717_RS3</t>
  </si>
  <si>
    <t>NDVI_20200826_RS3</t>
  </si>
  <si>
    <t>SR800680_20200826_RS3</t>
  </si>
  <si>
    <t>mRENDVI_20200826_RS3</t>
  </si>
  <si>
    <t>GNDVI_20200826_RS3</t>
  </si>
  <si>
    <t>PRI_20200826_RS3</t>
  </si>
  <si>
    <t>OSAVI_20200826_RS3</t>
  </si>
  <si>
    <t>PSRI_20200826_RS3</t>
  </si>
  <si>
    <t>Carte1_20200826_RS3</t>
  </si>
  <si>
    <t>VOG1_20200826_RS3</t>
  </si>
  <si>
    <t>SR700670_20200826_RS3</t>
  </si>
  <si>
    <t>CC_20200617_RS4</t>
  </si>
  <si>
    <t>CC_20200717_RS4</t>
  </si>
  <si>
    <t>height_30p_20200617_RS4</t>
  </si>
  <si>
    <t>height_50p_20200617_RS4</t>
  </si>
  <si>
    <t>height_70p_20200617_RS4</t>
  </si>
  <si>
    <t>height_90p_20200617_RS4</t>
  </si>
  <si>
    <t>height_95p_20200617_RS4</t>
  </si>
  <si>
    <t>height_99p_20200617_RS4</t>
  </si>
  <si>
    <t>canopy_cover_5p_20200617_RS4</t>
  </si>
  <si>
    <t>pcanopy_cover_10p_20200617_RS4</t>
  </si>
  <si>
    <t>canopy_cover_20p_20200617_RS4</t>
  </si>
  <si>
    <t>canopy_cover_30p_20200617_RS4</t>
  </si>
  <si>
    <t>canopy_cover_40p_20200617_RS4</t>
  </si>
  <si>
    <t>canopy_cover_50p_20200617_RS4</t>
  </si>
  <si>
    <t>canopy_cover_75p_20200617_RS4</t>
  </si>
  <si>
    <t>standard_deviation_ht_20200617_RS4</t>
  </si>
  <si>
    <t>quadratic_mean_ht_20200617_RS4</t>
  </si>
  <si>
    <t>skewness_ht_20200617_RS4</t>
  </si>
  <si>
    <t>kurtosis_ht_20200617_RS4</t>
  </si>
  <si>
    <t>variation_ht_20200617_RS4</t>
  </si>
  <si>
    <t>plot_volume_20200617_RS4</t>
  </si>
  <si>
    <t>height_30p_20200717_RS4</t>
  </si>
  <si>
    <t>height_50p_20200717_RS4</t>
  </si>
  <si>
    <t>height_70p_20200717_RS4</t>
  </si>
  <si>
    <t>height_90p_20200717_RS4</t>
  </si>
  <si>
    <t>height_95p_20200717_RS4</t>
  </si>
  <si>
    <t>height_99p_20200717_RS4</t>
  </si>
  <si>
    <t>canopy_cover_5p_20200717_RS4</t>
  </si>
  <si>
    <t>pcanopy_cover_10p_20200717_RS4</t>
  </si>
  <si>
    <t>canopy_cover_20p_20200717_RS4</t>
  </si>
  <si>
    <t>canopy_cover_30p_20200717_RS4</t>
  </si>
  <si>
    <t>canopy_cover_40p_20200717_RS4</t>
  </si>
  <si>
    <t>canopy_cover_50p_20200717_RS4</t>
  </si>
  <si>
    <t>canopy_cover_75p_20200717_RS4</t>
  </si>
  <si>
    <t>standard_deviation_ht_20200717_RS4</t>
  </si>
  <si>
    <t>quadratic_mean_ht_20200717_RS4</t>
  </si>
  <si>
    <t>skewness_ht_20200717_RS4</t>
  </si>
  <si>
    <t>kurtosis_ht_20200717_RS4</t>
  </si>
  <si>
    <t>variation_ht_20200717_RS4</t>
  </si>
  <si>
    <t>plot_volume_20200717_RS4</t>
  </si>
  <si>
    <t>height_30p_20200826_RS4</t>
  </si>
  <si>
    <t>height_50p_20200826_RS4</t>
  </si>
  <si>
    <t>height_70p_20200826_RS4</t>
  </si>
  <si>
    <t>height_90p_20200826_RS4</t>
  </si>
  <si>
    <t>height_95p_20200826_RS4</t>
  </si>
  <si>
    <t>height_99p_20200826_RS4</t>
  </si>
  <si>
    <t>canopy_cover_5p_20200826_RS4</t>
  </si>
  <si>
    <t>pcanopy_cover_10p_20200826_RS4</t>
  </si>
  <si>
    <t>canopy_cover_20p_20200826_RS4</t>
  </si>
  <si>
    <t>canopy_cover_30p_20200826_RS4</t>
  </si>
  <si>
    <t>canopy_cover_40p_20200826_RS4</t>
  </si>
  <si>
    <t>canopy_cover_50p_20200826_RS4</t>
  </si>
  <si>
    <t>canopy_cover_75p_20200826_RS4</t>
  </si>
  <si>
    <t>standard_deviation_ht_20200826_RS4</t>
  </si>
  <si>
    <t>quadratic_mean_ht_20200826_RS4</t>
  </si>
  <si>
    <t>skewness_ht_20200826_RS4</t>
  </si>
  <si>
    <t>kurtosis_ht_20200826_RS4</t>
  </si>
  <si>
    <t>variation_ht_20200826_RS4</t>
  </si>
  <si>
    <t>plot_volume_20200826_RS4</t>
  </si>
  <si>
    <t>NDVI_20200617_RS4</t>
  </si>
  <si>
    <t>SR800680_20200617_RS4</t>
  </si>
  <si>
    <t>mRENDVI_20200617_RS4</t>
  </si>
  <si>
    <t>GNDVI_20200617_RS4</t>
  </si>
  <si>
    <t>PRI_20200617_RS4</t>
  </si>
  <si>
    <t>OSAVI_20200617_RS4</t>
  </si>
  <si>
    <t>PSRI_20200617_RS4</t>
  </si>
  <si>
    <t>Carte1_20200617_RS4</t>
  </si>
  <si>
    <t>VOG1_20200617_RS4</t>
  </si>
  <si>
    <t>SR700670_20200617_RS4</t>
  </si>
  <si>
    <t>NDVI_20200717_RS4</t>
  </si>
  <si>
    <t>SR800680_20200717_RS4</t>
  </si>
  <si>
    <t>mRENDVI_20200717_RS4</t>
  </si>
  <si>
    <t>GNDVI_20200717_RS4</t>
  </si>
  <si>
    <t>PRI_20200717_RS4</t>
  </si>
  <si>
    <t>OSAVI_20200717_RS4</t>
  </si>
  <si>
    <t>PSRI_20200717_RS4</t>
  </si>
  <si>
    <t>Carte1_20200717_RS4</t>
  </si>
  <si>
    <t>VOG1_20200717_RS4</t>
  </si>
  <si>
    <t>SR700670_20200717_RS4</t>
  </si>
  <si>
    <t>NDVI_20200826_RS4</t>
  </si>
  <si>
    <t>SR800680_20200826_RS4</t>
  </si>
  <si>
    <t>mRENDVI_20200826_RS4</t>
  </si>
  <si>
    <t>GNDVI_20200826_RS4</t>
  </si>
  <si>
    <t>PRI_20200826_RS4</t>
  </si>
  <si>
    <t>OSAVI_20200826_RS4</t>
  </si>
  <si>
    <t>PSRI_20200826_RS4</t>
  </si>
  <si>
    <t>Carte1_20200826_RS4</t>
  </si>
  <si>
    <t>VOG1_20200826_RS4</t>
  </si>
  <si>
    <t>SR700670_20200826_RS4</t>
  </si>
  <si>
    <t>CC_20210610_RS1234</t>
  </si>
  <si>
    <t>CC_20210617_RS1234</t>
  </si>
  <si>
    <t>CC_20210622_RS1234</t>
  </si>
  <si>
    <t>CC_20210703_RS1234</t>
  </si>
  <si>
    <t>CC_20210719_RS1234</t>
  </si>
  <si>
    <t>CC_20210727_RS1234</t>
  </si>
  <si>
    <t>CC_20210802_RS1234</t>
  </si>
  <si>
    <t>CC_20210808_RS1234</t>
  </si>
  <si>
    <t>CC_20210816_RS1234</t>
  </si>
  <si>
    <t>CC_20210822_RS1234</t>
  </si>
  <si>
    <t>CC_20210828_RS1234</t>
  </si>
  <si>
    <t>CC_20210906_RS1234</t>
  </si>
  <si>
    <t>CC_20210917_RS1234</t>
  </si>
  <si>
    <t>height_30p_20210604_RS1234</t>
  </si>
  <si>
    <t>height_50p_20210604_RS1234</t>
  </si>
  <si>
    <t>height_70p_20210604_RS1234</t>
  </si>
  <si>
    <t>height_90p_20210604_RS1234</t>
  </si>
  <si>
    <t>height_95p_20210604_RS1234</t>
  </si>
  <si>
    <t>height_99p_20210604_RS1234</t>
  </si>
  <si>
    <t>canopy_cover_5p_20210604_RS1234</t>
  </si>
  <si>
    <t>pcanopy_cover_10p_20210604_RS1234</t>
  </si>
  <si>
    <t>canopy_cover_20p_20210604_RS1234</t>
  </si>
  <si>
    <t>canopy_cover_30p_20210604_RS1234</t>
  </si>
  <si>
    <t>canopy_cover_40p_20210604_RS1234</t>
  </si>
  <si>
    <t>canopy_cover_50p_20210604_RS1234</t>
  </si>
  <si>
    <t>canopy_cover_75p_20210604_RS1234</t>
  </si>
  <si>
    <t>standard_deviation_ht_20210604_RS1234</t>
  </si>
  <si>
    <t>quadratic_mean_ht_20210604_RS1234</t>
  </si>
  <si>
    <t>skewness_ht_20210604_RS1234</t>
  </si>
  <si>
    <t>kurtosis_ht_20210604_RS1234</t>
  </si>
  <si>
    <t>variation_ht_20210604_RS1234</t>
  </si>
  <si>
    <t>plot_volume_20210604_RS1234</t>
  </si>
  <si>
    <t>height_30p_20210616_RS1234</t>
  </si>
  <si>
    <t>height_50p_20210616_RS1234</t>
  </si>
  <si>
    <t>height_70p_20210616_RS1234</t>
  </si>
  <si>
    <t>height_90p_20210616_RS1234</t>
  </si>
  <si>
    <t>height_95p_20210616_RS1234</t>
  </si>
  <si>
    <t>height_99p_20210616_RS1234</t>
  </si>
  <si>
    <t>canopy_cover_5p_20210616_RS1234</t>
  </si>
  <si>
    <t>pcanopy_cover_10p_20210616_RS1234</t>
  </si>
  <si>
    <t>canopy_cover_20p_20210616_RS1234</t>
  </si>
  <si>
    <t>canopy_cover_30p_20210616_RS1234</t>
  </si>
  <si>
    <t>canopy_cover_40p_20210616_RS1234</t>
  </si>
  <si>
    <t>canopy_cover_50p_20210616_RS1234</t>
  </si>
  <si>
    <t>canopy_cover_75p_20210616_RS1234</t>
  </si>
  <si>
    <t>standard_deviation_ht_20210616_RS1234</t>
  </si>
  <si>
    <t>quadratic_mean_ht_20210616_RS1234</t>
  </si>
  <si>
    <t>skewness_ht_20210616_RS1234</t>
  </si>
  <si>
    <t>kurtosis_ht_20210616_RS1234</t>
  </si>
  <si>
    <t>variation_ht_20210616_RS1234</t>
  </si>
  <si>
    <t>plot_volume_20210616_RS1234</t>
  </si>
  <si>
    <t>height_30p_20210702_RS1234</t>
  </si>
  <si>
    <t>height_50p_20210702_RS1234</t>
  </si>
  <si>
    <t>height_70p_20210702_RS1234</t>
  </si>
  <si>
    <t>height_90p_20210702_RS1234</t>
  </si>
  <si>
    <t>height_95p_20210702_RS1234</t>
  </si>
  <si>
    <t>height_99p_20210702_RS1234</t>
  </si>
  <si>
    <t>canopy_cover_5p_20210702_RS1234</t>
  </si>
  <si>
    <t>pcanopy_cover_10p_20210702_RS1234</t>
  </si>
  <si>
    <t>canopy_cover_20p_20210702_RS1234</t>
  </si>
  <si>
    <t>canopy_cover_30p_20210702_RS1234</t>
  </si>
  <si>
    <t>canopy_cover_40p_20210702_RS1234</t>
  </si>
  <si>
    <t>canopy_cover_50p_20210702_RS1234</t>
  </si>
  <si>
    <t>canopy_cover_75p_20210702_RS1234</t>
  </si>
  <si>
    <t>standard_deviation_ht_20210702_RS1234</t>
  </si>
  <si>
    <t>quadratic_mean_ht_20210702_RS1234</t>
  </si>
  <si>
    <t>skewness_ht_20210702_RS1234</t>
  </si>
  <si>
    <t>kurtosis_ht_20210702_RS1234</t>
  </si>
  <si>
    <t>variation_ht_20210702_RS1234</t>
  </si>
  <si>
    <t>plot_volume_20210702_RS1234</t>
  </si>
  <si>
    <t>height_30p_20210723_RS1234</t>
  </si>
  <si>
    <t>height_50p_20210723_RS1234</t>
  </si>
  <si>
    <t>height_70p_20210723_RS1234</t>
  </si>
  <si>
    <t>height_90p_20210723_RS1234</t>
  </si>
  <si>
    <t>height_95p_20210723_RS1234</t>
  </si>
  <si>
    <t>height_99p_20210723_RS1234</t>
  </si>
  <si>
    <t>canopy_cover_5p_20210723_RS1234</t>
  </si>
  <si>
    <t>pcanopy_cover_10p_20210723_RS1234</t>
  </si>
  <si>
    <t>canopy_cover_20p_20210723_RS1234</t>
  </si>
  <si>
    <t>canopy_cover_30p_20210723_RS1234</t>
  </si>
  <si>
    <t>canopy_cover_40p_20210723_RS1234</t>
  </si>
  <si>
    <t>canopy_cover_50p_20210723_RS1234</t>
  </si>
  <si>
    <t>canopy_cover_75p_20210723_RS1234</t>
  </si>
  <si>
    <t>standard_deviation_ht_20210723_RS1234</t>
  </si>
  <si>
    <t>quadratic_mean_ht_20210723_RS1234</t>
  </si>
  <si>
    <t>skewness_ht_20210723_RS1234</t>
  </si>
  <si>
    <t>kurtosis_ht_20210723_RS1234</t>
  </si>
  <si>
    <t>variation_ht_20210723_RS1234</t>
  </si>
  <si>
    <t>plot_volume_20210723_RS1234</t>
  </si>
  <si>
    <t>height_30p_20210727_RS1234</t>
  </si>
  <si>
    <t>height_50p_20210727_RS1234</t>
  </si>
  <si>
    <t>height_70p_20210727_RS1234</t>
  </si>
  <si>
    <t>height_90p_20210727_RS1234</t>
  </si>
  <si>
    <t>height_95p_20210727_RS1234</t>
  </si>
  <si>
    <t>height_99p_20210727_RS1234</t>
  </si>
  <si>
    <t>canopy_cover_5p_20210727_RS1234</t>
  </si>
  <si>
    <t>pcanopy_cover_10p_20210727_RS1234</t>
  </si>
  <si>
    <t>canopy_cover_20p_20210727_RS1234</t>
  </si>
  <si>
    <t>canopy_cover_30p_20210727_RS1234</t>
  </si>
  <si>
    <t>canopy_cover_40p_20210727_RS1234</t>
  </si>
  <si>
    <t>canopy_cover_50p_20210727_RS1234</t>
  </si>
  <si>
    <t>canopy_cover_75p_20210727_RS1234</t>
  </si>
  <si>
    <t>standard_deviation_ht_20210727_RS1234</t>
  </si>
  <si>
    <t>quadratic_mean_ht_20210727_RS1234</t>
  </si>
  <si>
    <t>skewness_ht_20210727_RS1234</t>
  </si>
  <si>
    <t>kurtosis_ht_20210727_RS1234</t>
  </si>
  <si>
    <t>variation_ht_20210727_RS1234</t>
  </si>
  <si>
    <t>plot_volume_20210727_RS1234</t>
  </si>
  <si>
    <t>height_30p_20210808_RS1234</t>
  </si>
  <si>
    <t>height_50p_20210808_RS1234</t>
  </si>
  <si>
    <t>height_70p_20210808_RS1234</t>
  </si>
  <si>
    <t>height_90p_20210808_RS1234</t>
  </si>
  <si>
    <t>height_95p_20210808_RS1234</t>
  </si>
  <si>
    <t>height_99p_20210808_RS1234</t>
  </si>
  <si>
    <t>canopy_cover_5p_20210808_RS1234</t>
  </si>
  <si>
    <t>pcanopy_cover_10p_20210808_RS1234</t>
  </si>
  <si>
    <t>canopy_cover_20p_20210808_RS1234</t>
  </si>
  <si>
    <t>canopy_cover_30p_20210808_RS1234</t>
  </si>
  <si>
    <t>canopy_cover_40p_20210808_RS1234</t>
  </si>
  <si>
    <t>canopy_cover_50p_20210808_RS1234</t>
  </si>
  <si>
    <t>canopy_cover_75p_20210808_RS1234</t>
  </si>
  <si>
    <t>standard_deviation_ht_20210808_RS1234</t>
  </si>
  <si>
    <t>quadratic_mean_ht_20210808_RS1234</t>
  </si>
  <si>
    <t>skewness_ht_20210808_RS1234</t>
  </si>
  <si>
    <t>kurtosis_ht_20210808_RS1234</t>
  </si>
  <si>
    <t>variation_ht_20210808_RS1234</t>
  </si>
  <si>
    <t>plot_volume_20210808_RS1234</t>
  </si>
  <si>
    <t>height_30p_20210816_RS1234</t>
  </si>
  <si>
    <t>height_50p_20210816_RS1234</t>
  </si>
  <si>
    <t>height_70p_20210816_RS1234</t>
  </si>
  <si>
    <t>height_90p_20210816_RS1234</t>
  </si>
  <si>
    <t>height_95p_20210816_RS1234</t>
  </si>
  <si>
    <t>height_99p_20210816_RS1234</t>
  </si>
  <si>
    <t>canopy_cover_5p_20210816_RS1234</t>
  </si>
  <si>
    <t>pcanopy_cover_10p_20210816_RS1234</t>
  </si>
  <si>
    <t>canopy_cover_20p_20210816_RS1234</t>
  </si>
  <si>
    <t>canopy_cover_30p_20210816_RS1234</t>
  </si>
  <si>
    <t>canopy_cover_40p_20210816_RS1234</t>
  </si>
  <si>
    <t>canopy_cover_50p_20210816_RS1234</t>
  </si>
  <si>
    <t>canopy_cover_75p_20210816_RS1234</t>
  </si>
  <si>
    <t>standard_deviation_ht_20210816_RS1234</t>
  </si>
  <si>
    <t>quadratic_mean_ht_20210816_RS1234</t>
  </si>
  <si>
    <t>skewness_ht_20210816_RS1234</t>
  </si>
  <si>
    <t>kurtosis_ht_20210816_RS1234</t>
  </si>
  <si>
    <t>variation_ht_20210816_RS1234</t>
  </si>
  <si>
    <t>plot_volume_20210816_RS1234</t>
  </si>
  <si>
    <t>height_30p_20210901_RS1234</t>
  </si>
  <si>
    <t>height_50p_20210901_RS1234</t>
  </si>
  <si>
    <t>height_70p_20210901_RS1234</t>
  </si>
  <si>
    <t>height_90p_20210901_RS1234</t>
  </si>
  <si>
    <t>height_95p_20210901_RS1234</t>
  </si>
  <si>
    <t>height_99p_20210901_RS1234</t>
  </si>
  <si>
    <t>canopy_cover_5p_20210901_RS1234</t>
  </si>
  <si>
    <t>pcanopy_cover_10p_20210901_RS1234</t>
  </si>
  <si>
    <t>canopy_cover_20p_20210901_RS1234</t>
  </si>
  <si>
    <t>canopy_cover_30p_20210901_RS1234</t>
  </si>
  <si>
    <t>canopy_cover_40p_20210901_RS1234</t>
  </si>
  <si>
    <t>canopy_cover_50p_20210901_RS1234</t>
  </si>
  <si>
    <t>canopy_cover_75p_20210901_RS1234</t>
  </si>
  <si>
    <t>standard_deviation_ht_20210901_RS1234</t>
  </si>
  <si>
    <t>quadratic_mean_ht_20210901_RS1234</t>
  </si>
  <si>
    <t>skewness_ht_20210901_RS1234</t>
  </si>
  <si>
    <t>kurtosis_ht_20210901_RS1234</t>
  </si>
  <si>
    <t>variation_ht_20210901_RS1234</t>
  </si>
  <si>
    <t>plot_volume_20210901_RS1234</t>
  </si>
  <si>
    <t>height_30p_20210910_RS1234</t>
  </si>
  <si>
    <t>height_50p_20210910_RS1234</t>
  </si>
  <si>
    <t>height_70p_20210910_RS1234</t>
  </si>
  <si>
    <t>height_90p_20210910_RS1234</t>
  </si>
  <si>
    <t>height_95p_20210910_RS1234</t>
  </si>
  <si>
    <t>height_99p_20210910_RS1234</t>
  </si>
  <si>
    <t>canopy_cover_5p_20210910_RS1234</t>
  </si>
  <si>
    <t>pcanopy_cover_10p_20210910_RS1234</t>
  </si>
  <si>
    <t>canopy_cover_20p_20210910_RS1234</t>
  </si>
  <si>
    <t>canopy_cover_30p_20210910_RS1234</t>
  </si>
  <si>
    <t>canopy_cover_40p_20210910_RS1234</t>
  </si>
  <si>
    <t>canopy_cover_50p_20210910_RS1234</t>
  </si>
  <si>
    <t>canopy_cover_75p_20210910_RS1234</t>
  </si>
  <si>
    <t>standard_deviation_ht_20210910_RS1234</t>
  </si>
  <si>
    <t>quadratic_mean_ht_20210910_RS1234</t>
  </si>
  <si>
    <t>skewness_ht_20210910_RS1234</t>
  </si>
  <si>
    <t>kurtosis_ht_20210910_RS1234</t>
  </si>
  <si>
    <t>variation_ht_20210910_RS1234</t>
  </si>
  <si>
    <t>plot_volume_20210910_RS1234</t>
  </si>
  <si>
    <t>height_30p_20210924_RS1234</t>
  </si>
  <si>
    <t>height_50p_20210924_RS1234</t>
  </si>
  <si>
    <t>height_70p_20210924_RS1234</t>
  </si>
  <si>
    <t>height_90p_20210924_RS1234</t>
  </si>
  <si>
    <t>height_95p_20210924_RS1234</t>
  </si>
  <si>
    <t>height_99p_20210924_RS1234</t>
  </si>
  <si>
    <t>canopy_cover_5p_20210924_RS1234</t>
  </si>
  <si>
    <t>pcanopy_cover_10p_20210924_RS1234</t>
  </si>
  <si>
    <t>canopy_cover_20p_20210924_RS1234</t>
  </si>
  <si>
    <t>canopy_cover_30p_20210924_RS1234</t>
  </si>
  <si>
    <t>canopy_cover_40p_20210924_RS1234</t>
  </si>
  <si>
    <t>canopy_cover_50p_20210924_RS1234</t>
  </si>
  <si>
    <t>canopy_cover_75p_20210924_RS1234</t>
  </si>
  <si>
    <t>standard_deviation_ht_20210924_RS1234</t>
  </si>
  <si>
    <t>quadratic_mean_ht_20210924_RS1234</t>
  </si>
  <si>
    <t>skewness_ht_20210924_RS1234</t>
  </si>
  <si>
    <t>kurtosis_ht_20210924_RS1234</t>
  </si>
  <si>
    <t>variation_ht_20210924_RS1234</t>
  </si>
  <si>
    <t>plot_volume_20210924_RS1234</t>
  </si>
  <si>
    <t>NDVI_20210901_RS1234</t>
  </si>
  <si>
    <t>SR800680_20210901_RS1234</t>
  </si>
  <si>
    <t>mRENDVI_20210901_RS1234</t>
  </si>
  <si>
    <t>GNDVI_20210901_RS1234</t>
  </si>
  <si>
    <t>PRI_20210901_RS1234</t>
  </si>
  <si>
    <t>OSAVI_20210901_RS1234</t>
  </si>
  <si>
    <t>PSRI_20210901_RS1234</t>
  </si>
  <si>
    <t>Carte1_20210901_RS1234</t>
  </si>
  <si>
    <t>VOG1_20210901_RS1234</t>
  </si>
  <si>
    <t>SR700670_20210901_RS1234</t>
  </si>
  <si>
    <t>NDVI_20210910_RS1234</t>
  </si>
  <si>
    <t>SR800680_20210910_RS1234</t>
  </si>
  <si>
    <t>mRENDVI_20210910_RS1234</t>
  </si>
  <si>
    <t>GNDVI_20210910_RS1234</t>
  </si>
  <si>
    <t>PRI_20210910_RS1234</t>
  </si>
  <si>
    <t>OSAVI_20210910_RS1234</t>
  </si>
  <si>
    <t>PSRI_20210910_RS1234</t>
  </si>
  <si>
    <t>Carte1_20210910_RS1234</t>
  </si>
  <si>
    <t>VOG1_20210910_RS1234</t>
  </si>
  <si>
    <t>SR700670_20210910_RS1234</t>
  </si>
  <si>
    <t>CC_20210610_RS23</t>
  </si>
  <si>
    <t>CC_20210617_RS23</t>
  </si>
  <si>
    <t>CC_20210622_RS23</t>
  </si>
  <si>
    <t>CC_20210703_RS23</t>
  </si>
  <si>
    <t>CC_20210719_RS23</t>
  </si>
  <si>
    <t>CC_20210727_RS23</t>
  </si>
  <si>
    <t>CC_20210802_RS23</t>
  </si>
  <si>
    <t>CC_20210808_RS23</t>
  </si>
  <si>
    <t>CC_20210816_RS23</t>
  </si>
  <si>
    <t>CC_20210822_RS23</t>
  </si>
  <si>
    <t>CC_20210828_RS23</t>
  </si>
  <si>
    <t>CC_20210906_RS23</t>
  </si>
  <si>
    <t>CC_20210917_RS23</t>
  </si>
  <si>
    <t>height_30p_20210604_RS23</t>
  </si>
  <si>
    <t>height_50p_20210604_RS23</t>
  </si>
  <si>
    <t>height_70p_20210604_RS23</t>
  </si>
  <si>
    <t>height_90p_20210604_RS23</t>
  </si>
  <si>
    <t>height_95p_20210604_RS23</t>
  </si>
  <si>
    <t>height_99p_20210604_RS23</t>
  </si>
  <si>
    <t>canopy_cover_5p_20210604_RS23</t>
  </si>
  <si>
    <t>pcanopy_cover_10p_20210604_RS23</t>
  </si>
  <si>
    <t>canopy_cover_20p_20210604_RS23</t>
  </si>
  <si>
    <t>canopy_cover_30p_20210604_RS23</t>
  </si>
  <si>
    <t>canopy_cover_40p_20210604_RS23</t>
  </si>
  <si>
    <t>canopy_cover_50p_20210604_RS23</t>
  </si>
  <si>
    <t>canopy_cover_75p_20210604_RS23</t>
  </si>
  <si>
    <t>standard_deviation_ht_20210604_RS23</t>
  </si>
  <si>
    <t>quadratic_mean_ht_20210604_RS23</t>
  </si>
  <si>
    <t>skewness_ht_20210604_RS23</t>
  </si>
  <si>
    <t>kurtosis_ht_20210604_RS23</t>
  </si>
  <si>
    <t>variation_ht_20210604_RS23</t>
  </si>
  <si>
    <t>plot_volume_20210604_RS23</t>
  </si>
  <si>
    <t>height_30p_20210616_RS23</t>
  </si>
  <si>
    <t>height_50p_20210616_RS23</t>
  </si>
  <si>
    <t>height_70p_20210616_RS23</t>
  </si>
  <si>
    <t>height_90p_20210616_RS23</t>
  </si>
  <si>
    <t>height_95p_20210616_RS23</t>
  </si>
  <si>
    <t>height_99p_20210616_RS23</t>
  </si>
  <si>
    <t>canopy_cover_5p_20210616_RS23</t>
  </si>
  <si>
    <t>pcanopy_cover_10p_20210616_RS23</t>
  </si>
  <si>
    <t>canopy_cover_20p_20210616_RS23</t>
  </si>
  <si>
    <t>canopy_cover_30p_20210616_RS23</t>
  </si>
  <si>
    <t>canopy_cover_40p_20210616_RS23</t>
  </si>
  <si>
    <t>canopy_cover_50p_20210616_RS23</t>
  </si>
  <si>
    <t>canopy_cover_75p_20210616_RS23</t>
  </si>
  <si>
    <t>standard_deviation_ht_20210616_RS23</t>
  </si>
  <si>
    <t>quadratic_mean_ht_20210616_RS23</t>
  </si>
  <si>
    <t>skewness_ht_20210616_RS23</t>
  </si>
  <si>
    <t>kurtosis_ht_20210616_RS23</t>
  </si>
  <si>
    <t>variation_ht_20210616_RS23</t>
  </si>
  <si>
    <t>plot_volume_20210616_RS23</t>
  </si>
  <si>
    <t>height_30p_20210702_RS23</t>
  </si>
  <si>
    <t>height_50p_20210702_RS23</t>
  </si>
  <si>
    <t>height_70p_20210702_RS23</t>
  </si>
  <si>
    <t>height_90p_20210702_RS23</t>
  </si>
  <si>
    <t>height_95p_20210702_RS23</t>
  </si>
  <si>
    <t>height_99p_20210702_RS23</t>
  </si>
  <si>
    <t>canopy_cover_5p_20210702_RS23</t>
  </si>
  <si>
    <t>pcanopy_cover_10p_20210702_RS23</t>
  </si>
  <si>
    <t>canopy_cover_20p_20210702_RS23</t>
  </si>
  <si>
    <t>canopy_cover_30p_20210702_RS23</t>
  </si>
  <si>
    <t>canopy_cover_40p_20210702_RS23</t>
  </si>
  <si>
    <t>canopy_cover_50p_20210702_RS23</t>
  </si>
  <si>
    <t>canopy_cover_75p_20210702_RS23</t>
  </si>
  <si>
    <t>standard_deviation_ht_20210702_RS23</t>
  </si>
  <si>
    <t>quadratic_mean_ht_20210702_RS23</t>
  </si>
  <si>
    <t>skewness_ht_20210702_RS23</t>
  </si>
  <si>
    <t>kurtosis_ht_20210702_RS23</t>
  </si>
  <si>
    <t>variation_ht_20210702_RS23</t>
  </si>
  <si>
    <t>plot_volume_20210702_RS23</t>
  </si>
  <si>
    <t>height_30p_20210723_RS23</t>
  </si>
  <si>
    <t>height_50p_20210723_RS23</t>
  </si>
  <si>
    <t>height_70p_20210723_RS23</t>
  </si>
  <si>
    <t>height_90p_20210723_RS23</t>
  </si>
  <si>
    <t>height_95p_20210723_RS23</t>
  </si>
  <si>
    <t>height_99p_20210723_RS23</t>
  </si>
  <si>
    <t>canopy_cover_5p_20210723_RS23</t>
  </si>
  <si>
    <t>pcanopy_cover_10p_20210723_RS23</t>
  </si>
  <si>
    <t>canopy_cover_20p_20210723_RS23</t>
  </si>
  <si>
    <t>canopy_cover_30p_20210723_RS23</t>
  </si>
  <si>
    <t>canopy_cover_40p_20210723_RS23</t>
  </si>
  <si>
    <t>canopy_cover_50p_20210723_RS23</t>
  </si>
  <si>
    <t>canopy_cover_75p_20210723_RS23</t>
  </si>
  <si>
    <t>standard_deviation_ht_20210723_RS23</t>
  </si>
  <si>
    <t>quadratic_mean_ht_20210723_RS23</t>
  </si>
  <si>
    <t>skewness_ht_20210723_RS23</t>
  </si>
  <si>
    <t>kurtosis_ht_20210723_RS23</t>
  </si>
  <si>
    <t>variation_ht_20210723_RS23</t>
  </si>
  <si>
    <t>plot_volume_20210723_RS23</t>
  </si>
  <si>
    <t>height_30p_20210727_RS23</t>
  </si>
  <si>
    <t>height_50p_20210727_RS23</t>
  </si>
  <si>
    <t>height_70p_20210727_RS23</t>
  </si>
  <si>
    <t>height_90p_20210727_RS23</t>
  </si>
  <si>
    <t>height_95p_20210727_RS23</t>
  </si>
  <si>
    <t>height_99p_20210727_RS23</t>
  </si>
  <si>
    <t>canopy_cover_5p_20210727_RS23</t>
  </si>
  <si>
    <t>pcanopy_cover_10p_20210727_RS23</t>
  </si>
  <si>
    <t>canopy_cover_20p_20210727_RS23</t>
  </si>
  <si>
    <t>canopy_cover_30p_20210727_RS23</t>
  </si>
  <si>
    <t>canopy_cover_40p_20210727_RS23</t>
  </si>
  <si>
    <t>canopy_cover_50p_20210727_RS23</t>
  </si>
  <si>
    <t>canopy_cover_75p_20210727_RS23</t>
  </si>
  <si>
    <t>standard_deviation_ht_20210727_RS23</t>
  </si>
  <si>
    <t>quadratic_mean_ht_20210727_RS23</t>
  </si>
  <si>
    <t>skewness_ht_20210727_RS23</t>
  </si>
  <si>
    <t>kurtosis_ht_20210727_RS23</t>
  </si>
  <si>
    <t>variation_ht_20210727_RS23</t>
  </si>
  <si>
    <t>plot_volume_20210727_RS23</t>
  </si>
  <si>
    <t>height_30p_20210808_RS23</t>
  </si>
  <si>
    <t>height_50p_20210808_RS23</t>
  </si>
  <si>
    <t>height_70p_20210808_RS23</t>
  </si>
  <si>
    <t>height_90p_20210808_RS23</t>
  </si>
  <si>
    <t>height_95p_20210808_RS23</t>
  </si>
  <si>
    <t>height_99p_20210808_RS23</t>
  </si>
  <si>
    <t>canopy_cover_5p_20210808_RS23</t>
  </si>
  <si>
    <t>pcanopy_cover_10p_20210808_RS23</t>
  </si>
  <si>
    <t>canopy_cover_20p_20210808_RS23</t>
  </si>
  <si>
    <t>canopy_cover_30p_20210808_RS23</t>
  </si>
  <si>
    <t>canopy_cover_40p_20210808_RS23</t>
  </si>
  <si>
    <t>canopy_cover_50p_20210808_RS23</t>
  </si>
  <si>
    <t>canopy_cover_75p_20210808_RS23</t>
  </si>
  <si>
    <t>standard_deviation_ht_20210808_RS23</t>
  </si>
  <si>
    <t>quadratic_mean_ht_20210808_RS23</t>
  </si>
  <si>
    <t>skewness_ht_20210808_RS23</t>
  </si>
  <si>
    <t>kurtosis_ht_20210808_RS23</t>
  </si>
  <si>
    <t>variation_ht_20210808_RS23</t>
  </si>
  <si>
    <t>plot_volume_20210808_RS23</t>
  </si>
  <si>
    <t>height_30p_20210816_RS23</t>
  </si>
  <si>
    <t>height_50p_20210816_RS23</t>
  </si>
  <si>
    <t>height_70p_20210816_RS23</t>
  </si>
  <si>
    <t>height_90p_20210816_RS23</t>
  </si>
  <si>
    <t>height_95p_20210816_RS23</t>
  </si>
  <si>
    <t>height_99p_20210816_RS23</t>
  </si>
  <si>
    <t>canopy_cover_5p_20210816_RS23</t>
  </si>
  <si>
    <t>pcanopy_cover_10p_20210816_RS23</t>
  </si>
  <si>
    <t>canopy_cover_20p_20210816_RS23</t>
  </si>
  <si>
    <t>canopy_cover_30p_20210816_RS23</t>
  </si>
  <si>
    <t>canopy_cover_40p_20210816_RS23</t>
  </si>
  <si>
    <t>canopy_cover_50p_20210816_RS23</t>
  </si>
  <si>
    <t>canopy_cover_75p_20210816_RS23</t>
  </si>
  <si>
    <t>standard_deviation_ht_20210816_RS23</t>
  </si>
  <si>
    <t>quadratic_mean_ht_20210816_RS23</t>
  </si>
  <si>
    <t>skewness_ht_20210816_RS23</t>
  </si>
  <si>
    <t>kurtosis_ht_20210816_RS23</t>
  </si>
  <si>
    <t>variation_ht_20210816_RS23</t>
  </si>
  <si>
    <t>plot_volume_20210816_RS23</t>
  </si>
  <si>
    <t>height_30p_20210901_RS23</t>
  </si>
  <si>
    <t>height_50p_20210901_RS23</t>
  </si>
  <si>
    <t>height_70p_20210901_RS23</t>
  </si>
  <si>
    <t>height_90p_20210901_RS23</t>
  </si>
  <si>
    <t>height_95p_20210901_RS23</t>
  </si>
  <si>
    <t>height_99p_20210901_RS23</t>
  </si>
  <si>
    <t>canopy_cover_5p_20210901_RS23</t>
  </si>
  <si>
    <t>pcanopy_cover_10p_20210901_RS23</t>
  </si>
  <si>
    <t>canopy_cover_20p_20210901_RS23</t>
  </si>
  <si>
    <t>canopy_cover_30p_20210901_RS23</t>
  </si>
  <si>
    <t>canopy_cover_40p_20210901_RS23</t>
  </si>
  <si>
    <t>canopy_cover_50p_20210901_RS23</t>
  </si>
  <si>
    <t>canopy_cover_75p_20210901_RS23</t>
  </si>
  <si>
    <t>standard_deviation_ht_20210901_RS23</t>
  </si>
  <si>
    <t>quadratic_mean_ht_20210901_RS23</t>
  </si>
  <si>
    <t>skewness_ht_20210901_RS23</t>
  </si>
  <si>
    <t>kurtosis_ht_20210901_RS23</t>
  </si>
  <si>
    <t>variation_ht_20210901_RS23</t>
  </si>
  <si>
    <t>plot_volume_20210901_RS23</t>
  </si>
  <si>
    <t>height_30p_20210910_RS23</t>
  </si>
  <si>
    <t>height_50p_20210910_RS23</t>
  </si>
  <si>
    <t>height_70p_20210910_RS23</t>
  </si>
  <si>
    <t>height_90p_20210910_RS23</t>
  </si>
  <si>
    <t>height_95p_20210910_RS23</t>
  </si>
  <si>
    <t>height_99p_20210910_RS23</t>
  </si>
  <si>
    <t>canopy_cover_5p_20210910_RS23</t>
  </si>
  <si>
    <t>pcanopy_cover_10p_20210910_RS23</t>
  </si>
  <si>
    <t>canopy_cover_20p_20210910_RS23</t>
  </si>
  <si>
    <t>canopy_cover_30p_20210910_RS23</t>
  </si>
  <si>
    <t>canopy_cover_40p_20210910_RS23</t>
  </si>
  <si>
    <t>canopy_cover_50p_20210910_RS23</t>
  </si>
  <si>
    <t>canopy_cover_75p_20210910_RS23</t>
  </si>
  <si>
    <t>standard_deviation_ht_20210910_RS23</t>
  </si>
  <si>
    <t>quadratic_mean_ht_20210910_RS23</t>
  </si>
  <si>
    <t>skewness_ht_20210910_RS23</t>
  </si>
  <si>
    <t>kurtosis_ht_20210910_RS23</t>
  </si>
  <si>
    <t>variation_ht_20210910_RS23</t>
  </si>
  <si>
    <t>plot_volume_20210910_RS23</t>
  </si>
  <si>
    <t>height_30p_20210924_RS23</t>
  </si>
  <si>
    <t>height_50p_20210924_RS23</t>
  </si>
  <si>
    <t>height_70p_20210924_RS23</t>
  </si>
  <si>
    <t>height_90p_20210924_RS23</t>
  </si>
  <si>
    <t>height_95p_20210924_RS23</t>
  </si>
  <si>
    <t>height_99p_20210924_RS23</t>
  </si>
  <si>
    <t>canopy_cover_5p_20210924_RS23</t>
  </si>
  <si>
    <t>pcanopy_cover_10p_20210924_RS23</t>
  </si>
  <si>
    <t>canopy_cover_20p_20210924_RS23</t>
  </si>
  <si>
    <t>canopy_cover_30p_20210924_RS23</t>
  </si>
  <si>
    <t>canopy_cover_40p_20210924_RS23</t>
  </si>
  <si>
    <t>canopy_cover_50p_20210924_RS23</t>
  </si>
  <si>
    <t>canopy_cover_75p_20210924_RS23</t>
  </si>
  <si>
    <t>standard_deviation_ht_20210924_RS23</t>
  </si>
  <si>
    <t>quadratic_mean_ht_20210924_RS23</t>
  </si>
  <si>
    <t>skewness_ht_20210924_RS23</t>
  </si>
  <si>
    <t>kurtosis_ht_20210924_RS23</t>
  </si>
  <si>
    <t>variation_ht_20210924_RS23</t>
  </si>
  <si>
    <t>plot_volume_20210924_RS23</t>
  </si>
  <si>
    <t>NDVI_20210901_RS23</t>
  </si>
  <si>
    <t>SR800680_20210901_RS23</t>
  </si>
  <si>
    <t>mRENDVI_20210901_RS23</t>
  </si>
  <si>
    <t>GNDVI_20210901_RS23</t>
  </si>
  <si>
    <t>PRI_20210901_RS23</t>
  </si>
  <si>
    <t>OSAVI_20210901_RS23</t>
  </si>
  <si>
    <t>PSRI_20210901_RS23</t>
  </si>
  <si>
    <t>Carte1_20210901_RS23</t>
  </si>
  <si>
    <t>VOG1_20210901_RS23</t>
  </si>
  <si>
    <t>SR700670_20210901_RS23</t>
  </si>
  <si>
    <t>NDVI_20210910_RS23</t>
  </si>
  <si>
    <t>SR800680_20210910_RS23</t>
  </si>
  <si>
    <t>mRENDVI_20210910_RS23</t>
  </si>
  <si>
    <t>GNDVI_20210910_RS23</t>
  </si>
  <si>
    <t>PRI_20210910_RS23</t>
  </si>
  <si>
    <t>OSAVI_20210910_RS23</t>
  </si>
  <si>
    <t>PSRI_20210910_RS23</t>
  </si>
  <si>
    <t>Carte1_20210910_RS23</t>
  </si>
  <si>
    <t>VOG1_20210910_RS23</t>
  </si>
  <si>
    <t>SR700670_20210910_RS23</t>
  </si>
  <si>
    <t>CC_20210610_RS14</t>
  </si>
  <si>
    <t>CC_20210617_RS14</t>
  </si>
  <si>
    <t>CC_20210622_RS14</t>
  </si>
  <si>
    <t>CC_20210703_RS14</t>
  </si>
  <si>
    <t>CC_20210719_RS14</t>
  </si>
  <si>
    <t>CC_20210727_RS14</t>
  </si>
  <si>
    <t>CC_20210802_RS14</t>
  </si>
  <si>
    <t>CC_20210808_RS14</t>
  </si>
  <si>
    <t>CC_20210816_RS14</t>
  </si>
  <si>
    <t>CC_20210822_RS14</t>
  </si>
  <si>
    <t>CC_20210828_RS14</t>
  </si>
  <si>
    <t>CC_20210906_RS14</t>
  </si>
  <si>
    <t>CC_20210917_RS14</t>
  </si>
  <si>
    <t>height_30p_20210604_RS14</t>
  </si>
  <si>
    <t>height_50p_20210604_RS14</t>
  </si>
  <si>
    <t>height_70p_20210604_RS14</t>
  </si>
  <si>
    <t>height_90p_20210604_RS14</t>
  </si>
  <si>
    <t>height_95p_20210604_RS14</t>
  </si>
  <si>
    <t>height_99p_20210604_RS14</t>
  </si>
  <si>
    <t>canopy_cover_5p_20210604_RS14</t>
  </si>
  <si>
    <t>pcanopy_cover_10p_20210604_RS14</t>
  </si>
  <si>
    <t>canopy_cover_20p_20210604_RS14</t>
  </si>
  <si>
    <t>canopy_cover_30p_20210604_RS14</t>
  </si>
  <si>
    <t>canopy_cover_40p_20210604_RS14</t>
  </si>
  <si>
    <t>canopy_cover_50p_20210604_RS14</t>
  </si>
  <si>
    <t>canopy_cover_75p_20210604_RS14</t>
  </si>
  <si>
    <t>standard_deviation_ht_20210604_RS14</t>
  </si>
  <si>
    <t>quadratic_mean_ht_20210604_RS14</t>
  </si>
  <si>
    <t>skewness_ht_20210604_RS14</t>
  </si>
  <si>
    <t>kurtosis_ht_20210604_RS14</t>
  </si>
  <si>
    <t>variation_ht_20210604_RS14</t>
  </si>
  <si>
    <t>plot_volume_20210604_RS14</t>
  </si>
  <si>
    <t>height_30p_20210616_RS14</t>
  </si>
  <si>
    <t>height_50p_20210616_RS14</t>
  </si>
  <si>
    <t>height_70p_20210616_RS14</t>
  </si>
  <si>
    <t>height_90p_20210616_RS14</t>
  </si>
  <si>
    <t>height_95p_20210616_RS14</t>
  </si>
  <si>
    <t>height_99p_20210616_RS14</t>
  </si>
  <si>
    <t>canopy_cover_5p_20210616_RS14</t>
  </si>
  <si>
    <t>pcanopy_cover_10p_20210616_RS14</t>
  </si>
  <si>
    <t>canopy_cover_20p_20210616_RS14</t>
  </si>
  <si>
    <t>canopy_cover_30p_20210616_RS14</t>
  </si>
  <si>
    <t>canopy_cover_40p_20210616_RS14</t>
  </si>
  <si>
    <t>canopy_cover_50p_20210616_RS14</t>
  </si>
  <si>
    <t>canopy_cover_75p_20210616_RS14</t>
  </si>
  <si>
    <t>standard_deviation_ht_20210616_RS14</t>
  </si>
  <si>
    <t>quadratic_mean_ht_20210616_RS14</t>
  </si>
  <si>
    <t>skewness_ht_20210616_RS14</t>
  </si>
  <si>
    <t>kurtosis_ht_20210616_RS14</t>
  </si>
  <si>
    <t>variation_ht_20210616_RS14</t>
  </si>
  <si>
    <t>plot_volume_20210616_RS14</t>
  </si>
  <si>
    <t>height_30p_20210702_RS14</t>
  </si>
  <si>
    <t>height_50p_20210702_RS14</t>
  </si>
  <si>
    <t>height_70p_20210702_RS14</t>
  </si>
  <si>
    <t>height_90p_20210702_RS14</t>
  </si>
  <si>
    <t>height_95p_20210702_RS14</t>
  </si>
  <si>
    <t>height_99p_20210702_RS14</t>
  </si>
  <si>
    <t>canopy_cover_5p_20210702_RS14</t>
  </si>
  <si>
    <t>pcanopy_cover_10p_20210702_RS14</t>
  </si>
  <si>
    <t>canopy_cover_20p_20210702_RS14</t>
  </si>
  <si>
    <t>canopy_cover_30p_20210702_RS14</t>
  </si>
  <si>
    <t>canopy_cover_40p_20210702_RS14</t>
  </si>
  <si>
    <t>canopy_cover_50p_20210702_RS14</t>
  </si>
  <si>
    <t>canopy_cover_75p_20210702_RS14</t>
  </si>
  <si>
    <t>standard_deviation_ht_20210702_RS14</t>
  </si>
  <si>
    <t>quadratic_mean_ht_20210702_RS14</t>
  </si>
  <si>
    <t>skewness_ht_20210702_RS14</t>
  </si>
  <si>
    <t>kurtosis_ht_20210702_RS14</t>
  </si>
  <si>
    <t>variation_ht_20210702_RS14</t>
  </si>
  <si>
    <t>plot_volume_20210702_RS14</t>
  </si>
  <si>
    <t>height_30p_20210723_RS14</t>
  </si>
  <si>
    <t>height_50p_20210723_RS14</t>
  </si>
  <si>
    <t>height_70p_20210723_RS14</t>
  </si>
  <si>
    <t>height_90p_20210723_RS14</t>
  </si>
  <si>
    <t>height_95p_20210723_RS14</t>
  </si>
  <si>
    <t>height_99p_20210723_RS14</t>
  </si>
  <si>
    <t>canopy_cover_5p_20210723_RS14</t>
  </si>
  <si>
    <t>pcanopy_cover_10p_20210723_RS14</t>
  </si>
  <si>
    <t>canopy_cover_20p_20210723_RS14</t>
  </si>
  <si>
    <t>canopy_cover_30p_20210723_RS14</t>
  </si>
  <si>
    <t>canopy_cover_40p_20210723_RS14</t>
  </si>
  <si>
    <t>canopy_cover_50p_20210723_RS14</t>
  </si>
  <si>
    <t>canopy_cover_75p_20210723_RS14</t>
  </si>
  <si>
    <t>standard_deviation_ht_20210723_RS14</t>
  </si>
  <si>
    <t>quadratic_mean_ht_20210723_RS14</t>
  </si>
  <si>
    <t>skewness_ht_20210723_RS14</t>
  </si>
  <si>
    <t>kurtosis_ht_20210723_RS14</t>
  </si>
  <si>
    <t>variation_ht_20210723_RS14</t>
  </si>
  <si>
    <t>plot_volume_20210723_RS14</t>
  </si>
  <si>
    <t>height_30p_20210727_RS14</t>
  </si>
  <si>
    <t>height_50p_20210727_RS14</t>
  </si>
  <si>
    <t>height_70p_20210727_RS14</t>
  </si>
  <si>
    <t>height_90p_20210727_RS14</t>
  </si>
  <si>
    <t>height_95p_20210727_RS14</t>
  </si>
  <si>
    <t>height_99p_20210727_RS14</t>
  </si>
  <si>
    <t>canopy_cover_5p_20210727_RS14</t>
  </si>
  <si>
    <t>pcanopy_cover_10p_20210727_RS14</t>
  </si>
  <si>
    <t>canopy_cover_20p_20210727_RS14</t>
  </si>
  <si>
    <t>canopy_cover_30p_20210727_RS14</t>
  </si>
  <si>
    <t>canopy_cover_40p_20210727_RS14</t>
  </si>
  <si>
    <t>canopy_cover_50p_20210727_RS14</t>
  </si>
  <si>
    <t>canopy_cover_75p_20210727_RS14</t>
  </si>
  <si>
    <t>standard_deviation_ht_20210727_RS14</t>
  </si>
  <si>
    <t>quadratic_mean_ht_20210727_RS14</t>
  </si>
  <si>
    <t>skewness_ht_20210727_RS14</t>
  </si>
  <si>
    <t>kurtosis_ht_20210727_RS14</t>
  </si>
  <si>
    <t>variation_ht_20210727_RS14</t>
  </si>
  <si>
    <t>plot_volume_20210727_RS14</t>
  </si>
  <si>
    <t>height_30p_20210808_RS14</t>
  </si>
  <si>
    <t>height_50p_20210808_RS14</t>
  </si>
  <si>
    <t>height_70p_20210808_RS14</t>
  </si>
  <si>
    <t>height_90p_20210808_RS14</t>
  </si>
  <si>
    <t>height_95p_20210808_RS14</t>
  </si>
  <si>
    <t>height_99p_20210808_RS14</t>
  </si>
  <si>
    <t>canopy_cover_5p_20210808_RS14</t>
  </si>
  <si>
    <t>pcanopy_cover_10p_20210808_RS14</t>
  </si>
  <si>
    <t>canopy_cover_20p_20210808_RS14</t>
  </si>
  <si>
    <t>canopy_cover_30p_20210808_RS14</t>
  </si>
  <si>
    <t>canopy_cover_40p_20210808_RS14</t>
  </si>
  <si>
    <t>canopy_cover_50p_20210808_RS14</t>
  </si>
  <si>
    <t>canopy_cover_75p_20210808_RS14</t>
  </si>
  <si>
    <t>standard_deviation_ht_20210808_RS14</t>
  </si>
  <si>
    <t>quadratic_mean_ht_20210808_RS14</t>
  </si>
  <si>
    <t>skewness_ht_20210808_RS14</t>
  </si>
  <si>
    <t>kurtosis_ht_20210808_RS14</t>
  </si>
  <si>
    <t>variation_ht_20210808_RS14</t>
  </si>
  <si>
    <t>plot_volume_20210808_RS14</t>
  </si>
  <si>
    <t>height_30p_20210816_RS14</t>
  </si>
  <si>
    <t>height_50p_20210816_RS14</t>
  </si>
  <si>
    <t>height_70p_20210816_RS14</t>
  </si>
  <si>
    <t>height_90p_20210816_RS14</t>
  </si>
  <si>
    <t>height_95p_20210816_RS14</t>
  </si>
  <si>
    <t>height_99p_20210816_RS14</t>
  </si>
  <si>
    <t>canopy_cover_5p_20210816_RS14</t>
  </si>
  <si>
    <t>pcanopy_cover_10p_20210816_RS14</t>
  </si>
  <si>
    <t>canopy_cover_20p_20210816_RS14</t>
  </si>
  <si>
    <t>canopy_cover_30p_20210816_RS14</t>
  </si>
  <si>
    <t>canopy_cover_40p_20210816_RS14</t>
  </si>
  <si>
    <t>canopy_cover_50p_20210816_RS14</t>
  </si>
  <si>
    <t>canopy_cover_75p_20210816_RS14</t>
  </si>
  <si>
    <t>standard_deviation_ht_20210816_RS14</t>
  </si>
  <si>
    <t>quadratic_mean_ht_20210816_RS14</t>
  </si>
  <si>
    <t>skewness_ht_20210816_RS14</t>
  </si>
  <si>
    <t>kurtosis_ht_20210816_RS14</t>
  </si>
  <si>
    <t>variation_ht_20210816_RS14</t>
  </si>
  <si>
    <t>plot_volume_20210816_RS14</t>
  </si>
  <si>
    <t>height_30p_20210901_RS14</t>
  </si>
  <si>
    <t>height_50p_20210901_RS14</t>
  </si>
  <si>
    <t>height_70p_20210901_RS14</t>
  </si>
  <si>
    <t>height_90p_20210901_RS14</t>
  </si>
  <si>
    <t>height_95p_20210901_RS14</t>
  </si>
  <si>
    <t>height_99p_20210901_RS14</t>
  </si>
  <si>
    <t>canopy_cover_5p_20210901_RS14</t>
  </si>
  <si>
    <t>pcanopy_cover_10p_20210901_RS14</t>
  </si>
  <si>
    <t>canopy_cover_20p_20210901_RS14</t>
  </si>
  <si>
    <t>canopy_cover_30p_20210901_RS14</t>
  </si>
  <si>
    <t>canopy_cover_40p_20210901_RS14</t>
  </si>
  <si>
    <t>canopy_cover_50p_20210901_RS14</t>
  </si>
  <si>
    <t>canopy_cover_75p_20210901_RS14</t>
  </si>
  <si>
    <t>standard_deviation_ht_20210901_RS14</t>
  </si>
  <si>
    <t>quadratic_mean_ht_20210901_RS14</t>
  </si>
  <si>
    <t>skewness_ht_20210901_RS14</t>
  </si>
  <si>
    <t>kurtosis_ht_20210901_RS14</t>
  </si>
  <si>
    <t>variation_ht_20210901_RS14</t>
  </si>
  <si>
    <t>plot_volume_20210901_RS14</t>
  </si>
  <si>
    <t>height_30p_20210910_RS14</t>
  </si>
  <si>
    <t>height_50p_20210910_RS14</t>
  </si>
  <si>
    <t>height_70p_20210910_RS14</t>
  </si>
  <si>
    <t>height_90p_20210910_RS14</t>
  </si>
  <si>
    <t>height_95p_20210910_RS14</t>
  </si>
  <si>
    <t>height_99p_20210910_RS14</t>
  </si>
  <si>
    <t>canopy_cover_5p_20210910_RS14</t>
  </si>
  <si>
    <t>pcanopy_cover_10p_20210910_RS14</t>
  </si>
  <si>
    <t>canopy_cover_20p_20210910_RS14</t>
  </si>
  <si>
    <t>canopy_cover_30p_20210910_RS14</t>
  </si>
  <si>
    <t>canopy_cover_40p_20210910_RS14</t>
  </si>
  <si>
    <t>canopy_cover_50p_20210910_RS14</t>
  </si>
  <si>
    <t>canopy_cover_75p_20210910_RS14</t>
  </si>
  <si>
    <t>standard_deviation_ht_20210910_RS14</t>
  </si>
  <si>
    <t>quadratic_mean_ht_20210910_RS14</t>
  </si>
  <si>
    <t>skewness_ht_20210910_RS14</t>
  </si>
  <si>
    <t>kurtosis_ht_20210910_RS14</t>
  </si>
  <si>
    <t>variation_ht_20210910_RS14</t>
  </si>
  <si>
    <t>plot_volume_20210910_RS14</t>
  </si>
  <si>
    <t>height_30p_20210924_RS14</t>
  </si>
  <si>
    <t>height_50p_20210924_RS14</t>
  </si>
  <si>
    <t>height_70p_20210924_RS14</t>
  </si>
  <si>
    <t>height_90p_20210924_RS14</t>
  </si>
  <si>
    <t>height_95p_20210924_RS14</t>
  </si>
  <si>
    <t>height_99p_20210924_RS14</t>
  </si>
  <si>
    <t>canopy_cover_5p_20210924_RS14</t>
  </si>
  <si>
    <t>pcanopy_cover_10p_20210924_RS14</t>
  </si>
  <si>
    <t>canopy_cover_20p_20210924_RS14</t>
  </si>
  <si>
    <t>canopy_cover_30p_20210924_RS14</t>
  </si>
  <si>
    <t>canopy_cover_40p_20210924_RS14</t>
  </si>
  <si>
    <t>canopy_cover_50p_20210924_RS14</t>
  </si>
  <si>
    <t>canopy_cover_75p_20210924_RS14</t>
  </si>
  <si>
    <t>standard_deviation_ht_20210924_RS14</t>
  </si>
  <si>
    <t>quadratic_mean_ht_20210924_RS14</t>
  </si>
  <si>
    <t>skewness_ht_20210924_RS14</t>
  </si>
  <si>
    <t>kurtosis_ht_20210924_RS14</t>
  </si>
  <si>
    <t>variation_ht_20210924_RS14</t>
  </si>
  <si>
    <t>plot_volume_20210924_RS14</t>
  </si>
  <si>
    <t>NDVI_20210901_RS14</t>
  </si>
  <si>
    <t>SR800680_20210901_RS14</t>
  </si>
  <si>
    <t>mRENDVI_20210901_RS14</t>
  </si>
  <si>
    <t>GNDVI_20210901_RS14</t>
  </si>
  <si>
    <t>PRI_20210901_RS14</t>
  </si>
  <si>
    <t>OSAVI_20210901_RS14</t>
  </si>
  <si>
    <t>PSRI_20210901_RS14</t>
  </si>
  <si>
    <t>Carte1_20210901_RS14</t>
  </si>
  <si>
    <t>VOG1_20210901_RS14</t>
  </si>
  <si>
    <t>SR700670_20210901_RS14</t>
  </si>
  <si>
    <t>NDVI_20210910_RS14</t>
  </si>
  <si>
    <t>SR800680_20210910_RS14</t>
  </si>
  <si>
    <t>mRENDVI_20210910_RS14</t>
  </si>
  <si>
    <t>GNDVI_20210910_RS14</t>
  </si>
  <si>
    <t>PRI_20210910_RS14</t>
  </si>
  <si>
    <t>OSAVI_20210910_RS14</t>
  </si>
  <si>
    <t>PSRI_20210910_RS14</t>
  </si>
  <si>
    <t>Carte1_20210910_RS14</t>
  </si>
  <si>
    <t>VOG1_20210910_RS14</t>
  </si>
  <si>
    <t>SR700670_20210910_RS14</t>
  </si>
  <si>
    <t>CC_20210610_RS1</t>
  </si>
  <si>
    <t>CC_20210617_RS1</t>
  </si>
  <si>
    <t>CC_20210622_RS1</t>
  </si>
  <si>
    <t>CC_20210703_RS1</t>
  </si>
  <si>
    <t>CC_20210719_RS1</t>
  </si>
  <si>
    <t>CC_20210727_RS1</t>
  </si>
  <si>
    <t>CC_20210802_RS1</t>
  </si>
  <si>
    <t>CC_20210808_RS1</t>
  </si>
  <si>
    <t>CC_20210816_RS1</t>
  </si>
  <si>
    <t>CC_20210822_RS1</t>
  </si>
  <si>
    <t>CC_20210828_RS1</t>
  </si>
  <si>
    <t>CC_20210906_RS1</t>
  </si>
  <si>
    <t>CC_20210917_RS1</t>
  </si>
  <si>
    <t>height_30p_20210604_RS1</t>
  </si>
  <si>
    <t>height_50p_20210604_RS1</t>
  </si>
  <si>
    <t>height_70p_20210604_RS1</t>
  </si>
  <si>
    <t>height_90p_20210604_RS1</t>
  </si>
  <si>
    <t>height_95p_20210604_RS1</t>
  </si>
  <si>
    <t>height_99p_20210604_RS1</t>
  </si>
  <si>
    <t>canopy_cover_5p_20210604_RS1</t>
  </si>
  <si>
    <t>pcanopy_cover_10p_20210604_RS1</t>
  </si>
  <si>
    <t>canopy_cover_20p_20210604_RS1</t>
  </si>
  <si>
    <t>canopy_cover_30p_20210604_RS1</t>
  </si>
  <si>
    <t>canopy_cover_40p_20210604_RS1</t>
  </si>
  <si>
    <t>canopy_cover_50p_20210604_RS1</t>
  </si>
  <si>
    <t>canopy_cover_75p_20210604_RS1</t>
  </si>
  <si>
    <t>standard_deviation_ht_20210604_RS1</t>
  </si>
  <si>
    <t>quadratic_mean_ht_20210604_RS1</t>
  </si>
  <si>
    <t>skewness_ht_20210604_RS1</t>
  </si>
  <si>
    <t>kurtosis_ht_20210604_RS1</t>
  </si>
  <si>
    <t>variation_ht_20210604_RS1</t>
  </si>
  <si>
    <t>plot_volume_20210604_RS1</t>
  </si>
  <si>
    <t>height_30p_20210616_RS1</t>
  </si>
  <si>
    <t>height_50p_20210616_RS1</t>
  </si>
  <si>
    <t>height_70p_20210616_RS1</t>
  </si>
  <si>
    <t>height_90p_20210616_RS1</t>
  </si>
  <si>
    <t>height_95p_20210616_RS1</t>
  </si>
  <si>
    <t>height_99p_20210616_RS1</t>
  </si>
  <si>
    <t>canopy_cover_5p_20210616_RS1</t>
  </si>
  <si>
    <t>pcanopy_cover_10p_20210616_RS1</t>
  </si>
  <si>
    <t>canopy_cover_20p_20210616_RS1</t>
  </si>
  <si>
    <t>canopy_cover_30p_20210616_RS1</t>
  </si>
  <si>
    <t>canopy_cover_40p_20210616_RS1</t>
  </si>
  <si>
    <t>canopy_cover_50p_20210616_RS1</t>
  </si>
  <si>
    <t>canopy_cover_75p_20210616_RS1</t>
  </si>
  <si>
    <t>standard_deviation_ht_20210616_RS1</t>
  </si>
  <si>
    <t>quadratic_mean_ht_20210616_RS1</t>
  </si>
  <si>
    <t>skewness_ht_20210616_RS1</t>
  </si>
  <si>
    <t>kurtosis_ht_20210616_RS1</t>
  </si>
  <si>
    <t>variation_ht_20210616_RS1</t>
  </si>
  <si>
    <t>plot_volume_20210616_RS1</t>
  </si>
  <si>
    <t>height_30p_20210702_RS1</t>
  </si>
  <si>
    <t>height_50p_20210702_RS1</t>
  </si>
  <si>
    <t>height_70p_20210702_RS1</t>
  </si>
  <si>
    <t>height_90p_20210702_RS1</t>
  </si>
  <si>
    <t>height_95p_20210702_RS1</t>
  </si>
  <si>
    <t>height_99p_20210702_RS1</t>
  </si>
  <si>
    <t>canopy_cover_5p_20210702_RS1</t>
  </si>
  <si>
    <t>pcanopy_cover_10p_20210702_RS1</t>
  </si>
  <si>
    <t>canopy_cover_20p_20210702_RS1</t>
  </si>
  <si>
    <t>canopy_cover_30p_20210702_RS1</t>
  </si>
  <si>
    <t>canopy_cover_40p_20210702_RS1</t>
  </si>
  <si>
    <t>canopy_cover_50p_20210702_RS1</t>
  </si>
  <si>
    <t>canopy_cover_75p_20210702_RS1</t>
  </si>
  <si>
    <t>standard_deviation_ht_20210702_RS1</t>
  </si>
  <si>
    <t>quadratic_mean_ht_20210702_RS1</t>
  </si>
  <si>
    <t>skewness_ht_20210702_RS1</t>
  </si>
  <si>
    <t>kurtosis_ht_20210702_RS1</t>
  </si>
  <si>
    <t>variation_ht_20210702_RS1</t>
  </si>
  <si>
    <t>plot_volume_20210702_RS1</t>
  </si>
  <si>
    <t>height_30p_20210723_RS1</t>
  </si>
  <si>
    <t>height_50p_20210723_RS1</t>
  </si>
  <si>
    <t>height_70p_20210723_RS1</t>
  </si>
  <si>
    <t>height_90p_20210723_RS1</t>
  </si>
  <si>
    <t>height_95p_20210723_RS1</t>
  </si>
  <si>
    <t>height_99p_20210723_RS1</t>
  </si>
  <si>
    <t>canopy_cover_5p_20210723_RS1</t>
  </si>
  <si>
    <t>pcanopy_cover_10p_20210723_RS1</t>
  </si>
  <si>
    <t>canopy_cover_20p_20210723_RS1</t>
  </si>
  <si>
    <t>canopy_cover_30p_20210723_RS1</t>
  </si>
  <si>
    <t>canopy_cover_40p_20210723_RS1</t>
  </si>
  <si>
    <t>canopy_cover_50p_20210723_RS1</t>
  </si>
  <si>
    <t>canopy_cover_75p_20210723_RS1</t>
  </si>
  <si>
    <t>standard_deviation_ht_20210723_RS1</t>
  </si>
  <si>
    <t>quadratic_mean_ht_20210723_RS1</t>
  </si>
  <si>
    <t>skewness_ht_20210723_RS1</t>
  </si>
  <si>
    <t>kurtosis_ht_20210723_RS1</t>
  </si>
  <si>
    <t>variation_ht_20210723_RS1</t>
  </si>
  <si>
    <t>plot_volume_20210723_RS1</t>
  </si>
  <si>
    <t>height_30p_20210727_RS1</t>
  </si>
  <si>
    <t>height_50p_20210727_RS1</t>
  </si>
  <si>
    <t>height_70p_20210727_RS1</t>
  </si>
  <si>
    <t>height_90p_20210727_RS1</t>
  </si>
  <si>
    <t>height_95p_20210727_RS1</t>
  </si>
  <si>
    <t>height_99p_20210727_RS1</t>
  </si>
  <si>
    <t>canopy_cover_5p_20210727_RS1</t>
  </si>
  <si>
    <t>pcanopy_cover_10p_20210727_RS1</t>
  </si>
  <si>
    <t>canopy_cover_20p_20210727_RS1</t>
  </si>
  <si>
    <t>canopy_cover_30p_20210727_RS1</t>
  </si>
  <si>
    <t>canopy_cover_40p_20210727_RS1</t>
  </si>
  <si>
    <t>canopy_cover_50p_20210727_RS1</t>
  </si>
  <si>
    <t>canopy_cover_75p_20210727_RS1</t>
  </si>
  <si>
    <t>standard_deviation_ht_20210727_RS1</t>
  </si>
  <si>
    <t>quadratic_mean_ht_20210727_RS1</t>
  </si>
  <si>
    <t>skewness_ht_20210727_RS1</t>
  </si>
  <si>
    <t>kurtosis_ht_20210727_RS1</t>
  </si>
  <si>
    <t>variation_ht_20210727_RS1</t>
  </si>
  <si>
    <t>plot_volume_20210727_RS1</t>
  </si>
  <si>
    <t>height_30p_20210808_RS1</t>
  </si>
  <si>
    <t>height_50p_20210808_RS1</t>
  </si>
  <si>
    <t>height_70p_20210808_RS1</t>
  </si>
  <si>
    <t>height_90p_20210808_RS1</t>
  </si>
  <si>
    <t>height_95p_20210808_RS1</t>
  </si>
  <si>
    <t>height_99p_20210808_RS1</t>
  </si>
  <si>
    <t>canopy_cover_5p_20210808_RS1</t>
  </si>
  <si>
    <t>pcanopy_cover_10p_20210808_RS1</t>
  </si>
  <si>
    <t>canopy_cover_20p_20210808_RS1</t>
  </si>
  <si>
    <t>canopy_cover_30p_20210808_RS1</t>
  </si>
  <si>
    <t>canopy_cover_40p_20210808_RS1</t>
  </si>
  <si>
    <t>canopy_cover_50p_20210808_RS1</t>
  </si>
  <si>
    <t>canopy_cover_75p_20210808_RS1</t>
  </si>
  <si>
    <t>standard_deviation_ht_20210808_RS1</t>
  </si>
  <si>
    <t>quadratic_mean_ht_20210808_RS1</t>
  </si>
  <si>
    <t>skewness_ht_20210808_RS1</t>
  </si>
  <si>
    <t>kurtosis_ht_20210808_RS1</t>
  </si>
  <si>
    <t>variation_ht_20210808_RS1</t>
  </si>
  <si>
    <t>plot_volume_20210808_RS1</t>
  </si>
  <si>
    <t>height_30p_20210816_RS1</t>
  </si>
  <si>
    <t>height_50p_20210816_RS1</t>
  </si>
  <si>
    <t>height_70p_20210816_RS1</t>
  </si>
  <si>
    <t>height_90p_20210816_RS1</t>
  </si>
  <si>
    <t>height_95p_20210816_RS1</t>
  </si>
  <si>
    <t>height_99p_20210816_RS1</t>
  </si>
  <si>
    <t>canopy_cover_5p_20210816_RS1</t>
  </si>
  <si>
    <t>pcanopy_cover_10p_20210816_RS1</t>
  </si>
  <si>
    <t>canopy_cover_20p_20210816_RS1</t>
  </si>
  <si>
    <t>canopy_cover_30p_20210816_RS1</t>
  </si>
  <si>
    <t>canopy_cover_40p_20210816_RS1</t>
  </si>
  <si>
    <t>canopy_cover_50p_20210816_RS1</t>
  </si>
  <si>
    <t>canopy_cover_75p_20210816_RS1</t>
  </si>
  <si>
    <t>standard_deviation_ht_20210816_RS1</t>
  </si>
  <si>
    <t>quadratic_mean_ht_20210816_RS1</t>
  </si>
  <si>
    <t>skewness_ht_20210816_RS1</t>
  </si>
  <si>
    <t>kurtosis_ht_20210816_RS1</t>
  </si>
  <si>
    <t>variation_ht_20210816_RS1</t>
  </si>
  <si>
    <t>plot_volume_20210816_RS1</t>
  </si>
  <si>
    <t>height_30p_20210901_RS1</t>
  </si>
  <si>
    <t>height_50p_20210901_RS1</t>
  </si>
  <si>
    <t>height_70p_20210901_RS1</t>
  </si>
  <si>
    <t>height_90p_20210901_RS1</t>
  </si>
  <si>
    <t>height_95p_20210901_RS1</t>
  </si>
  <si>
    <t>height_99p_20210901_RS1</t>
  </si>
  <si>
    <t>canopy_cover_5p_20210901_RS1</t>
  </si>
  <si>
    <t>pcanopy_cover_10p_20210901_RS1</t>
  </si>
  <si>
    <t>canopy_cover_20p_20210901_RS1</t>
  </si>
  <si>
    <t>canopy_cover_30p_20210901_RS1</t>
  </si>
  <si>
    <t>canopy_cover_40p_20210901_RS1</t>
  </si>
  <si>
    <t>canopy_cover_50p_20210901_RS1</t>
  </si>
  <si>
    <t>canopy_cover_75p_20210901_RS1</t>
  </si>
  <si>
    <t>standard_deviation_ht_20210901_RS1</t>
  </si>
  <si>
    <t>quadratic_mean_ht_20210901_RS1</t>
  </si>
  <si>
    <t>skewness_ht_20210901_RS1</t>
  </si>
  <si>
    <t>kurtosis_ht_20210901_RS1</t>
  </si>
  <si>
    <t>variation_ht_20210901_RS1</t>
  </si>
  <si>
    <t>plot_volume_20210901_RS1</t>
  </si>
  <si>
    <t>height_30p_20210910_RS1</t>
  </si>
  <si>
    <t>height_50p_20210910_RS1</t>
  </si>
  <si>
    <t>height_70p_20210910_RS1</t>
  </si>
  <si>
    <t>height_90p_20210910_RS1</t>
  </si>
  <si>
    <t>height_95p_20210910_RS1</t>
  </si>
  <si>
    <t>height_99p_20210910_RS1</t>
  </si>
  <si>
    <t>canopy_cover_5p_20210910_RS1</t>
  </si>
  <si>
    <t>pcanopy_cover_10p_20210910_RS1</t>
  </si>
  <si>
    <t>canopy_cover_20p_20210910_RS1</t>
  </si>
  <si>
    <t>canopy_cover_30p_20210910_RS1</t>
  </si>
  <si>
    <t>canopy_cover_40p_20210910_RS1</t>
  </si>
  <si>
    <t>canopy_cover_50p_20210910_RS1</t>
  </si>
  <si>
    <t>canopy_cover_75p_20210910_RS1</t>
  </si>
  <si>
    <t>standard_deviation_ht_20210910_RS1</t>
  </si>
  <si>
    <t>quadratic_mean_ht_20210910_RS1</t>
  </si>
  <si>
    <t>skewness_ht_20210910_RS1</t>
  </si>
  <si>
    <t>kurtosis_ht_20210910_RS1</t>
  </si>
  <si>
    <t>variation_ht_20210910_RS1</t>
  </si>
  <si>
    <t>plot_volume_20210910_RS1</t>
  </si>
  <si>
    <t>height_30p_20210924_RS1</t>
  </si>
  <si>
    <t>height_50p_20210924_RS1</t>
  </si>
  <si>
    <t>height_70p_20210924_RS1</t>
  </si>
  <si>
    <t>height_90p_20210924_RS1</t>
  </si>
  <si>
    <t>height_95p_20210924_RS1</t>
  </si>
  <si>
    <t>height_99p_20210924_RS1</t>
  </si>
  <si>
    <t>canopy_cover_5p_20210924_RS1</t>
  </si>
  <si>
    <t>pcanopy_cover_10p_20210924_RS1</t>
  </si>
  <si>
    <t>canopy_cover_20p_20210924_RS1</t>
  </si>
  <si>
    <t>canopy_cover_30p_20210924_RS1</t>
  </si>
  <si>
    <t>canopy_cover_40p_20210924_RS1</t>
  </si>
  <si>
    <t>canopy_cover_50p_20210924_RS1</t>
  </si>
  <si>
    <t>canopy_cover_75p_20210924_RS1</t>
  </si>
  <si>
    <t>standard_deviation_ht_20210924_RS1</t>
  </si>
  <si>
    <t>quadratic_mean_ht_20210924_RS1</t>
  </si>
  <si>
    <t>skewness_ht_20210924_RS1</t>
  </si>
  <si>
    <t>kurtosis_ht_20210924_RS1</t>
  </si>
  <si>
    <t>variation_ht_20210924_RS1</t>
  </si>
  <si>
    <t>plot_volume_20210924_RS1</t>
  </si>
  <si>
    <t>NDVI_20210901_RS1</t>
  </si>
  <si>
    <t>SR800680_20210901_RS1</t>
  </si>
  <si>
    <t>mRENDVI_20210901_RS1</t>
  </si>
  <si>
    <t>GNDVI_20210901_RS1</t>
  </si>
  <si>
    <t>PRI_20210901_RS1</t>
  </si>
  <si>
    <t>OSAVI_20210901_RS1</t>
  </si>
  <si>
    <t>PSRI_20210901_RS1</t>
  </si>
  <si>
    <t>Carte1_20210901_RS1</t>
  </si>
  <si>
    <t>VOG1_20210901_RS1</t>
  </si>
  <si>
    <t>SR700670_20210901_RS1</t>
  </si>
  <si>
    <t>NDVI_20210910_RS1</t>
  </si>
  <si>
    <t>SR800680_20210910_RS1</t>
  </si>
  <si>
    <t>mRENDVI_20210910_RS1</t>
  </si>
  <si>
    <t>GNDVI_20210910_RS1</t>
  </si>
  <si>
    <t>PRI_20210910_RS1</t>
  </si>
  <si>
    <t>OSAVI_20210910_RS1</t>
  </si>
  <si>
    <t>PSRI_20210910_RS1</t>
  </si>
  <si>
    <t>Carte1_20210910_RS1</t>
  </si>
  <si>
    <t>VOG1_20210910_RS1</t>
  </si>
  <si>
    <t>SR700670_20210910_RS1</t>
  </si>
  <si>
    <t>CC_20210610_RS2</t>
  </si>
  <si>
    <t>CC_20210617_RS2</t>
  </si>
  <si>
    <t>CC_20210622_RS2</t>
  </si>
  <si>
    <t>CC_20210703_RS2</t>
  </si>
  <si>
    <t>CC_20210719_RS2</t>
  </si>
  <si>
    <t>CC_20210727_RS2</t>
  </si>
  <si>
    <t>CC_20210802_RS2</t>
  </si>
  <si>
    <t>CC_20210808_RS2</t>
  </si>
  <si>
    <t>CC_20210816_RS2</t>
  </si>
  <si>
    <t>CC_20210822_RS2</t>
  </si>
  <si>
    <t>CC_20210828_RS2</t>
  </si>
  <si>
    <t>CC_20210906_RS2</t>
  </si>
  <si>
    <t>CC_20210917_RS2</t>
  </si>
  <si>
    <t>height_30p_20210604_RS2</t>
  </si>
  <si>
    <t>height_50p_20210604_RS2</t>
  </si>
  <si>
    <t>height_70p_20210604_RS2</t>
  </si>
  <si>
    <t>height_90p_20210604_RS2</t>
  </si>
  <si>
    <t>height_95p_20210604_RS2</t>
  </si>
  <si>
    <t>height_99p_20210604_RS2</t>
  </si>
  <si>
    <t>canopy_cover_5p_20210604_RS2</t>
  </si>
  <si>
    <t>pcanopy_cover_10p_20210604_RS2</t>
  </si>
  <si>
    <t>canopy_cover_20p_20210604_RS2</t>
  </si>
  <si>
    <t>canopy_cover_30p_20210604_RS2</t>
  </si>
  <si>
    <t>canopy_cover_40p_20210604_RS2</t>
  </si>
  <si>
    <t>canopy_cover_50p_20210604_RS2</t>
  </si>
  <si>
    <t>canopy_cover_75p_20210604_RS2</t>
  </si>
  <si>
    <t>standard_deviation_ht_20210604_RS2</t>
  </si>
  <si>
    <t>quadratic_mean_ht_20210604_RS2</t>
  </si>
  <si>
    <t>skewness_ht_20210604_RS2</t>
  </si>
  <si>
    <t>kurtosis_ht_20210604_RS2</t>
  </si>
  <si>
    <t>variation_ht_20210604_RS2</t>
  </si>
  <si>
    <t>plot_volume_20210604_RS2</t>
  </si>
  <si>
    <t>height_30p_20210616_RS2</t>
  </si>
  <si>
    <t>height_50p_20210616_RS2</t>
  </si>
  <si>
    <t>height_70p_20210616_RS2</t>
  </si>
  <si>
    <t>height_90p_20210616_RS2</t>
  </si>
  <si>
    <t>height_95p_20210616_RS2</t>
  </si>
  <si>
    <t>height_99p_20210616_RS2</t>
  </si>
  <si>
    <t>canopy_cover_5p_20210616_RS2</t>
  </si>
  <si>
    <t>pcanopy_cover_10p_20210616_RS2</t>
  </si>
  <si>
    <t>canopy_cover_20p_20210616_RS2</t>
  </si>
  <si>
    <t>canopy_cover_30p_20210616_RS2</t>
  </si>
  <si>
    <t>canopy_cover_40p_20210616_RS2</t>
  </si>
  <si>
    <t>canopy_cover_50p_20210616_RS2</t>
  </si>
  <si>
    <t>canopy_cover_75p_20210616_RS2</t>
  </si>
  <si>
    <t>standard_deviation_ht_20210616_RS2</t>
  </si>
  <si>
    <t>quadratic_mean_ht_20210616_RS2</t>
  </si>
  <si>
    <t>skewness_ht_20210616_RS2</t>
  </si>
  <si>
    <t>kurtosis_ht_20210616_RS2</t>
  </si>
  <si>
    <t>variation_ht_20210616_RS2</t>
  </si>
  <si>
    <t>plot_volume_20210616_RS2</t>
  </si>
  <si>
    <t>height_30p_20210702_RS2</t>
  </si>
  <si>
    <t>height_50p_20210702_RS2</t>
  </si>
  <si>
    <t>height_70p_20210702_RS2</t>
  </si>
  <si>
    <t>height_90p_20210702_RS2</t>
  </si>
  <si>
    <t>height_95p_20210702_RS2</t>
  </si>
  <si>
    <t>height_99p_20210702_RS2</t>
  </si>
  <si>
    <t>canopy_cover_5p_20210702_RS2</t>
  </si>
  <si>
    <t>pcanopy_cover_10p_20210702_RS2</t>
  </si>
  <si>
    <t>canopy_cover_20p_20210702_RS2</t>
  </si>
  <si>
    <t>canopy_cover_30p_20210702_RS2</t>
  </si>
  <si>
    <t>canopy_cover_40p_20210702_RS2</t>
  </si>
  <si>
    <t>canopy_cover_50p_20210702_RS2</t>
  </si>
  <si>
    <t>canopy_cover_75p_20210702_RS2</t>
  </si>
  <si>
    <t>standard_deviation_ht_20210702_RS2</t>
  </si>
  <si>
    <t>quadratic_mean_ht_20210702_RS2</t>
  </si>
  <si>
    <t>skewness_ht_20210702_RS2</t>
  </si>
  <si>
    <t>kurtosis_ht_20210702_RS2</t>
  </si>
  <si>
    <t>variation_ht_20210702_RS2</t>
  </si>
  <si>
    <t>plot_volume_20210702_RS2</t>
  </si>
  <si>
    <t>height_30p_20210723_RS2</t>
  </si>
  <si>
    <t>height_50p_20210723_RS2</t>
  </si>
  <si>
    <t>height_70p_20210723_RS2</t>
  </si>
  <si>
    <t>height_90p_20210723_RS2</t>
  </si>
  <si>
    <t>height_95p_20210723_RS2</t>
  </si>
  <si>
    <t>height_99p_20210723_RS2</t>
  </si>
  <si>
    <t>canopy_cover_5p_20210723_RS2</t>
  </si>
  <si>
    <t>pcanopy_cover_10p_20210723_RS2</t>
  </si>
  <si>
    <t>canopy_cover_20p_20210723_RS2</t>
  </si>
  <si>
    <t>canopy_cover_30p_20210723_RS2</t>
  </si>
  <si>
    <t>canopy_cover_40p_20210723_RS2</t>
  </si>
  <si>
    <t>canopy_cover_50p_20210723_RS2</t>
  </si>
  <si>
    <t>canopy_cover_75p_20210723_RS2</t>
  </si>
  <si>
    <t>standard_deviation_ht_20210723_RS2</t>
  </si>
  <si>
    <t>quadratic_mean_ht_20210723_RS2</t>
  </si>
  <si>
    <t>skewness_ht_20210723_RS2</t>
  </si>
  <si>
    <t>kurtosis_ht_20210723_RS2</t>
  </si>
  <si>
    <t>variation_ht_20210723_RS2</t>
  </si>
  <si>
    <t>plot_volume_20210723_RS2</t>
  </si>
  <si>
    <t>height_30p_20210727_RS2</t>
  </si>
  <si>
    <t>height_50p_20210727_RS2</t>
  </si>
  <si>
    <t>height_70p_20210727_RS2</t>
  </si>
  <si>
    <t>height_90p_20210727_RS2</t>
  </si>
  <si>
    <t>height_95p_20210727_RS2</t>
  </si>
  <si>
    <t>height_99p_20210727_RS2</t>
  </si>
  <si>
    <t>canopy_cover_5p_20210727_RS2</t>
  </si>
  <si>
    <t>pcanopy_cover_10p_20210727_RS2</t>
  </si>
  <si>
    <t>canopy_cover_20p_20210727_RS2</t>
  </si>
  <si>
    <t>canopy_cover_30p_20210727_RS2</t>
  </si>
  <si>
    <t>canopy_cover_40p_20210727_RS2</t>
  </si>
  <si>
    <t>canopy_cover_50p_20210727_RS2</t>
  </si>
  <si>
    <t>canopy_cover_75p_20210727_RS2</t>
  </si>
  <si>
    <t>standard_deviation_ht_20210727_RS2</t>
  </si>
  <si>
    <t>quadratic_mean_ht_20210727_RS2</t>
  </si>
  <si>
    <t>skewness_ht_20210727_RS2</t>
  </si>
  <si>
    <t>kurtosis_ht_20210727_RS2</t>
  </si>
  <si>
    <t>variation_ht_20210727_RS2</t>
  </si>
  <si>
    <t>plot_volume_20210727_RS2</t>
  </si>
  <si>
    <t>height_30p_20210808_RS2</t>
  </si>
  <si>
    <t>height_50p_20210808_RS2</t>
  </si>
  <si>
    <t>height_70p_20210808_RS2</t>
  </si>
  <si>
    <t>height_90p_20210808_RS2</t>
  </si>
  <si>
    <t>height_95p_20210808_RS2</t>
  </si>
  <si>
    <t>height_99p_20210808_RS2</t>
  </si>
  <si>
    <t>canopy_cover_5p_20210808_RS2</t>
  </si>
  <si>
    <t>pcanopy_cover_10p_20210808_RS2</t>
  </si>
  <si>
    <t>canopy_cover_20p_20210808_RS2</t>
  </si>
  <si>
    <t>canopy_cover_30p_20210808_RS2</t>
  </si>
  <si>
    <t>canopy_cover_40p_20210808_RS2</t>
  </si>
  <si>
    <t>canopy_cover_50p_20210808_RS2</t>
  </si>
  <si>
    <t>canopy_cover_75p_20210808_RS2</t>
  </si>
  <si>
    <t>standard_deviation_ht_20210808_RS2</t>
  </si>
  <si>
    <t>quadratic_mean_ht_20210808_RS2</t>
  </si>
  <si>
    <t>skewness_ht_20210808_RS2</t>
  </si>
  <si>
    <t>kurtosis_ht_20210808_RS2</t>
  </si>
  <si>
    <t>variation_ht_20210808_RS2</t>
  </si>
  <si>
    <t>plot_volume_20210808_RS2</t>
  </si>
  <si>
    <t>height_30p_20210816_RS2</t>
  </si>
  <si>
    <t>height_50p_20210816_RS2</t>
  </si>
  <si>
    <t>height_70p_20210816_RS2</t>
  </si>
  <si>
    <t>height_90p_20210816_RS2</t>
  </si>
  <si>
    <t>height_95p_20210816_RS2</t>
  </si>
  <si>
    <t>height_99p_20210816_RS2</t>
  </si>
  <si>
    <t>canopy_cover_5p_20210816_RS2</t>
  </si>
  <si>
    <t>pcanopy_cover_10p_20210816_RS2</t>
  </si>
  <si>
    <t>canopy_cover_20p_20210816_RS2</t>
  </si>
  <si>
    <t>canopy_cover_30p_20210816_RS2</t>
  </si>
  <si>
    <t>canopy_cover_40p_20210816_RS2</t>
  </si>
  <si>
    <t>canopy_cover_50p_20210816_RS2</t>
  </si>
  <si>
    <t>canopy_cover_75p_20210816_RS2</t>
  </si>
  <si>
    <t>standard_deviation_ht_20210816_RS2</t>
  </si>
  <si>
    <t>quadratic_mean_ht_20210816_RS2</t>
  </si>
  <si>
    <t>skewness_ht_20210816_RS2</t>
  </si>
  <si>
    <t>kurtosis_ht_20210816_RS2</t>
  </si>
  <si>
    <t>variation_ht_20210816_RS2</t>
  </si>
  <si>
    <t>plot_volume_20210816_RS2</t>
  </si>
  <si>
    <t>height_30p_20210901_RS2</t>
  </si>
  <si>
    <t>height_50p_20210901_RS2</t>
  </si>
  <si>
    <t>height_70p_20210901_RS2</t>
  </si>
  <si>
    <t>height_90p_20210901_RS2</t>
  </si>
  <si>
    <t>height_95p_20210901_RS2</t>
  </si>
  <si>
    <t>height_99p_20210901_RS2</t>
  </si>
  <si>
    <t>canopy_cover_5p_20210901_RS2</t>
  </si>
  <si>
    <t>pcanopy_cover_10p_20210901_RS2</t>
  </si>
  <si>
    <t>canopy_cover_20p_20210901_RS2</t>
  </si>
  <si>
    <t>canopy_cover_30p_20210901_RS2</t>
  </si>
  <si>
    <t>canopy_cover_40p_20210901_RS2</t>
  </si>
  <si>
    <t>canopy_cover_50p_20210901_RS2</t>
  </si>
  <si>
    <t>canopy_cover_75p_20210901_RS2</t>
  </si>
  <si>
    <t>standard_deviation_ht_20210901_RS2</t>
  </si>
  <si>
    <t>quadratic_mean_ht_20210901_RS2</t>
  </si>
  <si>
    <t>skewness_ht_20210901_RS2</t>
  </si>
  <si>
    <t>kurtosis_ht_20210901_RS2</t>
  </si>
  <si>
    <t>variation_ht_20210901_RS2</t>
  </si>
  <si>
    <t>plot_volume_20210901_RS2</t>
  </si>
  <si>
    <t>height_30p_20210910_RS2</t>
  </si>
  <si>
    <t>height_50p_20210910_RS2</t>
  </si>
  <si>
    <t>height_70p_20210910_RS2</t>
  </si>
  <si>
    <t>height_90p_20210910_RS2</t>
  </si>
  <si>
    <t>height_95p_20210910_RS2</t>
  </si>
  <si>
    <t>height_99p_20210910_RS2</t>
  </si>
  <si>
    <t>canopy_cover_5p_20210910_RS2</t>
  </si>
  <si>
    <t>pcanopy_cover_10p_20210910_RS2</t>
  </si>
  <si>
    <t>canopy_cover_20p_20210910_RS2</t>
  </si>
  <si>
    <t>canopy_cover_30p_20210910_RS2</t>
  </si>
  <si>
    <t>canopy_cover_40p_20210910_RS2</t>
  </si>
  <si>
    <t>canopy_cover_50p_20210910_RS2</t>
  </si>
  <si>
    <t>canopy_cover_75p_20210910_RS2</t>
  </si>
  <si>
    <t>standard_deviation_ht_20210910_RS2</t>
  </si>
  <si>
    <t>quadratic_mean_ht_20210910_RS2</t>
  </si>
  <si>
    <t>skewness_ht_20210910_RS2</t>
  </si>
  <si>
    <t>kurtosis_ht_20210910_RS2</t>
  </si>
  <si>
    <t>variation_ht_20210910_RS2</t>
  </si>
  <si>
    <t>plot_volume_20210910_RS2</t>
  </si>
  <si>
    <t>height_30p_20210924_RS2</t>
  </si>
  <si>
    <t>height_50p_20210924_RS2</t>
  </si>
  <si>
    <t>height_70p_20210924_RS2</t>
  </si>
  <si>
    <t>height_90p_20210924_RS2</t>
  </si>
  <si>
    <t>height_95p_20210924_RS2</t>
  </si>
  <si>
    <t>height_99p_20210924_RS2</t>
  </si>
  <si>
    <t>canopy_cover_5p_20210924_RS2</t>
  </si>
  <si>
    <t>pcanopy_cover_10p_20210924_RS2</t>
  </si>
  <si>
    <t>canopy_cover_20p_20210924_RS2</t>
  </si>
  <si>
    <t>canopy_cover_30p_20210924_RS2</t>
  </si>
  <si>
    <t>canopy_cover_40p_20210924_RS2</t>
  </si>
  <si>
    <t>canopy_cover_50p_20210924_RS2</t>
  </si>
  <si>
    <t>canopy_cover_75p_20210924_RS2</t>
  </si>
  <si>
    <t>standard_deviation_ht_20210924_RS2</t>
  </si>
  <si>
    <t>quadratic_mean_ht_20210924_RS2</t>
  </si>
  <si>
    <t>skewness_ht_20210924_RS2</t>
  </si>
  <si>
    <t>kurtosis_ht_20210924_RS2</t>
  </si>
  <si>
    <t>variation_ht_20210924_RS2</t>
  </si>
  <si>
    <t>plot_volume_20210924_RS2</t>
  </si>
  <si>
    <t>NDVI_20210901_RS2</t>
  </si>
  <si>
    <t>SR800680_20210901_RS2</t>
  </si>
  <si>
    <t>mRENDVI_20210901_RS2</t>
  </si>
  <si>
    <t>GNDVI_20210901_RS2</t>
  </si>
  <si>
    <t>PRI_20210901_RS2</t>
  </si>
  <si>
    <t>OSAVI_20210901_RS2</t>
  </si>
  <si>
    <t>PSRI_20210901_RS2</t>
  </si>
  <si>
    <t>Carte1_20210901_RS2</t>
  </si>
  <si>
    <t>VOG1_20210901_RS2</t>
  </si>
  <si>
    <t>SR700670_20210901_RS2</t>
  </si>
  <si>
    <t>NDVI_20210910_RS2</t>
  </si>
  <si>
    <t>SR800680_20210910_RS2</t>
  </si>
  <si>
    <t>mRENDVI_20210910_RS2</t>
  </si>
  <si>
    <t>GNDVI_20210910_RS2</t>
  </si>
  <si>
    <t>PRI_20210910_RS2</t>
  </si>
  <si>
    <t>OSAVI_20210910_RS2</t>
  </si>
  <si>
    <t>PSRI_20210910_RS2</t>
  </si>
  <si>
    <t>Carte1_20210910_RS2</t>
  </si>
  <si>
    <t>VOG1_20210910_RS2</t>
  </si>
  <si>
    <t>SR700670_20210910_RS2</t>
  </si>
  <si>
    <t>CC_20210610_RS3</t>
  </si>
  <si>
    <t>CC_20210617_RS3</t>
  </si>
  <si>
    <t>CC_20210622_RS3</t>
  </si>
  <si>
    <t>CC_20210703_RS3</t>
  </si>
  <si>
    <t>CC_20210719_RS3</t>
  </si>
  <si>
    <t>CC_20210727_RS3</t>
  </si>
  <si>
    <t>CC_20210802_RS3</t>
  </si>
  <si>
    <t>CC_20210808_RS3</t>
  </si>
  <si>
    <t>CC_20210816_RS3</t>
  </si>
  <si>
    <t>CC_20210822_RS3</t>
  </si>
  <si>
    <t>CC_20210828_RS3</t>
  </si>
  <si>
    <t>CC_20210906_RS3</t>
  </si>
  <si>
    <t>CC_20210917_RS3</t>
  </si>
  <si>
    <t>height_30p_20210604_RS3</t>
  </si>
  <si>
    <t>height_50p_20210604_RS3</t>
  </si>
  <si>
    <t>height_70p_20210604_RS3</t>
  </si>
  <si>
    <t>height_90p_20210604_RS3</t>
  </si>
  <si>
    <t>height_95p_20210604_RS3</t>
  </si>
  <si>
    <t>height_99p_20210604_RS3</t>
  </si>
  <si>
    <t>canopy_cover_5p_20210604_RS3</t>
  </si>
  <si>
    <t>pcanopy_cover_10p_20210604_RS3</t>
  </si>
  <si>
    <t>canopy_cover_20p_20210604_RS3</t>
  </si>
  <si>
    <t>canopy_cover_30p_20210604_RS3</t>
  </si>
  <si>
    <t>canopy_cover_40p_20210604_RS3</t>
  </si>
  <si>
    <t>canopy_cover_50p_20210604_RS3</t>
  </si>
  <si>
    <t>canopy_cover_75p_20210604_RS3</t>
  </si>
  <si>
    <t>standard_deviation_ht_20210604_RS3</t>
  </si>
  <si>
    <t>quadratic_mean_ht_20210604_RS3</t>
  </si>
  <si>
    <t>skewness_ht_20210604_RS3</t>
  </si>
  <si>
    <t>kurtosis_ht_20210604_RS3</t>
  </si>
  <si>
    <t>variation_ht_20210604_RS3</t>
  </si>
  <si>
    <t>plot_volume_20210604_RS3</t>
  </si>
  <si>
    <t>height_30p_20210616_RS3</t>
  </si>
  <si>
    <t>height_50p_20210616_RS3</t>
  </si>
  <si>
    <t>height_70p_20210616_RS3</t>
  </si>
  <si>
    <t>height_90p_20210616_RS3</t>
  </si>
  <si>
    <t>height_95p_20210616_RS3</t>
  </si>
  <si>
    <t>height_99p_20210616_RS3</t>
  </si>
  <si>
    <t>canopy_cover_5p_20210616_RS3</t>
  </si>
  <si>
    <t>pcanopy_cover_10p_20210616_RS3</t>
  </si>
  <si>
    <t>canopy_cover_20p_20210616_RS3</t>
  </si>
  <si>
    <t>canopy_cover_30p_20210616_RS3</t>
  </si>
  <si>
    <t>canopy_cover_40p_20210616_RS3</t>
  </si>
  <si>
    <t>canopy_cover_50p_20210616_RS3</t>
  </si>
  <si>
    <t>canopy_cover_75p_20210616_RS3</t>
  </si>
  <si>
    <t>standard_deviation_ht_20210616_RS3</t>
  </si>
  <si>
    <t>quadratic_mean_ht_20210616_RS3</t>
  </si>
  <si>
    <t>skewness_ht_20210616_RS3</t>
  </si>
  <si>
    <t>kurtosis_ht_20210616_RS3</t>
  </si>
  <si>
    <t>variation_ht_20210616_RS3</t>
  </si>
  <si>
    <t>plot_volume_20210616_RS3</t>
  </si>
  <si>
    <t>height_30p_20210702_RS3</t>
  </si>
  <si>
    <t>height_50p_20210702_RS3</t>
  </si>
  <si>
    <t>height_70p_20210702_RS3</t>
  </si>
  <si>
    <t>height_90p_20210702_RS3</t>
  </si>
  <si>
    <t>height_95p_20210702_RS3</t>
  </si>
  <si>
    <t>height_99p_20210702_RS3</t>
  </si>
  <si>
    <t>canopy_cover_5p_20210702_RS3</t>
  </si>
  <si>
    <t>pcanopy_cover_10p_20210702_RS3</t>
  </si>
  <si>
    <t>canopy_cover_20p_20210702_RS3</t>
  </si>
  <si>
    <t>canopy_cover_30p_20210702_RS3</t>
  </si>
  <si>
    <t>canopy_cover_40p_20210702_RS3</t>
  </si>
  <si>
    <t>canopy_cover_50p_20210702_RS3</t>
  </si>
  <si>
    <t>canopy_cover_75p_20210702_RS3</t>
  </si>
  <si>
    <t>standard_deviation_ht_20210702_RS3</t>
  </si>
  <si>
    <t>quadratic_mean_ht_20210702_RS3</t>
  </si>
  <si>
    <t>skewness_ht_20210702_RS3</t>
  </si>
  <si>
    <t>kurtosis_ht_20210702_RS3</t>
  </si>
  <si>
    <t>variation_ht_20210702_RS3</t>
  </si>
  <si>
    <t>plot_volume_20210702_RS3</t>
  </si>
  <si>
    <t>height_30p_20210723_RS3</t>
  </si>
  <si>
    <t>height_50p_20210723_RS3</t>
  </si>
  <si>
    <t>height_70p_20210723_RS3</t>
  </si>
  <si>
    <t>height_90p_20210723_RS3</t>
  </si>
  <si>
    <t>height_95p_20210723_RS3</t>
  </si>
  <si>
    <t>height_99p_20210723_RS3</t>
  </si>
  <si>
    <t>canopy_cover_5p_20210723_RS3</t>
  </si>
  <si>
    <t>pcanopy_cover_10p_20210723_RS3</t>
  </si>
  <si>
    <t>canopy_cover_20p_20210723_RS3</t>
  </si>
  <si>
    <t>canopy_cover_30p_20210723_RS3</t>
  </si>
  <si>
    <t>canopy_cover_40p_20210723_RS3</t>
  </si>
  <si>
    <t>canopy_cover_50p_20210723_RS3</t>
  </si>
  <si>
    <t>canopy_cover_75p_20210723_RS3</t>
  </si>
  <si>
    <t>standard_deviation_ht_20210723_RS3</t>
  </si>
  <si>
    <t>quadratic_mean_ht_20210723_RS3</t>
  </si>
  <si>
    <t>skewness_ht_20210723_RS3</t>
  </si>
  <si>
    <t>kurtosis_ht_20210723_RS3</t>
  </si>
  <si>
    <t>variation_ht_20210723_RS3</t>
  </si>
  <si>
    <t>plot_volume_20210723_RS3</t>
  </si>
  <si>
    <t>height_30p_20210727_RS3</t>
  </si>
  <si>
    <t>height_50p_20210727_RS3</t>
  </si>
  <si>
    <t>height_70p_20210727_RS3</t>
  </si>
  <si>
    <t>height_90p_20210727_RS3</t>
  </si>
  <si>
    <t>height_95p_20210727_RS3</t>
  </si>
  <si>
    <t>height_99p_20210727_RS3</t>
  </si>
  <si>
    <t>canopy_cover_5p_20210727_RS3</t>
  </si>
  <si>
    <t>pcanopy_cover_10p_20210727_RS3</t>
  </si>
  <si>
    <t>canopy_cover_20p_20210727_RS3</t>
  </si>
  <si>
    <t>canopy_cover_30p_20210727_RS3</t>
  </si>
  <si>
    <t>canopy_cover_40p_20210727_RS3</t>
  </si>
  <si>
    <t>canopy_cover_50p_20210727_RS3</t>
  </si>
  <si>
    <t>canopy_cover_75p_20210727_RS3</t>
  </si>
  <si>
    <t>standard_deviation_ht_20210727_RS3</t>
  </si>
  <si>
    <t>quadratic_mean_ht_20210727_RS3</t>
  </si>
  <si>
    <t>skewness_ht_20210727_RS3</t>
  </si>
  <si>
    <t>kurtosis_ht_20210727_RS3</t>
  </si>
  <si>
    <t>variation_ht_20210727_RS3</t>
  </si>
  <si>
    <t>plot_volume_20210727_RS3</t>
  </si>
  <si>
    <t>height_30p_20210808_RS3</t>
  </si>
  <si>
    <t>height_50p_20210808_RS3</t>
  </si>
  <si>
    <t>height_70p_20210808_RS3</t>
  </si>
  <si>
    <t>height_90p_20210808_RS3</t>
  </si>
  <si>
    <t>height_95p_20210808_RS3</t>
  </si>
  <si>
    <t>height_99p_20210808_RS3</t>
  </si>
  <si>
    <t>canopy_cover_5p_20210808_RS3</t>
  </si>
  <si>
    <t>pcanopy_cover_10p_20210808_RS3</t>
  </si>
  <si>
    <t>canopy_cover_20p_20210808_RS3</t>
  </si>
  <si>
    <t>canopy_cover_30p_20210808_RS3</t>
  </si>
  <si>
    <t>canopy_cover_40p_20210808_RS3</t>
  </si>
  <si>
    <t>canopy_cover_50p_20210808_RS3</t>
  </si>
  <si>
    <t>canopy_cover_75p_20210808_RS3</t>
  </si>
  <si>
    <t>standard_deviation_ht_20210808_RS3</t>
  </si>
  <si>
    <t>quadratic_mean_ht_20210808_RS3</t>
  </si>
  <si>
    <t>skewness_ht_20210808_RS3</t>
  </si>
  <si>
    <t>kurtosis_ht_20210808_RS3</t>
  </si>
  <si>
    <t>variation_ht_20210808_RS3</t>
  </si>
  <si>
    <t>plot_volume_20210808_RS3</t>
  </si>
  <si>
    <t>height_30p_20210816_RS3</t>
  </si>
  <si>
    <t>height_50p_20210816_RS3</t>
  </si>
  <si>
    <t>height_70p_20210816_RS3</t>
  </si>
  <si>
    <t>height_90p_20210816_RS3</t>
  </si>
  <si>
    <t>height_95p_20210816_RS3</t>
  </si>
  <si>
    <t>height_99p_20210816_RS3</t>
  </si>
  <si>
    <t>canopy_cover_5p_20210816_RS3</t>
  </si>
  <si>
    <t>pcanopy_cover_10p_20210816_RS3</t>
  </si>
  <si>
    <t>canopy_cover_20p_20210816_RS3</t>
  </si>
  <si>
    <t>canopy_cover_30p_20210816_RS3</t>
  </si>
  <si>
    <t>canopy_cover_40p_20210816_RS3</t>
  </si>
  <si>
    <t>canopy_cover_50p_20210816_RS3</t>
  </si>
  <si>
    <t>canopy_cover_75p_20210816_RS3</t>
  </si>
  <si>
    <t>standard_deviation_ht_20210816_RS3</t>
  </si>
  <si>
    <t>quadratic_mean_ht_20210816_RS3</t>
  </si>
  <si>
    <t>skewness_ht_20210816_RS3</t>
  </si>
  <si>
    <t>kurtosis_ht_20210816_RS3</t>
  </si>
  <si>
    <t>variation_ht_20210816_RS3</t>
  </si>
  <si>
    <t>plot_volume_20210816_RS3</t>
  </si>
  <si>
    <t>height_30p_20210901_RS3</t>
  </si>
  <si>
    <t>height_50p_20210901_RS3</t>
  </si>
  <si>
    <t>height_70p_20210901_RS3</t>
  </si>
  <si>
    <t>height_90p_20210901_RS3</t>
  </si>
  <si>
    <t>height_95p_20210901_RS3</t>
  </si>
  <si>
    <t>height_99p_20210901_RS3</t>
  </si>
  <si>
    <t>canopy_cover_5p_20210901_RS3</t>
  </si>
  <si>
    <t>pcanopy_cover_10p_20210901_RS3</t>
  </si>
  <si>
    <t>canopy_cover_20p_20210901_RS3</t>
  </si>
  <si>
    <t>canopy_cover_30p_20210901_RS3</t>
  </si>
  <si>
    <t>canopy_cover_40p_20210901_RS3</t>
  </si>
  <si>
    <t>canopy_cover_50p_20210901_RS3</t>
  </si>
  <si>
    <t>canopy_cover_75p_20210901_RS3</t>
  </si>
  <si>
    <t>standard_deviation_ht_20210901_RS3</t>
  </si>
  <si>
    <t>quadratic_mean_ht_20210901_RS3</t>
  </si>
  <si>
    <t>skewness_ht_20210901_RS3</t>
  </si>
  <si>
    <t>kurtosis_ht_20210901_RS3</t>
  </si>
  <si>
    <t>variation_ht_20210901_RS3</t>
  </si>
  <si>
    <t>plot_volume_20210901_RS3</t>
  </si>
  <si>
    <t>height_30p_20210910_RS3</t>
  </si>
  <si>
    <t>height_50p_20210910_RS3</t>
  </si>
  <si>
    <t>height_70p_20210910_RS3</t>
  </si>
  <si>
    <t>height_90p_20210910_RS3</t>
  </si>
  <si>
    <t>height_95p_20210910_RS3</t>
  </si>
  <si>
    <t>height_99p_20210910_RS3</t>
  </si>
  <si>
    <t>canopy_cover_5p_20210910_RS3</t>
  </si>
  <si>
    <t>pcanopy_cover_10p_20210910_RS3</t>
  </si>
  <si>
    <t>canopy_cover_20p_20210910_RS3</t>
  </si>
  <si>
    <t>canopy_cover_30p_20210910_RS3</t>
  </si>
  <si>
    <t>canopy_cover_40p_20210910_RS3</t>
  </si>
  <si>
    <t>canopy_cover_50p_20210910_RS3</t>
  </si>
  <si>
    <t>canopy_cover_75p_20210910_RS3</t>
  </si>
  <si>
    <t>standard_deviation_ht_20210910_RS3</t>
  </si>
  <si>
    <t>quadratic_mean_ht_20210910_RS3</t>
  </si>
  <si>
    <t>skewness_ht_20210910_RS3</t>
  </si>
  <si>
    <t>kurtosis_ht_20210910_RS3</t>
  </si>
  <si>
    <t>variation_ht_20210910_RS3</t>
  </si>
  <si>
    <t>plot_volume_20210910_RS3</t>
  </si>
  <si>
    <t>height_30p_20210924_RS3</t>
  </si>
  <si>
    <t>height_50p_20210924_RS3</t>
  </si>
  <si>
    <t>height_70p_20210924_RS3</t>
  </si>
  <si>
    <t>height_90p_20210924_RS3</t>
  </si>
  <si>
    <t>height_95p_20210924_RS3</t>
  </si>
  <si>
    <t>height_99p_20210924_RS3</t>
  </si>
  <si>
    <t>canopy_cover_5p_20210924_RS3</t>
  </si>
  <si>
    <t>pcanopy_cover_10p_20210924_RS3</t>
  </si>
  <si>
    <t>canopy_cover_20p_20210924_RS3</t>
  </si>
  <si>
    <t>canopy_cover_30p_20210924_RS3</t>
  </si>
  <si>
    <t>canopy_cover_40p_20210924_RS3</t>
  </si>
  <si>
    <t>canopy_cover_50p_20210924_RS3</t>
  </si>
  <si>
    <t>canopy_cover_75p_20210924_RS3</t>
  </si>
  <si>
    <t>standard_deviation_ht_20210924_RS3</t>
  </si>
  <si>
    <t>quadratic_mean_ht_20210924_RS3</t>
  </si>
  <si>
    <t>skewness_ht_20210924_RS3</t>
  </si>
  <si>
    <t>kurtosis_ht_20210924_RS3</t>
  </si>
  <si>
    <t>variation_ht_20210924_RS3</t>
  </si>
  <si>
    <t>plot_volume_20210924_RS3</t>
  </si>
  <si>
    <t>NDVI_20210901_RS3</t>
  </si>
  <si>
    <t>SR800680_20210901_RS3</t>
  </si>
  <si>
    <t>mRENDVI_20210901_RS3</t>
  </si>
  <si>
    <t>GNDVI_20210901_RS3</t>
  </si>
  <si>
    <t>PRI_20210901_RS3</t>
  </si>
  <si>
    <t>OSAVI_20210901_RS3</t>
  </si>
  <si>
    <t>PSRI_20210901_RS3</t>
  </si>
  <si>
    <t>Carte1_20210901_RS3</t>
  </si>
  <si>
    <t>VOG1_20210901_RS3</t>
  </si>
  <si>
    <t>SR700670_20210901_RS3</t>
  </si>
  <si>
    <t>NDVI_20210910_RS3</t>
  </si>
  <si>
    <t>SR800680_20210910_RS3</t>
  </si>
  <si>
    <t>mRENDVI_20210910_RS3</t>
  </si>
  <si>
    <t>GNDVI_20210910_RS3</t>
  </si>
  <si>
    <t>PRI_20210910_RS3</t>
  </si>
  <si>
    <t>OSAVI_20210910_RS3</t>
  </si>
  <si>
    <t>PSRI_20210910_RS3</t>
  </si>
  <si>
    <t>Carte1_20210910_RS3</t>
  </si>
  <si>
    <t>VOG1_20210910_RS3</t>
  </si>
  <si>
    <t>SR700670_20210910_RS3</t>
  </si>
  <si>
    <t>CC_20210610_RS4</t>
  </si>
  <si>
    <t>CC_20210617_RS4</t>
  </si>
  <si>
    <t>CC_20210622_RS4</t>
  </si>
  <si>
    <t>CC_20210703_RS4</t>
  </si>
  <si>
    <t>CC_20210719_RS4</t>
  </si>
  <si>
    <t>CC_20210727_RS4</t>
  </si>
  <si>
    <t>CC_20210802_RS4</t>
  </si>
  <si>
    <t>CC_20210808_RS4</t>
  </si>
  <si>
    <t>CC_20210816_RS4</t>
  </si>
  <si>
    <t>CC_20210822_RS4</t>
  </si>
  <si>
    <t>CC_20210828_RS4</t>
  </si>
  <si>
    <t>CC_20210906_RS4</t>
  </si>
  <si>
    <t>CC_20210917_RS4</t>
  </si>
  <si>
    <t>height_30p_20210604_RS4</t>
  </si>
  <si>
    <t>height_50p_20210604_RS4</t>
  </si>
  <si>
    <t>height_70p_20210604_RS4</t>
  </si>
  <si>
    <t>height_90p_20210604_RS4</t>
  </si>
  <si>
    <t>height_95p_20210604_RS4</t>
  </si>
  <si>
    <t>height_99p_20210604_RS4</t>
  </si>
  <si>
    <t>canopy_cover_5p_20210604_RS4</t>
  </si>
  <si>
    <t>pcanopy_cover_10p_20210604_RS4</t>
  </si>
  <si>
    <t>canopy_cover_20p_20210604_RS4</t>
  </si>
  <si>
    <t>canopy_cover_30p_20210604_RS4</t>
  </si>
  <si>
    <t>canopy_cover_40p_20210604_RS4</t>
  </si>
  <si>
    <t>canopy_cover_50p_20210604_RS4</t>
  </si>
  <si>
    <t>canopy_cover_75p_20210604_RS4</t>
  </si>
  <si>
    <t>standard_deviation_ht_20210604_RS4</t>
  </si>
  <si>
    <t>quadratic_mean_ht_20210604_RS4</t>
  </si>
  <si>
    <t>skewness_ht_20210604_RS4</t>
  </si>
  <si>
    <t>kurtosis_ht_20210604_RS4</t>
  </si>
  <si>
    <t>variation_ht_20210604_RS4</t>
  </si>
  <si>
    <t>plot_volume_20210604_RS4</t>
  </si>
  <si>
    <t>height_30p_20210616_RS4</t>
  </si>
  <si>
    <t>height_50p_20210616_RS4</t>
  </si>
  <si>
    <t>height_70p_20210616_RS4</t>
  </si>
  <si>
    <t>height_90p_20210616_RS4</t>
  </si>
  <si>
    <t>height_95p_20210616_RS4</t>
  </si>
  <si>
    <t>height_99p_20210616_RS4</t>
  </si>
  <si>
    <t>canopy_cover_5p_20210616_RS4</t>
  </si>
  <si>
    <t>pcanopy_cover_10p_20210616_RS4</t>
  </si>
  <si>
    <t>canopy_cover_20p_20210616_RS4</t>
  </si>
  <si>
    <t>canopy_cover_30p_20210616_RS4</t>
  </si>
  <si>
    <t>canopy_cover_40p_20210616_RS4</t>
  </si>
  <si>
    <t>canopy_cover_50p_20210616_RS4</t>
  </si>
  <si>
    <t>canopy_cover_75p_20210616_RS4</t>
  </si>
  <si>
    <t>standard_deviation_ht_20210616_RS4</t>
  </si>
  <si>
    <t>quadratic_mean_ht_20210616_RS4</t>
  </si>
  <si>
    <t>skewness_ht_20210616_RS4</t>
  </si>
  <si>
    <t>kurtosis_ht_20210616_RS4</t>
  </si>
  <si>
    <t>variation_ht_20210616_RS4</t>
  </si>
  <si>
    <t>plot_volume_20210616_RS4</t>
  </si>
  <si>
    <t>height_30p_20210702_RS4</t>
  </si>
  <si>
    <t>height_50p_20210702_RS4</t>
  </si>
  <si>
    <t>height_70p_20210702_RS4</t>
  </si>
  <si>
    <t>height_90p_20210702_RS4</t>
  </si>
  <si>
    <t>height_95p_20210702_RS4</t>
  </si>
  <si>
    <t>height_99p_20210702_RS4</t>
  </si>
  <si>
    <t>canopy_cover_5p_20210702_RS4</t>
  </si>
  <si>
    <t>pcanopy_cover_10p_20210702_RS4</t>
  </si>
  <si>
    <t>canopy_cover_20p_20210702_RS4</t>
  </si>
  <si>
    <t>canopy_cover_30p_20210702_RS4</t>
  </si>
  <si>
    <t>canopy_cover_40p_20210702_RS4</t>
  </si>
  <si>
    <t>canopy_cover_50p_20210702_RS4</t>
  </si>
  <si>
    <t>canopy_cover_75p_20210702_RS4</t>
  </si>
  <si>
    <t>standard_deviation_ht_20210702_RS4</t>
  </si>
  <si>
    <t>quadratic_mean_ht_20210702_RS4</t>
  </si>
  <si>
    <t>skewness_ht_20210702_RS4</t>
  </si>
  <si>
    <t>kurtosis_ht_20210702_RS4</t>
  </si>
  <si>
    <t>variation_ht_20210702_RS4</t>
  </si>
  <si>
    <t>plot_volume_20210702_RS4</t>
  </si>
  <si>
    <t>height_30p_20210723_RS4</t>
  </si>
  <si>
    <t>height_50p_20210723_RS4</t>
  </si>
  <si>
    <t>height_70p_20210723_RS4</t>
  </si>
  <si>
    <t>height_90p_20210723_RS4</t>
  </si>
  <si>
    <t>height_95p_20210723_RS4</t>
  </si>
  <si>
    <t>height_99p_20210723_RS4</t>
  </si>
  <si>
    <t>canopy_cover_5p_20210723_RS4</t>
  </si>
  <si>
    <t>pcanopy_cover_10p_20210723_RS4</t>
  </si>
  <si>
    <t>canopy_cover_20p_20210723_RS4</t>
  </si>
  <si>
    <t>canopy_cover_30p_20210723_RS4</t>
  </si>
  <si>
    <t>canopy_cover_40p_20210723_RS4</t>
  </si>
  <si>
    <t>canopy_cover_50p_20210723_RS4</t>
  </si>
  <si>
    <t>canopy_cover_75p_20210723_RS4</t>
  </si>
  <si>
    <t>standard_deviation_ht_20210723_RS4</t>
  </si>
  <si>
    <t>quadratic_mean_ht_20210723_RS4</t>
  </si>
  <si>
    <t>skewness_ht_20210723_RS4</t>
  </si>
  <si>
    <t>kurtosis_ht_20210723_RS4</t>
  </si>
  <si>
    <t>variation_ht_20210723_RS4</t>
  </si>
  <si>
    <t>plot_volume_20210723_RS4</t>
  </si>
  <si>
    <t>height_30p_20210727_RS4</t>
  </si>
  <si>
    <t>height_50p_20210727_RS4</t>
  </si>
  <si>
    <t>height_70p_20210727_RS4</t>
  </si>
  <si>
    <t>height_90p_20210727_RS4</t>
  </si>
  <si>
    <t>height_95p_20210727_RS4</t>
  </si>
  <si>
    <t>height_99p_20210727_RS4</t>
  </si>
  <si>
    <t>canopy_cover_5p_20210727_RS4</t>
  </si>
  <si>
    <t>pcanopy_cover_10p_20210727_RS4</t>
  </si>
  <si>
    <t>canopy_cover_20p_20210727_RS4</t>
  </si>
  <si>
    <t>canopy_cover_30p_20210727_RS4</t>
  </si>
  <si>
    <t>canopy_cover_40p_20210727_RS4</t>
  </si>
  <si>
    <t>canopy_cover_50p_20210727_RS4</t>
  </si>
  <si>
    <t>canopy_cover_75p_20210727_RS4</t>
  </si>
  <si>
    <t>standard_deviation_ht_20210727_RS4</t>
  </si>
  <si>
    <t>quadratic_mean_ht_20210727_RS4</t>
  </si>
  <si>
    <t>skewness_ht_20210727_RS4</t>
  </si>
  <si>
    <t>kurtosis_ht_20210727_RS4</t>
  </si>
  <si>
    <t>variation_ht_20210727_RS4</t>
  </si>
  <si>
    <t>plot_volume_20210727_RS4</t>
  </si>
  <si>
    <t>height_30p_20210808_RS4</t>
  </si>
  <si>
    <t>height_50p_20210808_RS4</t>
  </si>
  <si>
    <t>height_70p_20210808_RS4</t>
  </si>
  <si>
    <t>height_90p_20210808_RS4</t>
  </si>
  <si>
    <t>height_95p_20210808_RS4</t>
  </si>
  <si>
    <t>height_99p_20210808_RS4</t>
  </si>
  <si>
    <t>canopy_cover_5p_20210808_RS4</t>
  </si>
  <si>
    <t>pcanopy_cover_10p_20210808_RS4</t>
  </si>
  <si>
    <t>canopy_cover_20p_20210808_RS4</t>
  </si>
  <si>
    <t>canopy_cover_30p_20210808_RS4</t>
  </si>
  <si>
    <t>canopy_cover_40p_20210808_RS4</t>
  </si>
  <si>
    <t>canopy_cover_50p_20210808_RS4</t>
  </si>
  <si>
    <t>canopy_cover_75p_20210808_RS4</t>
  </si>
  <si>
    <t>standard_deviation_ht_20210808_RS4</t>
  </si>
  <si>
    <t>quadratic_mean_ht_20210808_RS4</t>
  </si>
  <si>
    <t>skewness_ht_20210808_RS4</t>
  </si>
  <si>
    <t>kurtosis_ht_20210808_RS4</t>
  </si>
  <si>
    <t>variation_ht_20210808_RS4</t>
  </si>
  <si>
    <t>plot_volume_20210808_RS4</t>
  </si>
  <si>
    <t>height_30p_20210816_RS4</t>
  </si>
  <si>
    <t>height_50p_20210816_RS4</t>
  </si>
  <si>
    <t>height_70p_20210816_RS4</t>
  </si>
  <si>
    <t>height_90p_20210816_RS4</t>
  </si>
  <si>
    <t>height_95p_20210816_RS4</t>
  </si>
  <si>
    <t>height_99p_20210816_RS4</t>
  </si>
  <si>
    <t>canopy_cover_5p_20210816_RS4</t>
  </si>
  <si>
    <t>pcanopy_cover_10p_20210816_RS4</t>
  </si>
  <si>
    <t>canopy_cover_20p_20210816_RS4</t>
  </si>
  <si>
    <t>canopy_cover_30p_20210816_RS4</t>
  </si>
  <si>
    <t>canopy_cover_40p_20210816_RS4</t>
  </si>
  <si>
    <t>canopy_cover_50p_20210816_RS4</t>
  </si>
  <si>
    <t>canopy_cover_75p_20210816_RS4</t>
  </si>
  <si>
    <t>standard_deviation_ht_20210816_RS4</t>
  </si>
  <si>
    <t>quadratic_mean_ht_20210816_RS4</t>
  </si>
  <si>
    <t>skewness_ht_20210816_RS4</t>
  </si>
  <si>
    <t>kurtosis_ht_20210816_RS4</t>
  </si>
  <si>
    <t>variation_ht_20210816_RS4</t>
  </si>
  <si>
    <t>plot_volume_20210816_RS4</t>
  </si>
  <si>
    <t>height_30p_20210901_RS4</t>
  </si>
  <si>
    <t>height_50p_20210901_RS4</t>
  </si>
  <si>
    <t>height_70p_20210901_RS4</t>
  </si>
  <si>
    <t>height_90p_20210901_RS4</t>
  </si>
  <si>
    <t>height_95p_20210901_RS4</t>
  </si>
  <si>
    <t>height_99p_20210901_RS4</t>
  </si>
  <si>
    <t>canopy_cover_5p_20210901_RS4</t>
  </si>
  <si>
    <t>pcanopy_cover_10p_20210901_RS4</t>
  </si>
  <si>
    <t>canopy_cover_20p_20210901_RS4</t>
  </si>
  <si>
    <t>canopy_cover_30p_20210901_RS4</t>
  </si>
  <si>
    <t>canopy_cover_40p_20210901_RS4</t>
  </si>
  <si>
    <t>canopy_cover_50p_20210901_RS4</t>
  </si>
  <si>
    <t>canopy_cover_75p_20210901_RS4</t>
  </si>
  <si>
    <t>standard_deviation_ht_20210901_RS4</t>
  </si>
  <si>
    <t>quadratic_mean_ht_20210901_RS4</t>
  </si>
  <si>
    <t>skewness_ht_20210901_RS4</t>
  </si>
  <si>
    <t>kurtosis_ht_20210901_RS4</t>
  </si>
  <si>
    <t>variation_ht_20210901_RS4</t>
  </si>
  <si>
    <t>plot_volume_20210901_RS4</t>
  </si>
  <si>
    <t>height_30p_20210910_RS4</t>
  </si>
  <si>
    <t>height_50p_20210910_RS4</t>
  </si>
  <si>
    <t>height_70p_20210910_RS4</t>
  </si>
  <si>
    <t>height_90p_20210910_RS4</t>
  </si>
  <si>
    <t>height_95p_20210910_RS4</t>
  </si>
  <si>
    <t>height_99p_20210910_RS4</t>
  </si>
  <si>
    <t>canopy_cover_5p_20210910_RS4</t>
  </si>
  <si>
    <t>pcanopy_cover_10p_20210910_RS4</t>
  </si>
  <si>
    <t>canopy_cover_20p_20210910_RS4</t>
  </si>
  <si>
    <t>canopy_cover_30p_20210910_RS4</t>
  </si>
  <si>
    <t>canopy_cover_40p_20210910_RS4</t>
  </si>
  <si>
    <t>canopy_cover_50p_20210910_RS4</t>
  </si>
  <si>
    <t>canopy_cover_75p_20210910_RS4</t>
  </si>
  <si>
    <t>standard_deviation_ht_20210910_RS4</t>
  </si>
  <si>
    <t>quadratic_mean_ht_20210910_RS4</t>
  </si>
  <si>
    <t>skewness_ht_20210910_RS4</t>
  </si>
  <si>
    <t>kurtosis_ht_20210910_RS4</t>
  </si>
  <si>
    <t>variation_ht_20210910_RS4</t>
  </si>
  <si>
    <t>plot_volume_20210910_RS4</t>
  </si>
  <si>
    <t>height_30p_20210924_RS4</t>
  </si>
  <si>
    <t>height_50p_20210924_RS4</t>
  </si>
  <si>
    <t>height_70p_20210924_RS4</t>
  </si>
  <si>
    <t>height_90p_20210924_RS4</t>
  </si>
  <si>
    <t>height_95p_20210924_RS4</t>
  </si>
  <si>
    <t>height_99p_20210924_RS4</t>
  </si>
  <si>
    <t>canopy_cover_5p_20210924_RS4</t>
  </si>
  <si>
    <t>pcanopy_cover_10p_20210924_RS4</t>
  </si>
  <si>
    <t>canopy_cover_20p_20210924_RS4</t>
  </si>
  <si>
    <t>canopy_cover_30p_20210924_RS4</t>
  </si>
  <si>
    <t>canopy_cover_40p_20210924_RS4</t>
  </si>
  <si>
    <t>canopy_cover_50p_20210924_RS4</t>
  </si>
  <si>
    <t>canopy_cover_75p_20210924_RS4</t>
  </si>
  <si>
    <t>standard_deviation_ht_20210924_RS4</t>
  </si>
  <si>
    <t>quadratic_mean_ht_20210924_RS4</t>
  </si>
  <si>
    <t>skewness_ht_20210924_RS4</t>
  </si>
  <si>
    <t>kurtosis_ht_20210924_RS4</t>
  </si>
  <si>
    <t>variation_ht_20210924_RS4</t>
  </si>
  <si>
    <t>plot_volume_20210924_RS4</t>
  </si>
  <si>
    <t>NDVI_20210901_RS4</t>
  </si>
  <si>
    <t>SR800680_20210901_RS4</t>
  </si>
  <si>
    <t>mRENDVI_20210901_RS4</t>
  </si>
  <si>
    <t>GNDVI_20210901_RS4</t>
  </si>
  <si>
    <t>PRI_20210901_RS4</t>
  </si>
  <si>
    <t>OSAVI_20210901_RS4</t>
  </si>
  <si>
    <t>PSRI_20210901_RS4</t>
  </si>
  <si>
    <t>Carte1_20210901_RS4</t>
  </si>
  <si>
    <t>VOG1_20210901_RS4</t>
  </si>
  <si>
    <t>SR700670_20210901_RS4</t>
  </si>
  <si>
    <t>NDVI_20210910_RS4</t>
  </si>
  <si>
    <t>SR800680_20210910_RS4</t>
  </si>
  <si>
    <t>mRENDVI_20210910_RS4</t>
  </si>
  <si>
    <t>GNDVI_20210910_RS4</t>
  </si>
  <si>
    <t>PRI_20210910_RS4</t>
  </si>
  <si>
    <t>OSAVI_20210910_RS4</t>
  </si>
  <si>
    <t>PSRI_20210910_RS4</t>
  </si>
  <si>
    <t>Carte1_20210910_RS4</t>
  </si>
  <si>
    <t>VOG1_20210910_RS4</t>
  </si>
  <si>
    <t>SR700670_20210910_RS4</t>
  </si>
  <si>
    <t>Date</t>
  </si>
  <si>
    <t>Trait</t>
  </si>
  <si>
    <t>RowSegment</t>
  </si>
  <si>
    <t>All</t>
  </si>
  <si>
    <t>GDD</t>
  </si>
  <si>
    <t>0-650</t>
  </si>
  <si>
    <t>650-900</t>
  </si>
  <si>
    <t>900+</t>
  </si>
  <si>
    <t>CC</t>
  </si>
  <si>
    <t>height_30p</t>
  </si>
  <si>
    <t>height_50p</t>
  </si>
  <si>
    <t>height_70p</t>
  </si>
  <si>
    <t>height_90p</t>
  </si>
  <si>
    <t>height_95p</t>
  </si>
  <si>
    <t>height_99p</t>
  </si>
  <si>
    <t>canopy_cover_5p</t>
  </si>
  <si>
    <t>pcanopy_cover_10p</t>
  </si>
  <si>
    <t>canopy_cover_20p</t>
  </si>
  <si>
    <t>canopy_cover_30p</t>
  </si>
  <si>
    <t>canopy_cover_40p</t>
  </si>
  <si>
    <t>canopy_cover_50p</t>
  </si>
  <si>
    <t>canopy_cover_75p</t>
  </si>
  <si>
    <t>standard_deviation_ht</t>
  </si>
  <si>
    <t>quadratic_mean_ht</t>
  </si>
  <si>
    <t>skewness_ht</t>
  </si>
  <si>
    <t>kurtosis_ht</t>
  </si>
  <si>
    <t>variation_ht</t>
  </si>
  <si>
    <t>plot_volume</t>
  </si>
  <si>
    <t>NDVI</t>
  </si>
  <si>
    <t>SR800680</t>
  </si>
  <si>
    <t>mRENDVI</t>
  </si>
  <si>
    <t>GNDVI</t>
  </si>
  <si>
    <t>PRI</t>
  </si>
  <si>
    <t>OSAVI</t>
  </si>
  <si>
    <t>PSRI</t>
  </si>
  <si>
    <t>Carte1</t>
  </si>
  <si>
    <t>VOG1</t>
  </si>
  <si>
    <t>SR700670</t>
  </si>
  <si>
    <t>TraitNum</t>
  </si>
  <si>
    <t>GDDNum</t>
  </si>
  <si>
    <t>Experiment</t>
  </si>
  <si>
    <t>NDVI_20210616_RS1234</t>
  </si>
  <si>
    <t>SR800680_20210616_RS1234</t>
  </si>
  <si>
    <t>mRENDVI_20210616_RS1234</t>
  </si>
  <si>
    <t>GNDVI_20210616_RS1234</t>
  </si>
  <si>
    <t>PRI_20210616_RS1234</t>
  </si>
  <si>
    <t>OSAVI_20210616_RS1234</t>
  </si>
  <si>
    <t>PSRI_20210616_RS1234</t>
  </si>
  <si>
    <t>Carte1_20210616_RS1234</t>
  </si>
  <si>
    <t>VOG1_20210616_RS1234</t>
  </si>
  <si>
    <t>SR700670_20210616_RS1234</t>
  </si>
  <si>
    <t>NDVI_20210622_RS1234</t>
  </si>
  <si>
    <t>SR800680_20210622_RS1234</t>
  </si>
  <si>
    <t>mRENDVI_20210622_RS1234</t>
  </si>
  <si>
    <t>GNDVI_20210622_RS1234</t>
  </si>
  <si>
    <t>PRI_20210622_RS1234</t>
  </si>
  <si>
    <t>OSAVI_20210622_RS1234</t>
  </si>
  <si>
    <t>PSRI_20210622_RS1234</t>
  </si>
  <si>
    <t>Carte1_20210622_RS1234</t>
  </si>
  <si>
    <t>VOG1_20210622_RS1234</t>
  </si>
  <si>
    <t>SR700670_20210622_RS1234</t>
  </si>
  <si>
    <t>NDVI_20210702_RS1234</t>
  </si>
  <si>
    <t>SR800680_20210702_RS1234</t>
  </si>
  <si>
    <t>mRENDVI_20210702_RS1234</t>
  </si>
  <si>
    <t>GNDVI_20210702_RS1234</t>
  </si>
  <si>
    <t>PRI_20210702_RS1234</t>
  </si>
  <si>
    <t>OSAVI_20210702_RS1234</t>
  </si>
  <si>
    <t>PSRI_20210702_RS1234</t>
  </si>
  <si>
    <t>Carte1_20210702_RS1234</t>
  </si>
  <si>
    <t>VOG1_20210702_RS1234</t>
  </si>
  <si>
    <t>SR700670_20210702_RS1234</t>
  </si>
  <si>
    <t>NDVI_20210727_RS1234</t>
  </si>
  <si>
    <t>SR800680_20210727_RS1234</t>
  </si>
  <si>
    <t>mRENDVI_20210727_RS1234</t>
  </si>
  <si>
    <t>GNDVI_20210727_RS1234</t>
  </si>
  <si>
    <t>PRI_20210727_RS1234</t>
  </si>
  <si>
    <t>OSAVI_20210727_RS1234</t>
  </si>
  <si>
    <t>PSRI_20210727_RS1234</t>
  </si>
  <si>
    <t>Carte1_20210727_RS1234</t>
  </si>
  <si>
    <t>VOG1_20210727_RS1234</t>
  </si>
  <si>
    <t>SR700670_20210727_RS1234</t>
  </si>
  <si>
    <t>NDVI_20210816_RS1234</t>
  </si>
  <si>
    <t>SR800680_20210816_RS1234</t>
  </si>
  <si>
    <t>mRENDVI_20210816_RS1234</t>
  </si>
  <si>
    <t>GNDVI_20210816_RS1234</t>
  </si>
  <si>
    <t>PRI_20210816_RS1234</t>
  </si>
  <si>
    <t>OSAVI_20210816_RS1234</t>
  </si>
  <si>
    <t>PSRI_20210816_RS1234</t>
  </si>
  <si>
    <t>Carte1_20210816_RS1234</t>
  </si>
  <si>
    <t>VOG1_20210816_RS1234</t>
  </si>
  <si>
    <t>SR700670_20210816_RS1234</t>
  </si>
  <si>
    <t>NDVI_20210616_RS23</t>
  </si>
  <si>
    <t>SR800680_20210616_RS23</t>
  </si>
  <si>
    <t>mRENDVI_20210616_RS23</t>
  </si>
  <si>
    <t>GNDVI_20210616_RS23</t>
  </si>
  <si>
    <t>PRI_20210616_RS23</t>
  </si>
  <si>
    <t>OSAVI_20210616_RS23</t>
  </si>
  <si>
    <t>PSRI_20210616_RS23</t>
  </si>
  <si>
    <t>Carte1_20210616_RS23</t>
  </si>
  <si>
    <t>VOG1_20210616_RS23</t>
  </si>
  <si>
    <t>SR700670_20210616_RS23</t>
  </si>
  <si>
    <t>NDVI_20210622_RS23</t>
  </si>
  <si>
    <t>SR800680_20210622_RS23</t>
  </si>
  <si>
    <t>mRENDVI_20210622_RS23</t>
  </si>
  <si>
    <t>GNDVI_20210622_RS23</t>
  </si>
  <si>
    <t>PRI_20210622_RS23</t>
  </si>
  <si>
    <t>OSAVI_20210622_RS23</t>
  </si>
  <si>
    <t>PSRI_20210622_RS23</t>
  </si>
  <si>
    <t>Carte1_20210622_RS23</t>
  </si>
  <si>
    <t>VOG1_20210622_RS23</t>
  </si>
  <si>
    <t>SR700670_20210622_RS23</t>
  </si>
  <si>
    <t>NDVI_20210702_RS23</t>
  </si>
  <si>
    <t>SR800680_20210702_RS23</t>
  </si>
  <si>
    <t>mRENDVI_20210702_RS23</t>
  </si>
  <si>
    <t>GNDVI_20210702_RS23</t>
  </si>
  <si>
    <t>PRI_20210702_RS23</t>
  </si>
  <si>
    <t>OSAVI_20210702_RS23</t>
  </si>
  <si>
    <t>PSRI_20210702_RS23</t>
  </si>
  <si>
    <t>Carte1_20210702_RS23</t>
  </si>
  <si>
    <t>VOG1_20210702_RS23</t>
  </si>
  <si>
    <t>SR700670_20210702_RS23</t>
  </si>
  <si>
    <t>NDVI_20210727_RS23</t>
  </si>
  <si>
    <t>SR800680_20210727_RS23</t>
  </si>
  <si>
    <t>mRENDVI_20210727_RS23</t>
  </si>
  <si>
    <t>GNDVI_20210727_RS23</t>
  </si>
  <si>
    <t>PRI_20210727_RS23</t>
  </si>
  <si>
    <t>OSAVI_20210727_RS23</t>
  </si>
  <si>
    <t>PSRI_20210727_RS23</t>
  </si>
  <si>
    <t>Carte1_20210727_RS23</t>
  </si>
  <si>
    <t>VOG1_20210727_RS23</t>
  </si>
  <si>
    <t>SR700670_20210727_RS23</t>
  </si>
  <si>
    <t>NDVI_20210816_RS23</t>
  </si>
  <si>
    <t>SR800680_20210816_RS23</t>
  </si>
  <si>
    <t>mRENDVI_20210816_RS23</t>
  </si>
  <si>
    <t>GNDVI_20210816_RS23</t>
  </si>
  <si>
    <t>PRI_20210816_RS23</t>
  </si>
  <si>
    <t>OSAVI_20210816_RS23</t>
  </si>
  <si>
    <t>PSRI_20210816_RS23</t>
  </si>
  <si>
    <t>Carte1_20210816_RS23</t>
  </si>
  <si>
    <t>VOG1_20210816_RS23</t>
  </si>
  <si>
    <t>SR700670_20210816_RS23</t>
  </si>
  <si>
    <t>NDVI_20210616_RS14</t>
  </si>
  <si>
    <t>SR800680_20210616_RS14</t>
  </si>
  <si>
    <t>mRENDVI_20210616_RS14</t>
  </si>
  <si>
    <t>GNDVI_20210616_RS14</t>
  </si>
  <si>
    <t>PRI_20210616_RS14</t>
  </si>
  <si>
    <t>OSAVI_20210616_RS14</t>
  </si>
  <si>
    <t>PSRI_20210616_RS14</t>
  </si>
  <si>
    <t>Carte1_20210616_RS14</t>
  </si>
  <si>
    <t>VOG1_20210616_RS14</t>
  </si>
  <si>
    <t>SR700670_20210616_RS14</t>
  </si>
  <si>
    <t>NDVI_20210622_RS14</t>
  </si>
  <si>
    <t>SR800680_20210622_RS14</t>
  </si>
  <si>
    <t>mRENDVI_20210622_RS14</t>
  </si>
  <si>
    <t>GNDVI_20210622_RS14</t>
  </si>
  <si>
    <t>PRI_20210622_RS14</t>
  </si>
  <si>
    <t>OSAVI_20210622_RS14</t>
  </si>
  <si>
    <t>PSRI_20210622_RS14</t>
  </si>
  <si>
    <t>Carte1_20210622_RS14</t>
  </si>
  <si>
    <t>VOG1_20210622_RS14</t>
  </si>
  <si>
    <t>SR700670_20210622_RS14</t>
  </si>
  <si>
    <t>NDVI_20210702_RS14</t>
  </si>
  <si>
    <t>SR800680_20210702_RS14</t>
  </si>
  <si>
    <t>mRENDVI_20210702_RS14</t>
  </si>
  <si>
    <t>GNDVI_20210702_RS14</t>
  </si>
  <si>
    <t>PRI_20210702_RS14</t>
  </si>
  <si>
    <t>OSAVI_20210702_RS14</t>
  </si>
  <si>
    <t>PSRI_20210702_RS14</t>
  </si>
  <si>
    <t>Carte1_20210702_RS14</t>
  </si>
  <si>
    <t>VOG1_20210702_RS14</t>
  </si>
  <si>
    <t>SR700670_20210702_RS14</t>
  </si>
  <si>
    <t>NDVI_20210727_RS14</t>
  </si>
  <si>
    <t>SR800680_20210727_RS14</t>
  </si>
  <si>
    <t>mRENDVI_20210727_RS14</t>
  </si>
  <si>
    <t>GNDVI_20210727_RS14</t>
  </si>
  <si>
    <t>PRI_20210727_RS14</t>
  </si>
  <si>
    <t>OSAVI_20210727_RS14</t>
  </si>
  <si>
    <t>PSRI_20210727_RS14</t>
  </si>
  <si>
    <t>Carte1_20210727_RS14</t>
  </si>
  <si>
    <t>VOG1_20210727_RS14</t>
  </si>
  <si>
    <t>SR700670_20210727_RS14</t>
  </si>
  <si>
    <t>NDVI_20210816_RS14</t>
  </si>
  <si>
    <t>SR800680_20210816_RS14</t>
  </si>
  <si>
    <t>mRENDVI_20210816_RS14</t>
  </si>
  <si>
    <t>GNDVI_20210816_RS14</t>
  </si>
  <si>
    <t>PRI_20210816_RS14</t>
  </si>
  <si>
    <t>OSAVI_20210816_RS14</t>
  </si>
  <si>
    <t>PSRI_20210816_RS14</t>
  </si>
  <si>
    <t>Carte1_20210816_RS14</t>
  </si>
  <si>
    <t>VOG1_20210816_RS14</t>
  </si>
  <si>
    <t>SR700670_20210816_RS14</t>
  </si>
  <si>
    <t>NDVI_20210616_RS1</t>
  </si>
  <si>
    <t>SR800680_20210616_RS1</t>
  </si>
  <si>
    <t>mRENDVI_20210616_RS1</t>
  </si>
  <si>
    <t>GNDVI_20210616_RS1</t>
  </si>
  <si>
    <t>PRI_20210616_RS1</t>
  </si>
  <si>
    <t>OSAVI_20210616_RS1</t>
  </si>
  <si>
    <t>PSRI_20210616_RS1</t>
  </si>
  <si>
    <t>Carte1_20210616_RS1</t>
  </si>
  <si>
    <t>VOG1_20210616_RS1</t>
  </si>
  <si>
    <t>SR700670_20210616_RS1</t>
  </si>
  <si>
    <t>NDVI_20210622_RS1</t>
  </si>
  <si>
    <t>SR800680_20210622_RS1</t>
  </si>
  <si>
    <t>mRENDVI_20210622_RS1</t>
  </si>
  <si>
    <t>GNDVI_20210622_RS1</t>
  </si>
  <si>
    <t>PRI_20210622_RS1</t>
  </si>
  <si>
    <t>OSAVI_20210622_RS1</t>
  </si>
  <si>
    <t>PSRI_20210622_RS1</t>
  </si>
  <si>
    <t>Carte1_20210622_RS1</t>
  </si>
  <si>
    <t>VOG1_20210622_RS1</t>
  </si>
  <si>
    <t>SR700670_20210622_RS1</t>
  </si>
  <si>
    <t>NDVI_20210702_RS1</t>
  </si>
  <si>
    <t>SR800680_20210702_RS1</t>
  </si>
  <si>
    <t>mRENDVI_20210702_RS1</t>
  </si>
  <si>
    <t>GNDVI_20210702_RS1</t>
  </si>
  <si>
    <t>PRI_20210702_RS1</t>
  </si>
  <si>
    <t>OSAVI_20210702_RS1</t>
  </si>
  <si>
    <t>PSRI_20210702_RS1</t>
  </si>
  <si>
    <t>Carte1_20210702_RS1</t>
  </si>
  <si>
    <t>VOG1_20210702_RS1</t>
  </si>
  <si>
    <t>SR700670_20210702_RS1</t>
  </si>
  <si>
    <t>NDVI_20210727_RS1</t>
  </si>
  <si>
    <t>SR800680_20210727_RS1</t>
  </si>
  <si>
    <t>mRENDVI_20210727_RS1</t>
  </si>
  <si>
    <t>GNDVI_20210727_RS1</t>
  </si>
  <si>
    <t>PRI_20210727_RS1</t>
  </si>
  <si>
    <t>OSAVI_20210727_RS1</t>
  </si>
  <si>
    <t>PSRI_20210727_RS1</t>
  </si>
  <si>
    <t>Carte1_20210727_RS1</t>
  </si>
  <si>
    <t>VOG1_20210727_RS1</t>
  </si>
  <si>
    <t>SR700670_20210727_RS1</t>
  </si>
  <si>
    <t>NDVI_20210816_RS1</t>
  </si>
  <si>
    <t>SR800680_20210816_RS1</t>
  </si>
  <si>
    <t>mRENDVI_20210816_RS1</t>
  </si>
  <si>
    <t>GNDVI_20210816_RS1</t>
  </si>
  <si>
    <t>PRI_20210816_RS1</t>
  </si>
  <si>
    <t>OSAVI_20210816_RS1</t>
  </si>
  <si>
    <t>PSRI_20210816_RS1</t>
  </si>
  <si>
    <t>Carte1_20210816_RS1</t>
  </si>
  <si>
    <t>VOG1_20210816_RS1</t>
  </si>
  <si>
    <t>SR700670_20210816_RS1</t>
  </si>
  <si>
    <t>NDVI_20210616_RS2</t>
  </si>
  <si>
    <t>SR800680_20210616_RS2</t>
  </si>
  <si>
    <t>mRENDVI_20210616_RS2</t>
  </si>
  <si>
    <t>GNDVI_20210616_RS2</t>
  </si>
  <si>
    <t>PRI_20210616_RS2</t>
  </si>
  <si>
    <t>OSAVI_20210616_RS2</t>
  </si>
  <si>
    <t>PSRI_20210616_RS2</t>
  </si>
  <si>
    <t>Carte1_20210616_RS2</t>
  </si>
  <si>
    <t>VOG1_20210616_RS2</t>
  </si>
  <si>
    <t>SR700670_20210616_RS2</t>
  </si>
  <si>
    <t>NDVI_20210622_RS2</t>
  </si>
  <si>
    <t>SR800680_20210622_RS2</t>
  </si>
  <si>
    <t>mRENDVI_20210622_RS2</t>
  </si>
  <si>
    <t>GNDVI_20210622_RS2</t>
  </si>
  <si>
    <t>PRI_20210622_RS2</t>
  </si>
  <si>
    <t>OSAVI_20210622_RS2</t>
  </si>
  <si>
    <t>PSRI_20210622_RS2</t>
  </si>
  <si>
    <t>Carte1_20210622_RS2</t>
  </si>
  <si>
    <t>VOG1_20210622_RS2</t>
  </si>
  <si>
    <t>SR700670_20210622_RS2</t>
  </si>
  <si>
    <t>NDVI_20210702_RS2</t>
  </si>
  <si>
    <t>SR800680_20210702_RS2</t>
  </si>
  <si>
    <t>mRENDVI_20210702_RS2</t>
  </si>
  <si>
    <t>GNDVI_20210702_RS2</t>
  </si>
  <si>
    <t>PRI_20210702_RS2</t>
  </si>
  <si>
    <t>OSAVI_20210702_RS2</t>
  </si>
  <si>
    <t>PSRI_20210702_RS2</t>
  </si>
  <si>
    <t>Carte1_20210702_RS2</t>
  </si>
  <si>
    <t>VOG1_20210702_RS2</t>
  </si>
  <si>
    <t>SR700670_20210702_RS2</t>
  </si>
  <si>
    <t>NDVI_20210727_RS2</t>
  </si>
  <si>
    <t>SR800680_20210727_RS2</t>
  </si>
  <si>
    <t>mRENDVI_20210727_RS2</t>
  </si>
  <si>
    <t>GNDVI_20210727_RS2</t>
  </si>
  <si>
    <t>PRI_20210727_RS2</t>
  </si>
  <si>
    <t>OSAVI_20210727_RS2</t>
  </si>
  <si>
    <t>PSRI_20210727_RS2</t>
  </si>
  <si>
    <t>Carte1_20210727_RS2</t>
  </si>
  <si>
    <t>VOG1_20210727_RS2</t>
  </si>
  <si>
    <t>SR700670_20210727_RS2</t>
  </si>
  <si>
    <t>NDVI_20210816_RS2</t>
  </si>
  <si>
    <t>SR800680_20210816_RS2</t>
  </si>
  <si>
    <t>mRENDVI_20210816_RS2</t>
  </si>
  <si>
    <t>GNDVI_20210816_RS2</t>
  </si>
  <si>
    <t>PRI_20210816_RS2</t>
  </si>
  <si>
    <t>OSAVI_20210816_RS2</t>
  </si>
  <si>
    <t>PSRI_20210816_RS2</t>
  </si>
  <si>
    <t>Carte1_20210816_RS2</t>
  </si>
  <si>
    <t>VOG1_20210816_RS2</t>
  </si>
  <si>
    <t>SR700670_20210816_RS2</t>
  </si>
  <si>
    <t>NDVI_20210616_RS3</t>
  </si>
  <si>
    <t>SR800680_20210616_RS3</t>
  </si>
  <si>
    <t>mRENDVI_20210616_RS3</t>
  </si>
  <si>
    <t>GNDVI_20210616_RS3</t>
  </si>
  <si>
    <t>PRI_20210616_RS3</t>
  </si>
  <si>
    <t>OSAVI_20210616_RS3</t>
  </si>
  <si>
    <t>PSRI_20210616_RS3</t>
  </si>
  <si>
    <t>Carte1_20210616_RS3</t>
  </si>
  <si>
    <t>VOG1_20210616_RS3</t>
  </si>
  <si>
    <t>SR700670_20210616_RS3</t>
  </si>
  <si>
    <t>NDVI_20210622_RS3</t>
  </si>
  <si>
    <t>SR800680_20210622_RS3</t>
  </si>
  <si>
    <t>mRENDVI_20210622_RS3</t>
  </si>
  <si>
    <t>GNDVI_20210622_RS3</t>
  </si>
  <si>
    <t>PRI_20210622_RS3</t>
  </si>
  <si>
    <t>OSAVI_20210622_RS3</t>
  </si>
  <si>
    <t>PSRI_20210622_RS3</t>
  </si>
  <si>
    <t>Carte1_20210622_RS3</t>
  </si>
  <si>
    <t>VOG1_20210622_RS3</t>
  </si>
  <si>
    <t>SR700670_20210622_RS3</t>
  </si>
  <si>
    <t>NDVI_20210702_RS3</t>
  </si>
  <si>
    <t>SR800680_20210702_RS3</t>
  </si>
  <si>
    <t>mRENDVI_20210702_RS3</t>
  </si>
  <si>
    <t>GNDVI_20210702_RS3</t>
  </si>
  <si>
    <t>PRI_20210702_RS3</t>
  </si>
  <si>
    <t>OSAVI_20210702_RS3</t>
  </si>
  <si>
    <t>PSRI_20210702_RS3</t>
  </si>
  <si>
    <t>Carte1_20210702_RS3</t>
  </si>
  <si>
    <t>VOG1_20210702_RS3</t>
  </si>
  <si>
    <t>SR700670_20210702_RS3</t>
  </si>
  <si>
    <t>NDVI_20210727_RS3</t>
  </si>
  <si>
    <t>SR800680_20210727_RS3</t>
  </si>
  <si>
    <t>mRENDVI_20210727_RS3</t>
  </si>
  <si>
    <t>GNDVI_20210727_RS3</t>
  </si>
  <si>
    <t>PRI_20210727_RS3</t>
  </si>
  <si>
    <t>OSAVI_20210727_RS3</t>
  </si>
  <si>
    <t>PSRI_20210727_RS3</t>
  </si>
  <si>
    <t>Carte1_20210727_RS3</t>
  </si>
  <si>
    <t>VOG1_20210727_RS3</t>
  </si>
  <si>
    <t>SR700670_20210727_RS3</t>
  </si>
  <si>
    <t>NDVI_20210816_RS3</t>
  </si>
  <si>
    <t>SR800680_20210816_RS3</t>
  </si>
  <si>
    <t>mRENDVI_20210816_RS3</t>
  </si>
  <si>
    <t>GNDVI_20210816_RS3</t>
  </si>
  <si>
    <t>PRI_20210816_RS3</t>
  </si>
  <si>
    <t>OSAVI_20210816_RS3</t>
  </si>
  <si>
    <t>PSRI_20210816_RS3</t>
  </si>
  <si>
    <t>Carte1_20210816_RS3</t>
  </si>
  <si>
    <t>VOG1_20210816_RS3</t>
  </si>
  <si>
    <t>SR700670_20210816_RS3</t>
  </si>
  <si>
    <t>NDVI_20210616_RS4</t>
  </si>
  <si>
    <t>SR800680_20210616_RS4</t>
  </si>
  <si>
    <t>mRENDVI_20210616_RS4</t>
  </si>
  <si>
    <t>GNDVI_20210616_RS4</t>
  </si>
  <si>
    <t>PRI_20210616_RS4</t>
  </si>
  <si>
    <t>OSAVI_20210616_RS4</t>
  </si>
  <si>
    <t>PSRI_20210616_RS4</t>
  </si>
  <si>
    <t>Carte1_20210616_RS4</t>
  </si>
  <si>
    <t>VOG1_20210616_RS4</t>
  </si>
  <si>
    <t>SR700670_20210616_RS4</t>
  </si>
  <si>
    <t>NDVI_20210622_RS4</t>
  </si>
  <si>
    <t>SR800680_20210622_RS4</t>
  </si>
  <si>
    <t>mRENDVI_20210622_RS4</t>
  </si>
  <si>
    <t>GNDVI_20210622_RS4</t>
  </si>
  <si>
    <t>PRI_20210622_RS4</t>
  </si>
  <si>
    <t>OSAVI_20210622_RS4</t>
  </si>
  <si>
    <t>PSRI_20210622_RS4</t>
  </si>
  <si>
    <t>Carte1_20210622_RS4</t>
  </si>
  <si>
    <t>VOG1_20210622_RS4</t>
  </si>
  <si>
    <t>SR700670_20210622_RS4</t>
  </si>
  <si>
    <t>NDVI_20210702_RS4</t>
  </si>
  <si>
    <t>SR800680_20210702_RS4</t>
  </si>
  <si>
    <t>mRENDVI_20210702_RS4</t>
  </si>
  <si>
    <t>GNDVI_20210702_RS4</t>
  </si>
  <si>
    <t>PRI_20210702_RS4</t>
  </si>
  <si>
    <t>OSAVI_20210702_RS4</t>
  </si>
  <si>
    <t>PSRI_20210702_RS4</t>
  </si>
  <si>
    <t>Carte1_20210702_RS4</t>
  </si>
  <si>
    <t>VOG1_20210702_RS4</t>
  </si>
  <si>
    <t>SR700670_20210702_RS4</t>
  </si>
  <si>
    <t>NDVI_20210727_RS4</t>
  </si>
  <si>
    <t>SR800680_20210727_RS4</t>
  </si>
  <si>
    <t>mRENDVI_20210727_RS4</t>
  </si>
  <si>
    <t>GNDVI_20210727_RS4</t>
  </si>
  <si>
    <t>PRI_20210727_RS4</t>
  </si>
  <si>
    <t>OSAVI_20210727_RS4</t>
  </si>
  <si>
    <t>PSRI_20210727_RS4</t>
  </si>
  <si>
    <t>Carte1_20210727_RS4</t>
  </si>
  <si>
    <t>VOG1_20210727_RS4</t>
  </si>
  <si>
    <t>SR700670_20210727_RS4</t>
  </si>
  <si>
    <t>NDVI_20210816_RS4</t>
  </si>
  <si>
    <t>SR800680_20210816_RS4</t>
  </si>
  <si>
    <t>mRENDVI_20210816_RS4</t>
  </si>
  <si>
    <t>GNDVI_20210816_RS4</t>
  </si>
  <si>
    <t>PRI_20210816_RS4</t>
  </si>
  <si>
    <t>OSAVI_20210816_RS4</t>
  </si>
  <si>
    <t>PSRI_20210816_RS4</t>
  </si>
  <si>
    <t>Carte1_20210816_RS4</t>
  </si>
  <si>
    <t>VOG1_20210816_RS4</t>
  </si>
  <si>
    <t>SR700670_20210816_RS4</t>
  </si>
  <si>
    <t>JCEager21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</si>
</sst>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0" fillId="0" borderId="0" xfId="0" applyNumberFormat="1"/>
    <xf numFmtId="1" fontId="0" fillId="0" borderId="0" xfId="0" applyNumberFormat="1"/>
    <xf numFmtId="0" fontId="2" fillId="0" borderId="0" xfId="0" applyFont="1"/>
    <xf numFmtId="11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38E7D-3EEB-B44A-A993-44CC9E561087}">
  <dimension ref="A1:L7197"/>
  <sheetViews>
    <sheetView workbookViewId="0">
      <selection activeCell="D2" sqref="D1:D2"/>
    </sheetView>
  </sheetViews>
  <sheetFormatPr baseColWidth="10" defaultRowHeight="16" x14ac:dyDescent="0.2"/>
  <cols>
    <col min="1" max="1" width="36.33203125" bestFit="1" customWidth="1"/>
    <col min="2" max="2" width="19.6640625" bestFit="1" customWidth="1"/>
    <col min="3" max="4" width="19.6640625" customWidth="1"/>
    <col min="5" max="5" width="9.1640625" bestFit="1" customWidth="1"/>
    <col min="6" max="6" width="12.1640625" bestFit="1" customWidth="1"/>
  </cols>
  <sheetData>
    <row r="1" spans="1:12" x14ac:dyDescent="0.2">
      <c r="A1" t="s">
        <v>5792</v>
      </c>
      <c r="B1" t="s">
        <v>5790</v>
      </c>
      <c r="C1" t="s">
        <v>5827</v>
      </c>
      <c r="D1" t="s">
        <v>5829</v>
      </c>
      <c r="E1" t="s">
        <v>5789</v>
      </c>
      <c r="F1" t="s">
        <v>5791</v>
      </c>
      <c r="G1" t="s">
        <v>1138</v>
      </c>
      <c r="H1" t="s">
        <v>5793</v>
      </c>
      <c r="I1" t="s">
        <v>5828</v>
      </c>
      <c r="J1" t="s">
        <v>1</v>
      </c>
      <c r="K1" t="s">
        <v>2</v>
      </c>
      <c r="L1" t="s">
        <v>3</v>
      </c>
    </row>
    <row r="2" spans="1:12" x14ac:dyDescent="0.2">
      <c r="A2" t="s">
        <v>4</v>
      </c>
      <c r="B2" t="str">
        <f t="shared" ref="B2:B65" si="0">LEFT(A2, FIND("_RS",A2)-10)</f>
        <v>CC</v>
      </c>
      <c r="C2">
        <f>VLOOKUP(B2,GDD!$D$2:$E$31,2)</f>
        <v>1</v>
      </c>
      <c r="D2" t="str">
        <f>"SbDIV"&amp;MID(E2,3,2)</f>
        <v>SbDIV18</v>
      </c>
      <c r="E2" s="2">
        <v>20180604</v>
      </c>
      <c r="F2" t="str">
        <f t="shared" ref="F2:F65" si="1">RIGHT(A2,LEN(A2)-FIND("_RS",A2))</f>
        <v>RS1234</v>
      </c>
      <c r="G2" t="s">
        <v>1139</v>
      </c>
      <c r="H2" t="str">
        <f>VLOOKUP(E2,GDD!$A$2:$B$57,2)</f>
        <v>0-650</v>
      </c>
      <c r="I2" cm="1">
        <f t="array" ref="I2">IF(H2="0-650",1,IF(H2="650-900",2,IF(H2="900+",3,NA)))</f>
        <v>1</v>
      </c>
      <c r="J2">
        <v>1.92473890480306E-4</v>
      </c>
      <c r="K2">
        <v>6.2405084478113395E-4</v>
      </c>
      <c r="L2">
        <v>0.38151467320148702</v>
      </c>
    </row>
    <row r="3" spans="1:12" x14ac:dyDescent="0.2">
      <c r="A3" t="s">
        <v>5</v>
      </c>
      <c r="B3" t="str">
        <f t="shared" si="0"/>
        <v>CC</v>
      </c>
      <c r="C3">
        <f>VLOOKUP(B3,GDD!$D$2:$E$31,2)</f>
        <v>1</v>
      </c>
      <c r="D3" t="str">
        <f t="shared" ref="D3:D66" si="2">"SbDIV"&amp;MID(E3,3,2)</f>
        <v>SbDIV18</v>
      </c>
      <c r="E3" s="2">
        <v>20180611</v>
      </c>
      <c r="F3" t="str">
        <f t="shared" si="1"/>
        <v>RS1234</v>
      </c>
      <c r="G3" t="s">
        <v>1139</v>
      </c>
      <c r="H3" t="str">
        <f>VLOOKUP(E3,GDD!$A$2:$B$57,2)</f>
        <v>0-650</v>
      </c>
      <c r="I3" cm="1">
        <f t="array" ref="I3">IF(H3="0-650",1,IF(H3="650-900",2,IF(H3="900+",3,NA)))</f>
        <v>1</v>
      </c>
      <c r="J3">
        <v>6.4161176098628499E-4</v>
      </c>
      <c r="K3">
        <v>3.6958834273373201E-3</v>
      </c>
      <c r="L3">
        <v>0.257721622579412</v>
      </c>
    </row>
    <row r="4" spans="1:12" x14ac:dyDescent="0.2">
      <c r="A4" t="s">
        <v>6</v>
      </c>
      <c r="B4" t="str">
        <f t="shared" si="0"/>
        <v>CC</v>
      </c>
      <c r="C4">
        <f>VLOOKUP(B4,GDD!$D$2:$E$31,2)</f>
        <v>1</v>
      </c>
      <c r="D4" t="str">
        <f t="shared" si="2"/>
        <v>SbDIV18</v>
      </c>
      <c r="E4" s="2">
        <v>20180620</v>
      </c>
      <c r="F4" t="str">
        <f t="shared" si="1"/>
        <v>RS1234</v>
      </c>
      <c r="G4" t="s">
        <v>1139</v>
      </c>
      <c r="H4" t="str">
        <f>VLOOKUP(E4,GDD!$A$2:$B$57,2)</f>
        <v>0-650</v>
      </c>
      <c r="I4" cm="1">
        <f t="array" ref="I4">IF(H4="0-650",1,IF(H4="650-900",2,IF(H4="900+",3,NA)))</f>
        <v>1</v>
      </c>
      <c r="J4">
        <v>1.67299294665626E-3</v>
      </c>
      <c r="K4">
        <v>5.36978654581743E-3</v>
      </c>
      <c r="L4">
        <v>0.38390009797531299</v>
      </c>
    </row>
    <row r="5" spans="1:12" x14ac:dyDescent="0.2">
      <c r="A5" t="s">
        <v>7</v>
      </c>
      <c r="B5" t="str">
        <f t="shared" si="0"/>
        <v>CC</v>
      </c>
      <c r="C5">
        <f>VLOOKUP(B5,GDD!$D$2:$E$31,2)</f>
        <v>1</v>
      </c>
      <c r="D5" t="str">
        <f t="shared" si="2"/>
        <v>SbDIV18</v>
      </c>
      <c r="E5" s="2">
        <v>20180627</v>
      </c>
      <c r="F5" t="str">
        <f t="shared" si="1"/>
        <v>RS1234</v>
      </c>
      <c r="G5" t="s">
        <v>1139</v>
      </c>
      <c r="H5" t="str">
        <f>VLOOKUP(E5,GDD!$A$2:$B$57,2)</f>
        <v>0-650</v>
      </c>
      <c r="I5" cm="1">
        <f t="array" ref="I5">IF(H5="0-650",1,IF(H5="650-900",2,IF(H5="900+",3,NA)))</f>
        <v>1</v>
      </c>
      <c r="J5">
        <v>2.8317179655330902E-4</v>
      </c>
      <c r="K5">
        <v>1.71292556986188E-3</v>
      </c>
      <c r="L5">
        <v>0.24847595988576399</v>
      </c>
    </row>
    <row r="6" spans="1:12" x14ac:dyDescent="0.2">
      <c r="A6" t="s">
        <v>8</v>
      </c>
      <c r="B6" t="str">
        <f t="shared" si="0"/>
        <v>CC</v>
      </c>
      <c r="C6">
        <f>VLOOKUP(B6,GDD!$D$2:$E$31,2)</f>
        <v>1</v>
      </c>
      <c r="D6" t="str">
        <f t="shared" si="2"/>
        <v>SbDIV18</v>
      </c>
      <c r="E6" s="2">
        <v>20180702</v>
      </c>
      <c r="F6" t="str">
        <f t="shared" si="1"/>
        <v>RS1234</v>
      </c>
      <c r="G6" t="s">
        <v>1139</v>
      </c>
      <c r="H6" t="str">
        <f>VLOOKUP(E6,GDD!$A$2:$B$57,2)</f>
        <v>650-900</v>
      </c>
      <c r="I6" cm="1">
        <f t="array" ref="I6">IF(H6="0-650",1,IF(H6="650-900",2,IF(H6="900+",3,NA)))</f>
        <v>2</v>
      </c>
      <c r="J6">
        <v>3.5994364552809901E-4</v>
      </c>
      <c r="K6">
        <v>5.5863541852346904E-3</v>
      </c>
      <c r="L6">
        <v>0.114154729685298</v>
      </c>
    </row>
    <row r="7" spans="1:12" x14ac:dyDescent="0.2">
      <c r="A7" t="s">
        <v>9</v>
      </c>
      <c r="B7" t="str">
        <f t="shared" si="0"/>
        <v>CC</v>
      </c>
      <c r="C7">
        <f>VLOOKUP(B7,GDD!$D$2:$E$31,2)</f>
        <v>1</v>
      </c>
      <c r="D7" t="str">
        <f t="shared" si="2"/>
        <v>SbDIV18</v>
      </c>
      <c r="E7" s="2">
        <v>20180710</v>
      </c>
      <c r="F7" t="str">
        <f t="shared" si="1"/>
        <v>RS1234</v>
      </c>
      <c r="G7" t="s">
        <v>1139</v>
      </c>
      <c r="H7" t="str">
        <f>VLOOKUP(E7,GDD!$A$2:$B$57,2)</f>
        <v>650-900</v>
      </c>
      <c r="I7" cm="1">
        <f t="array" ref="I7">IF(H7="0-650",1,IF(H7="650-900",2,IF(H7="900+",3,NA)))</f>
        <v>2</v>
      </c>
      <c r="J7" s="1">
        <v>9.7042798662504495E-5</v>
      </c>
      <c r="K7">
        <v>4.2336558979022603E-4</v>
      </c>
      <c r="L7">
        <v>0.314333507449855</v>
      </c>
    </row>
    <row r="8" spans="1:12" x14ac:dyDescent="0.2">
      <c r="A8" t="s">
        <v>10</v>
      </c>
      <c r="B8" t="str">
        <f t="shared" si="0"/>
        <v>CC</v>
      </c>
      <c r="C8">
        <f>VLOOKUP(B8,GDD!$D$2:$E$31,2)</f>
        <v>1</v>
      </c>
      <c r="D8" t="str">
        <f t="shared" si="2"/>
        <v>SbDIV18</v>
      </c>
      <c r="E8" s="2">
        <v>20180718</v>
      </c>
      <c r="F8" t="str">
        <f t="shared" si="1"/>
        <v>RS1234</v>
      </c>
      <c r="G8" t="s">
        <v>1139</v>
      </c>
      <c r="H8" t="str">
        <f>VLOOKUP(E8,GDD!$A$2:$B$57,2)</f>
        <v>650-900</v>
      </c>
      <c r="I8" cm="1">
        <f t="array" ref="I8">IF(H8="0-650",1,IF(H8="650-900",2,IF(H8="900+",3,NA)))</f>
        <v>2</v>
      </c>
      <c r="J8">
        <v>3.5280279145226201E-4</v>
      </c>
      <c r="K8">
        <v>8.65641544159299E-4</v>
      </c>
      <c r="L8">
        <v>0.44907358667575298</v>
      </c>
    </row>
    <row r="9" spans="1:12" x14ac:dyDescent="0.2">
      <c r="A9" t="s">
        <v>11</v>
      </c>
      <c r="B9" t="str">
        <f t="shared" si="0"/>
        <v>CC</v>
      </c>
      <c r="C9">
        <f>VLOOKUP(B9,GDD!$D$2:$E$31,2)</f>
        <v>1</v>
      </c>
      <c r="D9" t="str">
        <f t="shared" si="2"/>
        <v>SbDIV18</v>
      </c>
      <c r="E9" s="2">
        <v>20180801</v>
      </c>
      <c r="F9" t="str">
        <f t="shared" si="1"/>
        <v>RS1234</v>
      </c>
      <c r="G9" t="s">
        <v>1139</v>
      </c>
      <c r="H9" t="str">
        <f>VLOOKUP(E9,GDD!$A$2:$B$57,2)</f>
        <v>900+</v>
      </c>
      <c r="I9" cm="1">
        <f t="array" ref="I9">IF(H9="0-650",1,IF(H9="650-900",2,IF(H9="900+",3,NA)))</f>
        <v>3</v>
      </c>
      <c r="J9">
        <v>1.86220178653259E-4</v>
      </c>
      <c r="K9">
        <v>1.5300335805932E-2</v>
      </c>
      <c r="L9">
        <v>2.37635217543717E-2</v>
      </c>
    </row>
    <row r="10" spans="1:12" x14ac:dyDescent="0.2">
      <c r="A10" t="s">
        <v>12</v>
      </c>
      <c r="B10" t="str">
        <f t="shared" si="0"/>
        <v>height_30p</v>
      </c>
      <c r="C10">
        <f>VLOOKUP(B10,GDD!$D$2:$E$31,2)</f>
        <v>2</v>
      </c>
      <c r="D10" t="str">
        <f t="shared" si="2"/>
        <v>SbDIV18</v>
      </c>
      <c r="E10" s="2">
        <v>20180604</v>
      </c>
      <c r="F10" t="str">
        <f t="shared" si="1"/>
        <v>RS1234</v>
      </c>
      <c r="G10" t="s">
        <v>1139</v>
      </c>
      <c r="H10" t="str">
        <f>VLOOKUP(E10,GDD!$A$2:$B$57,2)</f>
        <v>0-650</v>
      </c>
      <c r="I10" cm="1">
        <f t="array" ref="I10">IF(H10="0-650",1,IF(H10="650-900",2,IF(H10="900+",3,NA)))</f>
        <v>1</v>
      </c>
      <c r="J10" s="1">
        <v>2.1780246721939199E-5</v>
      </c>
      <c r="K10">
        <v>2.35868479567444E-4</v>
      </c>
      <c r="L10">
        <v>0.15589111241558001</v>
      </c>
    </row>
    <row r="11" spans="1:12" x14ac:dyDescent="0.2">
      <c r="A11" t="s">
        <v>13</v>
      </c>
      <c r="B11" t="str">
        <f t="shared" si="0"/>
        <v>height_50p</v>
      </c>
      <c r="C11">
        <f>VLOOKUP(B11,GDD!$D$2:$E$31,2)</f>
        <v>3</v>
      </c>
      <c r="D11" t="str">
        <f t="shared" si="2"/>
        <v>SbDIV18</v>
      </c>
      <c r="E11" s="2">
        <v>20180604</v>
      </c>
      <c r="F11" t="str">
        <f t="shared" si="1"/>
        <v>RS1234</v>
      </c>
      <c r="G11" t="s">
        <v>1139</v>
      </c>
      <c r="H11" t="str">
        <f>VLOOKUP(E11,GDD!$A$2:$B$57,2)</f>
        <v>0-650</v>
      </c>
      <c r="I11" cm="1">
        <f t="array" ref="I11">IF(H11="0-650",1,IF(H11="650-900",2,IF(H11="900+",3,NA)))</f>
        <v>1</v>
      </c>
      <c r="J11" s="1">
        <v>5.26951278058789E-5</v>
      </c>
      <c r="K11">
        <v>2.6569395010760902E-4</v>
      </c>
      <c r="L11">
        <v>0.28400630904635998</v>
      </c>
    </row>
    <row r="12" spans="1:12" x14ac:dyDescent="0.2">
      <c r="A12" t="s">
        <v>14</v>
      </c>
      <c r="B12" t="str">
        <f t="shared" si="0"/>
        <v>height_70p</v>
      </c>
      <c r="C12">
        <f>VLOOKUP(B12,GDD!$D$2:$E$31,2)</f>
        <v>4</v>
      </c>
      <c r="D12" t="str">
        <f t="shared" si="2"/>
        <v>SbDIV18</v>
      </c>
      <c r="E12" s="2">
        <v>20180604</v>
      </c>
      <c r="F12" t="str">
        <f t="shared" si="1"/>
        <v>RS1234</v>
      </c>
      <c r="G12" t="s">
        <v>1139</v>
      </c>
      <c r="H12" t="str">
        <f>VLOOKUP(E12,GDD!$A$2:$B$57,2)</f>
        <v>0-650</v>
      </c>
      <c r="I12" cm="1">
        <f t="array" ref="I12">IF(H12="0-650",1,IF(H12="650-900",2,IF(H12="900+",3,NA)))</f>
        <v>1</v>
      </c>
      <c r="J12">
        <v>1.05396743071076E-4</v>
      </c>
      <c r="K12">
        <v>2.97074450126324E-4</v>
      </c>
      <c r="L12">
        <v>0.41505570855869101</v>
      </c>
    </row>
    <row r="13" spans="1:12" x14ac:dyDescent="0.2">
      <c r="A13" t="s">
        <v>15</v>
      </c>
      <c r="B13" t="str">
        <f t="shared" si="0"/>
        <v>height_90p</v>
      </c>
      <c r="C13">
        <f>VLOOKUP(B13,GDD!$D$2:$E$31,2)</f>
        <v>5</v>
      </c>
      <c r="D13" t="str">
        <f t="shared" si="2"/>
        <v>SbDIV18</v>
      </c>
      <c r="E13" s="2">
        <v>20180604</v>
      </c>
      <c r="F13" t="str">
        <f t="shared" si="1"/>
        <v>RS1234</v>
      </c>
      <c r="G13" t="s">
        <v>1139</v>
      </c>
      <c r="H13" t="str">
        <f>VLOOKUP(E13,GDD!$A$2:$B$57,2)</f>
        <v>0-650</v>
      </c>
      <c r="I13" cm="1">
        <f t="array" ref="I13">IF(H13="0-650",1,IF(H13="650-900",2,IF(H13="900+",3,NA)))</f>
        <v>1</v>
      </c>
      <c r="J13">
        <v>1.95007904354311E-4</v>
      </c>
      <c r="K13">
        <v>3.76117204561374E-4</v>
      </c>
      <c r="L13">
        <v>0.50907062083640497</v>
      </c>
    </row>
    <row r="14" spans="1:12" x14ac:dyDescent="0.2">
      <c r="A14" t="s">
        <v>16</v>
      </c>
      <c r="B14" t="str">
        <f t="shared" si="0"/>
        <v>height_95p</v>
      </c>
      <c r="C14">
        <f>VLOOKUP(B14,GDD!$D$2:$E$31,2)</f>
        <v>6</v>
      </c>
      <c r="D14" t="str">
        <f t="shared" si="2"/>
        <v>SbDIV18</v>
      </c>
      <c r="E14" s="2">
        <v>20180604</v>
      </c>
      <c r="F14" t="str">
        <f t="shared" si="1"/>
        <v>RS1234</v>
      </c>
      <c r="G14" t="s">
        <v>1139</v>
      </c>
      <c r="H14" t="str">
        <f>VLOOKUP(E14,GDD!$A$2:$B$57,2)</f>
        <v>0-650</v>
      </c>
      <c r="I14" cm="1">
        <f t="array" ref="I14">IF(H14="0-650",1,IF(H14="650-900",2,IF(H14="900+",3,NA)))</f>
        <v>1</v>
      </c>
      <c r="J14">
        <v>2.5311572840850701E-4</v>
      </c>
      <c r="K14">
        <v>4.3893267513110901E-4</v>
      </c>
      <c r="L14">
        <v>0.53560163754161605</v>
      </c>
    </row>
    <row r="15" spans="1:12" x14ac:dyDescent="0.2">
      <c r="A15" t="s">
        <v>17</v>
      </c>
      <c r="B15" t="str">
        <f t="shared" si="0"/>
        <v>height_99p</v>
      </c>
      <c r="C15">
        <f>VLOOKUP(B15,GDD!$D$2:$E$31,2)</f>
        <v>7</v>
      </c>
      <c r="D15" t="str">
        <f t="shared" si="2"/>
        <v>SbDIV18</v>
      </c>
      <c r="E15" s="2">
        <v>20180604</v>
      </c>
      <c r="F15" t="str">
        <f t="shared" si="1"/>
        <v>RS1234</v>
      </c>
      <c r="G15" t="s">
        <v>1139</v>
      </c>
      <c r="H15" t="str">
        <f>VLOOKUP(E15,GDD!$A$2:$B$57,2)</f>
        <v>0-650</v>
      </c>
      <c r="I15" cm="1">
        <f t="array" ref="I15">IF(H15="0-650",1,IF(H15="650-900",2,IF(H15="900+",3,NA)))</f>
        <v>1</v>
      </c>
      <c r="J15">
        <v>3.5970347443112103E-4</v>
      </c>
      <c r="K15">
        <v>6.2549002286412295E-4</v>
      </c>
      <c r="L15">
        <v>0.53491602999059595</v>
      </c>
    </row>
    <row r="16" spans="1:12" x14ac:dyDescent="0.2">
      <c r="A16" t="s">
        <v>18</v>
      </c>
      <c r="B16" t="str">
        <f t="shared" si="0"/>
        <v>canopy_cover_5p</v>
      </c>
      <c r="C16">
        <f>VLOOKUP(B16,GDD!$D$2:$E$31,2)</f>
        <v>8</v>
      </c>
      <c r="D16" t="str">
        <f t="shared" si="2"/>
        <v>SbDIV18</v>
      </c>
      <c r="E16" s="2">
        <v>20180604</v>
      </c>
      <c r="F16" t="str">
        <f t="shared" si="1"/>
        <v>RS1234</v>
      </c>
      <c r="G16" t="s">
        <v>1139</v>
      </c>
      <c r="H16" t="str">
        <f>VLOOKUP(E16,GDD!$A$2:$B$57,2)</f>
        <v>0-650</v>
      </c>
      <c r="I16" cm="1">
        <f t="array" ref="I16">IF(H16="0-650",1,IF(H16="650-900",2,IF(H16="900+",3,NA)))</f>
        <v>1</v>
      </c>
      <c r="J16">
        <v>5.7282580297521699</v>
      </c>
      <c r="K16">
        <v>32.229213895050499</v>
      </c>
      <c r="L16">
        <v>0.26224847499222897</v>
      </c>
    </row>
    <row r="17" spans="1:12" x14ac:dyDescent="0.2">
      <c r="A17" t="s">
        <v>19</v>
      </c>
      <c r="B17" t="str">
        <f t="shared" si="0"/>
        <v>pcanopy_cover_10p</v>
      </c>
      <c r="C17">
        <f>VLOOKUP(B17,GDD!$D$2:$E$31,2)</f>
        <v>9</v>
      </c>
      <c r="D17" t="str">
        <f t="shared" si="2"/>
        <v>SbDIV18</v>
      </c>
      <c r="E17" s="2">
        <v>20180604</v>
      </c>
      <c r="F17" t="str">
        <f t="shared" si="1"/>
        <v>RS1234</v>
      </c>
      <c r="G17" t="s">
        <v>1139</v>
      </c>
      <c r="H17" t="str">
        <f>VLOOKUP(E17,GDD!$A$2:$B$57,2)</f>
        <v>0-650</v>
      </c>
      <c r="I17" cm="1">
        <f t="array" ref="I17">IF(H17="0-650",1,IF(H17="650-900",2,IF(H17="900+",3,NA)))</f>
        <v>1</v>
      </c>
      <c r="J17">
        <v>5.7149994475316204</v>
      </c>
      <c r="K17">
        <v>31.6786893010818</v>
      </c>
      <c r="L17">
        <v>0.26514374186142198</v>
      </c>
    </row>
    <row r="18" spans="1:12" x14ac:dyDescent="0.2">
      <c r="A18" t="s">
        <v>20</v>
      </c>
      <c r="B18" t="str">
        <f t="shared" si="0"/>
        <v>canopy_cover_20p</v>
      </c>
      <c r="C18">
        <f>VLOOKUP(B18,GDD!$D$2:$E$31,2)</f>
        <v>10</v>
      </c>
      <c r="D18" t="str">
        <f t="shared" si="2"/>
        <v>SbDIV18</v>
      </c>
      <c r="E18" s="2">
        <v>20180604</v>
      </c>
      <c r="F18" t="str">
        <f t="shared" si="1"/>
        <v>RS1234</v>
      </c>
      <c r="G18" t="s">
        <v>1139</v>
      </c>
      <c r="H18" t="str">
        <f>VLOOKUP(E18,GDD!$A$2:$B$57,2)</f>
        <v>0-650</v>
      </c>
      <c r="I18" cm="1">
        <f t="array" ref="I18">IF(H18="0-650",1,IF(H18="650-900",2,IF(H18="900+",3,NA)))</f>
        <v>1</v>
      </c>
      <c r="J18">
        <v>5.2925791930779802</v>
      </c>
      <c r="K18">
        <v>25.243687494256399</v>
      </c>
      <c r="L18">
        <v>0.295436766829904</v>
      </c>
    </row>
    <row r="19" spans="1:12" x14ac:dyDescent="0.2">
      <c r="A19" t="s">
        <v>21</v>
      </c>
      <c r="B19" t="str">
        <f t="shared" si="0"/>
        <v>canopy_cover_30p</v>
      </c>
      <c r="C19">
        <f>VLOOKUP(B19,GDD!$D$2:$E$31,2)</f>
        <v>11</v>
      </c>
      <c r="D19" t="str">
        <f t="shared" si="2"/>
        <v>SbDIV18</v>
      </c>
      <c r="E19" s="2">
        <v>20180604</v>
      </c>
      <c r="F19" t="str">
        <f t="shared" si="1"/>
        <v>RS1234</v>
      </c>
      <c r="G19" t="s">
        <v>1139</v>
      </c>
      <c r="H19" t="str">
        <f>VLOOKUP(E19,GDD!$A$2:$B$57,2)</f>
        <v>0-650</v>
      </c>
      <c r="I19" cm="1">
        <f t="array" ref="I19">IF(H19="0-650",1,IF(H19="650-900",2,IF(H19="900+",3,NA)))</f>
        <v>1</v>
      </c>
      <c r="J19">
        <v>4.0814728125936304</v>
      </c>
      <c r="K19">
        <v>15.3979159987221</v>
      </c>
      <c r="L19">
        <v>0.34646210123757099</v>
      </c>
    </row>
    <row r="20" spans="1:12" x14ac:dyDescent="0.2">
      <c r="A20" t="s">
        <v>22</v>
      </c>
      <c r="B20" t="str">
        <f t="shared" si="0"/>
        <v>canopy_cover_40p</v>
      </c>
      <c r="C20">
        <f>VLOOKUP(B20,GDD!$D$2:$E$31,2)</f>
        <v>12</v>
      </c>
      <c r="D20" t="str">
        <f t="shared" si="2"/>
        <v>SbDIV18</v>
      </c>
      <c r="E20" s="2">
        <v>20180604</v>
      </c>
      <c r="F20" t="str">
        <f t="shared" si="1"/>
        <v>RS1234</v>
      </c>
      <c r="G20" t="s">
        <v>1139</v>
      </c>
      <c r="H20" t="str">
        <f>VLOOKUP(E20,GDD!$A$2:$B$57,2)</f>
        <v>0-650</v>
      </c>
      <c r="I20" cm="1">
        <f t="array" ref="I20">IF(H20="0-650",1,IF(H20="650-900",2,IF(H20="900+",3,NA)))</f>
        <v>1</v>
      </c>
      <c r="J20">
        <v>2.63716840725067</v>
      </c>
      <c r="K20">
        <v>8.4350032949786193</v>
      </c>
      <c r="L20">
        <v>0.38472579806041601</v>
      </c>
    </row>
    <row r="21" spans="1:12" x14ac:dyDescent="0.2">
      <c r="A21" t="s">
        <v>23</v>
      </c>
      <c r="B21" t="str">
        <f t="shared" si="0"/>
        <v>canopy_cover_50p</v>
      </c>
      <c r="C21">
        <f>VLOOKUP(B21,GDD!$D$2:$E$31,2)</f>
        <v>13</v>
      </c>
      <c r="D21" t="str">
        <f t="shared" si="2"/>
        <v>SbDIV18</v>
      </c>
      <c r="E21" s="2">
        <v>20180604</v>
      </c>
      <c r="F21" t="str">
        <f t="shared" si="1"/>
        <v>RS1234</v>
      </c>
      <c r="G21" t="s">
        <v>1139</v>
      </c>
      <c r="H21" t="str">
        <f>VLOOKUP(E21,GDD!$A$2:$B$57,2)</f>
        <v>0-650</v>
      </c>
      <c r="I21" cm="1">
        <f t="array" ref="I21">IF(H21="0-650",1,IF(H21="650-900",2,IF(H21="900+",3,NA)))</f>
        <v>1</v>
      </c>
      <c r="J21">
        <v>1.4662598688350501</v>
      </c>
      <c r="K21">
        <v>4.4935744654630696</v>
      </c>
      <c r="L21">
        <v>0.39489395871558303</v>
      </c>
    </row>
    <row r="22" spans="1:12" x14ac:dyDescent="0.2">
      <c r="A22" t="s">
        <v>24</v>
      </c>
      <c r="B22" t="str">
        <f t="shared" si="0"/>
        <v>canopy_cover_75p</v>
      </c>
      <c r="C22">
        <f>VLOOKUP(B22,GDD!$D$2:$E$31,2)</f>
        <v>14</v>
      </c>
      <c r="D22" t="str">
        <f t="shared" si="2"/>
        <v>SbDIV18</v>
      </c>
      <c r="E22" s="2">
        <v>20180604</v>
      </c>
      <c r="F22" t="str">
        <f t="shared" si="1"/>
        <v>RS1234</v>
      </c>
      <c r="G22" t="s">
        <v>1139</v>
      </c>
      <c r="H22" t="str">
        <f>VLOOKUP(E22,GDD!$A$2:$B$57,2)</f>
        <v>0-650</v>
      </c>
      <c r="I22" cm="1">
        <f t="array" ref="I22">IF(H22="0-650",1,IF(H22="650-900",2,IF(H22="900+",3,NA)))</f>
        <v>1</v>
      </c>
      <c r="J22">
        <v>0.109277497763678</v>
      </c>
      <c r="K22">
        <v>0.450873160869596</v>
      </c>
      <c r="L22">
        <v>0.32648013597706999</v>
      </c>
    </row>
    <row r="23" spans="1:12" x14ac:dyDescent="0.2">
      <c r="A23" t="s">
        <v>25</v>
      </c>
      <c r="B23" t="str">
        <f t="shared" si="0"/>
        <v>standard_deviation_ht</v>
      </c>
      <c r="C23">
        <f>VLOOKUP(B23,GDD!$D$2:$E$31,2)</f>
        <v>15</v>
      </c>
      <c r="D23" t="str">
        <f t="shared" si="2"/>
        <v>SbDIV18</v>
      </c>
      <c r="E23" s="2">
        <v>20180604</v>
      </c>
      <c r="F23" t="str">
        <f t="shared" si="1"/>
        <v>RS1234</v>
      </c>
      <c r="G23" t="s">
        <v>1139</v>
      </c>
      <c r="H23" t="str">
        <f>VLOOKUP(E23,GDD!$A$2:$B$57,2)</f>
        <v>0-650</v>
      </c>
      <c r="I23" cm="1">
        <f t="array" ref="I23">IF(H23="0-650",1,IF(H23="650-900",2,IF(H23="900+",3,NA)))</f>
        <v>1</v>
      </c>
      <c r="J23" s="1">
        <v>1.9042427749537601E-5</v>
      </c>
      <c r="K23" s="1">
        <v>4.4583251497861697E-5</v>
      </c>
      <c r="L23">
        <v>0.46069587030081999</v>
      </c>
    </row>
    <row r="24" spans="1:12" x14ac:dyDescent="0.2">
      <c r="A24" t="s">
        <v>26</v>
      </c>
      <c r="B24" t="str">
        <f t="shared" si="0"/>
        <v>quadratic_mean_ht</v>
      </c>
      <c r="C24">
        <f>VLOOKUP(B24,GDD!$D$2:$E$31,2)</f>
        <v>16</v>
      </c>
      <c r="D24" t="str">
        <f t="shared" si="2"/>
        <v>SbDIV18</v>
      </c>
      <c r="E24" s="2">
        <v>20180604</v>
      </c>
      <c r="F24" t="str">
        <f t="shared" si="1"/>
        <v>RS1234</v>
      </c>
      <c r="G24" t="s">
        <v>1139</v>
      </c>
      <c r="H24" t="str">
        <f>VLOOKUP(E24,GDD!$A$2:$B$57,2)</f>
        <v>0-650</v>
      </c>
      <c r="I24" cm="1">
        <f t="array" ref="I24">IF(H24="0-650",1,IF(H24="650-900",2,IF(H24="900+",3,NA)))</f>
        <v>1</v>
      </c>
      <c r="J24" s="1">
        <v>7.8027124286358701E-5</v>
      </c>
      <c r="K24">
        <v>2.2195218903727301E-4</v>
      </c>
      <c r="L24">
        <v>0.41283489656789102</v>
      </c>
    </row>
    <row r="25" spans="1:12" x14ac:dyDescent="0.2">
      <c r="A25" t="s">
        <v>27</v>
      </c>
      <c r="B25" t="str">
        <f t="shared" si="0"/>
        <v>skewness_ht</v>
      </c>
      <c r="C25">
        <f>VLOOKUP(B25,GDD!$D$2:$E$31,2)</f>
        <v>17</v>
      </c>
      <c r="D25" t="str">
        <f t="shared" si="2"/>
        <v>SbDIV18</v>
      </c>
      <c r="E25" s="2">
        <v>20180604</v>
      </c>
      <c r="F25" t="str">
        <f t="shared" si="1"/>
        <v>RS1234</v>
      </c>
      <c r="G25" t="s">
        <v>1139</v>
      </c>
      <c r="H25" t="str">
        <f>VLOOKUP(E25,GDD!$A$2:$B$57,2)</f>
        <v>0-650</v>
      </c>
      <c r="I25" cm="1">
        <f t="array" ref="I25">IF(H25="0-650",1,IF(H25="650-900",2,IF(H25="900+",3,NA)))</f>
        <v>1</v>
      </c>
      <c r="J25">
        <v>1.94753353250044E-3</v>
      </c>
      <c r="K25">
        <v>2.8499605689885899E-2</v>
      </c>
      <c r="L25">
        <v>0.120237888941579</v>
      </c>
    </row>
    <row r="26" spans="1:12" x14ac:dyDescent="0.2">
      <c r="A26" t="s">
        <v>28</v>
      </c>
      <c r="B26" t="str">
        <f t="shared" si="0"/>
        <v>kurtosis_ht</v>
      </c>
      <c r="C26">
        <f>VLOOKUP(B26,GDD!$D$2:$E$31,2)</f>
        <v>18</v>
      </c>
      <c r="D26" t="str">
        <f t="shared" si="2"/>
        <v>SbDIV18</v>
      </c>
      <c r="E26" s="2">
        <v>20180604</v>
      </c>
      <c r="F26" t="str">
        <f t="shared" si="1"/>
        <v>RS1234</v>
      </c>
      <c r="G26" t="s">
        <v>1139</v>
      </c>
      <c r="H26" t="str">
        <f>VLOOKUP(E26,GDD!$A$2:$B$57,2)</f>
        <v>0-650</v>
      </c>
      <c r="I26" cm="1">
        <f t="array" ref="I26">IF(H26="0-650",1,IF(H26="650-900",2,IF(H26="900+",3,NA)))</f>
        <v>1</v>
      </c>
      <c r="J26">
        <v>5.2003630958616601E-3</v>
      </c>
      <c r="K26">
        <v>0.118603544264353</v>
      </c>
      <c r="L26">
        <v>8.06231154593023E-2</v>
      </c>
    </row>
    <row r="27" spans="1:12" x14ac:dyDescent="0.2">
      <c r="A27" t="s">
        <v>29</v>
      </c>
      <c r="B27" t="str">
        <f t="shared" si="0"/>
        <v>variation_ht</v>
      </c>
      <c r="C27">
        <f>VLOOKUP(B27,GDD!$D$2:$E$31,2)</f>
        <v>19</v>
      </c>
      <c r="D27" t="str">
        <f t="shared" si="2"/>
        <v>SbDIV18</v>
      </c>
      <c r="E27" s="2">
        <v>20180604</v>
      </c>
      <c r="F27" t="str">
        <f t="shared" si="1"/>
        <v>RS1234</v>
      </c>
      <c r="G27" t="s">
        <v>1139</v>
      </c>
      <c r="H27" t="str">
        <f>VLOOKUP(E27,GDD!$A$2:$B$57,2)</f>
        <v>0-650</v>
      </c>
      <c r="I27" cm="1">
        <f t="array" ref="I27">IF(H27="0-650",1,IF(H27="650-900",2,IF(H27="900+",3,NA)))</f>
        <v>1</v>
      </c>
      <c r="J27">
        <v>1.1230360972127299E-4</v>
      </c>
      <c r="K27">
        <v>3.75025835981298E-3</v>
      </c>
      <c r="L27">
        <v>5.65068717329089E-2</v>
      </c>
    </row>
    <row r="28" spans="1:12" x14ac:dyDescent="0.2">
      <c r="A28" t="s">
        <v>30</v>
      </c>
      <c r="B28" t="str">
        <f t="shared" si="0"/>
        <v>plot_volume</v>
      </c>
      <c r="C28">
        <f>VLOOKUP(B28,GDD!$D$2:$E$31,2)</f>
        <v>20</v>
      </c>
      <c r="D28" t="str">
        <f t="shared" si="2"/>
        <v>SbDIV18</v>
      </c>
      <c r="E28" s="2">
        <v>20180604</v>
      </c>
      <c r="F28" t="str">
        <f t="shared" si="1"/>
        <v>RS1234</v>
      </c>
      <c r="G28" t="s">
        <v>1139</v>
      </c>
      <c r="H28" t="str">
        <f>VLOOKUP(E28,GDD!$A$2:$B$57,2)</f>
        <v>0-650</v>
      </c>
      <c r="I28" cm="1">
        <f t="array" ref="I28">IF(H28="0-650",1,IF(H28="650-900",2,IF(H28="900+",3,NA)))</f>
        <v>1</v>
      </c>
      <c r="J28" s="1">
        <v>9.03902876086567E-8</v>
      </c>
      <c r="K28" s="1">
        <v>1.8841801371525501E-7</v>
      </c>
      <c r="L28">
        <v>0.48965673390027997</v>
      </c>
    </row>
    <row r="29" spans="1:12" x14ac:dyDescent="0.2">
      <c r="A29" t="s">
        <v>31</v>
      </c>
      <c r="B29" t="str">
        <f t="shared" si="0"/>
        <v>height_30p</v>
      </c>
      <c r="C29">
        <f>VLOOKUP(B29,GDD!$D$2:$E$31,2)</f>
        <v>2</v>
      </c>
      <c r="D29" t="str">
        <f t="shared" si="2"/>
        <v>SbDIV18</v>
      </c>
      <c r="E29" s="2">
        <v>20180620</v>
      </c>
      <c r="F29" t="str">
        <f t="shared" si="1"/>
        <v>RS1234</v>
      </c>
      <c r="G29" t="s">
        <v>1139</v>
      </c>
      <c r="H29" t="str">
        <f>VLOOKUP(E29,GDD!$A$2:$B$57,2)</f>
        <v>0-650</v>
      </c>
      <c r="I29" cm="1">
        <f t="array" ref="I29">IF(H29="0-650",1,IF(H29="650-900",2,IF(H29="900+",3,NA)))</f>
        <v>1</v>
      </c>
      <c r="J29">
        <v>5.87880010533389E-3</v>
      </c>
      <c r="K29">
        <v>4.1024085401887896E-3</v>
      </c>
      <c r="L29">
        <v>0.74133630033670495</v>
      </c>
    </row>
    <row r="30" spans="1:12" x14ac:dyDescent="0.2">
      <c r="A30" t="s">
        <v>32</v>
      </c>
      <c r="B30" t="str">
        <f t="shared" si="0"/>
        <v>height_50p</v>
      </c>
      <c r="C30">
        <f>VLOOKUP(B30,GDD!$D$2:$E$31,2)</f>
        <v>3</v>
      </c>
      <c r="D30" t="str">
        <f t="shared" si="2"/>
        <v>SbDIV18</v>
      </c>
      <c r="E30" s="2">
        <v>20180620</v>
      </c>
      <c r="F30" t="str">
        <f t="shared" si="1"/>
        <v>RS1234</v>
      </c>
      <c r="G30" t="s">
        <v>1139</v>
      </c>
      <c r="H30" t="str">
        <f>VLOOKUP(E30,GDD!$A$2:$B$57,2)</f>
        <v>0-650</v>
      </c>
      <c r="I30" cm="1">
        <f t="array" ref="I30">IF(H30="0-650",1,IF(H30="650-900",2,IF(H30="900+",3,NA)))</f>
        <v>1</v>
      </c>
      <c r="J30">
        <v>7.6240226568469001E-3</v>
      </c>
      <c r="K30">
        <v>3.7821299194157102E-3</v>
      </c>
      <c r="L30">
        <v>0.80125616957875401</v>
      </c>
    </row>
    <row r="31" spans="1:12" x14ac:dyDescent="0.2">
      <c r="A31" t="s">
        <v>33</v>
      </c>
      <c r="B31" t="str">
        <f t="shared" si="0"/>
        <v>height_70p</v>
      </c>
      <c r="C31">
        <f>VLOOKUP(B31,GDD!$D$2:$E$31,2)</f>
        <v>4</v>
      </c>
      <c r="D31" t="str">
        <f t="shared" si="2"/>
        <v>SbDIV18</v>
      </c>
      <c r="E31" s="2">
        <v>20180620</v>
      </c>
      <c r="F31" t="str">
        <f t="shared" si="1"/>
        <v>RS1234</v>
      </c>
      <c r="G31" t="s">
        <v>1139</v>
      </c>
      <c r="H31" t="str">
        <f>VLOOKUP(E31,GDD!$A$2:$B$57,2)</f>
        <v>0-650</v>
      </c>
      <c r="I31" cm="1">
        <f t="array" ref="I31">IF(H31="0-650",1,IF(H31="650-900",2,IF(H31="900+",3,NA)))</f>
        <v>1</v>
      </c>
      <c r="J31">
        <v>8.8731163823015102E-3</v>
      </c>
      <c r="K31">
        <v>3.7455626566384602E-3</v>
      </c>
      <c r="L31">
        <v>0.82572127720253097</v>
      </c>
    </row>
    <row r="32" spans="1:12" x14ac:dyDescent="0.2">
      <c r="A32" t="s">
        <v>34</v>
      </c>
      <c r="B32" t="str">
        <f t="shared" si="0"/>
        <v>height_90p</v>
      </c>
      <c r="C32">
        <f>VLOOKUP(B32,GDD!$D$2:$E$31,2)</f>
        <v>5</v>
      </c>
      <c r="D32" t="str">
        <f t="shared" si="2"/>
        <v>SbDIV18</v>
      </c>
      <c r="E32" s="2">
        <v>20180620</v>
      </c>
      <c r="F32" t="str">
        <f t="shared" si="1"/>
        <v>RS1234</v>
      </c>
      <c r="G32" t="s">
        <v>1139</v>
      </c>
      <c r="H32" t="str">
        <f>VLOOKUP(E32,GDD!$A$2:$B$57,2)</f>
        <v>0-650</v>
      </c>
      <c r="I32" cm="1">
        <f t="array" ref="I32">IF(H32="0-650",1,IF(H32="650-900",2,IF(H32="900+",3,NA)))</f>
        <v>1</v>
      </c>
      <c r="J32">
        <v>9.9846103160239705E-3</v>
      </c>
      <c r="K32">
        <v>3.90479144517965E-3</v>
      </c>
      <c r="L32">
        <v>0.83644175798569398</v>
      </c>
    </row>
    <row r="33" spans="1:12" x14ac:dyDescent="0.2">
      <c r="A33" t="s">
        <v>35</v>
      </c>
      <c r="B33" t="str">
        <f t="shared" si="0"/>
        <v>height_95p</v>
      </c>
      <c r="C33">
        <f>VLOOKUP(B33,GDD!$D$2:$E$31,2)</f>
        <v>6</v>
      </c>
      <c r="D33" t="str">
        <f t="shared" si="2"/>
        <v>SbDIV18</v>
      </c>
      <c r="E33" s="2">
        <v>20180620</v>
      </c>
      <c r="F33" t="str">
        <f t="shared" si="1"/>
        <v>RS1234</v>
      </c>
      <c r="G33" t="s">
        <v>1139</v>
      </c>
      <c r="H33" t="str">
        <f>VLOOKUP(E33,GDD!$A$2:$B$57,2)</f>
        <v>0-650</v>
      </c>
      <c r="I33" cm="1">
        <f t="array" ref="I33">IF(H33="0-650",1,IF(H33="650-900",2,IF(H33="900+",3,NA)))</f>
        <v>1</v>
      </c>
      <c r="J33">
        <v>1.02595921464185E-2</v>
      </c>
      <c r="K33">
        <v>4.0968414816228201E-3</v>
      </c>
      <c r="L33">
        <v>0.83357014982193101</v>
      </c>
    </row>
    <row r="34" spans="1:12" x14ac:dyDescent="0.2">
      <c r="A34" t="s">
        <v>36</v>
      </c>
      <c r="B34" t="str">
        <f t="shared" si="0"/>
        <v>height_99p</v>
      </c>
      <c r="C34">
        <f>VLOOKUP(B34,GDD!$D$2:$E$31,2)</f>
        <v>7</v>
      </c>
      <c r="D34" t="str">
        <f t="shared" si="2"/>
        <v>SbDIV18</v>
      </c>
      <c r="E34" s="2">
        <v>20180620</v>
      </c>
      <c r="F34" t="str">
        <f t="shared" si="1"/>
        <v>RS1234</v>
      </c>
      <c r="G34" t="s">
        <v>1139</v>
      </c>
      <c r="H34" t="str">
        <f>VLOOKUP(E34,GDD!$A$2:$B$57,2)</f>
        <v>0-650</v>
      </c>
      <c r="I34" cm="1">
        <f t="array" ref="I34">IF(H34="0-650",1,IF(H34="650-900",2,IF(H34="900+",3,NA)))</f>
        <v>1</v>
      </c>
      <c r="J34">
        <v>1.0405134369751301E-2</v>
      </c>
      <c r="K34">
        <v>4.5619222156260001E-3</v>
      </c>
      <c r="L34">
        <v>0.82019991006319204</v>
      </c>
    </row>
    <row r="35" spans="1:12" x14ac:dyDescent="0.2">
      <c r="A35" t="s">
        <v>37</v>
      </c>
      <c r="B35" t="str">
        <f t="shared" si="0"/>
        <v>canopy_cover_5p</v>
      </c>
      <c r="C35">
        <f>VLOOKUP(B35,GDD!$D$2:$E$31,2)</f>
        <v>8</v>
      </c>
      <c r="D35" t="str">
        <f t="shared" si="2"/>
        <v>SbDIV18</v>
      </c>
      <c r="E35" s="2">
        <v>20180620</v>
      </c>
      <c r="F35" t="str">
        <f t="shared" si="1"/>
        <v>RS1234</v>
      </c>
      <c r="G35" t="s">
        <v>1139</v>
      </c>
      <c r="H35" t="str">
        <f>VLOOKUP(E35,GDD!$A$2:$B$57,2)</f>
        <v>0-650</v>
      </c>
      <c r="I35" cm="1">
        <f t="array" ref="I35">IF(H35="0-650",1,IF(H35="650-900",2,IF(H35="900+",3,NA)))</f>
        <v>1</v>
      </c>
      <c r="J35">
        <v>12.4358339759145</v>
      </c>
      <c r="K35">
        <v>29.2027869611962</v>
      </c>
      <c r="L35">
        <v>0.45995226381538601</v>
      </c>
    </row>
    <row r="36" spans="1:12" x14ac:dyDescent="0.2">
      <c r="A36" t="s">
        <v>38</v>
      </c>
      <c r="B36" t="str">
        <f t="shared" si="0"/>
        <v>pcanopy_cover_10p</v>
      </c>
      <c r="C36">
        <f>VLOOKUP(B36,GDD!$D$2:$E$31,2)</f>
        <v>9</v>
      </c>
      <c r="D36" t="str">
        <f t="shared" si="2"/>
        <v>SbDIV18</v>
      </c>
      <c r="E36" s="2">
        <v>20180620</v>
      </c>
      <c r="F36" t="str">
        <f t="shared" si="1"/>
        <v>RS1234</v>
      </c>
      <c r="G36" t="s">
        <v>1139</v>
      </c>
      <c r="H36" t="str">
        <f>VLOOKUP(E36,GDD!$A$2:$B$57,2)</f>
        <v>0-650</v>
      </c>
      <c r="I36" cm="1">
        <f t="array" ref="I36">IF(H36="0-650",1,IF(H36="650-900",2,IF(H36="900+",3,NA)))</f>
        <v>1</v>
      </c>
      <c r="J36">
        <v>12.3110487588031</v>
      </c>
      <c r="K36">
        <v>29.2735061559165</v>
      </c>
      <c r="L36">
        <v>0.456847977188579</v>
      </c>
    </row>
    <row r="37" spans="1:12" x14ac:dyDescent="0.2">
      <c r="A37" t="s">
        <v>39</v>
      </c>
      <c r="B37" t="str">
        <f t="shared" si="0"/>
        <v>canopy_cover_20p</v>
      </c>
      <c r="C37">
        <f>VLOOKUP(B37,GDD!$D$2:$E$31,2)</f>
        <v>10</v>
      </c>
      <c r="D37" t="str">
        <f t="shared" si="2"/>
        <v>SbDIV18</v>
      </c>
      <c r="E37" s="2">
        <v>20180620</v>
      </c>
      <c r="F37" t="str">
        <f t="shared" si="1"/>
        <v>RS1234</v>
      </c>
      <c r="G37" t="s">
        <v>1139</v>
      </c>
      <c r="H37" t="str">
        <f>VLOOKUP(E37,GDD!$A$2:$B$57,2)</f>
        <v>0-650</v>
      </c>
      <c r="I37" cm="1">
        <f t="array" ref="I37">IF(H37="0-650",1,IF(H37="650-900",2,IF(H37="900+",3,NA)))</f>
        <v>1</v>
      </c>
      <c r="J37">
        <v>13.001432649797801</v>
      </c>
      <c r="K37">
        <v>30.028420913569601</v>
      </c>
      <c r="L37">
        <v>0.46407760836812501</v>
      </c>
    </row>
    <row r="38" spans="1:12" x14ac:dyDescent="0.2">
      <c r="A38" t="s">
        <v>40</v>
      </c>
      <c r="B38" t="str">
        <f t="shared" si="0"/>
        <v>canopy_cover_30p</v>
      </c>
      <c r="C38">
        <f>VLOOKUP(B38,GDD!$D$2:$E$31,2)</f>
        <v>11</v>
      </c>
      <c r="D38" t="str">
        <f t="shared" si="2"/>
        <v>SbDIV18</v>
      </c>
      <c r="E38" s="2">
        <v>20180620</v>
      </c>
      <c r="F38" t="str">
        <f t="shared" si="1"/>
        <v>RS1234</v>
      </c>
      <c r="G38" t="s">
        <v>1139</v>
      </c>
      <c r="H38" t="str">
        <f>VLOOKUP(E38,GDD!$A$2:$B$57,2)</f>
        <v>0-650</v>
      </c>
      <c r="I38" cm="1">
        <f t="array" ref="I38">IF(H38="0-650",1,IF(H38="650-900",2,IF(H38="900+",3,NA)))</f>
        <v>1</v>
      </c>
      <c r="J38">
        <v>14.1396881497837</v>
      </c>
      <c r="K38">
        <v>34.465713511697601</v>
      </c>
      <c r="L38">
        <v>0.45070261887632501</v>
      </c>
    </row>
    <row r="39" spans="1:12" x14ac:dyDescent="0.2">
      <c r="A39" t="s">
        <v>41</v>
      </c>
      <c r="B39" t="str">
        <f t="shared" si="0"/>
        <v>canopy_cover_40p</v>
      </c>
      <c r="C39">
        <f>VLOOKUP(B39,GDD!$D$2:$E$31,2)</f>
        <v>12</v>
      </c>
      <c r="D39" t="str">
        <f t="shared" si="2"/>
        <v>SbDIV18</v>
      </c>
      <c r="E39" s="2">
        <v>20180620</v>
      </c>
      <c r="F39" t="str">
        <f t="shared" si="1"/>
        <v>RS1234</v>
      </c>
      <c r="G39" t="s">
        <v>1139</v>
      </c>
      <c r="H39" t="str">
        <f>VLOOKUP(E39,GDD!$A$2:$B$57,2)</f>
        <v>0-650</v>
      </c>
      <c r="I39" cm="1">
        <f t="array" ref="I39">IF(H39="0-650",1,IF(H39="650-900",2,IF(H39="900+",3,NA)))</f>
        <v>1</v>
      </c>
      <c r="J39">
        <v>14.926693760802401</v>
      </c>
      <c r="K39">
        <v>38.933613627688999</v>
      </c>
      <c r="L39">
        <v>0.43399751439682199</v>
      </c>
    </row>
    <row r="40" spans="1:12" x14ac:dyDescent="0.2">
      <c r="A40" t="s">
        <v>42</v>
      </c>
      <c r="B40" t="str">
        <f t="shared" si="0"/>
        <v>canopy_cover_50p</v>
      </c>
      <c r="C40">
        <f>VLOOKUP(B40,GDD!$D$2:$E$31,2)</f>
        <v>13</v>
      </c>
      <c r="D40" t="str">
        <f t="shared" si="2"/>
        <v>SbDIV18</v>
      </c>
      <c r="E40" s="2">
        <v>20180620</v>
      </c>
      <c r="F40" t="str">
        <f t="shared" si="1"/>
        <v>RS1234</v>
      </c>
      <c r="G40" t="s">
        <v>1139</v>
      </c>
      <c r="H40" t="str">
        <f>VLOOKUP(E40,GDD!$A$2:$B$57,2)</f>
        <v>0-650</v>
      </c>
      <c r="I40" cm="1">
        <f t="array" ref="I40">IF(H40="0-650",1,IF(H40="650-900",2,IF(H40="900+",3,NA)))</f>
        <v>1</v>
      </c>
      <c r="J40">
        <v>16.294924096792499</v>
      </c>
      <c r="K40">
        <v>42.720740031408504</v>
      </c>
      <c r="L40">
        <v>0.43273925966719901</v>
      </c>
    </row>
    <row r="41" spans="1:12" x14ac:dyDescent="0.2">
      <c r="A41" t="s">
        <v>43</v>
      </c>
      <c r="B41" t="str">
        <f t="shared" si="0"/>
        <v>canopy_cover_75p</v>
      </c>
      <c r="C41">
        <f>VLOOKUP(B41,GDD!$D$2:$E$31,2)</f>
        <v>14</v>
      </c>
      <c r="D41" t="str">
        <f t="shared" si="2"/>
        <v>SbDIV18</v>
      </c>
      <c r="E41" s="2">
        <v>20180620</v>
      </c>
      <c r="F41" t="str">
        <f t="shared" si="1"/>
        <v>RS1234</v>
      </c>
      <c r="G41" t="s">
        <v>1139</v>
      </c>
      <c r="H41" t="str">
        <f>VLOOKUP(E41,GDD!$A$2:$B$57,2)</f>
        <v>0-650</v>
      </c>
      <c r="I41" cm="1">
        <f t="array" ref="I41">IF(H41="0-650",1,IF(H41="650-900",2,IF(H41="900+",3,NA)))</f>
        <v>1</v>
      </c>
      <c r="J41">
        <v>20.934414203784002</v>
      </c>
      <c r="K41">
        <v>35.641838504181898</v>
      </c>
      <c r="L41">
        <v>0.54016859970045095</v>
      </c>
    </row>
    <row r="42" spans="1:12" x14ac:dyDescent="0.2">
      <c r="A42" t="s">
        <v>44</v>
      </c>
      <c r="B42" t="str">
        <f t="shared" si="0"/>
        <v>standard_deviation_ht</v>
      </c>
      <c r="C42">
        <f>VLOOKUP(B42,GDD!$D$2:$E$31,2)</f>
        <v>15</v>
      </c>
      <c r="D42" t="str">
        <f t="shared" si="2"/>
        <v>SbDIV18</v>
      </c>
      <c r="E42" s="2">
        <v>20180620</v>
      </c>
      <c r="F42" t="str">
        <f t="shared" si="1"/>
        <v>RS1234</v>
      </c>
      <c r="G42" t="s">
        <v>1139</v>
      </c>
      <c r="H42" t="str">
        <f>VLOOKUP(E42,GDD!$A$2:$B$57,2)</f>
        <v>0-650</v>
      </c>
      <c r="I42" cm="1">
        <f t="array" ref="I42">IF(H42="0-650",1,IF(H42="650-900",2,IF(H42="900+",3,NA)))</f>
        <v>1</v>
      </c>
      <c r="J42">
        <v>4.8582529178343699E-4</v>
      </c>
      <c r="K42">
        <v>1.8179113732276801E-4</v>
      </c>
      <c r="L42">
        <v>0.84239243818703402</v>
      </c>
    </row>
    <row r="43" spans="1:12" x14ac:dyDescent="0.2">
      <c r="A43" t="s">
        <v>45</v>
      </c>
      <c r="B43" t="str">
        <f t="shared" si="0"/>
        <v>quadratic_mean_ht</v>
      </c>
      <c r="C43">
        <f>VLOOKUP(B43,GDD!$D$2:$E$31,2)</f>
        <v>16</v>
      </c>
      <c r="D43" t="str">
        <f t="shared" si="2"/>
        <v>SbDIV18</v>
      </c>
      <c r="E43" s="2">
        <v>20180620</v>
      </c>
      <c r="F43" t="str">
        <f t="shared" si="1"/>
        <v>RS1234</v>
      </c>
      <c r="G43" t="s">
        <v>1139</v>
      </c>
      <c r="H43" t="str">
        <f>VLOOKUP(E43,GDD!$A$2:$B$57,2)</f>
        <v>0-650</v>
      </c>
      <c r="I43" cm="1">
        <f t="array" ref="I43">IF(H43="0-650",1,IF(H43="650-900",2,IF(H43="900+",3,NA)))</f>
        <v>1</v>
      </c>
      <c r="J43">
        <v>6.8903816778159302E-3</v>
      </c>
      <c r="K43">
        <v>3.5643669989640601E-3</v>
      </c>
      <c r="L43">
        <v>0.79450330288122495</v>
      </c>
    </row>
    <row r="44" spans="1:12" x14ac:dyDescent="0.2">
      <c r="A44" t="s">
        <v>46</v>
      </c>
      <c r="B44" t="str">
        <f t="shared" si="0"/>
        <v>skewness_ht</v>
      </c>
      <c r="C44">
        <f>VLOOKUP(B44,GDD!$D$2:$E$31,2)</f>
        <v>17</v>
      </c>
      <c r="D44" t="str">
        <f t="shared" si="2"/>
        <v>SbDIV18</v>
      </c>
      <c r="E44" s="2">
        <v>20180620</v>
      </c>
      <c r="F44" t="str">
        <f t="shared" si="1"/>
        <v>RS1234</v>
      </c>
      <c r="G44" t="s">
        <v>1139</v>
      </c>
      <c r="H44" t="str">
        <f>VLOOKUP(E44,GDD!$A$2:$B$57,2)</f>
        <v>0-650</v>
      </c>
      <c r="I44" cm="1">
        <f t="array" ref="I44">IF(H44="0-650",1,IF(H44="650-900",2,IF(H44="900+",3,NA)))</f>
        <v>1</v>
      </c>
      <c r="J44">
        <v>1.45377527186192E-2</v>
      </c>
      <c r="K44">
        <v>3.3842234147914499E-2</v>
      </c>
      <c r="L44">
        <v>0.46211935821196498</v>
      </c>
    </row>
    <row r="45" spans="1:12" x14ac:dyDescent="0.2">
      <c r="A45" t="s">
        <v>47</v>
      </c>
      <c r="B45" t="str">
        <f t="shared" si="0"/>
        <v>kurtosis_ht</v>
      </c>
      <c r="C45">
        <f>VLOOKUP(B45,GDD!$D$2:$E$31,2)</f>
        <v>18</v>
      </c>
      <c r="D45" t="str">
        <f t="shared" si="2"/>
        <v>SbDIV18</v>
      </c>
      <c r="E45" s="2">
        <v>20180620</v>
      </c>
      <c r="F45" t="str">
        <f t="shared" si="1"/>
        <v>RS1234</v>
      </c>
      <c r="G45" t="s">
        <v>1139</v>
      </c>
      <c r="H45" t="str">
        <f>VLOOKUP(E45,GDD!$A$2:$B$57,2)</f>
        <v>0-650</v>
      </c>
      <c r="I45" cm="1">
        <f t="array" ref="I45">IF(H45="0-650",1,IF(H45="650-900",2,IF(H45="900+",3,NA)))</f>
        <v>1</v>
      </c>
      <c r="J45">
        <v>0.13714285690981101</v>
      </c>
      <c r="K45">
        <v>0.32340954618211998</v>
      </c>
      <c r="L45">
        <v>0.458905619928829</v>
      </c>
    </row>
    <row r="46" spans="1:12" x14ac:dyDescent="0.2">
      <c r="A46" t="s">
        <v>48</v>
      </c>
      <c r="B46" t="str">
        <f t="shared" si="0"/>
        <v>variation_ht</v>
      </c>
      <c r="C46">
        <f>VLOOKUP(B46,GDD!$D$2:$E$31,2)</f>
        <v>19</v>
      </c>
      <c r="D46" t="str">
        <f t="shared" si="2"/>
        <v>SbDIV18</v>
      </c>
      <c r="E46" s="2">
        <v>20180620</v>
      </c>
      <c r="F46" t="str">
        <f t="shared" si="1"/>
        <v>RS1234</v>
      </c>
      <c r="G46" t="s">
        <v>1139</v>
      </c>
      <c r="H46" t="str">
        <f>VLOOKUP(E46,GDD!$A$2:$B$57,2)</f>
        <v>0-650</v>
      </c>
      <c r="I46" cm="1">
        <f t="array" ref="I46">IF(H46="0-650",1,IF(H46="650-900",2,IF(H46="900+",3,NA)))</f>
        <v>1</v>
      </c>
      <c r="J46">
        <v>1.3895961692862699E-4</v>
      </c>
      <c r="K46">
        <v>1.0453920937088499E-3</v>
      </c>
      <c r="L46">
        <v>0.210018026799797</v>
      </c>
    </row>
    <row r="47" spans="1:12" x14ac:dyDescent="0.2">
      <c r="A47" t="s">
        <v>49</v>
      </c>
      <c r="B47" t="str">
        <f t="shared" si="0"/>
        <v>plot_volume</v>
      </c>
      <c r="C47">
        <f>VLOOKUP(B47,GDD!$D$2:$E$31,2)</f>
        <v>20</v>
      </c>
      <c r="D47" t="str">
        <f t="shared" si="2"/>
        <v>SbDIV18</v>
      </c>
      <c r="E47" s="2">
        <v>20180620</v>
      </c>
      <c r="F47" t="str">
        <f t="shared" si="1"/>
        <v>RS1234</v>
      </c>
      <c r="G47" t="s">
        <v>1139</v>
      </c>
      <c r="H47" t="str">
        <f>VLOOKUP(E47,GDD!$A$2:$B$57,2)</f>
        <v>0-650</v>
      </c>
      <c r="I47" cm="1">
        <f t="array" ref="I47">IF(H47="0-650",1,IF(H47="650-900",2,IF(H47="900+",3,NA)))</f>
        <v>1</v>
      </c>
      <c r="J47" s="1">
        <v>2.9690854541657102E-6</v>
      </c>
      <c r="K47" s="1">
        <v>1.9161847860909502E-6</v>
      </c>
      <c r="L47">
        <v>0.75603539479989501</v>
      </c>
    </row>
    <row r="48" spans="1:12" x14ac:dyDescent="0.2">
      <c r="A48" t="s">
        <v>50</v>
      </c>
      <c r="B48" t="str">
        <f t="shared" si="0"/>
        <v>height_30p</v>
      </c>
      <c r="C48">
        <f>VLOOKUP(B48,GDD!$D$2:$E$31,2)</f>
        <v>2</v>
      </c>
      <c r="D48" t="str">
        <f t="shared" si="2"/>
        <v>SbDIV18</v>
      </c>
      <c r="E48" s="2">
        <v>20180702</v>
      </c>
      <c r="F48" t="str">
        <f t="shared" si="1"/>
        <v>RS1234</v>
      </c>
      <c r="G48" t="s">
        <v>1139</v>
      </c>
      <c r="H48" t="str">
        <f>VLOOKUP(E48,GDD!$A$2:$B$57,2)</f>
        <v>650-900</v>
      </c>
      <c r="I48" cm="1">
        <f t="array" ref="I48">IF(H48="0-650",1,IF(H48="650-900",2,IF(H48="900+",3,NA)))</f>
        <v>2</v>
      </c>
      <c r="J48">
        <v>6.6367563014682704E-2</v>
      </c>
      <c r="K48">
        <v>5.5644360250445999E-3</v>
      </c>
      <c r="L48">
        <v>0.95976533878787396</v>
      </c>
    </row>
    <row r="49" spans="1:12" x14ac:dyDescent="0.2">
      <c r="A49" t="s">
        <v>51</v>
      </c>
      <c r="B49" t="str">
        <f t="shared" si="0"/>
        <v>height_50p</v>
      </c>
      <c r="C49">
        <f>VLOOKUP(B49,GDD!$D$2:$E$31,2)</f>
        <v>3</v>
      </c>
      <c r="D49" t="str">
        <f t="shared" si="2"/>
        <v>SbDIV18</v>
      </c>
      <c r="E49" s="2">
        <v>20180702</v>
      </c>
      <c r="F49" t="str">
        <f t="shared" si="1"/>
        <v>RS1234</v>
      </c>
      <c r="G49" t="s">
        <v>1139</v>
      </c>
      <c r="H49" t="str">
        <f>VLOOKUP(E49,GDD!$A$2:$B$57,2)</f>
        <v>650-900</v>
      </c>
      <c r="I49" cm="1">
        <f t="array" ref="I49">IF(H49="0-650",1,IF(H49="650-900",2,IF(H49="900+",3,NA)))</f>
        <v>2</v>
      </c>
      <c r="J49">
        <v>8.2449468284449504E-2</v>
      </c>
      <c r="K49">
        <v>5.9201430446065798E-3</v>
      </c>
      <c r="L49">
        <v>0.96534261244117803</v>
      </c>
    </row>
    <row r="50" spans="1:12" x14ac:dyDescent="0.2">
      <c r="A50" t="s">
        <v>52</v>
      </c>
      <c r="B50" t="str">
        <f t="shared" si="0"/>
        <v>height_70p</v>
      </c>
      <c r="C50">
        <f>VLOOKUP(B50,GDD!$D$2:$E$31,2)</f>
        <v>4</v>
      </c>
      <c r="D50" t="str">
        <f t="shared" si="2"/>
        <v>SbDIV18</v>
      </c>
      <c r="E50" s="2">
        <v>20180702</v>
      </c>
      <c r="F50" t="str">
        <f t="shared" si="1"/>
        <v>RS1234</v>
      </c>
      <c r="G50" t="s">
        <v>1139</v>
      </c>
      <c r="H50" t="str">
        <f>VLOOKUP(E50,GDD!$A$2:$B$57,2)</f>
        <v>650-900</v>
      </c>
      <c r="I50" cm="1">
        <f t="array" ref="I50">IF(H50="0-650",1,IF(H50="650-900",2,IF(H50="900+",3,NA)))</f>
        <v>2</v>
      </c>
      <c r="J50">
        <v>9.1620443774858201E-2</v>
      </c>
      <c r="K50">
        <v>6.2563774576717898E-3</v>
      </c>
      <c r="L50">
        <v>0.96698433902237102</v>
      </c>
    </row>
    <row r="51" spans="1:12" x14ac:dyDescent="0.2">
      <c r="A51" t="s">
        <v>53</v>
      </c>
      <c r="B51" t="str">
        <f t="shared" si="0"/>
        <v>height_90p</v>
      </c>
      <c r="C51">
        <f>VLOOKUP(B51,GDD!$D$2:$E$31,2)</f>
        <v>5</v>
      </c>
      <c r="D51" t="str">
        <f t="shared" si="2"/>
        <v>SbDIV18</v>
      </c>
      <c r="E51" s="2">
        <v>20180702</v>
      </c>
      <c r="F51" t="str">
        <f t="shared" si="1"/>
        <v>RS1234</v>
      </c>
      <c r="G51" t="s">
        <v>1139</v>
      </c>
      <c r="H51" t="str">
        <f>VLOOKUP(E51,GDD!$A$2:$B$57,2)</f>
        <v>650-900</v>
      </c>
      <c r="I51" cm="1">
        <f t="array" ref="I51">IF(H51="0-650",1,IF(H51="650-900",2,IF(H51="900+",3,NA)))</f>
        <v>2</v>
      </c>
      <c r="J51">
        <v>9.2247274744902102E-2</v>
      </c>
      <c r="K51">
        <v>8.8526281055935092E-3</v>
      </c>
      <c r="L51">
        <v>0.95421382294951995</v>
      </c>
    </row>
    <row r="52" spans="1:12" x14ac:dyDescent="0.2">
      <c r="A52" t="s">
        <v>54</v>
      </c>
      <c r="B52" t="str">
        <f t="shared" si="0"/>
        <v>height_95p</v>
      </c>
      <c r="C52">
        <f>VLOOKUP(B52,GDD!$D$2:$E$31,2)</f>
        <v>6</v>
      </c>
      <c r="D52" t="str">
        <f t="shared" si="2"/>
        <v>SbDIV18</v>
      </c>
      <c r="E52" s="2">
        <v>20180702</v>
      </c>
      <c r="F52" t="str">
        <f t="shared" si="1"/>
        <v>RS1234</v>
      </c>
      <c r="G52" t="s">
        <v>1139</v>
      </c>
      <c r="H52" t="str">
        <f>VLOOKUP(E52,GDD!$A$2:$B$57,2)</f>
        <v>650-900</v>
      </c>
      <c r="I52" cm="1">
        <f t="array" ref="I52">IF(H52="0-650",1,IF(H52="650-900",2,IF(H52="900+",3,NA)))</f>
        <v>2</v>
      </c>
      <c r="J52">
        <v>8.8392759191057005E-2</v>
      </c>
      <c r="K52">
        <v>1.1186223583995399E-2</v>
      </c>
      <c r="L52">
        <v>0.94048986583306604</v>
      </c>
    </row>
    <row r="53" spans="1:12" x14ac:dyDescent="0.2">
      <c r="A53" t="s">
        <v>55</v>
      </c>
      <c r="B53" t="str">
        <f t="shared" si="0"/>
        <v>height_99p</v>
      </c>
      <c r="C53">
        <f>VLOOKUP(B53,GDD!$D$2:$E$31,2)</f>
        <v>7</v>
      </c>
      <c r="D53" t="str">
        <f t="shared" si="2"/>
        <v>SbDIV18</v>
      </c>
      <c r="E53" s="2">
        <v>20180702</v>
      </c>
      <c r="F53" t="str">
        <f t="shared" si="1"/>
        <v>RS1234</v>
      </c>
      <c r="G53" t="s">
        <v>1139</v>
      </c>
      <c r="H53" t="str">
        <f>VLOOKUP(E53,GDD!$A$2:$B$57,2)</f>
        <v>650-900</v>
      </c>
      <c r="I53" cm="1">
        <f t="array" ref="I53">IF(H53="0-650",1,IF(H53="650-900",2,IF(H53="900+",3,NA)))</f>
        <v>2</v>
      </c>
      <c r="J53">
        <v>7.7920659209717594E-2</v>
      </c>
      <c r="K53">
        <v>1.6499694886856299E-2</v>
      </c>
      <c r="L53">
        <v>0.90426135618958903</v>
      </c>
    </row>
    <row r="54" spans="1:12" x14ac:dyDescent="0.2">
      <c r="A54" t="s">
        <v>56</v>
      </c>
      <c r="B54" t="str">
        <f t="shared" si="0"/>
        <v>canopy_cover_5p</v>
      </c>
      <c r="C54">
        <f>VLOOKUP(B54,GDD!$D$2:$E$31,2)</f>
        <v>8</v>
      </c>
      <c r="D54" t="str">
        <f t="shared" si="2"/>
        <v>SbDIV18</v>
      </c>
      <c r="E54" s="2">
        <v>20180702</v>
      </c>
      <c r="F54" t="str">
        <f t="shared" si="1"/>
        <v>RS1234</v>
      </c>
      <c r="G54" t="s">
        <v>1139</v>
      </c>
      <c r="H54" t="str">
        <f>VLOOKUP(E54,GDD!$A$2:$B$57,2)</f>
        <v>650-900</v>
      </c>
      <c r="I54" cm="1">
        <f t="array" ref="I54">IF(H54="0-650",1,IF(H54="650-900",2,IF(H54="900+",3,NA)))</f>
        <v>2</v>
      </c>
      <c r="J54">
        <v>0.83453109975081496</v>
      </c>
      <c r="K54">
        <v>3.6163616504131899</v>
      </c>
      <c r="L54">
        <v>0.31578587581552803</v>
      </c>
    </row>
    <row r="55" spans="1:12" x14ac:dyDescent="0.2">
      <c r="A55" t="s">
        <v>57</v>
      </c>
      <c r="B55" t="str">
        <f t="shared" si="0"/>
        <v>pcanopy_cover_10p</v>
      </c>
      <c r="C55">
        <f>VLOOKUP(B55,GDD!$D$2:$E$31,2)</f>
        <v>9</v>
      </c>
      <c r="D55" t="str">
        <f t="shared" si="2"/>
        <v>SbDIV18</v>
      </c>
      <c r="E55" s="2">
        <v>20180702</v>
      </c>
      <c r="F55" t="str">
        <f t="shared" si="1"/>
        <v>RS1234</v>
      </c>
      <c r="G55" t="s">
        <v>1139</v>
      </c>
      <c r="H55" t="str">
        <f>VLOOKUP(E55,GDD!$A$2:$B$57,2)</f>
        <v>650-900</v>
      </c>
      <c r="I55" cm="1">
        <f t="array" ref="I55">IF(H55="0-650",1,IF(H55="650-900",2,IF(H55="900+",3,NA)))</f>
        <v>2</v>
      </c>
      <c r="J55">
        <v>0.87023077647785596</v>
      </c>
      <c r="K55">
        <v>3.7883198282335</v>
      </c>
      <c r="L55">
        <v>0.31480021237181699</v>
      </c>
    </row>
    <row r="56" spans="1:12" x14ac:dyDescent="0.2">
      <c r="A56" t="s">
        <v>58</v>
      </c>
      <c r="B56" t="str">
        <f t="shared" si="0"/>
        <v>canopy_cover_20p</v>
      </c>
      <c r="C56">
        <f>VLOOKUP(B56,GDD!$D$2:$E$31,2)</f>
        <v>10</v>
      </c>
      <c r="D56" t="str">
        <f t="shared" si="2"/>
        <v>SbDIV18</v>
      </c>
      <c r="E56" s="2">
        <v>20180702</v>
      </c>
      <c r="F56" t="str">
        <f t="shared" si="1"/>
        <v>RS1234</v>
      </c>
      <c r="G56" t="s">
        <v>1139</v>
      </c>
      <c r="H56" t="str">
        <f>VLOOKUP(E56,GDD!$A$2:$B$57,2)</f>
        <v>650-900</v>
      </c>
      <c r="I56" cm="1">
        <f t="array" ref="I56">IF(H56="0-650",1,IF(H56="650-900",2,IF(H56="900+",3,NA)))</f>
        <v>2</v>
      </c>
      <c r="J56">
        <v>1.0315485110631999</v>
      </c>
      <c r="K56">
        <v>4.2656792750946897</v>
      </c>
      <c r="L56">
        <v>0.32598671927024703</v>
      </c>
    </row>
    <row r="57" spans="1:12" x14ac:dyDescent="0.2">
      <c r="A57" t="s">
        <v>59</v>
      </c>
      <c r="B57" t="str">
        <f t="shared" si="0"/>
        <v>canopy_cover_30p</v>
      </c>
      <c r="C57">
        <f>VLOOKUP(B57,GDD!$D$2:$E$31,2)</f>
        <v>11</v>
      </c>
      <c r="D57" t="str">
        <f t="shared" si="2"/>
        <v>SbDIV18</v>
      </c>
      <c r="E57" s="2">
        <v>20180702</v>
      </c>
      <c r="F57" t="str">
        <f t="shared" si="1"/>
        <v>RS1234</v>
      </c>
      <c r="G57" t="s">
        <v>1139</v>
      </c>
      <c r="H57" t="str">
        <f>VLOOKUP(E57,GDD!$A$2:$B$57,2)</f>
        <v>650-900</v>
      </c>
      <c r="I57" cm="1">
        <f t="array" ref="I57">IF(H57="0-650",1,IF(H57="650-900",2,IF(H57="900+",3,NA)))</f>
        <v>2</v>
      </c>
      <c r="J57">
        <v>1.3492394276470301</v>
      </c>
      <c r="K57">
        <v>4.8587515920530002</v>
      </c>
      <c r="L57">
        <v>0.35707245850116398</v>
      </c>
    </row>
    <row r="58" spans="1:12" x14ac:dyDescent="0.2">
      <c r="A58" t="s">
        <v>60</v>
      </c>
      <c r="B58" t="str">
        <f t="shared" si="0"/>
        <v>canopy_cover_40p</v>
      </c>
      <c r="C58">
        <f>VLOOKUP(B58,GDD!$D$2:$E$31,2)</f>
        <v>12</v>
      </c>
      <c r="D58" t="str">
        <f t="shared" si="2"/>
        <v>SbDIV18</v>
      </c>
      <c r="E58" s="2">
        <v>20180702</v>
      </c>
      <c r="F58" t="str">
        <f t="shared" si="1"/>
        <v>RS1234</v>
      </c>
      <c r="G58" t="s">
        <v>1139</v>
      </c>
      <c r="H58" t="str">
        <f>VLOOKUP(E58,GDD!$A$2:$B$57,2)</f>
        <v>650-900</v>
      </c>
      <c r="I58" cm="1">
        <f t="array" ref="I58">IF(H58="0-650",1,IF(H58="650-900",2,IF(H58="900+",3,NA)))</f>
        <v>2</v>
      </c>
      <c r="J58">
        <v>3.0016914369380201</v>
      </c>
      <c r="K58">
        <v>7.1702015251575499</v>
      </c>
      <c r="L58">
        <v>0.45571369887123903</v>
      </c>
    </row>
    <row r="59" spans="1:12" x14ac:dyDescent="0.2">
      <c r="A59" t="s">
        <v>61</v>
      </c>
      <c r="B59" t="str">
        <f t="shared" si="0"/>
        <v>canopy_cover_50p</v>
      </c>
      <c r="C59">
        <f>VLOOKUP(B59,GDD!$D$2:$E$31,2)</f>
        <v>13</v>
      </c>
      <c r="D59" t="str">
        <f t="shared" si="2"/>
        <v>SbDIV18</v>
      </c>
      <c r="E59" s="2">
        <v>20180702</v>
      </c>
      <c r="F59" t="str">
        <f t="shared" si="1"/>
        <v>RS1234</v>
      </c>
      <c r="G59" t="s">
        <v>1139</v>
      </c>
      <c r="H59" t="str">
        <f>VLOOKUP(E59,GDD!$A$2:$B$57,2)</f>
        <v>650-900</v>
      </c>
      <c r="I59" cm="1">
        <f t="array" ref="I59">IF(H59="0-650",1,IF(H59="650-900",2,IF(H59="900+",3,NA)))</f>
        <v>2</v>
      </c>
      <c r="J59">
        <v>12.8278180115758</v>
      </c>
      <c r="K59">
        <v>25.464252428165501</v>
      </c>
      <c r="L59">
        <v>0.50187190935645798</v>
      </c>
    </row>
    <row r="60" spans="1:12" x14ac:dyDescent="0.2">
      <c r="A60" t="s">
        <v>62</v>
      </c>
      <c r="B60" t="str">
        <f t="shared" si="0"/>
        <v>canopy_cover_75p</v>
      </c>
      <c r="C60">
        <f>VLOOKUP(B60,GDD!$D$2:$E$31,2)</f>
        <v>14</v>
      </c>
      <c r="D60" t="str">
        <f t="shared" si="2"/>
        <v>SbDIV18</v>
      </c>
      <c r="E60" s="2">
        <v>20180702</v>
      </c>
      <c r="F60" t="str">
        <f t="shared" si="1"/>
        <v>RS1234</v>
      </c>
      <c r="G60" t="s">
        <v>1139</v>
      </c>
      <c r="H60" t="str">
        <f>VLOOKUP(E60,GDD!$A$2:$B$57,2)</f>
        <v>650-900</v>
      </c>
      <c r="I60" cm="1">
        <f t="array" ref="I60">IF(H60="0-650",1,IF(H60="650-900",2,IF(H60="900+",3,NA)))</f>
        <v>2</v>
      </c>
      <c r="J60">
        <v>125.363292578103</v>
      </c>
      <c r="K60">
        <v>95.451320407172801</v>
      </c>
      <c r="L60">
        <v>0.72427090558586404</v>
      </c>
    </row>
    <row r="61" spans="1:12" x14ac:dyDescent="0.2">
      <c r="A61" t="s">
        <v>63</v>
      </c>
      <c r="B61" t="str">
        <f t="shared" si="0"/>
        <v>standard_deviation_ht</v>
      </c>
      <c r="C61">
        <f>VLOOKUP(B61,GDD!$D$2:$E$31,2)</f>
        <v>15</v>
      </c>
      <c r="D61" t="str">
        <f t="shared" si="2"/>
        <v>SbDIV18</v>
      </c>
      <c r="E61" s="2">
        <v>20180702</v>
      </c>
      <c r="F61" t="str">
        <f t="shared" si="1"/>
        <v>RS1234</v>
      </c>
      <c r="G61" t="s">
        <v>1139</v>
      </c>
      <c r="H61" t="str">
        <f>VLOOKUP(E61,GDD!$A$2:$B$57,2)</f>
        <v>650-900</v>
      </c>
      <c r="I61" cm="1">
        <f t="array" ref="I61">IF(H61="0-650",1,IF(H61="650-900",2,IF(H61="900+",3,NA)))</f>
        <v>2</v>
      </c>
      <c r="J61">
        <v>3.4749448525150301E-3</v>
      </c>
      <c r="K61">
        <v>4.5327235200779602E-4</v>
      </c>
      <c r="L61">
        <v>0.93877314200127604</v>
      </c>
    </row>
    <row r="62" spans="1:12" x14ac:dyDescent="0.2">
      <c r="A62" t="s">
        <v>64</v>
      </c>
      <c r="B62" t="str">
        <f t="shared" si="0"/>
        <v>quadratic_mean_ht</v>
      </c>
      <c r="C62">
        <f>VLOOKUP(B62,GDD!$D$2:$E$31,2)</f>
        <v>16</v>
      </c>
      <c r="D62" t="str">
        <f t="shared" si="2"/>
        <v>SbDIV18</v>
      </c>
      <c r="E62" s="2">
        <v>20180702</v>
      </c>
      <c r="F62" t="str">
        <f t="shared" si="1"/>
        <v>RS1234</v>
      </c>
      <c r="G62" t="s">
        <v>1139</v>
      </c>
      <c r="H62" t="str">
        <f>VLOOKUP(E62,GDD!$A$2:$B$57,2)</f>
        <v>650-900</v>
      </c>
      <c r="I62" cm="1">
        <f t="array" ref="I62">IF(H62="0-650",1,IF(H62="650-900",2,IF(H62="900+",3,NA)))</f>
        <v>2</v>
      </c>
      <c r="J62">
        <v>7.0343269487651502E-2</v>
      </c>
      <c r="K62">
        <v>5.9449235960537701E-3</v>
      </c>
      <c r="L62">
        <v>0.95945669850247395</v>
      </c>
    </row>
    <row r="63" spans="1:12" x14ac:dyDescent="0.2">
      <c r="A63" t="s">
        <v>65</v>
      </c>
      <c r="B63" t="str">
        <f t="shared" si="0"/>
        <v>skewness_ht</v>
      </c>
      <c r="C63">
        <f>VLOOKUP(B63,GDD!$D$2:$E$31,2)</f>
        <v>17</v>
      </c>
      <c r="D63" t="str">
        <f t="shared" si="2"/>
        <v>SbDIV18</v>
      </c>
      <c r="E63" s="2">
        <v>20180702</v>
      </c>
      <c r="F63" t="str">
        <f t="shared" si="1"/>
        <v>RS1234</v>
      </c>
      <c r="G63" t="s">
        <v>1139</v>
      </c>
      <c r="H63" t="str">
        <f>VLOOKUP(E63,GDD!$A$2:$B$57,2)</f>
        <v>650-900</v>
      </c>
      <c r="I63" cm="1">
        <f t="array" ref="I63">IF(H63="0-650",1,IF(H63="650-900",2,IF(H63="900+",3,NA)))</f>
        <v>2</v>
      </c>
      <c r="J63">
        <v>0.144523440442346</v>
      </c>
      <c r="K63">
        <v>0.13706993073418999</v>
      </c>
      <c r="L63">
        <v>0.67832780355827604</v>
      </c>
    </row>
    <row r="64" spans="1:12" x14ac:dyDescent="0.2">
      <c r="A64" t="s">
        <v>66</v>
      </c>
      <c r="B64" t="str">
        <f t="shared" si="0"/>
        <v>kurtosis_ht</v>
      </c>
      <c r="C64">
        <f>VLOOKUP(B64,GDD!$D$2:$E$31,2)</f>
        <v>18</v>
      </c>
      <c r="D64" t="str">
        <f t="shared" si="2"/>
        <v>SbDIV18</v>
      </c>
      <c r="E64" s="2">
        <v>20180702</v>
      </c>
      <c r="F64" t="str">
        <f t="shared" si="1"/>
        <v>RS1234</v>
      </c>
      <c r="G64" t="s">
        <v>1139</v>
      </c>
      <c r="H64" t="str">
        <f>VLOOKUP(E64,GDD!$A$2:$B$57,2)</f>
        <v>650-900</v>
      </c>
      <c r="I64" cm="1">
        <f t="array" ref="I64">IF(H64="0-650",1,IF(H64="650-900",2,IF(H64="900+",3,NA)))</f>
        <v>2</v>
      </c>
      <c r="J64">
        <v>0.73302089408594295</v>
      </c>
      <c r="K64">
        <v>0.63244938768884595</v>
      </c>
      <c r="L64">
        <v>0.69861708499706399</v>
      </c>
    </row>
    <row r="65" spans="1:12" x14ac:dyDescent="0.2">
      <c r="A65" t="s">
        <v>67</v>
      </c>
      <c r="B65" t="str">
        <f t="shared" si="0"/>
        <v>variation_ht</v>
      </c>
      <c r="C65">
        <f>VLOOKUP(B65,GDD!$D$2:$E$31,2)</f>
        <v>19</v>
      </c>
      <c r="D65" t="str">
        <f t="shared" si="2"/>
        <v>SbDIV18</v>
      </c>
      <c r="E65" s="2">
        <v>20180702</v>
      </c>
      <c r="F65" t="str">
        <f t="shared" si="1"/>
        <v>RS1234</v>
      </c>
      <c r="G65" t="s">
        <v>1139</v>
      </c>
      <c r="H65" t="str">
        <f>VLOOKUP(E65,GDD!$A$2:$B$57,2)</f>
        <v>650-900</v>
      </c>
      <c r="I65" cm="1">
        <f t="array" ref="I65">IF(H65="0-650",1,IF(H65="650-900",2,IF(H65="900+",3,NA)))</f>
        <v>2</v>
      </c>
      <c r="J65">
        <v>2.9441375244867898E-4</v>
      </c>
      <c r="K65">
        <v>3.4370523073554599E-4</v>
      </c>
      <c r="L65">
        <v>0.63142824095898797</v>
      </c>
    </row>
    <row r="66" spans="1:12" x14ac:dyDescent="0.2">
      <c r="A66" t="s">
        <v>68</v>
      </c>
      <c r="B66" t="str">
        <f t="shared" ref="B66:B129" si="3">LEFT(A66, FIND("_RS",A66)-10)</f>
        <v>plot_volume</v>
      </c>
      <c r="C66">
        <f>VLOOKUP(B66,GDD!$D$2:$E$31,2)</f>
        <v>20</v>
      </c>
      <c r="D66" t="str">
        <f t="shared" si="2"/>
        <v>SbDIV18</v>
      </c>
      <c r="E66" s="2">
        <v>20180702</v>
      </c>
      <c r="F66" t="str">
        <f t="shared" ref="F66:F129" si="4">RIGHT(A66,LEN(A66)-FIND("_RS",A66))</f>
        <v>RS1234</v>
      </c>
      <c r="G66" t="s">
        <v>1139</v>
      </c>
      <c r="H66" t="str">
        <f>VLOOKUP(E66,GDD!$A$2:$B$57,2)</f>
        <v>650-900</v>
      </c>
      <c r="I66" cm="1">
        <f t="array" ref="I66">IF(H66="0-650",1,IF(H66="650-900",2,IF(H66="900+",3,NA)))</f>
        <v>2</v>
      </c>
      <c r="J66" s="1">
        <v>2.5819761347800801E-5</v>
      </c>
      <c r="K66" s="1">
        <v>3.6785697332508302E-6</v>
      </c>
      <c r="L66">
        <v>0.93350150788402497</v>
      </c>
    </row>
    <row r="67" spans="1:12" x14ac:dyDescent="0.2">
      <c r="A67" t="s">
        <v>69</v>
      </c>
      <c r="B67" t="str">
        <f t="shared" si="3"/>
        <v>height_30p</v>
      </c>
      <c r="C67">
        <f>VLOOKUP(B67,GDD!$D$2:$E$31,2)</f>
        <v>2</v>
      </c>
      <c r="D67" t="str">
        <f t="shared" ref="D67:D130" si="5">"SbDIV"&amp;MID(E67,3,2)</f>
        <v>SbDIV18</v>
      </c>
      <c r="E67" s="2">
        <v>20180710</v>
      </c>
      <c r="F67" t="str">
        <f t="shared" si="4"/>
        <v>RS1234</v>
      </c>
      <c r="G67" t="s">
        <v>1139</v>
      </c>
      <c r="H67" t="str">
        <f>VLOOKUP(E67,GDD!$A$2:$B$57,2)</f>
        <v>650-900</v>
      </c>
      <c r="I67" cm="1">
        <f t="array" ref="I67">IF(H67="0-650",1,IF(H67="650-900",2,IF(H67="900+",3,NA)))</f>
        <v>2</v>
      </c>
      <c r="J67">
        <v>0.106907769536762</v>
      </c>
      <c r="K67">
        <v>5.4002028663080901E-3</v>
      </c>
      <c r="L67">
        <v>0.97536580713354804</v>
      </c>
    </row>
    <row r="68" spans="1:12" x14ac:dyDescent="0.2">
      <c r="A68" t="s">
        <v>70</v>
      </c>
      <c r="B68" t="str">
        <f t="shared" si="3"/>
        <v>height_50p</v>
      </c>
      <c r="C68">
        <f>VLOOKUP(B68,GDD!$D$2:$E$31,2)</f>
        <v>3</v>
      </c>
      <c r="D68" t="str">
        <f t="shared" si="5"/>
        <v>SbDIV18</v>
      </c>
      <c r="E68" s="2">
        <v>20180710</v>
      </c>
      <c r="F68" t="str">
        <f t="shared" si="4"/>
        <v>RS1234</v>
      </c>
      <c r="G68" t="s">
        <v>1139</v>
      </c>
      <c r="H68" t="str">
        <f>VLOOKUP(E68,GDD!$A$2:$B$57,2)</f>
        <v>650-900</v>
      </c>
      <c r="I68" cm="1">
        <f t="array" ref="I68">IF(H68="0-650",1,IF(H68="650-900",2,IF(H68="900+",3,NA)))</f>
        <v>2</v>
      </c>
      <c r="J68">
        <v>0.12834887670754</v>
      </c>
      <c r="K68">
        <v>5.4661748761925203E-3</v>
      </c>
      <c r="L68">
        <v>0.97914978268818298</v>
      </c>
    </row>
    <row r="69" spans="1:12" x14ac:dyDescent="0.2">
      <c r="A69" t="s">
        <v>71</v>
      </c>
      <c r="B69" t="str">
        <f t="shared" si="3"/>
        <v>height_70p</v>
      </c>
      <c r="C69">
        <f>VLOOKUP(B69,GDD!$D$2:$E$31,2)</f>
        <v>4</v>
      </c>
      <c r="D69" t="str">
        <f t="shared" si="5"/>
        <v>SbDIV18</v>
      </c>
      <c r="E69" s="2">
        <v>20180710</v>
      </c>
      <c r="F69" t="str">
        <f t="shared" si="4"/>
        <v>RS1234</v>
      </c>
      <c r="G69" t="s">
        <v>1139</v>
      </c>
      <c r="H69" t="str">
        <f>VLOOKUP(E69,GDD!$A$2:$B$57,2)</f>
        <v>650-900</v>
      </c>
      <c r="I69" cm="1">
        <f t="array" ref="I69">IF(H69="0-650",1,IF(H69="650-900",2,IF(H69="900+",3,NA)))</f>
        <v>2</v>
      </c>
      <c r="J69">
        <v>0.14503107924253</v>
      </c>
      <c r="K69">
        <v>5.9939096783635697E-3</v>
      </c>
      <c r="L69">
        <v>0.97975414010073603</v>
      </c>
    </row>
    <row r="70" spans="1:12" x14ac:dyDescent="0.2">
      <c r="A70" t="s">
        <v>72</v>
      </c>
      <c r="B70" t="str">
        <f t="shared" si="3"/>
        <v>height_90p</v>
      </c>
      <c r="C70">
        <f>VLOOKUP(B70,GDD!$D$2:$E$31,2)</f>
        <v>5</v>
      </c>
      <c r="D70" t="str">
        <f t="shared" si="5"/>
        <v>SbDIV18</v>
      </c>
      <c r="E70" s="2">
        <v>20180710</v>
      </c>
      <c r="F70" t="str">
        <f t="shared" si="4"/>
        <v>RS1234</v>
      </c>
      <c r="G70" t="s">
        <v>1139</v>
      </c>
      <c r="H70" t="str">
        <f>VLOOKUP(E70,GDD!$A$2:$B$57,2)</f>
        <v>650-900</v>
      </c>
      <c r="I70" cm="1">
        <f t="array" ref="I70">IF(H70="0-650",1,IF(H70="650-900",2,IF(H70="900+",3,NA)))</f>
        <v>2</v>
      </c>
      <c r="J70">
        <v>0.16476175724894099</v>
      </c>
      <c r="K70">
        <v>1.0694716485471E-2</v>
      </c>
      <c r="L70">
        <v>0.96856512816917695</v>
      </c>
    </row>
    <row r="71" spans="1:12" x14ac:dyDescent="0.2">
      <c r="A71" t="s">
        <v>73</v>
      </c>
      <c r="B71" t="str">
        <f t="shared" si="3"/>
        <v>height_95p</v>
      </c>
      <c r="C71">
        <f>VLOOKUP(B71,GDD!$D$2:$E$31,2)</f>
        <v>6</v>
      </c>
      <c r="D71" t="str">
        <f t="shared" si="5"/>
        <v>SbDIV18</v>
      </c>
      <c r="E71" s="2">
        <v>20180710</v>
      </c>
      <c r="F71" t="str">
        <f t="shared" si="4"/>
        <v>RS1234</v>
      </c>
      <c r="G71" t="s">
        <v>1139</v>
      </c>
      <c r="H71" t="str">
        <f>VLOOKUP(E71,GDD!$A$2:$B$57,2)</f>
        <v>650-900</v>
      </c>
      <c r="I71" cm="1">
        <f t="array" ref="I71">IF(H71="0-650",1,IF(H71="650-900",2,IF(H71="900+",3,NA)))</f>
        <v>2</v>
      </c>
      <c r="J71">
        <v>0.16733224101077601</v>
      </c>
      <c r="K71">
        <v>1.54349867926186E-2</v>
      </c>
      <c r="L71">
        <v>0.95591256723439499</v>
      </c>
    </row>
    <row r="72" spans="1:12" x14ac:dyDescent="0.2">
      <c r="A72" t="s">
        <v>74</v>
      </c>
      <c r="B72" t="str">
        <f t="shared" si="3"/>
        <v>height_99p</v>
      </c>
      <c r="C72">
        <f>VLOOKUP(B72,GDD!$D$2:$E$31,2)</f>
        <v>7</v>
      </c>
      <c r="D72" t="str">
        <f t="shared" si="5"/>
        <v>SbDIV18</v>
      </c>
      <c r="E72" s="2">
        <v>20180710</v>
      </c>
      <c r="F72" t="str">
        <f t="shared" si="4"/>
        <v>RS1234</v>
      </c>
      <c r="G72" t="s">
        <v>1139</v>
      </c>
      <c r="H72" t="str">
        <f>VLOOKUP(E72,GDD!$A$2:$B$57,2)</f>
        <v>650-900</v>
      </c>
      <c r="I72" cm="1">
        <f t="array" ref="I72">IF(H72="0-650",1,IF(H72="650-900",2,IF(H72="900+",3,NA)))</f>
        <v>2</v>
      </c>
      <c r="J72">
        <v>0.15493236737625299</v>
      </c>
      <c r="K72">
        <v>2.56717109627905E-2</v>
      </c>
      <c r="L72">
        <v>0.92349054390183005</v>
      </c>
    </row>
    <row r="73" spans="1:12" x14ac:dyDescent="0.2">
      <c r="A73" t="s">
        <v>75</v>
      </c>
      <c r="B73" t="str">
        <f t="shared" si="3"/>
        <v>canopy_cover_5p</v>
      </c>
      <c r="C73">
        <f>VLOOKUP(B73,GDD!$D$2:$E$31,2)</f>
        <v>8</v>
      </c>
      <c r="D73" t="str">
        <f t="shared" si="5"/>
        <v>SbDIV18</v>
      </c>
      <c r="E73" s="2">
        <v>20180710</v>
      </c>
      <c r="F73" t="str">
        <f t="shared" si="4"/>
        <v>RS1234</v>
      </c>
      <c r="G73" t="s">
        <v>1139</v>
      </c>
      <c r="H73" t="str">
        <f>VLOOKUP(E73,GDD!$A$2:$B$57,2)</f>
        <v>650-900</v>
      </c>
      <c r="I73" cm="1">
        <f t="array" ref="I73">IF(H73="0-650",1,IF(H73="650-900",2,IF(H73="900+",3,NA)))</f>
        <v>2</v>
      </c>
      <c r="J73">
        <v>0.67778865005183497</v>
      </c>
      <c r="K73">
        <v>1.96970839542509</v>
      </c>
      <c r="L73">
        <v>0.40765739374707</v>
      </c>
    </row>
    <row r="74" spans="1:12" x14ac:dyDescent="0.2">
      <c r="A74" t="s">
        <v>76</v>
      </c>
      <c r="B74" t="str">
        <f t="shared" si="3"/>
        <v>pcanopy_cover_10p</v>
      </c>
      <c r="C74">
        <f>VLOOKUP(B74,GDD!$D$2:$E$31,2)</f>
        <v>9</v>
      </c>
      <c r="D74" t="str">
        <f t="shared" si="5"/>
        <v>SbDIV18</v>
      </c>
      <c r="E74" s="2">
        <v>20180710</v>
      </c>
      <c r="F74" t="str">
        <f t="shared" si="4"/>
        <v>RS1234</v>
      </c>
      <c r="G74" t="s">
        <v>1139</v>
      </c>
      <c r="H74" t="str">
        <f>VLOOKUP(E74,GDD!$A$2:$B$57,2)</f>
        <v>650-900</v>
      </c>
      <c r="I74" cm="1">
        <f t="array" ref="I74">IF(H74="0-650",1,IF(H74="650-900",2,IF(H74="900+",3,NA)))</f>
        <v>2</v>
      </c>
      <c r="J74">
        <v>0.78841489334915804</v>
      </c>
      <c r="K74">
        <v>2.2420363569783999</v>
      </c>
      <c r="L74">
        <v>0.41290522562809301</v>
      </c>
    </row>
    <row r="75" spans="1:12" x14ac:dyDescent="0.2">
      <c r="A75" t="s">
        <v>77</v>
      </c>
      <c r="B75" t="str">
        <f t="shared" si="3"/>
        <v>canopy_cover_20p</v>
      </c>
      <c r="C75">
        <f>VLOOKUP(B75,GDD!$D$2:$E$31,2)</f>
        <v>10</v>
      </c>
      <c r="D75" t="str">
        <f t="shared" si="5"/>
        <v>SbDIV18</v>
      </c>
      <c r="E75" s="2">
        <v>20180710</v>
      </c>
      <c r="F75" t="str">
        <f t="shared" si="4"/>
        <v>RS1234</v>
      </c>
      <c r="G75" t="s">
        <v>1139</v>
      </c>
      <c r="H75" t="str">
        <f>VLOOKUP(E75,GDD!$A$2:$B$57,2)</f>
        <v>650-900</v>
      </c>
      <c r="I75" cm="1">
        <f t="array" ref="I75">IF(H75="0-650",1,IF(H75="650-900",2,IF(H75="900+",3,NA)))</f>
        <v>2</v>
      </c>
      <c r="J75">
        <v>1.1389148745147299</v>
      </c>
      <c r="K75">
        <v>2.5626458021332299</v>
      </c>
      <c r="L75">
        <v>0.47057974468692898</v>
      </c>
    </row>
    <row r="76" spans="1:12" x14ac:dyDescent="0.2">
      <c r="A76" t="s">
        <v>78</v>
      </c>
      <c r="B76" t="str">
        <f t="shared" si="3"/>
        <v>canopy_cover_30p</v>
      </c>
      <c r="C76">
        <f>VLOOKUP(B76,GDD!$D$2:$E$31,2)</f>
        <v>11</v>
      </c>
      <c r="D76" t="str">
        <f t="shared" si="5"/>
        <v>SbDIV18</v>
      </c>
      <c r="E76" s="2">
        <v>20180710</v>
      </c>
      <c r="F76" t="str">
        <f t="shared" si="4"/>
        <v>RS1234</v>
      </c>
      <c r="G76" t="s">
        <v>1139</v>
      </c>
      <c r="H76" t="str">
        <f>VLOOKUP(E76,GDD!$A$2:$B$57,2)</f>
        <v>650-900</v>
      </c>
      <c r="I76" cm="1">
        <f t="array" ref="I76">IF(H76="0-650",1,IF(H76="650-900",2,IF(H76="900+",3,NA)))</f>
        <v>2</v>
      </c>
      <c r="J76">
        <v>2.4541696984588199</v>
      </c>
      <c r="K76">
        <v>3.8893822519922399</v>
      </c>
      <c r="L76">
        <v>0.55791028550281896</v>
      </c>
    </row>
    <row r="77" spans="1:12" x14ac:dyDescent="0.2">
      <c r="A77" t="s">
        <v>79</v>
      </c>
      <c r="B77" t="str">
        <f t="shared" si="3"/>
        <v>canopy_cover_40p</v>
      </c>
      <c r="C77">
        <f>VLOOKUP(B77,GDD!$D$2:$E$31,2)</f>
        <v>12</v>
      </c>
      <c r="D77" t="str">
        <f t="shared" si="5"/>
        <v>SbDIV18</v>
      </c>
      <c r="E77" s="2">
        <v>20180710</v>
      </c>
      <c r="F77" t="str">
        <f t="shared" si="4"/>
        <v>RS1234</v>
      </c>
      <c r="G77" t="s">
        <v>1139</v>
      </c>
      <c r="H77" t="str">
        <f>VLOOKUP(E77,GDD!$A$2:$B$57,2)</f>
        <v>650-900</v>
      </c>
      <c r="I77" cm="1">
        <f t="array" ref="I77">IF(H77="0-650",1,IF(H77="650-900",2,IF(H77="900+",3,NA)))</f>
        <v>2</v>
      </c>
      <c r="J77">
        <v>10.351769286024499</v>
      </c>
      <c r="K77">
        <v>15.3927651464627</v>
      </c>
      <c r="L77">
        <v>0.57356395085492695</v>
      </c>
    </row>
    <row r="78" spans="1:12" x14ac:dyDescent="0.2">
      <c r="A78" t="s">
        <v>80</v>
      </c>
      <c r="B78" t="str">
        <f t="shared" si="3"/>
        <v>canopy_cover_50p</v>
      </c>
      <c r="C78">
        <f>VLOOKUP(B78,GDD!$D$2:$E$31,2)</f>
        <v>13</v>
      </c>
      <c r="D78" t="str">
        <f t="shared" si="5"/>
        <v>SbDIV18</v>
      </c>
      <c r="E78" s="2">
        <v>20180710</v>
      </c>
      <c r="F78" t="str">
        <f t="shared" si="4"/>
        <v>RS1234</v>
      </c>
      <c r="G78" t="s">
        <v>1139</v>
      </c>
      <c r="H78" t="str">
        <f>VLOOKUP(E78,GDD!$A$2:$B$57,2)</f>
        <v>650-900</v>
      </c>
      <c r="I78" cm="1">
        <f t="array" ref="I78">IF(H78="0-650",1,IF(H78="650-900",2,IF(H78="900+",3,NA)))</f>
        <v>2</v>
      </c>
      <c r="J78">
        <v>52.0619861014032</v>
      </c>
      <c r="K78">
        <v>62.762509624309601</v>
      </c>
      <c r="L78">
        <v>0.62392094951508603</v>
      </c>
    </row>
    <row r="79" spans="1:12" x14ac:dyDescent="0.2">
      <c r="A79" t="s">
        <v>81</v>
      </c>
      <c r="B79" t="str">
        <f t="shared" si="3"/>
        <v>canopy_cover_75p</v>
      </c>
      <c r="C79">
        <f>VLOOKUP(B79,GDD!$D$2:$E$31,2)</f>
        <v>14</v>
      </c>
      <c r="D79" t="str">
        <f t="shared" si="5"/>
        <v>SbDIV18</v>
      </c>
      <c r="E79" s="2">
        <v>20180710</v>
      </c>
      <c r="F79" t="str">
        <f t="shared" si="4"/>
        <v>RS1234</v>
      </c>
      <c r="G79" t="s">
        <v>1139</v>
      </c>
      <c r="H79" t="str">
        <f>VLOOKUP(E79,GDD!$A$2:$B$57,2)</f>
        <v>650-900</v>
      </c>
      <c r="I79" cm="1">
        <f t="array" ref="I79">IF(H79="0-650",1,IF(H79="650-900",2,IF(H79="900+",3,NA)))</f>
        <v>2</v>
      </c>
      <c r="J79">
        <v>237.517314365506</v>
      </c>
      <c r="K79">
        <v>104.707044783142</v>
      </c>
      <c r="L79">
        <v>0.81939017054190499</v>
      </c>
    </row>
    <row r="80" spans="1:12" x14ac:dyDescent="0.2">
      <c r="A80" t="s">
        <v>82</v>
      </c>
      <c r="B80" t="str">
        <f t="shared" si="3"/>
        <v>standard_deviation_ht</v>
      </c>
      <c r="C80">
        <f>VLOOKUP(B80,GDD!$D$2:$E$31,2)</f>
        <v>15</v>
      </c>
      <c r="D80" t="str">
        <f t="shared" si="5"/>
        <v>SbDIV18</v>
      </c>
      <c r="E80" s="2">
        <v>20180710</v>
      </c>
      <c r="F80" t="str">
        <f t="shared" si="4"/>
        <v>RS1234</v>
      </c>
      <c r="G80" t="s">
        <v>1139</v>
      </c>
      <c r="H80" t="str">
        <f>VLOOKUP(E80,GDD!$A$2:$B$57,2)</f>
        <v>650-900</v>
      </c>
      <c r="I80" cm="1">
        <f t="array" ref="I80">IF(H80="0-650",1,IF(H80="650-900",2,IF(H80="900+",3,NA)))</f>
        <v>2</v>
      </c>
      <c r="J80">
        <v>6.1620225442537702E-3</v>
      </c>
      <c r="K80">
        <v>8.89494691431959E-4</v>
      </c>
      <c r="L80">
        <v>0.93268308823784096</v>
      </c>
    </row>
    <row r="81" spans="1:12" x14ac:dyDescent="0.2">
      <c r="A81" t="s">
        <v>83</v>
      </c>
      <c r="B81" t="str">
        <f t="shared" si="3"/>
        <v>quadratic_mean_ht</v>
      </c>
      <c r="C81">
        <f>VLOOKUP(B81,GDD!$D$2:$E$31,2)</f>
        <v>16</v>
      </c>
      <c r="D81" t="str">
        <f t="shared" si="5"/>
        <v>SbDIV18</v>
      </c>
      <c r="E81" s="2">
        <v>20180710</v>
      </c>
      <c r="F81" t="str">
        <f t="shared" si="4"/>
        <v>RS1234</v>
      </c>
      <c r="G81" t="s">
        <v>1139</v>
      </c>
      <c r="H81" t="str">
        <f>VLOOKUP(E81,GDD!$A$2:$B$57,2)</f>
        <v>650-900</v>
      </c>
      <c r="I81" cm="1">
        <f t="array" ref="I81">IF(H81="0-650",1,IF(H81="650-900",2,IF(H81="900+",3,NA)))</f>
        <v>2</v>
      </c>
      <c r="J81">
        <v>0.11582175817422601</v>
      </c>
      <c r="K81">
        <v>6.0631247142940202E-3</v>
      </c>
      <c r="L81">
        <v>0.97449324643524105</v>
      </c>
    </row>
    <row r="82" spans="1:12" x14ac:dyDescent="0.2">
      <c r="A82" t="s">
        <v>84</v>
      </c>
      <c r="B82" t="str">
        <f t="shared" si="3"/>
        <v>skewness_ht</v>
      </c>
      <c r="C82">
        <f>VLOOKUP(B82,GDD!$D$2:$E$31,2)</f>
        <v>17</v>
      </c>
      <c r="D82" t="str">
        <f t="shared" si="5"/>
        <v>SbDIV18</v>
      </c>
      <c r="E82" s="2">
        <v>20180710</v>
      </c>
      <c r="F82" t="str">
        <f t="shared" si="4"/>
        <v>RS1234</v>
      </c>
      <c r="G82" t="s">
        <v>1139</v>
      </c>
      <c r="H82" t="str">
        <f>VLOOKUP(E82,GDD!$A$2:$B$57,2)</f>
        <v>650-900</v>
      </c>
      <c r="I82" cm="1">
        <f t="array" ref="I82">IF(H82="0-650",1,IF(H82="650-900",2,IF(H82="900+",3,NA)))</f>
        <v>2</v>
      </c>
      <c r="J82">
        <v>0.285996688654163</v>
      </c>
      <c r="K82">
        <v>0.204757589709887</v>
      </c>
      <c r="L82">
        <v>0.73639223070952997</v>
      </c>
    </row>
    <row r="83" spans="1:12" x14ac:dyDescent="0.2">
      <c r="A83" t="s">
        <v>85</v>
      </c>
      <c r="B83" t="str">
        <f t="shared" si="3"/>
        <v>kurtosis_ht</v>
      </c>
      <c r="C83">
        <f>VLOOKUP(B83,GDD!$D$2:$E$31,2)</f>
        <v>18</v>
      </c>
      <c r="D83" t="str">
        <f t="shared" si="5"/>
        <v>SbDIV18</v>
      </c>
      <c r="E83" s="2">
        <v>20180710</v>
      </c>
      <c r="F83" t="str">
        <f t="shared" si="4"/>
        <v>RS1234</v>
      </c>
      <c r="G83" t="s">
        <v>1139</v>
      </c>
      <c r="H83" t="str">
        <f>VLOOKUP(E83,GDD!$A$2:$B$57,2)</f>
        <v>650-900</v>
      </c>
      <c r="I83" cm="1">
        <f t="array" ref="I83">IF(H83="0-650",1,IF(H83="650-900",2,IF(H83="900+",3,NA)))</f>
        <v>2</v>
      </c>
      <c r="J83">
        <v>2.6122890167480302</v>
      </c>
      <c r="K83">
        <v>1.12118543539487</v>
      </c>
      <c r="L83">
        <v>0.82331748718789999</v>
      </c>
    </row>
    <row r="84" spans="1:12" x14ac:dyDescent="0.2">
      <c r="A84" t="s">
        <v>86</v>
      </c>
      <c r="B84" t="str">
        <f t="shared" si="3"/>
        <v>variation_ht</v>
      </c>
      <c r="C84">
        <f>VLOOKUP(B84,GDD!$D$2:$E$31,2)</f>
        <v>19</v>
      </c>
      <c r="D84" t="str">
        <f t="shared" si="5"/>
        <v>SbDIV18</v>
      </c>
      <c r="E84" s="2">
        <v>20180710</v>
      </c>
      <c r="F84" t="str">
        <f t="shared" si="4"/>
        <v>RS1234</v>
      </c>
      <c r="G84" t="s">
        <v>1139</v>
      </c>
      <c r="H84" t="str">
        <f>VLOOKUP(E84,GDD!$A$2:$B$57,2)</f>
        <v>650-900</v>
      </c>
      <c r="I84" cm="1">
        <f t="array" ref="I84">IF(H84="0-650",1,IF(H84="650-900",2,IF(H84="900+",3,NA)))</f>
        <v>2</v>
      </c>
      <c r="J84">
        <v>1.14245020205033E-3</v>
      </c>
      <c r="K84">
        <v>5.7941589005030799E-4</v>
      </c>
      <c r="L84">
        <v>0.79771232275098403</v>
      </c>
    </row>
    <row r="85" spans="1:12" x14ac:dyDescent="0.2">
      <c r="A85" t="s">
        <v>87</v>
      </c>
      <c r="B85" t="str">
        <f t="shared" si="3"/>
        <v>plot_volume</v>
      </c>
      <c r="C85">
        <f>VLOOKUP(B85,GDD!$D$2:$E$31,2)</f>
        <v>20</v>
      </c>
      <c r="D85" t="str">
        <f t="shared" si="5"/>
        <v>SbDIV18</v>
      </c>
      <c r="E85" s="2">
        <v>20180710</v>
      </c>
      <c r="F85" t="str">
        <f t="shared" si="4"/>
        <v>RS1234</v>
      </c>
      <c r="G85" t="s">
        <v>1139</v>
      </c>
      <c r="H85" t="str">
        <f>VLOOKUP(E85,GDD!$A$2:$B$57,2)</f>
        <v>650-900</v>
      </c>
      <c r="I85" cm="1">
        <f t="array" ref="I85">IF(H85="0-650",1,IF(H85="650-900",2,IF(H85="900+",3,NA)))</f>
        <v>2</v>
      </c>
      <c r="J85" s="1">
        <v>4.9946315066630703E-5</v>
      </c>
      <c r="K85" s="1">
        <v>4.4262362957964601E-6</v>
      </c>
      <c r="L85">
        <v>0.95757012660019103</v>
      </c>
    </row>
    <row r="86" spans="1:12" x14ac:dyDescent="0.2">
      <c r="A86" t="s">
        <v>88</v>
      </c>
      <c r="B86" t="str">
        <f t="shared" si="3"/>
        <v>height_30p</v>
      </c>
      <c r="C86">
        <f>VLOOKUP(B86,GDD!$D$2:$E$31,2)</f>
        <v>2</v>
      </c>
      <c r="D86" t="str">
        <f t="shared" si="5"/>
        <v>SbDIV18</v>
      </c>
      <c r="E86" s="2">
        <v>20180718</v>
      </c>
      <c r="F86" t="str">
        <f t="shared" si="4"/>
        <v>RS1234</v>
      </c>
      <c r="G86" t="s">
        <v>1139</v>
      </c>
      <c r="H86" t="str">
        <f>VLOOKUP(E86,GDD!$A$2:$B$57,2)</f>
        <v>650-900</v>
      </c>
      <c r="I86" cm="1">
        <f t="array" ref="I86">IF(H86="0-650",1,IF(H86="650-900",2,IF(H86="900+",3,NA)))</f>
        <v>2</v>
      </c>
      <c r="J86">
        <v>0.107634564095504</v>
      </c>
      <c r="K86">
        <v>3.9014778017076599E-3</v>
      </c>
      <c r="L86">
        <v>0.98219890033138202</v>
      </c>
    </row>
    <row r="87" spans="1:12" x14ac:dyDescent="0.2">
      <c r="A87" t="s">
        <v>89</v>
      </c>
      <c r="B87" t="str">
        <f t="shared" si="3"/>
        <v>height_50p</v>
      </c>
      <c r="C87">
        <f>VLOOKUP(B87,GDD!$D$2:$E$31,2)</f>
        <v>3</v>
      </c>
      <c r="D87" t="str">
        <f t="shared" si="5"/>
        <v>SbDIV18</v>
      </c>
      <c r="E87" s="2">
        <v>20180718</v>
      </c>
      <c r="F87" t="str">
        <f t="shared" si="4"/>
        <v>RS1234</v>
      </c>
      <c r="G87" t="s">
        <v>1139</v>
      </c>
      <c r="H87" t="str">
        <f>VLOOKUP(E87,GDD!$A$2:$B$57,2)</f>
        <v>650-900</v>
      </c>
      <c r="I87" cm="1">
        <f t="array" ref="I87">IF(H87="0-650",1,IF(H87="650-900",2,IF(H87="900+",3,NA)))</f>
        <v>2</v>
      </c>
      <c r="J87">
        <v>0.13238861418293299</v>
      </c>
      <c r="K87">
        <v>3.64518325176949E-3</v>
      </c>
      <c r="L87">
        <v>0.98641997428678896</v>
      </c>
    </row>
    <row r="88" spans="1:12" x14ac:dyDescent="0.2">
      <c r="A88" t="s">
        <v>90</v>
      </c>
      <c r="B88" t="str">
        <f t="shared" si="3"/>
        <v>height_70p</v>
      </c>
      <c r="C88">
        <f>VLOOKUP(B88,GDD!$D$2:$E$31,2)</f>
        <v>4</v>
      </c>
      <c r="D88" t="str">
        <f t="shared" si="5"/>
        <v>SbDIV18</v>
      </c>
      <c r="E88" s="2">
        <v>20180718</v>
      </c>
      <c r="F88" t="str">
        <f t="shared" si="4"/>
        <v>RS1234</v>
      </c>
      <c r="G88" t="s">
        <v>1139</v>
      </c>
      <c r="H88" t="str">
        <f>VLOOKUP(E88,GDD!$A$2:$B$57,2)</f>
        <v>650-900</v>
      </c>
      <c r="I88" cm="1">
        <f t="array" ref="I88">IF(H88="0-650",1,IF(H88="650-900",2,IF(H88="900+",3,NA)))</f>
        <v>2</v>
      </c>
      <c r="J88">
        <v>0.15639306898458799</v>
      </c>
      <c r="K88">
        <v>4.0354719938715498E-3</v>
      </c>
      <c r="L88">
        <v>0.98726263655328905</v>
      </c>
    </row>
    <row r="89" spans="1:12" x14ac:dyDescent="0.2">
      <c r="A89" t="s">
        <v>91</v>
      </c>
      <c r="B89" t="str">
        <f t="shared" si="3"/>
        <v>height_90p</v>
      </c>
      <c r="C89">
        <f>VLOOKUP(B89,GDD!$D$2:$E$31,2)</f>
        <v>5</v>
      </c>
      <c r="D89" t="str">
        <f t="shared" si="5"/>
        <v>SbDIV18</v>
      </c>
      <c r="E89" s="2">
        <v>20180718</v>
      </c>
      <c r="F89" t="str">
        <f t="shared" si="4"/>
        <v>RS1234</v>
      </c>
      <c r="G89" t="s">
        <v>1139</v>
      </c>
      <c r="H89" t="str">
        <f>VLOOKUP(E89,GDD!$A$2:$B$57,2)</f>
        <v>650-900</v>
      </c>
      <c r="I89" cm="1">
        <f t="array" ref="I89">IF(H89="0-650",1,IF(H89="650-900",2,IF(H89="900+",3,NA)))</f>
        <v>2</v>
      </c>
      <c r="J89">
        <v>0.216534059156929</v>
      </c>
      <c r="K89">
        <v>7.7692734737628104E-3</v>
      </c>
      <c r="L89">
        <v>0.98237610144126397</v>
      </c>
    </row>
    <row r="90" spans="1:12" x14ac:dyDescent="0.2">
      <c r="A90" t="s">
        <v>92</v>
      </c>
      <c r="B90" t="str">
        <f t="shared" si="3"/>
        <v>height_95p</v>
      </c>
      <c r="C90">
        <f>VLOOKUP(B90,GDD!$D$2:$E$31,2)</f>
        <v>6</v>
      </c>
      <c r="D90" t="str">
        <f t="shared" si="5"/>
        <v>SbDIV18</v>
      </c>
      <c r="E90" s="2">
        <v>20180718</v>
      </c>
      <c r="F90" t="str">
        <f t="shared" si="4"/>
        <v>RS1234</v>
      </c>
      <c r="G90" t="s">
        <v>1139</v>
      </c>
      <c r="H90" t="str">
        <f>VLOOKUP(E90,GDD!$A$2:$B$57,2)</f>
        <v>650-900</v>
      </c>
      <c r="I90" cm="1">
        <f t="array" ref="I90">IF(H90="0-650",1,IF(H90="650-900",2,IF(H90="900+",3,NA)))</f>
        <v>2</v>
      </c>
      <c r="J90">
        <v>0.22616949970274</v>
      </c>
      <c r="K90">
        <v>1.1540830067211599E-2</v>
      </c>
      <c r="L90">
        <v>0.97512107805952597</v>
      </c>
    </row>
    <row r="91" spans="1:12" x14ac:dyDescent="0.2">
      <c r="A91" t="s">
        <v>93</v>
      </c>
      <c r="B91" t="str">
        <f t="shared" si="3"/>
        <v>height_99p</v>
      </c>
      <c r="C91">
        <f>VLOOKUP(B91,GDD!$D$2:$E$31,2)</f>
        <v>7</v>
      </c>
      <c r="D91" t="str">
        <f t="shared" si="5"/>
        <v>SbDIV18</v>
      </c>
      <c r="E91" s="2">
        <v>20180718</v>
      </c>
      <c r="F91" t="str">
        <f t="shared" si="4"/>
        <v>RS1234</v>
      </c>
      <c r="G91" t="s">
        <v>1139</v>
      </c>
      <c r="H91" t="str">
        <f>VLOOKUP(E91,GDD!$A$2:$B$57,2)</f>
        <v>650-900</v>
      </c>
      <c r="I91" cm="1">
        <f t="array" ref="I91">IF(H91="0-650",1,IF(H91="650-900",2,IF(H91="900+",3,NA)))</f>
        <v>2</v>
      </c>
      <c r="J91">
        <v>0.195112425173187</v>
      </c>
      <c r="K91">
        <v>2.01466485802172E-2</v>
      </c>
      <c r="L91">
        <v>0.95090631626973399</v>
      </c>
    </row>
    <row r="92" spans="1:12" x14ac:dyDescent="0.2">
      <c r="A92" t="s">
        <v>94</v>
      </c>
      <c r="B92" t="str">
        <f t="shared" si="3"/>
        <v>canopy_cover_5p</v>
      </c>
      <c r="C92">
        <f>VLOOKUP(B92,GDD!$D$2:$E$31,2)</f>
        <v>8</v>
      </c>
      <c r="D92" t="str">
        <f t="shared" si="5"/>
        <v>SbDIV18</v>
      </c>
      <c r="E92" s="2">
        <v>20180718</v>
      </c>
      <c r="F92" t="str">
        <f t="shared" si="4"/>
        <v>RS1234</v>
      </c>
      <c r="G92" t="s">
        <v>1139</v>
      </c>
      <c r="H92" t="str">
        <f>VLOOKUP(E92,GDD!$A$2:$B$57,2)</f>
        <v>650-900</v>
      </c>
      <c r="I92" cm="1">
        <f t="array" ref="I92">IF(H92="0-650",1,IF(H92="650-900",2,IF(H92="900+",3,NA)))</f>
        <v>2</v>
      </c>
      <c r="J92">
        <v>0.73912528088093499</v>
      </c>
      <c r="K92">
        <v>3.10281884138857</v>
      </c>
      <c r="L92">
        <v>0.322686785916246</v>
      </c>
    </row>
    <row r="93" spans="1:12" x14ac:dyDescent="0.2">
      <c r="A93" t="s">
        <v>95</v>
      </c>
      <c r="B93" t="str">
        <f t="shared" si="3"/>
        <v>pcanopy_cover_10p</v>
      </c>
      <c r="C93">
        <f>VLOOKUP(B93,GDD!$D$2:$E$31,2)</f>
        <v>9</v>
      </c>
      <c r="D93" t="str">
        <f t="shared" si="5"/>
        <v>SbDIV18</v>
      </c>
      <c r="E93" s="2">
        <v>20180718</v>
      </c>
      <c r="F93" t="str">
        <f t="shared" si="4"/>
        <v>RS1234</v>
      </c>
      <c r="G93" t="s">
        <v>1139</v>
      </c>
      <c r="H93" t="str">
        <f>VLOOKUP(E93,GDD!$A$2:$B$57,2)</f>
        <v>650-900</v>
      </c>
      <c r="I93" cm="1">
        <f t="array" ref="I93">IF(H93="0-650",1,IF(H93="650-900",2,IF(H93="900+",3,NA)))</f>
        <v>2</v>
      </c>
      <c r="J93">
        <v>0.87265807593436295</v>
      </c>
      <c r="K93">
        <v>3.2683925863196399</v>
      </c>
      <c r="L93">
        <v>0.34810880388304599</v>
      </c>
    </row>
    <row r="94" spans="1:12" x14ac:dyDescent="0.2">
      <c r="A94" t="s">
        <v>96</v>
      </c>
      <c r="B94" t="str">
        <f t="shared" si="3"/>
        <v>canopy_cover_20p</v>
      </c>
      <c r="C94">
        <f>VLOOKUP(B94,GDD!$D$2:$E$31,2)</f>
        <v>10</v>
      </c>
      <c r="D94" t="str">
        <f t="shared" si="5"/>
        <v>SbDIV18</v>
      </c>
      <c r="E94" s="2">
        <v>20180718</v>
      </c>
      <c r="F94" t="str">
        <f t="shared" si="4"/>
        <v>RS1234</v>
      </c>
      <c r="G94" t="s">
        <v>1139</v>
      </c>
      <c r="H94" t="str">
        <f>VLOOKUP(E94,GDD!$A$2:$B$57,2)</f>
        <v>650-900</v>
      </c>
      <c r="I94" cm="1">
        <f t="array" ref="I94">IF(H94="0-650",1,IF(H94="650-900",2,IF(H94="900+",3,NA)))</f>
        <v>2</v>
      </c>
      <c r="J94">
        <v>1.30822304763754</v>
      </c>
      <c r="K94">
        <v>3.7903961109256401</v>
      </c>
      <c r="L94">
        <v>0.40838310216892898</v>
      </c>
    </row>
    <row r="95" spans="1:12" x14ac:dyDescent="0.2">
      <c r="A95" t="s">
        <v>97</v>
      </c>
      <c r="B95" t="str">
        <f t="shared" si="3"/>
        <v>canopy_cover_30p</v>
      </c>
      <c r="C95">
        <f>VLOOKUP(B95,GDD!$D$2:$E$31,2)</f>
        <v>11</v>
      </c>
      <c r="D95" t="str">
        <f t="shared" si="5"/>
        <v>SbDIV18</v>
      </c>
      <c r="E95" s="2">
        <v>20180718</v>
      </c>
      <c r="F95" t="str">
        <f t="shared" si="4"/>
        <v>RS1234</v>
      </c>
      <c r="G95" t="s">
        <v>1139</v>
      </c>
      <c r="H95" t="str">
        <f>VLOOKUP(E95,GDD!$A$2:$B$57,2)</f>
        <v>650-900</v>
      </c>
      <c r="I95" cm="1">
        <f t="array" ref="I95">IF(H95="0-650",1,IF(H95="650-900",2,IF(H95="900+",3,NA)))</f>
        <v>2</v>
      </c>
      <c r="J95">
        <v>3.4534773297764398</v>
      </c>
      <c r="K95">
        <v>6.0221964583584704</v>
      </c>
      <c r="L95">
        <v>0.53421563384655302</v>
      </c>
    </row>
    <row r="96" spans="1:12" x14ac:dyDescent="0.2">
      <c r="A96" t="s">
        <v>98</v>
      </c>
      <c r="B96" t="str">
        <f t="shared" si="3"/>
        <v>canopy_cover_40p</v>
      </c>
      <c r="C96">
        <f>VLOOKUP(B96,GDD!$D$2:$E$31,2)</f>
        <v>12</v>
      </c>
      <c r="D96" t="str">
        <f t="shared" si="5"/>
        <v>SbDIV18</v>
      </c>
      <c r="E96" s="2">
        <v>20180718</v>
      </c>
      <c r="F96" t="str">
        <f t="shared" si="4"/>
        <v>RS1234</v>
      </c>
      <c r="G96" t="s">
        <v>1139</v>
      </c>
      <c r="H96" t="str">
        <f>VLOOKUP(E96,GDD!$A$2:$B$57,2)</f>
        <v>650-900</v>
      </c>
      <c r="I96" cm="1">
        <f t="array" ref="I96">IF(H96="0-650",1,IF(H96="650-900",2,IF(H96="900+",3,NA)))</f>
        <v>2</v>
      </c>
      <c r="J96">
        <v>19.0343935720093</v>
      </c>
      <c r="K96">
        <v>24.450561370727598</v>
      </c>
      <c r="L96">
        <v>0.60891208959158405</v>
      </c>
    </row>
    <row r="97" spans="1:12" x14ac:dyDescent="0.2">
      <c r="A97" t="s">
        <v>99</v>
      </c>
      <c r="B97" t="str">
        <f t="shared" si="3"/>
        <v>canopy_cover_50p</v>
      </c>
      <c r="C97">
        <f>VLOOKUP(B97,GDD!$D$2:$E$31,2)</f>
        <v>13</v>
      </c>
      <c r="D97" t="str">
        <f t="shared" si="5"/>
        <v>SbDIV18</v>
      </c>
      <c r="E97" s="2">
        <v>20180718</v>
      </c>
      <c r="F97" t="str">
        <f t="shared" si="4"/>
        <v>RS1234</v>
      </c>
      <c r="G97" t="s">
        <v>1139</v>
      </c>
      <c r="H97" t="str">
        <f>VLOOKUP(E97,GDD!$A$2:$B$57,2)</f>
        <v>650-900</v>
      </c>
      <c r="I97" cm="1">
        <f t="array" ref="I97">IF(H97="0-650",1,IF(H97="650-900",2,IF(H97="900+",3,NA)))</f>
        <v>2</v>
      </c>
      <c r="J97">
        <v>85.391326902852697</v>
      </c>
      <c r="K97">
        <v>63.8991497727216</v>
      </c>
      <c r="L97">
        <v>0.72772004987865402</v>
      </c>
    </row>
    <row r="98" spans="1:12" x14ac:dyDescent="0.2">
      <c r="A98" t="s">
        <v>100</v>
      </c>
      <c r="B98" t="str">
        <f t="shared" si="3"/>
        <v>canopy_cover_75p</v>
      </c>
      <c r="C98">
        <f>VLOOKUP(B98,GDD!$D$2:$E$31,2)</f>
        <v>14</v>
      </c>
      <c r="D98" t="str">
        <f t="shared" si="5"/>
        <v>SbDIV18</v>
      </c>
      <c r="E98" s="2">
        <v>20180718</v>
      </c>
      <c r="F98" t="str">
        <f t="shared" si="4"/>
        <v>RS1234</v>
      </c>
      <c r="G98" t="s">
        <v>1139</v>
      </c>
      <c r="H98" t="str">
        <f>VLOOKUP(E98,GDD!$A$2:$B$57,2)</f>
        <v>650-900</v>
      </c>
      <c r="I98" cm="1">
        <f t="array" ref="I98">IF(H98="0-650",1,IF(H98="650-900",2,IF(H98="900+",3,NA)))</f>
        <v>2</v>
      </c>
      <c r="J98">
        <v>95.717221252069805</v>
      </c>
      <c r="K98">
        <v>29.0278726461943</v>
      </c>
      <c r="L98">
        <v>0.86833181613646704</v>
      </c>
    </row>
    <row r="99" spans="1:12" x14ac:dyDescent="0.2">
      <c r="A99" t="s">
        <v>101</v>
      </c>
      <c r="B99" t="str">
        <f t="shared" si="3"/>
        <v>standard_deviation_ht</v>
      </c>
      <c r="C99">
        <f>VLOOKUP(B99,GDD!$D$2:$E$31,2)</f>
        <v>15</v>
      </c>
      <c r="D99" t="str">
        <f t="shared" si="5"/>
        <v>SbDIV18</v>
      </c>
      <c r="E99" s="2">
        <v>20180718</v>
      </c>
      <c r="F99" t="str">
        <f t="shared" si="4"/>
        <v>RS1234</v>
      </c>
      <c r="G99" t="s">
        <v>1139</v>
      </c>
      <c r="H99" t="str">
        <f>VLOOKUP(E99,GDD!$A$2:$B$57,2)</f>
        <v>650-900</v>
      </c>
      <c r="I99" cm="1">
        <f t="array" ref="I99">IF(H99="0-650",1,IF(H99="650-900",2,IF(H99="900+",3,NA)))</f>
        <v>2</v>
      </c>
      <c r="J99">
        <v>8.8780617792894E-3</v>
      </c>
      <c r="K99">
        <v>8.3512068302541798E-4</v>
      </c>
      <c r="L99">
        <v>0.95507989286932404</v>
      </c>
    </row>
    <row r="100" spans="1:12" x14ac:dyDescent="0.2">
      <c r="A100" t="s">
        <v>102</v>
      </c>
      <c r="B100" t="str">
        <f t="shared" si="3"/>
        <v>quadratic_mean_ht</v>
      </c>
      <c r="C100">
        <f>VLOOKUP(B100,GDD!$D$2:$E$31,2)</f>
        <v>16</v>
      </c>
      <c r="D100" t="str">
        <f t="shared" si="5"/>
        <v>SbDIV18</v>
      </c>
      <c r="E100" s="2">
        <v>20180718</v>
      </c>
      <c r="F100" t="str">
        <f t="shared" si="4"/>
        <v>RS1234</v>
      </c>
      <c r="G100" t="s">
        <v>1139</v>
      </c>
      <c r="H100" t="str">
        <f>VLOOKUP(E100,GDD!$A$2:$B$57,2)</f>
        <v>650-900</v>
      </c>
      <c r="I100" cm="1">
        <f t="array" ref="I100">IF(H100="0-650",1,IF(H100="650-900",2,IF(H100="900+",3,NA)))</f>
        <v>2</v>
      </c>
      <c r="J100">
        <v>0.12680602619089101</v>
      </c>
      <c r="K100">
        <v>4.0518522870665397E-3</v>
      </c>
      <c r="L100">
        <v>0.98427466085218995</v>
      </c>
    </row>
    <row r="101" spans="1:12" x14ac:dyDescent="0.2">
      <c r="A101" t="s">
        <v>103</v>
      </c>
      <c r="B101" t="str">
        <f t="shared" si="3"/>
        <v>skewness_ht</v>
      </c>
      <c r="C101">
        <f>VLOOKUP(B101,GDD!$D$2:$E$31,2)</f>
        <v>17</v>
      </c>
      <c r="D101" t="str">
        <f t="shared" si="5"/>
        <v>SbDIV18</v>
      </c>
      <c r="E101" s="2">
        <v>20180718</v>
      </c>
      <c r="F101" t="str">
        <f t="shared" si="4"/>
        <v>RS1234</v>
      </c>
      <c r="G101" t="s">
        <v>1139</v>
      </c>
      <c r="H101" t="str">
        <f>VLOOKUP(E101,GDD!$A$2:$B$57,2)</f>
        <v>650-900</v>
      </c>
      <c r="I101" cm="1">
        <f t="array" ref="I101">IF(H101="0-650",1,IF(H101="650-900",2,IF(H101="900+",3,NA)))</f>
        <v>2</v>
      </c>
      <c r="J101">
        <v>0.23772437815620601</v>
      </c>
      <c r="K101">
        <v>0.11216821909976001</v>
      </c>
      <c r="L101">
        <v>0.80911337862375199</v>
      </c>
    </row>
    <row r="102" spans="1:12" x14ac:dyDescent="0.2">
      <c r="A102" t="s">
        <v>104</v>
      </c>
      <c r="B102" t="str">
        <f t="shared" si="3"/>
        <v>kurtosis_ht</v>
      </c>
      <c r="C102">
        <f>VLOOKUP(B102,GDD!$D$2:$E$31,2)</f>
        <v>18</v>
      </c>
      <c r="D102" t="str">
        <f t="shared" si="5"/>
        <v>SbDIV18</v>
      </c>
      <c r="E102" s="2">
        <v>20180718</v>
      </c>
      <c r="F102" t="str">
        <f t="shared" si="4"/>
        <v>RS1234</v>
      </c>
      <c r="G102" t="s">
        <v>1139</v>
      </c>
      <c r="H102" t="str">
        <f>VLOOKUP(E102,GDD!$A$2:$B$57,2)</f>
        <v>650-900</v>
      </c>
      <c r="I102" cm="1">
        <f t="array" ref="I102">IF(H102="0-650",1,IF(H102="650-900",2,IF(H102="900+",3,NA)))</f>
        <v>2</v>
      </c>
      <c r="J102">
        <v>2.4253540602695902</v>
      </c>
      <c r="K102">
        <v>0.572441498519352</v>
      </c>
      <c r="L102">
        <v>0.89444482658054902</v>
      </c>
    </row>
    <row r="103" spans="1:12" x14ac:dyDescent="0.2">
      <c r="A103" t="s">
        <v>105</v>
      </c>
      <c r="B103" t="str">
        <f t="shared" si="3"/>
        <v>variation_ht</v>
      </c>
      <c r="C103">
        <f>VLOOKUP(B103,GDD!$D$2:$E$31,2)</f>
        <v>19</v>
      </c>
      <c r="D103" t="str">
        <f t="shared" si="5"/>
        <v>SbDIV18</v>
      </c>
      <c r="E103" s="2">
        <v>20180718</v>
      </c>
      <c r="F103" t="str">
        <f t="shared" si="4"/>
        <v>RS1234</v>
      </c>
      <c r="G103" t="s">
        <v>1139</v>
      </c>
      <c r="H103" t="str">
        <f>VLOOKUP(E103,GDD!$A$2:$B$57,2)</f>
        <v>650-900</v>
      </c>
      <c r="I103" cm="1">
        <f t="array" ref="I103">IF(H103="0-650",1,IF(H103="650-900",2,IF(H103="900+",3,NA)))</f>
        <v>2</v>
      </c>
      <c r="J103">
        <v>1.4989574580319899E-3</v>
      </c>
      <c r="K103">
        <v>4.95588565475371E-4</v>
      </c>
      <c r="L103">
        <v>0.85813995374723395</v>
      </c>
    </row>
    <row r="104" spans="1:12" x14ac:dyDescent="0.2">
      <c r="A104" t="s">
        <v>106</v>
      </c>
      <c r="B104" t="str">
        <f t="shared" si="3"/>
        <v>plot_volume</v>
      </c>
      <c r="C104">
        <f>VLOOKUP(B104,GDD!$D$2:$E$31,2)</f>
        <v>20</v>
      </c>
      <c r="D104" t="str">
        <f t="shared" si="5"/>
        <v>SbDIV18</v>
      </c>
      <c r="E104" s="2">
        <v>20180718</v>
      </c>
      <c r="F104" t="str">
        <f t="shared" si="4"/>
        <v>RS1234</v>
      </c>
      <c r="G104" t="s">
        <v>1139</v>
      </c>
      <c r="H104" t="str">
        <f>VLOOKUP(E104,GDD!$A$2:$B$57,2)</f>
        <v>650-900</v>
      </c>
      <c r="I104" cm="1">
        <f t="array" ref="I104">IF(H104="0-650",1,IF(H104="650-900",2,IF(H104="900+",3,NA)))</f>
        <v>2</v>
      </c>
      <c r="J104" s="1">
        <v>5.57284289471037E-5</v>
      </c>
      <c r="K104" s="1">
        <v>3.22514756764072E-6</v>
      </c>
      <c r="L104">
        <v>0.97187747498264998</v>
      </c>
    </row>
    <row r="105" spans="1:12" x14ac:dyDescent="0.2">
      <c r="A105" t="s">
        <v>107</v>
      </c>
      <c r="B105" t="str">
        <f t="shared" si="3"/>
        <v>height_30p</v>
      </c>
      <c r="C105">
        <f>VLOOKUP(B105,GDD!$D$2:$E$31,2)</f>
        <v>2</v>
      </c>
      <c r="D105" t="str">
        <f t="shared" si="5"/>
        <v>SbDIV18</v>
      </c>
      <c r="E105" s="2">
        <v>20180806</v>
      </c>
      <c r="F105" t="str">
        <f t="shared" si="4"/>
        <v>RS1234</v>
      </c>
      <c r="G105" t="s">
        <v>1139</v>
      </c>
      <c r="H105" t="str">
        <f>VLOOKUP(E105,GDD!$A$2:$B$57,2)</f>
        <v>900+</v>
      </c>
      <c r="I105" cm="1">
        <f t="array" ref="I105">IF(H105="0-650",1,IF(H105="650-900",2,IF(H105="900+",3,NA)))</f>
        <v>3</v>
      </c>
      <c r="J105">
        <v>3.9274054553460599E-2</v>
      </c>
      <c r="K105">
        <v>2.8925682321005501E-2</v>
      </c>
      <c r="L105">
        <v>0.73085826845139801</v>
      </c>
    </row>
    <row r="106" spans="1:12" x14ac:dyDescent="0.2">
      <c r="A106" t="s">
        <v>108</v>
      </c>
      <c r="B106" t="str">
        <f t="shared" si="3"/>
        <v>height_50p</v>
      </c>
      <c r="C106">
        <f>VLOOKUP(B106,GDD!$D$2:$E$31,2)</f>
        <v>3</v>
      </c>
      <c r="D106" t="str">
        <f t="shared" si="5"/>
        <v>SbDIV18</v>
      </c>
      <c r="E106" s="2">
        <v>20180806</v>
      </c>
      <c r="F106" t="str">
        <f t="shared" si="4"/>
        <v>RS1234</v>
      </c>
      <c r="G106" t="s">
        <v>1139</v>
      </c>
      <c r="H106" t="str">
        <f>VLOOKUP(E106,GDD!$A$2:$B$57,2)</f>
        <v>900+</v>
      </c>
      <c r="I106" cm="1">
        <f t="array" ref="I106">IF(H106="0-650",1,IF(H106="650-900",2,IF(H106="900+",3,NA)))</f>
        <v>3</v>
      </c>
      <c r="J106">
        <v>6.2787568182835707E-2</v>
      </c>
      <c r="K106">
        <v>2.3948484490962901E-2</v>
      </c>
      <c r="L106">
        <v>0.83983477423995001</v>
      </c>
    </row>
    <row r="107" spans="1:12" x14ac:dyDescent="0.2">
      <c r="A107" t="s">
        <v>109</v>
      </c>
      <c r="B107" t="str">
        <f t="shared" si="3"/>
        <v>height_70p</v>
      </c>
      <c r="C107">
        <f>VLOOKUP(B107,GDD!$D$2:$E$31,2)</f>
        <v>4</v>
      </c>
      <c r="D107" t="str">
        <f t="shared" si="5"/>
        <v>SbDIV18</v>
      </c>
      <c r="E107" s="2">
        <v>20180806</v>
      </c>
      <c r="F107" t="str">
        <f t="shared" si="4"/>
        <v>RS1234</v>
      </c>
      <c r="G107" t="s">
        <v>1139</v>
      </c>
      <c r="H107" t="str">
        <f>VLOOKUP(E107,GDD!$A$2:$B$57,2)</f>
        <v>900+</v>
      </c>
      <c r="I107" cm="1">
        <f t="array" ref="I107">IF(H107="0-650",1,IF(H107="650-900",2,IF(H107="900+",3,NA)))</f>
        <v>3</v>
      </c>
      <c r="J107">
        <v>8.6925609386175898E-2</v>
      </c>
      <c r="K107">
        <v>2.2518055121655899E-2</v>
      </c>
      <c r="L107">
        <v>0.88532801147999296</v>
      </c>
    </row>
    <row r="108" spans="1:12" x14ac:dyDescent="0.2">
      <c r="A108" t="s">
        <v>110</v>
      </c>
      <c r="B108" t="str">
        <f t="shared" si="3"/>
        <v>height_90p</v>
      </c>
      <c r="C108">
        <f>VLOOKUP(B108,GDD!$D$2:$E$31,2)</f>
        <v>5</v>
      </c>
      <c r="D108" t="str">
        <f t="shared" si="5"/>
        <v>SbDIV18</v>
      </c>
      <c r="E108" s="2">
        <v>20180806</v>
      </c>
      <c r="F108" t="str">
        <f t="shared" si="4"/>
        <v>RS1234</v>
      </c>
      <c r="G108" t="s">
        <v>1139</v>
      </c>
      <c r="H108" t="str">
        <f>VLOOKUP(E108,GDD!$A$2:$B$57,2)</f>
        <v>900+</v>
      </c>
      <c r="I108" cm="1">
        <f t="array" ref="I108">IF(H108="0-650",1,IF(H108="650-900",2,IF(H108="900+",3,NA)))</f>
        <v>3</v>
      </c>
      <c r="J108">
        <v>0.13120717958004299</v>
      </c>
      <c r="K108">
        <v>2.5738818307675701E-2</v>
      </c>
      <c r="L108">
        <v>0.910676611190396</v>
      </c>
    </row>
    <row r="109" spans="1:12" x14ac:dyDescent="0.2">
      <c r="A109" t="s">
        <v>111</v>
      </c>
      <c r="B109" t="str">
        <f t="shared" si="3"/>
        <v>height_95p</v>
      </c>
      <c r="C109">
        <f>VLOOKUP(B109,GDD!$D$2:$E$31,2)</f>
        <v>6</v>
      </c>
      <c r="D109" t="str">
        <f t="shared" si="5"/>
        <v>SbDIV18</v>
      </c>
      <c r="E109" s="2">
        <v>20180806</v>
      </c>
      <c r="F109" t="str">
        <f t="shared" si="4"/>
        <v>RS1234</v>
      </c>
      <c r="G109" t="s">
        <v>1139</v>
      </c>
      <c r="H109" t="str">
        <f>VLOOKUP(E109,GDD!$A$2:$B$57,2)</f>
        <v>900+</v>
      </c>
      <c r="I109" cm="1">
        <f t="array" ref="I109">IF(H109="0-650",1,IF(H109="650-900",2,IF(H109="900+",3,NA)))</f>
        <v>3</v>
      </c>
      <c r="J109">
        <v>0.13304412528981399</v>
      </c>
      <c r="K109">
        <v>2.9104988342646701E-2</v>
      </c>
      <c r="L109">
        <v>0.90140360785732498</v>
      </c>
    </row>
    <row r="110" spans="1:12" x14ac:dyDescent="0.2">
      <c r="A110" t="s">
        <v>112</v>
      </c>
      <c r="B110" t="str">
        <f t="shared" si="3"/>
        <v>height_99p</v>
      </c>
      <c r="C110">
        <f>VLOOKUP(B110,GDD!$D$2:$E$31,2)</f>
        <v>7</v>
      </c>
      <c r="D110" t="str">
        <f t="shared" si="5"/>
        <v>SbDIV18</v>
      </c>
      <c r="E110" s="2">
        <v>20180806</v>
      </c>
      <c r="F110" t="str">
        <f t="shared" si="4"/>
        <v>RS1234</v>
      </c>
      <c r="G110" t="s">
        <v>1139</v>
      </c>
      <c r="H110" t="str">
        <f>VLOOKUP(E110,GDD!$A$2:$B$57,2)</f>
        <v>900+</v>
      </c>
      <c r="I110" cm="1">
        <f t="array" ref="I110">IF(H110="0-650",1,IF(H110="650-900",2,IF(H110="900+",3,NA)))</f>
        <v>3</v>
      </c>
      <c r="J110">
        <v>0.111674338108095</v>
      </c>
      <c r="K110">
        <v>4.2920868381586999E-2</v>
      </c>
      <c r="L110">
        <v>0.83880669324603896</v>
      </c>
    </row>
    <row r="111" spans="1:12" x14ac:dyDescent="0.2">
      <c r="A111" t="s">
        <v>113</v>
      </c>
      <c r="B111" t="str">
        <f t="shared" si="3"/>
        <v>canopy_cover_5p</v>
      </c>
      <c r="C111">
        <f>VLOOKUP(B111,GDD!$D$2:$E$31,2)</f>
        <v>8</v>
      </c>
      <c r="D111" t="str">
        <f t="shared" si="5"/>
        <v>SbDIV18</v>
      </c>
      <c r="E111" s="2">
        <v>20180806</v>
      </c>
      <c r="F111" t="str">
        <f t="shared" si="4"/>
        <v>RS1234</v>
      </c>
      <c r="G111" t="s">
        <v>1139</v>
      </c>
      <c r="H111" t="str">
        <f>VLOOKUP(E111,GDD!$A$2:$B$57,2)</f>
        <v>900+</v>
      </c>
      <c r="I111" cm="1">
        <f t="array" ref="I111">IF(H111="0-650",1,IF(H111="650-900",2,IF(H111="900+",3,NA)))</f>
        <v>3</v>
      </c>
      <c r="J111">
        <v>0.531956188413645</v>
      </c>
      <c r="K111">
        <v>11.958262851608399</v>
      </c>
      <c r="L111">
        <v>8.1700050733773802E-2</v>
      </c>
    </row>
    <row r="112" spans="1:12" x14ac:dyDescent="0.2">
      <c r="A112" t="s">
        <v>114</v>
      </c>
      <c r="B112" t="str">
        <f t="shared" si="3"/>
        <v>pcanopy_cover_10p</v>
      </c>
      <c r="C112">
        <f>VLOOKUP(B112,GDD!$D$2:$E$31,2)</f>
        <v>9</v>
      </c>
      <c r="D112" t="str">
        <f t="shared" si="5"/>
        <v>SbDIV18</v>
      </c>
      <c r="E112" s="2">
        <v>20180806</v>
      </c>
      <c r="F112" t="str">
        <f t="shared" si="4"/>
        <v>RS1234</v>
      </c>
      <c r="G112" t="s">
        <v>1139</v>
      </c>
      <c r="H112" t="str">
        <f>VLOOKUP(E112,GDD!$A$2:$B$57,2)</f>
        <v>900+</v>
      </c>
      <c r="I112" cm="1">
        <f t="array" ref="I112">IF(H112="0-650",1,IF(H112="650-900",2,IF(H112="900+",3,NA)))</f>
        <v>3</v>
      </c>
      <c r="J112">
        <v>0.86154201253691598</v>
      </c>
      <c r="K112">
        <v>11.1927067947813</v>
      </c>
      <c r="L112">
        <v>0.133409099690975</v>
      </c>
    </row>
    <row r="113" spans="1:12" x14ac:dyDescent="0.2">
      <c r="A113" t="s">
        <v>115</v>
      </c>
      <c r="B113" t="str">
        <f t="shared" si="3"/>
        <v>canopy_cover_20p</v>
      </c>
      <c r="C113">
        <f>VLOOKUP(B113,GDD!$D$2:$E$31,2)</f>
        <v>10</v>
      </c>
      <c r="D113" t="str">
        <f t="shared" si="5"/>
        <v>SbDIV18</v>
      </c>
      <c r="E113" s="2">
        <v>20180806</v>
      </c>
      <c r="F113" t="str">
        <f t="shared" si="4"/>
        <v>RS1234</v>
      </c>
      <c r="G113" t="s">
        <v>1139</v>
      </c>
      <c r="H113" t="str">
        <f>VLOOKUP(E113,GDD!$A$2:$B$57,2)</f>
        <v>900+</v>
      </c>
      <c r="I113" cm="1">
        <f t="array" ref="I113">IF(H113="0-650",1,IF(H113="650-900",2,IF(H113="900+",3,NA)))</f>
        <v>3</v>
      </c>
      <c r="J113">
        <v>1.8202698774469399</v>
      </c>
      <c r="K113">
        <v>11.0051341119554</v>
      </c>
      <c r="L113">
        <v>0.24857441098250199</v>
      </c>
    </row>
    <row r="114" spans="1:12" x14ac:dyDescent="0.2">
      <c r="A114" t="s">
        <v>116</v>
      </c>
      <c r="B114" t="str">
        <f t="shared" si="3"/>
        <v>canopy_cover_30p</v>
      </c>
      <c r="C114">
        <f>VLOOKUP(B114,GDD!$D$2:$E$31,2)</f>
        <v>11</v>
      </c>
      <c r="D114" t="str">
        <f t="shared" si="5"/>
        <v>SbDIV18</v>
      </c>
      <c r="E114" s="2">
        <v>20180806</v>
      </c>
      <c r="F114" t="str">
        <f t="shared" si="4"/>
        <v>RS1234</v>
      </c>
      <c r="G114" t="s">
        <v>1139</v>
      </c>
      <c r="H114" t="str">
        <f>VLOOKUP(E114,GDD!$A$2:$B$57,2)</f>
        <v>900+</v>
      </c>
      <c r="I114" cm="1">
        <f t="array" ref="I114">IF(H114="0-650",1,IF(H114="650-900",2,IF(H114="900+",3,NA)))</f>
        <v>3</v>
      </c>
      <c r="J114">
        <v>5.9725696662337304</v>
      </c>
      <c r="K114">
        <v>15.1545935366909</v>
      </c>
      <c r="L114">
        <v>0.44078439408020897</v>
      </c>
    </row>
    <row r="115" spans="1:12" x14ac:dyDescent="0.2">
      <c r="A115" t="s">
        <v>117</v>
      </c>
      <c r="B115" t="str">
        <f t="shared" si="3"/>
        <v>canopy_cover_40p</v>
      </c>
      <c r="C115">
        <f>VLOOKUP(B115,GDD!$D$2:$E$31,2)</f>
        <v>12</v>
      </c>
      <c r="D115" t="str">
        <f t="shared" si="5"/>
        <v>SbDIV18</v>
      </c>
      <c r="E115" s="2">
        <v>20180806</v>
      </c>
      <c r="F115" t="str">
        <f t="shared" si="4"/>
        <v>RS1234</v>
      </c>
      <c r="G115" t="s">
        <v>1139</v>
      </c>
      <c r="H115" t="str">
        <f>VLOOKUP(E115,GDD!$A$2:$B$57,2)</f>
        <v>900+</v>
      </c>
      <c r="I115" cm="1">
        <f t="array" ref="I115">IF(H115="0-650",1,IF(H115="650-900",2,IF(H115="900+",3,NA)))</f>
        <v>3</v>
      </c>
      <c r="J115">
        <v>21.777934296237</v>
      </c>
      <c r="K115">
        <v>52.577986243426302</v>
      </c>
      <c r="L115">
        <v>0.45307523210031903</v>
      </c>
    </row>
    <row r="116" spans="1:12" x14ac:dyDescent="0.2">
      <c r="A116" t="s">
        <v>118</v>
      </c>
      <c r="B116" t="str">
        <f t="shared" si="3"/>
        <v>canopy_cover_50p</v>
      </c>
      <c r="C116">
        <f>VLOOKUP(B116,GDD!$D$2:$E$31,2)</f>
        <v>13</v>
      </c>
      <c r="D116" t="str">
        <f t="shared" si="5"/>
        <v>SbDIV18</v>
      </c>
      <c r="E116" s="2">
        <v>20180806</v>
      </c>
      <c r="F116" t="str">
        <f t="shared" si="4"/>
        <v>RS1234</v>
      </c>
      <c r="G116" t="s">
        <v>1139</v>
      </c>
      <c r="H116" t="str">
        <f>VLOOKUP(E116,GDD!$A$2:$B$57,2)</f>
        <v>900+</v>
      </c>
      <c r="I116" cm="1">
        <f t="array" ref="I116">IF(H116="0-650",1,IF(H116="650-900",2,IF(H116="900+",3,NA)))</f>
        <v>3</v>
      </c>
      <c r="J116">
        <v>51.935673861521103</v>
      </c>
      <c r="K116">
        <v>94.740130936857398</v>
      </c>
      <c r="L116">
        <v>0.52298763608175203</v>
      </c>
    </row>
    <row r="117" spans="1:12" x14ac:dyDescent="0.2">
      <c r="A117" t="s">
        <v>119</v>
      </c>
      <c r="B117" t="str">
        <f t="shared" si="3"/>
        <v>canopy_cover_75p</v>
      </c>
      <c r="C117">
        <f>VLOOKUP(B117,GDD!$D$2:$E$31,2)</f>
        <v>14</v>
      </c>
      <c r="D117" t="str">
        <f t="shared" si="5"/>
        <v>SbDIV18</v>
      </c>
      <c r="E117" s="2">
        <v>20180806</v>
      </c>
      <c r="F117" t="str">
        <f t="shared" si="4"/>
        <v>RS1234</v>
      </c>
      <c r="G117" t="s">
        <v>1139</v>
      </c>
      <c r="H117" t="str">
        <f>VLOOKUP(E117,GDD!$A$2:$B$57,2)</f>
        <v>900+</v>
      </c>
      <c r="I117" cm="1">
        <f t="array" ref="I117">IF(H117="0-650",1,IF(H117="650-900",2,IF(H117="900+",3,NA)))</f>
        <v>3</v>
      </c>
      <c r="J117">
        <v>12.0626453762388</v>
      </c>
      <c r="K117">
        <v>19.5541850518741</v>
      </c>
      <c r="L117">
        <v>0.55232555584089804</v>
      </c>
    </row>
    <row r="118" spans="1:12" x14ac:dyDescent="0.2">
      <c r="A118" t="s">
        <v>120</v>
      </c>
      <c r="B118" t="str">
        <f t="shared" si="3"/>
        <v>standard_deviation_ht</v>
      </c>
      <c r="C118">
        <f>VLOOKUP(B118,GDD!$D$2:$E$31,2)</f>
        <v>15</v>
      </c>
      <c r="D118" t="str">
        <f t="shared" si="5"/>
        <v>SbDIV18</v>
      </c>
      <c r="E118" s="2">
        <v>20180806</v>
      </c>
      <c r="F118" t="str">
        <f t="shared" si="4"/>
        <v>RS1234</v>
      </c>
      <c r="G118" t="s">
        <v>1139</v>
      </c>
      <c r="H118" t="str">
        <f>VLOOKUP(E118,GDD!$A$2:$B$57,2)</f>
        <v>900+</v>
      </c>
      <c r="I118" cm="1">
        <f t="array" ref="I118">IF(H118="0-650",1,IF(H118="650-900",2,IF(H118="900+",3,NA)))</f>
        <v>3</v>
      </c>
      <c r="J118">
        <v>7.9125508614812795E-3</v>
      </c>
      <c r="K118">
        <v>3.5773187591618201E-3</v>
      </c>
      <c r="L118">
        <v>0.81562512973793</v>
      </c>
    </row>
    <row r="119" spans="1:12" x14ac:dyDescent="0.2">
      <c r="A119" t="s">
        <v>121</v>
      </c>
      <c r="B119" t="str">
        <f t="shared" si="3"/>
        <v>quadratic_mean_ht</v>
      </c>
      <c r="C119">
        <f>VLOOKUP(B119,GDD!$D$2:$E$31,2)</f>
        <v>16</v>
      </c>
      <c r="D119" t="str">
        <f t="shared" si="5"/>
        <v>SbDIV18</v>
      </c>
      <c r="E119" s="2">
        <v>20180806</v>
      </c>
      <c r="F119" t="str">
        <f t="shared" si="4"/>
        <v>RS1234</v>
      </c>
      <c r="G119" t="s">
        <v>1139</v>
      </c>
      <c r="H119" t="str">
        <f>VLOOKUP(E119,GDD!$A$2:$B$57,2)</f>
        <v>900+</v>
      </c>
      <c r="I119" cm="1">
        <f t="array" ref="I119">IF(H119="0-650",1,IF(H119="650-900",2,IF(H119="900+",3,NA)))</f>
        <v>3</v>
      </c>
      <c r="J119">
        <v>6.4491671948039703E-2</v>
      </c>
      <c r="K119">
        <v>1.63410168651206E-2</v>
      </c>
      <c r="L119">
        <v>0.88755486843687204</v>
      </c>
    </row>
    <row r="120" spans="1:12" x14ac:dyDescent="0.2">
      <c r="A120" t="s">
        <v>122</v>
      </c>
      <c r="B120" t="str">
        <f t="shared" si="3"/>
        <v>skewness_ht</v>
      </c>
      <c r="C120">
        <f>VLOOKUP(B120,GDD!$D$2:$E$31,2)</f>
        <v>17</v>
      </c>
      <c r="D120" t="str">
        <f t="shared" si="5"/>
        <v>SbDIV18</v>
      </c>
      <c r="E120" s="2">
        <v>20180806</v>
      </c>
      <c r="F120" t="str">
        <f t="shared" si="4"/>
        <v>RS1234</v>
      </c>
      <c r="G120" t="s">
        <v>1139</v>
      </c>
      <c r="H120" t="str">
        <f>VLOOKUP(E120,GDD!$A$2:$B$57,2)</f>
        <v>900+</v>
      </c>
      <c r="I120" cm="1">
        <f t="array" ref="I120">IF(H120="0-650",1,IF(H120="650-900",2,IF(H120="900+",3,NA)))</f>
        <v>3</v>
      </c>
      <c r="J120">
        <v>4.3127528016032299E-2</v>
      </c>
      <c r="K120">
        <v>0.20281717635719601</v>
      </c>
      <c r="L120">
        <v>0.29838582322190899</v>
      </c>
    </row>
    <row r="121" spans="1:12" x14ac:dyDescent="0.2">
      <c r="A121" t="s">
        <v>123</v>
      </c>
      <c r="B121" t="str">
        <f t="shared" si="3"/>
        <v>kurtosis_ht</v>
      </c>
      <c r="C121">
        <f>VLOOKUP(B121,GDD!$D$2:$E$31,2)</f>
        <v>18</v>
      </c>
      <c r="D121" t="str">
        <f t="shared" si="5"/>
        <v>SbDIV18</v>
      </c>
      <c r="E121" s="2">
        <v>20180806</v>
      </c>
      <c r="F121" t="str">
        <f t="shared" si="4"/>
        <v>RS1234</v>
      </c>
      <c r="G121" t="s">
        <v>1139</v>
      </c>
      <c r="H121" t="str">
        <f>VLOOKUP(E121,GDD!$A$2:$B$57,2)</f>
        <v>900+</v>
      </c>
      <c r="I121" cm="1">
        <f t="array" ref="I121">IF(H121="0-650",1,IF(H121="650-900",2,IF(H121="900+",3,NA)))</f>
        <v>3</v>
      </c>
      <c r="J121">
        <v>1.1675331469463099</v>
      </c>
      <c r="K121">
        <v>7.9386735632899796</v>
      </c>
      <c r="L121">
        <v>0.22728493482927001</v>
      </c>
    </row>
    <row r="122" spans="1:12" x14ac:dyDescent="0.2">
      <c r="A122" t="s">
        <v>124</v>
      </c>
      <c r="B122" t="str">
        <f t="shared" si="3"/>
        <v>variation_ht</v>
      </c>
      <c r="C122">
        <f>VLOOKUP(B122,GDD!$D$2:$E$31,2)</f>
        <v>19</v>
      </c>
      <c r="D122" t="str">
        <f t="shared" si="5"/>
        <v>SbDIV18</v>
      </c>
      <c r="E122" s="2">
        <v>20180806</v>
      </c>
      <c r="F122" t="str">
        <f t="shared" si="4"/>
        <v>RS1234</v>
      </c>
      <c r="G122" t="s">
        <v>1139</v>
      </c>
      <c r="H122" t="str">
        <f>VLOOKUP(E122,GDD!$A$2:$B$57,2)</f>
        <v>900+</v>
      </c>
      <c r="I122" cm="1">
        <f t="array" ref="I122">IF(H122="0-650",1,IF(H122="650-900",2,IF(H122="900+",3,NA)))</f>
        <v>3</v>
      </c>
      <c r="J122">
        <v>1.8139357385608501E-3</v>
      </c>
      <c r="K122">
        <v>1.0999875266034201E-2</v>
      </c>
      <c r="L122">
        <v>0.24801300848465499</v>
      </c>
    </row>
    <row r="123" spans="1:12" x14ac:dyDescent="0.2">
      <c r="A123" t="s">
        <v>125</v>
      </c>
      <c r="B123" t="str">
        <f t="shared" si="3"/>
        <v>plot_volume</v>
      </c>
      <c r="C123">
        <f>VLOOKUP(B123,GDD!$D$2:$E$31,2)</f>
        <v>20</v>
      </c>
      <c r="D123" t="str">
        <f t="shared" si="5"/>
        <v>SbDIV18</v>
      </c>
      <c r="E123" s="2">
        <v>20180806</v>
      </c>
      <c r="F123" t="str">
        <f t="shared" si="4"/>
        <v>RS1234</v>
      </c>
      <c r="G123" t="s">
        <v>1139</v>
      </c>
      <c r="H123" t="str">
        <f>VLOOKUP(E123,GDD!$A$2:$B$57,2)</f>
        <v>900+</v>
      </c>
      <c r="I123" cm="1">
        <f t="array" ref="I123">IF(H123="0-650",1,IF(H123="650-900",2,IF(H123="900+",3,NA)))</f>
        <v>3</v>
      </c>
      <c r="J123" s="1">
        <v>1.8181537215897399E-5</v>
      </c>
      <c r="K123" s="1">
        <v>1.2596152140089001E-5</v>
      </c>
      <c r="L123">
        <v>0.74272158646961195</v>
      </c>
    </row>
    <row r="124" spans="1:12" x14ac:dyDescent="0.2">
      <c r="A124" t="s">
        <v>126</v>
      </c>
      <c r="B124" t="str">
        <f t="shared" si="3"/>
        <v>NDVI</v>
      </c>
      <c r="C124">
        <f>VLOOKUP(B124,GDD!$D$2:$E$31,2)</f>
        <v>21</v>
      </c>
      <c r="D124" t="str">
        <f t="shared" si="5"/>
        <v>SbDIV18</v>
      </c>
      <c r="E124" s="2">
        <v>20180625</v>
      </c>
      <c r="F124" t="str">
        <f t="shared" si="4"/>
        <v>RS1234</v>
      </c>
      <c r="G124" t="s">
        <v>1139</v>
      </c>
      <c r="H124" t="str">
        <f>VLOOKUP(E124,GDD!$A$2:$B$57,2)</f>
        <v>0-650</v>
      </c>
      <c r="I124" cm="1">
        <f t="array" ref="I124">IF(H124="0-650",1,IF(H124="650-900",2,IF(H124="900+",3,NA)))</f>
        <v>1</v>
      </c>
      <c r="J124" s="1">
        <v>4.49696589987392E-5</v>
      </c>
      <c r="K124" s="1">
        <v>5.9694244794002602E-5</v>
      </c>
      <c r="L124">
        <v>0.60106380092554201</v>
      </c>
    </row>
    <row r="125" spans="1:12" x14ac:dyDescent="0.2">
      <c r="A125" t="s">
        <v>127</v>
      </c>
      <c r="B125" t="str">
        <f t="shared" si="3"/>
        <v>SR800680</v>
      </c>
      <c r="C125">
        <f>VLOOKUP(B125,GDD!$D$2:$E$31,2)</f>
        <v>22</v>
      </c>
      <c r="D125" t="str">
        <f t="shared" si="5"/>
        <v>SbDIV18</v>
      </c>
      <c r="E125" s="2">
        <v>20180625</v>
      </c>
      <c r="F125" t="str">
        <f t="shared" si="4"/>
        <v>RS1234</v>
      </c>
      <c r="G125" t="s">
        <v>1139</v>
      </c>
      <c r="H125" t="str">
        <f>VLOOKUP(E125,GDD!$A$2:$B$57,2)</f>
        <v>0-650</v>
      </c>
      <c r="I125" cm="1">
        <f t="array" ref="I125">IF(H125="0-650",1,IF(H125="650-900",2,IF(H125="900+",3,NA)))</f>
        <v>1</v>
      </c>
      <c r="J125">
        <v>0.14087919526484299</v>
      </c>
      <c r="K125">
        <v>0.25193236082133302</v>
      </c>
      <c r="L125">
        <v>0.52794317648642997</v>
      </c>
    </row>
    <row r="126" spans="1:12" x14ac:dyDescent="0.2">
      <c r="A126" t="s">
        <v>128</v>
      </c>
      <c r="B126" t="str">
        <f t="shared" si="3"/>
        <v>mRENDVI</v>
      </c>
      <c r="C126">
        <f>VLOOKUP(B126,GDD!$D$2:$E$31,2)</f>
        <v>23</v>
      </c>
      <c r="D126" t="str">
        <f t="shared" si="5"/>
        <v>SbDIV18</v>
      </c>
      <c r="E126" s="2">
        <v>20180625</v>
      </c>
      <c r="F126" t="str">
        <f t="shared" si="4"/>
        <v>RS1234</v>
      </c>
      <c r="G126" t="s">
        <v>1139</v>
      </c>
      <c r="H126" t="str">
        <f>VLOOKUP(E126,GDD!$A$2:$B$57,2)</f>
        <v>0-650</v>
      </c>
      <c r="I126" cm="1">
        <f t="array" ref="I126">IF(H126="0-650",1,IF(H126="650-900",2,IF(H126="900+",3,NA)))</f>
        <v>1</v>
      </c>
      <c r="J126" s="1">
        <v>3.5157834137327599E-5</v>
      </c>
      <c r="K126" s="1">
        <v>7.2302905431413994E-5</v>
      </c>
      <c r="L126">
        <v>0.49303303523125103</v>
      </c>
    </row>
    <row r="127" spans="1:12" x14ac:dyDescent="0.2">
      <c r="A127" t="s">
        <v>129</v>
      </c>
      <c r="B127" t="str">
        <f t="shared" si="3"/>
        <v>GNDVI</v>
      </c>
      <c r="C127">
        <f>VLOOKUP(B127,GDD!$D$2:$E$31,2)</f>
        <v>24</v>
      </c>
      <c r="D127" t="str">
        <f t="shared" si="5"/>
        <v>SbDIV18</v>
      </c>
      <c r="E127" s="2">
        <v>20180625</v>
      </c>
      <c r="F127" t="str">
        <f t="shared" si="4"/>
        <v>RS1234</v>
      </c>
      <c r="G127" t="s">
        <v>1139</v>
      </c>
      <c r="H127" t="str">
        <f>VLOOKUP(E127,GDD!$A$2:$B$57,2)</f>
        <v>0-650</v>
      </c>
      <c r="I127" cm="1">
        <f t="array" ref="I127">IF(H127="0-650",1,IF(H127="650-900",2,IF(H127="900+",3,NA)))</f>
        <v>1</v>
      </c>
      <c r="J127" s="1">
        <v>3.1765090276452497E-5</v>
      </c>
      <c r="K127" s="1">
        <v>2.98935886883865E-5</v>
      </c>
      <c r="L127">
        <v>0.68002159481300295</v>
      </c>
    </row>
    <row r="128" spans="1:12" x14ac:dyDescent="0.2">
      <c r="A128" t="s">
        <v>130</v>
      </c>
      <c r="B128" t="str">
        <f t="shared" si="3"/>
        <v>PRI</v>
      </c>
      <c r="C128">
        <f>VLOOKUP(B128,GDD!$D$2:$E$31,2)</f>
        <v>25</v>
      </c>
      <c r="D128" t="str">
        <f t="shared" si="5"/>
        <v>SbDIV18</v>
      </c>
      <c r="E128" s="2">
        <v>20180625</v>
      </c>
      <c r="F128" t="str">
        <f t="shared" si="4"/>
        <v>RS1234</v>
      </c>
      <c r="G128" t="s">
        <v>1139</v>
      </c>
      <c r="H128" t="str">
        <f>VLOOKUP(E128,GDD!$A$2:$B$57,2)</f>
        <v>0-650</v>
      </c>
      <c r="I128" cm="1">
        <f t="array" ref="I128">IF(H128="0-650",1,IF(H128="650-900",2,IF(H128="900+",3,NA)))</f>
        <v>1</v>
      </c>
      <c r="J128" s="1">
        <v>8.0314849961032096E-7</v>
      </c>
      <c r="K128" s="1">
        <v>5.7062179433488303E-6</v>
      </c>
      <c r="L128">
        <v>0.219664098034133</v>
      </c>
    </row>
    <row r="129" spans="1:12" x14ac:dyDescent="0.2">
      <c r="A129" t="s">
        <v>131</v>
      </c>
      <c r="B129" t="str">
        <f t="shared" si="3"/>
        <v>OSAVI</v>
      </c>
      <c r="C129">
        <f>VLOOKUP(B129,GDD!$D$2:$E$31,2)</f>
        <v>26</v>
      </c>
      <c r="D129" t="str">
        <f t="shared" si="5"/>
        <v>SbDIV18</v>
      </c>
      <c r="E129" s="2">
        <v>20180625</v>
      </c>
      <c r="F129" t="str">
        <f t="shared" si="4"/>
        <v>RS1234</v>
      </c>
      <c r="G129" t="s">
        <v>1139</v>
      </c>
      <c r="H129" t="str">
        <f>VLOOKUP(E129,GDD!$A$2:$B$57,2)</f>
        <v>0-650</v>
      </c>
      <c r="I129" cm="1">
        <f t="array" ref="I129">IF(H129="0-650",1,IF(H129="650-900",2,IF(H129="900+",3,NA)))</f>
        <v>1</v>
      </c>
      <c r="J129">
        <v>3.1830683605574099E-4</v>
      </c>
      <c r="K129">
        <v>1.0309592420268E-3</v>
      </c>
      <c r="L129">
        <v>0.38176062150808798</v>
      </c>
    </row>
    <row r="130" spans="1:12" x14ac:dyDescent="0.2">
      <c r="A130" t="s">
        <v>132</v>
      </c>
      <c r="B130" t="str">
        <f t="shared" ref="B130:B193" si="6">LEFT(A130, FIND("_RS",A130)-10)</f>
        <v>PSRI</v>
      </c>
      <c r="C130">
        <f>VLOOKUP(B130,GDD!$D$2:$E$31,2)</f>
        <v>27</v>
      </c>
      <c r="D130" t="str">
        <f t="shared" si="5"/>
        <v>SbDIV18</v>
      </c>
      <c r="E130" s="2">
        <v>20180625</v>
      </c>
      <c r="F130" t="str">
        <f t="shared" ref="F130:F193" si="7">RIGHT(A130,LEN(A130)-FIND("_RS",A130))</f>
        <v>RS1234</v>
      </c>
      <c r="G130" t="s">
        <v>1139</v>
      </c>
      <c r="H130" t="str">
        <f>VLOOKUP(E130,GDD!$A$2:$B$57,2)</f>
        <v>0-650</v>
      </c>
      <c r="I130" cm="1">
        <f t="array" ref="I130">IF(H130="0-650",1,IF(H130="650-900",2,IF(H130="900+",3,NA)))</f>
        <v>1</v>
      </c>
      <c r="J130" s="1">
        <v>1.4013764861906299E-6</v>
      </c>
      <c r="K130" s="1">
        <v>3.4799497952580802E-6</v>
      </c>
      <c r="L130">
        <v>0.446106250134505</v>
      </c>
    </row>
    <row r="131" spans="1:12" x14ac:dyDescent="0.2">
      <c r="A131" t="s">
        <v>133</v>
      </c>
      <c r="B131" t="str">
        <f t="shared" si="6"/>
        <v>Carte1</v>
      </c>
      <c r="C131">
        <f>VLOOKUP(B131,GDD!$D$2:$E$31,2)</f>
        <v>28</v>
      </c>
      <c r="D131" t="str">
        <f t="shared" ref="D131:D194" si="8">"SbDIV"&amp;MID(E131,3,2)</f>
        <v>SbDIV18</v>
      </c>
      <c r="E131" s="2">
        <v>20180625</v>
      </c>
      <c r="F131" t="str">
        <f t="shared" si="7"/>
        <v>RS1234</v>
      </c>
      <c r="G131" t="s">
        <v>1139</v>
      </c>
      <c r="H131" t="str">
        <f>VLOOKUP(E131,GDD!$A$2:$B$57,2)</f>
        <v>0-650</v>
      </c>
      <c r="I131" cm="1">
        <f t="array" ref="I131">IF(H131="0-650",1,IF(H131="650-900",2,IF(H131="900+",3,NA)))</f>
        <v>1</v>
      </c>
      <c r="J131">
        <v>4.6008590709252003E-3</v>
      </c>
      <c r="K131">
        <v>1.13862481564697E-2</v>
      </c>
      <c r="L131">
        <v>0.44694643504449699</v>
      </c>
    </row>
    <row r="132" spans="1:12" x14ac:dyDescent="0.2">
      <c r="A132" t="s">
        <v>134</v>
      </c>
      <c r="B132" t="str">
        <f t="shared" si="6"/>
        <v>VOG1</v>
      </c>
      <c r="C132">
        <f>VLOOKUP(B132,GDD!$D$2:$E$31,2)</f>
        <v>29</v>
      </c>
      <c r="D132" t="str">
        <f t="shared" si="8"/>
        <v>SbDIV18</v>
      </c>
      <c r="E132" s="2">
        <v>20180625</v>
      </c>
      <c r="F132" t="str">
        <f t="shared" si="7"/>
        <v>RS1234</v>
      </c>
      <c r="G132" t="s">
        <v>1139</v>
      </c>
      <c r="H132" t="str">
        <f>VLOOKUP(E132,GDD!$A$2:$B$57,2)</f>
        <v>0-650</v>
      </c>
      <c r="I132" cm="1">
        <f t="array" ref="I132">IF(H132="0-650",1,IF(H132="650-900",2,IF(H132="900+",3,NA)))</f>
        <v>1</v>
      </c>
      <c r="J132">
        <v>1.0583839481344199E-3</v>
      </c>
      <c r="K132">
        <v>1.5548478691282501E-3</v>
      </c>
      <c r="L132">
        <v>0.57652217212329004</v>
      </c>
    </row>
    <row r="133" spans="1:12" x14ac:dyDescent="0.2">
      <c r="A133" t="s">
        <v>135</v>
      </c>
      <c r="B133" t="str">
        <f t="shared" si="6"/>
        <v>SR700670</v>
      </c>
      <c r="C133">
        <f>VLOOKUP(B133,GDD!$D$2:$E$31,2)</f>
        <v>30</v>
      </c>
      <c r="D133" t="str">
        <f t="shared" si="8"/>
        <v>SbDIV18</v>
      </c>
      <c r="E133" s="2">
        <v>20180625</v>
      </c>
      <c r="F133" t="str">
        <f t="shared" si="7"/>
        <v>RS1234</v>
      </c>
      <c r="G133" t="s">
        <v>1139</v>
      </c>
      <c r="H133" t="str">
        <f>VLOOKUP(E133,GDD!$A$2:$B$57,2)</f>
        <v>0-650</v>
      </c>
      <c r="I133" cm="1">
        <f t="array" ref="I133">IF(H133="0-650",1,IF(H133="650-900",2,IF(H133="900+",3,NA)))</f>
        <v>1</v>
      </c>
      <c r="J133">
        <v>1.76582600060855E-3</v>
      </c>
      <c r="K133">
        <v>8.4341172101991995E-4</v>
      </c>
      <c r="L133">
        <v>0.80722298586575203</v>
      </c>
    </row>
    <row r="134" spans="1:12" x14ac:dyDescent="0.2">
      <c r="A134" t="s">
        <v>136</v>
      </c>
      <c r="B134" t="str">
        <f t="shared" si="6"/>
        <v>NDVI</v>
      </c>
      <c r="C134">
        <f>VLOOKUP(B134,GDD!$D$2:$E$31,2)</f>
        <v>21</v>
      </c>
      <c r="D134" t="str">
        <f t="shared" si="8"/>
        <v>SbDIV18</v>
      </c>
      <c r="E134" s="2">
        <v>20180711</v>
      </c>
      <c r="F134" t="str">
        <f t="shared" si="7"/>
        <v>RS1234</v>
      </c>
      <c r="G134" t="s">
        <v>1139</v>
      </c>
      <c r="H134" t="str">
        <f>VLOOKUP(E134,GDD!$A$2:$B$57,2)</f>
        <v>650-900</v>
      </c>
      <c r="I134" cm="1">
        <f t="array" ref="I134">IF(H134="0-650",1,IF(H134="650-900",2,IF(H134="900+",3,NA)))</f>
        <v>2</v>
      </c>
      <c r="J134" s="1">
        <v>7.8385509382980202E-5</v>
      </c>
      <c r="K134" s="1">
        <v>4.7618207052913799E-5</v>
      </c>
      <c r="L134">
        <v>0.76702193150282705</v>
      </c>
    </row>
    <row r="135" spans="1:12" x14ac:dyDescent="0.2">
      <c r="A135" t="s">
        <v>137</v>
      </c>
      <c r="B135" t="str">
        <f t="shared" si="6"/>
        <v>SR800680</v>
      </c>
      <c r="C135">
        <f>VLOOKUP(B135,GDD!$D$2:$E$31,2)</f>
        <v>22</v>
      </c>
      <c r="D135" t="str">
        <f t="shared" si="8"/>
        <v>SbDIV18</v>
      </c>
      <c r="E135" s="2">
        <v>20180711</v>
      </c>
      <c r="F135" t="str">
        <f t="shared" si="7"/>
        <v>RS1234</v>
      </c>
      <c r="G135" t="s">
        <v>1139</v>
      </c>
      <c r="H135" t="str">
        <f>VLOOKUP(E135,GDD!$A$2:$B$57,2)</f>
        <v>650-900</v>
      </c>
      <c r="I135" cm="1">
        <f t="array" ref="I135">IF(H135="0-650",1,IF(H135="650-900",2,IF(H135="900+",3,NA)))</f>
        <v>2</v>
      </c>
      <c r="J135">
        <v>2.9870779674431698</v>
      </c>
      <c r="K135">
        <v>0.97817037002708296</v>
      </c>
      <c r="L135">
        <v>0.85930315593274498</v>
      </c>
    </row>
    <row r="136" spans="1:12" x14ac:dyDescent="0.2">
      <c r="A136" t="s">
        <v>138</v>
      </c>
      <c r="B136" t="str">
        <f t="shared" si="6"/>
        <v>mRENDVI</v>
      </c>
      <c r="C136">
        <f>VLOOKUP(B136,GDD!$D$2:$E$31,2)</f>
        <v>23</v>
      </c>
      <c r="D136" t="str">
        <f t="shared" si="8"/>
        <v>SbDIV18</v>
      </c>
      <c r="E136" s="2">
        <v>20180711</v>
      </c>
      <c r="F136" t="str">
        <f t="shared" si="7"/>
        <v>RS1234</v>
      </c>
      <c r="G136" t="s">
        <v>1139</v>
      </c>
      <c r="H136" t="str">
        <f>VLOOKUP(E136,GDD!$A$2:$B$57,2)</f>
        <v>650-900</v>
      </c>
      <c r="I136" cm="1">
        <f t="array" ref="I136">IF(H136="0-650",1,IF(H136="650-900",2,IF(H136="900+",3,NA)))</f>
        <v>2</v>
      </c>
      <c r="J136" s="1">
        <v>5.4273605396833101E-5</v>
      </c>
      <c r="K136" s="1">
        <v>4.5418042893569099E-5</v>
      </c>
      <c r="L136">
        <v>0.70501108655443001</v>
      </c>
    </row>
    <row r="137" spans="1:12" x14ac:dyDescent="0.2">
      <c r="A137" t="s">
        <v>139</v>
      </c>
      <c r="B137" t="str">
        <f t="shared" si="6"/>
        <v>GNDVI</v>
      </c>
      <c r="C137">
        <f>VLOOKUP(B137,GDD!$D$2:$E$31,2)</f>
        <v>24</v>
      </c>
      <c r="D137" t="str">
        <f t="shared" si="8"/>
        <v>SbDIV18</v>
      </c>
      <c r="E137" s="2">
        <v>20180711</v>
      </c>
      <c r="F137" t="str">
        <f t="shared" si="7"/>
        <v>RS1234</v>
      </c>
      <c r="G137" t="s">
        <v>1139</v>
      </c>
      <c r="H137" t="str">
        <f>VLOOKUP(E137,GDD!$A$2:$B$57,2)</f>
        <v>650-900</v>
      </c>
      <c r="I137" cm="1">
        <f t="array" ref="I137">IF(H137="0-650",1,IF(H137="650-900",2,IF(H137="900+",3,NA)))</f>
        <v>2</v>
      </c>
      <c r="J137" s="1">
        <v>5.6653038467612899E-5</v>
      </c>
      <c r="K137" s="1">
        <v>2.9419594785515101E-5</v>
      </c>
      <c r="L137">
        <v>0.79387313837220597</v>
      </c>
    </row>
    <row r="138" spans="1:12" x14ac:dyDescent="0.2">
      <c r="A138" t="s">
        <v>140</v>
      </c>
      <c r="B138" t="str">
        <f t="shared" si="6"/>
        <v>PRI</v>
      </c>
      <c r="C138">
        <f>VLOOKUP(B138,GDD!$D$2:$E$31,2)</f>
        <v>25</v>
      </c>
      <c r="D138" t="str">
        <f t="shared" si="8"/>
        <v>SbDIV18</v>
      </c>
      <c r="E138" s="2">
        <v>20180711</v>
      </c>
      <c r="F138" t="str">
        <f t="shared" si="7"/>
        <v>RS1234</v>
      </c>
      <c r="G138" t="s">
        <v>1139</v>
      </c>
      <c r="H138" t="str">
        <f>VLOOKUP(E138,GDD!$A$2:$B$57,2)</f>
        <v>650-900</v>
      </c>
      <c r="I138" cm="1">
        <f t="array" ref="I138">IF(H138="0-650",1,IF(H138="650-900",2,IF(H138="900+",3,NA)))</f>
        <v>2</v>
      </c>
      <c r="J138" s="1">
        <v>1.1048471065449301E-5</v>
      </c>
      <c r="K138" s="1">
        <v>9.7195800838841101E-6</v>
      </c>
      <c r="L138">
        <v>0.694511549116825</v>
      </c>
    </row>
    <row r="139" spans="1:12" x14ac:dyDescent="0.2">
      <c r="A139" t="s">
        <v>141</v>
      </c>
      <c r="B139" t="str">
        <f t="shared" si="6"/>
        <v>OSAVI</v>
      </c>
      <c r="C139">
        <f>VLOOKUP(B139,GDD!$D$2:$E$31,2)</f>
        <v>26</v>
      </c>
      <c r="D139" t="str">
        <f t="shared" si="8"/>
        <v>SbDIV18</v>
      </c>
      <c r="E139" s="2">
        <v>20180711</v>
      </c>
      <c r="F139" t="str">
        <f t="shared" si="7"/>
        <v>RS1234</v>
      </c>
      <c r="G139" t="s">
        <v>1139</v>
      </c>
      <c r="H139" t="str">
        <f>VLOOKUP(E139,GDD!$A$2:$B$57,2)</f>
        <v>650-900</v>
      </c>
      <c r="I139" cm="1">
        <f t="array" ref="I139">IF(H139="0-650",1,IF(H139="650-900",2,IF(H139="900+",3,NA)))</f>
        <v>2</v>
      </c>
      <c r="J139">
        <v>1.8414405892698901E-4</v>
      </c>
      <c r="K139" s="1">
        <v>5.4921168760998297E-5</v>
      </c>
      <c r="L139">
        <v>0.87022692909155397</v>
      </c>
    </row>
    <row r="140" spans="1:12" x14ac:dyDescent="0.2">
      <c r="A140" t="s">
        <v>142</v>
      </c>
      <c r="B140" t="str">
        <f t="shared" si="6"/>
        <v>PSRI</v>
      </c>
      <c r="C140">
        <f>VLOOKUP(B140,GDD!$D$2:$E$31,2)</f>
        <v>27</v>
      </c>
      <c r="D140" t="str">
        <f t="shared" si="8"/>
        <v>SbDIV18</v>
      </c>
      <c r="E140" s="2">
        <v>20180711</v>
      </c>
      <c r="F140" t="str">
        <f t="shared" si="7"/>
        <v>RS1234</v>
      </c>
      <c r="G140" t="s">
        <v>1139</v>
      </c>
      <c r="H140" t="str">
        <f>VLOOKUP(E140,GDD!$A$2:$B$57,2)</f>
        <v>650-900</v>
      </c>
      <c r="I140" cm="1">
        <f t="array" ref="I140">IF(H140="0-650",1,IF(H140="650-900",2,IF(H140="900+",3,NA)))</f>
        <v>2</v>
      </c>
      <c r="J140" s="1">
        <v>2.9530588390365698E-6</v>
      </c>
      <c r="K140" s="1">
        <v>1.1594430917527499E-6</v>
      </c>
      <c r="L140">
        <v>0.835902183913801</v>
      </c>
    </row>
    <row r="141" spans="1:12" x14ac:dyDescent="0.2">
      <c r="A141" t="s">
        <v>143</v>
      </c>
      <c r="B141" t="str">
        <f t="shared" si="6"/>
        <v>Carte1</v>
      </c>
      <c r="C141">
        <f>VLOOKUP(B141,GDD!$D$2:$E$31,2)</f>
        <v>28</v>
      </c>
      <c r="D141" t="str">
        <f t="shared" si="8"/>
        <v>SbDIV18</v>
      </c>
      <c r="E141" s="2">
        <v>20180711</v>
      </c>
      <c r="F141" t="str">
        <f t="shared" si="7"/>
        <v>RS1234</v>
      </c>
      <c r="G141" t="s">
        <v>1139</v>
      </c>
      <c r="H141" t="str">
        <f>VLOOKUP(E141,GDD!$A$2:$B$57,2)</f>
        <v>650-900</v>
      </c>
      <c r="I141" cm="1">
        <f t="array" ref="I141">IF(H141="0-650",1,IF(H141="650-900",2,IF(H141="900+",3,NA)))</f>
        <v>2</v>
      </c>
      <c r="J141">
        <v>9.0088624422995107E-3</v>
      </c>
      <c r="K141">
        <v>1.2318315627900501E-2</v>
      </c>
      <c r="L141">
        <v>0.59393792268885903</v>
      </c>
    </row>
    <row r="142" spans="1:12" x14ac:dyDescent="0.2">
      <c r="A142" t="s">
        <v>144</v>
      </c>
      <c r="B142" t="str">
        <f t="shared" si="6"/>
        <v>VOG1</v>
      </c>
      <c r="C142">
        <f>VLOOKUP(B142,GDD!$D$2:$E$31,2)</f>
        <v>29</v>
      </c>
      <c r="D142" t="str">
        <f t="shared" si="8"/>
        <v>SbDIV18</v>
      </c>
      <c r="E142" s="2">
        <v>20180711</v>
      </c>
      <c r="F142" t="str">
        <f t="shared" si="7"/>
        <v>RS1234</v>
      </c>
      <c r="G142" t="s">
        <v>1139</v>
      </c>
      <c r="H142" t="str">
        <f>VLOOKUP(E142,GDD!$A$2:$B$57,2)</f>
        <v>650-900</v>
      </c>
      <c r="I142" cm="1">
        <f t="array" ref="I142">IF(H142="0-650",1,IF(H142="650-900",2,IF(H142="900+",3,NA)))</f>
        <v>2</v>
      </c>
      <c r="J142">
        <v>1.6360108736699201E-3</v>
      </c>
      <c r="K142">
        <v>1.5552488418881401E-3</v>
      </c>
      <c r="L142">
        <v>0.677820247872853</v>
      </c>
    </row>
    <row r="143" spans="1:12" x14ac:dyDescent="0.2">
      <c r="A143" t="s">
        <v>145</v>
      </c>
      <c r="B143" t="str">
        <f t="shared" si="6"/>
        <v>SR700670</v>
      </c>
      <c r="C143">
        <f>VLOOKUP(B143,GDD!$D$2:$E$31,2)</f>
        <v>30</v>
      </c>
      <c r="D143" t="str">
        <f t="shared" si="8"/>
        <v>SbDIV18</v>
      </c>
      <c r="E143" s="2">
        <v>20180711</v>
      </c>
      <c r="F143" t="str">
        <f t="shared" si="7"/>
        <v>RS1234</v>
      </c>
      <c r="G143" t="s">
        <v>1139</v>
      </c>
      <c r="H143" t="str">
        <f>VLOOKUP(E143,GDD!$A$2:$B$57,2)</f>
        <v>650-900</v>
      </c>
      <c r="I143" cm="1">
        <f t="array" ref="I143">IF(H143="0-650",1,IF(H143="650-900",2,IF(H143="900+",3,NA)))</f>
        <v>2</v>
      </c>
      <c r="J143">
        <v>1.1356873833250699E-2</v>
      </c>
      <c r="K143">
        <v>3.8787437645679702E-3</v>
      </c>
      <c r="L143">
        <v>0.85414139270770895</v>
      </c>
    </row>
    <row r="144" spans="1:12" x14ac:dyDescent="0.2">
      <c r="A144" t="s">
        <v>146</v>
      </c>
      <c r="B144" t="str">
        <f t="shared" si="6"/>
        <v>NDVI</v>
      </c>
      <c r="C144">
        <f>VLOOKUP(B144,GDD!$D$2:$E$31,2)</f>
        <v>21</v>
      </c>
      <c r="D144" t="str">
        <f t="shared" si="8"/>
        <v>SbDIV18</v>
      </c>
      <c r="E144" s="2">
        <v>20180725</v>
      </c>
      <c r="F144" t="str">
        <f t="shared" si="7"/>
        <v>RS1234</v>
      </c>
      <c r="G144" t="s">
        <v>1139</v>
      </c>
      <c r="H144" t="str">
        <f>VLOOKUP(E144,GDD!$A$2:$B$57,2)</f>
        <v>900+</v>
      </c>
      <c r="I144" cm="1">
        <f t="array" ref="I144">IF(H144="0-650",1,IF(H144="650-900",2,IF(H144="900+",3,NA)))</f>
        <v>3</v>
      </c>
      <c r="J144">
        <v>1.45554625539265E-4</v>
      </c>
      <c r="K144" s="1">
        <v>6.4705300716105606E-5</v>
      </c>
      <c r="L144">
        <v>0.81814880704077697</v>
      </c>
    </row>
    <row r="145" spans="1:12" x14ac:dyDescent="0.2">
      <c r="A145" t="s">
        <v>147</v>
      </c>
      <c r="B145" t="str">
        <f t="shared" si="6"/>
        <v>SR800680</v>
      </c>
      <c r="C145">
        <f>VLOOKUP(B145,GDD!$D$2:$E$31,2)</f>
        <v>22</v>
      </c>
      <c r="D145" t="str">
        <f t="shared" si="8"/>
        <v>SbDIV18</v>
      </c>
      <c r="E145" s="2">
        <v>20180725</v>
      </c>
      <c r="F145" t="str">
        <f t="shared" si="7"/>
        <v>RS1234</v>
      </c>
      <c r="G145" t="s">
        <v>1139</v>
      </c>
      <c r="H145" t="str">
        <f>VLOOKUP(E145,GDD!$A$2:$B$57,2)</f>
        <v>900+</v>
      </c>
      <c r="I145" cm="1">
        <f t="array" ref="I145">IF(H145="0-650",1,IF(H145="650-900",2,IF(H145="900+",3,NA)))</f>
        <v>3</v>
      </c>
      <c r="J145">
        <v>1.61093581348399</v>
      </c>
      <c r="K145">
        <v>0.76757816312266003</v>
      </c>
      <c r="L145">
        <v>0.80759798881809697</v>
      </c>
    </row>
    <row r="146" spans="1:12" x14ac:dyDescent="0.2">
      <c r="A146" t="s">
        <v>148</v>
      </c>
      <c r="B146" t="str">
        <f t="shared" si="6"/>
        <v>mRENDVI</v>
      </c>
      <c r="C146">
        <f>VLOOKUP(B146,GDD!$D$2:$E$31,2)</f>
        <v>23</v>
      </c>
      <c r="D146" t="str">
        <f t="shared" si="8"/>
        <v>SbDIV18</v>
      </c>
      <c r="E146" s="2">
        <v>20180725</v>
      </c>
      <c r="F146" t="str">
        <f t="shared" si="7"/>
        <v>RS1234</v>
      </c>
      <c r="G146" t="s">
        <v>1139</v>
      </c>
      <c r="H146" t="str">
        <f>VLOOKUP(E146,GDD!$A$2:$B$57,2)</f>
        <v>900+</v>
      </c>
      <c r="I146" cm="1">
        <f t="array" ref="I146">IF(H146="0-650",1,IF(H146="650-900",2,IF(H146="900+",3,NA)))</f>
        <v>3</v>
      </c>
      <c r="J146">
        <v>1.5093927968465101E-4</v>
      </c>
      <c r="K146" s="1">
        <v>4.0026965872693999E-5</v>
      </c>
      <c r="L146">
        <v>0.88292974837313998</v>
      </c>
    </row>
    <row r="147" spans="1:12" x14ac:dyDescent="0.2">
      <c r="A147" t="s">
        <v>149</v>
      </c>
      <c r="B147" t="str">
        <f t="shared" si="6"/>
        <v>GNDVI</v>
      </c>
      <c r="C147">
        <f>VLOOKUP(B147,GDD!$D$2:$E$31,2)</f>
        <v>24</v>
      </c>
      <c r="D147" t="str">
        <f t="shared" si="8"/>
        <v>SbDIV18</v>
      </c>
      <c r="E147" s="2">
        <v>20180725</v>
      </c>
      <c r="F147" t="str">
        <f t="shared" si="7"/>
        <v>RS1234</v>
      </c>
      <c r="G147" t="s">
        <v>1139</v>
      </c>
      <c r="H147" t="str">
        <f>VLOOKUP(E147,GDD!$A$2:$B$57,2)</f>
        <v>900+</v>
      </c>
      <c r="I147" cm="1">
        <f t="array" ref="I147">IF(H147="0-650",1,IF(H147="650-900",2,IF(H147="900+",3,NA)))</f>
        <v>3</v>
      </c>
      <c r="J147" s="1">
        <v>4.5046114194429902E-5</v>
      </c>
      <c r="K147" s="1">
        <v>3.3287036044710302E-5</v>
      </c>
      <c r="L147">
        <v>0.73020558845499695</v>
      </c>
    </row>
    <row r="148" spans="1:12" x14ac:dyDescent="0.2">
      <c r="A148" t="s">
        <v>150</v>
      </c>
      <c r="B148" t="str">
        <f t="shared" si="6"/>
        <v>PRI</v>
      </c>
      <c r="C148">
        <f>VLOOKUP(B148,GDD!$D$2:$E$31,2)</f>
        <v>25</v>
      </c>
      <c r="D148" t="str">
        <f t="shared" si="8"/>
        <v>SbDIV18</v>
      </c>
      <c r="E148" s="2">
        <v>20180725</v>
      </c>
      <c r="F148" t="str">
        <f t="shared" si="7"/>
        <v>RS1234</v>
      </c>
      <c r="G148" t="s">
        <v>1139</v>
      </c>
      <c r="H148" t="str">
        <f>VLOOKUP(E148,GDD!$A$2:$B$57,2)</f>
        <v>900+</v>
      </c>
      <c r="I148" cm="1">
        <f t="array" ref="I148">IF(H148="0-650",1,IF(H148="650-900",2,IF(H148="900+",3,NA)))</f>
        <v>3</v>
      </c>
      <c r="J148" s="1">
        <v>2.04659513373574E-5</v>
      </c>
      <c r="K148" s="1">
        <v>6.5478110774750598E-6</v>
      </c>
      <c r="L148">
        <v>0.86209244833172405</v>
      </c>
    </row>
    <row r="149" spans="1:12" x14ac:dyDescent="0.2">
      <c r="A149" t="s">
        <v>151</v>
      </c>
      <c r="B149" t="str">
        <f t="shared" si="6"/>
        <v>OSAVI</v>
      </c>
      <c r="C149">
        <f>VLOOKUP(B149,GDD!$D$2:$E$31,2)</f>
        <v>26</v>
      </c>
      <c r="D149" t="str">
        <f t="shared" si="8"/>
        <v>SbDIV18</v>
      </c>
      <c r="E149" s="2">
        <v>20180725</v>
      </c>
      <c r="F149" t="str">
        <f t="shared" si="7"/>
        <v>RS1234</v>
      </c>
      <c r="G149" t="s">
        <v>1139</v>
      </c>
      <c r="H149" t="str">
        <f>VLOOKUP(E149,GDD!$A$2:$B$57,2)</f>
        <v>900+</v>
      </c>
      <c r="I149" cm="1">
        <f t="array" ref="I149">IF(H149="0-650",1,IF(H149="650-900",2,IF(H149="900+",3,NA)))</f>
        <v>3</v>
      </c>
      <c r="J149">
        <v>2.370800221135E-4</v>
      </c>
      <c r="K149" s="1">
        <v>8.5091519849913403E-5</v>
      </c>
      <c r="L149">
        <v>0.84784750671128895</v>
      </c>
    </row>
    <row r="150" spans="1:12" x14ac:dyDescent="0.2">
      <c r="A150" t="s">
        <v>152</v>
      </c>
      <c r="B150" t="str">
        <f t="shared" si="6"/>
        <v>PSRI</v>
      </c>
      <c r="C150">
        <f>VLOOKUP(B150,GDD!$D$2:$E$31,2)</f>
        <v>27</v>
      </c>
      <c r="D150" t="str">
        <f t="shared" si="8"/>
        <v>SbDIV18</v>
      </c>
      <c r="E150" s="2">
        <v>20180725</v>
      </c>
      <c r="F150" t="str">
        <f t="shared" si="7"/>
        <v>RS1234</v>
      </c>
      <c r="G150" t="s">
        <v>1139</v>
      </c>
      <c r="H150" t="str">
        <f>VLOOKUP(E150,GDD!$A$2:$B$57,2)</f>
        <v>900+</v>
      </c>
      <c r="I150" cm="1">
        <f t="array" ref="I150">IF(H150="0-650",1,IF(H150="650-900",2,IF(H150="900+",3,NA)))</f>
        <v>3</v>
      </c>
      <c r="J150" s="1">
        <v>1.06803939936765E-5</v>
      </c>
      <c r="K150" s="1">
        <v>2.12371302453078E-6</v>
      </c>
      <c r="L150">
        <v>0.90956959130380799</v>
      </c>
    </row>
    <row r="151" spans="1:12" x14ac:dyDescent="0.2">
      <c r="A151" t="s">
        <v>153</v>
      </c>
      <c r="B151" t="str">
        <f t="shared" si="6"/>
        <v>Carte1</v>
      </c>
      <c r="C151">
        <f>VLOOKUP(B151,GDD!$D$2:$E$31,2)</f>
        <v>28</v>
      </c>
      <c r="D151" t="str">
        <f t="shared" si="8"/>
        <v>SbDIV18</v>
      </c>
      <c r="E151" s="2">
        <v>20180725</v>
      </c>
      <c r="F151" t="str">
        <f t="shared" si="7"/>
        <v>RS1234</v>
      </c>
      <c r="G151" t="s">
        <v>1139</v>
      </c>
      <c r="H151" t="str">
        <f>VLOOKUP(E151,GDD!$A$2:$B$57,2)</f>
        <v>900+</v>
      </c>
      <c r="I151" cm="1">
        <f t="array" ref="I151">IF(H151="0-650",1,IF(H151="650-900",2,IF(H151="900+",3,NA)))</f>
        <v>3</v>
      </c>
      <c r="J151">
        <v>2.7818665178444099E-2</v>
      </c>
      <c r="K151">
        <v>2.29313038105027E-2</v>
      </c>
      <c r="L151">
        <v>0.70813666225064498</v>
      </c>
    </row>
    <row r="152" spans="1:12" x14ac:dyDescent="0.2">
      <c r="A152" t="s">
        <v>154</v>
      </c>
      <c r="B152" t="str">
        <f t="shared" si="6"/>
        <v>VOG1</v>
      </c>
      <c r="C152">
        <f>VLOOKUP(B152,GDD!$D$2:$E$31,2)</f>
        <v>29</v>
      </c>
      <c r="D152" t="str">
        <f t="shared" si="8"/>
        <v>SbDIV18</v>
      </c>
      <c r="E152" s="2">
        <v>20180725</v>
      </c>
      <c r="F152" t="str">
        <f t="shared" si="7"/>
        <v>RS1234</v>
      </c>
      <c r="G152" t="s">
        <v>1139</v>
      </c>
      <c r="H152" t="str">
        <f>VLOOKUP(E152,GDD!$A$2:$B$57,2)</f>
        <v>900+</v>
      </c>
      <c r="I152" cm="1">
        <f t="array" ref="I152">IF(H152="0-650",1,IF(H152="650-900",2,IF(H152="900+",3,NA)))</f>
        <v>3</v>
      </c>
      <c r="J152">
        <v>2.02214368645471E-3</v>
      </c>
      <c r="K152">
        <v>1.34344821872107E-3</v>
      </c>
      <c r="L152">
        <v>0.75064696552517596</v>
      </c>
    </row>
    <row r="153" spans="1:12" x14ac:dyDescent="0.2">
      <c r="A153" t="s">
        <v>155</v>
      </c>
      <c r="B153" t="str">
        <f t="shared" si="6"/>
        <v>SR700670</v>
      </c>
      <c r="C153">
        <f>VLOOKUP(B153,GDD!$D$2:$E$31,2)</f>
        <v>30</v>
      </c>
      <c r="D153" t="str">
        <f t="shared" si="8"/>
        <v>SbDIV18</v>
      </c>
      <c r="E153" s="2">
        <v>20180725</v>
      </c>
      <c r="F153" t="str">
        <f t="shared" si="7"/>
        <v>RS1234</v>
      </c>
      <c r="G153" t="s">
        <v>1139</v>
      </c>
      <c r="H153" t="str">
        <f>VLOOKUP(E153,GDD!$A$2:$B$57,2)</f>
        <v>900+</v>
      </c>
      <c r="I153" cm="1">
        <f t="array" ref="I153">IF(H153="0-650",1,IF(H153="650-900",2,IF(H153="900+",3,NA)))</f>
        <v>3</v>
      </c>
      <c r="J153">
        <v>4.2141460954823497E-3</v>
      </c>
      <c r="K153">
        <v>1.5564978101259E-3</v>
      </c>
      <c r="L153">
        <v>0.84411311505240605</v>
      </c>
    </row>
    <row r="154" spans="1:12" x14ac:dyDescent="0.2">
      <c r="A154" t="s">
        <v>156</v>
      </c>
      <c r="B154" t="str">
        <f t="shared" si="6"/>
        <v>NDVI</v>
      </c>
      <c r="C154">
        <f>VLOOKUP(B154,GDD!$D$2:$E$31,2)</f>
        <v>21</v>
      </c>
      <c r="D154" t="str">
        <f t="shared" si="8"/>
        <v>SbDIV18</v>
      </c>
      <c r="E154" s="2">
        <v>20180802</v>
      </c>
      <c r="F154" t="str">
        <f t="shared" si="7"/>
        <v>RS1234</v>
      </c>
      <c r="G154" t="s">
        <v>1139</v>
      </c>
      <c r="H154" t="str">
        <f>VLOOKUP(E154,GDD!$A$2:$B$57,2)</f>
        <v>900+</v>
      </c>
      <c r="I154" cm="1">
        <f t="array" ref="I154">IF(H154="0-650",1,IF(H154="650-900",2,IF(H154="900+",3,NA)))</f>
        <v>3</v>
      </c>
      <c r="J154">
        <v>6.4750545448433205E-4</v>
      </c>
      <c r="K154">
        <v>1.3241067601938301E-4</v>
      </c>
      <c r="L154">
        <v>0.90723786342316504</v>
      </c>
    </row>
    <row r="155" spans="1:12" x14ac:dyDescent="0.2">
      <c r="A155" t="s">
        <v>157</v>
      </c>
      <c r="B155" t="str">
        <f t="shared" si="6"/>
        <v>SR800680</v>
      </c>
      <c r="C155">
        <f>VLOOKUP(B155,GDD!$D$2:$E$31,2)</f>
        <v>22</v>
      </c>
      <c r="D155" t="str">
        <f t="shared" si="8"/>
        <v>SbDIV18</v>
      </c>
      <c r="E155" s="2">
        <v>20180802</v>
      </c>
      <c r="F155" t="str">
        <f t="shared" si="7"/>
        <v>RS1234</v>
      </c>
      <c r="G155" t="s">
        <v>1139</v>
      </c>
      <c r="H155" t="str">
        <f>VLOOKUP(E155,GDD!$A$2:$B$57,2)</f>
        <v>900+</v>
      </c>
      <c r="I155" cm="1">
        <f t="array" ref="I155">IF(H155="0-650",1,IF(H155="650-900",2,IF(H155="900+",3,NA)))</f>
        <v>3</v>
      </c>
      <c r="J155">
        <v>10.498743353162901</v>
      </c>
      <c r="K155">
        <v>9.1514635932686996</v>
      </c>
      <c r="L155">
        <v>0.69645830112394402</v>
      </c>
    </row>
    <row r="156" spans="1:12" x14ac:dyDescent="0.2">
      <c r="A156" t="s">
        <v>158</v>
      </c>
      <c r="B156" t="str">
        <f t="shared" si="6"/>
        <v>mRENDVI</v>
      </c>
      <c r="C156">
        <f>VLOOKUP(B156,GDD!$D$2:$E$31,2)</f>
        <v>23</v>
      </c>
      <c r="D156" t="str">
        <f t="shared" si="8"/>
        <v>SbDIV18</v>
      </c>
      <c r="E156" s="2">
        <v>20180802</v>
      </c>
      <c r="F156" t="str">
        <f t="shared" si="7"/>
        <v>RS1234</v>
      </c>
      <c r="G156" t="s">
        <v>1139</v>
      </c>
      <c r="H156" t="str">
        <f>VLOOKUP(E156,GDD!$A$2:$B$57,2)</f>
        <v>900+</v>
      </c>
      <c r="I156" cm="1">
        <f t="array" ref="I156">IF(H156="0-650",1,IF(H156="650-900",2,IF(H156="900+",3,NA)))</f>
        <v>3</v>
      </c>
      <c r="J156">
        <v>6.7638680138879003E-4</v>
      </c>
      <c r="K156">
        <v>1.2421933840426201E-4</v>
      </c>
      <c r="L156">
        <v>0.91589713468443201</v>
      </c>
    </row>
    <row r="157" spans="1:12" x14ac:dyDescent="0.2">
      <c r="A157" t="s">
        <v>159</v>
      </c>
      <c r="B157" t="str">
        <f t="shared" si="6"/>
        <v>GNDVI</v>
      </c>
      <c r="C157">
        <f>VLOOKUP(B157,GDD!$D$2:$E$31,2)</f>
        <v>24</v>
      </c>
      <c r="D157" t="str">
        <f t="shared" si="8"/>
        <v>SbDIV18</v>
      </c>
      <c r="E157" s="2">
        <v>20180802</v>
      </c>
      <c r="F157" t="str">
        <f t="shared" si="7"/>
        <v>RS1234</v>
      </c>
      <c r="G157" t="s">
        <v>1139</v>
      </c>
      <c r="H157" t="str">
        <f>VLOOKUP(E157,GDD!$A$2:$B$57,2)</f>
        <v>900+</v>
      </c>
      <c r="I157" cm="1">
        <f t="array" ref="I157">IF(H157="0-650",1,IF(H157="650-900",2,IF(H157="900+",3,NA)))</f>
        <v>3</v>
      </c>
      <c r="J157">
        <v>1.07300071040837E-4</v>
      </c>
      <c r="K157" s="1">
        <v>8.5729233034606699E-5</v>
      </c>
      <c r="L157">
        <v>0.71454929108611398</v>
      </c>
    </row>
    <row r="158" spans="1:12" x14ac:dyDescent="0.2">
      <c r="A158" t="s">
        <v>160</v>
      </c>
      <c r="B158" t="str">
        <f t="shared" si="6"/>
        <v>PRI</v>
      </c>
      <c r="C158">
        <f>VLOOKUP(B158,GDD!$D$2:$E$31,2)</f>
        <v>25</v>
      </c>
      <c r="D158" t="str">
        <f t="shared" si="8"/>
        <v>SbDIV18</v>
      </c>
      <c r="E158" s="2">
        <v>20180802</v>
      </c>
      <c r="F158" t="str">
        <f t="shared" si="7"/>
        <v>RS1234</v>
      </c>
      <c r="G158" t="s">
        <v>1139</v>
      </c>
      <c r="H158" t="str">
        <f>VLOOKUP(E158,GDD!$A$2:$B$57,2)</f>
        <v>900+</v>
      </c>
      <c r="I158" cm="1">
        <f t="array" ref="I158">IF(H158="0-650",1,IF(H158="650-900",2,IF(H158="900+",3,NA)))</f>
        <v>3</v>
      </c>
      <c r="J158">
        <v>2.5198297118015598E-4</v>
      </c>
      <c r="K158" s="1">
        <v>5.6818120149221698E-5</v>
      </c>
      <c r="L158">
        <v>0.89868092917092202</v>
      </c>
    </row>
    <row r="159" spans="1:12" x14ac:dyDescent="0.2">
      <c r="A159" t="s">
        <v>161</v>
      </c>
      <c r="B159" t="str">
        <f t="shared" si="6"/>
        <v>OSAVI</v>
      </c>
      <c r="C159">
        <f>VLOOKUP(B159,GDD!$D$2:$E$31,2)</f>
        <v>26</v>
      </c>
      <c r="D159" t="str">
        <f t="shared" si="8"/>
        <v>SbDIV18</v>
      </c>
      <c r="E159" s="2">
        <v>20180802</v>
      </c>
      <c r="F159" t="str">
        <f t="shared" si="7"/>
        <v>RS1234</v>
      </c>
      <c r="G159" t="s">
        <v>1139</v>
      </c>
      <c r="H159" t="str">
        <f>VLOOKUP(E159,GDD!$A$2:$B$57,2)</f>
        <v>900+</v>
      </c>
      <c r="I159" cm="1">
        <f t="array" ref="I159">IF(H159="0-650",1,IF(H159="650-900",2,IF(H159="900+",3,NA)))</f>
        <v>3</v>
      </c>
      <c r="J159">
        <v>4.2330845139314498E-4</v>
      </c>
      <c r="K159">
        <v>2.1381953050144401E-4</v>
      </c>
      <c r="L159">
        <v>0.79836648026272805</v>
      </c>
    </row>
    <row r="160" spans="1:12" x14ac:dyDescent="0.2">
      <c r="A160" t="s">
        <v>162</v>
      </c>
      <c r="B160" t="str">
        <f t="shared" si="6"/>
        <v>PSRI</v>
      </c>
      <c r="C160">
        <f>VLOOKUP(B160,GDD!$D$2:$E$31,2)</f>
        <v>27</v>
      </c>
      <c r="D160" t="str">
        <f t="shared" si="8"/>
        <v>SbDIV18</v>
      </c>
      <c r="E160" s="2">
        <v>20180802</v>
      </c>
      <c r="F160" t="str">
        <f t="shared" si="7"/>
        <v>RS1234</v>
      </c>
      <c r="G160" t="s">
        <v>1139</v>
      </c>
      <c r="H160" t="str">
        <f>VLOOKUP(E160,GDD!$A$2:$B$57,2)</f>
        <v>900+</v>
      </c>
      <c r="I160" cm="1">
        <f t="array" ref="I160">IF(H160="0-650",1,IF(H160="650-900",2,IF(H160="900+",3,NA)))</f>
        <v>3</v>
      </c>
      <c r="J160" s="1">
        <v>8.1308314280273601E-5</v>
      </c>
      <c r="K160" s="1">
        <v>1.1544080166985201E-5</v>
      </c>
      <c r="L160">
        <v>0.93371593253536</v>
      </c>
    </row>
    <row r="161" spans="1:12" x14ac:dyDescent="0.2">
      <c r="A161" t="s">
        <v>163</v>
      </c>
      <c r="B161" t="str">
        <f t="shared" si="6"/>
        <v>Carte1</v>
      </c>
      <c r="C161">
        <f>VLOOKUP(B161,GDD!$D$2:$E$31,2)</f>
        <v>28</v>
      </c>
      <c r="D161" t="str">
        <f t="shared" si="8"/>
        <v>SbDIV18</v>
      </c>
      <c r="E161" s="2">
        <v>20180802</v>
      </c>
      <c r="F161" t="str">
        <f t="shared" si="7"/>
        <v>RS1234</v>
      </c>
      <c r="G161" t="s">
        <v>1139</v>
      </c>
      <c r="H161" t="str">
        <f>VLOOKUP(E161,GDD!$A$2:$B$57,2)</f>
        <v>900+</v>
      </c>
      <c r="I161" cm="1">
        <f t="array" ref="I161">IF(H161="0-650",1,IF(H161="650-900",2,IF(H161="900+",3,NA)))</f>
        <v>3</v>
      </c>
      <c r="J161">
        <v>0.57030972385710599</v>
      </c>
      <c r="K161">
        <v>1.8065821681671499</v>
      </c>
      <c r="L161">
        <v>0.38701778716727198</v>
      </c>
    </row>
    <row r="162" spans="1:12" x14ac:dyDescent="0.2">
      <c r="A162" t="s">
        <v>164</v>
      </c>
      <c r="B162" t="str">
        <f t="shared" si="6"/>
        <v>VOG1</v>
      </c>
      <c r="C162">
        <f>VLOOKUP(B162,GDD!$D$2:$E$31,2)</f>
        <v>29</v>
      </c>
      <c r="D162" t="str">
        <f t="shared" si="8"/>
        <v>SbDIV18</v>
      </c>
      <c r="E162" s="2">
        <v>20180802</v>
      </c>
      <c r="F162" t="str">
        <f t="shared" si="7"/>
        <v>RS1234</v>
      </c>
      <c r="G162" t="s">
        <v>1139</v>
      </c>
      <c r="H162" t="str">
        <f>VLOOKUP(E162,GDD!$A$2:$B$57,2)</f>
        <v>900+</v>
      </c>
      <c r="I162" cm="1">
        <f t="array" ref="I162">IF(H162="0-650",1,IF(H162="650-900",2,IF(H162="900+",3,NA)))</f>
        <v>3</v>
      </c>
      <c r="J162">
        <v>8.8043745869244208E-3</v>
      </c>
      <c r="K162">
        <v>2.87179966863766E-3</v>
      </c>
      <c r="L162">
        <v>0.85977916457589398</v>
      </c>
    </row>
    <row r="163" spans="1:12" x14ac:dyDescent="0.2">
      <c r="A163" t="s">
        <v>165</v>
      </c>
      <c r="B163" t="str">
        <f t="shared" si="6"/>
        <v>SR700670</v>
      </c>
      <c r="C163">
        <f>VLOOKUP(B163,GDD!$D$2:$E$31,2)</f>
        <v>30</v>
      </c>
      <c r="D163" t="str">
        <f t="shared" si="8"/>
        <v>SbDIV18</v>
      </c>
      <c r="E163" s="2">
        <v>20180802</v>
      </c>
      <c r="F163" t="str">
        <f t="shared" si="7"/>
        <v>RS1234</v>
      </c>
      <c r="G163" t="s">
        <v>1139</v>
      </c>
      <c r="H163" t="str">
        <f>VLOOKUP(E163,GDD!$A$2:$B$57,2)</f>
        <v>900+</v>
      </c>
      <c r="I163" cm="1">
        <f t="array" ref="I163">IF(H163="0-650",1,IF(H163="650-900",2,IF(H163="900+",3,NA)))</f>
        <v>3</v>
      </c>
      <c r="J163">
        <v>1.6162034549006301E-2</v>
      </c>
      <c r="K163">
        <v>1.0816574188942E-2</v>
      </c>
      <c r="L163">
        <v>0.74927183822933696</v>
      </c>
    </row>
    <row r="164" spans="1:12" x14ac:dyDescent="0.2">
      <c r="A164" t="s">
        <v>166</v>
      </c>
      <c r="B164" t="str">
        <f t="shared" si="6"/>
        <v>CC</v>
      </c>
      <c r="C164">
        <f>VLOOKUP(B164,GDD!$D$2:$E$31,2)</f>
        <v>1</v>
      </c>
      <c r="D164" t="str">
        <f t="shared" si="8"/>
        <v>SbDIV18</v>
      </c>
      <c r="E164" s="2">
        <v>20180604</v>
      </c>
      <c r="F164" t="str">
        <f t="shared" si="7"/>
        <v>RS23</v>
      </c>
      <c r="G164" t="s">
        <v>1139</v>
      </c>
      <c r="H164" t="str">
        <f>VLOOKUP(E164,GDD!$A$2:$B$57,2)</f>
        <v>0-650</v>
      </c>
      <c r="I164" cm="1">
        <f t="array" ref="I164">IF(H164="0-650",1,IF(H164="650-900",2,IF(H164="900+",3,NA)))</f>
        <v>1</v>
      </c>
      <c r="J164">
        <v>2.0248382724832799E-4</v>
      </c>
      <c r="K164">
        <v>8.6847051825911898E-4</v>
      </c>
      <c r="L164">
        <v>0.31801124166105998</v>
      </c>
    </row>
    <row r="165" spans="1:12" x14ac:dyDescent="0.2">
      <c r="A165" t="s">
        <v>167</v>
      </c>
      <c r="B165" t="str">
        <f t="shared" si="6"/>
        <v>CC</v>
      </c>
      <c r="C165">
        <f>VLOOKUP(B165,GDD!$D$2:$E$31,2)</f>
        <v>1</v>
      </c>
      <c r="D165" t="str">
        <f t="shared" si="8"/>
        <v>SbDIV18</v>
      </c>
      <c r="E165" s="2">
        <v>20180611</v>
      </c>
      <c r="F165" t="str">
        <f t="shared" si="7"/>
        <v>RS23</v>
      </c>
      <c r="G165" t="s">
        <v>1139</v>
      </c>
      <c r="H165" t="str">
        <f>VLOOKUP(E165,GDD!$A$2:$B$57,2)</f>
        <v>0-650</v>
      </c>
      <c r="I165" cm="1">
        <f t="array" ref="I165">IF(H165="0-650",1,IF(H165="650-900",2,IF(H165="900+",3,NA)))</f>
        <v>1</v>
      </c>
      <c r="J165">
        <v>5.97349979630054E-4</v>
      </c>
      <c r="K165">
        <v>4.4124243618855596E-3</v>
      </c>
      <c r="L165">
        <v>0.213068213015117</v>
      </c>
    </row>
    <row r="166" spans="1:12" x14ac:dyDescent="0.2">
      <c r="A166" t="s">
        <v>168</v>
      </c>
      <c r="B166" t="str">
        <f t="shared" si="6"/>
        <v>CC</v>
      </c>
      <c r="C166">
        <f>VLOOKUP(B166,GDD!$D$2:$E$31,2)</f>
        <v>1</v>
      </c>
      <c r="D166" t="str">
        <f t="shared" si="8"/>
        <v>SbDIV18</v>
      </c>
      <c r="E166" s="2">
        <v>20180620</v>
      </c>
      <c r="F166" t="str">
        <f t="shared" si="7"/>
        <v>RS23</v>
      </c>
      <c r="G166" t="s">
        <v>1139</v>
      </c>
      <c r="H166" t="str">
        <f>VLOOKUP(E166,GDD!$A$2:$B$57,2)</f>
        <v>0-650</v>
      </c>
      <c r="I166" cm="1">
        <f t="array" ref="I166">IF(H166="0-650",1,IF(H166="650-900",2,IF(H166="900+",3,NA)))</f>
        <v>1</v>
      </c>
      <c r="J166">
        <v>1.7370136895310899E-3</v>
      </c>
      <c r="K166">
        <v>5.7363775377229998E-3</v>
      </c>
      <c r="L166">
        <v>0.37718508691524</v>
      </c>
    </row>
    <row r="167" spans="1:12" x14ac:dyDescent="0.2">
      <c r="A167" t="s">
        <v>169</v>
      </c>
      <c r="B167" t="str">
        <f t="shared" si="6"/>
        <v>CC</v>
      </c>
      <c r="C167">
        <f>VLOOKUP(B167,GDD!$D$2:$E$31,2)</f>
        <v>1</v>
      </c>
      <c r="D167" t="str">
        <f t="shared" si="8"/>
        <v>SbDIV18</v>
      </c>
      <c r="E167" s="2">
        <v>20180627</v>
      </c>
      <c r="F167" t="str">
        <f t="shared" si="7"/>
        <v>RS23</v>
      </c>
      <c r="G167" t="s">
        <v>1139</v>
      </c>
      <c r="H167" t="str">
        <f>VLOOKUP(E167,GDD!$A$2:$B$57,2)</f>
        <v>0-650</v>
      </c>
      <c r="I167" cm="1">
        <f t="array" ref="I167">IF(H167="0-650",1,IF(H167="650-900",2,IF(H167="900+",3,NA)))</f>
        <v>1</v>
      </c>
      <c r="J167">
        <v>3.4273698741322698E-4</v>
      </c>
      <c r="K167">
        <v>1.7894039587908199E-3</v>
      </c>
      <c r="L167">
        <v>0.27697284197955102</v>
      </c>
    </row>
    <row r="168" spans="1:12" x14ac:dyDescent="0.2">
      <c r="A168" t="s">
        <v>170</v>
      </c>
      <c r="B168" t="str">
        <f t="shared" si="6"/>
        <v>CC</v>
      </c>
      <c r="C168">
        <f>VLOOKUP(B168,GDD!$D$2:$E$31,2)</f>
        <v>1</v>
      </c>
      <c r="D168" t="str">
        <f t="shared" si="8"/>
        <v>SbDIV18</v>
      </c>
      <c r="E168" s="2">
        <v>20180702</v>
      </c>
      <c r="F168" t="str">
        <f t="shared" si="7"/>
        <v>RS23</v>
      </c>
      <c r="G168" t="s">
        <v>1139</v>
      </c>
      <c r="H168" t="str">
        <f>VLOOKUP(E168,GDD!$A$2:$B$57,2)</f>
        <v>650-900</v>
      </c>
      <c r="I168" cm="1">
        <f t="array" ref="I168">IF(H168="0-650",1,IF(H168="650-900",2,IF(H168="900+",3,NA)))</f>
        <v>2</v>
      </c>
      <c r="J168">
        <v>4.1731236073755298E-4</v>
      </c>
      <c r="K168">
        <v>5.6991085920825701E-3</v>
      </c>
      <c r="L168">
        <v>0.127740861376028</v>
      </c>
    </row>
    <row r="169" spans="1:12" x14ac:dyDescent="0.2">
      <c r="A169" t="s">
        <v>171</v>
      </c>
      <c r="B169" t="str">
        <f t="shared" si="6"/>
        <v>CC</v>
      </c>
      <c r="C169">
        <f>VLOOKUP(B169,GDD!$D$2:$E$31,2)</f>
        <v>1</v>
      </c>
      <c r="D169" t="str">
        <f t="shared" si="8"/>
        <v>SbDIV18</v>
      </c>
      <c r="E169" s="2">
        <v>20180710</v>
      </c>
      <c r="F169" t="str">
        <f t="shared" si="7"/>
        <v>RS23</v>
      </c>
      <c r="G169" t="s">
        <v>1139</v>
      </c>
      <c r="H169" t="str">
        <f>VLOOKUP(E169,GDD!$A$2:$B$57,2)</f>
        <v>650-900</v>
      </c>
      <c r="I169" cm="1">
        <f t="array" ref="I169">IF(H169="0-650",1,IF(H169="650-900",2,IF(H169="900+",3,NA)))</f>
        <v>2</v>
      </c>
      <c r="J169">
        <v>1.12582155700226E-4</v>
      </c>
      <c r="K169">
        <v>4.29032947942855E-4</v>
      </c>
      <c r="L169">
        <v>0.34418412517728297</v>
      </c>
    </row>
    <row r="170" spans="1:12" x14ac:dyDescent="0.2">
      <c r="A170" t="s">
        <v>172</v>
      </c>
      <c r="B170" t="str">
        <f t="shared" si="6"/>
        <v>CC</v>
      </c>
      <c r="C170">
        <f>VLOOKUP(B170,GDD!$D$2:$E$31,2)</f>
        <v>1</v>
      </c>
      <c r="D170" t="str">
        <f t="shared" si="8"/>
        <v>SbDIV18</v>
      </c>
      <c r="E170" s="2">
        <v>20180718</v>
      </c>
      <c r="F170" t="str">
        <f t="shared" si="7"/>
        <v>RS23</v>
      </c>
      <c r="G170" t="s">
        <v>1139</v>
      </c>
      <c r="H170" t="str">
        <f>VLOOKUP(E170,GDD!$A$2:$B$57,2)</f>
        <v>650-900</v>
      </c>
      <c r="I170" cm="1">
        <f t="array" ref="I170">IF(H170="0-650",1,IF(H170="650-900",2,IF(H170="900+",3,NA)))</f>
        <v>2</v>
      </c>
      <c r="J170">
        <v>3.9905478030237E-4</v>
      </c>
      <c r="K170">
        <v>8.6478615410282998E-4</v>
      </c>
      <c r="L170">
        <v>0.47995166115699101</v>
      </c>
    </row>
    <row r="171" spans="1:12" x14ac:dyDescent="0.2">
      <c r="A171" t="s">
        <v>173</v>
      </c>
      <c r="B171" t="str">
        <f t="shared" si="6"/>
        <v>CC</v>
      </c>
      <c r="C171">
        <f>VLOOKUP(B171,GDD!$D$2:$E$31,2)</f>
        <v>1</v>
      </c>
      <c r="D171" t="str">
        <f t="shared" si="8"/>
        <v>SbDIV18</v>
      </c>
      <c r="E171" s="2">
        <v>20180801</v>
      </c>
      <c r="F171" t="str">
        <f t="shared" si="7"/>
        <v>RS23</v>
      </c>
      <c r="G171" t="s">
        <v>1139</v>
      </c>
      <c r="H171" t="str">
        <f>VLOOKUP(E171,GDD!$A$2:$B$57,2)</f>
        <v>900+</v>
      </c>
      <c r="I171" cm="1">
        <f t="array" ref="I171">IF(H171="0-650",1,IF(H171="650-900",2,IF(H171="900+",3,NA)))</f>
        <v>3</v>
      </c>
      <c r="J171">
        <v>4.2060067163146201E-4</v>
      </c>
      <c r="K171">
        <v>1.63378723754832E-2</v>
      </c>
      <c r="L171">
        <v>4.8966629809906001E-2</v>
      </c>
    </row>
    <row r="172" spans="1:12" x14ac:dyDescent="0.2">
      <c r="A172" t="s">
        <v>174</v>
      </c>
      <c r="B172" t="str">
        <f t="shared" si="6"/>
        <v>height_30p</v>
      </c>
      <c r="C172">
        <f>VLOOKUP(B172,GDD!$D$2:$E$31,2)</f>
        <v>2</v>
      </c>
      <c r="D172" t="str">
        <f t="shared" si="8"/>
        <v>SbDIV18</v>
      </c>
      <c r="E172" s="2">
        <v>20180604</v>
      </c>
      <c r="F172" t="str">
        <f t="shared" si="7"/>
        <v>RS23</v>
      </c>
      <c r="G172" t="s">
        <v>1139</v>
      </c>
      <c r="H172" t="str">
        <f>VLOOKUP(E172,GDD!$A$2:$B$57,2)</f>
        <v>0-650</v>
      </c>
      <c r="I172" cm="1">
        <f t="array" ref="I172">IF(H172="0-650",1,IF(H172="650-900",2,IF(H172="900+",3,NA)))</f>
        <v>1</v>
      </c>
      <c r="J172" s="1">
        <v>2.5587686879011701E-5</v>
      </c>
      <c r="K172">
        <v>2.6189455115322E-4</v>
      </c>
      <c r="L172">
        <v>0.163463078647788</v>
      </c>
    </row>
    <row r="173" spans="1:12" x14ac:dyDescent="0.2">
      <c r="A173" t="s">
        <v>175</v>
      </c>
      <c r="B173" t="str">
        <f t="shared" si="6"/>
        <v>height_50p</v>
      </c>
      <c r="C173">
        <f>VLOOKUP(B173,GDD!$D$2:$E$31,2)</f>
        <v>3</v>
      </c>
      <c r="D173" t="str">
        <f t="shared" si="8"/>
        <v>SbDIV18</v>
      </c>
      <c r="E173" s="2">
        <v>20180604</v>
      </c>
      <c r="F173" t="str">
        <f t="shared" si="7"/>
        <v>RS23</v>
      </c>
      <c r="G173" t="s">
        <v>1139</v>
      </c>
      <c r="H173" t="str">
        <f>VLOOKUP(E173,GDD!$A$2:$B$57,2)</f>
        <v>0-650</v>
      </c>
      <c r="I173" cm="1">
        <f t="array" ref="I173">IF(H173="0-650",1,IF(H173="650-900",2,IF(H173="900+",3,NA)))</f>
        <v>1</v>
      </c>
      <c r="J173" s="1">
        <v>6.0416208380251997E-5</v>
      </c>
      <c r="K173">
        <v>3.11128246528541E-4</v>
      </c>
      <c r="L173">
        <v>0.27973013987074402</v>
      </c>
    </row>
    <row r="174" spans="1:12" x14ac:dyDescent="0.2">
      <c r="A174" t="s">
        <v>176</v>
      </c>
      <c r="B174" t="str">
        <f t="shared" si="6"/>
        <v>height_70p</v>
      </c>
      <c r="C174">
        <f>VLOOKUP(B174,GDD!$D$2:$E$31,2)</f>
        <v>4</v>
      </c>
      <c r="D174" t="str">
        <f t="shared" si="8"/>
        <v>SbDIV18</v>
      </c>
      <c r="E174" s="2">
        <v>20180604</v>
      </c>
      <c r="F174" t="str">
        <f t="shared" si="7"/>
        <v>RS23</v>
      </c>
      <c r="G174" t="s">
        <v>1139</v>
      </c>
      <c r="H174" t="str">
        <f>VLOOKUP(E174,GDD!$A$2:$B$57,2)</f>
        <v>0-650</v>
      </c>
      <c r="I174" cm="1">
        <f t="array" ref="I174">IF(H174="0-650",1,IF(H174="650-900",2,IF(H174="900+",3,NA)))</f>
        <v>1</v>
      </c>
      <c r="J174">
        <v>1.19313611770136E-4</v>
      </c>
      <c r="K174">
        <v>3.6920632536684898E-4</v>
      </c>
      <c r="L174">
        <v>0.39258646379312501</v>
      </c>
    </row>
    <row r="175" spans="1:12" x14ac:dyDescent="0.2">
      <c r="A175" t="s">
        <v>177</v>
      </c>
      <c r="B175" t="str">
        <f t="shared" si="6"/>
        <v>height_90p</v>
      </c>
      <c r="C175">
        <f>VLOOKUP(B175,GDD!$D$2:$E$31,2)</f>
        <v>5</v>
      </c>
      <c r="D175" t="str">
        <f t="shared" si="8"/>
        <v>SbDIV18</v>
      </c>
      <c r="E175" s="2">
        <v>20180604</v>
      </c>
      <c r="F175" t="str">
        <f t="shared" si="7"/>
        <v>RS23</v>
      </c>
      <c r="G175" t="s">
        <v>1139</v>
      </c>
      <c r="H175" t="str">
        <f>VLOOKUP(E175,GDD!$A$2:$B$57,2)</f>
        <v>0-650</v>
      </c>
      <c r="I175" cm="1">
        <f t="array" ref="I175">IF(H175="0-650",1,IF(H175="650-900",2,IF(H175="900+",3,NA)))</f>
        <v>1</v>
      </c>
      <c r="J175">
        <v>2.1184475557878499E-4</v>
      </c>
      <c r="K175">
        <v>4.8625439615556997E-4</v>
      </c>
      <c r="L175">
        <v>0.46562157046430502</v>
      </c>
    </row>
    <row r="176" spans="1:12" x14ac:dyDescent="0.2">
      <c r="A176" t="s">
        <v>178</v>
      </c>
      <c r="B176" t="str">
        <f t="shared" si="6"/>
        <v>height_95p</v>
      </c>
      <c r="C176">
        <f>VLOOKUP(B176,GDD!$D$2:$E$31,2)</f>
        <v>6</v>
      </c>
      <c r="D176" t="str">
        <f t="shared" si="8"/>
        <v>SbDIV18</v>
      </c>
      <c r="E176" s="2">
        <v>20180604</v>
      </c>
      <c r="F176" t="str">
        <f t="shared" si="7"/>
        <v>RS23</v>
      </c>
      <c r="G176" t="s">
        <v>1139</v>
      </c>
      <c r="H176" t="str">
        <f>VLOOKUP(E176,GDD!$A$2:$B$57,2)</f>
        <v>0-650</v>
      </c>
      <c r="I176" cm="1">
        <f t="array" ref="I176">IF(H176="0-650",1,IF(H176="650-900",2,IF(H176="900+",3,NA)))</f>
        <v>1</v>
      </c>
      <c r="J176">
        <v>2.6562901362767898E-4</v>
      </c>
      <c r="K176">
        <v>5.7334854834412195E-4</v>
      </c>
      <c r="L176">
        <v>0.48094773197148499</v>
      </c>
    </row>
    <row r="177" spans="1:12" x14ac:dyDescent="0.2">
      <c r="A177" t="s">
        <v>179</v>
      </c>
      <c r="B177" t="str">
        <f t="shared" si="6"/>
        <v>height_99p</v>
      </c>
      <c r="C177">
        <f>VLOOKUP(B177,GDD!$D$2:$E$31,2)</f>
        <v>7</v>
      </c>
      <c r="D177" t="str">
        <f t="shared" si="8"/>
        <v>SbDIV18</v>
      </c>
      <c r="E177" s="2">
        <v>20180604</v>
      </c>
      <c r="F177" t="str">
        <f t="shared" si="7"/>
        <v>RS23</v>
      </c>
      <c r="G177" t="s">
        <v>1139</v>
      </c>
      <c r="H177" t="str">
        <f>VLOOKUP(E177,GDD!$A$2:$B$57,2)</f>
        <v>0-650</v>
      </c>
      <c r="I177" cm="1">
        <f t="array" ref="I177">IF(H177="0-650",1,IF(H177="650-900",2,IF(H177="900+",3,NA)))</f>
        <v>1</v>
      </c>
      <c r="J177">
        <v>3.6862928232387401E-4</v>
      </c>
      <c r="K177">
        <v>8.3000807523871101E-4</v>
      </c>
      <c r="L177">
        <v>0.47041042403681799</v>
      </c>
    </row>
    <row r="178" spans="1:12" x14ac:dyDescent="0.2">
      <c r="A178" t="s">
        <v>180</v>
      </c>
      <c r="B178" t="str">
        <f t="shared" si="6"/>
        <v>canopy_cover_5p</v>
      </c>
      <c r="C178">
        <f>VLOOKUP(B178,GDD!$D$2:$E$31,2)</f>
        <v>8</v>
      </c>
      <c r="D178" t="str">
        <f t="shared" si="8"/>
        <v>SbDIV18</v>
      </c>
      <c r="E178" s="2">
        <v>20180604</v>
      </c>
      <c r="F178" t="str">
        <f t="shared" si="7"/>
        <v>RS23</v>
      </c>
      <c r="G178" t="s">
        <v>1139</v>
      </c>
      <c r="H178" t="str">
        <f>VLOOKUP(E178,GDD!$A$2:$B$57,2)</f>
        <v>0-650</v>
      </c>
      <c r="I178" cm="1">
        <f t="array" ref="I178">IF(H178="0-650",1,IF(H178="650-900",2,IF(H178="900+",3,NA)))</f>
        <v>1</v>
      </c>
      <c r="J178">
        <v>7.0640338999406804</v>
      </c>
      <c r="K178">
        <v>40.015334308796199</v>
      </c>
      <c r="L178">
        <v>0.26093793979778501</v>
      </c>
    </row>
    <row r="179" spans="1:12" x14ac:dyDescent="0.2">
      <c r="A179" t="s">
        <v>181</v>
      </c>
      <c r="B179" t="str">
        <f t="shared" si="6"/>
        <v>pcanopy_cover_10p</v>
      </c>
      <c r="C179">
        <f>VLOOKUP(B179,GDD!$D$2:$E$31,2)</f>
        <v>9</v>
      </c>
      <c r="D179" t="str">
        <f t="shared" si="8"/>
        <v>SbDIV18</v>
      </c>
      <c r="E179" s="2">
        <v>20180604</v>
      </c>
      <c r="F179" t="str">
        <f t="shared" si="7"/>
        <v>RS23</v>
      </c>
      <c r="G179" t="s">
        <v>1139</v>
      </c>
      <c r="H179" t="str">
        <f>VLOOKUP(E179,GDD!$A$2:$B$57,2)</f>
        <v>0-650</v>
      </c>
      <c r="I179" cm="1">
        <f t="array" ref="I179">IF(H179="0-650",1,IF(H179="650-900",2,IF(H179="900+",3,NA)))</f>
        <v>1</v>
      </c>
      <c r="J179">
        <v>7.0330394341442997</v>
      </c>
      <c r="K179">
        <v>39.246100614561797</v>
      </c>
      <c r="L179">
        <v>0.26384362831786701</v>
      </c>
    </row>
    <row r="180" spans="1:12" x14ac:dyDescent="0.2">
      <c r="A180" t="s">
        <v>182</v>
      </c>
      <c r="B180" t="str">
        <f t="shared" si="6"/>
        <v>canopy_cover_20p</v>
      </c>
      <c r="C180">
        <f>VLOOKUP(B180,GDD!$D$2:$E$31,2)</f>
        <v>10</v>
      </c>
      <c r="D180" t="str">
        <f t="shared" si="8"/>
        <v>SbDIV18</v>
      </c>
      <c r="E180" s="2">
        <v>20180604</v>
      </c>
      <c r="F180" t="str">
        <f t="shared" si="7"/>
        <v>RS23</v>
      </c>
      <c r="G180" t="s">
        <v>1139</v>
      </c>
      <c r="H180" t="str">
        <f>VLOOKUP(E180,GDD!$A$2:$B$57,2)</f>
        <v>0-650</v>
      </c>
      <c r="I180" cm="1">
        <f t="array" ref="I180">IF(H180="0-650",1,IF(H180="650-900",2,IF(H180="900+",3,NA)))</f>
        <v>1</v>
      </c>
      <c r="J180">
        <v>6.4186072639254004</v>
      </c>
      <c r="K180">
        <v>30.908297377296702</v>
      </c>
      <c r="L180">
        <v>0.29345215014709303</v>
      </c>
    </row>
    <row r="181" spans="1:12" x14ac:dyDescent="0.2">
      <c r="A181" t="s">
        <v>183</v>
      </c>
      <c r="B181" t="str">
        <f t="shared" si="6"/>
        <v>canopy_cover_30p</v>
      </c>
      <c r="C181">
        <f>VLOOKUP(B181,GDD!$D$2:$E$31,2)</f>
        <v>11</v>
      </c>
      <c r="D181" t="str">
        <f t="shared" si="8"/>
        <v>SbDIV18</v>
      </c>
      <c r="E181" s="2">
        <v>20180604</v>
      </c>
      <c r="F181" t="str">
        <f t="shared" si="7"/>
        <v>RS23</v>
      </c>
      <c r="G181" t="s">
        <v>1139</v>
      </c>
      <c r="H181" t="str">
        <f>VLOOKUP(E181,GDD!$A$2:$B$57,2)</f>
        <v>0-650</v>
      </c>
      <c r="I181" cm="1">
        <f t="array" ref="I181">IF(H181="0-650",1,IF(H181="650-900",2,IF(H181="900+",3,NA)))</f>
        <v>1</v>
      </c>
      <c r="J181">
        <v>4.7793222499196997</v>
      </c>
      <c r="K181">
        <v>18.7999912935732</v>
      </c>
      <c r="L181">
        <v>0.33706291690024698</v>
      </c>
    </row>
    <row r="182" spans="1:12" x14ac:dyDescent="0.2">
      <c r="A182" t="s">
        <v>184</v>
      </c>
      <c r="B182" t="str">
        <f t="shared" si="6"/>
        <v>canopy_cover_40p</v>
      </c>
      <c r="C182">
        <f>VLOOKUP(B182,GDD!$D$2:$E$31,2)</f>
        <v>12</v>
      </c>
      <c r="D182" t="str">
        <f t="shared" si="8"/>
        <v>SbDIV18</v>
      </c>
      <c r="E182" s="2">
        <v>20180604</v>
      </c>
      <c r="F182" t="str">
        <f t="shared" si="7"/>
        <v>RS23</v>
      </c>
      <c r="G182" t="s">
        <v>1139</v>
      </c>
      <c r="H182" t="str">
        <f>VLOOKUP(E182,GDD!$A$2:$B$57,2)</f>
        <v>0-650</v>
      </c>
      <c r="I182" cm="1">
        <f t="array" ref="I182">IF(H182="0-650",1,IF(H182="650-900",2,IF(H182="900+",3,NA)))</f>
        <v>1</v>
      </c>
      <c r="J182">
        <v>3.0459490550868198</v>
      </c>
      <c r="K182">
        <v>10.4214183491799</v>
      </c>
      <c r="L182">
        <v>0.36890821569176802</v>
      </c>
    </row>
    <row r="183" spans="1:12" x14ac:dyDescent="0.2">
      <c r="A183" t="s">
        <v>185</v>
      </c>
      <c r="B183" t="str">
        <f t="shared" si="6"/>
        <v>canopy_cover_50p</v>
      </c>
      <c r="C183">
        <f>VLOOKUP(B183,GDD!$D$2:$E$31,2)</f>
        <v>13</v>
      </c>
      <c r="D183" t="str">
        <f t="shared" si="8"/>
        <v>SbDIV18</v>
      </c>
      <c r="E183" s="2">
        <v>20180604</v>
      </c>
      <c r="F183" t="str">
        <f t="shared" si="7"/>
        <v>RS23</v>
      </c>
      <c r="G183" t="s">
        <v>1139</v>
      </c>
      <c r="H183" t="str">
        <f>VLOOKUP(E183,GDD!$A$2:$B$57,2)</f>
        <v>0-650</v>
      </c>
      <c r="I183" cm="1">
        <f t="array" ref="I183">IF(H183="0-650",1,IF(H183="650-900",2,IF(H183="900+",3,NA)))</f>
        <v>1</v>
      </c>
      <c r="J183">
        <v>1.7549992278197499</v>
      </c>
      <c r="K183">
        <v>5.7043029279755704</v>
      </c>
      <c r="L183">
        <v>0.38092941716460499</v>
      </c>
    </row>
    <row r="184" spans="1:12" x14ac:dyDescent="0.2">
      <c r="A184" t="s">
        <v>186</v>
      </c>
      <c r="B184" t="str">
        <f t="shared" si="6"/>
        <v>canopy_cover_75p</v>
      </c>
      <c r="C184">
        <f>VLOOKUP(B184,GDD!$D$2:$E$31,2)</f>
        <v>14</v>
      </c>
      <c r="D184" t="str">
        <f t="shared" si="8"/>
        <v>SbDIV18</v>
      </c>
      <c r="E184" s="2">
        <v>20180604</v>
      </c>
      <c r="F184" t="str">
        <f t="shared" si="7"/>
        <v>RS23</v>
      </c>
      <c r="G184" t="s">
        <v>1139</v>
      </c>
      <c r="H184" t="str">
        <f>VLOOKUP(E184,GDD!$A$2:$B$57,2)</f>
        <v>0-650</v>
      </c>
      <c r="I184" cm="1">
        <f t="array" ref="I184">IF(H184="0-650",1,IF(H184="650-900",2,IF(H184="900+",3,NA)))</f>
        <v>1</v>
      </c>
      <c r="J184">
        <v>0.150357131739626</v>
      </c>
      <c r="K184">
        <v>0.60548538919103501</v>
      </c>
      <c r="L184">
        <v>0.33184107121773998</v>
      </c>
    </row>
    <row r="185" spans="1:12" x14ac:dyDescent="0.2">
      <c r="A185" t="s">
        <v>187</v>
      </c>
      <c r="B185" t="str">
        <f t="shared" si="6"/>
        <v>standard_deviation_ht</v>
      </c>
      <c r="C185">
        <f>VLOOKUP(B185,GDD!$D$2:$E$31,2)</f>
        <v>15</v>
      </c>
      <c r="D185" t="str">
        <f t="shared" si="8"/>
        <v>SbDIV18</v>
      </c>
      <c r="E185" s="2">
        <v>20180604</v>
      </c>
      <c r="F185" t="str">
        <f t="shared" si="7"/>
        <v>RS23</v>
      </c>
      <c r="G185" t="s">
        <v>1139</v>
      </c>
      <c r="H185" t="str">
        <f>VLOOKUP(E185,GDD!$A$2:$B$57,2)</f>
        <v>0-650</v>
      </c>
      <c r="I185" cm="1">
        <f t="array" ref="I185">IF(H185="0-650",1,IF(H185="650-900",2,IF(H185="900+",3,NA)))</f>
        <v>1</v>
      </c>
      <c r="J185" s="1">
        <v>2.0125341587510201E-5</v>
      </c>
      <c r="K185" s="1">
        <v>5.6204608376805997E-5</v>
      </c>
      <c r="L185">
        <v>0.41729885968353903</v>
      </c>
    </row>
    <row r="186" spans="1:12" x14ac:dyDescent="0.2">
      <c r="A186" t="s">
        <v>188</v>
      </c>
      <c r="B186" t="str">
        <f t="shared" si="6"/>
        <v>quadratic_mean_ht</v>
      </c>
      <c r="C186">
        <f>VLOOKUP(B186,GDD!$D$2:$E$31,2)</f>
        <v>16</v>
      </c>
      <c r="D186" t="str">
        <f t="shared" si="8"/>
        <v>SbDIV18</v>
      </c>
      <c r="E186" s="2">
        <v>20180604</v>
      </c>
      <c r="F186" t="str">
        <f t="shared" si="7"/>
        <v>RS23</v>
      </c>
      <c r="G186" t="s">
        <v>1139</v>
      </c>
      <c r="H186" t="str">
        <f>VLOOKUP(E186,GDD!$A$2:$B$57,2)</f>
        <v>0-650</v>
      </c>
      <c r="I186" cm="1">
        <f t="array" ref="I186">IF(H186="0-650",1,IF(H186="650-900",2,IF(H186="900+",3,NA)))</f>
        <v>1</v>
      </c>
      <c r="J186" s="1">
        <v>8.7131429453575E-5</v>
      </c>
      <c r="K186">
        <v>2.7062031808544401E-4</v>
      </c>
      <c r="L186">
        <v>0.39170476187741099</v>
      </c>
    </row>
    <row r="187" spans="1:12" x14ac:dyDescent="0.2">
      <c r="A187" t="s">
        <v>189</v>
      </c>
      <c r="B187" t="str">
        <f t="shared" si="6"/>
        <v>skewness_ht</v>
      </c>
      <c r="C187">
        <f>VLOOKUP(B187,GDD!$D$2:$E$31,2)</f>
        <v>17</v>
      </c>
      <c r="D187" t="str">
        <f t="shared" si="8"/>
        <v>SbDIV18</v>
      </c>
      <c r="E187" s="2">
        <v>20180604</v>
      </c>
      <c r="F187" t="str">
        <f t="shared" si="7"/>
        <v>RS23</v>
      </c>
      <c r="G187" t="s">
        <v>1139</v>
      </c>
      <c r="H187" t="str">
        <f>VLOOKUP(E187,GDD!$A$2:$B$57,2)</f>
        <v>0-650</v>
      </c>
      <c r="I187" cm="1">
        <f t="array" ref="I187">IF(H187="0-650",1,IF(H187="650-900",2,IF(H187="900+",3,NA)))</f>
        <v>1</v>
      </c>
      <c r="J187">
        <v>4.3372657331743698E-4</v>
      </c>
      <c r="K187">
        <v>4.3799951050618902E-2</v>
      </c>
      <c r="L187">
        <v>1.9420272169928501E-2</v>
      </c>
    </row>
    <row r="188" spans="1:12" x14ac:dyDescent="0.2">
      <c r="A188" t="s">
        <v>190</v>
      </c>
      <c r="B188" t="str">
        <f t="shared" si="6"/>
        <v>kurtosis_ht</v>
      </c>
      <c r="C188">
        <f>VLOOKUP(B188,GDD!$D$2:$E$31,2)</f>
        <v>18</v>
      </c>
      <c r="D188" t="str">
        <f t="shared" si="8"/>
        <v>SbDIV18</v>
      </c>
      <c r="E188" s="2">
        <v>20180604</v>
      </c>
      <c r="F188" t="str">
        <f t="shared" si="7"/>
        <v>RS23</v>
      </c>
      <c r="G188" t="s">
        <v>1139</v>
      </c>
      <c r="H188" t="str">
        <f>VLOOKUP(E188,GDD!$A$2:$B$57,2)</f>
        <v>0-650</v>
      </c>
      <c r="I188" cm="1">
        <f t="array" ref="I188">IF(H188="0-650",1,IF(H188="650-900",2,IF(H188="900+",3,NA)))</f>
        <v>1</v>
      </c>
      <c r="J188">
        <v>1.08647804549095E-2</v>
      </c>
      <c r="K188">
        <v>0.18516086324571199</v>
      </c>
      <c r="L188">
        <v>0.105029321673601</v>
      </c>
    </row>
    <row r="189" spans="1:12" x14ac:dyDescent="0.2">
      <c r="A189" t="s">
        <v>191</v>
      </c>
      <c r="B189" t="str">
        <f t="shared" si="6"/>
        <v>variation_ht</v>
      </c>
      <c r="C189">
        <f>VLOOKUP(B189,GDD!$D$2:$E$31,2)</f>
        <v>19</v>
      </c>
      <c r="D189" t="str">
        <f t="shared" si="8"/>
        <v>SbDIV18</v>
      </c>
      <c r="E189" s="2">
        <v>20180604</v>
      </c>
      <c r="F189" t="str">
        <f t="shared" si="7"/>
        <v>RS23</v>
      </c>
      <c r="G189" t="s">
        <v>1139</v>
      </c>
      <c r="H189" t="str">
        <f>VLOOKUP(E189,GDD!$A$2:$B$57,2)</f>
        <v>0-650</v>
      </c>
      <c r="I189" cm="1">
        <f t="array" ref="I189">IF(H189="0-650",1,IF(H189="650-900",2,IF(H189="900+",3,NA)))</f>
        <v>1</v>
      </c>
      <c r="J189">
        <v>1.87325605935197E-4</v>
      </c>
      <c r="K189">
        <v>4.0905310822589198E-3</v>
      </c>
      <c r="L189">
        <v>8.3905020487735502E-2</v>
      </c>
    </row>
    <row r="190" spans="1:12" x14ac:dyDescent="0.2">
      <c r="A190" t="s">
        <v>192</v>
      </c>
      <c r="B190" t="str">
        <f t="shared" si="6"/>
        <v>plot_volume</v>
      </c>
      <c r="C190">
        <f>VLOOKUP(B190,GDD!$D$2:$E$31,2)</f>
        <v>20</v>
      </c>
      <c r="D190" t="str">
        <f t="shared" si="8"/>
        <v>SbDIV18</v>
      </c>
      <c r="E190" s="2">
        <v>20180604</v>
      </c>
      <c r="F190" t="str">
        <f t="shared" si="7"/>
        <v>RS23</v>
      </c>
      <c r="G190" t="s">
        <v>1139</v>
      </c>
      <c r="H190" t="str">
        <f>VLOOKUP(E190,GDD!$A$2:$B$57,2)</f>
        <v>0-650</v>
      </c>
      <c r="I190" cm="1">
        <f t="array" ref="I190">IF(H190="0-650",1,IF(H190="650-900",2,IF(H190="900+",3,NA)))</f>
        <v>1</v>
      </c>
      <c r="J190" s="1">
        <v>8.69977162868485E-8</v>
      </c>
      <c r="K190" s="1">
        <v>2.3544047690720199E-7</v>
      </c>
      <c r="L190">
        <v>0.42496378198555201</v>
      </c>
    </row>
    <row r="191" spans="1:12" x14ac:dyDescent="0.2">
      <c r="A191" t="s">
        <v>193</v>
      </c>
      <c r="B191" t="str">
        <f t="shared" si="6"/>
        <v>height_30p</v>
      </c>
      <c r="C191">
        <f>VLOOKUP(B191,GDD!$D$2:$E$31,2)</f>
        <v>2</v>
      </c>
      <c r="D191" t="str">
        <f t="shared" si="8"/>
        <v>SbDIV18</v>
      </c>
      <c r="E191" s="2">
        <v>20180620</v>
      </c>
      <c r="F191" t="str">
        <f t="shared" si="7"/>
        <v>RS23</v>
      </c>
      <c r="G191" t="s">
        <v>1139</v>
      </c>
      <c r="H191" t="str">
        <f>VLOOKUP(E191,GDD!$A$2:$B$57,2)</f>
        <v>0-650</v>
      </c>
      <c r="I191" cm="1">
        <f t="array" ref="I191">IF(H191="0-650",1,IF(H191="650-900",2,IF(H191="900+",3,NA)))</f>
        <v>1</v>
      </c>
      <c r="J191">
        <v>6.8520252811868796E-3</v>
      </c>
      <c r="K191">
        <v>4.3664953406465498E-3</v>
      </c>
      <c r="L191">
        <v>0.75836394959619202</v>
      </c>
    </row>
    <row r="192" spans="1:12" x14ac:dyDescent="0.2">
      <c r="A192" t="s">
        <v>194</v>
      </c>
      <c r="B192" t="str">
        <f t="shared" si="6"/>
        <v>height_50p</v>
      </c>
      <c r="C192">
        <f>VLOOKUP(B192,GDD!$D$2:$E$31,2)</f>
        <v>3</v>
      </c>
      <c r="D192" t="str">
        <f t="shared" si="8"/>
        <v>SbDIV18</v>
      </c>
      <c r="E192" s="2">
        <v>20180620</v>
      </c>
      <c r="F192" t="str">
        <f t="shared" si="7"/>
        <v>RS23</v>
      </c>
      <c r="G192" t="s">
        <v>1139</v>
      </c>
      <c r="H192" t="str">
        <f>VLOOKUP(E192,GDD!$A$2:$B$57,2)</f>
        <v>0-650</v>
      </c>
      <c r="I192" cm="1">
        <f t="array" ref="I192">IF(H192="0-650",1,IF(H192="650-900",2,IF(H192="900+",3,NA)))</f>
        <v>1</v>
      </c>
      <c r="J192">
        <v>8.5021100589028793E-3</v>
      </c>
      <c r="K192">
        <v>4.0071993079367398E-3</v>
      </c>
      <c r="L192">
        <v>0.809284692921448</v>
      </c>
    </row>
    <row r="193" spans="1:12" x14ac:dyDescent="0.2">
      <c r="A193" t="s">
        <v>195</v>
      </c>
      <c r="B193" t="str">
        <f t="shared" si="6"/>
        <v>height_70p</v>
      </c>
      <c r="C193">
        <f>VLOOKUP(B193,GDD!$D$2:$E$31,2)</f>
        <v>4</v>
      </c>
      <c r="D193" t="str">
        <f t="shared" si="8"/>
        <v>SbDIV18</v>
      </c>
      <c r="E193" s="2">
        <v>20180620</v>
      </c>
      <c r="F193" t="str">
        <f t="shared" si="7"/>
        <v>RS23</v>
      </c>
      <c r="G193" t="s">
        <v>1139</v>
      </c>
      <c r="H193" t="str">
        <f>VLOOKUP(E193,GDD!$A$2:$B$57,2)</f>
        <v>0-650</v>
      </c>
      <c r="I193" cm="1">
        <f t="array" ref="I193">IF(H193="0-650",1,IF(H193="650-900",2,IF(H193="900+",3,NA)))</f>
        <v>1</v>
      </c>
      <c r="J193">
        <v>9.6536437794682503E-3</v>
      </c>
      <c r="K193">
        <v>3.9283362822974E-3</v>
      </c>
      <c r="L193">
        <v>0.83093476167718905</v>
      </c>
    </row>
    <row r="194" spans="1:12" x14ac:dyDescent="0.2">
      <c r="A194" t="s">
        <v>196</v>
      </c>
      <c r="B194" t="str">
        <f t="shared" ref="B194:B257" si="9">LEFT(A194, FIND("_RS",A194)-10)</f>
        <v>height_90p</v>
      </c>
      <c r="C194">
        <f>VLOOKUP(B194,GDD!$D$2:$E$31,2)</f>
        <v>5</v>
      </c>
      <c r="D194" t="str">
        <f t="shared" si="8"/>
        <v>SbDIV18</v>
      </c>
      <c r="E194" s="2">
        <v>20180620</v>
      </c>
      <c r="F194" t="str">
        <f t="shared" ref="F194:F257" si="10">RIGHT(A194,LEN(A194)-FIND("_RS",A194))</f>
        <v>RS23</v>
      </c>
      <c r="G194" t="s">
        <v>1139</v>
      </c>
      <c r="H194" t="str">
        <f>VLOOKUP(E194,GDD!$A$2:$B$57,2)</f>
        <v>0-650</v>
      </c>
      <c r="I194" cm="1">
        <f t="array" ref="I194">IF(H194="0-650",1,IF(H194="650-900",2,IF(H194="900+",3,NA)))</f>
        <v>1</v>
      </c>
      <c r="J194">
        <v>1.0734537167388401E-2</v>
      </c>
      <c r="K194">
        <v>4.0225845897182396E-3</v>
      </c>
      <c r="L194">
        <v>0.84219996816868903</v>
      </c>
    </row>
    <row r="195" spans="1:12" x14ac:dyDescent="0.2">
      <c r="A195" t="s">
        <v>197</v>
      </c>
      <c r="B195" t="str">
        <f t="shared" si="9"/>
        <v>height_95p</v>
      </c>
      <c r="C195">
        <f>VLOOKUP(B195,GDD!$D$2:$E$31,2)</f>
        <v>6</v>
      </c>
      <c r="D195" t="str">
        <f t="shared" ref="D195:D258" si="11">"SbDIV"&amp;MID(E195,3,2)</f>
        <v>SbDIV18</v>
      </c>
      <c r="E195" s="2">
        <v>20180620</v>
      </c>
      <c r="F195" t="str">
        <f t="shared" si="10"/>
        <v>RS23</v>
      </c>
      <c r="G195" t="s">
        <v>1139</v>
      </c>
      <c r="H195" t="str">
        <f>VLOOKUP(E195,GDD!$A$2:$B$57,2)</f>
        <v>0-650</v>
      </c>
      <c r="I195" cm="1">
        <f t="array" ref="I195">IF(H195="0-650",1,IF(H195="650-900",2,IF(H195="900+",3,NA)))</f>
        <v>1</v>
      </c>
      <c r="J195">
        <v>1.11412949970961E-2</v>
      </c>
      <c r="K195">
        <v>4.1205074257925998E-3</v>
      </c>
      <c r="L195">
        <v>0.84393848341923094</v>
      </c>
    </row>
    <row r="196" spans="1:12" x14ac:dyDescent="0.2">
      <c r="A196" t="s">
        <v>198</v>
      </c>
      <c r="B196" t="str">
        <f t="shared" si="9"/>
        <v>height_99p</v>
      </c>
      <c r="C196">
        <f>VLOOKUP(B196,GDD!$D$2:$E$31,2)</f>
        <v>7</v>
      </c>
      <c r="D196" t="str">
        <f t="shared" si="11"/>
        <v>SbDIV18</v>
      </c>
      <c r="E196" s="2">
        <v>20180620</v>
      </c>
      <c r="F196" t="str">
        <f t="shared" si="10"/>
        <v>RS23</v>
      </c>
      <c r="G196" t="s">
        <v>1139</v>
      </c>
      <c r="H196" t="str">
        <f>VLOOKUP(E196,GDD!$A$2:$B$57,2)</f>
        <v>0-650</v>
      </c>
      <c r="I196" cm="1">
        <f t="array" ref="I196">IF(H196="0-650",1,IF(H196="650-900",2,IF(H196="900+",3,NA)))</f>
        <v>1</v>
      </c>
      <c r="J196">
        <v>1.1821005451804201E-2</v>
      </c>
      <c r="K196">
        <v>4.3668852708787301E-3</v>
      </c>
      <c r="L196">
        <v>0.84408934776742595</v>
      </c>
    </row>
    <row r="197" spans="1:12" x14ac:dyDescent="0.2">
      <c r="A197" t="s">
        <v>199</v>
      </c>
      <c r="B197" t="str">
        <f t="shared" si="9"/>
        <v>canopy_cover_5p</v>
      </c>
      <c r="C197">
        <f>VLOOKUP(B197,GDD!$D$2:$E$31,2)</f>
        <v>8</v>
      </c>
      <c r="D197" t="str">
        <f t="shared" si="11"/>
        <v>SbDIV18</v>
      </c>
      <c r="E197" s="2">
        <v>20180620</v>
      </c>
      <c r="F197" t="str">
        <f t="shared" si="10"/>
        <v>RS23</v>
      </c>
      <c r="G197" t="s">
        <v>1139</v>
      </c>
      <c r="H197" t="str">
        <f>VLOOKUP(E197,GDD!$A$2:$B$57,2)</f>
        <v>0-650</v>
      </c>
      <c r="I197" cm="1">
        <f t="array" ref="I197">IF(H197="0-650",1,IF(H197="650-900",2,IF(H197="900+",3,NA)))</f>
        <v>1</v>
      </c>
      <c r="J197">
        <v>13.5605444738238</v>
      </c>
      <c r="K197">
        <v>30.726950188344201</v>
      </c>
      <c r="L197">
        <v>0.46883333217034501</v>
      </c>
    </row>
    <row r="198" spans="1:12" x14ac:dyDescent="0.2">
      <c r="A198" t="s">
        <v>200</v>
      </c>
      <c r="B198" t="str">
        <f t="shared" si="9"/>
        <v>pcanopy_cover_10p</v>
      </c>
      <c r="C198">
        <f>VLOOKUP(B198,GDD!$D$2:$E$31,2)</f>
        <v>9</v>
      </c>
      <c r="D198" t="str">
        <f t="shared" si="11"/>
        <v>SbDIV18</v>
      </c>
      <c r="E198" s="2">
        <v>20180620</v>
      </c>
      <c r="F198" t="str">
        <f t="shared" si="10"/>
        <v>RS23</v>
      </c>
      <c r="G198" t="s">
        <v>1139</v>
      </c>
      <c r="H198" t="str">
        <f>VLOOKUP(E198,GDD!$A$2:$B$57,2)</f>
        <v>0-650</v>
      </c>
      <c r="I198" cm="1">
        <f t="array" ref="I198">IF(H198="0-650",1,IF(H198="650-900",2,IF(H198="900+",3,NA)))</f>
        <v>1</v>
      </c>
      <c r="J198">
        <v>13.6015033329852</v>
      </c>
      <c r="K198">
        <v>30.6879081859088</v>
      </c>
      <c r="L198">
        <v>0.46990113622444102</v>
      </c>
    </row>
    <row r="199" spans="1:12" x14ac:dyDescent="0.2">
      <c r="A199" t="s">
        <v>201</v>
      </c>
      <c r="B199" t="str">
        <f t="shared" si="9"/>
        <v>canopy_cover_20p</v>
      </c>
      <c r="C199">
        <f>VLOOKUP(B199,GDD!$D$2:$E$31,2)</f>
        <v>10</v>
      </c>
      <c r="D199" t="str">
        <f t="shared" si="11"/>
        <v>SbDIV18</v>
      </c>
      <c r="E199" s="2">
        <v>20180620</v>
      </c>
      <c r="F199" t="str">
        <f t="shared" si="10"/>
        <v>RS23</v>
      </c>
      <c r="G199" t="s">
        <v>1139</v>
      </c>
      <c r="H199" t="str">
        <f>VLOOKUP(E199,GDD!$A$2:$B$57,2)</f>
        <v>0-650</v>
      </c>
      <c r="I199" cm="1">
        <f t="array" ref="I199">IF(H199="0-650",1,IF(H199="650-900",2,IF(H199="900+",3,NA)))</f>
        <v>1</v>
      </c>
      <c r="J199">
        <v>14.827331118599499</v>
      </c>
      <c r="K199">
        <v>32.2318827460129</v>
      </c>
      <c r="L199">
        <v>0.47917786079742303</v>
      </c>
    </row>
    <row r="200" spans="1:12" x14ac:dyDescent="0.2">
      <c r="A200" t="s">
        <v>202</v>
      </c>
      <c r="B200" t="str">
        <f t="shared" si="9"/>
        <v>canopy_cover_30p</v>
      </c>
      <c r="C200">
        <f>VLOOKUP(B200,GDD!$D$2:$E$31,2)</f>
        <v>11</v>
      </c>
      <c r="D200" t="str">
        <f t="shared" si="11"/>
        <v>SbDIV18</v>
      </c>
      <c r="E200" s="2">
        <v>20180620</v>
      </c>
      <c r="F200" t="str">
        <f t="shared" si="10"/>
        <v>RS23</v>
      </c>
      <c r="G200" t="s">
        <v>1139</v>
      </c>
      <c r="H200" t="str">
        <f>VLOOKUP(E200,GDD!$A$2:$B$57,2)</f>
        <v>0-650</v>
      </c>
      <c r="I200" cm="1">
        <f t="array" ref="I200">IF(H200="0-650",1,IF(H200="650-900",2,IF(H200="900+",3,NA)))</f>
        <v>1</v>
      </c>
      <c r="J200">
        <v>16.348743384174099</v>
      </c>
      <c r="K200">
        <v>37.392926550663503</v>
      </c>
      <c r="L200">
        <v>0.46650440794988302</v>
      </c>
    </row>
    <row r="201" spans="1:12" x14ac:dyDescent="0.2">
      <c r="A201" t="s">
        <v>203</v>
      </c>
      <c r="B201" t="str">
        <f t="shared" si="9"/>
        <v>canopy_cover_40p</v>
      </c>
      <c r="C201">
        <f>VLOOKUP(B201,GDD!$D$2:$E$31,2)</f>
        <v>12</v>
      </c>
      <c r="D201" t="str">
        <f t="shared" si="11"/>
        <v>SbDIV18</v>
      </c>
      <c r="E201" s="2">
        <v>20180620</v>
      </c>
      <c r="F201" t="str">
        <f t="shared" si="10"/>
        <v>RS23</v>
      </c>
      <c r="G201" t="s">
        <v>1139</v>
      </c>
      <c r="H201" t="str">
        <f>VLOOKUP(E201,GDD!$A$2:$B$57,2)</f>
        <v>0-650</v>
      </c>
      <c r="I201" cm="1">
        <f t="array" ref="I201">IF(H201="0-650",1,IF(H201="650-900",2,IF(H201="900+",3,NA)))</f>
        <v>1</v>
      </c>
      <c r="J201">
        <v>17.212252590614199</v>
      </c>
      <c r="K201">
        <v>42.462397475611702</v>
      </c>
      <c r="L201">
        <v>0.44772911889650502</v>
      </c>
    </row>
    <row r="202" spans="1:12" x14ac:dyDescent="0.2">
      <c r="A202" t="s">
        <v>204</v>
      </c>
      <c r="B202" t="str">
        <f t="shared" si="9"/>
        <v>canopy_cover_50p</v>
      </c>
      <c r="C202">
        <f>VLOOKUP(B202,GDD!$D$2:$E$31,2)</f>
        <v>13</v>
      </c>
      <c r="D202" t="str">
        <f t="shared" si="11"/>
        <v>SbDIV18</v>
      </c>
      <c r="E202" s="2">
        <v>20180620</v>
      </c>
      <c r="F202" t="str">
        <f t="shared" si="10"/>
        <v>RS23</v>
      </c>
      <c r="G202" t="s">
        <v>1139</v>
      </c>
      <c r="H202" t="str">
        <f>VLOOKUP(E202,GDD!$A$2:$B$57,2)</f>
        <v>0-650</v>
      </c>
      <c r="I202" cm="1">
        <f t="array" ref="I202">IF(H202="0-650",1,IF(H202="650-900",2,IF(H202="900+",3,NA)))</f>
        <v>1</v>
      </c>
      <c r="J202">
        <v>18.233446670362301</v>
      </c>
      <c r="K202">
        <v>47.589720206409403</v>
      </c>
      <c r="L202">
        <v>0.43383728896330298</v>
      </c>
    </row>
    <row r="203" spans="1:12" x14ac:dyDescent="0.2">
      <c r="A203" t="s">
        <v>205</v>
      </c>
      <c r="B203" t="str">
        <f t="shared" si="9"/>
        <v>canopy_cover_75p</v>
      </c>
      <c r="C203">
        <f>VLOOKUP(B203,GDD!$D$2:$E$31,2)</f>
        <v>14</v>
      </c>
      <c r="D203" t="str">
        <f t="shared" si="11"/>
        <v>SbDIV18</v>
      </c>
      <c r="E203" s="2">
        <v>20180620</v>
      </c>
      <c r="F203" t="str">
        <f t="shared" si="10"/>
        <v>RS23</v>
      </c>
      <c r="G203" t="s">
        <v>1139</v>
      </c>
      <c r="H203" t="str">
        <f>VLOOKUP(E203,GDD!$A$2:$B$57,2)</f>
        <v>0-650</v>
      </c>
      <c r="I203" cm="1">
        <f t="array" ref="I203">IF(H203="0-650",1,IF(H203="650-900",2,IF(H203="900+",3,NA)))</f>
        <v>1</v>
      </c>
      <c r="J203">
        <v>23.439996173521799</v>
      </c>
      <c r="K203">
        <v>41.695315510119698</v>
      </c>
      <c r="L203">
        <v>0.52926705513281802</v>
      </c>
    </row>
    <row r="204" spans="1:12" x14ac:dyDescent="0.2">
      <c r="A204" t="s">
        <v>206</v>
      </c>
      <c r="B204" t="str">
        <f t="shared" si="9"/>
        <v>standard_deviation_ht</v>
      </c>
      <c r="C204">
        <f>VLOOKUP(B204,GDD!$D$2:$E$31,2)</f>
        <v>15</v>
      </c>
      <c r="D204" t="str">
        <f t="shared" si="11"/>
        <v>SbDIV18</v>
      </c>
      <c r="E204" s="2">
        <v>20180620</v>
      </c>
      <c r="F204" t="str">
        <f t="shared" si="10"/>
        <v>RS23</v>
      </c>
      <c r="G204" t="s">
        <v>1139</v>
      </c>
      <c r="H204" t="str">
        <f>VLOOKUP(E204,GDD!$A$2:$B$57,2)</f>
        <v>0-650</v>
      </c>
      <c r="I204" cm="1">
        <f t="array" ref="I204">IF(H204="0-650",1,IF(H204="650-900",2,IF(H204="900+",3,NA)))</f>
        <v>1</v>
      </c>
      <c r="J204">
        <v>4.3929664131264003E-4</v>
      </c>
      <c r="K204">
        <v>2.1075346165370199E-4</v>
      </c>
      <c r="L204">
        <v>0.80653225177333598</v>
      </c>
    </row>
    <row r="205" spans="1:12" x14ac:dyDescent="0.2">
      <c r="A205" t="s">
        <v>207</v>
      </c>
      <c r="B205" t="str">
        <f t="shared" si="9"/>
        <v>quadratic_mean_ht</v>
      </c>
      <c r="C205">
        <f>VLOOKUP(B205,GDD!$D$2:$E$31,2)</f>
        <v>16</v>
      </c>
      <c r="D205" t="str">
        <f t="shared" si="11"/>
        <v>SbDIV18</v>
      </c>
      <c r="E205" s="2">
        <v>20180620</v>
      </c>
      <c r="F205" t="str">
        <f t="shared" si="10"/>
        <v>RS23</v>
      </c>
      <c r="G205" t="s">
        <v>1139</v>
      </c>
      <c r="H205" t="str">
        <f>VLOOKUP(E205,GDD!$A$2:$B$57,2)</f>
        <v>0-650</v>
      </c>
      <c r="I205" cm="1">
        <f t="array" ref="I205">IF(H205="0-650",1,IF(H205="650-900",2,IF(H205="900+",3,NA)))</f>
        <v>1</v>
      </c>
      <c r="J205">
        <v>7.7609207592251204E-3</v>
      </c>
      <c r="K205">
        <v>3.7441763510334901E-3</v>
      </c>
      <c r="L205">
        <v>0.80565904296372304</v>
      </c>
    </row>
    <row r="206" spans="1:12" x14ac:dyDescent="0.2">
      <c r="A206" t="s">
        <v>208</v>
      </c>
      <c r="B206" t="str">
        <f t="shared" si="9"/>
        <v>skewness_ht</v>
      </c>
      <c r="C206">
        <f>VLOOKUP(B206,GDD!$D$2:$E$31,2)</f>
        <v>17</v>
      </c>
      <c r="D206" t="str">
        <f t="shared" si="11"/>
        <v>SbDIV18</v>
      </c>
      <c r="E206" s="2">
        <v>20180620</v>
      </c>
      <c r="F206" t="str">
        <f t="shared" si="10"/>
        <v>RS23</v>
      </c>
      <c r="G206" t="s">
        <v>1139</v>
      </c>
      <c r="H206" t="str">
        <f>VLOOKUP(E206,GDD!$A$2:$B$57,2)</f>
        <v>0-650</v>
      </c>
      <c r="I206" cm="1">
        <f t="array" ref="I206">IF(H206="0-650",1,IF(H206="650-900",2,IF(H206="900+",3,NA)))</f>
        <v>1</v>
      </c>
      <c r="J206">
        <v>1.5831188890858099E-2</v>
      </c>
      <c r="K206">
        <v>4.02989906676735E-2</v>
      </c>
      <c r="L206">
        <v>0.43999132401135899</v>
      </c>
    </row>
    <row r="207" spans="1:12" x14ac:dyDescent="0.2">
      <c r="A207" t="s">
        <v>209</v>
      </c>
      <c r="B207" t="str">
        <f t="shared" si="9"/>
        <v>kurtosis_ht</v>
      </c>
      <c r="C207">
        <f>VLOOKUP(B207,GDD!$D$2:$E$31,2)</f>
        <v>18</v>
      </c>
      <c r="D207" t="str">
        <f t="shared" si="11"/>
        <v>SbDIV18</v>
      </c>
      <c r="E207" s="2">
        <v>20180620</v>
      </c>
      <c r="F207" t="str">
        <f t="shared" si="10"/>
        <v>RS23</v>
      </c>
      <c r="G207" t="s">
        <v>1139</v>
      </c>
      <c r="H207" t="str">
        <f>VLOOKUP(E207,GDD!$A$2:$B$57,2)</f>
        <v>0-650</v>
      </c>
      <c r="I207" cm="1">
        <f t="array" ref="I207">IF(H207="0-650",1,IF(H207="650-900",2,IF(H207="900+",3,NA)))</f>
        <v>1</v>
      </c>
      <c r="J207">
        <v>0.17868622003278201</v>
      </c>
      <c r="K207">
        <v>0.40922834884354098</v>
      </c>
      <c r="L207">
        <v>0.466178022819564</v>
      </c>
    </row>
    <row r="208" spans="1:12" x14ac:dyDescent="0.2">
      <c r="A208" t="s">
        <v>210</v>
      </c>
      <c r="B208" t="str">
        <f t="shared" si="9"/>
        <v>variation_ht</v>
      </c>
      <c r="C208">
        <f>VLOOKUP(B208,GDD!$D$2:$E$31,2)</f>
        <v>19</v>
      </c>
      <c r="D208" t="str">
        <f t="shared" si="11"/>
        <v>SbDIV18</v>
      </c>
      <c r="E208" s="2">
        <v>20180620</v>
      </c>
      <c r="F208" t="str">
        <f t="shared" si="10"/>
        <v>RS23</v>
      </c>
      <c r="G208" t="s">
        <v>1139</v>
      </c>
      <c r="H208" t="str">
        <f>VLOOKUP(E208,GDD!$A$2:$B$57,2)</f>
        <v>0-650</v>
      </c>
      <c r="I208" cm="1">
        <f t="array" ref="I208">IF(H208="0-650",1,IF(H208="650-900",2,IF(H208="900+",3,NA)))</f>
        <v>1</v>
      </c>
      <c r="J208">
        <v>1.70966959915407E-4</v>
      </c>
      <c r="K208">
        <v>1.1930108489905001E-3</v>
      </c>
      <c r="L208">
        <v>0.22276626936445801</v>
      </c>
    </row>
    <row r="209" spans="1:12" x14ac:dyDescent="0.2">
      <c r="A209" t="s">
        <v>211</v>
      </c>
      <c r="B209" t="str">
        <f t="shared" si="9"/>
        <v>plot_volume</v>
      </c>
      <c r="C209">
        <f>VLOOKUP(B209,GDD!$D$2:$E$31,2)</f>
        <v>20</v>
      </c>
      <c r="D209" t="str">
        <f t="shared" si="11"/>
        <v>SbDIV18</v>
      </c>
      <c r="E209" s="2">
        <v>20180620</v>
      </c>
      <c r="F209" t="str">
        <f t="shared" si="10"/>
        <v>RS23</v>
      </c>
      <c r="G209" t="s">
        <v>1139</v>
      </c>
      <c r="H209" t="str">
        <f>VLOOKUP(E209,GDD!$A$2:$B$57,2)</f>
        <v>0-650</v>
      </c>
      <c r="I209" cm="1">
        <f t="array" ref="I209">IF(H209="0-650",1,IF(H209="650-900",2,IF(H209="900+",3,NA)))</f>
        <v>1</v>
      </c>
      <c r="J209" s="1">
        <v>3.4407330265518899E-6</v>
      </c>
      <c r="K209" s="1">
        <v>2.0545933349268598E-6</v>
      </c>
      <c r="L209">
        <v>0.77007837059824402</v>
      </c>
    </row>
    <row r="210" spans="1:12" x14ac:dyDescent="0.2">
      <c r="A210" t="s">
        <v>212</v>
      </c>
      <c r="B210" t="str">
        <f t="shared" si="9"/>
        <v>height_30p</v>
      </c>
      <c r="C210">
        <f>VLOOKUP(B210,GDD!$D$2:$E$31,2)</f>
        <v>2</v>
      </c>
      <c r="D210" t="str">
        <f t="shared" si="11"/>
        <v>SbDIV18</v>
      </c>
      <c r="E210" s="2">
        <v>20180702</v>
      </c>
      <c r="F210" t="str">
        <f t="shared" si="10"/>
        <v>RS23</v>
      </c>
      <c r="G210" t="s">
        <v>1139</v>
      </c>
      <c r="H210" t="str">
        <f>VLOOKUP(E210,GDD!$A$2:$B$57,2)</f>
        <v>650-900</v>
      </c>
      <c r="I210" cm="1">
        <f t="array" ref="I210">IF(H210="0-650",1,IF(H210="650-900",2,IF(H210="900+",3,NA)))</f>
        <v>2</v>
      </c>
      <c r="J210">
        <v>7.4877499142068205E-2</v>
      </c>
      <c r="K210">
        <v>5.7161941794953604E-3</v>
      </c>
      <c r="L210">
        <v>0.96323309747024299</v>
      </c>
    </row>
    <row r="211" spans="1:12" x14ac:dyDescent="0.2">
      <c r="A211" t="s">
        <v>213</v>
      </c>
      <c r="B211" t="str">
        <f t="shared" si="9"/>
        <v>height_50p</v>
      </c>
      <c r="C211">
        <f>VLOOKUP(B211,GDD!$D$2:$E$31,2)</f>
        <v>3</v>
      </c>
      <c r="D211" t="str">
        <f t="shared" si="11"/>
        <v>SbDIV18</v>
      </c>
      <c r="E211" s="2">
        <v>20180702</v>
      </c>
      <c r="F211" t="str">
        <f t="shared" si="10"/>
        <v>RS23</v>
      </c>
      <c r="G211" t="s">
        <v>1139</v>
      </c>
      <c r="H211" t="str">
        <f>VLOOKUP(E211,GDD!$A$2:$B$57,2)</f>
        <v>650-900</v>
      </c>
      <c r="I211" cm="1">
        <f t="array" ref="I211">IF(H211="0-650",1,IF(H211="650-900",2,IF(H211="900+",3,NA)))</f>
        <v>2</v>
      </c>
      <c r="J211">
        <v>9.0405271550362695E-2</v>
      </c>
      <c r="K211">
        <v>6.1393980015119198E-3</v>
      </c>
      <c r="L211">
        <v>0.96716020360683397</v>
      </c>
    </row>
    <row r="212" spans="1:12" x14ac:dyDescent="0.2">
      <c r="A212" t="s">
        <v>214</v>
      </c>
      <c r="B212" t="str">
        <f t="shared" si="9"/>
        <v>height_70p</v>
      </c>
      <c r="C212">
        <f>VLOOKUP(B212,GDD!$D$2:$E$31,2)</f>
        <v>4</v>
      </c>
      <c r="D212" t="str">
        <f t="shared" si="11"/>
        <v>SbDIV18</v>
      </c>
      <c r="E212" s="2">
        <v>20180702</v>
      </c>
      <c r="F212" t="str">
        <f t="shared" si="10"/>
        <v>RS23</v>
      </c>
      <c r="G212" t="s">
        <v>1139</v>
      </c>
      <c r="H212" t="str">
        <f>VLOOKUP(E212,GDD!$A$2:$B$57,2)</f>
        <v>650-900</v>
      </c>
      <c r="I212" cm="1">
        <f t="array" ref="I212">IF(H212="0-650",1,IF(H212="650-900",2,IF(H212="900+",3,NA)))</f>
        <v>2</v>
      </c>
      <c r="J212">
        <v>9.9972671917575098E-2</v>
      </c>
      <c r="K212">
        <v>6.4618635430479599E-3</v>
      </c>
      <c r="L212">
        <v>0.96869361479607696</v>
      </c>
    </row>
    <row r="213" spans="1:12" x14ac:dyDescent="0.2">
      <c r="A213" t="s">
        <v>215</v>
      </c>
      <c r="B213" t="str">
        <f t="shared" si="9"/>
        <v>height_90p</v>
      </c>
      <c r="C213">
        <f>VLOOKUP(B213,GDD!$D$2:$E$31,2)</f>
        <v>5</v>
      </c>
      <c r="D213" t="str">
        <f t="shared" si="11"/>
        <v>SbDIV18</v>
      </c>
      <c r="E213" s="2">
        <v>20180702</v>
      </c>
      <c r="F213" t="str">
        <f t="shared" si="10"/>
        <v>RS23</v>
      </c>
      <c r="G213" t="s">
        <v>1139</v>
      </c>
      <c r="H213" t="str">
        <f>VLOOKUP(E213,GDD!$A$2:$B$57,2)</f>
        <v>650-900</v>
      </c>
      <c r="I213" cm="1">
        <f t="array" ref="I213">IF(H213="0-650",1,IF(H213="650-900",2,IF(H213="900+",3,NA)))</f>
        <v>2</v>
      </c>
      <c r="J213">
        <v>0.10858285057535599</v>
      </c>
      <c r="K213">
        <v>6.89952013030792E-3</v>
      </c>
      <c r="L213">
        <v>0.96920753657858105</v>
      </c>
    </row>
    <row r="214" spans="1:12" x14ac:dyDescent="0.2">
      <c r="A214" t="s">
        <v>216</v>
      </c>
      <c r="B214" t="str">
        <f t="shared" si="9"/>
        <v>height_95p</v>
      </c>
      <c r="C214">
        <f>VLOOKUP(B214,GDD!$D$2:$E$31,2)</f>
        <v>6</v>
      </c>
      <c r="D214" t="str">
        <f t="shared" si="11"/>
        <v>SbDIV18</v>
      </c>
      <c r="E214" s="2">
        <v>20180702</v>
      </c>
      <c r="F214" t="str">
        <f t="shared" si="10"/>
        <v>RS23</v>
      </c>
      <c r="G214" t="s">
        <v>1139</v>
      </c>
      <c r="H214" t="str">
        <f>VLOOKUP(E214,GDD!$A$2:$B$57,2)</f>
        <v>650-900</v>
      </c>
      <c r="I214" cm="1">
        <f t="array" ref="I214">IF(H214="0-650",1,IF(H214="650-900",2,IF(H214="900+",3,NA)))</f>
        <v>2</v>
      </c>
      <c r="J214">
        <v>0.110068963099276</v>
      </c>
      <c r="K214">
        <v>8.13236933490003E-3</v>
      </c>
      <c r="L214">
        <v>0.96437394836724</v>
      </c>
    </row>
    <row r="215" spans="1:12" x14ac:dyDescent="0.2">
      <c r="A215" t="s">
        <v>217</v>
      </c>
      <c r="B215" t="str">
        <f t="shared" si="9"/>
        <v>height_99p</v>
      </c>
      <c r="C215">
        <f>VLOOKUP(B215,GDD!$D$2:$E$31,2)</f>
        <v>7</v>
      </c>
      <c r="D215" t="str">
        <f t="shared" si="11"/>
        <v>SbDIV18</v>
      </c>
      <c r="E215" s="2">
        <v>20180702</v>
      </c>
      <c r="F215" t="str">
        <f t="shared" si="10"/>
        <v>RS23</v>
      </c>
      <c r="G215" t="s">
        <v>1139</v>
      </c>
      <c r="H215" t="str">
        <f>VLOOKUP(E215,GDD!$A$2:$B$57,2)</f>
        <v>650-900</v>
      </c>
      <c r="I215" cm="1">
        <f t="array" ref="I215">IF(H215="0-650",1,IF(H215="650-900",2,IF(H215="900+",3,NA)))</f>
        <v>2</v>
      </c>
      <c r="J215">
        <v>0.105148304933187</v>
      </c>
      <c r="K215">
        <v>1.4853271172469E-2</v>
      </c>
      <c r="L215">
        <v>0.93402940697132097</v>
      </c>
    </row>
    <row r="216" spans="1:12" x14ac:dyDescent="0.2">
      <c r="A216" t="s">
        <v>218</v>
      </c>
      <c r="B216" t="str">
        <f t="shared" si="9"/>
        <v>canopy_cover_5p</v>
      </c>
      <c r="C216">
        <f>VLOOKUP(B216,GDD!$D$2:$E$31,2)</f>
        <v>8</v>
      </c>
      <c r="D216" t="str">
        <f t="shared" si="11"/>
        <v>SbDIV18</v>
      </c>
      <c r="E216" s="2">
        <v>20180702</v>
      </c>
      <c r="F216" t="str">
        <f t="shared" si="10"/>
        <v>RS23</v>
      </c>
      <c r="G216" t="s">
        <v>1139</v>
      </c>
      <c r="H216" t="str">
        <f>VLOOKUP(E216,GDD!$A$2:$B$57,2)</f>
        <v>650-900</v>
      </c>
      <c r="I216" cm="1">
        <f t="array" ref="I216">IF(H216="0-650",1,IF(H216="650-900",2,IF(H216="900+",3,NA)))</f>
        <v>2</v>
      </c>
      <c r="J216">
        <v>0.96612099019639996</v>
      </c>
      <c r="K216">
        <v>4.1932779435689804</v>
      </c>
      <c r="L216">
        <v>0.31544130202470899</v>
      </c>
    </row>
    <row r="217" spans="1:12" x14ac:dyDescent="0.2">
      <c r="A217" t="s">
        <v>219</v>
      </c>
      <c r="B217" t="str">
        <f t="shared" si="9"/>
        <v>pcanopy_cover_10p</v>
      </c>
      <c r="C217">
        <f>VLOOKUP(B217,GDD!$D$2:$E$31,2)</f>
        <v>9</v>
      </c>
      <c r="D217" t="str">
        <f t="shared" si="11"/>
        <v>SbDIV18</v>
      </c>
      <c r="E217" s="2">
        <v>20180702</v>
      </c>
      <c r="F217" t="str">
        <f t="shared" si="10"/>
        <v>RS23</v>
      </c>
      <c r="G217" t="s">
        <v>1139</v>
      </c>
      <c r="H217" t="str">
        <f>VLOOKUP(E217,GDD!$A$2:$B$57,2)</f>
        <v>650-900</v>
      </c>
      <c r="I217" cm="1">
        <f t="array" ref="I217">IF(H217="0-650",1,IF(H217="650-900",2,IF(H217="900+",3,NA)))</f>
        <v>2</v>
      </c>
      <c r="J217">
        <v>1.0143222765195199</v>
      </c>
      <c r="K217">
        <v>4.3978423953387198</v>
      </c>
      <c r="L217">
        <v>0.31566928702020203</v>
      </c>
    </row>
    <row r="218" spans="1:12" x14ac:dyDescent="0.2">
      <c r="A218" t="s">
        <v>220</v>
      </c>
      <c r="B218" t="str">
        <f t="shared" si="9"/>
        <v>canopy_cover_20p</v>
      </c>
      <c r="C218">
        <f>VLOOKUP(B218,GDD!$D$2:$E$31,2)</f>
        <v>10</v>
      </c>
      <c r="D218" t="str">
        <f t="shared" si="11"/>
        <v>SbDIV18</v>
      </c>
      <c r="E218" s="2">
        <v>20180702</v>
      </c>
      <c r="F218" t="str">
        <f t="shared" si="10"/>
        <v>RS23</v>
      </c>
      <c r="G218" t="s">
        <v>1139</v>
      </c>
      <c r="H218" t="str">
        <f>VLOOKUP(E218,GDD!$A$2:$B$57,2)</f>
        <v>650-900</v>
      </c>
      <c r="I218" cm="1">
        <f t="array" ref="I218">IF(H218="0-650",1,IF(H218="650-900",2,IF(H218="900+",3,NA)))</f>
        <v>2</v>
      </c>
      <c r="J218">
        <v>1.1995017118545901</v>
      </c>
      <c r="K218">
        <v>4.9400969105282702</v>
      </c>
      <c r="L218">
        <v>0.32687976924333001</v>
      </c>
    </row>
    <row r="219" spans="1:12" x14ac:dyDescent="0.2">
      <c r="A219" t="s">
        <v>221</v>
      </c>
      <c r="B219" t="str">
        <f t="shared" si="9"/>
        <v>canopy_cover_30p</v>
      </c>
      <c r="C219">
        <f>VLOOKUP(B219,GDD!$D$2:$E$31,2)</f>
        <v>11</v>
      </c>
      <c r="D219" t="str">
        <f t="shared" si="11"/>
        <v>SbDIV18</v>
      </c>
      <c r="E219" s="2">
        <v>20180702</v>
      </c>
      <c r="F219" t="str">
        <f t="shared" si="10"/>
        <v>RS23</v>
      </c>
      <c r="G219" t="s">
        <v>1139</v>
      </c>
      <c r="H219" t="str">
        <f>VLOOKUP(E219,GDD!$A$2:$B$57,2)</f>
        <v>650-900</v>
      </c>
      <c r="I219" cm="1">
        <f t="array" ref="I219">IF(H219="0-650",1,IF(H219="650-900",2,IF(H219="900+",3,NA)))</f>
        <v>2</v>
      </c>
      <c r="J219">
        <v>1.46712007317671</v>
      </c>
      <c r="K219">
        <v>5.6588943299641397</v>
      </c>
      <c r="L219">
        <v>0.341463310557994</v>
      </c>
    </row>
    <row r="220" spans="1:12" x14ac:dyDescent="0.2">
      <c r="A220" t="s">
        <v>222</v>
      </c>
      <c r="B220" t="str">
        <f t="shared" si="9"/>
        <v>canopy_cover_40p</v>
      </c>
      <c r="C220">
        <f>VLOOKUP(B220,GDD!$D$2:$E$31,2)</f>
        <v>12</v>
      </c>
      <c r="D220" t="str">
        <f t="shared" si="11"/>
        <v>SbDIV18</v>
      </c>
      <c r="E220" s="2">
        <v>20180702</v>
      </c>
      <c r="F220" t="str">
        <f t="shared" si="10"/>
        <v>RS23</v>
      </c>
      <c r="G220" t="s">
        <v>1139</v>
      </c>
      <c r="H220" t="str">
        <f>VLOOKUP(E220,GDD!$A$2:$B$57,2)</f>
        <v>650-900</v>
      </c>
      <c r="I220" cm="1">
        <f t="array" ref="I220">IF(H220="0-650",1,IF(H220="650-900",2,IF(H220="900+",3,NA)))</f>
        <v>2</v>
      </c>
      <c r="J220">
        <v>2.5872630342713698</v>
      </c>
      <c r="K220">
        <v>7.4740533113887402</v>
      </c>
      <c r="L220">
        <v>0.40909938682542901</v>
      </c>
    </row>
    <row r="221" spans="1:12" x14ac:dyDescent="0.2">
      <c r="A221" t="s">
        <v>223</v>
      </c>
      <c r="B221" t="str">
        <f t="shared" si="9"/>
        <v>canopy_cover_50p</v>
      </c>
      <c r="C221">
        <f>VLOOKUP(B221,GDD!$D$2:$E$31,2)</f>
        <v>13</v>
      </c>
      <c r="D221" t="str">
        <f t="shared" si="11"/>
        <v>SbDIV18</v>
      </c>
      <c r="E221" s="2">
        <v>20180702</v>
      </c>
      <c r="F221" t="str">
        <f t="shared" si="10"/>
        <v>RS23</v>
      </c>
      <c r="G221" t="s">
        <v>1139</v>
      </c>
      <c r="H221" t="str">
        <f>VLOOKUP(E221,GDD!$A$2:$B$57,2)</f>
        <v>650-900</v>
      </c>
      <c r="I221" cm="1">
        <f t="array" ref="I221">IF(H221="0-650",1,IF(H221="650-900",2,IF(H221="900+",3,NA)))</f>
        <v>2</v>
      </c>
      <c r="J221">
        <v>7.8788991591083697</v>
      </c>
      <c r="K221">
        <v>22.940788394873199</v>
      </c>
      <c r="L221">
        <v>0.40719312141925301</v>
      </c>
    </row>
    <row r="222" spans="1:12" x14ac:dyDescent="0.2">
      <c r="A222" t="s">
        <v>224</v>
      </c>
      <c r="B222" t="str">
        <f t="shared" si="9"/>
        <v>canopy_cover_75p</v>
      </c>
      <c r="C222">
        <f>VLOOKUP(B222,GDD!$D$2:$E$31,2)</f>
        <v>14</v>
      </c>
      <c r="D222" t="str">
        <f t="shared" si="11"/>
        <v>SbDIV18</v>
      </c>
      <c r="E222" s="2">
        <v>20180702</v>
      </c>
      <c r="F222" t="str">
        <f t="shared" si="10"/>
        <v>RS23</v>
      </c>
      <c r="G222" t="s">
        <v>1139</v>
      </c>
      <c r="H222" t="str">
        <f>VLOOKUP(E222,GDD!$A$2:$B$57,2)</f>
        <v>650-900</v>
      </c>
      <c r="I222" cm="1">
        <f t="array" ref="I222">IF(H222="0-650",1,IF(H222="650-900",2,IF(H222="900+",3,NA)))</f>
        <v>2</v>
      </c>
      <c r="J222">
        <v>106.71561863228899</v>
      </c>
      <c r="K222">
        <v>135.655537374787</v>
      </c>
      <c r="L222">
        <v>0.61139880617095799</v>
      </c>
    </row>
    <row r="223" spans="1:12" x14ac:dyDescent="0.2">
      <c r="A223" t="s">
        <v>225</v>
      </c>
      <c r="B223" t="str">
        <f t="shared" si="9"/>
        <v>standard_deviation_ht</v>
      </c>
      <c r="C223">
        <f>VLOOKUP(B223,GDD!$D$2:$E$31,2)</f>
        <v>15</v>
      </c>
      <c r="D223" t="str">
        <f t="shared" si="11"/>
        <v>SbDIV18</v>
      </c>
      <c r="E223" s="2">
        <v>20180702</v>
      </c>
      <c r="F223" t="str">
        <f t="shared" si="10"/>
        <v>RS23</v>
      </c>
      <c r="G223" t="s">
        <v>1139</v>
      </c>
      <c r="H223" t="str">
        <f>VLOOKUP(E223,GDD!$A$2:$B$57,2)</f>
        <v>650-900</v>
      </c>
      <c r="I223" cm="1">
        <f t="array" ref="I223">IF(H223="0-650",1,IF(H223="650-900",2,IF(H223="900+",3,NA)))</f>
        <v>2</v>
      </c>
      <c r="J223">
        <v>3.9341893239577897E-3</v>
      </c>
      <c r="K223">
        <v>4.1465311541379101E-4</v>
      </c>
      <c r="L223">
        <v>0.94993945124663903</v>
      </c>
    </row>
    <row r="224" spans="1:12" x14ac:dyDescent="0.2">
      <c r="A224" t="s">
        <v>226</v>
      </c>
      <c r="B224" t="str">
        <f t="shared" si="9"/>
        <v>quadratic_mean_ht</v>
      </c>
      <c r="C224">
        <f>VLOOKUP(B224,GDD!$D$2:$E$31,2)</f>
        <v>16</v>
      </c>
      <c r="D224" t="str">
        <f t="shared" si="11"/>
        <v>SbDIV18</v>
      </c>
      <c r="E224" s="2">
        <v>20180702</v>
      </c>
      <c r="F224" t="str">
        <f t="shared" si="10"/>
        <v>RS23</v>
      </c>
      <c r="G224" t="s">
        <v>1139</v>
      </c>
      <c r="H224" t="str">
        <f>VLOOKUP(E224,GDD!$A$2:$B$57,2)</f>
        <v>650-900</v>
      </c>
      <c r="I224" cm="1">
        <f t="array" ref="I224">IF(H224="0-650",1,IF(H224="650-900",2,IF(H224="900+",3,NA)))</f>
        <v>2</v>
      </c>
      <c r="J224">
        <v>8.0596884901761506E-2</v>
      </c>
      <c r="K224">
        <v>5.78136471638233E-3</v>
      </c>
      <c r="L224">
        <v>0.96537589424314496</v>
      </c>
    </row>
    <row r="225" spans="1:12" x14ac:dyDescent="0.2">
      <c r="A225" t="s">
        <v>227</v>
      </c>
      <c r="B225" t="str">
        <f t="shared" si="9"/>
        <v>skewness_ht</v>
      </c>
      <c r="C225">
        <f>VLOOKUP(B225,GDD!$D$2:$E$31,2)</f>
        <v>17</v>
      </c>
      <c r="D225" t="str">
        <f t="shared" si="11"/>
        <v>SbDIV18</v>
      </c>
      <c r="E225" s="2">
        <v>20180702</v>
      </c>
      <c r="F225" t="str">
        <f t="shared" si="10"/>
        <v>RS23</v>
      </c>
      <c r="G225" t="s">
        <v>1139</v>
      </c>
      <c r="H225" t="str">
        <f>VLOOKUP(E225,GDD!$A$2:$B$57,2)</f>
        <v>650-900</v>
      </c>
      <c r="I225" cm="1">
        <f t="array" ref="I225">IF(H225="0-650",1,IF(H225="650-900",2,IF(H225="900+",3,NA)))</f>
        <v>2</v>
      </c>
      <c r="J225">
        <v>0.120485076757838</v>
      </c>
      <c r="K225">
        <v>0.14626063735647901</v>
      </c>
      <c r="L225">
        <v>0.62229078677587002</v>
      </c>
    </row>
    <row r="226" spans="1:12" x14ac:dyDescent="0.2">
      <c r="A226" t="s">
        <v>228</v>
      </c>
      <c r="B226" t="str">
        <f t="shared" si="9"/>
        <v>kurtosis_ht</v>
      </c>
      <c r="C226">
        <f>VLOOKUP(B226,GDD!$D$2:$E$31,2)</f>
        <v>18</v>
      </c>
      <c r="D226" t="str">
        <f t="shared" si="11"/>
        <v>SbDIV18</v>
      </c>
      <c r="E226" s="2">
        <v>20180702</v>
      </c>
      <c r="F226" t="str">
        <f t="shared" si="10"/>
        <v>RS23</v>
      </c>
      <c r="G226" t="s">
        <v>1139</v>
      </c>
      <c r="H226" t="str">
        <f>VLOOKUP(E226,GDD!$A$2:$B$57,2)</f>
        <v>650-900</v>
      </c>
      <c r="I226" cm="1">
        <f t="array" ref="I226">IF(H226="0-650",1,IF(H226="650-900",2,IF(H226="900+",3,NA)))</f>
        <v>2</v>
      </c>
      <c r="J226">
        <v>0.93867405355695099</v>
      </c>
      <c r="K226">
        <v>0.94306505174308697</v>
      </c>
      <c r="L226">
        <v>0.66562875769403995</v>
      </c>
    </row>
    <row r="227" spans="1:12" x14ac:dyDescent="0.2">
      <c r="A227" t="s">
        <v>229</v>
      </c>
      <c r="B227" t="str">
        <f t="shared" si="9"/>
        <v>variation_ht</v>
      </c>
      <c r="C227">
        <f>VLOOKUP(B227,GDD!$D$2:$E$31,2)</f>
        <v>19</v>
      </c>
      <c r="D227" t="str">
        <f t="shared" si="11"/>
        <v>SbDIV18</v>
      </c>
      <c r="E227" s="2">
        <v>20180702</v>
      </c>
      <c r="F227" t="str">
        <f t="shared" si="10"/>
        <v>RS23</v>
      </c>
      <c r="G227" t="s">
        <v>1139</v>
      </c>
      <c r="H227" t="str">
        <f>VLOOKUP(E227,GDD!$A$2:$B$57,2)</f>
        <v>650-900</v>
      </c>
      <c r="I227" cm="1">
        <f t="array" ref="I227">IF(H227="0-650",1,IF(H227="650-900",2,IF(H227="900+",3,NA)))</f>
        <v>2</v>
      </c>
      <c r="J227">
        <v>3.3689633778127701E-4</v>
      </c>
      <c r="K227">
        <v>3.5777684187154998E-4</v>
      </c>
      <c r="L227">
        <v>0.65317233998783297</v>
      </c>
    </row>
    <row r="228" spans="1:12" x14ac:dyDescent="0.2">
      <c r="A228" t="s">
        <v>230</v>
      </c>
      <c r="B228" t="str">
        <f t="shared" si="9"/>
        <v>plot_volume</v>
      </c>
      <c r="C228">
        <f>VLOOKUP(B228,GDD!$D$2:$E$31,2)</f>
        <v>20</v>
      </c>
      <c r="D228" t="str">
        <f t="shared" si="11"/>
        <v>SbDIV18</v>
      </c>
      <c r="E228" s="2">
        <v>20180702</v>
      </c>
      <c r="F228" t="str">
        <f t="shared" si="10"/>
        <v>RS23</v>
      </c>
      <c r="G228" t="s">
        <v>1139</v>
      </c>
      <c r="H228" t="str">
        <f>VLOOKUP(E228,GDD!$A$2:$B$57,2)</f>
        <v>650-900</v>
      </c>
      <c r="I228" cm="1">
        <f t="array" ref="I228">IF(H228="0-650",1,IF(H228="650-900",2,IF(H228="900+",3,NA)))</f>
        <v>2</v>
      </c>
      <c r="J228" s="1">
        <v>3.09174672374665E-5</v>
      </c>
      <c r="K228" s="1">
        <v>3.4725701802982198E-6</v>
      </c>
      <c r="L228">
        <v>0.94682739451414499</v>
      </c>
    </row>
    <row r="229" spans="1:12" x14ac:dyDescent="0.2">
      <c r="A229" t="s">
        <v>231</v>
      </c>
      <c r="B229" t="str">
        <f t="shared" si="9"/>
        <v>height_30p</v>
      </c>
      <c r="C229">
        <f>VLOOKUP(B229,GDD!$D$2:$E$31,2)</f>
        <v>2</v>
      </c>
      <c r="D229" t="str">
        <f t="shared" si="11"/>
        <v>SbDIV18</v>
      </c>
      <c r="E229" s="2">
        <v>20180710</v>
      </c>
      <c r="F229" t="str">
        <f t="shared" si="10"/>
        <v>RS23</v>
      </c>
      <c r="G229" t="s">
        <v>1139</v>
      </c>
      <c r="H229" t="str">
        <f>VLOOKUP(E229,GDD!$A$2:$B$57,2)</f>
        <v>650-900</v>
      </c>
      <c r="I229" cm="1">
        <f t="array" ref="I229">IF(H229="0-650",1,IF(H229="650-900",2,IF(H229="900+",3,NA)))</f>
        <v>2</v>
      </c>
      <c r="J229">
        <v>0.11889728103172501</v>
      </c>
      <c r="K229">
        <v>5.3572128743649503E-3</v>
      </c>
      <c r="L229">
        <v>0.97796761765060103</v>
      </c>
    </row>
    <row r="230" spans="1:12" x14ac:dyDescent="0.2">
      <c r="A230" t="s">
        <v>232</v>
      </c>
      <c r="B230" t="str">
        <f t="shared" si="9"/>
        <v>height_50p</v>
      </c>
      <c r="C230">
        <f>VLOOKUP(B230,GDD!$D$2:$E$31,2)</f>
        <v>3</v>
      </c>
      <c r="D230" t="str">
        <f t="shared" si="11"/>
        <v>SbDIV18</v>
      </c>
      <c r="E230" s="2">
        <v>20180710</v>
      </c>
      <c r="F230" t="str">
        <f t="shared" si="10"/>
        <v>RS23</v>
      </c>
      <c r="G230" t="s">
        <v>1139</v>
      </c>
      <c r="H230" t="str">
        <f>VLOOKUP(E230,GDD!$A$2:$B$57,2)</f>
        <v>650-900</v>
      </c>
      <c r="I230" cm="1">
        <f t="array" ref="I230">IF(H230="0-650",1,IF(H230="650-900",2,IF(H230="900+",3,NA)))</f>
        <v>2</v>
      </c>
      <c r="J230">
        <v>0.13898247058878899</v>
      </c>
      <c r="K230">
        <v>5.4945978705259503E-3</v>
      </c>
      <c r="L230">
        <v>0.98061593591460205</v>
      </c>
    </row>
    <row r="231" spans="1:12" x14ac:dyDescent="0.2">
      <c r="A231" t="s">
        <v>233</v>
      </c>
      <c r="B231" t="str">
        <f t="shared" si="9"/>
        <v>height_70p</v>
      </c>
      <c r="C231">
        <f>VLOOKUP(B231,GDD!$D$2:$E$31,2)</f>
        <v>4</v>
      </c>
      <c r="D231" t="str">
        <f t="shared" si="11"/>
        <v>SbDIV18</v>
      </c>
      <c r="E231" s="2">
        <v>20180710</v>
      </c>
      <c r="F231" t="str">
        <f t="shared" si="10"/>
        <v>RS23</v>
      </c>
      <c r="G231" t="s">
        <v>1139</v>
      </c>
      <c r="H231" t="str">
        <f>VLOOKUP(E231,GDD!$A$2:$B$57,2)</f>
        <v>650-900</v>
      </c>
      <c r="I231" cm="1">
        <f t="array" ref="I231">IF(H231="0-650",1,IF(H231="650-900",2,IF(H231="900+",3,NA)))</f>
        <v>2</v>
      </c>
      <c r="J231">
        <v>0.15625069437016501</v>
      </c>
      <c r="K231">
        <v>5.8949895678606801E-3</v>
      </c>
      <c r="L231">
        <v>0.98148537493050703</v>
      </c>
    </row>
    <row r="232" spans="1:12" x14ac:dyDescent="0.2">
      <c r="A232" t="s">
        <v>234</v>
      </c>
      <c r="B232" t="str">
        <f t="shared" si="9"/>
        <v>height_90p</v>
      </c>
      <c r="C232">
        <f>VLOOKUP(B232,GDD!$D$2:$E$31,2)</f>
        <v>5</v>
      </c>
      <c r="D232" t="str">
        <f t="shared" si="11"/>
        <v>SbDIV18</v>
      </c>
      <c r="E232" s="2">
        <v>20180710</v>
      </c>
      <c r="F232" t="str">
        <f t="shared" si="10"/>
        <v>RS23</v>
      </c>
      <c r="G232" t="s">
        <v>1139</v>
      </c>
      <c r="H232" t="str">
        <f>VLOOKUP(E232,GDD!$A$2:$B$57,2)</f>
        <v>650-900</v>
      </c>
      <c r="I232" cm="1">
        <f t="array" ref="I232">IF(H232="0-650",1,IF(H232="650-900",2,IF(H232="900+",3,NA)))</f>
        <v>2</v>
      </c>
      <c r="J232">
        <v>0.18760119849925599</v>
      </c>
      <c r="K232">
        <v>8.6539596367849192E-3</v>
      </c>
      <c r="L232">
        <v>0.97745521342243402</v>
      </c>
    </row>
    <row r="233" spans="1:12" x14ac:dyDescent="0.2">
      <c r="A233" t="s">
        <v>235</v>
      </c>
      <c r="B233" t="str">
        <f t="shared" si="9"/>
        <v>height_95p</v>
      </c>
      <c r="C233">
        <f>VLOOKUP(B233,GDD!$D$2:$E$31,2)</f>
        <v>6</v>
      </c>
      <c r="D233" t="str">
        <f t="shared" si="11"/>
        <v>SbDIV18</v>
      </c>
      <c r="E233" s="2">
        <v>20180710</v>
      </c>
      <c r="F233" t="str">
        <f t="shared" si="10"/>
        <v>RS23</v>
      </c>
      <c r="G233" t="s">
        <v>1139</v>
      </c>
      <c r="H233" t="str">
        <f>VLOOKUP(E233,GDD!$A$2:$B$57,2)</f>
        <v>650-900</v>
      </c>
      <c r="I233" cm="1">
        <f t="array" ref="I233">IF(H233="0-650",1,IF(H233="650-900",2,IF(H233="900+",3,NA)))</f>
        <v>2</v>
      </c>
      <c r="J233">
        <v>0.19994150734236399</v>
      </c>
      <c r="K233">
        <v>1.2201754458704001E-2</v>
      </c>
      <c r="L233">
        <v>0.97039018334973404</v>
      </c>
    </row>
    <row r="234" spans="1:12" x14ac:dyDescent="0.2">
      <c r="A234" t="s">
        <v>236</v>
      </c>
      <c r="B234" t="str">
        <f t="shared" si="9"/>
        <v>height_99p</v>
      </c>
      <c r="C234">
        <f>VLOOKUP(B234,GDD!$D$2:$E$31,2)</f>
        <v>7</v>
      </c>
      <c r="D234" t="str">
        <f t="shared" si="11"/>
        <v>SbDIV18</v>
      </c>
      <c r="E234" s="2">
        <v>20180710</v>
      </c>
      <c r="F234" t="str">
        <f t="shared" si="10"/>
        <v>RS23</v>
      </c>
      <c r="G234" t="s">
        <v>1139</v>
      </c>
      <c r="H234" t="str">
        <f>VLOOKUP(E234,GDD!$A$2:$B$57,2)</f>
        <v>650-900</v>
      </c>
      <c r="I234" cm="1">
        <f t="array" ref="I234">IF(H234="0-650",1,IF(H234="650-900",2,IF(H234="900+",3,NA)))</f>
        <v>2</v>
      </c>
      <c r="J234">
        <v>0.201014602227544</v>
      </c>
      <c r="K234">
        <v>2.3123031331959702E-2</v>
      </c>
      <c r="L234">
        <v>0.94561234921144399</v>
      </c>
    </row>
    <row r="235" spans="1:12" x14ac:dyDescent="0.2">
      <c r="A235" t="s">
        <v>237</v>
      </c>
      <c r="B235" t="str">
        <f t="shared" si="9"/>
        <v>canopy_cover_5p</v>
      </c>
      <c r="C235">
        <f>VLOOKUP(B235,GDD!$D$2:$E$31,2)</f>
        <v>8</v>
      </c>
      <c r="D235" t="str">
        <f t="shared" si="11"/>
        <v>SbDIV18</v>
      </c>
      <c r="E235" s="2">
        <v>20180710</v>
      </c>
      <c r="F235" t="str">
        <f t="shared" si="10"/>
        <v>RS23</v>
      </c>
      <c r="G235" t="s">
        <v>1139</v>
      </c>
      <c r="H235" t="str">
        <f>VLOOKUP(E235,GDD!$A$2:$B$57,2)</f>
        <v>650-900</v>
      </c>
      <c r="I235" cm="1">
        <f t="array" ref="I235">IF(H235="0-650",1,IF(H235="650-900",2,IF(H235="900+",3,NA)))</f>
        <v>2</v>
      </c>
      <c r="J235">
        <v>0.73242828176022401</v>
      </c>
      <c r="K235">
        <v>2.4908180144179601</v>
      </c>
      <c r="L235">
        <v>0.37031776367303998</v>
      </c>
    </row>
    <row r="236" spans="1:12" x14ac:dyDescent="0.2">
      <c r="A236" t="s">
        <v>238</v>
      </c>
      <c r="B236" t="str">
        <f t="shared" si="9"/>
        <v>pcanopy_cover_10p</v>
      </c>
      <c r="C236">
        <f>VLOOKUP(B236,GDD!$D$2:$E$31,2)</f>
        <v>9</v>
      </c>
      <c r="D236" t="str">
        <f t="shared" si="11"/>
        <v>SbDIV18</v>
      </c>
      <c r="E236" s="2">
        <v>20180710</v>
      </c>
      <c r="F236" t="str">
        <f t="shared" si="10"/>
        <v>RS23</v>
      </c>
      <c r="G236" t="s">
        <v>1139</v>
      </c>
      <c r="H236" t="str">
        <f>VLOOKUP(E236,GDD!$A$2:$B$57,2)</f>
        <v>650-900</v>
      </c>
      <c r="I236" cm="1">
        <f t="array" ref="I236">IF(H236="0-650",1,IF(H236="650-900",2,IF(H236="900+",3,NA)))</f>
        <v>2</v>
      </c>
      <c r="J236">
        <v>0.86585959720472705</v>
      </c>
      <c r="K236">
        <v>2.7355672455826299</v>
      </c>
      <c r="L236">
        <v>0.38764453940243099</v>
      </c>
    </row>
    <row r="237" spans="1:12" x14ac:dyDescent="0.2">
      <c r="A237" t="s">
        <v>239</v>
      </c>
      <c r="B237" t="str">
        <f t="shared" si="9"/>
        <v>canopy_cover_20p</v>
      </c>
      <c r="C237">
        <f>VLOOKUP(B237,GDD!$D$2:$E$31,2)</f>
        <v>10</v>
      </c>
      <c r="D237" t="str">
        <f t="shared" si="11"/>
        <v>SbDIV18</v>
      </c>
      <c r="E237" s="2">
        <v>20180710</v>
      </c>
      <c r="F237" t="str">
        <f t="shared" si="10"/>
        <v>RS23</v>
      </c>
      <c r="G237" t="s">
        <v>1139</v>
      </c>
      <c r="H237" t="str">
        <f>VLOOKUP(E237,GDD!$A$2:$B$57,2)</f>
        <v>650-900</v>
      </c>
      <c r="I237" cm="1">
        <f t="array" ref="I237">IF(H237="0-650",1,IF(H237="650-900",2,IF(H237="900+",3,NA)))</f>
        <v>2</v>
      </c>
      <c r="J237">
        <v>1.2848450665173501</v>
      </c>
      <c r="K237">
        <v>3.1272791561005699</v>
      </c>
      <c r="L237">
        <v>0.45106266202547002</v>
      </c>
    </row>
    <row r="238" spans="1:12" x14ac:dyDescent="0.2">
      <c r="A238" t="s">
        <v>240</v>
      </c>
      <c r="B238" t="str">
        <f t="shared" si="9"/>
        <v>canopy_cover_30p</v>
      </c>
      <c r="C238">
        <f>VLOOKUP(B238,GDD!$D$2:$E$31,2)</f>
        <v>11</v>
      </c>
      <c r="D238" t="str">
        <f t="shared" si="11"/>
        <v>SbDIV18</v>
      </c>
      <c r="E238" s="2">
        <v>20180710</v>
      </c>
      <c r="F238" t="str">
        <f t="shared" si="10"/>
        <v>RS23</v>
      </c>
      <c r="G238" t="s">
        <v>1139</v>
      </c>
      <c r="H238" t="str">
        <f>VLOOKUP(E238,GDD!$A$2:$B$57,2)</f>
        <v>650-900</v>
      </c>
      <c r="I238" cm="1">
        <f t="array" ref="I238">IF(H238="0-650",1,IF(H238="650-900",2,IF(H238="900+",3,NA)))</f>
        <v>2</v>
      </c>
      <c r="J238">
        <v>2.63419238015419</v>
      </c>
      <c r="K238">
        <v>3.9532849640893102</v>
      </c>
      <c r="L238">
        <v>0.57130486319303597</v>
      </c>
    </row>
    <row r="239" spans="1:12" x14ac:dyDescent="0.2">
      <c r="A239" t="s">
        <v>241</v>
      </c>
      <c r="B239" t="str">
        <f t="shared" si="9"/>
        <v>canopy_cover_40p</v>
      </c>
      <c r="C239">
        <f>VLOOKUP(B239,GDD!$D$2:$E$31,2)</f>
        <v>12</v>
      </c>
      <c r="D239" t="str">
        <f t="shared" si="11"/>
        <v>SbDIV18</v>
      </c>
      <c r="E239" s="2">
        <v>20180710</v>
      </c>
      <c r="F239" t="str">
        <f t="shared" si="10"/>
        <v>RS23</v>
      </c>
      <c r="G239" t="s">
        <v>1139</v>
      </c>
      <c r="H239" t="str">
        <f>VLOOKUP(E239,GDD!$A$2:$B$57,2)</f>
        <v>650-900</v>
      </c>
      <c r="I239" cm="1">
        <f t="array" ref="I239">IF(H239="0-650",1,IF(H239="650-900",2,IF(H239="900+",3,NA)))</f>
        <v>2</v>
      </c>
      <c r="J239">
        <v>10.2031889757972</v>
      </c>
      <c r="K239">
        <v>11.843007531923201</v>
      </c>
      <c r="L239">
        <v>0.63276796272672997</v>
      </c>
    </row>
    <row r="240" spans="1:12" x14ac:dyDescent="0.2">
      <c r="A240" t="s">
        <v>242</v>
      </c>
      <c r="B240" t="str">
        <f t="shared" si="9"/>
        <v>canopy_cover_50p</v>
      </c>
      <c r="C240">
        <f>VLOOKUP(B240,GDD!$D$2:$E$31,2)</f>
        <v>13</v>
      </c>
      <c r="D240" t="str">
        <f t="shared" si="11"/>
        <v>SbDIV18</v>
      </c>
      <c r="E240" s="2">
        <v>20180710</v>
      </c>
      <c r="F240" t="str">
        <f t="shared" si="10"/>
        <v>RS23</v>
      </c>
      <c r="G240" t="s">
        <v>1139</v>
      </c>
      <c r="H240" t="str">
        <f>VLOOKUP(E240,GDD!$A$2:$B$57,2)</f>
        <v>650-900</v>
      </c>
      <c r="I240" cm="1">
        <f t="array" ref="I240">IF(H240="0-650",1,IF(H240="650-900",2,IF(H240="900+",3,NA)))</f>
        <v>2</v>
      </c>
      <c r="J240">
        <v>50.034923170784303</v>
      </c>
      <c r="K240">
        <v>55.675690343736299</v>
      </c>
      <c r="L240">
        <v>0.64252143895312397</v>
      </c>
    </row>
    <row r="241" spans="1:12" x14ac:dyDescent="0.2">
      <c r="A241" t="s">
        <v>243</v>
      </c>
      <c r="B241" t="str">
        <f t="shared" si="9"/>
        <v>canopy_cover_75p</v>
      </c>
      <c r="C241">
        <f>VLOOKUP(B241,GDD!$D$2:$E$31,2)</f>
        <v>14</v>
      </c>
      <c r="D241" t="str">
        <f t="shared" si="11"/>
        <v>SbDIV18</v>
      </c>
      <c r="E241" s="2">
        <v>20180710</v>
      </c>
      <c r="F241" t="str">
        <f t="shared" si="10"/>
        <v>RS23</v>
      </c>
      <c r="G241" t="s">
        <v>1139</v>
      </c>
      <c r="H241" t="str">
        <f>VLOOKUP(E241,GDD!$A$2:$B$57,2)</f>
        <v>650-900</v>
      </c>
      <c r="I241" cm="1">
        <f t="array" ref="I241">IF(H241="0-650",1,IF(H241="650-900",2,IF(H241="900+",3,NA)))</f>
        <v>2</v>
      </c>
      <c r="J241">
        <v>266.72590266924999</v>
      </c>
      <c r="K241">
        <v>155.49496758265099</v>
      </c>
      <c r="L241">
        <v>0.77430046312090495</v>
      </c>
    </row>
    <row r="242" spans="1:12" x14ac:dyDescent="0.2">
      <c r="A242" t="s">
        <v>244</v>
      </c>
      <c r="B242" t="str">
        <f t="shared" si="9"/>
        <v>standard_deviation_ht</v>
      </c>
      <c r="C242">
        <f>VLOOKUP(B242,GDD!$D$2:$E$31,2)</f>
        <v>15</v>
      </c>
      <c r="D242" t="str">
        <f t="shared" si="11"/>
        <v>SbDIV18</v>
      </c>
      <c r="E242" s="2">
        <v>20180710</v>
      </c>
      <c r="F242" t="str">
        <f t="shared" si="10"/>
        <v>RS23</v>
      </c>
      <c r="G242" t="s">
        <v>1139</v>
      </c>
      <c r="H242" t="str">
        <f>VLOOKUP(E242,GDD!$A$2:$B$57,2)</f>
        <v>650-900</v>
      </c>
      <c r="I242" cm="1">
        <f t="array" ref="I242">IF(H242="0-650",1,IF(H242="650-900",2,IF(H242="900+",3,NA)))</f>
        <v>2</v>
      </c>
      <c r="J242">
        <v>6.8114583720994002E-3</v>
      </c>
      <c r="K242">
        <v>7.9187949940658E-4</v>
      </c>
      <c r="L242">
        <v>0.94506481492876704</v>
      </c>
    </row>
    <row r="243" spans="1:12" x14ac:dyDescent="0.2">
      <c r="A243" t="s">
        <v>245</v>
      </c>
      <c r="B243" t="str">
        <f t="shared" si="9"/>
        <v>quadratic_mean_ht</v>
      </c>
      <c r="C243">
        <f>VLOOKUP(B243,GDD!$D$2:$E$31,2)</f>
        <v>16</v>
      </c>
      <c r="D243" t="str">
        <f t="shared" si="11"/>
        <v>SbDIV18</v>
      </c>
      <c r="E243" s="2">
        <v>20180710</v>
      </c>
      <c r="F243" t="str">
        <f t="shared" si="10"/>
        <v>RS23</v>
      </c>
      <c r="G243" t="s">
        <v>1139</v>
      </c>
      <c r="H243" t="str">
        <f>VLOOKUP(E243,GDD!$A$2:$B$57,2)</f>
        <v>650-900</v>
      </c>
      <c r="I243" cm="1">
        <f t="array" ref="I243">IF(H243="0-650",1,IF(H243="650-900",2,IF(H243="900+",3,NA)))</f>
        <v>2</v>
      </c>
      <c r="J243">
        <v>0.13102080165433999</v>
      </c>
      <c r="K243">
        <v>5.6825942943464804E-3</v>
      </c>
      <c r="L243">
        <v>0.97877444644442502</v>
      </c>
    </row>
    <row r="244" spans="1:12" x14ac:dyDescent="0.2">
      <c r="A244" t="s">
        <v>246</v>
      </c>
      <c r="B244" t="str">
        <f t="shared" si="9"/>
        <v>skewness_ht</v>
      </c>
      <c r="C244">
        <f>VLOOKUP(B244,GDD!$D$2:$E$31,2)</f>
        <v>17</v>
      </c>
      <c r="D244" t="str">
        <f t="shared" si="11"/>
        <v>SbDIV18</v>
      </c>
      <c r="E244" s="2">
        <v>20180710</v>
      </c>
      <c r="F244" t="str">
        <f t="shared" si="10"/>
        <v>RS23</v>
      </c>
      <c r="G244" t="s">
        <v>1139</v>
      </c>
      <c r="H244" t="str">
        <f>VLOOKUP(E244,GDD!$A$2:$B$57,2)</f>
        <v>650-900</v>
      </c>
      <c r="I244" cm="1">
        <f t="array" ref="I244">IF(H244="0-650",1,IF(H244="650-900",2,IF(H244="900+",3,NA)))</f>
        <v>2</v>
      </c>
      <c r="J244">
        <v>0.28733797351512003</v>
      </c>
      <c r="K244">
        <v>0.24959189694530701</v>
      </c>
      <c r="L244">
        <v>0.69719564002218704</v>
      </c>
    </row>
    <row r="245" spans="1:12" x14ac:dyDescent="0.2">
      <c r="A245" t="s">
        <v>247</v>
      </c>
      <c r="B245" t="str">
        <f t="shared" si="9"/>
        <v>kurtosis_ht</v>
      </c>
      <c r="C245">
        <f>VLOOKUP(B245,GDD!$D$2:$E$31,2)</f>
        <v>18</v>
      </c>
      <c r="D245" t="str">
        <f t="shared" si="11"/>
        <v>SbDIV18</v>
      </c>
      <c r="E245" s="2">
        <v>20180710</v>
      </c>
      <c r="F245" t="str">
        <f t="shared" si="10"/>
        <v>RS23</v>
      </c>
      <c r="G245" t="s">
        <v>1139</v>
      </c>
      <c r="H245" t="str">
        <f>VLOOKUP(E245,GDD!$A$2:$B$57,2)</f>
        <v>650-900</v>
      </c>
      <c r="I245" cm="1">
        <f t="array" ref="I245">IF(H245="0-650",1,IF(H245="650-900",2,IF(H245="900+",3,NA)))</f>
        <v>2</v>
      </c>
      <c r="J245">
        <v>3.01168545253479</v>
      </c>
      <c r="K245">
        <v>1.77720836855722</v>
      </c>
      <c r="L245">
        <v>0.77216969327318596</v>
      </c>
    </row>
    <row r="246" spans="1:12" x14ac:dyDescent="0.2">
      <c r="A246" t="s">
        <v>248</v>
      </c>
      <c r="B246" t="str">
        <f t="shared" si="9"/>
        <v>variation_ht</v>
      </c>
      <c r="C246">
        <f>VLOOKUP(B246,GDD!$D$2:$E$31,2)</f>
        <v>19</v>
      </c>
      <c r="D246" t="str">
        <f t="shared" si="11"/>
        <v>SbDIV18</v>
      </c>
      <c r="E246" s="2">
        <v>20180710</v>
      </c>
      <c r="F246" t="str">
        <f t="shared" si="10"/>
        <v>RS23</v>
      </c>
      <c r="G246" t="s">
        <v>1139</v>
      </c>
      <c r="H246" t="str">
        <f>VLOOKUP(E246,GDD!$A$2:$B$57,2)</f>
        <v>650-900</v>
      </c>
      <c r="I246" cm="1">
        <f t="array" ref="I246">IF(H246="0-650",1,IF(H246="650-900",2,IF(H246="900+",3,NA)))</f>
        <v>2</v>
      </c>
      <c r="J246">
        <v>1.36885583468762E-3</v>
      </c>
      <c r="K246">
        <v>5.3675287948101204E-4</v>
      </c>
      <c r="L246">
        <v>0.83607919051421797</v>
      </c>
    </row>
    <row r="247" spans="1:12" x14ac:dyDescent="0.2">
      <c r="A247" t="s">
        <v>249</v>
      </c>
      <c r="B247" t="str">
        <f t="shared" si="9"/>
        <v>plot_volume</v>
      </c>
      <c r="C247">
        <f>VLOOKUP(B247,GDD!$D$2:$E$31,2)</f>
        <v>20</v>
      </c>
      <c r="D247" t="str">
        <f t="shared" si="11"/>
        <v>SbDIV18</v>
      </c>
      <c r="E247" s="2">
        <v>20180710</v>
      </c>
      <c r="F247" t="str">
        <f t="shared" si="10"/>
        <v>RS23</v>
      </c>
      <c r="G247" t="s">
        <v>1139</v>
      </c>
      <c r="H247" t="str">
        <f>VLOOKUP(E247,GDD!$A$2:$B$57,2)</f>
        <v>650-900</v>
      </c>
      <c r="I247" cm="1">
        <f t="array" ref="I247">IF(H247="0-650",1,IF(H247="650-900",2,IF(H247="900+",3,NA)))</f>
        <v>2</v>
      </c>
      <c r="J247" s="1">
        <v>5.9243544817206298E-5</v>
      </c>
      <c r="K247" s="1">
        <v>4.3112321067527901E-6</v>
      </c>
      <c r="L247">
        <v>0.96489176687740097</v>
      </c>
    </row>
    <row r="248" spans="1:12" x14ac:dyDescent="0.2">
      <c r="A248" t="s">
        <v>250</v>
      </c>
      <c r="B248" t="str">
        <f t="shared" si="9"/>
        <v>height_30p</v>
      </c>
      <c r="C248">
        <f>VLOOKUP(B248,GDD!$D$2:$E$31,2)</f>
        <v>2</v>
      </c>
      <c r="D248" t="str">
        <f t="shared" si="11"/>
        <v>SbDIV18</v>
      </c>
      <c r="E248" s="2">
        <v>20180718</v>
      </c>
      <c r="F248" t="str">
        <f t="shared" si="10"/>
        <v>RS23</v>
      </c>
      <c r="G248" t="s">
        <v>1139</v>
      </c>
      <c r="H248" t="str">
        <f>VLOOKUP(E248,GDD!$A$2:$B$57,2)</f>
        <v>650-900</v>
      </c>
      <c r="I248" cm="1">
        <f t="array" ref="I248">IF(H248="0-650",1,IF(H248="650-900",2,IF(H248="900+",3,NA)))</f>
        <v>2</v>
      </c>
      <c r="J248">
        <v>0.120326067822285</v>
      </c>
      <c r="K248">
        <v>4.0057791670240501E-3</v>
      </c>
      <c r="L248">
        <v>0.98362701991428003</v>
      </c>
    </row>
    <row r="249" spans="1:12" x14ac:dyDescent="0.2">
      <c r="A249" t="s">
        <v>251</v>
      </c>
      <c r="B249" t="str">
        <f t="shared" si="9"/>
        <v>height_50p</v>
      </c>
      <c r="C249">
        <f>VLOOKUP(B249,GDD!$D$2:$E$31,2)</f>
        <v>3</v>
      </c>
      <c r="D249" t="str">
        <f t="shared" si="11"/>
        <v>SbDIV18</v>
      </c>
      <c r="E249" s="2">
        <v>20180718</v>
      </c>
      <c r="F249" t="str">
        <f t="shared" si="10"/>
        <v>RS23</v>
      </c>
      <c r="G249" t="s">
        <v>1139</v>
      </c>
      <c r="H249" t="str">
        <f>VLOOKUP(E249,GDD!$A$2:$B$57,2)</f>
        <v>650-900</v>
      </c>
      <c r="I249" cm="1">
        <f t="array" ref="I249">IF(H249="0-650",1,IF(H249="650-900",2,IF(H249="900+",3,NA)))</f>
        <v>2</v>
      </c>
      <c r="J249">
        <v>0.14513116949354299</v>
      </c>
      <c r="K249">
        <v>3.6190248989406799E-3</v>
      </c>
      <c r="L249">
        <v>0.98768542227011002</v>
      </c>
    </row>
    <row r="250" spans="1:12" x14ac:dyDescent="0.2">
      <c r="A250" t="s">
        <v>252</v>
      </c>
      <c r="B250" t="str">
        <f t="shared" si="9"/>
        <v>height_70p</v>
      </c>
      <c r="C250">
        <f>VLOOKUP(B250,GDD!$D$2:$E$31,2)</f>
        <v>4</v>
      </c>
      <c r="D250" t="str">
        <f t="shared" si="11"/>
        <v>SbDIV18</v>
      </c>
      <c r="E250" s="2">
        <v>20180718</v>
      </c>
      <c r="F250" t="str">
        <f t="shared" si="10"/>
        <v>RS23</v>
      </c>
      <c r="G250" t="s">
        <v>1139</v>
      </c>
      <c r="H250" t="str">
        <f>VLOOKUP(E250,GDD!$A$2:$B$57,2)</f>
        <v>650-900</v>
      </c>
      <c r="I250" cm="1">
        <f t="array" ref="I250">IF(H250="0-650",1,IF(H250="650-900",2,IF(H250="900+",3,NA)))</f>
        <v>2</v>
      </c>
      <c r="J250">
        <v>0.171264403790088</v>
      </c>
      <c r="K250">
        <v>3.8618628951861199E-3</v>
      </c>
      <c r="L250">
        <v>0.98885113478984199</v>
      </c>
    </row>
    <row r="251" spans="1:12" x14ac:dyDescent="0.2">
      <c r="A251" t="s">
        <v>253</v>
      </c>
      <c r="B251" t="str">
        <f t="shared" si="9"/>
        <v>height_90p</v>
      </c>
      <c r="C251">
        <f>VLOOKUP(B251,GDD!$D$2:$E$31,2)</f>
        <v>5</v>
      </c>
      <c r="D251" t="str">
        <f t="shared" si="11"/>
        <v>SbDIV18</v>
      </c>
      <c r="E251" s="2">
        <v>20180718</v>
      </c>
      <c r="F251" t="str">
        <f t="shared" si="10"/>
        <v>RS23</v>
      </c>
      <c r="G251" t="s">
        <v>1139</v>
      </c>
      <c r="H251" t="str">
        <f>VLOOKUP(E251,GDD!$A$2:$B$57,2)</f>
        <v>650-900</v>
      </c>
      <c r="I251" cm="1">
        <f t="array" ref="I251">IF(H251="0-650",1,IF(H251="650-900",2,IF(H251="900+",3,NA)))</f>
        <v>2</v>
      </c>
      <c r="J251">
        <v>0.240372869735379</v>
      </c>
      <c r="K251">
        <v>7.7230436037678601E-3</v>
      </c>
      <c r="L251">
        <v>0.98418927908727905</v>
      </c>
    </row>
    <row r="252" spans="1:12" x14ac:dyDescent="0.2">
      <c r="A252" t="s">
        <v>254</v>
      </c>
      <c r="B252" t="str">
        <f t="shared" si="9"/>
        <v>height_95p</v>
      </c>
      <c r="C252">
        <f>VLOOKUP(B252,GDD!$D$2:$E$31,2)</f>
        <v>6</v>
      </c>
      <c r="D252" t="str">
        <f t="shared" si="11"/>
        <v>SbDIV18</v>
      </c>
      <c r="E252" s="2">
        <v>20180718</v>
      </c>
      <c r="F252" t="str">
        <f t="shared" si="10"/>
        <v>RS23</v>
      </c>
      <c r="G252" t="s">
        <v>1139</v>
      </c>
      <c r="H252" t="str">
        <f>VLOOKUP(E252,GDD!$A$2:$B$57,2)</f>
        <v>650-900</v>
      </c>
      <c r="I252" cm="1">
        <f t="array" ref="I252">IF(H252="0-650",1,IF(H252="650-900",2,IF(H252="900+",3,NA)))</f>
        <v>2</v>
      </c>
      <c r="J252">
        <v>0.25678140772504598</v>
      </c>
      <c r="K252">
        <v>1.05318316947877E-2</v>
      </c>
      <c r="L252">
        <v>0.97990471424930203</v>
      </c>
    </row>
    <row r="253" spans="1:12" x14ac:dyDescent="0.2">
      <c r="A253" t="s">
        <v>255</v>
      </c>
      <c r="B253" t="str">
        <f t="shared" si="9"/>
        <v>height_99p</v>
      </c>
      <c r="C253">
        <f>VLOOKUP(B253,GDD!$D$2:$E$31,2)</f>
        <v>7</v>
      </c>
      <c r="D253" t="str">
        <f t="shared" si="11"/>
        <v>SbDIV18</v>
      </c>
      <c r="E253" s="2">
        <v>20180718</v>
      </c>
      <c r="F253" t="str">
        <f t="shared" si="10"/>
        <v>RS23</v>
      </c>
      <c r="G253" t="s">
        <v>1139</v>
      </c>
      <c r="H253" t="str">
        <f>VLOOKUP(E253,GDD!$A$2:$B$57,2)</f>
        <v>650-900</v>
      </c>
      <c r="I253" cm="1">
        <f t="array" ref="I253">IF(H253="0-650",1,IF(H253="650-900",2,IF(H253="900+",3,NA)))</f>
        <v>2</v>
      </c>
      <c r="J253">
        <v>0.237775837215213</v>
      </c>
      <c r="K253">
        <v>1.7266797545164601E-2</v>
      </c>
      <c r="L253">
        <v>0.96496316894140299</v>
      </c>
    </row>
    <row r="254" spans="1:12" x14ac:dyDescent="0.2">
      <c r="A254" t="s">
        <v>256</v>
      </c>
      <c r="B254" t="str">
        <f t="shared" si="9"/>
        <v>canopy_cover_5p</v>
      </c>
      <c r="C254">
        <f>VLOOKUP(B254,GDD!$D$2:$E$31,2)</f>
        <v>8</v>
      </c>
      <c r="D254" t="str">
        <f t="shared" si="11"/>
        <v>SbDIV18</v>
      </c>
      <c r="E254" s="2">
        <v>20180718</v>
      </c>
      <c r="F254" t="str">
        <f t="shared" si="10"/>
        <v>RS23</v>
      </c>
      <c r="G254" t="s">
        <v>1139</v>
      </c>
      <c r="H254" t="str">
        <f>VLOOKUP(E254,GDD!$A$2:$B$57,2)</f>
        <v>650-900</v>
      </c>
      <c r="I254" cm="1">
        <f t="array" ref="I254">IF(H254="0-650",1,IF(H254="650-900",2,IF(H254="900+",3,NA)))</f>
        <v>2</v>
      </c>
      <c r="J254">
        <v>0.75282667764896805</v>
      </c>
      <c r="K254">
        <v>2.73145460592833</v>
      </c>
      <c r="L254">
        <v>0.35534930171148699</v>
      </c>
    </row>
    <row r="255" spans="1:12" x14ac:dyDescent="0.2">
      <c r="A255" t="s">
        <v>257</v>
      </c>
      <c r="B255" t="str">
        <f t="shared" si="9"/>
        <v>pcanopy_cover_10p</v>
      </c>
      <c r="C255">
        <f>VLOOKUP(B255,GDD!$D$2:$E$31,2)</f>
        <v>9</v>
      </c>
      <c r="D255" t="str">
        <f t="shared" si="11"/>
        <v>SbDIV18</v>
      </c>
      <c r="E255" s="2">
        <v>20180718</v>
      </c>
      <c r="F255" t="str">
        <f t="shared" si="10"/>
        <v>RS23</v>
      </c>
      <c r="G255" t="s">
        <v>1139</v>
      </c>
      <c r="H255" t="str">
        <f>VLOOKUP(E255,GDD!$A$2:$B$57,2)</f>
        <v>650-900</v>
      </c>
      <c r="I255" cm="1">
        <f t="array" ref="I255">IF(H255="0-650",1,IF(H255="650-900",2,IF(H255="900+",3,NA)))</f>
        <v>2</v>
      </c>
      <c r="J255">
        <v>0.90498873790263301</v>
      </c>
      <c r="K255">
        <v>2.9089718559426898</v>
      </c>
      <c r="L255">
        <v>0.383555183275262</v>
      </c>
    </row>
    <row r="256" spans="1:12" x14ac:dyDescent="0.2">
      <c r="A256" t="s">
        <v>258</v>
      </c>
      <c r="B256" t="str">
        <f t="shared" si="9"/>
        <v>canopy_cover_20p</v>
      </c>
      <c r="C256">
        <f>VLOOKUP(B256,GDD!$D$2:$E$31,2)</f>
        <v>10</v>
      </c>
      <c r="D256" t="str">
        <f t="shared" si="11"/>
        <v>SbDIV18</v>
      </c>
      <c r="E256" s="2">
        <v>20180718</v>
      </c>
      <c r="F256" t="str">
        <f t="shared" si="10"/>
        <v>RS23</v>
      </c>
      <c r="G256" t="s">
        <v>1139</v>
      </c>
      <c r="H256" t="str">
        <f>VLOOKUP(E256,GDD!$A$2:$B$57,2)</f>
        <v>650-900</v>
      </c>
      <c r="I256" cm="1">
        <f t="array" ref="I256">IF(H256="0-650",1,IF(H256="650-900",2,IF(H256="900+",3,NA)))</f>
        <v>2</v>
      </c>
      <c r="J256">
        <v>1.4059189874240099</v>
      </c>
      <c r="K256">
        <v>3.31724360517314</v>
      </c>
      <c r="L256">
        <v>0.458769872473833</v>
      </c>
    </row>
    <row r="257" spans="1:12" x14ac:dyDescent="0.2">
      <c r="A257" t="s">
        <v>259</v>
      </c>
      <c r="B257" t="str">
        <f t="shared" si="9"/>
        <v>canopy_cover_30p</v>
      </c>
      <c r="C257">
        <f>VLOOKUP(B257,GDD!$D$2:$E$31,2)</f>
        <v>11</v>
      </c>
      <c r="D257" t="str">
        <f t="shared" si="11"/>
        <v>SbDIV18</v>
      </c>
      <c r="E257" s="2">
        <v>20180718</v>
      </c>
      <c r="F257" t="str">
        <f t="shared" si="10"/>
        <v>RS23</v>
      </c>
      <c r="G257" t="s">
        <v>1139</v>
      </c>
      <c r="H257" t="str">
        <f>VLOOKUP(E257,GDD!$A$2:$B$57,2)</f>
        <v>650-900</v>
      </c>
      <c r="I257" cm="1">
        <f t="array" ref="I257">IF(H257="0-650",1,IF(H257="650-900",2,IF(H257="900+",3,NA)))</f>
        <v>2</v>
      </c>
      <c r="J257">
        <v>3.4916696627255801</v>
      </c>
      <c r="K257">
        <v>4.9205644578869903</v>
      </c>
      <c r="L257">
        <v>0.58664278984056595</v>
      </c>
    </row>
    <row r="258" spans="1:12" x14ac:dyDescent="0.2">
      <c r="A258" t="s">
        <v>260</v>
      </c>
      <c r="B258" t="str">
        <f t="shared" ref="B258:B321" si="12">LEFT(A258, FIND("_RS",A258)-10)</f>
        <v>canopy_cover_40p</v>
      </c>
      <c r="C258">
        <f>VLOOKUP(B258,GDD!$D$2:$E$31,2)</f>
        <v>12</v>
      </c>
      <c r="D258" t="str">
        <f t="shared" si="11"/>
        <v>SbDIV18</v>
      </c>
      <c r="E258" s="2">
        <v>20180718</v>
      </c>
      <c r="F258" t="str">
        <f t="shared" ref="F258:F321" si="13">RIGHT(A258,LEN(A258)-FIND("_RS",A258))</f>
        <v>RS23</v>
      </c>
      <c r="G258" t="s">
        <v>1139</v>
      </c>
      <c r="H258" t="str">
        <f>VLOOKUP(E258,GDD!$A$2:$B$57,2)</f>
        <v>650-900</v>
      </c>
      <c r="I258" cm="1">
        <f t="array" ref="I258">IF(H258="0-650",1,IF(H258="650-900",2,IF(H258="900+",3,NA)))</f>
        <v>2</v>
      </c>
      <c r="J258">
        <v>17.7974714170808</v>
      </c>
      <c r="K258">
        <v>17.442138138333998</v>
      </c>
      <c r="L258">
        <v>0.67113314272745705</v>
      </c>
    </row>
    <row r="259" spans="1:12" x14ac:dyDescent="0.2">
      <c r="A259" t="s">
        <v>261</v>
      </c>
      <c r="B259" t="str">
        <f t="shared" si="12"/>
        <v>canopy_cover_50p</v>
      </c>
      <c r="C259">
        <f>VLOOKUP(B259,GDD!$D$2:$E$31,2)</f>
        <v>13</v>
      </c>
      <c r="D259" t="str">
        <f t="shared" ref="D259:D322" si="14">"SbDIV"&amp;MID(E259,3,2)</f>
        <v>SbDIV18</v>
      </c>
      <c r="E259" s="2">
        <v>20180718</v>
      </c>
      <c r="F259" t="str">
        <f t="shared" si="13"/>
        <v>RS23</v>
      </c>
      <c r="G259" t="s">
        <v>1139</v>
      </c>
      <c r="H259" t="str">
        <f>VLOOKUP(E259,GDD!$A$2:$B$57,2)</f>
        <v>650-900</v>
      </c>
      <c r="I259" cm="1">
        <f t="array" ref="I259">IF(H259="0-650",1,IF(H259="650-900",2,IF(H259="900+",3,NA)))</f>
        <v>2</v>
      </c>
      <c r="J259">
        <v>86.0529423808225</v>
      </c>
      <c r="K259">
        <v>61.826289737798803</v>
      </c>
      <c r="L259">
        <v>0.73570848101552699</v>
      </c>
    </row>
    <row r="260" spans="1:12" x14ac:dyDescent="0.2">
      <c r="A260" t="s">
        <v>262</v>
      </c>
      <c r="B260" t="str">
        <f t="shared" si="12"/>
        <v>canopy_cover_75p</v>
      </c>
      <c r="C260">
        <f>VLOOKUP(B260,GDD!$D$2:$E$31,2)</f>
        <v>14</v>
      </c>
      <c r="D260" t="str">
        <f t="shared" si="14"/>
        <v>SbDIV18</v>
      </c>
      <c r="E260" s="2">
        <v>20180718</v>
      </c>
      <c r="F260" t="str">
        <f t="shared" si="13"/>
        <v>RS23</v>
      </c>
      <c r="G260" t="s">
        <v>1139</v>
      </c>
      <c r="H260" t="str">
        <f>VLOOKUP(E260,GDD!$A$2:$B$57,2)</f>
        <v>650-900</v>
      </c>
      <c r="I260" cm="1">
        <f t="array" ref="I260">IF(H260="0-650",1,IF(H260="650-900",2,IF(H260="900+",3,NA)))</f>
        <v>2</v>
      </c>
      <c r="J260">
        <v>112.20787922537301</v>
      </c>
      <c r="K260">
        <v>42.740185208410701</v>
      </c>
      <c r="L260">
        <v>0.84001783893328097</v>
      </c>
    </row>
    <row r="261" spans="1:12" x14ac:dyDescent="0.2">
      <c r="A261" t="s">
        <v>263</v>
      </c>
      <c r="B261" t="str">
        <f t="shared" si="12"/>
        <v>standard_deviation_ht</v>
      </c>
      <c r="C261">
        <f>VLOOKUP(B261,GDD!$D$2:$E$31,2)</f>
        <v>15</v>
      </c>
      <c r="D261" t="str">
        <f t="shared" si="14"/>
        <v>SbDIV18</v>
      </c>
      <c r="E261" s="2">
        <v>20180718</v>
      </c>
      <c r="F261" t="str">
        <f t="shared" si="13"/>
        <v>RS23</v>
      </c>
      <c r="G261" t="s">
        <v>1139</v>
      </c>
      <c r="H261" t="str">
        <f>VLOOKUP(E261,GDD!$A$2:$B$57,2)</f>
        <v>650-900</v>
      </c>
      <c r="I261" cm="1">
        <f t="array" ref="I261">IF(H261="0-650",1,IF(H261="650-900",2,IF(H261="900+",3,NA)))</f>
        <v>2</v>
      </c>
      <c r="J261">
        <v>9.5731072576234408E-3</v>
      </c>
      <c r="K261">
        <v>8.6348911780449701E-4</v>
      </c>
      <c r="L261">
        <v>0.95684648140524098</v>
      </c>
    </row>
    <row r="262" spans="1:12" x14ac:dyDescent="0.2">
      <c r="A262" t="s">
        <v>264</v>
      </c>
      <c r="B262" t="str">
        <f t="shared" si="12"/>
        <v>quadratic_mean_ht</v>
      </c>
      <c r="C262">
        <f>VLOOKUP(B262,GDD!$D$2:$E$31,2)</f>
        <v>16</v>
      </c>
      <c r="D262" t="str">
        <f t="shared" si="14"/>
        <v>SbDIV18</v>
      </c>
      <c r="E262" s="2">
        <v>20180718</v>
      </c>
      <c r="F262" t="str">
        <f t="shared" si="13"/>
        <v>RS23</v>
      </c>
      <c r="G262" t="s">
        <v>1139</v>
      </c>
      <c r="H262" t="str">
        <f>VLOOKUP(E262,GDD!$A$2:$B$57,2)</f>
        <v>650-900</v>
      </c>
      <c r="I262" cm="1">
        <f t="array" ref="I262">IF(H262="0-650",1,IF(H262="650-900",2,IF(H262="900+",3,NA)))</f>
        <v>2</v>
      </c>
      <c r="J262">
        <v>0.14310715752602199</v>
      </c>
      <c r="K262">
        <v>3.8755104922106299E-3</v>
      </c>
      <c r="L262">
        <v>0.98664030879077003</v>
      </c>
    </row>
    <row r="263" spans="1:12" x14ac:dyDescent="0.2">
      <c r="A263" t="s">
        <v>265</v>
      </c>
      <c r="B263" t="str">
        <f t="shared" si="12"/>
        <v>skewness_ht</v>
      </c>
      <c r="C263">
        <f>VLOOKUP(B263,GDD!$D$2:$E$31,2)</f>
        <v>17</v>
      </c>
      <c r="D263" t="str">
        <f t="shared" si="14"/>
        <v>SbDIV18</v>
      </c>
      <c r="E263" s="2">
        <v>20180718</v>
      </c>
      <c r="F263" t="str">
        <f t="shared" si="13"/>
        <v>RS23</v>
      </c>
      <c r="G263" t="s">
        <v>1139</v>
      </c>
      <c r="H263" t="str">
        <f>VLOOKUP(E263,GDD!$A$2:$B$57,2)</f>
        <v>650-900</v>
      </c>
      <c r="I263" cm="1">
        <f t="array" ref="I263">IF(H263="0-650",1,IF(H263="650-900",2,IF(H263="900+",3,NA)))</f>
        <v>2</v>
      </c>
      <c r="J263">
        <v>0.24237152402270501</v>
      </c>
      <c r="K263">
        <v>0.13337360978882901</v>
      </c>
      <c r="L263">
        <v>0.78422582841215804</v>
      </c>
    </row>
    <row r="264" spans="1:12" x14ac:dyDescent="0.2">
      <c r="A264" t="s">
        <v>266</v>
      </c>
      <c r="B264" t="str">
        <f t="shared" si="12"/>
        <v>kurtosis_ht</v>
      </c>
      <c r="C264">
        <f>VLOOKUP(B264,GDD!$D$2:$E$31,2)</f>
        <v>18</v>
      </c>
      <c r="D264" t="str">
        <f t="shared" si="14"/>
        <v>SbDIV18</v>
      </c>
      <c r="E264" s="2">
        <v>20180718</v>
      </c>
      <c r="F264" t="str">
        <f t="shared" si="13"/>
        <v>RS23</v>
      </c>
      <c r="G264" t="s">
        <v>1139</v>
      </c>
      <c r="H264" t="str">
        <f>VLOOKUP(E264,GDD!$A$2:$B$57,2)</f>
        <v>650-900</v>
      </c>
      <c r="I264" cm="1">
        <f t="array" ref="I264">IF(H264="0-650",1,IF(H264="650-900",2,IF(H264="900+",3,NA)))</f>
        <v>2</v>
      </c>
      <c r="J264">
        <v>2.1397996713377201</v>
      </c>
      <c r="K264">
        <v>0.75796253588415896</v>
      </c>
      <c r="L264">
        <v>0.84953782124044397</v>
      </c>
    </row>
    <row r="265" spans="1:12" x14ac:dyDescent="0.2">
      <c r="A265" t="s">
        <v>267</v>
      </c>
      <c r="B265" t="str">
        <f t="shared" si="12"/>
        <v>variation_ht</v>
      </c>
      <c r="C265">
        <f>VLOOKUP(B265,GDD!$D$2:$E$31,2)</f>
        <v>19</v>
      </c>
      <c r="D265" t="str">
        <f t="shared" si="14"/>
        <v>SbDIV18</v>
      </c>
      <c r="E265" s="2">
        <v>20180718</v>
      </c>
      <c r="F265" t="str">
        <f t="shared" si="13"/>
        <v>RS23</v>
      </c>
      <c r="G265" t="s">
        <v>1139</v>
      </c>
      <c r="H265" t="str">
        <f>VLOOKUP(E265,GDD!$A$2:$B$57,2)</f>
        <v>650-900</v>
      </c>
      <c r="I265" cm="1">
        <f t="array" ref="I265">IF(H265="0-650",1,IF(H265="650-900",2,IF(H265="900+",3,NA)))</f>
        <v>2</v>
      </c>
      <c r="J265">
        <v>1.7685289627952601E-3</v>
      </c>
      <c r="K265">
        <v>5.1477601868608804E-4</v>
      </c>
      <c r="L265">
        <v>0.87295234065225402</v>
      </c>
    </row>
    <row r="266" spans="1:12" x14ac:dyDescent="0.2">
      <c r="A266" t="s">
        <v>268</v>
      </c>
      <c r="B266" t="str">
        <f t="shared" si="12"/>
        <v>plot_volume</v>
      </c>
      <c r="C266">
        <f>VLOOKUP(B266,GDD!$D$2:$E$31,2)</f>
        <v>20</v>
      </c>
      <c r="D266" t="str">
        <f t="shared" si="14"/>
        <v>SbDIV18</v>
      </c>
      <c r="E266" s="2">
        <v>20180718</v>
      </c>
      <c r="F266" t="str">
        <f t="shared" si="13"/>
        <v>RS23</v>
      </c>
      <c r="G266" t="s">
        <v>1139</v>
      </c>
      <c r="H266" t="str">
        <f>VLOOKUP(E266,GDD!$A$2:$B$57,2)</f>
        <v>650-900</v>
      </c>
      <c r="I266" cm="1">
        <f t="array" ref="I266">IF(H266="0-650",1,IF(H266="650-900",2,IF(H266="900+",3,NA)))</f>
        <v>2</v>
      </c>
      <c r="J266" s="1">
        <v>6.5682074397065398E-5</v>
      </c>
      <c r="K266" s="1">
        <v>2.9896281861758302E-6</v>
      </c>
      <c r="L266">
        <v>0.97774808975698502</v>
      </c>
    </row>
    <row r="267" spans="1:12" x14ac:dyDescent="0.2">
      <c r="A267" t="s">
        <v>269</v>
      </c>
      <c r="B267" t="str">
        <f t="shared" si="12"/>
        <v>height_30p</v>
      </c>
      <c r="C267">
        <f>VLOOKUP(B267,GDD!$D$2:$E$31,2)</f>
        <v>2</v>
      </c>
      <c r="D267" t="str">
        <f t="shared" si="14"/>
        <v>SbDIV18</v>
      </c>
      <c r="E267" s="2">
        <v>20180806</v>
      </c>
      <c r="F267" t="str">
        <f t="shared" si="13"/>
        <v>RS23</v>
      </c>
      <c r="G267" t="s">
        <v>1139</v>
      </c>
      <c r="H267" t="str">
        <f>VLOOKUP(E267,GDD!$A$2:$B$57,2)</f>
        <v>900+</v>
      </c>
      <c r="I267" cm="1">
        <f t="array" ref="I267">IF(H267="0-650",1,IF(H267="650-900",2,IF(H267="900+",3,NA)))</f>
        <v>3</v>
      </c>
      <c r="J267">
        <v>2.1780749907179799E-2</v>
      </c>
      <c r="K267">
        <v>7.3805418745237203E-2</v>
      </c>
      <c r="L267">
        <v>0.37115654350454702</v>
      </c>
    </row>
    <row r="268" spans="1:12" x14ac:dyDescent="0.2">
      <c r="A268" t="s">
        <v>270</v>
      </c>
      <c r="B268" t="str">
        <f t="shared" si="12"/>
        <v>height_50p</v>
      </c>
      <c r="C268">
        <f>VLOOKUP(B268,GDD!$D$2:$E$31,2)</f>
        <v>3</v>
      </c>
      <c r="D268" t="str">
        <f t="shared" si="14"/>
        <v>SbDIV18</v>
      </c>
      <c r="E268" s="2">
        <v>20180806</v>
      </c>
      <c r="F268" t="str">
        <f t="shared" si="13"/>
        <v>RS23</v>
      </c>
      <c r="G268" t="s">
        <v>1139</v>
      </c>
      <c r="H268" t="str">
        <f>VLOOKUP(E268,GDD!$A$2:$B$57,2)</f>
        <v>900+</v>
      </c>
      <c r="I268" cm="1">
        <f t="array" ref="I268">IF(H268="0-650",1,IF(H268="650-900",2,IF(H268="900+",3,NA)))</f>
        <v>3</v>
      </c>
      <c r="J268">
        <v>3.9281293030240999E-2</v>
      </c>
      <c r="K268">
        <v>6.3738068099850498E-2</v>
      </c>
      <c r="L268">
        <v>0.55208872035095702</v>
      </c>
    </row>
    <row r="269" spans="1:12" x14ac:dyDescent="0.2">
      <c r="A269" t="s">
        <v>271</v>
      </c>
      <c r="B269" t="str">
        <f t="shared" si="12"/>
        <v>height_70p</v>
      </c>
      <c r="C269">
        <f>VLOOKUP(B269,GDD!$D$2:$E$31,2)</f>
        <v>4</v>
      </c>
      <c r="D269" t="str">
        <f t="shared" si="14"/>
        <v>SbDIV18</v>
      </c>
      <c r="E269" s="2">
        <v>20180806</v>
      </c>
      <c r="F269" t="str">
        <f t="shared" si="13"/>
        <v>RS23</v>
      </c>
      <c r="G269" t="s">
        <v>1139</v>
      </c>
      <c r="H269" t="str">
        <f>VLOOKUP(E269,GDD!$A$2:$B$57,2)</f>
        <v>900+</v>
      </c>
      <c r="I269" cm="1">
        <f t="array" ref="I269">IF(H269="0-650",1,IF(H269="650-900",2,IF(H269="900+",3,NA)))</f>
        <v>3</v>
      </c>
      <c r="J269">
        <v>6.99337230105017E-2</v>
      </c>
      <c r="K269">
        <v>5.15110219461173E-2</v>
      </c>
      <c r="L269">
        <v>0.73084212402114601</v>
      </c>
    </row>
    <row r="270" spans="1:12" x14ac:dyDescent="0.2">
      <c r="A270" t="s">
        <v>272</v>
      </c>
      <c r="B270" t="str">
        <f t="shared" si="12"/>
        <v>height_90p</v>
      </c>
      <c r="C270">
        <f>VLOOKUP(B270,GDD!$D$2:$E$31,2)</f>
        <v>5</v>
      </c>
      <c r="D270" t="str">
        <f t="shared" si="14"/>
        <v>SbDIV18</v>
      </c>
      <c r="E270" s="2">
        <v>20180806</v>
      </c>
      <c r="F270" t="str">
        <f t="shared" si="13"/>
        <v>RS23</v>
      </c>
      <c r="G270" t="s">
        <v>1139</v>
      </c>
      <c r="H270" t="str">
        <f>VLOOKUP(E270,GDD!$A$2:$B$57,2)</f>
        <v>900+</v>
      </c>
      <c r="I270" cm="1">
        <f t="array" ref="I270">IF(H270="0-650",1,IF(H270="650-900",2,IF(H270="900+",3,NA)))</f>
        <v>3</v>
      </c>
      <c r="J270">
        <v>0.12780073598789299</v>
      </c>
      <c r="K270">
        <v>5.1876417761819803E-2</v>
      </c>
      <c r="L270">
        <v>0.83128407116983305</v>
      </c>
    </row>
    <row r="271" spans="1:12" x14ac:dyDescent="0.2">
      <c r="A271" t="s">
        <v>273</v>
      </c>
      <c r="B271" t="str">
        <f t="shared" si="12"/>
        <v>height_95p</v>
      </c>
      <c r="C271">
        <f>VLOOKUP(B271,GDD!$D$2:$E$31,2)</f>
        <v>6</v>
      </c>
      <c r="D271" t="str">
        <f t="shared" si="14"/>
        <v>SbDIV18</v>
      </c>
      <c r="E271" s="2">
        <v>20180806</v>
      </c>
      <c r="F271" t="str">
        <f t="shared" si="13"/>
        <v>RS23</v>
      </c>
      <c r="G271" t="s">
        <v>1139</v>
      </c>
      <c r="H271" t="str">
        <f>VLOOKUP(E271,GDD!$A$2:$B$57,2)</f>
        <v>900+</v>
      </c>
      <c r="I271" cm="1">
        <f t="array" ref="I271">IF(H271="0-650",1,IF(H271="650-900",2,IF(H271="900+",3,NA)))</f>
        <v>3</v>
      </c>
      <c r="J271">
        <v>0.14317745517345501</v>
      </c>
      <c r="K271">
        <v>5.3075350942508898E-2</v>
      </c>
      <c r="L271">
        <v>0.84363400381307296</v>
      </c>
    </row>
    <row r="272" spans="1:12" x14ac:dyDescent="0.2">
      <c r="A272" t="s">
        <v>274</v>
      </c>
      <c r="B272" t="str">
        <f t="shared" si="12"/>
        <v>height_99p</v>
      </c>
      <c r="C272">
        <f>VLOOKUP(B272,GDD!$D$2:$E$31,2)</f>
        <v>7</v>
      </c>
      <c r="D272" t="str">
        <f t="shared" si="14"/>
        <v>SbDIV18</v>
      </c>
      <c r="E272" s="2">
        <v>20180806</v>
      </c>
      <c r="F272" t="str">
        <f t="shared" si="13"/>
        <v>RS23</v>
      </c>
      <c r="G272" t="s">
        <v>1139</v>
      </c>
      <c r="H272" t="str">
        <f>VLOOKUP(E272,GDD!$A$2:$B$57,2)</f>
        <v>900+</v>
      </c>
      <c r="I272" cm="1">
        <f t="array" ref="I272">IF(H272="0-650",1,IF(H272="650-900",2,IF(H272="900+",3,NA)))</f>
        <v>3</v>
      </c>
      <c r="J272">
        <v>0.140262788782751</v>
      </c>
      <c r="K272">
        <v>7.0059192312054E-2</v>
      </c>
      <c r="L272">
        <v>0.80016475805117704</v>
      </c>
    </row>
    <row r="273" spans="1:12" x14ac:dyDescent="0.2">
      <c r="A273" t="s">
        <v>275</v>
      </c>
      <c r="B273" t="str">
        <f t="shared" si="12"/>
        <v>canopy_cover_5p</v>
      </c>
      <c r="C273">
        <f>VLOOKUP(B273,GDD!$D$2:$E$31,2)</f>
        <v>8</v>
      </c>
      <c r="D273" t="str">
        <f t="shared" si="14"/>
        <v>SbDIV18</v>
      </c>
      <c r="E273" s="2">
        <v>20180806</v>
      </c>
      <c r="F273" t="str">
        <f t="shared" si="13"/>
        <v>RS23</v>
      </c>
      <c r="G273" t="s">
        <v>1139</v>
      </c>
      <c r="H273" t="str">
        <f>VLOOKUP(E273,GDD!$A$2:$B$57,2)</f>
        <v>900+</v>
      </c>
      <c r="I273" cm="1">
        <f t="array" ref="I273">IF(H273="0-650",1,IF(H273="650-900",2,IF(H273="900+",3,NA)))</f>
        <v>3</v>
      </c>
      <c r="J273">
        <v>0.344350790122262</v>
      </c>
      <c r="K273">
        <v>27.743384637760599</v>
      </c>
      <c r="L273">
        <v>2.4222688935446102E-2</v>
      </c>
    </row>
    <row r="274" spans="1:12" x14ac:dyDescent="0.2">
      <c r="A274" t="s">
        <v>276</v>
      </c>
      <c r="B274" t="str">
        <f t="shared" si="12"/>
        <v>pcanopy_cover_10p</v>
      </c>
      <c r="C274">
        <f>VLOOKUP(B274,GDD!$D$2:$E$31,2)</f>
        <v>9</v>
      </c>
      <c r="D274" t="str">
        <f t="shared" si="14"/>
        <v>SbDIV18</v>
      </c>
      <c r="E274" s="2">
        <v>20180806</v>
      </c>
      <c r="F274" t="str">
        <f t="shared" si="13"/>
        <v>RS23</v>
      </c>
      <c r="G274" t="s">
        <v>1139</v>
      </c>
      <c r="H274" t="str">
        <f>VLOOKUP(E274,GDD!$A$2:$B$57,2)</f>
        <v>900+</v>
      </c>
      <c r="I274" cm="1">
        <f t="array" ref="I274">IF(H274="0-650",1,IF(H274="650-900",2,IF(H274="900+",3,NA)))</f>
        <v>3</v>
      </c>
      <c r="J274">
        <v>0.55382099031085297</v>
      </c>
      <c r="K274">
        <v>24.9871870749907</v>
      </c>
      <c r="L274">
        <v>4.2446799642225599E-2</v>
      </c>
    </row>
    <row r="275" spans="1:12" x14ac:dyDescent="0.2">
      <c r="A275" t="s">
        <v>277</v>
      </c>
      <c r="B275" t="str">
        <f t="shared" si="12"/>
        <v>canopy_cover_20p</v>
      </c>
      <c r="C275">
        <f>VLOOKUP(B275,GDD!$D$2:$E$31,2)</f>
        <v>10</v>
      </c>
      <c r="D275" t="str">
        <f t="shared" si="14"/>
        <v>SbDIV18</v>
      </c>
      <c r="E275" s="2">
        <v>20180806</v>
      </c>
      <c r="F275" t="str">
        <f t="shared" si="13"/>
        <v>RS23</v>
      </c>
      <c r="G275" t="s">
        <v>1139</v>
      </c>
      <c r="H275" t="str">
        <f>VLOOKUP(E275,GDD!$A$2:$B$57,2)</f>
        <v>900+</v>
      </c>
      <c r="I275" cm="1">
        <f t="array" ref="I275">IF(H275="0-650",1,IF(H275="650-900",2,IF(H275="900+",3,NA)))</f>
        <v>3</v>
      </c>
      <c r="J275">
        <v>0.128384958910949</v>
      </c>
      <c r="K275">
        <v>23.245195716216799</v>
      </c>
      <c r="L275">
        <v>1.09254656321176E-2</v>
      </c>
    </row>
    <row r="276" spans="1:12" x14ac:dyDescent="0.2">
      <c r="A276" t="s">
        <v>278</v>
      </c>
      <c r="B276" t="str">
        <f t="shared" si="12"/>
        <v>canopy_cover_30p</v>
      </c>
      <c r="C276">
        <f>VLOOKUP(B276,GDD!$D$2:$E$31,2)</f>
        <v>11</v>
      </c>
      <c r="D276" t="str">
        <f t="shared" si="14"/>
        <v>SbDIV18</v>
      </c>
      <c r="E276" s="2">
        <v>20180806</v>
      </c>
      <c r="F276" t="str">
        <f t="shared" si="13"/>
        <v>RS23</v>
      </c>
      <c r="G276" t="s">
        <v>1139</v>
      </c>
      <c r="H276" t="str">
        <f>VLOOKUP(E276,GDD!$A$2:$B$57,2)</f>
        <v>900+</v>
      </c>
      <c r="I276" cm="1">
        <f t="array" ref="I276">IF(H276="0-650",1,IF(H276="650-900",2,IF(H276="900+",3,NA)))</f>
        <v>3</v>
      </c>
      <c r="J276">
        <v>0</v>
      </c>
      <c r="K276">
        <v>28.286901904793499</v>
      </c>
      <c r="L276">
        <v>0</v>
      </c>
    </row>
    <row r="277" spans="1:12" x14ac:dyDescent="0.2">
      <c r="A277" t="s">
        <v>279</v>
      </c>
      <c r="B277" t="str">
        <f t="shared" si="12"/>
        <v>canopy_cover_40p</v>
      </c>
      <c r="C277">
        <f>VLOOKUP(B277,GDD!$D$2:$E$31,2)</f>
        <v>12</v>
      </c>
      <c r="D277" t="str">
        <f t="shared" si="14"/>
        <v>SbDIV18</v>
      </c>
      <c r="E277" s="2">
        <v>20180806</v>
      </c>
      <c r="F277" t="str">
        <f t="shared" si="13"/>
        <v>RS23</v>
      </c>
      <c r="G277" t="s">
        <v>1139</v>
      </c>
      <c r="H277" t="str">
        <f>VLOOKUP(E277,GDD!$A$2:$B$57,2)</f>
        <v>900+</v>
      </c>
      <c r="I277" cm="1">
        <f t="array" ref="I277">IF(H277="0-650",1,IF(H277="650-900",2,IF(H277="900+",3,NA)))</f>
        <v>3</v>
      </c>
      <c r="J277">
        <v>0</v>
      </c>
      <c r="K277">
        <v>73.198586214733695</v>
      </c>
      <c r="L277">
        <v>0</v>
      </c>
    </row>
    <row r="278" spans="1:12" x14ac:dyDescent="0.2">
      <c r="A278" t="s">
        <v>280</v>
      </c>
      <c r="B278" t="str">
        <f t="shared" si="12"/>
        <v>canopy_cover_50p</v>
      </c>
      <c r="C278">
        <f>VLOOKUP(B278,GDD!$D$2:$E$31,2)</f>
        <v>13</v>
      </c>
      <c r="D278" t="str">
        <f t="shared" si="14"/>
        <v>SbDIV18</v>
      </c>
      <c r="E278" s="2">
        <v>20180806</v>
      </c>
      <c r="F278" t="str">
        <f t="shared" si="13"/>
        <v>RS23</v>
      </c>
      <c r="G278" t="s">
        <v>1139</v>
      </c>
      <c r="H278" t="str">
        <f>VLOOKUP(E278,GDD!$A$2:$B$57,2)</f>
        <v>900+</v>
      </c>
      <c r="I278" cm="1">
        <f t="array" ref="I278">IF(H278="0-650",1,IF(H278="650-900",2,IF(H278="900+",3,NA)))</f>
        <v>3</v>
      </c>
      <c r="J278">
        <v>2.41321451560056</v>
      </c>
      <c r="K278">
        <v>145.33112298259201</v>
      </c>
      <c r="L278">
        <v>3.2142432841191802E-2</v>
      </c>
    </row>
    <row r="279" spans="1:12" x14ac:dyDescent="0.2">
      <c r="A279" t="s">
        <v>281</v>
      </c>
      <c r="B279" t="str">
        <f t="shared" si="12"/>
        <v>canopy_cover_75p</v>
      </c>
      <c r="C279">
        <f>VLOOKUP(B279,GDD!$D$2:$E$31,2)</f>
        <v>14</v>
      </c>
      <c r="D279" t="str">
        <f t="shared" si="14"/>
        <v>SbDIV18</v>
      </c>
      <c r="E279" s="2">
        <v>20180806</v>
      </c>
      <c r="F279" t="str">
        <f t="shared" si="13"/>
        <v>RS23</v>
      </c>
      <c r="G279" t="s">
        <v>1139</v>
      </c>
      <c r="H279" t="str">
        <f>VLOOKUP(E279,GDD!$A$2:$B$57,2)</f>
        <v>900+</v>
      </c>
      <c r="I279" cm="1">
        <f t="array" ref="I279">IF(H279="0-650",1,IF(H279="650-900",2,IF(H279="900+",3,NA)))</f>
        <v>3</v>
      </c>
      <c r="J279" s="1">
        <v>2.4540729791579699E-19</v>
      </c>
      <c r="K279">
        <v>34.710853952765703</v>
      </c>
      <c r="L279" s="1">
        <v>1.41400899124951E-20</v>
      </c>
    </row>
    <row r="280" spans="1:12" x14ac:dyDescent="0.2">
      <c r="A280" t="s">
        <v>282</v>
      </c>
      <c r="B280" t="str">
        <f t="shared" si="12"/>
        <v>standard_deviation_ht</v>
      </c>
      <c r="C280">
        <f>VLOOKUP(B280,GDD!$D$2:$E$31,2)</f>
        <v>15</v>
      </c>
      <c r="D280" t="str">
        <f t="shared" si="14"/>
        <v>SbDIV18</v>
      </c>
      <c r="E280" s="2">
        <v>20180806</v>
      </c>
      <c r="F280" t="str">
        <f t="shared" si="13"/>
        <v>RS23</v>
      </c>
      <c r="G280" t="s">
        <v>1139</v>
      </c>
      <c r="H280" t="str">
        <f>VLOOKUP(E280,GDD!$A$2:$B$57,2)</f>
        <v>900+</v>
      </c>
      <c r="I280" cm="1">
        <f t="array" ref="I280">IF(H280="0-650",1,IF(H280="650-900",2,IF(H280="900+",3,NA)))</f>
        <v>3</v>
      </c>
      <c r="J280">
        <v>8.5489977634126205E-3</v>
      </c>
      <c r="K280">
        <v>7.1091508627010597E-3</v>
      </c>
      <c r="L280">
        <v>0.70632016065400505</v>
      </c>
    </row>
    <row r="281" spans="1:12" x14ac:dyDescent="0.2">
      <c r="A281" t="s">
        <v>283</v>
      </c>
      <c r="B281" t="str">
        <f t="shared" si="12"/>
        <v>quadratic_mean_ht</v>
      </c>
      <c r="C281">
        <f>VLOOKUP(B281,GDD!$D$2:$E$31,2)</f>
        <v>16</v>
      </c>
      <c r="D281" t="str">
        <f t="shared" si="14"/>
        <v>SbDIV18</v>
      </c>
      <c r="E281" s="2">
        <v>20180806</v>
      </c>
      <c r="F281" t="str">
        <f t="shared" si="13"/>
        <v>RS23</v>
      </c>
      <c r="G281" t="s">
        <v>1139</v>
      </c>
      <c r="H281" t="str">
        <f>VLOOKUP(E281,GDD!$A$2:$B$57,2)</f>
        <v>900+</v>
      </c>
      <c r="I281" cm="1">
        <f t="array" ref="I281">IF(H281="0-650",1,IF(H281="650-900",2,IF(H281="900+",3,NA)))</f>
        <v>3</v>
      </c>
      <c r="J281">
        <v>5.6958801239621999E-2</v>
      </c>
      <c r="K281">
        <v>3.3366305204741001E-2</v>
      </c>
      <c r="L281">
        <v>0.77345586677172995</v>
      </c>
    </row>
    <row r="282" spans="1:12" x14ac:dyDescent="0.2">
      <c r="A282" t="s">
        <v>284</v>
      </c>
      <c r="B282" t="str">
        <f t="shared" si="12"/>
        <v>skewness_ht</v>
      </c>
      <c r="C282">
        <f>VLOOKUP(B282,GDD!$D$2:$E$31,2)</f>
        <v>17</v>
      </c>
      <c r="D282" t="str">
        <f t="shared" si="14"/>
        <v>SbDIV18</v>
      </c>
      <c r="E282" s="2">
        <v>20180806</v>
      </c>
      <c r="F282" t="str">
        <f t="shared" si="13"/>
        <v>RS23</v>
      </c>
      <c r="G282" t="s">
        <v>1139</v>
      </c>
      <c r="H282" t="str">
        <f>VLOOKUP(E282,GDD!$A$2:$B$57,2)</f>
        <v>900+</v>
      </c>
      <c r="I282" cm="1">
        <f t="array" ref="I282">IF(H282="0-650",1,IF(H282="650-900",2,IF(H282="900+",3,NA)))</f>
        <v>3</v>
      </c>
      <c r="J282">
        <v>0</v>
      </c>
      <c r="K282">
        <v>0.46056868986155403</v>
      </c>
      <c r="L282">
        <v>0</v>
      </c>
    </row>
    <row r="283" spans="1:12" x14ac:dyDescent="0.2">
      <c r="A283" t="s">
        <v>285</v>
      </c>
      <c r="B283" t="str">
        <f t="shared" si="12"/>
        <v>kurtosis_ht</v>
      </c>
      <c r="C283">
        <f>VLOOKUP(B283,GDD!$D$2:$E$31,2)</f>
        <v>18</v>
      </c>
      <c r="D283" t="str">
        <f t="shared" si="14"/>
        <v>SbDIV18</v>
      </c>
      <c r="E283" s="2">
        <v>20180806</v>
      </c>
      <c r="F283" t="str">
        <f t="shared" si="13"/>
        <v>RS23</v>
      </c>
      <c r="G283" t="s">
        <v>1139</v>
      </c>
      <c r="H283" t="str">
        <f>VLOOKUP(E283,GDD!$A$2:$B$57,2)</f>
        <v>900+</v>
      </c>
      <c r="I283" cm="1">
        <f t="array" ref="I283">IF(H283="0-650",1,IF(H283="650-900",2,IF(H283="900+",3,NA)))</f>
        <v>3</v>
      </c>
      <c r="J283">
        <v>0.76347516815239402</v>
      </c>
      <c r="K283">
        <v>30.291108165550501</v>
      </c>
      <c r="L283">
        <v>4.7990053705374701E-2</v>
      </c>
    </row>
    <row r="284" spans="1:12" x14ac:dyDescent="0.2">
      <c r="A284" t="s">
        <v>286</v>
      </c>
      <c r="B284" t="str">
        <f t="shared" si="12"/>
        <v>variation_ht</v>
      </c>
      <c r="C284">
        <f>VLOOKUP(B284,GDD!$D$2:$E$31,2)</f>
        <v>19</v>
      </c>
      <c r="D284" t="str">
        <f t="shared" si="14"/>
        <v>SbDIV18</v>
      </c>
      <c r="E284" s="2">
        <v>20180806</v>
      </c>
      <c r="F284" t="str">
        <f t="shared" si="13"/>
        <v>RS23</v>
      </c>
      <c r="G284" t="s">
        <v>1139</v>
      </c>
      <c r="H284" t="str">
        <f>VLOOKUP(E284,GDD!$A$2:$B$57,2)</f>
        <v>900+</v>
      </c>
      <c r="I284" cm="1">
        <f t="array" ref="I284">IF(H284="0-650",1,IF(H284="650-900",2,IF(H284="900+",3,NA)))</f>
        <v>3</v>
      </c>
      <c r="J284">
        <v>2.31263448993097E-3</v>
      </c>
      <c r="K284">
        <v>3.6742767445834497E-2</v>
      </c>
      <c r="L284">
        <v>0.11180779605456199</v>
      </c>
    </row>
    <row r="285" spans="1:12" x14ac:dyDescent="0.2">
      <c r="A285" t="s">
        <v>287</v>
      </c>
      <c r="B285" t="str">
        <f t="shared" si="12"/>
        <v>plot_volume</v>
      </c>
      <c r="C285">
        <f>VLOOKUP(B285,GDD!$D$2:$E$31,2)</f>
        <v>20</v>
      </c>
      <c r="D285" t="str">
        <f t="shared" si="14"/>
        <v>SbDIV18</v>
      </c>
      <c r="E285" s="2">
        <v>20180806</v>
      </c>
      <c r="F285" t="str">
        <f t="shared" si="13"/>
        <v>RS23</v>
      </c>
      <c r="G285" t="s">
        <v>1139</v>
      </c>
      <c r="H285" t="str">
        <f>VLOOKUP(E285,GDD!$A$2:$B$57,2)</f>
        <v>900+</v>
      </c>
      <c r="I285" cm="1">
        <f t="array" ref="I285">IF(H285="0-650",1,IF(H285="650-900",2,IF(H285="900+",3,NA)))</f>
        <v>3</v>
      </c>
      <c r="J285" s="1">
        <v>8.9574886925087308E-6</v>
      </c>
      <c r="K285" s="1">
        <v>2.72270877167121E-5</v>
      </c>
      <c r="L285">
        <v>0.39685772781208201</v>
      </c>
    </row>
    <row r="286" spans="1:12" x14ac:dyDescent="0.2">
      <c r="A286" t="s">
        <v>288</v>
      </c>
      <c r="B286" t="str">
        <f t="shared" si="12"/>
        <v>NDVI</v>
      </c>
      <c r="C286">
        <f>VLOOKUP(B286,GDD!$D$2:$E$31,2)</f>
        <v>21</v>
      </c>
      <c r="D286" t="str">
        <f t="shared" si="14"/>
        <v>SbDIV18</v>
      </c>
      <c r="E286" s="2">
        <v>20180625</v>
      </c>
      <c r="F286" t="str">
        <f t="shared" si="13"/>
        <v>RS23</v>
      </c>
      <c r="G286" t="s">
        <v>1139</v>
      </c>
      <c r="H286" t="str">
        <f>VLOOKUP(E286,GDD!$A$2:$B$57,2)</f>
        <v>0-650</v>
      </c>
      <c r="I286" cm="1">
        <f t="array" ref="I286">IF(H286="0-650",1,IF(H286="650-900",2,IF(H286="900+",3,NA)))</f>
        <v>1</v>
      </c>
      <c r="J286" s="1">
        <v>4.2395596496856002E-5</v>
      </c>
      <c r="K286" s="1">
        <v>6.48831647892733E-5</v>
      </c>
      <c r="L286">
        <v>0.56650447177232399</v>
      </c>
    </row>
    <row r="287" spans="1:12" x14ac:dyDescent="0.2">
      <c r="A287" t="s">
        <v>289</v>
      </c>
      <c r="B287" t="str">
        <f t="shared" si="12"/>
        <v>SR800680</v>
      </c>
      <c r="C287">
        <f>VLOOKUP(B287,GDD!$D$2:$E$31,2)</f>
        <v>22</v>
      </c>
      <c r="D287" t="str">
        <f t="shared" si="14"/>
        <v>SbDIV18</v>
      </c>
      <c r="E287" s="2">
        <v>20180625</v>
      </c>
      <c r="F287" t="str">
        <f t="shared" si="13"/>
        <v>RS23</v>
      </c>
      <c r="G287" t="s">
        <v>1139</v>
      </c>
      <c r="H287" t="str">
        <f>VLOOKUP(E287,GDD!$A$2:$B$57,2)</f>
        <v>0-650</v>
      </c>
      <c r="I287" cm="1">
        <f t="array" ref="I287">IF(H287="0-650",1,IF(H287="650-900",2,IF(H287="900+",3,NA)))</f>
        <v>1</v>
      </c>
      <c r="J287">
        <v>0.14273925598047901</v>
      </c>
      <c r="K287">
        <v>0.28312990990340597</v>
      </c>
      <c r="L287">
        <v>0.50206521919764302</v>
      </c>
    </row>
    <row r="288" spans="1:12" x14ac:dyDescent="0.2">
      <c r="A288" t="s">
        <v>290</v>
      </c>
      <c r="B288" t="str">
        <f t="shared" si="12"/>
        <v>mRENDVI</v>
      </c>
      <c r="C288">
        <f>VLOOKUP(B288,GDD!$D$2:$E$31,2)</f>
        <v>23</v>
      </c>
      <c r="D288" t="str">
        <f t="shared" si="14"/>
        <v>SbDIV18</v>
      </c>
      <c r="E288" s="2">
        <v>20180625</v>
      </c>
      <c r="F288" t="str">
        <f t="shared" si="13"/>
        <v>RS23</v>
      </c>
      <c r="G288" t="s">
        <v>1139</v>
      </c>
      <c r="H288" t="str">
        <f>VLOOKUP(E288,GDD!$A$2:$B$57,2)</f>
        <v>0-650</v>
      </c>
      <c r="I288" cm="1">
        <f t="array" ref="I288">IF(H288="0-650",1,IF(H288="650-900",2,IF(H288="900+",3,NA)))</f>
        <v>1</v>
      </c>
      <c r="J288" s="1">
        <v>3.5735843204564998E-5</v>
      </c>
      <c r="K288" s="1">
        <v>8.1055203171638194E-5</v>
      </c>
      <c r="L288">
        <v>0.46858417296501198</v>
      </c>
    </row>
    <row r="289" spans="1:12" x14ac:dyDescent="0.2">
      <c r="A289" t="s">
        <v>291</v>
      </c>
      <c r="B289" t="str">
        <f t="shared" si="12"/>
        <v>GNDVI</v>
      </c>
      <c r="C289">
        <f>VLOOKUP(B289,GDD!$D$2:$E$31,2)</f>
        <v>24</v>
      </c>
      <c r="D289" t="str">
        <f t="shared" si="14"/>
        <v>SbDIV18</v>
      </c>
      <c r="E289" s="2">
        <v>20180625</v>
      </c>
      <c r="F289" t="str">
        <f t="shared" si="13"/>
        <v>RS23</v>
      </c>
      <c r="G289" t="s">
        <v>1139</v>
      </c>
      <c r="H289" t="str">
        <f>VLOOKUP(E289,GDD!$A$2:$B$57,2)</f>
        <v>0-650</v>
      </c>
      <c r="I289" cm="1">
        <f t="array" ref="I289">IF(H289="0-650",1,IF(H289="650-900",2,IF(H289="900+",3,NA)))</f>
        <v>1</v>
      </c>
      <c r="J289" s="1">
        <v>3.0171678113440599E-5</v>
      </c>
      <c r="K289" s="1">
        <v>3.1522916498105097E-5</v>
      </c>
      <c r="L289">
        <v>0.656860830824463</v>
      </c>
    </row>
    <row r="290" spans="1:12" x14ac:dyDescent="0.2">
      <c r="A290" t="s">
        <v>292</v>
      </c>
      <c r="B290" t="str">
        <f t="shared" si="12"/>
        <v>PRI</v>
      </c>
      <c r="C290">
        <f>VLOOKUP(B290,GDD!$D$2:$E$31,2)</f>
        <v>25</v>
      </c>
      <c r="D290" t="str">
        <f t="shared" si="14"/>
        <v>SbDIV18</v>
      </c>
      <c r="E290" s="2">
        <v>20180625</v>
      </c>
      <c r="F290" t="str">
        <f t="shared" si="13"/>
        <v>RS23</v>
      </c>
      <c r="G290" t="s">
        <v>1139</v>
      </c>
      <c r="H290" t="str">
        <f>VLOOKUP(E290,GDD!$A$2:$B$57,2)</f>
        <v>0-650</v>
      </c>
      <c r="I290" cm="1">
        <f t="array" ref="I290">IF(H290="0-650",1,IF(H290="650-900",2,IF(H290="900+",3,NA)))</f>
        <v>1</v>
      </c>
      <c r="J290" s="1">
        <v>9.64817560997617E-7</v>
      </c>
      <c r="K290" s="1">
        <v>7.6017721703159004E-6</v>
      </c>
      <c r="L290">
        <v>0.20245018000142001</v>
      </c>
    </row>
    <row r="291" spans="1:12" x14ac:dyDescent="0.2">
      <c r="A291" t="s">
        <v>293</v>
      </c>
      <c r="B291" t="str">
        <f t="shared" si="12"/>
        <v>OSAVI</v>
      </c>
      <c r="C291">
        <f>VLOOKUP(B291,GDD!$D$2:$E$31,2)</f>
        <v>26</v>
      </c>
      <c r="D291" t="str">
        <f t="shared" si="14"/>
        <v>SbDIV18</v>
      </c>
      <c r="E291" s="2">
        <v>20180625</v>
      </c>
      <c r="F291" t="str">
        <f t="shared" si="13"/>
        <v>RS23</v>
      </c>
      <c r="G291" t="s">
        <v>1139</v>
      </c>
      <c r="H291" t="str">
        <f>VLOOKUP(E291,GDD!$A$2:$B$57,2)</f>
        <v>0-650</v>
      </c>
      <c r="I291" cm="1">
        <f t="array" ref="I291">IF(H291="0-650",1,IF(H291="650-900",2,IF(H291="900+",3,NA)))</f>
        <v>1</v>
      </c>
      <c r="J291">
        <v>3.2910949809689301E-4</v>
      </c>
      <c r="K291">
        <v>1.1323326445215E-3</v>
      </c>
      <c r="L291">
        <v>0.36760682084033203</v>
      </c>
    </row>
    <row r="292" spans="1:12" x14ac:dyDescent="0.2">
      <c r="A292" t="s">
        <v>294</v>
      </c>
      <c r="B292" t="str">
        <f t="shared" si="12"/>
        <v>PSRI</v>
      </c>
      <c r="C292">
        <f>VLOOKUP(B292,GDD!$D$2:$E$31,2)</f>
        <v>27</v>
      </c>
      <c r="D292" t="str">
        <f t="shared" si="14"/>
        <v>SbDIV18</v>
      </c>
      <c r="E292" s="2">
        <v>20180625</v>
      </c>
      <c r="F292" t="str">
        <f t="shared" si="13"/>
        <v>RS23</v>
      </c>
      <c r="G292" t="s">
        <v>1139</v>
      </c>
      <c r="H292" t="str">
        <f>VLOOKUP(E292,GDD!$A$2:$B$57,2)</f>
        <v>0-650</v>
      </c>
      <c r="I292" cm="1">
        <f t="array" ref="I292">IF(H292="0-650",1,IF(H292="650-900",2,IF(H292="900+",3,NA)))</f>
        <v>1</v>
      </c>
      <c r="J292" s="1">
        <v>1.4949421542786401E-6</v>
      </c>
      <c r="K292" s="1">
        <v>3.7832599764695001E-6</v>
      </c>
      <c r="L292">
        <v>0.441432248116572</v>
      </c>
    </row>
    <row r="293" spans="1:12" x14ac:dyDescent="0.2">
      <c r="A293" t="s">
        <v>295</v>
      </c>
      <c r="B293" t="str">
        <f t="shared" si="12"/>
        <v>Carte1</v>
      </c>
      <c r="C293">
        <f>VLOOKUP(B293,GDD!$D$2:$E$31,2)</f>
        <v>28</v>
      </c>
      <c r="D293" t="str">
        <f t="shared" si="14"/>
        <v>SbDIV18</v>
      </c>
      <c r="E293" s="2">
        <v>20180625</v>
      </c>
      <c r="F293" t="str">
        <f t="shared" si="13"/>
        <v>RS23</v>
      </c>
      <c r="G293" t="s">
        <v>1139</v>
      </c>
      <c r="H293" t="str">
        <f>VLOOKUP(E293,GDD!$A$2:$B$57,2)</f>
        <v>0-650</v>
      </c>
      <c r="I293" cm="1">
        <f t="array" ref="I293">IF(H293="0-650",1,IF(H293="650-900",2,IF(H293="900+",3,NA)))</f>
        <v>1</v>
      </c>
      <c r="J293">
        <v>4.9809572677297501E-3</v>
      </c>
      <c r="K293">
        <v>1.39321781251353E-2</v>
      </c>
      <c r="L293">
        <v>0.41691955735520703</v>
      </c>
    </row>
    <row r="294" spans="1:12" x14ac:dyDescent="0.2">
      <c r="A294" t="s">
        <v>296</v>
      </c>
      <c r="B294" t="str">
        <f t="shared" si="12"/>
        <v>VOG1</v>
      </c>
      <c r="C294">
        <f>VLOOKUP(B294,GDD!$D$2:$E$31,2)</f>
        <v>29</v>
      </c>
      <c r="D294" t="str">
        <f t="shared" si="14"/>
        <v>SbDIV18</v>
      </c>
      <c r="E294" s="2">
        <v>20180625</v>
      </c>
      <c r="F294" t="str">
        <f t="shared" si="13"/>
        <v>RS23</v>
      </c>
      <c r="G294" t="s">
        <v>1139</v>
      </c>
      <c r="H294" t="str">
        <f>VLOOKUP(E294,GDD!$A$2:$B$57,2)</f>
        <v>0-650</v>
      </c>
      <c r="I294" cm="1">
        <f t="array" ref="I294">IF(H294="0-650",1,IF(H294="650-900",2,IF(H294="900+",3,NA)))</f>
        <v>1</v>
      </c>
      <c r="J294">
        <v>1.05435302028537E-3</v>
      </c>
      <c r="K294">
        <v>1.71129144498354E-3</v>
      </c>
      <c r="L294">
        <v>0.55201765146313198</v>
      </c>
    </row>
    <row r="295" spans="1:12" x14ac:dyDescent="0.2">
      <c r="A295" t="s">
        <v>297</v>
      </c>
      <c r="B295" t="str">
        <f t="shared" si="12"/>
        <v>SR700670</v>
      </c>
      <c r="C295">
        <f>VLOOKUP(B295,GDD!$D$2:$E$31,2)</f>
        <v>30</v>
      </c>
      <c r="D295" t="str">
        <f t="shared" si="14"/>
        <v>SbDIV18</v>
      </c>
      <c r="E295" s="2">
        <v>20180625</v>
      </c>
      <c r="F295" t="str">
        <f t="shared" si="13"/>
        <v>RS23</v>
      </c>
      <c r="G295" t="s">
        <v>1139</v>
      </c>
      <c r="H295" t="str">
        <f>VLOOKUP(E295,GDD!$A$2:$B$57,2)</f>
        <v>0-650</v>
      </c>
      <c r="I295" cm="1">
        <f t="array" ref="I295">IF(H295="0-650",1,IF(H295="650-900",2,IF(H295="900+",3,NA)))</f>
        <v>1</v>
      </c>
      <c r="J295">
        <v>2.0134930086663002E-3</v>
      </c>
      <c r="K295">
        <v>1.0422346191611899E-3</v>
      </c>
      <c r="L295">
        <v>0.79439943654098499</v>
      </c>
    </row>
    <row r="296" spans="1:12" x14ac:dyDescent="0.2">
      <c r="A296" t="s">
        <v>298</v>
      </c>
      <c r="B296" t="str">
        <f t="shared" si="12"/>
        <v>NDVI</v>
      </c>
      <c r="C296">
        <f>VLOOKUP(B296,GDD!$D$2:$E$31,2)</f>
        <v>21</v>
      </c>
      <c r="D296" t="str">
        <f t="shared" si="14"/>
        <v>SbDIV18</v>
      </c>
      <c r="E296" s="2">
        <v>20180711</v>
      </c>
      <c r="F296" t="str">
        <f t="shared" si="13"/>
        <v>RS23</v>
      </c>
      <c r="G296" t="s">
        <v>1139</v>
      </c>
      <c r="H296" t="str">
        <f>VLOOKUP(E296,GDD!$A$2:$B$57,2)</f>
        <v>650-900</v>
      </c>
      <c r="I296" cm="1">
        <f t="array" ref="I296">IF(H296="0-650",1,IF(H296="650-900",2,IF(H296="900+",3,NA)))</f>
        <v>2</v>
      </c>
      <c r="J296" s="1">
        <v>8.0559235725858198E-5</v>
      </c>
      <c r="K296" s="1">
        <v>5.4282105069533301E-5</v>
      </c>
      <c r="L296">
        <v>0.74799461567746395</v>
      </c>
    </row>
    <row r="297" spans="1:12" x14ac:dyDescent="0.2">
      <c r="A297" t="s">
        <v>299</v>
      </c>
      <c r="B297" t="str">
        <f t="shared" si="12"/>
        <v>SR800680</v>
      </c>
      <c r="C297">
        <f>VLOOKUP(B297,GDD!$D$2:$E$31,2)</f>
        <v>22</v>
      </c>
      <c r="D297" t="str">
        <f t="shared" si="14"/>
        <v>SbDIV18</v>
      </c>
      <c r="E297" s="2">
        <v>20180711</v>
      </c>
      <c r="F297" t="str">
        <f t="shared" si="13"/>
        <v>RS23</v>
      </c>
      <c r="G297" t="s">
        <v>1139</v>
      </c>
      <c r="H297" t="str">
        <f>VLOOKUP(E297,GDD!$A$2:$B$57,2)</f>
        <v>650-900</v>
      </c>
      <c r="I297" cm="1">
        <f t="array" ref="I297">IF(H297="0-650",1,IF(H297="650-900",2,IF(H297="900+",3,NA)))</f>
        <v>2</v>
      </c>
      <c r="J297">
        <v>3.2250743221674401</v>
      </c>
      <c r="K297">
        <v>1.1639518551619901</v>
      </c>
      <c r="L297">
        <v>0.84713206041358402</v>
      </c>
    </row>
    <row r="298" spans="1:12" x14ac:dyDescent="0.2">
      <c r="A298" t="s">
        <v>300</v>
      </c>
      <c r="B298" t="str">
        <f t="shared" si="12"/>
        <v>mRENDVI</v>
      </c>
      <c r="C298">
        <f>VLOOKUP(B298,GDD!$D$2:$E$31,2)</f>
        <v>23</v>
      </c>
      <c r="D298" t="str">
        <f t="shared" si="14"/>
        <v>SbDIV18</v>
      </c>
      <c r="E298" s="2">
        <v>20180711</v>
      </c>
      <c r="F298" t="str">
        <f t="shared" si="13"/>
        <v>RS23</v>
      </c>
      <c r="G298" t="s">
        <v>1139</v>
      </c>
      <c r="H298" t="str">
        <f>VLOOKUP(E298,GDD!$A$2:$B$57,2)</f>
        <v>650-900</v>
      </c>
      <c r="I298" cm="1">
        <f t="array" ref="I298">IF(H298="0-650",1,IF(H298="650-900",2,IF(H298="900+",3,NA)))</f>
        <v>2</v>
      </c>
      <c r="J298" s="1">
        <v>5.8474686886792097E-5</v>
      </c>
      <c r="K298" s="1">
        <v>5.2309104233529899E-5</v>
      </c>
      <c r="L298">
        <v>0.69095134938333003</v>
      </c>
    </row>
    <row r="299" spans="1:12" x14ac:dyDescent="0.2">
      <c r="A299" t="s">
        <v>301</v>
      </c>
      <c r="B299" t="str">
        <f t="shared" si="12"/>
        <v>GNDVI</v>
      </c>
      <c r="C299">
        <f>VLOOKUP(B299,GDD!$D$2:$E$31,2)</f>
        <v>24</v>
      </c>
      <c r="D299" t="str">
        <f t="shared" si="14"/>
        <v>SbDIV18</v>
      </c>
      <c r="E299" s="2">
        <v>20180711</v>
      </c>
      <c r="F299" t="str">
        <f t="shared" si="13"/>
        <v>RS23</v>
      </c>
      <c r="G299" t="s">
        <v>1139</v>
      </c>
      <c r="H299" t="str">
        <f>VLOOKUP(E299,GDD!$A$2:$B$57,2)</f>
        <v>650-900</v>
      </c>
      <c r="I299" cm="1">
        <f t="array" ref="I299">IF(H299="0-650",1,IF(H299="650-900",2,IF(H299="900+",3,NA)))</f>
        <v>2</v>
      </c>
      <c r="J299" s="1">
        <v>5.6824510542938197E-5</v>
      </c>
      <c r="K299" s="1">
        <v>3.2358502689094199E-5</v>
      </c>
      <c r="L299">
        <v>0.77837784072712801</v>
      </c>
    </row>
    <row r="300" spans="1:12" x14ac:dyDescent="0.2">
      <c r="A300" t="s">
        <v>302</v>
      </c>
      <c r="B300" t="str">
        <f t="shared" si="12"/>
        <v>PRI</v>
      </c>
      <c r="C300">
        <f>VLOOKUP(B300,GDD!$D$2:$E$31,2)</f>
        <v>25</v>
      </c>
      <c r="D300" t="str">
        <f t="shared" si="14"/>
        <v>SbDIV18</v>
      </c>
      <c r="E300" s="2">
        <v>20180711</v>
      </c>
      <c r="F300" t="str">
        <f t="shared" si="13"/>
        <v>RS23</v>
      </c>
      <c r="G300" t="s">
        <v>1139</v>
      </c>
      <c r="H300" t="str">
        <f>VLOOKUP(E300,GDD!$A$2:$B$57,2)</f>
        <v>650-900</v>
      </c>
      <c r="I300" cm="1">
        <f t="array" ref="I300">IF(H300="0-650",1,IF(H300="650-900",2,IF(H300="900+",3,NA)))</f>
        <v>2</v>
      </c>
      <c r="J300" s="1">
        <v>1.20229555136738E-5</v>
      </c>
      <c r="K300" s="1">
        <v>1.15890297481813E-5</v>
      </c>
      <c r="L300">
        <v>0.67478464967340002</v>
      </c>
    </row>
    <row r="301" spans="1:12" x14ac:dyDescent="0.2">
      <c r="A301" t="s">
        <v>303</v>
      </c>
      <c r="B301" t="str">
        <f t="shared" si="12"/>
        <v>OSAVI</v>
      </c>
      <c r="C301">
        <f>VLOOKUP(B301,GDD!$D$2:$E$31,2)</f>
        <v>26</v>
      </c>
      <c r="D301" t="str">
        <f t="shared" si="14"/>
        <v>SbDIV18</v>
      </c>
      <c r="E301" s="2">
        <v>20180711</v>
      </c>
      <c r="F301" t="str">
        <f t="shared" si="13"/>
        <v>RS23</v>
      </c>
      <c r="G301" t="s">
        <v>1139</v>
      </c>
      <c r="H301" t="str">
        <f>VLOOKUP(E301,GDD!$A$2:$B$57,2)</f>
        <v>650-900</v>
      </c>
      <c r="I301" cm="1">
        <f t="array" ref="I301">IF(H301="0-650",1,IF(H301="650-900",2,IF(H301="900+",3,NA)))</f>
        <v>2</v>
      </c>
      <c r="J301">
        <v>2.0745936896595101E-4</v>
      </c>
      <c r="K301" s="1">
        <v>6.0224473177492798E-5</v>
      </c>
      <c r="L301">
        <v>0.87324985021489299</v>
      </c>
    </row>
    <row r="302" spans="1:12" x14ac:dyDescent="0.2">
      <c r="A302" t="s">
        <v>304</v>
      </c>
      <c r="B302" t="str">
        <f t="shared" si="12"/>
        <v>PSRI</v>
      </c>
      <c r="C302">
        <f>VLOOKUP(B302,GDD!$D$2:$E$31,2)</f>
        <v>27</v>
      </c>
      <c r="D302" t="str">
        <f t="shared" si="14"/>
        <v>SbDIV18</v>
      </c>
      <c r="E302" s="2">
        <v>20180711</v>
      </c>
      <c r="F302" t="str">
        <f t="shared" si="13"/>
        <v>RS23</v>
      </c>
      <c r="G302" t="s">
        <v>1139</v>
      </c>
      <c r="H302" t="str">
        <f>VLOOKUP(E302,GDD!$A$2:$B$57,2)</f>
        <v>650-900</v>
      </c>
      <c r="I302" cm="1">
        <f t="array" ref="I302">IF(H302="0-650",1,IF(H302="650-900",2,IF(H302="900+",3,NA)))</f>
        <v>2</v>
      </c>
      <c r="J302" s="1">
        <v>3.2758687888393501E-6</v>
      </c>
      <c r="K302" s="1">
        <v>1.5728608229368199E-6</v>
      </c>
      <c r="L302">
        <v>0.80640756067184005</v>
      </c>
    </row>
    <row r="303" spans="1:12" x14ac:dyDescent="0.2">
      <c r="A303" t="s">
        <v>305</v>
      </c>
      <c r="B303" t="str">
        <f t="shared" si="12"/>
        <v>Carte1</v>
      </c>
      <c r="C303">
        <f>VLOOKUP(B303,GDD!$D$2:$E$31,2)</f>
        <v>28</v>
      </c>
      <c r="D303" t="str">
        <f t="shared" si="14"/>
        <v>SbDIV18</v>
      </c>
      <c r="E303" s="2">
        <v>20180711</v>
      </c>
      <c r="F303" t="str">
        <f t="shared" si="13"/>
        <v>RS23</v>
      </c>
      <c r="G303" t="s">
        <v>1139</v>
      </c>
      <c r="H303" t="str">
        <f>VLOOKUP(E303,GDD!$A$2:$B$57,2)</f>
        <v>650-900</v>
      </c>
      <c r="I303" cm="1">
        <f t="array" ref="I303">IF(H303="0-650",1,IF(H303="650-900",2,IF(H303="900+",3,NA)))</f>
        <v>2</v>
      </c>
      <c r="J303">
        <v>9.8288181801391202E-3</v>
      </c>
      <c r="K303">
        <v>1.5413995911022599E-2</v>
      </c>
      <c r="L303">
        <v>0.56049961428125805</v>
      </c>
    </row>
    <row r="304" spans="1:12" x14ac:dyDescent="0.2">
      <c r="A304" t="s">
        <v>306</v>
      </c>
      <c r="B304" t="str">
        <f t="shared" si="12"/>
        <v>VOG1</v>
      </c>
      <c r="C304">
        <f>VLOOKUP(B304,GDD!$D$2:$E$31,2)</f>
        <v>29</v>
      </c>
      <c r="D304" t="str">
        <f t="shared" si="14"/>
        <v>SbDIV18</v>
      </c>
      <c r="E304" s="2">
        <v>20180711</v>
      </c>
      <c r="F304" t="str">
        <f t="shared" si="13"/>
        <v>RS23</v>
      </c>
      <c r="G304" t="s">
        <v>1139</v>
      </c>
      <c r="H304" t="str">
        <f>VLOOKUP(E304,GDD!$A$2:$B$57,2)</f>
        <v>650-900</v>
      </c>
      <c r="I304" cm="1">
        <f t="array" ref="I304">IF(H304="0-650",1,IF(H304="650-900",2,IF(H304="900+",3,NA)))</f>
        <v>2</v>
      </c>
      <c r="J304">
        <v>1.70087915574835E-3</v>
      </c>
      <c r="K304">
        <v>1.70018765330383E-3</v>
      </c>
      <c r="L304">
        <v>0.66675702466592102</v>
      </c>
    </row>
    <row r="305" spans="1:12" x14ac:dyDescent="0.2">
      <c r="A305" t="s">
        <v>307</v>
      </c>
      <c r="B305" t="str">
        <f t="shared" si="12"/>
        <v>SR700670</v>
      </c>
      <c r="C305">
        <f>VLOOKUP(B305,GDD!$D$2:$E$31,2)</f>
        <v>30</v>
      </c>
      <c r="D305" t="str">
        <f t="shared" si="14"/>
        <v>SbDIV18</v>
      </c>
      <c r="E305" s="2">
        <v>20180711</v>
      </c>
      <c r="F305" t="str">
        <f t="shared" si="13"/>
        <v>RS23</v>
      </c>
      <c r="G305" t="s">
        <v>1139</v>
      </c>
      <c r="H305" t="str">
        <f>VLOOKUP(E305,GDD!$A$2:$B$57,2)</f>
        <v>650-900</v>
      </c>
      <c r="I305" cm="1">
        <f t="array" ref="I305">IF(H305="0-650",1,IF(H305="650-900",2,IF(H305="900+",3,NA)))</f>
        <v>2</v>
      </c>
      <c r="J305">
        <v>1.2487595486404801E-2</v>
      </c>
      <c r="K305">
        <v>4.8255547506368601E-3</v>
      </c>
      <c r="L305">
        <v>0.83807268464291396</v>
      </c>
    </row>
    <row r="306" spans="1:12" x14ac:dyDescent="0.2">
      <c r="A306" t="s">
        <v>308</v>
      </c>
      <c r="B306" t="str">
        <f t="shared" si="12"/>
        <v>NDVI</v>
      </c>
      <c r="C306">
        <f>VLOOKUP(B306,GDD!$D$2:$E$31,2)</f>
        <v>21</v>
      </c>
      <c r="D306" t="str">
        <f t="shared" si="14"/>
        <v>SbDIV18</v>
      </c>
      <c r="E306" s="2">
        <v>20180725</v>
      </c>
      <c r="F306" t="str">
        <f t="shared" si="13"/>
        <v>RS23</v>
      </c>
      <c r="G306" t="s">
        <v>1139</v>
      </c>
      <c r="H306" t="str">
        <f>VLOOKUP(E306,GDD!$A$2:$B$57,2)</f>
        <v>900+</v>
      </c>
      <c r="I306" cm="1">
        <f t="array" ref="I306">IF(H306="0-650",1,IF(H306="650-900",2,IF(H306="900+",3,NA)))</f>
        <v>3</v>
      </c>
      <c r="J306">
        <v>1.65607679047456E-4</v>
      </c>
      <c r="K306" s="1">
        <v>7.3322042459044202E-5</v>
      </c>
      <c r="L306">
        <v>0.81875089334474405</v>
      </c>
    </row>
    <row r="307" spans="1:12" x14ac:dyDescent="0.2">
      <c r="A307" t="s">
        <v>309</v>
      </c>
      <c r="B307" t="str">
        <f t="shared" si="12"/>
        <v>SR800680</v>
      </c>
      <c r="C307">
        <f>VLOOKUP(B307,GDD!$D$2:$E$31,2)</f>
        <v>22</v>
      </c>
      <c r="D307" t="str">
        <f t="shared" si="14"/>
        <v>SbDIV18</v>
      </c>
      <c r="E307" s="2">
        <v>20180725</v>
      </c>
      <c r="F307" t="str">
        <f t="shared" si="13"/>
        <v>RS23</v>
      </c>
      <c r="G307" t="s">
        <v>1139</v>
      </c>
      <c r="H307" t="str">
        <f>VLOOKUP(E307,GDD!$A$2:$B$57,2)</f>
        <v>900+</v>
      </c>
      <c r="I307" cm="1">
        <f t="array" ref="I307">IF(H307="0-650",1,IF(H307="650-900",2,IF(H307="900+",3,NA)))</f>
        <v>3</v>
      </c>
      <c r="J307">
        <v>1.8462986607142</v>
      </c>
      <c r="K307">
        <v>0.87416727346321499</v>
      </c>
      <c r="L307">
        <v>0.80858061428411299</v>
      </c>
    </row>
    <row r="308" spans="1:12" x14ac:dyDescent="0.2">
      <c r="A308" t="s">
        <v>310</v>
      </c>
      <c r="B308" t="str">
        <f t="shared" si="12"/>
        <v>mRENDVI</v>
      </c>
      <c r="C308">
        <f>VLOOKUP(B308,GDD!$D$2:$E$31,2)</f>
        <v>23</v>
      </c>
      <c r="D308" t="str">
        <f t="shared" si="14"/>
        <v>SbDIV18</v>
      </c>
      <c r="E308" s="2">
        <v>20180725</v>
      </c>
      <c r="F308" t="str">
        <f t="shared" si="13"/>
        <v>RS23</v>
      </c>
      <c r="G308" t="s">
        <v>1139</v>
      </c>
      <c r="H308" t="str">
        <f>VLOOKUP(E308,GDD!$A$2:$B$57,2)</f>
        <v>900+</v>
      </c>
      <c r="I308" cm="1">
        <f t="array" ref="I308">IF(H308="0-650",1,IF(H308="650-900",2,IF(H308="900+",3,NA)))</f>
        <v>3</v>
      </c>
      <c r="J308">
        <v>1.6751496933402801E-4</v>
      </c>
      <c r="K308" s="1">
        <v>5.1668026559122503E-5</v>
      </c>
      <c r="L308">
        <v>0.86638660865782302</v>
      </c>
    </row>
    <row r="309" spans="1:12" x14ac:dyDescent="0.2">
      <c r="A309" t="s">
        <v>311</v>
      </c>
      <c r="B309" t="str">
        <f t="shared" si="12"/>
        <v>GNDVI</v>
      </c>
      <c r="C309">
        <f>VLOOKUP(B309,GDD!$D$2:$E$31,2)</f>
        <v>24</v>
      </c>
      <c r="D309" t="str">
        <f t="shared" si="14"/>
        <v>SbDIV18</v>
      </c>
      <c r="E309" s="2">
        <v>20180725</v>
      </c>
      <c r="F309" t="str">
        <f t="shared" si="13"/>
        <v>RS23</v>
      </c>
      <c r="G309" t="s">
        <v>1139</v>
      </c>
      <c r="H309" t="str">
        <f>VLOOKUP(E309,GDD!$A$2:$B$57,2)</f>
        <v>900+</v>
      </c>
      <c r="I309" cm="1">
        <f t="array" ref="I309">IF(H309="0-650",1,IF(H309="650-900",2,IF(H309="900+",3,NA)))</f>
        <v>3</v>
      </c>
      <c r="J309" s="1">
        <v>5.1536440612959701E-5</v>
      </c>
      <c r="K309" s="1">
        <v>3.6336643612715402E-5</v>
      </c>
      <c r="L309">
        <v>0.73935322098848899</v>
      </c>
    </row>
    <row r="310" spans="1:12" x14ac:dyDescent="0.2">
      <c r="A310" t="s">
        <v>312</v>
      </c>
      <c r="B310" t="str">
        <f t="shared" si="12"/>
        <v>PRI</v>
      </c>
      <c r="C310">
        <f>VLOOKUP(B310,GDD!$D$2:$E$31,2)</f>
        <v>25</v>
      </c>
      <c r="D310" t="str">
        <f t="shared" si="14"/>
        <v>SbDIV18</v>
      </c>
      <c r="E310" s="2">
        <v>20180725</v>
      </c>
      <c r="F310" t="str">
        <f t="shared" si="13"/>
        <v>RS23</v>
      </c>
      <c r="G310" t="s">
        <v>1139</v>
      </c>
      <c r="H310" t="str">
        <f>VLOOKUP(E310,GDD!$A$2:$B$57,2)</f>
        <v>900+</v>
      </c>
      <c r="I310" cm="1">
        <f t="array" ref="I310">IF(H310="0-650",1,IF(H310="650-900",2,IF(H310="900+",3,NA)))</f>
        <v>3</v>
      </c>
      <c r="J310" s="1">
        <v>2.2842296563793399E-5</v>
      </c>
      <c r="K310" s="1">
        <v>8.4439470174508701E-6</v>
      </c>
      <c r="L310">
        <v>0.84400194435642895</v>
      </c>
    </row>
    <row r="311" spans="1:12" x14ac:dyDescent="0.2">
      <c r="A311" t="s">
        <v>313</v>
      </c>
      <c r="B311" t="str">
        <f t="shared" si="12"/>
        <v>OSAVI</v>
      </c>
      <c r="C311">
        <f>VLOOKUP(B311,GDD!$D$2:$E$31,2)</f>
        <v>26</v>
      </c>
      <c r="D311" t="str">
        <f t="shared" si="14"/>
        <v>SbDIV18</v>
      </c>
      <c r="E311" s="2">
        <v>20180725</v>
      </c>
      <c r="F311" t="str">
        <f t="shared" si="13"/>
        <v>RS23</v>
      </c>
      <c r="G311" t="s">
        <v>1139</v>
      </c>
      <c r="H311" t="str">
        <f>VLOOKUP(E311,GDD!$A$2:$B$57,2)</f>
        <v>900+</v>
      </c>
      <c r="I311" cm="1">
        <f t="array" ref="I311">IF(H311="0-650",1,IF(H311="650-900",2,IF(H311="900+",3,NA)))</f>
        <v>3</v>
      </c>
      <c r="J311">
        <v>2.72722872415572E-4</v>
      </c>
      <c r="K311" s="1">
        <v>8.8614293396118994E-5</v>
      </c>
      <c r="L311">
        <v>0.860243055777697</v>
      </c>
    </row>
    <row r="312" spans="1:12" x14ac:dyDescent="0.2">
      <c r="A312" t="s">
        <v>314</v>
      </c>
      <c r="B312" t="str">
        <f t="shared" si="12"/>
        <v>PSRI</v>
      </c>
      <c r="C312">
        <f>VLOOKUP(B312,GDD!$D$2:$E$31,2)</f>
        <v>27</v>
      </c>
      <c r="D312" t="str">
        <f t="shared" si="14"/>
        <v>SbDIV18</v>
      </c>
      <c r="E312" s="2">
        <v>20180725</v>
      </c>
      <c r="F312" t="str">
        <f t="shared" si="13"/>
        <v>RS23</v>
      </c>
      <c r="G312" t="s">
        <v>1139</v>
      </c>
      <c r="H312" t="str">
        <f>VLOOKUP(E312,GDD!$A$2:$B$57,2)</f>
        <v>900+</v>
      </c>
      <c r="I312" cm="1">
        <f t="array" ref="I312">IF(H312="0-650",1,IF(H312="650-900",2,IF(H312="900+",3,NA)))</f>
        <v>3</v>
      </c>
      <c r="J312" s="1">
        <v>1.1497311896210201E-5</v>
      </c>
      <c r="K312" s="1">
        <v>2.8528045833760202E-6</v>
      </c>
      <c r="L312">
        <v>0.88962907481939701</v>
      </c>
    </row>
    <row r="313" spans="1:12" x14ac:dyDescent="0.2">
      <c r="A313" t="s">
        <v>315</v>
      </c>
      <c r="B313" t="str">
        <f t="shared" si="12"/>
        <v>Carte1</v>
      </c>
      <c r="C313">
        <f>VLOOKUP(B313,GDD!$D$2:$E$31,2)</f>
        <v>28</v>
      </c>
      <c r="D313" t="str">
        <f t="shared" si="14"/>
        <v>SbDIV18</v>
      </c>
      <c r="E313" s="2">
        <v>20180725</v>
      </c>
      <c r="F313" t="str">
        <f t="shared" si="13"/>
        <v>RS23</v>
      </c>
      <c r="G313" t="s">
        <v>1139</v>
      </c>
      <c r="H313" t="str">
        <f>VLOOKUP(E313,GDD!$A$2:$B$57,2)</f>
        <v>900+</v>
      </c>
      <c r="I313" cm="1">
        <f t="array" ref="I313">IF(H313="0-650",1,IF(H313="650-900",2,IF(H313="900+",3,NA)))</f>
        <v>3</v>
      </c>
      <c r="J313">
        <v>2.99806691480956E-2</v>
      </c>
      <c r="K313">
        <v>2.9363725112358501E-2</v>
      </c>
      <c r="L313">
        <v>0.67127115288957095</v>
      </c>
    </row>
    <row r="314" spans="1:12" x14ac:dyDescent="0.2">
      <c r="A314" t="s">
        <v>316</v>
      </c>
      <c r="B314" t="str">
        <f t="shared" si="12"/>
        <v>VOG1</v>
      </c>
      <c r="C314">
        <f>VLOOKUP(B314,GDD!$D$2:$E$31,2)</f>
        <v>29</v>
      </c>
      <c r="D314" t="str">
        <f t="shared" si="14"/>
        <v>SbDIV18</v>
      </c>
      <c r="E314" s="2">
        <v>20180725</v>
      </c>
      <c r="F314" t="str">
        <f t="shared" si="13"/>
        <v>RS23</v>
      </c>
      <c r="G314" t="s">
        <v>1139</v>
      </c>
      <c r="H314" t="str">
        <f>VLOOKUP(E314,GDD!$A$2:$B$57,2)</f>
        <v>900+</v>
      </c>
      <c r="I314" cm="1">
        <f t="array" ref="I314">IF(H314="0-650",1,IF(H314="650-900",2,IF(H314="900+",3,NA)))</f>
        <v>3</v>
      </c>
      <c r="J314">
        <v>2.3124148669527501E-3</v>
      </c>
      <c r="K314">
        <v>1.5654664134826101E-3</v>
      </c>
      <c r="L314">
        <v>0.74710960894122502</v>
      </c>
    </row>
    <row r="315" spans="1:12" x14ac:dyDescent="0.2">
      <c r="A315" t="s">
        <v>317</v>
      </c>
      <c r="B315" t="str">
        <f t="shared" si="12"/>
        <v>SR700670</v>
      </c>
      <c r="C315">
        <f>VLOOKUP(B315,GDD!$D$2:$E$31,2)</f>
        <v>30</v>
      </c>
      <c r="D315" t="str">
        <f t="shared" si="14"/>
        <v>SbDIV18</v>
      </c>
      <c r="E315" s="2">
        <v>20180725</v>
      </c>
      <c r="F315" t="str">
        <f t="shared" si="13"/>
        <v>RS23</v>
      </c>
      <c r="G315" t="s">
        <v>1139</v>
      </c>
      <c r="H315" t="str">
        <f>VLOOKUP(E315,GDD!$A$2:$B$57,2)</f>
        <v>900+</v>
      </c>
      <c r="I315" cm="1">
        <f t="array" ref="I315">IF(H315="0-650",1,IF(H315="650-900",2,IF(H315="900+",3,NA)))</f>
        <v>3</v>
      </c>
      <c r="J315">
        <v>4.6034174167082203E-3</v>
      </c>
      <c r="K315">
        <v>1.9689456974192102E-3</v>
      </c>
      <c r="L315">
        <v>0.82382029675810198</v>
      </c>
    </row>
    <row r="316" spans="1:12" x14ac:dyDescent="0.2">
      <c r="A316" t="s">
        <v>318</v>
      </c>
      <c r="B316" t="str">
        <f t="shared" si="12"/>
        <v>NDVI</v>
      </c>
      <c r="C316">
        <f>VLOOKUP(B316,GDD!$D$2:$E$31,2)</f>
        <v>21</v>
      </c>
      <c r="D316" t="str">
        <f t="shared" si="14"/>
        <v>SbDIV18</v>
      </c>
      <c r="E316" s="2">
        <v>20180802</v>
      </c>
      <c r="F316" t="str">
        <f t="shared" si="13"/>
        <v>RS23</v>
      </c>
      <c r="G316" t="s">
        <v>1139</v>
      </c>
      <c r="H316" t="str">
        <f>VLOOKUP(E316,GDD!$A$2:$B$57,2)</f>
        <v>900+</v>
      </c>
      <c r="I316" cm="1">
        <f t="array" ref="I316">IF(H316="0-650",1,IF(H316="650-900",2,IF(H316="900+",3,NA)))</f>
        <v>3</v>
      </c>
      <c r="J316">
        <v>7.0752585815435701E-4</v>
      </c>
      <c r="K316">
        <v>1.45810994792859E-4</v>
      </c>
      <c r="L316">
        <v>0.90658307501628199</v>
      </c>
    </row>
    <row r="317" spans="1:12" x14ac:dyDescent="0.2">
      <c r="A317" t="s">
        <v>319</v>
      </c>
      <c r="B317" t="str">
        <f t="shared" si="12"/>
        <v>SR800680</v>
      </c>
      <c r="C317">
        <f>VLOOKUP(B317,GDD!$D$2:$E$31,2)</f>
        <v>22</v>
      </c>
      <c r="D317" t="str">
        <f t="shared" si="14"/>
        <v>SbDIV18</v>
      </c>
      <c r="E317" s="2">
        <v>20180802</v>
      </c>
      <c r="F317" t="str">
        <f t="shared" si="13"/>
        <v>RS23</v>
      </c>
      <c r="G317" t="s">
        <v>1139</v>
      </c>
      <c r="H317" t="str">
        <f>VLOOKUP(E317,GDD!$A$2:$B$57,2)</f>
        <v>900+</v>
      </c>
      <c r="I317" cm="1">
        <f t="array" ref="I317">IF(H317="0-650",1,IF(H317="650-900",2,IF(H317="900+",3,NA)))</f>
        <v>3</v>
      </c>
      <c r="J317">
        <v>9.7090652789906802</v>
      </c>
      <c r="K317">
        <v>2.9864528588438399</v>
      </c>
      <c r="L317">
        <v>0.86670348636783401</v>
      </c>
    </row>
    <row r="318" spans="1:12" x14ac:dyDescent="0.2">
      <c r="A318" t="s">
        <v>320</v>
      </c>
      <c r="B318" t="str">
        <f t="shared" si="12"/>
        <v>mRENDVI</v>
      </c>
      <c r="C318">
        <f>VLOOKUP(B318,GDD!$D$2:$E$31,2)</f>
        <v>23</v>
      </c>
      <c r="D318" t="str">
        <f t="shared" si="14"/>
        <v>SbDIV18</v>
      </c>
      <c r="E318" s="2">
        <v>20180802</v>
      </c>
      <c r="F318" t="str">
        <f t="shared" si="13"/>
        <v>RS23</v>
      </c>
      <c r="G318" t="s">
        <v>1139</v>
      </c>
      <c r="H318" t="str">
        <f>VLOOKUP(E318,GDD!$A$2:$B$57,2)</f>
        <v>900+</v>
      </c>
      <c r="I318" cm="1">
        <f t="array" ref="I318">IF(H318="0-650",1,IF(H318="650-900",2,IF(H318="900+",3,NA)))</f>
        <v>3</v>
      </c>
      <c r="J318">
        <v>7.5255435727558499E-4</v>
      </c>
      <c r="K318">
        <v>1.5124048698789399E-4</v>
      </c>
      <c r="L318">
        <v>0.90869045799800996</v>
      </c>
    </row>
    <row r="319" spans="1:12" x14ac:dyDescent="0.2">
      <c r="A319" t="s">
        <v>321</v>
      </c>
      <c r="B319" t="str">
        <f t="shared" si="12"/>
        <v>GNDVI</v>
      </c>
      <c r="C319">
        <f>VLOOKUP(B319,GDD!$D$2:$E$31,2)</f>
        <v>24</v>
      </c>
      <c r="D319" t="str">
        <f t="shared" si="14"/>
        <v>SbDIV18</v>
      </c>
      <c r="E319" s="2">
        <v>20180802</v>
      </c>
      <c r="F319" t="str">
        <f t="shared" si="13"/>
        <v>RS23</v>
      </c>
      <c r="G319" t="s">
        <v>1139</v>
      </c>
      <c r="H319" t="str">
        <f>VLOOKUP(E319,GDD!$A$2:$B$57,2)</f>
        <v>900+</v>
      </c>
      <c r="I319" cm="1">
        <f t="array" ref="I319">IF(H319="0-650",1,IF(H319="650-900",2,IF(H319="900+",3,NA)))</f>
        <v>3</v>
      </c>
      <c r="J319">
        <v>1.07951210510563E-4</v>
      </c>
      <c r="K319" s="1">
        <v>8.7821344402857793E-5</v>
      </c>
      <c r="L319">
        <v>0.71085125893832002</v>
      </c>
    </row>
    <row r="320" spans="1:12" x14ac:dyDescent="0.2">
      <c r="A320" t="s">
        <v>322</v>
      </c>
      <c r="B320" t="str">
        <f t="shared" si="12"/>
        <v>PRI</v>
      </c>
      <c r="C320">
        <f>VLOOKUP(B320,GDD!$D$2:$E$31,2)</f>
        <v>25</v>
      </c>
      <c r="D320" t="str">
        <f t="shared" si="14"/>
        <v>SbDIV18</v>
      </c>
      <c r="E320" s="2">
        <v>20180802</v>
      </c>
      <c r="F320" t="str">
        <f t="shared" si="13"/>
        <v>RS23</v>
      </c>
      <c r="G320" t="s">
        <v>1139</v>
      </c>
      <c r="H320" t="str">
        <f>VLOOKUP(E320,GDD!$A$2:$B$57,2)</f>
        <v>900+</v>
      </c>
      <c r="I320" cm="1">
        <f t="array" ref="I320">IF(H320="0-650",1,IF(H320="650-900",2,IF(H320="900+",3,NA)))</f>
        <v>3</v>
      </c>
      <c r="J320">
        <v>2.7028096804321901E-4</v>
      </c>
      <c r="K320" s="1">
        <v>5.8078017720881398E-5</v>
      </c>
      <c r="L320">
        <v>0.90298339201801003</v>
      </c>
    </row>
    <row r="321" spans="1:12" x14ac:dyDescent="0.2">
      <c r="A321" t="s">
        <v>323</v>
      </c>
      <c r="B321" t="str">
        <f t="shared" si="12"/>
        <v>OSAVI</v>
      </c>
      <c r="C321">
        <f>VLOOKUP(B321,GDD!$D$2:$E$31,2)</f>
        <v>26</v>
      </c>
      <c r="D321" t="str">
        <f t="shared" si="14"/>
        <v>SbDIV18</v>
      </c>
      <c r="E321" s="2">
        <v>20180802</v>
      </c>
      <c r="F321" t="str">
        <f t="shared" si="13"/>
        <v>RS23</v>
      </c>
      <c r="G321" t="s">
        <v>1139</v>
      </c>
      <c r="H321" t="str">
        <f>VLOOKUP(E321,GDD!$A$2:$B$57,2)</f>
        <v>900+</v>
      </c>
      <c r="I321" cm="1">
        <f t="array" ref="I321">IF(H321="0-650",1,IF(H321="650-900",2,IF(H321="900+",3,NA)))</f>
        <v>3</v>
      </c>
      <c r="J321">
        <v>4.4876128098118601E-4</v>
      </c>
      <c r="K321">
        <v>1.6675017878105001E-4</v>
      </c>
      <c r="L321">
        <v>0.84332006975526697</v>
      </c>
    </row>
    <row r="322" spans="1:12" x14ac:dyDescent="0.2">
      <c r="A322" t="s">
        <v>324</v>
      </c>
      <c r="B322" t="str">
        <f t="shared" ref="B322:B385" si="15">LEFT(A322, FIND("_RS",A322)-10)</f>
        <v>PSRI</v>
      </c>
      <c r="C322">
        <f>VLOOKUP(B322,GDD!$D$2:$E$31,2)</f>
        <v>27</v>
      </c>
      <c r="D322" t="str">
        <f t="shared" si="14"/>
        <v>SbDIV18</v>
      </c>
      <c r="E322" s="2">
        <v>20180802</v>
      </c>
      <c r="F322" t="str">
        <f t="shared" ref="F322:F385" si="16">RIGHT(A322,LEN(A322)-FIND("_RS",A322))</f>
        <v>RS23</v>
      </c>
      <c r="G322" t="s">
        <v>1139</v>
      </c>
      <c r="H322" t="str">
        <f>VLOOKUP(E322,GDD!$A$2:$B$57,2)</f>
        <v>900+</v>
      </c>
      <c r="I322" cm="1">
        <f t="array" ref="I322">IF(H322="0-650",1,IF(H322="650-900",2,IF(H322="900+",3,NA)))</f>
        <v>3</v>
      </c>
      <c r="J322" s="1">
        <v>9.0449221016277302E-5</v>
      </c>
      <c r="K322" s="1">
        <v>1.2821431288578799E-5</v>
      </c>
      <c r="L322">
        <v>0.93381457942972901</v>
      </c>
    </row>
    <row r="323" spans="1:12" x14ac:dyDescent="0.2">
      <c r="A323" t="s">
        <v>325</v>
      </c>
      <c r="B323" t="str">
        <f t="shared" si="15"/>
        <v>Carte1</v>
      </c>
      <c r="C323">
        <f>VLOOKUP(B323,GDD!$D$2:$E$31,2)</f>
        <v>28</v>
      </c>
      <c r="D323" t="str">
        <f t="shared" ref="D323:D386" si="17">"SbDIV"&amp;MID(E323,3,2)</f>
        <v>SbDIV18</v>
      </c>
      <c r="E323" s="2">
        <v>20180802</v>
      </c>
      <c r="F323" t="str">
        <f t="shared" si="16"/>
        <v>RS23</v>
      </c>
      <c r="G323" t="s">
        <v>1139</v>
      </c>
      <c r="H323" t="str">
        <f>VLOOKUP(E323,GDD!$A$2:$B$57,2)</f>
        <v>900+</v>
      </c>
      <c r="I323" cm="1">
        <f t="array" ref="I323">IF(H323="0-650",1,IF(H323="650-900",2,IF(H323="900+",3,NA)))</f>
        <v>3</v>
      </c>
      <c r="J323">
        <v>0.610782926393866</v>
      </c>
      <c r="K323">
        <v>0.84018018611173395</v>
      </c>
      <c r="L323">
        <v>0.592490942017179</v>
      </c>
    </row>
    <row r="324" spans="1:12" x14ac:dyDescent="0.2">
      <c r="A324" t="s">
        <v>326</v>
      </c>
      <c r="B324" t="str">
        <f t="shared" si="15"/>
        <v>VOG1</v>
      </c>
      <c r="C324">
        <f>VLOOKUP(B324,GDD!$D$2:$E$31,2)</f>
        <v>29</v>
      </c>
      <c r="D324" t="str">
        <f t="shared" si="17"/>
        <v>SbDIV18</v>
      </c>
      <c r="E324" s="2">
        <v>20180802</v>
      </c>
      <c r="F324" t="str">
        <f t="shared" si="16"/>
        <v>RS23</v>
      </c>
      <c r="G324" t="s">
        <v>1139</v>
      </c>
      <c r="H324" t="str">
        <f>VLOOKUP(E324,GDD!$A$2:$B$57,2)</f>
        <v>900+</v>
      </c>
      <c r="I324" cm="1">
        <f t="array" ref="I324">IF(H324="0-650",1,IF(H324="650-900",2,IF(H324="900+",3,NA)))</f>
        <v>3</v>
      </c>
      <c r="J324">
        <v>9.5427563103994903E-3</v>
      </c>
      <c r="K324">
        <v>2.9944223849190802E-3</v>
      </c>
      <c r="L324">
        <v>0.86438264496052097</v>
      </c>
    </row>
    <row r="325" spans="1:12" x14ac:dyDescent="0.2">
      <c r="A325" t="s">
        <v>327</v>
      </c>
      <c r="B325" t="str">
        <f t="shared" si="15"/>
        <v>SR700670</v>
      </c>
      <c r="C325">
        <f>VLOOKUP(B325,GDD!$D$2:$E$31,2)</f>
        <v>30</v>
      </c>
      <c r="D325" t="str">
        <f t="shared" si="17"/>
        <v>SbDIV18</v>
      </c>
      <c r="E325" s="2">
        <v>20180802</v>
      </c>
      <c r="F325" t="str">
        <f t="shared" si="16"/>
        <v>RS23</v>
      </c>
      <c r="G325" t="s">
        <v>1139</v>
      </c>
      <c r="H325" t="str">
        <f>VLOOKUP(E325,GDD!$A$2:$B$57,2)</f>
        <v>900+</v>
      </c>
      <c r="I325" cm="1">
        <f t="array" ref="I325">IF(H325="0-650",1,IF(H325="650-900",2,IF(H325="900+",3,NA)))</f>
        <v>3</v>
      </c>
      <c r="J325">
        <v>1.5605071558763299E-2</v>
      </c>
      <c r="K325">
        <v>5.8350790553996102E-3</v>
      </c>
      <c r="L325">
        <v>0.84248767551827297</v>
      </c>
    </row>
    <row r="326" spans="1:12" x14ac:dyDescent="0.2">
      <c r="A326" t="s">
        <v>328</v>
      </c>
      <c r="B326" t="str">
        <f t="shared" si="15"/>
        <v>CC</v>
      </c>
      <c r="C326">
        <f>VLOOKUP(B326,GDD!$D$2:$E$31,2)</f>
        <v>1</v>
      </c>
      <c r="D326" t="str">
        <f t="shared" si="17"/>
        <v>SbDIV18</v>
      </c>
      <c r="E326" s="2">
        <v>20180604</v>
      </c>
      <c r="F326" t="str">
        <f t="shared" si="16"/>
        <v>RS14</v>
      </c>
      <c r="G326" t="s">
        <v>1139</v>
      </c>
      <c r="H326" t="str">
        <f>VLOOKUP(E326,GDD!$A$2:$B$57,2)</f>
        <v>0-650</v>
      </c>
      <c r="I326" cm="1">
        <f t="array" ref="I326">IF(H326="0-650",1,IF(H326="650-900",2,IF(H326="900+",3,NA)))</f>
        <v>1</v>
      </c>
      <c r="J326">
        <v>1.8640998824413901E-4</v>
      </c>
      <c r="K326">
        <v>5.6857826540257701E-4</v>
      </c>
      <c r="L326">
        <v>0.39602790816716099</v>
      </c>
    </row>
    <row r="327" spans="1:12" x14ac:dyDescent="0.2">
      <c r="A327" t="s">
        <v>329</v>
      </c>
      <c r="B327" t="str">
        <f t="shared" si="15"/>
        <v>CC</v>
      </c>
      <c r="C327">
        <f>VLOOKUP(B327,GDD!$D$2:$E$31,2)</f>
        <v>1</v>
      </c>
      <c r="D327" t="str">
        <f t="shared" si="17"/>
        <v>SbDIV18</v>
      </c>
      <c r="E327" s="2">
        <v>20180611</v>
      </c>
      <c r="F327" t="str">
        <f t="shared" si="16"/>
        <v>RS14</v>
      </c>
      <c r="G327" t="s">
        <v>1139</v>
      </c>
      <c r="H327" t="str">
        <f>VLOOKUP(E327,GDD!$A$2:$B$57,2)</f>
        <v>0-650</v>
      </c>
      <c r="I327" cm="1">
        <f t="array" ref="I327">IF(H327="0-650",1,IF(H327="650-900",2,IF(H327="900+",3,NA)))</f>
        <v>1</v>
      </c>
      <c r="J327">
        <v>6.8043568297320898E-4</v>
      </c>
      <c r="K327">
        <v>3.4776086033858301E-3</v>
      </c>
      <c r="L327">
        <v>0.28126010122435802</v>
      </c>
    </row>
    <row r="328" spans="1:12" x14ac:dyDescent="0.2">
      <c r="A328" t="s">
        <v>330</v>
      </c>
      <c r="B328" t="str">
        <f t="shared" si="15"/>
        <v>CC</v>
      </c>
      <c r="C328">
        <f>VLOOKUP(B328,GDD!$D$2:$E$31,2)</f>
        <v>1</v>
      </c>
      <c r="D328" t="str">
        <f t="shared" si="17"/>
        <v>SbDIV18</v>
      </c>
      <c r="E328" s="2">
        <v>20180620</v>
      </c>
      <c r="F328" t="str">
        <f t="shared" si="16"/>
        <v>RS14</v>
      </c>
      <c r="G328" t="s">
        <v>1139</v>
      </c>
      <c r="H328" t="str">
        <f>VLOOKUP(E328,GDD!$A$2:$B$57,2)</f>
        <v>0-650</v>
      </c>
      <c r="I328" cm="1">
        <f t="array" ref="I328">IF(H328="0-650",1,IF(H328="650-900",2,IF(H328="900+",3,NA)))</f>
        <v>1</v>
      </c>
      <c r="J328">
        <v>1.6160567557256401E-3</v>
      </c>
      <c r="K328">
        <v>5.5265300930723701E-3</v>
      </c>
      <c r="L328">
        <v>0.36901986853100899</v>
      </c>
    </row>
    <row r="329" spans="1:12" x14ac:dyDescent="0.2">
      <c r="A329" t="s">
        <v>331</v>
      </c>
      <c r="B329" t="str">
        <f t="shared" si="15"/>
        <v>CC</v>
      </c>
      <c r="C329">
        <f>VLOOKUP(B329,GDD!$D$2:$E$31,2)</f>
        <v>1</v>
      </c>
      <c r="D329" t="str">
        <f t="shared" si="17"/>
        <v>SbDIV18</v>
      </c>
      <c r="E329" s="2">
        <v>20180627</v>
      </c>
      <c r="F329" t="str">
        <f t="shared" si="16"/>
        <v>RS14</v>
      </c>
      <c r="G329" t="s">
        <v>1139</v>
      </c>
      <c r="H329" t="str">
        <f>VLOOKUP(E329,GDD!$A$2:$B$57,2)</f>
        <v>0-650</v>
      </c>
      <c r="I329" cm="1">
        <f t="array" ref="I329">IF(H329="0-650",1,IF(H329="650-900",2,IF(H329="900+",3,NA)))</f>
        <v>1</v>
      </c>
      <c r="J329">
        <v>2.2969872336558601E-4</v>
      </c>
      <c r="K329">
        <v>1.82475375227363E-3</v>
      </c>
      <c r="L329">
        <v>0.201123921626261</v>
      </c>
    </row>
    <row r="330" spans="1:12" x14ac:dyDescent="0.2">
      <c r="A330" t="s">
        <v>332</v>
      </c>
      <c r="B330" t="str">
        <f t="shared" si="15"/>
        <v>CC</v>
      </c>
      <c r="C330">
        <f>VLOOKUP(B330,GDD!$D$2:$E$31,2)</f>
        <v>1</v>
      </c>
      <c r="D330" t="str">
        <f t="shared" si="17"/>
        <v>SbDIV18</v>
      </c>
      <c r="E330" s="2">
        <v>20180702</v>
      </c>
      <c r="F330" t="str">
        <f t="shared" si="16"/>
        <v>RS14</v>
      </c>
      <c r="G330" t="s">
        <v>1139</v>
      </c>
      <c r="H330" t="str">
        <f>VLOOKUP(E330,GDD!$A$2:$B$57,2)</f>
        <v>650-900</v>
      </c>
      <c r="I330" cm="1">
        <f t="array" ref="I330">IF(H330="0-650",1,IF(H330="650-900",2,IF(H330="900+",3,NA)))</f>
        <v>2</v>
      </c>
      <c r="J330">
        <v>2.9884524624940401E-4</v>
      </c>
      <c r="K330">
        <v>5.6850215716513601E-3</v>
      </c>
      <c r="L330">
        <v>9.5132561606522406E-2</v>
      </c>
    </row>
    <row r="331" spans="1:12" x14ac:dyDescent="0.2">
      <c r="A331" t="s">
        <v>333</v>
      </c>
      <c r="B331" t="str">
        <f t="shared" si="15"/>
        <v>CC</v>
      </c>
      <c r="C331">
        <f>VLOOKUP(B331,GDD!$D$2:$E$31,2)</f>
        <v>1</v>
      </c>
      <c r="D331" t="str">
        <f t="shared" si="17"/>
        <v>SbDIV18</v>
      </c>
      <c r="E331" s="2">
        <v>20180710</v>
      </c>
      <c r="F331" t="str">
        <f t="shared" si="16"/>
        <v>RS14</v>
      </c>
      <c r="G331" t="s">
        <v>1139</v>
      </c>
      <c r="H331" t="str">
        <f>VLOOKUP(E331,GDD!$A$2:$B$57,2)</f>
        <v>650-900</v>
      </c>
      <c r="I331" cm="1">
        <f t="array" ref="I331">IF(H331="0-650",1,IF(H331="650-900",2,IF(H331="900+",3,NA)))</f>
        <v>2</v>
      </c>
      <c r="J331" s="1">
        <v>7.6562973744743193E-5</v>
      </c>
      <c r="K331">
        <v>4.9883241823318696E-4</v>
      </c>
      <c r="L331">
        <v>0.234870745649151</v>
      </c>
    </row>
    <row r="332" spans="1:12" x14ac:dyDescent="0.2">
      <c r="A332" t="s">
        <v>334</v>
      </c>
      <c r="B332" t="str">
        <f t="shared" si="15"/>
        <v>CC</v>
      </c>
      <c r="C332">
        <f>VLOOKUP(B332,GDD!$D$2:$E$31,2)</f>
        <v>1</v>
      </c>
      <c r="D332" t="str">
        <f t="shared" si="17"/>
        <v>SbDIV18</v>
      </c>
      <c r="E332" s="2">
        <v>20180718</v>
      </c>
      <c r="F332" t="str">
        <f t="shared" si="16"/>
        <v>RS14</v>
      </c>
      <c r="G332" t="s">
        <v>1139</v>
      </c>
      <c r="H332" t="str">
        <f>VLOOKUP(E332,GDD!$A$2:$B$57,2)</f>
        <v>650-900</v>
      </c>
      <c r="I332" cm="1">
        <f t="array" ref="I332">IF(H332="0-650",1,IF(H332="650-900",2,IF(H332="900+",3,NA)))</f>
        <v>2</v>
      </c>
      <c r="J332">
        <v>3.0849045002949899E-4</v>
      </c>
      <c r="K332">
        <v>1.1852307160049699E-3</v>
      </c>
      <c r="L332">
        <v>0.34234653386958303</v>
      </c>
    </row>
    <row r="333" spans="1:12" x14ac:dyDescent="0.2">
      <c r="A333" t="s">
        <v>335</v>
      </c>
      <c r="B333" t="str">
        <f t="shared" si="15"/>
        <v>CC</v>
      </c>
      <c r="C333">
        <f>VLOOKUP(B333,GDD!$D$2:$E$31,2)</f>
        <v>1</v>
      </c>
      <c r="D333" t="str">
        <f t="shared" si="17"/>
        <v>SbDIV18</v>
      </c>
      <c r="E333" s="2">
        <v>20180801</v>
      </c>
      <c r="F333" t="str">
        <f t="shared" si="16"/>
        <v>RS14</v>
      </c>
      <c r="G333" t="s">
        <v>1139</v>
      </c>
      <c r="H333" t="str">
        <f>VLOOKUP(E333,GDD!$A$2:$B$57,2)</f>
        <v>900+</v>
      </c>
      <c r="I333" cm="1">
        <f t="array" ref="I333">IF(H333="0-650",1,IF(H333="650-900",2,IF(H333="900+",3,NA)))</f>
        <v>3</v>
      </c>
      <c r="J333" s="1">
        <v>7.7438970890986899E-6</v>
      </c>
      <c r="K333">
        <v>1.4835250210159299E-2</v>
      </c>
      <c r="L333">
        <v>1.04289727377009E-3</v>
      </c>
    </row>
    <row r="334" spans="1:12" x14ac:dyDescent="0.2">
      <c r="A334" t="s">
        <v>336</v>
      </c>
      <c r="B334" t="str">
        <f t="shared" si="15"/>
        <v>height_30p</v>
      </c>
      <c r="C334">
        <f>VLOOKUP(B334,GDD!$D$2:$E$31,2)</f>
        <v>2</v>
      </c>
      <c r="D334" t="str">
        <f t="shared" si="17"/>
        <v>SbDIV18</v>
      </c>
      <c r="E334" s="2">
        <v>20180604</v>
      </c>
      <c r="F334" t="str">
        <f t="shared" si="16"/>
        <v>RS14</v>
      </c>
      <c r="G334" t="s">
        <v>1139</v>
      </c>
      <c r="H334" t="str">
        <f>VLOOKUP(E334,GDD!$A$2:$B$57,2)</f>
        <v>0-650</v>
      </c>
      <c r="I334" cm="1">
        <f t="array" ref="I334">IF(H334="0-650",1,IF(H334="650-900",2,IF(H334="900+",3,NA)))</f>
        <v>1</v>
      </c>
      <c r="J334" s="1">
        <v>1.9321709378142101E-5</v>
      </c>
      <c r="K334">
        <v>2.4198203176873699E-4</v>
      </c>
      <c r="L334">
        <v>0.137704611908815</v>
      </c>
    </row>
    <row r="335" spans="1:12" x14ac:dyDescent="0.2">
      <c r="A335" t="s">
        <v>337</v>
      </c>
      <c r="B335" t="str">
        <f t="shared" si="15"/>
        <v>height_50p</v>
      </c>
      <c r="C335">
        <f>VLOOKUP(B335,GDD!$D$2:$E$31,2)</f>
        <v>3</v>
      </c>
      <c r="D335" t="str">
        <f t="shared" si="17"/>
        <v>SbDIV18</v>
      </c>
      <c r="E335" s="2">
        <v>20180604</v>
      </c>
      <c r="F335" t="str">
        <f t="shared" si="16"/>
        <v>RS14</v>
      </c>
      <c r="G335" t="s">
        <v>1139</v>
      </c>
      <c r="H335" t="str">
        <f>VLOOKUP(E335,GDD!$A$2:$B$57,2)</f>
        <v>0-650</v>
      </c>
      <c r="I335" cm="1">
        <f t="array" ref="I335">IF(H335="0-650",1,IF(H335="650-900",2,IF(H335="900+",3,NA)))</f>
        <v>1</v>
      </c>
      <c r="J335" s="1">
        <v>4.73444554881691E-5</v>
      </c>
      <c r="K335">
        <v>2.6370467410535202E-4</v>
      </c>
      <c r="L335">
        <v>0.26420369927870002</v>
      </c>
    </row>
    <row r="336" spans="1:12" x14ac:dyDescent="0.2">
      <c r="A336" t="s">
        <v>338</v>
      </c>
      <c r="B336" t="str">
        <f t="shared" si="15"/>
        <v>height_70p</v>
      </c>
      <c r="C336">
        <f>VLOOKUP(B336,GDD!$D$2:$E$31,2)</f>
        <v>4</v>
      </c>
      <c r="D336" t="str">
        <f t="shared" si="17"/>
        <v>SbDIV18</v>
      </c>
      <c r="E336" s="2">
        <v>20180604</v>
      </c>
      <c r="F336" t="str">
        <f t="shared" si="16"/>
        <v>RS14</v>
      </c>
      <c r="G336" t="s">
        <v>1139</v>
      </c>
      <c r="H336" t="str">
        <f>VLOOKUP(E336,GDD!$A$2:$B$57,2)</f>
        <v>0-650</v>
      </c>
      <c r="I336" cm="1">
        <f t="array" ref="I336">IF(H336="0-650",1,IF(H336="650-900",2,IF(H336="900+",3,NA)))</f>
        <v>1</v>
      </c>
      <c r="J336" s="1">
        <v>9.5203214311032899E-5</v>
      </c>
      <c r="K336">
        <v>2.9028220438991699E-4</v>
      </c>
      <c r="L336">
        <v>0.396111777033262</v>
      </c>
    </row>
    <row r="337" spans="1:12" x14ac:dyDescent="0.2">
      <c r="A337" t="s">
        <v>339</v>
      </c>
      <c r="B337" t="str">
        <f t="shared" si="15"/>
        <v>height_90p</v>
      </c>
      <c r="C337">
        <f>VLOOKUP(B337,GDD!$D$2:$E$31,2)</f>
        <v>5</v>
      </c>
      <c r="D337" t="str">
        <f t="shared" si="17"/>
        <v>SbDIV18</v>
      </c>
      <c r="E337" s="2">
        <v>20180604</v>
      </c>
      <c r="F337" t="str">
        <f t="shared" si="16"/>
        <v>RS14</v>
      </c>
      <c r="G337" t="s">
        <v>1139</v>
      </c>
      <c r="H337" t="str">
        <f>VLOOKUP(E337,GDD!$A$2:$B$57,2)</f>
        <v>0-650</v>
      </c>
      <c r="I337" cm="1">
        <f t="array" ref="I337">IF(H337="0-650",1,IF(H337="650-900",2,IF(H337="900+",3,NA)))</f>
        <v>1</v>
      </c>
      <c r="J337">
        <v>1.82995967496239E-4</v>
      </c>
      <c r="K337">
        <v>3.7627237371988298E-4</v>
      </c>
      <c r="L337">
        <v>0.493074947423217</v>
      </c>
    </row>
    <row r="338" spans="1:12" x14ac:dyDescent="0.2">
      <c r="A338" t="s">
        <v>340</v>
      </c>
      <c r="B338" t="str">
        <f t="shared" si="15"/>
        <v>height_95p</v>
      </c>
      <c r="C338">
        <f>VLOOKUP(B338,GDD!$D$2:$E$31,2)</f>
        <v>6</v>
      </c>
      <c r="D338" t="str">
        <f t="shared" si="17"/>
        <v>SbDIV18</v>
      </c>
      <c r="E338" s="2">
        <v>20180604</v>
      </c>
      <c r="F338" t="str">
        <f t="shared" si="16"/>
        <v>RS14</v>
      </c>
      <c r="G338" t="s">
        <v>1139</v>
      </c>
      <c r="H338" t="str">
        <f>VLOOKUP(E338,GDD!$A$2:$B$57,2)</f>
        <v>0-650</v>
      </c>
      <c r="I338" cm="1">
        <f t="array" ref="I338">IF(H338="0-650",1,IF(H338="650-900",2,IF(H338="900+",3,NA)))</f>
        <v>1</v>
      </c>
      <c r="J338">
        <v>2.4468888363640099E-4</v>
      </c>
      <c r="K338">
        <v>4.4874941544846699E-4</v>
      </c>
      <c r="L338">
        <v>0.52165396791215601</v>
      </c>
    </row>
    <row r="339" spans="1:12" x14ac:dyDescent="0.2">
      <c r="A339" t="s">
        <v>341</v>
      </c>
      <c r="B339" t="str">
        <f t="shared" si="15"/>
        <v>height_99p</v>
      </c>
      <c r="C339">
        <f>VLOOKUP(B339,GDD!$D$2:$E$31,2)</f>
        <v>7</v>
      </c>
      <c r="D339" t="str">
        <f t="shared" si="17"/>
        <v>SbDIV18</v>
      </c>
      <c r="E339" s="2">
        <v>20180604</v>
      </c>
      <c r="F339" t="str">
        <f t="shared" si="16"/>
        <v>RS14</v>
      </c>
      <c r="G339" t="s">
        <v>1139</v>
      </c>
      <c r="H339" t="str">
        <f>VLOOKUP(E339,GDD!$A$2:$B$57,2)</f>
        <v>0-650</v>
      </c>
      <c r="I339" cm="1">
        <f t="array" ref="I339">IF(H339="0-650",1,IF(H339="650-900",2,IF(H339="900+",3,NA)))</f>
        <v>1</v>
      </c>
      <c r="J339">
        <v>3.5134889136689601E-4</v>
      </c>
      <c r="K339">
        <v>6.6568686424347103E-4</v>
      </c>
      <c r="L339">
        <v>0.51352358000072496</v>
      </c>
    </row>
    <row r="340" spans="1:12" x14ac:dyDescent="0.2">
      <c r="A340" t="s">
        <v>342</v>
      </c>
      <c r="B340" t="str">
        <f t="shared" si="15"/>
        <v>canopy_cover_5p</v>
      </c>
      <c r="C340">
        <f>VLOOKUP(B340,GDD!$D$2:$E$31,2)</f>
        <v>8</v>
      </c>
      <c r="D340" t="str">
        <f t="shared" si="17"/>
        <v>SbDIV18</v>
      </c>
      <c r="E340" s="2">
        <v>20180604</v>
      </c>
      <c r="F340" t="str">
        <f t="shared" si="16"/>
        <v>RS14</v>
      </c>
      <c r="G340" t="s">
        <v>1139</v>
      </c>
      <c r="H340" t="str">
        <f>VLOOKUP(E340,GDD!$A$2:$B$57,2)</f>
        <v>0-650</v>
      </c>
      <c r="I340" cm="1">
        <f t="array" ref="I340">IF(H340="0-650",1,IF(H340="650-900",2,IF(H340="900+",3,NA)))</f>
        <v>1</v>
      </c>
      <c r="J340">
        <v>4.9766739175249501</v>
      </c>
      <c r="K340">
        <v>29.6584341388503</v>
      </c>
      <c r="L340">
        <v>0.25127240783078297</v>
      </c>
    </row>
    <row r="341" spans="1:12" x14ac:dyDescent="0.2">
      <c r="A341" t="s">
        <v>343</v>
      </c>
      <c r="B341" t="str">
        <f t="shared" si="15"/>
        <v>pcanopy_cover_10p</v>
      </c>
      <c r="C341">
        <f>VLOOKUP(B341,GDD!$D$2:$E$31,2)</f>
        <v>9</v>
      </c>
      <c r="D341" t="str">
        <f t="shared" si="17"/>
        <v>SbDIV18</v>
      </c>
      <c r="E341" s="2">
        <v>20180604</v>
      </c>
      <c r="F341" t="str">
        <f t="shared" si="16"/>
        <v>RS14</v>
      </c>
      <c r="G341" t="s">
        <v>1139</v>
      </c>
      <c r="H341" t="str">
        <f>VLOOKUP(E341,GDD!$A$2:$B$57,2)</f>
        <v>0-650</v>
      </c>
      <c r="I341" cm="1">
        <f t="array" ref="I341">IF(H341="0-650",1,IF(H341="650-900",2,IF(H341="900+",3,NA)))</f>
        <v>1</v>
      </c>
      <c r="J341">
        <v>4.9794795032525698</v>
      </c>
      <c r="K341">
        <v>29.2133677458053</v>
      </c>
      <c r="L341">
        <v>0.25423455362956598</v>
      </c>
    </row>
    <row r="342" spans="1:12" x14ac:dyDescent="0.2">
      <c r="A342" t="s">
        <v>344</v>
      </c>
      <c r="B342" t="str">
        <f t="shared" si="15"/>
        <v>canopy_cover_20p</v>
      </c>
      <c r="C342">
        <f>VLOOKUP(B342,GDD!$D$2:$E$31,2)</f>
        <v>10</v>
      </c>
      <c r="D342" t="str">
        <f t="shared" si="17"/>
        <v>SbDIV18</v>
      </c>
      <c r="E342" s="2">
        <v>20180604</v>
      </c>
      <c r="F342" t="str">
        <f t="shared" si="16"/>
        <v>RS14</v>
      </c>
      <c r="G342" t="s">
        <v>1139</v>
      </c>
      <c r="H342" t="str">
        <f>VLOOKUP(E342,GDD!$A$2:$B$57,2)</f>
        <v>0-650</v>
      </c>
      <c r="I342" cm="1">
        <f t="array" ref="I342">IF(H342="0-650",1,IF(H342="650-900",2,IF(H342="900+",3,NA)))</f>
        <v>1</v>
      </c>
      <c r="J342">
        <v>4.6806830254664504</v>
      </c>
      <c r="K342">
        <v>23.697034849473699</v>
      </c>
      <c r="L342">
        <v>0.283176614595952</v>
      </c>
    </row>
    <row r="343" spans="1:12" x14ac:dyDescent="0.2">
      <c r="A343" t="s">
        <v>345</v>
      </c>
      <c r="B343" t="str">
        <f t="shared" si="15"/>
        <v>canopy_cover_30p</v>
      </c>
      <c r="C343">
        <f>VLOOKUP(B343,GDD!$D$2:$E$31,2)</f>
        <v>11</v>
      </c>
      <c r="D343" t="str">
        <f t="shared" si="17"/>
        <v>SbDIV18</v>
      </c>
      <c r="E343" s="2">
        <v>20180604</v>
      </c>
      <c r="F343" t="str">
        <f t="shared" si="16"/>
        <v>RS14</v>
      </c>
      <c r="G343" t="s">
        <v>1139</v>
      </c>
      <c r="H343" t="str">
        <f>VLOOKUP(E343,GDD!$A$2:$B$57,2)</f>
        <v>0-650</v>
      </c>
      <c r="I343" cm="1">
        <f t="array" ref="I343">IF(H343="0-650",1,IF(H343="650-900",2,IF(H343="900+",3,NA)))</f>
        <v>1</v>
      </c>
      <c r="J343">
        <v>3.7153290220101698</v>
      </c>
      <c r="K343">
        <v>14.869312152904699</v>
      </c>
      <c r="L343">
        <v>0.33321381052988802</v>
      </c>
    </row>
    <row r="344" spans="1:12" x14ac:dyDescent="0.2">
      <c r="A344" t="s">
        <v>346</v>
      </c>
      <c r="B344" t="str">
        <f t="shared" si="15"/>
        <v>canopy_cover_40p</v>
      </c>
      <c r="C344">
        <f>VLOOKUP(B344,GDD!$D$2:$E$31,2)</f>
        <v>12</v>
      </c>
      <c r="D344" t="str">
        <f t="shared" si="17"/>
        <v>SbDIV18</v>
      </c>
      <c r="E344" s="2">
        <v>20180604</v>
      </c>
      <c r="F344" t="str">
        <f t="shared" si="16"/>
        <v>RS14</v>
      </c>
      <c r="G344" t="s">
        <v>1139</v>
      </c>
      <c r="H344" t="str">
        <f>VLOOKUP(E344,GDD!$A$2:$B$57,2)</f>
        <v>0-650</v>
      </c>
      <c r="I344" cm="1">
        <f t="array" ref="I344">IF(H344="0-650",1,IF(H344="650-900",2,IF(H344="900+",3,NA)))</f>
        <v>1</v>
      </c>
      <c r="J344">
        <v>2.4042264844008301</v>
      </c>
      <c r="K344">
        <v>8.3410254623091706</v>
      </c>
      <c r="L344">
        <v>0.365676326554912</v>
      </c>
    </row>
    <row r="345" spans="1:12" x14ac:dyDescent="0.2">
      <c r="A345" t="s">
        <v>347</v>
      </c>
      <c r="B345" t="str">
        <f t="shared" si="15"/>
        <v>canopy_cover_50p</v>
      </c>
      <c r="C345">
        <f>VLOOKUP(B345,GDD!$D$2:$E$31,2)</f>
        <v>13</v>
      </c>
      <c r="D345" t="str">
        <f t="shared" si="17"/>
        <v>SbDIV18</v>
      </c>
      <c r="E345" s="2">
        <v>20180604</v>
      </c>
      <c r="F345" t="str">
        <f t="shared" si="16"/>
        <v>RS14</v>
      </c>
      <c r="G345" t="s">
        <v>1139</v>
      </c>
      <c r="H345" t="str">
        <f>VLOOKUP(E345,GDD!$A$2:$B$57,2)</f>
        <v>0-650</v>
      </c>
      <c r="I345" cm="1">
        <f t="array" ref="I345">IF(H345="0-650",1,IF(H345="650-900",2,IF(H345="900+",3,NA)))</f>
        <v>1</v>
      </c>
      <c r="J345">
        <v>1.2830337653183601</v>
      </c>
      <c r="K345">
        <v>4.4798027503500801</v>
      </c>
      <c r="L345">
        <v>0.36419454635167298</v>
      </c>
    </row>
    <row r="346" spans="1:12" x14ac:dyDescent="0.2">
      <c r="A346" t="s">
        <v>348</v>
      </c>
      <c r="B346" t="str">
        <f t="shared" si="15"/>
        <v>canopy_cover_75p</v>
      </c>
      <c r="C346">
        <f>VLOOKUP(B346,GDD!$D$2:$E$31,2)</f>
        <v>14</v>
      </c>
      <c r="D346" t="str">
        <f t="shared" si="17"/>
        <v>SbDIV18</v>
      </c>
      <c r="E346" s="2">
        <v>20180604</v>
      </c>
      <c r="F346" t="str">
        <f t="shared" si="16"/>
        <v>RS14</v>
      </c>
      <c r="G346" t="s">
        <v>1139</v>
      </c>
      <c r="H346" t="str">
        <f>VLOOKUP(E346,GDD!$A$2:$B$57,2)</f>
        <v>0-650</v>
      </c>
      <c r="I346" cm="1">
        <f t="array" ref="I346">IF(H346="0-650",1,IF(H346="650-900",2,IF(H346="900+",3,NA)))</f>
        <v>1</v>
      </c>
      <c r="J346">
        <v>8.2206638277286803E-2</v>
      </c>
      <c r="K346">
        <v>0.469597812607499</v>
      </c>
      <c r="L346">
        <v>0.259322398874548</v>
      </c>
    </row>
    <row r="347" spans="1:12" x14ac:dyDescent="0.2">
      <c r="A347" t="s">
        <v>349</v>
      </c>
      <c r="B347" t="str">
        <f t="shared" si="15"/>
        <v>standard_deviation_ht</v>
      </c>
      <c r="C347">
        <f>VLOOKUP(B347,GDD!$D$2:$E$31,2)</f>
        <v>15</v>
      </c>
      <c r="D347" t="str">
        <f t="shared" si="17"/>
        <v>SbDIV18</v>
      </c>
      <c r="E347" s="2">
        <v>20180604</v>
      </c>
      <c r="F347" t="str">
        <f t="shared" si="16"/>
        <v>RS14</v>
      </c>
      <c r="G347" t="s">
        <v>1139</v>
      </c>
      <c r="H347" t="str">
        <f>VLOOKUP(E347,GDD!$A$2:$B$57,2)</f>
        <v>0-650</v>
      </c>
      <c r="I347" cm="1">
        <f t="array" ref="I347">IF(H347="0-650",1,IF(H347="650-900",2,IF(H347="900+",3,NA)))</f>
        <v>1</v>
      </c>
      <c r="J347" s="1">
        <v>1.8824617139707601E-5</v>
      </c>
      <c r="K347" s="1">
        <v>4.7833100839465597E-5</v>
      </c>
      <c r="L347">
        <v>0.44043291783098998</v>
      </c>
    </row>
    <row r="348" spans="1:12" x14ac:dyDescent="0.2">
      <c r="A348" t="s">
        <v>350</v>
      </c>
      <c r="B348" t="str">
        <f t="shared" si="15"/>
        <v>quadratic_mean_ht</v>
      </c>
      <c r="C348">
        <f>VLOOKUP(B348,GDD!$D$2:$E$31,2)</f>
        <v>16</v>
      </c>
      <c r="D348" t="str">
        <f t="shared" si="17"/>
        <v>SbDIV18</v>
      </c>
      <c r="E348" s="2">
        <v>20180604</v>
      </c>
      <c r="F348" t="str">
        <f t="shared" si="16"/>
        <v>RS14</v>
      </c>
      <c r="G348" t="s">
        <v>1139</v>
      </c>
      <c r="H348" t="str">
        <f>VLOOKUP(E348,GDD!$A$2:$B$57,2)</f>
        <v>0-650</v>
      </c>
      <c r="I348" cm="1">
        <f t="array" ref="I348">IF(H348="0-650",1,IF(H348="650-900",2,IF(H348="900+",3,NA)))</f>
        <v>1</v>
      </c>
      <c r="J348" s="1">
        <v>7.0689319313769003E-5</v>
      </c>
      <c r="K348">
        <v>2.19904846032918E-4</v>
      </c>
      <c r="L348">
        <v>0.39132328110821202</v>
      </c>
    </row>
    <row r="349" spans="1:12" x14ac:dyDescent="0.2">
      <c r="A349" t="s">
        <v>351</v>
      </c>
      <c r="B349" t="str">
        <f t="shared" si="15"/>
        <v>skewness_ht</v>
      </c>
      <c r="C349">
        <f>VLOOKUP(B349,GDD!$D$2:$E$31,2)</f>
        <v>17</v>
      </c>
      <c r="D349" t="str">
        <f t="shared" si="17"/>
        <v>SbDIV18</v>
      </c>
      <c r="E349" s="2">
        <v>20180604</v>
      </c>
      <c r="F349" t="str">
        <f t="shared" si="16"/>
        <v>RS14</v>
      </c>
      <c r="G349" t="s">
        <v>1139</v>
      </c>
      <c r="H349" t="str">
        <f>VLOOKUP(E349,GDD!$A$2:$B$57,2)</f>
        <v>0-650</v>
      </c>
      <c r="I349" cm="1">
        <f t="array" ref="I349">IF(H349="0-650",1,IF(H349="650-900",2,IF(H349="900+",3,NA)))</f>
        <v>1</v>
      </c>
      <c r="J349">
        <v>3.7356738232011901E-3</v>
      </c>
      <c r="K349">
        <v>3.2730181279891399E-2</v>
      </c>
      <c r="L349">
        <v>0.18584735073386099</v>
      </c>
    </row>
    <row r="350" spans="1:12" x14ac:dyDescent="0.2">
      <c r="A350" t="s">
        <v>352</v>
      </c>
      <c r="B350" t="str">
        <f t="shared" si="15"/>
        <v>kurtosis_ht</v>
      </c>
      <c r="C350">
        <f>VLOOKUP(B350,GDD!$D$2:$E$31,2)</f>
        <v>18</v>
      </c>
      <c r="D350" t="str">
        <f t="shared" si="17"/>
        <v>SbDIV18</v>
      </c>
      <c r="E350" s="2">
        <v>20180604</v>
      </c>
      <c r="F350" t="str">
        <f t="shared" si="16"/>
        <v>RS14</v>
      </c>
      <c r="G350" t="s">
        <v>1139</v>
      </c>
      <c r="H350" t="str">
        <f>VLOOKUP(E350,GDD!$A$2:$B$57,2)</f>
        <v>0-650</v>
      </c>
      <c r="I350" cm="1">
        <f t="array" ref="I350">IF(H350="0-650",1,IF(H350="650-900",2,IF(H350="900+",3,NA)))</f>
        <v>1</v>
      </c>
      <c r="J350">
        <v>3.3067216870665398E-3</v>
      </c>
      <c r="K350">
        <v>0.15657685125683099</v>
      </c>
      <c r="L350">
        <v>4.0525960131934297E-2</v>
      </c>
    </row>
    <row r="351" spans="1:12" x14ac:dyDescent="0.2">
      <c r="A351" t="s">
        <v>353</v>
      </c>
      <c r="B351" t="str">
        <f t="shared" si="15"/>
        <v>variation_ht</v>
      </c>
      <c r="C351">
        <f>VLOOKUP(B351,GDD!$D$2:$E$31,2)</f>
        <v>19</v>
      </c>
      <c r="D351" t="str">
        <f t="shared" si="17"/>
        <v>SbDIV18</v>
      </c>
      <c r="E351" s="2">
        <v>20180604</v>
      </c>
      <c r="F351" t="str">
        <f t="shared" si="16"/>
        <v>RS14</v>
      </c>
      <c r="G351" t="s">
        <v>1139</v>
      </c>
      <c r="H351" t="str">
        <f>VLOOKUP(E351,GDD!$A$2:$B$57,2)</f>
        <v>0-650</v>
      </c>
      <c r="I351" cm="1">
        <f t="array" ref="I351">IF(H351="0-650",1,IF(H351="650-900",2,IF(H351="900+",3,NA)))</f>
        <v>1</v>
      </c>
      <c r="J351">
        <v>1.0821823577819401E-4</v>
      </c>
      <c r="K351">
        <v>4.0442405571557002E-3</v>
      </c>
      <c r="L351">
        <v>5.0798610196890102E-2</v>
      </c>
    </row>
    <row r="352" spans="1:12" x14ac:dyDescent="0.2">
      <c r="A352" t="s">
        <v>354</v>
      </c>
      <c r="B352" t="str">
        <f t="shared" si="15"/>
        <v>plot_volume</v>
      </c>
      <c r="C352">
        <f>VLOOKUP(B352,GDD!$D$2:$E$31,2)</f>
        <v>20</v>
      </c>
      <c r="D352" t="str">
        <f t="shared" si="17"/>
        <v>SbDIV18</v>
      </c>
      <c r="E352" s="2">
        <v>20180604</v>
      </c>
      <c r="F352" t="str">
        <f t="shared" si="16"/>
        <v>RS14</v>
      </c>
      <c r="G352" t="s">
        <v>1139</v>
      </c>
      <c r="H352" t="str">
        <f>VLOOKUP(E352,GDD!$A$2:$B$57,2)</f>
        <v>0-650</v>
      </c>
      <c r="I352" cm="1">
        <f t="array" ref="I352">IF(H352="0-650",1,IF(H352="650-900",2,IF(H352="900+",3,NA)))</f>
        <v>1</v>
      </c>
      <c r="J352" s="1">
        <v>9.93078997849528E-8</v>
      </c>
      <c r="K352" s="1">
        <v>1.8795915322182601E-7</v>
      </c>
      <c r="L352">
        <v>0.51378341544261996</v>
      </c>
    </row>
    <row r="353" spans="1:12" x14ac:dyDescent="0.2">
      <c r="A353" t="s">
        <v>355</v>
      </c>
      <c r="B353" t="str">
        <f t="shared" si="15"/>
        <v>height_30p</v>
      </c>
      <c r="C353">
        <f>VLOOKUP(B353,GDD!$D$2:$E$31,2)</f>
        <v>2</v>
      </c>
      <c r="D353" t="str">
        <f t="shared" si="17"/>
        <v>SbDIV18</v>
      </c>
      <c r="E353" s="2">
        <v>20180620</v>
      </c>
      <c r="F353" t="str">
        <f t="shared" si="16"/>
        <v>RS14</v>
      </c>
      <c r="G353" t="s">
        <v>1139</v>
      </c>
      <c r="H353" t="str">
        <f>VLOOKUP(E353,GDD!$A$2:$B$57,2)</f>
        <v>0-650</v>
      </c>
      <c r="I353" cm="1">
        <f t="array" ref="I353">IF(H353="0-650",1,IF(H353="650-900",2,IF(H353="900+",3,NA)))</f>
        <v>1</v>
      </c>
      <c r="J353">
        <v>5.0083900992824101E-3</v>
      </c>
      <c r="K353">
        <v>4.1422629431607698E-3</v>
      </c>
      <c r="L353">
        <v>0.70744753711825004</v>
      </c>
    </row>
    <row r="354" spans="1:12" x14ac:dyDescent="0.2">
      <c r="A354" t="s">
        <v>356</v>
      </c>
      <c r="B354" t="str">
        <f t="shared" si="15"/>
        <v>height_50p</v>
      </c>
      <c r="C354">
        <f>VLOOKUP(B354,GDD!$D$2:$E$31,2)</f>
        <v>3</v>
      </c>
      <c r="D354" t="str">
        <f t="shared" si="17"/>
        <v>SbDIV18</v>
      </c>
      <c r="E354" s="2">
        <v>20180620</v>
      </c>
      <c r="F354" t="str">
        <f t="shared" si="16"/>
        <v>RS14</v>
      </c>
      <c r="G354" t="s">
        <v>1139</v>
      </c>
      <c r="H354" t="str">
        <f>VLOOKUP(E354,GDD!$A$2:$B$57,2)</f>
        <v>0-650</v>
      </c>
      <c r="I354" cm="1">
        <f t="array" ref="I354">IF(H354="0-650",1,IF(H354="650-900",2,IF(H354="900+",3,NA)))</f>
        <v>1</v>
      </c>
      <c r="J354">
        <v>6.8228970224136001E-3</v>
      </c>
      <c r="K354">
        <v>3.7801361411993399E-3</v>
      </c>
      <c r="L354">
        <v>0.783074068308242</v>
      </c>
    </row>
    <row r="355" spans="1:12" x14ac:dyDescent="0.2">
      <c r="A355" t="s">
        <v>357</v>
      </c>
      <c r="B355" t="str">
        <f t="shared" si="15"/>
        <v>height_70p</v>
      </c>
      <c r="C355">
        <f>VLOOKUP(B355,GDD!$D$2:$E$31,2)</f>
        <v>4</v>
      </c>
      <c r="D355" t="str">
        <f t="shared" si="17"/>
        <v>SbDIV18</v>
      </c>
      <c r="E355" s="2">
        <v>20180620</v>
      </c>
      <c r="F355" t="str">
        <f t="shared" si="16"/>
        <v>RS14</v>
      </c>
      <c r="G355" t="s">
        <v>1139</v>
      </c>
      <c r="H355" t="str">
        <f>VLOOKUP(E355,GDD!$A$2:$B$57,2)</f>
        <v>0-650</v>
      </c>
      <c r="I355" cm="1">
        <f t="array" ref="I355">IF(H355="0-650",1,IF(H355="650-900",2,IF(H355="900+",3,NA)))</f>
        <v>1</v>
      </c>
      <c r="J355">
        <v>8.1538854651228392E-3</v>
      </c>
      <c r="K355">
        <v>3.7757130609573498E-3</v>
      </c>
      <c r="L355">
        <v>0.81199910022527999</v>
      </c>
    </row>
    <row r="356" spans="1:12" x14ac:dyDescent="0.2">
      <c r="A356" t="s">
        <v>358</v>
      </c>
      <c r="B356" t="str">
        <f t="shared" si="15"/>
        <v>height_90p</v>
      </c>
      <c r="C356">
        <f>VLOOKUP(B356,GDD!$D$2:$E$31,2)</f>
        <v>5</v>
      </c>
      <c r="D356" t="str">
        <f t="shared" si="17"/>
        <v>SbDIV18</v>
      </c>
      <c r="E356" s="2">
        <v>20180620</v>
      </c>
      <c r="F356" t="str">
        <f t="shared" si="16"/>
        <v>RS14</v>
      </c>
      <c r="G356" t="s">
        <v>1139</v>
      </c>
      <c r="H356" t="str">
        <f>VLOOKUP(E356,GDD!$A$2:$B$57,2)</f>
        <v>0-650</v>
      </c>
      <c r="I356" cm="1">
        <f t="array" ref="I356">IF(H356="0-650",1,IF(H356="650-900",2,IF(H356="900+",3,NA)))</f>
        <v>1</v>
      </c>
      <c r="J356">
        <v>9.29976387873622E-3</v>
      </c>
      <c r="K356">
        <v>4.0304836393769998E-3</v>
      </c>
      <c r="L356">
        <v>0.82189652631204002</v>
      </c>
    </row>
    <row r="357" spans="1:12" x14ac:dyDescent="0.2">
      <c r="A357" t="s">
        <v>359</v>
      </c>
      <c r="B357" t="str">
        <f t="shared" si="15"/>
        <v>height_95p</v>
      </c>
      <c r="C357">
        <f>VLOOKUP(B357,GDD!$D$2:$E$31,2)</f>
        <v>6</v>
      </c>
      <c r="D357" t="str">
        <f t="shared" si="17"/>
        <v>SbDIV18</v>
      </c>
      <c r="E357" s="2">
        <v>20180620</v>
      </c>
      <c r="F357" t="str">
        <f t="shared" si="16"/>
        <v>RS14</v>
      </c>
      <c r="G357" t="s">
        <v>1139</v>
      </c>
      <c r="H357" t="str">
        <f>VLOOKUP(E357,GDD!$A$2:$B$57,2)</f>
        <v>0-650</v>
      </c>
      <c r="I357" cm="1">
        <f t="array" ref="I357">IF(H357="0-650",1,IF(H357="650-900",2,IF(H357="900+",3,NA)))</f>
        <v>1</v>
      </c>
      <c r="J357">
        <v>9.4692204833891399E-3</v>
      </c>
      <c r="K357">
        <v>4.3987494230732097E-3</v>
      </c>
      <c r="L357">
        <v>0.81151332488652705</v>
      </c>
    </row>
    <row r="358" spans="1:12" x14ac:dyDescent="0.2">
      <c r="A358" t="s">
        <v>360</v>
      </c>
      <c r="B358" t="str">
        <f t="shared" si="15"/>
        <v>height_99p</v>
      </c>
      <c r="C358">
        <f>VLOOKUP(B358,GDD!$D$2:$E$31,2)</f>
        <v>7</v>
      </c>
      <c r="D358" t="str">
        <f t="shared" si="17"/>
        <v>SbDIV18</v>
      </c>
      <c r="E358" s="2">
        <v>20180620</v>
      </c>
      <c r="F358" t="str">
        <f t="shared" si="16"/>
        <v>RS14</v>
      </c>
      <c r="G358" t="s">
        <v>1139</v>
      </c>
      <c r="H358" t="str">
        <f>VLOOKUP(E358,GDD!$A$2:$B$57,2)</f>
        <v>0-650</v>
      </c>
      <c r="I358" cm="1">
        <f t="array" ref="I358">IF(H358="0-650",1,IF(H358="650-900",2,IF(H358="900+",3,NA)))</f>
        <v>1</v>
      </c>
      <c r="J358">
        <v>9.1510331174331997E-3</v>
      </c>
      <c r="K358">
        <v>5.47947971294866E-3</v>
      </c>
      <c r="L358">
        <v>0.76959110543223197</v>
      </c>
    </row>
    <row r="359" spans="1:12" x14ac:dyDescent="0.2">
      <c r="A359" t="s">
        <v>361</v>
      </c>
      <c r="B359" t="str">
        <f t="shared" si="15"/>
        <v>canopy_cover_5p</v>
      </c>
      <c r="C359">
        <f>VLOOKUP(B359,GDD!$D$2:$E$31,2)</f>
        <v>8</v>
      </c>
      <c r="D359" t="str">
        <f t="shared" si="17"/>
        <v>SbDIV18</v>
      </c>
      <c r="E359" s="2">
        <v>20180620</v>
      </c>
      <c r="F359" t="str">
        <f t="shared" si="16"/>
        <v>RS14</v>
      </c>
      <c r="G359" t="s">
        <v>1139</v>
      </c>
      <c r="H359" t="str">
        <f>VLOOKUP(E359,GDD!$A$2:$B$57,2)</f>
        <v>0-650</v>
      </c>
      <c r="I359" cm="1">
        <f t="array" ref="I359">IF(H359="0-650",1,IF(H359="650-900",2,IF(H359="900+",3,NA)))</f>
        <v>1</v>
      </c>
      <c r="J359">
        <v>11.4327191793141</v>
      </c>
      <c r="K359">
        <v>31.1202862226056</v>
      </c>
      <c r="L359">
        <v>0.42354601213552101</v>
      </c>
    </row>
    <row r="360" spans="1:12" x14ac:dyDescent="0.2">
      <c r="A360" t="s">
        <v>362</v>
      </c>
      <c r="B360" t="str">
        <f t="shared" si="15"/>
        <v>pcanopy_cover_10p</v>
      </c>
      <c r="C360">
        <f>VLOOKUP(B360,GDD!$D$2:$E$31,2)</f>
        <v>9</v>
      </c>
      <c r="D360" t="str">
        <f t="shared" si="17"/>
        <v>SbDIV18</v>
      </c>
      <c r="E360" s="2">
        <v>20180620</v>
      </c>
      <c r="F360" t="str">
        <f t="shared" si="16"/>
        <v>RS14</v>
      </c>
      <c r="G360" t="s">
        <v>1139</v>
      </c>
      <c r="H360" t="str">
        <f>VLOOKUP(E360,GDD!$A$2:$B$57,2)</f>
        <v>0-650</v>
      </c>
      <c r="I360" cm="1">
        <f t="array" ref="I360">IF(H360="0-650",1,IF(H360="650-900",2,IF(H360="900+",3,NA)))</f>
        <v>1</v>
      </c>
      <c r="J360">
        <v>11.1348203533451</v>
      </c>
      <c r="K360">
        <v>31.3773205101859</v>
      </c>
      <c r="L360">
        <v>0.41511467195060298</v>
      </c>
    </row>
    <row r="361" spans="1:12" x14ac:dyDescent="0.2">
      <c r="A361" t="s">
        <v>363</v>
      </c>
      <c r="B361" t="str">
        <f t="shared" si="15"/>
        <v>canopy_cover_20p</v>
      </c>
      <c r="C361">
        <f>VLOOKUP(B361,GDD!$D$2:$E$31,2)</f>
        <v>10</v>
      </c>
      <c r="D361" t="str">
        <f t="shared" si="17"/>
        <v>SbDIV18</v>
      </c>
      <c r="E361" s="2">
        <v>20180620</v>
      </c>
      <c r="F361" t="str">
        <f t="shared" si="16"/>
        <v>RS14</v>
      </c>
      <c r="G361" t="s">
        <v>1139</v>
      </c>
      <c r="H361" t="str">
        <f>VLOOKUP(E361,GDD!$A$2:$B$57,2)</f>
        <v>0-650</v>
      </c>
      <c r="I361" cm="1">
        <f t="array" ref="I361">IF(H361="0-650",1,IF(H361="650-900",2,IF(H361="900+",3,NA)))</f>
        <v>1</v>
      </c>
      <c r="J361">
        <v>11.326558596561201</v>
      </c>
      <c r="K361">
        <v>31.690765810676002</v>
      </c>
      <c r="L361">
        <v>0.41684759978485603</v>
      </c>
    </row>
    <row r="362" spans="1:12" x14ac:dyDescent="0.2">
      <c r="A362" t="s">
        <v>364</v>
      </c>
      <c r="B362" t="str">
        <f t="shared" si="15"/>
        <v>canopy_cover_30p</v>
      </c>
      <c r="C362">
        <f>VLOOKUP(B362,GDD!$D$2:$E$31,2)</f>
        <v>11</v>
      </c>
      <c r="D362" t="str">
        <f t="shared" si="17"/>
        <v>SbDIV18</v>
      </c>
      <c r="E362" s="2">
        <v>20180620</v>
      </c>
      <c r="F362" t="str">
        <f t="shared" si="16"/>
        <v>RS14</v>
      </c>
      <c r="G362" t="s">
        <v>1139</v>
      </c>
      <c r="H362" t="str">
        <f>VLOOKUP(E362,GDD!$A$2:$B$57,2)</f>
        <v>0-650</v>
      </c>
      <c r="I362" cm="1">
        <f t="array" ref="I362">IF(H362="0-650",1,IF(H362="650-900",2,IF(H362="900+",3,NA)))</f>
        <v>1</v>
      </c>
      <c r="J362">
        <v>12.1886476024742</v>
      </c>
      <c r="K362">
        <v>35.832228511972403</v>
      </c>
      <c r="L362">
        <v>0.40487440690545901</v>
      </c>
    </row>
    <row r="363" spans="1:12" x14ac:dyDescent="0.2">
      <c r="A363" t="s">
        <v>365</v>
      </c>
      <c r="B363" t="str">
        <f t="shared" si="15"/>
        <v>canopy_cover_40p</v>
      </c>
      <c r="C363">
        <f>VLOOKUP(B363,GDD!$D$2:$E$31,2)</f>
        <v>12</v>
      </c>
      <c r="D363" t="str">
        <f t="shared" si="17"/>
        <v>SbDIV18</v>
      </c>
      <c r="E363" s="2">
        <v>20180620</v>
      </c>
      <c r="F363" t="str">
        <f t="shared" si="16"/>
        <v>RS14</v>
      </c>
      <c r="G363" t="s">
        <v>1139</v>
      </c>
      <c r="H363" t="str">
        <f>VLOOKUP(E363,GDD!$A$2:$B$57,2)</f>
        <v>0-650</v>
      </c>
      <c r="I363" cm="1">
        <f t="array" ref="I363">IF(H363="0-650",1,IF(H363="650-900",2,IF(H363="900+",3,NA)))</f>
        <v>1</v>
      </c>
      <c r="J363">
        <v>12.971550416961099</v>
      </c>
      <c r="K363">
        <v>40.149832695591797</v>
      </c>
      <c r="L363">
        <v>0.392524577870904</v>
      </c>
    </row>
    <row r="364" spans="1:12" x14ac:dyDescent="0.2">
      <c r="A364" t="s">
        <v>366</v>
      </c>
      <c r="B364" t="str">
        <f t="shared" si="15"/>
        <v>canopy_cover_50p</v>
      </c>
      <c r="C364">
        <f>VLOOKUP(B364,GDD!$D$2:$E$31,2)</f>
        <v>13</v>
      </c>
      <c r="D364" t="str">
        <f t="shared" si="17"/>
        <v>SbDIV18</v>
      </c>
      <c r="E364" s="2">
        <v>20180620</v>
      </c>
      <c r="F364" t="str">
        <f t="shared" si="16"/>
        <v>RS14</v>
      </c>
      <c r="G364" t="s">
        <v>1139</v>
      </c>
      <c r="H364" t="str">
        <f>VLOOKUP(E364,GDD!$A$2:$B$57,2)</f>
        <v>0-650</v>
      </c>
      <c r="I364" cm="1">
        <f t="array" ref="I364">IF(H364="0-650",1,IF(H364="650-900",2,IF(H364="900+",3,NA)))</f>
        <v>1</v>
      </c>
      <c r="J364">
        <v>14.7375286710746</v>
      </c>
      <c r="K364">
        <v>43.607815437667099</v>
      </c>
      <c r="L364">
        <v>0.40331005365582001</v>
      </c>
    </row>
    <row r="365" spans="1:12" x14ac:dyDescent="0.2">
      <c r="A365" t="s">
        <v>367</v>
      </c>
      <c r="B365" t="str">
        <f t="shared" si="15"/>
        <v>canopy_cover_75p</v>
      </c>
      <c r="C365">
        <f>VLOOKUP(B365,GDD!$D$2:$E$31,2)</f>
        <v>14</v>
      </c>
      <c r="D365" t="str">
        <f t="shared" si="17"/>
        <v>SbDIV18</v>
      </c>
      <c r="E365" s="2">
        <v>20180620</v>
      </c>
      <c r="F365" t="str">
        <f t="shared" si="16"/>
        <v>RS14</v>
      </c>
      <c r="G365" t="s">
        <v>1139</v>
      </c>
      <c r="H365" t="str">
        <f>VLOOKUP(E365,GDD!$A$2:$B$57,2)</f>
        <v>0-650</v>
      </c>
      <c r="I365" cm="1">
        <f t="array" ref="I365">IF(H365="0-650",1,IF(H365="650-900",2,IF(H365="900+",3,NA)))</f>
        <v>1</v>
      </c>
      <c r="J365">
        <v>19.00426940194</v>
      </c>
      <c r="K365">
        <v>43.2597867032053</v>
      </c>
      <c r="L365">
        <v>0.46769191522921499</v>
      </c>
    </row>
    <row r="366" spans="1:12" x14ac:dyDescent="0.2">
      <c r="A366" t="s">
        <v>368</v>
      </c>
      <c r="B366" t="str">
        <f t="shared" si="15"/>
        <v>standard_deviation_ht</v>
      </c>
      <c r="C366">
        <f>VLOOKUP(B366,GDD!$D$2:$E$31,2)</f>
        <v>15</v>
      </c>
      <c r="D366" t="str">
        <f t="shared" si="17"/>
        <v>SbDIV18</v>
      </c>
      <c r="E366" s="2">
        <v>20180620</v>
      </c>
      <c r="F366" t="str">
        <f t="shared" si="16"/>
        <v>RS14</v>
      </c>
      <c r="G366" t="s">
        <v>1139</v>
      </c>
      <c r="H366" t="str">
        <f>VLOOKUP(E366,GDD!$A$2:$B$57,2)</f>
        <v>0-650</v>
      </c>
      <c r="I366" cm="1">
        <f t="array" ref="I366">IF(H366="0-650",1,IF(H366="650-900",2,IF(H366="900+",3,NA)))</f>
        <v>1</v>
      </c>
      <c r="J366">
        <v>5.3650452059047604E-4</v>
      </c>
      <c r="K366">
        <v>2.12378610591673E-4</v>
      </c>
      <c r="L366">
        <v>0.83477466093688502</v>
      </c>
    </row>
    <row r="367" spans="1:12" x14ac:dyDescent="0.2">
      <c r="A367" t="s">
        <v>369</v>
      </c>
      <c r="B367" t="str">
        <f t="shared" si="15"/>
        <v>quadratic_mean_ht</v>
      </c>
      <c r="C367">
        <f>VLOOKUP(B367,GDD!$D$2:$E$31,2)</f>
        <v>16</v>
      </c>
      <c r="D367" t="str">
        <f t="shared" si="17"/>
        <v>SbDIV18</v>
      </c>
      <c r="E367" s="2">
        <v>20180620</v>
      </c>
      <c r="F367" t="str">
        <f t="shared" si="16"/>
        <v>RS14</v>
      </c>
      <c r="G367" t="s">
        <v>1139</v>
      </c>
      <c r="H367" t="str">
        <f>VLOOKUP(E367,GDD!$A$2:$B$57,2)</f>
        <v>0-650</v>
      </c>
      <c r="I367" cm="1">
        <f t="array" ref="I367">IF(H367="0-650",1,IF(H367="650-900",2,IF(H367="900+",3,NA)))</f>
        <v>1</v>
      </c>
      <c r="J367">
        <v>6.0991859235230298E-3</v>
      </c>
      <c r="K367">
        <v>3.5869505461377199E-3</v>
      </c>
      <c r="L367">
        <v>0.77276672235173405</v>
      </c>
    </row>
    <row r="368" spans="1:12" x14ac:dyDescent="0.2">
      <c r="A368" t="s">
        <v>370</v>
      </c>
      <c r="B368" t="str">
        <f t="shared" si="15"/>
        <v>skewness_ht</v>
      </c>
      <c r="C368">
        <f>VLOOKUP(B368,GDD!$D$2:$E$31,2)</f>
        <v>17</v>
      </c>
      <c r="D368" t="str">
        <f t="shared" si="17"/>
        <v>SbDIV18</v>
      </c>
      <c r="E368" s="2">
        <v>20180620</v>
      </c>
      <c r="F368" t="str">
        <f t="shared" si="16"/>
        <v>RS14</v>
      </c>
      <c r="G368" t="s">
        <v>1139</v>
      </c>
      <c r="H368" t="str">
        <f>VLOOKUP(E368,GDD!$A$2:$B$57,2)</f>
        <v>0-650</v>
      </c>
      <c r="I368" cm="1">
        <f t="array" ref="I368">IF(H368="0-650",1,IF(H368="650-900",2,IF(H368="900+",3,NA)))</f>
        <v>1</v>
      </c>
      <c r="J368">
        <v>1.3133287755890399E-2</v>
      </c>
      <c r="K368">
        <v>3.87953988790221E-2</v>
      </c>
      <c r="L368">
        <v>0.403716237598437</v>
      </c>
    </row>
    <row r="369" spans="1:12" x14ac:dyDescent="0.2">
      <c r="A369" t="s">
        <v>371</v>
      </c>
      <c r="B369" t="str">
        <f t="shared" si="15"/>
        <v>kurtosis_ht</v>
      </c>
      <c r="C369">
        <f>VLOOKUP(B369,GDD!$D$2:$E$31,2)</f>
        <v>18</v>
      </c>
      <c r="D369" t="str">
        <f t="shared" si="17"/>
        <v>SbDIV18</v>
      </c>
      <c r="E369" s="2">
        <v>20180620</v>
      </c>
      <c r="F369" t="str">
        <f t="shared" si="16"/>
        <v>RS14</v>
      </c>
      <c r="G369" t="s">
        <v>1139</v>
      </c>
      <c r="H369" t="str">
        <f>VLOOKUP(E369,GDD!$A$2:$B$57,2)</f>
        <v>0-650</v>
      </c>
      <c r="I369" cm="1">
        <f t="array" ref="I369">IF(H369="0-650",1,IF(H369="650-900",2,IF(H369="900+",3,NA)))</f>
        <v>1</v>
      </c>
      <c r="J369">
        <v>0.109669727988028</v>
      </c>
      <c r="K369">
        <v>0.33359228360391002</v>
      </c>
      <c r="L369">
        <v>0.39668450963346202</v>
      </c>
    </row>
    <row r="370" spans="1:12" x14ac:dyDescent="0.2">
      <c r="A370" t="s">
        <v>372</v>
      </c>
      <c r="B370" t="str">
        <f t="shared" si="15"/>
        <v>variation_ht</v>
      </c>
      <c r="C370">
        <f>VLOOKUP(B370,GDD!$D$2:$E$31,2)</f>
        <v>19</v>
      </c>
      <c r="D370" t="str">
        <f t="shared" si="17"/>
        <v>SbDIV18</v>
      </c>
      <c r="E370" s="2">
        <v>20180620</v>
      </c>
      <c r="F370" t="str">
        <f t="shared" si="16"/>
        <v>RS14</v>
      </c>
      <c r="G370" t="s">
        <v>1139</v>
      </c>
      <c r="H370" t="str">
        <f>VLOOKUP(E370,GDD!$A$2:$B$57,2)</f>
        <v>0-650</v>
      </c>
      <c r="I370" cm="1">
        <f t="array" ref="I370">IF(H370="0-650",1,IF(H370="650-900",2,IF(H370="900+",3,NA)))</f>
        <v>1</v>
      </c>
      <c r="J370">
        <v>1.2627747776445199E-4</v>
      </c>
      <c r="K370">
        <v>1.09411058371016E-3</v>
      </c>
      <c r="L370">
        <v>0.18754096557012201</v>
      </c>
    </row>
    <row r="371" spans="1:12" x14ac:dyDescent="0.2">
      <c r="A371" t="s">
        <v>373</v>
      </c>
      <c r="B371" t="str">
        <f t="shared" si="15"/>
        <v>plot_volume</v>
      </c>
      <c r="C371">
        <f>VLOOKUP(B371,GDD!$D$2:$E$31,2)</f>
        <v>20</v>
      </c>
      <c r="D371" t="str">
        <f t="shared" si="17"/>
        <v>SbDIV18</v>
      </c>
      <c r="E371" s="2">
        <v>20180620</v>
      </c>
      <c r="F371" t="str">
        <f t="shared" si="16"/>
        <v>RS14</v>
      </c>
      <c r="G371" t="s">
        <v>1139</v>
      </c>
      <c r="H371" t="str">
        <f>VLOOKUP(E371,GDD!$A$2:$B$57,2)</f>
        <v>0-650</v>
      </c>
      <c r="I371" cm="1">
        <f t="array" ref="I371">IF(H371="0-650",1,IF(H371="650-900",2,IF(H371="900+",3,NA)))</f>
        <v>1</v>
      </c>
      <c r="J371" s="1">
        <v>2.5378574258448399E-6</v>
      </c>
      <c r="K371" s="1">
        <v>1.96717703635015E-6</v>
      </c>
      <c r="L371">
        <v>0.72068618010581897</v>
      </c>
    </row>
    <row r="372" spans="1:12" x14ac:dyDescent="0.2">
      <c r="A372" t="s">
        <v>374</v>
      </c>
      <c r="B372" t="str">
        <f t="shared" si="15"/>
        <v>height_30p</v>
      </c>
      <c r="C372">
        <f>VLOOKUP(B372,GDD!$D$2:$E$31,2)</f>
        <v>2</v>
      </c>
      <c r="D372" t="str">
        <f t="shared" si="17"/>
        <v>SbDIV18</v>
      </c>
      <c r="E372" s="2">
        <v>20180702</v>
      </c>
      <c r="F372" t="str">
        <f t="shared" si="16"/>
        <v>RS14</v>
      </c>
      <c r="G372" t="s">
        <v>1139</v>
      </c>
      <c r="H372" t="str">
        <f>VLOOKUP(E372,GDD!$A$2:$B$57,2)</f>
        <v>650-900</v>
      </c>
      <c r="I372" cm="1">
        <f t="array" ref="I372">IF(H372="0-650",1,IF(H372="650-900",2,IF(H372="900+",3,NA)))</f>
        <v>2</v>
      </c>
      <c r="J372">
        <v>5.8438723427415698E-2</v>
      </c>
      <c r="K372">
        <v>5.9207804111077603E-3</v>
      </c>
      <c r="L372">
        <v>0.95178447976870695</v>
      </c>
    </row>
    <row r="373" spans="1:12" x14ac:dyDescent="0.2">
      <c r="A373" t="s">
        <v>375</v>
      </c>
      <c r="B373" t="str">
        <f t="shared" si="15"/>
        <v>height_50p</v>
      </c>
      <c r="C373">
        <f>VLOOKUP(B373,GDD!$D$2:$E$31,2)</f>
        <v>3</v>
      </c>
      <c r="D373" t="str">
        <f t="shared" si="17"/>
        <v>SbDIV18</v>
      </c>
      <c r="E373" s="2">
        <v>20180702</v>
      </c>
      <c r="F373" t="str">
        <f t="shared" si="16"/>
        <v>RS14</v>
      </c>
      <c r="G373" t="s">
        <v>1139</v>
      </c>
      <c r="H373" t="str">
        <f>VLOOKUP(E373,GDD!$A$2:$B$57,2)</f>
        <v>650-900</v>
      </c>
      <c r="I373" cm="1">
        <f t="array" ref="I373">IF(H373="0-650",1,IF(H373="650-900",2,IF(H373="900+",3,NA)))</f>
        <v>2</v>
      </c>
      <c r="J373">
        <v>7.4921592359393205E-2</v>
      </c>
      <c r="K373">
        <v>6.0660937188115804E-3</v>
      </c>
      <c r="L373">
        <v>0.96109215705696704</v>
      </c>
    </row>
    <row r="374" spans="1:12" x14ac:dyDescent="0.2">
      <c r="A374" t="s">
        <v>376</v>
      </c>
      <c r="B374" t="str">
        <f t="shared" si="15"/>
        <v>height_70p</v>
      </c>
      <c r="C374">
        <f>VLOOKUP(B374,GDD!$D$2:$E$31,2)</f>
        <v>4</v>
      </c>
      <c r="D374" t="str">
        <f t="shared" si="17"/>
        <v>SbDIV18</v>
      </c>
      <c r="E374" s="2">
        <v>20180702</v>
      </c>
      <c r="F374" t="str">
        <f t="shared" si="16"/>
        <v>RS14</v>
      </c>
      <c r="G374" t="s">
        <v>1139</v>
      </c>
      <c r="H374" t="str">
        <f>VLOOKUP(E374,GDD!$A$2:$B$57,2)</f>
        <v>650-900</v>
      </c>
      <c r="I374" cm="1">
        <f t="array" ref="I374">IF(H374="0-650",1,IF(H374="650-900",2,IF(H374="900+",3,NA)))</f>
        <v>2</v>
      </c>
      <c r="J374">
        <v>8.3681102902354504E-2</v>
      </c>
      <c r="K374">
        <v>6.47140876722185E-3</v>
      </c>
      <c r="L374">
        <v>0.96277239713873597</v>
      </c>
    </row>
    <row r="375" spans="1:12" x14ac:dyDescent="0.2">
      <c r="A375" t="s">
        <v>377</v>
      </c>
      <c r="B375" t="str">
        <f t="shared" si="15"/>
        <v>height_90p</v>
      </c>
      <c r="C375">
        <f>VLOOKUP(B375,GDD!$D$2:$E$31,2)</f>
        <v>5</v>
      </c>
      <c r="D375" t="str">
        <f t="shared" si="17"/>
        <v>SbDIV18</v>
      </c>
      <c r="E375" s="2">
        <v>20180702</v>
      </c>
      <c r="F375" t="str">
        <f t="shared" si="16"/>
        <v>RS14</v>
      </c>
      <c r="G375" t="s">
        <v>1139</v>
      </c>
      <c r="H375" t="str">
        <f>VLOOKUP(E375,GDD!$A$2:$B$57,2)</f>
        <v>650-900</v>
      </c>
      <c r="I375" cm="1">
        <f t="array" ref="I375">IF(H375="0-650",1,IF(H375="650-900",2,IF(H375="900+",3,NA)))</f>
        <v>2</v>
      </c>
      <c r="J375">
        <v>7.7021722531498499E-2</v>
      </c>
      <c r="K375">
        <v>1.49780139684142E-2</v>
      </c>
      <c r="L375">
        <v>0.91138395056907695</v>
      </c>
    </row>
    <row r="376" spans="1:12" x14ac:dyDescent="0.2">
      <c r="A376" t="s">
        <v>378</v>
      </c>
      <c r="B376" t="str">
        <f t="shared" si="15"/>
        <v>height_95p</v>
      </c>
      <c r="C376">
        <f>VLOOKUP(B376,GDD!$D$2:$E$31,2)</f>
        <v>6</v>
      </c>
      <c r="D376" t="str">
        <f t="shared" si="17"/>
        <v>SbDIV18</v>
      </c>
      <c r="E376" s="2">
        <v>20180702</v>
      </c>
      <c r="F376" t="str">
        <f t="shared" si="16"/>
        <v>RS14</v>
      </c>
      <c r="G376" t="s">
        <v>1139</v>
      </c>
      <c r="H376" t="str">
        <f>VLOOKUP(E376,GDD!$A$2:$B$57,2)</f>
        <v>650-900</v>
      </c>
      <c r="I376" cm="1">
        <f t="array" ref="I376">IF(H376="0-650",1,IF(H376="650-900",2,IF(H376="900+",3,NA)))</f>
        <v>2</v>
      </c>
      <c r="J376">
        <v>6.8763404401403896E-2</v>
      </c>
      <c r="K376">
        <v>2.17728576467115E-2</v>
      </c>
      <c r="L376">
        <v>0.86332138583848705</v>
      </c>
    </row>
    <row r="377" spans="1:12" x14ac:dyDescent="0.2">
      <c r="A377" t="s">
        <v>379</v>
      </c>
      <c r="B377" t="str">
        <f t="shared" si="15"/>
        <v>height_99p</v>
      </c>
      <c r="C377">
        <f>VLOOKUP(B377,GDD!$D$2:$E$31,2)</f>
        <v>7</v>
      </c>
      <c r="D377" t="str">
        <f t="shared" si="17"/>
        <v>SbDIV18</v>
      </c>
      <c r="E377" s="2">
        <v>20180702</v>
      </c>
      <c r="F377" t="str">
        <f t="shared" si="16"/>
        <v>RS14</v>
      </c>
      <c r="G377" t="s">
        <v>1139</v>
      </c>
      <c r="H377" t="str">
        <f>VLOOKUP(E377,GDD!$A$2:$B$57,2)</f>
        <v>650-900</v>
      </c>
      <c r="I377" cm="1">
        <f t="array" ref="I377">IF(H377="0-650",1,IF(H377="650-900",2,IF(H377="900+",3,NA)))</f>
        <v>2</v>
      </c>
      <c r="J377">
        <v>5.3846169258226002E-2</v>
      </c>
      <c r="K377">
        <v>3.2188368848080899E-2</v>
      </c>
      <c r="L377">
        <v>0.76988700261432697</v>
      </c>
    </row>
    <row r="378" spans="1:12" x14ac:dyDescent="0.2">
      <c r="A378" t="s">
        <v>380</v>
      </c>
      <c r="B378" t="str">
        <f t="shared" si="15"/>
        <v>canopy_cover_5p</v>
      </c>
      <c r="C378">
        <f>VLOOKUP(B378,GDD!$D$2:$E$31,2)</f>
        <v>8</v>
      </c>
      <c r="D378" t="str">
        <f t="shared" si="17"/>
        <v>SbDIV18</v>
      </c>
      <c r="E378" s="2">
        <v>20180702</v>
      </c>
      <c r="F378" t="str">
        <f t="shared" si="16"/>
        <v>RS14</v>
      </c>
      <c r="G378" t="s">
        <v>1139</v>
      </c>
      <c r="H378" t="str">
        <f>VLOOKUP(E378,GDD!$A$2:$B$57,2)</f>
        <v>650-900</v>
      </c>
      <c r="I378" cm="1">
        <f t="array" ref="I378">IF(H378="0-650",1,IF(H378="650-900",2,IF(H378="900+",3,NA)))</f>
        <v>2</v>
      </c>
      <c r="J378">
        <v>0.67655003843762895</v>
      </c>
      <c r="K378">
        <v>3.9213395999856502</v>
      </c>
      <c r="L378">
        <v>0.25653911311401301</v>
      </c>
    </row>
    <row r="379" spans="1:12" x14ac:dyDescent="0.2">
      <c r="A379" t="s">
        <v>381</v>
      </c>
      <c r="B379" t="str">
        <f t="shared" si="15"/>
        <v>pcanopy_cover_10p</v>
      </c>
      <c r="C379">
        <f>VLOOKUP(B379,GDD!$D$2:$E$31,2)</f>
        <v>9</v>
      </c>
      <c r="D379" t="str">
        <f t="shared" si="17"/>
        <v>SbDIV18</v>
      </c>
      <c r="E379" s="2">
        <v>20180702</v>
      </c>
      <c r="F379" t="str">
        <f t="shared" si="16"/>
        <v>RS14</v>
      </c>
      <c r="G379" t="s">
        <v>1139</v>
      </c>
      <c r="H379" t="str">
        <f>VLOOKUP(E379,GDD!$A$2:$B$57,2)</f>
        <v>650-900</v>
      </c>
      <c r="I379" cm="1">
        <f t="array" ref="I379">IF(H379="0-650",1,IF(H379="650-900",2,IF(H379="900+",3,NA)))</f>
        <v>2</v>
      </c>
      <c r="J379">
        <v>0.69719366801346505</v>
      </c>
      <c r="K379">
        <v>4.1081346506259004</v>
      </c>
      <c r="L379">
        <v>0.25340877136142698</v>
      </c>
    </row>
    <row r="380" spans="1:12" x14ac:dyDescent="0.2">
      <c r="A380" t="s">
        <v>382</v>
      </c>
      <c r="B380" t="str">
        <f t="shared" si="15"/>
        <v>canopy_cover_20p</v>
      </c>
      <c r="C380">
        <f>VLOOKUP(B380,GDD!$D$2:$E$31,2)</f>
        <v>10</v>
      </c>
      <c r="D380" t="str">
        <f t="shared" si="17"/>
        <v>SbDIV18</v>
      </c>
      <c r="E380" s="2">
        <v>20180702</v>
      </c>
      <c r="F380" t="str">
        <f t="shared" si="16"/>
        <v>RS14</v>
      </c>
      <c r="G380" t="s">
        <v>1139</v>
      </c>
      <c r="H380" t="str">
        <f>VLOOKUP(E380,GDD!$A$2:$B$57,2)</f>
        <v>650-900</v>
      </c>
      <c r="I380" cm="1">
        <f t="array" ref="I380">IF(H380="0-650",1,IF(H380="650-900",2,IF(H380="900+",3,NA)))</f>
        <v>2</v>
      </c>
      <c r="J380">
        <v>0.84256582825510995</v>
      </c>
      <c r="K380">
        <v>4.6553596757107396</v>
      </c>
      <c r="L380">
        <v>0.26577304000823398</v>
      </c>
    </row>
    <row r="381" spans="1:12" x14ac:dyDescent="0.2">
      <c r="A381" t="s">
        <v>383</v>
      </c>
      <c r="B381" t="str">
        <f t="shared" si="15"/>
        <v>canopy_cover_30p</v>
      </c>
      <c r="C381">
        <f>VLOOKUP(B381,GDD!$D$2:$E$31,2)</f>
        <v>11</v>
      </c>
      <c r="D381" t="str">
        <f t="shared" si="17"/>
        <v>SbDIV18</v>
      </c>
      <c r="E381" s="2">
        <v>20180702</v>
      </c>
      <c r="F381" t="str">
        <f t="shared" si="16"/>
        <v>RS14</v>
      </c>
      <c r="G381" t="s">
        <v>1139</v>
      </c>
      <c r="H381" t="str">
        <f>VLOOKUP(E381,GDD!$A$2:$B$57,2)</f>
        <v>650-900</v>
      </c>
      <c r="I381" cm="1">
        <f t="array" ref="I381">IF(H381="0-650",1,IF(H381="650-900",2,IF(H381="900+",3,NA)))</f>
        <v>2</v>
      </c>
      <c r="J381">
        <v>1.2084809981803499</v>
      </c>
      <c r="K381">
        <v>5.3809299256436498</v>
      </c>
      <c r="L381">
        <v>0.30995069187102098</v>
      </c>
    </row>
    <row r="382" spans="1:12" x14ac:dyDescent="0.2">
      <c r="A382" t="s">
        <v>384</v>
      </c>
      <c r="B382" t="str">
        <f t="shared" si="15"/>
        <v>canopy_cover_40p</v>
      </c>
      <c r="C382">
        <f>VLOOKUP(B382,GDD!$D$2:$E$31,2)</f>
        <v>12</v>
      </c>
      <c r="D382" t="str">
        <f t="shared" si="17"/>
        <v>SbDIV18</v>
      </c>
      <c r="E382" s="2">
        <v>20180702</v>
      </c>
      <c r="F382" t="str">
        <f t="shared" si="16"/>
        <v>RS14</v>
      </c>
      <c r="G382" t="s">
        <v>1139</v>
      </c>
      <c r="H382" t="str">
        <f>VLOOKUP(E382,GDD!$A$2:$B$57,2)</f>
        <v>650-900</v>
      </c>
      <c r="I382" cm="1">
        <f t="array" ref="I382">IF(H382="0-650",1,IF(H382="650-900",2,IF(H382="900+",3,NA)))</f>
        <v>2</v>
      </c>
      <c r="J382">
        <v>3.6837466460520201</v>
      </c>
      <c r="K382">
        <v>11.328546851673901</v>
      </c>
      <c r="L382">
        <v>0.39406704497026501</v>
      </c>
    </row>
    <row r="383" spans="1:12" x14ac:dyDescent="0.2">
      <c r="A383" t="s">
        <v>385</v>
      </c>
      <c r="B383" t="str">
        <f t="shared" si="15"/>
        <v>canopy_cover_50p</v>
      </c>
      <c r="C383">
        <f>VLOOKUP(B383,GDD!$D$2:$E$31,2)</f>
        <v>13</v>
      </c>
      <c r="D383" t="str">
        <f t="shared" si="17"/>
        <v>SbDIV18</v>
      </c>
      <c r="E383" s="2">
        <v>20180702</v>
      </c>
      <c r="F383" t="str">
        <f t="shared" si="16"/>
        <v>RS14</v>
      </c>
      <c r="G383" t="s">
        <v>1139</v>
      </c>
      <c r="H383" t="str">
        <f>VLOOKUP(E383,GDD!$A$2:$B$57,2)</f>
        <v>650-900</v>
      </c>
      <c r="I383" cm="1">
        <f t="array" ref="I383">IF(H383="0-650",1,IF(H383="650-900",2,IF(H383="900+",3,NA)))</f>
        <v>2</v>
      </c>
      <c r="J383">
        <v>20.6664179641906</v>
      </c>
      <c r="K383">
        <v>58.429967428567799</v>
      </c>
      <c r="L383">
        <v>0.41431109128412602</v>
      </c>
    </row>
    <row r="384" spans="1:12" x14ac:dyDescent="0.2">
      <c r="A384" t="s">
        <v>386</v>
      </c>
      <c r="B384" t="str">
        <f t="shared" si="15"/>
        <v>canopy_cover_75p</v>
      </c>
      <c r="C384">
        <f>VLOOKUP(B384,GDD!$D$2:$E$31,2)</f>
        <v>14</v>
      </c>
      <c r="D384" t="str">
        <f t="shared" si="17"/>
        <v>SbDIV18</v>
      </c>
      <c r="E384" s="2">
        <v>20180702</v>
      </c>
      <c r="F384" t="str">
        <f t="shared" si="16"/>
        <v>RS14</v>
      </c>
      <c r="G384" t="s">
        <v>1139</v>
      </c>
      <c r="H384" t="str">
        <f>VLOOKUP(E384,GDD!$A$2:$B$57,2)</f>
        <v>650-900</v>
      </c>
      <c r="I384" cm="1">
        <f t="array" ref="I384">IF(H384="0-650",1,IF(H384="650-900",2,IF(H384="900+",3,NA)))</f>
        <v>2</v>
      </c>
      <c r="J384">
        <v>153.37080738135199</v>
      </c>
      <c r="K384">
        <v>195.77912248877999</v>
      </c>
      <c r="L384">
        <v>0.61040588382563798</v>
      </c>
    </row>
    <row r="385" spans="1:12" x14ac:dyDescent="0.2">
      <c r="A385" t="s">
        <v>387</v>
      </c>
      <c r="B385" t="str">
        <f t="shared" si="15"/>
        <v>standard_deviation_ht</v>
      </c>
      <c r="C385">
        <f>VLOOKUP(B385,GDD!$D$2:$E$31,2)</f>
        <v>15</v>
      </c>
      <c r="D385" t="str">
        <f t="shared" si="17"/>
        <v>SbDIV18</v>
      </c>
      <c r="E385" s="2">
        <v>20180702</v>
      </c>
      <c r="F385" t="str">
        <f t="shared" si="16"/>
        <v>RS14</v>
      </c>
      <c r="G385" t="s">
        <v>1139</v>
      </c>
      <c r="H385" t="str">
        <f>VLOOKUP(E385,GDD!$A$2:$B$57,2)</f>
        <v>650-900</v>
      </c>
      <c r="I385" cm="1">
        <f t="array" ref="I385">IF(H385="0-650",1,IF(H385="650-900",2,IF(H385="900+",3,NA)))</f>
        <v>2</v>
      </c>
      <c r="J385">
        <v>3.0375195274581902E-3</v>
      </c>
      <c r="K385">
        <v>9.9039670709300692E-4</v>
      </c>
      <c r="L385">
        <v>0.85982510627039599</v>
      </c>
    </row>
    <row r="386" spans="1:12" x14ac:dyDescent="0.2">
      <c r="A386" t="s">
        <v>388</v>
      </c>
      <c r="B386" t="str">
        <f t="shared" ref="B386:B449" si="18">LEFT(A386, FIND("_RS",A386)-10)</f>
        <v>quadratic_mean_ht</v>
      </c>
      <c r="C386">
        <f>VLOOKUP(B386,GDD!$D$2:$E$31,2)</f>
        <v>16</v>
      </c>
      <c r="D386" t="str">
        <f t="shared" si="17"/>
        <v>SbDIV18</v>
      </c>
      <c r="E386" s="2">
        <v>20180702</v>
      </c>
      <c r="F386" t="str">
        <f t="shared" ref="F386:F449" si="19">RIGHT(A386,LEN(A386)-FIND("_RS",A386))</f>
        <v>RS14</v>
      </c>
      <c r="G386" t="s">
        <v>1139</v>
      </c>
      <c r="H386" t="str">
        <f>VLOOKUP(E386,GDD!$A$2:$B$57,2)</f>
        <v>650-900</v>
      </c>
      <c r="I386" cm="1">
        <f t="array" ref="I386">IF(H386="0-650",1,IF(H386="650-900",2,IF(H386="900+",3,NA)))</f>
        <v>2</v>
      </c>
      <c r="J386">
        <v>6.0794723385615999E-2</v>
      </c>
      <c r="K386">
        <v>6.9147563242152703E-3</v>
      </c>
      <c r="L386">
        <v>0.94619042679032594</v>
      </c>
    </row>
    <row r="387" spans="1:12" x14ac:dyDescent="0.2">
      <c r="A387" t="s">
        <v>389</v>
      </c>
      <c r="B387" t="str">
        <f t="shared" si="18"/>
        <v>skewness_ht</v>
      </c>
      <c r="C387">
        <f>VLOOKUP(B387,GDD!$D$2:$E$31,2)</f>
        <v>17</v>
      </c>
      <c r="D387" t="str">
        <f t="shared" ref="D387:D450" si="20">"SbDIV"&amp;MID(E387,3,2)</f>
        <v>SbDIV18</v>
      </c>
      <c r="E387" s="2">
        <v>20180702</v>
      </c>
      <c r="F387" t="str">
        <f t="shared" si="19"/>
        <v>RS14</v>
      </c>
      <c r="G387" t="s">
        <v>1139</v>
      </c>
      <c r="H387" t="str">
        <f>VLOOKUP(E387,GDD!$A$2:$B$57,2)</f>
        <v>650-900</v>
      </c>
      <c r="I387" cm="1">
        <f t="array" ref="I387">IF(H387="0-650",1,IF(H387="650-900",2,IF(H387="900+",3,NA)))</f>
        <v>2</v>
      </c>
      <c r="J387">
        <v>0.174917803760128</v>
      </c>
      <c r="K387">
        <v>0.27769592059493797</v>
      </c>
      <c r="L387">
        <v>0.55747893427920003</v>
      </c>
    </row>
    <row r="388" spans="1:12" x14ac:dyDescent="0.2">
      <c r="A388" t="s">
        <v>390</v>
      </c>
      <c r="B388" t="str">
        <f t="shared" si="18"/>
        <v>kurtosis_ht</v>
      </c>
      <c r="C388">
        <f>VLOOKUP(B388,GDD!$D$2:$E$31,2)</f>
        <v>18</v>
      </c>
      <c r="D388" t="str">
        <f t="shared" si="20"/>
        <v>SbDIV18</v>
      </c>
      <c r="E388" s="2">
        <v>20180702</v>
      </c>
      <c r="F388" t="str">
        <f t="shared" si="19"/>
        <v>RS14</v>
      </c>
      <c r="G388" t="s">
        <v>1139</v>
      </c>
      <c r="H388" t="str">
        <f>VLOOKUP(E388,GDD!$A$2:$B$57,2)</f>
        <v>650-900</v>
      </c>
      <c r="I388" cm="1">
        <f t="array" ref="I388">IF(H388="0-650",1,IF(H388="650-900",2,IF(H388="900+",3,NA)))</f>
        <v>2</v>
      </c>
      <c r="J388">
        <v>0.57327201476106604</v>
      </c>
      <c r="K388">
        <v>0.79099314256026598</v>
      </c>
      <c r="L388">
        <v>0.59175330726164399</v>
      </c>
    </row>
    <row r="389" spans="1:12" x14ac:dyDescent="0.2">
      <c r="A389" t="s">
        <v>391</v>
      </c>
      <c r="B389" t="str">
        <f t="shared" si="18"/>
        <v>variation_ht</v>
      </c>
      <c r="C389">
        <f>VLOOKUP(B389,GDD!$D$2:$E$31,2)</f>
        <v>19</v>
      </c>
      <c r="D389" t="str">
        <f t="shared" si="20"/>
        <v>SbDIV18</v>
      </c>
      <c r="E389" s="2">
        <v>20180702</v>
      </c>
      <c r="F389" t="str">
        <f t="shared" si="19"/>
        <v>RS14</v>
      </c>
      <c r="G389" t="s">
        <v>1139</v>
      </c>
      <c r="H389" t="str">
        <f>VLOOKUP(E389,GDD!$A$2:$B$57,2)</f>
        <v>650-900</v>
      </c>
      <c r="I389" cm="1">
        <f t="array" ref="I389">IF(H389="0-650",1,IF(H389="650-900",2,IF(H389="900+",3,NA)))</f>
        <v>2</v>
      </c>
      <c r="J389">
        <v>2.6280153182490698E-4</v>
      </c>
      <c r="K389">
        <v>6.6665541677876595E-4</v>
      </c>
      <c r="L389">
        <v>0.440846571677038</v>
      </c>
    </row>
    <row r="390" spans="1:12" x14ac:dyDescent="0.2">
      <c r="A390" t="s">
        <v>392</v>
      </c>
      <c r="B390" t="str">
        <f t="shared" si="18"/>
        <v>plot_volume</v>
      </c>
      <c r="C390">
        <f>VLOOKUP(B390,GDD!$D$2:$E$31,2)</f>
        <v>20</v>
      </c>
      <c r="D390" t="str">
        <f t="shared" si="20"/>
        <v>SbDIV18</v>
      </c>
      <c r="E390" s="2">
        <v>20180702</v>
      </c>
      <c r="F390" t="str">
        <f t="shared" si="19"/>
        <v>RS14</v>
      </c>
      <c r="G390" t="s">
        <v>1139</v>
      </c>
      <c r="H390" t="str">
        <f>VLOOKUP(E390,GDD!$A$2:$B$57,2)</f>
        <v>650-900</v>
      </c>
      <c r="I390" cm="1">
        <f t="array" ref="I390">IF(H390="0-650",1,IF(H390="650-900",2,IF(H390="900+",3,NA)))</f>
        <v>2</v>
      </c>
      <c r="J390" s="1">
        <v>2.11822809448712E-5</v>
      </c>
      <c r="K390" s="1">
        <v>4.5191950651047196E-6</v>
      </c>
      <c r="L390">
        <v>0.90360851265701503</v>
      </c>
    </row>
    <row r="391" spans="1:12" x14ac:dyDescent="0.2">
      <c r="A391" t="s">
        <v>393</v>
      </c>
      <c r="B391" t="str">
        <f t="shared" si="18"/>
        <v>height_30p</v>
      </c>
      <c r="C391">
        <f>VLOOKUP(B391,GDD!$D$2:$E$31,2)</f>
        <v>2</v>
      </c>
      <c r="D391" t="str">
        <f t="shared" si="20"/>
        <v>SbDIV18</v>
      </c>
      <c r="E391" s="2">
        <v>20180710</v>
      </c>
      <c r="F391" t="str">
        <f t="shared" si="19"/>
        <v>RS14</v>
      </c>
      <c r="G391" t="s">
        <v>1139</v>
      </c>
      <c r="H391" t="str">
        <f>VLOOKUP(E391,GDD!$A$2:$B$57,2)</f>
        <v>650-900</v>
      </c>
      <c r="I391" cm="1">
        <f t="array" ref="I391">IF(H391="0-650",1,IF(H391="650-900",2,IF(H391="900+",3,NA)))</f>
        <v>2</v>
      </c>
      <c r="J391">
        <v>9.5724545521691101E-2</v>
      </c>
      <c r="K391">
        <v>6.1278940517503601E-3</v>
      </c>
      <c r="L391">
        <v>0.96898477801551697</v>
      </c>
    </row>
    <row r="392" spans="1:12" x14ac:dyDescent="0.2">
      <c r="A392" t="s">
        <v>394</v>
      </c>
      <c r="B392" t="str">
        <f t="shared" si="18"/>
        <v>height_50p</v>
      </c>
      <c r="C392">
        <f>VLOOKUP(B392,GDD!$D$2:$E$31,2)</f>
        <v>3</v>
      </c>
      <c r="D392" t="str">
        <f t="shared" si="20"/>
        <v>SbDIV18</v>
      </c>
      <c r="E392" s="2">
        <v>20180710</v>
      </c>
      <c r="F392" t="str">
        <f t="shared" si="19"/>
        <v>RS14</v>
      </c>
      <c r="G392" t="s">
        <v>1139</v>
      </c>
      <c r="H392" t="str">
        <f>VLOOKUP(E392,GDD!$A$2:$B$57,2)</f>
        <v>650-900</v>
      </c>
      <c r="I392" cm="1">
        <f t="array" ref="I392">IF(H392="0-650",1,IF(H392="650-900",2,IF(H392="900+",3,NA)))</f>
        <v>2</v>
      </c>
      <c r="J392">
        <v>0.118234044624145</v>
      </c>
      <c r="K392">
        <v>5.8973999390961396E-3</v>
      </c>
      <c r="L392">
        <v>0.97566732805537104</v>
      </c>
    </row>
    <row r="393" spans="1:12" x14ac:dyDescent="0.2">
      <c r="A393" t="s">
        <v>395</v>
      </c>
      <c r="B393" t="str">
        <f t="shared" si="18"/>
        <v>height_70p</v>
      </c>
      <c r="C393">
        <f>VLOOKUP(B393,GDD!$D$2:$E$31,2)</f>
        <v>4</v>
      </c>
      <c r="D393" t="str">
        <f t="shared" si="20"/>
        <v>SbDIV18</v>
      </c>
      <c r="E393" s="2">
        <v>20180710</v>
      </c>
      <c r="F393" t="str">
        <f t="shared" si="19"/>
        <v>RS14</v>
      </c>
      <c r="G393" t="s">
        <v>1139</v>
      </c>
      <c r="H393" t="str">
        <f>VLOOKUP(E393,GDD!$A$2:$B$57,2)</f>
        <v>650-900</v>
      </c>
      <c r="I393" cm="1">
        <f t="array" ref="I393">IF(H393="0-650",1,IF(H393="650-900",2,IF(H393="900+",3,NA)))</f>
        <v>2</v>
      </c>
      <c r="J393">
        <v>0.134326184572234</v>
      </c>
      <c r="K393">
        <v>6.6972816932497304E-3</v>
      </c>
      <c r="L393">
        <v>0.97567717383016805</v>
      </c>
    </row>
    <row r="394" spans="1:12" x14ac:dyDescent="0.2">
      <c r="A394" t="s">
        <v>396</v>
      </c>
      <c r="B394" t="str">
        <f t="shared" si="18"/>
        <v>height_90p</v>
      </c>
      <c r="C394">
        <f>VLOOKUP(B394,GDD!$D$2:$E$31,2)</f>
        <v>5</v>
      </c>
      <c r="D394" t="str">
        <f t="shared" si="20"/>
        <v>SbDIV18</v>
      </c>
      <c r="E394" s="2">
        <v>20180710</v>
      </c>
      <c r="F394" t="str">
        <f t="shared" si="19"/>
        <v>RS14</v>
      </c>
      <c r="G394" t="s">
        <v>1139</v>
      </c>
      <c r="H394" t="str">
        <f>VLOOKUP(E394,GDD!$A$2:$B$57,2)</f>
        <v>650-900</v>
      </c>
      <c r="I394" cm="1">
        <f t="array" ref="I394">IF(H394="0-650",1,IF(H394="650-900",2,IF(H394="900+",3,NA)))</f>
        <v>2</v>
      </c>
      <c r="J394">
        <v>0.14320076381452901</v>
      </c>
      <c r="K394">
        <v>1.86489826511393E-2</v>
      </c>
      <c r="L394">
        <v>0.93886591884730897</v>
      </c>
    </row>
    <row r="395" spans="1:12" x14ac:dyDescent="0.2">
      <c r="A395" t="s">
        <v>397</v>
      </c>
      <c r="B395" t="str">
        <f t="shared" si="18"/>
        <v>height_95p</v>
      </c>
      <c r="C395">
        <f>VLOOKUP(B395,GDD!$D$2:$E$31,2)</f>
        <v>6</v>
      </c>
      <c r="D395" t="str">
        <f t="shared" si="20"/>
        <v>SbDIV18</v>
      </c>
      <c r="E395" s="2">
        <v>20180710</v>
      </c>
      <c r="F395" t="str">
        <f t="shared" si="19"/>
        <v>RS14</v>
      </c>
      <c r="G395" t="s">
        <v>1139</v>
      </c>
      <c r="H395" t="str">
        <f>VLOOKUP(E395,GDD!$A$2:$B$57,2)</f>
        <v>650-900</v>
      </c>
      <c r="I395" cm="1">
        <f t="array" ref="I395">IF(H395="0-650",1,IF(H395="650-900",2,IF(H395="900+",3,NA)))</f>
        <v>2</v>
      </c>
      <c r="J395">
        <v>0.136879883032792</v>
      </c>
      <c r="K395">
        <v>3.0098580634483799E-2</v>
      </c>
      <c r="L395">
        <v>0.90094535509273499</v>
      </c>
    </row>
    <row r="396" spans="1:12" x14ac:dyDescent="0.2">
      <c r="A396" t="s">
        <v>398</v>
      </c>
      <c r="B396" t="str">
        <f t="shared" si="18"/>
        <v>height_99p</v>
      </c>
      <c r="C396">
        <f>VLOOKUP(B396,GDD!$D$2:$E$31,2)</f>
        <v>7</v>
      </c>
      <c r="D396" t="str">
        <f t="shared" si="20"/>
        <v>SbDIV18</v>
      </c>
      <c r="E396" s="2">
        <v>20180710</v>
      </c>
      <c r="F396" t="str">
        <f t="shared" si="19"/>
        <v>RS14</v>
      </c>
      <c r="G396" t="s">
        <v>1139</v>
      </c>
      <c r="H396" t="str">
        <f>VLOOKUP(E396,GDD!$A$2:$B$57,2)</f>
        <v>650-900</v>
      </c>
      <c r="I396" cm="1">
        <f t="array" ref="I396">IF(H396="0-650",1,IF(H396="650-900",2,IF(H396="900+",3,NA)))</f>
        <v>2</v>
      </c>
      <c r="J396">
        <v>0.11335070818718899</v>
      </c>
      <c r="K396">
        <v>5.1615716938842697E-2</v>
      </c>
      <c r="L396">
        <v>0.81454351615229603</v>
      </c>
    </row>
    <row r="397" spans="1:12" x14ac:dyDescent="0.2">
      <c r="A397" t="s">
        <v>399</v>
      </c>
      <c r="B397" t="str">
        <f t="shared" si="18"/>
        <v>canopy_cover_5p</v>
      </c>
      <c r="C397">
        <f>VLOOKUP(B397,GDD!$D$2:$E$31,2)</f>
        <v>8</v>
      </c>
      <c r="D397" t="str">
        <f t="shared" si="20"/>
        <v>SbDIV18</v>
      </c>
      <c r="E397" s="2">
        <v>20180710</v>
      </c>
      <c r="F397" t="str">
        <f t="shared" si="19"/>
        <v>RS14</v>
      </c>
      <c r="G397" t="s">
        <v>1139</v>
      </c>
      <c r="H397" t="str">
        <f>VLOOKUP(E397,GDD!$A$2:$B$57,2)</f>
        <v>650-900</v>
      </c>
      <c r="I397" cm="1">
        <f t="array" ref="I397">IF(H397="0-650",1,IF(H397="650-900",2,IF(H397="900+",3,NA)))</f>
        <v>2</v>
      </c>
      <c r="J397">
        <v>0.57910551635390295</v>
      </c>
      <c r="K397">
        <v>2.1612574157165998</v>
      </c>
      <c r="L397">
        <v>0.34891460807755398</v>
      </c>
    </row>
    <row r="398" spans="1:12" x14ac:dyDescent="0.2">
      <c r="A398" t="s">
        <v>400</v>
      </c>
      <c r="B398" t="str">
        <f t="shared" si="18"/>
        <v>pcanopy_cover_10p</v>
      </c>
      <c r="C398">
        <f>VLOOKUP(B398,GDD!$D$2:$E$31,2)</f>
        <v>9</v>
      </c>
      <c r="D398" t="str">
        <f t="shared" si="20"/>
        <v>SbDIV18</v>
      </c>
      <c r="E398" s="2">
        <v>20180710</v>
      </c>
      <c r="F398" t="str">
        <f t="shared" si="19"/>
        <v>RS14</v>
      </c>
      <c r="G398" t="s">
        <v>1139</v>
      </c>
      <c r="H398" t="str">
        <f>VLOOKUP(E398,GDD!$A$2:$B$57,2)</f>
        <v>650-900</v>
      </c>
      <c r="I398" cm="1">
        <f t="array" ref="I398">IF(H398="0-650",1,IF(H398="650-900",2,IF(H398="900+",3,NA)))</f>
        <v>2</v>
      </c>
      <c r="J398">
        <v>0.67191789745480501</v>
      </c>
      <c r="K398">
        <v>2.5260209956563102</v>
      </c>
      <c r="L398">
        <v>0.34725724171128602</v>
      </c>
    </row>
    <row r="399" spans="1:12" x14ac:dyDescent="0.2">
      <c r="A399" t="s">
        <v>401</v>
      </c>
      <c r="B399" t="str">
        <f t="shared" si="18"/>
        <v>canopy_cover_20p</v>
      </c>
      <c r="C399">
        <f>VLOOKUP(B399,GDD!$D$2:$E$31,2)</f>
        <v>10</v>
      </c>
      <c r="D399" t="str">
        <f t="shared" si="20"/>
        <v>SbDIV18</v>
      </c>
      <c r="E399" s="2">
        <v>20180710</v>
      </c>
      <c r="F399" t="str">
        <f t="shared" si="19"/>
        <v>RS14</v>
      </c>
      <c r="G399" t="s">
        <v>1139</v>
      </c>
      <c r="H399" t="str">
        <f>VLOOKUP(E399,GDD!$A$2:$B$57,2)</f>
        <v>650-900</v>
      </c>
      <c r="I399" cm="1">
        <f t="array" ref="I399">IF(H399="0-650",1,IF(H399="650-900",2,IF(H399="900+",3,NA)))</f>
        <v>2</v>
      </c>
      <c r="J399">
        <v>0.96568417078947599</v>
      </c>
      <c r="K399">
        <v>2.9525447073026299</v>
      </c>
      <c r="L399">
        <v>0.39545510377610799</v>
      </c>
    </row>
    <row r="400" spans="1:12" x14ac:dyDescent="0.2">
      <c r="A400" t="s">
        <v>402</v>
      </c>
      <c r="B400" t="str">
        <f t="shared" si="18"/>
        <v>canopy_cover_30p</v>
      </c>
      <c r="C400">
        <f>VLOOKUP(B400,GDD!$D$2:$E$31,2)</f>
        <v>11</v>
      </c>
      <c r="D400" t="str">
        <f t="shared" si="20"/>
        <v>SbDIV18</v>
      </c>
      <c r="E400" s="2">
        <v>20180710</v>
      </c>
      <c r="F400" t="str">
        <f t="shared" si="19"/>
        <v>RS14</v>
      </c>
      <c r="G400" t="s">
        <v>1139</v>
      </c>
      <c r="H400" t="str">
        <f>VLOOKUP(E400,GDD!$A$2:$B$57,2)</f>
        <v>650-900</v>
      </c>
      <c r="I400" cm="1">
        <f t="array" ref="I400">IF(H400="0-650",1,IF(H400="650-900",2,IF(H400="900+",3,NA)))</f>
        <v>2</v>
      </c>
      <c r="J400">
        <v>2.2402345832856199</v>
      </c>
      <c r="K400">
        <v>6.2693269295356</v>
      </c>
      <c r="L400">
        <v>0.41679573514830598</v>
      </c>
    </row>
    <row r="401" spans="1:12" x14ac:dyDescent="0.2">
      <c r="A401" t="s">
        <v>403</v>
      </c>
      <c r="B401" t="str">
        <f t="shared" si="18"/>
        <v>canopy_cover_40p</v>
      </c>
      <c r="C401">
        <f>VLOOKUP(B401,GDD!$D$2:$E$31,2)</f>
        <v>12</v>
      </c>
      <c r="D401" t="str">
        <f t="shared" si="20"/>
        <v>SbDIV18</v>
      </c>
      <c r="E401" s="2">
        <v>20180710</v>
      </c>
      <c r="F401" t="str">
        <f t="shared" si="19"/>
        <v>RS14</v>
      </c>
      <c r="G401" t="s">
        <v>1139</v>
      </c>
      <c r="H401" t="str">
        <f>VLOOKUP(E401,GDD!$A$2:$B$57,2)</f>
        <v>650-900</v>
      </c>
      <c r="I401" cm="1">
        <f t="array" ref="I401">IF(H401="0-650",1,IF(H401="650-900",2,IF(H401="900+",3,NA)))</f>
        <v>2</v>
      </c>
      <c r="J401">
        <v>10.6837212186401</v>
      </c>
      <c r="K401">
        <v>35.917014813421602</v>
      </c>
      <c r="L401">
        <v>0.37300593324585302</v>
      </c>
    </row>
    <row r="402" spans="1:12" x14ac:dyDescent="0.2">
      <c r="A402" t="s">
        <v>404</v>
      </c>
      <c r="B402" t="str">
        <f t="shared" si="18"/>
        <v>canopy_cover_50p</v>
      </c>
      <c r="C402">
        <f>VLOOKUP(B402,GDD!$D$2:$E$31,2)</f>
        <v>13</v>
      </c>
      <c r="D402" t="str">
        <f t="shared" si="20"/>
        <v>SbDIV18</v>
      </c>
      <c r="E402" s="2">
        <v>20180710</v>
      </c>
      <c r="F402" t="str">
        <f t="shared" si="19"/>
        <v>RS14</v>
      </c>
      <c r="G402" t="s">
        <v>1139</v>
      </c>
      <c r="H402" t="str">
        <f>VLOOKUP(E402,GDD!$A$2:$B$57,2)</f>
        <v>650-900</v>
      </c>
      <c r="I402" cm="1">
        <f t="array" ref="I402">IF(H402="0-650",1,IF(H402="650-900",2,IF(H402="900+",3,NA)))</f>
        <v>2</v>
      </c>
      <c r="J402">
        <v>55.652708070234603</v>
      </c>
      <c r="K402">
        <v>145.54772759905001</v>
      </c>
      <c r="L402">
        <v>0.43334262730826001</v>
      </c>
    </row>
    <row r="403" spans="1:12" x14ac:dyDescent="0.2">
      <c r="A403" t="s">
        <v>405</v>
      </c>
      <c r="B403" t="str">
        <f t="shared" si="18"/>
        <v>canopy_cover_75p</v>
      </c>
      <c r="C403">
        <f>VLOOKUP(B403,GDD!$D$2:$E$31,2)</f>
        <v>14</v>
      </c>
      <c r="D403" t="str">
        <f t="shared" si="20"/>
        <v>SbDIV18</v>
      </c>
      <c r="E403" s="2">
        <v>20180710</v>
      </c>
      <c r="F403" t="str">
        <f t="shared" si="19"/>
        <v>RS14</v>
      </c>
      <c r="G403" t="s">
        <v>1139</v>
      </c>
      <c r="H403" t="str">
        <f>VLOOKUP(E403,GDD!$A$2:$B$57,2)</f>
        <v>650-900</v>
      </c>
      <c r="I403" cm="1">
        <f t="array" ref="I403">IF(H403="0-650",1,IF(H403="650-900",2,IF(H403="900+",3,NA)))</f>
        <v>2</v>
      </c>
      <c r="J403">
        <v>224.95580366821599</v>
      </c>
      <c r="K403">
        <v>183.74806598125201</v>
      </c>
      <c r="L403">
        <v>0.7100208933619</v>
      </c>
    </row>
    <row r="404" spans="1:12" x14ac:dyDescent="0.2">
      <c r="A404" t="s">
        <v>406</v>
      </c>
      <c r="B404" t="str">
        <f t="shared" si="18"/>
        <v>standard_deviation_ht</v>
      </c>
      <c r="C404">
        <f>VLOOKUP(B404,GDD!$D$2:$E$31,2)</f>
        <v>15</v>
      </c>
      <c r="D404" t="str">
        <f t="shared" si="20"/>
        <v>SbDIV18</v>
      </c>
      <c r="E404" s="2">
        <v>20180710</v>
      </c>
      <c r="F404" t="str">
        <f t="shared" si="19"/>
        <v>RS14</v>
      </c>
      <c r="G404" t="s">
        <v>1139</v>
      </c>
      <c r="H404" t="str">
        <f>VLOOKUP(E404,GDD!$A$2:$B$57,2)</f>
        <v>650-900</v>
      </c>
      <c r="I404" cm="1">
        <f t="array" ref="I404">IF(H404="0-650",1,IF(H404="650-900",2,IF(H404="900+",3,NA)))</f>
        <v>2</v>
      </c>
      <c r="J404">
        <v>5.5527000013020199E-3</v>
      </c>
      <c r="K404">
        <v>1.87788382769256E-3</v>
      </c>
      <c r="L404">
        <v>0.85536141301089796</v>
      </c>
    </row>
    <row r="405" spans="1:12" x14ac:dyDescent="0.2">
      <c r="A405" t="s">
        <v>407</v>
      </c>
      <c r="B405" t="str">
        <f t="shared" si="18"/>
        <v>quadratic_mean_ht</v>
      </c>
      <c r="C405">
        <f>VLOOKUP(B405,GDD!$D$2:$E$31,2)</f>
        <v>16</v>
      </c>
      <c r="D405" t="str">
        <f t="shared" si="20"/>
        <v>SbDIV18</v>
      </c>
      <c r="E405" s="2">
        <v>20180710</v>
      </c>
      <c r="F405" t="str">
        <f t="shared" si="19"/>
        <v>RS14</v>
      </c>
      <c r="G405" t="s">
        <v>1139</v>
      </c>
      <c r="H405" t="str">
        <f>VLOOKUP(E405,GDD!$A$2:$B$57,2)</f>
        <v>650-900</v>
      </c>
      <c r="I405" cm="1">
        <f t="array" ref="I405">IF(H405="0-650",1,IF(H405="650-900",2,IF(H405="900+",3,NA)))</f>
        <v>2</v>
      </c>
      <c r="J405">
        <v>0.101586201611176</v>
      </c>
      <c r="K405">
        <v>7.6237039860690397E-3</v>
      </c>
      <c r="L405">
        <v>0.96383375344530797</v>
      </c>
    </row>
    <row r="406" spans="1:12" x14ac:dyDescent="0.2">
      <c r="A406" t="s">
        <v>408</v>
      </c>
      <c r="B406" t="str">
        <f t="shared" si="18"/>
        <v>skewness_ht</v>
      </c>
      <c r="C406">
        <f>VLOOKUP(B406,GDD!$D$2:$E$31,2)</f>
        <v>17</v>
      </c>
      <c r="D406" t="str">
        <f t="shared" si="20"/>
        <v>SbDIV18</v>
      </c>
      <c r="E406" s="2">
        <v>20180710</v>
      </c>
      <c r="F406" t="str">
        <f t="shared" si="19"/>
        <v>RS14</v>
      </c>
      <c r="G406" t="s">
        <v>1139</v>
      </c>
      <c r="H406" t="str">
        <f>VLOOKUP(E406,GDD!$A$2:$B$57,2)</f>
        <v>650-900</v>
      </c>
      <c r="I406" cm="1">
        <f t="array" ref="I406">IF(H406="0-650",1,IF(H406="650-900",2,IF(H406="900+",3,NA)))</f>
        <v>2</v>
      </c>
      <c r="J406">
        <v>0.31303616683709901</v>
      </c>
      <c r="K406">
        <v>0.38445529944159601</v>
      </c>
      <c r="L406">
        <v>0.61954993921720702</v>
      </c>
    </row>
    <row r="407" spans="1:12" x14ac:dyDescent="0.2">
      <c r="A407" t="s">
        <v>409</v>
      </c>
      <c r="B407" t="str">
        <f t="shared" si="18"/>
        <v>kurtosis_ht</v>
      </c>
      <c r="C407">
        <f>VLOOKUP(B407,GDD!$D$2:$E$31,2)</f>
        <v>18</v>
      </c>
      <c r="D407" t="str">
        <f t="shared" si="20"/>
        <v>SbDIV18</v>
      </c>
      <c r="E407" s="2">
        <v>20180710</v>
      </c>
      <c r="F407" t="str">
        <f t="shared" si="19"/>
        <v>RS14</v>
      </c>
      <c r="G407" t="s">
        <v>1139</v>
      </c>
      <c r="H407" t="str">
        <f>VLOOKUP(E407,GDD!$A$2:$B$57,2)</f>
        <v>650-900</v>
      </c>
      <c r="I407" cm="1">
        <f t="array" ref="I407">IF(H407="0-650",1,IF(H407="650-900",2,IF(H407="900+",3,NA)))</f>
        <v>2</v>
      </c>
      <c r="J407">
        <v>2.3289713355216799</v>
      </c>
      <c r="K407">
        <v>1.5275086408494301</v>
      </c>
      <c r="L407">
        <v>0.75304815059937802</v>
      </c>
    </row>
    <row r="408" spans="1:12" x14ac:dyDescent="0.2">
      <c r="A408" t="s">
        <v>410</v>
      </c>
      <c r="B408" t="str">
        <f t="shared" si="18"/>
        <v>variation_ht</v>
      </c>
      <c r="C408">
        <f>VLOOKUP(B408,GDD!$D$2:$E$31,2)</f>
        <v>19</v>
      </c>
      <c r="D408" t="str">
        <f t="shared" si="20"/>
        <v>SbDIV18</v>
      </c>
      <c r="E408" s="2">
        <v>20180710</v>
      </c>
      <c r="F408" t="str">
        <f t="shared" si="19"/>
        <v>RS14</v>
      </c>
      <c r="G408" t="s">
        <v>1139</v>
      </c>
      <c r="H408" t="str">
        <f>VLOOKUP(E408,GDD!$A$2:$B$57,2)</f>
        <v>650-900</v>
      </c>
      <c r="I408" cm="1">
        <f t="array" ref="I408">IF(H408="0-650",1,IF(H408="650-900",2,IF(H408="900+",3,NA)))</f>
        <v>2</v>
      </c>
      <c r="J408">
        <v>9.4239002685052602E-4</v>
      </c>
      <c r="K408">
        <v>1.1725109073438399E-3</v>
      </c>
      <c r="L408">
        <v>0.61648697415992404</v>
      </c>
    </row>
    <row r="409" spans="1:12" x14ac:dyDescent="0.2">
      <c r="A409" t="s">
        <v>411</v>
      </c>
      <c r="B409" t="str">
        <f t="shared" si="18"/>
        <v>plot_volume</v>
      </c>
      <c r="C409">
        <f>VLOOKUP(B409,GDD!$D$2:$E$31,2)</f>
        <v>20</v>
      </c>
      <c r="D409" t="str">
        <f t="shared" si="20"/>
        <v>SbDIV18</v>
      </c>
      <c r="E409" s="2">
        <v>20180710</v>
      </c>
      <c r="F409" t="str">
        <f t="shared" si="19"/>
        <v>RS14</v>
      </c>
      <c r="G409" t="s">
        <v>1139</v>
      </c>
      <c r="H409" t="str">
        <f>VLOOKUP(E409,GDD!$A$2:$B$57,2)</f>
        <v>650-900</v>
      </c>
      <c r="I409" cm="1">
        <f t="array" ref="I409">IF(H409="0-650",1,IF(H409="650-900",2,IF(H409="900+",3,NA)))</f>
        <v>2</v>
      </c>
      <c r="J409" s="1">
        <v>4.1474487749001598E-5</v>
      </c>
      <c r="K409" s="1">
        <v>5.4420029484359101E-6</v>
      </c>
      <c r="L409">
        <v>0.93843259748806296</v>
      </c>
    </row>
    <row r="410" spans="1:12" x14ac:dyDescent="0.2">
      <c r="A410" t="s">
        <v>412</v>
      </c>
      <c r="B410" t="str">
        <f t="shared" si="18"/>
        <v>height_30p</v>
      </c>
      <c r="C410">
        <f>VLOOKUP(B410,GDD!$D$2:$E$31,2)</f>
        <v>2</v>
      </c>
      <c r="D410" t="str">
        <f t="shared" si="20"/>
        <v>SbDIV18</v>
      </c>
      <c r="E410" s="2">
        <v>20180718</v>
      </c>
      <c r="F410" t="str">
        <f t="shared" si="19"/>
        <v>RS14</v>
      </c>
      <c r="G410" t="s">
        <v>1139</v>
      </c>
      <c r="H410" t="str">
        <f>VLOOKUP(E410,GDD!$A$2:$B$57,2)</f>
        <v>650-900</v>
      </c>
      <c r="I410" cm="1">
        <f t="array" ref="I410">IF(H410="0-650",1,IF(H410="650-900",2,IF(H410="900+",3,NA)))</f>
        <v>2</v>
      </c>
      <c r="J410">
        <v>9.5799176517347498E-2</v>
      </c>
      <c r="K410">
        <v>4.6268243549460802E-3</v>
      </c>
      <c r="L410">
        <v>0.976420842541736</v>
      </c>
    </row>
    <row r="411" spans="1:12" x14ac:dyDescent="0.2">
      <c r="A411" t="s">
        <v>413</v>
      </c>
      <c r="B411" t="str">
        <f t="shared" si="18"/>
        <v>height_50p</v>
      </c>
      <c r="C411">
        <f>VLOOKUP(B411,GDD!$D$2:$E$31,2)</f>
        <v>3</v>
      </c>
      <c r="D411" t="str">
        <f t="shared" si="20"/>
        <v>SbDIV18</v>
      </c>
      <c r="E411" s="2">
        <v>20180718</v>
      </c>
      <c r="F411" t="str">
        <f t="shared" si="19"/>
        <v>RS14</v>
      </c>
      <c r="G411" t="s">
        <v>1139</v>
      </c>
      <c r="H411" t="str">
        <f>VLOOKUP(E411,GDD!$A$2:$B$57,2)</f>
        <v>650-900</v>
      </c>
      <c r="I411" cm="1">
        <f t="array" ref="I411">IF(H411="0-650",1,IF(H411="650-900",2,IF(H411="900+",3,NA)))</f>
        <v>2</v>
      </c>
      <c r="J411">
        <v>0.12032546546070701</v>
      </c>
      <c r="K411">
        <v>4.3785539727344202E-3</v>
      </c>
      <c r="L411">
        <v>0.98213050166339799</v>
      </c>
    </row>
    <row r="412" spans="1:12" x14ac:dyDescent="0.2">
      <c r="A412" t="s">
        <v>414</v>
      </c>
      <c r="B412" t="str">
        <f t="shared" si="18"/>
        <v>height_70p</v>
      </c>
      <c r="C412">
        <f>VLOOKUP(B412,GDD!$D$2:$E$31,2)</f>
        <v>4</v>
      </c>
      <c r="D412" t="str">
        <f t="shared" si="20"/>
        <v>SbDIV18</v>
      </c>
      <c r="E412" s="2">
        <v>20180718</v>
      </c>
      <c r="F412" t="str">
        <f t="shared" si="19"/>
        <v>RS14</v>
      </c>
      <c r="G412" t="s">
        <v>1139</v>
      </c>
      <c r="H412" t="str">
        <f>VLOOKUP(E412,GDD!$A$2:$B$57,2)</f>
        <v>650-900</v>
      </c>
      <c r="I412" cm="1">
        <f t="array" ref="I412">IF(H412="0-650",1,IF(H412="650-900",2,IF(H412="900+",3,NA)))</f>
        <v>2</v>
      </c>
      <c r="J412">
        <v>0.142274159751619</v>
      </c>
      <c r="K412">
        <v>5.43254267800435E-3</v>
      </c>
      <c r="L412">
        <v>0.98126585790130905</v>
      </c>
    </row>
    <row r="413" spans="1:12" x14ac:dyDescent="0.2">
      <c r="A413" t="s">
        <v>415</v>
      </c>
      <c r="B413" t="str">
        <f t="shared" si="18"/>
        <v>height_90p</v>
      </c>
      <c r="C413">
        <f>VLOOKUP(B413,GDD!$D$2:$E$31,2)</f>
        <v>5</v>
      </c>
      <c r="D413" t="str">
        <f t="shared" si="20"/>
        <v>SbDIV18</v>
      </c>
      <c r="E413" s="2">
        <v>20180718</v>
      </c>
      <c r="F413" t="str">
        <f t="shared" si="19"/>
        <v>RS14</v>
      </c>
      <c r="G413" t="s">
        <v>1139</v>
      </c>
      <c r="H413" t="str">
        <f>VLOOKUP(E413,GDD!$A$2:$B$57,2)</f>
        <v>650-900</v>
      </c>
      <c r="I413" cm="1">
        <f t="array" ref="I413">IF(H413="0-650",1,IF(H413="650-900",2,IF(H413="900+",3,NA)))</f>
        <v>2</v>
      </c>
      <c r="J413">
        <v>0.194081486348326</v>
      </c>
      <c r="K413">
        <v>1.32431295653996E-2</v>
      </c>
      <c r="L413">
        <v>0.967008150870726</v>
      </c>
    </row>
    <row r="414" spans="1:12" x14ac:dyDescent="0.2">
      <c r="A414" t="s">
        <v>416</v>
      </c>
      <c r="B414" t="str">
        <f t="shared" si="18"/>
        <v>height_95p</v>
      </c>
      <c r="C414">
        <f>VLOOKUP(B414,GDD!$D$2:$E$31,2)</f>
        <v>6</v>
      </c>
      <c r="D414" t="str">
        <f t="shared" si="20"/>
        <v>SbDIV18</v>
      </c>
      <c r="E414" s="2">
        <v>20180718</v>
      </c>
      <c r="F414" t="str">
        <f t="shared" si="19"/>
        <v>RS14</v>
      </c>
      <c r="G414" t="s">
        <v>1139</v>
      </c>
      <c r="H414" t="str">
        <f>VLOOKUP(E414,GDD!$A$2:$B$57,2)</f>
        <v>650-900</v>
      </c>
      <c r="I414" cm="1">
        <f t="array" ref="I414">IF(H414="0-650",1,IF(H414="650-900",2,IF(H414="900+",3,NA)))</f>
        <v>2</v>
      </c>
      <c r="J414">
        <v>0.197851345226527</v>
      </c>
      <c r="K414">
        <v>2.13189269669425E-2</v>
      </c>
      <c r="L414">
        <v>0.94887812507457703</v>
      </c>
    </row>
    <row r="415" spans="1:12" x14ac:dyDescent="0.2">
      <c r="A415" t="s">
        <v>417</v>
      </c>
      <c r="B415" t="str">
        <f t="shared" si="18"/>
        <v>height_99p</v>
      </c>
      <c r="C415">
        <f>VLOOKUP(B415,GDD!$D$2:$E$31,2)</f>
        <v>7</v>
      </c>
      <c r="D415" t="str">
        <f t="shared" si="20"/>
        <v>SbDIV18</v>
      </c>
      <c r="E415" s="2">
        <v>20180718</v>
      </c>
      <c r="F415" t="str">
        <f t="shared" si="19"/>
        <v>RS14</v>
      </c>
      <c r="G415" t="s">
        <v>1139</v>
      </c>
      <c r="H415" t="str">
        <f>VLOOKUP(E415,GDD!$A$2:$B$57,2)</f>
        <v>650-900</v>
      </c>
      <c r="I415" cm="1">
        <f t="array" ref="I415">IF(H415="0-650",1,IF(H415="650-900",2,IF(H415="900+",3,NA)))</f>
        <v>2</v>
      </c>
      <c r="J415">
        <v>0.156412019920774</v>
      </c>
      <c r="K415">
        <v>4.2802938164760398E-2</v>
      </c>
      <c r="L415">
        <v>0.87964091362044805</v>
      </c>
    </row>
    <row r="416" spans="1:12" x14ac:dyDescent="0.2">
      <c r="A416" t="s">
        <v>418</v>
      </c>
      <c r="B416" t="str">
        <f t="shared" si="18"/>
        <v>canopy_cover_5p</v>
      </c>
      <c r="C416">
        <f>VLOOKUP(B416,GDD!$D$2:$E$31,2)</f>
        <v>8</v>
      </c>
      <c r="D416" t="str">
        <f t="shared" si="20"/>
        <v>SbDIV18</v>
      </c>
      <c r="E416" s="2">
        <v>20180718</v>
      </c>
      <c r="F416" t="str">
        <f t="shared" si="19"/>
        <v>RS14</v>
      </c>
      <c r="G416" t="s">
        <v>1139</v>
      </c>
      <c r="H416" t="str">
        <f>VLOOKUP(E416,GDD!$A$2:$B$57,2)</f>
        <v>650-900</v>
      </c>
      <c r="I416" cm="1">
        <f t="array" ref="I416">IF(H416="0-650",1,IF(H416="650-900",2,IF(H416="900+",3,NA)))</f>
        <v>2</v>
      </c>
      <c r="J416">
        <v>0.63137585040580502</v>
      </c>
      <c r="K416">
        <v>6.2658472998932497</v>
      </c>
      <c r="L416">
        <v>0.16772731562584001</v>
      </c>
    </row>
    <row r="417" spans="1:12" x14ac:dyDescent="0.2">
      <c r="A417" t="s">
        <v>419</v>
      </c>
      <c r="B417" t="str">
        <f t="shared" si="18"/>
        <v>pcanopy_cover_10p</v>
      </c>
      <c r="C417">
        <f>VLOOKUP(B417,GDD!$D$2:$E$31,2)</f>
        <v>9</v>
      </c>
      <c r="D417" t="str">
        <f t="shared" si="20"/>
        <v>SbDIV18</v>
      </c>
      <c r="E417" s="2">
        <v>20180718</v>
      </c>
      <c r="F417" t="str">
        <f t="shared" si="19"/>
        <v>RS14</v>
      </c>
      <c r="G417" t="s">
        <v>1139</v>
      </c>
      <c r="H417" t="str">
        <f>VLOOKUP(E417,GDD!$A$2:$B$57,2)</f>
        <v>650-900</v>
      </c>
      <c r="I417" cm="1">
        <f t="array" ref="I417">IF(H417="0-650",1,IF(H417="650-900",2,IF(H417="900+",3,NA)))</f>
        <v>2</v>
      </c>
      <c r="J417">
        <v>0.73509719686747999</v>
      </c>
      <c r="K417">
        <v>6.5469236148413996</v>
      </c>
      <c r="L417">
        <v>0.18338190758352499</v>
      </c>
    </row>
    <row r="418" spans="1:12" x14ac:dyDescent="0.2">
      <c r="A418" t="s">
        <v>420</v>
      </c>
      <c r="B418" t="str">
        <f t="shared" si="18"/>
        <v>canopy_cover_20p</v>
      </c>
      <c r="C418">
        <f>VLOOKUP(B418,GDD!$D$2:$E$31,2)</f>
        <v>10</v>
      </c>
      <c r="D418" t="str">
        <f t="shared" si="20"/>
        <v>SbDIV18</v>
      </c>
      <c r="E418" s="2">
        <v>20180718</v>
      </c>
      <c r="F418" t="str">
        <f t="shared" si="19"/>
        <v>RS14</v>
      </c>
      <c r="G418" t="s">
        <v>1139</v>
      </c>
      <c r="H418" t="str">
        <f>VLOOKUP(E418,GDD!$A$2:$B$57,2)</f>
        <v>650-900</v>
      </c>
      <c r="I418" cm="1">
        <f t="array" ref="I418">IF(H418="0-650",1,IF(H418="650-900",2,IF(H418="900+",3,NA)))</f>
        <v>2</v>
      </c>
      <c r="J418">
        <v>1.1001877240099101</v>
      </c>
      <c r="K418">
        <v>7.3832390022166798</v>
      </c>
      <c r="L418">
        <v>0.229597659572534</v>
      </c>
    </row>
    <row r="419" spans="1:12" x14ac:dyDescent="0.2">
      <c r="A419" t="s">
        <v>421</v>
      </c>
      <c r="B419" t="str">
        <f t="shared" si="18"/>
        <v>canopy_cover_30p</v>
      </c>
      <c r="C419">
        <f>VLOOKUP(B419,GDD!$D$2:$E$31,2)</f>
        <v>11</v>
      </c>
      <c r="D419" t="str">
        <f t="shared" si="20"/>
        <v>SbDIV18</v>
      </c>
      <c r="E419" s="2">
        <v>20180718</v>
      </c>
      <c r="F419" t="str">
        <f t="shared" si="19"/>
        <v>RS14</v>
      </c>
      <c r="G419" t="s">
        <v>1139</v>
      </c>
      <c r="H419" t="str">
        <f>VLOOKUP(E419,GDD!$A$2:$B$57,2)</f>
        <v>650-900</v>
      </c>
      <c r="I419" cm="1">
        <f t="array" ref="I419">IF(H419="0-650",1,IF(H419="650-900",2,IF(H419="900+",3,NA)))</f>
        <v>2</v>
      </c>
      <c r="J419">
        <v>3.2681274554241799</v>
      </c>
      <c r="K419">
        <v>13.1329700773962</v>
      </c>
      <c r="L419">
        <v>0.33230871652313598</v>
      </c>
    </row>
    <row r="420" spans="1:12" x14ac:dyDescent="0.2">
      <c r="A420" t="s">
        <v>422</v>
      </c>
      <c r="B420" t="str">
        <f t="shared" si="18"/>
        <v>canopy_cover_40p</v>
      </c>
      <c r="C420">
        <f>VLOOKUP(B420,GDD!$D$2:$E$31,2)</f>
        <v>12</v>
      </c>
      <c r="D420" t="str">
        <f t="shared" si="20"/>
        <v>SbDIV18</v>
      </c>
      <c r="E420" s="2">
        <v>20180718</v>
      </c>
      <c r="F420" t="str">
        <f t="shared" si="19"/>
        <v>RS14</v>
      </c>
      <c r="G420" t="s">
        <v>1139</v>
      </c>
      <c r="H420" t="str">
        <f>VLOOKUP(E420,GDD!$A$2:$B$57,2)</f>
        <v>650-900</v>
      </c>
      <c r="I420" cm="1">
        <f t="array" ref="I420">IF(H420="0-650",1,IF(H420="650-900",2,IF(H420="900+",3,NA)))</f>
        <v>2</v>
      </c>
      <c r="J420">
        <v>21.549097637685101</v>
      </c>
      <c r="K420">
        <v>61.456251375809003</v>
      </c>
      <c r="L420">
        <v>0.41220815236253899</v>
      </c>
    </row>
    <row r="421" spans="1:12" x14ac:dyDescent="0.2">
      <c r="A421" t="s">
        <v>423</v>
      </c>
      <c r="B421" t="str">
        <f t="shared" si="18"/>
        <v>canopy_cover_50p</v>
      </c>
      <c r="C421">
        <f>VLOOKUP(B421,GDD!$D$2:$E$31,2)</f>
        <v>13</v>
      </c>
      <c r="D421" t="str">
        <f t="shared" si="20"/>
        <v>SbDIV18</v>
      </c>
      <c r="E421" s="2">
        <v>20180718</v>
      </c>
      <c r="F421" t="str">
        <f t="shared" si="19"/>
        <v>RS14</v>
      </c>
      <c r="G421" t="s">
        <v>1139</v>
      </c>
      <c r="H421" t="str">
        <f>VLOOKUP(E421,GDD!$A$2:$B$57,2)</f>
        <v>650-900</v>
      </c>
      <c r="I421" cm="1">
        <f t="array" ref="I421">IF(H421="0-650",1,IF(H421="650-900",2,IF(H421="900+",3,NA)))</f>
        <v>2</v>
      </c>
      <c r="J421">
        <v>88.260807539566997</v>
      </c>
      <c r="K421">
        <v>147.55659274182199</v>
      </c>
      <c r="L421">
        <v>0.54468832158149005</v>
      </c>
    </row>
    <row r="422" spans="1:12" x14ac:dyDescent="0.2">
      <c r="A422" t="s">
        <v>424</v>
      </c>
      <c r="B422" t="str">
        <f t="shared" si="18"/>
        <v>canopy_cover_75p</v>
      </c>
      <c r="C422">
        <f>VLOOKUP(B422,GDD!$D$2:$E$31,2)</f>
        <v>14</v>
      </c>
      <c r="D422" t="str">
        <f t="shared" si="20"/>
        <v>SbDIV18</v>
      </c>
      <c r="E422" s="2">
        <v>20180718</v>
      </c>
      <c r="F422" t="str">
        <f t="shared" si="19"/>
        <v>RS14</v>
      </c>
      <c r="G422" t="s">
        <v>1139</v>
      </c>
      <c r="H422" t="str">
        <f>VLOOKUP(E422,GDD!$A$2:$B$57,2)</f>
        <v>650-900</v>
      </c>
      <c r="I422" cm="1">
        <f t="array" ref="I422">IF(H422="0-650",1,IF(H422="650-900",2,IF(H422="900+",3,NA)))</f>
        <v>2</v>
      </c>
      <c r="J422">
        <v>83.088568722126695</v>
      </c>
      <c r="K422">
        <v>40.373968240095998</v>
      </c>
      <c r="L422">
        <v>0.80453279053468096</v>
      </c>
    </row>
    <row r="423" spans="1:12" x14ac:dyDescent="0.2">
      <c r="A423" t="s">
        <v>425</v>
      </c>
      <c r="B423" t="str">
        <f t="shared" si="18"/>
        <v>standard_deviation_ht</v>
      </c>
      <c r="C423">
        <f>VLOOKUP(B423,GDD!$D$2:$E$31,2)</f>
        <v>15</v>
      </c>
      <c r="D423" t="str">
        <f t="shared" si="20"/>
        <v>SbDIV18</v>
      </c>
      <c r="E423" s="2">
        <v>20180718</v>
      </c>
      <c r="F423" t="str">
        <f t="shared" si="19"/>
        <v>RS14</v>
      </c>
      <c r="G423" t="s">
        <v>1139</v>
      </c>
      <c r="H423" t="str">
        <f>VLOOKUP(E423,GDD!$A$2:$B$57,2)</f>
        <v>650-900</v>
      </c>
      <c r="I423" cm="1">
        <f t="array" ref="I423">IF(H423="0-650",1,IF(H423="650-900",2,IF(H423="900+",3,NA)))</f>
        <v>2</v>
      </c>
      <c r="J423">
        <v>8.2461630838395802E-3</v>
      </c>
      <c r="K423">
        <v>1.6654542012345601E-3</v>
      </c>
      <c r="L423">
        <v>0.908278756136635</v>
      </c>
    </row>
    <row r="424" spans="1:12" x14ac:dyDescent="0.2">
      <c r="A424" t="s">
        <v>426</v>
      </c>
      <c r="B424" t="str">
        <f t="shared" si="18"/>
        <v>quadratic_mean_ht</v>
      </c>
      <c r="C424">
        <f>VLOOKUP(B424,GDD!$D$2:$E$31,2)</f>
        <v>16</v>
      </c>
      <c r="D424" t="str">
        <f t="shared" si="20"/>
        <v>SbDIV18</v>
      </c>
      <c r="E424" s="2">
        <v>20180718</v>
      </c>
      <c r="F424" t="str">
        <f t="shared" si="19"/>
        <v>RS14</v>
      </c>
      <c r="G424" t="s">
        <v>1139</v>
      </c>
      <c r="H424" t="str">
        <f>VLOOKUP(E424,GDD!$A$2:$B$57,2)</f>
        <v>650-900</v>
      </c>
      <c r="I424" cm="1">
        <f t="array" ref="I424">IF(H424="0-650",1,IF(H424="650-900",2,IF(H424="900+",3,NA)))</f>
        <v>2</v>
      </c>
      <c r="J424">
        <v>0.111533109496588</v>
      </c>
      <c r="K424">
        <v>5.6093879765309199E-3</v>
      </c>
      <c r="L424">
        <v>0.97547010784900201</v>
      </c>
    </row>
    <row r="425" spans="1:12" x14ac:dyDescent="0.2">
      <c r="A425" t="s">
        <v>427</v>
      </c>
      <c r="B425" t="str">
        <f t="shared" si="18"/>
        <v>skewness_ht</v>
      </c>
      <c r="C425">
        <f>VLOOKUP(B425,GDD!$D$2:$E$31,2)</f>
        <v>17</v>
      </c>
      <c r="D425" t="str">
        <f t="shared" si="20"/>
        <v>SbDIV18</v>
      </c>
      <c r="E425" s="2">
        <v>20180718</v>
      </c>
      <c r="F425" t="str">
        <f t="shared" si="19"/>
        <v>RS14</v>
      </c>
      <c r="G425" t="s">
        <v>1139</v>
      </c>
      <c r="H425" t="str">
        <f>VLOOKUP(E425,GDD!$A$2:$B$57,2)</f>
        <v>650-900</v>
      </c>
      <c r="I425" cm="1">
        <f t="array" ref="I425">IF(H425="0-650",1,IF(H425="650-900",2,IF(H425="900+",3,NA)))</f>
        <v>2</v>
      </c>
      <c r="J425">
        <v>0.24830323489931799</v>
      </c>
      <c r="K425">
        <v>0.22260637680769299</v>
      </c>
      <c r="L425">
        <v>0.69048609482146905</v>
      </c>
    </row>
    <row r="426" spans="1:12" x14ac:dyDescent="0.2">
      <c r="A426" t="s">
        <v>428</v>
      </c>
      <c r="B426" t="str">
        <f t="shared" si="18"/>
        <v>kurtosis_ht</v>
      </c>
      <c r="C426">
        <f>VLOOKUP(B426,GDD!$D$2:$E$31,2)</f>
        <v>18</v>
      </c>
      <c r="D426" t="str">
        <f t="shared" si="20"/>
        <v>SbDIV18</v>
      </c>
      <c r="E426" s="2">
        <v>20180718</v>
      </c>
      <c r="F426" t="str">
        <f t="shared" si="19"/>
        <v>RS14</v>
      </c>
      <c r="G426" t="s">
        <v>1139</v>
      </c>
      <c r="H426" t="str">
        <f>VLOOKUP(E426,GDD!$A$2:$B$57,2)</f>
        <v>650-900</v>
      </c>
      <c r="I426" cm="1">
        <f t="array" ref="I426">IF(H426="0-650",1,IF(H426="650-900",2,IF(H426="900+",3,NA)))</f>
        <v>2</v>
      </c>
      <c r="J426">
        <v>2.7794206167182698</v>
      </c>
      <c r="K426">
        <v>1.0873031731095</v>
      </c>
      <c r="L426">
        <v>0.83640091057326804</v>
      </c>
    </row>
    <row r="427" spans="1:12" x14ac:dyDescent="0.2">
      <c r="A427" t="s">
        <v>429</v>
      </c>
      <c r="B427" t="str">
        <f t="shared" si="18"/>
        <v>variation_ht</v>
      </c>
      <c r="C427">
        <f>VLOOKUP(B427,GDD!$D$2:$E$31,2)</f>
        <v>19</v>
      </c>
      <c r="D427" t="str">
        <f t="shared" si="20"/>
        <v>SbDIV18</v>
      </c>
      <c r="E427" s="2">
        <v>20180718</v>
      </c>
      <c r="F427" t="str">
        <f t="shared" si="19"/>
        <v>RS14</v>
      </c>
      <c r="G427" t="s">
        <v>1139</v>
      </c>
      <c r="H427" t="str">
        <f>VLOOKUP(E427,GDD!$A$2:$B$57,2)</f>
        <v>650-900</v>
      </c>
      <c r="I427" cm="1">
        <f t="array" ref="I427">IF(H427="0-650",1,IF(H427="650-900",2,IF(H427="900+",3,NA)))</f>
        <v>2</v>
      </c>
      <c r="J427">
        <v>1.2718662318839699E-3</v>
      </c>
      <c r="K427">
        <v>9.6973208746222296E-4</v>
      </c>
      <c r="L427">
        <v>0.72399548271443503</v>
      </c>
    </row>
    <row r="428" spans="1:12" x14ac:dyDescent="0.2">
      <c r="A428" t="s">
        <v>430</v>
      </c>
      <c r="B428" t="str">
        <f t="shared" si="18"/>
        <v>plot_volume</v>
      </c>
      <c r="C428">
        <f>VLOOKUP(B428,GDD!$D$2:$E$31,2)</f>
        <v>20</v>
      </c>
      <c r="D428" t="str">
        <f t="shared" si="20"/>
        <v>SbDIV18</v>
      </c>
      <c r="E428" s="2">
        <v>20180718</v>
      </c>
      <c r="F428" t="str">
        <f t="shared" si="19"/>
        <v>RS14</v>
      </c>
      <c r="G428" t="s">
        <v>1139</v>
      </c>
      <c r="H428" t="str">
        <f>VLOOKUP(E428,GDD!$A$2:$B$57,2)</f>
        <v>650-900</v>
      </c>
      <c r="I428" cm="1">
        <f t="array" ref="I428">IF(H428="0-650",1,IF(H428="650-900",2,IF(H428="900+",3,NA)))</f>
        <v>2</v>
      </c>
      <c r="J428" s="1">
        <v>4.6692533336292901E-5</v>
      </c>
      <c r="K428" s="1">
        <v>4.6452215901317998E-6</v>
      </c>
      <c r="L428">
        <v>0.95261442486343895</v>
      </c>
    </row>
    <row r="429" spans="1:12" x14ac:dyDescent="0.2">
      <c r="A429" t="s">
        <v>431</v>
      </c>
      <c r="B429" t="str">
        <f t="shared" si="18"/>
        <v>height_30p</v>
      </c>
      <c r="C429">
        <f>VLOOKUP(B429,GDD!$D$2:$E$31,2)</f>
        <v>2</v>
      </c>
      <c r="D429" t="str">
        <f t="shared" si="20"/>
        <v>SbDIV18</v>
      </c>
      <c r="E429" s="2">
        <v>20180806</v>
      </c>
      <c r="F429" t="str">
        <f t="shared" si="19"/>
        <v>RS14</v>
      </c>
      <c r="G429" t="s">
        <v>1139</v>
      </c>
      <c r="H429" t="str">
        <f>VLOOKUP(E429,GDD!$A$2:$B$57,2)</f>
        <v>900+</v>
      </c>
      <c r="I429" cm="1">
        <f t="array" ref="I429">IF(H429="0-650",1,IF(H429="650-900",2,IF(H429="900+",3,NA)))</f>
        <v>3</v>
      </c>
      <c r="J429">
        <v>5.4596971683432402E-2</v>
      </c>
      <c r="K429">
        <v>1.18330590572607E-2</v>
      </c>
      <c r="L429">
        <v>0.90222794235791204</v>
      </c>
    </row>
    <row r="430" spans="1:12" x14ac:dyDescent="0.2">
      <c r="A430" t="s">
        <v>432</v>
      </c>
      <c r="B430" t="str">
        <f t="shared" si="18"/>
        <v>height_50p</v>
      </c>
      <c r="C430">
        <f>VLOOKUP(B430,GDD!$D$2:$E$31,2)</f>
        <v>3</v>
      </c>
      <c r="D430" t="str">
        <f t="shared" si="20"/>
        <v>SbDIV18</v>
      </c>
      <c r="E430" s="2">
        <v>20180806</v>
      </c>
      <c r="F430" t="str">
        <f t="shared" si="19"/>
        <v>RS14</v>
      </c>
      <c r="G430" t="s">
        <v>1139</v>
      </c>
      <c r="H430" t="str">
        <f>VLOOKUP(E430,GDD!$A$2:$B$57,2)</f>
        <v>900+</v>
      </c>
      <c r="I430" cm="1">
        <f t="array" ref="I430">IF(H430="0-650",1,IF(H430="650-900",2,IF(H430="900+",3,NA)))</f>
        <v>3</v>
      </c>
      <c r="J430">
        <v>8.3743526420023306E-2</v>
      </c>
      <c r="K430">
        <v>9.9960455854168403E-3</v>
      </c>
      <c r="L430">
        <v>0.94367888731886895</v>
      </c>
    </row>
    <row r="431" spans="1:12" x14ac:dyDescent="0.2">
      <c r="A431" t="s">
        <v>433</v>
      </c>
      <c r="B431" t="str">
        <f t="shared" si="18"/>
        <v>height_70p</v>
      </c>
      <c r="C431">
        <f>VLOOKUP(B431,GDD!$D$2:$E$31,2)</f>
        <v>4</v>
      </c>
      <c r="D431" t="str">
        <f t="shared" si="20"/>
        <v>SbDIV18</v>
      </c>
      <c r="E431" s="2">
        <v>20180806</v>
      </c>
      <c r="F431" t="str">
        <f t="shared" si="19"/>
        <v>RS14</v>
      </c>
      <c r="G431" t="s">
        <v>1139</v>
      </c>
      <c r="H431" t="str">
        <f>VLOOKUP(E431,GDD!$A$2:$B$57,2)</f>
        <v>900+</v>
      </c>
      <c r="I431" cm="1">
        <f t="array" ref="I431">IF(H431="0-650",1,IF(H431="650-900",2,IF(H431="900+",3,NA)))</f>
        <v>3</v>
      </c>
      <c r="J431">
        <v>0.101514102418438</v>
      </c>
      <c r="K431">
        <v>1.5888369727280999E-2</v>
      </c>
      <c r="L431">
        <v>0.92742271909327401</v>
      </c>
    </row>
    <row r="432" spans="1:12" x14ac:dyDescent="0.2">
      <c r="A432" t="s">
        <v>434</v>
      </c>
      <c r="B432" t="str">
        <f t="shared" si="18"/>
        <v>height_90p</v>
      </c>
      <c r="C432">
        <f>VLOOKUP(B432,GDD!$D$2:$E$31,2)</f>
        <v>5</v>
      </c>
      <c r="D432" t="str">
        <f t="shared" si="20"/>
        <v>SbDIV18</v>
      </c>
      <c r="E432" s="2">
        <v>20180806</v>
      </c>
      <c r="F432" t="str">
        <f t="shared" si="19"/>
        <v>RS14</v>
      </c>
      <c r="G432" t="s">
        <v>1139</v>
      </c>
      <c r="H432" t="str">
        <f>VLOOKUP(E432,GDD!$A$2:$B$57,2)</f>
        <v>900+</v>
      </c>
      <c r="I432" cm="1">
        <f t="array" ref="I432">IF(H432="0-650",1,IF(H432="650-900",2,IF(H432="900+",3,NA)))</f>
        <v>3</v>
      </c>
      <c r="J432">
        <v>0.13142715753640699</v>
      </c>
      <c r="K432">
        <v>2.8941094009772499E-2</v>
      </c>
      <c r="L432">
        <v>0.90081717152177199</v>
      </c>
    </row>
    <row r="433" spans="1:12" x14ac:dyDescent="0.2">
      <c r="A433" t="s">
        <v>435</v>
      </c>
      <c r="B433" t="str">
        <f t="shared" si="18"/>
        <v>height_95p</v>
      </c>
      <c r="C433">
        <f>VLOOKUP(B433,GDD!$D$2:$E$31,2)</f>
        <v>6</v>
      </c>
      <c r="D433" t="str">
        <f t="shared" si="20"/>
        <v>SbDIV18</v>
      </c>
      <c r="E433" s="2">
        <v>20180806</v>
      </c>
      <c r="F433" t="str">
        <f t="shared" si="19"/>
        <v>RS14</v>
      </c>
      <c r="G433" t="s">
        <v>1139</v>
      </c>
      <c r="H433" t="str">
        <f>VLOOKUP(E433,GDD!$A$2:$B$57,2)</f>
        <v>900+</v>
      </c>
      <c r="I433" cm="1">
        <f t="array" ref="I433">IF(H433="0-650",1,IF(H433="650-900",2,IF(H433="900+",3,NA)))</f>
        <v>3</v>
      </c>
      <c r="J433">
        <v>0.121826997048941</v>
      </c>
      <c r="K433">
        <v>3.7298620965224599E-2</v>
      </c>
      <c r="L433">
        <v>0.86724230718818396</v>
      </c>
    </row>
    <row r="434" spans="1:12" x14ac:dyDescent="0.2">
      <c r="A434" t="s">
        <v>436</v>
      </c>
      <c r="B434" t="str">
        <f t="shared" si="18"/>
        <v>height_99p</v>
      </c>
      <c r="C434">
        <f>VLOOKUP(B434,GDD!$D$2:$E$31,2)</f>
        <v>7</v>
      </c>
      <c r="D434" t="str">
        <f t="shared" si="20"/>
        <v>SbDIV18</v>
      </c>
      <c r="E434" s="2">
        <v>20180806</v>
      </c>
      <c r="F434" t="str">
        <f t="shared" si="19"/>
        <v>RS14</v>
      </c>
      <c r="G434" t="s">
        <v>1139</v>
      </c>
      <c r="H434" t="str">
        <f>VLOOKUP(E434,GDD!$A$2:$B$57,2)</f>
        <v>900+</v>
      </c>
      <c r="I434" cm="1">
        <f t="array" ref="I434">IF(H434="0-650",1,IF(H434="650-900",2,IF(H434="900+",3,NA)))</f>
        <v>3</v>
      </c>
      <c r="J434">
        <v>8.4603460426589394E-2</v>
      </c>
      <c r="K434">
        <v>5.5803219681098297E-2</v>
      </c>
      <c r="L434">
        <v>0.75199686756963102</v>
      </c>
    </row>
    <row r="435" spans="1:12" x14ac:dyDescent="0.2">
      <c r="A435" t="s">
        <v>437</v>
      </c>
      <c r="B435" t="str">
        <f t="shared" si="18"/>
        <v>canopy_cover_5p</v>
      </c>
      <c r="C435">
        <f>VLOOKUP(B435,GDD!$D$2:$E$31,2)</f>
        <v>8</v>
      </c>
      <c r="D435" t="str">
        <f t="shared" si="20"/>
        <v>SbDIV18</v>
      </c>
      <c r="E435" s="2">
        <v>20180806</v>
      </c>
      <c r="F435" t="str">
        <f t="shared" si="19"/>
        <v>RS14</v>
      </c>
      <c r="G435" t="s">
        <v>1139</v>
      </c>
      <c r="H435" t="str">
        <f>VLOOKUP(E435,GDD!$A$2:$B$57,2)</f>
        <v>900+</v>
      </c>
      <c r="I435" cm="1">
        <f t="array" ref="I435">IF(H435="0-650",1,IF(H435="650-900",2,IF(H435="900+",3,NA)))</f>
        <v>3</v>
      </c>
      <c r="J435">
        <v>0.75643849798608398</v>
      </c>
      <c r="K435">
        <v>11.0319502519257</v>
      </c>
      <c r="L435">
        <v>0.120597674728895</v>
      </c>
    </row>
    <row r="436" spans="1:12" x14ac:dyDescent="0.2">
      <c r="A436" t="s">
        <v>438</v>
      </c>
      <c r="B436" t="str">
        <f t="shared" si="18"/>
        <v>pcanopy_cover_10p</v>
      </c>
      <c r="C436">
        <f>VLOOKUP(B436,GDD!$D$2:$E$31,2)</f>
        <v>9</v>
      </c>
      <c r="D436" t="str">
        <f t="shared" si="20"/>
        <v>SbDIV18</v>
      </c>
      <c r="E436" s="2">
        <v>20180806</v>
      </c>
      <c r="F436" t="str">
        <f t="shared" si="19"/>
        <v>RS14</v>
      </c>
      <c r="G436" t="s">
        <v>1139</v>
      </c>
      <c r="H436" t="str">
        <f>VLOOKUP(E436,GDD!$A$2:$B$57,2)</f>
        <v>900+</v>
      </c>
      <c r="I436" cm="1">
        <f t="array" ref="I436">IF(H436="0-650",1,IF(H436="650-900",2,IF(H436="900+",3,NA)))</f>
        <v>3</v>
      </c>
      <c r="J436">
        <v>1.1788268773599</v>
      </c>
      <c r="K436">
        <v>12.095748344219301</v>
      </c>
      <c r="L436">
        <v>0.16312102428070199</v>
      </c>
    </row>
    <row r="437" spans="1:12" x14ac:dyDescent="0.2">
      <c r="A437" t="s">
        <v>439</v>
      </c>
      <c r="B437" t="str">
        <f t="shared" si="18"/>
        <v>canopy_cover_20p</v>
      </c>
      <c r="C437">
        <f>VLOOKUP(B437,GDD!$D$2:$E$31,2)</f>
        <v>10</v>
      </c>
      <c r="D437" t="str">
        <f t="shared" si="20"/>
        <v>SbDIV18</v>
      </c>
      <c r="E437" s="2">
        <v>20180806</v>
      </c>
      <c r="F437" t="str">
        <f t="shared" si="19"/>
        <v>RS14</v>
      </c>
      <c r="G437" t="s">
        <v>1139</v>
      </c>
      <c r="H437" t="str">
        <f>VLOOKUP(E437,GDD!$A$2:$B$57,2)</f>
        <v>900+</v>
      </c>
      <c r="I437" cm="1">
        <f t="array" ref="I437">IF(H437="0-650",1,IF(H437="650-900",2,IF(H437="900+",3,NA)))</f>
        <v>3</v>
      </c>
      <c r="J437">
        <v>2.9655658778691998</v>
      </c>
      <c r="K437">
        <v>14.883582487536399</v>
      </c>
      <c r="L437">
        <v>0.28494898783704198</v>
      </c>
    </row>
    <row r="438" spans="1:12" x14ac:dyDescent="0.2">
      <c r="A438" t="s">
        <v>440</v>
      </c>
      <c r="B438" t="str">
        <f t="shared" si="18"/>
        <v>canopy_cover_30p</v>
      </c>
      <c r="C438">
        <f>VLOOKUP(B438,GDD!$D$2:$E$31,2)</f>
        <v>11</v>
      </c>
      <c r="D438" t="str">
        <f t="shared" si="20"/>
        <v>SbDIV18</v>
      </c>
      <c r="E438" s="2">
        <v>20180806</v>
      </c>
      <c r="F438" t="str">
        <f t="shared" si="19"/>
        <v>RS14</v>
      </c>
      <c r="G438" t="s">
        <v>1139</v>
      </c>
      <c r="H438" t="str">
        <f>VLOOKUP(E438,GDD!$A$2:$B$57,2)</f>
        <v>900+</v>
      </c>
      <c r="I438" cm="1">
        <f t="array" ref="I438">IF(H438="0-650",1,IF(H438="650-900",2,IF(H438="900+",3,NA)))</f>
        <v>3</v>
      </c>
      <c r="J438">
        <v>9.4093039539873509</v>
      </c>
      <c r="K438">
        <v>27.3917333022811</v>
      </c>
      <c r="L438">
        <v>0.40723802108169999</v>
      </c>
    </row>
    <row r="439" spans="1:12" x14ac:dyDescent="0.2">
      <c r="A439" t="s">
        <v>441</v>
      </c>
      <c r="B439" t="str">
        <f t="shared" si="18"/>
        <v>canopy_cover_40p</v>
      </c>
      <c r="C439">
        <f>VLOOKUP(B439,GDD!$D$2:$E$31,2)</f>
        <v>12</v>
      </c>
      <c r="D439" t="str">
        <f t="shared" si="20"/>
        <v>SbDIV18</v>
      </c>
      <c r="E439" s="2">
        <v>20180806</v>
      </c>
      <c r="F439" t="str">
        <f t="shared" si="19"/>
        <v>RS14</v>
      </c>
      <c r="G439" t="s">
        <v>1139</v>
      </c>
      <c r="H439" t="str">
        <f>VLOOKUP(E439,GDD!$A$2:$B$57,2)</f>
        <v>900+</v>
      </c>
      <c r="I439" cm="1">
        <f t="array" ref="I439">IF(H439="0-650",1,IF(H439="650-900",2,IF(H439="900+",3,NA)))</f>
        <v>3</v>
      </c>
      <c r="J439">
        <v>37.5622216919473</v>
      </c>
      <c r="K439">
        <v>101.79941277731599</v>
      </c>
      <c r="L439">
        <v>0.42461454895852202</v>
      </c>
    </row>
    <row r="440" spans="1:12" x14ac:dyDescent="0.2">
      <c r="A440" t="s">
        <v>442</v>
      </c>
      <c r="B440" t="str">
        <f t="shared" si="18"/>
        <v>canopy_cover_50p</v>
      </c>
      <c r="C440">
        <f>VLOOKUP(B440,GDD!$D$2:$E$31,2)</f>
        <v>13</v>
      </c>
      <c r="D440" t="str">
        <f t="shared" si="20"/>
        <v>SbDIV18</v>
      </c>
      <c r="E440" s="2">
        <v>20180806</v>
      </c>
      <c r="F440" t="str">
        <f t="shared" si="19"/>
        <v>RS14</v>
      </c>
      <c r="G440" t="s">
        <v>1139</v>
      </c>
      <c r="H440" t="str">
        <f>VLOOKUP(E440,GDD!$A$2:$B$57,2)</f>
        <v>900+</v>
      </c>
      <c r="I440" cm="1">
        <f t="array" ref="I440">IF(H440="0-650",1,IF(H440="650-900",2,IF(H440="900+",3,NA)))</f>
        <v>3</v>
      </c>
      <c r="J440">
        <v>95.454822687400494</v>
      </c>
      <c r="K440">
        <v>145.48451385061901</v>
      </c>
      <c r="L440">
        <v>0.56751771735391798</v>
      </c>
    </row>
    <row r="441" spans="1:12" x14ac:dyDescent="0.2">
      <c r="A441" t="s">
        <v>443</v>
      </c>
      <c r="B441" t="str">
        <f t="shared" si="18"/>
        <v>canopy_cover_75p</v>
      </c>
      <c r="C441">
        <f>VLOOKUP(B441,GDD!$D$2:$E$31,2)</f>
        <v>14</v>
      </c>
      <c r="D441" t="str">
        <f t="shared" si="20"/>
        <v>SbDIV18</v>
      </c>
      <c r="E441" s="2">
        <v>20180806</v>
      </c>
      <c r="F441" t="str">
        <f t="shared" si="19"/>
        <v>RS14</v>
      </c>
      <c r="G441" t="s">
        <v>1139</v>
      </c>
      <c r="H441" t="str">
        <f>VLOOKUP(E441,GDD!$A$2:$B$57,2)</f>
        <v>900+</v>
      </c>
      <c r="I441" cm="1">
        <f t="array" ref="I441">IF(H441="0-650",1,IF(H441="650-900",2,IF(H441="900+",3,NA)))</f>
        <v>3</v>
      </c>
      <c r="J441">
        <v>25.268566532175299</v>
      </c>
      <c r="K441">
        <v>16.8610972279366</v>
      </c>
      <c r="L441">
        <v>0.74982878400790698</v>
      </c>
    </row>
    <row r="442" spans="1:12" x14ac:dyDescent="0.2">
      <c r="A442" t="s">
        <v>444</v>
      </c>
      <c r="B442" t="str">
        <f t="shared" si="18"/>
        <v>standard_deviation_ht</v>
      </c>
      <c r="C442">
        <f>VLOOKUP(B442,GDD!$D$2:$E$31,2)</f>
        <v>15</v>
      </c>
      <c r="D442" t="str">
        <f t="shared" si="20"/>
        <v>SbDIV18</v>
      </c>
      <c r="E442" s="2">
        <v>20180806</v>
      </c>
      <c r="F442" t="str">
        <f t="shared" si="19"/>
        <v>RS14</v>
      </c>
      <c r="G442" t="s">
        <v>1139</v>
      </c>
      <c r="H442" t="str">
        <f>VLOOKUP(E442,GDD!$A$2:$B$57,2)</f>
        <v>900+</v>
      </c>
      <c r="I442" cm="1">
        <f t="array" ref="I442">IF(H442="0-650",1,IF(H442="650-900",2,IF(H442="900+",3,NA)))</f>
        <v>3</v>
      </c>
      <c r="J442">
        <v>7.0838366667929998E-3</v>
      </c>
      <c r="K442">
        <v>3.7494686816869202E-3</v>
      </c>
      <c r="L442">
        <v>0.79073288147792797</v>
      </c>
    </row>
    <row r="443" spans="1:12" x14ac:dyDescent="0.2">
      <c r="A443" t="s">
        <v>445</v>
      </c>
      <c r="B443" t="str">
        <f t="shared" si="18"/>
        <v>quadratic_mean_ht</v>
      </c>
      <c r="C443">
        <f>VLOOKUP(B443,GDD!$D$2:$E$31,2)</f>
        <v>16</v>
      </c>
      <c r="D443" t="str">
        <f t="shared" si="20"/>
        <v>SbDIV18</v>
      </c>
      <c r="E443" s="2">
        <v>20180806</v>
      </c>
      <c r="F443" t="str">
        <f t="shared" si="19"/>
        <v>RS14</v>
      </c>
      <c r="G443" t="s">
        <v>1139</v>
      </c>
      <c r="H443" t="str">
        <f>VLOOKUP(E443,GDD!$A$2:$B$57,2)</f>
        <v>900+</v>
      </c>
      <c r="I443" cm="1">
        <f t="array" ref="I443">IF(H443="0-650",1,IF(H443="650-900",2,IF(H443="900+",3,NA)))</f>
        <v>3</v>
      </c>
      <c r="J443">
        <v>7.0276984850374494E-2</v>
      </c>
      <c r="K443">
        <v>1.2073572344731101E-2</v>
      </c>
      <c r="L443">
        <v>0.92089519242121198</v>
      </c>
    </row>
    <row r="444" spans="1:12" x14ac:dyDescent="0.2">
      <c r="A444" t="s">
        <v>446</v>
      </c>
      <c r="B444" t="str">
        <f t="shared" si="18"/>
        <v>skewness_ht</v>
      </c>
      <c r="C444">
        <f>VLOOKUP(B444,GDD!$D$2:$E$31,2)</f>
        <v>17</v>
      </c>
      <c r="D444" t="str">
        <f t="shared" si="20"/>
        <v>SbDIV18</v>
      </c>
      <c r="E444" s="2">
        <v>20180806</v>
      </c>
      <c r="F444" t="str">
        <f t="shared" si="19"/>
        <v>RS14</v>
      </c>
      <c r="G444" t="s">
        <v>1139</v>
      </c>
      <c r="H444" t="str">
        <f>VLOOKUP(E444,GDD!$A$2:$B$57,2)</f>
        <v>900+</v>
      </c>
      <c r="I444" cm="1">
        <f t="array" ref="I444">IF(H444="0-650",1,IF(H444="650-900",2,IF(H444="900+",3,NA)))</f>
        <v>3</v>
      </c>
      <c r="J444">
        <v>0.16448830533099101</v>
      </c>
      <c r="K444">
        <v>0.11991696836190401</v>
      </c>
      <c r="L444">
        <v>0.73286102995132696</v>
      </c>
    </row>
    <row r="445" spans="1:12" x14ac:dyDescent="0.2">
      <c r="A445" t="s">
        <v>447</v>
      </c>
      <c r="B445" t="str">
        <f t="shared" si="18"/>
        <v>kurtosis_ht</v>
      </c>
      <c r="C445">
        <f>VLOOKUP(B445,GDD!$D$2:$E$31,2)</f>
        <v>18</v>
      </c>
      <c r="D445" t="str">
        <f t="shared" si="20"/>
        <v>SbDIV18</v>
      </c>
      <c r="E445" s="2">
        <v>20180806</v>
      </c>
      <c r="F445" t="str">
        <f t="shared" si="19"/>
        <v>RS14</v>
      </c>
      <c r="G445" t="s">
        <v>1139</v>
      </c>
      <c r="H445" t="str">
        <f>VLOOKUP(E445,GDD!$A$2:$B$57,2)</f>
        <v>900+</v>
      </c>
      <c r="I445" cm="1">
        <f t="array" ref="I445">IF(H445="0-650",1,IF(H445="650-900",2,IF(H445="900+",3,NA)))</f>
        <v>3</v>
      </c>
      <c r="J445">
        <v>1.8407389473664699</v>
      </c>
      <c r="K445">
        <v>0.90721439834433304</v>
      </c>
      <c r="L445">
        <v>0.80229347700803499</v>
      </c>
    </row>
    <row r="446" spans="1:12" x14ac:dyDescent="0.2">
      <c r="A446" t="s">
        <v>448</v>
      </c>
      <c r="B446" t="str">
        <f t="shared" si="18"/>
        <v>variation_ht</v>
      </c>
      <c r="C446">
        <f>VLOOKUP(B446,GDD!$D$2:$E$31,2)</f>
        <v>19</v>
      </c>
      <c r="D446" t="str">
        <f t="shared" si="20"/>
        <v>SbDIV18</v>
      </c>
      <c r="E446" s="2">
        <v>20180806</v>
      </c>
      <c r="F446" t="str">
        <f t="shared" si="19"/>
        <v>RS14</v>
      </c>
      <c r="G446" t="s">
        <v>1139</v>
      </c>
      <c r="H446" t="str">
        <f>VLOOKUP(E446,GDD!$A$2:$B$57,2)</f>
        <v>900+</v>
      </c>
      <c r="I446" cm="1">
        <f t="array" ref="I446">IF(H446="0-650",1,IF(H446="650-900",2,IF(H446="900+",3,NA)))</f>
        <v>3</v>
      </c>
      <c r="J446">
        <v>1.0247008971539301E-3</v>
      </c>
      <c r="K446">
        <v>2.0525203860792202E-3</v>
      </c>
      <c r="L446">
        <v>0.49961986214825399</v>
      </c>
    </row>
    <row r="447" spans="1:12" x14ac:dyDescent="0.2">
      <c r="A447" t="s">
        <v>449</v>
      </c>
      <c r="B447" t="str">
        <f t="shared" si="18"/>
        <v>plot_volume</v>
      </c>
      <c r="C447">
        <f>VLOOKUP(B447,GDD!$D$2:$E$31,2)</f>
        <v>20</v>
      </c>
      <c r="D447" t="str">
        <f t="shared" si="20"/>
        <v>SbDIV18</v>
      </c>
      <c r="E447" s="2">
        <v>20180806</v>
      </c>
      <c r="F447" t="str">
        <f t="shared" si="19"/>
        <v>RS14</v>
      </c>
      <c r="G447" t="s">
        <v>1139</v>
      </c>
      <c r="H447" t="str">
        <f>VLOOKUP(E447,GDD!$A$2:$B$57,2)</f>
        <v>900+</v>
      </c>
      <c r="I447" cm="1">
        <f t="array" ref="I447">IF(H447="0-650",1,IF(H447="650-900",2,IF(H447="900+",3,NA)))</f>
        <v>3</v>
      </c>
      <c r="J447" s="1">
        <v>2.48078491900346E-5</v>
      </c>
      <c r="K447" s="1">
        <v>8.0563651605203504E-6</v>
      </c>
      <c r="L447">
        <v>0.86030731924738102</v>
      </c>
    </row>
    <row r="448" spans="1:12" x14ac:dyDescent="0.2">
      <c r="A448" t="s">
        <v>450</v>
      </c>
      <c r="B448" t="str">
        <f t="shared" si="18"/>
        <v>NDVI</v>
      </c>
      <c r="C448">
        <f>VLOOKUP(B448,GDD!$D$2:$E$31,2)</f>
        <v>21</v>
      </c>
      <c r="D448" t="str">
        <f t="shared" si="20"/>
        <v>SbDIV18</v>
      </c>
      <c r="E448" s="2">
        <v>20180625</v>
      </c>
      <c r="F448" t="str">
        <f t="shared" si="19"/>
        <v>RS14</v>
      </c>
      <c r="G448" t="s">
        <v>1139</v>
      </c>
      <c r="H448" t="str">
        <f>VLOOKUP(E448,GDD!$A$2:$B$57,2)</f>
        <v>0-650</v>
      </c>
      <c r="I448" cm="1">
        <f t="array" ref="I448">IF(H448="0-650",1,IF(H448="650-900",2,IF(H448="900+",3,NA)))</f>
        <v>1</v>
      </c>
      <c r="J448" s="1">
        <v>4.8676905358645603E-5</v>
      </c>
      <c r="K448" s="1">
        <v>6.6939119075905702E-5</v>
      </c>
      <c r="L448">
        <v>0.592562387437092</v>
      </c>
    </row>
    <row r="449" spans="1:12" x14ac:dyDescent="0.2">
      <c r="A449" t="s">
        <v>451</v>
      </c>
      <c r="B449" t="str">
        <f t="shared" si="18"/>
        <v>SR800680</v>
      </c>
      <c r="C449">
        <f>VLOOKUP(B449,GDD!$D$2:$E$31,2)</f>
        <v>22</v>
      </c>
      <c r="D449" t="str">
        <f t="shared" si="20"/>
        <v>SbDIV18</v>
      </c>
      <c r="E449" s="2">
        <v>20180625</v>
      </c>
      <c r="F449" t="str">
        <f t="shared" si="19"/>
        <v>RS14</v>
      </c>
      <c r="G449" t="s">
        <v>1139</v>
      </c>
      <c r="H449" t="str">
        <f>VLOOKUP(E449,GDD!$A$2:$B$57,2)</f>
        <v>0-650</v>
      </c>
      <c r="I449" cm="1">
        <f t="array" ref="I449">IF(H449="0-650",1,IF(H449="650-900",2,IF(H449="900+",3,NA)))</f>
        <v>1</v>
      </c>
      <c r="J449">
        <v>0.146788663374018</v>
      </c>
      <c r="K449">
        <v>0.29319730563660901</v>
      </c>
      <c r="L449">
        <v>0.50032382203528702</v>
      </c>
    </row>
    <row r="450" spans="1:12" x14ac:dyDescent="0.2">
      <c r="A450" t="s">
        <v>452</v>
      </c>
      <c r="B450" t="str">
        <f t="shared" ref="B450:B513" si="21">LEFT(A450, FIND("_RS",A450)-10)</f>
        <v>mRENDVI</v>
      </c>
      <c r="C450">
        <f>VLOOKUP(B450,GDD!$D$2:$E$31,2)</f>
        <v>23</v>
      </c>
      <c r="D450" t="str">
        <f t="shared" si="20"/>
        <v>SbDIV18</v>
      </c>
      <c r="E450" s="2">
        <v>20180625</v>
      </c>
      <c r="F450" t="str">
        <f t="shared" ref="F450:F513" si="22">RIGHT(A450,LEN(A450)-FIND("_RS",A450))</f>
        <v>RS14</v>
      </c>
      <c r="G450" t="s">
        <v>1139</v>
      </c>
      <c r="H450" t="str">
        <f>VLOOKUP(E450,GDD!$A$2:$B$57,2)</f>
        <v>0-650</v>
      </c>
      <c r="I450" cm="1">
        <f t="array" ref="I450">IF(H450="0-650",1,IF(H450="650-900",2,IF(H450="900+",3,NA)))</f>
        <v>1</v>
      </c>
      <c r="J450" s="1">
        <v>3.4398668087591398E-5</v>
      </c>
      <c r="K450" s="1">
        <v>7.7853869690157999E-5</v>
      </c>
      <c r="L450">
        <v>0.46912219895658003</v>
      </c>
    </row>
    <row r="451" spans="1:12" x14ac:dyDescent="0.2">
      <c r="A451" t="s">
        <v>453</v>
      </c>
      <c r="B451" t="str">
        <f t="shared" si="21"/>
        <v>GNDVI</v>
      </c>
      <c r="C451">
        <f>VLOOKUP(B451,GDD!$D$2:$E$31,2)</f>
        <v>24</v>
      </c>
      <c r="D451" t="str">
        <f t="shared" ref="D451:D514" si="23">"SbDIV"&amp;MID(E451,3,2)</f>
        <v>SbDIV18</v>
      </c>
      <c r="E451" s="2">
        <v>20180625</v>
      </c>
      <c r="F451" t="str">
        <f t="shared" si="22"/>
        <v>RS14</v>
      </c>
      <c r="G451" t="s">
        <v>1139</v>
      </c>
      <c r="H451" t="str">
        <f>VLOOKUP(E451,GDD!$A$2:$B$57,2)</f>
        <v>0-650</v>
      </c>
      <c r="I451" cm="1">
        <f t="array" ref="I451">IF(H451="0-650",1,IF(H451="650-900",2,IF(H451="900+",3,NA)))</f>
        <v>1</v>
      </c>
      <c r="J451" s="1">
        <v>3.3735831790314802E-5</v>
      </c>
      <c r="K451" s="1">
        <v>3.5276707807403501E-5</v>
      </c>
      <c r="L451">
        <v>0.65666893469114296</v>
      </c>
    </row>
    <row r="452" spans="1:12" x14ac:dyDescent="0.2">
      <c r="A452" t="s">
        <v>454</v>
      </c>
      <c r="B452" t="str">
        <f t="shared" si="21"/>
        <v>PRI</v>
      </c>
      <c r="C452">
        <f>VLOOKUP(B452,GDD!$D$2:$E$31,2)</f>
        <v>25</v>
      </c>
      <c r="D452" t="str">
        <f t="shared" si="23"/>
        <v>SbDIV18</v>
      </c>
      <c r="E452" s="2">
        <v>20180625</v>
      </c>
      <c r="F452" t="str">
        <f t="shared" si="22"/>
        <v>RS14</v>
      </c>
      <c r="G452" t="s">
        <v>1139</v>
      </c>
      <c r="H452" t="str">
        <f>VLOOKUP(E452,GDD!$A$2:$B$57,2)</f>
        <v>0-650</v>
      </c>
      <c r="I452" cm="1">
        <f t="array" ref="I452">IF(H452="0-650",1,IF(H452="650-900",2,IF(H452="900+",3,NA)))</f>
        <v>1</v>
      </c>
      <c r="J452" s="1">
        <v>6.4196251467023496E-7</v>
      </c>
      <c r="K452" s="1">
        <v>6.1727628566197498E-6</v>
      </c>
      <c r="L452">
        <v>0.17218435972865401</v>
      </c>
    </row>
    <row r="453" spans="1:12" x14ac:dyDescent="0.2">
      <c r="A453" t="s">
        <v>455</v>
      </c>
      <c r="B453" t="str">
        <f t="shared" si="21"/>
        <v>OSAVI</v>
      </c>
      <c r="C453">
        <f>VLOOKUP(B453,GDD!$D$2:$E$31,2)</f>
        <v>26</v>
      </c>
      <c r="D453" t="str">
        <f t="shared" si="23"/>
        <v>SbDIV18</v>
      </c>
      <c r="E453" s="2">
        <v>20180625</v>
      </c>
      <c r="F453" t="str">
        <f t="shared" si="22"/>
        <v>RS14</v>
      </c>
      <c r="G453" t="s">
        <v>1139</v>
      </c>
      <c r="H453" t="str">
        <f>VLOOKUP(E453,GDD!$A$2:$B$57,2)</f>
        <v>0-650</v>
      </c>
      <c r="I453" cm="1">
        <f t="array" ref="I453">IF(H453="0-650",1,IF(H453="650-900",2,IF(H453="900+",3,NA)))</f>
        <v>1</v>
      </c>
      <c r="J453">
        <v>2.9943495550917803E-4</v>
      </c>
      <c r="K453">
        <v>1.12519854467191E-3</v>
      </c>
      <c r="L453">
        <v>0.34735854544626299</v>
      </c>
    </row>
    <row r="454" spans="1:12" x14ac:dyDescent="0.2">
      <c r="A454" t="s">
        <v>456</v>
      </c>
      <c r="B454" t="str">
        <f t="shared" si="21"/>
        <v>PSRI</v>
      </c>
      <c r="C454">
        <f>VLOOKUP(B454,GDD!$D$2:$E$31,2)</f>
        <v>27</v>
      </c>
      <c r="D454" t="str">
        <f t="shared" si="23"/>
        <v>SbDIV18</v>
      </c>
      <c r="E454" s="2">
        <v>20180625</v>
      </c>
      <c r="F454" t="str">
        <f t="shared" si="22"/>
        <v>RS14</v>
      </c>
      <c r="G454" t="s">
        <v>1139</v>
      </c>
      <c r="H454" t="str">
        <f>VLOOKUP(E454,GDD!$A$2:$B$57,2)</f>
        <v>0-650</v>
      </c>
      <c r="I454" cm="1">
        <f t="array" ref="I454">IF(H454="0-650",1,IF(H454="650-900",2,IF(H454="900+",3,NA)))</f>
        <v>1</v>
      </c>
      <c r="J454" s="1">
        <v>1.34836261973326E-6</v>
      </c>
      <c r="K454" s="1">
        <v>3.88847552089207E-6</v>
      </c>
      <c r="L454">
        <v>0.409512987925924</v>
      </c>
    </row>
    <row r="455" spans="1:12" x14ac:dyDescent="0.2">
      <c r="A455" t="s">
        <v>457</v>
      </c>
      <c r="B455" t="str">
        <f t="shared" si="21"/>
        <v>Carte1</v>
      </c>
      <c r="C455">
        <f>VLOOKUP(B455,GDD!$D$2:$E$31,2)</f>
        <v>28</v>
      </c>
      <c r="D455" t="str">
        <f t="shared" si="23"/>
        <v>SbDIV18</v>
      </c>
      <c r="E455" s="2">
        <v>20180625</v>
      </c>
      <c r="F455" t="str">
        <f t="shared" si="22"/>
        <v>RS14</v>
      </c>
      <c r="G455" t="s">
        <v>1139</v>
      </c>
      <c r="H455" t="str">
        <f>VLOOKUP(E455,GDD!$A$2:$B$57,2)</f>
        <v>0-650</v>
      </c>
      <c r="I455" cm="1">
        <f t="array" ref="I455">IF(H455="0-650",1,IF(H455="650-900",2,IF(H455="900+",3,NA)))</f>
        <v>1</v>
      </c>
      <c r="J455">
        <v>4.4013214680913302E-3</v>
      </c>
      <c r="K455">
        <v>1.24475920678284E-2</v>
      </c>
      <c r="L455">
        <v>0.41423743946931102</v>
      </c>
    </row>
    <row r="456" spans="1:12" x14ac:dyDescent="0.2">
      <c r="A456" t="s">
        <v>458</v>
      </c>
      <c r="B456" t="str">
        <f t="shared" si="21"/>
        <v>VOG1</v>
      </c>
      <c r="C456">
        <f>VLOOKUP(B456,GDD!$D$2:$E$31,2)</f>
        <v>29</v>
      </c>
      <c r="D456" t="str">
        <f t="shared" si="23"/>
        <v>SbDIV18</v>
      </c>
      <c r="E456" s="2">
        <v>20180625</v>
      </c>
      <c r="F456" t="str">
        <f t="shared" si="22"/>
        <v>RS14</v>
      </c>
      <c r="G456" t="s">
        <v>1139</v>
      </c>
      <c r="H456" t="str">
        <f>VLOOKUP(E456,GDD!$A$2:$B$57,2)</f>
        <v>0-650</v>
      </c>
      <c r="I456" cm="1">
        <f t="array" ref="I456">IF(H456="0-650",1,IF(H456="650-900",2,IF(H456="900+",3,NA)))</f>
        <v>1</v>
      </c>
      <c r="J456">
        <v>1.08193964757741E-3</v>
      </c>
      <c r="K456">
        <v>1.65590109071737E-3</v>
      </c>
      <c r="L456">
        <v>0.56649311650432299</v>
      </c>
    </row>
    <row r="457" spans="1:12" x14ac:dyDescent="0.2">
      <c r="A457" t="s">
        <v>459</v>
      </c>
      <c r="B457" t="str">
        <f t="shared" si="21"/>
        <v>SR700670</v>
      </c>
      <c r="C457">
        <f>VLOOKUP(B457,GDD!$D$2:$E$31,2)</f>
        <v>30</v>
      </c>
      <c r="D457" t="str">
        <f t="shared" si="23"/>
        <v>SbDIV18</v>
      </c>
      <c r="E457" s="2">
        <v>20180625</v>
      </c>
      <c r="F457" t="str">
        <f t="shared" si="22"/>
        <v>RS14</v>
      </c>
      <c r="G457" t="s">
        <v>1139</v>
      </c>
      <c r="H457" t="str">
        <f>VLOOKUP(E457,GDD!$A$2:$B$57,2)</f>
        <v>0-650</v>
      </c>
      <c r="I457" cm="1">
        <f t="array" ref="I457">IF(H457="0-650",1,IF(H457="650-900",2,IF(H457="900+",3,NA)))</f>
        <v>1</v>
      </c>
      <c r="J457">
        <v>1.5275822880075E-3</v>
      </c>
      <c r="K457">
        <v>1.00031698769594E-3</v>
      </c>
      <c r="L457">
        <v>0.75334199601671803</v>
      </c>
    </row>
    <row r="458" spans="1:12" x14ac:dyDescent="0.2">
      <c r="A458" t="s">
        <v>460</v>
      </c>
      <c r="B458" t="str">
        <f t="shared" si="21"/>
        <v>NDVI</v>
      </c>
      <c r="C458">
        <f>VLOOKUP(B458,GDD!$D$2:$E$31,2)</f>
        <v>21</v>
      </c>
      <c r="D458" t="str">
        <f t="shared" si="23"/>
        <v>SbDIV18</v>
      </c>
      <c r="E458" s="2">
        <v>20180711</v>
      </c>
      <c r="F458" t="str">
        <f t="shared" si="22"/>
        <v>RS14</v>
      </c>
      <c r="G458" t="s">
        <v>1139</v>
      </c>
      <c r="H458" t="str">
        <f>VLOOKUP(E458,GDD!$A$2:$B$57,2)</f>
        <v>650-900</v>
      </c>
      <c r="I458" cm="1">
        <f t="array" ref="I458">IF(H458="0-650",1,IF(H458="650-900",2,IF(H458="900+",3,NA)))</f>
        <v>2</v>
      </c>
      <c r="J458" s="1">
        <v>7.6030811317377798E-5</v>
      </c>
      <c r="K458" s="1">
        <v>5.2225220432592802E-5</v>
      </c>
      <c r="L458">
        <v>0.74435348038847804</v>
      </c>
    </row>
    <row r="459" spans="1:12" x14ac:dyDescent="0.2">
      <c r="A459" t="s">
        <v>461</v>
      </c>
      <c r="B459" t="str">
        <f t="shared" si="21"/>
        <v>SR800680</v>
      </c>
      <c r="C459">
        <f>VLOOKUP(B459,GDD!$D$2:$E$31,2)</f>
        <v>22</v>
      </c>
      <c r="D459" t="str">
        <f t="shared" si="23"/>
        <v>SbDIV18</v>
      </c>
      <c r="E459" s="2">
        <v>20180711</v>
      </c>
      <c r="F459" t="str">
        <f t="shared" si="22"/>
        <v>RS14</v>
      </c>
      <c r="G459" t="s">
        <v>1139</v>
      </c>
      <c r="H459" t="str">
        <f>VLOOKUP(E459,GDD!$A$2:$B$57,2)</f>
        <v>650-900</v>
      </c>
      <c r="I459" cm="1">
        <f t="array" ref="I459">IF(H459="0-650",1,IF(H459="650-900",2,IF(H459="900+",3,NA)))</f>
        <v>2</v>
      </c>
      <c r="J459">
        <v>2.7380257587066201</v>
      </c>
      <c r="K459">
        <v>1.15265699573882</v>
      </c>
      <c r="L459">
        <v>0.82611137698213299</v>
      </c>
    </row>
    <row r="460" spans="1:12" x14ac:dyDescent="0.2">
      <c r="A460" t="s">
        <v>462</v>
      </c>
      <c r="B460" t="str">
        <f t="shared" si="21"/>
        <v>mRENDVI</v>
      </c>
      <c r="C460">
        <f>VLOOKUP(B460,GDD!$D$2:$E$31,2)</f>
        <v>23</v>
      </c>
      <c r="D460" t="str">
        <f t="shared" si="23"/>
        <v>SbDIV18</v>
      </c>
      <c r="E460" s="2">
        <v>20180711</v>
      </c>
      <c r="F460" t="str">
        <f t="shared" si="22"/>
        <v>RS14</v>
      </c>
      <c r="G460" t="s">
        <v>1139</v>
      </c>
      <c r="H460" t="str">
        <f>VLOOKUP(E460,GDD!$A$2:$B$57,2)</f>
        <v>650-900</v>
      </c>
      <c r="I460" cm="1">
        <f t="array" ref="I460">IF(H460="0-650",1,IF(H460="650-900",2,IF(H460="900+",3,NA)))</f>
        <v>2</v>
      </c>
      <c r="J460" s="1">
        <v>5.0037181974613698E-5</v>
      </c>
      <c r="K460" s="1">
        <v>4.7161597132555999E-5</v>
      </c>
      <c r="L460">
        <v>0.67968696787084704</v>
      </c>
    </row>
    <row r="461" spans="1:12" x14ac:dyDescent="0.2">
      <c r="A461" t="s">
        <v>463</v>
      </c>
      <c r="B461" t="str">
        <f t="shared" si="21"/>
        <v>GNDVI</v>
      </c>
      <c r="C461">
        <f>VLOOKUP(B461,GDD!$D$2:$E$31,2)</f>
        <v>24</v>
      </c>
      <c r="D461" t="str">
        <f t="shared" si="23"/>
        <v>SbDIV18</v>
      </c>
      <c r="E461" s="2">
        <v>20180711</v>
      </c>
      <c r="F461" t="str">
        <f t="shared" si="22"/>
        <v>RS14</v>
      </c>
      <c r="G461" t="s">
        <v>1139</v>
      </c>
      <c r="H461" t="str">
        <f>VLOOKUP(E461,GDD!$A$2:$B$57,2)</f>
        <v>650-900</v>
      </c>
      <c r="I461" cm="1">
        <f t="array" ref="I461">IF(H461="0-650",1,IF(H461="650-900",2,IF(H461="900+",3,NA)))</f>
        <v>2</v>
      </c>
      <c r="J461" s="1">
        <v>5.62508428703423E-5</v>
      </c>
      <c r="K461" s="1">
        <v>3.4294763396949598E-5</v>
      </c>
      <c r="L461">
        <v>0.76637879459335301</v>
      </c>
    </row>
    <row r="462" spans="1:12" x14ac:dyDescent="0.2">
      <c r="A462" t="s">
        <v>464</v>
      </c>
      <c r="B462" t="str">
        <f t="shared" si="21"/>
        <v>PRI</v>
      </c>
      <c r="C462">
        <f>VLOOKUP(B462,GDD!$D$2:$E$31,2)</f>
        <v>25</v>
      </c>
      <c r="D462" t="str">
        <f t="shared" si="23"/>
        <v>SbDIV18</v>
      </c>
      <c r="E462" s="2">
        <v>20180711</v>
      </c>
      <c r="F462" t="str">
        <f t="shared" si="22"/>
        <v>RS14</v>
      </c>
      <c r="G462" t="s">
        <v>1139</v>
      </c>
      <c r="H462" t="str">
        <f>VLOOKUP(E462,GDD!$A$2:$B$57,2)</f>
        <v>650-900</v>
      </c>
      <c r="I462" cm="1">
        <f t="array" ref="I462">IF(H462="0-650",1,IF(H462="650-900",2,IF(H462="900+",3,NA)))</f>
        <v>2</v>
      </c>
      <c r="J462" s="1">
        <v>1.00835447661889E-5</v>
      </c>
      <c r="K462" s="1">
        <v>1.0767037249988799E-5</v>
      </c>
      <c r="L462">
        <v>0.65193660303589496</v>
      </c>
    </row>
    <row r="463" spans="1:12" x14ac:dyDescent="0.2">
      <c r="A463" t="s">
        <v>465</v>
      </c>
      <c r="B463" t="str">
        <f t="shared" si="21"/>
        <v>OSAVI</v>
      </c>
      <c r="C463">
        <f>VLOOKUP(B463,GDD!$D$2:$E$31,2)</f>
        <v>26</v>
      </c>
      <c r="D463" t="str">
        <f t="shared" si="23"/>
        <v>SbDIV18</v>
      </c>
      <c r="E463" s="2">
        <v>20180711</v>
      </c>
      <c r="F463" t="str">
        <f t="shared" si="22"/>
        <v>RS14</v>
      </c>
      <c r="G463" t="s">
        <v>1139</v>
      </c>
      <c r="H463" t="str">
        <f>VLOOKUP(E463,GDD!$A$2:$B$57,2)</f>
        <v>650-900</v>
      </c>
      <c r="I463" cm="1">
        <f t="array" ref="I463">IF(H463="0-650",1,IF(H463="650-900",2,IF(H463="900+",3,NA)))</f>
        <v>2</v>
      </c>
      <c r="J463">
        <v>1.62294475294607E-4</v>
      </c>
      <c r="K463" s="1">
        <v>6.2401265788107494E-5</v>
      </c>
      <c r="L463">
        <v>0.83875234270195198</v>
      </c>
    </row>
    <row r="464" spans="1:12" x14ac:dyDescent="0.2">
      <c r="A464" t="s">
        <v>466</v>
      </c>
      <c r="B464" t="str">
        <f t="shared" si="21"/>
        <v>PSRI</v>
      </c>
      <c r="C464">
        <f>VLOOKUP(B464,GDD!$D$2:$E$31,2)</f>
        <v>27</v>
      </c>
      <c r="D464" t="str">
        <f t="shared" si="23"/>
        <v>SbDIV18</v>
      </c>
      <c r="E464" s="2">
        <v>20180711</v>
      </c>
      <c r="F464" t="str">
        <f t="shared" si="22"/>
        <v>RS14</v>
      </c>
      <c r="G464" t="s">
        <v>1139</v>
      </c>
      <c r="H464" t="str">
        <f>VLOOKUP(E464,GDD!$A$2:$B$57,2)</f>
        <v>650-900</v>
      </c>
      <c r="I464" cm="1">
        <f t="array" ref="I464">IF(H464="0-650",1,IF(H464="650-900",2,IF(H464="900+",3,NA)))</f>
        <v>2</v>
      </c>
      <c r="J464" s="1">
        <v>2.66838904844778E-6</v>
      </c>
      <c r="K464" s="1">
        <v>1.24038765477819E-6</v>
      </c>
      <c r="L464">
        <v>0.81141000521956796</v>
      </c>
    </row>
    <row r="465" spans="1:12" x14ac:dyDescent="0.2">
      <c r="A465" t="s">
        <v>467</v>
      </c>
      <c r="B465" t="str">
        <f t="shared" si="21"/>
        <v>Carte1</v>
      </c>
      <c r="C465">
        <f>VLOOKUP(B465,GDD!$D$2:$E$31,2)</f>
        <v>28</v>
      </c>
      <c r="D465" t="str">
        <f t="shared" si="23"/>
        <v>SbDIV18</v>
      </c>
      <c r="E465" s="2">
        <v>20180711</v>
      </c>
      <c r="F465" t="str">
        <f t="shared" si="22"/>
        <v>RS14</v>
      </c>
      <c r="G465" t="s">
        <v>1139</v>
      </c>
      <c r="H465" t="str">
        <f>VLOOKUP(E465,GDD!$A$2:$B$57,2)</f>
        <v>650-900</v>
      </c>
      <c r="I465" cm="1">
        <f t="array" ref="I465">IF(H465="0-650",1,IF(H465="650-900",2,IF(H465="900+",3,NA)))</f>
        <v>2</v>
      </c>
      <c r="J465">
        <v>8.1008032539171201E-3</v>
      </c>
      <c r="K465">
        <v>1.25960188410492E-2</v>
      </c>
      <c r="L465">
        <v>0.56260216985086897</v>
      </c>
    </row>
    <row r="466" spans="1:12" x14ac:dyDescent="0.2">
      <c r="A466" t="s">
        <v>468</v>
      </c>
      <c r="B466" t="str">
        <f t="shared" si="21"/>
        <v>VOG1</v>
      </c>
      <c r="C466">
        <f>VLOOKUP(B466,GDD!$D$2:$E$31,2)</f>
        <v>29</v>
      </c>
      <c r="D466" t="str">
        <f t="shared" si="23"/>
        <v>SbDIV18</v>
      </c>
      <c r="E466" s="2">
        <v>20180711</v>
      </c>
      <c r="F466" t="str">
        <f t="shared" si="22"/>
        <v>RS14</v>
      </c>
      <c r="G466" t="s">
        <v>1139</v>
      </c>
      <c r="H466" t="str">
        <f>VLOOKUP(E466,GDD!$A$2:$B$57,2)</f>
        <v>650-900</v>
      </c>
      <c r="I466" cm="1">
        <f t="array" ref="I466">IF(H466="0-650",1,IF(H466="650-900",2,IF(H466="900+",3,NA)))</f>
        <v>2</v>
      </c>
      <c r="J466">
        <v>1.5777200791659599E-3</v>
      </c>
      <c r="K466">
        <v>1.6838777373786599E-3</v>
      </c>
      <c r="L466">
        <v>0.65204233867934203</v>
      </c>
    </row>
    <row r="467" spans="1:12" x14ac:dyDescent="0.2">
      <c r="A467" t="s">
        <v>469</v>
      </c>
      <c r="B467" t="str">
        <f t="shared" si="21"/>
        <v>SR700670</v>
      </c>
      <c r="C467">
        <f>VLOOKUP(B467,GDD!$D$2:$E$31,2)</f>
        <v>30</v>
      </c>
      <c r="D467" t="str">
        <f t="shared" si="23"/>
        <v>SbDIV18</v>
      </c>
      <c r="E467" s="2">
        <v>20180711</v>
      </c>
      <c r="F467" t="str">
        <f t="shared" si="22"/>
        <v>RS14</v>
      </c>
      <c r="G467" t="s">
        <v>1139</v>
      </c>
      <c r="H467" t="str">
        <f>VLOOKUP(E467,GDD!$A$2:$B$57,2)</f>
        <v>650-900</v>
      </c>
      <c r="I467" cm="1">
        <f t="array" ref="I467">IF(H467="0-650",1,IF(H467="650-900",2,IF(H467="900+",3,NA)))</f>
        <v>2</v>
      </c>
      <c r="J467">
        <v>1.02435339856772E-2</v>
      </c>
      <c r="K467">
        <v>3.9909349936500301E-3</v>
      </c>
      <c r="L467">
        <v>0.83695830908445601</v>
      </c>
    </row>
    <row r="468" spans="1:12" x14ac:dyDescent="0.2">
      <c r="A468" t="s">
        <v>470</v>
      </c>
      <c r="B468" t="str">
        <f t="shared" si="21"/>
        <v>NDVI</v>
      </c>
      <c r="C468">
        <f>VLOOKUP(B468,GDD!$D$2:$E$31,2)</f>
        <v>21</v>
      </c>
      <c r="D468" t="str">
        <f t="shared" si="23"/>
        <v>SbDIV18</v>
      </c>
      <c r="E468" s="2">
        <v>20180725</v>
      </c>
      <c r="F468" t="str">
        <f t="shared" si="22"/>
        <v>RS14</v>
      </c>
      <c r="G468" t="s">
        <v>1139</v>
      </c>
      <c r="H468" t="str">
        <f>VLOOKUP(E468,GDD!$A$2:$B$57,2)</f>
        <v>900+</v>
      </c>
      <c r="I468" cm="1">
        <f t="array" ref="I468">IF(H468="0-650",1,IF(H468="650-900",2,IF(H468="900+",3,NA)))</f>
        <v>3</v>
      </c>
      <c r="J468">
        <v>1.27276086984542E-4</v>
      </c>
      <c r="K468" s="1">
        <v>7.6858363849456506E-5</v>
      </c>
      <c r="L468">
        <v>0.76808714546204604</v>
      </c>
    </row>
    <row r="469" spans="1:12" x14ac:dyDescent="0.2">
      <c r="A469" t="s">
        <v>471</v>
      </c>
      <c r="B469" t="str">
        <f t="shared" si="21"/>
        <v>SR800680</v>
      </c>
      <c r="C469">
        <f>VLOOKUP(B469,GDD!$D$2:$E$31,2)</f>
        <v>22</v>
      </c>
      <c r="D469" t="str">
        <f t="shared" si="23"/>
        <v>SbDIV18</v>
      </c>
      <c r="E469" s="2">
        <v>20180725</v>
      </c>
      <c r="F469" t="str">
        <f t="shared" si="22"/>
        <v>RS14</v>
      </c>
      <c r="G469" t="s">
        <v>1139</v>
      </c>
      <c r="H469" t="str">
        <f>VLOOKUP(E469,GDD!$A$2:$B$57,2)</f>
        <v>900+</v>
      </c>
      <c r="I469" cm="1">
        <f t="array" ref="I469">IF(H469="0-650",1,IF(H469="650-900",2,IF(H469="900+",3,NA)))</f>
        <v>3</v>
      </c>
      <c r="J469">
        <v>1.3929562245106799</v>
      </c>
      <c r="K469">
        <v>0.866734127460416</v>
      </c>
      <c r="L469">
        <v>0.76271065121902604</v>
      </c>
    </row>
    <row r="470" spans="1:12" x14ac:dyDescent="0.2">
      <c r="A470" t="s">
        <v>472</v>
      </c>
      <c r="B470" t="str">
        <f t="shared" si="21"/>
        <v>mRENDVI</v>
      </c>
      <c r="C470">
        <f>VLOOKUP(B470,GDD!$D$2:$E$31,2)</f>
        <v>23</v>
      </c>
      <c r="D470" t="str">
        <f t="shared" si="23"/>
        <v>SbDIV18</v>
      </c>
      <c r="E470" s="2">
        <v>20180725</v>
      </c>
      <c r="F470" t="str">
        <f t="shared" si="22"/>
        <v>RS14</v>
      </c>
      <c r="G470" t="s">
        <v>1139</v>
      </c>
      <c r="H470" t="str">
        <f>VLOOKUP(E470,GDD!$A$2:$B$57,2)</f>
        <v>900+</v>
      </c>
      <c r="I470" cm="1">
        <f t="array" ref="I470">IF(H470="0-650",1,IF(H470="650-900",2,IF(H470="900+",3,NA)))</f>
        <v>3</v>
      </c>
      <c r="J470">
        <v>1.3585700054012599E-4</v>
      </c>
      <c r="K470" s="1">
        <v>4.8502087976907102E-5</v>
      </c>
      <c r="L470">
        <v>0.84853325727724604</v>
      </c>
    </row>
    <row r="471" spans="1:12" x14ac:dyDescent="0.2">
      <c r="A471" t="s">
        <v>473</v>
      </c>
      <c r="B471" t="str">
        <f t="shared" si="21"/>
        <v>GNDVI</v>
      </c>
      <c r="C471">
        <f>VLOOKUP(B471,GDD!$D$2:$E$31,2)</f>
        <v>24</v>
      </c>
      <c r="D471" t="str">
        <f t="shared" si="23"/>
        <v>SbDIV18</v>
      </c>
      <c r="E471" s="2">
        <v>20180725</v>
      </c>
      <c r="F471" t="str">
        <f t="shared" si="22"/>
        <v>RS14</v>
      </c>
      <c r="G471" t="s">
        <v>1139</v>
      </c>
      <c r="H471" t="str">
        <f>VLOOKUP(E471,GDD!$A$2:$B$57,2)</f>
        <v>900+</v>
      </c>
      <c r="I471" cm="1">
        <f t="array" ref="I471">IF(H471="0-650",1,IF(H471="650-900",2,IF(H471="900+",3,NA)))</f>
        <v>3</v>
      </c>
      <c r="J471" s="1">
        <v>3.8715272245294103E-5</v>
      </c>
      <c r="K471" s="1">
        <v>3.9455934009158299E-5</v>
      </c>
      <c r="L471">
        <v>0.66244227291658997</v>
      </c>
    </row>
    <row r="472" spans="1:12" x14ac:dyDescent="0.2">
      <c r="A472" t="s">
        <v>474</v>
      </c>
      <c r="B472" t="str">
        <f t="shared" si="21"/>
        <v>PRI</v>
      </c>
      <c r="C472">
        <f>VLOOKUP(B472,GDD!$D$2:$E$31,2)</f>
        <v>25</v>
      </c>
      <c r="D472" t="str">
        <f t="shared" si="23"/>
        <v>SbDIV18</v>
      </c>
      <c r="E472" s="2">
        <v>20180725</v>
      </c>
      <c r="F472" t="str">
        <f t="shared" si="22"/>
        <v>RS14</v>
      </c>
      <c r="G472" t="s">
        <v>1139</v>
      </c>
      <c r="H472" t="str">
        <f>VLOOKUP(E472,GDD!$A$2:$B$57,2)</f>
        <v>900+</v>
      </c>
      <c r="I472" cm="1">
        <f t="array" ref="I472">IF(H472="0-650",1,IF(H472="650-900",2,IF(H472="900+",3,NA)))</f>
        <v>3</v>
      </c>
      <c r="J472" s="1">
        <v>1.8304080731607901E-5</v>
      </c>
      <c r="K472" s="1">
        <v>7.6772280726189601E-6</v>
      </c>
      <c r="L472">
        <v>0.82664196582471705</v>
      </c>
    </row>
    <row r="473" spans="1:12" x14ac:dyDescent="0.2">
      <c r="A473" t="s">
        <v>475</v>
      </c>
      <c r="B473" t="str">
        <f t="shared" si="21"/>
        <v>OSAVI</v>
      </c>
      <c r="C473">
        <f>VLOOKUP(B473,GDD!$D$2:$E$31,2)</f>
        <v>26</v>
      </c>
      <c r="D473" t="str">
        <f t="shared" si="23"/>
        <v>SbDIV18</v>
      </c>
      <c r="E473" s="2">
        <v>20180725</v>
      </c>
      <c r="F473" t="str">
        <f t="shared" si="22"/>
        <v>RS14</v>
      </c>
      <c r="G473" t="s">
        <v>1139</v>
      </c>
      <c r="H473" t="str">
        <f>VLOOKUP(E473,GDD!$A$2:$B$57,2)</f>
        <v>900+</v>
      </c>
      <c r="I473" cm="1">
        <f t="array" ref="I473">IF(H473="0-650",1,IF(H473="650-900",2,IF(H473="900+",3,NA)))</f>
        <v>3</v>
      </c>
      <c r="J473">
        <v>2.03265656414121E-4</v>
      </c>
      <c r="K473">
        <v>1.0289340684225701E-4</v>
      </c>
      <c r="L473">
        <v>0.79802038874593895</v>
      </c>
    </row>
    <row r="474" spans="1:12" x14ac:dyDescent="0.2">
      <c r="A474" t="s">
        <v>476</v>
      </c>
      <c r="B474" t="str">
        <f t="shared" si="21"/>
        <v>PSRI</v>
      </c>
      <c r="C474">
        <f>VLOOKUP(B474,GDD!$D$2:$E$31,2)</f>
        <v>27</v>
      </c>
      <c r="D474" t="str">
        <f t="shared" si="23"/>
        <v>SbDIV18</v>
      </c>
      <c r="E474" s="2">
        <v>20180725</v>
      </c>
      <c r="F474" t="str">
        <f t="shared" si="22"/>
        <v>RS14</v>
      </c>
      <c r="G474" t="s">
        <v>1139</v>
      </c>
      <c r="H474" t="str">
        <f>VLOOKUP(E474,GDD!$A$2:$B$57,2)</f>
        <v>900+</v>
      </c>
      <c r="I474" cm="1">
        <f t="array" ref="I474">IF(H474="0-650",1,IF(H474="650-900",2,IF(H474="900+",3,NA)))</f>
        <v>3</v>
      </c>
      <c r="J474" s="1">
        <v>9.8399032989775195E-6</v>
      </c>
      <c r="K474" s="1">
        <v>2.8495253460341899E-6</v>
      </c>
      <c r="L474">
        <v>0.87351931459315002</v>
      </c>
    </row>
    <row r="475" spans="1:12" x14ac:dyDescent="0.2">
      <c r="A475" t="s">
        <v>477</v>
      </c>
      <c r="B475" t="str">
        <f t="shared" si="21"/>
        <v>Carte1</v>
      </c>
      <c r="C475">
        <f>VLOOKUP(B475,GDD!$D$2:$E$31,2)</f>
        <v>28</v>
      </c>
      <c r="D475" t="str">
        <f t="shared" si="23"/>
        <v>SbDIV18</v>
      </c>
      <c r="E475" s="2">
        <v>20180725</v>
      </c>
      <c r="F475" t="str">
        <f t="shared" si="22"/>
        <v>RS14</v>
      </c>
      <c r="G475" t="s">
        <v>1139</v>
      </c>
      <c r="H475" t="str">
        <f>VLOOKUP(E475,GDD!$A$2:$B$57,2)</f>
        <v>900+</v>
      </c>
      <c r="I475" cm="1">
        <f t="array" ref="I475">IF(H475="0-650",1,IF(H475="650-900",2,IF(H475="900+",3,NA)))</f>
        <v>3</v>
      </c>
      <c r="J475">
        <v>2.5588215606401701E-2</v>
      </c>
      <c r="K475">
        <v>2.2482226464832201E-2</v>
      </c>
      <c r="L475">
        <v>0.694778221954236</v>
      </c>
    </row>
    <row r="476" spans="1:12" x14ac:dyDescent="0.2">
      <c r="A476" t="s">
        <v>478</v>
      </c>
      <c r="B476" t="str">
        <f t="shared" si="21"/>
        <v>VOG1</v>
      </c>
      <c r="C476">
        <f>VLOOKUP(B476,GDD!$D$2:$E$31,2)</f>
        <v>29</v>
      </c>
      <c r="D476" t="str">
        <f t="shared" si="23"/>
        <v>SbDIV18</v>
      </c>
      <c r="E476" s="2">
        <v>20180725</v>
      </c>
      <c r="F476" t="str">
        <f t="shared" si="22"/>
        <v>RS14</v>
      </c>
      <c r="G476" t="s">
        <v>1139</v>
      </c>
      <c r="H476" t="str">
        <f>VLOOKUP(E476,GDD!$A$2:$B$57,2)</f>
        <v>900+</v>
      </c>
      <c r="I476" cm="1">
        <f t="array" ref="I476">IF(H476="0-650",1,IF(H476="650-900",2,IF(H476="900+",3,NA)))</f>
        <v>3</v>
      </c>
      <c r="J476">
        <v>1.7607107563126299E-3</v>
      </c>
      <c r="K476">
        <v>1.4813280375595901E-3</v>
      </c>
      <c r="L476">
        <v>0.70389722237747099</v>
      </c>
    </row>
    <row r="477" spans="1:12" x14ac:dyDescent="0.2">
      <c r="A477" t="s">
        <v>479</v>
      </c>
      <c r="B477" t="str">
        <f t="shared" si="21"/>
        <v>SR700670</v>
      </c>
      <c r="C477">
        <f>VLOOKUP(B477,GDD!$D$2:$E$31,2)</f>
        <v>30</v>
      </c>
      <c r="D477" t="str">
        <f t="shared" si="23"/>
        <v>SbDIV18</v>
      </c>
      <c r="E477" s="2">
        <v>20180725</v>
      </c>
      <c r="F477" t="str">
        <f t="shared" si="22"/>
        <v>RS14</v>
      </c>
      <c r="G477" t="s">
        <v>1139</v>
      </c>
      <c r="H477" t="str">
        <f>VLOOKUP(E477,GDD!$A$2:$B$57,2)</f>
        <v>900+</v>
      </c>
      <c r="I477" cm="1">
        <f t="array" ref="I477">IF(H477="0-650",1,IF(H477="650-900",2,IF(H477="900+",3,NA)))</f>
        <v>3</v>
      </c>
      <c r="J477">
        <v>3.8629605429210301E-3</v>
      </c>
      <c r="K477">
        <v>1.70650902546391E-3</v>
      </c>
      <c r="L477">
        <v>0.81908066051627104</v>
      </c>
    </row>
    <row r="478" spans="1:12" x14ac:dyDescent="0.2">
      <c r="A478" t="s">
        <v>480</v>
      </c>
      <c r="B478" t="str">
        <f t="shared" si="21"/>
        <v>NDVI</v>
      </c>
      <c r="C478">
        <f>VLOOKUP(B478,GDD!$D$2:$E$31,2)</f>
        <v>21</v>
      </c>
      <c r="D478" t="str">
        <f t="shared" si="23"/>
        <v>SbDIV18</v>
      </c>
      <c r="E478" s="2">
        <v>20180802</v>
      </c>
      <c r="F478" t="str">
        <f t="shared" si="22"/>
        <v>RS14</v>
      </c>
      <c r="G478" t="s">
        <v>1139</v>
      </c>
      <c r="H478" t="str">
        <f>VLOOKUP(E478,GDD!$A$2:$B$57,2)</f>
        <v>900+</v>
      </c>
      <c r="I478" cm="1">
        <f t="array" ref="I478">IF(H478="0-650",1,IF(H478="650-900",2,IF(H478="900+",3,NA)))</f>
        <v>3</v>
      </c>
      <c r="J478">
        <v>6.0247228406457205E-4</v>
      </c>
      <c r="K478">
        <v>2.4875736006765002E-4</v>
      </c>
      <c r="L478">
        <v>0.82888007834163502</v>
      </c>
    </row>
    <row r="479" spans="1:12" x14ac:dyDescent="0.2">
      <c r="A479" t="s">
        <v>481</v>
      </c>
      <c r="B479" t="str">
        <f t="shared" si="21"/>
        <v>SR800680</v>
      </c>
      <c r="C479">
        <f>VLOOKUP(B479,GDD!$D$2:$E$31,2)</f>
        <v>22</v>
      </c>
      <c r="D479" t="str">
        <f t="shared" si="23"/>
        <v>SbDIV18</v>
      </c>
      <c r="E479" s="2">
        <v>20180802</v>
      </c>
      <c r="F479" t="str">
        <f t="shared" si="22"/>
        <v>RS14</v>
      </c>
      <c r="G479" t="s">
        <v>1139</v>
      </c>
      <c r="H479" t="str">
        <f>VLOOKUP(E479,GDD!$A$2:$B$57,2)</f>
        <v>900+</v>
      </c>
      <c r="I479" cm="1">
        <f t="array" ref="I479">IF(H479="0-650",1,IF(H479="650-900",2,IF(H479="900+",3,NA)))</f>
        <v>3</v>
      </c>
      <c r="J479">
        <v>11.785219920240699</v>
      </c>
      <c r="K479">
        <v>25.729328088404699</v>
      </c>
      <c r="L479">
        <v>0.47810447859473298</v>
      </c>
    </row>
    <row r="480" spans="1:12" x14ac:dyDescent="0.2">
      <c r="A480" t="s">
        <v>482</v>
      </c>
      <c r="B480" t="str">
        <f t="shared" si="21"/>
        <v>mRENDVI</v>
      </c>
      <c r="C480">
        <f>VLOOKUP(B480,GDD!$D$2:$E$31,2)</f>
        <v>23</v>
      </c>
      <c r="D480" t="str">
        <f t="shared" si="23"/>
        <v>SbDIV18</v>
      </c>
      <c r="E480" s="2">
        <v>20180802</v>
      </c>
      <c r="F480" t="str">
        <f t="shared" si="22"/>
        <v>RS14</v>
      </c>
      <c r="G480" t="s">
        <v>1139</v>
      </c>
      <c r="H480" t="str">
        <f>VLOOKUP(E480,GDD!$A$2:$B$57,2)</f>
        <v>900+</v>
      </c>
      <c r="I480" cm="1">
        <f t="array" ref="I480">IF(H480="0-650",1,IF(H480="650-900",2,IF(H480="900+",3,NA)))</f>
        <v>3</v>
      </c>
      <c r="J480">
        <v>6.1092549203200597E-4</v>
      </c>
      <c r="K480">
        <v>1.8162199770380301E-4</v>
      </c>
      <c r="L480">
        <v>0.87059102664375299</v>
      </c>
    </row>
    <row r="481" spans="1:12" x14ac:dyDescent="0.2">
      <c r="A481" t="s">
        <v>483</v>
      </c>
      <c r="B481" t="str">
        <f t="shared" si="21"/>
        <v>GNDVI</v>
      </c>
      <c r="C481">
        <f>VLOOKUP(B481,GDD!$D$2:$E$31,2)</f>
        <v>24</v>
      </c>
      <c r="D481" t="str">
        <f t="shared" si="23"/>
        <v>SbDIV18</v>
      </c>
      <c r="E481" s="2">
        <v>20180802</v>
      </c>
      <c r="F481" t="str">
        <f t="shared" si="22"/>
        <v>RS14</v>
      </c>
      <c r="G481" t="s">
        <v>1139</v>
      </c>
      <c r="H481" t="str">
        <f>VLOOKUP(E481,GDD!$A$2:$B$57,2)</f>
        <v>900+</v>
      </c>
      <c r="I481" cm="1">
        <f t="array" ref="I481">IF(H481="0-650",1,IF(H481="650-900",2,IF(H481="900+",3,NA)))</f>
        <v>3</v>
      </c>
      <c r="J481">
        <v>1.1013477215676201E-4</v>
      </c>
      <c r="K481">
        <v>1.3869930130259899E-4</v>
      </c>
      <c r="L481">
        <v>0.61361744063182</v>
      </c>
    </row>
    <row r="482" spans="1:12" x14ac:dyDescent="0.2">
      <c r="A482" t="s">
        <v>484</v>
      </c>
      <c r="B482" t="str">
        <f t="shared" si="21"/>
        <v>PRI</v>
      </c>
      <c r="C482">
        <f>VLOOKUP(B482,GDD!$D$2:$E$31,2)</f>
        <v>25</v>
      </c>
      <c r="D482" t="str">
        <f t="shared" si="23"/>
        <v>SbDIV18</v>
      </c>
      <c r="E482" s="2">
        <v>20180802</v>
      </c>
      <c r="F482" t="str">
        <f t="shared" si="22"/>
        <v>RS14</v>
      </c>
      <c r="G482" t="s">
        <v>1139</v>
      </c>
      <c r="H482" t="str">
        <f>VLOOKUP(E482,GDD!$A$2:$B$57,2)</f>
        <v>900+</v>
      </c>
      <c r="I482" cm="1">
        <f t="array" ref="I482">IF(H482="0-650",1,IF(H482="650-900",2,IF(H482="900+",3,NA)))</f>
        <v>3</v>
      </c>
      <c r="J482">
        <v>2.3541677111041999E-4</v>
      </c>
      <c r="K482" s="1">
        <v>8.6253599267105898E-5</v>
      </c>
      <c r="L482">
        <v>0.84517036412521096</v>
      </c>
    </row>
    <row r="483" spans="1:12" x14ac:dyDescent="0.2">
      <c r="A483" t="s">
        <v>485</v>
      </c>
      <c r="B483" t="str">
        <f t="shared" si="21"/>
        <v>OSAVI</v>
      </c>
      <c r="C483">
        <f>VLOOKUP(B483,GDD!$D$2:$E$31,2)</f>
        <v>26</v>
      </c>
      <c r="D483" t="str">
        <f t="shared" si="23"/>
        <v>SbDIV18</v>
      </c>
      <c r="E483" s="2">
        <v>20180802</v>
      </c>
      <c r="F483" t="str">
        <f t="shared" si="22"/>
        <v>RS14</v>
      </c>
      <c r="G483" t="s">
        <v>1139</v>
      </c>
      <c r="H483" t="str">
        <f>VLOOKUP(E483,GDD!$A$2:$B$57,2)</f>
        <v>900+</v>
      </c>
      <c r="I483" cm="1">
        <f t="array" ref="I483">IF(H483="0-650",1,IF(H483="650-900",2,IF(H483="900+",3,NA)))</f>
        <v>3</v>
      </c>
      <c r="J483">
        <v>4.0264889993212402E-4</v>
      </c>
      <c r="K483">
        <v>3.2973143360789302E-4</v>
      </c>
      <c r="L483">
        <v>0.70949520604044702</v>
      </c>
    </row>
    <row r="484" spans="1:12" x14ac:dyDescent="0.2">
      <c r="A484" t="s">
        <v>486</v>
      </c>
      <c r="B484" t="str">
        <f t="shared" si="21"/>
        <v>PSRI</v>
      </c>
      <c r="C484">
        <f>VLOOKUP(B484,GDD!$D$2:$E$31,2)</f>
        <v>27</v>
      </c>
      <c r="D484" t="str">
        <f t="shared" si="23"/>
        <v>SbDIV18</v>
      </c>
      <c r="E484" s="2">
        <v>20180802</v>
      </c>
      <c r="F484" t="str">
        <f t="shared" si="22"/>
        <v>RS14</v>
      </c>
      <c r="G484" t="s">
        <v>1139</v>
      </c>
      <c r="H484" t="str">
        <f>VLOOKUP(E484,GDD!$A$2:$B$57,2)</f>
        <v>900+</v>
      </c>
      <c r="I484" cm="1">
        <f t="array" ref="I484">IF(H484="0-650",1,IF(H484="650-900",2,IF(H484="900+",3,NA)))</f>
        <v>3</v>
      </c>
      <c r="J484" s="1">
        <v>7.3178811938879394E-5</v>
      </c>
      <c r="K484" s="1">
        <v>1.7538053539575199E-5</v>
      </c>
      <c r="L484">
        <v>0.89299258030510897</v>
      </c>
    </row>
    <row r="485" spans="1:12" x14ac:dyDescent="0.2">
      <c r="A485" t="s">
        <v>487</v>
      </c>
      <c r="B485" t="str">
        <f t="shared" si="21"/>
        <v>Carte1</v>
      </c>
      <c r="C485">
        <f>VLOOKUP(B485,GDD!$D$2:$E$31,2)</f>
        <v>28</v>
      </c>
      <c r="D485" t="str">
        <f t="shared" si="23"/>
        <v>SbDIV18</v>
      </c>
      <c r="E485" s="2">
        <v>20180802</v>
      </c>
      <c r="F485" t="str">
        <f t="shared" si="22"/>
        <v>RS14</v>
      </c>
      <c r="G485" t="s">
        <v>1139</v>
      </c>
      <c r="H485" t="str">
        <f>VLOOKUP(E485,GDD!$A$2:$B$57,2)</f>
        <v>900+</v>
      </c>
      <c r="I485" cm="1">
        <f t="array" ref="I485">IF(H485="0-650",1,IF(H485="650-900",2,IF(H485="900+",3,NA)))</f>
        <v>3</v>
      </c>
      <c r="J485">
        <v>0.52596763890444598</v>
      </c>
      <c r="K485">
        <v>4.8058847407103</v>
      </c>
      <c r="L485">
        <v>0.179577944437223</v>
      </c>
    </row>
    <row r="486" spans="1:12" x14ac:dyDescent="0.2">
      <c r="A486" t="s">
        <v>488</v>
      </c>
      <c r="B486" t="str">
        <f t="shared" si="21"/>
        <v>VOG1</v>
      </c>
      <c r="C486">
        <f>VLOOKUP(B486,GDD!$D$2:$E$31,2)</f>
        <v>29</v>
      </c>
      <c r="D486" t="str">
        <f t="shared" si="23"/>
        <v>SbDIV18</v>
      </c>
      <c r="E486" s="2">
        <v>20180802</v>
      </c>
      <c r="F486" t="str">
        <f t="shared" si="22"/>
        <v>RS14</v>
      </c>
      <c r="G486" t="s">
        <v>1139</v>
      </c>
      <c r="H486" t="str">
        <f>VLOOKUP(E486,GDD!$A$2:$B$57,2)</f>
        <v>900+</v>
      </c>
      <c r="I486" cm="1">
        <f t="array" ref="I486">IF(H486="0-650",1,IF(H486="650-900",2,IF(H486="900+",3,NA)))</f>
        <v>3</v>
      </c>
      <c r="J486">
        <v>8.4167210772306093E-3</v>
      </c>
      <c r="K486">
        <v>5.5866728141025302E-3</v>
      </c>
      <c r="L486">
        <v>0.75081872586577503</v>
      </c>
    </row>
    <row r="487" spans="1:12" x14ac:dyDescent="0.2">
      <c r="A487" t="s">
        <v>489</v>
      </c>
      <c r="B487" t="str">
        <f t="shared" si="21"/>
        <v>SR700670</v>
      </c>
      <c r="C487">
        <f>VLOOKUP(B487,GDD!$D$2:$E$31,2)</f>
        <v>30</v>
      </c>
      <c r="D487" t="str">
        <f t="shared" si="23"/>
        <v>SbDIV18</v>
      </c>
      <c r="E487" s="2">
        <v>20180802</v>
      </c>
      <c r="F487" t="str">
        <f t="shared" si="22"/>
        <v>RS14</v>
      </c>
      <c r="G487" t="s">
        <v>1139</v>
      </c>
      <c r="H487" t="str">
        <f>VLOOKUP(E487,GDD!$A$2:$B$57,2)</f>
        <v>900+</v>
      </c>
      <c r="I487" cm="1">
        <f t="array" ref="I487">IF(H487="0-650",1,IF(H487="650-900",2,IF(H487="900+",3,NA)))</f>
        <v>3</v>
      </c>
      <c r="J487">
        <v>1.70135949539767E-2</v>
      </c>
      <c r="K487">
        <v>2.4306500516992399E-2</v>
      </c>
      <c r="L487">
        <v>0.58331968473234197</v>
      </c>
    </row>
    <row r="488" spans="1:12" x14ac:dyDescent="0.2">
      <c r="A488" t="s">
        <v>490</v>
      </c>
      <c r="B488" t="str">
        <f t="shared" si="21"/>
        <v>CC</v>
      </c>
      <c r="C488">
        <f>VLOOKUP(B488,GDD!$D$2:$E$31,2)</f>
        <v>1</v>
      </c>
      <c r="D488" t="str">
        <f t="shared" si="23"/>
        <v>SbDIV18</v>
      </c>
      <c r="E488" s="2">
        <v>20180604</v>
      </c>
      <c r="F488" t="str">
        <f t="shared" si="22"/>
        <v>RS1</v>
      </c>
      <c r="G488" t="s">
        <v>1139</v>
      </c>
      <c r="H488" t="str">
        <f>VLOOKUP(E488,GDD!$A$2:$B$57,2)</f>
        <v>0-650</v>
      </c>
      <c r="I488" cm="1">
        <f t="array" ref="I488">IF(H488="0-650",1,IF(H488="650-900",2,IF(H488="900+",3,NA)))</f>
        <v>1</v>
      </c>
      <c r="J488">
        <v>1.7497315625749401E-4</v>
      </c>
      <c r="K488">
        <v>7.6714265158757096E-4</v>
      </c>
      <c r="L488">
        <v>0.31326628743139201</v>
      </c>
    </row>
    <row r="489" spans="1:12" x14ac:dyDescent="0.2">
      <c r="A489" t="s">
        <v>491</v>
      </c>
      <c r="B489" t="str">
        <f t="shared" si="21"/>
        <v>CC</v>
      </c>
      <c r="C489">
        <f>VLOOKUP(B489,GDD!$D$2:$E$31,2)</f>
        <v>1</v>
      </c>
      <c r="D489" t="str">
        <f t="shared" si="23"/>
        <v>SbDIV18</v>
      </c>
      <c r="E489" s="2">
        <v>20180611</v>
      </c>
      <c r="F489" t="str">
        <f t="shared" si="22"/>
        <v>RS1</v>
      </c>
      <c r="G489" t="s">
        <v>1139</v>
      </c>
      <c r="H489" t="str">
        <f>VLOOKUP(E489,GDD!$A$2:$B$57,2)</f>
        <v>0-650</v>
      </c>
      <c r="I489" cm="1">
        <f t="array" ref="I489">IF(H489="0-650",1,IF(H489="650-900",2,IF(H489="900+",3,NA)))</f>
        <v>1</v>
      </c>
      <c r="J489">
        <v>6.3304881787693305E-4</v>
      </c>
      <c r="K489">
        <v>3.78323547215921E-3</v>
      </c>
      <c r="L489">
        <v>0.250745516030562</v>
      </c>
    </row>
    <row r="490" spans="1:12" x14ac:dyDescent="0.2">
      <c r="A490" t="s">
        <v>492</v>
      </c>
      <c r="B490" t="str">
        <f t="shared" si="21"/>
        <v>CC</v>
      </c>
      <c r="C490">
        <f>VLOOKUP(B490,GDD!$D$2:$E$31,2)</f>
        <v>1</v>
      </c>
      <c r="D490" t="str">
        <f t="shared" si="23"/>
        <v>SbDIV18</v>
      </c>
      <c r="E490" s="2">
        <v>20180620</v>
      </c>
      <c r="F490" t="str">
        <f t="shared" si="22"/>
        <v>RS1</v>
      </c>
      <c r="G490" t="s">
        <v>1139</v>
      </c>
      <c r="H490" t="str">
        <f>VLOOKUP(E490,GDD!$A$2:$B$57,2)</f>
        <v>0-650</v>
      </c>
      <c r="I490" cm="1">
        <f t="array" ref="I490">IF(H490="0-650",1,IF(H490="650-900",2,IF(H490="900+",3,NA)))</f>
        <v>1</v>
      </c>
      <c r="J490">
        <v>2.0112292799279899E-3</v>
      </c>
      <c r="K490">
        <v>7.2785783087107496E-3</v>
      </c>
      <c r="L490">
        <v>0.35593712387969001</v>
      </c>
    </row>
    <row r="491" spans="1:12" x14ac:dyDescent="0.2">
      <c r="A491" t="s">
        <v>493</v>
      </c>
      <c r="B491" t="str">
        <f t="shared" si="21"/>
        <v>CC</v>
      </c>
      <c r="C491">
        <f>VLOOKUP(B491,GDD!$D$2:$E$31,2)</f>
        <v>1</v>
      </c>
      <c r="D491" t="str">
        <f t="shared" si="23"/>
        <v>SbDIV18</v>
      </c>
      <c r="E491" s="2">
        <v>20180627</v>
      </c>
      <c r="F491" t="str">
        <f t="shared" si="22"/>
        <v>RS1</v>
      </c>
      <c r="G491" t="s">
        <v>1139</v>
      </c>
      <c r="H491" t="str">
        <f>VLOOKUP(E491,GDD!$A$2:$B$57,2)</f>
        <v>0-650</v>
      </c>
      <c r="I491" cm="1">
        <f t="array" ref="I491">IF(H491="0-650",1,IF(H491="650-900",2,IF(H491="900+",3,NA)))</f>
        <v>1</v>
      </c>
      <c r="J491">
        <v>1.8106350806990499E-4</v>
      </c>
      <c r="K491">
        <v>2.16667695921388E-3</v>
      </c>
      <c r="L491">
        <v>0.14320090432836399</v>
      </c>
    </row>
    <row r="492" spans="1:12" x14ac:dyDescent="0.2">
      <c r="A492" t="s">
        <v>494</v>
      </c>
      <c r="B492" t="str">
        <f t="shared" si="21"/>
        <v>CC</v>
      </c>
      <c r="C492">
        <f>VLOOKUP(B492,GDD!$D$2:$E$31,2)</f>
        <v>1</v>
      </c>
      <c r="D492" t="str">
        <f t="shared" si="23"/>
        <v>SbDIV18</v>
      </c>
      <c r="E492" s="2">
        <v>20180702</v>
      </c>
      <c r="F492" t="str">
        <f t="shared" si="22"/>
        <v>RS1</v>
      </c>
      <c r="G492" t="s">
        <v>1139</v>
      </c>
      <c r="H492" t="str">
        <f>VLOOKUP(E492,GDD!$A$2:$B$57,2)</f>
        <v>650-900</v>
      </c>
      <c r="I492" cm="1">
        <f t="array" ref="I492">IF(H492="0-650",1,IF(H492="650-900",2,IF(H492="900+",3,NA)))</f>
        <v>2</v>
      </c>
      <c r="J492">
        <v>2.5638404294353801E-4</v>
      </c>
      <c r="K492">
        <v>5.6810921773375097E-3</v>
      </c>
      <c r="L492">
        <v>8.2786511819064504E-2</v>
      </c>
    </row>
    <row r="493" spans="1:12" x14ac:dyDescent="0.2">
      <c r="A493" t="s">
        <v>495</v>
      </c>
      <c r="B493" t="str">
        <f t="shared" si="21"/>
        <v>CC</v>
      </c>
      <c r="C493">
        <f>VLOOKUP(B493,GDD!$D$2:$E$31,2)</f>
        <v>1</v>
      </c>
      <c r="D493" t="str">
        <f t="shared" si="23"/>
        <v>SbDIV18</v>
      </c>
      <c r="E493" s="2">
        <v>20180710</v>
      </c>
      <c r="F493" t="str">
        <f t="shared" si="22"/>
        <v>RS1</v>
      </c>
      <c r="G493" t="s">
        <v>1139</v>
      </c>
      <c r="H493" t="str">
        <f>VLOOKUP(E493,GDD!$A$2:$B$57,2)</f>
        <v>650-900</v>
      </c>
      <c r="I493" cm="1">
        <f t="array" ref="I493">IF(H493="0-650",1,IF(H493="650-900",2,IF(H493="900+",3,NA)))</f>
        <v>2</v>
      </c>
      <c r="J493" s="1">
        <v>7.7512668709270099E-5</v>
      </c>
      <c r="K493">
        <v>5.0279704494416095E-4</v>
      </c>
      <c r="L493">
        <v>0.235664430969551</v>
      </c>
    </row>
    <row r="494" spans="1:12" x14ac:dyDescent="0.2">
      <c r="A494" t="s">
        <v>496</v>
      </c>
      <c r="B494" t="str">
        <f t="shared" si="21"/>
        <v>CC</v>
      </c>
      <c r="C494">
        <f>VLOOKUP(B494,GDD!$D$2:$E$31,2)</f>
        <v>1</v>
      </c>
      <c r="D494" t="str">
        <f t="shared" si="23"/>
        <v>SbDIV18</v>
      </c>
      <c r="E494" s="2">
        <v>20180718</v>
      </c>
      <c r="F494" t="str">
        <f t="shared" si="22"/>
        <v>RS1</v>
      </c>
      <c r="G494" t="s">
        <v>1139</v>
      </c>
      <c r="H494" t="str">
        <f>VLOOKUP(E494,GDD!$A$2:$B$57,2)</f>
        <v>650-900</v>
      </c>
      <c r="I494" cm="1">
        <f t="array" ref="I494">IF(H494="0-650",1,IF(H494="650-900",2,IF(H494="900+",3,NA)))</f>
        <v>2</v>
      </c>
      <c r="J494">
        <v>4.7037245262636802E-4</v>
      </c>
      <c r="K494">
        <v>2.00250395387155E-3</v>
      </c>
      <c r="L494">
        <v>0.31962805399086702</v>
      </c>
    </row>
    <row r="495" spans="1:12" x14ac:dyDescent="0.2">
      <c r="A495" t="s">
        <v>497</v>
      </c>
      <c r="B495" t="str">
        <f t="shared" si="21"/>
        <v>CC</v>
      </c>
      <c r="C495">
        <f>VLOOKUP(B495,GDD!$D$2:$E$31,2)</f>
        <v>1</v>
      </c>
      <c r="D495" t="str">
        <f t="shared" si="23"/>
        <v>SbDIV18</v>
      </c>
      <c r="E495" s="2">
        <v>20180801</v>
      </c>
      <c r="F495" t="str">
        <f t="shared" si="22"/>
        <v>RS1</v>
      </c>
      <c r="G495" t="s">
        <v>1139</v>
      </c>
      <c r="H495" t="str">
        <f>VLOOKUP(E495,GDD!$A$2:$B$57,2)</f>
        <v>900+</v>
      </c>
      <c r="I495" cm="1">
        <f t="array" ref="I495">IF(H495="0-650",1,IF(H495="650-900",2,IF(H495="900+",3,NA)))</f>
        <v>3</v>
      </c>
      <c r="J495">
        <v>0</v>
      </c>
      <c r="K495">
        <v>1.7085508833822802E-2</v>
      </c>
      <c r="L495">
        <v>0</v>
      </c>
    </row>
    <row r="496" spans="1:12" x14ac:dyDescent="0.2">
      <c r="A496" t="s">
        <v>498</v>
      </c>
      <c r="B496" t="str">
        <f t="shared" si="21"/>
        <v>height_30p</v>
      </c>
      <c r="C496">
        <f>VLOOKUP(B496,GDD!$D$2:$E$31,2)</f>
        <v>2</v>
      </c>
      <c r="D496" t="str">
        <f t="shared" si="23"/>
        <v>SbDIV18</v>
      </c>
      <c r="E496" s="2">
        <v>20180604</v>
      </c>
      <c r="F496" t="str">
        <f t="shared" si="22"/>
        <v>RS1</v>
      </c>
      <c r="G496" t="s">
        <v>1139</v>
      </c>
      <c r="H496" t="str">
        <f>VLOOKUP(E496,GDD!$A$2:$B$57,2)</f>
        <v>0-650</v>
      </c>
      <c r="I496" cm="1">
        <f t="array" ref="I496">IF(H496="0-650",1,IF(H496="650-900",2,IF(H496="900+",3,NA)))</f>
        <v>1</v>
      </c>
      <c r="J496" s="1">
        <v>2.8670210489805099E-5</v>
      </c>
      <c r="K496">
        <v>2.8188602514089101E-4</v>
      </c>
      <c r="L496">
        <v>0.16903287357272201</v>
      </c>
    </row>
    <row r="497" spans="1:12" x14ac:dyDescent="0.2">
      <c r="A497" t="s">
        <v>499</v>
      </c>
      <c r="B497" t="str">
        <f t="shared" si="21"/>
        <v>height_50p</v>
      </c>
      <c r="C497">
        <f>VLOOKUP(B497,GDD!$D$2:$E$31,2)</f>
        <v>3</v>
      </c>
      <c r="D497" t="str">
        <f t="shared" si="23"/>
        <v>SbDIV18</v>
      </c>
      <c r="E497" s="2">
        <v>20180604</v>
      </c>
      <c r="F497" t="str">
        <f t="shared" si="22"/>
        <v>RS1</v>
      </c>
      <c r="G497" t="s">
        <v>1139</v>
      </c>
      <c r="H497" t="str">
        <f>VLOOKUP(E497,GDD!$A$2:$B$57,2)</f>
        <v>0-650</v>
      </c>
      <c r="I497" cm="1">
        <f t="array" ref="I497">IF(H497="0-650",1,IF(H497="650-900",2,IF(H497="900+",3,NA)))</f>
        <v>1</v>
      </c>
      <c r="J497" s="1">
        <v>5.6990475466154798E-5</v>
      </c>
      <c r="K497">
        <v>3.0221357466643202E-4</v>
      </c>
      <c r="L497">
        <v>0.27386460878680602</v>
      </c>
    </row>
    <row r="498" spans="1:12" x14ac:dyDescent="0.2">
      <c r="A498" t="s">
        <v>500</v>
      </c>
      <c r="B498" t="str">
        <f t="shared" si="21"/>
        <v>height_70p</v>
      </c>
      <c r="C498">
        <f>VLOOKUP(B498,GDD!$D$2:$E$31,2)</f>
        <v>4</v>
      </c>
      <c r="D498" t="str">
        <f t="shared" si="23"/>
        <v>SbDIV18</v>
      </c>
      <c r="E498" s="2">
        <v>20180604</v>
      </c>
      <c r="F498" t="str">
        <f t="shared" si="22"/>
        <v>RS1</v>
      </c>
      <c r="G498" t="s">
        <v>1139</v>
      </c>
      <c r="H498" t="str">
        <f>VLOOKUP(E498,GDD!$A$2:$B$57,2)</f>
        <v>0-650</v>
      </c>
      <c r="I498" cm="1">
        <f t="array" ref="I498">IF(H498="0-650",1,IF(H498="650-900",2,IF(H498="900+",3,NA)))</f>
        <v>1</v>
      </c>
      <c r="J498">
        <v>1.06753510725757E-4</v>
      </c>
      <c r="K498">
        <v>3.4303351534544998E-4</v>
      </c>
      <c r="L498">
        <v>0.38363247119482602</v>
      </c>
    </row>
    <row r="499" spans="1:12" x14ac:dyDescent="0.2">
      <c r="A499" t="s">
        <v>501</v>
      </c>
      <c r="B499" t="str">
        <f t="shared" si="21"/>
        <v>height_90p</v>
      </c>
      <c r="C499">
        <f>VLOOKUP(B499,GDD!$D$2:$E$31,2)</f>
        <v>5</v>
      </c>
      <c r="D499" t="str">
        <f t="shared" si="23"/>
        <v>SbDIV18</v>
      </c>
      <c r="E499" s="2">
        <v>20180604</v>
      </c>
      <c r="F499" t="str">
        <f t="shared" si="22"/>
        <v>RS1</v>
      </c>
      <c r="G499" t="s">
        <v>1139</v>
      </c>
      <c r="H499" t="str">
        <f>VLOOKUP(E499,GDD!$A$2:$B$57,2)</f>
        <v>0-650</v>
      </c>
      <c r="I499" cm="1">
        <f t="array" ref="I499">IF(H499="0-650",1,IF(H499="650-900",2,IF(H499="900+",3,NA)))</f>
        <v>1</v>
      </c>
      <c r="J499">
        <v>1.8957105947708101E-4</v>
      </c>
      <c r="K499">
        <v>4.71466954799946E-4</v>
      </c>
      <c r="L499">
        <v>0.44573016048470099</v>
      </c>
    </row>
    <row r="500" spans="1:12" x14ac:dyDescent="0.2">
      <c r="A500" t="s">
        <v>502</v>
      </c>
      <c r="B500" t="str">
        <f t="shared" si="21"/>
        <v>height_95p</v>
      </c>
      <c r="C500">
        <f>VLOOKUP(B500,GDD!$D$2:$E$31,2)</f>
        <v>6</v>
      </c>
      <c r="D500" t="str">
        <f t="shared" si="23"/>
        <v>SbDIV18</v>
      </c>
      <c r="E500" s="2">
        <v>20180604</v>
      </c>
      <c r="F500" t="str">
        <f t="shared" si="22"/>
        <v>RS1</v>
      </c>
      <c r="G500" t="s">
        <v>1139</v>
      </c>
      <c r="H500" t="str">
        <f>VLOOKUP(E500,GDD!$A$2:$B$57,2)</f>
        <v>0-650</v>
      </c>
      <c r="I500" cm="1">
        <f t="array" ref="I500">IF(H500="0-650",1,IF(H500="650-900",2,IF(H500="900+",3,NA)))</f>
        <v>1</v>
      </c>
      <c r="J500">
        <v>2.41731248402226E-4</v>
      </c>
      <c r="K500">
        <v>5.8410941031317501E-4</v>
      </c>
      <c r="L500">
        <v>0.45286176376612303</v>
      </c>
    </row>
    <row r="501" spans="1:12" x14ac:dyDescent="0.2">
      <c r="A501" t="s">
        <v>503</v>
      </c>
      <c r="B501" t="str">
        <f t="shared" si="21"/>
        <v>height_99p</v>
      </c>
      <c r="C501">
        <f>VLOOKUP(B501,GDD!$D$2:$E$31,2)</f>
        <v>7</v>
      </c>
      <c r="D501" t="str">
        <f t="shared" si="23"/>
        <v>SbDIV18</v>
      </c>
      <c r="E501" s="2">
        <v>20180604</v>
      </c>
      <c r="F501" t="str">
        <f t="shared" si="22"/>
        <v>RS1</v>
      </c>
      <c r="G501" t="s">
        <v>1139</v>
      </c>
      <c r="H501" t="str">
        <f>VLOOKUP(E501,GDD!$A$2:$B$57,2)</f>
        <v>0-650</v>
      </c>
      <c r="I501" cm="1">
        <f t="array" ref="I501">IF(H501="0-650",1,IF(H501="650-900",2,IF(H501="900+",3,NA)))</f>
        <v>1</v>
      </c>
      <c r="J501">
        <v>3.6696706261167002E-4</v>
      </c>
      <c r="K501">
        <v>8.6296325358614298E-4</v>
      </c>
      <c r="L501">
        <v>0.45960005631075801</v>
      </c>
    </row>
    <row r="502" spans="1:12" x14ac:dyDescent="0.2">
      <c r="A502" t="s">
        <v>504</v>
      </c>
      <c r="B502" t="str">
        <f t="shared" si="21"/>
        <v>canopy_cover_5p</v>
      </c>
      <c r="C502">
        <f>VLOOKUP(B502,GDD!$D$2:$E$31,2)</f>
        <v>8</v>
      </c>
      <c r="D502" t="str">
        <f t="shared" si="23"/>
        <v>SbDIV18</v>
      </c>
      <c r="E502" s="2">
        <v>20180604</v>
      </c>
      <c r="F502" t="str">
        <f t="shared" si="22"/>
        <v>RS1</v>
      </c>
      <c r="G502" t="s">
        <v>1139</v>
      </c>
      <c r="H502" t="str">
        <f>VLOOKUP(E502,GDD!$A$2:$B$57,2)</f>
        <v>0-650</v>
      </c>
      <c r="I502" cm="1">
        <f t="array" ref="I502">IF(H502="0-650",1,IF(H502="650-900",2,IF(H502="900+",3,NA)))</f>
        <v>1</v>
      </c>
      <c r="J502">
        <v>5.0126454690620701</v>
      </c>
      <c r="K502">
        <v>38.841418172610197</v>
      </c>
      <c r="L502">
        <v>0.20515584373415299</v>
      </c>
    </row>
    <row r="503" spans="1:12" x14ac:dyDescent="0.2">
      <c r="A503" t="s">
        <v>505</v>
      </c>
      <c r="B503" t="str">
        <f t="shared" si="21"/>
        <v>pcanopy_cover_10p</v>
      </c>
      <c r="C503">
        <f>VLOOKUP(B503,GDD!$D$2:$E$31,2)</f>
        <v>9</v>
      </c>
      <c r="D503" t="str">
        <f t="shared" si="23"/>
        <v>SbDIV18</v>
      </c>
      <c r="E503" s="2">
        <v>20180604</v>
      </c>
      <c r="F503" t="str">
        <f t="shared" si="22"/>
        <v>RS1</v>
      </c>
      <c r="G503" t="s">
        <v>1139</v>
      </c>
      <c r="H503" t="str">
        <f>VLOOKUP(E503,GDD!$A$2:$B$57,2)</f>
        <v>0-650</v>
      </c>
      <c r="I503" cm="1">
        <f t="array" ref="I503">IF(H503="0-650",1,IF(H503="650-900",2,IF(H503="900+",3,NA)))</f>
        <v>1</v>
      </c>
      <c r="J503">
        <v>5.0336388740538602</v>
      </c>
      <c r="K503">
        <v>38.443117780277198</v>
      </c>
      <c r="L503">
        <v>0.20752825530389801</v>
      </c>
    </row>
    <row r="504" spans="1:12" x14ac:dyDescent="0.2">
      <c r="A504" t="s">
        <v>506</v>
      </c>
      <c r="B504" t="str">
        <f t="shared" si="21"/>
        <v>canopy_cover_20p</v>
      </c>
      <c r="C504">
        <f>VLOOKUP(B504,GDD!$D$2:$E$31,2)</f>
        <v>10</v>
      </c>
      <c r="D504" t="str">
        <f t="shared" si="23"/>
        <v>SbDIV18</v>
      </c>
      <c r="E504" s="2">
        <v>20180604</v>
      </c>
      <c r="F504" t="str">
        <f t="shared" si="22"/>
        <v>RS1</v>
      </c>
      <c r="G504" t="s">
        <v>1139</v>
      </c>
      <c r="H504" t="str">
        <f>VLOOKUP(E504,GDD!$A$2:$B$57,2)</f>
        <v>0-650</v>
      </c>
      <c r="I504" cm="1">
        <f t="array" ref="I504">IF(H504="0-650",1,IF(H504="650-900",2,IF(H504="900+",3,NA)))</f>
        <v>1</v>
      </c>
      <c r="J504">
        <v>4.6518441166883804</v>
      </c>
      <c r="K504">
        <v>32.313363343693297</v>
      </c>
      <c r="L504">
        <v>0.223554718097878</v>
      </c>
    </row>
    <row r="505" spans="1:12" x14ac:dyDescent="0.2">
      <c r="A505" t="s">
        <v>507</v>
      </c>
      <c r="B505" t="str">
        <f t="shared" si="21"/>
        <v>canopy_cover_30p</v>
      </c>
      <c r="C505">
        <f>VLOOKUP(B505,GDD!$D$2:$E$31,2)</f>
        <v>11</v>
      </c>
      <c r="D505" t="str">
        <f t="shared" si="23"/>
        <v>SbDIV18</v>
      </c>
      <c r="E505" s="2">
        <v>20180604</v>
      </c>
      <c r="F505" t="str">
        <f t="shared" si="22"/>
        <v>RS1</v>
      </c>
      <c r="G505" t="s">
        <v>1139</v>
      </c>
      <c r="H505" t="str">
        <f>VLOOKUP(E505,GDD!$A$2:$B$57,2)</f>
        <v>0-650</v>
      </c>
      <c r="I505" cm="1">
        <f t="array" ref="I505">IF(H505="0-650",1,IF(H505="650-900",2,IF(H505="900+",3,NA)))</f>
        <v>1</v>
      </c>
      <c r="J505">
        <v>3.4568687534707898</v>
      </c>
      <c r="K505">
        <v>21.042156716679099</v>
      </c>
      <c r="L505">
        <v>0.247308758991511</v>
      </c>
    </row>
    <row r="506" spans="1:12" x14ac:dyDescent="0.2">
      <c r="A506" t="s">
        <v>508</v>
      </c>
      <c r="B506" t="str">
        <f t="shared" si="21"/>
        <v>canopy_cover_40p</v>
      </c>
      <c r="C506">
        <f>VLOOKUP(B506,GDD!$D$2:$E$31,2)</f>
        <v>12</v>
      </c>
      <c r="D506" t="str">
        <f t="shared" si="23"/>
        <v>SbDIV18</v>
      </c>
      <c r="E506" s="2">
        <v>20180604</v>
      </c>
      <c r="F506" t="str">
        <f t="shared" si="22"/>
        <v>RS1</v>
      </c>
      <c r="G506" t="s">
        <v>1139</v>
      </c>
      <c r="H506" t="str">
        <f>VLOOKUP(E506,GDD!$A$2:$B$57,2)</f>
        <v>0-650</v>
      </c>
      <c r="I506" cm="1">
        <f t="array" ref="I506">IF(H506="0-650",1,IF(H506="650-900",2,IF(H506="900+",3,NA)))</f>
        <v>1</v>
      </c>
      <c r="J506">
        <v>2.1428411081927701</v>
      </c>
      <c r="K506">
        <v>12.0342444529671</v>
      </c>
      <c r="L506">
        <v>0.26260425694397699</v>
      </c>
    </row>
    <row r="507" spans="1:12" x14ac:dyDescent="0.2">
      <c r="A507" t="s">
        <v>509</v>
      </c>
      <c r="B507" t="str">
        <f t="shared" si="21"/>
        <v>canopy_cover_50p</v>
      </c>
      <c r="C507">
        <f>VLOOKUP(B507,GDD!$D$2:$E$31,2)</f>
        <v>13</v>
      </c>
      <c r="D507" t="str">
        <f t="shared" si="23"/>
        <v>SbDIV18</v>
      </c>
      <c r="E507" s="2">
        <v>20180604</v>
      </c>
      <c r="F507" t="str">
        <f t="shared" si="22"/>
        <v>RS1</v>
      </c>
      <c r="G507" t="s">
        <v>1139</v>
      </c>
      <c r="H507" t="str">
        <f>VLOOKUP(E507,GDD!$A$2:$B$57,2)</f>
        <v>0-650</v>
      </c>
      <c r="I507" cm="1">
        <f t="array" ref="I507">IF(H507="0-650",1,IF(H507="650-900",2,IF(H507="900+",3,NA)))</f>
        <v>1</v>
      </c>
      <c r="J507">
        <v>1.19176175019969</v>
      </c>
      <c r="K507">
        <v>6.5683649901461596</v>
      </c>
      <c r="L507">
        <v>0.266259292987922</v>
      </c>
    </row>
    <row r="508" spans="1:12" x14ac:dyDescent="0.2">
      <c r="A508" t="s">
        <v>510</v>
      </c>
      <c r="B508" t="str">
        <f t="shared" si="21"/>
        <v>canopy_cover_75p</v>
      </c>
      <c r="C508">
        <f>VLOOKUP(B508,GDD!$D$2:$E$31,2)</f>
        <v>14</v>
      </c>
      <c r="D508" t="str">
        <f t="shared" si="23"/>
        <v>SbDIV18</v>
      </c>
      <c r="E508" s="2">
        <v>20180604</v>
      </c>
      <c r="F508" t="str">
        <f t="shared" si="22"/>
        <v>RS1</v>
      </c>
      <c r="G508" t="s">
        <v>1139</v>
      </c>
      <c r="H508" t="str">
        <f>VLOOKUP(E508,GDD!$A$2:$B$57,2)</f>
        <v>0-650</v>
      </c>
      <c r="I508" cm="1">
        <f t="array" ref="I508">IF(H508="0-650",1,IF(H508="650-900",2,IF(H508="900+",3,NA)))</f>
        <v>1</v>
      </c>
      <c r="J508">
        <v>6.7679012092623198E-2</v>
      </c>
      <c r="K508">
        <v>0.74812649210006998</v>
      </c>
      <c r="L508">
        <v>0.15320927723144501</v>
      </c>
    </row>
    <row r="509" spans="1:12" x14ac:dyDescent="0.2">
      <c r="A509" t="s">
        <v>511</v>
      </c>
      <c r="B509" t="str">
        <f t="shared" si="21"/>
        <v>standard_deviation_ht</v>
      </c>
      <c r="C509">
        <f>VLOOKUP(B509,GDD!$D$2:$E$31,2)</f>
        <v>15</v>
      </c>
      <c r="D509" t="str">
        <f t="shared" si="23"/>
        <v>SbDIV18</v>
      </c>
      <c r="E509" s="2">
        <v>20180604</v>
      </c>
      <c r="F509" t="str">
        <f t="shared" si="22"/>
        <v>RS1</v>
      </c>
      <c r="G509" t="s">
        <v>1139</v>
      </c>
      <c r="H509" t="str">
        <f>VLOOKUP(E509,GDD!$A$2:$B$57,2)</f>
        <v>0-650</v>
      </c>
      <c r="I509" cm="1">
        <f t="array" ref="I509">IF(H509="0-650",1,IF(H509="650-900",2,IF(H509="900+",3,NA)))</f>
        <v>1</v>
      </c>
      <c r="J509" s="1">
        <v>1.8318156214653399E-5</v>
      </c>
      <c r="K509" s="1">
        <v>6.5749660440692596E-5</v>
      </c>
      <c r="L509">
        <v>0.35782550482598202</v>
      </c>
    </row>
    <row r="510" spans="1:12" x14ac:dyDescent="0.2">
      <c r="A510" t="s">
        <v>512</v>
      </c>
      <c r="B510" t="str">
        <f t="shared" si="21"/>
        <v>quadratic_mean_ht</v>
      </c>
      <c r="C510">
        <f>VLOOKUP(B510,GDD!$D$2:$E$31,2)</f>
        <v>16</v>
      </c>
      <c r="D510" t="str">
        <f t="shared" si="23"/>
        <v>SbDIV18</v>
      </c>
      <c r="E510" s="2">
        <v>20180604</v>
      </c>
      <c r="F510" t="str">
        <f t="shared" si="22"/>
        <v>RS1</v>
      </c>
      <c r="G510" t="s">
        <v>1139</v>
      </c>
      <c r="H510" t="str">
        <f>VLOOKUP(E510,GDD!$A$2:$B$57,2)</f>
        <v>0-650</v>
      </c>
      <c r="I510" cm="1">
        <f t="array" ref="I510">IF(H510="0-650",1,IF(H510="650-900",2,IF(H510="900+",3,NA)))</f>
        <v>1</v>
      </c>
      <c r="J510" s="1">
        <v>7.8215222793875304E-5</v>
      </c>
      <c r="K510">
        <v>2.56940796538698E-4</v>
      </c>
      <c r="L510">
        <v>0.378426048176567</v>
      </c>
    </row>
    <row r="511" spans="1:12" x14ac:dyDescent="0.2">
      <c r="A511" t="s">
        <v>513</v>
      </c>
      <c r="B511" t="str">
        <f t="shared" si="21"/>
        <v>skewness_ht</v>
      </c>
      <c r="C511">
        <f>VLOOKUP(B511,GDD!$D$2:$E$31,2)</f>
        <v>17</v>
      </c>
      <c r="D511" t="str">
        <f t="shared" si="23"/>
        <v>SbDIV18</v>
      </c>
      <c r="E511" s="2">
        <v>20180604</v>
      </c>
      <c r="F511" t="str">
        <f t="shared" si="22"/>
        <v>RS1</v>
      </c>
      <c r="G511" t="s">
        <v>1139</v>
      </c>
      <c r="H511" t="str">
        <f>VLOOKUP(E511,GDD!$A$2:$B$57,2)</f>
        <v>0-650</v>
      </c>
      <c r="I511" cm="1">
        <f t="array" ref="I511">IF(H511="0-650",1,IF(H511="650-900",2,IF(H511="900+",3,NA)))</f>
        <v>1</v>
      </c>
      <c r="J511">
        <v>9.2585238127786303E-3</v>
      </c>
      <c r="K511">
        <v>5.1228954006613599E-2</v>
      </c>
      <c r="L511">
        <v>0.26549260448237899</v>
      </c>
    </row>
    <row r="512" spans="1:12" x14ac:dyDescent="0.2">
      <c r="A512" t="s">
        <v>514</v>
      </c>
      <c r="B512" t="str">
        <f t="shared" si="21"/>
        <v>kurtosis_ht</v>
      </c>
      <c r="C512">
        <f>VLOOKUP(B512,GDD!$D$2:$E$31,2)</f>
        <v>18</v>
      </c>
      <c r="D512" t="str">
        <f t="shared" si="23"/>
        <v>SbDIV18</v>
      </c>
      <c r="E512" s="2">
        <v>20180604</v>
      </c>
      <c r="F512" t="str">
        <f t="shared" si="22"/>
        <v>RS1</v>
      </c>
      <c r="G512" t="s">
        <v>1139</v>
      </c>
      <c r="H512" t="str">
        <f>VLOOKUP(E512,GDD!$A$2:$B$57,2)</f>
        <v>0-650</v>
      </c>
      <c r="I512" cm="1">
        <f t="array" ref="I512">IF(H512="0-650",1,IF(H512="650-900",2,IF(H512="900+",3,NA)))</f>
        <v>1</v>
      </c>
      <c r="J512">
        <v>2.12388884661227E-2</v>
      </c>
      <c r="K512">
        <v>0.25980654237473799</v>
      </c>
      <c r="L512">
        <v>0.140522594852521</v>
      </c>
    </row>
    <row r="513" spans="1:12" x14ac:dyDescent="0.2">
      <c r="A513" t="s">
        <v>515</v>
      </c>
      <c r="B513" t="str">
        <f t="shared" si="21"/>
        <v>variation_ht</v>
      </c>
      <c r="C513">
        <f>VLOOKUP(B513,GDD!$D$2:$E$31,2)</f>
        <v>19</v>
      </c>
      <c r="D513" t="str">
        <f t="shared" si="23"/>
        <v>SbDIV18</v>
      </c>
      <c r="E513" s="2">
        <v>20180604</v>
      </c>
      <c r="F513" t="str">
        <f t="shared" si="22"/>
        <v>RS1</v>
      </c>
      <c r="G513" t="s">
        <v>1139</v>
      </c>
      <c r="H513" t="str">
        <f>VLOOKUP(E513,GDD!$A$2:$B$57,2)</f>
        <v>0-650</v>
      </c>
      <c r="I513" cm="1">
        <f t="array" ref="I513">IF(H513="0-650",1,IF(H513="650-900",2,IF(H513="900+",3,NA)))</f>
        <v>1</v>
      </c>
      <c r="J513">
        <v>1.58551511740166E-4</v>
      </c>
      <c r="K513">
        <v>4.8475691020535396E-3</v>
      </c>
      <c r="L513">
        <v>6.13984810212038E-2</v>
      </c>
    </row>
    <row r="514" spans="1:12" x14ac:dyDescent="0.2">
      <c r="A514" t="s">
        <v>516</v>
      </c>
      <c r="B514" t="str">
        <f t="shared" ref="B514:B577" si="24">LEFT(A514, FIND("_RS",A514)-10)</f>
        <v>plot_volume</v>
      </c>
      <c r="C514">
        <f>VLOOKUP(B514,GDD!$D$2:$E$31,2)</f>
        <v>20</v>
      </c>
      <c r="D514" t="str">
        <f t="shared" si="23"/>
        <v>SbDIV18</v>
      </c>
      <c r="E514" s="2">
        <v>20180604</v>
      </c>
      <c r="F514" t="str">
        <f t="shared" ref="F514:F577" si="25">RIGHT(A514,LEN(A514)-FIND("_RS",A514))</f>
        <v>RS1</v>
      </c>
      <c r="G514" t="s">
        <v>1139</v>
      </c>
      <c r="H514" t="str">
        <f>VLOOKUP(E514,GDD!$A$2:$B$57,2)</f>
        <v>0-650</v>
      </c>
      <c r="I514" cm="1">
        <f t="array" ref="I514">IF(H514="0-650",1,IF(H514="650-900",2,IF(H514="900+",3,NA)))</f>
        <v>1</v>
      </c>
      <c r="J514" s="1">
        <v>9.3060588302515305E-8</v>
      </c>
      <c r="K514" s="1">
        <v>2.8045057485725602E-7</v>
      </c>
      <c r="L514">
        <v>0.39891222737276</v>
      </c>
    </row>
    <row r="515" spans="1:12" x14ac:dyDescent="0.2">
      <c r="A515" t="s">
        <v>517</v>
      </c>
      <c r="B515" t="str">
        <f t="shared" si="24"/>
        <v>height_30p</v>
      </c>
      <c r="C515">
        <f>VLOOKUP(B515,GDD!$D$2:$E$31,2)</f>
        <v>2</v>
      </c>
      <c r="D515" t="str">
        <f t="shared" ref="D515:D578" si="26">"SbDIV"&amp;MID(E515,3,2)</f>
        <v>SbDIV18</v>
      </c>
      <c r="E515" s="2">
        <v>20180620</v>
      </c>
      <c r="F515" t="str">
        <f t="shared" si="25"/>
        <v>RS1</v>
      </c>
      <c r="G515" t="s">
        <v>1139</v>
      </c>
      <c r="H515" t="str">
        <f>VLOOKUP(E515,GDD!$A$2:$B$57,2)</f>
        <v>0-650</v>
      </c>
      <c r="I515" cm="1">
        <f t="array" ref="I515">IF(H515="0-650",1,IF(H515="650-900",2,IF(H515="900+",3,NA)))</f>
        <v>1</v>
      </c>
      <c r="J515">
        <v>3.8916572551331899E-3</v>
      </c>
      <c r="K515">
        <v>5.3576547535466104E-3</v>
      </c>
      <c r="L515">
        <v>0.592293791577439</v>
      </c>
    </row>
    <row r="516" spans="1:12" x14ac:dyDescent="0.2">
      <c r="A516" t="s">
        <v>518</v>
      </c>
      <c r="B516" t="str">
        <f t="shared" si="24"/>
        <v>height_50p</v>
      </c>
      <c r="C516">
        <f>VLOOKUP(B516,GDD!$D$2:$E$31,2)</f>
        <v>3</v>
      </c>
      <c r="D516" t="str">
        <f t="shared" si="26"/>
        <v>SbDIV18</v>
      </c>
      <c r="E516" s="2">
        <v>20180620</v>
      </c>
      <c r="F516" t="str">
        <f t="shared" si="25"/>
        <v>RS1</v>
      </c>
      <c r="G516" t="s">
        <v>1139</v>
      </c>
      <c r="H516" t="str">
        <f>VLOOKUP(E516,GDD!$A$2:$B$57,2)</f>
        <v>0-650</v>
      </c>
      <c r="I516" cm="1">
        <f t="array" ref="I516">IF(H516="0-650",1,IF(H516="650-900",2,IF(H516="900+",3,NA)))</f>
        <v>1</v>
      </c>
      <c r="J516">
        <v>5.7643628278766703E-3</v>
      </c>
      <c r="K516">
        <v>4.8463720386406903E-3</v>
      </c>
      <c r="L516">
        <v>0.70404011450265502</v>
      </c>
    </row>
    <row r="517" spans="1:12" x14ac:dyDescent="0.2">
      <c r="A517" t="s">
        <v>519</v>
      </c>
      <c r="B517" t="str">
        <f t="shared" si="24"/>
        <v>height_70p</v>
      </c>
      <c r="C517">
        <f>VLOOKUP(B517,GDD!$D$2:$E$31,2)</f>
        <v>4</v>
      </c>
      <c r="D517" t="str">
        <f t="shared" si="26"/>
        <v>SbDIV18</v>
      </c>
      <c r="E517" s="2">
        <v>20180620</v>
      </c>
      <c r="F517" t="str">
        <f t="shared" si="25"/>
        <v>RS1</v>
      </c>
      <c r="G517" t="s">
        <v>1139</v>
      </c>
      <c r="H517" t="str">
        <f>VLOOKUP(E517,GDD!$A$2:$B$57,2)</f>
        <v>0-650</v>
      </c>
      <c r="I517" cm="1">
        <f t="array" ref="I517">IF(H517="0-650",1,IF(H517="650-900",2,IF(H517="900+",3,NA)))</f>
        <v>1</v>
      </c>
      <c r="J517">
        <v>7.1516266272277102E-3</v>
      </c>
      <c r="K517">
        <v>4.8674874622604098E-3</v>
      </c>
      <c r="L517">
        <v>0.74609810157120204</v>
      </c>
    </row>
    <row r="518" spans="1:12" x14ac:dyDescent="0.2">
      <c r="A518" t="s">
        <v>520</v>
      </c>
      <c r="B518" t="str">
        <f t="shared" si="24"/>
        <v>height_90p</v>
      </c>
      <c r="C518">
        <f>VLOOKUP(B518,GDD!$D$2:$E$31,2)</f>
        <v>5</v>
      </c>
      <c r="D518" t="str">
        <f t="shared" si="26"/>
        <v>SbDIV18</v>
      </c>
      <c r="E518" s="2">
        <v>20180620</v>
      </c>
      <c r="F518" t="str">
        <f t="shared" si="25"/>
        <v>RS1</v>
      </c>
      <c r="G518" t="s">
        <v>1139</v>
      </c>
      <c r="H518" t="str">
        <f>VLOOKUP(E518,GDD!$A$2:$B$57,2)</f>
        <v>0-650</v>
      </c>
      <c r="I518" cm="1">
        <f t="array" ref="I518">IF(H518="0-650",1,IF(H518="650-900",2,IF(H518="900+",3,NA)))</f>
        <v>1</v>
      </c>
      <c r="J518">
        <v>8.2087766436373805E-3</v>
      </c>
      <c r="K518">
        <v>5.2953367325884702E-3</v>
      </c>
      <c r="L518">
        <v>0.75612013289137403</v>
      </c>
    </row>
    <row r="519" spans="1:12" x14ac:dyDescent="0.2">
      <c r="A519" t="s">
        <v>521</v>
      </c>
      <c r="B519" t="str">
        <f t="shared" si="24"/>
        <v>height_95p</v>
      </c>
      <c r="C519">
        <f>VLOOKUP(B519,GDD!$D$2:$E$31,2)</f>
        <v>6</v>
      </c>
      <c r="D519" t="str">
        <f t="shared" si="26"/>
        <v>SbDIV18</v>
      </c>
      <c r="E519" s="2">
        <v>20180620</v>
      </c>
      <c r="F519" t="str">
        <f t="shared" si="25"/>
        <v>RS1</v>
      </c>
      <c r="G519" t="s">
        <v>1139</v>
      </c>
      <c r="H519" t="str">
        <f>VLOOKUP(E519,GDD!$A$2:$B$57,2)</f>
        <v>0-650</v>
      </c>
      <c r="I519" cm="1">
        <f t="array" ref="I519">IF(H519="0-650",1,IF(H519="650-900",2,IF(H519="900+",3,NA)))</f>
        <v>1</v>
      </c>
      <c r="J519">
        <v>8.1587986183534397E-3</v>
      </c>
      <c r="K519">
        <v>6.2213990149970998E-3</v>
      </c>
      <c r="L519">
        <v>0.723971780042035</v>
      </c>
    </row>
    <row r="520" spans="1:12" x14ac:dyDescent="0.2">
      <c r="A520" t="s">
        <v>522</v>
      </c>
      <c r="B520" t="str">
        <f t="shared" si="24"/>
        <v>height_99p</v>
      </c>
      <c r="C520">
        <f>VLOOKUP(B520,GDD!$D$2:$E$31,2)</f>
        <v>7</v>
      </c>
      <c r="D520" t="str">
        <f t="shared" si="26"/>
        <v>SbDIV18</v>
      </c>
      <c r="E520" s="2">
        <v>20180620</v>
      </c>
      <c r="F520" t="str">
        <f t="shared" si="25"/>
        <v>RS1</v>
      </c>
      <c r="G520" t="s">
        <v>1139</v>
      </c>
      <c r="H520" t="str">
        <f>VLOOKUP(E520,GDD!$A$2:$B$57,2)</f>
        <v>0-650</v>
      </c>
      <c r="I520" cm="1">
        <f t="array" ref="I520">IF(H520="0-650",1,IF(H520="650-900",2,IF(H520="900+",3,NA)))</f>
        <v>1</v>
      </c>
      <c r="J520">
        <v>7.21987659951389E-3</v>
      </c>
      <c r="K520">
        <v>9.2362814572649506E-3</v>
      </c>
      <c r="L520">
        <v>0.60988900416184799</v>
      </c>
    </row>
    <row r="521" spans="1:12" x14ac:dyDescent="0.2">
      <c r="A521" t="s">
        <v>523</v>
      </c>
      <c r="B521" t="str">
        <f t="shared" si="24"/>
        <v>canopy_cover_5p</v>
      </c>
      <c r="C521">
        <f>VLOOKUP(B521,GDD!$D$2:$E$31,2)</f>
        <v>8</v>
      </c>
      <c r="D521" t="str">
        <f t="shared" si="26"/>
        <v>SbDIV18</v>
      </c>
      <c r="E521" s="2">
        <v>20180620</v>
      </c>
      <c r="F521" t="str">
        <f t="shared" si="25"/>
        <v>RS1</v>
      </c>
      <c r="G521" t="s">
        <v>1139</v>
      </c>
      <c r="H521" t="str">
        <f>VLOOKUP(E521,GDD!$A$2:$B$57,2)</f>
        <v>0-650</v>
      </c>
      <c r="I521" cm="1">
        <f t="array" ref="I521">IF(H521="0-650",1,IF(H521="650-900",2,IF(H521="900+",3,NA)))</f>
        <v>1</v>
      </c>
      <c r="J521">
        <v>9.2076899249477098</v>
      </c>
      <c r="K521">
        <v>41.647484761962502</v>
      </c>
      <c r="L521">
        <v>0.30660175749026403</v>
      </c>
    </row>
    <row r="522" spans="1:12" x14ac:dyDescent="0.2">
      <c r="A522" t="s">
        <v>524</v>
      </c>
      <c r="B522" t="str">
        <f t="shared" si="24"/>
        <v>pcanopy_cover_10p</v>
      </c>
      <c r="C522">
        <f>VLOOKUP(B522,GDD!$D$2:$E$31,2)</f>
        <v>9</v>
      </c>
      <c r="D522" t="str">
        <f t="shared" si="26"/>
        <v>SbDIV18</v>
      </c>
      <c r="E522" s="2">
        <v>20180620</v>
      </c>
      <c r="F522" t="str">
        <f t="shared" si="25"/>
        <v>RS1</v>
      </c>
      <c r="G522" t="s">
        <v>1139</v>
      </c>
      <c r="H522" t="str">
        <f>VLOOKUP(E522,GDD!$A$2:$B$57,2)</f>
        <v>0-650</v>
      </c>
      <c r="I522" cm="1">
        <f t="array" ref="I522">IF(H522="0-650",1,IF(H522="650-900",2,IF(H522="900+",3,NA)))</f>
        <v>1</v>
      </c>
      <c r="J522">
        <v>8.9217086792588205</v>
      </c>
      <c r="K522">
        <v>42.5603344696015</v>
      </c>
      <c r="L522">
        <v>0.295402467868083</v>
      </c>
    </row>
    <row r="523" spans="1:12" x14ac:dyDescent="0.2">
      <c r="A523" t="s">
        <v>525</v>
      </c>
      <c r="B523" t="str">
        <f t="shared" si="24"/>
        <v>canopy_cover_20p</v>
      </c>
      <c r="C523">
        <f>VLOOKUP(B523,GDD!$D$2:$E$31,2)</f>
        <v>10</v>
      </c>
      <c r="D523" t="str">
        <f t="shared" si="26"/>
        <v>SbDIV18</v>
      </c>
      <c r="E523" s="2">
        <v>20180620</v>
      </c>
      <c r="F523" t="str">
        <f t="shared" si="25"/>
        <v>RS1</v>
      </c>
      <c r="G523" t="s">
        <v>1139</v>
      </c>
      <c r="H523" t="str">
        <f>VLOOKUP(E523,GDD!$A$2:$B$57,2)</f>
        <v>0-650</v>
      </c>
      <c r="I523" cm="1">
        <f t="array" ref="I523">IF(H523="0-650",1,IF(H523="650-900",2,IF(H523="900+",3,NA)))</f>
        <v>1</v>
      </c>
      <c r="J523">
        <v>9.3662360695396494</v>
      </c>
      <c r="K523">
        <v>41.825074046086101</v>
      </c>
      <c r="L523">
        <v>0.30933340795879399</v>
      </c>
    </row>
    <row r="524" spans="1:12" x14ac:dyDescent="0.2">
      <c r="A524" t="s">
        <v>526</v>
      </c>
      <c r="B524" t="str">
        <f t="shared" si="24"/>
        <v>canopy_cover_30p</v>
      </c>
      <c r="C524">
        <f>VLOOKUP(B524,GDD!$D$2:$E$31,2)</f>
        <v>11</v>
      </c>
      <c r="D524" t="str">
        <f t="shared" si="26"/>
        <v>SbDIV18</v>
      </c>
      <c r="E524" s="2">
        <v>20180620</v>
      </c>
      <c r="F524" t="str">
        <f t="shared" si="25"/>
        <v>RS1</v>
      </c>
      <c r="G524" t="s">
        <v>1139</v>
      </c>
      <c r="H524" t="str">
        <f>VLOOKUP(E524,GDD!$A$2:$B$57,2)</f>
        <v>0-650</v>
      </c>
      <c r="I524" cm="1">
        <f t="array" ref="I524">IF(H524="0-650",1,IF(H524="650-900",2,IF(H524="900+",3,NA)))</f>
        <v>1</v>
      </c>
      <c r="J524">
        <v>10.1423579415668</v>
      </c>
      <c r="K524">
        <v>46.899839512817103</v>
      </c>
      <c r="L524">
        <v>0.30192528273181302</v>
      </c>
    </row>
    <row r="525" spans="1:12" x14ac:dyDescent="0.2">
      <c r="A525" t="s">
        <v>527</v>
      </c>
      <c r="B525" t="str">
        <f t="shared" si="24"/>
        <v>canopy_cover_40p</v>
      </c>
      <c r="C525">
        <f>VLOOKUP(B525,GDD!$D$2:$E$31,2)</f>
        <v>12</v>
      </c>
      <c r="D525" t="str">
        <f t="shared" si="26"/>
        <v>SbDIV18</v>
      </c>
      <c r="E525" s="2">
        <v>20180620</v>
      </c>
      <c r="F525" t="str">
        <f t="shared" si="25"/>
        <v>RS1</v>
      </c>
      <c r="G525" t="s">
        <v>1139</v>
      </c>
      <c r="H525" t="str">
        <f>VLOOKUP(E525,GDD!$A$2:$B$57,2)</f>
        <v>0-650</v>
      </c>
      <c r="I525" cm="1">
        <f t="array" ref="I525">IF(H525="0-650",1,IF(H525="650-900",2,IF(H525="900+",3,NA)))</f>
        <v>1</v>
      </c>
      <c r="J525">
        <v>11.138215120363</v>
      </c>
      <c r="K525">
        <v>52.824053516596301</v>
      </c>
      <c r="L525">
        <v>0.29662166108955401</v>
      </c>
    </row>
    <row r="526" spans="1:12" x14ac:dyDescent="0.2">
      <c r="A526" t="s">
        <v>528</v>
      </c>
      <c r="B526" t="str">
        <f t="shared" si="24"/>
        <v>canopy_cover_50p</v>
      </c>
      <c r="C526">
        <f>VLOOKUP(B526,GDD!$D$2:$E$31,2)</f>
        <v>13</v>
      </c>
      <c r="D526" t="str">
        <f t="shared" si="26"/>
        <v>SbDIV18</v>
      </c>
      <c r="E526" s="2">
        <v>20180620</v>
      </c>
      <c r="F526" t="str">
        <f t="shared" si="25"/>
        <v>RS1</v>
      </c>
      <c r="G526" t="s">
        <v>1139</v>
      </c>
      <c r="H526" t="str">
        <f>VLOOKUP(E526,GDD!$A$2:$B$57,2)</f>
        <v>0-650</v>
      </c>
      <c r="I526" cm="1">
        <f t="array" ref="I526">IF(H526="0-650",1,IF(H526="650-900",2,IF(H526="900+",3,NA)))</f>
        <v>1</v>
      </c>
      <c r="J526">
        <v>13.4651810451911</v>
      </c>
      <c r="K526">
        <v>59.454140827365499</v>
      </c>
      <c r="L526">
        <v>0.31174992250663702</v>
      </c>
    </row>
    <row r="527" spans="1:12" x14ac:dyDescent="0.2">
      <c r="A527" t="s">
        <v>529</v>
      </c>
      <c r="B527" t="str">
        <f t="shared" si="24"/>
        <v>canopy_cover_75p</v>
      </c>
      <c r="C527">
        <f>VLOOKUP(B527,GDD!$D$2:$E$31,2)</f>
        <v>14</v>
      </c>
      <c r="D527" t="str">
        <f t="shared" si="26"/>
        <v>SbDIV18</v>
      </c>
      <c r="E527" s="2">
        <v>20180620</v>
      </c>
      <c r="F527" t="str">
        <f t="shared" si="25"/>
        <v>RS1</v>
      </c>
      <c r="G527" t="s">
        <v>1139</v>
      </c>
      <c r="H527" t="str">
        <f>VLOOKUP(E527,GDD!$A$2:$B$57,2)</f>
        <v>0-650</v>
      </c>
      <c r="I527" cm="1">
        <f t="array" ref="I527">IF(H527="0-650",1,IF(H527="650-900",2,IF(H527="900+",3,NA)))</f>
        <v>1</v>
      </c>
      <c r="J527">
        <v>17.637976777166202</v>
      </c>
      <c r="K527">
        <v>80.038972124031503</v>
      </c>
      <c r="L527">
        <v>0.30590969336202001</v>
      </c>
    </row>
    <row r="528" spans="1:12" x14ac:dyDescent="0.2">
      <c r="A528" t="s">
        <v>530</v>
      </c>
      <c r="B528" t="str">
        <f t="shared" si="24"/>
        <v>standard_deviation_ht</v>
      </c>
      <c r="C528">
        <f>VLOOKUP(B528,GDD!$D$2:$E$31,2)</f>
        <v>15</v>
      </c>
      <c r="D528" t="str">
        <f t="shared" si="26"/>
        <v>SbDIV18</v>
      </c>
      <c r="E528" s="2">
        <v>20180620</v>
      </c>
      <c r="F528" t="str">
        <f t="shared" si="25"/>
        <v>RS1</v>
      </c>
      <c r="G528" t="s">
        <v>1139</v>
      </c>
      <c r="H528" t="str">
        <f>VLOOKUP(E528,GDD!$A$2:$B$57,2)</f>
        <v>0-650</v>
      </c>
      <c r="I528" cm="1">
        <f t="array" ref="I528">IF(H528="0-650",1,IF(H528="650-900",2,IF(H528="900+",3,NA)))</f>
        <v>1</v>
      </c>
      <c r="J528">
        <v>6.0638352035348095E-4</v>
      </c>
      <c r="K528">
        <v>3.6341346057236701E-4</v>
      </c>
      <c r="L528">
        <v>0.76943410968642401</v>
      </c>
    </row>
    <row r="529" spans="1:12" x14ac:dyDescent="0.2">
      <c r="A529" t="s">
        <v>531</v>
      </c>
      <c r="B529" t="str">
        <f t="shared" si="24"/>
        <v>quadratic_mean_ht</v>
      </c>
      <c r="C529">
        <f>VLOOKUP(B529,GDD!$D$2:$E$31,2)</f>
        <v>16</v>
      </c>
      <c r="D529" t="str">
        <f t="shared" si="26"/>
        <v>SbDIV18</v>
      </c>
      <c r="E529" s="2">
        <v>20180620</v>
      </c>
      <c r="F529" t="str">
        <f t="shared" si="25"/>
        <v>RS1</v>
      </c>
      <c r="G529" t="s">
        <v>1139</v>
      </c>
      <c r="H529" t="str">
        <f>VLOOKUP(E529,GDD!$A$2:$B$57,2)</f>
        <v>0-650</v>
      </c>
      <c r="I529" cm="1">
        <f t="array" ref="I529">IF(H529="0-650",1,IF(H529="650-900",2,IF(H529="900+",3,NA)))</f>
        <v>1</v>
      </c>
      <c r="J529">
        <v>5.0342281679179599E-3</v>
      </c>
      <c r="K529">
        <v>4.5932834548047703E-3</v>
      </c>
      <c r="L529">
        <v>0.68671634332667097</v>
      </c>
    </row>
    <row r="530" spans="1:12" x14ac:dyDescent="0.2">
      <c r="A530" t="s">
        <v>532</v>
      </c>
      <c r="B530" t="str">
        <f t="shared" si="24"/>
        <v>skewness_ht</v>
      </c>
      <c r="C530">
        <f>VLOOKUP(B530,GDD!$D$2:$E$31,2)</f>
        <v>17</v>
      </c>
      <c r="D530" t="str">
        <f t="shared" si="26"/>
        <v>SbDIV18</v>
      </c>
      <c r="E530" s="2">
        <v>20180620</v>
      </c>
      <c r="F530" t="str">
        <f t="shared" si="25"/>
        <v>RS1</v>
      </c>
      <c r="G530" t="s">
        <v>1139</v>
      </c>
      <c r="H530" t="str">
        <f>VLOOKUP(E530,GDD!$A$2:$B$57,2)</f>
        <v>0-650</v>
      </c>
      <c r="I530" cm="1">
        <f t="array" ref="I530">IF(H530="0-650",1,IF(H530="650-900",2,IF(H530="900+",3,NA)))</f>
        <v>1</v>
      </c>
      <c r="J530">
        <v>1.3363288231736299E-2</v>
      </c>
      <c r="K530">
        <v>6.7234897454015299E-2</v>
      </c>
      <c r="L530">
        <v>0.28444186057513798</v>
      </c>
    </row>
    <row r="531" spans="1:12" x14ac:dyDescent="0.2">
      <c r="A531" t="s">
        <v>533</v>
      </c>
      <c r="B531" t="str">
        <f t="shared" si="24"/>
        <v>kurtosis_ht</v>
      </c>
      <c r="C531">
        <f>VLOOKUP(B531,GDD!$D$2:$E$31,2)</f>
        <v>18</v>
      </c>
      <c r="D531" t="str">
        <f t="shared" si="26"/>
        <v>SbDIV18</v>
      </c>
      <c r="E531" s="2">
        <v>20180620</v>
      </c>
      <c r="F531" t="str">
        <f t="shared" si="25"/>
        <v>RS1</v>
      </c>
      <c r="G531" t="s">
        <v>1139</v>
      </c>
      <c r="H531" t="str">
        <f>VLOOKUP(E531,GDD!$A$2:$B$57,2)</f>
        <v>0-650</v>
      </c>
      <c r="I531" cm="1">
        <f t="array" ref="I531">IF(H531="0-650",1,IF(H531="650-900",2,IF(H531="900+",3,NA)))</f>
        <v>1</v>
      </c>
      <c r="J531">
        <v>0.135656365766266</v>
      </c>
      <c r="K531">
        <v>0.499484587702611</v>
      </c>
      <c r="L531">
        <v>0.35198971864841699</v>
      </c>
    </row>
    <row r="532" spans="1:12" x14ac:dyDescent="0.2">
      <c r="A532" t="s">
        <v>534</v>
      </c>
      <c r="B532" t="str">
        <f t="shared" si="24"/>
        <v>variation_ht</v>
      </c>
      <c r="C532">
        <f>VLOOKUP(B532,GDD!$D$2:$E$31,2)</f>
        <v>19</v>
      </c>
      <c r="D532" t="str">
        <f t="shared" si="26"/>
        <v>SbDIV18</v>
      </c>
      <c r="E532" s="2">
        <v>20180620</v>
      </c>
      <c r="F532" t="str">
        <f t="shared" si="25"/>
        <v>RS1</v>
      </c>
      <c r="G532" t="s">
        <v>1139</v>
      </c>
      <c r="H532" t="str">
        <f>VLOOKUP(E532,GDD!$A$2:$B$57,2)</f>
        <v>0-650</v>
      </c>
      <c r="I532" cm="1">
        <f t="array" ref="I532">IF(H532="0-650",1,IF(H532="650-900",2,IF(H532="900+",3,NA)))</f>
        <v>1</v>
      </c>
      <c r="J532">
        <v>2.0029127123368499E-4</v>
      </c>
      <c r="K532">
        <v>1.6647634181650901E-3</v>
      </c>
      <c r="L532">
        <v>0.19395420917505801</v>
      </c>
    </row>
    <row r="533" spans="1:12" x14ac:dyDescent="0.2">
      <c r="A533" t="s">
        <v>535</v>
      </c>
      <c r="B533" t="str">
        <f t="shared" si="24"/>
        <v>plot_volume</v>
      </c>
      <c r="C533">
        <f>VLOOKUP(B533,GDD!$D$2:$E$31,2)</f>
        <v>20</v>
      </c>
      <c r="D533" t="str">
        <f t="shared" si="26"/>
        <v>SbDIV18</v>
      </c>
      <c r="E533" s="2">
        <v>20180620</v>
      </c>
      <c r="F533" t="str">
        <f t="shared" si="25"/>
        <v>RS1</v>
      </c>
      <c r="G533" t="s">
        <v>1139</v>
      </c>
      <c r="H533" t="str">
        <f>VLOOKUP(E533,GDD!$A$2:$B$57,2)</f>
        <v>0-650</v>
      </c>
      <c r="I533" cm="1">
        <f t="array" ref="I533">IF(H533="0-650",1,IF(H533="650-900",2,IF(H533="900+",3,NA)))</f>
        <v>1</v>
      </c>
      <c r="J533" s="1">
        <v>2.3000339437934899E-6</v>
      </c>
      <c r="K533" s="1">
        <v>2.3776249566634701E-6</v>
      </c>
      <c r="L533">
        <v>0.65925342233678197</v>
      </c>
    </row>
    <row r="534" spans="1:12" x14ac:dyDescent="0.2">
      <c r="A534" t="s">
        <v>536</v>
      </c>
      <c r="B534" t="str">
        <f t="shared" si="24"/>
        <v>height_30p</v>
      </c>
      <c r="C534">
        <f>VLOOKUP(B534,GDD!$D$2:$E$31,2)</f>
        <v>2</v>
      </c>
      <c r="D534" t="str">
        <f t="shared" si="26"/>
        <v>SbDIV18</v>
      </c>
      <c r="E534" s="2">
        <v>20180702</v>
      </c>
      <c r="F534" t="str">
        <f t="shared" si="25"/>
        <v>RS1</v>
      </c>
      <c r="G534" t="s">
        <v>1139</v>
      </c>
      <c r="H534" t="str">
        <f>VLOOKUP(E534,GDD!$A$2:$B$57,2)</f>
        <v>650-900</v>
      </c>
      <c r="I534" cm="1">
        <f t="array" ref="I534">IF(H534="0-650",1,IF(H534="650-900",2,IF(H534="900+",3,NA)))</f>
        <v>2</v>
      </c>
      <c r="J534">
        <v>5.5254860636827302E-2</v>
      </c>
      <c r="K534">
        <v>7.7735703617369898E-3</v>
      </c>
      <c r="L534">
        <v>0.93428006395274299</v>
      </c>
    </row>
    <row r="535" spans="1:12" x14ac:dyDescent="0.2">
      <c r="A535" t="s">
        <v>537</v>
      </c>
      <c r="B535" t="str">
        <f t="shared" si="24"/>
        <v>height_50p</v>
      </c>
      <c r="C535">
        <f>VLOOKUP(B535,GDD!$D$2:$E$31,2)</f>
        <v>3</v>
      </c>
      <c r="D535" t="str">
        <f t="shared" si="26"/>
        <v>SbDIV18</v>
      </c>
      <c r="E535" s="2">
        <v>20180702</v>
      </c>
      <c r="F535" t="str">
        <f t="shared" si="25"/>
        <v>RS1</v>
      </c>
      <c r="G535" t="s">
        <v>1139</v>
      </c>
      <c r="H535" t="str">
        <f>VLOOKUP(E535,GDD!$A$2:$B$57,2)</f>
        <v>650-900</v>
      </c>
      <c r="I535" cm="1">
        <f t="array" ref="I535">IF(H535="0-650",1,IF(H535="650-900",2,IF(H535="900+",3,NA)))</f>
        <v>2</v>
      </c>
      <c r="J535">
        <v>7.1912239609263198E-2</v>
      </c>
      <c r="K535">
        <v>7.6270238673840102E-3</v>
      </c>
      <c r="L535">
        <v>0.94964048746972396</v>
      </c>
    </row>
    <row r="536" spans="1:12" x14ac:dyDescent="0.2">
      <c r="A536" t="s">
        <v>538</v>
      </c>
      <c r="B536" t="str">
        <f t="shared" si="24"/>
        <v>height_70p</v>
      </c>
      <c r="C536">
        <f>VLOOKUP(B536,GDD!$D$2:$E$31,2)</f>
        <v>4</v>
      </c>
      <c r="D536" t="str">
        <f t="shared" si="26"/>
        <v>SbDIV18</v>
      </c>
      <c r="E536" s="2">
        <v>20180702</v>
      </c>
      <c r="F536" t="str">
        <f t="shared" si="25"/>
        <v>RS1</v>
      </c>
      <c r="G536" t="s">
        <v>1139</v>
      </c>
      <c r="H536" t="str">
        <f>VLOOKUP(E536,GDD!$A$2:$B$57,2)</f>
        <v>650-900</v>
      </c>
      <c r="I536" cm="1">
        <f t="array" ref="I536">IF(H536="0-650",1,IF(H536="650-900",2,IF(H536="900+",3,NA)))</f>
        <v>2</v>
      </c>
      <c r="J536">
        <v>8.02798549327218E-2</v>
      </c>
      <c r="K536">
        <v>8.0694258643298801E-3</v>
      </c>
      <c r="L536">
        <v>0.95214690611199604</v>
      </c>
    </row>
    <row r="537" spans="1:12" x14ac:dyDescent="0.2">
      <c r="A537" t="s">
        <v>539</v>
      </c>
      <c r="B537" t="str">
        <f t="shared" si="24"/>
        <v>height_90p</v>
      </c>
      <c r="C537">
        <f>VLOOKUP(B537,GDD!$D$2:$E$31,2)</f>
        <v>5</v>
      </c>
      <c r="D537" t="str">
        <f t="shared" si="26"/>
        <v>SbDIV18</v>
      </c>
      <c r="E537" s="2">
        <v>20180702</v>
      </c>
      <c r="F537" t="str">
        <f t="shared" si="25"/>
        <v>RS1</v>
      </c>
      <c r="G537" t="s">
        <v>1139</v>
      </c>
      <c r="H537" t="str">
        <f>VLOOKUP(E537,GDD!$A$2:$B$57,2)</f>
        <v>650-900</v>
      </c>
      <c r="I537" cm="1">
        <f t="array" ref="I537">IF(H537="0-650",1,IF(H537="650-900",2,IF(H537="900+",3,NA)))</f>
        <v>2</v>
      </c>
      <c r="J537">
        <v>7.3130047547733307E-2</v>
      </c>
      <c r="K537">
        <v>2.3815918756491399E-2</v>
      </c>
      <c r="L537">
        <v>0.85996897377179904</v>
      </c>
    </row>
    <row r="538" spans="1:12" x14ac:dyDescent="0.2">
      <c r="A538" t="s">
        <v>540</v>
      </c>
      <c r="B538" t="str">
        <f t="shared" si="24"/>
        <v>height_95p</v>
      </c>
      <c r="C538">
        <f>VLOOKUP(B538,GDD!$D$2:$E$31,2)</f>
        <v>6</v>
      </c>
      <c r="D538" t="str">
        <f t="shared" si="26"/>
        <v>SbDIV18</v>
      </c>
      <c r="E538" s="2">
        <v>20180702</v>
      </c>
      <c r="F538" t="str">
        <f t="shared" si="25"/>
        <v>RS1</v>
      </c>
      <c r="G538" t="s">
        <v>1139</v>
      </c>
      <c r="H538" t="str">
        <f>VLOOKUP(E538,GDD!$A$2:$B$57,2)</f>
        <v>650-900</v>
      </c>
      <c r="I538" cm="1">
        <f t="array" ref="I538">IF(H538="0-650",1,IF(H538="650-900",2,IF(H538="900+",3,NA)))</f>
        <v>2</v>
      </c>
      <c r="J538">
        <v>6.5570099702292495E-2</v>
      </c>
      <c r="K538">
        <v>3.5725211860347501E-2</v>
      </c>
      <c r="L538">
        <v>0.78590403134160303</v>
      </c>
    </row>
    <row r="539" spans="1:12" x14ac:dyDescent="0.2">
      <c r="A539" t="s">
        <v>541</v>
      </c>
      <c r="B539" t="str">
        <f t="shared" si="24"/>
        <v>height_99p</v>
      </c>
      <c r="C539">
        <f>VLOOKUP(B539,GDD!$D$2:$E$31,2)</f>
        <v>7</v>
      </c>
      <c r="D539" t="str">
        <f t="shared" si="26"/>
        <v>SbDIV18</v>
      </c>
      <c r="E539" s="2">
        <v>20180702</v>
      </c>
      <c r="F539" t="str">
        <f t="shared" si="25"/>
        <v>RS1</v>
      </c>
      <c r="G539" t="s">
        <v>1139</v>
      </c>
      <c r="H539" t="str">
        <f>VLOOKUP(E539,GDD!$A$2:$B$57,2)</f>
        <v>650-900</v>
      </c>
      <c r="I539" cm="1">
        <f t="array" ref="I539">IF(H539="0-650",1,IF(H539="650-900",2,IF(H539="900+",3,NA)))</f>
        <v>2</v>
      </c>
      <c r="J539">
        <v>5.1531830936877E-2</v>
      </c>
      <c r="K539">
        <v>5.2704867397639701E-2</v>
      </c>
      <c r="L539">
        <v>0.66164624109782399</v>
      </c>
    </row>
    <row r="540" spans="1:12" x14ac:dyDescent="0.2">
      <c r="A540" t="s">
        <v>542</v>
      </c>
      <c r="B540" t="str">
        <f t="shared" si="24"/>
        <v>canopy_cover_5p</v>
      </c>
      <c r="C540">
        <f>VLOOKUP(B540,GDD!$D$2:$E$31,2)</f>
        <v>8</v>
      </c>
      <c r="D540" t="str">
        <f t="shared" si="26"/>
        <v>SbDIV18</v>
      </c>
      <c r="E540" s="2">
        <v>20180702</v>
      </c>
      <c r="F540" t="str">
        <f t="shared" si="25"/>
        <v>RS1</v>
      </c>
      <c r="G540" t="s">
        <v>1139</v>
      </c>
      <c r="H540" t="str">
        <f>VLOOKUP(E540,GDD!$A$2:$B$57,2)</f>
        <v>650-900</v>
      </c>
      <c r="I540" cm="1">
        <f t="array" ref="I540">IF(H540="0-650",1,IF(H540="650-900",2,IF(H540="900+",3,NA)))</f>
        <v>2</v>
      </c>
      <c r="J540">
        <v>0.64274049377752196</v>
      </c>
      <c r="K540">
        <v>4.4169153477517797</v>
      </c>
      <c r="L540">
        <v>0.22542820806682501</v>
      </c>
    </row>
    <row r="541" spans="1:12" x14ac:dyDescent="0.2">
      <c r="A541" t="s">
        <v>543</v>
      </c>
      <c r="B541" t="str">
        <f t="shared" si="24"/>
        <v>pcanopy_cover_10p</v>
      </c>
      <c r="C541">
        <f>VLOOKUP(B541,GDD!$D$2:$E$31,2)</f>
        <v>9</v>
      </c>
      <c r="D541" t="str">
        <f t="shared" si="26"/>
        <v>SbDIV18</v>
      </c>
      <c r="E541" s="2">
        <v>20180702</v>
      </c>
      <c r="F541" t="str">
        <f t="shared" si="25"/>
        <v>RS1</v>
      </c>
      <c r="G541" t="s">
        <v>1139</v>
      </c>
      <c r="H541" t="str">
        <f>VLOOKUP(E541,GDD!$A$2:$B$57,2)</f>
        <v>650-900</v>
      </c>
      <c r="I541" cm="1">
        <f t="array" ref="I541">IF(H541="0-650",1,IF(H541="650-900",2,IF(H541="900+",3,NA)))</f>
        <v>2</v>
      </c>
      <c r="J541">
        <v>0.68858946128280696</v>
      </c>
      <c r="K541">
        <v>4.66439536202589</v>
      </c>
      <c r="L541">
        <v>0.227950341697856</v>
      </c>
    </row>
    <row r="542" spans="1:12" x14ac:dyDescent="0.2">
      <c r="A542" t="s">
        <v>544</v>
      </c>
      <c r="B542" t="str">
        <f t="shared" si="24"/>
        <v>canopy_cover_20p</v>
      </c>
      <c r="C542">
        <f>VLOOKUP(B542,GDD!$D$2:$E$31,2)</f>
        <v>10</v>
      </c>
      <c r="D542" t="str">
        <f t="shared" si="26"/>
        <v>SbDIV18</v>
      </c>
      <c r="E542" s="2">
        <v>20180702</v>
      </c>
      <c r="F542" t="str">
        <f t="shared" si="25"/>
        <v>RS1</v>
      </c>
      <c r="G542" t="s">
        <v>1139</v>
      </c>
      <c r="H542" t="str">
        <f>VLOOKUP(E542,GDD!$A$2:$B$57,2)</f>
        <v>650-900</v>
      </c>
      <c r="I542" cm="1">
        <f t="array" ref="I542">IF(H542="0-650",1,IF(H542="650-900",2,IF(H542="900+",3,NA)))</f>
        <v>2</v>
      </c>
      <c r="J542">
        <v>0.850107157319833</v>
      </c>
      <c r="K542">
        <v>5.5987322156019204</v>
      </c>
      <c r="L542">
        <v>0.23293968624036401</v>
      </c>
    </row>
    <row r="543" spans="1:12" x14ac:dyDescent="0.2">
      <c r="A543" t="s">
        <v>545</v>
      </c>
      <c r="B543" t="str">
        <f t="shared" si="24"/>
        <v>canopy_cover_30p</v>
      </c>
      <c r="C543">
        <f>VLOOKUP(B543,GDD!$D$2:$E$31,2)</f>
        <v>11</v>
      </c>
      <c r="D543" t="str">
        <f t="shared" si="26"/>
        <v>SbDIV18</v>
      </c>
      <c r="E543" s="2">
        <v>20180702</v>
      </c>
      <c r="F543" t="str">
        <f t="shared" si="25"/>
        <v>RS1</v>
      </c>
      <c r="G543" t="s">
        <v>1139</v>
      </c>
      <c r="H543" t="str">
        <f>VLOOKUP(E543,GDD!$A$2:$B$57,2)</f>
        <v>650-900</v>
      </c>
      <c r="I543" cm="1">
        <f t="array" ref="I543">IF(H543="0-650",1,IF(H543="650-900",2,IF(H543="900+",3,NA)))</f>
        <v>2</v>
      </c>
      <c r="J543">
        <v>1.1644784709501299</v>
      </c>
      <c r="K543">
        <v>7.4165132320445597</v>
      </c>
      <c r="L543">
        <v>0.23897840743763099</v>
      </c>
    </row>
    <row r="544" spans="1:12" x14ac:dyDescent="0.2">
      <c r="A544" t="s">
        <v>546</v>
      </c>
      <c r="B544" t="str">
        <f t="shared" si="24"/>
        <v>canopy_cover_40p</v>
      </c>
      <c r="C544">
        <f>VLOOKUP(B544,GDD!$D$2:$E$31,2)</f>
        <v>12</v>
      </c>
      <c r="D544" t="str">
        <f t="shared" si="26"/>
        <v>SbDIV18</v>
      </c>
      <c r="E544" s="2">
        <v>20180702</v>
      </c>
      <c r="F544" t="str">
        <f t="shared" si="25"/>
        <v>RS1</v>
      </c>
      <c r="G544" t="s">
        <v>1139</v>
      </c>
      <c r="H544" t="str">
        <f>VLOOKUP(E544,GDD!$A$2:$B$57,2)</f>
        <v>650-900</v>
      </c>
      <c r="I544" cm="1">
        <f t="array" ref="I544">IF(H544="0-650",1,IF(H544="650-900",2,IF(H544="900+",3,NA)))</f>
        <v>2</v>
      </c>
      <c r="J544">
        <v>3.1067608612859301</v>
      </c>
      <c r="K544">
        <v>24.528917548086</v>
      </c>
      <c r="L544">
        <v>0.20211544269040299</v>
      </c>
    </row>
    <row r="545" spans="1:12" x14ac:dyDescent="0.2">
      <c r="A545" t="s">
        <v>547</v>
      </c>
      <c r="B545" t="str">
        <f t="shared" si="24"/>
        <v>canopy_cover_50p</v>
      </c>
      <c r="C545">
        <f>VLOOKUP(B545,GDD!$D$2:$E$31,2)</f>
        <v>13</v>
      </c>
      <c r="D545" t="str">
        <f t="shared" si="26"/>
        <v>SbDIV18</v>
      </c>
      <c r="E545" s="2">
        <v>20180702</v>
      </c>
      <c r="F545" t="str">
        <f t="shared" si="25"/>
        <v>RS1</v>
      </c>
      <c r="G545" t="s">
        <v>1139</v>
      </c>
      <c r="H545" t="str">
        <f>VLOOKUP(E545,GDD!$A$2:$B$57,2)</f>
        <v>650-900</v>
      </c>
      <c r="I545" cm="1">
        <f t="array" ref="I545">IF(H545="0-650",1,IF(H545="650-900",2,IF(H545="900+",3,NA)))</f>
        <v>2</v>
      </c>
      <c r="J545">
        <v>18.849341575109602</v>
      </c>
      <c r="K545">
        <v>111.110055021123</v>
      </c>
      <c r="L545">
        <v>0.25333648825656901</v>
      </c>
    </row>
    <row r="546" spans="1:12" x14ac:dyDescent="0.2">
      <c r="A546" t="s">
        <v>548</v>
      </c>
      <c r="B546" t="str">
        <f t="shared" si="24"/>
        <v>canopy_cover_75p</v>
      </c>
      <c r="C546">
        <f>VLOOKUP(B546,GDD!$D$2:$E$31,2)</f>
        <v>14</v>
      </c>
      <c r="D546" t="str">
        <f t="shared" si="26"/>
        <v>SbDIV18</v>
      </c>
      <c r="E546" s="2">
        <v>20180702</v>
      </c>
      <c r="F546" t="str">
        <f t="shared" si="25"/>
        <v>RS1</v>
      </c>
      <c r="G546" t="s">
        <v>1139</v>
      </c>
      <c r="H546" t="str">
        <f>VLOOKUP(E546,GDD!$A$2:$B$57,2)</f>
        <v>650-900</v>
      </c>
      <c r="I546" cm="1">
        <f t="array" ref="I546">IF(H546="0-650",1,IF(H546="650-900",2,IF(H546="900+",3,NA)))</f>
        <v>2</v>
      </c>
      <c r="J546">
        <v>118.28194773998899</v>
      </c>
      <c r="K546">
        <v>395.34896695500402</v>
      </c>
      <c r="L546">
        <v>0.37436157663956199</v>
      </c>
    </row>
    <row r="547" spans="1:12" x14ac:dyDescent="0.2">
      <c r="A547" t="s">
        <v>549</v>
      </c>
      <c r="B547" t="str">
        <f t="shared" si="24"/>
        <v>standard_deviation_ht</v>
      </c>
      <c r="C547">
        <f>VLOOKUP(B547,GDD!$D$2:$E$31,2)</f>
        <v>15</v>
      </c>
      <c r="D547" t="str">
        <f t="shared" si="26"/>
        <v>SbDIV18</v>
      </c>
      <c r="E547" s="2">
        <v>20180702</v>
      </c>
      <c r="F547" t="str">
        <f t="shared" si="25"/>
        <v>RS1</v>
      </c>
      <c r="G547" t="s">
        <v>1139</v>
      </c>
      <c r="H547" t="str">
        <f>VLOOKUP(E547,GDD!$A$2:$B$57,2)</f>
        <v>650-900</v>
      </c>
      <c r="I547" cm="1">
        <f t="array" ref="I547">IF(H547="0-650",1,IF(H547="650-900",2,IF(H547="900+",3,NA)))</f>
        <v>2</v>
      </c>
      <c r="J547">
        <v>3.2802685258894598E-3</v>
      </c>
      <c r="K547">
        <v>1.97894538187674E-3</v>
      </c>
      <c r="L547">
        <v>0.76825932985383805</v>
      </c>
    </row>
    <row r="548" spans="1:12" x14ac:dyDescent="0.2">
      <c r="A548" t="s">
        <v>550</v>
      </c>
      <c r="B548" t="str">
        <f t="shared" si="24"/>
        <v>quadratic_mean_ht</v>
      </c>
      <c r="C548">
        <f>VLOOKUP(B548,GDD!$D$2:$E$31,2)</f>
        <v>16</v>
      </c>
      <c r="D548" t="str">
        <f t="shared" si="26"/>
        <v>SbDIV18</v>
      </c>
      <c r="E548" s="2">
        <v>20180702</v>
      </c>
      <c r="F548" t="str">
        <f t="shared" si="25"/>
        <v>RS1</v>
      </c>
      <c r="G548" t="s">
        <v>1139</v>
      </c>
      <c r="H548" t="str">
        <f>VLOOKUP(E548,GDD!$A$2:$B$57,2)</f>
        <v>650-900</v>
      </c>
      <c r="I548" cm="1">
        <f t="array" ref="I548">IF(H548="0-650",1,IF(H548="650-900",2,IF(H548="900+",3,NA)))</f>
        <v>2</v>
      </c>
      <c r="J548">
        <v>5.7453878396686697E-2</v>
      </c>
      <c r="K548">
        <v>9.1018163991317402E-3</v>
      </c>
      <c r="L548">
        <v>0.92660392125531599</v>
      </c>
    </row>
    <row r="549" spans="1:12" x14ac:dyDescent="0.2">
      <c r="A549" t="s">
        <v>551</v>
      </c>
      <c r="B549" t="str">
        <f t="shared" si="24"/>
        <v>skewness_ht</v>
      </c>
      <c r="C549">
        <f>VLOOKUP(B549,GDD!$D$2:$E$31,2)</f>
        <v>17</v>
      </c>
      <c r="D549" t="str">
        <f t="shared" si="26"/>
        <v>SbDIV18</v>
      </c>
      <c r="E549" s="2">
        <v>20180702</v>
      </c>
      <c r="F549" t="str">
        <f t="shared" si="25"/>
        <v>RS1</v>
      </c>
      <c r="G549" t="s">
        <v>1139</v>
      </c>
      <c r="H549" t="str">
        <f>VLOOKUP(E549,GDD!$A$2:$B$57,2)</f>
        <v>650-900</v>
      </c>
      <c r="I549" cm="1">
        <f t="array" ref="I549">IF(H549="0-650",1,IF(H549="650-900",2,IF(H549="900+",3,NA)))</f>
        <v>2</v>
      </c>
      <c r="J549">
        <v>0.16244883791803399</v>
      </c>
      <c r="K549">
        <v>0.478862005160475</v>
      </c>
      <c r="L549">
        <v>0.40422241065046099</v>
      </c>
    </row>
    <row r="550" spans="1:12" x14ac:dyDescent="0.2">
      <c r="A550" t="s">
        <v>552</v>
      </c>
      <c r="B550" t="str">
        <f t="shared" si="24"/>
        <v>kurtosis_ht</v>
      </c>
      <c r="C550">
        <f>VLOOKUP(B550,GDD!$D$2:$E$31,2)</f>
        <v>18</v>
      </c>
      <c r="D550" t="str">
        <f t="shared" si="26"/>
        <v>SbDIV18</v>
      </c>
      <c r="E550" s="2">
        <v>20180702</v>
      </c>
      <c r="F550" t="str">
        <f t="shared" si="25"/>
        <v>RS1</v>
      </c>
      <c r="G550" t="s">
        <v>1139</v>
      </c>
      <c r="H550" t="str">
        <f>VLOOKUP(E550,GDD!$A$2:$B$57,2)</f>
        <v>650-900</v>
      </c>
      <c r="I550" cm="1">
        <f t="array" ref="I550">IF(H550="0-650",1,IF(H550="650-900",2,IF(H550="900+",3,NA)))</f>
        <v>2</v>
      </c>
      <c r="J550">
        <v>0.66561811730047404</v>
      </c>
      <c r="K550">
        <v>1.28487513754057</v>
      </c>
      <c r="L550">
        <v>0.50886068872183099</v>
      </c>
    </row>
    <row r="551" spans="1:12" x14ac:dyDescent="0.2">
      <c r="A551" t="s">
        <v>553</v>
      </c>
      <c r="B551" t="str">
        <f t="shared" si="24"/>
        <v>variation_ht</v>
      </c>
      <c r="C551">
        <f>VLOOKUP(B551,GDD!$D$2:$E$31,2)</f>
        <v>19</v>
      </c>
      <c r="D551" t="str">
        <f t="shared" si="26"/>
        <v>SbDIV18</v>
      </c>
      <c r="E551" s="2">
        <v>20180702</v>
      </c>
      <c r="F551" t="str">
        <f t="shared" si="25"/>
        <v>RS1</v>
      </c>
      <c r="G551" t="s">
        <v>1139</v>
      </c>
      <c r="H551" t="str">
        <f>VLOOKUP(E551,GDD!$A$2:$B$57,2)</f>
        <v>650-900</v>
      </c>
      <c r="I551" cm="1">
        <f t="array" ref="I551">IF(H551="0-650",1,IF(H551="650-900",2,IF(H551="900+",3,NA)))</f>
        <v>2</v>
      </c>
      <c r="J551">
        <v>3.1715063437931198E-4</v>
      </c>
      <c r="K551">
        <v>1.41109959672372E-3</v>
      </c>
      <c r="L551">
        <v>0.31011098091475803</v>
      </c>
    </row>
    <row r="552" spans="1:12" x14ac:dyDescent="0.2">
      <c r="A552" t="s">
        <v>554</v>
      </c>
      <c r="B552" t="str">
        <f t="shared" si="24"/>
        <v>plot_volume</v>
      </c>
      <c r="C552">
        <f>VLOOKUP(B552,GDD!$D$2:$E$31,2)</f>
        <v>20</v>
      </c>
      <c r="D552" t="str">
        <f t="shared" si="26"/>
        <v>SbDIV18</v>
      </c>
      <c r="E552" s="2">
        <v>20180702</v>
      </c>
      <c r="F552" t="str">
        <f t="shared" si="25"/>
        <v>RS1</v>
      </c>
      <c r="G552" t="s">
        <v>1139</v>
      </c>
      <c r="H552" t="str">
        <f>VLOOKUP(E552,GDD!$A$2:$B$57,2)</f>
        <v>650-900</v>
      </c>
      <c r="I552" cm="1">
        <f t="array" ref="I552">IF(H552="0-650",1,IF(H552="650-900",2,IF(H552="900+",3,NA)))</f>
        <v>2</v>
      </c>
      <c r="J552" s="1">
        <v>2.1637151551624599E-5</v>
      </c>
      <c r="K552" s="1">
        <v>5.2047480512289804E-6</v>
      </c>
      <c r="L552">
        <v>0.89263923432321202</v>
      </c>
    </row>
    <row r="553" spans="1:12" x14ac:dyDescent="0.2">
      <c r="A553" t="s">
        <v>555</v>
      </c>
      <c r="B553" t="str">
        <f t="shared" si="24"/>
        <v>height_30p</v>
      </c>
      <c r="C553">
        <f>VLOOKUP(B553,GDD!$D$2:$E$31,2)</f>
        <v>2</v>
      </c>
      <c r="D553" t="str">
        <f t="shared" si="26"/>
        <v>SbDIV18</v>
      </c>
      <c r="E553" s="2">
        <v>20180710</v>
      </c>
      <c r="F553" t="str">
        <f t="shared" si="25"/>
        <v>RS1</v>
      </c>
      <c r="G553" t="s">
        <v>1139</v>
      </c>
      <c r="H553" t="str">
        <f>VLOOKUP(E553,GDD!$A$2:$B$57,2)</f>
        <v>650-900</v>
      </c>
      <c r="I553" cm="1">
        <f t="array" ref="I553">IF(H553="0-650",1,IF(H553="650-900",2,IF(H553="900+",3,NA)))</f>
        <v>2</v>
      </c>
      <c r="J553">
        <v>8.8520463569556396E-2</v>
      </c>
      <c r="K553">
        <v>8.3538780260376793E-3</v>
      </c>
      <c r="L553">
        <v>0.95494006415877697</v>
      </c>
    </row>
    <row r="554" spans="1:12" x14ac:dyDescent="0.2">
      <c r="A554" t="s">
        <v>556</v>
      </c>
      <c r="B554" t="str">
        <f t="shared" si="24"/>
        <v>height_50p</v>
      </c>
      <c r="C554">
        <f>VLOOKUP(B554,GDD!$D$2:$E$31,2)</f>
        <v>3</v>
      </c>
      <c r="D554" t="str">
        <f t="shared" si="26"/>
        <v>SbDIV18</v>
      </c>
      <c r="E554" s="2">
        <v>20180710</v>
      </c>
      <c r="F554" t="str">
        <f t="shared" si="25"/>
        <v>RS1</v>
      </c>
      <c r="G554" t="s">
        <v>1139</v>
      </c>
      <c r="H554" t="str">
        <f>VLOOKUP(E554,GDD!$A$2:$B$57,2)</f>
        <v>650-900</v>
      </c>
      <c r="I554" cm="1">
        <f t="array" ref="I554">IF(H554="0-650",1,IF(H554="650-900",2,IF(H554="900+",3,NA)))</f>
        <v>2</v>
      </c>
      <c r="J554">
        <v>0.112356248190532</v>
      </c>
      <c r="K554">
        <v>7.6909542620085302E-3</v>
      </c>
      <c r="L554">
        <v>0.96690688438262296</v>
      </c>
    </row>
    <row r="555" spans="1:12" x14ac:dyDescent="0.2">
      <c r="A555" t="s">
        <v>557</v>
      </c>
      <c r="B555" t="str">
        <f t="shared" si="24"/>
        <v>height_70p</v>
      </c>
      <c r="C555">
        <f>VLOOKUP(B555,GDD!$D$2:$E$31,2)</f>
        <v>4</v>
      </c>
      <c r="D555" t="str">
        <f t="shared" si="26"/>
        <v>SbDIV18</v>
      </c>
      <c r="E555" s="2">
        <v>20180710</v>
      </c>
      <c r="F555" t="str">
        <f t="shared" si="25"/>
        <v>RS1</v>
      </c>
      <c r="G555" t="s">
        <v>1139</v>
      </c>
      <c r="H555" t="str">
        <f>VLOOKUP(E555,GDD!$A$2:$B$57,2)</f>
        <v>650-900</v>
      </c>
      <c r="I555" cm="1">
        <f t="array" ref="I555">IF(H555="0-650",1,IF(H555="650-900",2,IF(H555="900+",3,NA)))</f>
        <v>2</v>
      </c>
      <c r="J555">
        <v>0.12850994329516199</v>
      </c>
      <c r="K555">
        <v>8.8093434446102105E-3</v>
      </c>
      <c r="L555">
        <v>0.96686089244793505</v>
      </c>
    </row>
    <row r="556" spans="1:12" x14ac:dyDescent="0.2">
      <c r="A556" t="s">
        <v>558</v>
      </c>
      <c r="B556" t="str">
        <f t="shared" si="24"/>
        <v>height_90p</v>
      </c>
      <c r="C556">
        <f>VLOOKUP(B556,GDD!$D$2:$E$31,2)</f>
        <v>5</v>
      </c>
      <c r="D556" t="str">
        <f t="shared" si="26"/>
        <v>SbDIV18</v>
      </c>
      <c r="E556" s="2">
        <v>20180710</v>
      </c>
      <c r="F556" t="str">
        <f t="shared" si="25"/>
        <v>RS1</v>
      </c>
      <c r="G556" t="s">
        <v>1139</v>
      </c>
      <c r="H556" t="str">
        <f>VLOOKUP(E556,GDD!$A$2:$B$57,2)</f>
        <v>650-900</v>
      </c>
      <c r="I556" cm="1">
        <f t="array" ref="I556">IF(H556="0-650",1,IF(H556="650-900",2,IF(H556="900+",3,NA)))</f>
        <v>2</v>
      </c>
      <c r="J556">
        <v>0.133562636028038</v>
      </c>
      <c r="K556">
        <v>3.6147222361890503E-2</v>
      </c>
      <c r="L556">
        <v>0.88080942707559595</v>
      </c>
    </row>
    <row r="557" spans="1:12" x14ac:dyDescent="0.2">
      <c r="A557" t="s">
        <v>559</v>
      </c>
      <c r="B557" t="str">
        <f t="shared" si="24"/>
        <v>height_95p</v>
      </c>
      <c r="C557">
        <f>VLOOKUP(B557,GDD!$D$2:$E$31,2)</f>
        <v>6</v>
      </c>
      <c r="D557" t="str">
        <f t="shared" si="26"/>
        <v>SbDIV18</v>
      </c>
      <c r="E557" s="2">
        <v>20180710</v>
      </c>
      <c r="F557" t="str">
        <f t="shared" si="25"/>
        <v>RS1</v>
      </c>
      <c r="G557" t="s">
        <v>1139</v>
      </c>
      <c r="H557" t="str">
        <f>VLOOKUP(E557,GDD!$A$2:$B$57,2)</f>
        <v>650-900</v>
      </c>
      <c r="I557" cm="1">
        <f t="array" ref="I557">IF(H557="0-650",1,IF(H557="650-900",2,IF(H557="900+",3,NA)))</f>
        <v>2</v>
      </c>
      <c r="J557">
        <v>0.125053888807311</v>
      </c>
      <c r="K557">
        <v>5.84251978751597E-2</v>
      </c>
      <c r="L557">
        <v>0.81063548302280297</v>
      </c>
    </row>
    <row r="558" spans="1:12" x14ac:dyDescent="0.2">
      <c r="A558" t="s">
        <v>560</v>
      </c>
      <c r="B558" t="str">
        <f t="shared" si="24"/>
        <v>height_99p</v>
      </c>
      <c r="C558">
        <f>VLOOKUP(B558,GDD!$D$2:$E$31,2)</f>
        <v>7</v>
      </c>
      <c r="D558" t="str">
        <f t="shared" si="26"/>
        <v>SbDIV18</v>
      </c>
      <c r="E558" s="2">
        <v>20180710</v>
      </c>
      <c r="F558" t="str">
        <f t="shared" si="25"/>
        <v>RS1</v>
      </c>
      <c r="G558" t="s">
        <v>1139</v>
      </c>
      <c r="H558" t="str">
        <f>VLOOKUP(E558,GDD!$A$2:$B$57,2)</f>
        <v>650-900</v>
      </c>
      <c r="I558" cm="1">
        <f t="array" ref="I558">IF(H558="0-650",1,IF(H558="650-900",2,IF(H558="900+",3,NA)))</f>
        <v>2</v>
      </c>
      <c r="J558">
        <v>0.10057082564663899</v>
      </c>
      <c r="K558">
        <v>0.100135918189351</v>
      </c>
      <c r="L558">
        <v>0.66762902939866997</v>
      </c>
    </row>
    <row r="559" spans="1:12" x14ac:dyDescent="0.2">
      <c r="A559" t="s">
        <v>561</v>
      </c>
      <c r="B559" t="str">
        <f t="shared" si="24"/>
        <v>canopy_cover_5p</v>
      </c>
      <c r="C559">
        <f>VLOOKUP(B559,GDD!$D$2:$E$31,2)</f>
        <v>8</v>
      </c>
      <c r="D559" t="str">
        <f t="shared" si="26"/>
        <v>SbDIV18</v>
      </c>
      <c r="E559" s="2">
        <v>20180710</v>
      </c>
      <c r="F559" t="str">
        <f t="shared" si="25"/>
        <v>RS1</v>
      </c>
      <c r="G559" t="s">
        <v>1139</v>
      </c>
      <c r="H559" t="str">
        <f>VLOOKUP(E559,GDD!$A$2:$B$57,2)</f>
        <v>650-900</v>
      </c>
      <c r="I559" cm="1">
        <f t="array" ref="I559">IF(H559="0-650",1,IF(H559="650-900",2,IF(H559="900+",3,NA)))</f>
        <v>2</v>
      </c>
      <c r="J559">
        <v>0.68788557861145405</v>
      </c>
      <c r="K559">
        <v>2.53317814619564</v>
      </c>
      <c r="L559">
        <v>0.35195420826249502</v>
      </c>
    </row>
    <row r="560" spans="1:12" x14ac:dyDescent="0.2">
      <c r="A560" t="s">
        <v>562</v>
      </c>
      <c r="B560" t="str">
        <f t="shared" si="24"/>
        <v>pcanopy_cover_10p</v>
      </c>
      <c r="C560">
        <f>VLOOKUP(B560,GDD!$D$2:$E$31,2)</f>
        <v>9</v>
      </c>
      <c r="D560" t="str">
        <f t="shared" si="26"/>
        <v>SbDIV18</v>
      </c>
      <c r="E560" s="2">
        <v>20180710</v>
      </c>
      <c r="F560" t="str">
        <f t="shared" si="25"/>
        <v>RS1</v>
      </c>
      <c r="G560" t="s">
        <v>1139</v>
      </c>
      <c r="H560" t="str">
        <f>VLOOKUP(E560,GDD!$A$2:$B$57,2)</f>
        <v>650-900</v>
      </c>
      <c r="I560" cm="1">
        <f t="array" ref="I560">IF(H560="0-650",1,IF(H560="650-900",2,IF(H560="900+",3,NA)))</f>
        <v>2</v>
      </c>
      <c r="J560">
        <v>0.81310787300437604</v>
      </c>
      <c r="K560">
        <v>2.9595394840501701</v>
      </c>
      <c r="L560">
        <v>0.35462332035280902</v>
      </c>
    </row>
    <row r="561" spans="1:12" x14ac:dyDescent="0.2">
      <c r="A561" t="s">
        <v>563</v>
      </c>
      <c r="B561" t="str">
        <f t="shared" si="24"/>
        <v>canopy_cover_20p</v>
      </c>
      <c r="C561">
        <f>VLOOKUP(B561,GDD!$D$2:$E$31,2)</f>
        <v>10</v>
      </c>
      <c r="D561" t="str">
        <f t="shared" si="26"/>
        <v>SbDIV18</v>
      </c>
      <c r="E561" s="2">
        <v>20180710</v>
      </c>
      <c r="F561" t="str">
        <f t="shared" si="25"/>
        <v>RS1</v>
      </c>
      <c r="G561" t="s">
        <v>1139</v>
      </c>
      <c r="H561" t="str">
        <f>VLOOKUP(E561,GDD!$A$2:$B$57,2)</f>
        <v>650-900</v>
      </c>
      <c r="I561" cm="1">
        <f t="array" ref="I561">IF(H561="0-650",1,IF(H561="650-900",2,IF(H561="900+",3,NA)))</f>
        <v>2</v>
      </c>
      <c r="J561">
        <v>1.20983124874087</v>
      </c>
      <c r="K561">
        <v>4.0290581003349102</v>
      </c>
      <c r="L561">
        <v>0.37521589915075099</v>
      </c>
    </row>
    <row r="562" spans="1:12" x14ac:dyDescent="0.2">
      <c r="A562" t="s">
        <v>564</v>
      </c>
      <c r="B562" t="str">
        <f t="shared" si="24"/>
        <v>canopy_cover_30p</v>
      </c>
      <c r="C562">
        <f>VLOOKUP(B562,GDD!$D$2:$E$31,2)</f>
        <v>11</v>
      </c>
      <c r="D562" t="str">
        <f t="shared" si="26"/>
        <v>SbDIV18</v>
      </c>
      <c r="E562" s="2">
        <v>20180710</v>
      </c>
      <c r="F562" t="str">
        <f t="shared" si="25"/>
        <v>RS1</v>
      </c>
      <c r="G562" t="s">
        <v>1139</v>
      </c>
      <c r="H562" t="str">
        <f>VLOOKUP(E562,GDD!$A$2:$B$57,2)</f>
        <v>650-900</v>
      </c>
      <c r="I562" cm="1">
        <f t="array" ref="I562">IF(H562="0-650",1,IF(H562="650-900",2,IF(H562="900+",3,NA)))</f>
        <v>2</v>
      </c>
      <c r="J562">
        <v>2.72783813331846</v>
      </c>
      <c r="K562">
        <v>14.081773738980001</v>
      </c>
      <c r="L562">
        <v>0.27924198219667501</v>
      </c>
    </row>
    <row r="563" spans="1:12" x14ac:dyDescent="0.2">
      <c r="A563" t="s">
        <v>565</v>
      </c>
      <c r="B563" t="str">
        <f t="shared" si="24"/>
        <v>canopy_cover_40p</v>
      </c>
      <c r="C563">
        <f>VLOOKUP(B563,GDD!$D$2:$E$31,2)</f>
        <v>12</v>
      </c>
      <c r="D563" t="str">
        <f t="shared" si="26"/>
        <v>SbDIV18</v>
      </c>
      <c r="E563" s="2">
        <v>20180710</v>
      </c>
      <c r="F563" t="str">
        <f t="shared" si="25"/>
        <v>RS1</v>
      </c>
      <c r="G563" t="s">
        <v>1139</v>
      </c>
      <c r="H563" t="str">
        <f>VLOOKUP(E563,GDD!$A$2:$B$57,2)</f>
        <v>650-900</v>
      </c>
      <c r="I563" cm="1">
        <f t="array" ref="I563">IF(H563="0-650",1,IF(H563="650-900",2,IF(H563="900+",3,NA)))</f>
        <v>2</v>
      </c>
      <c r="J563">
        <v>11.6838196816236</v>
      </c>
      <c r="K563">
        <v>87.518294138448994</v>
      </c>
      <c r="L563">
        <v>0.210735831185384</v>
      </c>
    </row>
    <row r="564" spans="1:12" x14ac:dyDescent="0.2">
      <c r="A564" t="s">
        <v>566</v>
      </c>
      <c r="B564" t="str">
        <f t="shared" si="24"/>
        <v>canopy_cover_50p</v>
      </c>
      <c r="C564">
        <f>VLOOKUP(B564,GDD!$D$2:$E$31,2)</f>
        <v>13</v>
      </c>
      <c r="D564" t="str">
        <f t="shared" si="26"/>
        <v>SbDIV18</v>
      </c>
      <c r="E564" s="2">
        <v>20180710</v>
      </c>
      <c r="F564" t="str">
        <f t="shared" si="25"/>
        <v>RS1</v>
      </c>
      <c r="G564" t="s">
        <v>1139</v>
      </c>
      <c r="H564" t="str">
        <f>VLOOKUP(E564,GDD!$A$2:$B$57,2)</f>
        <v>650-900</v>
      </c>
      <c r="I564" cm="1">
        <f t="array" ref="I564">IF(H564="0-650",1,IF(H564="650-900",2,IF(H564="900+",3,NA)))</f>
        <v>2</v>
      </c>
      <c r="J564">
        <v>55.154595671100303</v>
      </c>
      <c r="K564">
        <v>298.08828445717398</v>
      </c>
      <c r="L564">
        <v>0.27010252971394499</v>
      </c>
    </row>
    <row r="565" spans="1:12" x14ac:dyDescent="0.2">
      <c r="A565" t="s">
        <v>567</v>
      </c>
      <c r="B565" t="str">
        <f t="shared" si="24"/>
        <v>canopy_cover_75p</v>
      </c>
      <c r="C565">
        <f>VLOOKUP(B565,GDD!$D$2:$E$31,2)</f>
        <v>14</v>
      </c>
      <c r="D565" t="str">
        <f t="shared" si="26"/>
        <v>SbDIV18</v>
      </c>
      <c r="E565" s="2">
        <v>20180710</v>
      </c>
      <c r="F565" t="str">
        <f t="shared" si="25"/>
        <v>RS1</v>
      </c>
      <c r="G565" t="s">
        <v>1139</v>
      </c>
      <c r="H565" t="str">
        <f>VLOOKUP(E565,GDD!$A$2:$B$57,2)</f>
        <v>650-900</v>
      </c>
      <c r="I565" cm="1">
        <f t="array" ref="I565">IF(H565="0-650",1,IF(H565="650-900",2,IF(H565="900+",3,NA)))</f>
        <v>2</v>
      </c>
      <c r="J565">
        <v>193.214429858182</v>
      </c>
      <c r="K565">
        <v>371.01945452256302</v>
      </c>
      <c r="L565">
        <v>0.51017191860099598</v>
      </c>
    </row>
    <row r="566" spans="1:12" x14ac:dyDescent="0.2">
      <c r="A566" t="s">
        <v>568</v>
      </c>
      <c r="B566" t="str">
        <f t="shared" si="24"/>
        <v>standard_deviation_ht</v>
      </c>
      <c r="C566">
        <f>VLOOKUP(B566,GDD!$D$2:$E$31,2)</f>
        <v>15</v>
      </c>
      <c r="D566" t="str">
        <f t="shared" si="26"/>
        <v>SbDIV18</v>
      </c>
      <c r="E566" s="2">
        <v>20180710</v>
      </c>
      <c r="F566" t="str">
        <f t="shared" si="25"/>
        <v>RS1</v>
      </c>
      <c r="G566" t="s">
        <v>1139</v>
      </c>
      <c r="H566" t="str">
        <f>VLOOKUP(E566,GDD!$A$2:$B$57,2)</f>
        <v>650-900</v>
      </c>
      <c r="I566" cm="1">
        <f t="array" ref="I566">IF(H566="0-650",1,IF(H566="650-900",2,IF(H566="900+",3,NA)))</f>
        <v>2</v>
      </c>
      <c r="J566">
        <v>5.9762893516884302E-3</v>
      </c>
      <c r="K566">
        <v>4.28042525749574E-3</v>
      </c>
      <c r="L566">
        <v>0.73631342246862597</v>
      </c>
    </row>
    <row r="567" spans="1:12" x14ac:dyDescent="0.2">
      <c r="A567" t="s">
        <v>569</v>
      </c>
      <c r="B567" t="str">
        <f t="shared" si="24"/>
        <v>quadratic_mean_ht</v>
      </c>
      <c r="C567">
        <f>VLOOKUP(B567,GDD!$D$2:$E$31,2)</f>
        <v>16</v>
      </c>
      <c r="D567" t="str">
        <f t="shared" si="26"/>
        <v>SbDIV18</v>
      </c>
      <c r="E567" s="2">
        <v>20180710</v>
      </c>
      <c r="F567" t="str">
        <f t="shared" si="25"/>
        <v>RS1</v>
      </c>
      <c r="G567" t="s">
        <v>1139</v>
      </c>
      <c r="H567" t="str">
        <f>VLOOKUP(E567,GDD!$A$2:$B$57,2)</f>
        <v>650-900</v>
      </c>
      <c r="I567" cm="1">
        <f t="array" ref="I567">IF(H567="0-650",1,IF(H567="650-900",2,IF(H567="900+",3,NA)))</f>
        <v>2</v>
      </c>
      <c r="J567">
        <v>9.3668296902392104E-2</v>
      </c>
      <c r="K567">
        <v>1.12819463901039E-2</v>
      </c>
      <c r="L567">
        <v>0.94319791909137096</v>
      </c>
    </row>
    <row r="568" spans="1:12" x14ac:dyDescent="0.2">
      <c r="A568" t="s">
        <v>570</v>
      </c>
      <c r="B568" t="str">
        <f t="shared" si="24"/>
        <v>skewness_ht</v>
      </c>
      <c r="C568">
        <f>VLOOKUP(B568,GDD!$D$2:$E$31,2)</f>
        <v>17</v>
      </c>
      <c r="D568" t="str">
        <f t="shared" si="26"/>
        <v>SbDIV18</v>
      </c>
      <c r="E568" s="2">
        <v>20180710</v>
      </c>
      <c r="F568" t="str">
        <f t="shared" si="25"/>
        <v>RS1</v>
      </c>
      <c r="G568" t="s">
        <v>1139</v>
      </c>
      <c r="H568" t="str">
        <f>VLOOKUP(E568,GDD!$A$2:$B$57,2)</f>
        <v>650-900</v>
      </c>
      <c r="I568" cm="1">
        <f t="array" ref="I568">IF(H568="0-650",1,IF(H568="650-900",2,IF(H568="900+",3,NA)))</f>
        <v>2</v>
      </c>
      <c r="J568">
        <v>0.27979052497284002</v>
      </c>
      <c r="K568">
        <v>0.75630679408978896</v>
      </c>
      <c r="L568">
        <v>0.425249805659423</v>
      </c>
    </row>
    <row r="569" spans="1:12" x14ac:dyDescent="0.2">
      <c r="A569" t="s">
        <v>571</v>
      </c>
      <c r="B569" t="str">
        <f t="shared" si="24"/>
        <v>kurtosis_ht</v>
      </c>
      <c r="C569">
        <f>VLOOKUP(B569,GDD!$D$2:$E$31,2)</f>
        <v>18</v>
      </c>
      <c r="D569" t="str">
        <f t="shared" si="26"/>
        <v>SbDIV18</v>
      </c>
      <c r="E569" s="2">
        <v>20180710</v>
      </c>
      <c r="F569" t="str">
        <f t="shared" si="25"/>
        <v>RS1</v>
      </c>
      <c r="G569" t="s">
        <v>1139</v>
      </c>
      <c r="H569" t="str">
        <f>VLOOKUP(E569,GDD!$A$2:$B$57,2)</f>
        <v>650-900</v>
      </c>
      <c r="I569" cm="1">
        <f t="array" ref="I569">IF(H569="0-650",1,IF(H569="650-900",2,IF(H569="900+",3,NA)))</f>
        <v>2</v>
      </c>
      <c r="J569">
        <v>2.3636478664328302</v>
      </c>
      <c r="K569">
        <v>2.52763455759845</v>
      </c>
      <c r="L569">
        <v>0.65159767821328596</v>
      </c>
    </row>
    <row r="570" spans="1:12" x14ac:dyDescent="0.2">
      <c r="A570" t="s">
        <v>572</v>
      </c>
      <c r="B570" t="str">
        <f t="shared" si="24"/>
        <v>variation_ht</v>
      </c>
      <c r="C570">
        <f>VLOOKUP(B570,GDD!$D$2:$E$31,2)</f>
        <v>19</v>
      </c>
      <c r="D570" t="str">
        <f t="shared" si="26"/>
        <v>SbDIV18</v>
      </c>
      <c r="E570" s="2">
        <v>20180710</v>
      </c>
      <c r="F570" t="str">
        <f t="shared" si="25"/>
        <v>RS1</v>
      </c>
      <c r="G570" t="s">
        <v>1139</v>
      </c>
      <c r="H570" t="str">
        <f>VLOOKUP(E570,GDD!$A$2:$B$57,2)</f>
        <v>650-900</v>
      </c>
      <c r="I570" cm="1">
        <f t="array" ref="I570">IF(H570="0-650",1,IF(H570="650-900",2,IF(H570="900+",3,NA)))</f>
        <v>2</v>
      </c>
      <c r="J570">
        <v>1.06457771700199E-3</v>
      </c>
      <c r="K570">
        <v>2.6297864939055201E-3</v>
      </c>
      <c r="L570">
        <v>0.44740101187561199</v>
      </c>
    </row>
    <row r="571" spans="1:12" x14ac:dyDescent="0.2">
      <c r="A571" t="s">
        <v>573</v>
      </c>
      <c r="B571" t="str">
        <f t="shared" si="24"/>
        <v>plot_volume</v>
      </c>
      <c r="C571">
        <f>VLOOKUP(B571,GDD!$D$2:$E$31,2)</f>
        <v>20</v>
      </c>
      <c r="D571" t="str">
        <f t="shared" si="26"/>
        <v>SbDIV18</v>
      </c>
      <c r="E571" s="2">
        <v>20180710</v>
      </c>
      <c r="F571" t="str">
        <f t="shared" si="25"/>
        <v>RS1</v>
      </c>
      <c r="G571" t="s">
        <v>1139</v>
      </c>
      <c r="H571" t="str">
        <f>VLOOKUP(E571,GDD!$A$2:$B$57,2)</f>
        <v>650-900</v>
      </c>
      <c r="I571" cm="1">
        <f t="array" ref="I571">IF(H571="0-650",1,IF(H571="650-900",2,IF(H571="900+",3,NA)))</f>
        <v>2</v>
      </c>
      <c r="J571" s="1">
        <v>4.0088062471008299E-5</v>
      </c>
      <c r="K571" s="1">
        <v>6.6007200725662002E-6</v>
      </c>
      <c r="L571">
        <v>0.92393454646274698</v>
      </c>
    </row>
    <row r="572" spans="1:12" x14ac:dyDescent="0.2">
      <c r="A572" t="s">
        <v>574</v>
      </c>
      <c r="B572" t="str">
        <f t="shared" si="24"/>
        <v>height_30p</v>
      </c>
      <c r="C572">
        <f>VLOOKUP(B572,GDD!$D$2:$E$31,2)</f>
        <v>2</v>
      </c>
      <c r="D572" t="str">
        <f t="shared" si="26"/>
        <v>SbDIV18</v>
      </c>
      <c r="E572" s="2">
        <v>20180718</v>
      </c>
      <c r="F572" t="str">
        <f t="shared" si="25"/>
        <v>RS1</v>
      </c>
      <c r="G572" t="s">
        <v>1139</v>
      </c>
      <c r="H572" t="str">
        <f>VLOOKUP(E572,GDD!$A$2:$B$57,2)</f>
        <v>650-900</v>
      </c>
      <c r="I572" cm="1">
        <f t="array" ref="I572">IF(H572="0-650",1,IF(H572="650-900",2,IF(H572="900+",3,NA)))</f>
        <v>2</v>
      </c>
      <c r="J572">
        <v>9.6734528089789898E-2</v>
      </c>
      <c r="K572">
        <v>6.89254862499459E-3</v>
      </c>
      <c r="L572">
        <v>0.96559945388879598</v>
      </c>
    </row>
    <row r="573" spans="1:12" x14ac:dyDescent="0.2">
      <c r="A573" t="s">
        <v>575</v>
      </c>
      <c r="B573" t="str">
        <f t="shared" si="24"/>
        <v>height_50p</v>
      </c>
      <c r="C573">
        <f>VLOOKUP(B573,GDD!$D$2:$E$31,2)</f>
        <v>3</v>
      </c>
      <c r="D573" t="str">
        <f t="shared" si="26"/>
        <v>SbDIV18</v>
      </c>
      <c r="E573" s="2">
        <v>20180718</v>
      </c>
      <c r="F573" t="str">
        <f t="shared" si="25"/>
        <v>RS1</v>
      </c>
      <c r="G573" t="s">
        <v>1139</v>
      </c>
      <c r="H573" t="str">
        <f>VLOOKUP(E573,GDD!$A$2:$B$57,2)</f>
        <v>650-900</v>
      </c>
      <c r="I573" cm="1">
        <f t="array" ref="I573">IF(H573="0-650",1,IF(H573="650-900",2,IF(H573="900+",3,NA)))</f>
        <v>2</v>
      </c>
      <c r="J573">
        <v>0.120785214725856</v>
      </c>
      <c r="K573">
        <v>6.1879091298022403E-3</v>
      </c>
      <c r="L573">
        <v>0.97502441627099301</v>
      </c>
    </row>
    <row r="574" spans="1:12" x14ac:dyDescent="0.2">
      <c r="A574" t="s">
        <v>576</v>
      </c>
      <c r="B574" t="str">
        <f t="shared" si="24"/>
        <v>height_70p</v>
      </c>
      <c r="C574">
        <f>VLOOKUP(B574,GDD!$D$2:$E$31,2)</f>
        <v>4</v>
      </c>
      <c r="D574" t="str">
        <f t="shared" si="26"/>
        <v>SbDIV18</v>
      </c>
      <c r="E574" s="2">
        <v>20180718</v>
      </c>
      <c r="F574" t="str">
        <f t="shared" si="25"/>
        <v>RS1</v>
      </c>
      <c r="G574" t="s">
        <v>1139</v>
      </c>
      <c r="H574" t="str">
        <f>VLOOKUP(E574,GDD!$A$2:$B$57,2)</f>
        <v>650-900</v>
      </c>
      <c r="I574" cm="1">
        <f t="array" ref="I574">IF(H574="0-650",1,IF(H574="650-900",2,IF(H574="900+",3,NA)))</f>
        <v>2</v>
      </c>
      <c r="J574">
        <v>0.143823019236057</v>
      </c>
      <c r="K574">
        <v>7.0991915758018996E-3</v>
      </c>
      <c r="L574">
        <v>0.97591414261513998</v>
      </c>
    </row>
    <row r="575" spans="1:12" x14ac:dyDescent="0.2">
      <c r="A575" t="s">
        <v>577</v>
      </c>
      <c r="B575" t="str">
        <f t="shared" si="24"/>
        <v>height_90p</v>
      </c>
      <c r="C575">
        <f>VLOOKUP(B575,GDD!$D$2:$E$31,2)</f>
        <v>5</v>
      </c>
      <c r="D575" t="str">
        <f t="shared" si="26"/>
        <v>SbDIV18</v>
      </c>
      <c r="E575" s="2">
        <v>20180718</v>
      </c>
      <c r="F575" t="str">
        <f t="shared" si="25"/>
        <v>RS1</v>
      </c>
      <c r="G575" t="s">
        <v>1139</v>
      </c>
      <c r="H575" t="str">
        <f>VLOOKUP(E575,GDD!$A$2:$B$57,2)</f>
        <v>650-900</v>
      </c>
      <c r="I575" cm="1">
        <f t="array" ref="I575">IF(H575="0-650",1,IF(H575="650-900",2,IF(H575="900+",3,NA)))</f>
        <v>2</v>
      </c>
      <c r="J575">
        <v>0.20107854253338101</v>
      </c>
      <c r="K575">
        <v>1.73164664302973E-2</v>
      </c>
      <c r="L575">
        <v>0.958718573868373</v>
      </c>
    </row>
    <row r="576" spans="1:12" x14ac:dyDescent="0.2">
      <c r="A576" t="s">
        <v>578</v>
      </c>
      <c r="B576" t="str">
        <f t="shared" si="24"/>
        <v>height_95p</v>
      </c>
      <c r="C576">
        <f>VLOOKUP(B576,GDD!$D$2:$E$31,2)</f>
        <v>6</v>
      </c>
      <c r="D576" t="str">
        <f t="shared" si="26"/>
        <v>SbDIV18</v>
      </c>
      <c r="E576" s="2">
        <v>20180718</v>
      </c>
      <c r="F576" t="str">
        <f t="shared" si="25"/>
        <v>RS1</v>
      </c>
      <c r="G576" t="s">
        <v>1139</v>
      </c>
      <c r="H576" t="str">
        <f>VLOOKUP(E576,GDD!$A$2:$B$57,2)</f>
        <v>650-900</v>
      </c>
      <c r="I576" cm="1">
        <f t="array" ref="I576">IF(H576="0-650",1,IF(H576="650-900",2,IF(H576="900+",3,NA)))</f>
        <v>2</v>
      </c>
      <c r="J576">
        <v>0.20572557318745699</v>
      </c>
      <c r="K576">
        <v>2.89672622630671E-2</v>
      </c>
      <c r="L576">
        <v>0.93422785765779004</v>
      </c>
    </row>
    <row r="577" spans="1:12" x14ac:dyDescent="0.2">
      <c r="A577" t="s">
        <v>579</v>
      </c>
      <c r="B577" t="str">
        <f t="shared" si="24"/>
        <v>height_99p</v>
      </c>
      <c r="C577">
        <f>VLOOKUP(B577,GDD!$D$2:$E$31,2)</f>
        <v>7</v>
      </c>
      <c r="D577" t="str">
        <f t="shared" si="26"/>
        <v>SbDIV18</v>
      </c>
      <c r="E577" s="2">
        <v>20180718</v>
      </c>
      <c r="F577" t="str">
        <f t="shared" si="25"/>
        <v>RS1</v>
      </c>
      <c r="G577" t="s">
        <v>1139</v>
      </c>
      <c r="H577" t="str">
        <f>VLOOKUP(E577,GDD!$A$2:$B$57,2)</f>
        <v>650-900</v>
      </c>
      <c r="I577" cm="1">
        <f t="array" ref="I577">IF(H577="0-650",1,IF(H577="650-900",2,IF(H577="900+",3,NA)))</f>
        <v>2</v>
      </c>
      <c r="J577">
        <v>0.16348569688219899</v>
      </c>
      <c r="K577">
        <v>6.5311771621559003E-2</v>
      </c>
      <c r="L577">
        <v>0.83350860453748898</v>
      </c>
    </row>
    <row r="578" spans="1:12" x14ac:dyDescent="0.2">
      <c r="A578" t="s">
        <v>580</v>
      </c>
      <c r="B578" t="str">
        <f t="shared" ref="B578:B641" si="27">LEFT(A578, FIND("_RS",A578)-10)</f>
        <v>canopy_cover_5p</v>
      </c>
      <c r="C578">
        <f>VLOOKUP(B578,GDD!$D$2:$E$31,2)</f>
        <v>8</v>
      </c>
      <c r="D578" t="str">
        <f t="shared" si="26"/>
        <v>SbDIV18</v>
      </c>
      <c r="E578" s="2">
        <v>20180718</v>
      </c>
      <c r="F578" t="str">
        <f t="shared" ref="F578:F641" si="28">RIGHT(A578,LEN(A578)-FIND("_RS",A578))</f>
        <v>RS1</v>
      </c>
      <c r="G578" t="s">
        <v>1139</v>
      </c>
      <c r="H578" t="str">
        <f>VLOOKUP(E578,GDD!$A$2:$B$57,2)</f>
        <v>650-900</v>
      </c>
      <c r="I578" cm="1">
        <f t="array" ref="I578">IF(H578="0-650",1,IF(H578="650-900",2,IF(H578="900+",3,NA)))</f>
        <v>2</v>
      </c>
      <c r="J578">
        <v>0.50848739988039304</v>
      </c>
      <c r="K578">
        <v>19.241718409642498</v>
      </c>
      <c r="L578">
        <v>5.01994274383279E-2</v>
      </c>
    </row>
    <row r="579" spans="1:12" x14ac:dyDescent="0.2">
      <c r="A579" t="s">
        <v>581</v>
      </c>
      <c r="B579" t="str">
        <f t="shared" si="27"/>
        <v>pcanopy_cover_10p</v>
      </c>
      <c r="C579">
        <f>VLOOKUP(B579,GDD!$D$2:$E$31,2)</f>
        <v>9</v>
      </c>
      <c r="D579" t="str">
        <f t="shared" ref="D579:D642" si="29">"SbDIV"&amp;MID(E579,3,2)</f>
        <v>SbDIV18</v>
      </c>
      <c r="E579" s="2">
        <v>20180718</v>
      </c>
      <c r="F579" t="str">
        <f t="shared" si="28"/>
        <v>RS1</v>
      </c>
      <c r="G579" t="s">
        <v>1139</v>
      </c>
      <c r="H579" t="str">
        <f>VLOOKUP(E579,GDD!$A$2:$B$57,2)</f>
        <v>650-900</v>
      </c>
      <c r="I579" cm="1">
        <f t="array" ref="I579">IF(H579="0-650",1,IF(H579="650-900",2,IF(H579="900+",3,NA)))</f>
        <v>2</v>
      </c>
      <c r="J579">
        <v>0.62171001096747902</v>
      </c>
      <c r="K579">
        <v>20.009142576459201</v>
      </c>
      <c r="L579">
        <v>5.8506827879142999E-2</v>
      </c>
    </row>
    <row r="580" spans="1:12" x14ac:dyDescent="0.2">
      <c r="A580" t="s">
        <v>582</v>
      </c>
      <c r="B580" t="str">
        <f t="shared" si="27"/>
        <v>canopy_cover_20p</v>
      </c>
      <c r="C580">
        <f>VLOOKUP(B580,GDD!$D$2:$E$31,2)</f>
        <v>10</v>
      </c>
      <c r="D580" t="str">
        <f t="shared" si="29"/>
        <v>SbDIV18</v>
      </c>
      <c r="E580" s="2">
        <v>20180718</v>
      </c>
      <c r="F580" t="str">
        <f t="shared" si="28"/>
        <v>RS1</v>
      </c>
      <c r="G580" t="s">
        <v>1139</v>
      </c>
      <c r="H580" t="str">
        <f>VLOOKUP(E580,GDD!$A$2:$B$57,2)</f>
        <v>650-900</v>
      </c>
      <c r="I580" cm="1">
        <f t="array" ref="I580">IF(H580="0-650",1,IF(H580="650-900",2,IF(H580="900+",3,NA)))</f>
        <v>2</v>
      </c>
      <c r="J580">
        <v>0.98504014509842697</v>
      </c>
      <c r="K580">
        <v>22.561975194830602</v>
      </c>
      <c r="L580">
        <v>8.0306368595947697E-2</v>
      </c>
    </row>
    <row r="581" spans="1:12" x14ac:dyDescent="0.2">
      <c r="A581" t="s">
        <v>583</v>
      </c>
      <c r="B581" t="str">
        <f t="shared" si="27"/>
        <v>canopy_cover_30p</v>
      </c>
      <c r="C581">
        <f>VLOOKUP(B581,GDD!$D$2:$E$31,2)</f>
        <v>11</v>
      </c>
      <c r="D581" t="str">
        <f t="shared" si="29"/>
        <v>SbDIV18</v>
      </c>
      <c r="E581" s="2">
        <v>20180718</v>
      </c>
      <c r="F581" t="str">
        <f t="shared" si="28"/>
        <v>RS1</v>
      </c>
      <c r="G581" t="s">
        <v>1139</v>
      </c>
      <c r="H581" t="str">
        <f>VLOOKUP(E581,GDD!$A$2:$B$57,2)</f>
        <v>650-900</v>
      </c>
      <c r="I581" cm="1">
        <f t="array" ref="I581">IF(H581="0-650",1,IF(H581="650-900",2,IF(H581="900+",3,NA)))</f>
        <v>2</v>
      </c>
      <c r="J581">
        <v>3.2751340148930601</v>
      </c>
      <c r="K581">
        <v>35.287996799205501</v>
      </c>
      <c r="L581">
        <v>0.15656165609542999</v>
      </c>
    </row>
    <row r="582" spans="1:12" x14ac:dyDescent="0.2">
      <c r="A582" t="s">
        <v>584</v>
      </c>
      <c r="B582" t="str">
        <f t="shared" si="27"/>
        <v>canopy_cover_40p</v>
      </c>
      <c r="C582">
        <f>VLOOKUP(B582,GDD!$D$2:$E$31,2)</f>
        <v>12</v>
      </c>
      <c r="D582" t="str">
        <f t="shared" si="29"/>
        <v>SbDIV18</v>
      </c>
      <c r="E582" s="2">
        <v>20180718</v>
      </c>
      <c r="F582" t="str">
        <f t="shared" si="28"/>
        <v>RS1</v>
      </c>
      <c r="G582" t="s">
        <v>1139</v>
      </c>
      <c r="H582" t="str">
        <f>VLOOKUP(E582,GDD!$A$2:$B$57,2)</f>
        <v>650-900</v>
      </c>
      <c r="I582" cm="1">
        <f t="array" ref="I582">IF(H582="0-650",1,IF(H582="650-900",2,IF(H582="900+",3,NA)))</f>
        <v>2</v>
      </c>
      <c r="J582">
        <v>16.314747670604898</v>
      </c>
      <c r="K582">
        <v>116.037695591854</v>
      </c>
      <c r="L582">
        <v>0.21948013637993</v>
      </c>
    </row>
    <row r="583" spans="1:12" x14ac:dyDescent="0.2">
      <c r="A583" t="s">
        <v>585</v>
      </c>
      <c r="B583" t="str">
        <f t="shared" si="27"/>
        <v>canopy_cover_50p</v>
      </c>
      <c r="C583">
        <f>VLOOKUP(B583,GDD!$D$2:$E$31,2)</f>
        <v>13</v>
      </c>
      <c r="D583" t="str">
        <f t="shared" si="29"/>
        <v>SbDIV18</v>
      </c>
      <c r="E583" s="2">
        <v>20180718</v>
      </c>
      <c r="F583" t="str">
        <f t="shared" si="28"/>
        <v>RS1</v>
      </c>
      <c r="G583" t="s">
        <v>1139</v>
      </c>
      <c r="H583" t="str">
        <f>VLOOKUP(E583,GDD!$A$2:$B$57,2)</f>
        <v>650-900</v>
      </c>
      <c r="I583" cm="1">
        <f t="array" ref="I583">IF(H583="0-650",1,IF(H583="650-900",2,IF(H583="900+",3,NA)))</f>
        <v>2</v>
      </c>
      <c r="J583">
        <v>68.397975705609298</v>
      </c>
      <c r="K583">
        <v>258.64425484600002</v>
      </c>
      <c r="L583">
        <v>0.34593334022853101</v>
      </c>
    </row>
    <row r="584" spans="1:12" x14ac:dyDescent="0.2">
      <c r="A584" t="s">
        <v>586</v>
      </c>
      <c r="B584" t="str">
        <f t="shared" si="27"/>
        <v>canopy_cover_75p</v>
      </c>
      <c r="C584">
        <f>VLOOKUP(B584,GDD!$D$2:$E$31,2)</f>
        <v>14</v>
      </c>
      <c r="D584" t="str">
        <f t="shared" si="29"/>
        <v>SbDIV18</v>
      </c>
      <c r="E584" s="2">
        <v>20180718</v>
      </c>
      <c r="F584" t="str">
        <f t="shared" si="28"/>
        <v>RS1</v>
      </c>
      <c r="G584" t="s">
        <v>1139</v>
      </c>
      <c r="H584" t="str">
        <f>VLOOKUP(E584,GDD!$A$2:$B$57,2)</f>
        <v>650-900</v>
      </c>
      <c r="I584" cm="1">
        <f t="array" ref="I584">IF(H584="0-650",1,IF(H584="650-900",2,IF(H584="900+",3,NA)))</f>
        <v>2</v>
      </c>
      <c r="J584">
        <v>90.449256328518302</v>
      </c>
      <c r="K584">
        <v>71.317235061206702</v>
      </c>
      <c r="L584">
        <v>0.71723718401248704</v>
      </c>
    </row>
    <row r="585" spans="1:12" x14ac:dyDescent="0.2">
      <c r="A585" t="s">
        <v>587</v>
      </c>
      <c r="B585" t="str">
        <f t="shared" si="27"/>
        <v>standard_deviation_ht</v>
      </c>
      <c r="C585">
        <f>VLOOKUP(B585,GDD!$D$2:$E$31,2)</f>
        <v>15</v>
      </c>
      <c r="D585" t="str">
        <f t="shared" si="29"/>
        <v>SbDIV18</v>
      </c>
      <c r="E585" s="2">
        <v>20180718</v>
      </c>
      <c r="F585" t="str">
        <f t="shared" si="28"/>
        <v>RS1</v>
      </c>
      <c r="G585" t="s">
        <v>1139</v>
      </c>
      <c r="H585" t="str">
        <f>VLOOKUP(E585,GDD!$A$2:$B$57,2)</f>
        <v>650-900</v>
      </c>
      <c r="I585" cm="1">
        <f t="array" ref="I585">IF(H585="0-650",1,IF(H585="650-900",2,IF(H585="900+",3,NA)))</f>
        <v>2</v>
      </c>
      <c r="J585">
        <v>8.9231452181964405E-3</v>
      </c>
      <c r="K585">
        <v>2.5341453384494098E-3</v>
      </c>
      <c r="L585">
        <v>0.87565794144708298</v>
      </c>
    </row>
    <row r="586" spans="1:12" x14ac:dyDescent="0.2">
      <c r="A586" t="s">
        <v>588</v>
      </c>
      <c r="B586" t="str">
        <f t="shared" si="27"/>
        <v>quadratic_mean_ht</v>
      </c>
      <c r="C586">
        <f>VLOOKUP(B586,GDD!$D$2:$E$31,2)</f>
        <v>16</v>
      </c>
      <c r="D586" t="str">
        <f t="shared" si="29"/>
        <v>SbDIV18</v>
      </c>
      <c r="E586" s="2">
        <v>20180718</v>
      </c>
      <c r="F586" t="str">
        <f t="shared" si="28"/>
        <v>RS1</v>
      </c>
      <c r="G586" t="s">
        <v>1139</v>
      </c>
      <c r="H586" t="str">
        <f>VLOOKUP(E586,GDD!$A$2:$B$57,2)</f>
        <v>650-900</v>
      </c>
      <c r="I586" cm="1">
        <f t="array" ref="I586">IF(H586="0-650",1,IF(H586="650-900",2,IF(H586="900+",3,NA)))</f>
        <v>2</v>
      </c>
      <c r="J586">
        <v>0.11380929088051001</v>
      </c>
      <c r="K586">
        <v>7.5244141608711004E-3</v>
      </c>
      <c r="L586">
        <v>0.968000687703365</v>
      </c>
    </row>
    <row r="587" spans="1:12" x14ac:dyDescent="0.2">
      <c r="A587" t="s">
        <v>589</v>
      </c>
      <c r="B587" t="str">
        <f t="shared" si="27"/>
        <v>skewness_ht</v>
      </c>
      <c r="C587">
        <f>VLOOKUP(B587,GDD!$D$2:$E$31,2)</f>
        <v>17</v>
      </c>
      <c r="D587" t="str">
        <f t="shared" si="29"/>
        <v>SbDIV18</v>
      </c>
      <c r="E587" s="2">
        <v>20180718</v>
      </c>
      <c r="F587" t="str">
        <f t="shared" si="28"/>
        <v>RS1</v>
      </c>
      <c r="G587" t="s">
        <v>1139</v>
      </c>
      <c r="H587" t="str">
        <f>VLOOKUP(E587,GDD!$A$2:$B$57,2)</f>
        <v>650-900</v>
      </c>
      <c r="I587" cm="1">
        <f t="array" ref="I587">IF(H587="0-650",1,IF(H587="650-900",2,IF(H587="900+",3,NA)))</f>
        <v>2</v>
      </c>
      <c r="J587">
        <v>0.24482142886126901</v>
      </c>
      <c r="K587">
        <v>0.395473291319894</v>
      </c>
      <c r="L587">
        <v>0.55319616329705601</v>
      </c>
    </row>
    <row r="588" spans="1:12" x14ac:dyDescent="0.2">
      <c r="A588" t="s">
        <v>590</v>
      </c>
      <c r="B588" t="str">
        <f t="shared" si="27"/>
        <v>kurtosis_ht</v>
      </c>
      <c r="C588">
        <f>VLOOKUP(B588,GDD!$D$2:$E$31,2)</f>
        <v>18</v>
      </c>
      <c r="D588" t="str">
        <f t="shared" si="29"/>
        <v>SbDIV18</v>
      </c>
      <c r="E588" s="2">
        <v>20180718</v>
      </c>
      <c r="F588" t="str">
        <f t="shared" si="28"/>
        <v>RS1</v>
      </c>
      <c r="G588" t="s">
        <v>1139</v>
      </c>
      <c r="H588" t="str">
        <f>VLOOKUP(E588,GDD!$A$2:$B$57,2)</f>
        <v>650-900</v>
      </c>
      <c r="I588" cm="1">
        <f t="array" ref="I588">IF(H588="0-650",1,IF(H588="650-900",2,IF(H588="900+",3,NA)))</f>
        <v>2</v>
      </c>
      <c r="J588">
        <v>3.0345438455327902</v>
      </c>
      <c r="K588">
        <v>1.8315467010209501</v>
      </c>
      <c r="L588">
        <v>0.76817726145441301</v>
      </c>
    </row>
    <row r="589" spans="1:12" x14ac:dyDescent="0.2">
      <c r="A589" t="s">
        <v>591</v>
      </c>
      <c r="B589" t="str">
        <f t="shared" si="27"/>
        <v>variation_ht</v>
      </c>
      <c r="C589">
        <f>VLOOKUP(B589,GDD!$D$2:$E$31,2)</f>
        <v>19</v>
      </c>
      <c r="D589" t="str">
        <f t="shared" si="29"/>
        <v>SbDIV18</v>
      </c>
      <c r="E589" s="2">
        <v>20180718</v>
      </c>
      <c r="F589" t="str">
        <f t="shared" si="28"/>
        <v>RS1</v>
      </c>
      <c r="G589" t="s">
        <v>1139</v>
      </c>
      <c r="H589" t="str">
        <f>VLOOKUP(E589,GDD!$A$2:$B$57,2)</f>
        <v>650-900</v>
      </c>
      <c r="I589" cm="1">
        <f t="array" ref="I589">IF(H589="0-650",1,IF(H589="650-900",2,IF(H589="900+",3,NA)))</f>
        <v>2</v>
      </c>
      <c r="J589">
        <v>1.4128406558895901E-3</v>
      </c>
      <c r="K589">
        <v>1.8063071420367099E-3</v>
      </c>
      <c r="L589">
        <v>0.61003634615093905</v>
      </c>
    </row>
    <row r="590" spans="1:12" x14ac:dyDescent="0.2">
      <c r="A590" t="s">
        <v>592</v>
      </c>
      <c r="B590" t="str">
        <f t="shared" si="27"/>
        <v>plot_volume</v>
      </c>
      <c r="C590">
        <f>VLOOKUP(B590,GDD!$D$2:$E$31,2)</f>
        <v>20</v>
      </c>
      <c r="D590" t="str">
        <f t="shared" si="29"/>
        <v>SbDIV18</v>
      </c>
      <c r="E590" s="2">
        <v>20180718</v>
      </c>
      <c r="F590" t="str">
        <f t="shared" si="28"/>
        <v>RS1</v>
      </c>
      <c r="G590" t="s">
        <v>1139</v>
      </c>
      <c r="H590" t="str">
        <f>VLOOKUP(E590,GDD!$A$2:$B$57,2)</f>
        <v>650-900</v>
      </c>
      <c r="I590" cm="1">
        <f t="array" ref="I590">IF(H590="0-650",1,IF(H590="650-900",2,IF(H590="900+",3,NA)))</f>
        <v>2</v>
      </c>
      <c r="J590" s="1">
        <v>5.1093015679405203E-5</v>
      </c>
      <c r="K590" s="1">
        <v>5.7211165715457004E-6</v>
      </c>
      <c r="L590">
        <v>0.94698111588272005</v>
      </c>
    </row>
    <row r="591" spans="1:12" x14ac:dyDescent="0.2">
      <c r="A591" t="s">
        <v>593</v>
      </c>
      <c r="B591" t="str">
        <f t="shared" si="27"/>
        <v>height_30p</v>
      </c>
      <c r="C591">
        <f>VLOOKUP(B591,GDD!$D$2:$E$31,2)</f>
        <v>2</v>
      </c>
      <c r="D591" t="str">
        <f t="shared" si="29"/>
        <v>SbDIV18</v>
      </c>
      <c r="E591" s="2">
        <v>20180806</v>
      </c>
      <c r="F591" t="str">
        <f t="shared" si="28"/>
        <v>RS1</v>
      </c>
      <c r="G591" t="s">
        <v>1139</v>
      </c>
      <c r="H591" t="str">
        <f>VLOOKUP(E591,GDD!$A$2:$B$57,2)</f>
        <v>900+</v>
      </c>
      <c r="I591" cm="1">
        <f t="array" ref="I591">IF(H591="0-650",1,IF(H591="650-900",2,IF(H591="900+",3,NA)))</f>
        <v>3</v>
      </c>
      <c r="J591">
        <v>5.5142641520167901E-2</v>
      </c>
      <c r="K591">
        <v>1.4326596514035299E-2</v>
      </c>
      <c r="L591">
        <v>0.88503025100600996</v>
      </c>
    </row>
    <row r="592" spans="1:12" x14ac:dyDescent="0.2">
      <c r="A592" t="s">
        <v>594</v>
      </c>
      <c r="B592" t="str">
        <f t="shared" si="27"/>
        <v>height_50p</v>
      </c>
      <c r="C592">
        <f>VLOOKUP(B592,GDD!$D$2:$E$31,2)</f>
        <v>3</v>
      </c>
      <c r="D592" t="str">
        <f t="shared" si="29"/>
        <v>SbDIV18</v>
      </c>
      <c r="E592" s="2">
        <v>20180806</v>
      </c>
      <c r="F592" t="str">
        <f t="shared" si="28"/>
        <v>RS1</v>
      </c>
      <c r="G592" t="s">
        <v>1139</v>
      </c>
      <c r="H592" t="str">
        <f>VLOOKUP(E592,GDD!$A$2:$B$57,2)</f>
        <v>900+</v>
      </c>
      <c r="I592" cm="1">
        <f t="array" ref="I592">IF(H592="0-650",1,IF(H592="650-900",2,IF(H592="900+",3,NA)))</f>
        <v>3</v>
      </c>
      <c r="J592">
        <v>8.0680510258017604E-2</v>
      </c>
      <c r="K592">
        <v>1.75221196585068E-2</v>
      </c>
      <c r="L592">
        <v>0.90204711499692003</v>
      </c>
    </row>
    <row r="593" spans="1:12" x14ac:dyDescent="0.2">
      <c r="A593" t="s">
        <v>595</v>
      </c>
      <c r="B593" t="str">
        <f t="shared" si="27"/>
        <v>height_70p</v>
      </c>
      <c r="C593">
        <f>VLOOKUP(B593,GDD!$D$2:$E$31,2)</f>
        <v>4</v>
      </c>
      <c r="D593" t="str">
        <f t="shared" si="29"/>
        <v>SbDIV18</v>
      </c>
      <c r="E593" s="2">
        <v>20180806</v>
      </c>
      <c r="F593" t="str">
        <f t="shared" si="28"/>
        <v>RS1</v>
      </c>
      <c r="G593" t="s">
        <v>1139</v>
      </c>
      <c r="H593" t="str">
        <f>VLOOKUP(E593,GDD!$A$2:$B$57,2)</f>
        <v>900+</v>
      </c>
      <c r="I593" cm="1">
        <f t="array" ref="I593">IF(H593="0-650",1,IF(H593="650-900",2,IF(H593="900+",3,NA)))</f>
        <v>3</v>
      </c>
      <c r="J593">
        <v>9.2532472985022096E-2</v>
      </c>
      <c r="K593">
        <v>3.5924517901361197E-2</v>
      </c>
      <c r="L593">
        <v>0.83743787024043004</v>
      </c>
    </row>
    <row r="594" spans="1:12" x14ac:dyDescent="0.2">
      <c r="A594" t="s">
        <v>596</v>
      </c>
      <c r="B594" t="str">
        <f t="shared" si="27"/>
        <v>height_90p</v>
      </c>
      <c r="C594">
        <f>VLOOKUP(B594,GDD!$D$2:$E$31,2)</f>
        <v>5</v>
      </c>
      <c r="D594" t="str">
        <f t="shared" si="29"/>
        <v>SbDIV18</v>
      </c>
      <c r="E594" s="2">
        <v>20180806</v>
      </c>
      <c r="F594" t="str">
        <f t="shared" si="28"/>
        <v>RS1</v>
      </c>
      <c r="G594" t="s">
        <v>1139</v>
      </c>
      <c r="H594" t="str">
        <f>VLOOKUP(E594,GDD!$A$2:$B$57,2)</f>
        <v>900+</v>
      </c>
      <c r="I594" cm="1">
        <f t="array" ref="I594">IF(H594="0-650",1,IF(H594="650-900",2,IF(H594="900+",3,NA)))</f>
        <v>3</v>
      </c>
      <c r="J594">
        <v>0.11944727189245299</v>
      </c>
      <c r="K594">
        <v>6.6698278686041806E-2</v>
      </c>
      <c r="L594">
        <v>0.78174134409723295</v>
      </c>
    </row>
    <row r="595" spans="1:12" x14ac:dyDescent="0.2">
      <c r="A595" t="s">
        <v>597</v>
      </c>
      <c r="B595" t="str">
        <f t="shared" si="27"/>
        <v>height_95p</v>
      </c>
      <c r="C595">
        <f>VLOOKUP(B595,GDD!$D$2:$E$31,2)</f>
        <v>6</v>
      </c>
      <c r="D595" t="str">
        <f t="shared" si="29"/>
        <v>SbDIV18</v>
      </c>
      <c r="E595" s="2">
        <v>20180806</v>
      </c>
      <c r="F595" t="str">
        <f t="shared" si="28"/>
        <v>RS1</v>
      </c>
      <c r="G595" t="s">
        <v>1139</v>
      </c>
      <c r="H595" t="str">
        <f>VLOOKUP(E595,GDD!$A$2:$B$57,2)</f>
        <v>900+</v>
      </c>
      <c r="I595" cm="1">
        <f t="array" ref="I595">IF(H595="0-650",1,IF(H595="650-900",2,IF(H595="900+",3,NA)))</f>
        <v>3</v>
      </c>
      <c r="J595">
        <v>0.10887285094445601</v>
      </c>
      <c r="K595">
        <v>8.3382235817356404E-2</v>
      </c>
      <c r="L595">
        <v>0.72310029931965103</v>
      </c>
    </row>
    <row r="596" spans="1:12" x14ac:dyDescent="0.2">
      <c r="A596" t="s">
        <v>598</v>
      </c>
      <c r="B596" t="str">
        <f t="shared" si="27"/>
        <v>height_99p</v>
      </c>
      <c r="C596">
        <f>VLOOKUP(B596,GDD!$D$2:$E$31,2)</f>
        <v>7</v>
      </c>
      <c r="D596" t="str">
        <f t="shared" si="29"/>
        <v>SbDIV18</v>
      </c>
      <c r="E596" s="2">
        <v>20180806</v>
      </c>
      <c r="F596" t="str">
        <f t="shared" si="28"/>
        <v>RS1</v>
      </c>
      <c r="G596" t="s">
        <v>1139</v>
      </c>
      <c r="H596" t="str">
        <f>VLOOKUP(E596,GDD!$A$2:$B$57,2)</f>
        <v>900+</v>
      </c>
      <c r="I596" cm="1">
        <f t="array" ref="I596">IF(H596="0-650",1,IF(H596="650-900",2,IF(H596="900+",3,NA)))</f>
        <v>3</v>
      </c>
      <c r="J596">
        <v>7.6775092847014406E-2</v>
      </c>
      <c r="K596">
        <v>0.108976370511163</v>
      </c>
      <c r="L596">
        <v>0.58489391669014001</v>
      </c>
    </row>
    <row r="597" spans="1:12" x14ac:dyDescent="0.2">
      <c r="A597" t="s">
        <v>599</v>
      </c>
      <c r="B597" t="str">
        <f t="shared" si="27"/>
        <v>canopy_cover_5p</v>
      </c>
      <c r="C597">
        <f>VLOOKUP(B597,GDD!$D$2:$E$31,2)</f>
        <v>8</v>
      </c>
      <c r="D597" t="str">
        <f t="shared" si="29"/>
        <v>SbDIV18</v>
      </c>
      <c r="E597" s="2">
        <v>20180806</v>
      </c>
      <c r="F597" t="str">
        <f t="shared" si="28"/>
        <v>RS1</v>
      </c>
      <c r="G597" t="s">
        <v>1139</v>
      </c>
      <c r="H597" t="str">
        <f>VLOOKUP(E597,GDD!$A$2:$B$57,2)</f>
        <v>900+</v>
      </c>
      <c r="I597" cm="1">
        <f t="array" ref="I597">IF(H597="0-650",1,IF(H597="650-900",2,IF(H597="900+",3,NA)))</f>
        <v>3</v>
      </c>
      <c r="J597">
        <v>0.49562360453858501</v>
      </c>
      <c r="K597">
        <v>23.563706680664801</v>
      </c>
      <c r="L597">
        <v>4.0368522520063503E-2</v>
      </c>
    </row>
    <row r="598" spans="1:12" x14ac:dyDescent="0.2">
      <c r="A598" t="s">
        <v>600</v>
      </c>
      <c r="B598" t="str">
        <f t="shared" si="27"/>
        <v>pcanopy_cover_10p</v>
      </c>
      <c r="C598">
        <f>VLOOKUP(B598,GDD!$D$2:$E$31,2)</f>
        <v>9</v>
      </c>
      <c r="D598" t="str">
        <f t="shared" si="29"/>
        <v>SbDIV18</v>
      </c>
      <c r="E598" s="2">
        <v>20180806</v>
      </c>
      <c r="F598" t="str">
        <f t="shared" si="28"/>
        <v>RS1</v>
      </c>
      <c r="G598" t="s">
        <v>1139</v>
      </c>
      <c r="H598" t="str">
        <f>VLOOKUP(E598,GDD!$A$2:$B$57,2)</f>
        <v>900+</v>
      </c>
      <c r="I598" cm="1">
        <f t="array" ref="I598">IF(H598="0-650",1,IF(H598="650-900",2,IF(H598="900+",3,NA)))</f>
        <v>3</v>
      </c>
      <c r="J598">
        <v>0.93782943635470095</v>
      </c>
      <c r="K598">
        <v>24.3562267166316</v>
      </c>
      <c r="L598">
        <v>7.1503013625202394E-2</v>
      </c>
    </row>
    <row r="599" spans="1:12" x14ac:dyDescent="0.2">
      <c r="A599" t="s">
        <v>601</v>
      </c>
      <c r="B599" t="str">
        <f t="shared" si="27"/>
        <v>canopy_cover_20p</v>
      </c>
      <c r="C599">
        <f>VLOOKUP(B599,GDD!$D$2:$E$31,2)</f>
        <v>10</v>
      </c>
      <c r="D599" t="str">
        <f t="shared" si="29"/>
        <v>SbDIV18</v>
      </c>
      <c r="E599" s="2">
        <v>20180806</v>
      </c>
      <c r="F599" t="str">
        <f t="shared" si="28"/>
        <v>RS1</v>
      </c>
      <c r="G599" t="s">
        <v>1139</v>
      </c>
      <c r="H599" t="str">
        <f>VLOOKUP(E599,GDD!$A$2:$B$57,2)</f>
        <v>900+</v>
      </c>
      <c r="I599" cm="1">
        <f t="array" ref="I599">IF(H599="0-650",1,IF(H599="650-900",2,IF(H599="900+",3,NA)))</f>
        <v>3</v>
      </c>
      <c r="J599">
        <v>2.6817012659672002</v>
      </c>
      <c r="K599">
        <v>28.007106671069401</v>
      </c>
      <c r="L599">
        <v>0.16072282563346699</v>
      </c>
    </row>
    <row r="600" spans="1:12" x14ac:dyDescent="0.2">
      <c r="A600" t="s">
        <v>602</v>
      </c>
      <c r="B600" t="str">
        <f t="shared" si="27"/>
        <v>canopy_cover_30p</v>
      </c>
      <c r="C600">
        <f>VLOOKUP(B600,GDD!$D$2:$E$31,2)</f>
        <v>11</v>
      </c>
      <c r="D600" t="str">
        <f t="shared" si="29"/>
        <v>SbDIV18</v>
      </c>
      <c r="E600" s="2">
        <v>20180806</v>
      </c>
      <c r="F600" t="str">
        <f t="shared" si="28"/>
        <v>RS1</v>
      </c>
      <c r="G600" t="s">
        <v>1139</v>
      </c>
      <c r="H600" t="str">
        <f>VLOOKUP(E600,GDD!$A$2:$B$57,2)</f>
        <v>900+</v>
      </c>
      <c r="I600" cm="1">
        <f t="array" ref="I600">IF(H600="0-650",1,IF(H600="650-900",2,IF(H600="900+",3,NA)))</f>
        <v>3</v>
      </c>
      <c r="J600">
        <v>11.9297631990495</v>
      </c>
      <c r="K600">
        <v>46.353333947279303</v>
      </c>
      <c r="L600">
        <v>0.33981704036459298</v>
      </c>
    </row>
    <row r="601" spans="1:12" x14ac:dyDescent="0.2">
      <c r="A601" t="s">
        <v>603</v>
      </c>
      <c r="B601" t="str">
        <f t="shared" si="27"/>
        <v>canopy_cover_40p</v>
      </c>
      <c r="C601">
        <f>VLOOKUP(B601,GDD!$D$2:$E$31,2)</f>
        <v>12</v>
      </c>
      <c r="D601" t="str">
        <f t="shared" si="29"/>
        <v>SbDIV18</v>
      </c>
      <c r="E601" s="2">
        <v>20180806</v>
      </c>
      <c r="F601" t="str">
        <f t="shared" si="28"/>
        <v>RS1</v>
      </c>
      <c r="G601" t="s">
        <v>1139</v>
      </c>
      <c r="H601" t="str">
        <f>VLOOKUP(E601,GDD!$A$2:$B$57,2)</f>
        <v>900+</v>
      </c>
      <c r="I601" cm="1">
        <f t="array" ref="I601">IF(H601="0-650",1,IF(H601="650-900",2,IF(H601="900+",3,NA)))</f>
        <v>3</v>
      </c>
      <c r="J601">
        <v>40.618126461960003</v>
      </c>
      <c r="K601">
        <v>154.47142359594901</v>
      </c>
      <c r="L601">
        <v>0.34464831236445598</v>
      </c>
    </row>
    <row r="602" spans="1:12" x14ac:dyDescent="0.2">
      <c r="A602" t="s">
        <v>604</v>
      </c>
      <c r="B602" t="str">
        <f t="shared" si="27"/>
        <v>canopy_cover_50p</v>
      </c>
      <c r="C602">
        <f>VLOOKUP(B602,GDD!$D$2:$E$31,2)</f>
        <v>13</v>
      </c>
      <c r="D602" t="str">
        <f t="shared" si="29"/>
        <v>SbDIV18</v>
      </c>
      <c r="E602" s="2">
        <v>20180806</v>
      </c>
      <c r="F602" t="str">
        <f t="shared" si="28"/>
        <v>RS1</v>
      </c>
      <c r="G602" t="s">
        <v>1139</v>
      </c>
      <c r="H602" t="str">
        <f>VLOOKUP(E602,GDD!$A$2:$B$57,2)</f>
        <v>900+</v>
      </c>
      <c r="I602" cm="1">
        <f t="array" ref="I602">IF(H602="0-650",1,IF(H602="650-900",2,IF(H602="900+",3,NA)))</f>
        <v>3</v>
      </c>
      <c r="J602">
        <v>80.697465121914107</v>
      </c>
      <c r="K602">
        <v>230.40853619207101</v>
      </c>
      <c r="L602">
        <v>0.41192828565806699</v>
      </c>
    </row>
    <row r="603" spans="1:12" x14ac:dyDescent="0.2">
      <c r="A603" t="s">
        <v>605</v>
      </c>
      <c r="B603" t="str">
        <f t="shared" si="27"/>
        <v>canopy_cover_75p</v>
      </c>
      <c r="C603">
        <f>VLOOKUP(B603,GDD!$D$2:$E$31,2)</f>
        <v>14</v>
      </c>
      <c r="D603" t="str">
        <f t="shared" si="29"/>
        <v>SbDIV18</v>
      </c>
      <c r="E603" s="2">
        <v>20180806</v>
      </c>
      <c r="F603" t="str">
        <f t="shared" si="28"/>
        <v>RS1</v>
      </c>
      <c r="G603" t="s">
        <v>1139</v>
      </c>
      <c r="H603" t="str">
        <f>VLOOKUP(E603,GDD!$A$2:$B$57,2)</f>
        <v>900+</v>
      </c>
      <c r="I603" cm="1">
        <f t="array" ref="I603">IF(H603="0-650",1,IF(H603="650-900",2,IF(H603="900+",3,NA)))</f>
        <v>3</v>
      </c>
      <c r="J603">
        <v>23.358410553932799</v>
      </c>
      <c r="K603">
        <v>26.973850807537399</v>
      </c>
      <c r="L603">
        <v>0.63395840875893406</v>
      </c>
    </row>
    <row r="604" spans="1:12" x14ac:dyDescent="0.2">
      <c r="A604" t="s">
        <v>606</v>
      </c>
      <c r="B604" t="str">
        <f t="shared" si="27"/>
        <v>standard_deviation_ht</v>
      </c>
      <c r="C604">
        <f>VLOOKUP(B604,GDD!$D$2:$E$31,2)</f>
        <v>15</v>
      </c>
      <c r="D604" t="str">
        <f t="shared" si="29"/>
        <v>SbDIV18</v>
      </c>
      <c r="E604" s="2">
        <v>20180806</v>
      </c>
      <c r="F604" t="str">
        <f t="shared" si="28"/>
        <v>RS1</v>
      </c>
      <c r="G604" t="s">
        <v>1139</v>
      </c>
      <c r="H604" t="str">
        <f>VLOOKUP(E604,GDD!$A$2:$B$57,2)</f>
        <v>900+</v>
      </c>
      <c r="I604" cm="1">
        <f t="array" ref="I604">IF(H604="0-650",1,IF(H604="650-900",2,IF(H604="900+",3,NA)))</f>
        <v>3</v>
      </c>
      <c r="J604">
        <v>6.8350995853720597E-3</v>
      </c>
      <c r="K604">
        <v>7.8907901281993695E-3</v>
      </c>
      <c r="L604">
        <v>0.634024672115299</v>
      </c>
    </row>
    <row r="605" spans="1:12" x14ac:dyDescent="0.2">
      <c r="A605" t="s">
        <v>607</v>
      </c>
      <c r="B605" t="str">
        <f t="shared" si="27"/>
        <v>quadratic_mean_ht</v>
      </c>
      <c r="C605">
        <f>VLOOKUP(B605,GDD!$D$2:$E$31,2)</f>
        <v>16</v>
      </c>
      <c r="D605" t="str">
        <f t="shared" si="29"/>
        <v>SbDIV18</v>
      </c>
      <c r="E605" s="2">
        <v>20180806</v>
      </c>
      <c r="F605" t="str">
        <f t="shared" si="28"/>
        <v>RS1</v>
      </c>
      <c r="G605" t="s">
        <v>1139</v>
      </c>
      <c r="H605" t="str">
        <f>VLOOKUP(E605,GDD!$A$2:$B$57,2)</f>
        <v>900+</v>
      </c>
      <c r="I605" cm="1">
        <f t="array" ref="I605">IF(H605="0-650",1,IF(H605="650-900",2,IF(H605="900+",3,NA)))</f>
        <v>3</v>
      </c>
      <c r="J605">
        <v>6.5261594228504902E-2</v>
      </c>
      <c r="K605">
        <v>2.3834465430052201E-2</v>
      </c>
      <c r="L605">
        <v>0.84558935154915604</v>
      </c>
    </row>
    <row r="606" spans="1:12" x14ac:dyDescent="0.2">
      <c r="A606" t="s">
        <v>608</v>
      </c>
      <c r="B606" t="str">
        <f t="shared" si="27"/>
        <v>skewness_ht</v>
      </c>
      <c r="C606">
        <f>VLOOKUP(B606,GDD!$D$2:$E$31,2)</f>
        <v>17</v>
      </c>
      <c r="D606" t="str">
        <f t="shared" si="29"/>
        <v>SbDIV18</v>
      </c>
      <c r="E606" s="2">
        <v>20180806</v>
      </c>
      <c r="F606" t="str">
        <f t="shared" si="28"/>
        <v>RS1</v>
      </c>
      <c r="G606" t="s">
        <v>1139</v>
      </c>
      <c r="H606" t="str">
        <f>VLOOKUP(E606,GDD!$A$2:$B$57,2)</f>
        <v>900+</v>
      </c>
      <c r="I606" cm="1">
        <f t="array" ref="I606">IF(H606="0-650",1,IF(H606="650-900",2,IF(H606="900+",3,NA)))</f>
        <v>3</v>
      </c>
      <c r="J606">
        <v>0.134681254178628</v>
      </c>
      <c r="K606">
        <v>0.18590394677667299</v>
      </c>
      <c r="L606">
        <v>0.59165902806965098</v>
      </c>
    </row>
    <row r="607" spans="1:12" x14ac:dyDescent="0.2">
      <c r="A607" t="s">
        <v>609</v>
      </c>
      <c r="B607" t="str">
        <f t="shared" si="27"/>
        <v>kurtosis_ht</v>
      </c>
      <c r="C607">
        <f>VLOOKUP(B607,GDD!$D$2:$E$31,2)</f>
        <v>18</v>
      </c>
      <c r="D607" t="str">
        <f t="shared" si="29"/>
        <v>SbDIV18</v>
      </c>
      <c r="E607" s="2">
        <v>20180806</v>
      </c>
      <c r="F607" t="str">
        <f t="shared" si="28"/>
        <v>RS1</v>
      </c>
      <c r="G607" t="s">
        <v>1139</v>
      </c>
      <c r="H607" t="str">
        <f>VLOOKUP(E607,GDD!$A$2:$B$57,2)</f>
        <v>900+</v>
      </c>
      <c r="I607" cm="1">
        <f t="array" ref="I607">IF(H607="0-650",1,IF(H607="650-900",2,IF(H607="900+",3,NA)))</f>
        <v>3</v>
      </c>
      <c r="J607">
        <v>1.11510825473608</v>
      </c>
      <c r="K607">
        <v>1.6794150308264499</v>
      </c>
      <c r="L607">
        <v>0.57044160977426095</v>
      </c>
    </row>
    <row r="608" spans="1:12" x14ac:dyDescent="0.2">
      <c r="A608" t="s">
        <v>610</v>
      </c>
      <c r="B608" t="str">
        <f t="shared" si="27"/>
        <v>variation_ht</v>
      </c>
      <c r="C608">
        <f>VLOOKUP(B608,GDD!$D$2:$E$31,2)</f>
        <v>19</v>
      </c>
      <c r="D608" t="str">
        <f t="shared" si="29"/>
        <v>SbDIV18</v>
      </c>
      <c r="E608" s="2">
        <v>20180806</v>
      </c>
      <c r="F608" t="str">
        <f t="shared" si="28"/>
        <v>RS1</v>
      </c>
      <c r="G608" t="s">
        <v>1139</v>
      </c>
      <c r="H608" t="str">
        <f>VLOOKUP(E608,GDD!$A$2:$B$57,2)</f>
        <v>900+</v>
      </c>
      <c r="I608" cm="1">
        <f t="array" ref="I608">IF(H608="0-650",1,IF(H608="650-900",2,IF(H608="900+",3,NA)))</f>
        <v>3</v>
      </c>
      <c r="J608">
        <v>1.2358109515141799E-3</v>
      </c>
      <c r="K608">
        <v>2.9166717357258102E-3</v>
      </c>
      <c r="L608">
        <v>0.45870215484392601</v>
      </c>
    </row>
    <row r="609" spans="1:12" x14ac:dyDescent="0.2">
      <c r="A609" t="s">
        <v>611</v>
      </c>
      <c r="B609" t="str">
        <f t="shared" si="27"/>
        <v>plot_volume</v>
      </c>
      <c r="C609">
        <f>VLOOKUP(B609,GDD!$D$2:$E$31,2)</f>
        <v>20</v>
      </c>
      <c r="D609" t="str">
        <f t="shared" si="29"/>
        <v>SbDIV18</v>
      </c>
      <c r="E609" s="2">
        <v>20180806</v>
      </c>
      <c r="F609" t="str">
        <f t="shared" si="28"/>
        <v>RS1</v>
      </c>
      <c r="G609" t="s">
        <v>1139</v>
      </c>
      <c r="H609" t="str">
        <f>VLOOKUP(E609,GDD!$A$2:$B$57,2)</f>
        <v>900+</v>
      </c>
      <c r="I609" cm="1">
        <f t="array" ref="I609">IF(H609="0-650",1,IF(H609="650-900",2,IF(H609="900+",3,NA)))</f>
        <v>3</v>
      </c>
      <c r="J609" s="1">
        <v>2.4913256994254101E-5</v>
      </c>
      <c r="K609" s="1">
        <v>1.2753421782295699E-5</v>
      </c>
      <c r="L609">
        <v>0.79620589850068701</v>
      </c>
    </row>
    <row r="610" spans="1:12" x14ac:dyDescent="0.2">
      <c r="A610" t="s">
        <v>612</v>
      </c>
      <c r="B610" t="str">
        <f t="shared" si="27"/>
        <v>NDVI</v>
      </c>
      <c r="C610">
        <f>VLOOKUP(B610,GDD!$D$2:$E$31,2)</f>
        <v>21</v>
      </c>
      <c r="D610" t="str">
        <f t="shared" si="29"/>
        <v>SbDIV18</v>
      </c>
      <c r="E610" s="2">
        <v>20180625</v>
      </c>
      <c r="F610" t="str">
        <f t="shared" si="28"/>
        <v>RS1</v>
      </c>
      <c r="G610" t="s">
        <v>1139</v>
      </c>
      <c r="H610" t="str">
        <f>VLOOKUP(E610,GDD!$A$2:$B$57,2)</f>
        <v>0-650</v>
      </c>
      <c r="I610" cm="1">
        <f t="array" ref="I610">IF(H610="0-650",1,IF(H610="650-900",2,IF(H610="900+",3,NA)))</f>
        <v>1</v>
      </c>
      <c r="J610" s="1">
        <v>4.34582556069213E-5</v>
      </c>
      <c r="K610" s="1">
        <v>7.6096029003007201E-5</v>
      </c>
      <c r="L610">
        <v>0.53318910985756496</v>
      </c>
    </row>
    <row r="611" spans="1:12" x14ac:dyDescent="0.2">
      <c r="A611" t="s">
        <v>613</v>
      </c>
      <c r="B611" t="str">
        <f t="shared" si="27"/>
        <v>SR800680</v>
      </c>
      <c r="C611">
        <f>VLOOKUP(B611,GDD!$D$2:$E$31,2)</f>
        <v>22</v>
      </c>
      <c r="D611" t="str">
        <f t="shared" si="29"/>
        <v>SbDIV18</v>
      </c>
      <c r="E611" s="2">
        <v>20180625</v>
      </c>
      <c r="F611" t="str">
        <f t="shared" si="28"/>
        <v>RS1</v>
      </c>
      <c r="G611" t="s">
        <v>1139</v>
      </c>
      <c r="H611" t="str">
        <f>VLOOKUP(E611,GDD!$A$2:$B$57,2)</f>
        <v>0-650</v>
      </c>
      <c r="I611" cm="1">
        <f t="array" ref="I611">IF(H611="0-650",1,IF(H611="650-900",2,IF(H611="900+",3,NA)))</f>
        <v>1</v>
      </c>
      <c r="J611">
        <v>0.150352857888993</v>
      </c>
      <c r="K611">
        <v>0.32069542406705398</v>
      </c>
      <c r="L611">
        <v>0.48391561665460398</v>
      </c>
    </row>
    <row r="612" spans="1:12" x14ac:dyDescent="0.2">
      <c r="A612" t="s">
        <v>614</v>
      </c>
      <c r="B612" t="str">
        <f t="shared" si="27"/>
        <v>mRENDVI</v>
      </c>
      <c r="C612">
        <f>VLOOKUP(B612,GDD!$D$2:$E$31,2)</f>
        <v>23</v>
      </c>
      <c r="D612" t="str">
        <f t="shared" si="29"/>
        <v>SbDIV18</v>
      </c>
      <c r="E612" s="2">
        <v>20180625</v>
      </c>
      <c r="F612" t="str">
        <f t="shared" si="28"/>
        <v>RS1</v>
      </c>
      <c r="G612" t="s">
        <v>1139</v>
      </c>
      <c r="H612" t="str">
        <f>VLOOKUP(E612,GDD!$A$2:$B$57,2)</f>
        <v>0-650</v>
      </c>
      <c r="I612" cm="1">
        <f t="array" ref="I612">IF(H612="0-650",1,IF(H612="650-900",2,IF(H612="900+",3,NA)))</f>
        <v>1</v>
      </c>
      <c r="J612" s="1">
        <v>4.0086667741675899E-5</v>
      </c>
      <c r="K612" s="1">
        <v>9.9090271844738304E-5</v>
      </c>
      <c r="L612">
        <v>0.44723709780434001</v>
      </c>
    </row>
    <row r="613" spans="1:12" x14ac:dyDescent="0.2">
      <c r="A613" t="s">
        <v>615</v>
      </c>
      <c r="B613" t="str">
        <f t="shared" si="27"/>
        <v>GNDVI</v>
      </c>
      <c r="C613">
        <f>VLOOKUP(B613,GDD!$D$2:$E$31,2)</f>
        <v>24</v>
      </c>
      <c r="D613" t="str">
        <f t="shared" si="29"/>
        <v>SbDIV18</v>
      </c>
      <c r="E613" s="2">
        <v>20180625</v>
      </c>
      <c r="F613" t="str">
        <f t="shared" si="28"/>
        <v>RS1</v>
      </c>
      <c r="G613" t="s">
        <v>1139</v>
      </c>
      <c r="H613" t="str">
        <f>VLOOKUP(E613,GDD!$A$2:$B$57,2)</f>
        <v>0-650</v>
      </c>
      <c r="I613" cm="1">
        <f t="array" ref="I613">IF(H613="0-650",1,IF(H613="650-900",2,IF(H613="900+",3,NA)))</f>
        <v>1</v>
      </c>
      <c r="J613" s="1">
        <v>3.1873001005241502E-5</v>
      </c>
      <c r="K613" s="1">
        <v>4.0828192653021001E-5</v>
      </c>
      <c r="L613">
        <v>0.609576791058283</v>
      </c>
    </row>
    <row r="614" spans="1:12" x14ac:dyDescent="0.2">
      <c r="A614" t="s">
        <v>616</v>
      </c>
      <c r="B614" t="str">
        <f t="shared" si="27"/>
        <v>PRI</v>
      </c>
      <c r="C614">
        <f>VLOOKUP(B614,GDD!$D$2:$E$31,2)</f>
        <v>25</v>
      </c>
      <c r="D614" t="str">
        <f t="shared" si="29"/>
        <v>SbDIV18</v>
      </c>
      <c r="E614" s="2">
        <v>20180625</v>
      </c>
      <c r="F614" t="str">
        <f t="shared" si="28"/>
        <v>RS1</v>
      </c>
      <c r="G614" t="s">
        <v>1139</v>
      </c>
      <c r="H614" t="str">
        <f>VLOOKUP(E614,GDD!$A$2:$B$57,2)</f>
        <v>0-650</v>
      </c>
      <c r="I614" cm="1">
        <f t="array" ref="I614">IF(H614="0-650",1,IF(H614="650-900",2,IF(H614="900+",3,NA)))</f>
        <v>1</v>
      </c>
      <c r="J614" s="1">
        <v>1.5162136181878099E-6</v>
      </c>
      <c r="K614" s="1">
        <v>8.7003768416404305E-6</v>
      </c>
      <c r="L614">
        <v>0.25845716132407998</v>
      </c>
    </row>
    <row r="615" spans="1:12" x14ac:dyDescent="0.2">
      <c r="A615" t="s">
        <v>617</v>
      </c>
      <c r="B615" t="str">
        <f t="shared" si="27"/>
        <v>OSAVI</v>
      </c>
      <c r="C615">
        <f>VLOOKUP(B615,GDD!$D$2:$E$31,2)</f>
        <v>26</v>
      </c>
      <c r="D615" t="str">
        <f t="shared" si="29"/>
        <v>SbDIV18</v>
      </c>
      <c r="E615" s="2">
        <v>20180625</v>
      </c>
      <c r="F615" t="str">
        <f t="shared" si="28"/>
        <v>RS1</v>
      </c>
      <c r="G615" t="s">
        <v>1139</v>
      </c>
      <c r="H615" t="str">
        <f>VLOOKUP(E615,GDD!$A$2:$B$57,2)</f>
        <v>0-650</v>
      </c>
      <c r="I615" cm="1">
        <f t="array" ref="I615">IF(H615="0-650",1,IF(H615="650-900",2,IF(H615="900+",3,NA)))</f>
        <v>1</v>
      </c>
      <c r="J615">
        <v>2.5530377924601002E-4</v>
      </c>
      <c r="K615">
        <v>1.51007000619409E-3</v>
      </c>
      <c r="L615">
        <v>0.25269125931594999</v>
      </c>
    </row>
    <row r="616" spans="1:12" x14ac:dyDescent="0.2">
      <c r="A616" t="s">
        <v>618</v>
      </c>
      <c r="B616" t="str">
        <f t="shared" si="27"/>
        <v>PSRI</v>
      </c>
      <c r="C616">
        <f>VLOOKUP(B616,GDD!$D$2:$E$31,2)</f>
        <v>27</v>
      </c>
      <c r="D616" t="str">
        <f t="shared" si="29"/>
        <v>SbDIV18</v>
      </c>
      <c r="E616" s="2">
        <v>20180625</v>
      </c>
      <c r="F616" t="str">
        <f t="shared" si="28"/>
        <v>RS1</v>
      </c>
      <c r="G616" t="s">
        <v>1139</v>
      </c>
      <c r="H616" t="str">
        <f>VLOOKUP(E616,GDD!$A$2:$B$57,2)</f>
        <v>0-650</v>
      </c>
      <c r="I616" cm="1">
        <f t="array" ref="I616">IF(H616="0-650",1,IF(H616="650-900",2,IF(H616="900+",3,NA)))</f>
        <v>1</v>
      </c>
      <c r="J616" s="1">
        <v>1.68828937687797E-6</v>
      </c>
      <c r="K616" s="1">
        <v>5.1428795996070301E-6</v>
      </c>
      <c r="L616">
        <v>0.39633725686599097</v>
      </c>
    </row>
    <row r="617" spans="1:12" x14ac:dyDescent="0.2">
      <c r="A617" t="s">
        <v>619</v>
      </c>
      <c r="B617" t="str">
        <f t="shared" si="27"/>
        <v>Carte1</v>
      </c>
      <c r="C617">
        <f>VLOOKUP(B617,GDD!$D$2:$E$31,2)</f>
        <v>28</v>
      </c>
      <c r="D617" t="str">
        <f t="shared" si="29"/>
        <v>SbDIV18</v>
      </c>
      <c r="E617" s="2">
        <v>20180625</v>
      </c>
      <c r="F617" t="str">
        <f t="shared" si="28"/>
        <v>RS1</v>
      </c>
      <c r="G617" t="s">
        <v>1139</v>
      </c>
      <c r="H617" t="str">
        <f>VLOOKUP(E617,GDD!$A$2:$B$57,2)</f>
        <v>0-650</v>
      </c>
      <c r="I617" cm="1">
        <f t="array" ref="I617">IF(H617="0-650",1,IF(H617="650-900",2,IF(H617="900+",3,NA)))</f>
        <v>1</v>
      </c>
      <c r="J617">
        <v>4.76420802388898E-3</v>
      </c>
      <c r="K617">
        <v>1.8427508700903299E-2</v>
      </c>
      <c r="L617">
        <v>0.340837090292548</v>
      </c>
    </row>
    <row r="618" spans="1:12" x14ac:dyDescent="0.2">
      <c r="A618" t="s">
        <v>620</v>
      </c>
      <c r="B618" t="str">
        <f t="shared" si="27"/>
        <v>VOG1</v>
      </c>
      <c r="C618">
        <f>VLOOKUP(B618,GDD!$D$2:$E$31,2)</f>
        <v>29</v>
      </c>
      <c r="D618" t="str">
        <f t="shared" si="29"/>
        <v>SbDIV18</v>
      </c>
      <c r="E618" s="2">
        <v>20180625</v>
      </c>
      <c r="F618" t="str">
        <f t="shared" si="28"/>
        <v>RS1</v>
      </c>
      <c r="G618" t="s">
        <v>1139</v>
      </c>
      <c r="H618" t="str">
        <f>VLOOKUP(E618,GDD!$A$2:$B$57,2)</f>
        <v>0-650</v>
      </c>
      <c r="I618" cm="1">
        <f t="array" ref="I618">IF(H618="0-650",1,IF(H618="650-900",2,IF(H618="900+",3,NA)))</f>
        <v>1</v>
      </c>
      <c r="J618">
        <v>1.0836759955863101E-3</v>
      </c>
      <c r="K618">
        <v>1.9286811173613301E-3</v>
      </c>
      <c r="L618">
        <v>0.52913439265347095</v>
      </c>
    </row>
    <row r="619" spans="1:12" x14ac:dyDescent="0.2">
      <c r="A619" t="s">
        <v>621</v>
      </c>
      <c r="B619" t="str">
        <f t="shared" si="27"/>
        <v>SR700670</v>
      </c>
      <c r="C619">
        <f>VLOOKUP(B619,GDD!$D$2:$E$31,2)</f>
        <v>30</v>
      </c>
      <c r="D619" t="str">
        <f t="shared" si="29"/>
        <v>SbDIV18</v>
      </c>
      <c r="E619" s="2">
        <v>20180625</v>
      </c>
      <c r="F619" t="str">
        <f t="shared" si="28"/>
        <v>RS1</v>
      </c>
      <c r="G619" t="s">
        <v>1139</v>
      </c>
      <c r="H619" t="str">
        <f>VLOOKUP(E619,GDD!$A$2:$B$57,2)</f>
        <v>0-650</v>
      </c>
      <c r="I619" cm="1">
        <f t="array" ref="I619">IF(H619="0-650",1,IF(H619="650-900",2,IF(H619="900+",3,NA)))</f>
        <v>1</v>
      </c>
      <c r="J619">
        <v>1.93777273495986E-3</v>
      </c>
      <c r="K619">
        <v>1.43014200274154E-3</v>
      </c>
      <c r="L619">
        <v>0.73045114132510303</v>
      </c>
    </row>
    <row r="620" spans="1:12" x14ac:dyDescent="0.2">
      <c r="A620" t="s">
        <v>622</v>
      </c>
      <c r="B620" t="str">
        <f t="shared" si="27"/>
        <v>NDVI</v>
      </c>
      <c r="C620">
        <f>VLOOKUP(B620,GDD!$D$2:$E$31,2)</f>
        <v>21</v>
      </c>
      <c r="D620" t="str">
        <f t="shared" si="29"/>
        <v>SbDIV18</v>
      </c>
      <c r="E620" s="2">
        <v>20180711</v>
      </c>
      <c r="F620" t="str">
        <f t="shared" si="28"/>
        <v>RS1</v>
      </c>
      <c r="G620" t="s">
        <v>1139</v>
      </c>
      <c r="H620" t="str">
        <f>VLOOKUP(E620,GDD!$A$2:$B$57,2)</f>
        <v>650-900</v>
      </c>
      <c r="I620" cm="1">
        <f t="array" ref="I620">IF(H620="0-650",1,IF(H620="650-900",2,IF(H620="900+",3,NA)))</f>
        <v>2</v>
      </c>
      <c r="J620" s="1">
        <v>7.7267991644751601E-5</v>
      </c>
      <c r="K620" s="1">
        <v>6.1556566812825698E-5</v>
      </c>
      <c r="L620">
        <v>0.71513794999560998</v>
      </c>
    </row>
    <row r="621" spans="1:12" x14ac:dyDescent="0.2">
      <c r="A621" t="s">
        <v>623</v>
      </c>
      <c r="B621" t="str">
        <f t="shared" si="27"/>
        <v>SR800680</v>
      </c>
      <c r="C621">
        <f>VLOOKUP(B621,GDD!$D$2:$E$31,2)</f>
        <v>22</v>
      </c>
      <c r="D621" t="str">
        <f t="shared" si="29"/>
        <v>SbDIV18</v>
      </c>
      <c r="E621" s="2">
        <v>20180711</v>
      </c>
      <c r="F621" t="str">
        <f t="shared" si="28"/>
        <v>RS1</v>
      </c>
      <c r="G621" t="s">
        <v>1139</v>
      </c>
      <c r="H621" t="str">
        <f>VLOOKUP(E621,GDD!$A$2:$B$57,2)</f>
        <v>650-900</v>
      </c>
      <c r="I621" cm="1">
        <f t="array" ref="I621">IF(H621="0-650",1,IF(H621="650-900",2,IF(H621="900+",3,NA)))</f>
        <v>2</v>
      </c>
      <c r="J621">
        <v>3.02867227413735</v>
      </c>
      <c r="K621">
        <v>1.4460442639946101</v>
      </c>
      <c r="L621">
        <v>0.80728117652252196</v>
      </c>
    </row>
    <row r="622" spans="1:12" x14ac:dyDescent="0.2">
      <c r="A622" t="s">
        <v>624</v>
      </c>
      <c r="B622" t="str">
        <f t="shared" si="27"/>
        <v>mRENDVI</v>
      </c>
      <c r="C622">
        <f>VLOOKUP(B622,GDD!$D$2:$E$31,2)</f>
        <v>23</v>
      </c>
      <c r="D622" t="str">
        <f t="shared" si="29"/>
        <v>SbDIV18</v>
      </c>
      <c r="E622" s="2">
        <v>20180711</v>
      </c>
      <c r="F622" t="str">
        <f t="shared" si="28"/>
        <v>RS1</v>
      </c>
      <c r="G622" t="s">
        <v>1139</v>
      </c>
      <c r="H622" t="str">
        <f>VLOOKUP(E622,GDD!$A$2:$B$57,2)</f>
        <v>650-900</v>
      </c>
      <c r="I622" cm="1">
        <f t="array" ref="I622">IF(H622="0-650",1,IF(H622="650-900",2,IF(H622="900+",3,NA)))</f>
        <v>2</v>
      </c>
      <c r="J622" s="1">
        <v>5.3038762943782101E-5</v>
      </c>
      <c r="K622" s="1">
        <v>5.6232611105989E-5</v>
      </c>
      <c r="L622">
        <v>0.65354837259349696</v>
      </c>
    </row>
    <row r="623" spans="1:12" x14ac:dyDescent="0.2">
      <c r="A623" t="s">
        <v>625</v>
      </c>
      <c r="B623" t="str">
        <f t="shared" si="27"/>
        <v>GNDVI</v>
      </c>
      <c r="C623">
        <f>VLOOKUP(B623,GDD!$D$2:$E$31,2)</f>
        <v>24</v>
      </c>
      <c r="D623" t="str">
        <f t="shared" si="29"/>
        <v>SbDIV18</v>
      </c>
      <c r="E623" s="2">
        <v>20180711</v>
      </c>
      <c r="F623" t="str">
        <f t="shared" si="28"/>
        <v>RS1</v>
      </c>
      <c r="G623" t="s">
        <v>1139</v>
      </c>
      <c r="H623" t="str">
        <f>VLOOKUP(E623,GDD!$A$2:$B$57,2)</f>
        <v>650-900</v>
      </c>
      <c r="I623" cm="1">
        <f t="array" ref="I623">IF(H623="0-650",1,IF(H623="650-900",2,IF(H623="900+",3,NA)))</f>
        <v>2</v>
      </c>
      <c r="J623" s="1">
        <v>5.1115618917989397E-5</v>
      </c>
      <c r="K623" s="1">
        <v>4.4885396397841798E-5</v>
      </c>
      <c r="L623">
        <v>0.694899243504287</v>
      </c>
    </row>
    <row r="624" spans="1:12" x14ac:dyDescent="0.2">
      <c r="A624" t="s">
        <v>626</v>
      </c>
      <c r="B624" t="str">
        <f t="shared" si="27"/>
        <v>PRI</v>
      </c>
      <c r="C624">
        <f>VLOOKUP(B624,GDD!$D$2:$E$31,2)</f>
        <v>25</v>
      </c>
      <c r="D624" t="str">
        <f t="shared" si="29"/>
        <v>SbDIV18</v>
      </c>
      <c r="E624" s="2">
        <v>20180711</v>
      </c>
      <c r="F624" t="str">
        <f t="shared" si="28"/>
        <v>RS1</v>
      </c>
      <c r="G624" t="s">
        <v>1139</v>
      </c>
      <c r="H624" t="str">
        <f>VLOOKUP(E624,GDD!$A$2:$B$57,2)</f>
        <v>650-900</v>
      </c>
      <c r="I624" cm="1">
        <f t="array" ref="I624">IF(H624="0-650",1,IF(H624="650-900",2,IF(H624="900+",3,NA)))</f>
        <v>2</v>
      </c>
      <c r="J624" s="1">
        <v>1.1935835681994601E-5</v>
      </c>
      <c r="K624" s="1">
        <v>1.30377657399101E-5</v>
      </c>
      <c r="L624">
        <v>0.64676335476997304</v>
      </c>
    </row>
    <row r="625" spans="1:12" x14ac:dyDescent="0.2">
      <c r="A625" t="s">
        <v>627</v>
      </c>
      <c r="B625" t="str">
        <f t="shared" si="27"/>
        <v>OSAVI</v>
      </c>
      <c r="C625">
        <f>VLOOKUP(B625,GDD!$D$2:$E$31,2)</f>
        <v>26</v>
      </c>
      <c r="D625" t="str">
        <f t="shared" si="29"/>
        <v>SbDIV18</v>
      </c>
      <c r="E625" s="2">
        <v>20180711</v>
      </c>
      <c r="F625" t="str">
        <f t="shared" si="28"/>
        <v>RS1</v>
      </c>
      <c r="G625" t="s">
        <v>1139</v>
      </c>
      <c r="H625" t="str">
        <f>VLOOKUP(E625,GDD!$A$2:$B$57,2)</f>
        <v>650-900</v>
      </c>
      <c r="I625" cm="1">
        <f t="array" ref="I625">IF(H625="0-650",1,IF(H625="650-900",2,IF(H625="900+",3,NA)))</f>
        <v>2</v>
      </c>
      <c r="J625">
        <v>1.74089154442345E-4</v>
      </c>
      <c r="K625" s="1">
        <v>9.1213833562152797E-5</v>
      </c>
      <c r="L625">
        <v>0.79240904706622495</v>
      </c>
    </row>
    <row r="626" spans="1:12" x14ac:dyDescent="0.2">
      <c r="A626" t="s">
        <v>628</v>
      </c>
      <c r="B626" t="str">
        <f t="shared" si="27"/>
        <v>PSRI</v>
      </c>
      <c r="C626">
        <f>VLOOKUP(B626,GDD!$D$2:$E$31,2)</f>
        <v>27</v>
      </c>
      <c r="D626" t="str">
        <f t="shared" si="29"/>
        <v>SbDIV18</v>
      </c>
      <c r="E626" s="2">
        <v>20180711</v>
      </c>
      <c r="F626" t="str">
        <f t="shared" si="28"/>
        <v>RS1</v>
      </c>
      <c r="G626" t="s">
        <v>1139</v>
      </c>
      <c r="H626" t="str">
        <f>VLOOKUP(E626,GDD!$A$2:$B$57,2)</f>
        <v>650-900</v>
      </c>
      <c r="I626" cm="1">
        <f t="array" ref="I626">IF(H626="0-650",1,IF(H626="650-900",2,IF(H626="900+",3,NA)))</f>
        <v>2</v>
      </c>
      <c r="J626" s="1">
        <v>3.0132450418613E-6</v>
      </c>
      <c r="K626" s="1">
        <v>2.01955125570248E-6</v>
      </c>
      <c r="L626">
        <v>0.749000636399068</v>
      </c>
    </row>
    <row r="627" spans="1:12" x14ac:dyDescent="0.2">
      <c r="A627" t="s">
        <v>629</v>
      </c>
      <c r="B627" t="str">
        <f t="shared" si="27"/>
        <v>Carte1</v>
      </c>
      <c r="C627">
        <f>VLOOKUP(B627,GDD!$D$2:$E$31,2)</f>
        <v>28</v>
      </c>
      <c r="D627" t="str">
        <f t="shared" si="29"/>
        <v>SbDIV18</v>
      </c>
      <c r="E627" s="2">
        <v>20180711</v>
      </c>
      <c r="F627" t="str">
        <f t="shared" si="28"/>
        <v>RS1</v>
      </c>
      <c r="G627" t="s">
        <v>1139</v>
      </c>
      <c r="H627" t="str">
        <f>VLOOKUP(E627,GDD!$A$2:$B$57,2)</f>
        <v>650-900</v>
      </c>
      <c r="I627" cm="1">
        <f t="array" ref="I627">IF(H627="0-650",1,IF(H627="650-900",2,IF(H627="900+",3,NA)))</f>
        <v>2</v>
      </c>
      <c r="J627">
        <v>8.2706792290224793E-3</v>
      </c>
      <c r="K627">
        <v>1.7904894185237202E-2</v>
      </c>
      <c r="L627">
        <v>0.48020777845833201</v>
      </c>
    </row>
    <row r="628" spans="1:12" x14ac:dyDescent="0.2">
      <c r="A628" t="s">
        <v>630</v>
      </c>
      <c r="B628" t="str">
        <f t="shared" si="27"/>
        <v>VOG1</v>
      </c>
      <c r="C628">
        <f>VLOOKUP(B628,GDD!$D$2:$E$31,2)</f>
        <v>29</v>
      </c>
      <c r="D628" t="str">
        <f t="shared" si="29"/>
        <v>SbDIV18</v>
      </c>
      <c r="E628" s="2">
        <v>20180711</v>
      </c>
      <c r="F628" t="str">
        <f t="shared" si="28"/>
        <v>RS1</v>
      </c>
      <c r="G628" t="s">
        <v>1139</v>
      </c>
      <c r="H628" t="str">
        <f>VLOOKUP(E628,GDD!$A$2:$B$57,2)</f>
        <v>650-900</v>
      </c>
      <c r="I628" cm="1">
        <f t="array" ref="I628">IF(H628="0-650",1,IF(H628="650-900",2,IF(H628="900+",3,NA)))</f>
        <v>2</v>
      </c>
      <c r="J628">
        <v>1.56862425310708E-3</v>
      </c>
      <c r="K628">
        <v>1.87251866483085E-3</v>
      </c>
      <c r="L628">
        <v>0.62622640915261296</v>
      </c>
    </row>
    <row r="629" spans="1:12" x14ac:dyDescent="0.2">
      <c r="A629" t="s">
        <v>631</v>
      </c>
      <c r="B629" t="str">
        <f t="shared" si="27"/>
        <v>SR700670</v>
      </c>
      <c r="C629">
        <f>VLOOKUP(B629,GDD!$D$2:$E$31,2)</f>
        <v>30</v>
      </c>
      <c r="D629" t="str">
        <f t="shared" si="29"/>
        <v>SbDIV18</v>
      </c>
      <c r="E629" s="2">
        <v>20180711</v>
      </c>
      <c r="F629" t="str">
        <f t="shared" si="28"/>
        <v>RS1</v>
      </c>
      <c r="G629" t="s">
        <v>1139</v>
      </c>
      <c r="H629" t="str">
        <f>VLOOKUP(E629,GDD!$A$2:$B$57,2)</f>
        <v>650-900</v>
      </c>
      <c r="I629" cm="1">
        <f t="array" ref="I629">IF(H629="0-650",1,IF(H629="650-900",2,IF(H629="900+",3,NA)))</f>
        <v>2</v>
      </c>
      <c r="J629">
        <v>1.19726005572402E-2</v>
      </c>
      <c r="K629">
        <v>5.4116246326288203E-3</v>
      </c>
      <c r="L629">
        <v>0.81566043007351696</v>
      </c>
    </row>
    <row r="630" spans="1:12" x14ac:dyDescent="0.2">
      <c r="A630" t="s">
        <v>632</v>
      </c>
      <c r="B630" t="str">
        <f t="shared" si="27"/>
        <v>NDVI</v>
      </c>
      <c r="C630">
        <f>VLOOKUP(B630,GDD!$D$2:$E$31,2)</f>
        <v>21</v>
      </c>
      <c r="D630" t="str">
        <f t="shared" si="29"/>
        <v>SbDIV18</v>
      </c>
      <c r="E630" s="2">
        <v>20180725</v>
      </c>
      <c r="F630" t="str">
        <f t="shared" si="28"/>
        <v>RS1</v>
      </c>
      <c r="G630" t="s">
        <v>1139</v>
      </c>
      <c r="H630" t="str">
        <f>VLOOKUP(E630,GDD!$A$2:$B$57,2)</f>
        <v>900+</v>
      </c>
      <c r="I630" cm="1">
        <f t="array" ref="I630">IF(H630="0-650",1,IF(H630="650-900",2,IF(H630="900+",3,NA)))</f>
        <v>3</v>
      </c>
      <c r="J630">
        <v>1.3080139607602701E-4</v>
      </c>
      <c r="K630">
        <v>1.2687652219944801E-4</v>
      </c>
      <c r="L630">
        <v>0.67340211560235597</v>
      </c>
    </row>
    <row r="631" spans="1:12" x14ac:dyDescent="0.2">
      <c r="A631" t="s">
        <v>633</v>
      </c>
      <c r="B631" t="str">
        <f t="shared" si="27"/>
        <v>SR800680</v>
      </c>
      <c r="C631">
        <f>VLOOKUP(B631,GDD!$D$2:$E$31,2)</f>
        <v>22</v>
      </c>
      <c r="D631" t="str">
        <f t="shared" si="29"/>
        <v>SbDIV18</v>
      </c>
      <c r="E631" s="2">
        <v>20180725</v>
      </c>
      <c r="F631" t="str">
        <f t="shared" si="28"/>
        <v>RS1</v>
      </c>
      <c r="G631" t="s">
        <v>1139</v>
      </c>
      <c r="H631" t="str">
        <f>VLOOKUP(E631,GDD!$A$2:$B$57,2)</f>
        <v>900+</v>
      </c>
      <c r="I631" cm="1">
        <f t="array" ref="I631">IF(H631="0-650",1,IF(H631="650-900",2,IF(H631="900+",3,NA)))</f>
        <v>3</v>
      </c>
      <c r="J631">
        <v>1.4999999797824799</v>
      </c>
      <c r="K631">
        <v>1.35230557951125</v>
      </c>
      <c r="L631">
        <v>0.68928983331480898</v>
      </c>
    </row>
    <row r="632" spans="1:12" x14ac:dyDescent="0.2">
      <c r="A632" t="s">
        <v>634</v>
      </c>
      <c r="B632" t="str">
        <f t="shared" si="27"/>
        <v>mRENDVI</v>
      </c>
      <c r="C632">
        <f>VLOOKUP(B632,GDD!$D$2:$E$31,2)</f>
        <v>23</v>
      </c>
      <c r="D632" t="str">
        <f t="shared" si="29"/>
        <v>SbDIV18</v>
      </c>
      <c r="E632" s="2">
        <v>20180725</v>
      </c>
      <c r="F632" t="str">
        <f t="shared" si="28"/>
        <v>RS1</v>
      </c>
      <c r="G632" t="s">
        <v>1139</v>
      </c>
      <c r="H632" t="str">
        <f>VLOOKUP(E632,GDD!$A$2:$B$57,2)</f>
        <v>900+</v>
      </c>
      <c r="I632" cm="1">
        <f t="array" ref="I632">IF(H632="0-650",1,IF(H632="650-900",2,IF(H632="900+",3,NA)))</f>
        <v>3</v>
      </c>
      <c r="J632">
        <v>1.3285563078269599E-4</v>
      </c>
      <c r="K632" s="1">
        <v>9.0125672226808596E-5</v>
      </c>
      <c r="L632">
        <v>0.74672198507803</v>
      </c>
    </row>
    <row r="633" spans="1:12" x14ac:dyDescent="0.2">
      <c r="A633" t="s">
        <v>635</v>
      </c>
      <c r="B633" t="str">
        <f t="shared" si="27"/>
        <v>GNDVI</v>
      </c>
      <c r="C633">
        <f>VLOOKUP(B633,GDD!$D$2:$E$31,2)</f>
        <v>24</v>
      </c>
      <c r="D633" t="str">
        <f t="shared" si="29"/>
        <v>SbDIV18</v>
      </c>
      <c r="E633" s="2">
        <v>20180725</v>
      </c>
      <c r="F633" t="str">
        <f t="shared" si="28"/>
        <v>RS1</v>
      </c>
      <c r="G633" t="s">
        <v>1139</v>
      </c>
      <c r="H633" t="str">
        <f>VLOOKUP(E633,GDD!$A$2:$B$57,2)</f>
        <v>900+</v>
      </c>
      <c r="I633" cm="1">
        <f t="array" ref="I633">IF(H633="0-650",1,IF(H633="650-900",2,IF(H633="900+",3,NA)))</f>
        <v>3</v>
      </c>
      <c r="J633" s="1">
        <v>4.34020554411097E-5</v>
      </c>
      <c r="K633" s="1">
        <v>6.0802992645270301E-5</v>
      </c>
      <c r="L633">
        <v>0.5880754300287</v>
      </c>
    </row>
    <row r="634" spans="1:12" x14ac:dyDescent="0.2">
      <c r="A634" t="s">
        <v>636</v>
      </c>
      <c r="B634" t="str">
        <f t="shared" si="27"/>
        <v>PRI</v>
      </c>
      <c r="C634">
        <f>VLOOKUP(B634,GDD!$D$2:$E$31,2)</f>
        <v>25</v>
      </c>
      <c r="D634" t="str">
        <f t="shared" si="29"/>
        <v>SbDIV18</v>
      </c>
      <c r="E634" s="2">
        <v>20180725</v>
      </c>
      <c r="F634" t="str">
        <f t="shared" si="28"/>
        <v>RS1</v>
      </c>
      <c r="G634" t="s">
        <v>1139</v>
      </c>
      <c r="H634" t="str">
        <f>VLOOKUP(E634,GDD!$A$2:$B$57,2)</f>
        <v>900+</v>
      </c>
      <c r="I634" cm="1">
        <f t="array" ref="I634">IF(H634="0-650",1,IF(H634="650-900",2,IF(H634="900+",3,NA)))</f>
        <v>3</v>
      </c>
      <c r="J634" s="1">
        <v>1.8396049851591701E-5</v>
      </c>
      <c r="K634" s="1">
        <v>1.27827505985971E-5</v>
      </c>
      <c r="L634">
        <v>0.74215251239723901</v>
      </c>
    </row>
    <row r="635" spans="1:12" x14ac:dyDescent="0.2">
      <c r="A635" t="s">
        <v>637</v>
      </c>
      <c r="B635" t="str">
        <f t="shared" si="27"/>
        <v>OSAVI</v>
      </c>
      <c r="C635">
        <f>VLOOKUP(B635,GDD!$D$2:$E$31,2)</f>
        <v>26</v>
      </c>
      <c r="D635" t="str">
        <f t="shared" si="29"/>
        <v>SbDIV18</v>
      </c>
      <c r="E635" s="2">
        <v>20180725</v>
      </c>
      <c r="F635" t="str">
        <f t="shared" si="28"/>
        <v>RS1</v>
      </c>
      <c r="G635" t="s">
        <v>1139</v>
      </c>
      <c r="H635" t="str">
        <f>VLOOKUP(E635,GDD!$A$2:$B$57,2)</f>
        <v>900+</v>
      </c>
      <c r="I635" cm="1">
        <f t="array" ref="I635">IF(H635="0-650",1,IF(H635="650-900",2,IF(H635="900+",3,NA)))</f>
        <v>3</v>
      </c>
      <c r="J635">
        <v>2.1078593907804301E-4</v>
      </c>
      <c r="K635">
        <v>1.7926056492118201E-4</v>
      </c>
      <c r="L635">
        <v>0.70164632921107395</v>
      </c>
    </row>
    <row r="636" spans="1:12" x14ac:dyDescent="0.2">
      <c r="A636" t="s">
        <v>638</v>
      </c>
      <c r="B636" t="str">
        <f t="shared" si="27"/>
        <v>PSRI</v>
      </c>
      <c r="C636">
        <f>VLOOKUP(B636,GDD!$D$2:$E$31,2)</f>
        <v>27</v>
      </c>
      <c r="D636" t="str">
        <f t="shared" si="29"/>
        <v>SbDIV18</v>
      </c>
      <c r="E636" s="2">
        <v>20180725</v>
      </c>
      <c r="F636" t="str">
        <f t="shared" si="28"/>
        <v>RS1</v>
      </c>
      <c r="G636" t="s">
        <v>1139</v>
      </c>
      <c r="H636" t="str">
        <f>VLOOKUP(E636,GDD!$A$2:$B$57,2)</f>
        <v>900+</v>
      </c>
      <c r="I636" cm="1">
        <f t="array" ref="I636">IF(H636="0-650",1,IF(H636="650-900",2,IF(H636="900+",3,NA)))</f>
        <v>3</v>
      </c>
      <c r="J636" s="1">
        <v>9.6292400712104803E-6</v>
      </c>
      <c r="K636" s="1">
        <v>6.0046014817665799E-6</v>
      </c>
      <c r="L636">
        <v>0.762317140438733</v>
      </c>
    </row>
    <row r="637" spans="1:12" x14ac:dyDescent="0.2">
      <c r="A637" t="s">
        <v>639</v>
      </c>
      <c r="B637" t="str">
        <f t="shared" si="27"/>
        <v>Carte1</v>
      </c>
      <c r="C637">
        <f>VLOOKUP(B637,GDD!$D$2:$E$31,2)</f>
        <v>28</v>
      </c>
      <c r="D637" t="str">
        <f t="shared" si="29"/>
        <v>SbDIV18</v>
      </c>
      <c r="E637" s="2">
        <v>20180725</v>
      </c>
      <c r="F637" t="str">
        <f t="shared" si="28"/>
        <v>RS1</v>
      </c>
      <c r="G637" t="s">
        <v>1139</v>
      </c>
      <c r="H637" t="str">
        <f>VLOOKUP(E637,GDD!$A$2:$B$57,2)</f>
        <v>900+</v>
      </c>
      <c r="I637" cm="1">
        <f t="array" ref="I637">IF(H637="0-650",1,IF(H637="650-900",2,IF(H637="900+",3,NA)))</f>
        <v>3</v>
      </c>
      <c r="J637">
        <v>2.5428011485386998E-2</v>
      </c>
      <c r="K637">
        <v>3.3007021583425E-2</v>
      </c>
      <c r="L637">
        <v>0.60641756140759695</v>
      </c>
    </row>
    <row r="638" spans="1:12" x14ac:dyDescent="0.2">
      <c r="A638" t="s">
        <v>640</v>
      </c>
      <c r="B638" t="str">
        <f t="shared" si="27"/>
        <v>VOG1</v>
      </c>
      <c r="C638">
        <f>VLOOKUP(B638,GDD!$D$2:$E$31,2)</f>
        <v>29</v>
      </c>
      <c r="D638" t="str">
        <f t="shared" si="29"/>
        <v>SbDIV18</v>
      </c>
      <c r="E638" s="2">
        <v>20180725</v>
      </c>
      <c r="F638" t="str">
        <f t="shared" si="28"/>
        <v>RS1</v>
      </c>
      <c r="G638" t="s">
        <v>1139</v>
      </c>
      <c r="H638" t="str">
        <f>VLOOKUP(E638,GDD!$A$2:$B$57,2)</f>
        <v>900+</v>
      </c>
      <c r="I638" cm="1">
        <f t="array" ref="I638">IF(H638="0-650",1,IF(H638="650-900",2,IF(H638="900+",3,NA)))</f>
        <v>3</v>
      </c>
      <c r="J638">
        <v>1.8217667641386799E-3</v>
      </c>
      <c r="K638">
        <v>2.42275935582284E-3</v>
      </c>
      <c r="L638">
        <v>0.600619455388824</v>
      </c>
    </row>
    <row r="639" spans="1:12" x14ac:dyDescent="0.2">
      <c r="A639" t="s">
        <v>641</v>
      </c>
      <c r="B639" t="str">
        <f t="shared" si="27"/>
        <v>SR700670</v>
      </c>
      <c r="C639">
        <f>VLOOKUP(B639,GDD!$D$2:$E$31,2)</f>
        <v>30</v>
      </c>
      <c r="D639" t="str">
        <f t="shared" si="29"/>
        <v>SbDIV18</v>
      </c>
      <c r="E639" s="2">
        <v>20180725</v>
      </c>
      <c r="F639" t="str">
        <f t="shared" si="28"/>
        <v>RS1</v>
      </c>
      <c r="G639" t="s">
        <v>1139</v>
      </c>
      <c r="H639" t="str">
        <f>VLOOKUP(E639,GDD!$A$2:$B$57,2)</f>
        <v>900+</v>
      </c>
      <c r="I639" cm="1">
        <f t="array" ref="I639">IF(H639="0-650",1,IF(H639="650-900",2,IF(H639="900+",3,NA)))</f>
        <v>3</v>
      </c>
      <c r="J639">
        <v>4.1880378643840803E-3</v>
      </c>
      <c r="K639">
        <v>2.6727166545584499E-3</v>
      </c>
      <c r="L639">
        <v>0.75809875307352503</v>
      </c>
    </row>
    <row r="640" spans="1:12" x14ac:dyDescent="0.2">
      <c r="A640" t="s">
        <v>642</v>
      </c>
      <c r="B640" t="str">
        <f t="shared" si="27"/>
        <v>NDVI</v>
      </c>
      <c r="C640">
        <f>VLOOKUP(B640,GDD!$D$2:$E$31,2)</f>
        <v>21</v>
      </c>
      <c r="D640" t="str">
        <f t="shared" si="29"/>
        <v>SbDIV18</v>
      </c>
      <c r="E640" s="2">
        <v>20180802</v>
      </c>
      <c r="F640" t="str">
        <f t="shared" si="28"/>
        <v>RS1</v>
      </c>
      <c r="G640" t="s">
        <v>1139</v>
      </c>
      <c r="H640" t="str">
        <f>VLOOKUP(E640,GDD!$A$2:$B$57,2)</f>
        <v>900+</v>
      </c>
      <c r="I640" cm="1">
        <f t="array" ref="I640">IF(H640="0-650",1,IF(H640="650-900",2,IF(H640="900+",3,NA)))</f>
        <v>3</v>
      </c>
      <c r="J640">
        <v>5.3416450781437199E-4</v>
      </c>
      <c r="K640">
        <v>3.5975541629280699E-4</v>
      </c>
      <c r="L640">
        <v>0.74808533147529699</v>
      </c>
    </row>
    <row r="641" spans="1:12" x14ac:dyDescent="0.2">
      <c r="A641" t="s">
        <v>643</v>
      </c>
      <c r="B641" t="str">
        <f t="shared" si="27"/>
        <v>SR800680</v>
      </c>
      <c r="C641">
        <f>VLOOKUP(B641,GDD!$D$2:$E$31,2)</f>
        <v>22</v>
      </c>
      <c r="D641" t="str">
        <f t="shared" si="29"/>
        <v>SbDIV18</v>
      </c>
      <c r="E641" s="2">
        <v>20180802</v>
      </c>
      <c r="F641" t="str">
        <f t="shared" si="28"/>
        <v>RS1</v>
      </c>
      <c r="G641" t="s">
        <v>1139</v>
      </c>
      <c r="H641" t="str">
        <f>VLOOKUP(E641,GDD!$A$2:$B$57,2)</f>
        <v>900+</v>
      </c>
      <c r="I641" cm="1">
        <f t="array" ref="I641">IF(H641="0-650",1,IF(H641="650-900",2,IF(H641="900+",3,NA)))</f>
        <v>3</v>
      </c>
      <c r="J641">
        <v>5.8938680044760199</v>
      </c>
      <c r="K641">
        <v>4.87388566054089</v>
      </c>
      <c r="L641">
        <v>0.70747831410283002</v>
      </c>
    </row>
    <row r="642" spans="1:12" x14ac:dyDescent="0.2">
      <c r="A642" t="s">
        <v>644</v>
      </c>
      <c r="B642" t="str">
        <f t="shared" ref="B642:B705" si="30">LEFT(A642, FIND("_RS",A642)-10)</f>
        <v>mRENDVI</v>
      </c>
      <c r="C642">
        <f>VLOOKUP(B642,GDD!$D$2:$E$31,2)</f>
        <v>23</v>
      </c>
      <c r="D642" t="str">
        <f t="shared" si="29"/>
        <v>SbDIV18</v>
      </c>
      <c r="E642" s="2">
        <v>20180802</v>
      </c>
      <c r="F642" t="str">
        <f t="shared" ref="F642:F705" si="31">RIGHT(A642,LEN(A642)-FIND("_RS",A642))</f>
        <v>RS1</v>
      </c>
      <c r="G642" t="s">
        <v>1139</v>
      </c>
      <c r="H642" t="str">
        <f>VLOOKUP(E642,GDD!$A$2:$B$57,2)</f>
        <v>900+</v>
      </c>
      <c r="I642" cm="1">
        <f t="array" ref="I642">IF(H642="0-650",1,IF(H642="650-900",2,IF(H642="900+",3,NA)))</f>
        <v>3</v>
      </c>
      <c r="J642">
        <v>5.48649472948036E-4</v>
      </c>
      <c r="K642">
        <v>3.1708206610465999E-4</v>
      </c>
      <c r="L642">
        <v>0.77581566535870905</v>
      </c>
    </row>
    <row r="643" spans="1:12" x14ac:dyDescent="0.2">
      <c r="A643" t="s">
        <v>645</v>
      </c>
      <c r="B643" t="str">
        <f t="shared" si="30"/>
        <v>GNDVI</v>
      </c>
      <c r="C643">
        <f>VLOOKUP(B643,GDD!$D$2:$E$31,2)</f>
        <v>24</v>
      </c>
      <c r="D643" t="str">
        <f t="shared" ref="D643:D706" si="32">"SbDIV"&amp;MID(E643,3,2)</f>
        <v>SbDIV18</v>
      </c>
      <c r="E643" s="2">
        <v>20180802</v>
      </c>
      <c r="F643" t="str">
        <f t="shared" si="31"/>
        <v>RS1</v>
      </c>
      <c r="G643" t="s">
        <v>1139</v>
      </c>
      <c r="H643" t="str">
        <f>VLOOKUP(E643,GDD!$A$2:$B$57,2)</f>
        <v>900+</v>
      </c>
      <c r="I643" cm="1">
        <f t="array" ref="I643">IF(H643="0-650",1,IF(H643="650-900",2,IF(H643="900+",3,NA)))</f>
        <v>3</v>
      </c>
      <c r="J643" s="1">
        <v>8.4452635681233696E-5</v>
      </c>
      <c r="K643">
        <v>1.3961303466105299E-4</v>
      </c>
      <c r="L643">
        <v>0.54747244511834703</v>
      </c>
    </row>
    <row r="644" spans="1:12" x14ac:dyDescent="0.2">
      <c r="A644" t="s">
        <v>646</v>
      </c>
      <c r="B644" t="str">
        <f t="shared" si="30"/>
        <v>PRI</v>
      </c>
      <c r="C644">
        <f>VLOOKUP(B644,GDD!$D$2:$E$31,2)</f>
        <v>25</v>
      </c>
      <c r="D644" t="str">
        <f t="shared" si="32"/>
        <v>SbDIV18</v>
      </c>
      <c r="E644" s="2">
        <v>20180802</v>
      </c>
      <c r="F644" t="str">
        <f t="shared" si="31"/>
        <v>RS1</v>
      </c>
      <c r="G644" t="s">
        <v>1139</v>
      </c>
      <c r="H644" t="str">
        <f>VLOOKUP(E644,GDD!$A$2:$B$57,2)</f>
        <v>900+</v>
      </c>
      <c r="I644" cm="1">
        <f t="array" ref="I644">IF(H644="0-650",1,IF(H644="650-900",2,IF(H644="900+",3,NA)))</f>
        <v>3</v>
      </c>
      <c r="J644">
        <v>1.94194885806772E-4</v>
      </c>
      <c r="K644">
        <v>1.00277429194845E-4</v>
      </c>
      <c r="L644">
        <v>0.79479402540428601</v>
      </c>
    </row>
    <row r="645" spans="1:12" x14ac:dyDescent="0.2">
      <c r="A645" t="s">
        <v>647</v>
      </c>
      <c r="B645" t="str">
        <f t="shared" si="30"/>
        <v>OSAVI</v>
      </c>
      <c r="C645">
        <f>VLOOKUP(B645,GDD!$D$2:$E$31,2)</f>
        <v>26</v>
      </c>
      <c r="D645" t="str">
        <f t="shared" si="32"/>
        <v>SbDIV18</v>
      </c>
      <c r="E645" s="2">
        <v>20180802</v>
      </c>
      <c r="F645" t="str">
        <f t="shared" si="31"/>
        <v>RS1</v>
      </c>
      <c r="G645" t="s">
        <v>1139</v>
      </c>
      <c r="H645" t="str">
        <f>VLOOKUP(E645,GDD!$A$2:$B$57,2)</f>
        <v>900+</v>
      </c>
      <c r="I645" cm="1">
        <f t="array" ref="I645">IF(H645="0-650",1,IF(H645="650-900",2,IF(H645="900+",3,NA)))</f>
        <v>3</v>
      </c>
      <c r="J645">
        <v>2.8297998723222901E-4</v>
      </c>
      <c r="K645">
        <v>4.2581515980287998E-4</v>
      </c>
      <c r="L645">
        <v>0.57065352307159201</v>
      </c>
    </row>
    <row r="646" spans="1:12" x14ac:dyDescent="0.2">
      <c r="A646" t="s">
        <v>648</v>
      </c>
      <c r="B646" t="str">
        <f t="shared" si="30"/>
        <v>PSRI</v>
      </c>
      <c r="C646">
        <f>VLOOKUP(B646,GDD!$D$2:$E$31,2)</f>
        <v>27</v>
      </c>
      <c r="D646" t="str">
        <f t="shared" si="32"/>
        <v>SbDIV18</v>
      </c>
      <c r="E646" s="2">
        <v>20180802</v>
      </c>
      <c r="F646" t="str">
        <f t="shared" si="31"/>
        <v>RS1</v>
      </c>
      <c r="G646" t="s">
        <v>1139</v>
      </c>
      <c r="H646" t="str">
        <f>VLOOKUP(E646,GDD!$A$2:$B$57,2)</f>
        <v>900+</v>
      </c>
      <c r="I646" cm="1">
        <f t="array" ref="I646">IF(H646="0-650",1,IF(H646="650-900",2,IF(H646="900+",3,NA)))</f>
        <v>3</v>
      </c>
      <c r="J646" s="1">
        <v>6.1669902613724101E-5</v>
      </c>
      <c r="K646" s="1">
        <v>2.9299835634939E-5</v>
      </c>
      <c r="L646">
        <v>0.80804569855248498</v>
      </c>
    </row>
    <row r="647" spans="1:12" x14ac:dyDescent="0.2">
      <c r="A647" t="s">
        <v>649</v>
      </c>
      <c r="B647" t="str">
        <f t="shared" si="30"/>
        <v>Carte1</v>
      </c>
      <c r="C647">
        <f>VLOOKUP(B647,GDD!$D$2:$E$31,2)</f>
        <v>28</v>
      </c>
      <c r="D647" t="str">
        <f t="shared" si="32"/>
        <v>SbDIV18</v>
      </c>
      <c r="E647" s="2">
        <v>20180802</v>
      </c>
      <c r="F647" t="str">
        <f t="shared" si="31"/>
        <v>RS1</v>
      </c>
      <c r="G647" t="s">
        <v>1139</v>
      </c>
      <c r="H647" t="str">
        <f>VLOOKUP(E647,GDD!$A$2:$B$57,2)</f>
        <v>900+</v>
      </c>
      <c r="I647" cm="1">
        <f t="array" ref="I647">IF(H647="0-650",1,IF(H647="650-900",2,IF(H647="900+",3,NA)))</f>
        <v>3</v>
      </c>
      <c r="J647">
        <v>0.39647258155363901</v>
      </c>
      <c r="K647">
        <v>0.72856204471492703</v>
      </c>
      <c r="L647">
        <v>0.52115767774919197</v>
      </c>
    </row>
    <row r="648" spans="1:12" x14ac:dyDescent="0.2">
      <c r="A648" t="s">
        <v>650</v>
      </c>
      <c r="B648" t="str">
        <f t="shared" si="30"/>
        <v>VOG1</v>
      </c>
      <c r="C648">
        <f>VLOOKUP(B648,GDD!$D$2:$E$31,2)</f>
        <v>29</v>
      </c>
      <c r="D648" t="str">
        <f t="shared" si="32"/>
        <v>SbDIV18</v>
      </c>
      <c r="E648" s="2">
        <v>20180802</v>
      </c>
      <c r="F648" t="str">
        <f t="shared" si="31"/>
        <v>RS1</v>
      </c>
      <c r="G648" t="s">
        <v>1139</v>
      </c>
      <c r="H648" t="str">
        <f>VLOOKUP(E648,GDD!$A$2:$B$57,2)</f>
        <v>900+</v>
      </c>
      <c r="I648" cm="1">
        <f t="array" ref="I648">IF(H648="0-650",1,IF(H648="650-900",2,IF(H648="900+",3,NA)))</f>
        <v>3</v>
      </c>
      <c r="J648">
        <v>7.1854267999460096E-3</v>
      </c>
      <c r="K648">
        <v>6.1464936587018E-3</v>
      </c>
      <c r="L648">
        <v>0.70042454410731403</v>
      </c>
    </row>
    <row r="649" spans="1:12" x14ac:dyDescent="0.2">
      <c r="A649" t="s">
        <v>651</v>
      </c>
      <c r="B649" t="str">
        <f t="shared" si="30"/>
        <v>SR700670</v>
      </c>
      <c r="C649">
        <f>VLOOKUP(B649,GDD!$D$2:$E$31,2)</f>
        <v>30</v>
      </c>
      <c r="D649" t="str">
        <f t="shared" si="32"/>
        <v>SbDIV18</v>
      </c>
      <c r="E649" s="2">
        <v>20180802</v>
      </c>
      <c r="F649" t="str">
        <f t="shared" si="31"/>
        <v>RS1</v>
      </c>
      <c r="G649" t="s">
        <v>1139</v>
      </c>
      <c r="H649" t="str">
        <f>VLOOKUP(E649,GDD!$A$2:$B$57,2)</f>
        <v>900+</v>
      </c>
      <c r="I649" cm="1">
        <f t="array" ref="I649">IF(H649="0-650",1,IF(H649="650-900",2,IF(H649="900+",3,NA)))</f>
        <v>3</v>
      </c>
      <c r="J649">
        <v>9.8403567799210199E-3</v>
      </c>
      <c r="K649">
        <v>7.4926727200385302E-3</v>
      </c>
      <c r="L649">
        <v>0.72426429879347898</v>
      </c>
    </row>
    <row r="650" spans="1:12" x14ac:dyDescent="0.2">
      <c r="A650" t="s">
        <v>652</v>
      </c>
      <c r="B650" t="str">
        <f t="shared" si="30"/>
        <v>CC</v>
      </c>
      <c r="C650">
        <f>VLOOKUP(B650,GDD!$D$2:$E$31,2)</f>
        <v>1</v>
      </c>
      <c r="D650" t="str">
        <f t="shared" si="32"/>
        <v>SbDIV18</v>
      </c>
      <c r="E650" s="2">
        <v>20180604</v>
      </c>
      <c r="F650" t="str">
        <f t="shared" si="31"/>
        <v>RS2</v>
      </c>
      <c r="G650" t="s">
        <v>1139</v>
      </c>
      <c r="H650" t="str">
        <f>VLOOKUP(E650,GDD!$A$2:$B$57,2)</f>
        <v>0-650</v>
      </c>
      <c r="I650" cm="1">
        <f t="array" ref="I650">IF(H650="0-650",1,IF(H650="650-900",2,IF(H650="900+",3,NA)))</f>
        <v>1</v>
      </c>
      <c r="J650">
        <v>2.20172967467058E-4</v>
      </c>
      <c r="K650">
        <v>1.0619186805299601E-3</v>
      </c>
      <c r="L650">
        <v>0.29312141842473299</v>
      </c>
    </row>
    <row r="651" spans="1:12" x14ac:dyDescent="0.2">
      <c r="A651" t="s">
        <v>653</v>
      </c>
      <c r="B651" t="str">
        <f t="shared" si="30"/>
        <v>CC</v>
      </c>
      <c r="C651">
        <f>VLOOKUP(B651,GDD!$D$2:$E$31,2)</f>
        <v>1</v>
      </c>
      <c r="D651" t="str">
        <f t="shared" si="32"/>
        <v>SbDIV18</v>
      </c>
      <c r="E651" s="2">
        <v>20180611</v>
      </c>
      <c r="F651" t="str">
        <f t="shared" si="31"/>
        <v>RS2</v>
      </c>
      <c r="G651" t="s">
        <v>1139</v>
      </c>
      <c r="H651" t="str">
        <f>VLOOKUP(E651,GDD!$A$2:$B$57,2)</f>
        <v>0-650</v>
      </c>
      <c r="I651" cm="1">
        <f t="array" ref="I651">IF(H651="0-650",1,IF(H651="650-900",2,IF(H651="900+",3,NA)))</f>
        <v>1</v>
      </c>
      <c r="J651">
        <v>5.9772272628848505E-4</v>
      </c>
      <c r="K651">
        <v>4.71151129754199E-3</v>
      </c>
      <c r="L651">
        <v>0.20237924588713099</v>
      </c>
    </row>
    <row r="652" spans="1:12" x14ac:dyDescent="0.2">
      <c r="A652" t="s">
        <v>654</v>
      </c>
      <c r="B652" t="str">
        <f t="shared" si="30"/>
        <v>CC</v>
      </c>
      <c r="C652">
        <f>VLOOKUP(B652,GDD!$D$2:$E$31,2)</f>
        <v>1</v>
      </c>
      <c r="D652" t="str">
        <f t="shared" si="32"/>
        <v>SbDIV18</v>
      </c>
      <c r="E652" s="2">
        <v>20180620</v>
      </c>
      <c r="F652" t="str">
        <f t="shared" si="31"/>
        <v>RS2</v>
      </c>
      <c r="G652" t="s">
        <v>1139</v>
      </c>
      <c r="H652" t="str">
        <f>VLOOKUP(E652,GDD!$A$2:$B$57,2)</f>
        <v>0-650</v>
      </c>
      <c r="I652" cm="1">
        <f t="array" ref="I652">IF(H652="0-650",1,IF(H652="650-900",2,IF(H652="900+",3,NA)))</f>
        <v>1</v>
      </c>
      <c r="J652">
        <v>2.0096248096289401E-3</v>
      </c>
      <c r="K652">
        <v>6.0400427495372402E-3</v>
      </c>
      <c r="L652">
        <v>0.39955590034603</v>
      </c>
    </row>
    <row r="653" spans="1:12" x14ac:dyDescent="0.2">
      <c r="A653" t="s">
        <v>655</v>
      </c>
      <c r="B653" t="str">
        <f t="shared" si="30"/>
        <v>CC</v>
      </c>
      <c r="C653">
        <f>VLOOKUP(B653,GDD!$D$2:$E$31,2)</f>
        <v>1</v>
      </c>
      <c r="D653" t="str">
        <f t="shared" si="32"/>
        <v>SbDIV18</v>
      </c>
      <c r="E653" s="2">
        <v>20180627</v>
      </c>
      <c r="F653" t="str">
        <f t="shared" si="31"/>
        <v>RS2</v>
      </c>
      <c r="G653" t="s">
        <v>1139</v>
      </c>
      <c r="H653" t="str">
        <f>VLOOKUP(E653,GDD!$A$2:$B$57,2)</f>
        <v>0-650</v>
      </c>
      <c r="I653" cm="1">
        <f t="array" ref="I653">IF(H653="0-650",1,IF(H653="650-900",2,IF(H653="900+",3,NA)))</f>
        <v>1</v>
      </c>
      <c r="J653">
        <v>3.72677972676483E-4</v>
      </c>
      <c r="K653">
        <v>1.7413260056962901E-3</v>
      </c>
      <c r="L653">
        <v>0.299739154433667</v>
      </c>
    </row>
    <row r="654" spans="1:12" x14ac:dyDescent="0.2">
      <c r="A654" t="s">
        <v>656</v>
      </c>
      <c r="B654" t="str">
        <f t="shared" si="30"/>
        <v>CC</v>
      </c>
      <c r="C654">
        <f>VLOOKUP(B654,GDD!$D$2:$E$31,2)</f>
        <v>1</v>
      </c>
      <c r="D654" t="str">
        <f t="shared" si="32"/>
        <v>SbDIV18</v>
      </c>
      <c r="E654" s="2">
        <v>20180702</v>
      </c>
      <c r="F654" t="str">
        <f t="shared" si="31"/>
        <v>RS2</v>
      </c>
      <c r="G654" t="s">
        <v>1139</v>
      </c>
      <c r="H654" t="str">
        <f>VLOOKUP(E654,GDD!$A$2:$B$57,2)</f>
        <v>650-900</v>
      </c>
      <c r="I654" cm="1">
        <f t="array" ref="I654">IF(H654="0-650",1,IF(H654="650-900",2,IF(H654="900+",3,NA)))</f>
        <v>2</v>
      </c>
      <c r="J654">
        <v>4.3501010911477797E-4</v>
      </c>
      <c r="K654">
        <v>5.7516676836111202E-3</v>
      </c>
      <c r="L654">
        <v>0.13138949330241201</v>
      </c>
    </row>
    <row r="655" spans="1:12" x14ac:dyDescent="0.2">
      <c r="A655" t="s">
        <v>657</v>
      </c>
      <c r="B655" t="str">
        <f t="shared" si="30"/>
        <v>CC</v>
      </c>
      <c r="C655">
        <f>VLOOKUP(B655,GDD!$D$2:$E$31,2)</f>
        <v>1</v>
      </c>
      <c r="D655" t="str">
        <f t="shared" si="32"/>
        <v>SbDIV18</v>
      </c>
      <c r="E655" s="2">
        <v>20180710</v>
      </c>
      <c r="F655" t="str">
        <f t="shared" si="31"/>
        <v>RS2</v>
      </c>
      <c r="G655" t="s">
        <v>1139</v>
      </c>
      <c r="H655" t="str">
        <f>VLOOKUP(E655,GDD!$A$2:$B$57,2)</f>
        <v>650-900</v>
      </c>
      <c r="I655" cm="1">
        <f t="array" ref="I655">IF(H655="0-650",1,IF(H655="650-900",2,IF(H655="900+",3,NA)))</f>
        <v>2</v>
      </c>
      <c r="J655">
        <v>1.2524049889212299E-4</v>
      </c>
      <c r="K655">
        <v>4.0060751196641201E-4</v>
      </c>
      <c r="L655">
        <v>0.384711132254768</v>
      </c>
    </row>
    <row r="656" spans="1:12" x14ac:dyDescent="0.2">
      <c r="A656" t="s">
        <v>658</v>
      </c>
      <c r="B656" t="str">
        <f t="shared" si="30"/>
        <v>CC</v>
      </c>
      <c r="C656">
        <f>VLOOKUP(B656,GDD!$D$2:$E$31,2)</f>
        <v>1</v>
      </c>
      <c r="D656" t="str">
        <f t="shared" si="32"/>
        <v>SbDIV18</v>
      </c>
      <c r="E656" s="2">
        <v>20180718</v>
      </c>
      <c r="F656" t="str">
        <f t="shared" si="31"/>
        <v>RS2</v>
      </c>
      <c r="G656" t="s">
        <v>1139</v>
      </c>
      <c r="H656" t="str">
        <f>VLOOKUP(E656,GDD!$A$2:$B$57,2)</f>
        <v>650-900</v>
      </c>
      <c r="I656" cm="1">
        <f t="array" ref="I656">IF(H656="0-650",1,IF(H656="650-900",2,IF(H656="900+",3,NA)))</f>
        <v>2</v>
      </c>
      <c r="J656">
        <v>4.4002654917752902E-4</v>
      </c>
      <c r="K656">
        <v>8.4419616844254297E-4</v>
      </c>
      <c r="L656">
        <v>0.51039783823690099</v>
      </c>
    </row>
    <row r="657" spans="1:12" x14ac:dyDescent="0.2">
      <c r="A657" t="s">
        <v>659</v>
      </c>
      <c r="B657" t="str">
        <f t="shared" si="30"/>
        <v>CC</v>
      </c>
      <c r="C657">
        <f>VLOOKUP(B657,GDD!$D$2:$E$31,2)</f>
        <v>1</v>
      </c>
      <c r="D657" t="str">
        <f t="shared" si="32"/>
        <v>SbDIV18</v>
      </c>
      <c r="E657" s="2">
        <v>20180801</v>
      </c>
      <c r="F657" t="str">
        <f t="shared" si="31"/>
        <v>RS2</v>
      </c>
      <c r="G657" t="s">
        <v>1139</v>
      </c>
      <c r="H657" t="str">
        <f>VLOOKUP(E657,GDD!$A$2:$B$57,2)</f>
        <v>900+</v>
      </c>
      <c r="I657" cm="1">
        <f t="array" ref="I657">IF(H657="0-650",1,IF(H657="650-900",2,IF(H657="900+",3,NA)))</f>
        <v>3</v>
      </c>
      <c r="J657" s="1">
        <v>3.5993692617895701E-5</v>
      </c>
      <c r="K657">
        <v>1.7331710795707798E-2</v>
      </c>
      <c r="L657">
        <v>4.1363269166903201E-3</v>
      </c>
    </row>
    <row r="658" spans="1:12" x14ac:dyDescent="0.2">
      <c r="A658" t="s">
        <v>660</v>
      </c>
      <c r="B658" t="str">
        <f t="shared" si="30"/>
        <v>height_30p</v>
      </c>
      <c r="C658">
        <f>VLOOKUP(B658,GDD!$D$2:$E$31,2)</f>
        <v>2</v>
      </c>
      <c r="D658" t="str">
        <f t="shared" si="32"/>
        <v>SbDIV18</v>
      </c>
      <c r="E658" s="2">
        <v>20180604</v>
      </c>
      <c r="F658" t="str">
        <f t="shared" si="31"/>
        <v>RS2</v>
      </c>
      <c r="G658" t="s">
        <v>1139</v>
      </c>
      <c r="H658" t="str">
        <f>VLOOKUP(E658,GDD!$A$2:$B$57,2)</f>
        <v>0-650</v>
      </c>
      <c r="I658" cm="1">
        <f t="array" ref="I658">IF(H658="0-650",1,IF(H658="650-900",2,IF(H658="900+",3,NA)))</f>
        <v>1</v>
      </c>
      <c r="J658" s="1">
        <v>3.33780866279012E-5</v>
      </c>
      <c r="K658">
        <v>2.8201482100602301E-4</v>
      </c>
      <c r="L658">
        <v>0.191404028299693</v>
      </c>
    </row>
    <row r="659" spans="1:12" x14ac:dyDescent="0.2">
      <c r="A659" t="s">
        <v>661</v>
      </c>
      <c r="B659" t="str">
        <f t="shared" si="30"/>
        <v>height_50p</v>
      </c>
      <c r="C659">
        <f>VLOOKUP(B659,GDD!$D$2:$E$31,2)</f>
        <v>3</v>
      </c>
      <c r="D659" t="str">
        <f t="shared" si="32"/>
        <v>SbDIV18</v>
      </c>
      <c r="E659" s="2">
        <v>20180604</v>
      </c>
      <c r="F659" t="str">
        <f t="shared" si="31"/>
        <v>RS2</v>
      </c>
      <c r="G659" t="s">
        <v>1139</v>
      </c>
      <c r="H659" t="str">
        <f>VLOOKUP(E659,GDD!$A$2:$B$57,2)</f>
        <v>0-650</v>
      </c>
      <c r="I659" cm="1">
        <f t="array" ref="I659">IF(H659="0-650",1,IF(H659="650-900",2,IF(H659="900+",3,NA)))</f>
        <v>1</v>
      </c>
      <c r="J659" s="1">
        <v>7.3064728992687305E-5</v>
      </c>
      <c r="K659">
        <v>3.47969497015473E-4</v>
      </c>
      <c r="L659">
        <v>0.29574937673188101</v>
      </c>
    </row>
    <row r="660" spans="1:12" x14ac:dyDescent="0.2">
      <c r="A660" t="s">
        <v>662</v>
      </c>
      <c r="B660" t="str">
        <f t="shared" si="30"/>
        <v>height_70p</v>
      </c>
      <c r="C660">
        <f>VLOOKUP(B660,GDD!$D$2:$E$31,2)</f>
        <v>4</v>
      </c>
      <c r="D660" t="str">
        <f t="shared" si="32"/>
        <v>SbDIV18</v>
      </c>
      <c r="E660" s="2">
        <v>20180604</v>
      </c>
      <c r="F660" t="str">
        <f t="shared" si="31"/>
        <v>RS2</v>
      </c>
      <c r="G660" t="s">
        <v>1139</v>
      </c>
      <c r="H660" t="str">
        <f>VLOOKUP(E660,GDD!$A$2:$B$57,2)</f>
        <v>0-650</v>
      </c>
      <c r="I660" cm="1">
        <f t="array" ref="I660">IF(H660="0-650",1,IF(H660="650-900",2,IF(H660="900+",3,NA)))</f>
        <v>1</v>
      </c>
      <c r="J660">
        <v>1.2971094472129401E-4</v>
      </c>
      <c r="K660">
        <v>4.4282033060121298E-4</v>
      </c>
      <c r="L660">
        <v>0.36941938555959702</v>
      </c>
    </row>
    <row r="661" spans="1:12" x14ac:dyDescent="0.2">
      <c r="A661" t="s">
        <v>663</v>
      </c>
      <c r="B661" t="str">
        <f t="shared" si="30"/>
        <v>height_90p</v>
      </c>
      <c r="C661">
        <f>VLOOKUP(B661,GDD!$D$2:$E$31,2)</f>
        <v>5</v>
      </c>
      <c r="D661" t="str">
        <f t="shared" si="32"/>
        <v>SbDIV18</v>
      </c>
      <c r="E661" s="2">
        <v>20180604</v>
      </c>
      <c r="F661" t="str">
        <f t="shared" si="31"/>
        <v>RS2</v>
      </c>
      <c r="G661" t="s">
        <v>1139</v>
      </c>
      <c r="H661" t="str">
        <f>VLOOKUP(E661,GDD!$A$2:$B$57,2)</f>
        <v>0-650</v>
      </c>
      <c r="I661" cm="1">
        <f t="array" ref="I661">IF(H661="0-650",1,IF(H661="650-900",2,IF(H661="900+",3,NA)))</f>
        <v>1</v>
      </c>
      <c r="J661">
        <v>2.20185761927846E-4</v>
      </c>
      <c r="K661">
        <v>6.1886409547368397E-4</v>
      </c>
      <c r="L661">
        <v>0.41574463303499998</v>
      </c>
    </row>
    <row r="662" spans="1:12" x14ac:dyDescent="0.2">
      <c r="A662" t="s">
        <v>664</v>
      </c>
      <c r="B662" t="str">
        <f t="shared" si="30"/>
        <v>height_95p</v>
      </c>
      <c r="C662">
        <f>VLOOKUP(B662,GDD!$D$2:$E$31,2)</f>
        <v>6</v>
      </c>
      <c r="D662" t="str">
        <f t="shared" si="32"/>
        <v>SbDIV18</v>
      </c>
      <c r="E662" s="2">
        <v>20180604</v>
      </c>
      <c r="F662" t="str">
        <f t="shared" si="31"/>
        <v>RS2</v>
      </c>
      <c r="G662" t="s">
        <v>1139</v>
      </c>
      <c r="H662" t="str">
        <f>VLOOKUP(E662,GDD!$A$2:$B$57,2)</f>
        <v>0-650</v>
      </c>
      <c r="I662" cm="1">
        <f t="array" ref="I662">IF(H662="0-650",1,IF(H662="650-900",2,IF(H662="900+",3,NA)))</f>
        <v>1</v>
      </c>
      <c r="J662">
        <v>2.7181657144121799E-4</v>
      </c>
      <c r="K662">
        <v>7.2847464311364698E-4</v>
      </c>
      <c r="L662">
        <v>0.42734833389669202</v>
      </c>
    </row>
    <row r="663" spans="1:12" x14ac:dyDescent="0.2">
      <c r="A663" t="s">
        <v>665</v>
      </c>
      <c r="B663" t="str">
        <f t="shared" si="30"/>
        <v>height_99p</v>
      </c>
      <c r="C663">
        <f>VLOOKUP(B663,GDD!$D$2:$E$31,2)</f>
        <v>7</v>
      </c>
      <c r="D663" t="str">
        <f t="shared" si="32"/>
        <v>SbDIV18</v>
      </c>
      <c r="E663" s="2">
        <v>20180604</v>
      </c>
      <c r="F663" t="str">
        <f t="shared" si="31"/>
        <v>RS2</v>
      </c>
      <c r="G663" t="s">
        <v>1139</v>
      </c>
      <c r="H663" t="str">
        <f>VLOOKUP(E663,GDD!$A$2:$B$57,2)</f>
        <v>0-650</v>
      </c>
      <c r="I663" cm="1">
        <f t="array" ref="I663">IF(H663="0-650",1,IF(H663="650-900",2,IF(H663="900+",3,NA)))</f>
        <v>1</v>
      </c>
      <c r="J663">
        <v>3.70749953283541E-4</v>
      </c>
      <c r="K663">
        <v>1.0485505012934101E-3</v>
      </c>
      <c r="L663">
        <v>0.414234092688675</v>
      </c>
    </row>
    <row r="664" spans="1:12" x14ac:dyDescent="0.2">
      <c r="A664" t="s">
        <v>666</v>
      </c>
      <c r="B664" t="str">
        <f t="shared" si="30"/>
        <v>canopy_cover_5p</v>
      </c>
      <c r="C664">
        <f>VLOOKUP(B664,GDD!$D$2:$E$31,2)</f>
        <v>8</v>
      </c>
      <c r="D664" t="str">
        <f t="shared" si="32"/>
        <v>SbDIV18</v>
      </c>
      <c r="E664" s="2">
        <v>20180604</v>
      </c>
      <c r="F664" t="str">
        <f t="shared" si="31"/>
        <v>RS2</v>
      </c>
      <c r="G664" t="s">
        <v>1139</v>
      </c>
      <c r="H664" t="str">
        <f>VLOOKUP(E664,GDD!$A$2:$B$57,2)</f>
        <v>0-650</v>
      </c>
      <c r="I664" cm="1">
        <f t="array" ref="I664">IF(H664="0-650",1,IF(H664="650-900",2,IF(H664="900+",3,NA)))</f>
        <v>1</v>
      </c>
      <c r="J664">
        <v>6.75184593934733</v>
      </c>
      <c r="K664">
        <v>47.335439081492098</v>
      </c>
      <c r="L664">
        <v>0.22195734333436701</v>
      </c>
    </row>
    <row r="665" spans="1:12" x14ac:dyDescent="0.2">
      <c r="A665" t="s">
        <v>667</v>
      </c>
      <c r="B665" t="str">
        <f t="shared" si="30"/>
        <v>pcanopy_cover_10p</v>
      </c>
      <c r="C665">
        <f>VLOOKUP(B665,GDD!$D$2:$E$31,2)</f>
        <v>9</v>
      </c>
      <c r="D665" t="str">
        <f t="shared" si="32"/>
        <v>SbDIV18</v>
      </c>
      <c r="E665" s="2">
        <v>20180604</v>
      </c>
      <c r="F665" t="str">
        <f t="shared" si="31"/>
        <v>RS2</v>
      </c>
      <c r="G665" t="s">
        <v>1139</v>
      </c>
      <c r="H665" t="str">
        <f>VLOOKUP(E665,GDD!$A$2:$B$57,2)</f>
        <v>0-650</v>
      </c>
      <c r="I665" cm="1">
        <f t="array" ref="I665">IF(H665="0-650",1,IF(H665="650-900",2,IF(H665="900+",3,NA)))</f>
        <v>1</v>
      </c>
      <c r="J665">
        <v>6.7511189161885001</v>
      </c>
      <c r="K665">
        <v>46.655672520928398</v>
      </c>
      <c r="L665">
        <v>0.22444658986787899</v>
      </c>
    </row>
    <row r="666" spans="1:12" x14ac:dyDescent="0.2">
      <c r="A666" t="s">
        <v>668</v>
      </c>
      <c r="B666" t="str">
        <f t="shared" si="30"/>
        <v>canopy_cover_20p</v>
      </c>
      <c r="C666">
        <f>VLOOKUP(B666,GDD!$D$2:$E$31,2)</f>
        <v>10</v>
      </c>
      <c r="D666" t="str">
        <f t="shared" si="32"/>
        <v>SbDIV18</v>
      </c>
      <c r="E666" s="2">
        <v>20180604</v>
      </c>
      <c r="F666" t="str">
        <f t="shared" si="31"/>
        <v>RS2</v>
      </c>
      <c r="G666" t="s">
        <v>1139</v>
      </c>
      <c r="H666" t="str">
        <f>VLOOKUP(E666,GDD!$A$2:$B$57,2)</f>
        <v>0-650</v>
      </c>
      <c r="I666" cm="1">
        <f t="array" ref="I666">IF(H666="0-650",1,IF(H666="650-900",2,IF(H666="900+",3,NA)))</f>
        <v>1</v>
      </c>
      <c r="J666">
        <v>6.43762278046351</v>
      </c>
      <c r="K666">
        <v>37.978989835710401</v>
      </c>
      <c r="L666">
        <v>0.253179414861055</v>
      </c>
    </row>
    <row r="667" spans="1:12" x14ac:dyDescent="0.2">
      <c r="A667" t="s">
        <v>669</v>
      </c>
      <c r="B667" t="str">
        <f t="shared" si="30"/>
        <v>canopy_cover_30p</v>
      </c>
      <c r="C667">
        <f>VLOOKUP(B667,GDD!$D$2:$E$31,2)</f>
        <v>11</v>
      </c>
      <c r="D667" t="str">
        <f t="shared" si="32"/>
        <v>SbDIV18</v>
      </c>
      <c r="E667" s="2">
        <v>20180604</v>
      </c>
      <c r="F667" t="str">
        <f t="shared" si="31"/>
        <v>RS2</v>
      </c>
      <c r="G667" t="s">
        <v>1139</v>
      </c>
      <c r="H667" t="str">
        <f>VLOOKUP(E667,GDD!$A$2:$B$57,2)</f>
        <v>0-650</v>
      </c>
      <c r="I667" cm="1">
        <f t="array" ref="I667">IF(H667="0-650",1,IF(H667="650-900",2,IF(H667="900+",3,NA)))</f>
        <v>1</v>
      </c>
      <c r="J667">
        <v>4.9466072131516503</v>
      </c>
      <c r="K667">
        <v>23.994509031620499</v>
      </c>
      <c r="L667">
        <v>0.29194095727873398</v>
      </c>
    </row>
    <row r="668" spans="1:12" x14ac:dyDescent="0.2">
      <c r="A668" t="s">
        <v>670</v>
      </c>
      <c r="B668" t="str">
        <f t="shared" si="30"/>
        <v>canopy_cover_40p</v>
      </c>
      <c r="C668">
        <f>VLOOKUP(B668,GDD!$D$2:$E$31,2)</f>
        <v>12</v>
      </c>
      <c r="D668" t="str">
        <f t="shared" si="32"/>
        <v>SbDIV18</v>
      </c>
      <c r="E668" s="2">
        <v>20180604</v>
      </c>
      <c r="F668" t="str">
        <f t="shared" si="31"/>
        <v>RS2</v>
      </c>
      <c r="G668" t="s">
        <v>1139</v>
      </c>
      <c r="H668" t="str">
        <f>VLOOKUP(E668,GDD!$A$2:$B$57,2)</f>
        <v>0-650</v>
      </c>
      <c r="I668" cm="1">
        <f t="array" ref="I668">IF(H668="0-650",1,IF(H668="650-900",2,IF(H668="900+",3,NA)))</f>
        <v>1</v>
      </c>
      <c r="J668">
        <v>3.1866728240055999</v>
      </c>
      <c r="K668">
        <v>13.7380087174959</v>
      </c>
      <c r="L668">
        <v>0.31690285657449802</v>
      </c>
    </row>
    <row r="669" spans="1:12" x14ac:dyDescent="0.2">
      <c r="A669" t="s">
        <v>671</v>
      </c>
      <c r="B669" t="str">
        <f t="shared" si="30"/>
        <v>canopy_cover_50p</v>
      </c>
      <c r="C669">
        <f>VLOOKUP(B669,GDD!$D$2:$E$31,2)</f>
        <v>13</v>
      </c>
      <c r="D669" t="str">
        <f t="shared" si="32"/>
        <v>SbDIV18</v>
      </c>
      <c r="E669" s="2">
        <v>20180604</v>
      </c>
      <c r="F669" t="str">
        <f t="shared" si="31"/>
        <v>RS2</v>
      </c>
      <c r="G669" t="s">
        <v>1139</v>
      </c>
      <c r="H669" t="str">
        <f>VLOOKUP(E669,GDD!$A$2:$B$57,2)</f>
        <v>0-650</v>
      </c>
      <c r="I669" cm="1">
        <f t="array" ref="I669">IF(H669="0-650",1,IF(H669="650-900",2,IF(H669="900+",3,NA)))</f>
        <v>1</v>
      </c>
      <c r="J669">
        <v>1.9484192403857901</v>
      </c>
      <c r="K669">
        <v>7.6373256727183003</v>
      </c>
      <c r="L669">
        <v>0.33785183121331902</v>
      </c>
    </row>
    <row r="670" spans="1:12" x14ac:dyDescent="0.2">
      <c r="A670" t="s">
        <v>672</v>
      </c>
      <c r="B670" t="str">
        <f t="shared" si="30"/>
        <v>canopy_cover_75p</v>
      </c>
      <c r="C670">
        <f>VLOOKUP(B670,GDD!$D$2:$E$31,2)</f>
        <v>14</v>
      </c>
      <c r="D670" t="str">
        <f t="shared" si="32"/>
        <v>SbDIV18</v>
      </c>
      <c r="E670" s="2">
        <v>20180604</v>
      </c>
      <c r="F670" t="str">
        <f t="shared" si="31"/>
        <v>RS2</v>
      </c>
      <c r="G670" t="s">
        <v>1139</v>
      </c>
      <c r="H670" t="str">
        <f>VLOOKUP(E670,GDD!$A$2:$B$57,2)</f>
        <v>0-650</v>
      </c>
      <c r="I670" cm="1">
        <f t="array" ref="I670">IF(H670="0-650",1,IF(H670="650-900",2,IF(H670="900+",3,NA)))</f>
        <v>1</v>
      </c>
      <c r="J670">
        <v>0.164855511655006</v>
      </c>
      <c r="K670">
        <v>0.85354437664921201</v>
      </c>
      <c r="L670">
        <v>0.27864738527402799</v>
      </c>
    </row>
    <row r="671" spans="1:12" x14ac:dyDescent="0.2">
      <c r="A671" t="s">
        <v>673</v>
      </c>
      <c r="B671" t="str">
        <f t="shared" si="30"/>
        <v>standard_deviation_ht</v>
      </c>
      <c r="C671">
        <f>VLOOKUP(B671,GDD!$D$2:$E$31,2)</f>
        <v>15</v>
      </c>
      <c r="D671" t="str">
        <f t="shared" si="32"/>
        <v>SbDIV18</v>
      </c>
      <c r="E671" s="2">
        <v>20180604</v>
      </c>
      <c r="F671" t="str">
        <f t="shared" si="31"/>
        <v>RS2</v>
      </c>
      <c r="G671" t="s">
        <v>1139</v>
      </c>
      <c r="H671" t="str">
        <f>VLOOKUP(E671,GDD!$A$2:$B$57,2)</f>
        <v>0-650</v>
      </c>
      <c r="I671" cm="1">
        <f t="array" ref="I671">IF(H671="0-650",1,IF(H671="650-900",2,IF(H671="900+",3,NA)))</f>
        <v>1</v>
      </c>
      <c r="J671" s="1">
        <v>2.00865313145413E-5</v>
      </c>
      <c r="K671" s="1">
        <v>7.1113376115933898E-5</v>
      </c>
      <c r="L671">
        <v>0.36098794320418998</v>
      </c>
    </row>
    <row r="672" spans="1:12" x14ac:dyDescent="0.2">
      <c r="A672" t="s">
        <v>674</v>
      </c>
      <c r="B672" t="str">
        <f t="shared" si="30"/>
        <v>quadratic_mean_ht</v>
      </c>
      <c r="C672">
        <f>VLOOKUP(B672,GDD!$D$2:$E$31,2)</f>
        <v>16</v>
      </c>
      <c r="D672" t="str">
        <f t="shared" si="32"/>
        <v>SbDIV18</v>
      </c>
      <c r="E672" s="2">
        <v>20180604</v>
      </c>
      <c r="F672" t="str">
        <f t="shared" si="31"/>
        <v>RS2</v>
      </c>
      <c r="G672" t="s">
        <v>1139</v>
      </c>
      <c r="H672" t="str">
        <f>VLOOKUP(E672,GDD!$A$2:$B$57,2)</f>
        <v>0-650</v>
      </c>
      <c r="I672" cm="1">
        <f t="array" ref="I672">IF(H672="0-650",1,IF(H672="650-900",2,IF(H672="900+",3,NA)))</f>
        <v>1</v>
      </c>
      <c r="J672" s="1">
        <v>9.4624750530485804E-5</v>
      </c>
      <c r="K672">
        <v>3.2098354042931702E-4</v>
      </c>
      <c r="L672">
        <v>0.37090796885323601</v>
      </c>
    </row>
    <row r="673" spans="1:12" x14ac:dyDescent="0.2">
      <c r="A673" t="s">
        <v>675</v>
      </c>
      <c r="B673" t="str">
        <f t="shared" si="30"/>
        <v>skewness_ht</v>
      </c>
      <c r="C673">
        <f>VLOOKUP(B673,GDD!$D$2:$E$31,2)</f>
        <v>17</v>
      </c>
      <c r="D673" t="str">
        <f t="shared" si="32"/>
        <v>SbDIV18</v>
      </c>
      <c r="E673" s="2">
        <v>20180604</v>
      </c>
      <c r="F673" t="str">
        <f t="shared" si="31"/>
        <v>RS2</v>
      </c>
      <c r="G673" t="s">
        <v>1139</v>
      </c>
      <c r="H673" t="str">
        <f>VLOOKUP(E673,GDD!$A$2:$B$57,2)</f>
        <v>0-650</v>
      </c>
      <c r="I673" cm="1">
        <f t="array" ref="I673">IF(H673="0-650",1,IF(H673="650-900",2,IF(H673="900+",3,NA)))</f>
        <v>1</v>
      </c>
      <c r="J673">
        <v>3.11114216923159E-3</v>
      </c>
      <c r="K673">
        <v>6.3829990017242696E-2</v>
      </c>
      <c r="L673">
        <v>8.8823445001488005E-2</v>
      </c>
    </row>
    <row r="674" spans="1:12" x14ac:dyDescent="0.2">
      <c r="A674" t="s">
        <v>676</v>
      </c>
      <c r="B674" t="str">
        <f t="shared" si="30"/>
        <v>kurtosis_ht</v>
      </c>
      <c r="C674">
        <f>VLOOKUP(B674,GDD!$D$2:$E$31,2)</f>
        <v>18</v>
      </c>
      <c r="D674" t="str">
        <f t="shared" si="32"/>
        <v>SbDIV18</v>
      </c>
      <c r="E674" s="2">
        <v>20180604</v>
      </c>
      <c r="F674" t="str">
        <f t="shared" si="31"/>
        <v>RS2</v>
      </c>
      <c r="G674" t="s">
        <v>1139</v>
      </c>
      <c r="H674" t="str">
        <f>VLOOKUP(E674,GDD!$A$2:$B$57,2)</f>
        <v>0-650</v>
      </c>
      <c r="I674" cm="1">
        <f t="array" ref="I674">IF(H674="0-650",1,IF(H674="650-900",2,IF(H674="900+",3,NA)))</f>
        <v>1</v>
      </c>
      <c r="J674">
        <v>1.0139698838830801E-2</v>
      </c>
      <c r="K674">
        <v>0.31200030148646501</v>
      </c>
      <c r="L674">
        <v>6.1031106410279798E-2</v>
      </c>
    </row>
    <row r="675" spans="1:12" x14ac:dyDescent="0.2">
      <c r="A675" t="s">
        <v>677</v>
      </c>
      <c r="B675" t="str">
        <f t="shared" si="30"/>
        <v>variation_ht</v>
      </c>
      <c r="C675">
        <f>VLOOKUP(B675,GDD!$D$2:$E$31,2)</f>
        <v>19</v>
      </c>
      <c r="D675" t="str">
        <f t="shared" si="32"/>
        <v>SbDIV18</v>
      </c>
      <c r="E675" s="2">
        <v>20180604</v>
      </c>
      <c r="F675" t="str">
        <f t="shared" si="31"/>
        <v>RS2</v>
      </c>
      <c r="G675" t="s">
        <v>1139</v>
      </c>
      <c r="H675" t="str">
        <f>VLOOKUP(E675,GDD!$A$2:$B$57,2)</f>
        <v>0-650</v>
      </c>
      <c r="I675" cm="1">
        <f t="array" ref="I675">IF(H675="0-650",1,IF(H675="650-900",2,IF(H675="900+",3,NA)))</f>
        <v>1</v>
      </c>
      <c r="J675">
        <v>2.8889972072378497E-4</v>
      </c>
      <c r="K675">
        <v>4.2994956059989702E-3</v>
      </c>
      <c r="L675">
        <v>0.118467190487086</v>
      </c>
    </row>
    <row r="676" spans="1:12" x14ac:dyDescent="0.2">
      <c r="A676" t="s">
        <v>678</v>
      </c>
      <c r="B676" t="str">
        <f t="shared" si="30"/>
        <v>plot_volume</v>
      </c>
      <c r="C676">
        <f>VLOOKUP(B676,GDD!$D$2:$E$31,2)</f>
        <v>20</v>
      </c>
      <c r="D676" t="str">
        <f t="shared" si="32"/>
        <v>SbDIV18</v>
      </c>
      <c r="E676" s="2">
        <v>20180604</v>
      </c>
      <c r="F676" t="str">
        <f t="shared" si="31"/>
        <v>RS2</v>
      </c>
      <c r="G676" t="s">
        <v>1139</v>
      </c>
      <c r="H676" t="str">
        <f>VLOOKUP(E676,GDD!$A$2:$B$57,2)</f>
        <v>0-650</v>
      </c>
      <c r="I676" cm="1">
        <f t="array" ref="I676">IF(H676="0-650",1,IF(H676="650-900",2,IF(H676="900+",3,NA)))</f>
        <v>1</v>
      </c>
      <c r="J676" s="1">
        <v>9.4480017037655305E-8</v>
      </c>
      <c r="K676" s="1">
        <v>2.7338199292650502E-7</v>
      </c>
      <c r="L676">
        <v>0.40870183336062699</v>
      </c>
    </row>
    <row r="677" spans="1:12" x14ac:dyDescent="0.2">
      <c r="A677" t="s">
        <v>679</v>
      </c>
      <c r="B677" t="str">
        <f t="shared" si="30"/>
        <v>height_30p</v>
      </c>
      <c r="C677">
        <f>VLOOKUP(B677,GDD!$D$2:$E$31,2)</f>
        <v>2</v>
      </c>
      <c r="D677" t="str">
        <f t="shared" si="32"/>
        <v>SbDIV18</v>
      </c>
      <c r="E677" s="2">
        <v>20180620</v>
      </c>
      <c r="F677" t="str">
        <f t="shared" si="31"/>
        <v>RS2</v>
      </c>
      <c r="G677" t="s">
        <v>1139</v>
      </c>
      <c r="H677" t="str">
        <f>VLOOKUP(E677,GDD!$A$2:$B$57,2)</f>
        <v>0-650</v>
      </c>
      <c r="I677" cm="1">
        <f t="array" ref="I677">IF(H677="0-650",1,IF(H677="650-900",2,IF(H677="900+",3,NA)))</f>
        <v>1</v>
      </c>
      <c r="J677">
        <v>6.7247685268903602E-3</v>
      </c>
      <c r="K677">
        <v>4.8074168890514801E-3</v>
      </c>
      <c r="L677">
        <v>0.73668023131871396</v>
      </c>
    </row>
    <row r="678" spans="1:12" x14ac:dyDescent="0.2">
      <c r="A678" t="s">
        <v>680</v>
      </c>
      <c r="B678" t="str">
        <f t="shared" si="30"/>
        <v>height_50p</v>
      </c>
      <c r="C678">
        <f>VLOOKUP(B678,GDD!$D$2:$E$31,2)</f>
        <v>3</v>
      </c>
      <c r="D678" t="str">
        <f t="shared" si="32"/>
        <v>SbDIV18</v>
      </c>
      <c r="E678" s="2">
        <v>20180620</v>
      </c>
      <c r="F678" t="str">
        <f t="shared" si="31"/>
        <v>RS2</v>
      </c>
      <c r="G678" t="s">
        <v>1139</v>
      </c>
      <c r="H678" t="str">
        <f>VLOOKUP(E678,GDD!$A$2:$B$57,2)</f>
        <v>0-650</v>
      </c>
      <c r="I678" cm="1">
        <f t="array" ref="I678">IF(H678="0-650",1,IF(H678="650-900",2,IF(H678="900+",3,NA)))</f>
        <v>1</v>
      </c>
      <c r="J678">
        <v>8.3568564088198592E-3</v>
      </c>
      <c r="K678">
        <v>4.4159797270315604E-3</v>
      </c>
      <c r="L678">
        <v>0.79100596387308897</v>
      </c>
    </row>
    <row r="679" spans="1:12" x14ac:dyDescent="0.2">
      <c r="A679" t="s">
        <v>681</v>
      </c>
      <c r="B679" t="str">
        <f t="shared" si="30"/>
        <v>height_70p</v>
      </c>
      <c r="C679">
        <f>VLOOKUP(B679,GDD!$D$2:$E$31,2)</f>
        <v>4</v>
      </c>
      <c r="D679" t="str">
        <f t="shared" si="32"/>
        <v>SbDIV18</v>
      </c>
      <c r="E679" s="2">
        <v>20180620</v>
      </c>
      <c r="F679" t="str">
        <f t="shared" si="31"/>
        <v>RS2</v>
      </c>
      <c r="G679" t="s">
        <v>1139</v>
      </c>
      <c r="H679" t="str">
        <f>VLOOKUP(E679,GDD!$A$2:$B$57,2)</f>
        <v>0-650</v>
      </c>
      <c r="I679" cm="1">
        <f t="array" ref="I679">IF(H679="0-650",1,IF(H679="650-900",2,IF(H679="900+",3,NA)))</f>
        <v>1</v>
      </c>
      <c r="J679">
        <v>9.4651058512039005E-3</v>
      </c>
      <c r="K679">
        <v>4.3987627829899104E-3</v>
      </c>
      <c r="L679">
        <v>0.81144637173214695</v>
      </c>
    </row>
    <row r="680" spans="1:12" x14ac:dyDescent="0.2">
      <c r="A680" t="s">
        <v>682</v>
      </c>
      <c r="B680" t="str">
        <f t="shared" si="30"/>
        <v>height_90p</v>
      </c>
      <c r="C680">
        <f>VLOOKUP(B680,GDD!$D$2:$E$31,2)</f>
        <v>5</v>
      </c>
      <c r="D680" t="str">
        <f t="shared" si="32"/>
        <v>SbDIV18</v>
      </c>
      <c r="E680" s="2">
        <v>20180620</v>
      </c>
      <c r="F680" t="str">
        <f t="shared" si="31"/>
        <v>RS2</v>
      </c>
      <c r="G680" t="s">
        <v>1139</v>
      </c>
      <c r="H680" t="str">
        <f>VLOOKUP(E680,GDD!$A$2:$B$57,2)</f>
        <v>0-650</v>
      </c>
      <c r="I680" cm="1">
        <f t="array" ref="I680">IF(H680="0-650",1,IF(H680="650-900",2,IF(H680="900+",3,NA)))</f>
        <v>1</v>
      </c>
      <c r="J680">
        <v>1.05482269433343E-2</v>
      </c>
      <c r="K680">
        <v>4.5392348764318096E-3</v>
      </c>
      <c r="L680">
        <v>0.82293298540254201</v>
      </c>
    </row>
    <row r="681" spans="1:12" x14ac:dyDescent="0.2">
      <c r="A681" t="s">
        <v>683</v>
      </c>
      <c r="B681" t="str">
        <f t="shared" si="30"/>
        <v>height_95p</v>
      </c>
      <c r="C681">
        <f>VLOOKUP(B681,GDD!$D$2:$E$31,2)</f>
        <v>6</v>
      </c>
      <c r="D681" t="str">
        <f t="shared" si="32"/>
        <v>SbDIV18</v>
      </c>
      <c r="E681" s="2">
        <v>20180620</v>
      </c>
      <c r="F681" t="str">
        <f t="shared" si="31"/>
        <v>RS2</v>
      </c>
      <c r="G681" t="s">
        <v>1139</v>
      </c>
      <c r="H681" t="str">
        <f>VLOOKUP(E681,GDD!$A$2:$B$57,2)</f>
        <v>0-650</v>
      </c>
      <c r="I681" cm="1">
        <f t="array" ref="I681">IF(H681="0-650",1,IF(H681="650-900",2,IF(H681="900+",3,NA)))</f>
        <v>1</v>
      </c>
      <c r="J681">
        <v>1.0997841335938299E-2</v>
      </c>
      <c r="K681">
        <v>4.6342090856270803E-3</v>
      </c>
      <c r="L681">
        <v>0.82597717152488004</v>
      </c>
    </row>
    <row r="682" spans="1:12" x14ac:dyDescent="0.2">
      <c r="A682" t="s">
        <v>684</v>
      </c>
      <c r="B682" t="str">
        <f t="shared" si="30"/>
        <v>height_99p</v>
      </c>
      <c r="C682">
        <f>VLOOKUP(B682,GDD!$D$2:$E$31,2)</f>
        <v>7</v>
      </c>
      <c r="D682" t="str">
        <f t="shared" si="32"/>
        <v>SbDIV18</v>
      </c>
      <c r="E682" s="2">
        <v>20180620</v>
      </c>
      <c r="F682" t="str">
        <f t="shared" si="31"/>
        <v>RS2</v>
      </c>
      <c r="G682" t="s">
        <v>1139</v>
      </c>
      <c r="H682" t="str">
        <f>VLOOKUP(E682,GDD!$A$2:$B$57,2)</f>
        <v>0-650</v>
      </c>
      <c r="I682" cm="1">
        <f t="array" ref="I682">IF(H682="0-650",1,IF(H682="650-900",2,IF(H682="900+",3,NA)))</f>
        <v>1</v>
      </c>
      <c r="J682">
        <v>1.1754145401084101E-2</v>
      </c>
      <c r="K682">
        <v>4.8944368088072497E-3</v>
      </c>
      <c r="L682">
        <v>0.82767722608035998</v>
      </c>
    </row>
    <row r="683" spans="1:12" x14ac:dyDescent="0.2">
      <c r="A683" t="s">
        <v>685</v>
      </c>
      <c r="B683" t="str">
        <f t="shared" si="30"/>
        <v>canopy_cover_5p</v>
      </c>
      <c r="C683">
        <f>VLOOKUP(B683,GDD!$D$2:$E$31,2)</f>
        <v>8</v>
      </c>
      <c r="D683" t="str">
        <f t="shared" si="32"/>
        <v>SbDIV18</v>
      </c>
      <c r="E683" s="2">
        <v>20180620</v>
      </c>
      <c r="F683" t="str">
        <f t="shared" si="31"/>
        <v>RS2</v>
      </c>
      <c r="G683" t="s">
        <v>1139</v>
      </c>
      <c r="H683" t="str">
        <f>VLOOKUP(E683,GDD!$A$2:$B$57,2)</f>
        <v>0-650</v>
      </c>
      <c r="I683" cm="1">
        <f t="array" ref="I683">IF(H683="0-650",1,IF(H683="650-900",2,IF(H683="900+",3,NA)))</f>
        <v>1</v>
      </c>
      <c r="J683">
        <v>14.436555083133801</v>
      </c>
      <c r="K683">
        <v>34.747329960090397</v>
      </c>
      <c r="L683">
        <v>0.45383386391106501</v>
      </c>
    </row>
    <row r="684" spans="1:12" x14ac:dyDescent="0.2">
      <c r="A684" t="s">
        <v>686</v>
      </c>
      <c r="B684" t="str">
        <f t="shared" si="30"/>
        <v>pcanopy_cover_10p</v>
      </c>
      <c r="C684">
        <f>VLOOKUP(B684,GDD!$D$2:$E$31,2)</f>
        <v>9</v>
      </c>
      <c r="D684" t="str">
        <f t="shared" si="32"/>
        <v>SbDIV18</v>
      </c>
      <c r="E684" s="2">
        <v>20180620</v>
      </c>
      <c r="F684" t="str">
        <f t="shared" si="31"/>
        <v>RS2</v>
      </c>
      <c r="G684" t="s">
        <v>1139</v>
      </c>
      <c r="H684" t="str">
        <f>VLOOKUP(E684,GDD!$A$2:$B$57,2)</f>
        <v>0-650</v>
      </c>
      <c r="I684" cm="1">
        <f t="array" ref="I684">IF(H684="0-650",1,IF(H684="650-900",2,IF(H684="900+",3,NA)))</f>
        <v>1</v>
      </c>
      <c r="J684">
        <v>14.4270217947973</v>
      </c>
      <c r="K684">
        <v>34.756774386771198</v>
      </c>
      <c r="L684">
        <v>0.45360277555800499</v>
      </c>
    </row>
    <row r="685" spans="1:12" x14ac:dyDescent="0.2">
      <c r="A685" t="s">
        <v>687</v>
      </c>
      <c r="B685" t="str">
        <f t="shared" si="30"/>
        <v>canopy_cover_20p</v>
      </c>
      <c r="C685">
        <f>VLOOKUP(B685,GDD!$D$2:$E$31,2)</f>
        <v>10</v>
      </c>
      <c r="D685" t="str">
        <f t="shared" si="32"/>
        <v>SbDIV18</v>
      </c>
      <c r="E685" s="2">
        <v>20180620</v>
      </c>
      <c r="F685" t="str">
        <f t="shared" si="31"/>
        <v>RS2</v>
      </c>
      <c r="G685" t="s">
        <v>1139</v>
      </c>
      <c r="H685" t="str">
        <f>VLOOKUP(E685,GDD!$A$2:$B$57,2)</f>
        <v>0-650</v>
      </c>
      <c r="I685" cm="1">
        <f t="array" ref="I685">IF(H685="0-650",1,IF(H685="650-900",2,IF(H685="900+",3,NA)))</f>
        <v>1</v>
      </c>
      <c r="J685">
        <v>15.827405274072399</v>
      </c>
      <c r="K685">
        <v>35.5251655280085</v>
      </c>
      <c r="L685">
        <v>0.47119413249361503</v>
      </c>
    </row>
    <row r="686" spans="1:12" x14ac:dyDescent="0.2">
      <c r="A686" t="s">
        <v>688</v>
      </c>
      <c r="B686" t="str">
        <f t="shared" si="30"/>
        <v>canopy_cover_30p</v>
      </c>
      <c r="C686">
        <f>VLOOKUP(B686,GDD!$D$2:$E$31,2)</f>
        <v>11</v>
      </c>
      <c r="D686" t="str">
        <f t="shared" si="32"/>
        <v>SbDIV18</v>
      </c>
      <c r="E686" s="2">
        <v>20180620</v>
      </c>
      <c r="F686" t="str">
        <f t="shared" si="31"/>
        <v>RS2</v>
      </c>
      <c r="G686" t="s">
        <v>1139</v>
      </c>
      <c r="H686" t="str">
        <f>VLOOKUP(E686,GDD!$A$2:$B$57,2)</f>
        <v>0-650</v>
      </c>
      <c r="I686" cm="1">
        <f t="array" ref="I686">IF(H686="0-650",1,IF(H686="650-900",2,IF(H686="900+",3,NA)))</f>
        <v>1</v>
      </c>
      <c r="J686">
        <v>17.528288707340199</v>
      </c>
      <c r="K686">
        <v>41.0088565375207</v>
      </c>
      <c r="L686">
        <v>0.46087395539884402</v>
      </c>
    </row>
    <row r="687" spans="1:12" x14ac:dyDescent="0.2">
      <c r="A687" t="s">
        <v>689</v>
      </c>
      <c r="B687" t="str">
        <f t="shared" si="30"/>
        <v>canopy_cover_40p</v>
      </c>
      <c r="C687">
        <f>VLOOKUP(B687,GDD!$D$2:$E$31,2)</f>
        <v>12</v>
      </c>
      <c r="D687" t="str">
        <f t="shared" si="32"/>
        <v>SbDIV18</v>
      </c>
      <c r="E687" s="2">
        <v>20180620</v>
      </c>
      <c r="F687" t="str">
        <f t="shared" si="31"/>
        <v>RS2</v>
      </c>
      <c r="G687" t="s">
        <v>1139</v>
      </c>
      <c r="H687" t="str">
        <f>VLOOKUP(E687,GDD!$A$2:$B$57,2)</f>
        <v>0-650</v>
      </c>
      <c r="I687" cm="1">
        <f t="array" ref="I687">IF(H687="0-650",1,IF(H687="650-900",2,IF(H687="900+",3,NA)))</f>
        <v>1</v>
      </c>
      <c r="J687">
        <v>18.146477848448001</v>
      </c>
      <c r="K687">
        <v>47.115230886427703</v>
      </c>
      <c r="L687">
        <v>0.43512462245705102</v>
      </c>
    </row>
    <row r="688" spans="1:12" x14ac:dyDescent="0.2">
      <c r="A688" t="s">
        <v>690</v>
      </c>
      <c r="B688" t="str">
        <f t="shared" si="30"/>
        <v>canopy_cover_50p</v>
      </c>
      <c r="C688">
        <f>VLOOKUP(B688,GDD!$D$2:$E$31,2)</f>
        <v>13</v>
      </c>
      <c r="D688" t="str">
        <f t="shared" si="32"/>
        <v>SbDIV18</v>
      </c>
      <c r="E688" s="2">
        <v>20180620</v>
      </c>
      <c r="F688" t="str">
        <f t="shared" si="31"/>
        <v>RS2</v>
      </c>
      <c r="G688" t="s">
        <v>1139</v>
      </c>
      <c r="H688" t="str">
        <f>VLOOKUP(E688,GDD!$A$2:$B$57,2)</f>
        <v>0-650</v>
      </c>
      <c r="I688" cm="1">
        <f t="array" ref="I688">IF(H688="0-650",1,IF(H688="650-900",2,IF(H688="900+",3,NA)))</f>
        <v>1</v>
      </c>
      <c r="J688">
        <v>18.6622485239821</v>
      </c>
      <c r="K688">
        <v>53.707630760276203</v>
      </c>
      <c r="L688">
        <v>0.41001455141846699</v>
      </c>
    </row>
    <row r="689" spans="1:12" x14ac:dyDescent="0.2">
      <c r="A689" t="s">
        <v>691</v>
      </c>
      <c r="B689" t="str">
        <f t="shared" si="30"/>
        <v>canopy_cover_75p</v>
      </c>
      <c r="C689">
        <f>VLOOKUP(B689,GDD!$D$2:$E$31,2)</f>
        <v>14</v>
      </c>
      <c r="D689" t="str">
        <f t="shared" si="32"/>
        <v>SbDIV18</v>
      </c>
      <c r="E689" s="2">
        <v>20180620</v>
      </c>
      <c r="F689" t="str">
        <f t="shared" si="31"/>
        <v>RS2</v>
      </c>
      <c r="G689" t="s">
        <v>1139</v>
      </c>
      <c r="H689" t="str">
        <f>VLOOKUP(E689,GDD!$A$2:$B$57,2)</f>
        <v>0-650</v>
      </c>
      <c r="I689" cm="1">
        <f t="array" ref="I689">IF(H689="0-650",1,IF(H689="650-900",2,IF(H689="900+",3,NA)))</f>
        <v>1</v>
      </c>
      <c r="J689">
        <v>21.660127515732199</v>
      </c>
      <c r="K689">
        <v>51.018549400026203</v>
      </c>
      <c r="L689">
        <v>0.45919868597575703</v>
      </c>
    </row>
    <row r="690" spans="1:12" x14ac:dyDescent="0.2">
      <c r="A690" t="s">
        <v>692</v>
      </c>
      <c r="B690" t="str">
        <f t="shared" si="30"/>
        <v>standard_deviation_ht</v>
      </c>
      <c r="C690">
        <f>VLOOKUP(B690,GDD!$D$2:$E$31,2)</f>
        <v>15</v>
      </c>
      <c r="D690" t="str">
        <f t="shared" si="32"/>
        <v>SbDIV18</v>
      </c>
      <c r="E690" s="2">
        <v>20180620</v>
      </c>
      <c r="F690" t="str">
        <f t="shared" si="31"/>
        <v>RS2</v>
      </c>
      <c r="G690" t="s">
        <v>1139</v>
      </c>
      <c r="H690" t="str">
        <f>VLOOKUP(E690,GDD!$A$2:$B$57,2)</f>
        <v>0-650</v>
      </c>
      <c r="I690" cm="1">
        <f t="array" ref="I690">IF(H690="0-650",1,IF(H690="650-900",2,IF(H690="900+",3,NA)))</f>
        <v>1</v>
      </c>
      <c r="J690">
        <v>4.5278636569968201E-4</v>
      </c>
      <c r="K690">
        <v>2.6153136634890403E-4</v>
      </c>
      <c r="L690">
        <v>0.77591427632420795</v>
      </c>
    </row>
    <row r="691" spans="1:12" x14ac:dyDescent="0.2">
      <c r="A691" t="s">
        <v>693</v>
      </c>
      <c r="B691" t="str">
        <f t="shared" si="30"/>
        <v>quadratic_mean_ht</v>
      </c>
      <c r="C691">
        <f>VLOOKUP(B691,GDD!$D$2:$E$31,2)</f>
        <v>16</v>
      </c>
      <c r="D691" t="str">
        <f t="shared" si="32"/>
        <v>SbDIV18</v>
      </c>
      <c r="E691" s="2">
        <v>20180620</v>
      </c>
      <c r="F691" t="str">
        <f t="shared" si="31"/>
        <v>RS2</v>
      </c>
      <c r="G691" t="s">
        <v>1139</v>
      </c>
      <c r="H691" t="str">
        <f>VLOOKUP(E691,GDD!$A$2:$B$57,2)</f>
        <v>0-650</v>
      </c>
      <c r="I691" cm="1">
        <f t="array" ref="I691">IF(H691="0-650",1,IF(H691="650-900",2,IF(H691="900+",3,NA)))</f>
        <v>1</v>
      </c>
      <c r="J691">
        <v>7.5969415485173204E-3</v>
      </c>
      <c r="K691">
        <v>4.1476830159225203E-3</v>
      </c>
      <c r="L691">
        <v>0.78555598901870005</v>
      </c>
    </row>
    <row r="692" spans="1:12" x14ac:dyDescent="0.2">
      <c r="A692" t="s">
        <v>694</v>
      </c>
      <c r="B692" t="str">
        <f t="shared" si="30"/>
        <v>skewness_ht</v>
      </c>
      <c r="C692">
        <f>VLOOKUP(B692,GDD!$D$2:$E$31,2)</f>
        <v>17</v>
      </c>
      <c r="D692" t="str">
        <f t="shared" si="32"/>
        <v>SbDIV18</v>
      </c>
      <c r="E692" s="2">
        <v>20180620</v>
      </c>
      <c r="F692" t="str">
        <f t="shared" si="31"/>
        <v>RS2</v>
      </c>
      <c r="G692" t="s">
        <v>1139</v>
      </c>
      <c r="H692" t="str">
        <f>VLOOKUP(E692,GDD!$A$2:$B$57,2)</f>
        <v>0-650</v>
      </c>
      <c r="I692" cm="1">
        <f t="array" ref="I692">IF(H692="0-650",1,IF(H692="650-900",2,IF(H692="900+",3,NA)))</f>
        <v>1</v>
      </c>
      <c r="J692">
        <v>1.5565761154155699E-2</v>
      </c>
      <c r="K692">
        <v>4.9244170964532902E-2</v>
      </c>
      <c r="L692">
        <v>0.38732508598877002</v>
      </c>
    </row>
    <row r="693" spans="1:12" x14ac:dyDescent="0.2">
      <c r="A693" t="s">
        <v>695</v>
      </c>
      <c r="B693" t="str">
        <f t="shared" si="30"/>
        <v>kurtosis_ht</v>
      </c>
      <c r="C693">
        <f>VLOOKUP(B693,GDD!$D$2:$E$31,2)</f>
        <v>18</v>
      </c>
      <c r="D693" t="str">
        <f t="shared" si="32"/>
        <v>SbDIV18</v>
      </c>
      <c r="E693" s="2">
        <v>20180620</v>
      </c>
      <c r="F693" t="str">
        <f t="shared" si="31"/>
        <v>RS2</v>
      </c>
      <c r="G693" t="s">
        <v>1139</v>
      </c>
      <c r="H693" t="str">
        <f>VLOOKUP(E693,GDD!$A$2:$B$57,2)</f>
        <v>0-650</v>
      </c>
      <c r="I693" cm="1">
        <f t="array" ref="I693">IF(H693="0-650",1,IF(H693="650-900",2,IF(H693="900+",3,NA)))</f>
        <v>1</v>
      </c>
      <c r="J693">
        <v>0.190163354240973</v>
      </c>
      <c r="K693">
        <v>0.51922484547638503</v>
      </c>
      <c r="L693">
        <v>0.42279589958838998</v>
      </c>
    </row>
    <row r="694" spans="1:12" x14ac:dyDescent="0.2">
      <c r="A694" t="s">
        <v>696</v>
      </c>
      <c r="B694" t="str">
        <f t="shared" si="30"/>
        <v>variation_ht</v>
      </c>
      <c r="C694">
        <f>VLOOKUP(B694,GDD!$D$2:$E$31,2)</f>
        <v>19</v>
      </c>
      <c r="D694" t="str">
        <f t="shared" si="32"/>
        <v>SbDIV18</v>
      </c>
      <c r="E694" s="2">
        <v>20180620</v>
      </c>
      <c r="F694" t="str">
        <f t="shared" si="31"/>
        <v>RS2</v>
      </c>
      <c r="G694" t="s">
        <v>1139</v>
      </c>
      <c r="H694" t="str">
        <f>VLOOKUP(E694,GDD!$A$2:$B$57,2)</f>
        <v>0-650</v>
      </c>
      <c r="I694" cm="1">
        <f t="array" ref="I694">IF(H694="0-650",1,IF(H694="650-900",2,IF(H694="900+",3,NA)))</f>
        <v>1</v>
      </c>
      <c r="J694">
        <v>1.9471810496486601E-4</v>
      </c>
      <c r="K694">
        <v>1.3258541171485699E-3</v>
      </c>
      <c r="L694">
        <v>0.227038072670222</v>
      </c>
    </row>
    <row r="695" spans="1:12" x14ac:dyDescent="0.2">
      <c r="A695" t="s">
        <v>697</v>
      </c>
      <c r="B695" t="str">
        <f t="shared" si="30"/>
        <v>plot_volume</v>
      </c>
      <c r="C695">
        <f>VLOOKUP(B695,GDD!$D$2:$E$31,2)</f>
        <v>20</v>
      </c>
      <c r="D695" t="str">
        <f t="shared" si="32"/>
        <v>SbDIV18</v>
      </c>
      <c r="E695" s="2">
        <v>20180620</v>
      </c>
      <c r="F695" t="str">
        <f t="shared" si="31"/>
        <v>RS2</v>
      </c>
      <c r="G695" t="s">
        <v>1139</v>
      </c>
      <c r="H695" t="str">
        <f>VLOOKUP(E695,GDD!$A$2:$B$57,2)</f>
        <v>0-650</v>
      </c>
      <c r="I695" cm="1">
        <f t="array" ref="I695">IF(H695="0-650",1,IF(H695="650-900",2,IF(H695="900+",3,NA)))</f>
        <v>1</v>
      </c>
      <c r="J695" s="1">
        <v>3.49018402098101E-6</v>
      </c>
      <c r="K695" s="1">
        <v>2.2132333313997002E-6</v>
      </c>
      <c r="L695">
        <v>0.75926372685545296</v>
      </c>
    </row>
    <row r="696" spans="1:12" x14ac:dyDescent="0.2">
      <c r="A696" t="s">
        <v>698</v>
      </c>
      <c r="B696" t="str">
        <f t="shared" si="30"/>
        <v>height_30p</v>
      </c>
      <c r="C696">
        <f>VLOOKUP(B696,GDD!$D$2:$E$31,2)</f>
        <v>2</v>
      </c>
      <c r="D696" t="str">
        <f t="shared" si="32"/>
        <v>SbDIV18</v>
      </c>
      <c r="E696" s="2">
        <v>20180702</v>
      </c>
      <c r="F696" t="str">
        <f t="shared" si="31"/>
        <v>RS2</v>
      </c>
      <c r="G696" t="s">
        <v>1139</v>
      </c>
      <c r="H696" t="str">
        <f>VLOOKUP(E696,GDD!$A$2:$B$57,2)</f>
        <v>650-900</v>
      </c>
      <c r="I696" cm="1">
        <f t="array" ref="I696">IF(H696="0-650",1,IF(H696="650-900",2,IF(H696="900+",3,NA)))</f>
        <v>2</v>
      </c>
      <c r="J696">
        <v>7.3475616957571904E-2</v>
      </c>
      <c r="K696">
        <v>6.1392187611833604E-3</v>
      </c>
      <c r="L696">
        <v>0.95989809518583602</v>
      </c>
    </row>
    <row r="697" spans="1:12" x14ac:dyDescent="0.2">
      <c r="A697" t="s">
        <v>699</v>
      </c>
      <c r="B697" t="str">
        <f t="shared" si="30"/>
        <v>height_50p</v>
      </c>
      <c r="C697">
        <f>VLOOKUP(B697,GDD!$D$2:$E$31,2)</f>
        <v>3</v>
      </c>
      <c r="D697" t="str">
        <f t="shared" si="32"/>
        <v>SbDIV18</v>
      </c>
      <c r="E697" s="2">
        <v>20180702</v>
      </c>
      <c r="F697" t="str">
        <f t="shared" si="31"/>
        <v>RS2</v>
      </c>
      <c r="G697" t="s">
        <v>1139</v>
      </c>
      <c r="H697" t="str">
        <f>VLOOKUP(E697,GDD!$A$2:$B$57,2)</f>
        <v>650-900</v>
      </c>
      <c r="I697" cm="1">
        <f t="array" ref="I697">IF(H697="0-650",1,IF(H697="650-900",2,IF(H697="900+",3,NA)))</f>
        <v>2</v>
      </c>
      <c r="J697">
        <v>8.9377595421239797E-2</v>
      </c>
      <c r="K697">
        <v>6.6145081011081998E-3</v>
      </c>
      <c r="L697">
        <v>0.96431720966908896</v>
      </c>
    </row>
    <row r="698" spans="1:12" x14ac:dyDescent="0.2">
      <c r="A698" t="s">
        <v>700</v>
      </c>
      <c r="B698" t="str">
        <f t="shared" si="30"/>
        <v>height_70p</v>
      </c>
      <c r="C698">
        <f>VLOOKUP(B698,GDD!$D$2:$E$31,2)</f>
        <v>4</v>
      </c>
      <c r="D698" t="str">
        <f t="shared" si="32"/>
        <v>SbDIV18</v>
      </c>
      <c r="E698" s="2">
        <v>20180702</v>
      </c>
      <c r="F698" t="str">
        <f t="shared" si="31"/>
        <v>RS2</v>
      </c>
      <c r="G698" t="s">
        <v>1139</v>
      </c>
      <c r="H698" t="str">
        <f>VLOOKUP(E698,GDD!$A$2:$B$57,2)</f>
        <v>650-900</v>
      </c>
      <c r="I698" cm="1">
        <f t="array" ref="I698">IF(H698="0-650",1,IF(H698="650-900",2,IF(H698="900+",3,NA)))</f>
        <v>2</v>
      </c>
      <c r="J698">
        <v>9.9147825981956803E-2</v>
      </c>
      <c r="K698">
        <v>6.9420113538204596E-3</v>
      </c>
      <c r="L698">
        <v>0.96617574356674796</v>
      </c>
    </row>
    <row r="699" spans="1:12" x14ac:dyDescent="0.2">
      <c r="A699" t="s">
        <v>701</v>
      </c>
      <c r="B699" t="str">
        <f t="shared" si="30"/>
        <v>height_90p</v>
      </c>
      <c r="C699">
        <f>VLOOKUP(B699,GDD!$D$2:$E$31,2)</f>
        <v>5</v>
      </c>
      <c r="D699" t="str">
        <f t="shared" si="32"/>
        <v>SbDIV18</v>
      </c>
      <c r="E699" s="2">
        <v>20180702</v>
      </c>
      <c r="F699" t="str">
        <f t="shared" si="31"/>
        <v>RS2</v>
      </c>
      <c r="G699" t="s">
        <v>1139</v>
      </c>
      <c r="H699" t="str">
        <f>VLOOKUP(E699,GDD!$A$2:$B$57,2)</f>
        <v>650-900</v>
      </c>
      <c r="I699" cm="1">
        <f t="array" ref="I699">IF(H699="0-650",1,IF(H699="650-900",2,IF(H699="900+",3,NA)))</f>
        <v>2</v>
      </c>
      <c r="J699">
        <v>0.107606704785633</v>
      </c>
      <c r="K699">
        <v>7.6279512996641503E-3</v>
      </c>
      <c r="L699">
        <v>0.96576958931747703</v>
      </c>
    </row>
    <row r="700" spans="1:12" x14ac:dyDescent="0.2">
      <c r="A700" t="s">
        <v>702</v>
      </c>
      <c r="B700" t="str">
        <f t="shared" si="30"/>
        <v>height_95p</v>
      </c>
      <c r="C700">
        <f>VLOOKUP(B700,GDD!$D$2:$E$31,2)</f>
        <v>6</v>
      </c>
      <c r="D700" t="str">
        <f t="shared" si="32"/>
        <v>SbDIV18</v>
      </c>
      <c r="E700" s="2">
        <v>20180702</v>
      </c>
      <c r="F700" t="str">
        <f t="shared" si="31"/>
        <v>RS2</v>
      </c>
      <c r="G700" t="s">
        <v>1139</v>
      </c>
      <c r="H700" t="str">
        <f>VLOOKUP(E700,GDD!$A$2:$B$57,2)</f>
        <v>650-900</v>
      </c>
      <c r="I700" cm="1">
        <f t="array" ref="I700">IF(H700="0-650",1,IF(H700="650-900",2,IF(H700="900+",3,NA)))</f>
        <v>2</v>
      </c>
      <c r="J700">
        <v>0.108857706892956</v>
      </c>
      <c r="K700">
        <v>9.1366704866790594E-3</v>
      </c>
      <c r="L700">
        <v>0.95972410605802405</v>
      </c>
    </row>
    <row r="701" spans="1:12" x14ac:dyDescent="0.2">
      <c r="A701" t="s">
        <v>703</v>
      </c>
      <c r="B701" t="str">
        <f t="shared" si="30"/>
        <v>height_99p</v>
      </c>
      <c r="C701">
        <f>VLOOKUP(B701,GDD!$D$2:$E$31,2)</f>
        <v>7</v>
      </c>
      <c r="D701" t="str">
        <f t="shared" si="32"/>
        <v>SbDIV18</v>
      </c>
      <c r="E701" s="2">
        <v>20180702</v>
      </c>
      <c r="F701" t="str">
        <f t="shared" si="31"/>
        <v>RS2</v>
      </c>
      <c r="G701" t="s">
        <v>1139</v>
      </c>
      <c r="H701" t="str">
        <f>VLOOKUP(E701,GDD!$A$2:$B$57,2)</f>
        <v>650-900</v>
      </c>
      <c r="I701" cm="1">
        <f t="array" ref="I701">IF(H701="0-650",1,IF(H701="650-900",2,IF(H701="900+",3,NA)))</f>
        <v>2</v>
      </c>
      <c r="J701">
        <v>0.103709029360323</v>
      </c>
      <c r="K701">
        <v>1.82364858570504E-2</v>
      </c>
      <c r="L701">
        <v>0.91918405237005396</v>
      </c>
    </row>
    <row r="702" spans="1:12" x14ac:dyDescent="0.2">
      <c r="A702" t="s">
        <v>704</v>
      </c>
      <c r="B702" t="str">
        <f t="shared" si="30"/>
        <v>canopy_cover_5p</v>
      </c>
      <c r="C702">
        <f>VLOOKUP(B702,GDD!$D$2:$E$31,2)</f>
        <v>8</v>
      </c>
      <c r="D702" t="str">
        <f t="shared" si="32"/>
        <v>SbDIV18</v>
      </c>
      <c r="E702" s="2">
        <v>20180702</v>
      </c>
      <c r="F702" t="str">
        <f t="shared" si="31"/>
        <v>RS2</v>
      </c>
      <c r="G702" t="s">
        <v>1139</v>
      </c>
      <c r="H702" t="str">
        <f>VLOOKUP(E702,GDD!$A$2:$B$57,2)</f>
        <v>650-900</v>
      </c>
      <c r="I702" cm="1">
        <f t="array" ref="I702">IF(H702="0-650",1,IF(H702="650-900",2,IF(H702="900+",3,NA)))</f>
        <v>2</v>
      </c>
      <c r="J702">
        <v>1.40441062307778</v>
      </c>
      <c r="K702">
        <v>3.3775908103836101</v>
      </c>
      <c r="L702">
        <v>0.45403074035241098</v>
      </c>
    </row>
    <row r="703" spans="1:12" x14ac:dyDescent="0.2">
      <c r="A703" t="s">
        <v>705</v>
      </c>
      <c r="B703" t="str">
        <f t="shared" si="30"/>
        <v>pcanopy_cover_10p</v>
      </c>
      <c r="C703">
        <f>VLOOKUP(B703,GDD!$D$2:$E$31,2)</f>
        <v>9</v>
      </c>
      <c r="D703" t="str">
        <f t="shared" si="32"/>
        <v>SbDIV18</v>
      </c>
      <c r="E703" s="2">
        <v>20180702</v>
      </c>
      <c r="F703" t="str">
        <f t="shared" si="31"/>
        <v>RS2</v>
      </c>
      <c r="G703" t="s">
        <v>1139</v>
      </c>
      <c r="H703" t="str">
        <f>VLOOKUP(E703,GDD!$A$2:$B$57,2)</f>
        <v>650-900</v>
      </c>
      <c r="I703" cm="1">
        <f t="array" ref="I703">IF(H703="0-650",1,IF(H703="650-900",2,IF(H703="900+",3,NA)))</f>
        <v>2</v>
      </c>
      <c r="J703">
        <v>1.5003620164823901</v>
      </c>
      <c r="K703">
        <v>3.66039316105056</v>
      </c>
      <c r="L703">
        <v>0.45048359690485101</v>
      </c>
    </row>
    <row r="704" spans="1:12" x14ac:dyDescent="0.2">
      <c r="A704" t="s">
        <v>706</v>
      </c>
      <c r="B704" t="str">
        <f t="shared" si="30"/>
        <v>canopy_cover_20p</v>
      </c>
      <c r="C704">
        <f>VLOOKUP(B704,GDD!$D$2:$E$31,2)</f>
        <v>10</v>
      </c>
      <c r="D704" t="str">
        <f t="shared" si="32"/>
        <v>SbDIV18</v>
      </c>
      <c r="E704" s="2">
        <v>20180702</v>
      </c>
      <c r="F704" t="str">
        <f t="shared" si="31"/>
        <v>RS2</v>
      </c>
      <c r="G704" t="s">
        <v>1139</v>
      </c>
      <c r="H704" t="str">
        <f>VLOOKUP(E704,GDD!$A$2:$B$57,2)</f>
        <v>650-900</v>
      </c>
      <c r="I704" cm="1">
        <f t="array" ref="I704">IF(H704="0-650",1,IF(H704="650-900",2,IF(H704="900+",3,NA)))</f>
        <v>2</v>
      </c>
      <c r="J704">
        <v>1.7620573780897699</v>
      </c>
      <c r="K704">
        <v>4.2899815037476001</v>
      </c>
      <c r="L704">
        <v>0.450994541013294</v>
      </c>
    </row>
    <row r="705" spans="1:12" x14ac:dyDescent="0.2">
      <c r="A705" t="s">
        <v>707</v>
      </c>
      <c r="B705" t="str">
        <f t="shared" si="30"/>
        <v>canopy_cover_30p</v>
      </c>
      <c r="C705">
        <f>VLOOKUP(B705,GDD!$D$2:$E$31,2)</f>
        <v>11</v>
      </c>
      <c r="D705" t="str">
        <f t="shared" si="32"/>
        <v>SbDIV18</v>
      </c>
      <c r="E705" s="2">
        <v>20180702</v>
      </c>
      <c r="F705" t="str">
        <f t="shared" si="31"/>
        <v>RS2</v>
      </c>
      <c r="G705" t="s">
        <v>1139</v>
      </c>
      <c r="H705" t="str">
        <f>VLOOKUP(E705,GDD!$A$2:$B$57,2)</f>
        <v>650-900</v>
      </c>
      <c r="I705" cm="1">
        <f t="array" ref="I705">IF(H705="0-650",1,IF(H705="650-900",2,IF(H705="900+",3,NA)))</f>
        <v>2</v>
      </c>
      <c r="J705">
        <v>2.1305506716003499</v>
      </c>
      <c r="K705">
        <v>5.1915086961886301</v>
      </c>
      <c r="L705">
        <v>0.45078569045423</v>
      </c>
    </row>
    <row r="706" spans="1:12" x14ac:dyDescent="0.2">
      <c r="A706" t="s">
        <v>708</v>
      </c>
      <c r="B706" t="str">
        <f t="shared" ref="B706:B769" si="33">LEFT(A706, FIND("_RS",A706)-10)</f>
        <v>canopy_cover_40p</v>
      </c>
      <c r="C706">
        <f>VLOOKUP(B706,GDD!$D$2:$E$31,2)</f>
        <v>12</v>
      </c>
      <c r="D706" t="str">
        <f t="shared" si="32"/>
        <v>SbDIV18</v>
      </c>
      <c r="E706" s="2">
        <v>20180702</v>
      </c>
      <c r="F706" t="str">
        <f t="shared" ref="F706:F769" si="34">RIGHT(A706,LEN(A706)-FIND("_RS",A706))</f>
        <v>RS2</v>
      </c>
      <c r="G706" t="s">
        <v>1139</v>
      </c>
      <c r="H706" t="str">
        <f>VLOOKUP(E706,GDD!$A$2:$B$57,2)</f>
        <v>650-900</v>
      </c>
      <c r="I706" cm="1">
        <f t="array" ref="I706">IF(H706="0-650",1,IF(H706="650-900",2,IF(H706="900+",3,NA)))</f>
        <v>2</v>
      </c>
      <c r="J706">
        <v>3.4800796196736701</v>
      </c>
      <c r="K706">
        <v>7.7661468287488002</v>
      </c>
      <c r="L706">
        <v>0.47263442761292301</v>
      </c>
    </row>
    <row r="707" spans="1:12" x14ac:dyDescent="0.2">
      <c r="A707" t="s">
        <v>709</v>
      </c>
      <c r="B707" t="str">
        <f t="shared" si="33"/>
        <v>canopy_cover_50p</v>
      </c>
      <c r="C707">
        <f>VLOOKUP(B707,GDD!$D$2:$E$31,2)</f>
        <v>13</v>
      </c>
      <c r="D707" t="str">
        <f t="shared" ref="D707:D770" si="35">"SbDIV"&amp;MID(E707,3,2)</f>
        <v>SbDIV18</v>
      </c>
      <c r="E707" s="2">
        <v>20180702</v>
      </c>
      <c r="F707" t="str">
        <f t="shared" si="34"/>
        <v>RS2</v>
      </c>
      <c r="G707" t="s">
        <v>1139</v>
      </c>
      <c r="H707" t="str">
        <f>VLOOKUP(E707,GDD!$A$2:$B$57,2)</f>
        <v>650-900</v>
      </c>
      <c r="I707" cm="1">
        <f t="array" ref="I707">IF(H707="0-650",1,IF(H707="650-900",2,IF(H707="900+",3,NA)))</f>
        <v>2</v>
      </c>
      <c r="J707">
        <v>9.0908312937320996</v>
      </c>
      <c r="K707">
        <v>26.420906290401099</v>
      </c>
      <c r="L707">
        <v>0.40763711698424498</v>
      </c>
    </row>
    <row r="708" spans="1:12" x14ac:dyDescent="0.2">
      <c r="A708" t="s">
        <v>710</v>
      </c>
      <c r="B708" t="str">
        <f t="shared" si="33"/>
        <v>canopy_cover_75p</v>
      </c>
      <c r="C708">
        <f>VLOOKUP(B708,GDD!$D$2:$E$31,2)</f>
        <v>14</v>
      </c>
      <c r="D708" t="str">
        <f t="shared" si="35"/>
        <v>SbDIV18</v>
      </c>
      <c r="E708" s="2">
        <v>20180702</v>
      </c>
      <c r="F708" t="str">
        <f t="shared" si="34"/>
        <v>RS2</v>
      </c>
      <c r="G708" t="s">
        <v>1139</v>
      </c>
      <c r="H708" t="str">
        <f>VLOOKUP(E708,GDD!$A$2:$B$57,2)</f>
        <v>650-900</v>
      </c>
      <c r="I708" cm="1">
        <f t="array" ref="I708">IF(H708="0-650",1,IF(H708="650-900",2,IF(H708="900+",3,NA)))</f>
        <v>2</v>
      </c>
      <c r="J708">
        <v>108.604050464285</v>
      </c>
      <c r="K708">
        <v>208.564440407712</v>
      </c>
      <c r="L708">
        <v>0.51015056125241098</v>
      </c>
    </row>
    <row r="709" spans="1:12" x14ac:dyDescent="0.2">
      <c r="A709" t="s">
        <v>711</v>
      </c>
      <c r="B709" t="str">
        <f t="shared" si="33"/>
        <v>standard_deviation_ht</v>
      </c>
      <c r="C709">
        <f>VLOOKUP(B709,GDD!$D$2:$E$31,2)</f>
        <v>15</v>
      </c>
      <c r="D709" t="str">
        <f t="shared" si="35"/>
        <v>SbDIV18</v>
      </c>
      <c r="E709" s="2">
        <v>20180702</v>
      </c>
      <c r="F709" t="str">
        <f t="shared" si="34"/>
        <v>RS2</v>
      </c>
      <c r="G709" t="s">
        <v>1139</v>
      </c>
      <c r="H709" t="str">
        <f>VLOOKUP(E709,GDD!$A$2:$B$57,2)</f>
        <v>650-900</v>
      </c>
      <c r="I709" cm="1">
        <f t="array" ref="I709">IF(H709="0-650",1,IF(H709="650-900",2,IF(H709="900+",3,NA)))</f>
        <v>2</v>
      </c>
      <c r="J709">
        <v>4.0739107387633101E-3</v>
      </c>
      <c r="K709">
        <v>5.7846018922041E-4</v>
      </c>
      <c r="L709">
        <v>0.93371057555651304</v>
      </c>
    </row>
    <row r="710" spans="1:12" x14ac:dyDescent="0.2">
      <c r="A710" t="s">
        <v>712</v>
      </c>
      <c r="B710" t="str">
        <f t="shared" si="33"/>
        <v>quadratic_mean_ht</v>
      </c>
      <c r="C710">
        <f>VLOOKUP(B710,GDD!$D$2:$E$31,2)</f>
        <v>16</v>
      </c>
      <c r="D710" t="str">
        <f t="shared" si="35"/>
        <v>SbDIV18</v>
      </c>
      <c r="E710" s="2">
        <v>20180702</v>
      </c>
      <c r="F710" t="str">
        <f t="shared" si="34"/>
        <v>RS2</v>
      </c>
      <c r="G710" t="s">
        <v>1139</v>
      </c>
      <c r="H710" t="str">
        <f>VLOOKUP(E710,GDD!$A$2:$B$57,2)</f>
        <v>650-900</v>
      </c>
      <c r="I710" cm="1">
        <f t="array" ref="I710">IF(H710="0-650",1,IF(H710="650-900",2,IF(H710="900+",3,NA)))</f>
        <v>2</v>
      </c>
      <c r="J710">
        <v>7.9419271870003E-2</v>
      </c>
      <c r="K710">
        <v>6.1512127709965796E-3</v>
      </c>
      <c r="L710">
        <v>0.962717608043828</v>
      </c>
    </row>
    <row r="711" spans="1:12" x14ac:dyDescent="0.2">
      <c r="A711" t="s">
        <v>713</v>
      </c>
      <c r="B711" t="str">
        <f t="shared" si="33"/>
        <v>skewness_ht</v>
      </c>
      <c r="C711">
        <f>VLOOKUP(B711,GDD!$D$2:$E$31,2)</f>
        <v>17</v>
      </c>
      <c r="D711" t="str">
        <f t="shared" si="35"/>
        <v>SbDIV18</v>
      </c>
      <c r="E711" s="2">
        <v>20180702</v>
      </c>
      <c r="F711" t="str">
        <f t="shared" si="34"/>
        <v>RS2</v>
      </c>
      <c r="G711" t="s">
        <v>1139</v>
      </c>
      <c r="H711" t="str">
        <f>VLOOKUP(E711,GDD!$A$2:$B$57,2)</f>
        <v>650-900</v>
      </c>
      <c r="I711" cm="1">
        <f t="array" ref="I711">IF(H711="0-650",1,IF(H711="650-900",2,IF(H711="900+",3,NA)))</f>
        <v>2</v>
      </c>
      <c r="J711">
        <v>0.118711886739858</v>
      </c>
      <c r="K711">
        <v>0.18929572919575399</v>
      </c>
      <c r="L711">
        <v>0.55639306849371395</v>
      </c>
    </row>
    <row r="712" spans="1:12" x14ac:dyDescent="0.2">
      <c r="A712" t="s">
        <v>714</v>
      </c>
      <c r="B712" t="str">
        <f t="shared" si="33"/>
        <v>kurtosis_ht</v>
      </c>
      <c r="C712">
        <f>VLOOKUP(B712,GDD!$D$2:$E$31,2)</f>
        <v>18</v>
      </c>
      <c r="D712" t="str">
        <f t="shared" si="35"/>
        <v>SbDIV18</v>
      </c>
      <c r="E712" s="2">
        <v>20180702</v>
      </c>
      <c r="F712" t="str">
        <f t="shared" si="34"/>
        <v>RS2</v>
      </c>
      <c r="G712" t="s">
        <v>1139</v>
      </c>
      <c r="H712" t="str">
        <f>VLOOKUP(E712,GDD!$A$2:$B$57,2)</f>
        <v>650-900</v>
      </c>
      <c r="I712" cm="1">
        <f t="array" ref="I712">IF(H712="0-650",1,IF(H712="650-900",2,IF(H712="900+",3,NA)))</f>
        <v>2</v>
      </c>
      <c r="J712">
        <v>0.90951759485126704</v>
      </c>
      <c r="K712">
        <v>1.2716077877883201</v>
      </c>
      <c r="L712">
        <v>0.58856205745877499</v>
      </c>
    </row>
    <row r="713" spans="1:12" x14ac:dyDescent="0.2">
      <c r="A713" t="s">
        <v>715</v>
      </c>
      <c r="B713" t="str">
        <f t="shared" si="33"/>
        <v>variation_ht</v>
      </c>
      <c r="C713">
        <f>VLOOKUP(B713,GDD!$D$2:$E$31,2)</f>
        <v>19</v>
      </c>
      <c r="D713" t="str">
        <f t="shared" si="35"/>
        <v>SbDIV18</v>
      </c>
      <c r="E713" s="2">
        <v>20180702</v>
      </c>
      <c r="F713" t="str">
        <f t="shared" si="34"/>
        <v>RS2</v>
      </c>
      <c r="G713" t="s">
        <v>1139</v>
      </c>
      <c r="H713" t="str">
        <f>VLOOKUP(E713,GDD!$A$2:$B$57,2)</f>
        <v>650-900</v>
      </c>
      <c r="I713" cm="1">
        <f t="array" ref="I713">IF(H713="0-650",1,IF(H713="650-900",2,IF(H713="900+",3,NA)))</f>
        <v>2</v>
      </c>
      <c r="J713">
        <v>3.5822331439394601E-4</v>
      </c>
      <c r="K713">
        <v>4.8687514230340301E-4</v>
      </c>
      <c r="L713">
        <v>0.59539073089165995</v>
      </c>
    </row>
    <row r="714" spans="1:12" x14ac:dyDescent="0.2">
      <c r="A714" t="s">
        <v>716</v>
      </c>
      <c r="B714" t="str">
        <f t="shared" si="33"/>
        <v>plot_volume</v>
      </c>
      <c r="C714">
        <f>VLOOKUP(B714,GDD!$D$2:$E$31,2)</f>
        <v>20</v>
      </c>
      <c r="D714" t="str">
        <f t="shared" si="35"/>
        <v>SbDIV18</v>
      </c>
      <c r="E714" s="2">
        <v>20180702</v>
      </c>
      <c r="F714" t="str">
        <f t="shared" si="34"/>
        <v>RS2</v>
      </c>
      <c r="G714" t="s">
        <v>1139</v>
      </c>
      <c r="H714" t="str">
        <f>VLOOKUP(E714,GDD!$A$2:$B$57,2)</f>
        <v>650-900</v>
      </c>
      <c r="I714" cm="1">
        <f t="array" ref="I714">IF(H714="0-650",1,IF(H714="650-900",2,IF(H714="900+",3,NA)))</f>
        <v>2</v>
      </c>
      <c r="J714" s="1">
        <v>3.0496257625871602E-5</v>
      </c>
      <c r="K714" s="1">
        <v>3.7186306881211899E-6</v>
      </c>
      <c r="L714">
        <v>0.94253492757527602</v>
      </c>
    </row>
    <row r="715" spans="1:12" x14ac:dyDescent="0.2">
      <c r="A715" t="s">
        <v>717</v>
      </c>
      <c r="B715" t="str">
        <f t="shared" si="33"/>
        <v>height_30p</v>
      </c>
      <c r="C715">
        <f>VLOOKUP(B715,GDD!$D$2:$E$31,2)</f>
        <v>2</v>
      </c>
      <c r="D715" t="str">
        <f t="shared" si="35"/>
        <v>SbDIV18</v>
      </c>
      <c r="E715" s="2">
        <v>20180710</v>
      </c>
      <c r="F715" t="str">
        <f t="shared" si="34"/>
        <v>RS2</v>
      </c>
      <c r="G715" t="s">
        <v>1139</v>
      </c>
      <c r="H715" t="str">
        <f>VLOOKUP(E715,GDD!$A$2:$B$57,2)</f>
        <v>650-900</v>
      </c>
      <c r="I715" cm="1">
        <f t="array" ref="I715">IF(H715="0-650",1,IF(H715="650-900",2,IF(H715="900+",3,NA)))</f>
        <v>2</v>
      </c>
      <c r="J715">
        <v>0.11634534434615799</v>
      </c>
      <c r="K715">
        <v>5.6335930155354402E-3</v>
      </c>
      <c r="L715">
        <v>0.97636164903062095</v>
      </c>
    </row>
    <row r="716" spans="1:12" x14ac:dyDescent="0.2">
      <c r="A716" t="s">
        <v>718</v>
      </c>
      <c r="B716" t="str">
        <f t="shared" si="33"/>
        <v>height_50p</v>
      </c>
      <c r="C716">
        <f>VLOOKUP(B716,GDD!$D$2:$E$31,2)</f>
        <v>3</v>
      </c>
      <c r="D716" t="str">
        <f t="shared" si="35"/>
        <v>SbDIV18</v>
      </c>
      <c r="E716" s="2">
        <v>20180710</v>
      </c>
      <c r="F716" t="str">
        <f t="shared" si="34"/>
        <v>RS2</v>
      </c>
      <c r="G716" t="s">
        <v>1139</v>
      </c>
      <c r="H716" t="str">
        <f>VLOOKUP(E716,GDD!$A$2:$B$57,2)</f>
        <v>650-900</v>
      </c>
      <c r="I716" cm="1">
        <f t="array" ref="I716">IF(H716="0-650",1,IF(H716="650-900",2,IF(H716="900+",3,NA)))</f>
        <v>2</v>
      </c>
      <c r="J716">
        <v>0.136828210905107</v>
      </c>
      <c r="K716">
        <v>5.7352110512577503E-3</v>
      </c>
      <c r="L716">
        <v>0.97947250247790596</v>
      </c>
    </row>
    <row r="717" spans="1:12" x14ac:dyDescent="0.2">
      <c r="A717" t="s">
        <v>719</v>
      </c>
      <c r="B717" t="str">
        <f t="shared" si="33"/>
        <v>height_70p</v>
      </c>
      <c r="C717">
        <f>VLOOKUP(B717,GDD!$D$2:$E$31,2)</f>
        <v>4</v>
      </c>
      <c r="D717" t="str">
        <f t="shared" si="35"/>
        <v>SbDIV18</v>
      </c>
      <c r="E717" s="2">
        <v>20180710</v>
      </c>
      <c r="F717" t="str">
        <f t="shared" si="34"/>
        <v>RS2</v>
      </c>
      <c r="G717" t="s">
        <v>1139</v>
      </c>
      <c r="H717" t="str">
        <f>VLOOKUP(E717,GDD!$A$2:$B$57,2)</f>
        <v>650-900</v>
      </c>
      <c r="I717" cm="1">
        <f t="array" ref="I717">IF(H717="0-650",1,IF(H717="650-900",2,IF(H717="900+",3,NA)))</f>
        <v>2</v>
      </c>
      <c r="J717">
        <v>0.15436622241042999</v>
      </c>
      <c r="K717">
        <v>6.1605314395139603E-3</v>
      </c>
      <c r="L717">
        <v>0.98043611034874301</v>
      </c>
    </row>
    <row r="718" spans="1:12" x14ac:dyDescent="0.2">
      <c r="A718" t="s">
        <v>720</v>
      </c>
      <c r="B718" t="str">
        <f t="shared" si="33"/>
        <v>height_90p</v>
      </c>
      <c r="C718">
        <f>VLOOKUP(B718,GDD!$D$2:$E$31,2)</f>
        <v>5</v>
      </c>
      <c r="D718" t="str">
        <f t="shared" si="35"/>
        <v>SbDIV18</v>
      </c>
      <c r="E718" s="2">
        <v>20180710</v>
      </c>
      <c r="F718" t="str">
        <f t="shared" si="34"/>
        <v>RS2</v>
      </c>
      <c r="G718" t="s">
        <v>1139</v>
      </c>
      <c r="H718" t="str">
        <f>VLOOKUP(E718,GDD!$A$2:$B$57,2)</f>
        <v>650-900</v>
      </c>
      <c r="I718" cm="1">
        <f t="array" ref="I718">IF(H718="0-650",1,IF(H718="650-900",2,IF(H718="900+",3,NA)))</f>
        <v>2</v>
      </c>
      <c r="J718">
        <v>0.18533870031740399</v>
      </c>
      <c r="K718">
        <v>9.7652281264047208E-3</v>
      </c>
      <c r="L718">
        <v>0.97433192973615501</v>
      </c>
    </row>
    <row r="719" spans="1:12" x14ac:dyDescent="0.2">
      <c r="A719" t="s">
        <v>721</v>
      </c>
      <c r="B719" t="str">
        <f t="shared" si="33"/>
        <v>height_95p</v>
      </c>
      <c r="C719">
        <f>VLOOKUP(B719,GDD!$D$2:$E$31,2)</f>
        <v>6</v>
      </c>
      <c r="D719" t="str">
        <f t="shared" si="35"/>
        <v>SbDIV18</v>
      </c>
      <c r="E719" s="2">
        <v>20180710</v>
      </c>
      <c r="F719" t="str">
        <f t="shared" si="34"/>
        <v>RS2</v>
      </c>
      <c r="G719" t="s">
        <v>1139</v>
      </c>
      <c r="H719" t="str">
        <f>VLOOKUP(E719,GDD!$A$2:$B$57,2)</f>
        <v>650-900</v>
      </c>
      <c r="I719" cm="1">
        <f t="array" ref="I719">IF(H719="0-650",1,IF(H719="650-900",2,IF(H719="900+",3,NA)))</f>
        <v>2</v>
      </c>
      <c r="J719">
        <v>0.19784317889911199</v>
      </c>
      <c r="K719">
        <v>1.39838104316811E-2</v>
      </c>
      <c r="L719">
        <v>0.96586568533388195</v>
      </c>
    </row>
    <row r="720" spans="1:12" x14ac:dyDescent="0.2">
      <c r="A720" t="s">
        <v>722</v>
      </c>
      <c r="B720" t="str">
        <f t="shared" si="33"/>
        <v>height_99p</v>
      </c>
      <c r="C720">
        <f>VLOOKUP(B720,GDD!$D$2:$E$31,2)</f>
        <v>7</v>
      </c>
      <c r="D720" t="str">
        <f t="shared" si="35"/>
        <v>SbDIV18</v>
      </c>
      <c r="E720" s="2">
        <v>20180710</v>
      </c>
      <c r="F720" t="str">
        <f t="shared" si="34"/>
        <v>RS2</v>
      </c>
      <c r="G720" t="s">
        <v>1139</v>
      </c>
      <c r="H720" t="str">
        <f>VLOOKUP(E720,GDD!$A$2:$B$57,2)</f>
        <v>650-900</v>
      </c>
      <c r="I720" cm="1">
        <f t="array" ref="I720">IF(H720="0-650",1,IF(H720="650-900",2,IF(H720="900+",3,NA)))</f>
        <v>2</v>
      </c>
      <c r="J720">
        <v>0.19859572284049201</v>
      </c>
      <c r="K720">
        <v>2.85546342351084E-2</v>
      </c>
      <c r="L720">
        <v>0.93293036487679204</v>
      </c>
    </row>
    <row r="721" spans="1:12" x14ac:dyDescent="0.2">
      <c r="A721" t="s">
        <v>723</v>
      </c>
      <c r="B721" t="str">
        <f t="shared" si="33"/>
        <v>canopy_cover_5p</v>
      </c>
      <c r="C721">
        <f>VLOOKUP(B721,GDD!$D$2:$E$31,2)</f>
        <v>8</v>
      </c>
      <c r="D721" t="str">
        <f t="shared" si="35"/>
        <v>SbDIV18</v>
      </c>
      <c r="E721" s="2">
        <v>20180710</v>
      </c>
      <c r="F721" t="str">
        <f t="shared" si="34"/>
        <v>RS2</v>
      </c>
      <c r="G721" t="s">
        <v>1139</v>
      </c>
      <c r="H721" t="str">
        <f>VLOOKUP(E721,GDD!$A$2:$B$57,2)</f>
        <v>650-900</v>
      </c>
      <c r="I721" cm="1">
        <f t="array" ref="I721">IF(H721="0-650",1,IF(H721="650-900",2,IF(H721="900+",3,NA)))</f>
        <v>2</v>
      </c>
      <c r="J721">
        <v>0.99159364800313199</v>
      </c>
      <c r="K721">
        <v>1.90791998182653</v>
      </c>
      <c r="L721">
        <v>0.50967170895139902</v>
      </c>
    </row>
    <row r="722" spans="1:12" x14ac:dyDescent="0.2">
      <c r="A722" t="s">
        <v>724</v>
      </c>
      <c r="B722" t="str">
        <f t="shared" si="33"/>
        <v>pcanopy_cover_10p</v>
      </c>
      <c r="C722">
        <f>VLOOKUP(B722,GDD!$D$2:$E$31,2)</f>
        <v>9</v>
      </c>
      <c r="D722" t="str">
        <f t="shared" si="35"/>
        <v>SbDIV18</v>
      </c>
      <c r="E722" s="2">
        <v>20180710</v>
      </c>
      <c r="F722" t="str">
        <f t="shared" si="34"/>
        <v>RS2</v>
      </c>
      <c r="G722" t="s">
        <v>1139</v>
      </c>
      <c r="H722" t="str">
        <f>VLOOKUP(E722,GDD!$A$2:$B$57,2)</f>
        <v>650-900</v>
      </c>
      <c r="I722" cm="1">
        <f t="array" ref="I722">IF(H722="0-650",1,IF(H722="650-900",2,IF(H722="900+",3,NA)))</f>
        <v>2</v>
      </c>
      <c r="J722">
        <v>1.1333511614830301</v>
      </c>
      <c r="K722">
        <v>2.1537370322691398</v>
      </c>
      <c r="L722">
        <v>0.51277760892287005</v>
      </c>
    </row>
    <row r="723" spans="1:12" x14ac:dyDescent="0.2">
      <c r="A723" t="s">
        <v>725</v>
      </c>
      <c r="B723" t="str">
        <f t="shared" si="33"/>
        <v>canopy_cover_20p</v>
      </c>
      <c r="C723">
        <f>VLOOKUP(B723,GDD!$D$2:$E$31,2)</f>
        <v>10</v>
      </c>
      <c r="D723" t="str">
        <f t="shared" si="35"/>
        <v>SbDIV18</v>
      </c>
      <c r="E723" s="2">
        <v>20180710</v>
      </c>
      <c r="F723" t="str">
        <f t="shared" si="34"/>
        <v>RS2</v>
      </c>
      <c r="G723" t="s">
        <v>1139</v>
      </c>
      <c r="H723" t="str">
        <f>VLOOKUP(E723,GDD!$A$2:$B$57,2)</f>
        <v>650-900</v>
      </c>
      <c r="I723" cm="1">
        <f t="array" ref="I723">IF(H723="0-650",1,IF(H723="650-900",2,IF(H723="900+",3,NA)))</f>
        <v>2</v>
      </c>
      <c r="J723">
        <v>1.57263698478512</v>
      </c>
      <c r="K723">
        <v>2.72796852041439</v>
      </c>
      <c r="L723">
        <v>0.53552598499614601</v>
      </c>
    </row>
    <row r="724" spans="1:12" x14ac:dyDescent="0.2">
      <c r="A724" t="s">
        <v>726</v>
      </c>
      <c r="B724" t="str">
        <f t="shared" si="33"/>
        <v>canopy_cover_30p</v>
      </c>
      <c r="C724">
        <f>VLOOKUP(B724,GDD!$D$2:$E$31,2)</f>
        <v>11</v>
      </c>
      <c r="D724" t="str">
        <f t="shared" si="35"/>
        <v>SbDIV18</v>
      </c>
      <c r="E724" s="2">
        <v>20180710</v>
      </c>
      <c r="F724" t="str">
        <f t="shared" si="34"/>
        <v>RS2</v>
      </c>
      <c r="G724" t="s">
        <v>1139</v>
      </c>
      <c r="H724" t="str">
        <f>VLOOKUP(E724,GDD!$A$2:$B$57,2)</f>
        <v>650-900</v>
      </c>
      <c r="I724" cm="1">
        <f t="array" ref="I724">IF(H724="0-650",1,IF(H724="650-900",2,IF(H724="900+",3,NA)))</f>
        <v>2</v>
      </c>
      <c r="J724">
        <v>3.0214729109515801</v>
      </c>
      <c r="K724">
        <v>3.9185904736631598</v>
      </c>
      <c r="L724">
        <v>0.60662789780656201</v>
      </c>
    </row>
    <row r="725" spans="1:12" x14ac:dyDescent="0.2">
      <c r="A725" t="s">
        <v>727</v>
      </c>
      <c r="B725" t="str">
        <f t="shared" si="33"/>
        <v>canopy_cover_40p</v>
      </c>
      <c r="C725">
        <f>VLOOKUP(B725,GDD!$D$2:$E$31,2)</f>
        <v>12</v>
      </c>
      <c r="D725" t="str">
        <f t="shared" si="35"/>
        <v>SbDIV18</v>
      </c>
      <c r="E725" s="2">
        <v>20180710</v>
      </c>
      <c r="F725" t="str">
        <f t="shared" si="34"/>
        <v>RS2</v>
      </c>
      <c r="G725" t="s">
        <v>1139</v>
      </c>
      <c r="H725" t="str">
        <f>VLOOKUP(E725,GDD!$A$2:$B$57,2)</f>
        <v>650-900</v>
      </c>
      <c r="I725" cm="1">
        <f t="array" ref="I725">IF(H725="0-650",1,IF(H725="650-900",2,IF(H725="900+",3,NA)))</f>
        <v>2</v>
      </c>
      <c r="J725">
        <v>11.2660811001778</v>
      </c>
      <c r="K725">
        <v>12.83411483655</v>
      </c>
      <c r="L725">
        <v>0.63710868341733495</v>
      </c>
    </row>
    <row r="726" spans="1:12" x14ac:dyDescent="0.2">
      <c r="A726" t="s">
        <v>728</v>
      </c>
      <c r="B726" t="str">
        <f t="shared" si="33"/>
        <v>canopy_cover_50p</v>
      </c>
      <c r="C726">
        <f>VLOOKUP(B726,GDD!$D$2:$E$31,2)</f>
        <v>13</v>
      </c>
      <c r="D726" t="str">
        <f t="shared" si="35"/>
        <v>SbDIV18</v>
      </c>
      <c r="E726" s="2">
        <v>20180710</v>
      </c>
      <c r="F726" t="str">
        <f t="shared" si="34"/>
        <v>RS2</v>
      </c>
      <c r="G726" t="s">
        <v>1139</v>
      </c>
      <c r="H726" t="str">
        <f>VLOOKUP(E726,GDD!$A$2:$B$57,2)</f>
        <v>650-900</v>
      </c>
      <c r="I726" cm="1">
        <f t="array" ref="I726">IF(H726="0-650",1,IF(H726="650-900",2,IF(H726="900+",3,NA)))</f>
        <v>2</v>
      </c>
      <c r="J726">
        <v>52.479672346550799</v>
      </c>
      <c r="K726">
        <v>79.043033155620805</v>
      </c>
      <c r="L726">
        <v>0.57042384951891201</v>
      </c>
    </row>
    <row r="727" spans="1:12" x14ac:dyDescent="0.2">
      <c r="A727" t="s">
        <v>729</v>
      </c>
      <c r="B727" t="str">
        <f t="shared" si="33"/>
        <v>canopy_cover_75p</v>
      </c>
      <c r="C727">
        <f>VLOOKUP(B727,GDD!$D$2:$E$31,2)</f>
        <v>14</v>
      </c>
      <c r="D727" t="str">
        <f t="shared" si="35"/>
        <v>SbDIV18</v>
      </c>
      <c r="E727" s="2">
        <v>20180710</v>
      </c>
      <c r="F727" t="str">
        <f t="shared" si="34"/>
        <v>RS2</v>
      </c>
      <c r="G727" t="s">
        <v>1139</v>
      </c>
      <c r="H727" t="str">
        <f>VLOOKUP(E727,GDD!$A$2:$B$57,2)</f>
        <v>650-900</v>
      </c>
      <c r="I727" cm="1">
        <f t="array" ref="I727">IF(H727="0-650",1,IF(H727="650-900",2,IF(H727="900+",3,NA)))</f>
        <v>2</v>
      </c>
      <c r="J727">
        <v>286.57458544422298</v>
      </c>
      <c r="K727">
        <v>206.702946253433</v>
      </c>
      <c r="L727">
        <v>0.73494597025524699</v>
      </c>
    </row>
    <row r="728" spans="1:12" x14ac:dyDescent="0.2">
      <c r="A728" t="s">
        <v>730</v>
      </c>
      <c r="B728" t="str">
        <f t="shared" si="33"/>
        <v>standard_deviation_ht</v>
      </c>
      <c r="C728">
        <f>VLOOKUP(B728,GDD!$D$2:$E$31,2)</f>
        <v>15</v>
      </c>
      <c r="D728" t="str">
        <f t="shared" si="35"/>
        <v>SbDIV18</v>
      </c>
      <c r="E728" s="2">
        <v>20180710</v>
      </c>
      <c r="F728" t="str">
        <f t="shared" si="34"/>
        <v>RS2</v>
      </c>
      <c r="G728" t="s">
        <v>1139</v>
      </c>
      <c r="H728" t="str">
        <f>VLOOKUP(E728,GDD!$A$2:$B$57,2)</f>
        <v>650-900</v>
      </c>
      <c r="I728" cm="1">
        <f t="array" ref="I728">IF(H728="0-650",1,IF(H728="650-900",2,IF(H728="900+",3,NA)))</f>
        <v>2</v>
      </c>
      <c r="J728">
        <v>6.9036648198521804E-3</v>
      </c>
      <c r="K728">
        <v>1.0112717807774401E-3</v>
      </c>
      <c r="L728">
        <v>0.93175659753020301</v>
      </c>
    </row>
    <row r="729" spans="1:12" x14ac:dyDescent="0.2">
      <c r="A729" t="s">
        <v>731</v>
      </c>
      <c r="B729" t="str">
        <f t="shared" si="33"/>
        <v>quadratic_mean_ht</v>
      </c>
      <c r="C729">
        <f>VLOOKUP(B729,GDD!$D$2:$E$31,2)</f>
        <v>16</v>
      </c>
      <c r="D729" t="str">
        <f t="shared" si="35"/>
        <v>SbDIV18</v>
      </c>
      <c r="E729" s="2">
        <v>20180710</v>
      </c>
      <c r="F729" t="str">
        <f t="shared" si="34"/>
        <v>RS2</v>
      </c>
      <c r="G729" t="s">
        <v>1139</v>
      </c>
      <c r="H729" t="str">
        <f>VLOOKUP(E729,GDD!$A$2:$B$57,2)</f>
        <v>650-900</v>
      </c>
      <c r="I729" cm="1">
        <f t="array" ref="I729">IF(H729="0-650",1,IF(H729="650-900",2,IF(H729="900+",3,NA)))</f>
        <v>2</v>
      </c>
      <c r="J729">
        <v>0.128666422078796</v>
      </c>
      <c r="K729">
        <v>5.9939094150937202E-3</v>
      </c>
      <c r="L729">
        <v>0.97723774992942702</v>
      </c>
    </row>
    <row r="730" spans="1:12" x14ac:dyDescent="0.2">
      <c r="A730" t="s">
        <v>732</v>
      </c>
      <c r="B730" t="str">
        <f t="shared" si="33"/>
        <v>skewness_ht</v>
      </c>
      <c r="C730">
        <f>VLOOKUP(B730,GDD!$D$2:$E$31,2)</f>
        <v>17</v>
      </c>
      <c r="D730" t="str">
        <f t="shared" si="35"/>
        <v>SbDIV18</v>
      </c>
      <c r="E730" s="2">
        <v>20180710</v>
      </c>
      <c r="F730" t="str">
        <f t="shared" si="34"/>
        <v>RS2</v>
      </c>
      <c r="G730" t="s">
        <v>1139</v>
      </c>
      <c r="H730" t="str">
        <f>VLOOKUP(E730,GDD!$A$2:$B$57,2)</f>
        <v>650-900</v>
      </c>
      <c r="I730" cm="1">
        <f t="array" ref="I730">IF(H730="0-650",1,IF(H730="650-900",2,IF(H730="900+",3,NA)))</f>
        <v>2</v>
      </c>
      <c r="J730">
        <v>0.31038013706805001</v>
      </c>
      <c r="K730">
        <v>0.33107522776965997</v>
      </c>
      <c r="L730">
        <v>0.65217180163296795</v>
      </c>
    </row>
    <row r="731" spans="1:12" x14ac:dyDescent="0.2">
      <c r="A731" t="s">
        <v>733</v>
      </c>
      <c r="B731" t="str">
        <f t="shared" si="33"/>
        <v>kurtosis_ht</v>
      </c>
      <c r="C731">
        <f>VLOOKUP(B731,GDD!$D$2:$E$31,2)</f>
        <v>18</v>
      </c>
      <c r="D731" t="str">
        <f t="shared" si="35"/>
        <v>SbDIV18</v>
      </c>
      <c r="E731" s="2">
        <v>20180710</v>
      </c>
      <c r="F731" t="str">
        <f t="shared" si="34"/>
        <v>RS2</v>
      </c>
      <c r="G731" t="s">
        <v>1139</v>
      </c>
      <c r="H731" t="str">
        <f>VLOOKUP(E731,GDD!$A$2:$B$57,2)</f>
        <v>650-900</v>
      </c>
      <c r="I731" cm="1">
        <f t="array" ref="I731">IF(H731="0-650",1,IF(H731="650-900",2,IF(H731="900+",3,NA)))</f>
        <v>2</v>
      </c>
      <c r="J731">
        <v>3.01465325747006</v>
      </c>
      <c r="K731">
        <v>2.8010959571298599</v>
      </c>
      <c r="L731">
        <v>0.682789548269227</v>
      </c>
    </row>
    <row r="732" spans="1:12" x14ac:dyDescent="0.2">
      <c r="A732" t="s">
        <v>734</v>
      </c>
      <c r="B732" t="str">
        <f t="shared" si="33"/>
        <v>variation_ht</v>
      </c>
      <c r="C732">
        <f>VLOOKUP(B732,GDD!$D$2:$E$31,2)</f>
        <v>19</v>
      </c>
      <c r="D732" t="str">
        <f t="shared" si="35"/>
        <v>SbDIV18</v>
      </c>
      <c r="E732" s="2">
        <v>20180710</v>
      </c>
      <c r="F732" t="str">
        <f t="shared" si="34"/>
        <v>RS2</v>
      </c>
      <c r="G732" t="s">
        <v>1139</v>
      </c>
      <c r="H732" t="str">
        <f>VLOOKUP(E732,GDD!$A$2:$B$57,2)</f>
        <v>650-900</v>
      </c>
      <c r="I732" cm="1">
        <f t="array" ref="I732">IF(H732="0-650",1,IF(H732="650-900",2,IF(H732="900+",3,NA)))</f>
        <v>2</v>
      </c>
      <c r="J732">
        <v>1.3870676448595499E-3</v>
      </c>
      <c r="K732">
        <v>6.8633150716159396E-4</v>
      </c>
      <c r="L732">
        <v>0.80166505057055804</v>
      </c>
    </row>
    <row r="733" spans="1:12" x14ac:dyDescent="0.2">
      <c r="A733" t="s">
        <v>735</v>
      </c>
      <c r="B733" t="str">
        <f t="shared" si="33"/>
        <v>plot_volume</v>
      </c>
      <c r="C733">
        <f>VLOOKUP(B733,GDD!$D$2:$E$31,2)</f>
        <v>20</v>
      </c>
      <c r="D733" t="str">
        <f t="shared" si="35"/>
        <v>SbDIV18</v>
      </c>
      <c r="E733" s="2">
        <v>20180710</v>
      </c>
      <c r="F733" t="str">
        <f t="shared" si="34"/>
        <v>RS2</v>
      </c>
      <c r="G733" t="s">
        <v>1139</v>
      </c>
      <c r="H733" t="str">
        <f>VLOOKUP(E733,GDD!$A$2:$B$57,2)</f>
        <v>650-900</v>
      </c>
      <c r="I733" cm="1">
        <f t="array" ref="I733">IF(H733="0-650",1,IF(H733="650-900",2,IF(H733="900+",3,NA)))</f>
        <v>2</v>
      </c>
      <c r="J733" s="1">
        <v>5.8033626215708897E-5</v>
      </c>
      <c r="K733" s="1">
        <v>4.5060594643155997E-6</v>
      </c>
      <c r="L733">
        <v>0.96262805264723705</v>
      </c>
    </row>
    <row r="734" spans="1:12" x14ac:dyDescent="0.2">
      <c r="A734" t="s">
        <v>736</v>
      </c>
      <c r="B734" t="str">
        <f t="shared" si="33"/>
        <v>height_30p</v>
      </c>
      <c r="C734">
        <f>VLOOKUP(B734,GDD!$D$2:$E$31,2)</f>
        <v>2</v>
      </c>
      <c r="D734" t="str">
        <f t="shared" si="35"/>
        <v>SbDIV18</v>
      </c>
      <c r="E734" s="2">
        <v>20180718</v>
      </c>
      <c r="F734" t="str">
        <f t="shared" si="34"/>
        <v>RS2</v>
      </c>
      <c r="G734" t="s">
        <v>1139</v>
      </c>
      <c r="H734" t="str">
        <f>VLOOKUP(E734,GDD!$A$2:$B$57,2)</f>
        <v>650-900</v>
      </c>
      <c r="I734" cm="1">
        <f t="array" ref="I734">IF(H734="0-650",1,IF(H734="650-900",2,IF(H734="900+",3,NA)))</f>
        <v>2</v>
      </c>
      <c r="J734">
        <v>0.12004173103426299</v>
      </c>
      <c r="K734">
        <v>4.0582863262884003E-3</v>
      </c>
      <c r="L734">
        <v>0.98337733569546804</v>
      </c>
    </row>
    <row r="735" spans="1:12" x14ac:dyDescent="0.2">
      <c r="A735" t="s">
        <v>737</v>
      </c>
      <c r="B735" t="str">
        <f t="shared" si="33"/>
        <v>height_50p</v>
      </c>
      <c r="C735">
        <f>VLOOKUP(B735,GDD!$D$2:$E$31,2)</f>
        <v>3</v>
      </c>
      <c r="D735" t="str">
        <f t="shared" si="35"/>
        <v>SbDIV18</v>
      </c>
      <c r="E735" s="2">
        <v>20180718</v>
      </c>
      <c r="F735" t="str">
        <f t="shared" si="34"/>
        <v>RS2</v>
      </c>
      <c r="G735" t="s">
        <v>1139</v>
      </c>
      <c r="H735" t="str">
        <f>VLOOKUP(E735,GDD!$A$2:$B$57,2)</f>
        <v>650-900</v>
      </c>
      <c r="I735" cm="1">
        <f t="array" ref="I735">IF(H735="0-650",1,IF(H735="650-900",2,IF(H735="900+",3,NA)))</f>
        <v>2</v>
      </c>
      <c r="J735">
        <v>0.14478972024758299</v>
      </c>
      <c r="K735">
        <v>3.68923559725198E-3</v>
      </c>
      <c r="L735">
        <v>0.98742028761336498</v>
      </c>
    </row>
    <row r="736" spans="1:12" x14ac:dyDescent="0.2">
      <c r="A736" t="s">
        <v>738</v>
      </c>
      <c r="B736" t="str">
        <f t="shared" si="33"/>
        <v>height_70p</v>
      </c>
      <c r="C736">
        <f>VLOOKUP(B736,GDD!$D$2:$E$31,2)</f>
        <v>4</v>
      </c>
      <c r="D736" t="str">
        <f t="shared" si="35"/>
        <v>SbDIV18</v>
      </c>
      <c r="E736" s="2">
        <v>20180718</v>
      </c>
      <c r="F736" t="str">
        <f t="shared" si="34"/>
        <v>RS2</v>
      </c>
      <c r="G736" t="s">
        <v>1139</v>
      </c>
      <c r="H736" t="str">
        <f>VLOOKUP(E736,GDD!$A$2:$B$57,2)</f>
        <v>650-900</v>
      </c>
      <c r="I736" cm="1">
        <f t="array" ref="I736">IF(H736="0-650",1,IF(H736="650-900",2,IF(H736="900+",3,NA)))</f>
        <v>2</v>
      </c>
      <c r="J736">
        <v>0.170813564260485</v>
      </c>
      <c r="K736">
        <v>4.0187349839386297E-3</v>
      </c>
      <c r="L736">
        <v>0.98837325885173899</v>
      </c>
    </row>
    <row r="737" spans="1:12" x14ac:dyDescent="0.2">
      <c r="A737" t="s">
        <v>739</v>
      </c>
      <c r="B737" t="str">
        <f t="shared" si="33"/>
        <v>height_90p</v>
      </c>
      <c r="C737">
        <f>VLOOKUP(B737,GDD!$D$2:$E$31,2)</f>
        <v>5</v>
      </c>
      <c r="D737" t="str">
        <f t="shared" si="35"/>
        <v>SbDIV18</v>
      </c>
      <c r="E737" s="2">
        <v>20180718</v>
      </c>
      <c r="F737" t="str">
        <f t="shared" si="34"/>
        <v>RS2</v>
      </c>
      <c r="G737" t="s">
        <v>1139</v>
      </c>
      <c r="H737" t="str">
        <f>VLOOKUP(E737,GDD!$A$2:$B$57,2)</f>
        <v>650-900</v>
      </c>
      <c r="I737" cm="1">
        <f t="array" ref="I737">IF(H737="0-650",1,IF(H737="650-900",2,IF(H737="900+",3,NA)))</f>
        <v>2</v>
      </c>
      <c r="J737">
        <v>0.23972107245571</v>
      </c>
      <c r="K737">
        <v>8.5493062914589104E-3</v>
      </c>
      <c r="L737">
        <v>0.98248062282569704</v>
      </c>
    </row>
    <row r="738" spans="1:12" x14ac:dyDescent="0.2">
      <c r="A738" t="s">
        <v>740</v>
      </c>
      <c r="B738" t="str">
        <f t="shared" si="33"/>
        <v>height_95p</v>
      </c>
      <c r="C738">
        <f>VLOOKUP(B738,GDD!$D$2:$E$31,2)</f>
        <v>6</v>
      </c>
      <c r="D738" t="str">
        <f t="shared" si="35"/>
        <v>SbDIV18</v>
      </c>
      <c r="E738" s="2">
        <v>20180718</v>
      </c>
      <c r="F738" t="str">
        <f t="shared" si="34"/>
        <v>RS2</v>
      </c>
      <c r="G738" t="s">
        <v>1139</v>
      </c>
      <c r="H738" t="str">
        <f>VLOOKUP(E738,GDD!$A$2:$B$57,2)</f>
        <v>650-900</v>
      </c>
      <c r="I738" cm="1">
        <f t="array" ref="I738">IF(H738="0-650",1,IF(H738="650-900",2,IF(H738="900+",3,NA)))</f>
        <v>2</v>
      </c>
      <c r="J738">
        <v>0.25604351793129598</v>
      </c>
      <c r="K738">
        <v>1.14751020350356E-2</v>
      </c>
      <c r="L738">
        <v>0.97808263584316102</v>
      </c>
    </row>
    <row r="739" spans="1:12" x14ac:dyDescent="0.2">
      <c r="A739" t="s">
        <v>741</v>
      </c>
      <c r="B739" t="str">
        <f t="shared" si="33"/>
        <v>height_99p</v>
      </c>
      <c r="C739">
        <f>VLOOKUP(B739,GDD!$D$2:$E$31,2)</f>
        <v>7</v>
      </c>
      <c r="D739" t="str">
        <f t="shared" si="35"/>
        <v>SbDIV18</v>
      </c>
      <c r="E739" s="2">
        <v>20180718</v>
      </c>
      <c r="F739" t="str">
        <f t="shared" si="34"/>
        <v>RS2</v>
      </c>
      <c r="G739" t="s">
        <v>1139</v>
      </c>
      <c r="H739" t="str">
        <f>VLOOKUP(E739,GDD!$A$2:$B$57,2)</f>
        <v>650-900</v>
      </c>
      <c r="I739" cm="1">
        <f t="array" ref="I739">IF(H739="0-650",1,IF(H739="650-900",2,IF(H739="900+",3,NA)))</f>
        <v>2</v>
      </c>
      <c r="J739">
        <v>0.23398558276109299</v>
      </c>
      <c r="K739">
        <v>2.22483298039872E-2</v>
      </c>
      <c r="L739">
        <v>0.95461557523495899</v>
      </c>
    </row>
    <row r="740" spans="1:12" x14ac:dyDescent="0.2">
      <c r="A740" t="s">
        <v>742</v>
      </c>
      <c r="B740" t="str">
        <f t="shared" si="33"/>
        <v>canopy_cover_5p</v>
      </c>
      <c r="C740">
        <f>VLOOKUP(B740,GDD!$D$2:$E$31,2)</f>
        <v>8</v>
      </c>
      <c r="D740" t="str">
        <f t="shared" si="35"/>
        <v>SbDIV18</v>
      </c>
      <c r="E740" s="2">
        <v>20180718</v>
      </c>
      <c r="F740" t="str">
        <f t="shared" si="34"/>
        <v>RS2</v>
      </c>
      <c r="G740" t="s">
        <v>1139</v>
      </c>
      <c r="H740" t="str">
        <f>VLOOKUP(E740,GDD!$A$2:$B$57,2)</f>
        <v>650-900</v>
      </c>
      <c r="I740" cm="1">
        <f t="array" ref="I740">IF(H740="0-650",1,IF(H740="650-900",2,IF(H740="900+",3,NA)))</f>
        <v>2</v>
      </c>
      <c r="J740">
        <v>0.98444450565955099</v>
      </c>
      <c r="K740">
        <v>1.7244143146514499</v>
      </c>
      <c r="L740">
        <v>0.53309702386865399</v>
      </c>
    </row>
    <row r="741" spans="1:12" x14ac:dyDescent="0.2">
      <c r="A741" t="s">
        <v>743</v>
      </c>
      <c r="B741" t="str">
        <f t="shared" si="33"/>
        <v>pcanopy_cover_10p</v>
      </c>
      <c r="C741">
        <f>VLOOKUP(B741,GDD!$D$2:$E$31,2)</f>
        <v>9</v>
      </c>
      <c r="D741" t="str">
        <f t="shared" si="35"/>
        <v>SbDIV18</v>
      </c>
      <c r="E741" s="2">
        <v>20180718</v>
      </c>
      <c r="F741" t="str">
        <f t="shared" si="34"/>
        <v>RS2</v>
      </c>
      <c r="G741" t="s">
        <v>1139</v>
      </c>
      <c r="H741" t="str">
        <f>VLOOKUP(E741,GDD!$A$2:$B$57,2)</f>
        <v>650-900</v>
      </c>
      <c r="I741" cm="1">
        <f t="array" ref="I741">IF(H741="0-650",1,IF(H741="650-900",2,IF(H741="900+",3,NA)))</f>
        <v>2</v>
      </c>
      <c r="J741">
        <v>1.1477932778755799</v>
      </c>
      <c r="K741">
        <v>1.9623423310507899</v>
      </c>
      <c r="L741">
        <v>0.53913219707981797</v>
      </c>
    </row>
    <row r="742" spans="1:12" x14ac:dyDescent="0.2">
      <c r="A742" t="s">
        <v>744</v>
      </c>
      <c r="B742" t="str">
        <f t="shared" si="33"/>
        <v>canopy_cover_20p</v>
      </c>
      <c r="C742">
        <f>VLOOKUP(B742,GDD!$D$2:$E$31,2)</f>
        <v>10</v>
      </c>
      <c r="D742" t="str">
        <f t="shared" si="35"/>
        <v>SbDIV18</v>
      </c>
      <c r="E742" s="2">
        <v>20180718</v>
      </c>
      <c r="F742" t="str">
        <f t="shared" si="34"/>
        <v>RS2</v>
      </c>
      <c r="G742" t="s">
        <v>1139</v>
      </c>
      <c r="H742" t="str">
        <f>VLOOKUP(E742,GDD!$A$2:$B$57,2)</f>
        <v>650-900</v>
      </c>
      <c r="I742" cm="1">
        <f t="array" ref="I742">IF(H742="0-650",1,IF(H742="650-900",2,IF(H742="900+",3,NA)))</f>
        <v>2</v>
      </c>
      <c r="J742">
        <v>1.7227803053372699</v>
      </c>
      <c r="K742">
        <v>2.6263358529287801</v>
      </c>
      <c r="L742">
        <v>0.56746036947899503</v>
      </c>
    </row>
    <row r="743" spans="1:12" x14ac:dyDescent="0.2">
      <c r="A743" t="s">
        <v>745</v>
      </c>
      <c r="B743" t="str">
        <f t="shared" si="33"/>
        <v>canopy_cover_30p</v>
      </c>
      <c r="C743">
        <f>VLOOKUP(B743,GDD!$D$2:$E$31,2)</f>
        <v>11</v>
      </c>
      <c r="D743" t="str">
        <f t="shared" si="35"/>
        <v>SbDIV18</v>
      </c>
      <c r="E743" s="2">
        <v>20180718</v>
      </c>
      <c r="F743" t="str">
        <f t="shared" si="34"/>
        <v>RS2</v>
      </c>
      <c r="G743" t="s">
        <v>1139</v>
      </c>
      <c r="H743" t="str">
        <f>VLOOKUP(E743,GDD!$A$2:$B$57,2)</f>
        <v>650-900</v>
      </c>
      <c r="I743" cm="1">
        <f t="array" ref="I743">IF(H743="0-650",1,IF(H743="650-900",2,IF(H743="900+",3,NA)))</f>
        <v>2</v>
      </c>
      <c r="J743">
        <v>4.0416600958520004</v>
      </c>
      <c r="K743">
        <v>4.7805365630216299</v>
      </c>
      <c r="L743">
        <v>0.62837454939278103</v>
      </c>
    </row>
    <row r="744" spans="1:12" x14ac:dyDescent="0.2">
      <c r="A744" t="s">
        <v>746</v>
      </c>
      <c r="B744" t="str">
        <f t="shared" si="33"/>
        <v>canopy_cover_40p</v>
      </c>
      <c r="C744">
        <f>VLOOKUP(B744,GDD!$D$2:$E$31,2)</f>
        <v>12</v>
      </c>
      <c r="D744" t="str">
        <f t="shared" si="35"/>
        <v>SbDIV18</v>
      </c>
      <c r="E744" s="2">
        <v>20180718</v>
      </c>
      <c r="F744" t="str">
        <f t="shared" si="34"/>
        <v>RS2</v>
      </c>
      <c r="G744" t="s">
        <v>1139</v>
      </c>
      <c r="H744" t="str">
        <f>VLOOKUP(E744,GDD!$A$2:$B$57,2)</f>
        <v>650-900</v>
      </c>
      <c r="I744" cm="1">
        <f t="array" ref="I744">IF(H744="0-650",1,IF(H744="650-900",2,IF(H744="900+",3,NA)))</f>
        <v>2</v>
      </c>
      <c r="J744">
        <v>18.459790048894</v>
      </c>
      <c r="K744">
        <v>22.936511969274701</v>
      </c>
      <c r="L744">
        <v>0.61680572223831998</v>
      </c>
    </row>
    <row r="745" spans="1:12" x14ac:dyDescent="0.2">
      <c r="A745" t="s">
        <v>747</v>
      </c>
      <c r="B745" t="str">
        <f t="shared" si="33"/>
        <v>canopy_cover_50p</v>
      </c>
      <c r="C745">
        <f>VLOOKUP(B745,GDD!$D$2:$E$31,2)</f>
        <v>13</v>
      </c>
      <c r="D745" t="str">
        <f t="shared" si="35"/>
        <v>SbDIV18</v>
      </c>
      <c r="E745" s="2">
        <v>20180718</v>
      </c>
      <c r="F745" t="str">
        <f t="shared" si="34"/>
        <v>RS2</v>
      </c>
      <c r="G745" t="s">
        <v>1139</v>
      </c>
      <c r="H745" t="str">
        <f>VLOOKUP(E745,GDD!$A$2:$B$57,2)</f>
        <v>650-900</v>
      </c>
      <c r="I745" cm="1">
        <f t="array" ref="I745">IF(H745="0-650",1,IF(H745="650-900",2,IF(H745="900+",3,NA)))</f>
        <v>2</v>
      </c>
      <c r="J745">
        <v>85.802594333555206</v>
      </c>
      <c r="K745">
        <v>89.773131763874503</v>
      </c>
      <c r="L745">
        <v>0.65653948798871997</v>
      </c>
    </row>
    <row r="746" spans="1:12" x14ac:dyDescent="0.2">
      <c r="A746" t="s">
        <v>748</v>
      </c>
      <c r="B746" t="str">
        <f t="shared" si="33"/>
        <v>canopy_cover_75p</v>
      </c>
      <c r="C746">
        <f>VLOOKUP(B746,GDD!$D$2:$E$31,2)</f>
        <v>14</v>
      </c>
      <c r="D746" t="str">
        <f t="shared" si="35"/>
        <v>SbDIV18</v>
      </c>
      <c r="E746" s="2">
        <v>20180718</v>
      </c>
      <c r="F746" t="str">
        <f t="shared" si="34"/>
        <v>RS2</v>
      </c>
      <c r="G746" t="s">
        <v>1139</v>
      </c>
      <c r="H746" t="str">
        <f>VLOOKUP(E746,GDD!$A$2:$B$57,2)</f>
        <v>650-900</v>
      </c>
      <c r="I746" cm="1">
        <f t="array" ref="I746">IF(H746="0-650",1,IF(H746="650-900",2,IF(H746="900+",3,NA)))</f>
        <v>2</v>
      </c>
      <c r="J746">
        <v>106.990091586125</v>
      </c>
      <c r="K746">
        <v>63.503300768957203</v>
      </c>
      <c r="L746">
        <v>0.77114565570896398</v>
      </c>
    </row>
    <row r="747" spans="1:12" x14ac:dyDescent="0.2">
      <c r="A747" t="s">
        <v>749</v>
      </c>
      <c r="B747" t="str">
        <f t="shared" si="33"/>
        <v>standard_deviation_ht</v>
      </c>
      <c r="C747">
        <f>VLOOKUP(B747,GDD!$D$2:$E$31,2)</f>
        <v>15</v>
      </c>
      <c r="D747" t="str">
        <f t="shared" si="35"/>
        <v>SbDIV18</v>
      </c>
      <c r="E747" s="2">
        <v>20180718</v>
      </c>
      <c r="F747" t="str">
        <f t="shared" si="34"/>
        <v>RS2</v>
      </c>
      <c r="G747" t="s">
        <v>1139</v>
      </c>
      <c r="H747" t="str">
        <f>VLOOKUP(E747,GDD!$A$2:$B$57,2)</f>
        <v>650-900</v>
      </c>
      <c r="I747" cm="1">
        <f t="array" ref="I747">IF(H747="0-650",1,IF(H747="650-900",2,IF(H747="900+",3,NA)))</f>
        <v>2</v>
      </c>
      <c r="J747">
        <v>9.7270843254770294E-3</v>
      </c>
      <c r="K747">
        <v>1.1043097387657701E-3</v>
      </c>
      <c r="L747">
        <v>0.94628446143572698</v>
      </c>
    </row>
    <row r="748" spans="1:12" x14ac:dyDescent="0.2">
      <c r="A748" t="s">
        <v>750</v>
      </c>
      <c r="B748" t="str">
        <f t="shared" si="33"/>
        <v>quadratic_mean_ht</v>
      </c>
      <c r="C748">
        <f>VLOOKUP(B748,GDD!$D$2:$E$31,2)</f>
        <v>16</v>
      </c>
      <c r="D748" t="str">
        <f t="shared" si="35"/>
        <v>SbDIV18</v>
      </c>
      <c r="E748" s="2">
        <v>20180718</v>
      </c>
      <c r="F748" t="str">
        <f t="shared" si="34"/>
        <v>RS2</v>
      </c>
      <c r="G748" t="s">
        <v>1139</v>
      </c>
      <c r="H748" t="str">
        <f>VLOOKUP(E748,GDD!$A$2:$B$57,2)</f>
        <v>650-900</v>
      </c>
      <c r="I748" cm="1">
        <f t="array" ref="I748">IF(H748="0-650",1,IF(H748="650-900",2,IF(H748="900+",3,NA)))</f>
        <v>2</v>
      </c>
      <c r="J748">
        <v>0.14239173086939799</v>
      </c>
      <c r="K748">
        <v>4.00617553781048E-3</v>
      </c>
      <c r="L748">
        <v>0.98612770328052601</v>
      </c>
    </row>
    <row r="749" spans="1:12" x14ac:dyDescent="0.2">
      <c r="A749" t="s">
        <v>751</v>
      </c>
      <c r="B749" t="str">
        <f t="shared" si="33"/>
        <v>skewness_ht</v>
      </c>
      <c r="C749">
        <f>VLOOKUP(B749,GDD!$D$2:$E$31,2)</f>
        <v>17</v>
      </c>
      <c r="D749" t="str">
        <f t="shared" si="35"/>
        <v>SbDIV18</v>
      </c>
      <c r="E749" s="2">
        <v>20180718</v>
      </c>
      <c r="F749" t="str">
        <f t="shared" si="34"/>
        <v>RS2</v>
      </c>
      <c r="G749" t="s">
        <v>1139</v>
      </c>
      <c r="H749" t="str">
        <f>VLOOKUP(E749,GDD!$A$2:$B$57,2)</f>
        <v>650-900</v>
      </c>
      <c r="I749" cm="1">
        <f t="array" ref="I749">IF(H749="0-650",1,IF(H749="650-900",2,IF(H749="900+",3,NA)))</f>
        <v>2</v>
      </c>
      <c r="J749">
        <v>0.24880880902174399</v>
      </c>
      <c r="K749">
        <v>0.19663915526727199</v>
      </c>
      <c r="L749">
        <v>0.71676307264595696</v>
      </c>
    </row>
    <row r="750" spans="1:12" x14ac:dyDescent="0.2">
      <c r="A750" t="s">
        <v>752</v>
      </c>
      <c r="B750" t="str">
        <f t="shared" si="33"/>
        <v>kurtosis_ht</v>
      </c>
      <c r="C750">
        <f>VLOOKUP(B750,GDD!$D$2:$E$31,2)</f>
        <v>18</v>
      </c>
      <c r="D750" t="str">
        <f t="shared" si="35"/>
        <v>SbDIV18</v>
      </c>
      <c r="E750" s="2">
        <v>20180718</v>
      </c>
      <c r="F750" t="str">
        <f t="shared" si="34"/>
        <v>RS2</v>
      </c>
      <c r="G750" t="s">
        <v>1139</v>
      </c>
      <c r="H750" t="str">
        <f>VLOOKUP(E750,GDD!$A$2:$B$57,2)</f>
        <v>650-900</v>
      </c>
      <c r="I750" cm="1">
        <f t="array" ref="I750">IF(H750="0-650",1,IF(H750="650-900",2,IF(H750="900+",3,NA)))</f>
        <v>2</v>
      </c>
      <c r="J750">
        <v>2.2318644828792298</v>
      </c>
      <c r="K750">
        <v>1.25629371487712</v>
      </c>
      <c r="L750">
        <v>0.78036910253343095</v>
      </c>
    </row>
    <row r="751" spans="1:12" x14ac:dyDescent="0.2">
      <c r="A751" t="s">
        <v>753</v>
      </c>
      <c r="B751" t="str">
        <f t="shared" si="33"/>
        <v>variation_ht</v>
      </c>
      <c r="C751">
        <f>VLOOKUP(B751,GDD!$D$2:$E$31,2)</f>
        <v>19</v>
      </c>
      <c r="D751" t="str">
        <f t="shared" si="35"/>
        <v>SbDIV18</v>
      </c>
      <c r="E751" s="2">
        <v>20180718</v>
      </c>
      <c r="F751" t="str">
        <f t="shared" si="34"/>
        <v>RS2</v>
      </c>
      <c r="G751" t="s">
        <v>1139</v>
      </c>
      <c r="H751" t="str">
        <f>VLOOKUP(E751,GDD!$A$2:$B$57,2)</f>
        <v>650-900</v>
      </c>
      <c r="I751" cm="1">
        <f t="array" ref="I751">IF(H751="0-650",1,IF(H751="650-900",2,IF(H751="900+",3,NA)))</f>
        <v>2</v>
      </c>
      <c r="J751">
        <v>1.7890179800579E-3</v>
      </c>
      <c r="K751">
        <v>7.0110094061438095E-4</v>
      </c>
      <c r="L751">
        <v>0.83615832891564001</v>
      </c>
    </row>
    <row r="752" spans="1:12" x14ac:dyDescent="0.2">
      <c r="A752" t="s">
        <v>754</v>
      </c>
      <c r="B752" t="str">
        <f t="shared" si="33"/>
        <v>plot_volume</v>
      </c>
      <c r="C752">
        <f>VLOOKUP(B752,GDD!$D$2:$E$31,2)</f>
        <v>20</v>
      </c>
      <c r="D752" t="str">
        <f t="shared" si="35"/>
        <v>SbDIV18</v>
      </c>
      <c r="E752" s="2">
        <v>20180718</v>
      </c>
      <c r="F752" t="str">
        <f t="shared" si="34"/>
        <v>RS2</v>
      </c>
      <c r="G752" t="s">
        <v>1139</v>
      </c>
      <c r="H752" t="str">
        <f>VLOOKUP(E752,GDD!$A$2:$B$57,2)</f>
        <v>650-900</v>
      </c>
      <c r="I752" cm="1">
        <f t="array" ref="I752">IF(H752="0-650",1,IF(H752="650-900",2,IF(H752="900+",3,NA)))</f>
        <v>2</v>
      </c>
      <c r="J752" s="1">
        <v>6.4716782555464502E-5</v>
      </c>
      <c r="K752" s="1">
        <v>3.2807591445285401E-6</v>
      </c>
      <c r="L752">
        <v>0.97527953999740402</v>
      </c>
    </row>
    <row r="753" spans="1:12" x14ac:dyDescent="0.2">
      <c r="A753" t="s">
        <v>755</v>
      </c>
      <c r="B753" t="str">
        <f t="shared" si="33"/>
        <v>height_30p</v>
      </c>
      <c r="C753">
        <f>VLOOKUP(B753,GDD!$D$2:$E$31,2)</f>
        <v>2</v>
      </c>
      <c r="D753" t="str">
        <f t="shared" si="35"/>
        <v>SbDIV18</v>
      </c>
      <c r="E753" s="2">
        <v>20180806</v>
      </c>
      <c r="F753" t="str">
        <f t="shared" si="34"/>
        <v>RS2</v>
      </c>
      <c r="G753" t="s">
        <v>1139</v>
      </c>
      <c r="H753" t="str">
        <f>VLOOKUP(E753,GDD!$A$2:$B$57,2)</f>
        <v>900+</v>
      </c>
      <c r="I753" cm="1">
        <f t="array" ref="I753">IF(H753="0-650",1,IF(H753="650-900",2,IF(H753="900+",3,NA)))</f>
        <v>3</v>
      </c>
      <c r="J753">
        <v>4.1619561359176098E-2</v>
      </c>
      <c r="K753">
        <v>7.6028219588058304E-2</v>
      </c>
      <c r="L753">
        <v>0.52263773296480598</v>
      </c>
    </row>
    <row r="754" spans="1:12" x14ac:dyDescent="0.2">
      <c r="A754" t="s">
        <v>756</v>
      </c>
      <c r="B754" t="str">
        <f t="shared" si="33"/>
        <v>height_50p</v>
      </c>
      <c r="C754">
        <f>VLOOKUP(B754,GDD!$D$2:$E$31,2)</f>
        <v>3</v>
      </c>
      <c r="D754" t="str">
        <f t="shared" si="35"/>
        <v>SbDIV18</v>
      </c>
      <c r="E754" s="2">
        <v>20180806</v>
      </c>
      <c r="F754" t="str">
        <f t="shared" si="34"/>
        <v>RS2</v>
      </c>
      <c r="G754" t="s">
        <v>1139</v>
      </c>
      <c r="H754" t="str">
        <f>VLOOKUP(E754,GDD!$A$2:$B$57,2)</f>
        <v>900+</v>
      </c>
      <c r="I754" cm="1">
        <f t="array" ref="I754">IF(H754="0-650",1,IF(H754="650-900",2,IF(H754="900+",3,NA)))</f>
        <v>3</v>
      </c>
      <c r="J754">
        <v>6.7189574775495003E-2</v>
      </c>
      <c r="K754">
        <v>6.5799872953647101E-2</v>
      </c>
      <c r="L754">
        <v>0.67129486331604604</v>
      </c>
    </row>
    <row r="755" spans="1:12" x14ac:dyDescent="0.2">
      <c r="A755" t="s">
        <v>757</v>
      </c>
      <c r="B755" t="str">
        <f t="shared" si="33"/>
        <v>height_70p</v>
      </c>
      <c r="C755">
        <f>VLOOKUP(B755,GDD!$D$2:$E$31,2)</f>
        <v>4</v>
      </c>
      <c r="D755" t="str">
        <f t="shared" si="35"/>
        <v>SbDIV18</v>
      </c>
      <c r="E755" s="2">
        <v>20180806</v>
      </c>
      <c r="F755" t="str">
        <f t="shared" si="34"/>
        <v>RS2</v>
      </c>
      <c r="G755" t="s">
        <v>1139</v>
      </c>
      <c r="H755" t="str">
        <f>VLOOKUP(E755,GDD!$A$2:$B$57,2)</f>
        <v>900+</v>
      </c>
      <c r="I755" cm="1">
        <f t="array" ref="I755">IF(H755="0-650",1,IF(H755="650-900",2,IF(H755="900+",3,NA)))</f>
        <v>3</v>
      </c>
      <c r="J755">
        <v>9.5251211635372396E-2</v>
      </c>
      <c r="K755">
        <v>6.2669213556766606E-2</v>
      </c>
      <c r="L755">
        <v>0.75246352892419899</v>
      </c>
    </row>
    <row r="756" spans="1:12" x14ac:dyDescent="0.2">
      <c r="A756" t="s">
        <v>758</v>
      </c>
      <c r="B756" t="str">
        <f t="shared" si="33"/>
        <v>height_90p</v>
      </c>
      <c r="C756">
        <f>VLOOKUP(B756,GDD!$D$2:$E$31,2)</f>
        <v>5</v>
      </c>
      <c r="D756" t="str">
        <f t="shared" si="35"/>
        <v>SbDIV18</v>
      </c>
      <c r="E756" s="2">
        <v>20180806</v>
      </c>
      <c r="F756" t="str">
        <f t="shared" si="34"/>
        <v>RS2</v>
      </c>
      <c r="G756" t="s">
        <v>1139</v>
      </c>
      <c r="H756" t="str">
        <f>VLOOKUP(E756,GDD!$A$2:$B$57,2)</f>
        <v>900+</v>
      </c>
      <c r="I756" cm="1">
        <f t="array" ref="I756">IF(H756="0-650",1,IF(H756="650-900",2,IF(H756="900+",3,NA)))</f>
        <v>3</v>
      </c>
      <c r="J756">
        <v>0.15382179403198001</v>
      </c>
      <c r="K756">
        <v>8.8156308269186703E-2</v>
      </c>
      <c r="L756">
        <v>0.77727051197864605</v>
      </c>
    </row>
    <row r="757" spans="1:12" x14ac:dyDescent="0.2">
      <c r="A757" t="s">
        <v>759</v>
      </c>
      <c r="B757" t="str">
        <f t="shared" si="33"/>
        <v>height_95p</v>
      </c>
      <c r="C757">
        <f>VLOOKUP(B757,GDD!$D$2:$E$31,2)</f>
        <v>6</v>
      </c>
      <c r="D757" t="str">
        <f t="shared" si="35"/>
        <v>SbDIV18</v>
      </c>
      <c r="E757" s="2">
        <v>20180806</v>
      </c>
      <c r="F757" t="str">
        <f t="shared" si="34"/>
        <v>RS2</v>
      </c>
      <c r="G757" t="s">
        <v>1139</v>
      </c>
      <c r="H757" t="str">
        <f>VLOOKUP(E757,GDD!$A$2:$B$57,2)</f>
        <v>900+</v>
      </c>
      <c r="I757" cm="1">
        <f t="array" ref="I757">IF(H757="0-650",1,IF(H757="650-900",2,IF(H757="900+",3,NA)))</f>
        <v>3</v>
      </c>
      <c r="J757">
        <v>0.17120589248434301</v>
      </c>
      <c r="K757">
        <v>0.100768694802315</v>
      </c>
      <c r="L757">
        <v>0.77262379684596305</v>
      </c>
    </row>
    <row r="758" spans="1:12" x14ac:dyDescent="0.2">
      <c r="A758" t="s">
        <v>760</v>
      </c>
      <c r="B758" t="str">
        <f t="shared" si="33"/>
        <v>height_99p</v>
      </c>
      <c r="C758">
        <f>VLOOKUP(B758,GDD!$D$2:$E$31,2)</f>
        <v>7</v>
      </c>
      <c r="D758" t="str">
        <f t="shared" si="35"/>
        <v>SbDIV18</v>
      </c>
      <c r="E758" s="2">
        <v>20180806</v>
      </c>
      <c r="F758" t="str">
        <f t="shared" si="34"/>
        <v>RS2</v>
      </c>
      <c r="G758" t="s">
        <v>1139</v>
      </c>
      <c r="H758" t="str">
        <f>VLOOKUP(E758,GDD!$A$2:$B$57,2)</f>
        <v>900+</v>
      </c>
      <c r="I758" cm="1">
        <f t="array" ref="I758">IF(H758="0-650",1,IF(H758="650-900",2,IF(H758="900+",3,NA)))</f>
        <v>3</v>
      </c>
      <c r="J758">
        <v>0.16675786024028999</v>
      </c>
      <c r="K758">
        <v>0.133451164080269</v>
      </c>
      <c r="L758">
        <v>0.71421707086194997</v>
      </c>
    </row>
    <row r="759" spans="1:12" x14ac:dyDescent="0.2">
      <c r="A759" t="s">
        <v>761</v>
      </c>
      <c r="B759" t="str">
        <f t="shared" si="33"/>
        <v>canopy_cover_5p</v>
      </c>
      <c r="C759">
        <f>VLOOKUP(B759,GDD!$D$2:$E$31,2)</f>
        <v>8</v>
      </c>
      <c r="D759" t="str">
        <f t="shared" si="35"/>
        <v>SbDIV18</v>
      </c>
      <c r="E759" s="2">
        <v>20180806</v>
      </c>
      <c r="F759" t="str">
        <f t="shared" si="34"/>
        <v>RS2</v>
      </c>
      <c r="G759" t="s">
        <v>1139</v>
      </c>
      <c r="H759" t="str">
        <f>VLOOKUP(E759,GDD!$A$2:$B$57,2)</f>
        <v>900+</v>
      </c>
      <c r="I759" cm="1">
        <f t="array" ref="I759">IF(H759="0-650",1,IF(H759="650-900",2,IF(H759="900+",3,NA)))</f>
        <v>3</v>
      </c>
      <c r="J759">
        <v>0.307373197821105</v>
      </c>
      <c r="K759">
        <v>61.144389608804502</v>
      </c>
      <c r="L759">
        <v>9.9539345174444599E-3</v>
      </c>
    </row>
    <row r="760" spans="1:12" x14ac:dyDescent="0.2">
      <c r="A760" t="s">
        <v>762</v>
      </c>
      <c r="B760" t="str">
        <f t="shared" si="33"/>
        <v>pcanopy_cover_10p</v>
      </c>
      <c r="C760">
        <f>VLOOKUP(B760,GDD!$D$2:$E$31,2)</f>
        <v>9</v>
      </c>
      <c r="D760" t="str">
        <f t="shared" si="35"/>
        <v>SbDIV18</v>
      </c>
      <c r="E760" s="2">
        <v>20180806</v>
      </c>
      <c r="F760" t="str">
        <f t="shared" si="34"/>
        <v>RS2</v>
      </c>
      <c r="G760" t="s">
        <v>1139</v>
      </c>
      <c r="H760" t="str">
        <f>VLOOKUP(E760,GDD!$A$2:$B$57,2)</f>
        <v>900+</v>
      </c>
      <c r="I760" cm="1">
        <f t="array" ref="I760">IF(H760="0-650",1,IF(H760="650-900",2,IF(H760="900+",3,NA)))</f>
        <v>3</v>
      </c>
      <c r="J760">
        <v>0.45731377209877899</v>
      </c>
      <c r="K760">
        <v>56.679708952939997</v>
      </c>
      <c r="L760">
        <v>1.5880511866700898E-2</v>
      </c>
    </row>
    <row r="761" spans="1:12" x14ac:dyDescent="0.2">
      <c r="A761" t="s">
        <v>763</v>
      </c>
      <c r="B761" t="str">
        <f t="shared" si="33"/>
        <v>canopy_cover_20p</v>
      </c>
      <c r="C761">
        <f>VLOOKUP(B761,GDD!$D$2:$E$31,2)</f>
        <v>10</v>
      </c>
      <c r="D761" t="str">
        <f t="shared" si="35"/>
        <v>SbDIV18</v>
      </c>
      <c r="E761" s="2">
        <v>20180806</v>
      </c>
      <c r="F761" t="str">
        <f t="shared" si="34"/>
        <v>RS2</v>
      </c>
      <c r="G761" t="s">
        <v>1139</v>
      </c>
      <c r="H761" t="str">
        <f>VLOOKUP(E761,GDD!$A$2:$B$57,2)</f>
        <v>900+</v>
      </c>
      <c r="I761" cm="1">
        <f t="array" ref="I761">IF(H761="0-650",1,IF(H761="650-900",2,IF(H761="900+",3,NA)))</f>
        <v>3</v>
      </c>
      <c r="J761">
        <v>0</v>
      </c>
      <c r="K761">
        <v>52.123849204456398</v>
      </c>
      <c r="L761">
        <v>0</v>
      </c>
    </row>
    <row r="762" spans="1:12" x14ac:dyDescent="0.2">
      <c r="A762" t="s">
        <v>764</v>
      </c>
      <c r="B762" t="str">
        <f t="shared" si="33"/>
        <v>canopy_cover_30p</v>
      </c>
      <c r="C762">
        <f>VLOOKUP(B762,GDD!$D$2:$E$31,2)</f>
        <v>11</v>
      </c>
      <c r="D762" t="str">
        <f t="shared" si="35"/>
        <v>SbDIV18</v>
      </c>
      <c r="E762" s="2">
        <v>20180806</v>
      </c>
      <c r="F762" t="str">
        <f t="shared" si="34"/>
        <v>RS2</v>
      </c>
      <c r="G762" t="s">
        <v>1139</v>
      </c>
      <c r="H762" t="str">
        <f>VLOOKUP(E762,GDD!$A$2:$B$57,2)</f>
        <v>900+</v>
      </c>
      <c r="I762" cm="1">
        <f t="array" ref="I762">IF(H762="0-650",1,IF(H762="650-900",2,IF(H762="900+",3,NA)))</f>
        <v>3</v>
      </c>
      <c r="J762">
        <v>0</v>
      </c>
      <c r="K762">
        <v>55.122873649910503</v>
      </c>
      <c r="L762">
        <v>0</v>
      </c>
    </row>
    <row r="763" spans="1:12" x14ac:dyDescent="0.2">
      <c r="A763" t="s">
        <v>765</v>
      </c>
      <c r="B763" t="str">
        <f t="shared" si="33"/>
        <v>canopy_cover_40p</v>
      </c>
      <c r="C763">
        <f>VLOOKUP(B763,GDD!$D$2:$E$31,2)</f>
        <v>12</v>
      </c>
      <c r="D763" t="str">
        <f t="shared" si="35"/>
        <v>SbDIV18</v>
      </c>
      <c r="E763" s="2">
        <v>20180806</v>
      </c>
      <c r="F763" t="str">
        <f t="shared" si="34"/>
        <v>RS2</v>
      </c>
      <c r="G763" t="s">
        <v>1139</v>
      </c>
      <c r="H763" t="str">
        <f>VLOOKUP(E763,GDD!$A$2:$B$57,2)</f>
        <v>900+</v>
      </c>
      <c r="I763" cm="1">
        <f t="array" ref="I763">IF(H763="0-650",1,IF(H763="650-900",2,IF(H763="900+",3,NA)))</f>
        <v>3</v>
      </c>
      <c r="J763" s="1">
        <v>2.1866533190284199E-15</v>
      </c>
      <c r="K763">
        <v>108.514052537411</v>
      </c>
      <c r="L763" s="1">
        <v>4.0301753881591498E-17</v>
      </c>
    </row>
    <row r="764" spans="1:12" x14ac:dyDescent="0.2">
      <c r="A764" t="s">
        <v>766</v>
      </c>
      <c r="B764" t="str">
        <f t="shared" si="33"/>
        <v>canopy_cover_50p</v>
      </c>
      <c r="C764">
        <f>VLOOKUP(B764,GDD!$D$2:$E$31,2)</f>
        <v>13</v>
      </c>
      <c r="D764" t="str">
        <f t="shared" si="35"/>
        <v>SbDIV18</v>
      </c>
      <c r="E764" s="2">
        <v>20180806</v>
      </c>
      <c r="F764" t="str">
        <f t="shared" si="34"/>
        <v>RS2</v>
      </c>
      <c r="G764" t="s">
        <v>1139</v>
      </c>
      <c r="H764" t="str">
        <f>VLOOKUP(E764,GDD!$A$2:$B$57,2)</f>
        <v>900+</v>
      </c>
      <c r="I764" cm="1">
        <f t="array" ref="I764">IF(H764="0-650",1,IF(H764="650-900",2,IF(H764="900+",3,NA)))</f>
        <v>3</v>
      </c>
      <c r="J764">
        <v>5.9402486113626596</v>
      </c>
      <c r="K764">
        <v>184.80589937142301</v>
      </c>
      <c r="L764">
        <v>6.04032481577262E-2</v>
      </c>
    </row>
    <row r="765" spans="1:12" x14ac:dyDescent="0.2">
      <c r="A765" t="s">
        <v>767</v>
      </c>
      <c r="B765" t="str">
        <f t="shared" si="33"/>
        <v>canopy_cover_75p</v>
      </c>
      <c r="C765">
        <f>VLOOKUP(B765,GDD!$D$2:$E$31,2)</f>
        <v>14</v>
      </c>
      <c r="D765" t="str">
        <f t="shared" si="35"/>
        <v>SbDIV18</v>
      </c>
      <c r="E765" s="2">
        <v>20180806</v>
      </c>
      <c r="F765" t="str">
        <f t="shared" si="34"/>
        <v>RS2</v>
      </c>
      <c r="G765" t="s">
        <v>1139</v>
      </c>
      <c r="H765" t="str">
        <f>VLOOKUP(E765,GDD!$A$2:$B$57,2)</f>
        <v>900+</v>
      </c>
      <c r="I765" cm="1">
        <f t="array" ref="I765">IF(H765="0-650",1,IF(H765="650-900",2,IF(H765="900+",3,NA)))</f>
        <v>3</v>
      </c>
      <c r="J765">
        <v>0</v>
      </c>
      <c r="K765">
        <v>38.2541341006132</v>
      </c>
      <c r="L765">
        <v>0</v>
      </c>
    </row>
    <row r="766" spans="1:12" x14ac:dyDescent="0.2">
      <c r="A766" t="s">
        <v>768</v>
      </c>
      <c r="B766" t="str">
        <f t="shared" si="33"/>
        <v>standard_deviation_ht</v>
      </c>
      <c r="C766">
        <f>VLOOKUP(B766,GDD!$D$2:$E$31,2)</f>
        <v>15</v>
      </c>
      <c r="D766" t="str">
        <f t="shared" si="35"/>
        <v>SbDIV18</v>
      </c>
      <c r="E766" s="2">
        <v>20180806</v>
      </c>
      <c r="F766" t="str">
        <f t="shared" si="34"/>
        <v>RS2</v>
      </c>
      <c r="G766" t="s">
        <v>1139</v>
      </c>
      <c r="H766" t="str">
        <f>VLOOKUP(E766,GDD!$A$2:$B$57,2)</f>
        <v>900+</v>
      </c>
      <c r="I766" cm="1">
        <f t="array" ref="I766">IF(H766="0-650",1,IF(H766="650-900",2,IF(H766="900+",3,NA)))</f>
        <v>3</v>
      </c>
      <c r="J766">
        <v>9.8165499016560093E-3</v>
      </c>
      <c r="K766">
        <v>1.1244599438351099E-2</v>
      </c>
      <c r="L766">
        <v>0.63583428446706203</v>
      </c>
    </row>
    <row r="767" spans="1:12" x14ac:dyDescent="0.2">
      <c r="A767" t="s">
        <v>769</v>
      </c>
      <c r="B767" t="str">
        <f t="shared" si="33"/>
        <v>quadratic_mean_ht</v>
      </c>
      <c r="C767">
        <f>VLOOKUP(B767,GDD!$D$2:$E$31,2)</f>
        <v>16</v>
      </c>
      <c r="D767" t="str">
        <f t="shared" si="35"/>
        <v>SbDIV18</v>
      </c>
      <c r="E767" s="2">
        <v>20180806</v>
      </c>
      <c r="F767" t="str">
        <f t="shared" si="34"/>
        <v>RS2</v>
      </c>
      <c r="G767" t="s">
        <v>1139</v>
      </c>
      <c r="H767" t="str">
        <f>VLOOKUP(E767,GDD!$A$2:$B$57,2)</f>
        <v>900+</v>
      </c>
      <c r="I767" cm="1">
        <f t="array" ref="I767">IF(H767="0-650",1,IF(H767="650-900",2,IF(H767="900+",3,NA)))</f>
        <v>3</v>
      </c>
      <c r="J767">
        <v>7.4573623906459802E-2</v>
      </c>
      <c r="K767">
        <v>4.1250766777598903E-2</v>
      </c>
      <c r="L767">
        <v>0.78334455395285896</v>
      </c>
    </row>
    <row r="768" spans="1:12" x14ac:dyDescent="0.2">
      <c r="A768" t="s">
        <v>770</v>
      </c>
      <c r="B768" t="str">
        <f t="shared" si="33"/>
        <v>skewness_ht</v>
      </c>
      <c r="C768">
        <f>VLOOKUP(B768,GDD!$D$2:$E$31,2)</f>
        <v>17</v>
      </c>
      <c r="D768" t="str">
        <f t="shared" si="35"/>
        <v>SbDIV18</v>
      </c>
      <c r="E768" s="2">
        <v>20180806</v>
      </c>
      <c r="F768" t="str">
        <f t="shared" si="34"/>
        <v>RS2</v>
      </c>
      <c r="G768" t="s">
        <v>1139</v>
      </c>
      <c r="H768" t="str">
        <f>VLOOKUP(E768,GDD!$A$2:$B$57,2)</f>
        <v>900+</v>
      </c>
      <c r="I768" cm="1">
        <f t="array" ref="I768">IF(H768="0-650",1,IF(H768="650-900",2,IF(H768="900+",3,NA)))</f>
        <v>3</v>
      </c>
      <c r="J768">
        <v>0</v>
      </c>
      <c r="K768">
        <v>0.652687429175836</v>
      </c>
      <c r="L768">
        <v>0</v>
      </c>
    </row>
    <row r="769" spans="1:12" x14ac:dyDescent="0.2">
      <c r="A769" t="s">
        <v>771</v>
      </c>
      <c r="B769" t="str">
        <f t="shared" si="33"/>
        <v>kurtosis_ht</v>
      </c>
      <c r="C769">
        <f>VLOOKUP(B769,GDD!$D$2:$E$31,2)</f>
        <v>18</v>
      </c>
      <c r="D769" t="str">
        <f t="shared" si="35"/>
        <v>SbDIV18</v>
      </c>
      <c r="E769" s="2">
        <v>20180806</v>
      </c>
      <c r="F769" t="str">
        <f t="shared" si="34"/>
        <v>RS2</v>
      </c>
      <c r="G769" t="s">
        <v>1139</v>
      </c>
      <c r="H769" t="str">
        <f>VLOOKUP(E769,GDD!$A$2:$B$57,2)</f>
        <v>900+</v>
      </c>
      <c r="I769" cm="1">
        <f t="array" ref="I769">IF(H769="0-650",1,IF(H769="650-900",2,IF(H769="900+",3,NA)))</f>
        <v>3</v>
      </c>
      <c r="J769">
        <v>0.850246925451973</v>
      </c>
      <c r="K769">
        <v>29.094383816950799</v>
      </c>
      <c r="L769">
        <v>5.5220022928651101E-2</v>
      </c>
    </row>
    <row r="770" spans="1:12" x14ac:dyDescent="0.2">
      <c r="A770" t="s">
        <v>772</v>
      </c>
      <c r="B770" t="str">
        <f t="shared" ref="B770:B833" si="36">LEFT(A770, FIND("_RS",A770)-10)</f>
        <v>variation_ht</v>
      </c>
      <c r="C770">
        <f>VLOOKUP(B770,GDD!$D$2:$E$31,2)</f>
        <v>19</v>
      </c>
      <c r="D770" t="str">
        <f t="shared" si="35"/>
        <v>SbDIV18</v>
      </c>
      <c r="E770" s="2">
        <v>20180806</v>
      </c>
      <c r="F770" t="str">
        <f t="shared" ref="F770:F833" si="37">RIGHT(A770,LEN(A770)-FIND("_RS",A770))</f>
        <v>RS2</v>
      </c>
      <c r="G770" t="s">
        <v>1139</v>
      </c>
      <c r="H770" t="str">
        <f>VLOOKUP(E770,GDD!$A$2:$B$57,2)</f>
        <v>900+</v>
      </c>
      <c r="I770" cm="1">
        <f t="array" ref="I770">IF(H770="0-650",1,IF(H770="650-900",2,IF(H770="900+",3,NA)))</f>
        <v>3</v>
      </c>
      <c r="J770">
        <v>2.4453187606310101E-3</v>
      </c>
      <c r="K770">
        <v>3.6753843829784201E-2</v>
      </c>
      <c r="L770">
        <v>0.11743782999807099</v>
      </c>
    </row>
    <row r="771" spans="1:12" x14ac:dyDescent="0.2">
      <c r="A771" t="s">
        <v>773</v>
      </c>
      <c r="B771" t="str">
        <f t="shared" si="36"/>
        <v>plot_volume</v>
      </c>
      <c r="C771">
        <f>VLOOKUP(B771,GDD!$D$2:$E$31,2)</f>
        <v>20</v>
      </c>
      <c r="D771" t="str">
        <f t="shared" ref="D771:D834" si="38">"SbDIV"&amp;MID(E771,3,2)</f>
        <v>SbDIV18</v>
      </c>
      <c r="E771" s="2">
        <v>20180806</v>
      </c>
      <c r="F771" t="str">
        <f t="shared" si="37"/>
        <v>RS2</v>
      </c>
      <c r="G771" t="s">
        <v>1139</v>
      </c>
      <c r="H771" t="str">
        <f>VLOOKUP(E771,GDD!$A$2:$B$57,2)</f>
        <v>900+</v>
      </c>
      <c r="I771" cm="1">
        <f t="array" ref="I771">IF(H771="0-650",1,IF(H771="650-900",2,IF(H771="900+",3,NA)))</f>
        <v>3</v>
      </c>
      <c r="J771" s="1">
        <v>1.25453844191659E-5</v>
      </c>
      <c r="K771" s="1">
        <v>3.3755217199883402E-5</v>
      </c>
      <c r="L771">
        <v>0.426380294180772</v>
      </c>
    </row>
    <row r="772" spans="1:12" x14ac:dyDescent="0.2">
      <c r="A772" t="s">
        <v>774</v>
      </c>
      <c r="B772" t="str">
        <f t="shared" si="36"/>
        <v>NDVI</v>
      </c>
      <c r="C772">
        <f>VLOOKUP(B772,GDD!$D$2:$E$31,2)</f>
        <v>21</v>
      </c>
      <c r="D772" t="str">
        <f t="shared" si="38"/>
        <v>SbDIV18</v>
      </c>
      <c r="E772" s="2">
        <v>20180625</v>
      </c>
      <c r="F772" t="str">
        <f t="shared" si="37"/>
        <v>RS2</v>
      </c>
      <c r="G772" t="s">
        <v>1139</v>
      </c>
      <c r="H772" t="str">
        <f>VLOOKUP(E772,GDD!$A$2:$B$57,2)</f>
        <v>0-650</v>
      </c>
      <c r="I772" cm="1">
        <f t="array" ref="I772">IF(H772="0-650",1,IF(H772="650-900",2,IF(H772="900+",3,NA)))</f>
        <v>1</v>
      </c>
      <c r="J772" s="1">
        <v>4.3700532702367899E-5</v>
      </c>
      <c r="K772" s="1">
        <v>7.2554373599633106E-5</v>
      </c>
      <c r="L772">
        <v>0.54640883704084997</v>
      </c>
    </row>
    <row r="773" spans="1:12" x14ac:dyDescent="0.2">
      <c r="A773" t="s">
        <v>775</v>
      </c>
      <c r="B773" t="str">
        <f t="shared" si="36"/>
        <v>SR800680</v>
      </c>
      <c r="C773">
        <f>VLOOKUP(B773,GDD!$D$2:$E$31,2)</f>
        <v>22</v>
      </c>
      <c r="D773" t="str">
        <f t="shared" si="38"/>
        <v>SbDIV18</v>
      </c>
      <c r="E773" s="2">
        <v>20180625</v>
      </c>
      <c r="F773" t="str">
        <f t="shared" si="37"/>
        <v>RS2</v>
      </c>
      <c r="G773" t="s">
        <v>1139</v>
      </c>
      <c r="H773" t="str">
        <f>VLOOKUP(E773,GDD!$A$2:$B$57,2)</f>
        <v>0-650</v>
      </c>
      <c r="I773" cm="1">
        <f t="array" ref="I773">IF(H773="0-650",1,IF(H773="650-900",2,IF(H773="900+",3,NA)))</f>
        <v>1</v>
      </c>
      <c r="J773">
        <v>0.14977226185415801</v>
      </c>
      <c r="K773">
        <v>0.31843167002193301</v>
      </c>
      <c r="L773">
        <v>0.48471854862271502</v>
      </c>
    </row>
    <row r="774" spans="1:12" x14ac:dyDescent="0.2">
      <c r="A774" t="s">
        <v>776</v>
      </c>
      <c r="B774" t="str">
        <f t="shared" si="36"/>
        <v>mRENDVI</v>
      </c>
      <c r="C774">
        <f>VLOOKUP(B774,GDD!$D$2:$E$31,2)</f>
        <v>23</v>
      </c>
      <c r="D774" t="str">
        <f t="shared" si="38"/>
        <v>SbDIV18</v>
      </c>
      <c r="E774" s="2">
        <v>20180625</v>
      </c>
      <c r="F774" t="str">
        <f t="shared" si="37"/>
        <v>RS2</v>
      </c>
      <c r="G774" t="s">
        <v>1139</v>
      </c>
      <c r="H774" t="str">
        <f>VLOOKUP(E774,GDD!$A$2:$B$57,2)</f>
        <v>0-650</v>
      </c>
      <c r="I774" cm="1">
        <f t="array" ref="I774">IF(H774="0-650",1,IF(H774="650-900",2,IF(H774="900+",3,NA)))</f>
        <v>1</v>
      </c>
      <c r="J774" s="1">
        <v>3.8022115076564803E-5</v>
      </c>
      <c r="K774" s="1">
        <v>9.7083300944686304E-5</v>
      </c>
      <c r="L774">
        <v>0.43923822901491699</v>
      </c>
    </row>
    <row r="775" spans="1:12" x14ac:dyDescent="0.2">
      <c r="A775" t="s">
        <v>777</v>
      </c>
      <c r="B775" t="str">
        <f t="shared" si="36"/>
        <v>GNDVI</v>
      </c>
      <c r="C775">
        <f>VLOOKUP(B775,GDD!$D$2:$E$31,2)</f>
        <v>24</v>
      </c>
      <c r="D775" t="str">
        <f t="shared" si="38"/>
        <v>SbDIV18</v>
      </c>
      <c r="E775" s="2">
        <v>20180625</v>
      </c>
      <c r="F775" t="str">
        <f t="shared" si="37"/>
        <v>RS2</v>
      </c>
      <c r="G775" t="s">
        <v>1139</v>
      </c>
      <c r="H775" t="str">
        <f>VLOOKUP(E775,GDD!$A$2:$B$57,2)</f>
        <v>0-650</v>
      </c>
      <c r="I775" cm="1">
        <f t="array" ref="I775">IF(H775="0-650",1,IF(H775="650-900",2,IF(H775="900+",3,NA)))</f>
        <v>1</v>
      </c>
      <c r="J775" s="1">
        <v>3.0951010990629599E-5</v>
      </c>
      <c r="K775" s="1">
        <v>3.6143510874296401E-5</v>
      </c>
      <c r="L775">
        <v>0.63135994245098004</v>
      </c>
    </row>
    <row r="776" spans="1:12" x14ac:dyDescent="0.2">
      <c r="A776" t="s">
        <v>778</v>
      </c>
      <c r="B776" t="str">
        <f t="shared" si="36"/>
        <v>PRI</v>
      </c>
      <c r="C776">
        <f>VLOOKUP(B776,GDD!$D$2:$E$31,2)</f>
        <v>25</v>
      </c>
      <c r="D776" t="str">
        <f t="shared" si="38"/>
        <v>SbDIV18</v>
      </c>
      <c r="E776" s="2">
        <v>20180625</v>
      </c>
      <c r="F776" t="str">
        <f t="shared" si="37"/>
        <v>RS2</v>
      </c>
      <c r="G776" t="s">
        <v>1139</v>
      </c>
      <c r="H776" t="str">
        <f>VLOOKUP(E776,GDD!$A$2:$B$57,2)</f>
        <v>0-650</v>
      </c>
      <c r="I776" cm="1">
        <f t="array" ref="I776">IF(H776="0-650",1,IF(H776="650-900",2,IF(H776="900+",3,NA)))</f>
        <v>1</v>
      </c>
      <c r="J776" s="1">
        <v>4.9315776521864302E-7</v>
      </c>
      <c r="K776" s="1">
        <v>1.07136852106581E-5</v>
      </c>
      <c r="L776">
        <v>8.4300467347230901E-2</v>
      </c>
    </row>
    <row r="777" spans="1:12" x14ac:dyDescent="0.2">
      <c r="A777" t="s">
        <v>779</v>
      </c>
      <c r="B777" t="str">
        <f t="shared" si="36"/>
        <v>OSAVI</v>
      </c>
      <c r="C777">
        <f>VLOOKUP(B777,GDD!$D$2:$E$31,2)</f>
        <v>26</v>
      </c>
      <c r="D777" t="str">
        <f t="shared" si="38"/>
        <v>SbDIV18</v>
      </c>
      <c r="E777" s="2">
        <v>20180625</v>
      </c>
      <c r="F777" t="str">
        <f t="shared" si="37"/>
        <v>RS2</v>
      </c>
      <c r="G777" t="s">
        <v>1139</v>
      </c>
      <c r="H777" t="str">
        <f>VLOOKUP(E777,GDD!$A$2:$B$57,2)</f>
        <v>0-650</v>
      </c>
      <c r="I777" cm="1">
        <f t="array" ref="I777">IF(H777="0-650",1,IF(H777="650-900",2,IF(H777="900+",3,NA)))</f>
        <v>1</v>
      </c>
      <c r="J777">
        <v>3.27713726346268E-4</v>
      </c>
      <c r="K777">
        <v>1.2124178835622101E-3</v>
      </c>
      <c r="L777">
        <v>0.35090028064461998</v>
      </c>
    </row>
    <row r="778" spans="1:12" x14ac:dyDescent="0.2">
      <c r="A778" t="s">
        <v>780</v>
      </c>
      <c r="B778" t="str">
        <f t="shared" si="36"/>
        <v>PSRI</v>
      </c>
      <c r="C778">
        <f>VLOOKUP(B778,GDD!$D$2:$E$31,2)</f>
        <v>27</v>
      </c>
      <c r="D778" t="str">
        <f t="shared" si="38"/>
        <v>SbDIV18</v>
      </c>
      <c r="E778" s="2">
        <v>20180625</v>
      </c>
      <c r="F778" t="str">
        <f t="shared" si="37"/>
        <v>RS2</v>
      </c>
      <c r="G778" t="s">
        <v>1139</v>
      </c>
      <c r="H778" t="str">
        <f>VLOOKUP(E778,GDD!$A$2:$B$57,2)</f>
        <v>0-650</v>
      </c>
      <c r="I778" cm="1">
        <f t="array" ref="I778">IF(H778="0-650",1,IF(H778="650-900",2,IF(H778="900+",3,NA)))</f>
        <v>1</v>
      </c>
      <c r="J778" s="1">
        <v>1.37319422535186E-6</v>
      </c>
      <c r="K778" s="1">
        <v>4.6969798083116401E-6</v>
      </c>
      <c r="L778">
        <v>0.36897119088220698</v>
      </c>
    </row>
    <row r="779" spans="1:12" x14ac:dyDescent="0.2">
      <c r="A779" t="s">
        <v>781</v>
      </c>
      <c r="B779" t="str">
        <f t="shared" si="36"/>
        <v>Carte1</v>
      </c>
      <c r="C779">
        <f>VLOOKUP(B779,GDD!$D$2:$E$31,2)</f>
        <v>28</v>
      </c>
      <c r="D779" t="str">
        <f t="shared" si="38"/>
        <v>SbDIV18</v>
      </c>
      <c r="E779" s="2">
        <v>20180625</v>
      </c>
      <c r="F779" t="str">
        <f t="shared" si="37"/>
        <v>RS2</v>
      </c>
      <c r="G779" t="s">
        <v>1139</v>
      </c>
      <c r="H779" t="str">
        <f>VLOOKUP(E779,GDD!$A$2:$B$57,2)</f>
        <v>0-650</v>
      </c>
      <c r="I779" cm="1">
        <f t="array" ref="I779">IF(H779="0-650",1,IF(H779="650-900",2,IF(H779="900+",3,NA)))</f>
        <v>1</v>
      </c>
      <c r="J779">
        <v>5.6448728581019996E-3</v>
      </c>
      <c r="K779">
        <v>1.7945604103031299E-2</v>
      </c>
      <c r="L779">
        <v>0.38616762877849897</v>
      </c>
    </row>
    <row r="780" spans="1:12" x14ac:dyDescent="0.2">
      <c r="A780" t="s">
        <v>782</v>
      </c>
      <c r="B780" t="str">
        <f t="shared" si="36"/>
        <v>VOG1</v>
      </c>
      <c r="C780">
        <f>VLOOKUP(B780,GDD!$D$2:$E$31,2)</f>
        <v>29</v>
      </c>
      <c r="D780" t="str">
        <f t="shared" si="38"/>
        <v>SbDIV18</v>
      </c>
      <c r="E780" s="2">
        <v>20180625</v>
      </c>
      <c r="F780" t="str">
        <f t="shared" si="37"/>
        <v>RS2</v>
      </c>
      <c r="G780" t="s">
        <v>1139</v>
      </c>
      <c r="H780" t="str">
        <f>VLOOKUP(E780,GDD!$A$2:$B$57,2)</f>
        <v>0-650</v>
      </c>
      <c r="I780" cm="1">
        <f t="array" ref="I780">IF(H780="0-650",1,IF(H780="650-900",2,IF(H780="900+",3,NA)))</f>
        <v>1</v>
      </c>
      <c r="J780">
        <v>1.0911049675651199E-3</v>
      </c>
      <c r="K780">
        <v>1.90095410377265E-3</v>
      </c>
      <c r="L780">
        <v>0.53444091746962596</v>
      </c>
    </row>
    <row r="781" spans="1:12" x14ac:dyDescent="0.2">
      <c r="A781" t="s">
        <v>783</v>
      </c>
      <c r="B781" t="str">
        <f t="shared" si="36"/>
        <v>SR700670</v>
      </c>
      <c r="C781">
        <f>VLOOKUP(B781,GDD!$D$2:$E$31,2)</f>
        <v>30</v>
      </c>
      <c r="D781" t="str">
        <f t="shared" si="38"/>
        <v>SbDIV18</v>
      </c>
      <c r="E781" s="2">
        <v>20180625</v>
      </c>
      <c r="F781" t="str">
        <f t="shared" si="37"/>
        <v>RS2</v>
      </c>
      <c r="G781" t="s">
        <v>1139</v>
      </c>
      <c r="H781" t="str">
        <f>VLOOKUP(E781,GDD!$A$2:$B$57,2)</f>
        <v>0-650</v>
      </c>
      <c r="I781" cm="1">
        <f t="array" ref="I781">IF(H781="0-650",1,IF(H781="650-900",2,IF(H781="900+",3,NA)))</f>
        <v>1</v>
      </c>
      <c r="J781">
        <v>2.0116052608240599E-3</v>
      </c>
      <c r="K781">
        <v>1.30886910128815E-3</v>
      </c>
      <c r="L781">
        <v>0.75452934054886001</v>
      </c>
    </row>
    <row r="782" spans="1:12" x14ac:dyDescent="0.2">
      <c r="A782" t="s">
        <v>784</v>
      </c>
      <c r="B782" t="str">
        <f t="shared" si="36"/>
        <v>NDVI</v>
      </c>
      <c r="C782">
        <f>VLOOKUP(B782,GDD!$D$2:$E$31,2)</f>
        <v>21</v>
      </c>
      <c r="D782" t="str">
        <f t="shared" si="38"/>
        <v>SbDIV18</v>
      </c>
      <c r="E782" s="2">
        <v>20180711</v>
      </c>
      <c r="F782" t="str">
        <f t="shared" si="37"/>
        <v>RS2</v>
      </c>
      <c r="G782" t="s">
        <v>1139</v>
      </c>
      <c r="H782" t="str">
        <f>VLOOKUP(E782,GDD!$A$2:$B$57,2)</f>
        <v>650-900</v>
      </c>
      <c r="I782" cm="1">
        <f t="array" ref="I782">IF(H782="0-650",1,IF(H782="650-900",2,IF(H782="900+",3,NA)))</f>
        <v>2</v>
      </c>
      <c r="J782" s="1">
        <v>8.19310856025308E-5</v>
      </c>
      <c r="K782" s="1">
        <v>5.9878614518101503E-5</v>
      </c>
      <c r="L782">
        <v>0.732375059269748</v>
      </c>
    </row>
    <row r="783" spans="1:12" x14ac:dyDescent="0.2">
      <c r="A783" t="s">
        <v>785</v>
      </c>
      <c r="B783" t="str">
        <f t="shared" si="36"/>
        <v>SR800680</v>
      </c>
      <c r="C783">
        <f>VLOOKUP(B783,GDD!$D$2:$E$31,2)</f>
        <v>22</v>
      </c>
      <c r="D783" t="str">
        <f t="shared" si="38"/>
        <v>SbDIV18</v>
      </c>
      <c r="E783" s="2">
        <v>20180711</v>
      </c>
      <c r="F783" t="str">
        <f t="shared" si="37"/>
        <v>RS2</v>
      </c>
      <c r="G783" t="s">
        <v>1139</v>
      </c>
      <c r="H783" t="str">
        <f>VLOOKUP(E783,GDD!$A$2:$B$57,2)</f>
        <v>650-900</v>
      </c>
      <c r="I783" cm="1">
        <f t="array" ref="I783">IF(H783="0-650",1,IF(H783="650-900",2,IF(H783="900+",3,NA)))</f>
        <v>2</v>
      </c>
      <c r="J783">
        <v>3.3473471916342401</v>
      </c>
      <c r="K783">
        <v>1.42304524633179</v>
      </c>
      <c r="L783">
        <v>0.82469932379416999</v>
      </c>
    </row>
    <row r="784" spans="1:12" x14ac:dyDescent="0.2">
      <c r="A784" t="s">
        <v>786</v>
      </c>
      <c r="B784" t="str">
        <f t="shared" si="36"/>
        <v>mRENDVI</v>
      </c>
      <c r="C784">
        <f>VLOOKUP(B784,GDD!$D$2:$E$31,2)</f>
        <v>23</v>
      </c>
      <c r="D784" t="str">
        <f t="shared" si="38"/>
        <v>SbDIV18</v>
      </c>
      <c r="E784" s="2">
        <v>20180711</v>
      </c>
      <c r="F784" t="str">
        <f t="shared" si="37"/>
        <v>RS2</v>
      </c>
      <c r="G784" t="s">
        <v>1139</v>
      </c>
      <c r="H784" t="str">
        <f>VLOOKUP(E784,GDD!$A$2:$B$57,2)</f>
        <v>650-900</v>
      </c>
      <c r="I784" cm="1">
        <f t="array" ref="I784">IF(H784="0-650",1,IF(H784="650-900",2,IF(H784="900+",3,NA)))</f>
        <v>2</v>
      </c>
      <c r="J784" s="1">
        <v>6.0258756943814897E-5</v>
      </c>
      <c r="K784" s="1">
        <v>5.7283544051119897E-5</v>
      </c>
      <c r="L784">
        <v>0.67782225417998698</v>
      </c>
    </row>
    <row r="785" spans="1:12" x14ac:dyDescent="0.2">
      <c r="A785" t="s">
        <v>787</v>
      </c>
      <c r="B785" t="str">
        <f t="shared" si="36"/>
        <v>GNDVI</v>
      </c>
      <c r="C785">
        <f>VLOOKUP(B785,GDD!$D$2:$E$31,2)</f>
        <v>24</v>
      </c>
      <c r="D785" t="str">
        <f t="shared" si="38"/>
        <v>SbDIV18</v>
      </c>
      <c r="E785" s="2">
        <v>20180711</v>
      </c>
      <c r="F785" t="str">
        <f t="shared" si="37"/>
        <v>RS2</v>
      </c>
      <c r="G785" t="s">
        <v>1139</v>
      </c>
      <c r="H785" t="str">
        <f>VLOOKUP(E785,GDD!$A$2:$B$57,2)</f>
        <v>650-900</v>
      </c>
      <c r="I785" cm="1">
        <f t="array" ref="I785">IF(H785="0-650",1,IF(H785="650-900",2,IF(H785="900+",3,NA)))</f>
        <v>2</v>
      </c>
      <c r="J785" s="1">
        <v>5.6537659820269302E-5</v>
      </c>
      <c r="K785" s="1">
        <v>3.6137011998442302E-5</v>
      </c>
      <c r="L785">
        <v>0.75781484277133504</v>
      </c>
    </row>
    <row r="786" spans="1:12" x14ac:dyDescent="0.2">
      <c r="A786" t="s">
        <v>788</v>
      </c>
      <c r="B786" t="str">
        <f t="shared" si="36"/>
        <v>PRI</v>
      </c>
      <c r="C786">
        <f>VLOOKUP(B786,GDD!$D$2:$E$31,2)</f>
        <v>25</v>
      </c>
      <c r="D786" t="str">
        <f t="shared" si="38"/>
        <v>SbDIV18</v>
      </c>
      <c r="E786" s="2">
        <v>20180711</v>
      </c>
      <c r="F786" t="str">
        <f t="shared" si="37"/>
        <v>RS2</v>
      </c>
      <c r="G786" t="s">
        <v>1139</v>
      </c>
      <c r="H786" t="str">
        <f>VLOOKUP(E786,GDD!$A$2:$B$57,2)</f>
        <v>650-900</v>
      </c>
      <c r="I786" cm="1">
        <f t="array" ref="I786">IF(H786="0-650",1,IF(H786="650-900",2,IF(H786="900+",3,NA)))</f>
        <v>2</v>
      </c>
      <c r="J786" s="1">
        <v>1.25465156637712E-5</v>
      </c>
      <c r="K786" s="1">
        <v>1.3431653559897999E-5</v>
      </c>
      <c r="L786">
        <v>0.65134942442379595</v>
      </c>
    </row>
    <row r="787" spans="1:12" x14ac:dyDescent="0.2">
      <c r="A787" t="s">
        <v>789</v>
      </c>
      <c r="B787" t="str">
        <f t="shared" si="36"/>
        <v>OSAVI</v>
      </c>
      <c r="C787">
        <f>VLOOKUP(B787,GDD!$D$2:$E$31,2)</f>
        <v>26</v>
      </c>
      <c r="D787" t="str">
        <f t="shared" si="38"/>
        <v>SbDIV18</v>
      </c>
      <c r="E787" s="2">
        <v>20180711</v>
      </c>
      <c r="F787" t="str">
        <f t="shared" si="37"/>
        <v>RS2</v>
      </c>
      <c r="G787" t="s">
        <v>1139</v>
      </c>
      <c r="H787" t="str">
        <f>VLOOKUP(E787,GDD!$A$2:$B$57,2)</f>
        <v>650-900</v>
      </c>
      <c r="I787" cm="1">
        <f t="array" ref="I787">IF(H787="0-650",1,IF(H787="650-900",2,IF(H787="900+",3,NA)))</f>
        <v>2</v>
      </c>
      <c r="J787">
        <v>2.0941969864091801E-4</v>
      </c>
      <c r="K787" s="1">
        <v>6.6509575904661196E-5</v>
      </c>
      <c r="L787">
        <v>0.86296545459239105</v>
      </c>
    </row>
    <row r="788" spans="1:12" x14ac:dyDescent="0.2">
      <c r="A788" t="s">
        <v>790</v>
      </c>
      <c r="B788" t="str">
        <f t="shared" si="36"/>
        <v>PSRI</v>
      </c>
      <c r="C788">
        <f>VLOOKUP(B788,GDD!$D$2:$E$31,2)</f>
        <v>27</v>
      </c>
      <c r="D788" t="str">
        <f t="shared" si="38"/>
        <v>SbDIV18</v>
      </c>
      <c r="E788" s="2">
        <v>20180711</v>
      </c>
      <c r="F788" t="str">
        <f t="shared" si="37"/>
        <v>RS2</v>
      </c>
      <c r="G788" t="s">
        <v>1139</v>
      </c>
      <c r="H788" t="str">
        <f>VLOOKUP(E788,GDD!$A$2:$B$57,2)</f>
        <v>650-900</v>
      </c>
      <c r="I788" cm="1">
        <f t="array" ref="I788">IF(H788="0-650",1,IF(H788="650-900",2,IF(H788="900+",3,NA)))</f>
        <v>2</v>
      </c>
      <c r="J788" s="1">
        <v>3.45888250127434E-6</v>
      </c>
      <c r="K788" s="1">
        <v>1.9015227886754101E-6</v>
      </c>
      <c r="L788">
        <v>0.78439043676887599</v>
      </c>
    </row>
    <row r="789" spans="1:12" x14ac:dyDescent="0.2">
      <c r="A789" t="s">
        <v>791</v>
      </c>
      <c r="B789" t="str">
        <f t="shared" si="36"/>
        <v>Carte1</v>
      </c>
      <c r="C789">
        <f>VLOOKUP(B789,GDD!$D$2:$E$31,2)</f>
        <v>28</v>
      </c>
      <c r="D789" t="str">
        <f t="shared" si="38"/>
        <v>SbDIV18</v>
      </c>
      <c r="E789" s="2">
        <v>20180711</v>
      </c>
      <c r="F789" t="str">
        <f t="shared" si="37"/>
        <v>RS2</v>
      </c>
      <c r="G789" t="s">
        <v>1139</v>
      </c>
      <c r="H789" t="str">
        <f>VLOOKUP(E789,GDD!$A$2:$B$57,2)</f>
        <v>650-900</v>
      </c>
      <c r="I789" cm="1">
        <f t="array" ref="I789">IF(H789="0-650",1,IF(H789="650-900",2,IF(H789="900+",3,NA)))</f>
        <v>2</v>
      </c>
      <c r="J789">
        <v>1.00255333915067E-2</v>
      </c>
      <c r="K789">
        <v>1.84271411115117E-2</v>
      </c>
      <c r="L789">
        <v>0.52110188806029101</v>
      </c>
    </row>
    <row r="790" spans="1:12" x14ac:dyDescent="0.2">
      <c r="A790" t="s">
        <v>792</v>
      </c>
      <c r="B790" t="str">
        <f t="shared" si="36"/>
        <v>VOG1</v>
      </c>
      <c r="C790">
        <f>VLOOKUP(B790,GDD!$D$2:$E$31,2)</f>
        <v>29</v>
      </c>
      <c r="D790" t="str">
        <f t="shared" si="38"/>
        <v>SbDIV18</v>
      </c>
      <c r="E790" s="2">
        <v>20180711</v>
      </c>
      <c r="F790" t="str">
        <f t="shared" si="37"/>
        <v>RS2</v>
      </c>
      <c r="G790" t="s">
        <v>1139</v>
      </c>
      <c r="H790" t="str">
        <f>VLOOKUP(E790,GDD!$A$2:$B$57,2)</f>
        <v>650-900</v>
      </c>
      <c r="I790" cm="1">
        <f t="array" ref="I790">IF(H790="0-650",1,IF(H790="650-900",2,IF(H790="900+",3,NA)))</f>
        <v>2</v>
      </c>
      <c r="J790">
        <v>1.7449791571771201E-3</v>
      </c>
      <c r="K790">
        <v>1.90475244744734E-3</v>
      </c>
      <c r="L790">
        <v>0.64692222965235602</v>
      </c>
    </row>
    <row r="791" spans="1:12" x14ac:dyDescent="0.2">
      <c r="A791" t="s">
        <v>793</v>
      </c>
      <c r="B791" t="str">
        <f t="shared" si="36"/>
        <v>SR700670</v>
      </c>
      <c r="C791">
        <f>VLOOKUP(B791,GDD!$D$2:$E$31,2)</f>
        <v>30</v>
      </c>
      <c r="D791" t="str">
        <f t="shared" si="38"/>
        <v>SbDIV18</v>
      </c>
      <c r="E791" s="2">
        <v>20180711</v>
      </c>
      <c r="F791" t="str">
        <f t="shared" si="37"/>
        <v>RS2</v>
      </c>
      <c r="G791" t="s">
        <v>1139</v>
      </c>
      <c r="H791" t="str">
        <f>VLOOKUP(E791,GDD!$A$2:$B$57,2)</f>
        <v>650-900</v>
      </c>
      <c r="I791" cm="1">
        <f t="array" ref="I791">IF(H791="0-650",1,IF(H791="650-900",2,IF(H791="900+",3,NA)))</f>
        <v>2</v>
      </c>
      <c r="J791">
        <v>1.28226484252919E-2</v>
      </c>
      <c r="K791">
        <v>6.1845242641045397E-3</v>
      </c>
      <c r="L791">
        <v>0.80570031349467497</v>
      </c>
    </row>
    <row r="792" spans="1:12" x14ac:dyDescent="0.2">
      <c r="A792" t="s">
        <v>794</v>
      </c>
      <c r="B792" t="str">
        <f t="shared" si="36"/>
        <v>NDVI</v>
      </c>
      <c r="C792">
        <f>VLOOKUP(B792,GDD!$D$2:$E$31,2)</f>
        <v>21</v>
      </c>
      <c r="D792" t="str">
        <f t="shared" si="38"/>
        <v>SbDIV18</v>
      </c>
      <c r="E792" s="2">
        <v>20180725</v>
      </c>
      <c r="F792" t="str">
        <f t="shared" si="37"/>
        <v>RS2</v>
      </c>
      <c r="G792" t="s">
        <v>1139</v>
      </c>
      <c r="H792" t="str">
        <f>VLOOKUP(E792,GDD!$A$2:$B$57,2)</f>
        <v>900+</v>
      </c>
      <c r="I792" cm="1">
        <f t="array" ref="I792">IF(H792="0-650",1,IF(H792="650-900",2,IF(H792="900+",3,NA)))</f>
        <v>3</v>
      </c>
      <c r="J792">
        <v>1.6873386174489301E-4</v>
      </c>
      <c r="K792" s="1">
        <v>8.1947291483936305E-5</v>
      </c>
      <c r="L792">
        <v>0.804615265171014</v>
      </c>
    </row>
    <row r="793" spans="1:12" x14ac:dyDescent="0.2">
      <c r="A793" t="s">
        <v>795</v>
      </c>
      <c r="B793" t="str">
        <f t="shared" si="36"/>
        <v>SR800680</v>
      </c>
      <c r="C793">
        <f>VLOOKUP(B793,GDD!$D$2:$E$31,2)</f>
        <v>22</v>
      </c>
      <c r="D793" t="str">
        <f t="shared" si="38"/>
        <v>SbDIV18</v>
      </c>
      <c r="E793" s="2">
        <v>20180725</v>
      </c>
      <c r="F793" t="str">
        <f t="shared" si="37"/>
        <v>RS2</v>
      </c>
      <c r="G793" t="s">
        <v>1139</v>
      </c>
      <c r="H793" t="str">
        <f>VLOOKUP(E793,GDD!$A$2:$B$57,2)</f>
        <v>900+</v>
      </c>
      <c r="I793" cm="1">
        <f t="array" ref="I793">IF(H793="0-650",1,IF(H793="650-900",2,IF(H793="900+",3,NA)))</f>
        <v>3</v>
      </c>
      <c r="J793">
        <v>1.84502391954199</v>
      </c>
      <c r="K793">
        <v>0.96586479699446803</v>
      </c>
      <c r="L793">
        <v>0.79255091912377695</v>
      </c>
    </row>
    <row r="794" spans="1:12" x14ac:dyDescent="0.2">
      <c r="A794" t="s">
        <v>796</v>
      </c>
      <c r="B794" t="str">
        <f t="shared" si="36"/>
        <v>mRENDVI</v>
      </c>
      <c r="C794">
        <f>VLOOKUP(B794,GDD!$D$2:$E$31,2)</f>
        <v>23</v>
      </c>
      <c r="D794" t="str">
        <f t="shared" si="38"/>
        <v>SbDIV18</v>
      </c>
      <c r="E794" s="2">
        <v>20180725</v>
      </c>
      <c r="F794" t="str">
        <f t="shared" si="37"/>
        <v>RS2</v>
      </c>
      <c r="G794" t="s">
        <v>1139</v>
      </c>
      <c r="H794" t="str">
        <f>VLOOKUP(E794,GDD!$A$2:$B$57,2)</f>
        <v>900+</v>
      </c>
      <c r="I794" cm="1">
        <f t="array" ref="I794">IF(H794="0-650",1,IF(H794="650-900",2,IF(H794="900+",3,NA)))</f>
        <v>3</v>
      </c>
      <c r="J794">
        <v>1.70457452987099E-4</v>
      </c>
      <c r="K794" s="1">
        <v>5.9730819453952603E-5</v>
      </c>
      <c r="L794">
        <v>0.85091362352581901</v>
      </c>
    </row>
    <row r="795" spans="1:12" x14ac:dyDescent="0.2">
      <c r="A795" t="s">
        <v>797</v>
      </c>
      <c r="B795" t="str">
        <f t="shared" si="36"/>
        <v>GNDVI</v>
      </c>
      <c r="C795">
        <f>VLOOKUP(B795,GDD!$D$2:$E$31,2)</f>
        <v>24</v>
      </c>
      <c r="D795" t="str">
        <f t="shared" si="38"/>
        <v>SbDIV18</v>
      </c>
      <c r="E795" s="2">
        <v>20180725</v>
      </c>
      <c r="F795" t="str">
        <f t="shared" si="37"/>
        <v>RS2</v>
      </c>
      <c r="G795" t="s">
        <v>1139</v>
      </c>
      <c r="H795" t="str">
        <f>VLOOKUP(E795,GDD!$A$2:$B$57,2)</f>
        <v>900+</v>
      </c>
      <c r="I795" cm="1">
        <f t="array" ref="I795">IF(H795="0-650",1,IF(H795="650-900",2,IF(H795="900+",3,NA)))</f>
        <v>3</v>
      </c>
      <c r="J795" s="1">
        <v>5.2523282829478803E-5</v>
      </c>
      <c r="K795" s="1">
        <v>4.1467800212171998E-5</v>
      </c>
      <c r="L795">
        <v>0.71697109723256702</v>
      </c>
    </row>
    <row r="796" spans="1:12" x14ac:dyDescent="0.2">
      <c r="A796" t="s">
        <v>798</v>
      </c>
      <c r="B796" t="str">
        <f t="shared" si="36"/>
        <v>PRI</v>
      </c>
      <c r="C796">
        <f>VLOOKUP(B796,GDD!$D$2:$E$31,2)</f>
        <v>25</v>
      </c>
      <c r="D796" t="str">
        <f t="shared" si="38"/>
        <v>SbDIV18</v>
      </c>
      <c r="E796" s="2">
        <v>20180725</v>
      </c>
      <c r="F796" t="str">
        <f t="shared" si="37"/>
        <v>RS2</v>
      </c>
      <c r="G796" t="s">
        <v>1139</v>
      </c>
      <c r="H796" t="str">
        <f>VLOOKUP(E796,GDD!$A$2:$B$57,2)</f>
        <v>900+</v>
      </c>
      <c r="I796" cm="1">
        <f t="array" ref="I796">IF(H796="0-650",1,IF(H796="650-900",2,IF(H796="900+",3,NA)))</f>
        <v>3</v>
      </c>
      <c r="J796" s="1">
        <v>2.36846275405867E-5</v>
      </c>
      <c r="K796" s="1">
        <v>1.05749071493116E-5</v>
      </c>
      <c r="L796">
        <v>0.81749831661647498</v>
      </c>
    </row>
    <row r="797" spans="1:12" x14ac:dyDescent="0.2">
      <c r="A797" t="s">
        <v>799</v>
      </c>
      <c r="B797" t="str">
        <f t="shared" si="36"/>
        <v>OSAVI</v>
      </c>
      <c r="C797">
        <f>VLOOKUP(B797,GDD!$D$2:$E$31,2)</f>
        <v>26</v>
      </c>
      <c r="D797" t="str">
        <f t="shared" si="38"/>
        <v>SbDIV18</v>
      </c>
      <c r="E797" s="2">
        <v>20180725</v>
      </c>
      <c r="F797" t="str">
        <f t="shared" si="37"/>
        <v>RS2</v>
      </c>
      <c r="G797" t="s">
        <v>1139</v>
      </c>
      <c r="H797" t="str">
        <f>VLOOKUP(E797,GDD!$A$2:$B$57,2)</f>
        <v>900+</v>
      </c>
      <c r="I797" cm="1">
        <f t="array" ref="I797">IF(H797="0-650",1,IF(H797="650-900",2,IF(H797="900+",3,NA)))</f>
        <v>3</v>
      </c>
      <c r="J797">
        <v>2.7289207919889999E-4</v>
      </c>
      <c r="K797" s="1">
        <v>9.7144558077332993E-5</v>
      </c>
      <c r="L797">
        <v>0.848903065630775</v>
      </c>
    </row>
    <row r="798" spans="1:12" x14ac:dyDescent="0.2">
      <c r="A798" t="s">
        <v>800</v>
      </c>
      <c r="B798" t="str">
        <f t="shared" si="36"/>
        <v>PSRI</v>
      </c>
      <c r="C798">
        <f>VLOOKUP(B798,GDD!$D$2:$E$31,2)</f>
        <v>27</v>
      </c>
      <c r="D798" t="str">
        <f t="shared" si="38"/>
        <v>SbDIV18</v>
      </c>
      <c r="E798" s="2">
        <v>20180725</v>
      </c>
      <c r="F798" t="str">
        <f t="shared" si="37"/>
        <v>RS2</v>
      </c>
      <c r="G798" t="s">
        <v>1139</v>
      </c>
      <c r="H798" t="str">
        <f>VLOOKUP(E798,GDD!$A$2:$B$57,2)</f>
        <v>900+</v>
      </c>
      <c r="I798" cm="1">
        <f t="array" ref="I798">IF(H798="0-650",1,IF(H798="650-900",2,IF(H798="900+",3,NA)))</f>
        <v>3</v>
      </c>
      <c r="J798" s="1">
        <v>1.1762701871268401E-5</v>
      </c>
      <c r="K798" s="1">
        <v>3.2768118041043199E-6</v>
      </c>
      <c r="L798">
        <v>0.87774100993994297</v>
      </c>
    </row>
    <row r="799" spans="1:12" x14ac:dyDescent="0.2">
      <c r="A799" t="s">
        <v>801</v>
      </c>
      <c r="B799" t="str">
        <f t="shared" si="36"/>
        <v>Carte1</v>
      </c>
      <c r="C799">
        <f>VLOOKUP(B799,GDD!$D$2:$E$31,2)</f>
        <v>28</v>
      </c>
      <c r="D799" t="str">
        <f t="shared" si="38"/>
        <v>SbDIV18</v>
      </c>
      <c r="E799" s="2">
        <v>20180725</v>
      </c>
      <c r="F799" t="str">
        <f t="shared" si="37"/>
        <v>RS2</v>
      </c>
      <c r="G799" t="s">
        <v>1139</v>
      </c>
      <c r="H799" t="str">
        <f>VLOOKUP(E799,GDD!$A$2:$B$57,2)</f>
        <v>900+</v>
      </c>
      <c r="I799" cm="1">
        <f t="array" ref="I799">IF(H799="0-650",1,IF(H799="650-900",2,IF(H799="900+",3,NA)))</f>
        <v>3</v>
      </c>
      <c r="J799">
        <v>2.9544609506926799E-2</v>
      </c>
      <c r="K799">
        <v>3.2760088069717197E-2</v>
      </c>
      <c r="L799">
        <v>0.64332786920308704</v>
      </c>
    </row>
    <row r="800" spans="1:12" x14ac:dyDescent="0.2">
      <c r="A800" t="s">
        <v>802</v>
      </c>
      <c r="B800" t="str">
        <f t="shared" si="36"/>
        <v>VOG1</v>
      </c>
      <c r="C800">
        <f>VLOOKUP(B800,GDD!$D$2:$E$31,2)</f>
        <v>29</v>
      </c>
      <c r="D800" t="str">
        <f t="shared" si="38"/>
        <v>SbDIV18</v>
      </c>
      <c r="E800" s="2">
        <v>20180725</v>
      </c>
      <c r="F800" t="str">
        <f t="shared" si="37"/>
        <v>RS2</v>
      </c>
      <c r="G800" t="s">
        <v>1139</v>
      </c>
      <c r="H800" t="str">
        <f>VLOOKUP(E800,GDD!$A$2:$B$57,2)</f>
        <v>900+</v>
      </c>
      <c r="I800" cm="1">
        <f t="array" ref="I800">IF(H800="0-650",1,IF(H800="650-900",2,IF(H800="900+",3,NA)))</f>
        <v>3</v>
      </c>
      <c r="J800">
        <v>2.3879435094995198E-3</v>
      </c>
      <c r="K800">
        <v>1.7720303266566401E-3</v>
      </c>
      <c r="L800">
        <v>0.72937497022128495</v>
      </c>
    </row>
    <row r="801" spans="1:12" x14ac:dyDescent="0.2">
      <c r="A801" t="s">
        <v>803</v>
      </c>
      <c r="B801" t="str">
        <f t="shared" si="36"/>
        <v>SR700670</v>
      </c>
      <c r="C801">
        <f>VLOOKUP(B801,GDD!$D$2:$E$31,2)</f>
        <v>30</v>
      </c>
      <c r="D801" t="str">
        <f t="shared" si="38"/>
        <v>SbDIV18</v>
      </c>
      <c r="E801" s="2">
        <v>20180725</v>
      </c>
      <c r="F801" t="str">
        <f t="shared" si="37"/>
        <v>RS2</v>
      </c>
      <c r="G801" t="s">
        <v>1139</v>
      </c>
      <c r="H801" t="str">
        <f>VLOOKUP(E801,GDD!$A$2:$B$57,2)</f>
        <v>900+</v>
      </c>
      <c r="I801" cm="1">
        <f t="array" ref="I801">IF(H801="0-650",1,IF(H801="650-900",2,IF(H801="900+",3,NA)))</f>
        <v>3</v>
      </c>
      <c r="J801">
        <v>4.5015098883600096E-3</v>
      </c>
      <c r="K801">
        <v>2.3072064168356801E-3</v>
      </c>
      <c r="L801">
        <v>0.79600704907650099</v>
      </c>
    </row>
    <row r="802" spans="1:12" x14ac:dyDescent="0.2">
      <c r="A802" t="s">
        <v>804</v>
      </c>
      <c r="B802" t="str">
        <f t="shared" si="36"/>
        <v>NDVI</v>
      </c>
      <c r="C802">
        <f>VLOOKUP(B802,GDD!$D$2:$E$31,2)</f>
        <v>21</v>
      </c>
      <c r="D802" t="str">
        <f t="shared" si="38"/>
        <v>SbDIV18</v>
      </c>
      <c r="E802" s="2">
        <v>20180802</v>
      </c>
      <c r="F802" t="str">
        <f t="shared" si="37"/>
        <v>RS2</v>
      </c>
      <c r="G802" t="s">
        <v>1139</v>
      </c>
      <c r="H802" t="str">
        <f>VLOOKUP(E802,GDD!$A$2:$B$57,2)</f>
        <v>900+</v>
      </c>
      <c r="I802" cm="1">
        <f t="array" ref="I802">IF(H802="0-650",1,IF(H802="650-900",2,IF(H802="900+",3,NA)))</f>
        <v>3</v>
      </c>
      <c r="J802">
        <v>6.9661764945057596E-4</v>
      </c>
      <c r="K802">
        <v>2.02286439026639E-4</v>
      </c>
      <c r="L802">
        <v>0.87321611845328895</v>
      </c>
    </row>
    <row r="803" spans="1:12" x14ac:dyDescent="0.2">
      <c r="A803" t="s">
        <v>805</v>
      </c>
      <c r="B803" t="str">
        <f t="shared" si="36"/>
        <v>SR800680</v>
      </c>
      <c r="C803">
        <f>VLOOKUP(B803,GDD!$D$2:$E$31,2)</f>
        <v>22</v>
      </c>
      <c r="D803" t="str">
        <f t="shared" si="38"/>
        <v>SbDIV18</v>
      </c>
      <c r="E803" s="2">
        <v>20180802</v>
      </c>
      <c r="F803" t="str">
        <f t="shared" si="37"/>
        <v>RS2</v>
      </c>
      <c r="G803" t="s">
        <v>1139</v>
      </c>
      <c r="H803" t="str">
        <f>VLOOKUP(E803,GDD!$A$2:$B$57,2)</f>
        <v>900+</v>
      </c>
      <c r="I803" cm="1">
        <f t="array" ref="I803">IF(H803="0-650",1,IF(H803="650-900",2,IF(H803="900+",3,NA)))</f>
        <v>3</v>
      </c>
      <c r="J803">
        <v>9.1716922076943597</v>
      </c>
      <c r="K803">
        <v>3.1312725238433599</v>
      </c>
      <c r="L803">
        <v>0.85418754149581599</v>
      </c>
    </row>
    <row r="804" spans="1:12" x14ac:dyDescent="0.2">
      <c r="A804" t="s">
        <v>806</v>
      </c>
      <c r="B804" t="str">
        <f t="shared" si="36"/>
        <v>mRENDVI</v>
      </c>
      <c r="C804">
        <f>VLOOKUP(B804,GDD!$D$2:$E$31,2)</f>
        <v>23</v>
      </c>
      <c r="D804" t="str">
        <f t="shared" si="38"/>
        <v>SbDIV18</v>
      </c>
      <c r="E804" s="2">
        <v>20180802</v>
      </c>
      <c r="F804" t="str">
        <f t="shared" si="37"/>
        <v>RS2</v>
      </c>
      <c r="G804" t="s">
        <v>1139</v>
      </c>
      <c r="H804" t="str">
        <f>VLOOKUP(E804,GDD!$A$2:$B$57,2)</f>
        <v>900+</v>
      </c>
      <c r="I804" cm="1">
        <f t="array" ref="I804">IF(H804="0-650",1,IF(H804="650-900",2,IF(H804="900+",3,NA)))</f>
        <v>3</v>
      </c>
      <c r="J804">
        <v>7.2400236220933399E-4</v>
      </c>
      <c r="K804">
        <v>1.9602778425767899E-4</v>
      </c>
      <c r="L804">
        <v>0.88076404619547</v>
      </c>
    </row>
    <row r="805" spans="1:12" x14ac:dyDescent="0.2">
      <c r="A805" t="s">
        <v>807</v>
      </c>
      <c r="B805" t="str">
        <f t="shared" si="36"/>
        <v>GNDVI</v>
      </c>
      <c r="C805">
        <f>VLOOKUP(B805,GDD!$D$2:$E$31,2)</f>
        <v>24</v>
      </c>
      <c r="D805" t="str">
        <f t="shared" si="38"/>
        <v>SbDIV18</v>
      </c>
      <c r="E805" s="2">
        <v>20180802</v>
      </c>
      <c r="F805" t="str">
        <f t="shared" si="37"/>
        <v>RS2</v>
      </c>
      <c r="G805" t="s">
        <v>1139</v>
      </c>
      <c r="H805" t="str">
        <f>VLOOKUP(E805,GDD!$A$2:$B$57,2)</f>
        <v>900+</v>
      </c>
      <c r="I805" cm="1">
        <f t="array" ref="I805">IF(H805="0-650",1,IF(H805="650-900",2,IF(H805="900+",3,NA)))</f>
        <v>3</v>
      </c>
      <c r="J805">
        <v>1.14257398266628E-4</v>
      </c>
      <c r="K805">
        <v>1.01006811931089E-4</v>
      </c>
      <c r="L805">
        <v>0.69347439033875002</v>
      </c>
    </row>
    <row r="806" spans="1:12" x14ac:dyDescent="0.2">
      <c r="A806" t="s">
        <v>808</v>
      </c>
      <c r="B806" t="str">
        <f t="shared" si="36"/>
        <v>PRI</v>
      </c>
      <c r="C806">
        <f>VLOOKUP(B806,GDD!$D$2:$E$31,2)</f>
        <v>25</v>
      </c>
      <c r="D806" t="str">
        <f t="shared" si="38"/>
        <v>SbDIV18</v>
      </c>
      <c r="E806" s="2">
        <v>20180802</v>
      </c>
      <c r="F806" t="str">
        <f t="shared" si="37"/>
        <v>RS2</v>
      </c>
      <c r="G806" t="s">
        <v>1139</v>
      </c>
      <c r="H806" t="str">
        <f>VLOOKUP(E806,GDD!$A$2:$B$57,2)</f>
        <v>900+</v>
      </c>
      <c r="I806" cm="1">
        <f t="array" ref="I806">IF(H806="0-650",1,IF(H806="650-900",2,IF(H806="900+",3,NA)))</f>
        <v>3</v>
      </c>
      <c r="J806">
        <v>2.5932245775247599E-4</v>
      </c>
      <c r="K806" s="1">
        <v>6.78562939687022E-5</v>
      </c>
      <c r="L806">
        <v>0.88430323267432198</v>
      </c>
    </row>
    <row r="807" spans="1:12" x14ac:dyDescent="0.2">
      <c r="A807" t="s">
        <v>809</v>
      </c>
      <c r="B807" t="str">
        <f t="shared" si="36"/>
        <v>OSAVI</v>
      </c>
      <c r="C807">
        <f>VLOOKUP(B807,GDD!$D$2:$E$31,2)</f>
        <v>26</v>
      </c>
      <c r="D807" t="str">
        <f t="shared" si="38"/>
        <v>SbDIV18</v>
      </c>
      <c r="E807" s="2">
        <v>20180802</v>
      </c>
      <c r="F807" t="str">
        <f t="shared" si="37"/>
        <v>RS2</v>
      </c>
      <c r="G807" t="s">
        <v>1139</v>
      </c>
      <c r="H807" t="str">
        <f>VLOOKUP(E807,GDD!$A$2:$B$57,2)</f>
        <v>900+</v>
      </c>
      <c r="I807" cm="1">
        <f t="array" ref="I807">IF(H807="0-650",1,IF(H807="650-900",2,IF(H807="900+",3,NA)))</f>
        <v>3</v>
      </c>
      <c r="J807">
        <v>3.8263696838754902E-4</v>
      </c>
      <c r="K807">
        <v>1.4581626482043801E-4</v>
      </c>
      <c r="L807">
        <v>0.83995408515525805</v>
      </c>
    </row>
    <row r="808" spans="1:12" x14ac:dyDescent="0.2">
      <c r="A808" t="s">
        <v>810</v>
      </c>
      <c r="B808" t="str">
        <f t="shared" si="36"/>
        <v>PSRI</v>
      </c>
      <c r="C808">
        <f>VLOOKUP(B808,GDD!$D$2:$E$31,2)</f>
        <v>27</v>
      </c>
      <c r="D808" t="str">
        <f t="shared" si="38"/>
        <v>SbDIV18</v>
      </c>
      <c r="E808" s="2">
        <v>20180802</v>
      </c>
      <c r="F808" t="str">
        <f t="shared" si="37"/>
        <v>RS2</v>
      </c>
      <c r="G808" t="s">
        <v>1139</v>
      </c>
      <c r="H808" t="str">
        <f>VLOOKUP(E808,GDD!$A$2:$B$57,2)</f>
        <v>900+</v>
      </c>
      <c r="I808" cm="1">
        <f t="array" ref="I808">IF(H808="0-650",1,IF(H808="650-900",2,IF(H808="900+",3,NA)))</f>
        <v>3</v>
      </c>
      <c r="J808" s="1">
        <v>8.6932375340083003E-5</v>
      </c>
      <c r="K808" s="1">
        <v>1.6343425266590801E-5</v>
      </c>
      <c r="L808">
        <v>0.91407611589122395</v>
      </c>
    </row>
    <row r="809" spans="1:12" x14ac:dyDescent="0.2">
      <c r="A809" t="s">
        <v>811</v>
      </c>
      <c r="B809" t="str">
        <f t="shared" si="36"/>
        <v>Carte1</v>
      </c>
      <c r="C809">
        <f>VLOOKUP(B809,GDD!$D$2:$E$31,2)</f>
        <v>28</v>
      </c>
      <c r="D809" t="str">
        <f t="shared" si="38"/>
        <v>SbDIV18</v>
      </c>
      <c r="E809" s="2">
        <v>20180802</v>
      </c>
      <c r="F809" t="str">
        <f t="shared" si="37"/>
        <v>RS2</v>
      </c>
      <c r="G809" t="s">
        <v>1139</v>
      </c>
      <c r="H809" t="str">
        <f>VLOOKUP(E809,GDD!$A$2:$B$57,2)</f>
        <v>900+</v>
      </c>
      <c r="I809" cm="1">
        <f t="array" ref="I809">IF(H809="0-650",1,IF(H809="650-900",2,IF(H809="900+",3,NA)))</f>
        <v>3</v>
      </c>
      <c r="J809">
        <v>0.58692345552248004</v>
      </c>
      <c r="K809">
        <v>0.80863489106880004</v>
      </c>
      <c r="L809">
        <v>0.59210980387985501</v>
      </c>
    </row>
    <row r="810" spans="1:12" x14ac:dyDescent="0.2">
      <c r="A810" t="s">
        <v>812</v>
      </c>
      <c r="B810" t="str">
        <f t="shared" si="36"/>
        <v>VOG1</v>
      </c>
      <c r="C810">
        <f>VLOOKUP(B810,GDD!$D$2:$E$31,2)</f>
        <v>29</v>
      </c>
      <c r="D810" t="str">
        <f t="shared" si="38"/>
        <v>SbDIV18</v>
      </c>
      <c r="E810" s="2">
        <v>20180802</v>
      </c>
      <c r="F810" t="str">
        <f t="shared" si="37"/>
        <v>RS2</v>
      </c>
      <c r="G810" t="s">
        <v>1139</v>
      </c>
      <c r="H810" t="str">
        <f>VLOOKUP(E810,GDD!$A$2:$B$57,2)</f>
        <v>900+</v>
      </c>
      <c r="I810" cm="1">
        <f t="array" ref="I810">IF(H810="0-650",1,IF(H810="650-900",2,IF(H810="900+",3,NA)))</f>
        <v>3</v>
      </c>
      <c r="J810">
        <v>9.5759122291381796E-3</v>
      </c>
      <c r="K810">
        <v>3.8890256393081602E-3</v>
      </c>
      <c r="L810">
        <v>0.83121171211838796</v>
      </c>
    </row>
    <row r="811" spans="1:12" x14ac:dyDescent="0.2">
      <c r="A811" t="s">
        <v>813</v>
      </c>
      <c r="B811" t="str">
        <f t="shared" si="36"/>
        <v>SR700670</v>
      </c>
      <c r="C811">
        <f>VLOOKUP(B811,GDD!$D$2:$E$31,2)</f>
        <v>30</v>
      </c>
      <c r="D811" t="str">
        <f t="shared" si="38"/>
        <v>SbDIV18</v>
      </c>
      <c r="E811" s="2">
        <v>20180802</v>
      </c>
      <c r="F811" t="str">
        <f t="shared" si="37"/>
        <v>RS2</v>
      </c>
      <c r="G811" t="s">
        <v>1139</v>
      </c>
      <c r="H811" t="str">
        <f>VLOOKUP(E811,GDD!$A$2:$B$57,2)</f>
        <v>900+</v>
      </c>
      <c r="I811" cm="1">
        <f t="array" ref="I811">IF(H811="0-650",1,IF(H811="650-900",2,IF(H811="900+",3,NA)))</f>
        <v>3</v>
      </c>
      <c r="J811">
        <v>1.44057230250928E-2</v>
      </c>
      <c r="K811">
        <v>5.7262360792326899E-3</v>
      </c>
      <c r="L811">
        <v>0.83420323176941802</v>
      </c>
    </row>
    <row r="812" spans="1:12" x14ac:dyDescent="0.2">
      <c r="A812" t="s">
        <v>814</v>
      </c>
      <c r="B812" t="str">
        <f t="shared" si="36"/>
        <v>CC</v>
      </c>
      <c r="C812">
        <f>VLOOKUP(B812,GDD!$D$2:$E$31,2)</f>
        <v>1</v>
      </c>
      <c r="D812" t="str">
        <f t="shared" si="38"/>
        <v>SbDIV18</v>
      </c>
      <c r="E812" s="2">
        <v>20180604</v>
      </c>
      <c r="F812" t="str">
        <f t="shared" si="37"/>
        <v>RS3</v>
      </c>
      <c r="G812" t="s">
        <v>1139</v>
      </c>
      <c r="H812" t="str">
        <f>VLOOKUP(E812,GDD!$A$2:$B$57,2)</f>
        <v>0-650</v>
      </c>
      <c r="I812" cm="1">
        <f t="array" ref="I812">IF(H812="0-650",1,IF(H812="650-900",2,IF(H812="900+",3,NA)))</f>
        <v>1</v>
      </c>
      <c r="J812">
        <v>1.7440108038420301E-4</v>
      </c>
      <c r="K812">
        <v>1.1000012164469801E-3</v>
      </c>
      <c r="L812">
        <v>0.24075189653326701</v>
      </c>
    </row>
    <row r="813" spans="1:12" x14ac:dyDescent="0.2">
      <c r="A813" t="s">
        <v>815</v>
      </c>
      <c r="B813" t="str">
        <f t="shared" si="36"/>
        <v>CC</v>
      </c>
      <c r="C813">
        <f>VLOOKUP(B813,GDD!$D$2:$E$31,2)</f>
        <v>1</v>
      </c>
      <c r="D813" t="str">
        <f t="shared" si="38"/>
        <v>SbDIV18</v>
      </c>
      <c r="E813" s="2">
        <v>20180611</v>
      </c>
      <c r="F813" t="str">
        <f t="shared" si="37"/>
        <v>RS3</v>
      </c>
      <c r="G813" t="s">
        <v>1139</v>
      </c>
      <c r="H813" t="str">
        <f>VLOOKUP(E813,GDD!$A$2:$B$57,2)</f>
        <v>0-650</v>
      </c>
      <c r="I813" cm="1">
        <f t="array" ref="I813">IF(H813="0-650",1,IF(H813="650-900",2,IF(H813="900+",3,NA)))</f>
        <v>1</v>
      </c>
      <c r="J813">
        <v>6.3569635076692304E-4</v>
      </c>
      <c r="K813">
        <v>5.0185209444264401E-3</v>
      </c>
      <c r="L813">
        <v>0.20213198035721899</v>
      </c>
    </row>
    <row r="814" spans="1:12" x14ac:dyDescent="0.2">
      <c r="A814" t="s">
        <v>816</v>
      </c>
      <c r="B814" t="str">
        <f t="shared" si="36"/>
        <v>CC</v>
      </c>
      <c r="C814">
        <f>VLOOKUP(B814,GDD!$D$2:$E$31,2)</f>
        <v>1</v>
      </c>
      <c r="D814" t="str">
        <f t="shared" si="38"/>
        <v>SbDIV18</v>
      </c>
      <c r="E814" s="2">
        <v>20180620</v>
      </c>
      <c r="F814" t="str">
        <f t="shared" si="37"/>
        <v>RS3</v>
      </c>
      <c r="G814" t="s">
        <v>1139</v>
      </c>
      <c r="H814" t="str">
        <f>VLOOKUP(E814,GDD!$A$2:$B$57,2)</f>
        <v>0-650</v>
      </c>
      <c r="I814" cm="1">
        <f t="array" ref="I814">IF(H814="0-650",1,IF(H814="650-900",2,IF(H814="900+",3,NA)))</f>
        <v>1</v>
      </c>
      <c r="J814">
        <v>1.50904360771609E-3</v>
      </c>
      <c r="K814">
        <v>6.5860078338238499E-3</v>
      </c>
      <c r="L814">
        <v>0.31425003604748603</v>
      </c>
    </row>
    <row r="815" spans="1:12" x14ac:dyDescent="0.2">
      <c r="A815" t="s">
        <v>817</v>
      </c>
      <c r="B815" t="str">
        <f t="shared" si="36"/>
        <v>CC</v>
      </c>
      <c r="C815">
        <f>VLOOKUP(B815,GDD!$D$2:$E$31,2)</f>
        <v>1</v>
      </c>
      <c r="D815" t="str">
        <f t="shared" si="38"/>
        <v>SbDIV18</v>
      </c>
      <c r="E815" s="2">
        <v>20180627</v>
      </c>
      <c r="F815" t="str">
        <f t="shared" si="37"/>
        <v>RS3</v>
      </c>
      <c r="G815" t="s">
        <v>1139</v>
      </c>
      <c r="H815" t="str">
        <f>VLOOKUP(E815,GDD!$A$2:$B$57,2)</f>
        <v>0-650</v>
      </c>
      <c r="I815" cm="1">
        <f t="array" ref="I815">IF(H815="0-650",1,IF(H815="650-900",2,IF(H815="900+",3,NA)))</f>
        <v>1</v>
      </c>
      <c r="J815">
        <v>3.0365647975060802E-4</v>
      </c>
      <c r="K815">
        <v>2.2945848294336E-3</v>
      </c>
      <c r="L815">
        <v>0.209281306122136</v>
      </c>
    </row>
    <row r="816" spans="1:12" x14ac:dyDescent="0.2">
      <c r="A816" t="s">
        <v>818</v>
      </c>
      <c r="B816" t="str">
        <f t="shared" si="36"/>
        <v>CC</v>
      </c>
      <c r="C816">
        <f>VLOOKUP(B816,GDD!$D$2:$E$31,2)</f>
        <v>1</v>
      </c>
      <c r="D816" t="str">
        <f t="shared" si="38"/>
        <v>SbDIV18</v>
      </c>
      <c r="E816" s="2">
        <v>20180702</v>
      </c>
      <c r="F816" t="str">
        <f t="shared" si="37"/>
        <v>RS3</v>
      </c>
      <c r="G816" t="s">
        <v>1139</v>
      </c>
      <c r="H816" t="str">
        <f>VLOOKUP(E816,GDD!$A$2:$B$57,2)</f>
        <v>650-900</v>
      </c>
      <c r="I816" cm="1">
        <f t="array" ref="I816">IF(H816="0-650",1,IF(H816="650-900",2,IF(H816="900+",3,NA)))</f>
        <v>2</v>
      </c>
      <c r="J816">
        <v>3.7996504798430399E-4</v>
      </c>
      <c r="K816">
        <v>6.06549965498864E-3</v>
      </c>
      <c r="L816">
        <v>0.111338058363582</v>
      </c>
    </row>
    <row r="817" spans="1:12" x14ac:dyDescent="0.2">
      <c r="A817" t="s">
        <v>819</v>
      </c>
      <c r="B817" t="str">
        <f t="shared" si="36"/>
        <v>CC</v>
      </c>
      <c r="C817">
        <f>VLOOKUP(B817,GDD!$D$2:$E$31,2)</f>
        <v>1</v>
      </c>
      <c r="D817" t="str">
        <f t="shared" si="38"/>
        <v>SbDIV18</v>
      </c>
      <c r="E817" s="2">
        <v>20180710</v>
      </c>
      <c r="F817" t="str">
        <f t="shared" si="37"/>
        <v>RS3</v>
      </c>
      <c r="G817" t="s">
        <v>1139</v>
      </c>
      <c r="H817" t="str">
        <f>VLOOKUP(E817,GDD!$A$2:$B$57,2)</f>
        <v>650-900</v>
      </c>
      <c r="I817" cm="1">
        <f t="array" ref="I817">IF(H817="0-650",1,IF(H817="650-900",2,IF(H817="900+",3,NA)))</f>
        <v>2</v>
      </c>
      <c r="J817">
        <v>1.01937424424554E-4</v>
      </c>
      <c r="K817">
        <v>6.3868129369437599E-4</v>
      </c>
      <c r="L817">
        <v>0.241971826629447</v>
      </c>
    </row>
    <row r="818" spans="1:12" x14ac:dyDescent="0.2">
      <c r="A818" t="s">
        <v>820</v>
      </c>
      <c r="B818" t="str">
        <f t="shared" si="36"/>
        <v>CC</v>
      </c>
      <c r="C818">
        <f>VLOOKUP(B818,GDD!$D$2:$E$31,2)</f>
        <v>1</v>
      </c>
      <c r="D818" t="str">
        <f t="shared" si="38"/>
        <v>SbDIV18</v>
      </c>
      <c r="E818" s="2">
        <v>20180718</v>
      </c>
      <c r="F818" t="str">
        <f t="shared" si="37"/>
        <v>RS3</v>
      </c>
      <c r="G818" t="s">
        <v>1139</v>
      </c>
      <c r="H818" t="str">
        <f>VLOOKUP(E818,GDD!$A$2:$B$57,2)</f>
        <v>650-900</v>
      </c>
      <c r="I818" cm="1">
        <f t="array" ref="I818">IF(H818="0-650",1,IF(H818="650-900",2,IF(H818="900+",3,NA)))</f>
        <v>2</v>
      </c>
      <c r="J818">
        <v>3.6529001764564199E-4</v>
      </c>
      <c r="K818">
        <v>1.19809263630747E-3</v>
      </c>
      <c r="L818">
        <v>0.37879939195989998</v>
      </c>
    </row>
    <row r="819" spans="1:12" x14ac:dyDescent="0.2">
      <c r="A819" t="s">
        <v>821</v>
      </c>
      <c r="B819" t="str">
        <f t="shared" si="36"/>
        <v>CC</v>
      </c>
      <c r="C819">
        <f>VLOOKUP(B819,GDD!$D$2:$E$31,2)</f>
        <v>1</v>
      </c>
      <c r="D819" t="str">
        <f t="shared" si="38"/>
        <v>SbDIV18</v>
      </c>
      <c r="E819" s="2">
        <v>20180801</v>
      </c>
      <c r="F819" t="str">
        <f t="shared" si="37"/>
        <v>RS3</v>
      </c>
      <c r="G819" t="s">
        <v>1139</v>
      </c>
      <c r="H819" t="str">
        <f>VLOOKUP(E819,GDD!$A$2:$B$57,2)</f>
        <v>900+</v>
      </c>
      <c r="I819" cm="1">
        <f t="array" ref="I819">IF(H819="0-650",1,IF(H819="650-900",2,IF(H819="900+",3,NA)))</f>
        <v>3</v>
      </c>
      <c r="J819">
        <v>8.9117970432713999E-4</v>
      </c>
      <c r="K819">
        <v>1.6269508644121401E-2</v>
      </c>
      <c r="L819">
        <v>9.8735455158626806E-2</v>
      </c>
    </row>
    <row r="820" spans="1:12" x14ac:dyDescent="0.2">
      <c r="A820" t="s">
        <v>822</v>
      </c>
      <c r="B820" t="str">
        <f t="shared" si="36"/>
        <v>height_30p</v>
      </c>
      <c r="C820">
        <f>VLOOKUP(B820,GDD!$D$2:$E$31,2)</f>
        <v>2</v>
      </c>
      <c r="D820" t="str">
        <f t="shared" si="38"/>
        <v>SbDIV18</v>
      </c>
      <c r="E820" s="2">
        <v>20180604</v>
      </c>
      <c r="F820" t="str">
        <f t="shared" si="37"/>
        <v>RS3</v>
      </c>
      <c r="G820" t="s">
        <v>1139</v>
      </c>
      <c r="H820" t="str">
        <f>VLOOKUP(E820,GDD!$A$2:$B$57,2)</f>
        <v>0-650</v>
      </c>
      <c r="I820" cm="1">
        <f t="array" ref="I820">IF(H820="0-650",1,IF(H820="650-900",2,IF(H820="900+",3,NA)))</f>
        <v>1</v>
      </c>
      <c r="J820" s="1">
        <v>1.9872608975201099E-5</v>
      </c>
      <c r="K820">
        <v>2.9831029511586201E-4</v>
      </c>
      <c r="L820">
        <v>0.11757009252682001</v>
      </c>
    </row>
    <row r="821" spans="1:12" x14ac:dyDescent="0.2">
      <c r="A821" t="s">
        <v>823</v>
      </c>
      <c r="B821" t="str">
        <f t="shared" si="36"/>
        <v>height_50p</v>
      </c>
      <c r="C821">
        <f>VLOOKUP(B821,GDD!$D$2:$E$31,2)</f>
        <v>3</v>
      </c>
      <c r="D821" t="str">
        <f t="shared" si="38"/>
        <v>SbDIV18</v>
      </c>
      <c r="E821" s="2">
        <v>20180604</v>
      </c>
      <c r="F821" t="str">
        <f t="shared" si="37"/>
        <v>RS3</v>
      </c>
      <c r="G821" t="s">
        <v>1139</v>
      </c>
      <c r="H821" t="str">
        <f>VLOOKUP(E821,GDD!$A$2:$B$57,2)</f>
        <v>0-650</v>
      </c>
      <c r="I821" cm="1">
        <f t="array" ref="I821">IF(H821="0-650",1,IF(H821="650-900",2,IF(H821="900+",3,NA)))</f>
        <v>1</v>
      </c>
      <c r="J821" s="1">
        <v>4.6608144203758599E-5</v>
      </c>
      <c r="K821">
        <v>3.60673809512106E-4</v>
      </c>
      <c r="L821">
        <v>0.205371936587223</v>
      </c>
    </row>
    <row r="822" spans="1:12" x14ac:dyDescent="0.2">
      <c r="A822" t="s">
        <v>824</v>
      </c>
      <c r="B822" t="str">
        <f t="shared" si="36"/>
        <v>height_70p</v>
      </c>
      <c r="C822">
        <f>VLOOKUP(B822,GDD!$D$2:$E$31,2)</f>
        <v>4</v>
      </c>
      <c r="D822" t="str">
        <f t="shared" si="38"/>
        <v>SbDIV18</v>
      </c>
      <c r="E822" s="2">
        <v>20180604</v>
      </c>
      <c r="F822" t="str">
        <f t="shared" si="37"/>
        <v>RS3</v>
      </c>
      <c r="G822" t="s">
        <v>1139</v>
      </c>
      <c r="H822" t="str">
        <f>VLOOKUP(E822,GDD!$A$2:$B$57,2)</f>
        <v>0-650</v>
      </c>
      <c r="I822" cm="1">
        <f t="array" ref="I822">IF(H822="0-650",1,IF(H822="650-900",2,IF(H822="900+",3,NA)))</f>
        <v>1</v>
      </c>
      <c r="J822">
        <v>1.0504988752575701E-4</v>
      </c>
      <c r="K822">
        <v>4.2817993981560001E-4</v>
      </c>
      <c r="L822">
        <v>0.32916567792735602</v>
      </c>
    </row>
    <row r="823" spans="1:12" x14ac:dyDescent="0.2">
      <c r="A823" t="s">
        <v>825</v>
      </c>
      <c r="B823" t="str">
        <f t="shared" si="36"/>
        <v>height_90p</v>
      </c>
      <c r="C823">
        <f>VLOOKUP(B823,GDD!$D$2:$E$31,2)</f>
        <v>5</v>
      </c>
      <c r="D823" t="str">
        <f t="shared" si="38"/>
        <v>SbDIV18</v>
      </c>
      <c r="E823" s="2">
        <v>20180604</v>
      </c>
      <c r="F823" t="str">
        <f t="shared" si="37"/>
        <v>RS3</v>
      </c>
      <c r="G823" t="s">
        <v>1139</v>
      </c>
      <c r="H823" t="str">
        <f>VLOOKUP(E823,GDD!$A$2:$B$57,2)</f>
        <v>0-650</v>
      </c>
      <c r="I823" cm="1">
        <f t="array" ref="I823">IF(H823="0-650",1,IF(H823="650-900",2,IF(H823="900+",3,NA)))</f>
        <v>1</v>
      </c>
      <c r="J823">
        <v>1.9996262936451001E-4</v>
      </c>
      <c r="K823">
        <v>5.7169177592250305E-4</v>
      </c>
      <c r="L823">
        <v>0.411607911827582</v>
      </c>
    </row>
    <row r="824" spans="1:12" x14ac:dyDescent="0.2">
      <c r="A824" t="s">
        <v>826</v>
      </c>
      <c r="B824" t="str">
        <f t="shared" si="36"/>
        <v>height_95p</v>
      </c>
      <c r="C824">
        <f>VLOOKUP(B824,GDD!$D$2:$E$31,2)</f>
        <v>6</v>
      </c>
      <c r="D824" t="str">
        <f t="shared" si="38"/>
        <v>SbDIV18</v>
      </c>
      <c r="E824" s="2">
        <v>20180604</v>
      </c>
      <c r="F824" t="str">
        <f t="shared" si="37"/>
        <v>RS3</v>
      </c>
      <c r="G824" t="s">
        <v>1139</v>
      </c>
      <c r="H824" t="str">
        <f>VLOOKUP(E824,GDD!$A$2:$B$57,2)</f>
        <v>0-650</v>
      </c>
      <c r="I824" cm="1">
        <f t="array" ref="I824">IF(H824="0-650",1,IF(H824="650-900",2,IF(H824="900+",3,NA)))</f>
        <v>1</v>
      </c>
      <c r="J824">
        <v>2.62209046289483E-4</v>
      </c>
      <c r="K824">
        <v>6.9272834888673101E-4</v>
      </c>
      <c r="L824">
        <v>0.43085866639634401</v>
      </c>
    </row>
    <row r="825" spans="1:12" x14ac:dyDescent="0.2">
      <c r="A825" t="s">
        <v>827</v>
      </c>
      <c r="B825" t="str">
        <f t="shared" si="36"/>
        <v>height_99p</v>
      </c>
      <c r="C825">
        <f>VLOOKUP(B825,GDD!$D$2:$E$31,2)</f>
        <v>7</v>
      </c>
      <c r="D825" t="str">
        <f t="shared" si="38"/>
        <v>SbDIV18</v>
      </c>
      <c r="E825" s="2">
        <v>20180604</v>
      </c>
      <c r="F825" t="str">
        <f t="shared" si="37"/>
        <v>RS3</v>
      </c>
      <c r="G825" t="s">
        <v>1139</v>
      </c>
      <c r="H825" t="str">
        <f>VLOOKUP(E825,GDD!$A$2:$B$57,2)</f>
        <v>0-650</v>
      </c>
      <c r="I825" cm="1">
        <f t="array" ref="I825">IF(H825="0-650",1,IF(H825="650-900",2,IF(H825="900+",3,NA)))</f>
        <v>1</v>
      </c>
      <c r="J825">
        <v>3.7422837251014301E-4</v>
      </c>
      <c r="K825">
        <v>1.0367530650680699E-3</v>
      </c>
      <c r="L825">
        <v>0.419254219190763</v>
      </c>
    </row>
    <row r="826" spans="1:12" x14ac:dyDescent="0.2">
      <c r="A826" t="s">
        <v>828</v>
      </c>
      <c r="B826" t="str">
        <f t="shared" si="36"/>
        <v>canopy_cover_5p</v>
      </c>
      <c r="C826">
        <f>VLOOKUP(B826,GDD!$D$2:$E$31,2)</f>
        <v>8</v>
      </c>
      <c r="D826" t="str">
        <f t="shared" si="38"/>
        <v>SbDIV18</v>
      </c>
      <c r="E826" s="2">
        <v>20180604</v>
      </c>
      <c r="F826" t="str">
        <f t="shared" si="37"/>
        <v>RS3</v>
      </c>
      <c r="G826" t="s">
        <v>1139</v>
      </c>
      <c r="H826" t="str">
        <f>VLOOKUP(E826,GDD!$A$2:$B$57,2)</f>
        <v>0-650</v>
      </c>
      <c r="I826" cm="1">
        <f t="array" ref="I826">IF(H826="0-650",1,IF(H826="650-900",2,IF(H826="900+",3,NA)))</f>
        <v>1</v>
      </c>
      <c r="J826">
        <v>7.1800858776930196</v>
      </c>
      <c r="K826">
        <v>43.9399551719168</v>
      </c>
      <c r="L826">
        <v>0.24631458818764501</v>
      </c>
    </row>
    <row r="827" spans="1:12" x14ac:dyDescent="0.2">
      <c r="A827" t="s">
        <v>829</v>
      </c>
      <c r="B827" t="str">
        <f t="shared" si="36"/>
        <v>pcanopy_cover_10p</v>
      </c>
      <c r="C827">
        <f>VLOOKUP(B827,GDD!$D$2:$E$31,2)</f>
        <v>9</v>
      </c>
      <c r="D827" t="str">
        <f t="shared" si="38"/>
        <v>SbDIV18</v>
      </c>
      <c r="E827" s="2">
        <v>20180604</v>
      </c>
      <c r="F827" t="str">
        <f t="shared" si="37"/>
        <v>RS3</v>
      </c>
      <c r="G827" t="s">
        <v>1139</v>
      </c>
      <c r="H827" t="str">
        <f>VLOOKUP(E827,GDD!$A$2:$B$57,2)</f>
        <v>0-650</v>
      </c>
      <c r="I827" cm="1">
        <f t="array" ref="I827">IF(H827="0-650",1,IF(H827="650-900",2,IF(H827="900+",3,NA)))</f>
        <v>1</v>
      </c>
      <c r="J827">
        <v>7.1091345648872499</v>
      </c>
      <c r="K827">
        <v>42.8871529151548</v>
      </c>
      <c r="L827">
        <v>0.24898282195669399</v>
      </c>
    </row>
    <row r="828" spans="1:12" x14ac:dyDescent="0.2">
      <c r="A828" t="s">
        <v>830</v>
      </c>
      <c r="B828" t="str">
        <f t="shared" si="36"/>
        <v>canopy_cover_20p</v>
      </c>
      <c r="C828">
        <f>VLOOKUP(B828,GDD!$D$2:$E$31,2)</f>
        <v>10</v>
      </c>
      <c r="D828" t="str">
        <f t="shared" si="38"/>
        <v>SbDIV18</v>
      </c>
      <c r="E828" s="2">
        <v>20180604</v>
      </c>
      <c r="F828" t="str">
        <f t="shared" si="37"/>
        <v>RS3</v>
      </c>
      <c r="G828" t="s">
        <v>1139</v>
      </c>
      <c r="H828" t="str">
        <f>VLOOKUP(E828,GDD!$A$2:$B$57,2)</f>
        <v>0-650</v>
      </c>
      <c r="I828" cm="1">
        <f t="array" ref="I828">IF(H828="0-650",1,IF(H828="650-900",2,IF(H828="900+",3,NA)))</f>
        <v>1</v>
      </c>
      <c r="J828">
        <v>6.2034868750192702</v>
      </c>
      <c r="K828">
        <v>33.248294839418101</v>
      </c>
      <c r="L828">
        <v>0.271753384294047</v>
      </c>
    </row>
    <row r="829" spans="1:12" x14ac:dyDescent="0.2">
      <c r="A829" t="s">
        <v>831</v>
      </c>
      <c r="B829" t="str">
        <f t="shared" si="36"/>
        <v>canopy_cover_30p</v>
      </c>
      <c r="C829">
        <f>VLOOKUP(B829,GDD!$D$2:$E$31,2)</f>
        <v>11</v>
      </c>
      <c r="D829" t="str">
        <f t="shared" si="38"/>
        <v>SbDIV18</v>
      </c>
      <c r="E829" s="2">
        <v>20180604</v>
      </c>
      <c r="F829" t="str">
        <f t="shared" si="37"/>
        <v>RS3</v>
      </c>
      <c r="G829" t="s">
        <v>1139</v>
      </c>
      <c r="H829" t="str">
        <f>VLOOKUP(E829,GDD!$A$2:$B$57,2)</f>
        <v>0-650</v>
      </c>
      <c r="I829" cm="1">
        <f t="array" ref="I829">IF(H829="0-650",1,IF(H829="650-900",2,IF(H829="900+",3,NA)))</f>
        <v>1</v>
      </c>
      <c r="J829">
        <v>4.3728561921378599</v>
      </c>
      <c r="K829">
        <v>20.558919579956601</v>
      </c>
      <c r="L829">
        <v>0.29844129743551401</v>
      </c>
    </row>
    <row r="830" spans="1:12" x14ac:dyDescent="0.2">
      <c r="A830" t="s">
        <v>832</v>
      </c>
      <c r="B830" t="str">
        <f t="shared" si="36"/>
        <v>canopy_cover_40p</v>
      </c>
      <c r="C830">
        <f>VLOOKUP(B830,GDD!$D$2:$E$31,2)</f>
        <v>12</v>
      </c>
      <c r="D830" t="str">
        <f t="shared" si="38"/>
        <v>SbDIV18</v>
      </c>
      <c r="E830" s="2">
        <v>20180604</v>
      </c>
      <c r="F830" t="str">
        <f t="shared" si="37"/>
        <v>RS3</v>
      </c>
      <c r="G830" t="s">
        <v>1139</v>
      </c>
      <c r="H830" t="str">
        <f>VLOOKUP(E830,GDD!$A$2:$B$57,2)</f>
        <v>0-650</v>
      </c>
      <c r="I830" cm="1">
        <f t="array" ref="I830">IF(H830="0-650",1,IF(H830="650-900",2,IF(H830="900+",3,NA)))</f>
        <v>1</v>
      </c>
      <c r="J830">
        <v>2.77465136397511</v>
      </c>
      <c r="K830">
        <v>11.631350544072999</v>
      </c>
      <c r="L830">
        <v>0.32299718992563797</v>
      </c>
    </row>
    <row r="831" spans="1:12" x14ac:dyDescent="0.2">
      <c r="A831" t="s">
        <v>833</v>
      </c>
      <c r="B831" t="str">
        <f t="shared" si="36"/>
        <v>canopy_cover_50p</v>
      </c>
      <c r="C831">
        <f>VLOOKUP(B831,GDD!$D$2:$E$31,2)</f>
        <v>13</v>
      </c>
      <c r="D831" t="str">
        <f t="shared" si="38"/>
        <v>SbDIV18</v>
      </c>
      <c r="E831" s="2">
        <v>20180604</v>
      </c>
      <c r="F831" t="str">
        <f t="shared" si="37"/>
        <v>RS3</v>
      </c>
      <c r="G831" t="s">
        <v>1139</v>
      </c>
      <c r="H831" t="str">
        <f>VLOOKUP(E831,GDD!$A$2:$B$57,2)</f>
        <v>0-650</v>
      </c>
      <c r="I831" cm="1">
        <f t="array" ref="I831">IF(H831="0-650",1,IF(H831="650-900",2,IF(H831="900+",3,NA)))</f>
        <v>1</v>
      </c>
      <c r="J831">
        <v>1.46318713444085</v>
      </c>
      <c r="K831">
        <v>6.5890189342132599</v>
      </c>
      <c r="L831">
        <v>0.30754107648750401</v>
      </c>
    </row>
    <row r="832" spans="1:12" x14ac:dyDescent="0.2">
      <c r="A832" t="s">
        <v>834</v>
      </c>
      <c r="B832" t="str">
        <f t="shared" si="36"/>
        <v>canopy_cover_75p</v>
      </c>
      <c r="C832">
        <f>VLOOKUP(B832,GDD!$D$2:$E$31,2)</f>
        <v>14</v>
      </c>
      <c r="D832" t="str">
        <f t="shared" si="38"/>
        <v>SbDIV18</v>
      </c>
      <c r="E832" s="2">
        <v>20180604</v>
      </c>
      <c r="F832" t="str">
        <f t="shared" si="37"/>
        <v>RS3</v>
      </c>
      <c r="G832" t="s">
        <v>1139</v>
      </c>
      <c r="H832" t="str">
        <f>VLOOKUP(E832,GDD!$A$2:$B$57,2)</f>
        <v>0-650</v>
      </c>
      <c r="I832" cm="1">
        <f t="array" ref="I832">IF(H832="0-650",1,IF(H832="650-900",2,IF(H832="900+",3,NA)))</f>
        <v>1</v>
      </c>
      <c r="J832">
        <v>0.11583377547819899</v>
      </c>
      <c r="K832">
        <v>0.75388596186974199</v>
      </c>
      <c r="L832">
        <v>0.235063391222742</v>
      </c>
    </row>
    <row r="833" spans="1:12" x14ac:dyDescent="0.2">
      <c r="A833" t="s">
        <v>835</v>
      </c>
      <c r="B833" t="str">
        <f t="shared" si="36"/>
        <v>standard_deviation_ht</v>
      </c>
      <c r="C833">
        <f>VLOOKUP(B833,GDD!$D$2:$E$31,2)</f>
        <v>15</v>
      </c>
      <c r="D833" t="str">
        <f t="shared" si="38"/>
        <v>SbDIV18</v>
      </c>
      <c r="E833" s="2">
        <v>20180604</v>
      </c>
      <c r="F833" t="str">
        <f t="shared" si="37"/>
        <v>RS3</v>
      </c>
      <c r="G833" t="s">
        <v>1139</v>
      </c>
      <c r="H833" t="str">
        <f>VLOOKUP(E833,GDD!$A$2:$B$57,2)</f>
        <v>0-650</v>
      </c>
      <c r="I833" cm="1">
        <f t="array" ref="I833">IF(H833="0-650",1,IF(H833="650-900",2,IF(H833="900+",3,NA)))</f>
        <v>1</v>
      </c>
      <c r="J833" s="1">
        <v>2.0415486666847399E-5</v>
      </c>
      <c r="K833" s="1">
        <v>6.8074597665989303E-5</v>
      </c>
      <c r="L833">
        <v>0.37492088750733599</v>
      </c>
    </row>
    <row r="834" spans="1:12" x14ac:dyDescent="0.2">
      <c r="A834" t="s">
        <v>836</v>
      </c>
      <c r="B834" t="str">
        <f t="shared" ref="B834:B897" si="39">LEFT(A834, FIND("_RS",A834)-10)</f>
        <v>quadratic_mean_ht</v>
      </c>
      <c r="C834">
        <f>VLOOKUP(B834,GDD!$D$2:$E$31,2)</f>
        <v>16</v>
      </c>
      <c r="D834" t="str">
        <f t="shared" si="38"/>
        <v>SbDIV18</v>
      </c>
      <c r="E834" s="2">
        <v>20180604</v>
      </c>
      <c r="F834" t="str">
        <f t="shared" ref="F834:F897" si="40">RIGHT(A834,LEN(A834)-FIND("_RS",A834))</f>
        <v>RS3</v>
      </c>
      <c r="G834" t="s">
        <v>1139</v>
      </c>
      <c r="H834" t="str">
        <f>VLOOKUP(E834,GDD!$A$2:$B$57,2)</f>
        <v>0-650</v>
      </c>
      <c r="I834" cm="1">
        <f t="array" ref="I834">IF(H834="0-650",1,IF(H834="650-900",2,IF(H834="900+",3,NA)))</f>
        <v>1</v>
      </c>
      <c r="J834" s="1">
        <v>7.8956738814302401E-5</v>
      </c>
      <c r="K834">
        <v>3.10995995347751E-4</v>
      </c>
      <c r="L834">
        <v>0.33676751426296597</v>
      </c>
    </row>
    <row r="835" spans="1:12" x14ac:dyDescent="0.2">
      <c r="A835" t="s">
        <v>837</v>
      </c>
      <c r="B835" t="str">
        <f t="shared" si="39"/>
        <v>skewness_ht</v>
      </c>
      <c r="C835">
        <f>VLOOKUP(B835,GDD!$D$2:$E$31,2)</f>
        <v>17</v>
      </c>
      <c r="D835" t="str">
        <f t="shared" ref="D835:D898" si="41">"SbDIV"&amp;MID(E835,3,2)</f>
        <v>SbDIV18</v>
      </c>
      <c r="E835" s="2">
        <v>20180604</v>
      </c>
      <c r="F835" t="str">
        <f t="shared" si="40"/>
        <v>RS3</v>
      </c>
      <c r="G835" t="s">
        <v>1139</v>
      </c>
      <c r="H835" t="str">
        <f>VLOOKUP(E835,GDD!$A$2:$B$57,2)</f>
        <v>0-650</v>
      </c>
      <c r="I835" cm="1">
        <f t="array" ref="I835">IF(H835="0-650",1,IF(H835="650-900",2,IF(H835="900+",3,NA)))</f>
        <v>1</v>
      </c>
      <c r="J835">
        <v>0</v>
      </c>
      <c r="K835">
        <v>6.2033045111634801E-2</v>
      </c>
      <c r="L835">
        <v>0</v>
      </c>
    </row>
    <row r="836" spans="1:12" x14ac:dyDescent="0.2">
      <c r="A836" t="s">
        <v>838</v>
      </c>
      <c r="B836" t="str">
        <f t="shared" si="39"/>
        <v>kurtosis_ht</v>
      </c>
      <c r="C836">
        <f>VLOOKUP(B836,GDD!$D$2:$E$31,2)</f>
        <v>18</v>
      </c>
      <c r="D836" t="str">
        <f t="shared" si="41"/>
        <v>SbDIV18</v>
      </c>
      <c r="E836" s="2">
        <v>20180604</v>
      </c>
      <c r="F836" t="str">
        <f t="shared" si="40"/>
        <v>RS3</v>
      </c>
      <c r="G836" t="s">
        <v>1139</v>
      </c>
      <c r="H836" t="str">
        <f>VLOOKUP(E836,GDD!$A$2:$B$57,2)</f>
        <v>0-650</v>
      </c>
      <c r="I836" cm="1">
        <f t="array" ref="I836">IF(H836="0-650",1,IF(H836="650-900",2,IF(H836="900+",3,NA)))</f>
        <v>1</v>
      </c>
      <c r="J836">
        <v>1.1680544409318301E-3</v>
      </c>
      <c r="K836">
        <v>0.31243888614015197</v>
      </c>
      <c r="L836">
        <v>7.4215198754915904E-3</v>
      </c>
    </row>
    <row r="837" spans="1:12" x14ac:dyDescent="0.2">
      <c r="A837" t="s">
        <v>839</v>
      </c>
      <c r="B837" t="str">
        <f t="shared" si="39"/>
        <v>variation_ht</v>
      </c>
      <c r="C837">
        <f>VLOOKUP(B837,GDD!$D$2:$E$31,2)</f>
        <v>19</v>
      </c>
      <c r="D837" t="str">
        <f t="shared" si="41"/>
        <v>SbDIV18</v>
      </c>
      <c r="E837" s="2">
        <v>20180604</v>
      </c>
      <c r="F837" t="str">
        <f t="shared" si="40"/>
        <v>RS3</v>
      </c>
      <c r="G837" t="s">
        <v>1139</v>
      </c>
      <c r="H837" t="str">
        <f>VLOOKUP(E837,GDD!$A$2:$B$57,2)</f>
        <v>0-650</v>
      </c>
      <c r="I837" cm="1">
        <f t="array" ref="I837">IF(H837="0-650",1,IF(H837="650-900",2,IF(H837="900+",3,NA)))</f>
        <v>1</v>
      </c>
      <c r="J837">
        <v>1.2655433507273201E-4</v>
      </c>
      <c r="K837">
        <v>5.0119783961815401E-3</v>
      </c>
      <c r="L837">
        <v>4.8073026515407E-2</v>
      </c>
    </row>
    <row r="838" spans="1:12" x14ac:dyDescent="0.2">
      <c r="A838" t="s">
        <v>840</v>
      </c>
      <c r="B838" t="str">
        <f t="shared" si="39"/>
        <v>plot_volume</v>
      </c>
      <c r="C838">
        <f>VLOOKUP(B838,GDD!$D$2:$E$31,2)</f>
        <v>20</v>
      </c>
      <c r="D838" t="str">
        <f t="shared" si="41"/>
        <v>SbDIV18</v>
      </c>
      <c r="E838" s="2">
        <v>20180604</v>
      </c>
      <c r="F838" t="str">
        <f t="shared" si="40"/>
        <v>RS3</v>
      </c>
      <c r="G838" t="s">
        <v>1139</v>
      </c>
      <c r="H838" t="str">
        <f>VLOOKUP(E838,GDD!$A$2:$B$57,2)</f>
        <v>0-650</v>
      </c>
      <c r="I838" cm="1">
        <f t="array" ref="I838">IF(H838="0-650",1,IF(H838="650-900",2,IF(H838="900+",3,NA)))</f>
        <v>1</v>
      </c>
      <c r="J838" s="1">
        <v>8.3301258968149204E-8</v>
      </c>
      <c r="K838" s="1">
        <v>2.9871490909720299E-7</v>
      </c>
      <c r="L838">
        <v>0.358040572429073</v>
      </c>
    </row>
    <row r="839" spans="1:12" x14ac:dyDescent="0.2">
      <c r="A839" t="s">
        <v>841</v>
      </c>
      <c r="B839" t="str">
        <f t="shared" si="39"/>
        <v>height_30p</v>
      </c>
      <c r="C839">
        <f>VLOOKUP(B839,GDD!$D$2:$E$31,2)</f>
        <v>2</v>
      </c>
      <c r="D839" t="str">
        <f t="shared" si="41"/>
        <v>SbDIV18</v>
      </c>
      <c r="E839" s="2">
        <v>20180620</v>
      </c>
      <c r="F839" t="str">
        <f t="shared" si="40"/>
        <v>RS3</v>
      </c>
      <c r="G839" t="s">
        <v>1139</v>
      </c>
      <c r="H839" t="str">
        <f>VLOOKUP(E839,GDD!$A$2:$B$57,2)</f>
        <v>0-650</v>
      </c>
      <c r="I839" cm="1">
        <f t="array" ref="I839">IF(H839="0-650",1,IF(H839="650-900",2,IF(H839="900+",3,NA)))</f>
        <v>1</v>
      </c>
      <c r="J839">
        <v>7.01830566056113E-3</v>
      </c>
      <c r="K839">
        <v>4.4780227399617498E-3</v>
      </c>
      <c r="L839">
        <v>0.75813603848783995</v>
      </c>
    </row>
    <row r="840" spans="1:12" x14ac:dyDescent="0.2">
      <c r="A840" t="s">
        <v>842</v>
      </c>
      <c r="B840" t="str">
        <f t="shared" si="39"/>
        <v>height_50p</v>
      </c>
      <c r="C840">
        <f>VLOOKUP(B840,GDD!$D$2:$E$31,2)</f>
        <v>3</v>
      </c>
      <c r="D840" t="str">
        <f t="shared" si="41"/>
        <v>SbDIV18</v>
      </c>
      <c r="E840" s="2">
        <v>20180620</v>
      </c>
      <c r="F840" t="str">
        <f t="shared" si="40"/>
        <v>RS3</v>
      </c>
      <c r="G840" t="s">
        <v>1139</v>
      </c>
      <c r="H840" t="str">
        <f>VLOOKUP(E840,GDD!$A$2:$B$57,2)</f>
        <v>0-650</v>
      </c>
      <c r="I840" cm="1">
        <f t="array" ref="I840">IF(H840="0-650",1,IF(H840="650-900",2,IF(H840="900+",3,NA)))</f>
        <v>1</v>
      </c>
      <c r="J840">
        <v>8.6600977046616401E-3</v>
      </c>
      <c r="K840">
        <v>4.09474494669283E-3</v>
      </c>
      <c r="L840">
        <v>0.80879027078202903</v>
      </c>
    </row>
    <row r="841" spans="1:12" x14ac:dyDescent="0.2">
      <c r="A841" t="s">
        <v>843</v>
      </c>
      <c r="B841" t="str">
        <f t="shared" si="39"/>
        <v>height_70p</v>
      </c>
      <c r="C841">
        <f>VLOOKUP(B841,GDD!$D$2:$E$31,2)</f>
        <v>4</v>
      </c>
      <c r="D841" t="str">
        <f t="shared" si="41"/>
        <v>SbDIV18</v>
      </c>
      <c r="E841" s="2">
        <v>20180620</v>
      </c>
      <c r="F841" t="str">
        <f t="shared" si="40"/>
        <v>RS3</v>
      </c>
      <c r="G841" t="s">
        <v>1139</v>
      </c>
      <c r="H841" t="str">
        <f>VLOOKUP(E841,GDD!$A$2:$B$57,2)</f>
        <v>0-650</v>
      </c>
      <c r="I841" cm="1">
        <f t="array" ref="I841">IF(H841="0-650",1,IF(H841="650-900",2,IF(H841="900+",3,NA)))</f>
        <v>1</v>
      </c>
      <c r="J841">
        <v>9.8314170017794397E-3</v>
      </c>
      <c r="K841">
        <v>3.91788905994954E-3</v>
      </c>
      <c r="L841">
        <v>0.83385203882859105</v>
      </c>
    </row>
    <row r="842" spans="1:12" x14ac:dyDescent="0.2">
      <c r="A842" t="s">
        <v>844</v>
      </c>
      <c r="B842" t="str">
        <f t="shared" si="39"/>
        <v>height_90p</v>
      </c>
      <c r="C842">
        <f>VLOOKUP(B842,GDD!$D$2:$E$31,2)</f>
        <v>5</v>
      </c>
      <c r="D842" t="str">
        <f t="shared" si="41"/>
        <v>SbDIV18</v>
      </c>
      <c r="E842" s="2">
        <v>20180620</v>
      </c>
      <c r="F842" t="str">
        <f t="shared" si="40"/>
        <v>RS3</v>
      </c>
      <c r="G842" t="s">
        <v>1139</v>
      </c>
      <c r="H842" t="str">
        <f>VLOOKUP(E842,GDD!$A$2:$B$57,2)</f>
        <v>0-650</v>
      </c>
      <c r="I842" cm="1">
        <f t="array" ref="I842">IF(H842="0-650",1,IF(H842="650-900",2,IF(H842="900+",3,NA)))</f>
        <v>1</v>
      </c>
      <c r="J842">
        <v>1.08965906684682E-2</v>
      </c>
      <c r="K842">
        <v>3.9974181779297204E-3</v>
      </c>
      <c r="L842">
        <v>0.84500483691255301</v>
      </c>
    </row>
    <row r="843" spans="1:12" x14ac:dyDescent="0.2">
      <c r="A843" t="s">
        <v>845</v>
      </c>
      <c r="B843" t="str">
        <f t="shared" si="39"/>
        <v>height_95p</v>
      </c>
      <c r="C843">
        <f>VLOOKUP(B843,GDD!$D$2:$E$31,2)</f>
        <v>6</v>
      </c>
      <c r="D843" t="str">
        <f t="shared" si="41"/>
        <v>SbDIV18</v>
      </c>
      <c r="E843" s="2">
        <v>20180620</v>
      </c>
      <c r="F843" t="str">
        <f t="shared" si="40"/>
        <v>RS3</v>
      </c>
      <c r="G843" t="s">
        <v>1139</v>
      </c>
      <c r="H843" t="str">
        <f>VLOOKUP(E843,GDD!$A$2:$B$57,2)</f>
        <v>0-650</v>
      </c>
      <c r="I843" cm="1">
        <f t="array" ref="I843">IF(H843="0-650",1,IF(H843="650-900",2,IF(H843="900+",3,NA)))</f>
        <v>1</v>
      </c>
      <c r="J843">
        <v>1.12593287932139E-2</v>
      </c>
      <c r="K843">
        <v>4.1275641293622503E-3</v>
      </c>
      <c r="L843">
        <v>0.84509758368795895</v>
      </c>
    </row>
    <row r="844" spans="1:12" x14ac:dyDescent="0.2">
      <c r="A844" t="s">
        <v>846</v>
      </c>
      <c r="B844" t="str">
        <f t="shared" si="39"/>
        <v>height_99p</v>
      </c>
      <c r="C844">
        <f>VLOOKUP(B844,GDD!$D$2:$E$31,2)</f>
        <v>7</v>
      </c>
      <c r="D844" t="str">
        <f t="shared" si="41"/>
        <v>SbDIV18</v>
      </c>
      <c r="E844" s="2">
        <v>20180620</v>
      </c>
      <c r="F844" t="str">
        <f t="shared" si="40"/>
        <v>RS3</v>
      </c>
      <c r="G844" t="s">
        <v>1139</v>
      </c>
      <c r="H844" t="str">
        <f>VLOOKUP(E844,GDD!$A$2:$B$57,2)</f>
        <v>0-650</v>
      </c>
      <c r="I844" cm="1">
        <f t="array" ref="I844">IF(H844="0-650",1,IF(H844="650-900",2,IF(H844="900+",3,NA)))</f>
        <v>1</v>
      </c>
      <c r="J844">
        <v>1.18448041729937E-2</v>
      </c>
      <c r="K844">
        <v>4.5614076019258798E-3</v>
      </c>
      <c r="L844">
        <v>0.83854005072469695</v>
      </c>
    </row>
    <row r="845" spans="1:12" x14ac:dyDescent="0.2">
      <c r="A845" t="s">
        <v>847</v>
      </c>
      <c r="B845" t="str">
        <f t="shared" si="39"/>
        <v>canopy_cover_5p</v>
      </c>
      <c r="C845">
        <f>VLOOKUP(B845,GDD!$D$2:$E$31,2)</f>
        <v>8</v>
      </c>
      <c r="D845" t="str">
        <f t="shared" si="41"/>
        <v>SbDIV18</v>
      </c>
      <c r="E845" s="2">
        <v>20180620</v>
      </c>
      <c r="F845" t="str">
        <f t="shared" si="40"/>
        <v>RS3</v>
      </c>
      <c r="G845" t="s">
        <v>1139</v>
      </c>
      <c r="H845" t="str">
        <f>VLOOKUP(E845,GDD!$A$2:$B$57,2)</f>
        <v>0-650</v>
      </c>
      <c r="I845" cm="1">
        <f t="array" ref="I845">IF(H845="0-650",1,IF(H845="650-900",2,IF(H845="900+",3,NA)))</f>
        <v>1</v>
      </c>
      <c r="J845">
        <v>12.989262311147799</v>
      </c>
      <c r="K845">
        <v>34.428441588797298</v>
      </c>
      <c r="L845">
        <v>0.43005842292283603</v>
      </c>
    </row>
    <row r="846" spans="1:12" x14ac:dyDescent="0.2">
      <c r="A846" t="s">
        <v>848</v>
      </c>
      <c r="B846" t="str">
        <f t="shared" si="39"/>
        <v>pcanopy_cover_10p</v>
      </c>
      <c r="C846">
        <f>VLOOKUP(B846,GDD!$D$2:$E$31,2)</f>
        <v>9</v>
      </c>
      <c r="D846" t="str">
        <f t="shared" si="41"/>
        <v>SbDIV18</v>
      </c>
      <c r="E846" s="2">
        <v>20180620</v>
      </c>
      <c r="F846" t="str">
        <f t="shared" si="40"/>
        <v>RS3</v>
      </c>
      <c r="G846" t="s">
        <v>1139</v>
      </c>
      <c r="H846" t="str">
        <f>VLOOKUP(E846,GDD!$A$2:$B$57,2)</f>
        <v>0-650</v>
      </c>
      <c r="I846" cm="1">
        <f t="array" ref="I846">IF(H846="0-650",1,IF(H846="650-900",2,IF(H846="900+",3,NA)))</f>
        <v>1</v>
      </c>
      <c r="J846">
        <v>13.023016795459901</v>
      </c>
      <c r="K846">
        <v>34.394044834088298</v>
      </c>
      <c r="L846">
        <v>0.430939771582805</v>
      </c>
    </row>
    <row r="847" spans="1:12" x14ac:dyDescent="0.2">
      <c r="A847" t="s">
        <v>849</v>
      </c>
      <c r="B847" t="str">
        <f t="shared" si="39"/>
        <v>canopy_cover_20p</v>
      </c>
      <c r="C847">
        <f>VLOOKUP(B847,GDD!$D$2:$E$31,2)</f>
        <v>10</v>
      </c>
      <c r="D847" t="str">
        <f t="shared" si="41"/>
        <v>SbDIV18</v>
      </c>
      <c r="E847" s="2">
        <v>20180620</v>
      </c>
      <c r="F847" t="str">
        <f t="shared" si="40"/>
        <v>RS3</v>
      </c>
      <c r="G847" t="s">
        <v>1139</v>
      </c>
      <c r="H847" t="str">
        <f>VLOOKUP(E847,GDD!$A$2:$B$57,2)</f>
        <v>0-650</v>
      </c>
      <c r="I847" cm="1">
        <f t="array" ref="I847">IF(H847="0-650",1,IF(H847="650-900",2,IF(H847="900+",3,NA)))</f>
        <v>1</v>
      </c>
      <c r="J847">
        <v>14.1752023887822</v>
      </c>
      <c r="K847">
        <v>36.889935838827498</v>
      </c>
      <c r="L847">
        <v>0.43455329186986602</v>
      </c>
    </row>
    <row r="848" spans="1:12" x14ac:dyDescent="0.2">
      <c r="A848" t="s">
        <v>850</v>
      </c>
      <c r="B848" t="str">
        <f t="shared" si="39"/>
        <v>canopy_cover_30p</v>
      </c>
      <c r="C848">
        <f>VLOOKUP(B848,GDD!$D$2:$E$31,2)</f>
        <v>11</v>
      </c>
      <c r="D848" t="str">
        <f t="shared" si="41"/>
        <v>SbDIV18</v>
      </c>
      <c r="E848" s="2">
        <v>20180620</v>
      </c>
      <c r="F848" t="str">
        <f t="shared" si="40"/>
        <v>RS3</v>
      </c>
      <c r="G848" t="s">
        <v>1139</v>
      </c>
      <c r="H848" t="str">
        <f>VLOOKUP(E848,GDD!$A$2:$B$57,2)</f>
        <v>0-650</v>
      </c>
      <c r="I848" cm="1">
        <f t="array" ref="I848">IF(H848="0-650",1,IF(H848="650-900",2,IF(H848="900+",3,NA)))</f>
        <v>1</v>
      </c>
      <c r="J848">
        <v>15.6557388796243</v>
      </c>
      <c r="K848">
        <v>42.1929167654352</v>
      </c>
      <c r="L848">
        <v>0.42598103095364898</v>
      </c>
    </row>
    <row r="849" spans="1:12" x14ac:dyDescent="0.2">
      <c r="A849" t="s">
        <v>851</v>
      </c>
      <c r="B849" t="str">
        <f t="shared" si="39"/>
        <v>canopy_cover_40p</v>
      </c>
      <c r="C849">
        <f>VLOOKUP(B849,GDD!$D$2:$E$31,2)</f>
        <v>12</v>
      </c>
      <c r="D849" t="str">
        <f t="shared" si="41"/>
        <v>SbDIV18</v>
      </c>
      <c r="E849" s="2">
        <v>20180620</v>
      </c>
      <c r="F849" t="str">
        <f t="shared" si="40"/>
        <v>RS3</v>
      </c>
      <c r="G849" t="s">
        <v>1139</v>
      </c>
      <c r="H849" t="str">
        <f>VLOOKUP(E849,GDD!$A$2:$B$57,2)</f>
        <v>0-650</v>
      </c>
      <c r="I849" cm="1">
        <f t="array" ref="I849">IF(H849="0-650",1,IF(H849="650-900",2,IF(H849="900+",3,NA)))</f>
        <v>1</v>
      </c>
      <c r="J849">
        <v>16.799289652133901</v>
      </c>
      <c r="K849">
        <v>46.713057794003198</v>
      </c>
      <c r="L849">
        <v>0.418352564064356</v>
      </c>
    </row>
    <row r="850" spans="1:12" x14ac:dyDescent="0.2">
      <c r="A850" t="s">
        <v>852</v>
      </c>
      <c r="B850" t="str">
        <f t="shared" si="39"/>
        <v>canopy_cover_50p</v>
      </c>
      <c r="C850">
        <f>VLOOKUP(B850,GDD!$D$2:$E$31,2)</f>
        <v>13</v>
      </c>
      <c r="D850" t="str">
        <f t="shared" si="41"/>
        <v>SbDIV18</v>
      </c>
      <c r="E850" s="2">
        <v>20180620</v>
      </c>
      <c r="F850" t="str">
        <f t="shared" si="40"/>
        <v>RS3</v>
      </c>
      <c r="G850" t="s">
        <v>1139</v>
      </c>
      <c r="H850" t="str">
        <f>VLOOKUP(E850,GDD!$A$2:$B$57,2)</f>
        <v>0-650</v>
      </c>
      <c r="I850" cm="1">
        <f t="array" ref="I850">IF(H850="0-650",1,IF(H850="650-900",2,IF(H850="900+",3,NA)))</f>
        <v>1</v>
      </c>
      <c r="J850">
        <v>18.159351339067701</v>
      </c>
      <c r="K850">
        <v>51.372680101864802</v>
      </c>
      <c r="L850">
        <v>0.41416501287534302</v>
      </c>
    </row>
    <row r="851" spans="1:12" x14ac:dyDescent="0.2">
      <c r="A851" t="s">
        <v>853</v>
      </c>
      <c r="B851" t="str">
        <f t="shared" si="39"/>
        <v>canopy_cover_75p</v>
      </c>
      <c r="C851">
        <f>VLOOKUP(B851,GDD!$D$2:$E$31,2)</f>
        <v>14</v>
      </c>
      <c r="D851" t="str">
        <f t="shared" si="41"/>
        <v>SbDIV18</v>
      </c>
      <c r="E851" s="2">
        <v>20180620</v>
      </c>
      <c r="F851" t="str">
        <f t="shared" si="40"/>
        <v>RS3</v>
      </c>
      <c r="G851" t="s">
        <v>1139</v>
      </c>
      <c r="H851" t="str">
        <f>VLOOKUP(E851,GDD!$A$2:$B$57,2)</f>
        <v>0-650</v>
      </c>
      <c r="I851" cm="1">
        <f t="array" ref="I851">IF(H851="0-650",1,IF(H851="650-900",2,IF(H851="900+",3,NA)))</f>
        <v>1</v>
      </c>
      <c r="J851">
        <v>25.307350949570601</v>
      </c>
      <c r="K851">
        <v>47.505847958385701</v>
      </c>
      <c r="L851">
        <v>0.51584201242894401</v>
      </c>
    </row>
    <row r="852" spans="1:12" x14ac:dyDescent="0.2">
      <c r="A852" t="s">
        <v>854</v>
      </c>
      <c r="B852" t="str">
        <f t="shared" si="39"/>
        <v>standard_deviation_ht</v>
      </c>
      <c r="C852">
        <f>VLOOKUP(B852,GDD!$D$2:$E$31,2)</f>
        <v>15</v>
      </c>
      <c r="D852" t="str">
        <f t="shared" si="41"/>
        <v>SbDIV18</v>
      </c>
      <c r="E852" s="2">
        <v>20180620</v>
      </c>
      <c r="F852" t="str">
        <f t="shared" si="40"/>
        <v>RS3</v>
      </c>
      <c r="G852" t="s">
        <v>1139</v>
      </c>
      <c r="H852" t="str">
        <f>VLOOKUP(E852,GDD!$A$2:$B$57,2)</f>
        <v>0-650</v>
      </c>
      <c r="I852" cm="1">
        <f t="array" ref="I852">IF(H852="0-650",1,IF(H852="650-900",2,IF(H852="900+",3,NA)))</f>
        <v>1</v>
      </c>
      <c r="J852">
        <v>4.2287731482952302E-4</v>
      </c>
      <c r="K852">
        <v>2.53766193760974E-4</v>
      </c>
      <c r="L852">
        <v>0.76920292153117797</v>
      </c>
    </row>
    <row r="853" spans="1:12" x14ac:dyDescent="0.2">
      <c r="A853" t="s">
        <v>855</v>
      </c>
      <c r="B853" t="str">
        <f t="shared" si="39"/>
        <v>quadratic_mean_ht</v>
      </c>
      <c r="C853">
        <f>VLOOKUP(B853,GDD!$D$2:$E$31,2)</f>
        <v>16</v>
      </c>
      <c r="D853" t="str">
        <f t="shared" si="41"/>
        <v>SbDIV18</v>
      </c>
      <c r="E853" s="2">
        <v>20180620</v>
      </c>
      <c r="F853" t="str">
        <f t="shared" si="40"/>
        <v>RS3</v>
      </c>
      <c r="G853" t="s">
        <v>1139</v>
      </c>
      <c r="H853" t="str">
        <f>VLOOKUP(E853,GDD!$A$2:$B$57,2)</f>
        <v>0-650</v>
      </c>
      <c r="I853" cm="1">
        <f t="array" ref="I853">IF(H853="0-650",1,IF(H853="650-900",2,IF(H853="900+",3,NA)))</f>
        <v>1</v>
      </c>
      <c r="J853">
        <v>7.9326398669548309E-3</v>
      </c>
      <c r="K853">
        <v>3.7306602743881799E-3</v>
      </c>
      <c r="L853">
        <v>0.80962075446197301</v>
      </c>
    </row>
    <row r="854" spans="1:12" x14ac:dyDescent="0.2">
      <c r="A854" t="s">
        <v>856</v>
      </c>
      <c r="B854" t="str">
        <f t="shared" si="39"/>
        <v>skewness_ht</v>
      </c>
      <c r="C854">
        <f>VLOOKUP(B854,GDD!$D$2:$E$31,2)</f>
        <v>17</v>
      </c>
      <c r="D854" t="str">
        <f t="shared" si="41"/>
        <v>SbDIV18</v>
      </c>
      <c r="E854" s="2">
        <v>20180620</v>
      </c>
      <c r="F854" t="str">
        <f t="shared" si="40"/>
        <v>RS3</v>
      </c>
      <c r="G854" t="s">
        <v>1139</v>
      </c>
      <c r="H854" t="str">
        <f>VLOOKUP(E854,GDD!$A$2:$B$57,2)</f>
        <v>0-650</v>
      </c>
      <c r="I854" cm="1">
        <f t="array" ref="I854">IF(H854="0-650",1,IF(H854="650-900",2,IF(H854="900+",3,NA)))</f>
        <v>1</v>
      </c>
      <c r="J854">
        <v>1.6983968891007901E-2</v>
      </c>
      <c r="K854">
        <v>4.6861760669979401E-2</v>
      </c>
      <c r="L854">
        <v>0.420240807927663</v>
      </c>
    </row>
    <row r="855" spans="1:12" x14ac:dyDescent="0.2">
      <c r="A855" t="s">
        <v>857</v>
      </c>
      <c r="B855" t="str">
        <f t="shared" si="39"/>
        <v>kurtosis_ht</v>
      </c>
      <c r="C855">
        <f>VLOOKUP(B855,GDD!$D$2:$E$31,2)</f>
        <v>18</v>
      </c>
      <c r="D855" t="str">
        <f t="shared" si="41"/>
        <v>SbDIV18</v>
      </c>
      <c r="E855" s="2">
        <v>20180620</v>
      </c>
      <c r="F855" t="str">
        <f t="shared" si="40"/>
        <v>RS3</v>
      </c>
      <c r="G855" t="s">
        <v>1139</v>
      </c>
      <c r="H855" t="str">
        <f>VLOOKUP(E855,GDD!$A$2:$B$57,2)</f>
        <v>0-650</v>
      </c>
      <c r="I855" cm="1">
        <f t="array" ref="I855">IF(H855="0-650",1,IF(H855="650-900",2,IF(H855="900+",3,NA)))</f>
        <v>1</v>
      </c>
      <c r="J855">
        <v>0.17651809599059101</v>
      </c>
      <c r="K855">
        <v>0.486800140905506</v>
      </c>
      <c r="L855">
        <v>0.420363085230815</v>
      </c>
    </row>
    <row r="856" spans="1:12" x14ac:dyDescent="0.2">
      <c r="A856" t="s">
        <v>858</v>
      </c>
      <c r="B856" t="str">
        <f t="shared" si="39"/>
        <v>variation_ht</v>
      </c>
      <c r="C856">
        <f>VLOOKUP(B856,GDD!$D$2:$E$31,2)</f>
        <v>19</v>
      </c>
      <c r="D856" t="str">
        <f t="shared" si="41"/>
        <v>SbDIV18</v>
      </c>
      <c r="E856" s="2">
        <v>20180620</v>
      </c>
      <c r="F856" t="str">
        <f t="shared" si="40"/>
        <v>RS3</v>
      </c>
      <c r="G856" t="s">
        <v>1139</v>
      </c>
      <c r="H856" t="str">
        <f>VLOOKUP(E856,GDD!$A$2:$B$57,2)</f>
        <v>0-650</v>
      </c>
      <c r="I856" cm="1">
        <f t="array" ref="I856">IF(H856="0-650",1,IF(H856="650-900",2,IF(H856="900+",3,NA)))</f>
        <v>1</v>
      </c>
      <c r="J856">
        <v>1.6572839679651399E-4</v>
      </c>
      <c r="K856">
        <v>1.4078129960979899E-3</v>
      </c>
      <c r="L856">
        <v>0.19057238592749401</v>
      </c>
    </row>
    <row r="857" spans="1:12" x14ac:dyDescent="0.2">
      <c r="A857" t="s">
        <v>859</v>
      </c>
      <c r="B857" t="str">
        <f t="shared" si="39"/>
        <v>plot_volume</v>
      </c>
      <c r="C857">
        <f>VLOOKUP(B857,GDD!$D$2:$E$31,2)</f>
        <v>20</v>
      </c>
      <c r="D857" t="str">
        <f t="shared" si="41"/>
        <v>SbDIV18</v>
      </c>
      <c r="E857" s="2">
        <v>20180620</v>
      </c>
      <c r="F857" t="str">
        <f t="shared" si="40"/>
        <v>RS3</v>
      </c>
      <c r="G857" t="s">
        <v>1139</v>
      </c>
      <c r="H857" t="str">
        <f>VLOOKUP(E857,GDD!$A$2:$B$57,2)</f>
        <v>0-650</v>
      </c>
      <c r="I857" cm="1">
        <f t="array" ref="I857">IF(H857="0-650",1,IF(H857="650-900",2,IF(H857="900+",3,NA)))</f>
        <v>1</v>
      </c>
      <c r="J857" s="1">
        <v>3.3987735669269302E-6</v>
      </c>
      <c r="K857" s="1">
        <v>2.2497504555214699E-6</v>
      </c>
      <c r="L857">
        <v>0.751334535722196</v>
      </c>
    </row>
    <row r="858" spans="1:12" x14ac:dyDescent="0.2">
      <c r="A858" t="s">
        <v>860</v>
      </c>
      <c r="B858" t="str">
        <f t="shared" si="39"/>
        <v>height_30p</v>
      </c>
      <c r="C858">
        <f>VLOOKUP(B858,GDD!$D$2:$E$31,2)</f>
        <v>2</v>
      </c>
      <c r="D858" t="str">
        <f t="shared" si="41"/>
        <v>SbDIV18</v>
      </c>
      <c r="E858" s="2">
        <v>20180702</v>
      </c>
      <c r="F858" t="str">
        <f t="shared" si="40"/>
        <v>RS3</v>
      </c>
      <c r="G858" t="s">
        <v>1139</v>
      </c>
      <c r="H858" t="str">
        <f>VLOOKUP(E858,GDD!$A$2:$B$57,2)</f>
        <v>650-900</v>
      </c>
      <c r="I858" cm="1">
        <f t="array" ref="I858">IF(H858="0-650",1,IF(H858="650-900",2,IF(H858="900+",3,NA)))</f>
        <v>2</v>
      </c>
      <c r="J858">
        <v>7.6248063264888005E-2</v>
      </c>
      <c r="K858">
        <v>6.0558463548546302E-3</v>
      </c>
      <c r="L858">
        <v>0.96180529169913798</v>
      </c>
    </row>
    <row r="859" spans="1:12" x14ac:dyDescent="0.2">
      <c r="A859" t="s">
        <v>861</v>
      </c>
      <c r="B859" t="str">
        <f t="shared" si="39"/>
        <v>height_50p</v>
      </c>
      <c r="C859">
        <f>VLOOKUP(B859,GDD!$D$2:$E$31,2)</f>
        <v>3</v>
      </c>
      <c r="D859" t="str">
        <f t="shared" si="41"/>
        <v>SbDIV18</v>
      </c>
      <c r="E859" s="2">
        <v>20180702</v>
      </c>
      <c r="F859" t="str">
        <f t="shared" si="40"/>
        <v>RS3</v>
      </c>
      <c r="G859" t="s">
        <v>1139</v>
      </c>
      <c r="H859" t="str">
        <f>VLOOKUP(E859,GDD!$A$2:$B$57,2)</f>
        <v>650-900</v>
      </c>
      <c r="I859" cm="1">
        <f t="array" ref="I859">IF(H859="0-650",1,IF(H859="650-900",2,IF(H859="900+",3,NA)))</f>
        <v>2</v>
      </c>
      <c r="J859">
        <v>9.1421880034289194E-2</v>
      </c>
      <c r="K859">
        <v>6.2396238366238402E-3</v>
      </c>
      <c r="L859">
        <v>0.96700067606283102</v>
      </c>
    </row>
    <row r="860" spans="1:12" x14ac:dyDescent="0.2">
      <c r="A860" t="s">
        <v>862</v>
      </c>
      <c r="B860" t="str">
        <f t="shared" si="39"/>
        <v>height_70p</v>
      </c>
      <c r="C860">
        <f>VLOOKUP(B860,GDD!$D$2:$E$31,2)</f>
        <v>4</v>
      </c>
      <c r="D860" t="str">
        <f t="shared" si="41"/>
        <v>SbDIV18</v>
      </c>
      <c r="E860" s="2">
        <v>20180702</v>
      </c>
      <c r="F860" t="str">
        <f t="shared" si="40"/>
        <v>RS3</v>
      </c>
      <c r="G860" t="s">
        <v>1139</v>
      </c>
      <c r="H860" t="str">
        <f>VLOOKUP(E860,GDD!$A$2:$B$57,2)</f>
        <v>650-900</v>
      </c>
      <c r="I860" cm="1">
        <f t="array" ref="I860">IF(H860="0-650",1,IF(H860="650-900",2,IF(H860="900+",3,NA)))</f>
        <v>2</v>
      </c>
      <c r="J860">
        <v>0.10077428896535</v>
      </c>
      <c r="K860">
        <v>6.53783978245013E-3</v>
      </c>
      <c r="L860">
        <v>0.96858113155918402</v>
      </c>
    </row>
    <row r="861" spans="1:12" x14ac:dyDescent="0.2">
      <c r="A861" t="s">
        <v>863</v>
      </c>
      <c r="B861" t="str">
        <f t="shared" si="39"/>
        <v>height_90p</v>
      </c>
      <c r="C861">
        <f>VLOOKUP(B861,GDD!$D$2:$E$31,2)</f>
        <v>5</v>
      </c>
      <c r="D861" t="str">
        <f t="shared" si="41"/>
        <v>SbDIV18</v>
      </c>
      <c r="E861" s="2">
        <v>20180702</v>
      </c>
      <c r="F861" t="str">
        <f t="shared" si="40"/>
        <v>RS3</v>
      </c>
      <c r="G861" t="s">
        <v>1139</v>
      </c>
      <c r="H861" t="str">
        <f>VLOOKUP(E861,GDD!$A$2:$B$57,2)</f>
        <v>650-900</v>
      </c>
      <c r="I861" cm="1">
        <f t="array" ref="I861">IF(H861="0-650",1,IF(H861="650-900",2,IF(H861="900+",3,NA)))</f>
        <v>2</v>
      </c>
      <c r="J861">
        <v>0.109514371069621</v>
      </c>
      <c r="K861">
        <v>6.9285492376948603E-3</v>
      </c>
      <c r="L861">
        <v>0.96933690789319704</v>
      </c>
    </row>
    <row r="862" spans="1:12" x14ac:dyDescent="0.2">
      <c r="A862" t="s">
        <v>864</v>
      </c>
      <c r="B862" t="str">
        <f t="shared" si="39"/>
        <v>height_95p</v>
      </c>
      <c r="C862">
        <f>VLOOKUP(B862,GDD!$D$2:$E$31,2)</f>
        <v>6</v>
      </c>
      <c r="D862" t="str">
        <f t="shared" si="41"/>
        <v>SbDIV18</v>
      </c>
      <c r="E862" s="2">
        <v>20180702</v>
      </c>
      <c r="F862" t="str">
        <f t="shared" si="40"/>
        <v>RS3</v>
      </c>
      <c r="G862" t="s">
        <v>1139</v>
      </c>
      <c r="H862" t="str">
        <f>VLOOKUP(E862,GDD!$A$2:$B$57,2)</f>
        <v>650-900</v>
      </c>
      <c r="I862" cm="1">
        <f t="array" ref="I862">IF(H862="0-650",1,IF(H862="650-900",2,IF(H862="900+",3,NA)))</f>
        <v>2</v>
      </c>
      <c r="J862">
        <v>0.111154148507829</v>
      </c>
      <c r="K862">
        <v>8.6524239516310806E-3</v>
      </c>
      <c r="L862">
        <v>0.96253724912446703</v>
      </c>
    </row>
    <row r="863" spans="1:12" x14ac:dyDescent="0.2">
      <c r="A863" t="s">
        <v>865</v>
      </c>
      <c r="B863" t="str">
        <f t="shared" si="39"/>
        <v>height_99p</v>
      </c>
      <c r="C863">
        <f>VLOOKUP(B863,GDD!$D$2:$E$31,2)</f>
        <v>7</v>
      </c>
      <c r="D863" t="str">
        <f t="shared" si="41"/>
        <v>SbDIV18</v>
      </c>
      <c r="E863" s="2">
        <v>20180702</v>
      </c>
      <c r="F863" t="str">
        <f t="shared" si="40"/>
        <v>RS3</v>
      </c>
      <c r="G863" t="s">
        <v>1139</v>
      </c>
      <c r="H863" t="str">
        <f>VLOOKUP(E863,GDD!$A$2:$B$57,2)</f>
        <v>650-900</v>
      </c>
      <c r="I863" cm="1">
        <f t="array" ref="I863">IF(H863="0-650",1,IF(H863="650-900",2,IF(H863="900+",3,NA)))</f>
        <v>2</v>
      </c>
      <c r="J863">
        <v>0.10641058831658</v>
      </c>
      <c r="K863">
        <v>1.88542709089074E-2</v>
      </c>
      <c r="L863">
        <v>0.91861774258369</v>
      </c>
    </row>
    <row r="864" spans="1:12" x14ac:dyDescent="0.2">
      <c r="A864" t="s">
        <v>866</v>
      </c>
      <c r="B864" t="str">
        <f t="shared" si="39"/>
        <v>canopy_cover_5p</v>
      </c>
      <c r="C864">
        <f>VLOOKUP(B864,GDD!$D$2:$E$31,2)</f>
        <v>8</v>
      </c>
      <c r="D864" t="str">
        <f t="shared" si="41"/>
        <v>SbDIV18</v>
      </c>
      <c r="E864" s="2">
        <v>20180702</v>
      </c>
      <c r="F864" t="str">
        <f t="shared" si="40"/>
        <v>RS3</v>
      </c>
      <c r="G864" t="s">
        <v>1139</v>
      </c>
      <c r="H864" t="str">
        <f>VLOOKUP(E864,GDD!$A$2:$B$57,2)</f>
        <v>650-900</v>
      </c>
      <c r="I864" cm="1">
        <f t="array" ref="I864">IF(H864="0-650",1,IF(H864="650-900",2,IF(H864="900+",3,NA)))</f>
        <v>2</v>
      </c>
      <c r="J864">
        <v>0.46954362598654398</v>
      </c>
      <c r="K864">
        <v>8.6286155613926194</v>
      </c>
      <c r="L864">
        <v>9.8151799892991998E-2</v>
      </c>
    </row>
    <row r="865" spans="1:12" x14ac:dyDescent="0.2">
      <c r="A865" t="s">
        <v>867</v>
      </c>
      <c r="B865" t="str">
        <f t="shared" si="39"/>
        <v>pcanopy_cover_10p</v>
      </c>
      <c r="C865">
        <f>VLOOKUP(B865,GDD!$D$2:$E$31,2)</f>
        <v>9</v>
      </c>
      <c r="D865" t="str">
        <f t="shared" si="41"/>
        <v>SbDIV18</v>
      </c>
      <c r="E865" s="2">
        <v>20180702</v>
      </c>
      <c r="F865" t="str">
        <f t="shared" si="40"/>
        <v>RS3</v>
      </c>
      <c r="G865" t="s">
        <v>1139</v>
      </c>
      <c r="H865" t="str">
        <f>VLOOKUP(E865,GDD!$A$2:$B$57,2)</f>
        <v>650-900</v>
      </c>
      <c r="I865" cm="1">
        <f t="array" ref="I865">IF(H865="0-650",1,IF(H865="650-900",2,IF(H865="900+",3,NA)))</f>
        <v>2</v>
      </c>
      <c r="J865">
        <v>0.48177685111952701</v>
      </c>
      <c r="K865">
        <v>8.8609863088577203</v>
      </c>
      <c r="L865">
        <v>9.8076215390310806E-2</v>
      </c>
    </row>
    <row r="866" spans="1:12" x14ac:dyDescent="0.2">
      <c r="A866" t="s">
        <v>868</v>
      </c>
      <c r="B866" t="str">
        <f t="shared" si="39"/>
        <v>canopy_cover_20p</v>
      </c>
      <c r="C866">
        <f>VLOOKUP(B866,GDD!$D$2:$E$31,2)</f>
        <v>10</v>
      </c>
      <c r="D866" t="str">
        <f t="shared" si="41"/>
        <v>SbDIV18</v>
      </c>
      <c r="E866" s="2">
        <v>20180702</v>
      </c>
      <c r="F866" t="str">
        <f t="shared" si="40"/>
        <v>RS3</v>
      </c>
      <c r="G866" t="s">
        <v>1139</v>
      </c>
      <c r="H866" t="str">
        <f>VLOOKUP(E866,GDD!$A$2:$B$57,2)</f>
        <v>650-900</v>
      </c>
      <c r="I866" cm="1">
        <f t="array" ref="I866">IF(H866="0-650",1,IF(H866="650-900",2,IF(H866="900+",3,NA)))</f>
        <v>2</v>
      </c>
      <c r="J866">
        <v>0.58294600400293795</v>
      </c>
      <c r="K866">
        <v>9.5480309682508508</v>
      </c>
      <c r="L866">
        <v>0.108820271583959</v>
      </c>
    </row>
    <row r="867" spans="1:12" x14ac:dyDescent="0.2">
      <c r="A867" t="s">
        <v>869</v>
      </c>
      <c r="B867" t="str">
        <f t="shared" si="39"/>
        <v>canopy_cover_30p</v>
      </c>
      <c r="C867">
        <f>VLOOKUP(B867,GDD!$D$2:$E$31,2)</f>
        <v>11</v>
      </c>
      <c r="D867" t="str">
        <f t="shared" si="41"/>
        <v>SbDIV18</v>
      </c>
      <c r="E867" s="2">
        <v>20180702</v>
      </c>
      <c r="F867" t="str">
        <f t="shared" si="40"/>
        <v>RS3</v>
      </c>
      <c r="G867" t="s">
        <v>1139</v>
      </c>
      <c r="H867" t="str">
        <f>VLOOKUP(E867,GDD!$A$2:$B$57,2)</f>
        <v>650-900</v>
      </c>
      <c r="I867" cm="1">
        <f t="array" ref="I867">IF(H867="0-650",1,IF(H867="650-900",2,IF(H867="900+",3,NA)))</f>
        <v>2</v>
      </c>
      <c r="J867">
        <v>0.78335250793630695</v>
      </c>
      <c r="K867">
        <v>10.355791738467801</v>
      </c>
      <c r="L867">
        <v>0.13140746004416001</v>
      </c>
    </row>
    <row r="868" spans="1:12" x14ac:dyDescent="0.2">
      <c r="A868" t="s">
        <v>870</v>
      </c>
      <c r="B868" t="str">
        <f t="shared" si="39"/>
        <v>canopy_cover_40p</v>
      </c>
      <c r="C868">
        <f>VLOOKUP(B868,GDD!$D$2:$E$31,2)</f>
        <v>12</v>
      </c>
      <c r="D868" t="str">
        <f t="shared" si="41"/>
        <v>SbDIV18</v>
      </c>
      <c r="E868" s="2">
        <v>20180702</v>
      </c>
      <c r="F868" t="str">
        <f t="shared" si="40"/>
        <v>RS3</v>
      </c>
      <c r="G868" t="s">
        <v>1139</v>
      </c>
      <c r="H868" t="str">
        <f>VLOOKUP(E868,GDD!$A$2:$B$57,2)</f>
        <v>650-900</v>
      </c>
      <c r="I868" cm="1">
        <f t="array" ref="I868">IF(H868="0-650",1,IF(H868="650-900",2,IF(H868="900+",3,NA)))</f>
        <v>2</v>
      </c>
      <c r="J868">
        <v>1.70228183275885</v>
      </c>
      <c r="K868">
        <v>12.530377488355301</v>
      </c>
      <c r="L868">
        <v>0.213653984200012</v>
      </c>
    </row>
    <row r="869" spans="1:12" x14ac:dyDescent="0.2">
      <c r="A869" t="s">
        <v>871</v>
      </c>
      <c r="B869" t="str">
        <f t="shared" si="39"/>
        <v>canopy_cover_50p</v>
      </c>
      <c r="C869">
        <f>VLOOKUP(B869,GDD!$D$2:$E$31,2)</f>
        <v>13</v>
      </c>
      <c r="D869" t="str">
        <f t="shared" si="41"/>
        <v>SbDIV18</v>
      </c>
      <c r="E869" s="2">
        <v>20180702</v>
      </c>
      <c r="F869" t="str">
        <f t="shared" si="40"/>
        <v>RS3</v>
      </c>
      <c r="G869" t="s">
        <v>1139</v>
      </c>
      <c r="H869" t="str">
        <f>VLOOKUP(E869,GDD!$A$2:$B$57,2)</f>
        <v>650-900</v>
      </c>
      <c r="I869" cm="1">
        <f t="array" ref="I869">IF(H869="0-650",1,IF(H869="650-900",2,IF(H869="900+",3,NA)))</f>
        <v>2</v>
      </c>
      <c r="J869">
        <v>6.22105715197974</v>
      </c>
      <c r="K869">
        <v>34.860189048492799</v>
      </c>
      <c r="L869">
        <v>0.26303400515726599</v>
      </c>
    </row>
    <row r="870" spans="1:12" x14ac:dyDescent="0.2">
      <c r="A870" t="s">
        <v>872</v>
      </c>
      <c r="B870" t="str">
        <f t="shared" si="39"/>
        <v>canopy_cover_75p</v>
      </c>
      <c r="C870">
        <f>VLOOKUP(B870,GDD!$D$2:$E$31,2)</f>
        <v>14</v>
      </c>
      <c r="D870" t="str">
        <f t="shared" si="41"/>
        <v>SbDIV18</v>
      </c>
      <c r="E870" s="2">
        <v>20180702</v>
      </c>
      <c r="F870" t="str">
        <f t="shared" si="40"/>
        <v>RS3</v>
      </c>
      <c r="G870" t="s">
        <v>1139</v>
      </c>
      <c r="H870" t="str">
        <f>VLOOKUP(E870,GDD!$A$2:$B$57,2)</f>
        <v>650-900</v>
      </c>
      <c r="I870" cm="1">
        <f t="array" ref="I870">IF(H870="0-650",1,IF(H870="650-900",2,IF(H870="900+",3,NA)))</f>
        <v>2</v>
      </c>
      <c r="J870">
        <v>107.396442646789</v>
      </c>
      <c r="K870">
        <v>204.81754785183301</v>
      </c>
      <c r="L870">
        <v>0.51188642685427299</v>
      </c>
    </row>
    <row r="871" spans="1:12" x14ac:dyDescent="0.2">
      <c r="A871" t="s">
        <v>873</v>
      </c>
      <c r="B871" t="str">
        <f t="shared" si="39"/>
        <v>standard_deviation_ht</v>
      </c>
      <c r="C871">
        <f>VLOOKUP(B871,GDD!$D$2:$E$31,2)</f>
        <v>15</v>
      </c>
      <c r="D871" t="str">
        <f t="shared" si="41"/>
        <v>SbDIV18</v>
      </c>
      <c r="E871" s="2">
        <v>20180702</v>
      </c>
      <c r="F871" t="str">
        <f t="shared" si="40"/>
        <v>RS3</v>
      </c>
      <c r="G871" t="s">
        <v>1139</v>
      </c>
      <c r="H871" t="str">
        <f>VLOOKUP(E871,GDD!$A$2:$B$57,2)</f>
        <v>650-900</v>
      </c>
      <c r="I871" cm="1">
        <f t="array" ref="I871">IF(H871="0-650",1,IF(H871="650-900",2,IF(H871="900+",3,NA)))</f>
        <v>2</v>
      </c>
      <c r="J871">
        <v>3.80184917238222E-3</v>
      </c>
      <c r="K871">
        <v>5.0806717296525297E-4</v>
      </c>
      <c r="L871">
        <v>0.93736663469194403</v>
      </c>
    </row>
    <row r="872" spans="1:12" x14ac:dyDescent="0.2">
      <c r="A872" t="s">
        <v>874</v>
      </c>
      <c r="B872" t="str">
        <f t="shared" si="39"/>
        <v>quadratic_mean_ht</v>
      </c>
      <c r="C872">
        <f>VLOOKUP(B872,GDD!$D$2:$E$31,2)</f>
        <v>16</v>
      </c>
      <c r="D872" t="str">
        <f t="shared" si="41"/>
        <v>SbDIV18</v>
      </c>
      <c r="E872" s="2">
        <v>20180702</v>
      </c>
      <c r="F872" t="str">
        <f t="shared" si="40"/>
        <v>RS3</v>
      </c>
      <c r="G872" t="s">
        <v>1139</v>
      </c>
      <c r="H872" t="str">
        <f>VLOOKUP(E872,GDD!$A$2:$B$57,2)</f>
        <v>650-900</v>
      </c>
      <c r="I872" cm="1">
        <f t="array" ref="I872">IF(H872="0-650",1,IF(H872="650-900",2,IF(H872="900+",3,NA)))</f>
        <v>2</v>
      </c>
      <c r="J872">
        <v>8.1754864926841198E-2</v>
      </c>
      <c r="K872">
        <v>5.96197268601633E-3</v>
      </c>
      <c r="L872">
        <v>0.96482024670390198</v>
      </c>
    </row>
    <row r="873" spans="1:12" x14ac:dyDescent="0.2">
      <c r="A873" t="s">
        <v>875</v>
      </c>
      <c r="B873" t="str">
        <f t="shared" si="39"/>
        <v>skewness_ht</v>
      </c>
      <c r="C873">
        <f>VLOOKUP(B873,GDD!$D$2:$E$31,2)</f>
        <v>17</v>
      </c>
      <c r="D873" t="str">
        <f t="shared" si="41"/>
        <v>SbDIV18</v>
      </c>
      <c r="E873" s="2">
        <v>20180702</v>
      </c>
      <c r="F873" t="str">
        <f t="shared" si="40"/>
        <v>RS3</v>
      </c>
      <c r="G873" t="s">
        <v>1139</v>
      </c>
      <c r="H873" t="str">
        <f>VLOOKUP(E873,GDD!$A$2:$B$57,2)</f>
        <v>650-900</v>
      </c>
      <c r="I873" cm="1">
        <f t="array" ref="I873">IF(H873="0-650",1,IF(H873="650-900",2,IF(H873="900+",3,NA)))</f>
        <v>2</v>
      </c>
      <c r="J873">
        <v>0.11695633235238299</v>
      </c>
      <c r="K873">
        <v>0.19472735562194801</v>
      </c>
      <c r="L873">
        <v>0.54570887834149295</v>
      </c>
    </row>
    <row r="874" spans="1:12" x14ac:dyDescent="0.2">
      <c r="A874" t="s">
        <v>876</v>
      </c>
      <c r="B874" t="str">
        <f t="shared" si="39"/>
        <v>kurtosis_ht</v>
      </c>
      <c r="C874">
        <f>VLOOKUP(B874,GDD!$D$2:$E$31,2)</f>
        <v>18</v>
      </c>
      <c r="D874" t="str">
        <f t="shared" si="41"/>
        <v>SbDIV18</v>
      </c>
      <c r="E874" s="2">
        <v>20180702</v>
      </c>
      <c r="F874" t="str">
        <f t="shared" si="40"/>
        <v>RS3</v>
      </c>
      <c r="G874" t="s">
        <v>1139</v>
      </c>
      <c r="H874" t="str">
        <f>VLOOKUP(E874,GDD!$A$2:$B$57,2)</f>
        <v>650-900</v>
      </c>
      <c r="I874" cm="1">
        <f t="array" ref="I874">IF(H874="0-650",1,IF(H874="650-900",2,IF(H874="900+",3,NA)))</f>
        <v>2</v>
      </c>
      <c r="J874">
        <v>0.96986792462914895</v>
      </c>
      <c r="K874">
        <v>1.3160222255268299</v>
      </c>
      <c r="L874">
        <v>0.595786236170609</v>
      </c>
    </row>
    <row r="875" spans="1:12" x14ac:dyDescent="0.2">
      <c r="A875" t="s">
        <v>877</v>
      </c>
      <c r="B875" t="str">
        <f t="shared" si="39"/>
        <v>variation_ht</v>
      </c>
      <c r="C875">
        <f>VLOOKUP(B875,GDD!$D$2:$E$31,2)</f>
        <v>19</v>
      </c>
      <c r="D875" t="str">
        <f t="shared" si="41"/>
        <v>SbDIV18</v>
      </c>
      <c r="E875" s="2">
        <v>20180702</v>
      </c>
      <c r="F875" t="str">
        <f t="shared" si="40"/>
        <v>RS3</v>
      </c>
      <c r="G875" t="s">
        <v>1139</v>
      </c>
      <c r="H875" t="str">
        <f>VLOOKUP(E875,GDD!$A$2:$B$57,2)</f>
        <v>650-900</v>
      </c>
      <c r="I875" cm="1">
        <f t="array" ref="I875">IF(H875="0-650",1,IF(H875="650-900",2,IF(H875="900+",3,NA)))</f>
        <v>2</v>
      </c>
      <c r="J875">
        <v>3.2088067033089897E-4</v>
      </c>
      <c r="K875">
        <v>4.4541489642348897E-4</v>
      </c>
      <c r="L875">
        <v>0.59030111105293903</v>
      </c>
    </row>
    <row r="876" spans="1:12" x14ac:dyDescent="0.2">
      <c r="A876" t="s">
        <v>878</v>
      </c>
      <c r="B876" t="str">
        <f t="shared" si="39"/>
        <v>plot_volume</v>
      </c>
      <c r="C876">
        <f>VLOOKUP(B876,GDD!$D$2:$E$31,2)</f>
        <v>20</v>
      </c>
      <c r="D876" t="str">
        <f t="shared" si="41"/>
        <v>SbDIV18</v>
      </c>
      <c r="E876" s="2">
        <v>20180702</v>
      </c>
      <c r="F876" t="str">
        <f t="shared" si="40"/>
        <v>RS3</v>
      </c>
      <c r="G876" t="s">
        <v>1139</v>
      </c>
      <c r="H876" t="str">
        <f>VLOOKUP(E876,GDD!$A$2:$B$57,2)</f>
        <v>650-900</v>
      </c>
      <c r="I876" cm="1">
        <f t="array" ref="I876">IF(H876="0-650",1,IF(H876="650-900",2,IF(H876="900+",3,NA)))</f>
        <v>2</v>
      </c>
      <c r="J876" s="1">
        <v>3.1339704603704097E-5</v>
      </c>
      <c r="K876" s="1">
        <v>3.7521905048294402E-6</v>
      </c>
      <c r="L876">
        <v>0.94351798660452502</v>
      </c>
    </row>
    <row r="877" spans="1:12" x14ac:dyDescent="0.2">
      <c r="A877" t="s">
        <v>879</v>
      </c>
      <c r="B877" t="str">
        <f t="shared" si="39"/>
        <v>height_30p</v>
      </c>
      <c r="C877">
        <f>VLOOKUP(B877,GDD!$D$2:$E$31,2)</f>
        <v>2</v>
      </c>
      <c r="D877" t="str">
        <f t="shared" si="41"/>
        <v>SbDIV18</v>
      </c>
      <c r="E877" s="2">
        <v>20180710</v>
      </c>
      <c r="F877" t="str">
        <f t="shared" si="40"/>
        <v>RS3</v>
      </c>
      <c r="G877" t="s">
        <v>1139</v>
      </c>
      <c r="H877" t="str">
        <f>VLOOKUP(E877,GDD!$A$2:$B$57,2)</f>
        <v>650-900</v>
      </c>
      <c r="I877" cm="1">
        <f t="array" ref="I877">IF(H877="0-650",1,IF(H877="650-900",2,IF(H877="900+",3,NA)))</f>
        <v>2</v>
      </c>
      <c r="J877">
        <v>0.121344502672225</v>
      </c>
      <c r="K877">
        <v>5.9541035445635502E-3</v>
      </c>
      <c r="L877">
        <v>0.97605361527545398</v>
      </c>
    </row>
    <row r="878" spans="1:12" x14ac:dyDescent="0.2">
      <c r="A878" t="s">
        <v>880</v>
      </c>
      <c r="B878" t="str">
        <f t="shared" si="39"/>
        <v>height_50p</v>
      </c>
      <c r="C878">
        <f>VLOOKUP(B878,GDD!$D$2:$E$31,2)</f>
        <v>3</v>
      </c>
      <c r="D878" t="str">
        <f t="shared" si="41"/>
        <v>SbDIV18</v>
      </c>
      <c r="E878" s="2">
        <v>20180710</v>
      </c>
      <c r="F878" t="str">
        <f t="shared" si="40"/>
        <v>RS3</v>
      </c>
      <c r="G878" t="s">
        <v>1139</v>
      </c>
      <c r="H878" t="str">
        <f>VLOOKUP(E878,GDD!$A$2:$B$57,2)</f>
        <v>650-900</v>
      </c>
      <c r="I878" cm="1">
        <f t="array" ref="I878">IF(H878="0-650",1,IF(H878="650-900",2,IF(H878="900+",3,NA)))</f>
        <v>2</v>
      </c>
      <c r="J878">
        <v>0.141106086980259</v>
      </c>
      <c r="K878">
        <v>5.7826597388969097E-3</v>
      </c>
      <c r="L878">
        <v>0.979920960162319</v>
      </c>
    </row>
    <row r="879" spans="1:12" x14ac:dyDescent="0.2">
      <c r="A879" t="s">
        <v>881</v>
      </c>
      <c r="B879" t="str">
        <f t="shared" si="39"/>
        <v>height_70p</v>
      </c>
      <c r="C879">
        <f>VLOOKUP(B879,GDD!$D$2:$E$31,2)</f>
        <v>4</v>
      </c>
      <c r="D879" t="str">
        <f t="shared" si="41"/>
        <v>SbDIV18</v>
      </c>
      <c r="E879" s="2">
        <v>20180710</v>
      </c>
      <c r="F879" t="str">
        <f t="shared" si="40"/>
        <v>RS3</v>
      </c>
      <c r="G879" t="s">
        <v>1139</v>
      </c>
      <c r="H879" t="str">
        <f>VLOOKUP(E879,GDD!$A$2:$B$57,2)</f>
        <v>650-900</v>
      </c>
      <c r="I879" cm="1">
        <f t="array" ref="I879">IF(H879="0-650",1,IF(H879="650-900",2,IF(H879="900+",3,NA)))</f>
        <v>2</v>
      </c>
      <c r="J879">
        <v>0.15811011904618399</v>
      </c>
      <c r="K879">
        <v>6.1711699623071001E-3</v>
      </c>
      <c r="L879">
        <v>0.98085814383347203</v>
      </c>
    </row>
    <row r="880" spans="1:12" x14ac:dyDescent="0.2">
      <c r="A880" t="s">
        <v>882</v>
      </c>
      <c r="B880" t="str">
        <f t="shared" si="39"/>
        <v>height_90p</v>
      </c>
      <c r="C880">
        <f>VLOOKUP(B880,GDD!$D$2:$E$31,2)</f>
        <v>5</v>
      </c>
      <c r="D880" t="str">
        <f t="shared" si="41"/>
        <v>SbDIV18</v>
      </c>
      <c r="E880" s="2">
        <v>20180710</v>
      </c>
      <c r="F880" t="str">
        <f t="shared" si="40"/>
        <v>RS3</v>
      </c>
      <c r="G880" t="s">
        <v>1139</v>
      </c>
      <c r="H880" t="str">
        <f>VLOOKUP(E880,GDD!$A$2:$B$57,2)</f>
        <v>650-900</v>
      </c>
      <c r="I880" cm="1">
        <f t="array" ref="I880">IF(H880="0-650",1,IF(H880="650-900",2,IF(H880="900+",3,NA)))</f>
        <v>2</v>
      </c>
      <c r="J880">
        <v>0.18989792603067601</v>
      </c>
      <c r="K880">
        <v>8.9618052636855697E-3</v>
      </c>
      <c r="L880">
        <v>0.97694757879407501</v>
      </c>
    </row>
    <row r="881" spans="1:12" x14ac:dyDescent="0.2">
      <c r="A881" t="s">
        <v>883</v>
      </c>
      <c r="B881" t="str">
        <f t="shared" si="39"/>
        <v>height_95p</v>
      </c>
      <c r="C881">
        <f>VLOOKUP(B881,GDD!$D$2:$E$31,2)</f>
        <v>6</v>
      </c>
      <c r="D881" t="str">
        <f t="shared" si="41"/>
        <v>SbDIV18</v>
      </c>
      <c r="E881" s="2">
        <v>20180710</v>
      </c>
      <c r="F881" t="str">
        <f t="shared" si="40"/>
        <v>RS3</v>
      </c>
      <c r="G881" t="s">
        <v>1139</v>
      </c>
      <c r="H881" t="str">
        <f>VLOOKUP(E881,GDD!$A$2:$B$57,2)</f>
        <v>650-900</v>
      </c>
      <c r="I881" cm="1">
        <f t="array" ref="I881">IF(H881="0-650",1,IF(H881="650-900",2,IF(H881="900+",3,NA)))</f>
        <v>2</v>
      </c>
      <c r="J881">
        <v>0.20201078956305801</v>
      </c>
      <c r="K881">
        <v>1.38473760011902E-2</v>
      </c>
      <c r="L881">
        <v>0.96686191727985304</v>
      </c>
    </row>
    <row r="882" spans="1:12" x14ac:dyDescent="0.2">
      <c r="A882" t="s">
        <v>884</v>
      </c>
      <c r="B882" t="str">
        <f t="shared" si="39"/>
        <v>height_99p</v>
      </c>
      <c r="C882">
        <f>VLOOKUP(B882,GDD!$D$2:$E$31,2)</f>
        <v>7</v>
      </c>
      <c r="D882" t="str">
        <f t="shared" si="41"/>
        <v>SbDIV18</v>
      </c>
      <c r="E882" s="2">
        <v>20180710</v>
      </c>
      <c r="F882" t="str">
        <f t="shared" si="40"/>
        <v>RS3</v>
      </c>
      <c r="G882" t="s">
        <v>1139</v>
      </c>
      <c r="H882" t="str">
        <f>VLOOKUP(E882,GDD!$A$2:$B$57,2)</f>
        <v>650-900</v>
      </c>
      <c r="I882" cm="1">
        <f t="array" ref="I882">IF(H882="0-650",1,IF(H882="650-900",2,IF(H882="900+",3,NA)))</f>
        <v>2</v>
      </c>
      <c r="J882">
        <v>0.20378773020347099</v>
      </c>
      <c r="K882">
        <v>2.9781177033097399E-2</v>
      </c>
      <c r="L882">
        <v>0.93190642490893805</v>
      </c>
    </row>
    <row r="883" spans="1:12" x14ac:dyDescent="0.2">
      <c r="A883" t="s">
        <v>885</v>
      </c>
      <c r="B883" t="str">
        <f t="shared" si="39"/>
        <v>canopy_cover_5p</v>
      </c>
      <c r="C883">
        <f>VLOOKUP(B883,GDD!$D$2:$E$31,2)</f>
        <v>8</v>
      </c>
      <c r="D883" t="str">
        <f t="shared" si="41"/>
        <v>SbDIV18</v>
      </c>
      <c r="E883" s="2">
        <v>20180710</v>
      </c>
      <c r="F883" t="str">
        <f t="shared" si="40"/>
        <v>RS3</v>
      </c>
      <c r="G883" t="s">
        <v>1139</v>
      </c>
      <c r="H883" t="str">
        <f>VLOOKUP(E883,GDD!$A$2:$B$57,2)</f>
        <v>650-900</v>
      </c>
      <c r="I883" cm="1">
        <f t="array" ref="I883">IF(H883="0-650",1,IF(H883="650-900",2,IF(H883="900+",3,NA)))</f>
        <v>2</v>
      </c>
      <c r="J883">
        <v>0.383308962574189</v>
      </c>
      <c r="K883">
        <v>5.7913853061989098</v>
      </c>
      <c r="L883">
        <v>0.11689807066332999</v>
      </c>
    </row>
    <row r="884" spans="1:12" x14ac:dyDescent="0.2">
      <c r="A884" t="s">
        <v>886</v>
      </c>
      <c r="B884" t="str">
        <f t="shared" si="39"/>
        <v>pcanopy_cover_10p</v>
      </c>
      <c r="C884">
        <f>VLOOKUP(B884,GDD!$D$2:$E$31,2)</f>
        <v>9</v>
      </c>
      <c r="D884" t="str">
        <f t="shared" si="41"/>
        <v>SbDIV18</v>
      </c>
      <c r="E884" s="2">
        <v>20180710</v>
      </c>
      <c r="F884" t="str">
        <f t="shared" si="40"/>
        <v>RS3</v>
      </c>
      <c r="G884" t="s">
        <v>1139</v>
      </c>
      <c r="H884" t="str">
        <f>VLOOKUP(E884,GDD!$A$2:$B$57,2)</f>
        <v>650-900</v>
      </c>
      <c r="I884" cm="1">
        <f t="array" ref="I884">IF(H884="0-650",1,IF(H884="650-900",2,IF(H884="900+",3,NA)))</f>
        <v>2</v>
      </c>
      <c r="J884">
        <v>0.50459713602168299</v>
      </c>
      <c r="K884">
        <v>6.2360121047324997</v>
      </c>
      <c r="L884">
        <v>0.13929130787471899</v>
      </c>
    </row>
    <row r="885" spans="1:12" x14ac:dyDescent="0.2">
      <c r="A885" t="s">
        <v>887</v>
      </c>
      <c r="B885" t="str">
        <f t="shared" si="39"/>
        <v>canopy_cover_20p</v>
      </c>
      <c r="C885">
        <f>VLOOKUP(B885,GDD!$D$2:$E$31,2)</f>
        <v>10</v>
      </c>
      <c r="D885" t="str">
        <f t="shared" si="41"/>
        <v>SbDIV18</v>
      </c>
      <c r="E885" s="2">
        <v>20180710</v>
      </c>
      <c r="F885" t="str">
        <f t="shared" si="40"/>
        <v>RS3</v>
      </c>
      <c r="G885" t="s">
        <v>1139</v>
      </c>
      <c r="H885" t="str">
        <f>VLOOKUP(E885,GDD!$A$2:$B$57,2)</f>
        <v>650-900</v>
      </c>
      <c r="I885" cm="1">
        <f t="array" ref="I885">IF(H885="0-650",1,IF(H885="650-900",2,IF(H885="900+",3,NA)))</f>
        <v>2</v>
      </c>
      <c r="J885">
        <v>0.86044482640346298</v>
      </c>
      <c r="K885">
        <v>6.8138421720761597</v>
      </c>
      <c r="L885">
        <v>0.201633711300648</v>
      </c>
    </row>
    <row r="886" spans="1:12" x14ac:dyDescent="0.2">
      <c r="A886" t="s">
        <v>888</v>
      </c>
      <c r="B886" t="str">
        <f t="shared" si="39"/>
        <v>canopy_cover_30p</v>
      </c>
      <c r="C886">
        <f>VLOOKUP(B886,GDD!$D$2:$E$31,2)</f>
        <v>11</v>
      </c>
      <c r="D886" t="str">
        <f t="shared" si="41"/>
        <v>SbDIV18</v>
      </c>
      <c r="E886" s="2">
        <v>20180710</v>
      </c>
      <c r="F886" t="str">
        <f t="shared" si="40"/>
        <v>RS3</v>
      </c>
      <c r="G886" t="s">
        <v>1139</v>
      </c>
      <c r="H886" t="str">
        <f>VLOOKUP(E886,GDD!$A$2:$B$57,2)</f>
        <v>650-900</v>
      </c>
      <c r="I886" cm="1">
        <f t="array" ref="I886">IF(H886="0-650",1,IF(H886="650-900",2,IF(H886="900+",3,NA)))</f>
        <v>2</v>
      </c>
      <c r="J886">
        <v>2.0336612733410599</v>
      </c>
      <c r="K886">
        <v>7.9677797427292996</v>
      </c>
      <c r="L886">
        <v>0.33795496281411602</v>
      </c>
    </row>
    <row r="887" spans="1:12" x14ac:dyDescent="0.2">
      <c r="A887" t="s">
        <v>889</v>
      </c>
      <c r="B887" t="str">
        <f t="shared" si="39"/>
        <v>canopy_cover_40p</v>
      </c>
      <c r="C887">
        <f>VLOOKUP(B887,GDD!$D$2:$E$31,2)</f>
        <v>12</v>
      </c>
      <c r="D887" t="str">
        <f t="shared" si="41"/>
        <v>SbDIV18</v>
      </c>
      <c r="E887" s="2">
        <v>20180710</v>
      </c>
      <c r="F887" t="str">
        <f t="shared" si="40"/>
        <v>RS3</v>
      </c>
      <c r="G887" t="s">
        <v>1139</v>
      </c>
      <c r="H887" t="str">
        <f>VLOOKUP(E887,GDD!$A$2:$B$57,2)</f>
        <v>650-900</v>
      </c>
      <c r="I887" cm="1">
        <f t="array" ref="I887">IF(H887="0-650",1,IF(H887="650-900",2,IF(H887="900+",3,NA)))</f>
        <v>2</v>
      </c>
      <c r="J887">
        <v>8.5221581980223799</v>
      </c>
      <c r="K887">
        <v>20.693677817163799</v>
      </c>
      <c r="L887">
        <v>0.45164870977904598</v>
      </c>
    </row>
    <row r="888" spans="1:12" x14ac:dyDescent="0.2">
      <c r="A888" t="s">
        <v>890</v>
      </c>
      <c r="B888" t="str">
        <f t="shared" si="39"/>
        <v>canopy_cover_50p</v>
      </c>
      <c r="C888">
        <f>VLOOKUP(B888,GDD!$D$2:$E$31,2)</f>
        <v>13</v>
      </c>
      <c r="D888" t="str">
        <f t="shared" si="41"/>
        <v>SbDIV18</v>
      </c>
      <c r="E888" s="2">
        <v>20180710</v>
      </c>
      <c r="F888" t="str">
        <f t="shared" si="40"/>
        <v>RS3</v>
      </c>
      <c r="G888" t="s">
        <v>1139</v>
      </c>
      <c r="H888" t="str">
        <f>VLOOKUP(E888,GDD!$A$2:$B$57,2)</f>
        <v>650-900</v>
      </c>
      <c r="I888" cm="1">
        <f t="array" ref="I888">IF(H888="0-650",1,IF(H888="650-900",2,IF(H888="900+",3,NA)))</f>
        <v>2</v>
      </c>
      <c r="J888">
        <v>46.393334031276403</v>
      </c>
      <c r="K888">
        <v>69.843354649942995</v>
      </c>
      <c r="L888">
        <v>0.57053836994528995</v>
      </c>
    </row>
    <row r="889" spans="1:12" x14ac:dyDescent="0.2">
      <c r="A889" t="s">
        <v>891</v>
      </c>
      <c r="B889" t="str">
        <f t="shared" si="39"/>
        <v>canopy_cover_75p</v>
      </c>
      <c r="C889">
        <f>VLOOKUP(B889,GDD!$D$2:$E$31,2)</f>
        <v>14</v>
      </c>
      <c r="D889" t="str">
        <f t="shared" si="41"/>
        <v>SbDIV18</v>
      </c>
      <c r="E889" s="2">
        <v>20180710</v>
      </c>
      <c r="F889" t="str">
        <f t="shared" si="40"/>
        <v>RS3</v>
      </c>
      <c r="G889" t="s">
        <v>1139</v>
      </c>
      <c r="H889" t="str">
        <f>VLOOKUP(E889,GDD!$A$2:$B$57,2)</f>
        <v>650-900</v>
      </c>
      <c r="I889" cm="1">
        <f t="array" ref="I889">IF(H889="0-650",1,IF(H889="650-900",2,IF(H889="900+",3,NA)))</f>
        <v>2</v>
      </c>
      <c r="J889">
        <v>253.04253736459</v>
      </c>
      <c r="K889">
        <v>239.17192064326599</v>
      </c>
      <c r="L889">
        <v>0.67907457141849603</v>
      </c>
    </row>
    <row r="890" spans="1:12" x14ac:dyDescent="0.2">
      <c r="A890" t="s">
        <v>892</v>
      </c>
      <c r="B890" t="str">
        <f t="shared" si="39"/>
        <v>standard_deviation_ht</v>
      </c>
      <c r="C890">
        <f>VLOOKUP(B890,GDD!$D$2:$E$31,2)</f>
        <v>15</v>
      </c>
      <c r="D890" t="str">
        <f t="shared" si="41"/>
        <v>SbDIV18</v>
      </c>
      <c r="E890" s="2">
        <v>20180710</v>
      </c>
      <c r="F890" t="str">
        <f t="shared" si="40"/>
        <v>RS3</v>
      </c>
      <c r="G890" t="s">
        <v>1139</v>
      </c>
      <c r="H890" t="str">
        <f>VLOOKUP(E890,GDD!$A$2:$B$57,2)</f>
        <v>650-900</v>
      </c>
      <c r="I890" cm="1">
        <f t="array" ref="I890">IF(H890="0-650",1,IF(H890="650-900",2,IF(H890="900+",3,NA)))</f>
        <v>2</v>
      </c>
      <c r="J890">
        <v>6.7168728925631697E-3</v>
      </c>
      <c r="K890">
        <v>1.05559948366616E-3</v>
      </c>
      <c r="L890">
        <v>0.92714650219980999</v>
      </c>
    </row>
    <row r="891" spans="1:12" x14ac:dyDescent="0.2">
      <c r="A891" t="s">
        <v>893</v>
      </c>
      <c r="B891" t="str">
        <f t="shared" si="39"/>
        <v>quadratic_mean_ht</v>
      </c>
      <c r="C891">
        <f>VLOOKUP(B891,GDD!$D$2:$E$31,2)</f>
        <v>16</v>
      </c>
      <c r="D891" t="str">
        <f t="shared" si="41"/>
        <v>SbDIV18</v>
      </c>
      <c r="E891" s="2">
        <v>20180710</v>
      </c>
      <c r="F891" t="str">
        <f t="shared" si="40"/>
        <v>RS3</v>
      </c>
      <c r="G891" t="s">
        <v>1139</v>
      </c>
      <c r="H891" t="str">
        <f>VLOOKUP(E891,GDD!$A$2:$B$57,2)</f>
        <v>650-900</v>
      </c>
      <c r="I891" cm="1">
        <f t="array" ref="I891">IF(H891="0-650",1,IF(H891="650-900",2,IF(H891="900+",3,NA)))</f>
        <v>2</v>
      </c>
      <c r="J891">
        <v>0.13334231230275201</v>
      </c>
      <c r="K891">
        <v>6.0269944115978503E-3</v>
      </c>
      <c r="L891">
        <v>0.97789975200425905</v>
      </c>
    </row>
    <row r="892" spans="1:12" x14ac:dyDescent="0.2">
      <c r="A892" t="s">
        <v>894</v>
      </c>
      <c r="B892" t="str">
        <f t="shared" si="39"/>
        <v>skewness_ht</v>
      </c>
      <c r="C892">
        <f>VLOOKUP(B892,GDD!$D$2:$E$31,2)</f>
        <v>17</v>
      </c>
      <c r="D892" t="str">
        <f t="shared" si="41"/>
        <v>SbDIV18</v>
      </c>
      <c r="E892" s="2">
        <v>20180710</v>
      </c>
      <c r="F892" t="str">
        <f t="shared" si="40"/>
        <v>RS3</v>
      </c>
      <c r="G892" t="s">
        <v>1139</v>
      </c>
      <c r="H892" t="str">
        <f>VLOOKUP(E892,GDD!$A$2:$B$57,2)</f>
        <v>650-900</v>
      </c>
      <c r="I892" cm="1">
        <f t="array" ref="I892">IF(H892="0-650",1,IF(H892="650-900",2,IF(H892="900+",3,NA)))</f>
        <v>2</v>
      </c>
      <c r="J892">
        <v>0.28125411057543498</v>
      </c>
      <c r="K892">
        <v>0.32468959225532101</v>
      </c>
      <c r="L892">
        <v>0.63402796157854502</v>
      </c>
    </row>
    <row r="893" spans="1:12" x14ac:dyDescent="0.2">
      <c r="A893" t="s">
        <v>895</v>
      </c>
      <c r="B893" t="str">
        <f t="shared" si="39"/>
        <v>kurtosis_ht</v>
      </c>
      <c r="C893">
        <f>VLOOKUP(B893,GDD!$D$2:$E$31,2)</f>
        <v>18</v>
      </c>
      <c r="D893" t="str">
        <f t="shared" si="41"/>
        <v>SbDIV18</v>
      </c>
      <c r="E893" s="2">
        <v>20180710</v>
      </c>
      <c r="F893" t="str">
        <f t="shared" si="40"/>
        <v>RS3</v>
      </c>
      <c r="G893" t="s">
        <v>1139</v>
      </c>
      <c r="H893" t="str">
        <f>VLOOKUP(E893,GDD!$A$2:$B$57,2)</f>
        <v>650-900</v>
      </c>
      <c r="I893" cm="1">
        <f t="array" ref="I893">IF(H893="0-650",1,IF(H893="650-900",2,IF(H893="900+",3,NA)))</f>
        <v>2</v>
      </c>
      <c r="J893">
        <v>2.91378593372816</v>
      </c>
      <c r="K893">
        <v>2.4441002141726602</v>
      </c>
      <c r="L893">
        <v>0.70452162633466797</v>
      </c>
    </row>
    <row r="894" spans="1:12" x14ac:dyDescent="0.2">
      <c r="A894" t="s">
        <v>896</v>
      </c>
      <c r="B894" t="str">
        <f t="shared" si="39"/>
        <v>variation_ht</v>
      </c>
      <c r="C894">
        <f>VLOOKUP(B894,GDD!$D$2:$E$31,2)</f>
        <v>19</v>
      </c>
      <c r="D894" t="str">
        <f t="shared" si="41"/>
        <v>SbDIV18</v>
      </c>
      <c r="E894" s="2">
        <v>20180710</v>
      </c>
      <c r="F894" t="str">
        <f t="shared" si="40"/>
        <v>RS3</v>
      </c>
      <c r="G894" t="s">
        <v>1139</v>
      </c>
      <c r="H894" t="str">
        <f>VLOOKUP(E894,GDD!$A$2:$B$57,2)</f>
        <v>650-900</v>
      </c>
      <c r="I894" cm="1">
        <f t="array" ref="I894">IF(H894="0-650",1,IF(H894="650-900",2,IF(H894="900+",3,NA)))</f>
        <v>2</v>
      </c>
      <c r="J894">
        <v>1.33572163551337E-3</v>
      </c>
      <c r="K894">
        <v>7.3542671231258095E-4</v>
      </c>
      <c r="L894">
        <v>0.78413420062724704</v>
      </c>
    </row>
    <row r="895" spans="1:12" x14ac:dyDescent="0.2">
      <c r="A895" t="s">
        <v>897</v>
      </c>
      <c r="B895" t="str">
        <f t="shared" si="39"/>
        <v>plot_volume</v>
      </c>
      <c r="C895">
        <f>VLOOKUP(B895,GDD!$D$2:$E$31,2)</f>
        <v>20</v>
      </c>
      <c r="D895" t="str">
        <f t="shared" si="41"/>
        <v>SbDIV18</v>
      </c>
      <c r="E895" s="2">
        <v>20180710</v>
      </c>
      <c r="F895" t="str">
        <f t="shared" si="40"/>
        <v>RS3</v>
      </c>
      <c r="G895" t="s">
        <v>1139</v>
      </c>
      <c r="H895" t="str">
        <f>VLOOKUP(E895,GDD!$A$2:$B$57,2)</f>
        <v>650-900</v>
      </c>
      <c r="I895" cm="1">
        <f t="array" ref="I895">IF(H895="0-650",1,IF(H895="650-900",2,IF(H895="900+",3,NA)))</f>
        <v>2</v>
      </c>
      <c r="J895" s="1">
        <v>6.0438138392412798E-5</v>
      </c>
      <c r="K895" s="1">
        <v>4.89822893520442E-6</v>
      </c>
      <c r="L895">
        <v>0.96105547060461005</v>
      </c>
    </row>
    <row r="896" spans="1:12" x14ac:dyDescent="0.2">
      <c r="A896" t="s">
        <v>898</v>
      </c>
      <c r="B896" t="str">
        <f t="shared" si="39"/>
        <v>height_30p</v>
      </c>
      <c r="C896">
        <f>VLOOKUP(B896,GDD!$D$2:$E$31,2)</f>
        <v>2</v>
      </c>
      <c r="D896" t="str">
        <f t="shared" si="41"/>
        <v>SbDIV18</v>
      </c>
      <c r="E896" s="2">
        <v>20180718</v>
      </c>
      <c r="F896" t="str">
        <f t="shared" si="40"/>
        <v>RS3</v>
      </c>
      <c r="G896" t="s">
        <v>1139</v>
      </c>
      <c r="H896" t="str">
        <f>VLOOKUP(E896,GDD!$A$2:$B$57,2)</f>
        <v>650-900</v>
      </c>
      <c r="I896" cm="1">
        <f t="array" ref="I896">IF(H896="0-650",1,IF(H896="650-900",2,IF(H896="900+",3,NA)))</f>
        <v>2</v>
      </c>
      <c r="J896">
        <v>0.120481696684777</v>
      </c>
      <c r="K896">
        <v>4.7730226481943402E-3</v>
      </c>
      <c r="L896">
        <v>0.98057665719414699</v>
      </c>
    </row>
    <row r="897" spans="1:12" x14ac:dyDescent="0.2">
      <c r="A897" t="s">
        <v>899</v>
      </c>
      <c r="B897" t="str">
        <f t="shared" si="39"/>
        <v>height_50p</v>
      </c>
      <c r="C897">
        <f>VLOOKUP(B897,GDD!$D$2:$E$31,2)</f>
        <v>3</v>
      </c>
      <c r="D897" t="str">
        <f t="shared" si="41"/>
        <v>SbDIV18</v>
      </c>
      <c r="E897" s="2">
        <v>20180718</v>
      </c>
      <c r="F897" t="str">
        <f t="shared" si="40"/>
        <v>RS3</v>
      </c>
      <c r="G897" t="s">
        <v>1139</v>
      </c>
      <c r="H897" t="str">
        <f>VLOOKUP(E897,GDD!$A$2:$B$57,2)</f>
        <v>650-900</v>
      </c>
      <c r="I897" cm="1">
        <f t="array" ref="I897">IF(H897="0-650",1,IF(H897="650-900",2,IF(H897="900+",3,NA)))</f>
        <v>2</v>
      </c>
      <c r="J897">
        <v>0.14543101323166799</v>
      </c>
      <c r="K897">
        <v>4.0733353166549999E-3</v>
      </c>
      <c r="L897">
        <v>0.98618905752069996</v>
      </c>
    </row>
    <row r="898" spans="1:12" x14ac:dyDescent="0.2">
      <c r="A898" t="s">
        <v>900</v>
      </c>
      <c r="B898" t="str">
        <f t="shared" ref="B898:B961" si="42">LEFT(A898, FIND("_RS",A898)-10)</f>
        <v>height_70p</v>
      </c>
      <c r="C898">
        <f>VLOOKUP(B898,GDD!$D$2:$E$31,2)</f>
        <v>4</v>
      </c>
      <c r="D898" t="str">
        <f t="shared" si="41"/>
        <v>SbDIV18</v>
      </c>
      <c r="E898" s="2">
        <v>20180718</v>
      </c>
      <c r="F898" t="str">
        <f t="shared" ref="F898:F961" si="43">RIGHT(A898,LEN(A898)-FIND("_RS",A898))</f>
        <v>RS3</v>
      </c>
      <c r="G898" t="s">
        <v>1139</v>
      </c>
      <c r="H898" t="str">
        <f>VLOOKUP(E898,GDD!$A$2:$B$57,2)</f>
        <v>650-900</v>
      </c>
      <c r="I898" cm="1">
        <f t="array" ref="I898">IF(H898="0-650",1,IF(H898="650-900",2,IF(H898="900+",3,NA)))</f>
        <v>2</v>
      </c>
      <c r="J898">
        <v>0.17169742075695901</v>
      </c>
      <c r="K898">
        <v>4.3935711966124301E-3</v>
      </c>
      <c r="L898">
        <v>0.987367114498236</v>
      </c>
    </row>
    <row r="899" spans="1:12" x14ac:dyDescent="0.2">
      <c r="A899" t="s">
        <v>901</v>
      </c>
      <c r="B899" t="str">
        <f t="shared" si="42"/>
        <v>height_90p</v>
      </c>
      <c r="C899">
        <f>VLOOKUP(B899,GDD!$D$2:$E$31,2)</f>
        <v>5</v>
      </c>
      <c r="D899" t="str">
        <f t="shared" ref="D899:D962" si="44">"SbDIV"&amp;MID(E899,3,2)</f>
        <v>SbDIV18</v>
      </c>
      <c r="E899" s="2">
        <v>20180718</v>
      </c>
      <c r="F899" t="str">
        <f t="shared" si="43"/>
        <v>RS3</v>
      </c>
      <c r="G899" t="s">
        <v>1139</v>
      </c>
      <c r="H899" t="str">
        <f>VLOOKUP(E899,GDD!$A$2:$B$57,2)</f>
        <v>650-900</v>
      </c>
      <c r="I899" cm="1">
        <f t="array" ref="I899">IF(H899="0-650",1,IF(H899="650-900",2,IF(H899="900+",3,NA)))</f>
        <v>2</v>
      </c>
      <c r="J899">
        <v>0.241028876500126</v>
      </c>
      <c r="K899">
        <v>9.4121965001409801E-3</v>
      </c>
      <c r="L899">
        <v>0.98084888707903894</v>
      </c>
    </row>
    <row r="900" spans="1:12" x14ac:dyDescent="0.2">
      <c r="A900" t="s">
        <v>902</v>
      </c>
      <c r="B900" t="str">
        <f t="shared" si="42"/>
        <v>height_95p</v>
      </c>
      <c r="C900">
        <f>VLOOKUP(B900,GDD!$D$2:$E$31,2)</f>
        <v>6</v>
      </c>
      <c r="D900" t="str">
        <f t="shared" si="44"/>
        <v>SbDIV18</v>
      </c>
      <c r="E900" s="2">
        <v>20180718</v>
      </c>
      <c r="F900" t="str">
        <f t="shared" si="43"/>
        <v>RS3</v>
      </c>
      <c r="G900" t="s">
        <v>1139</v>
      </c>
      <c r="H900" t="str">
        <f>VLOOKUP(E900,GDD!$A$2:$B$57,2)</f>
        <v>650-900</v>
      </c>
      <c r="I900" cm="1">
        <f t="array" ref="I900">IF(H900="0-650",1,IF(H900="650-900",2,IF(H900="900+",3,NA)))</f>
        <v>2</v>
      </c>
      <c r="J900">
        <v>0.25772420013171299</v>
      </c>
      <c r="K900">
        <v>1.31901677088849E-2</v>
      </c>
      <c r="L900">
        <v>0.97504879797272803</v>
      </c>
    </row>
    <row r="901" spans="1:12" x14ac:dyDescent="0.2">
      <c r="A901" t="s">
        <v>903</v>
      </c>
      <c r="B901" t="str">
        <f t="shared" si="42"/>
        <v>height_99p</v>
      </c>
      <c r="C901">
        <f>VLOOKUP(B901,GDD!$D$2:$E$31,2)</f>
        <v>7</v>
      </c>
      <c r="D901" t="str">
        <f t="shared" si="44"/>
        <v>SbDIV18</v>
      </c>
      <c r="E901" s="2">
        <v>20180718</v>
      </c>
      <c r="F901" t="str">
        <f t="shared" si="43"/>
        <v>RS3</v>
      </c>
      <c r="G901" t="s">
        <v>1139</v>
      </c>
      <c r="H901" t="str">
        <f>VLOOKUP(E901,GDD!$A$2:$B$57,2)</f>
        <v>650-900</v>
      </c>
      <c r="I901" cm="1">
        <f t="array" ref="I901">IF(H901="0-650",1,IF(H901="650-900",2,IF(H901="900+",3,NA)))</f>
        <v>2</v>
      </c>
      <c r="J901">
        <v>0.241956049587539</v>
      </c>
      <c r="K901">
        <v>2.1202010390849901E-2</v>
      </c>
      <c r="L901">
        <v>0.95802530559071097</v>
      </c>
    </row>
    <row r="902" spans="1:12" x14ac:dyDescent="0.2">
      <c r="A902" t="s">
        <v>904</v>
      </c>
      <c r="B902" t="str">
        <f t="shared" si="42"/>
        <v>canopy_cover_5p</v>
      </c>
      <c r="C902">
        <f>VLOOKUP(B902,GDD!$D$2:$E$31,2)</f>
        <v>8</v>
      </c>
      <c r="D902" t="str">
        <f t="shared" si="44"/>
        <v>SbDIV18</v>
      </c>
      <c r="E902" s="2">
        <v>20180718</v>
      </c>
      <c r="F902" t="str">
        <f t="shared" si="43"/>
        <v>RS3</v>
      </c>
      <c r="G902" t="s">
        <v>1139</v>
      </c>
      <c r="H902" t="str">
        <f>VLOOKUP(E902,GDD!$A$2:$B$57,2)</f>
        <v>650-900</v>
      </c>
      <c r="I902" cm="1">
        <f t="array" ref="I902">IF(H902="0-650",1,IF(H902="650-900",2,IF(H902="900+",3,NA)))</f>
        <v>2</v>
      </c>
      <c r="J902">
        <v>0.482216140631611</v>
      </c>
      <c r="K902">
        <v>6.5299213844720496</v>
      </c>
      <c r="L902">
        <v>0.128687852786115</v>
      </c>
    </row>
    <row r="903" spans="1:12" x14ac:dyDescent="0.2">
      <c r="A903" t="s">
        <v>905</v>
      </c>
      <c r="B903" t="str">
        <f t="shared" si="42"/>
        <v>pcanopy_cover_10p</v>
      </c>
      <c r="C903">
        <f>VLOOKUP(B903,GDD!$D$2:$E$31,2)</f>
        <v>9</v>
      </c>
      <c r="D903" t="str">
        <f t="shared" si="44"/>
        <v>SbDIV18</v>
      </c>
      <c r="E903" s="2">
        <v>20180718</v>
      </c>
      <c r="F903" t="str">
        <f t="shared" si="43"/>
        <v>RS3</v>
      </c>
      <c r="G903" t="s">
        <v>1139</v>
      </c>
      <c r="H903" t="str">
        <f>VLOOKUP(E903,GDD!$A$2:$B$57,2)</f>
        <v>650-900</v>
      </c>
      <c r="I903" cm="1">
        <f t="array" ref="I903">IF(H903="0-650",1,IF(H903="650-900",2,IF(H903="900+",3,NA)))</f>
        <v>2</v>
      </c>
      <c r="J903">
        <v>0.60456275797645398</v>
      </c>
      <c r="K903">
        <v>6.7956553197372598</v>
      </c>
      <c r="L903">
        <v>0.15105042108859401</v>
      </c>
    </row>
    <row r="904" spans="1:12" x14ac:dyDescent="0.2">
      <c r="A904" t="s">
        <v>906</v>
      </c>
      <c r="B904" t="str">
        <f t="shared" si="42"/>
        <v>canopy_cover_20p</v>
      </c>
      <c r="C904">
        <f>VLOOKUP(B904,GDD!$D$2:$E$31,2)</f>
        <v>10</v>
      </c>
      <c r="D904" t="str">
        <f t="shared" si="44"/>
        <v>SbDIV18</v>
      </c>
      <c r="E904" s="2">
        <v>20180718</v>
      </c>
      <c r="F904" t="str">
        <f t="shared" si="43"/>
        <v>RS3</v>
      </c>
      <c r="G904" t="s">
        <v>1139</v>
      </c>
      <c r="H904" t="str">
        <f>VLOOKUP(E904,GDD!$A$2:$B$57,2)</f>
        <v>650-900</v>
      </c>
      <c r="I904" cm="1">
        <f t="array" ref="I904">IF(H904="0-650",1,IF(H904="650-900",2,IF(H904="900+",3,NA)))</f>
        <v>2</v>
      </c>
      <c r="J904">
        <v>1.02665718971376</v>
      </c>
      <c r="K904">
        <v>7.3638642461542103</v>
      </c>
      <c r="L904">
        <v>0.218039230332714</v>
      </c>
    </row>
    <row r="905" spans="1:12" x14ac:dyDescent="0.2">
      <c r="A905" t="s">
        <v>907</v>
      </c>
      <c r="B905" t="str">
        <f t="shared" si="42"/>
        <v>canopy_cover_30p</v>
      </c>
      <c r="C905">
        <f>VLOOKUP(B905,GDD!$D$2:$E$31,2)</f>
        <v>11</v>
      </c>
      <c r="D905" t="str">
        <f t="shared" si="44"/>
        <v>SbDIV18</v>
      </c>
      <c r="E905" s="2">
        <v>20180718</v>
      </c>
      <c r="F905" t="str">
        <f t="shared" si="43"/>
        <v>RS3</v>
      </c>
      <c r="G905" t="s">
        <v>1139</v>
      </c>
      <c r="H905" t="str">
        <f>VLOOKUP(E905,GDD!$A$2:$B$57,2)</f>
        <v>650-900</v>
      </c>
      <c r="I905" cm="1">
        <f t="array" ref="I905">IF(H905="0-650",1,IF(H905="650-900",2,IF(H905="900+",3,NA)))</f>
        <v>2</v>
      </c>
      <c r="J905">
        <v>2.8310115239498601</v>
      </c>
      <c r="K905">
        <v>10.149568017014399</v>
      </c>
      <c r="L905">
        <v>0.35809318775412502</v>
      </c>
    </row>
    <row r="906" spans="1:12" x14ac:dyDescent="0.2">
      <c r="A906" t="s">
        <v>908</v>
      </c>
      <c r="B906" t="str">
        <f t="shared" si="42"/>
        <v>canopy_cover_40p</v>
      </c>
      <c r="C906">
        <f>VLOOKUP(B906,GDD!$D$2:$E$31,2)</f>
        <v>12</v>
      </c>
      <c r="D906" t="str">
        <f t="shared" si="44"/>
        <v>SbDIV18</v>
      </c>
      <c r="E906" s="2">
        <v>20180718</v>
      </c>
      <c r="F906" t="str">
        <f t="shared" si="43"/>
        <v>RS3</v>
      </c>
      <c r="G906" t="s">
        <v>1139</v>
      </c>
      <c r="H906" t="str">
        <f>VLOOKUP(E906,GDD!$A$2:$B$57,2)</f>
        <v>650-900</v>
      </c>
      <c r="I906" cm="1">
        <f t="array" ref="I906">IF(H906="0-650",1,IF(H906="650-900",2,IF(H906="900+",3,NA)))</f>
        <v>2</v>
      </c>
      <c r="J906">
        <v>16.988927442250102</v>
      </c>
      <c r="K906">
        <v>23.379853932212001</v>
      </c>
      <c r="L906">
        <v>0.59238514901418404</v>
      </c>
    </row>
    <row r="907" spans="1:12" x14ac:dyDescent="0.2">
      <c r="A907" t="s">
        <v>909</v>
      </c>
      <c r="B907" t="str">
        <f t="shared" si="42"/>
        <v>canopy_cover_50p</v>
      </c>
      <c r="C907">
        <f>VLOOKUP(B907,GDD!$D$2:$E$31,2)</f>
        <v>13</v>
      </c>
      <c r="D907" t="str">
        <f t="shared" si="44"/>
        <v>SbDIV18</v>
      </c>
      <c r="E907" s="2">
        <v>20180718</v>
      </c>
      <c r="F907" t="str">
        <f t="shared" si="43"/>
        <v>RS3</v>
      </c>
      <c r="G907" t="s">
        <v>1139</v>
      </c>
      <c r="H907" t="str">
        <f>VLOOKUP(E907,GDD!$A$2:$B$57,2)</f>
        <v>650-900</v>
      </c>
      <c r="I907" cm="1">
        <f t="array" ref="I907">IF(H907="0-650",1,IF(H907="650-900",2,IF(H907="900+",3,NA)))</f>
        <v>2</v>
      </c>
      <c r="J907">
        <v>86.263698483924202</v>
      </c>
      <c r="K907">
        <v>73.825972631585003</v>
      </c>
      <c r="L907">
        <v>0.70032489203770698</v>
      </c>
    </row>
    <row r="908" spans="1:12" x14ac:dyDescent="0.2">
      <c r="A908" t="s">
        <v>910</v>
      </c>
      <c r="B908" t="str">
        <f t="shared" si="42"/>
        <v>canopy_cover_75p</v>
      </c>
      <c r="C908">
        <f>VLOOKUP(B908,GDD!$D$2:$E$31,2)</f>
        <v>14</v>
      </c>
      <c r="D908" t="str">
        <f t="shared" si="44"/>
        <v>SbDIV18</v>
      </c>
      <c r="E908" s="2">
        <v>20180718</v>
      </c>
      <c r="F908" t="str">
        <f t="shared" si="43"/>
        <v>RS3</v>
      </c>
      <c r="G908" t="s">
        <v>1139</v>
      </c>
      <c r="H908" t="str">
        <f>VLOOKUP(E908,GDD!$A$2:$B$57,2)</f>
        <v>650-900</v>
      </c>
      <c r="I908" cm="1">
        <f t="array" ref="I908">IF(H908="0-650",1,IF(H908="650-900",2,IF(H908="900+",3,NA)))</f>
        <v>2</v>
      </c>
      <c r="J908">
        <v>118.51760333895599</v>
      </c>
      <c r="K908">
        <v>57.1779499183883</v>
      </c>
      <c r="L908">
        <v>0.80565807940110501</v>
      </c>
    </row>
    <row r="909" spans="1:12" x14ac:dyDescent="0.2">
      <c r="A909" t="s">
        <v>911</v>
      </c>
      <c r="B909" t="str">
        <f t="shared" si="42"/>
        <v>standard_deviation_ht</v>
      </c>
      <c r="C909">
        <f>VLOOKUP(B909,GDD!$D$2:$E$31,2)</f>
        <v>15</v>
      </c>
      <c r="D909" t="str">
        <f t="shared" si="44"/>
        <v>SbDIV18</v>
      </c>
      <c r="E909" s="2">
        <v>20180718</v>
      </c>
      <c r="F909" t="str">
        <f t="shared" si="43"/>
        <v>RS3</v>
      </c>
      <c r="G909" t="s">
        <v>1139</v>
      </c>
      <c r="H909" t="str">
        <f>VLOOKUP(E909,GDD!$A$2:$B$57,2)</f>
        <v>650-900</v>
      </c>
      <c r="I909" cm="1">
        <f t="array" ref="I909">IF(H909="0-650",1,IF(H909="650-900",2,IF(H909="900+",3,NA)))</f>
        <v>2</v>
      </c>
      <c r="J909">
        <v>9.4341030026022493E-3</v>
      </c>
      <c r="K909">
        <v>1.11296410232711E-3</v>
      </c>
      <c r="L909">
        <v>0.94429935302399504</v>
      </c>
    </row>
    <row r="910" spans="1:12" x14ac:dyDescent="0.2">
      <c r="A910" t="s">
        <v>912</v>
      </c>
      <c r="B910" t="str">
        <f t="shared" si="42"/>
        <v>quadratic_mean_ht</v>
      </c>
      <c r="C910">
        <f>VLOOKUP(B910,GDD!$D$2:$E$31,2)</f>
        <v>16</v>
      </c>
      <c r="D910" t="str">
        <f t="shared" si="44"/>
        <v>SbDIV18</v>
      </c>
      <c r="E910" s="2">
        <v>20180718</v>
      </c>
      <c r="F910" t="str">
        <f t="shared" si="43"/>
        <v>RS3</v>
      </c>
      <c r="G910" t="s">
        <v>1139</v>
      </c>
      <c r="H910" t="str">
        <f>VLOOKUP(E910,GDD!$A$2:$B$57,2)</f>
        <v>650-900</v>
      </c>
      <c r="I910" cm="1">
        <f t="array" ref="I910">IF(H910="0-650",1,IF(H910="650-900",2,IF(H910="900+",3,NA)))</f>
        <v>2</v>
      </c>
      <c r="J910">
        <v>0.14379745641019501</v>
      </c>
      <c r="K910">
        <v>4.4859166399853403E-3</v>
      </c>
      <c r="L910">
        <v>0.98464152321029397</v>
      </c>
    </row>
    <row r="911" spans="1:12" x14ac:dyDescent="0.2">
      <c r="A911" t="s">
        <v>913</v>
      </c>
      <c r="B911" t="str">
        <f t="shared" si="42"/>
        <v>skewness_ht</v>
      </c>
      <c r="C911">
        <f>VLOOKUP(B911,GDD!$D$2:$E$31,2)</f>
        <v>17</v>
      </c>
      <c r="D911" t="str">
        <f t="shared" si="44"/>
        <v>SbDIV18</v>
      </c>
      <c r="E911" s="2">
        <v>20180718</v>
      </c>
      <c r="F911" t="str">
        <f t="shared" si="43"/>
        <v>RS3</v>
      </c>
      <c r="G911" t="s">
        <v>1139</v>
      </c>
      <c r="H911" t="str">
        <f>VLOOKUP(E911,GDD!$A$2:$B$57,2)</f>
        <v>650-900</v>
      </c>
      <c r="I911" cm="1">
        <f t="array" ref="I911">IF(H911="0-650",1,IF(H911="650-900",2,IF(H911="900+",3,NA)))</f>
        <v>2</v>
      </c>
      <c r="J911">
        <v>0.24245389046581101</v>
      </c>
      <c r="K911">
        <v>0.17482874545250199</v>
      </c>
      <c r="L911">
        <v>0.73500217365453202</v>
      </c>
    </row>
    <row r="912" spans="1:12" x14ac:dyDescent="0.2">
      <c r="A912" t="s">
        <v>914</v>
      </c>
      <c r="B912" t="str">
        <f t="shared" si="42"/>
        <v>kurtosis_ht</v>
      </c>
      <c r="C912">
        <f>VLOOKUP(B912,GDD!$D$2:$E$31,2)</f>
        <v>18</v>
      </c>
      <c r="D912" t="str">
        <f t="shared" si="44"/>
        <v>SbDIV18</v>
      </c>
      <c r="E912" s="2">
        <v>20180718</v>
      </c>
      <c r="F912" t="str">
        <f t="shared" si="43"/>
        <v>RS3</v>
      </c>
      <c r="G912" t="s">
        <v>1139</v>
      </c>
      <c r="H912" t="str">
        <f>VLOOKUP(E912,GDD!$A$2:$B$57,2)</f>
        <v>650-900</v>
      </c>
      <c r="I912" cm="1">
        <f t="array" ref="I912">IF(H912="0-650",1,IF(H912="650-900",2,IF(H912="900+",3,NA)))</f>
        <v>2</v>
      </c>
      <c r="J912">
        <v>2.0552227478385898</v>
      </c>
      <c r="K912">
        <v>1.0312484235050801</v>
      </c>
      <c r="L912">
        <v>0.79943410873646603</v>
      </c>
    </row>
    <row r="913" spans="1:12" x14ac:dyDescent="0.2">
      <c r="A913" t="s">
        <v>915</v>
      </c>
      <c r="B913" t="str">
        <f t="shared" si="42"/>
        <v>variation_ht</v>
      </c>
      <c r="C913">
        <f>VLOOKUP(B913,GDD!$D$2:$E$31,2)</f>
        <v>19</v>
      </c>
      <c r="D913" t="str">
        <f t="shared" si="44"/>
        <v>SbDIV18</v>
      </c>
      <c r="E913" s="2">
        <v>20180718</v>
      </c>
      <c r="F913" t="str">
        <f t="shared" si="43"/>
        <v>RS3</v>
      </c>
      <c r="G913" t="s">
        <v>1139</v>
      </c>
      <c r="H913" t="str">
        <f>VLOOKUP(E913,GDD!$A$2:$B$57,2)</f>
        <v>650-900</v>
      </c>
      <c r="I913" cm="1">
        <f t="array" ref="I913">IF(H913="0-650",1,IF(H913="650-900",2,IF(H913="900+",3,NA)))</f>
        <v>2</v>
      </c>
      <c r="J913">
        <v>1.7403288323343999E-3</v>
      </c>
      <c r="K913">
        <v>6.6375115150519399E-4</v>
      </c>
      <c r="L913">
        <v>0.83984418986012299</v>
      </c>
    </row>
    <row r="914" spans="1:12" x14ac:dyDescent="0.2">
      <c r="A914" t="s">
        <v>916</v>
      </c>
      <c r="B914" t="str">
        <f t="shared" si="42"/>
        <v>plot_volume</v>
      </c>
      <c r="C914">
        <f>VLOOKUP(B914,GDD!$D$2:$E$31,2)</f>
        <v>20</v>
      </c>
      <c r="D914" t="str">
        <f t="shared" si="44"/>
        <v>SbDIV18</v>
      </c>
      <c r="E914" s="2">
        <v>20180718</v>
      </c>
      <c r="F914" t="str">
        <f t="shared" si="43"/>
        <v>RS3</v>
      </c>
      <c r="G914" t="s">
        <v>1139</v>
      </c>
      <c r="H914" t="str">
        <f>VLOOKUP(E914,GDD!$A$2:$B$57,2)</f>
        <v>650-900</v>
      </c>
      <c r="I914" cm="1">
        <f t="array" ref="I914">IF(H914="0-650",1,IF(H914="650-900",2,IF(H914="900+",3,NA)))</f>
        <v>2</v>
      </c>
      <c r="J914" s="1">
        <v>6.6627973414356794E-5</v>
      </c>
      <c r="K914" s="1">
        <v>3.5876331605307299E-6</v>
      </c>
      <c r="L914">
        <v>0.97378296328689495</v>
      </c>
    </row>
    <row r="915" spans="1:12" x14ac:dyDescent="0.2">
      <c r="A915" t="s">
        <v>917</v>
      </c>
      <c r="B915" t="str">
        <f t="shared" si="42"/>
        <v>height_30p</v>
      </c>
      <c r="C915">
        <f>VLOOKUP(B915,GDD!$D$2:$E$31,2)</f>
        <v>2</v>
      </c>
      <c r="D915" t="str">
        <f t="shared" si="44"/>
        <v>SbDIV18</v>
      </c>
      <c r="E915" s="2">
        <v>20180806</v>
      </c>
      <c r="F915" t="str">
        <f t="shared" si="43"/>
        <v>RS3</v>
      </c>
      <c r="G915" t="s">
        <v>1139</v>
      </c>
      <c r="H915" t="str">
        <f>VLOOKUP(E915,GDD!$A$2:$B$57,2)</f>
        <v>900+</v>
      </c>
      <c r="I915" cm="1">
        <f t="array" ref="I915">IF(H915="0-650",1,IF(H915="650-900",2,IF(H915="900+",3,NA)))</f>
        <v>3</v>
      </c>
      <c r="J915">
        <v>1.8017991714183101E-3</v>
      </c>
      <c r="K915">
        <v>0.118963620460869</v>
      </c>
      <c r="L915">
        <v>2.9400996269711099E-2</v>
      </c>
    </row>
    <row r="916" spans="1:12" x14ac:dyDescent="0.2">
      <c r="A916" t="s">
        <v>918</v>
      </c>
      <c r="B916" t="str">
        <f t="shared" si="42"/>
        <v>height_50p</v>
      </c>
      <c r="C916">
        <f>VLOOKUP(B916,GDD!$D$2:$E$31,2)</f>
        <v>3</v>
      </c>
      <c r="D916" t="str">
        <f t="shared" si="44"/>
        <v>SbDIV18</v>
      </c>
      <c r="E916" s="2">
        <v>20180806</v>
      </c>
      <c r="F916" t="str">
        <f t="shared" si="43"/>
        <v>RS3</v>
      </c>
      <c r="G916" t="s">
        <v>1139</v>
      </c>
      <c r="H916" t="str">
        <f>VLOOKUP(E916,GDD!$A$2:$B$57,2)</f>
        <v>900+</v>
      </c>
      <c r="I916" cm="1">
        <f t="array" ref="I916">IF(H916="0-650",1,IF(H916="650-900",2,IF(H916="900+",3,NA)))</f>
        <v>3</v>
      </c>
      <c r="J916">
        <v>1.11808589007563E-2</v>
      </c>
      <c r="K916">
        <v>0.111169053030964</v>
      </c>
      <c r="L916">
        <v>0.167464904621623</v>
      </c>
    </row>
    <row r="917" spans="1:12" x14ac:dyDescent="0.2">
      <c r="A917" t="s">
        <v>919</v>
      </c>
      <c r="B917" t="str">
        <f t="shared" si="42"/>
        <v>height_70p</v>
      </c>
      <c r="C917">
        <f>VLOOKUP(B917,GDD!$D$2:$E$31,2)</f>
        <v>4</v>
      </c>
      <c r="D917" t="str">
        <f t="shared" si="44"/>
        <v>SbDIV18</v>
      </c>
      <c r="E917" s="2">
        <v>20180806</v>
      </c>
      <c r="F917" t="str">
        <f t="shared" si="43"/>
        <v>RS3</v>
      </c>
      <c r="G917" t="s">
        <v>1139</v>
      </c>
      <c r="H917" t="str">
        <f>VLOOKUP(E917,GDD!$A$2:$B$57,2)</f>
        <v>900+</v>
      </c>
      <c r="I917" cm="1">
        <f t="array" ref="I917">IF(H917="0-650",1,IF(H917="650-900",2,IF(H917="900+",3,NA)))</f>
        <v>3</v>
      </c>
      <c r="J917">
        <v>4.4563874464329002E-2</v>
      </c>
      <c r="K917">
        <v>8.2988221746710097E-2</v>
      </c>
      <c r="L917">
        <v>0.51783543722833203</v>
      </c>
    </row>
    <row r="918" spans="1:12" x14ac:dyDescent="0.2">
      <c r="A918" t="s">
        <v>920</v>
      </c>
      <c r="B918" t="str">
        <f t="shared" si="42"/>
        <v>height_90p</v>
      </c>
      <c r="C918">
        <f>VLOOKUP(B918,GDD!$D$2:$E$31,2)</f>
        <v>5</v>
      </c>
      <c r="D918" t="str">
        <f t="shared" si="44"/>
        <v>SbDIV18</v>
      </c>
      <c r="E918" s="2">
        <v>20180806</v>
      </c>
      <c r="F918" t="str">
        <f t="shared" si="43"/>
        <v>RS3</v>
      </c>
      <c r="G918" t="s">
        <v>1139</v>
      </c>
      <c r="H918" t="str">
        <f>VLOOKUP(E918,GDD!$A$2:$B$57,2)</f>
        <v>900+</v>
      </c>
      <c r="I918" cm="1">
        <f t="array" ref="I918">IF(H918="0-650",1,IF(H918="650-900",2,IF(H918="900+",3,NA)))</f>
        <v>3</v>
      </c>
      <c r="J918">
        <v>0.10339952187058001</v>
      </c>
      <c r="K918">
        <v>7.2185974936324199E-2</v>
      </c>
      <c r="L918">
        <v>0.74125501333900201</v>
      </c>
    </row>
    <row r="919" spans="1:12" x14ac:dyDescent="0.2">
      <c r="A919" t="s">
        <v>921</v>
      </c>
      <c r="B919" t="str">
        <f t="shared" si="42"/>
        <v>height_95p</v>
      </c>
      <c r="C919">
        <f>VLOOKUP(B919,GDD!$D$2:$E$31,2)</f>
        <v>6</v>
      </c>
      <c r="D919" t="str">
        <f t="shared" si="44"/>
        <v>SbDIV18</v>
      </c>
      <c r="E919" s="2">
        <v>20180806</v>
      </c>
      <c r="F919" t="str">
        <f t="shared" si="43"/>
        <v>RS3</v>
      </c>
      <c r="G919" t="s">
        <v>1139</v>
      </c>
      <c r="H919" t="str">
        <f>VLOOKUP(E919,GDD!$A$2:$B$57,2)</f>
        <v>900+</v>
      </c>
      <c r="I919" cm="1">
        <f t="array" ref="I919">IF(H919="0-650",1,IF(H919="650-900",2,IF(H919="900+",3,NA)))</f>
        <v>3</v>
      </c>
      <c r="J919">
        <v>0.118044439123087</v>
      </c>
      <c r="K919">
        <v>7.0715841324715298E-2</v>
      </c>
      <c r="L919">
        <v>0.76950862612667204</v>
      </c>
    </row>
    <row r="920" spans="1:12" x14ac:dyDescent="0.2">
      <c r="A920" t="s">
        <v>922</v>
      </c>
      <c r="B920" t="str">
        <f t="shared" si="42"/>
        <v>height_99p</v>
      </c>
      <c r="C920">
        <f>VLOOKUP(B920,GDD!$D$2:$E$31,2)</f>
        <v>7</v>
      </c>
      <c r="D920" t="str">
        <f t="shared" si="44"/>
        <v>SbDIV18</v>
      </c>
      <c r="E920" s="2">
        <v>20180806</v>
      </c>
      <c r="F920" t="str">
        <f t="shared" si="43"/>
        <v>RS3</v>
      </c>
      <c r="G920" t="s">
        <v>1139</v>
      </c>
      <c r="H920" t="str">
        <f>VLOOKUP(E920,GDD!$A$2:$B$57,2)</f>
        <v>900+</v>
      </c>
      <c r="I920" cm="1">
        <f t="array" ref="I920">IF(H920="0-650",1,IF(H920="650-900",2,IF(H920="900+",3,NA)))</f>
        <v>3</v>
      </c>
      <c r="J920">
        <v>0.117814841429038</v>
      </c>
      <c r="K920">
        <v>9.7793176061748296E-2</v>
      </c>
      <c r="L920">
        <v>0.706699245580927</v>
      </c>
    </row>
    <row r="921" spans="1:12" x14ac:dyDescent="0.2">
      <c r="A921" t="s">
        <v>923</v>
      </c>
      <c r="B921" t="str">
        <f t="shared" si="42"/>
        <v>canopy_cover_5p</v>
      </c>
      <c r="C921">
        <f>VLOOKUP(B921,GDD!$D$2:$E$31,2)</f>
        <v>8</v>
      </c>
      <c r="D921" t="str">
        <f t="shared" si="44"/>
        <v>SbDIV18</v>
      </c>
      <c r="E921" s="2">
        <v>20180806</v>
      </c>
      <c r="F921" t="str">
        <f t="shared" si="43"/>
        <v>RS3</v>
      </c>
      <c r="G921" t="s">
        <v>1139</v>
      </c>
      <c r="H921" t="str">
        <f>VLOOKUP(E921,GDD!$A$2:$B$57,2)</f>
        <v>900+</v>
      </c>
      <c r="I921" cm="1">
        <f t="array" ref="I921">IF(H921="0-650",1,IF(H921="650-900",2,IF(H921="900+",3,NA)))</f>
        <v>3</v>
      </c>
      <c r="J921">
        <v>0</v>
      </c>
      <c r="K921">
        <v>22.145746989426399</v>
      </c>
      <c r="L921">
        <v>0</v>
      </c>
    </row>
    <row r="922" spans="1:12" x14ac:dyDescent="0.2">
      <c r="A922" t="s">
        <v>924</v>
      </c>
      <c r="B922" t="str">
        <f t="shared" si="42"/>
        <v>pcanopy_cover_10p</v>
      </c>
      <c r="C922">
        <f>VLOOKUP(B922,GDD!$D$2:$E$31,2)</f>
        <v>9</v>
      </c>
      <c r="D922" t="str">
        <f t="shared" si="44"/>
        <v>SbDIV18</v>
      </c>
      <c r="E922" s="2">
        <v>20180806</v>
      </c>
      <c r="F922" t="str">
        <f t="shared" si="43"/>
        <v>RS3</v>
      </c>
      <c r="G922" t="s">
        <v>1139</v>
      </c>
      <c r="H922" t="str">
        <f>VLOOKUP(E922,GDD!$A$2:$B$57,2)</f>
        <v>900+</v>
      </c>
      <c r="I922" cm="1">
        <f t="array" ref="I922">IF(H922="0-650",1,IF(H922="650-900",2,IF(H922="900+",3,NA)))</f>
        <v>3</v>
      </c>
      <c r="J922">
        <v>0</v>
      </c>
      <c r="K922">
        <v>20.1873140371464</v>
      </c>
      <c r="L922">
        <v>0</v>
      </c>
    </row>
    <row r="923" spans="1:12" x14ac:dyDescent="0.2">
      <c r="A923" t="s">
        <v>925</v>
      </c>
      <c r="B923" t="str">
        <f t="shared" si="42"/>
        <v>canopy_cover_20p</v>
      </c>
      <c r="C923">
        <f>VLOOKUP(B923,GDD!$D$2:$E$31,2)</f>
        <v>10</v>
      </c>
      <c r="D923" t="str">
        <f t="shared" si="44"/>
        <v>SbDIV18</v>
      </c>
      <c r="E923" s="2">
        <v>20180806</v>
      </c>
      <c r="F923" t="str">
        <f t="shared" si="43"/>
        <v>RS3</v>
      </c>
      <c r="G923" t="s">
        <v>1139</v>
      </c>
      <c r="H923" t="str">
        <f>VLOOKUP(E923,GDD!$A$2:$B$57,2)</f>
        <v>900+</v>
      </c>
      <c r="I923" cm="1">
        <f t="array" ref="I923">IF(H923="0-650",1,IF(H923="650-900",2,IF(H923="900+",3,NA)))</f>
        <v>3</v>
      </c>
      <c r="J923">
        <v>0</v>
      </c>
      <c r="K923">
        <v>19.7552281888611</v>
      </c>
      <c r="L923">
        <v>0</v>
      </c>
    </row>
    <row r="924" spans="1:12" x14ac:dyDescent="0.2">
      <c r="A924" t="s">
        <v>926</v>
      </c>
      <c r="B924" t="str">
        <f t="shared" si="42"/>
        <v>canopy_cover_30p</v>
      </c>
      <c r="C924">
        <f>VLOOKUP(B924,GDD!$D$2:$E$31,2)</f>
        <v>11</v>
      </c>
      <c r="D924" t="str">
        <f t="shared" si="44"/>
        <v>SbDIV18</v>
      </c>
      <c r="E924" s="2">
        <v>20180806</v>
      </c>
      <c r="F924" t="str">
        <f t="shared" si="43"/>
        <v>RS3</v>
      </c>
      <c r="G924" t="s">
        <v>1139</v>
      </c>
      <c r="H924" t="str">
        <f>VLOOKUP(E924,GDD!$A$2:$B$57,2)</f>
        <v>900+</v>
      </c>
      <c r="I924" cm="1">
        <f t="array" ref="I924">IF(H924="0-650",1,IF(H924="650-900",2,IF(H924="900+",3,NA)))</f>
        <v>3</v>
      </c>
      <c r="J924">
        <v>0.68872420086576402</v>
      </c>
      <c r="K924">
        <v>27.8480964966881</v>
      </c>
      <c r="L924">
        <v>4.7131658503517401E-2</v>
      </c>
    </row>
    <row r="925" spans="1:12" x14ac:dyDescent="0.2">
      <c r="A925" t="s">
        <v>927</v>
      </c>
      <c r="B925" t="str">
        <f t="shared" si="42"/>
        <v>canopy_cover_40p</v>
      </c>
      <c r="C925">
        <f>VLOOKUP(B925,GDD!$D$2:$E$31,2)</f>
        <v>12</v>
      </c>
      <c r="D925" t="str">
        <f t="shared" si="44"/>
        <v>SbDIV18</v>
      </c>
      <c r="E925" s="2">
        <v>20180806</v>
      </c>
      <c r="F925" t="str">
        <f t="shared" si="43"/>
        <v>RS3</v>
      </c>
      <c r="G925" t="s">
        <v>1139</v>
      </c>
      <c r="H925" t="str">
        <f>VLOOKUP(E925,GDD!$A$2:$B$57,2)</f>
        <v>900+</v>
      </c>
      <c r="I925" cm="1">
        <f t="array" ref="I925">IF(H925="0-650",1,IF(H925="650-900",2,IF(H925="900+",3,NA)))</f>
        <v>3</v>
      </c>
      <c r="J925">
        <v>1.2505158975322901</v>
      </c>
      <c r="K925">
        <v>82.606121678335398</v>
      </c>
      <c r="L925">
        <v>2.9386857543605701E-2</v>
      </c>
    </row>
    <row r="926" spans="1:12" x14ac:dyDescent="0.2">
      <c r="A926" t="s">
        <v>928</v>
      </c>
      <c r="B926" t="str">
        <f t="shared" si="42"/>
        <v>canopy_cover_50p</v>
      </c>
      <c r="C926">
        <f>VLOOKUP(B926,GDD!$D$2:$E$31,2)</f>
        <v>13</v>
      </c>
      <c r="D926" t="str">
        <f t="shared" si="44"/>
        <v>SbDIV18</v>
      </c>
      <c r="E926" s="2">
        <v>20180806</v>
      </c>
      <c r="F926" t="str">
        <f t="shared" si="43"/>
        <v>RS3</v>
      </c>
      <c r="G926" t="s">
        <v>1139</v>
      </c>
      <c r="H926" t="str">
        <f>VLOOKUP(E926,GDD!$A$2:$B$57,2)</f>
        <v>900+</v>
      </c>
      <c r="I926" cm="1">
        <f t="array" ref="I926">IF(H926="0-650",1,IF(H926="650-900",2,IF(H926="900+",3,NA)))</f>
        <v>3</v>
      </c>
      <c r="J926">
        <v>0</v>
      </c>
      <c r="K926">
        <v>176.60944696457</v>
      </c>
      <c r="L926">
        <v>0</v>
      </c>
    </row>
    <row r="927" spans="1:12" x14ac:dyDescent="0.2">
      <c r="A927" t="s">
        <v>929</v>
      </c>
      <c r="B927" t="str">
        <f t="shared" si="42"/>
        <v>canopy_cover_75p</v>
      </c>
      <c r="C927">
        <f>VLOOKUP(B927,GDD!$D$2:$E$31,2)</f>
        <v>14</v>
      </c>
      <c r="D927" t="str">
        <f t="shared" si="44"/>
        <v>SbDIV18</v>
      </c>
      <c r="E927" s="2">
        <v>20180806</v>
      </c>
      <c r="F927" t="str">
        <f t="shared" si="43"/>
        <v>RS3</v>
      </c>
      <c r="G927" t="s">
        <v>1139</v>
      </c>
      <c r="H927" t="str">
        <f>VLOOKUP(E927,GDD!$A$2:$B$57,2)</f>
        <v>900+</v>
      </c>
      <c r="I927" cm="1">
        <f t="array" ref="I927">IF(H927="0-650",1,IF(H927="650-900",2,IF(H927="900+",3,NA)))</f>
        <v>3</v>
      </c>
      <c r="J927">
        <v>0</v>
      </c>
      <c r="K927">
        <v>40.636308259015301</v>
      </c>
      <c r="L927">
        <v>0</v>
      </c>
    </row>
    <row r="928" spans="1:12" x14ac:dyDescent="0.2">
      <c r="A928" t="s">
        <v>930</v>
      </c>
      <c r="B928" t="str">
        <f t="shared" si="42"/>
        <v>standard_deviation_ht</v>
      </c>
      <c r="C928">
        <f>VLOOKUP(B928,GDD!$D$2:$E$31,2)</f>
        <v>15</v>
      </c>
      <c r="D928" t="str">
        <f t="shared" si="44"/>
        <v>SbDIV18</v>
      </c>
      <c r="E928" s="2">
        <v>20180806</v>
      </c>
      <c r="F928" t="str">
        <f t="shared" si="43"/>
        <v>RS3</v>
      </c>
      <c r="G928" t="s">
        <v>1139</v>
      </c>
      <c r="H928" t="str">
        <f>VLOOKUP(E928,GDD!$A$2:$B$57,2)</f>
        <v>900+</v>
      </c>
      <c r="I928" cm="1">
        <f t="array" ref="I928">IF(H928="0-650",1,IF(H928="650-900",2,IF(H928="900+",3,NA)))</f>
        <v>3</v>
      </c>
      <c r="J928">
        <v>7.9403467171239792E-3</v>
      </c>
      <c r="K928">
        <v>8.2986045770284192E-3</v>
      </c>
      <c r="L928">
        <v>0.65678885411982402</v>
      </c>
    </row>
    <row r="929" spans="1:12" x14ac:dyDescent="0.2">
      <c r="A929" t="s">
        <v>931</v>
      </c>
      <c r="B929" t="str">
        <f t="shared" si="42"/>
        <v>quadratic_mean_ht</v>
      </c>
      <c r="C929">
        <f>VLOOKUP(B929,GDD!$D$2:$E$31,2)</f>
        <v>16</v>
      </c>
      <c r="D929" t="str">
        <f t="shared" si="44"/>
        <v>SbDIV18</v>
      </c>
      <c r="E929" s="2">
        <v>20180806</v>
      </c>
      <c r="F929" t="str">
        <f t="shared" si="43"/>
        <v>RS3</v>
      </c>
      <c r="G929" t="s">
        <v>1139</v>
      </c>
      <c r="H929" t="str">
        <f>VLOOKUP(E929,GDD!$A$2:$B$57,2)</f>
        <v>900+</v>
      </c>
      <c r="I929" cm="1">
        <f t="array" ref="I929">IF(H929="0-650",1,IF(H929="650-900",2,IF(H929="900+",3,NA)))</f>
        <v>3</v>
      </c>
      <c r="J929">
        <v>3.9453394011706999E-2</v>
      </c>
      <c r="K929">
        <v>5.1183622311688201E-2</v>
      </c>
      <c r="L929">
        <v>0.60655345632438695</v>
      </c>
    </row>
    <row r="930" spans="1:12" x14ac:dyDescent="0.2">
      <c r="A930" t="s">
        <v>932</v>
      </c>
      <c r="B930" t="str">
        <f t="shared" si="42"/>
        <v>skewness_ht</v>
      </c>
      <c r="C930">
        <f>VLOOKUP(B930,GDD!$D$2:$E$31,2)</f>
        <v>17</v>
      </c>
      <c r="D930" t="str">
        <f t="shared" si="44"/>
        <v>SbDIV18</v>
      </c>
      <c r="E930" s="2">
        <v>20180806</v>
      </c>
      <c r="F930" t="str">
        <f t="shared" si="43"/>
        <v>RS3</v>
      </c>
      <c r="G930" t="s">
        <v>1139</v>
      </c>
      <c r="H930" t="str">
        <f>VLOOKUP(E930,GDD!$A$2:$B$57,2)</f>
        <v>900+</v>
      </c>
      <c r="I930" cm="1">
        <f t="array" ref="I930">IF(H930="0-650",1,IF(H930="650-900",2,IF(H930="900+",3,NA)))</f>
        <v>3</v>
      </c>
      <c r="J930">
        <v>0</v>
      </c>
      <c r="K930">
        <v>0.75838862996175405</v>
      </c>
      <c r="L930">
        <v>0</v>
      </c>
    </row>
    <row r="931" spans="1:12" x14ac:dyDescent="0.2">
      <c r="A931" t="s">
        <v>933</v>
      </c>
      <c r="B931" t="str">
        <f t="shared" si="42"/>
        <v>kurtosis_ht</v>
      </c>
      <c r="C931">
        <f>VLOOKUP(B931,GDD!$D$2:$E$31,2)</f>
        <v>18</v>
      </c>
      <c r="D931" t="str">
        <f t="shared" si="44"/>
        <v>SbDIV18</v>
      </c>
      <c r="E931" s="2">
        <v>20180806</v>
      </c>
      <c r="F931" t="str">
        <f t="shared" si="43"/>
        <v>RS3</v>
      </c>
      <c r="G931" t="s">
        <v>1139</v>
      </c>
      <c r="H931" t="str">
        <f>VLOOKUP(E931,GDD!$A$2:$B$57,2)</f>
        <v>900+</v>
      </c>
      <c r="I931" cm="1">
        <f t="array" ref="I931">IF(H931="0-650",1,IF(H931="650-900",2,IF(H931="900+",3,NA)))</f>
        <v>3</v>
      </c>
      <c r="J931">
        <v>0.98872186328798795</v>
      </c>
      <c r="K931">
        <v>89.898283295819397</v>
      </c>
      <c r="L931">
        <v>2.1523026708610001E-2</v>
      </c>
    </row>
    <row r="932" spans="1:12" x14ac:dyDescent="0.2">
      <c r="A932" t="s">
        <v>934</v>
      </c>
      <c r="B932" t="str">
        <f t="shared" si="42"/>
        <v>variation_ht</v>
      </c>
      <c r="C932">
        <f>VLOOKUP(B932,GDD!$D$2:$E$31,2)</f>
        <v>19</v>
      </c>
      <c r="D932" t="str">
        <f t="shared" si="44"/>
        <v>SbDIV18</v>
      </c>
      <c r="E932" s="2">
        <v>20180806</v>
      </c>
      <c r="F932" t="str">
        <f t="shared" si="43"/>
        <v>RS3</v>
      </c>
      <c r="G932" t="s">
        <v>1139</v>
      </c>
      <c r="H932" t="str">
        <f>VLOOKUP(E932,GDD!$A$2:$B$57,2)</f>
        <v>900+</v>
      </c>
      <c r="I932" cm="1">
        <f t="array" ref="I932">IF(H932="0-650",1,IF(H932="650-900",2,IF(H932="900+",3,NA)))</f>
        <v>3</v>
      </c>
      <c r="J932">
        <v>2.0250831234768E-3</v>
      </c>
      <c r="K932">
        <v>6.3874322859054103E-2</v>
      </c>
      <c r="L932">
        <v>5.9627481932659397E-2</v>
      </c>
    </row>
    <row r="933" spans="1:12" x14ac:dyDescent="0.2">
      <c r="A933" t="s">
        <v>935</v>
      </c>
      <c r="B933" t="str">
        <f t="shared" si="42"/>
        <v>plot_volume</v>
      </c>
      <c r="C933">
        <f>VLOOKUP(B933,GDD!$D$2:$E$31,2)</f>
        <v>20</v>
      </c>
      <c r="D933" t="str">
        <f t="shared" si="44"/>
        <v>SbDIV18</v>
      </c>
      <c r="E933" s="2">
        <v>20180806</v>
      </c>
      <c r="F933" t="str">
        <f t="shared" si="43"/>
        <v>RS3</v>
      </c>
      <c r="G933" t="s">
        <v>1139</v>
      </c>
      <c r="H933" t="str">
        <f>VLOOKUP(E933,GDD!$A$2:$B$57,2)</f>
        <v>900+</v>
      </c>
      <c r="I933" cm="1">
        <f t="array" ref="I933">IF(H933="0-650",1,IF(H933="650-900",2,IF(H933="900+",3,NA)))</f>
        <v>3</v>
      </c>
      <c r="J933" s="1">
        <v>5.0276646860508298E-6</v>
      </c>
      <c r="K933" s="1">
        <v>2.9876935554728698E-5</v>
      </c>
      <c r="L933">
        <v>0.25180964291723701</v>
      </c>
    </row>
    <row r="934" spans="1:12" x14ac:dyDescent="0.2">
      <c r="A934" t="s">
        <v>936</v>
      </c>
      <c r="B934" t="str">
        <f t="shared" si="42"/>
        <v>NDVI</v>
      </c>
      <c r="C934">
        <f>VLOOKUP(B934,GDD!$D$2:$E$31,2)</f>
        <v>21</v>
      </c>
      <c r="D934" t="str">
        <f t="shared" si="44"/>
        <v>SbDIV18</v>
      </c>
      <c r="E934" s="2">
        <v>20180625</v>
      </c>
      <c r="F934" t="str">
        <f t="shared" si="43"/>
        <v>RS3</v>
      </c>
      <c r="G934" t="s">
        <v>1139</v>
      </c>
      <c r="H934" t="str">
        <f>VLOOKUP(E934,GDD!$A$2:$B$57,2)</f>
        <v>0-650</v>
      </c>
      <c r="I934" cm="1">
        <f t="array" ref="I934">IF(H934="0-650",1,IF(H934="650-900",2,IF(H934="900+",3,NA)))</f>
        <v>1</v>
      </c>
      <c r="J934" s="1">
        <v>4.1918043835039799E-5</v>
      </c>
      <c r="K934" s="1">
        <v>7.0636808218243002E-5</v>
      </c>
      <c r="L934">
        <v>0.54272360978258305</v>
      </c>
    </row>
    <row r="935" spans="1:12" x14ac:dyDescent="0.2">
      <c r="A935" t="s">
        <v>937</v>
      </c>
      <c r="B935" t="str">
        <f t="shared" si="42"/>
        <v>SR800680</v>
      </c>
      <c r="C935">
        <f>VLOOKUP(B935,GDD!$D$2:$E$31,2)</f>
        <v>22</v>
      </c>
      <c r="D935" t="str">
        <f t="shared" si="44"/>
        <v>SbDIV18</v>
      </c>
      <c r="E935" s="2">
        <v>20180625</v>
      </c>
      <c r="F935" t="str">
        <f t="shared" si="43"/>
        <v>RS3</v>
      </c>
      <c r="G935" t="s">
        <v>1139</v>
      </c>
      <c r="H935" t="str">
        <f>VLOOKUP(E935,GDD!$A$2:$B$57,2)</f>
        <v>0-650</v>
      </c>
      <c r="I935" cm="1">
        <f t="array" ref="I935">IF(H935="0-650",1,IF(H935="650-900",2,IF(H935="900+",3,NA)))</f>
        <v>1</v>
      </c>
      <c r="J935">
        <v>0.13730786907242601</v>
      </c>
      <c r="K935">
        <v>0.32525860603506401</v>
      </c>
      <c r="L935">
        <v>0.45778876994694201</v>
      </c>
    </row>
    <row r="936" spans="1:12" x14ac:dyDescent="0.2">
      <c r="A936" t="s">
        <v>938</v>
      </c>
      <c r="B936" t="str">
        <f t="shared" si="42"/>
        <v>mRENDVI</v>
      </c>
      <c r="C936">
        <f>VLOOKUP(B936,GDD!$D$2:$E$31,2)</f>
        <v>23</v>
      </c>
      <c r="D936" t="str">
        <f t="shared" si="44"/>
        <v>SbDIV18</v>
      </c>
      <c r="E936" s="2">
        <v>20180625</v>
      </c>
      <c r="F936" t="str">
        <f t="shared" si="43"/>
        <v>RS3</v>
      </c>
      <c r="G936" t="s">
        <v>1139</v>
      </c>
      <c r="H936" t="str">
        <f>VLOOKUP(E936,GDD!$A$2:$B$57,2)</f>
        <v>0-650</v>
      </c>
      <c r="I936" cm="1">
        <f t="array" ref="I936">IF(H936="0-650",1,IF(H936="650-900",2,IF(H936="900+",3,NA)))</f>
        <v>1</v>
      </c>
      <c r="J936" s="1">
        <v>3.4431313056394599E-5</v>
      </c>
      <c r="K936" s="1">
        <v>8.5416725406570204E-5</v>
      </c>
      <c r="L936">
        <v>0.44635024346824698</v>
      </c>
    </row>
    <row r="937" spans="1:12" x14ac:dyDescent="0.2">
      <c r="A937" t="s">
        <v>939</v>
      </c>
      <c r="B937" t="str">
        <f t="shared" si="42"/>
        <v>GNDVI</v>
      </c>
      <c r="C937">
        <f>VLOOKUP(B937,GDD!$D$2:$E$31,2)</f>
        <v>24</v>
      </c>
      <c r="D937" t="str">
        <f t="shared" si="44"/>
        <v>SbDIV18</v>
      </c>
      <c r="E937" s="2">
        <v>20180625</v>
      </c>
      <c r="F937" t="str">
        <f t="shared" si="43"/>
        <v>RS3</v>
      </c>
      <c r="G937" t="s">
        <v>1139</v>
      </c>
      <c r="H937" t="str">
        <f>VLOOKUP(E937,GDD!$A$2:$B$57,2)</f>
        <v>0-650</v>
      </c>
      <c r="I937" cm="1">
        <f t="array" ref="I937">IF(H937="0-650",1,IF(H937="650-900",2,IF(H937="900+",3,NA)))</f>
        <v>1</v>
      </c>
      <c r="J937" s="1">
        <v>2.9276632768398801E-5</v>
      </c>
      <c r="K937" s="1">
        <v>3.6532727496270902E-5</v>
      </c>
      <c r="L937">
        <v>0.61579275421180302</v>
      </c>
    </row>
    <row r="938" spans="1:12" x14ac:dyDescent="0.2">
      <c r="A938" t="s">
        <v>940</v>
      </c>
      <c r="B938" t="str">
        <f t="shared" si="42"/>
        <v>PRI</v>
      </c>
      <c r="C938">
        <f>VLOOKUP(B938,GDD!$D$2:$E$31,2)</f>
        <v>25</v>
      </c>
      <c r="D938" t="str">
        <f t="shared" si="44"/>
        <v>SbDIV18</v>
      </c>
      <c r="E938" s="2">
        <v>20180625</v>
      </c>
      <c r="F938" t="str">
        <f t="shared" si="43"/>
        <v>RS3</v>
      </c>
      <c r="G938" t="s">
        <v>1139</v>
      </c>
      <c r="H938" t="str">
        <f>VLOOKUP(E938,GDD!$A$2:$B$57,2)</f>
        <v>0-650</v>
      </c>
      <c r="I938" cm="1">
        <f t="array" ref="I938">IF(H938="0-650",1,IF(H938="650-900",2,IF(H938="900+",3,NA)))</f>
        <v>1</v>
      </c>
      <c r="J938" s="1">
        <v>1.4134158671258701E-6</v>
      </c>
      <c r="K938" s="1">
        <v>8.3242732480069698E-6</v>
      </c>
      <c r="L938">
        <v>0.25350238731939101</v>
      </c>
    </row>
    <row r="939" spans="1:12" x14ac:dyDescent="0.2">
      <c r="A939" t="s">
        <v>941</v>
      </c>
      <c r="B939" t="str">
        <f t="shared" si="42"/>
        <v>OSAVI</v>
      </c>
      <c r="C939">
        <f>VLOOKUP(B939,GDD!$D$2:$E$31,2)</f>
        <v>26</v>
      </c>
      <c r="D939" t="str">
        <f t="shared" si="44"/>
        <v>SbDIV18</v>
      </c>
      <c r="E939" s="2">
        <v>20180625</v>
      </c>
      <c r="F939" t="str">
        <f t="shared" si="43"/>
        <v>RS3</v>
      </c>
      <c r="G939" t="s">
        <v>1139</v>
      </c>
      <c r="H939" t="str">
        <f>VLOOKUP(E939,GDD!$A$2:$B$57,2)</f>
        <v>0-650</v>
      </c>
      <c r="I939" cm="1">
        <f t="array" ref="I939">IF(H939="0-650",1,IF(H939="650-900",2,IF(H939="900+",3,NA)))</f>
        <v>1</v>
      </c>
      <c r="J939">
        <v>3.3767769947432502E-4</v>
      </c>
      <c r="K939">
        <v>1.47044688347774E-3</v>
      </c>
      <c r="L939">
        <v>0.31473328390022298</v>
      </c>
    </row>
    <row r="940" spans="1:12" x14ac:dyDescent="0.2">
      <c r="A940" t="s">
        <v>942</v>
      </c>
      <c r="B940" t="str">
        <f t="shared" si="42"/>
        <v>PSRI</v>
      </c>
      <c r="C940">
        <f>VLOOKUP(B940,GDD!$D$2:$E$31,2)</f>
        <v>27</v>
      </c>
      <c r="D940" t="str">
        <f t="shared" si="44"/>
        <v>SbDIV18</v>
      </c>
      <c r="E940" s="2">
        <v>20180625</v>
      </c>
      <c r="F940" t="str">
        <f t="shared" si="43"/>
        <v>RS3</v>
      </c>
      <c r="G940" t="s">
        <v>1139</v>
      </c>
      <c r="H940" t="str">
        <f>VLOOKUP(E940,GDD!$A$2:$B$57,2)</f>
        <v>0-650</v>
      </c>
      <c r="I940" cm="1">
        <f t="array" ref="I940">IF(H940="0-650",1,IF(H940="650-900",2,IF(H940="900+",3,NA)))</f>
        <v>1</v>
      </c>
      <c r="J940" s="1">
        <v>1.66357753896244E-6</v>
      </c>
      <c r="K940" s="1">
        <v>4.1935590716732796E-6</v>
      </c>
      <c r="L940">
        <v>0.44239882167342498</v>
      </c>
    </row>
    <row r="941" spans="1:12" x14ac:dyDescent="0.2">
      <c r="A941" t="s">
        <v>943</v>
      </c>
      <c r="B941" t="str">
        <f t="shared" si="42"/>
        <v>Carte1</v>
      </c>
      <c r="C941">
        <f>VLOOKUP(B941,GDD!$D$2:$E$31,2)</f>
        <v>28</v>
      </c>
      <c r="D941" t="str">
        <f t="shared" si="44"/>
        <v>SbDIV18</v>
      </c>
      <c r="E941" s="2">
        <v>20180625</v>
      </c>
      <c r="F941" t="str">
        <f t="shared" si="43"/>
        <v>RS3</v>
      </c>
      <c r="G941" t="s">
        <v>1139</v>
      </c>
      <c r="H941" t="str">
        <f>VLOOKUP(E941,GDD!$A$2:$B$57,2)</f>
        <v>0-650</v>
      </c>
      <c r="I941" cm="1">
        <f t="array" ref="I941">IF(H941="0-650",1,IF(H941="650-900",2,IF(H941="900+",3,NA)))</f>
        <v>1</v>
      </c>
      <c r="J941">
        <v>4.5359787932060802E-3</v>
      </c>
      <c r="K941">
        <v>1.6312244330773499E-2</v>
      </c>
      <c r="L941">
        <v>0.35738596848578702</v>
      </c>
    </row>
    <row r="942" spans="1:12" x14ac:dyDescent="0.2">
      <c r="A942" t="s">
        <v>944</v>
      </c>
      <c r="B942" t="str">
        <f t="shared" si="42"/>
        <v>VOG1</v>
      </c>
      <c r="C942">
        <f>VLOOKUP(B942,GDD!$D$2:$E$31,2)</f>
        <v>29</v>
      </c>
      <c r="D942" t="str">
        <f t="shared" si="44"/>
        <v>SbDIV18</v>
      </c>
      <c r="E942" s="2">
        <v>20180625</v>
      </c>
      <c r="F942" t="str">
        <f t="shared" si="43"/>
        <v>RS3</v>
      </c>
      <c r="G942" t="s">
        <v>1139</v>
      </c>
      <c r="H942" t="str">
        <f>VLOOKUP(E942,GDD!$A$2:$B$57,2)</f>
        <v>0-650</v>
      </c>
      <c r="I942" cm="1">
        <f t="array" ref="I942">IF(H942="0-650",1,IF(H942="650-900",2,IF(H942="900+",3,NA)))</f>
        <v>1</v>
      </c>
      <c r="J942">
        <v>1.0413739438083301E-3</v>
      </c>
      <c r="K942">
        <v>1.817778488718E-3</v>
      </c>
      <c r="L942">
        <v>0.53396585144331898</v>
      </c>
    </row>
    <row r="943" spans="1:12" x14ac:dyDescent="0.2">
      <c r="A943" t="s">
        <v>945</v>
      </c>
      <c r="B943" t="str">
        <f t="shared" si="42"/>
        <v>SR700670</v>
      </c>
      <c r="C943">
        <f>VLOOKUP(B943,GDD!$D$2:$E$31,2)</f>
        <v>30</v>
      </c>
      <c r="D943" t="str">
        <f t="shared" si="44"/>
        <v>SbDIV18</v>
      </c>
      <c r="E943" s="2">
        <v>20180625</v>
      </c>
      <c r="F943" t="str">
        <f t="shared" si="43"/>
        <v>RS3</v>
      </c>
      <c r="G943" t="s">
        <v>1139</v>
      </c>
      <c r="H943" t="str">
        <f>VLOOKUP(E943,GDD!$A$2:$B$57,2)</f>
        <v>0-650</v>
      </c>
      <c r="I943" cm="1">
        <f t="array" ref="I943">IF(H943="0-650",1,IF(H943="650-900",2,IF(H943="900+",3,NA)))</f>
        <v>1</v>
      </c>
      <c r="J943">
        <v>2.0294669826785598E-3</v>
      </c>
      <c r="K943">
        <v>1.2061540730390001E-3</v>
      </c>
      <c r="L943">
        <v>0.77091473794112997</v>
      </c>
    </row>
    <row r="944" spans="1:12" x14ac:dyDescent="0.2">
      <c r="A944" t="s">
        <v>946</v>
      </c>
      <c r="B944" t="str">
        <f t="shared" si="42"/>
        <v>NDVI</v>
      </c>
      <c r="C944">
        <f>VLOOKUP(B944,GDD!$D$2:$E$31,2)</f>
        <v>21</v>
      </c>
      <c r="D944" t="str">
        <f t="shared" si="44"/>
        <v>SbDIV18</v>
      </c>
      <c r="E944" s="2">
        <v>20180711</v>
      </c>
      <c r="F944" t="str">
        <f t="shared" si="43"/>
        <v>RS3</v>
      </c>
      <c r="G944" t="s">
        <v>1139</v>
      </c>
      <c r="H944" t="str">
        <f>VLOOKUP(E944,GDD!$A$2:$B$57,2)</f>
        <v>650-900</v>
      </c>
      <c r="I944" cm="1">
        <f t="array" ref="I944">IF(H944="0-650",1,IF(H944="650-900",2,IF(H944="900+",3,NA)))</f>
        <v>2</v>
      </c>
      <c r="J944" s="1">
        <v>7.9549369047100801E-5</v>
      </c>
      <c r="K944" s="1">
        <v>6.6649143935003095E-5</v>
      </c>
      <c r="L944">
        <v>0.70476292696123399</v>
      </c>
    </row>
    <row r="945" spans="1:12" x14ac:dyDescent="0.2">
      <c r="A945" t="s">
        <v>947</v>
      </c>
      <c r="B945" t="str">
        <f t="shared" si="42"/>
        <v>SR800680</v>
      </c>
      <c r="C945">
        <f>VLOOKUP(B945,GDD!$D$2:$E$31,2)</f>
        <v>22</v>
      </c>
      <c r="D945" t="str">
        <f t="shared" si="44"/>
        <v>SbDIV18</v>
      </c>
      <c r="E945" s="2">
        <v>20180711</v>
      </c>
      <c r="F945" t="str">
        <f t="shared" si="43"/>
        <v>RS3</v>
      </c>
      <c r="G945" t="s">
        <v>1139</v>
      </c>
      <c r="H945" t="str">
        <f>VLOOKUP(E945,GDD!$A$2:$B$57,2)</f>
        <v>650-900</v>
      </c>
      <c r="I945" cm="1">
        <f t="array" ref="I945">IF(H945="0-650",1,IF(H945="650-900",2,IF(H945="900+",3,NA)))</f>
        <v>2</v>
      </c>
      <c r="J945">
        <v>3.108719901567</v>
      </c>
      <c r="K945">
        <v>1.4324083705259401</v>
      </c>
      <c r="L945">
        <v>0.81275335954273897</v>
      </c>
    </row>
    <row r="946" spans="1:12" x14ac:dyDescent="0.2">
      <c r="A946" t="s">
        <v>948</v>
      </c>
      <c r="B946" t="str">
        <f t="shared" si="42"/>
        <v>mRENDVI</v>
      </c>
      <c r="C946">
        <f>VLOOKUP(B946,GDD!$D$2:$E$31,2)</f>
        <v>23</v>
      </c>
      <c r="D946" t="str">
        <f t="shared" si="44"/>
        <v>SbDIV18</v>
      </c>
      <c r="E946" s="2">
        <v>20180711</v>
      </c>
      <c r="F946" t="str">
        <f t="shared" si="43"/>
        <v>RS3</v>
      </c>
      <c r="G946" t="s">
        <v>1139</v>
      </c>
      <c r="H946" t="str">
        <f>VLOOKUP(E946,GDD!$A$2:$B$57,2)</f>
        <v>650-900</v>
      </c>
      <c r="I946" cm="1">
        <f t="array" ref="I946">IF(H946="0-650",1,IF(H946="650-900",2,IF(H946="900+",3,NA)))</f>
        <v>2</v>
      </c>
      <c r="J946" s="1">
        <v>5.6751380637211399E-5</v>
      </c>
      <c r="K946" s="1">
        <v>6.1625239669295905E-5</v>
      </c>
      <c r="L946">
        <v>0.64811315530803904</v>
      </c>
    </row>
    <row r="947" spans="1:12" x14ac:dyDescent="0.2">
      <c r="A947" t="s">
        <v>949</v>
      </c>
      <c r="B947" t="str">
        <f t="shared" si="42"/>
        <v>GNDVI</v>
      </c>
      <c r="C947">
        <f>VLOOKUP(B947,GDD!$D$2:$E$31,2)</f>
        <v>24</v>
      </c>
      <c r="D947" t="str">
        <f t="shared" si="44"/>
        <v>SbDIV18</v>
      </c>
      <c r="E947" s="2">
        <v>20180711</v>
      </c>
      <c r="F947" t="str">
        <f t="shared" si="43"/>
        <v>RS3</v>
      </c>
      <c r="G947" t="s">
        <v>1139</v>
      </c>
      <c r="H947" t="str">
        <f>VLOOKUP(E947,GDD!$A$2:$B$57,2)</f>
        <v>650-900</v>
      </c>
      <c r="I947" cm="1">
        <f t="array" ref="I947">IF(H947="0-650",1,IF(H947="650-900",2,IF(H947="900+",3,NA)))</f>
        <v>2</v>
      </c>
      <c r="J947" s="1">
        <v>5.7351024686482303E-5</v>
      </c>
      <c r="K947" s="1">
        <v>4.0808047041916301E-5</v>
      </c>
      <c r="L947">
        <v>0.73758586752434596</v>
      </c>
    </row>
    <row r="948" spans="1:12" x14ac:dyDescent="0.2">
      <c r="A948" t="s">
        <v>950</v>
      </c>
      <c r="B948" t="str">
        <f t="shared" si="42"/>
        <v>PRI</v>
      </c>
      <c r="C948">
        <f>VLOOKUP(B948,GDD!$D$2:$E$31,2)</f>
        <v>25</v>
      </c>
      <c r="D948" t="str">
        <f t="shared" si="44"/>
        <v>SbDIV18</v>
      </c>
      <c r="E948" s="2">
        <v>20180711</v>
      </c>
      <c r="F948" t="str">
        <f t="shared" si="43"/>
        <v>RS3</v>
      </c>
      <c r="G948" t="s">
        <v>1139</v>
      </c>
      <c r="H948" t="str">
        <f>VLOOKUP(E948,GDD!$A$2:$B$57,2)</f>
        <v>650-900</v>
      </c>
      <c r="I948" cm="1">
        <f t="array" ref="I948">IF(H948="0-650",1,IF(H948="650-900",2,IF(H948="900+",3,NA)))</f>
        <v>2</v>
      </c>
      <c r="J948" s="1">
        <v>1.13104022524851E-5</v>
      </c>
      <c r="K948" s="1">
        <v>1.47712888509868E-5</v>
      </c>
      <c r="L948">
        <v>0.60496223866445897</v>
      </c>
    </row>
    <row r="949" spans="1:12" x14ac:dyDescent="0.2">
      <c r="A949" t="s">
        <v>951</v>
      </c>
      <c r="B949" t="str">
        <f t="shared" si="42"/>
        <v>OSAVI</v>
      </c>
      <c r="C949">
        <f>VLOOKUP(B949,GDD!$D$2:$E$31,2)</f>
        <v>26</v>
      </c>
      <c r="D949" t="str">
        <f t="shared" si="44"/>
        <v>SbDIV18</v>
      </c>
      <c r="E949" s="2">
        <v>20180711</v>
      </c>
      <c r="F949" t="str">
        <f t="shared" si="43"/>
        <v>RS3</v>
      </c>
      <c r="G949" t="s">
        <v>1139</v>
      </c>
      <c r="H949" t="str">
        <f>VLOOKUP(E949,GDD!$A$2:$B$57,2)</f>
        <v>650-900</v>
      </c>
      <c r="I949" cm="1">
        <f t="array" ref="I949">IF(H949="0-650",1,IF(H949="650-900",2,IF(H949="900+",3,NA)))</f>
        <v>2</v>
      </c>
      <c r="J949">
        <v>2.0543098373818701E-4</v>
      </c>
      <c r="K949" s="1">
        <v>7.5960200418571304E-5</v>
      </c>
      <c r="L949">
        <v>0.84396725246299098</v>
      </c>
    </row>
    <row r="950" spans="1:12" x14ac:dyDescent="0.2">
      <c r="A950" t="s">
        <v>952</v>
      </c>
      <c r="B950" t="str">
        <f t="shared" si="42"/>
        <v>PSRI</v>
      </c>
      <c r="C950">
        <f>VLOOKUP(B950,GDD!$D$2:$E$31,2)</f>
        <v>27</v>
      </c>
      <c r="D950" t="str">
        <f t="shared" si="44"/>
        <v>SbDIV18</v>
      </c>
      <c r="E950" s="2">
        <v>20180711</v>
      </c>
      <c r="F950" t="str">
        <f t="shared" si="43"/>
        <v>RS3</v>
      </c>
      <c r="G950" t="s">
        <v>1139</v>
      </c>
      <c r="H950" t="str">
        <f>VLOOKUP(E950,GDD!$A$2:$B$57,2)</f>
        <v>650-900</v>
      </c>
      <c r="I950" cm="1">
        <f t="array" ref="I950">IF(H950="0-650",1,IF(H950="650-900",2,IF(H950="900+",3,NA)))</f>
        <v>2</v>
      </c>
      <c r="J950" s="1">
        <v>3.0739762927266798E-6</v>
      </c>
      <c r="K950" s="1">
        <v>2.3358514642426E-6</v>
      </c>
      <c r="L950">
        <v>0.72466932869267398</v>
      </c>
    </row>
    <row r="951" spans="1:12" x14ac:dyDescent="0.2">
      <c r="A951" t="s">
        <v>953</v>
      </c>
      <c r="B951" t="str">
        <f t="shared" si="42"/>
        <v>Carte1</v>
      </c>
      <c r="C951">
        <f>VLOOKUP(B951,GDD!$D$2:$E$31,2)</f>
        <v>28</v>
      </c>
      <c r="D951" t="str">
        <f t="shared" si="44"/>
        <v>SbDIV18</v>
      </c>
      <c r="E951" s="2">
        <v>20180711</v>
      </c>
      <c r="F951" t="str">
        <f t="shared" si="43"/>
        <v>RS3</v>
      </c>
      <c r="G951" t="s">
        <v>1139</v>
      </c>
      <c r="H951" t="str">
        <f>VLOOKUP(E951,GDD!$A$2:$B$57,2)</f>
        <v>650-900</v>
      </c>
      <c r="I951" cm="1">
        <f t="array" ref="I951">IF(H951="0-650",1,IF(H951="650-900",2,IF(H951="900+",3,NA)))</f>
        <v>2</v>
      </c>
      <c r="J951">
        <v>9.7163047479972096E-3</v>
      </c>
      <c r="K951">
        <v>1.80979186687007E-2</v>
      </c>
      <c r="L951">
        <v>0.51778140213530599</v>
      </c>
    </row>
    <row r="952" spans="1:12" x14ac:dyDescent="0.2">
      <c r="A952" t="s">
        <v>954</v>
      </c>
      <c r="B952" t="str">
        <f t="shared" si="42"/>
        <v>VOG1</v>
      </c>
      <c r="C952">
        <f>VLOOKUP(B952,GDD!$D$2:$E$31,2)</f>
        <v>29</v>
      </c>
      <c r="D952" t="str">
        <f t="shared" si="44"/>
        <v>SbDIV18</v>
      </c>
      <c r="E952" s="2">
        <v>20180711</v>
      </c>
      <c r="F952" t="str">
        <f t="shared" si="43"/>
        <v>RS3</v>
      </c>
      <c r="G952" t="s">
        <v>1139</v>
      </c>
      <c r="H952" t="str">
        <f>VLOOKUP(E952,GDD!$A$2:$B$57,2)</f>
        <v>650-900</v>
      </c>
      <c r="I952" cm="1">
        <f t="array" ref="I952">IF(H952="0-650",1,IF(H952="650-900",2,IF(H952="900+",3,NA)))</f>
        <v>2</v>
      </c>
      <c r="J952">
        <v>1.6823612041347101E-3</v>
      </c>
      <c r="K952">
        <v>1.93966121026232E-3</v>
      </c>
      <c r="L952">
        <v>0.63432863273957196</v>
      </c>
    </row>
    <row r="953" spans="1:12" x14ac:dyDescent="0.2">
      <c r="A953" t="s">
        <v>955</v>
      </c>
      <c r="B953" t="str">
        <f t="shared" si="42"/>
        <v>SR700670</v>
      </c>
      <c r="C953">
        <f>VLOOKUP(B953,GDD!$D$2:$E$31,2)</f>
        <v>30</v>
      </c>
      <c r="D953" t="str">
        <f t="shared" si="44"/>
        <v>SbDIV18</v>
      </c>
      <c r="E953" s="2">
        <v>20180711</v>
      </c>
      <c r="F953" t="str">
        <f t="shared" si="43"/>
        <v>RS3</v>
      </c>
      <c r="G953" t="s">
        <v>1139</v>
      </c>
      <c r="H953" t="str">
        <f>VLOOKUP(E953,GDD!$A$2:$B$57,2)</f>
        <v>650-900</v>
      </c>
      <c r="I953" cm="1">
        <f t="array" ref="I953">IF(H953="0-650",1,IF(H953="650-900",2,IF(H953="900+",3,NA)))</f>
        <v>2</v>
      </c>
      <c r="J953">
        <v>1.21259688269484E-2</v>
      </c>
      <c r="K953">
        <v>5.1322590143199802E-3</v>
      </c>
      <c r="L953">
        <v>0.82533948188989503</v>
      </c>
    </row>
    <row r="954" spans="1:12" x14ac:dyDescent="0.2">
      <c r="A954" t="s">
        <v>956</v>
      </c>
      <c r="B954" t="str">
        <f t="shared" si="42"/>
        <v>NDVI</v>
      </c>
      <c r="C954">
        <f>VLOOKUP(B954,GDD!$D$2:$E$31,2)</f>
        <v>21</v>
      </c>
      <c r="D954" t="str">
        <f t="shared" si="44"/>
        <v>SbDIV18</v>
      </c>
      <c r="E954" s="2">
        <v>20180725</v>
      </c>
      <c r="F954" t="str">
        <f t="shared" si="43"/>
        <v>RS3</v>
      </c>
      <c r="G954" t="s">
        <v>1139</v>
      </c>
      <c r="H954" t="str">
        <f>VLOOKUP(E954,GDD!$A$2:$B$57,2)</f>
        <v>900+</v>
      </c>
      <c r="I954" cm="1">
        <f t="array" ref="I954">IF(H954="0-650",1,IF(H954="650-900",2,IF(H954="900+",3,NA)))</f>
        <v>3</v>
      </c>
      <c r="J954">
        <v>1.6349078850197001E-4</v>
      </c>
      <c r="K954" s="1">
        <v>9.1292241299423604E-5</v>
      </c>
      <c r="L954">
        <v>0.78174048361494197</v>
      </c>
    </row>
    <row r="955" spans="1:12" x14ac:dyDescent="0.2">
      <c r="A955" t="s">
        <v>957</v>
      </c>
      <c r="B955" t="str">
        <f t="shared" si="42"/>
        <v>SR800680</v>
      </c>
      <c r="C955">
        <f>VLOOKUP(B955,GDD!$D$2:$E$31,2)</f>
        <v>22</v>
      </c>
      <c r="D955" t="str">
        <f t="shared" si="44"/>
        <v>SbDIV18</v>
      </c>
      <c r="E955" s="2">
        <v>20180725</v>
      </c>
      <c r="F955" t="str">
        <f t="shared" si="43"/>
        <v>RS3</v>
      </c>
      <c r="G955" t="s">
        <v>1139</v>
      </c>
      <c r="H955" t="str">
        <f>VLOOKUP(E955,GDD!$A$2:$B$57,2)</f>
        <v>900+</v>
      </c>
      <c r="I955" cm="1">
        <f t="array" ref="I955">IF(H955="0-650",1,IF(H955="650-900",2,IF(H955="900+",3,NA)))</f>
        <v>3</v>
      </c>
      <c r="J955">
        <v>1.8673716934058999</v>
      </c>
      <c r="K955">
        <v>1.04368234092616</v>
      </c>
      <c r="L955">
        <v>0.781584479828208</v>
      </c>
    </row>
    <row r="956" spans="1:12" x14ac:dyDescent="0.2">
      <c r="A956" t="s">
        <v>958</v>
      </c>
      <c r="B956" t="str">
        <f t="shared" si="42"/>
        <v>mRENDVI</v>
      </c>
      <c r="C956">
        <f>VLOOKUP(B956,GDD!$D$2:$E$31,2)</f>
        <v>23</v>
      </c>
      <c r="D956" t="str">
        <f t="shared" si="44"/>
        <v>SbDIV18</v>
      </c>
      <c r="E956" s="2">
        <v>20180725</v>
      </c>
      <c r="F956" t="str">
        <f t="shared" si="43"/>
        <v>RS3</v>
      </c>
      <c r="G956" t="s">
        <v>1139</v>
      </c>
      <c r="H956" t="str">
        <f>VLOOKUP(E956,GDD!$A$2:$B$57,2)</f>
        <v>900+</v>
      </c>
      <c r="I956" cm="1">
        <f t="array" ref="I956">IF(H956="0-650",1,IF(H956="650-900",2,IF(H956="900+",3,NA)))</f>
        <v>3</v>
      </c>
      <c r="J956">
        <v>1.6434437059742099E-4</v>
      </c>
      <c r="K956" s="1">
        <v>7.4030127894809795E-5</v>
      </c>
      <c r="L956">
        <v>0.81617417613891396</v>
      </c>
    </row>
    <row r="957" spans="1:12" x14ac:dyDescent="0.2">
      <c r="A957" t="s">
        <v>959</v>
      </c>
      <c r="B957" t="str">
        <f t="shared" si="42"/>
        <v>GNDVI</v>
      </c>
      <c r="C957">
        <f>VLOOKUP(B957,GDD!$D$2:$E$31,2)</f>
        <v>24</v>
      </c>
      <c r="D957" t="str">
        <f t="shared" si="44"/>
        <v>SbDIV18</v>
      </c>
      <c r="E957" s="2">
        <v>20180725</v>
      </c>
      <c r="F957" t="str">
        <f t="shared" si="43"/>
        <v>RS3</v>
      </c>
      <c r="G957" t="s">
        <v>1139</v>
      </c>
      <c r="H957" t="str">
        <f>VLOOKUP(E957,GDD!$A$2:$B$57,2)</f>
        <v>900+</v>
      </c>
      <c r="I957" cm="1">
        <f t="array" ref="I957">IF(H957="0-650",1,IF(H957="650-900",2,IF(H957="900+",3,NA)))</f>
        <v>3</v>
      </c>
      <c r="J957" s="1">
        <v>5.0499402242274E-5</v>
      </c>
      <c r="K957" s="1">
        <v>4.6030926335055102E-5</v>
      </c>
      <c r="L957">
        <v>0.68692776570792802</v>
      </c>
    </row>
    <row r="958" spans="1:12" x14ac:dyDescent="0.2">
      <c r="A958" t="s">
        <v>960</v>
      </c>
      <c r="B958" t="str">
        <f t="shared" si="42"/>
        <v>PRI</v>
      </c>
      <c r="C958">
        <f>VLOOKUP(B958,GDD!$D$2:$E$31,2)</f>
        <v>25</v>
      </c>
      <c r="D958" t="str">
        <f t="shared" si="44"/>
        <v>SbDIV18</v>
      </c>
      <c r="E958" s="2">
        <v>20180725</v>
      </c>
      <c r="F958" t="str">
        <f t="shared" si="43"/>
        <v>RS3</v>
      </c>
      <c r="G958" t="s">
        <v>1139</v>
      </c>
      <c r="H958" t="str">
        <f>VLOOKUP(E958,GDD!$A$2:$B$57,2)</f>
        <v>900+</v>
      </c>
      <c r="I958" cm="1">
        <f t="array" ref="I958">IF(H958="0-650",1,IF(H958="650-900",2,IF(H958="900+",3,NA)))</f>
        <v>3</v>
      </c>
      <c r="J958" s="1">
        <v>2.2162530351501799E-5</v>
      </c>
      <c r="K958" s="1">
        <v>1.1294474394560201E-5</v>
      </c>
      <c r="L958">
        <v>0.79693331893644404</v>
      </c>
    </row>
    <row r="959" spans="1:12" x14ac:dyDescent="0.2">
      <c r="A959" t="s">
        <v>961</v>
      </c>
      <c r="B959" t="str">
        <f t="shared" si="42"/>
        <v>OSAVI</v>
      </c>
      <c r="C959">
        <f>VLOOKUP(B959,GDD!$D$2:$E$31,2)</f>
        <v>26</v>
      </c>
      <c r="D959" t="str">
        <f t="shared" si="44"/>
        <v>SbDIV18</v>
      </c>
      <c r="E959" s="2">
        <v>20180725</v>
      </c>
      <c r="F959" t="str">
        <f t="shared" si="43"/>
        <v>RS3</v>
      </c>
      <c r="G959" t="s">
        <v>1139</v>
      </c>
      <c r="H959" t="str">
        <f>VLOOKUP(E959,GDD!$A$2:$B$57,2)</f>
        <v>900+</v>
      </c>
      <c r="I959" cm="1">
        <f t="array" ref="I959">IF(H959="0-650",1,IF(H959="650-900",2,IF(H959="900+",3,NA)))</f>
        <v>3</v>
      </c>
      <c r="J959">
        <v>2.7334744180760402E-4</v>
      </c>
      <c r="K959">
        <v>1.1119389998652099E-4</v>
      </c>
      <c r="L959">
        <v>0.83098374260498797</v>
      </c>
    </row>
    <row r="960" spans="1:12" x14ac:dyDescent="0.2">
      <c r="A960" t="s">
        <v>962</v>
      </c>
      <c r="B960" t="str">
        <f t="shared" si="42"/>
        <v>PSRI</v>
      </c>
      <c r="C960">
        <f>VLOOKUP(B960,GDD!$D$2:$E$31,2)</f>
        <v>27</v>
      </c>
      <c r="D960" t="str">
        <f t="shared" si="44"/>
        <v>SbDIV18</v>
      </c>
      <c r="E960" s="2">
        <v>20180725</v>
      </c>
      <c r="F960" t="str">
        <f t="shared" si="43"/>
        <v>RS3</v>
      </c>
      <c r="G960" t="s">
        <v>1139</v>
      </c>
      <c r="H960" t="str">
        <f>VLOOKUP(E960,GDD!$A$2:$B$57,2)</f>
        <v>900+</v>
      </c>
      <c r="I960" cm="1">
        <f t="array" ref="I960">IF(H960="0-650",1,IF(H960="650-900",2,IF(H960="900+",3,NA)))</f>
        <v>3</v>
      </c>
      <c r="J960" s="1">
        <v>1.12319359872483E-5</v>
      </c>
      <c r="K960" s="1">
        <v>4.2522842380759599E-6</v>
      </c>
      <c r="L960">
        <v>0.84083472920873004</v>
      </c>
    </row>
    <row r="961" spans="1:12" x14ac:dyDescent="0.2">
      <c r="A961" t="s">
        <v>963</v>
      </c>
      <c r="B961" t="str">
        <f t="shared" si="42"/>
        <v>Carte1</v>
      </c>
      <c r="C961">
        <f>VLOOKUP(B961,GDD!$D$2:$E$31,2)</f>
        <v>28</v>
      </c>
      <c r="D961" t="str">
        <f t="shared" si="44"/>
        <v>SbDIV18</v>
      </c>
      <c r="E961" s="2">
        <v>20180725</v>
      </c>
      <c r="F961" t="str">
        <f t="shared" si="43"/>
        <v>RS3</v>
      </c>
      <c r="G961" t="s">
        <v>1139</v>
      </c>
      <c r="H961" t="str">
        <f>VLOOKUP(E961,GDD!$A$2:$B$57,2)</f>
        <v>900+</v>
      </c>
      <c r="I961" cm="1">
        <f t="array" ref="I961">IF(H961="0-650",1,IF(H961="650-900",2,IF(H961="900+",3,NA)))</f>
        <v>3</v>
      </c>
      <c r="J961">
        <v>3.0115825029320802E-2</v>
      </c>
      <c r="K961">
        <v>3.76920163843621E-2</v>
      </c>
      <c r="L961">
        <v>0.61508777445235197</v>
      </c>
    </row>
    <row r="962" spans="1:12" x14ac:dyDescent="0.2">
      <c r="A962" t="s">
        <v>964</v>
      </c>
      <c r="B962" t="str">
        <f t="shared" ref="B962:B1025" si="45">LEFT(A962, FIND("_RS",A962)-10)</f>
        <v>VOG1</v>
      </c>
      <c r="C962">
        <f>VLOOKUP(B962,GDD!$D$2:$E$31,2)</f>
        <v>29</v>
      </c>
      <c r="D962" t="str">
        <f t="shared" si="44"/>
        <v>SbDIV18</v>
      </c>
      <c r="E962" s="2">
        <v>20180725</v>
      </c>
      <c r="F962" t="str">
        <f t="shared" ref="F962:F1025" si="46">RIGHT(A962,LEN(A962)-FIND("_RS",A962))</f>
        <v>RS3</v>
      </c>
      <c r="G962" t="s">
        <v>1139</v>
      </c>
      <c r="H962" t="str">
        <f>VLOOKUP(E962,GDD!$A$2:$B$57,2)</f>
        <v>900+</v>
      </c>
      <c r="I962" cm="1">
        <f t="array" ref="I962">IF(H962="0-650",1,IF(H962="650-900",2,IF(H962="900+",3,NA)))</f>
        <v>3</v>
      </c>
      <c r="J962">
        <v>2.2607423129042E-3</v>
      </c>
      <c r="K962">
        <v>1.8854575764141999E-3</v>
      </c>
      <c r="L962">
        <v>0.70571646865174997</v>
      </c>
    </row>
    <row r="963" spans="1:12" x14ac:dyDescent="0.2">
      <c r="A963" t="s">
        <v>965</v>
      </c>
      <c r="B963" t="str">
        <f t="shared" si="45"/>
        <v>SR700670</v>
      </c>
      <c r="C963">
        <f>VLOOKUP(B963,GDD!$D$2:$E$31,2)</f>
        <v>30</v>
      </c>
      <c r="D963" t="str">
        <f t="shared" ref="D963:D1026" si="47">"SbDIV"&amp;MID(E963,3,2)</f>
        <v>SbDIV18</v>
      </c>
      <c r="E963" s="2">
        <v>20180725</v>
      </c>
      <c r="F963" t="str">
        <f t="shared" si="46"/>
        <v>RS3</v>
      </c>
      <c r="G963" t="s">
        <v>1139</v>
      </c>
      <c r="H963" t="str">
        <f>VLOOKUP(E963,GDD!$A$2:$B$57,2)</f>
        <v>900+</v>
      </c>
      <c r="I963" cm="1">
        <f t="array" ref="I963">IF(H963="0-650",1,IF(H963="650-900",2,IF(H963="900+",3,NA)))</f>
        <v>3</v>
      </c>
      <c r="J963">
        <v>4.6704329696407197E-3</v>
      </c>
      <c r="K963">
        <v>2.4826542841130399E-3</v>
      </c>
      <c r="L963">
        <v>0.79002410135005696</v>
      </c>
    </row>
    <row r="964" spans="1:12" x14ac:dyDescent="0.2">
      <c r="A964" t="s">
        <v>966</v>
      </c>
      <c r="B964" t="str">
        <f t="shared" si="45"/>
        <v>NDVI</v>
      </c>
      <c r="C964">
        <f>VLOOKUP(B964,GDD!$D$2:$E$31,2)</f>
        <v>21</v>
      </c>
      <c r="D964" t="str">
        <f t="shared" si="47"/>
        <v>SbDIV18</v>
      </c>
      <c r="E964" s="2">
        <v>20180802</v>
      </c>
      <c r="F964" t="str">
        <f t="shared" si="46"/>
        <v>RS3</v>
      </c>
      <c r="G964" t="s">
        <v>1139</v>
      </c>
      <c r="H964" t="str">
        <f>VLOOKUP(E964,GDD!$A$2:$B$57,2)</f>
        <v>900+</v>
      </c>
      <c r="I964" cm="1">
        <f t="array" ref="I964">IF(H964="0-650",1,IF(H964="650-900",2,IF(H964="900+",3,NA)))</f>
        <v>3</v>
      </c>
      <c r="J964">
        <v>7.2469254919321096E-4</v>
      </c>
      <c r="K964">
        <v>2.06578102568121E-4</v>
      </c>
      <c r="L964">
        <v>0.87525199687466304</v>
      </c>
    </row>
    <row r="965" spans="1:12" x14ac:dyDescent="0.2">
      <c r="A965" t="s">
        <v>967</v>
      </c>
      <c r="B965" t="str">
        <f t="shared" si="45"/>
        <v>SR800680</v>
      </c>
      <c r="C965">
        <f>VLOOKUP(B965,GDD!$D$2:$E$31,2)</f>
        <v>22</v>
      </c>
      <c r="D965" t="str">
        <f t="shared" si="47"/>
        <v>SbDIV18</v>
      </c>
      <c r="E965" s="2">
        <v>20180802</v>
      </c>
      <c r="F965" t="str">
        <f t="shared" si="46"/>
        <v>RS3</v>
      </c>
      <c r="G965" t="s">
        <v>1139</v>
      </c>
      <c r="H965" t="str">
        <f>VLOOKUP(E965,GDD!$A$2:$B$57,2)</f>
        <v>900+</v>
      </c>
      <c r="I965" cm="1">
        <f t="array" ref="I965">IF(H965="0-650",1,IF(H965="650-900",2,IF(H965="900+",3,NA)))</f>
        <v>3</v>
      </c>
      <c r="J965">
        <v>10.4113213540356</v>
      </c>
      <c r="K965">
        <v>5.5445791530710098</v>
      </c>
      <c r="L965">
        <v>0.78971697578643396</v>
      </c>
    </row>
    <row r="966" spans="1:12" x14ac:dyDescent="0.2">
      <c r="A966" t="s">
        <v>968</v>
      </c>
      <c r="B966" t="str">
        <f t="shared" si="45"/>
        <v>mRENDVI</v>
      </c>
      <c r="C966">
        <f>VLOOKUP(B966,GDD!$D$2:$E$31,2)</f>
        <v>23</v>
      </c>
      <c r="D966" t="str">
        <f t="shared" si="47"/>
        <v>SbDIV18</v>
      </c>
      <c r="E966" s="2">
        <v>20180802</v>
      </c>
      <c r="F966" t="str">
        <f t="shared" si="46"/>
        <v>RS3</v>
      </c>
      <c r="G966" t="s">
        <v>1139</v>
      </c>
      <c r="H966" t="str">
        <f>VLOOKUP(E966,GDD!$A$2:$B$57,2)</f>
        <v>900+</v>
      </c>
      <c r="I966" cm="1">
        <f t="array" ref="I966">IF(H966="0-650",1,IF(H966="650-900",2,IF(H966="900+",3,NA)))</f>
        <v>3</v>
      </c>
      <c r="J966">
        <v>7.88316520990148E-4</v>
      </c>
      <c r="K966">
        <v>1.9935938092226899E-4</v>
      </c>
      <c r="L966">
        <v>0.88774761741581698</v>
      </c>
    </row>
    <row r="967" spans="1:12" x14ac:dyDescent="0.2">
      <c r="A967" t="s">
        <v>969</v>
      </c>
      <c r="B967" t="str">
        <f t="shared" si="45"/>
        <v>GNDVI</v>
      </c>
      <c r="C967">
        <f>VLOOKUP(B967,GDD!$D$2:$E$31,2)</f>
        <v>24</v>
      </c>
      <c r="D967" t="str">
        <f t="shared" si="47"/>
        <v>SbDIV18</v>
      </c>
      <c r="E967" s="2">
        <v>20180802</v>
      </c>
      <c r="F967" t="str">
        <f t="shared" si="46"/>
        <v>RS3</v>
      </c>
      <c r="G967" t="s">
        <v>1139</v>
      </c>
      <c r="H967" t="str">
        <f>VLOOKUP(E967,GDD!$A$2:$B$57,2)</f>
        <v>900+</v>
      </c>
      <c r="I967" cm="1">
        <f t="array" ref="I967">IF(H967="0-650",1,IF(H967="650-900",2,IF(H967="900+",3,NA)))</f>
        <v>3</v>
      </c>
      <c r="J967">
        <v>1.0372561496332201E-4</v>
      </c>
      <c r="K967">
        <v>1.27500073675477E-4</v>
      </c>
      <c r="L967">
        <v>0.61934743258402103</v>
      </c>
    </row>
    <row r="968" spans="1:12" x14ac:dyDescent="0.2">
      <c r="A968" t="s">
        <v>970</v>
      </c>
      <c r="B968" t="str">
        <f t="shared" si="45"/>
        <v>PRI</v>
      </c>
      <c r="C968">
        <f>VLOOKUP(B968,GDD!$D$2:$E$31,2)</f>
        <v>25</v>
      </c>
      <c r="D968" t="str">
        <f t="shared" si="47"/>
        <v>SbDIV18</v>
      </c>
      <c r="E968" s="2">
        <v>20180802</v>
      </c>
      <c r="F968" t="str">
        <f t="shared" si="46"/>
        <v>RS3</v>
      </c>
      <c r="G968" t="s">
        <v>1139</v>
      </c>
      <c r="H968" t="str">
        <f>VLOOKUP(E968,GDD!$A$2:$B$57,2)</f>
        <v>900+</v>
      </c>
      <c r="I968" cm="1">
        <f t="array" ref="I968">IF(H968="0-650",1,IF(H968="650-900",2,IF(H968="900+",3,NA)))</f>
        <v>3</v>
      </c>
      <c r="J968">
        <v>2.8177526780029703E-4</v>
      </c>
      <c r="K968" s="1">
        <v>8.3375786803630705E-5</v>
      </c>
      <c r="L968">
        <v>0.87112011999484795</v>
      </c>
    </row>
    <row r="969" spans="1:12" x14ac:dyDescent="0.2">
      <c r="A969" t="s">
        <v>971</v>
      </c>
      <c r="B969" t="str">
        <f t="shared" si="45"/>
        <v>OSAVI</v>
      </c>
      <c r="C969">
        <f>VLOOKUP(B969,GDD!$D$2:$E$31,2)</f>
        <v>26</v>
      </c>
      <c r="D969" t="str">
        <f t="shared" si="47"/>
        <v>SbDIV18</v>
      </c>
      <c r="E969" s="2">
        <v>20180802</v>
      </c>
      <c r="F969" t="str">
        <f t="shared" si="46"/>
        <v>RS3</v>
      </c>
      <c r="G969" t="s">
        <v>1139</v>
      </c>
      <c r="H969" t="str">
        <f>VLOOKUP(E969,GDD!$A$2:$B$57,2)</f>
        <v>900+</v>
      </c>
      <c r="I969" cm="1">
        <f t="array" ref="I969">IF(H969="0-650",1,IF(H969="650-900",2,IF(H969="900+",3,NA)))</f>
        <v>3</v>
      </c>
      <c r="J969">
        <v>5.5342066716453802E-4</v>
      </c>
      <c r="K969">
        <v>2.8311321702497198E-4</v>
      </c>
      <c r="L969">
        <v>0.79631476673163704</v>
      </c>
    </row>
    <row r="970" spans="1:12" x14ac:dyDescent="0.2">
      <c r="A970" t="s">
        <v>972</v>
      </c>
      <c r="B970" t="str">
        <f t="shared" si="45"/>
        <v>PSRI</v>
      </c>
      <c r="C970">
        <f>VLOOKUP(B970,GDD!$D$2:$E$31,2)</f>
        <v>27</v>
      </c>
      <c r="D970" t="str">
        <f t="shared" si="47"/>
        <v>SbDIV18</v>
      </c>
      <c r="E970" s="2">
        <v>20180802</v>
      </c>
      <c r="F970" t="str">
        <f t="shared" si="46"/>
        <v>RS3</v>
      </c>
      <c r="G970" t="s">
        <v>1139</v>
      </c>
      <c r="H970" t="str">
        <f>VLOOKUP(E970,GDD!$A$2:$B$57,2)</f>
        <v>900+</v>
      </c>
      <c r="I970" cm="1">
        <f t="array" ref="I970">IF(H970="0-650",1,IF(H970="650-900",2,IF(H970="900+",3,NA)))</f>
        <v>3</v>
      </c>
      <c r="J970" s="1">
        <v>9.4277478391086204E-5</v>
      </c>
      <c r="K970" s="1">
        <v>1.8054414606561299E-5</v>
      </c>
      <c r="L970">
        <v>0.91261570331874198</v>
      </c>
    </row>
    <row r="971" spans="1:12" x14ac:dyDescent="0.2">
      <c r="A971" t="s">
        <v>973</v>
      </c>
      <c r="B971" t="str">
        <f t="shared" si="45"/>
        <v>Carte1</v>
      </c>
      <c r="C971">
        <f>VLOOKUP(B971,GDD!$D$2:$E$31,2)</f>
        <v>28</v>
      </c>
      <c r="D971" t="str">
        <f t="shared" si="47"/>
        <v>SbDIV18</v>
      </c>
      <c r="E971" s="2">
        <v>20180802</v>
      </c>
      <c r="F971" t="str">
        <f t="shared" si="46"/>
        <v>RS3</v>
      </c>
      <c r="G971" t="s">
        <v>1139</v>
      </c>
      <c r="H971" t="str">
        <f>VLOOKUP(E971,GDD!$A$2:$B$57,2)</f>
        <v>900+</v>
      </c>
      <c r="I971" cm="1">
        <f t="array" ref="I971">IF(H971="0-650",1,IF(H971="650-900",2,IF(H971="900+",3,NA)))</f>
        <v>3</v>
      </c>
      <c r="J971">
        <v>0.64415536498491099</v>
      </c>
      <c r="K971">
        <v>1.1312306066167299</v>
      </c>
      <c r="L971">
        <v>0.53246072323250604</v>
      </c>
    </row>
    <row r="972" spans="1:12" x14ac:dyDescent="0.2">
      <c r="A972" t="s">
        <v>974</v>
      </c>
      <c r="B972" t="str">
        <f t="shared" si="45"/>
        <v>VOG1</v>
      </c>
      <c r="C972">
        <f>VLOOKUP(B972,GDD!$D$2:$E$31,2)</f>
        <v>29</v>
      </c>
      <c r="D972" t="str">
        <f t="shared" si="47"/>
        <v>SbDIV18</v>
      </c>
      <c r="E972" s="2">
        <v>20180802</v>
      </c>
      <c r="F972" t="str">
        <f t="shared" si="46"/>
        <v>RS3</v>
      </c>
      <c r="G972" t="s">
        <v>1139</v>
      </c>
      <c r="H972" t="str">
        <f>VLOOKUP(E972,GDD!$A$2:$B$57,2)</f>
        <v>900+</v>
      </c>
      <c r="I972" cm="1">
        <f t="array" ref="I972">IF(H972="0-650",1,IF(H972="650-900",2,IF(H972="900+",3,NA)))</f>
        <v>3</v>
      </c>
      <c r="J972">
        <v>9.6705820038134396E-3</v>
      </c>
      <c r="K972">
        <v>4.5039922773216397E-3</v>
      </c>
      <c r="L972">
        <v>0.81111500283331595</v>
      </c>
    </row>
    <row r="973" spans="1:12" x14ac:dyDescent="0.2">
      <c r="A973" t="s">
        <v>975</v>
      </c>
      <c r="B973" t="str">
        <f t="shared" si="45"/>
        <v>SR700670</v>
      </c>
      <c r="C973">
        <f>VLOOKUP(B973,GDD!$D$2:$E$31,2)</f>
        <v>30</v>
      </c>
      <c r="D973" t="str">
        <f t="shared" si="47"/>
        <v>SbDIV18</v>
      </c>
      <c r="E973" s="2">
        <v>20180802</v>
      </c>
      <c r="F973" t="str">
        <f t="shared" si="46"/>
        <v>RS3</v>
      </c>
      <c r="G973" t="s">
        <v>1139</v>
      </c>
      <c r="H973" t="str">
        <f>VLOOKUP(E973,GDD!$A$2:$B$57,2)</f>
        <v>900+</v>
      </c>
      <c r="I973" cm="1">
        <f t="array" ref="I973">IF(H973="0-650",1,IF(H973="650-900",2,IF(H973="900+",3,NA)))</f>
        <v>3</v>
      </c>
      <c r="J973">
        <v>1.7253405582407701E-2</v>
      </c>
      <c r="K973">
        <v>1.0020385287380199E-2</v>
      </c>
      <c r="L973">
        <v>0.77496033692267097</v>
      </c>
    </row>
    <row r="974" spans="1:12" x14ac:dyDescent="0.2">
      <c r="A974" t="s">
        <v>976</v>
      </c>
      <c r="B974" t="str">
        <f t="shared" si="45"/>
        <v>CC</v>
      </c>
      <c r="C974">
        <f>VLOOKUP(B974,GDD!$D$2:$E$31,2)</f>
        <v>1</v>
      </c>
      <c r="D974" t="str">
        <f t="shared" si="47"/>
        <v>SbDIV18</v>
      </c>
      <c r="E974" s="2">
        <v>20180604</v>
      </c>
      <c r="F974" t="str">
        <f t="shared" si="46"/>
        <v>RS4</v>
      </c>
      <c r="G974" t="s">
        <v>1139</v>
      </c>
      <c r="H974" t="str">
        <f>VLOOKUP(E974,GDD!$A$2:$B$57,2)</f>
        <v>0-650</v>
      </c>
      <c r="I974" cm="1">
        <f t="array" ref="I974">IF(H974="0-650",1,IF(H974="650-900",2,IF(H974="900+",3,NA)))</f>
        <v>1</v>
      </c>
      <c r="J974">
        <v>1.88120301481817E-4</v>
      </c>
      <c r="K974">
        <v>8.9211539092010799E-4</v>
      </c>
      <c r="L974">
        <v>0.29663643707124798</v>
      </c>
    </row>
    <row r="975" spans="1:12" x14ac:dyDescent="0.2">
      <c r="A975" t="s">
        <v>977</v>
      </c>
      <c r="B975" t="str">
        <f t="shared" si="45"/>
        <v>CC</v>
      </c>
      <c r="C975">
        <f>VLOOKUP(B975,GDD!$D$2:$E$31,2)</f>
        <v>1</v>
      </c>
      <c r="D975" t="str">
        <f t="shared" si="47"/>
        <v>SbDIV18</v>
      </c>
      <c r="E975" s="2">
        <v>20180611</v>
      </c>
      <c r="F975" t="str">
        <f t="shared" si="46"/>
        <v>RS4</v>
      </c>
      <c r="G975" t="s">
        <v>1139</v>
      </c>
      <c r="H975" t="str">
        <f>VLOOKUP(E975,GDD!$A$2:$B$57,2)</f>
        <v>0-650</v>
      </c>
      <c r="I975" cm="1">
        <f t="array" ref="I975">IF(H975="0-650",1,IF(H975="650-900",2,IF(H975="900+",3,NA)))</f>
        <v>1</v>
      </c>
      <c r="J975">
        <v>7.0483513965735904E-4</v>
      </c>
      <c r="K975">
        <v>4.8068163256678098E-3</v>
      </c>
      <c r="L975">
        <v>0.22676318134183099</v>
      </c>
    </row>
    <row r="976" spans="1:12" x14ac:dyDescent="0.2">
      <c r="A976" t="s">
        <v>978</v>
      </c>
      <c r="B976" t="str">
        <f t="shared" si="45"/>
        <v>CC</v>
      </c>
      <c r="C976">
        <f>VLOOKUP(B976,GDD!$D$2:$E$31,2)</f>
        <v>1</v>
      </c>
      <c r="D976" t="str">
        <f t="shared" si="47"/>
        <v>SbDIV18</v>
      </c>
      <c r="E976" s="2">
        <v>20180620</v>
      </c>
      <c r="F976" t="str">
        <f t="shared" si="46"/>
        <v>RS4</v>
      </c>
      <c r="G976" t="s">
        <v>1139</v>
      </c>
      <c r="H976" t="str">
        <f>VLOOKUP(E976,GDD!$A$2:$B$57,2)</f>
        <v>0-650</v>
      </c>
      <c r="I976" cm="1">
        <f t="array" ref="I976">IF(H976="0-650",1,IF(H976="650-900",2,IF(H976="900+",3,NA)))</f>
        <v>1</v>
      </c>
      <c r="J976">
        <v>1.37166088785726E-3</v>
      </c>
      <c r="K976">
        <v>6.2380648379084299E-3</v>
      </c>
      <c r="L976">
        <v>0.30544523843940202</v>
      </c>
    </row>
    <row r="977" spans="1:12" x14ac:dyDescent="0.2">
      <c r="A977" t="s">
        <v>979</v>
      </c>
      <c r="B977" t="str">
        <f t="shared" si="45"/>
        <v>CC</v>
      </c>
      <c r="C977">
        <f>VLOOKUP(B977,GDD!$D$2:$E$31,2)</f>
        <v>1</v>
      </c>
      <c r="D977" t="str">
        <f t="shared" si="47"/>
        <v>SbDIV18</v>
      </c>
      <c r="E977" s="2">
        <v>20180627</v>
      </c>
      <c r="F977" t="str">
        <f t="shared" si="46"/>
        <v>RS4</v>
      </c>
      <c r="G977" t="s">
        <v>1139</v>
      </c>
      <c r="H977" t="str">
        <f>VLOOKUP(E977,GDD!$A$2:$B$57,2)</f>
        <v>0-650</v>
      </c>
      <c r="I977" cm="1">
        <f t="array" ref="I977">IF(H977="0-650",1,IF(H977="650-900",2,IF(H977="900+",3,NA)))</f>
        <v>1</v>
      </c>
      <c r="J977">
        <v>4.0235742109543402E-4</v>
      </c>
      <c r="K977">
        <v>2.2373160545908601E-3</v>
      </c>
      <c r="L977">
        <v>0.264532106837641</v>
      </c>
    </row>
    <row r="978" spans="1:12" x14ac:dyDescent="0.2">
      <c r="A978" t="s">
        <v>980</v>
      </c>
      <c r="B978" t="str">
        <f t="shared" si="45"/>
        <v>CC</v>
      </c>
      <c r="C978">
        <f>VLOOKUP(B978,GDD!$D$2:$E$31,2)</f>
        <v>1</v>
      </c>
      <c r="D978" t="str">
        <f t="shared" si="47"/>
        <v>SbDIV18</v>
      </c>
      <c r="E978" s="2">
        <v>20180702</v>
      </c>
      <c r="F978" t="str">
        <f t="shared" si="46"/>
        <v>RS4</v>
      </c>
      <c r="G978" t="s">
        <v>1139</v>
      </c>
      <c r="H978" t="str">
        <f>VLOOKUP(E978,GDD!$A$2:$B$57,2)</f>
        <v>650-900</v>
      </c>
      <c r="I978" cm="1">
        <f t="array" ref="I978">IF(H978="0-650",1,IF(H978="650-900",2,IF(H978="900+",3,NA)))</f>
        <v>2</v>
      </c>
      <c r="J978">
        <v>3.3287946176722299E-4</v>
      </c>
      <c r="K978">
        <v>6.7742357066847801E-3</v>
      </c>
      <c r="L978">
        <v>8.9483790865965904E-2</v>
      </c>
    </row>
    <row r="979" spans="1:12" x14ac:dyDescent="0.2">
      <c r="A979" t="s">
        <v>981</v>
      </c>
      <c r="B979" t="str">
        <f t="shared" si="45"/>
        <v>CC</v>
      </c>
      <c r="C979">
        <f>VLOOKUP(B979,GDD!$D$2:$E$31,2)</f>
        <v>1</v>
      </c>
      <c r="D979" t="str">
        <f t="shared" si="47"/>
        <v>SbDIV18</v>
      </c>
      <c r="E979" s="2">
        <v>20180710</v>
      </c>
      <c r="F979" t="str">
        <f t="shared" si="46"/>
        <v>RS4</v>
      </c>
      <c r="G979" t="s">
        <v>1139</v>
      </c>
      <c r="H979" t="str">
        <f>VLOOKUP(E979,GDD!$A$2:$B$57,2)</f>
        <v>650-900</v>
      </c>
      <c r="I979" cm="1">
        <f t="array" ref="I979">IF(H979="0-650",1,IF(H979="650-900",2,IF(H979="900+",3,NA)))</f>
        <v>2</v>
      </c>
      <c r="J979" s="1">
        <v>6.2535200953130801E-5</v>
      </c>
      <c r="K979">
        <v>8.6931083022607602E-4</v>
      </c>
      <c r="L979">
        <v>0.12577711431465999</v>
      </c>
    </row>
    <row r="980" spans="1:12" x14ac:dyDescent="0.2">
      <c r="A980" t="s">
        <v>982</v>
      </c>
      <c r="B980" t="str">
        <f t="shared" si="45"/>
        <v>CC</v>
      </c>
      <c r="C980">
        <f>VLOOKUP(B980,GDD!$D$2:$E$31,2)</f>
        <v>1</v>
      </c>
      <c r="D980" t="str">
        <f t="shared" si="47"/>
        <v>SbDIV18</v>
      </c>
      <c r="E980" s="2">
        <v>20180718</v>
      </c>
      <c r="F980" t="str">
        <f t="shared" si="46"/>
        <v>RS4</v>
      </c>
      <c r="G980" t="s">
        <v>1139</v>
      </c>
      <c r="H980" t="str">
        <f>VLOOKUP(E980,GDD!$A$2:$B$57,2)</f>
        <v>650-900</v>
      </c>
      <c r="I980" cm="1">
        <f t="array" ref="I980">IF(H980="0-650",1,IF(H980="650-900",2,IF(H980="900+",3,NA)))</f>
        <v>2</v>
      </c>
      <c r="J980">
        <v>3.0935262119628E-4</v>
      </c>
      <c r="K980">
        <v>1.50649897861662E-3</v>
      </c>
      <c r="L980">
        <v>0.291127429672975</v>
      </c>
    </row>
    <row r="981" spans="1:12" x14ac:dyDescent="0.2">
      <c r="A981" t="s">
        <v>983</v>
      </c>
      <c r="B981" t="str">
        <f t="shared" si="45"/>
        <v>CC</v>
      </c>
      <c r="C981">
        <f>VLOOKUP(B981,GDD!$D$2:$E$31,2)</f>
        <v>1</v>
      </c>
      <c r="D981" t="str">
        <f t="shared" si="47"/>
        <v>SbDIV18</v>
      </c>
      <c r="E981" s="2">
        <v>20180801</v>
      </c>
      <c r="F981" t="str">
        <f t="shared" si="46"/>
        <v>RS4</v>
      </c>
      <c r="G981" t="s">
        <v>1139</v>
      </c>
      <c r="H981" t="str">
        <f>VLOOKUP(E981,GDD!$A$2:$B$57,2)</f>
        <v>900+</v>
      </c>
      <c r="I981" cm="1">
        <f t="array" ref="I981">IF(H981="0-650",1,IF(H981="650-900",2,IF(H981="900+",3,NA)))</f>
        <v>3</v>
      </c>
      <c r="J981">
        <v>4.9322961478354501E-4</v>
      </c>
      <c r="K981">
        <v>1.5956819698820301E-2</v>
      </c>
      <c r="L981">
        <v>5.8221270731389503E-2</v>
      </c>
    </row>
    <row r="982" spans="1:12" x14ac:dyDescent="0.2">
      <c r="A982" t="s">
        <v>984</v>
      </c>
      <c r="B982" t="str">
        <f t="shared" si="45"/>
        <v>height_30p</v>
      </c>
      <c r="C982">
        <f>VLOOKUP(B982,GDD!$D$2:$E$31,2)</f>
        <v>2</v>
      </c>
      <c r="D982" t="str">
        <f t="shared" si="47"/>
        <v>SbDIV18</v>
      </c>
      <c r="E982" s="2">
        <v>20180604</v>
      </c>
      <c r="F982" t="str">
        <f t="shared" si="46"/>
        <v>RS4</v>
      </c>
      <c r="G982" t="s">
        <v>1139</v>
      </c>
      <c r="H982" t="str">
        <f>VLOOKUP(E982,GDD!$A$2:$B$57,2)</f>
        <v>0-650</v>
      </c>
      <c r="I982" cm="1">
        <f t="array" ref="I982">IF(H982="0-650",1,IF(H982="650-900",2,IF(H982="900+",3,NA)))</f>
        <v>1</v>
      </c>
      <c r="J982" s="1">
        <v>1.22362230649804E-5</v>
      </c>
      <c r="K982">
        <v>3.1113967340335E-4</v>
      </c>
      <c r="L982">
        <v>7.2918839057395199E-2</v>
      </c>
    </row>
    <row r="983" spans="1:12" x14ac:dyDescent="0.2">
      <c r="A983" t="s">
        <v>985</v>
      </c>
      <c r="B983" t="str">
        <f t="shared" si="45"/>
        <v>height_50p</v>
      </c>
      <c r="C983">
        <f>VLOOKUP(B983,GDD!$D$2:$E$31,2)</f>
        <v>3</v>
      </c>
      <c r="D983" t="str">
        <f t="shared" si="47"/>
        <v>SbDIV18</v>
      </c>
      <c r="E983" s="2">
        <v>20180604</v>
      </c>
      <c r="F983" t="str">
        <f t="shared" si="46"/>
        <v>RS4</v>
      </c>
      <c r="G983" t="s">
        <v>1139</v>
      </c>
      <c r="H983" t="str">
        <f>VLOOKUP(E983,GDD!$A$2:$B$57,2)</f>
        <v>0-650</v>
      </c>
      <c r="I983" cm="1">
        <f t="array" ref="I983">IF(H983="0-650",1,IF(H983="650-900",2,IF(H983="900+",3,NA)))</f>
        <v>1</v>
      </c>
      <c r="J983" s="1">
        <v>3.5944450108485199E-5</v>
      </c>
      <c r="K983">
        <v>3.63804941397404E-4</v>
      </c>
      <c r="L983">
        <v>0.16499866041392899</v>
      </c>
    </row>
    <row r="984" spans="1:12" x14ac:dyDescent="0.2">
      <c r="A984" t="s">
        <v>986</v>
      </c>
      <c r="B984" t="str">
        <f t="shared" si="45"/>
        <v>height_70p</v>
      </c>
      <c r="C984">
        <f>VLOOKUP(B984,GDD!$D$2:$E$31,2)</f>
        <v>4</v>
      </c>
      <c r="D984" t="str">
        <f t="shared" si="47"/>
        <v>SbDIV18</v>
      </c>
      <c r="E984" s="2">
        <v>20180604</v>
      </c>
      <c r="F984" t="str">
        <f t="shared" si="46"/>
        <v>RS4</v>
      </c>
      <c r="G984" t="s">
        <v>1139</v>
      </c>
      <c r="H984" t="str">
        <f>VLOOKUP(E984,GDD!$A$2:$B$57,2)</f>
        <v>0-650</v>
      </c>
      <c r="I984" cm="1">
        <f t="array" ref="I984">IF(H984="0-650",1,IF(H984="650-900",2,IF(H984="900+",3,NA)))</f>
        <v>1</v>
      </c>
      <c r="J984" s="1">
        <v>7.91078468556675E-5</v>
      </c>
      <c r="K984">
        <v>4.2253041630282398E-4</v>
      </c>
      <c r="L984">
        <v>0.272435219079604</v>
      </c>
    </row>
    <row r="985" spans="1:12" x14ac:dyDescent="0.2">
      <c r="A985" t="s">
        <v>987</v>
      </c>
      <c r="B985" t="str">
        <f t="shared" si="45"/>
        <v>height_90p</v>
      </c>
      <c r="C985">
        <f>VLOOKUP(B985,GDD!$D$2:$E$31,2)</f>
        <v>5</v>
      </c>
      <c r="D985" t="str">
        <f t="shared" si="47"/>
        <v>SbDIV18</v>
      </c>
      <c r="E985" s="2">
        <v>20180604</v>
      </c>
      <c r="F985" t="str">
        <f t="shared" si="46"/>
        <v>RS4</v>
      </c>
      <c r="G985" t="s">
        <v>1139</v>
      </c>
      <c r="H985" t="str">
        <f>VLOOKUP(E985,GDD!$A$2:$B$57,2)</f>
        <v>0-650</v>
      </c>
      <c r="I985" cm="1">
        <f t="array" ref="I985">IF(H985="0-650",1,IF(H985="650-900",2,IF(H985="900+",3,NA)))</f>
        <v>1</v>
      </c>
      <c r="J985">
        <v>1.7217571404376701E-4</v>
      </c>
      <c r="K985">
        <v>5.7918127813190998E-4</v>
      </c>
      <c r="L985">
        <v>0.37286327356739202</v>
      </c>
    </row>
    <row r="986" spans="1:12" x14ac:dyDescent="0.2">
      <c r="A986" t="s">
        <v>988</v>
      </c>
      <c r="B986" t="str">
        <f t="shared" si="45"/>
        <v>height_95p</v>
      </c>
      <c r="C986">
        <f>VLOOKUP(B986,GDD!$D$2:$E$31,2)</f>
        <v>6</v>
      </c>
      <c r="D986" t="str">
        <f t="shared" si="47"/>
        <v>SbDIV18</v>
      </c>
      <c r="E986" s="2">
        <v>20180604</v>
      </c>
      <c r="F986" t="str">
        <f t="shared" si="46"/>
        <v>RS4</v>
      </c>
      <c r="G986" t="s">
        <v>1139</v>
      </c>
      <c r="H986" t="str">
        <f>VLOOKUP(E986,GDD!$A$2:$B$57,2)</f>
        <v>0-650</v>
      </c>
      <c r="I986" cm="1">
        <f t="array" ref="I986">IF(H986="0-650",1,IF(H986="650-900",2,IF(H986="900+",3,NA)))</f>
        <v>1</v>
      </c>
      <c r="J986">
        <v>2.37488595391589E-4</v>
      </c>
      <c r="K986">
        <v>7.0302064270078403E-4</v>
      </c>
      <c r="L986">
        <v>0.40320718534636002</v>
      </c>
    </row>
    <row r="987" spans="1:12" x14ac:dyDescent="0.2">
      <c r="A987" t="s">
        <v>989</v>
      </c>
      <c r="B987" t="str">
        <f t="shared" si="45"/>
        <v>height_99p</v>
      </c>
      <c r="C987">
        <f>VLOOKUP(B987,GDD!$D$2:$E$31,2)</f>
        <v>7</v>
      </c>
      <c r="D987" t="str">
        <f t="shared" si="47"/>
        <v>SbDIV18</v>
      </c>
      <c r="E987" s="2">
        <v>20180604</v>
      </c>
      <c r="F987" t="str">
        <f t="shared" si="46"/>
        <v>RS4</v>
      </c>
      <c r="G987" t="s">
        <v>1139</v>
      </c>
      <c r="H987" t="str">
        <f>VLOOKUP(E987,GDD!$A$2:$B$57,2)</f>
        <v>0-650</v>
      </c>
      <c r="I987" cm="1">
        <f t="array" ref="I987">IF(H987="0-650",1,IF(H987="650-900",2,IF(H987="900+",3,NA)))</f>
        <v>1</v>
      </c>
      <c r="J987">
        <v>3.48748563365126E-4</v>
      </c>
      <c r="K987">
        <v>1.0542605685327901E-3</v>
      </c>
      <c r="L987">
        <v>0.398169865967403</v>
      </c>
    </row>
    <row r="988" spans="1:12" x14ac:dyDescent="0.2">
      <c r="A988" t="s">
        <v>990</v>
      </c>
      <c r="B988" t="str">
        <f t="shared" si="45"/>
        <v>canopy_cover_5p</v>
      </c>
      <c r="C988">
        <f>VLOOKUP(B988,GDD!$D$2:$E$31,2)</f>
        <v>8</v>
      </c>
      <c r="D988" t="str">
        <f t="shared" si="47"/>
        <v>SbDIV18</v>
      </c>
      <c r="E988" s="2">
        <v>20180604</v>
      </c>
      <c r="F988" t="str">
        <f t="shared" si="46"/>
        <v>RS4</v>
      </c>
      <c r="G988" t="s">
        <v>1139</v>
      </c>
      <c r="H988" t="str">
        <f>VLOOKUP(E988,GDD!$A$2:$B$57,2)</f>
        <v>0-650</v>
      </c>
      <c r="I988" cm="1">
        <f t="array" ref="I988">IF(H988="0-650",1,IF(H988="650-900",2,IF(H988="900+",3,NA)))</f>
        <v>1</v>
      </c>
      <c r="J988">
        <v>6.2678286892833599</v>
      </c>
      <c r="K988">
        <v>40.829464015774299</v>
      </c>
      <c r="L988">
        <v>0.234903567180792</v>
      </c>
    </row>
    <row r="989" spans="1:12" x14ac:dyDescent="0.2">
      <c r="A989" t="s">
        <v>991</v>
      </c>
      <c r="B989" t="str">
        <f t="shared" si="45"/>
        <v>pcanopy_cover_10p</v>
      </c>
      <c r="C989">
        <f>VLOOKUP(B989,GDD!$D$2:$E$31,2)</f>
        <v>9</v>
      </c>
      <c r="D989" t="str">
        <f t="shared" si="47"/>
        <v>SbDIV18</v>
      </c>
      <c r="E989" s="2">
        <v>20180604</v>
      </c>
      <c r="F989" t="str">
        <f t="shared" si="46"/>
        <v>RS4</v>
      </c>
      <c r="G989" t="s">
        <v>1139</v>
      </c>
      <c r="H989" t="str">
        <f>VLOOKUP(E989,GDD!$A$2:$B$57,2)</f>
        <v>0-650</v>
      </c>
      <c r="I989" cm="1">
        <f t="array" ref="I989">IF(H989="0-650",1,IF(H989="650-900",2,IF(H989="900+",3,NA)))</f>
        <v>1</v>
      </c>
      <c r="J989">
        <v>6.2192443954132397</v>
      </c>
      <c r="K989">
        <v>40.130707148981998</v>
      </c>
      <c r="L989">
        <v>0.23661173751009101</v>
      </c>
    </row>
    <row r="990" spans="1:12" x14ac:dyDescent="0.2">
      <c r="A990" t="s">
        <v>992</v>
      </c>
      <c r="B990" t="str">
        <f t="shared" si="45"/>
        <v>canopy_cover_20p</v>
      </c>
      <c r="C990">
        <f>VLOOKUP(B990,GDD!$D$2:$E$31,2)</f>
        <v>10</v>
      </c>
      <c r="D990" t="str">
        <f t="shared" si="47"/>
        <v>SbDIV18</v>
      </c>
      <c r="E990" s="2">
        <v>20180604</v>
      </c>
      <c r="F990" t="str">
        <f t="shared" si="46"/>
        <v>RS4</v>
      </c>
      <c r="G990" t="s">
        <v>1139</v>
      </c>
      <c r="H990" t="str">
        <f>VLOOKUP(E990,GDD!$A$2:$B$57,2)</f>
        <v>0-650</v>
      </c>
      <c r="I990" cm="1">
        <f t="array" ref="I990">IF(H990="0-650",1,IF(H990="650-900",2,IF(H990="900+",3,NA)))</f>
        <v>1</v>
      </c>
      <c r="J990">
        <v>5.5461836109459801</v>
      </c>
      <c r="K990">
        <v>32.403433115451499</v>
      </c>
      <c r="L990">
        <v>0.25502156842412599</v>
      </c>
    </row>
    <row r="991" spans="1:12" x14ac:dyDescent="0.2">
      <c r="A991" t="s">
        <v>993</v>
      </c>
      <c r="B991" t="str">
        <f t="shared" si="45"/>
        <v>canopy_cover_30p</v>
      </c>
      <c r="C991">
        <f>VLOOKUP(B991,GDD!$D$2:$E$31,2)</f>
        <v>11</v>
      </c>
      <c r="D991" t="str">
        <f t="shared" si="47"/>
        <v>SbDIV18</v>
      </c>
      <c r="E991" s="2">
        <v>20180604</v>
      </c>
      <c r="F991" t="str">
        <f t="shared" si="46"/>
        <v>RS4</v>
      </c>
      <c r="G991" t="s">
        <v>1139</v>
      </c>
      <c r="H991" t="str">
        <f>VLOOKUP(E991,GDD!$A$2:$B$57,2)</f>
        <v>0-650</v>
      </c>
      <c r="I991" cm="1">
        <f t="array" ref="I991">IF(H991="0-650",1,IF(H991="650-900",2,IF(H991="900+",3,NA)))</f>
        <v>1</v>
      </c>
      <c r="J991">
        <v>4.2032399540620498</v>
      </c>
      <c r="K991">
        <v>20.805490002744499</v>
      </c>
      <c r="L991">
        <v>0.28777518030361898</v>
      </c>
    </row>
    <row r="992" spans="1:12" x14ac:dyDescent="0.2">
      <c r="A992" t="s">
        <v>994</v>
      </c>
      <c r="B992" t="str">
        <f t="shared" si="45"/>
        <v>canopy_cover_40p</v>
      </c>
      <c r="C992">
        <f>VLOOKUP(B992,GDD!$D$2:$E$31,2)</f>
        <v>12</v>
      </c>
      <c r="D992" t="str">
        <f t="shared" si="47"/>
        <v>SbDIV18</v>
      </c>
      <c r="E992" s="2">
        <v>20180604</v>
      </c>
      <c r="F992" t="str">
        <f t="shared" si="46"/>
        <v>RS4</v>
      </c>
      <c r="G992" t="s">
        <v>1139</v>
      </c>
      <c r="H992" t="str">
        <f>VLOOKUP(E992,GDD!$A$2:$B$57,2)</f>
        <v>0-650</v>
      </c>
      <c r="I992" cm="1">
        <f t="array" ref="I992">IF(H992="0-650",1,IF(H992="650-900",2,IF(H992="900+",3,NA)))</f>
        <v>1</v>
      </c>
      <c r="J992">
        <v>2.4889330125091802</v>
      </c>
      <c r="K992">
        <v>12.1840471262331</v>
      </c>
      <c r="L992">
        <v>0.29005309496367998</v>
      </c>
    </row>
    <row r="993" spans="1:12" x14ac:dyDescent="0.2">
      <c r="A993" t="s">
        <v>995</v>
      </c>
      <c r="B993" t="str">
        <f t="shared" si="45"/>
        <v>canopy_cover_50p</v>
      </c>
      <c r="C993">
        <f>VLOOKUP(B993,GDD!$D$2:$E$31,2)</f>
        <v>13</v>
      </c>
      <c r="D993" t="str">
        <f t="shared" si="47"/>
        <v>SbDIV18</v>
      </c>
      <c r="E993" s="2">
        <v>20180604</v>
      </c>
      <c r="F993" t="str">
        <f t="shared" si="46"/>
        <v>RS4</v>
      </c>
      <c r="G993" t="s">
        <v>1139</v>
      </c>
      <c r="H993" t="str">
        <f>VLOOKUP(E993,GDD!$A$2:$B$57,2)</f>
        <v>0-650</v>
      </c>
      <c r="I993" cm="1">
        <f t="array" ref="I993">IF(H993="0-650",1,IF(H993="650-900",2,IF(H993="900+",3,NA)))</f>
        <v>1</v>
      </c>
      <c r="J993">
        <v>1.1833429942304501</v>
      </c>
      <c r="K993">
        <v>6.6310871816108596</v>
      </c>
      <c r="L993">
        <v>0.26303019021783403</v>
      </c>
    </row>
    <row r="994" spans="1:12" x14ac:dyDescent="0.2">
      <c r="A994" t="s">
        <v>996</v>
      </c>
      <c r="B994" t="str">
        <f t="shared" si="45"/>
        <v>canopy_cover_75p</v>
      </c>
      <c r="C994">
        <f>VLOOKUP(B994,GDD!$D$2:$E$31,2)</f>
        <v>14</v>
      </c>
      <c r="D994" t="str">
        <f t="shared" si="47"/>
        <v>SbDIV18</v>
      </c>
      <c r="E994" s="2">
        <v>20180604</v>
      </c>
      <c r="F994" t="str">
        <f t="shared" si="46"/>
        <v>RS4</v>
      </c>
      <c r="G994" t="s">
        <v>1139</v>
      </c>
      <c r="H994" t="str">
        <f>VLOOKUP(E994,GDD!$A$2:$B$57,2)</f>
        <v>0-650</v>
      </c>
      <c r="I994" cm="1">
        <f t="array" ref="I994">IF(H994="0-650",1,IF(H994="650-900",2,IF(H994="900+",3,NA)))</f>
        <v>1</v>
      </c>
      <c r="J994">
        <v>5.9079868638126698E-2</v>
      </c>
      <c r="K994">
        <v>0.69703134903012298</v>
      </c>
      <c r="L994">
        <v>0.144947288140299</v>
      </c>
    </row>
    <row r="995" spans="1:12" x14ac:dyDescent="0.2">
      <c r="A995" t="s">
        <v>997</v>
      </c>
      <c r="B995" t="str">
        <f t="shared" si="45"/>
        <v>standard_deviation_ht</v>
      </c>
      <c r="C995">
        <f>VLOOKUP(B995,GDD!$D$2:$E$31,2)</f>
        <v>15</v>
      </c>
      <c r="D995" t="str">
        <f t="shared" si="47"/>
        <v>SbDIV18</v>
      </c>
      <c r="E995" s="2">
        <v>20180604</v>
      </c>
      <c r="F995" t="str">
        <f t="shared" si="46"/>
        <v>RS4</v>
      </c>
      <c r="G995" t="s">
        <v>1139</v>
      </c>
      <c r="H995" t="str">
        <f>VLOOKUP(E995,GDD!$A$2:$B$57,2)</f>
        <v>0-650</v>
      </c>
      <c r="I995" cm="1">
        <f t="array" ref="I995">IF(H995="0-650",1,IF(H995="650-900",2,IF(H995="900+",3,NA)))</f>
        <v>1</v>
      </c>
      <c r="J995" s="1">
        <v>1.93239541445701E-5</v>
      </c>
      <c r="K995" s="1">
        <v>6.9757967879795004E-5</v>
      </c>
      <c r="L995">
        <v>0.35651119344225302</v>
      </c>
    </row>
    <row r="996" spans="1:12" x14ac:dyDescent="0.2">
      <c r="A996" t="s">
        <v>998</v>
      </c>
      <c r="B996" t="str">
        <f t="shared" si="45"/>
        <v>quadratic_mean_ht</v>
      </c>
      <c r="C996">
        <f>VLOOKUP(B996,GDD!$D$2:$E$31,2)</f>
        <v>16</v>
      </c>
      <c r="D996" t="str">
        <f t="shared" si="47"/>
        <v>SbDIV18</v>
      </c>
      <c r="E996" s="2">
        <v>20180604</v>
      </c>
      <c r="F996" t="str">
        <f t="shared" si="46"/>
        <v>RS4</v>
      </c>
      <c r="G996" t="s">
        <v>1139</v>
      </c>
      <c r="H996" t="str">
        <f>VLOOKUP(E996,GDD!$A$2:$B$57,2)</f>
        <v>0-650</v>
      </c>
      <c r="I996" cm="1">
        <f t="array" ref="I996">IF(H996="0-650",1,IF(H996="650-900",2,IF(H996="900+",3,NA)))</f>
        <v>1</v>
      </c>
      <c r="J996" s="1">
        <v>6.0375042786787999E-5</v>
      </c>
      <c r="K996">
        <v>3.1879380124321402E-4</v>
      </c>
      <c r="L996">
        <v>0.27471678982514602</v>
      </c>
    </row>
    <row r="997" spans="1:12" x14ac:dyDescent="0.2">
      <c r="A997" t="s">
        <v>999</v>
      </c>
      <c r="B997" t="str">
        <f t="shared" si="45"/>
        <v>skewness_ht</v>
      </c>
      <c r="C997">
        <f>VLOOKUP(B997,GDD!$D$2:$E$31,2)</f>
        <v>17</v>
      </c>
      <c r="D997" t="str">
        <f t="shared" si="47"/>
        <v>SbDIV18</v>
      </c>
      <c r="E997" s="2">
        <v>20180604</v>
      </c>
      <c r="F997" t="str">
        <f t="shared" si="46"/>
        <v>RS4</v>
      </c>
      <c r="G997" t="s">
        <v>1139</v>
      </c>
      <c r="H997" t="str">
        <f>VLOOKUP(E997,GDD!$A$2:$B$57,2)</f>
        <v>0-650</v>
      </c>
      <c r="I997" cm="1">
        <f t="array" ref="I997">IF(H997="0-650",1,IF(H997="650-900",2,IF(H997="900+",3,NA)))</f>
        <v>1</v>
      </c>
      <c r="J997">
        <v>1.9931410825877998E-3</v>
      </c>
      <c r="K997">
        <v>4.9781305811480797E-2</v>
      </c>
      <c r="L997">
        <v>7.41391294492562E-2</v>
      </c>
    </row>
    <row r="998" spans="1:12" x14ac:dyDescent="0.2">
      <c r="A998" t="s">
        <v>1000</v>
      </c>
      <c r="B998" t="str">
        <f t="shared" si="45"/>
        <v>kurtosis_ht</v>
      </c>
      <c r="C998">
        <f>VLOOKUP(B998,GDD!$D$2:$E$31,2)</f>
        <v>18</v>
      </c>
      <c r="D998" t="str">
        <f t="shared" si="47"/>
        <v>SbDIV18</v>
      </c>
      <c r="E998" s="2">
        <v>20180604</v>
      </c>
      <c r="F998" t="str">
        <f t="shared" si="46"/>
        <v>RS4</v>
      </c>
      <c r="G998" t="s">
        <v>1139</v>
      </c>
      <c r="H998" t="str">
        <f>VLOOKUP(E998,GDD!$A$2:$B$57,2)</f>
        <v>0-650</v>
      </c>
      <c r="I998" cm="1">
        <f t="array" ref="I998">IF(H998="0-650",1,IF(H998="650-900",2,IF(H998="900+",3,NA)))</f>
        <v>1</v>
      </c>
      <c r="J998">
        <v>0</v>
      </c>
      <c r="K998">
        <v>0.263724593810091</v>
      </c>
      <c r="L998">
        <v>0</v>
      </c>
    </row>
    <row r="999" spans="1:12" x14ac:dyDescent="0.2">
      <c r="A999" t="s">
        <v>1001</v>
      </c>
      <c r="B999" t="str">
        <f t="shared" si="45"/>
        <v>variation_ht</v>
      </c>
      <c r="C999">
        <f>VLOOKUP(B999,GDD!$D$2:$E$31,2)</f>
        <v>19</v>
      </c>
      <c r="D999" t="str">
        <f t="shared" si="47"/>
        <v>SbDIV18</v>
      </c>
      <c r="E999" s="2">
        <v>20180604</v>
      </c>
      <c r="F999" t="str">
        <f t="shared" si="46"/>
        <v>RS4</v>
      </c>
      <c r="G999" t="s">
        <v>1139</v>
      </c>
      <c r="H999" t="str">
        <f>VLOOKUP(E999,GDD!$A$2:$B$57,2)</f>
        <v>0-650</v>
      </c>
      <c r="I999" cm="1">
        <f t="array" ref="I999">IF(H999="0-650",1,IF(H999="650-900",2,IF(H999="900+",3,NA)))</f>
        <v>1</v>
      </c>
      <c r="J999">
        <v>1.81030652482777E-4</v>
      </c>
      <c r="K999">
        <v>5.2204011896477996E-3</v>
      </c>
      <c r="L999">
        <v>6.48569166949024E-2</v>
      </c>
    </row>
    <row r="1000" spans="1:12" x14ac:dyDescent="0.2">
      <c r="A1000" t="s">
        <v>1002</v>
      </c>
      <c r="B1000" t="str">
        <f t="shared" si="45"/>
        <v>plot_volume</v>
      </c>
      <c r="C1000">
        <f>VLOOKUP(B1000,GDD!$D$2:$E$31,2)</f>
        <v>20</v>
      </c>
      <c r="D1000" t="str">
        <f t="shared" si="47"/>
        <v>SbDIV18</v>
      </c>
      <c r="E1000" s="2">
        <v>20180604</v>
      </c>
      <c r="F1000" t="str">
        <f t="shared" si="46"/>
        <v>RS4</v>
      </c>
      <c r="G1000" t="s">
        <v>1139</v>
      </c>
      <c r="H1000" t="str">
        <f>VLOOKUP(E1000,GDD!$A$2:$B$57,2)</f>
        <v>0-650</v>
      </c>
      <c r="I1000" cm="1">
        <f t="array" ref="I1000">IF(H1000="0-650",1,IF(H1000="650-900",2,IF(H1000="900+",3,NA)))</f>
        <v>1</v>
      </c>
      <c r="J1000" s="1">
        <v>1.01941010237161E-7</v>
      </c>
      <c r="K1000" s="1">
        <v>2.7629089732241798E-7</v>
      </c>
      <c r="L1000">
        <v>0.42460124867064403</v>
      </c>
    </row>
    <row r="1001" spans="1:12" x14ac:dyDescent="0.2">
      <c r="A1001" t="s">
        <v>1003</v>
      </c>
      <c r="B1001" t="str">
        <f t="shared" si="45"/>
        <v>height_30p</v>
      </c>
      <c r="C1001">
        <f>VLOOKUP(B1001,GDD!$D$2:$E$31,2)</f>
        <v>2</v>
      </c>
      <c r="D1001" t="str">
        <f t="shared" si="47"/>
        <v>SbDIV18</v>
      </c>
      <c r="E1001" s="2">
        <v>20180620</v>
      </c>
      <c r="F1001" t="str">
        <f t="shared" si="46"/>
        <v>RS4</v>
      </c>
      <c r="G1001" t="s">
        <v>1139</v>
      </c>
      <c r="H1001" t="str">
        <f>VLOOKUP(E1001,GDD!$A$2:$B$57,2)</f>
        <v>0-650</v>
      </c>
      <c r="I1001" cm="1">
        <f t="array" ref="I1001">IF(H1001="0-650",1,IF(H1001="650-900",2,IF(H1001="900+",3,NA)))</f>
        <v>1</v>
      </c>
      <c r="J1001">
        <v>6.3671572288269496E-3</v>
      </c>
      <c r="K1001">
        <v>4.7366747855838304E-3</v>
      </c>
      <c r="L1001">
        <v>0.72888342384978599</v>
      </c>
    </row>
    <row r="1002" spans="1:12" x14ac:dyDescent="0.2">
      <c r="A1002" t="s">
        <v>1004</v>
      </c>
      <c r="B1002" t="str">
        <f t="shared" si="45"/>
        <v>height_50p</v>
      </c>
      <c r="C1002">
        <f>VLOOKUP(B1002,GDD!$D$2:$E$31,2)</f>
        <v>3</v>
      </c>
      <c r="D1002" t="str">
        <f t="shared" si="47"/>
        <v>SbDIV18</v>
      </c>
      <c r="E1002" s="2">
        <v>20180620</v>
      </c>
      <c r="F1002" t="str">
        <f t="shared" si="46"/>
        <v>RS4</v>
      </c>
      <c r="G1002" t="s">
        <v>1139</v>
      </c>
      <c r="H1002" t="str">
        <f>VLOOKUP(E1002,GDD!$A$2:$B$57,2)</f>
        <v>0-650</v>
      </c>
      <c r="I1002" cm="1">
        <f t="array" ref="I1002">IF(H1002="0-650",1,IF(H1002="650-900",2,IF(H1002="900+",3,NA)))</f>
        <v>1</v>
      </c>
      <c r="J1002">
        <v>8.0286859197032101E-3</v>
      </c>
      <c r="K1002">
        <v>4.2350098689479098E-3</v>
      </c>
      <c r="L1002">
        <v>0.79130050233559501</v>
      </c>
    </row>
    <row r="1003" spans="1:12" x14ac:dyDescent="0.2">
      <c r="A1003" t="s">
        <v>1005</v>
      </c>
      <c r="B1003" t="str">
        <f t="shared" si="45"/>
        <v>height_70p</v>
      </c>
      <c r="C1003">
        <f>VLOOKUP(B1003,GDD!$D$2:$E$31,2)</f>
        <v>4</v>
      </c>
      <c r="D1003" t="str">
        <f t="shared" si="47"/>
        <v>SbDIV18</v>
      </c>
      <c r="E1003" s="2">
        <v>20180620</v>
      </c>
      <c r="F1003" t="str">
        <f t="shared" si="46"/>
        <v>RS4</v>
      </c>
      <c r="G1003" t="s">
        <v>1139</v>
      </c>
      <c r="H1003" t="str">
        <f>VLOOKUP(E1003,GDD!$A$2:$B$57,2)</f>
        <v>0-650</v>
      </c>
      <c r="I1003" cm="1">
        <f t="array" ref="I1003">IF(H1003="0-650",1,IF(H1003="650-900",2,IF(H1003="900+",3,NA)))</f>
        <v>1</v>
      </c>
      <c r="J1003">
        <v>9.2747412911673294E-3</v>
      </c>
      <c r="K1003">
        <v>4.20902281320983E-3</v>
      </c>
      <c r="L1003">
        <v>0.81505715159863501</v>
      </c>
    </row>
    <row r="1004" spans="1:12" x14ac:dyDescent="0.2">
      <c r="A1004" t="s">
        <v>1006</v>
      </c>
      <c r="B1004" t="str">
        <f t="shared" si="45"/>
        <v>height_90p</v>
      </c>
      <c r="C1004">
        <f>VLOOKUP(B1004,GDD!$D$2:$E$31,2)</f>
        <v>5</v>
      </c>
      <c r="D1004" t="str">
        <f t="shared" si="47"/>
        <v>SbDIV18</v>
      </c>
      <c r="E1004" s="2">
        <v>20180620</v>
      </c>
      <c r="F1004" t="str">
        <f t="shared" si="46"/>
        <v>RS4</v>
      </c>
      <c r="G1004" t="s">
        <v>1139</v>
      </c>
      <c r="H1004" t="str">
        <f>VLOOKUP(E1004,GDD!$A$2:$B$57,2)</f>
        <v>0-650</v>
      </c>
      <c r="I1004" cm="1">
        <f t="array" ref="I1004">IF(H1004="0-650",1,IF(H1004="650-900",2,IF(H1004="900+",3,NA)))</f>
        <v>1</v>
      </c>
      <c r="J1004">
        <v>1.05229200452797E-2</v>
      </c>
      <c r="K1004">
        <v>4.4156648443193702E-3</v>
      </c>
      <c r="L1004">
        <v>0.82657486839002603</v>
      </c>
    </row>
    <row r="1005" spans="1:12" x14ac:dyDescent="0.2">
      <c r="A1005" t="s">
        <v>1007</v>
      </c>
      <c r="B1005" t="str">
        <f t="shared" si="45"/>
        <v>height_95p</v>
      </c>
      <c r="C1005">
        <f>VLOOKUP(B1005,GDD!$D$2:$E$31,2)</f>
        <v>6</v>
      </c>
      <c r="D1005" t="str">
        <f t="shared" si="47"/>
        <v>SbDIV18</v>
      </c>
      <c r="E1005" s="2">
        <v>20180620</v>
      </c>
      <c r="F1005" t="str">
        <f t="shared" si="46"/>
        <v>RS4</v>
      </c>
      <c r="G1005" t="s">
        <v>1139</v>
      </c>
      <c r="H1005" t="str">
        <f>VLOOKUP(E1005,GDD!$A$2:$B$57,2)</f>
        <v>0-650</v>
      </c>
      <c r="I1005" cm="1">
        <f t="array" ref="I1005">IF(H1005="0-650",1,IF(H1005="650-900",2,IF(H1005="900+",3,NA)))</f>
        <v>1</v>
      </c>
      <c r="J1005">
        <v>1.09660110260124E-2</v>
      </c>
      <c r="K1005">
        <v>4.5807897281594503E-3</v>
      </c>
      <c r="L1005">
        <v>0.82722354135282095</v>
      </c>
    </row>
    <row r="1006" spans="1:12" x14ac:dyDescent="0.2">
      <c r="A1006" t="s">
        <v>1008</v>
      </c>
      <c r="B1006" t="str">
        <f t="shared" si="45"/>
        <v>height_99p</v>
      </c>
      <c r="C1006">
        <f>VLOOKUP(B1006,GDD!$D$2:$E$31,2)</f>
        <v>7</v>
      </c>
      <c r="D1006" t="str">
        <f t="shared" si="47"/>
        <v>SbDIV18</v>
      </c>
      <c r="E1006" s="2">
        <v>20180620</v>
      </c>
      <c r="F1006" t="str">
        <f t="shared" si="46"/>
        <v>RS4</v>
      </c>
      <c r="G1006" t="s">
        <v>1139</v>
      </c>
      <c r="H1006" t="str">
        <f>VLOOKUP(E1006,GDD!$A$2:$B$57,2)</f>
        <v>0-650</v>
      </c>
      <c r="I1006" cm="1">
        <f t="array" ref="I1006">IF(H1006="0-650",1,IF(H1006="650-900",2,IF(H1006="900+",3,NA)))</f>
        <v>1</v>
      </c>
      <c r="J1006">
        <v>1.1435936353099099E-2</v>
      </c>
      <c r="K1006">
        <v>5.1185861200766496E-3</v>
      </c>
      <c r="L1006">
        <v>0.81713103912137997</v>
      </c>
    </row>
    <row r="1007" spans="1:12" x14ac:dyDescent="0.2">
      <c r="A1007" t="s">
        <v>1009</v>
      </c>
      <c r="B1007" t="str">
        <f t="shared" si="45"/>
        <v>canopy_cover_5p</v>
      </c>
      <c r="C1007">
        <f>VLOOKUP(B1007,GDD!$D$2:$E$31,2)</f>
        <v>8</v>
      </c>
      <c r="D1007" t="str">
        <f t="shared" si="47"/>
        <v>SbDIV18</v>
      </c>
      <c r="E1007" s="2">
        <v>20180620</v>
      </c>
      <c r="F1007" t="str">
        <f t="shared" si="46"/>
        <v>RS4</v>
      </c>
      <c r="G1007" t="s">
        <v>1139</v>
      </c>
      <c r="H1007" t="str">
        <f>VLOOKUP(E1007,GDD!$A$2:$B$57,2)</f>
        <v>0-650</v>
      </c>
      <c r="I1007" cm="1">
        <f t="array" ref="I1007">IF(H1007="0-650",1,IF(H1007="650-900",2,IF(H1007="900+",3,NA)))</f>
        <v>1</v>
      </c>
      <c r="J1007">
        <v>14.7870683389422</v>
      </c>
      <c r="K1007">
        <v>36.085332948464199</v>
      </c>
      <c r="L1007">
        <v>0.45041692913731002</v>
      </c>
    </row>
    <row r="1008" spans="1:12" x14ac:dyDescent="0.2">
      <c r="A1008" t="s">
        <v>1010</v>
      </c>
      <c r="B1008" t="str">
        <f t="shared" si="45"/>
        <v>pcanopy_cover_10p</v>
      </c>
      <c r="C1008">
        <f>VLOOKUP(B1008,GDD!$D$2:$E$31,2)</f>
        <v>9</v>
      </c>
      <c r="D1008" t="str">
        <f t="shared" si="47"/>
        <v>SbDIV18</v>
      </c>
      <c r="E1008" s="2">
        <v>20180620</v>
      </c>
      <c r="F1008" t="str">
        <f t="shared" si="46"/>
        <v>RS4</v>
      </c>
      <c r="G1008" t="s">
        <v>1139</v>
      </c>
      <c r="H1008" t="str">
        <f>VLOOKUP(E1008,GDD!$A$2:$B$57,2)</f>
        <v>0-650</v>
      </c>
      <c r="I1008" cm="1">
        <f t="array" ref="I1008">IF(H1008="0-650",1,IF(H1008="650-900",2,IF(H1008="900+",3,NA)))</f>
        <v>1</v>
      </c>
      <c r="J1008">
        <v>14.5477846820043</v>
      </c>
      <c r="K1008">
        <v>35.7592964291415</v>
      </c>
      <c r="L1008">
        <v>0.44862585109352998</v>
      </c>
    </row>
    <row r="1009" spans="1:12" x14ac:dyDescent="0.2">
      <c r="A1009" t="s">
        <v>1011</v>
      </c>
      <c r="B1009" t="str">
        <f t="shared" si="45"/>
        <v>canopy_cover_20p</v>
      </c>
      <c r="C1009">
        <f>VLOOKUP(B1009,GDD!$D$2:$E$31,2)</f>
        <v>10</v>
      </c>
      <c r="D1009" t="str">
        <f t="shared" si="47"/>
        <v>SbDIV18</v>
      </c>
      <c r="E1009" s="2">
        <v>20180620</v>
      </c>
      <c r="F1009" t="str">
        <f t="shared" si="46"/>
        <v>RS4</v>
      </c>
      <c r="G1009" t="s">
        <v>1139</v>
      </c>
      <c r="H1009" t="str">
        <f>VLOOKUP(E1009,GDD!$A$2:$B$57,2)</f>
        <v>0-650</v>
      </c>
      <c r="I1009" cm="1">
        <f t="array" ref="I1009">IF(H1009="0-650",1,IF(H1009="650-900",2,IF(H1009="900+",3,NA)))</f>
        <v>1</v>
      </c>
      <c r="J1009">
        <v>15.062150776656599</v>
      </c>
      <c r="K1009">
        <v>37.206493874608199</v>
      </c>
      <c r="L1009">
        <v>0.44740748066108599</v>
      </c>
    </row>
    <row r="1010" spans="1:12" x14ac:dyDescent="0.2">
      <c r="A1010" t="s">
        <v>1012</v>
      </c>
      <c r="B1010" t="str">
        <f t="shared" si="45"/>
        <v>canopy_cover_30p</v>
      </c>
      <c r="C1010">
        <f>VLOOKUP(B1010,GDD!$D$2:$E$31,2)</f>
        <v>11</v>
      </c>
      <c r="D1010" t="str">
        <f t="shared" si="47"/>
        <v>SbDIV18</v>
      </c>
      <c r="E1010" s="2">
        <v>20180620</v>
      </c>
      <c r="F1010" t="str">
        <f t="shared" si="46"/>
        <v>RS4</v>
      </c>
      <c r="G1010" t="s">
        <v>1139</v>
      </c>
      <c r="H1010" t="str">
        <f>VLOOKUP(E1010,GDD!$A$2:$B$57,2)</f>
        <v>0-650</v>
      </c>
      <c r="I1010" cm="1">
        <f t="array" ref="I1010">IF(H1010="0-650",1,IF(H1010="650-900",2,IF(H1010="900+",3,NA)))</f>
        <v>1</v>
      </c>
      <c r="J1010">
        <v>16.342425724820799</v>
      </c>
      <c r="K1010">
        <v>42.227023184516</v>
      </c>
      <c r="L1010">
        <v>0.43631068651348698</v>
      </c>
    </row>
    <row r="1011" spans="1:12" x14ac:dyDescent="0.2">
      <c r="A1011" t="s">
        <v>1013</v>
      </c>
      <c r="B1011" t="str">
        <f t="shared" si="45"/>
        <v>canopy_cover_40p</v>
      </c>
      <c r="C1011">
        <f>VLOOKUP(B1011,GDD!$D$2:$E$31,2)</f>
        <v>12</v>
      </c>
      <c r="D1011" t="str">
        <f t="shared" si="47"/>
        <v>SbDIV18</v>
      </c>
      <c r="E1011" s="2">
        <v>20180620</v>
      </c>
      <c r="F1011" t="str">
        <f t="shared" si="46"/>
        <v>RS4</v>
      </c>
      <c r="G1011" t="s">
        <v>1139</v>
      </c>
      <c r="H1011" t="str">
        <f>VLOOKUP(E1011,GDD!$A$2:$B$57,2)</f>
        <v>0-650</v>
      </c>
      <c r="I1011" cm="1">
        <f t="array" ref="I1011">IF(H1011="0-650",1,IF(H1011="650-900",2,IF(H1011="900+",3,NA)))</f>
        <v>1</v>
      </c>
      <c r="J1011">
        <v>17.095902596008798</v>
      </c>
      <c r="K1011">
        <v>47.3282334385013</v>
      </c>
      <c r="L1011">
        <v>0.41942822607075098</v>
      </c>
    </row>
    <row r="1012" spans="1:12" x14ac:dyDescent="0.2">
      <c r="A1012" t="s">
        <v>1014</v>
      </c>
      <c r="B1012" t="str">
        <f t="shared" si="45"/>
        <v>canopy_cover_50p</v>
      </c>
      <c r="C1012">
        <f>VLOOKUP(B1012,GDD!$D$2:$E$31,2)</f>
        <v>13</v>
      </c>
      <c r="D1012" t="str">
        <f t="shared" si="47"/>
        <v>SbDIV18</v>
      </c>
      <c r="E1012" s="2">
        <v>20180620</v>
      </c>
      <c r="F1012" t="str">
        <f t="shared" si="46"/>
        <v>RS4</v>
      </c>
      <c r="G1012" t="s">
        <v>1139</v>
      </c>
      <c r="H1012" t="str">
        <f>VLOOKUP(E1012,GDD!$A$2:$B$57,2)</f>
        <v>0-650</v>
      </c>
      <c r="I1012" cm="1">
        <f t="array" ref="I1012">IF(H1012="0-650",1,IF(H1012="650-900",2,IF(H1012="900+",3,NA)))</f>
        <v>1</v>
      </c>
      <c r="J1012">
        <v>17.8768931406977</v>
      </c>
      <c r="K1012">
        <v>51.697519508722799</v>
      </c>
      <c r="L1012">
        <v>0.40884222320480801</v>
      </c>
    </row>
    <row r="1013" spans="1:12" x14ac:dyDescent="0.2">
      <c r="A1013" t="s">
        <v>1015</v>
      </c>
      <c r="B1013" t="str">
        <f t="shared" si="45"/>
        <v>canopy_cover_75p</v>
      </c>
      <c r="C1013">
        <f>VLOOKUP(B1013,GDD!$D$2:$E$31,2)</f>
        <v>14</v>
      </c>
      <c r="D1013" t="str">
        <f t="shared" si="47"/>
        <v>SbDIV18</v>
      </c>
      <c r="E1013" s="2">
        <v>20180620</v>
      </c>
      <c r="F1013" t="str">
        <f t="shared" si="46"/>
        <v>RS4</v>
      </c>
      <c r="G1013" t="s">
        <v>1139</v>
      </c>
      <c r="H1013" t="str">
        <f>VLOOKUP(E1013,GDD!$A$2:$B$57,2)</f>
        <v>0-650</v>
      </c>
      <c r="I1013" cm="1">
        <f t="array" ref="I1013">IF(H1013="0-650",1,IF(H1013="650-900",2,IF(H1013="900+",3,NA)))</f>
        <v>1</v>
      </c>
      <c r="J1013">
        <v>20.241829703900301</v>
      </c>
      <c r="K1013">
        <v>46.370331915550302</v>
      </c>
      <c r="L1013">
        <v>0.46611167536426801</v>
      </c>
    </row>
    <row r="1014" spans="1:12" x14ac:dyDescent="0.2">
      <c r="A1014" t="s">
        <v>1016</v>
      </c>
      <c r="B1014" t="str">
        <f t="shared" si="45"/>
        <v>standard_deviation_ht</v>
      </c>
      <c r="C1014">
        <f>VLOOKUP(B1014,GDD!$D$2:$E$31,2)</f>
        <v>15</v>
      </c>
      <c r="D1014" t="str">
        <f t="shared" si="47"/>
        <v>SbDIV18</v>
      </c>
      <c r="E1014" s="2">
        <v>20180620</v>
      </c>
      <c r="F1014" t="str">
        <f t="shared" si="46"/>
        <v>RS4</v>
      </c>
      <c r="G1014" t="s">
        <v>1139</v>
      </c>
      <c r="H1014" t="str">
        <f>VLOOKUP(E1014,GDD!$A$2:$B$57,2)</f>
        <v>0-650</v>
      </c>
      <c r="I1014" cm="1">
        <f t="array" ref="I1014">IF(H1014="0-650",1,IF(H1014="650-900",2,IF(H1014="900+",3,NA)))</f>
        <v>1</v>
      </c>
      <c r="J1014">
        <v>4.8192896645198399E-4</v>
      </c>
      <c r="K1014">
        <v>2.6343639491804198E-4</v>
      </c>
      <c r="L1014">
        <v>0.785351900561992</v>
      </c>
    </row>
    <row r="1015" spans="1:12" x14ac:dyDescent="0.2">
      <c r="A1015" t="s">
        <v>1017</v>
      </c>
      <c r="B1015" t="str">
        <f t="shared" si="45"/>
        <v>quadratic_mean_ht</v>
      </c>
      <c r="C1015">
        <f>VLOOKUP(B1015,GDD!$D$2:$E$31,2)</f>
        <v>16</v>
      </c>
      <c r="D1015" t="str">
        <f t="shared" si="47"/>
        <v>SbDIV18</v>
      </c>
      <c r="E1015" s="2">
        <v>20180620</v>
      </c>
      <c r="F1015" t="str">
        <f t="shared" si="46"/>
        <v>RS4</v>
      </c>
      <c r="G1015" t="s">
        <v>1139</v>
      </c>
      <c r="H1015" t="str">
        <f>VLOOKUP(E1015,GDD!$A$2:$B$57,2)</f>
        <v>0-650</v>
      </c>
      <c r="I1015" cm="1">
        <f t="array" ref="I1015">IF(H1015="0-650",1,IF(H1015="650-900",2,IF(H1015="900+",3,NA)))</f>
        <v>1</v>
      </c>
      <c r="J1015">
        <v>7.3166244073346398E-3</v>
      </c>
      <c r="K1015">
        <v>4.0016833859194897E-3</v>
      </c>
      <c r="L1015">
        <v>0.78525903164847299</v>
      </c>
    </row>
    <row r="1016" spans="1:12" x14ac:dyDescent="0.2">
      <c r="A1016" t="s">
        <v>1018</v>
      </c>
      <c r="B1016" t="str">
        <f t="shared" si="45"/>
        <v>skewness_ht</v>
      </c>
      <c r="C1016">
        <f>VLOOKUP(B1016,GDD!$D$2:$E$31,2)</f>
        <v>17</v>
      </c>
      <c r="D1016" t="str">
        <f t="shared" si="47"/>
        <v>SbDIV18</v>
      </c>
      <c r="E1016" s="2">
        <v>20180620</v>
      </c>
      <c r="F1016" t="str">
        <f t="shared" si="46"/>
        <v>RS4</v>
      </c>
      <c r="G1016" t="s">
        <v>1139</v>
      </c>
      <c r="H1016" t="str">
        <f>VLOOKUP(E1016,GDD!$A$2:$B$57,2)</f>
        <v>0-650</v>
      </c>
      <c r="I1016" cm="1">
        <f t="array" ref="I1016">IF(H1016="0-650",1,IF(H1016="650-900",2,IF(H1016="900+",3,NA)))</f>
        <v>1</v>
      </c>
      <c r="J1016">
        <v>1.43661714783779E-2</v>
      </c>
      <c r="K1016">
        <v>4.5281342407845898E-2</v>
      </c>
      <c r="L1016">
        <v>0.38820311156262799</v>
      </c>
    </row>
    <row r="1017" spans="1:12" x14ac:dyDescent="0.2">
      <c r="A1017" t="s">
        <v>1019</v>
      </c>
      <c r="B1017" t="str">
        <f t="shared" si="45"/>
        <v>kurtosis_ht</v>
      </c>
      <c r="C1017">
        <f>VLOOKUP(B1017,GDD!$D$2:$E$31,2)</f>
        <v>18</v>
      </c>
      <c r="D1017" t="str">
        <f t="shared" si="47"/>
        <v>SbDIV18</v>
      </c>
      <c r="E1017" s="2">
        <v>20180620</v>
      </c>
      <c r="F1017" t="str">
        <f t="shared" si="46"/>
        <v>RS4</v>
      </c>
      <c r="G1017" t="s">
        <v>1139</v>
      </c>
      <c r="H1017" t="str">
        <f>VLOOKUP(E1017,GDD!$A$2:$B$57,2)</f>
        <v>0-650</v>
      </c>
      <c r="I1017" cm="1">
        <f t="array" ref="I1017">IF(H1017="0-650",1,IF(H1017="650-900",2,IF(H1017="900+",3,NA)))</f>
        <v>1</v>
      </c>
      <c r="J1017">
        <v>0.108954035010445</v>
      </c>
      <c r="K1017">
        <v>0.47732685872668401</v>
      </c>
      <c r="L1017">
        <v>0.31343084331714799</v>
      </c>
    </row>
    <row r="1018" spans="1:12" x14ac:dyDescent="0.2">
      <c r="A1018" t="s">
        <v>1020</v>
      </c>
      <c r="B1018" t="str">
        <f t="shared" si="45"/>
        <v>variation_ht</v>
      </c>
      <c r="C1018">
        <f>VLOOKUP(B1018,GDD!$D$2:$E$31,2)</f>
        <v>19</v>
      </c>
      <c r="D1018" t="str">
        <f t="shared" si="47"/>
        <v>SbDIV18</v>
      </c>
      <c r="E1018" s="2">
        <v>20180620</v>
      </c>
      <c r="F1018" t="str">
        <f t="shared" si="46"/>
        <v>RS4</v>
      </c>
      <c r="G1018" t="s">
        <v>1139</v>
      </c>
      <c r="H1018" t="str">
        <f>VLOOKUP(E1018,GDD!$A$2:$B$57,2)</f>
        <v>0-650</v>
      </c>
      <c r="I1018" cm="1">
        <f t="array" ref="I1018">IF(H1018="0-650",1,IF(H1018="650-900",2,IF(H1018="900+",3,NA)))</f>
        <v>1</v>
      </c>
      <c r="J1018" s="1">
        <v>9.5625965628720505E-5</v>
      </c>
      <c r="K1018">
        <v>1.28433588145656E-3</v>
      </c>
      <c r="L1018">
        <v>0.12961067420696401</v>
      </c>
    </row>
    <row r="1019" spans="1:12" x14ac:dyDescent="0.2">
      <c r="A1019" t="s">
        <v>1021</v>
      </c>
      <c r="B1019" t="str">
        <f t="shared" si="45"/>
        <v>plot_volume</v>
      </c>
      <c r="C1019">
        <f>VLOOKUP(B1019,GDD!$D$2:$E$31,2)</f>
        <v>20</v>
      </c>
      <c r="D1019" t="str">
        <f t="shared" si="47"/>
        <v>SbDIV18</v>
      </c>
      <c r="E1019" s="2">
        <v>20180620</v>
      </c>
      <c r="F1019" t="str">
        <f t="shared" si="46"/>
        <v>RS4</v>
      </c>
      <c r="G1019" t="s">
        <v>1139</v>
      </c>
      <c r="H1019" t="str">
        <f>VLOOKUP(E1019,GDD!$A$2:$B$57,2)</f>
        <v>0-650</v>
      </c>
      <c r="I1019" cm="1">
        <f t="array" ref="I1019">IF(H1019="0-650",1,IF(H1019="650-900",2,IF(H1019="900+",3,NA)))</f>
        <v>1</v>
      </c>
      <c r="J1019" s="1">
        <v>2.8326710264996098E-6</v>
      </c>
      <c r="K1019" s="1">
        <v>2.42607926138316E-6</v>
      </c>
      <c r="L1019">
        <v>0.70016648903563505</v>
      </c>
    </row>
    <row r="1020" spans="1:12" x14ac:dyDescent="0.2">
      <c r="A1020" t="s">
        <v>1022</v>
      </c>
      <c r="B1020" t="str">
        <f t="shared" si="45"/>
        <v>height_30p</v>
      </c>
      <c r="C1020">
        <f>VLOOKUP(B1020,GDD!$D$2:$E$31,2)</f>
        <v>2</v>
      </c>
      <c r="D1020" t="str">
        <f t="shared" si="47"/>
        <v>SbDIV18</v>
      </c>
      <c r="E1020" s="2">
        <v>20180702</v>
      </c>
      <c r="F1020" t="str">
        <f t="shared" si="46"/>
        <v>RS4</v>
      </c>
      <c r="G1020" t="s">
        <v>1139</v>
      </c>
      <c r="H1020" t="str">
        <f>VLOOKUP(E1020,GDD!$A$2:$B$57,2)</f>
        <v>650-900</v>
      </c>
      <c r="I1020" cm="1">
        <f t="array" ref="I1020">IF(H1020="0-650",1,IF(H1020="650-900",2,IF(H1020="900+",3,NA)))</f>
        <v>2</v>
      </c>
      <c r="J1020">
        <v>6.1629164546206303E-2</v>
      </c>
      <c r="K1020">
        <v>6.8512950298842898E-3</v>
      </c>
      <c r="L1020">
        <v>0.94734213494119102</v>
      </c>
    </row>
    <row r="1021" spans="1:12" x14ac:dyDescent="0.2">
      <c r="A1021" t="s">
        <v>1023</v>
      </c>
      <c r="B1021" t="str">
        <f t="shared" si="45"/>
        <v>height_50p</v>
      </c>
      <c r="C1021">
        <f>VLOOKUP(B1021,GDD!$D$2:$E$31,2)</f>
        <v>3</v>
      </c>
      <c r="D1021" t="str">
        <f t="shared" si="47"/>
        <v>SbDIV18</v>
      </c>
      <c r="E1021" s="2">
        <v>20180702</v>
      </c>
      <c r="F1021" t="str">
        <f t="shared" si="46"/>
        <v>RS4</v>
      </c>
      <c r="G1021" t="s">
        <v>1139</v>
      </c>
      <c r="H1021" t="str">
        <f>VLOOKUP(E1021,GDD!$A$2:$B$57,2)</f>
        <v>650-900</v>
      </c>
      <c r="I1021" cm="1">
        <f t="array" ref="I1021">IF(H1021="0-650",1,IF(H1021="650-900",2,IF(H1021="900+",3,NA)))</f>
        <v>2</v>
      </c>
      <c r="J1021">
        <v>7.7959110491594305E-2</v>
      </c>
      <c r="K1021">
        <v>6.7823275938261804E-3</v>
      </c>
      <c r="L1021">
        <v>0.95831404593810698</v>
      </c>
    </row>
    <row r="1022" spans="1:12" x14ac:dyDescent="0.2">
      <c r="A1022" t="s">
        <v>1024</v>
      </c>
      <c r="B1022" t="str">
        <f t="shared" si="45"/>
        <v>height_70p</v>
      </c>
      <c r="C1022">
        <f>VLOOKUP(B1022,GDD!$D$2:$E$31,2)</f>
        <v>4</v>
      </c>
      <c r="D1022" t="str">
        <f t="shared" si="47"/>
        <v>SbDIV18</v>
      </c>
      <c r="E1022" s="2">
        <v>20180702</v>
      </c>
      <c r="F1022" t="str">
        <f t="shared" si="46"/>
        <v>RS4</v>
      </c>
      <c r="G1022" t="s">
        <v>1139</v>
      </c>
      <c r="H1022" t="str">
        <f>VLOOKUP(E1022,GDD!$A$2:$B$57,2)</f>
        <v>650-900</v>
      </c>
      <c r="I1022" cm="1">
        <f t="array" ref="I1022">IF(H1022="0-650",1,IF(H1022="650-900",2,IF(H1022="900+",3,NA)))</f>
        <v>2</v>
      </c>
      <c r="J1022">
        <v>8.71686365413432E-2</v>
      </c>
      <c r="K1022">
        <v>7.2591887015359602E-3</v>
      </c>
      <c r="L1022">
        <v>0.96002571509261303</v>
      </c>
    </row>
    <row r="1023" spans="1:12" x14ac:dyDescent="0.2">
      <c r="A1023" t="s">
        <v>1025</v>
      </c>
      <c r="B1023" t="str">
        <f t="shared" si="45"/>
        <v>height_90p</v>
      </c>
      <c r="C1023">
        <f>VLOOKUP(B1023,GDD!$D$2:$E$31,2)</f>
        <v>5</v>
      </c>
      <c r="D1023" t="str">
        <f t="shared" si="47"/>
        <v>SbDIV18</v>
      </c>
      <c r="E1023" s="2">
        <v>20180702</v>
      </c>
      <c r="F1023" t="str">
        <f t="shared" si="46"/>
        <v>RS4</v>
      </c>
      <c r="G1023" t="s">
        <v>1139</v>
      </c>
      <c r="H1023" t="str">
        <f>VLOOKUP(E1023,GDD!$A$2:$B$57,2)</f>
        <v>650-900</v>
      </c>
      <c r="I1023" cm="1">
        <f t="array" ref="I1023">IF(H1023="0-650",1,IF(H1023="650-900",2,IF(H1023="900+",3,NA)))</f>
        <v>2</v>
      </c>
      <c r="J1023">
        <v>8.1563857083721394E-2</v>
      </c>
      <c r="K1023">
        <v>2.0272720983550301E-2</v>
      </c>
      <c r="L1023">
        <v>0.88946197991918696</v>
      </c>
    </row>
    <row r="1024" spans="1:12" x14ac:dyDescent="0.2">
      <c r="A1024" t="s">
        <v>1026</v>
      </c>
      <c r="B1024" t="str">
        <f t="shared" si="45"/>
        <v>height_95p</v>
      </c>
      <c r="C1024">
        <f>VLOOKUP(B1024,GDD!$D$2:$E$31,2)</f>
        <v>6</v>
      </c>
      <c r="D1024" t="str">
        <f t="shared" si="47"/>
        <v>SbDIV18</v>
      </c>
      <c r="E1024" s="2">
        <v>20180702</v>
      </c>
      <c r="F1024" t="str">
        <f t="shared" si="46"/>
        <v>RS4</v>
      </c>
      <c r="G1024" t="s">
        <v>1139</v>
      </c>
      <c r="H1024" t="str">
        <f>VLOOKUP(E1024,GDD!$A$2:$B$57,2)</f>
        <v>650-900</v>
      </c>
      <c r="I1024" cm="1">
        <f t="array" ref="I1024">IF(H1024="0-650",1,IF(H1024="650-900",2,IF(H1024="900+",3,NA)))</f>
        <v>2</v>
      </c>
      <c r="J1024">
        <v>7.3224632107871807E-2</v>
      </c>
      <c r="K1024">
        <v>3.1506823724272499E-2</v>
      </c>
      <c r="L1024">
        <v>0.82295169505584698</v>
      </c>
    </row>
    <row r="1025" spans="1:12" x14ac:dyDescent="0.2">
      <c r="A1025" t="s">
        <v>1027</v>
      </c>
      <c r="B1025" t="str">
        <f t="shared" si="45"/>
        <v>height_99p</v>
      </c>
      <c r="C1025">
        <f>VLOOKUP(B1025,GDD!$D$2:$E$31,2)</f>
        <v>7</v>
      </c>
      <c r="D1025" t="str">
        <f t="shared" si="47"/>
        <v>SbDIV18</v>
      </c>
      <c r="E1025" s="2">
        <v>20180702</v>
      </c>
      <c r="F1025" t="str">
        <f t="shared" si="46"/>
        <v>RS4</v>
      </c>
      <c r="G1025" t="s">
        <v>1139</v>
      </c>
      <c r="H1025" t="str">
        <f>VLOOKUP(E1025,GDD!$A$2:$B$57,2)</f>
        <v>650-900</v>
      </c>
      <c r="I1025" cm="1">
        <f t="array" ref="I1025">IF(H1025="0-650",1,IF(H1025="650-900",2,IF(H1025="900+",3,NA)))</f>
        <v>2</v>
      </c>
      <c r="J1025">
        <v>5.6046334834486101E-2</v>
      </c>
      <c r="K1025">
        <v>5.154084820911E-2</v>
      </c>
      <c r="L1025">
        <v>0.68502267214280999</v>
      </c>
    </row>
    <row r="1026" spans="1:12" x14ac:dyDescent="0.2">
      <c r="A1026" t="s">
        <v>1028</v>
      </c>
      <c r="B1026" t="str">
        <f t="shared" ref="B1026:B1089" si="48">LEFT(A1026, FIND("_RS",A1026)-10)</f>
        <v>canopy_cover_5p</v>
      </c>
      <c r="C1026">
        <f>VLOOKUP(B1026,GDD!$D$2:$E$31,2)</f>
        <v>8</v>
      </c>
      <c r="D1026" t="str">
        <f t="shared" si="47"/>
        <v>SbDIV18</v>
      </c>
      <c r="E1026" s="2">
        <v>20180702</v>
      </c>
      <c r="F1026" t="str">
        <f t="shared" ref="F1026:F1089" si="49">RIGHT(A1026,LEN(A1026)-FIND("_RS",A1026))</f>
        <v>RS4</v>
      </c>
      <c r="G1026" t="s">
        <v>1139</v>
      </c>
      <c r="H1026" t="str">
        <f>VLOOKUP(E1026,GDD!$A$2:$B$57,2)</f>
        <v>650-900</v>
      </c>
      <c r="I1026" cm="1">
        <f t="array" ref="I1026">IF(H1026="0-650",1,IF(H1026="650-900",2,IF(H1026="900+",3,NA)))</f>
        <v>2</v>
      </c>
      <c r="J1026">
        <v>0.74427352718500395</v>
      </c>
      <c r="K1026">
        <v>8.4357106828203001</v>
      </c>
      <c r="L1026">
        <v>0.14999076946498499</v>
      </c>
    </row>
    <row r="1027" spans="1:12" x14ac:dyDescent="0.2">
      <c r="A1027" t="s">
        <v>1029</v>
      </c>
      <c r="B1027" t="str">
        <f t="shared" si="48"/>
        <v>pcanopy_cover_10p</v>
      </c>
      <c r="C1027">
        <f>VLOOKUP(B1027,GDD!$D$2:$E$31,2)</f>
        <v>9</v>
      </c>
      <c r="D1027" t="str">
        <f t="shared" ref="D1027:D1090" si="50">"SbDIV"&amp;MID(E1027,3,2)</f>
        <v>SbDIV18</v>
      </c>
      <c r="E1027" s="2">
        <v>20180702</v>
      </c>
      <c r="F1027" t="str">
        <f t="shared" si="49"/>
        <v>RS4</v>
      </c>
      <c r="G1027" t="s">
        <v>1139</v>
      </c>
      <c r="H1027" t="str">
        <f>VLOOKUP(E1027,GDD!$A$2:$B$57,2)</f>
        <v>650-900</v>
      </c>
      <c r="I1027" cm="1">
        <f t="array" ref="I1027">IF(H1027="0-650",1,IF(H1027="650-900",2,IF(H1027="900+",3,NA)))</f>
        <v>2</v>
      </c>
      <c r="J1027">
        <v>0.749594485136995</v>
      </c>
      <c r="K1027">
        <v>8.6549712851603893</v>
      </c>
      <c r="L1027">
        <v>0.14764283136772899</v>
      </c>
    </row>
    <row r="1028" spans="1:12" x14ac:dyDescent="0.2">
      <c r="A1028" t="s">
        <v>1030</v>
      </c>
      <c r="B1028" t="str">
        <f t="shared" si="48"/>
        <v>canopy_cover_20p</v>
      </c>
      <c r="C1028">
        <f>VLOOKUP(B1028,GDD!$D$2:$E$31,2)</f>
        <v>10</v>
      </c>
      <c r="D1028" t="str">
        <f t="shared" si="50"/>
        <v>SbDIV18</v>
      </c>
      <c r="E1028" s="2">
        <v>20180702</v>
      </c>
      <c r="F1028" t="str">
        <f t="shared" si="49"/>
        <v>RS4</v>
      </c>
      <c r="G1028" t="s">
        <v>1139</v>
      </c>
      <c r="H1028" t="str">
        <f>VLOOKUP(E1028,GDD!$A$2:$B$57,2)</f>
        <v>650-900</v>
      </c>
      <c r="I1028" cm="1">
        <f t="array" ref="I1028">IF(H1028="0-650",1,IF(H1028="650-900",2,IF(H1028="900+",3,NA)))</f>
        <v>2</v>
      </c>
      <c r="J1028">
        <v>0.86569563773058</v>
      </c>
      <c r="K1028">
        <v>9.3703666090220104</v>
      </c>
      <c r="L1028">
        <v>0.155956497473352</v>
      </c>
    </row>
    <row r="1029" spans="1:12" x14ac:dyDescent="0.2">
      <c r="A1029" t="s">
        <v>1031</v>
      </c>
      <c r="B1029" t="str">
        <f t="shared" si="48"/>
        <v>canopy_cover_30p</v>
      </c>
      <c r="C1029">
        <f>VLOOKUP(B1029,GDD!$D$2:$E$31,2)</f>
        <v>11</v>
      </c>
      <c r="D1029" t="str">
        <f t="shared" si="50"/>
        <v>SbDIV18</v>
      </c>
      <c r="E1029" s="2">
        <v>20180702</v>
      </c>
      <c r="F1029" t="str">
        <f t="shared" si="49"/>
        <v>RS4</v>
      </c>
      <c r="G1029" t="s">
        <v>1139</v>
      </c>
      <c r="H1029" t="str">
        <f>VLOOKUP(E1029,GDD!$A$2:$B$57,2)</f>
        <v>650-900</v>
      </c>
      <c r="I1029" cm="1">
        <f t="array" ref="I1029">IF(H1029="0-650",1,IF(H1029="650-900",2,IF(H1029="900+",3,NA)))</f>
        <v>2</v>
      </c>
      <c r="J1029">
        <v>1.1003918568703801</v>
      </c>
      <c r="K1029">
        <v>10.3478000539855</v>
      </c>
      <c r="L1029">
        <v>0.17538104334936599</v>
      </c>
    </row>
    <row r="1030" spans="1:12" x14ac:dyDescent="0.2">
      <c r="A1030" t="s">
        <v>1032</v>
      </c>
      <c r="B1030" t="str">
        <f t="shared" si="48"/>
        <v>canopy_cover_40p</v>
      </c>
      <c r="C1030">
        <f>VLOOKUP(B1030,GDD!$D$2:$E$31,2)</f>
        <v>12</v>
      </c>
      <c r="D1030" t="str">
        <f t="shared" si="50"/>
        <v>SbDIV18</v>
      </c>
      <c r="E1030" s="2">
        <v>20180702</v>
      </c>
      <c r="F1030" t="str">
        <f t="shared" si="49"/>
        <v>RS4</v>
      </c>
      <c r="G1030" t="s">
        <v>1139</v>
      </c>
      <c r="H1030" t="str">
        <f>VLOOKUP(E1030,GDD!$A$2:$B$57,2)</f>
        <v>650-900</v>
      </c>
      <c r="I1030" cm="1">
        <f t="array" ref="I1030">IF(H1030="0-650",1,IF(H1030="650-900",2,IF(H1030="900+",3,NA)))</f>
        <v>2</v>
      </c>
      <c r="J1030">
        <v>3.0781630083236999</v>
      </c>
      <c r="K1030">
        <v>16.959997818950001</v>
      </c>
      <c r="L1030">
        <v>0.26631942260503899</v>
      </c>
    </row>
    <row r="1031" spans="1:12" x14ac:dyDescent="0.2">
      <c r="A1031" t="s">
        <v>1033</v>
      </c>
      <c r="B1031" t="str">
        <f t="shared" si="48"/>
        <v>canopy_cover_50p</v>
      </c>
      <c r="C1031">
        <f>VLOOKUP(B1031,GDD!$D$2:$E$31,2)</f>
        <v>13</v>
      </c>
      <c r="D1031" t="str">
        <f t="shared" si="50"/>
        <v>SbDIV18</v>
      </c>
      <c r="E1031" s="2">
        <v>20180702</v>
      </c>
      <c r="F1031" t="str">
        <f t="shared" si="49"/>
        <v>RS4</v>
      </c>
      <c r="G1031" t="s">
        <v>1139</v>
      </c>
      <c r="H1031" t="str">
        <f>VLOOKUP(E1031,GDD!$A$2:$B$57,2)</f>
        <v>650-900</v>
      </c>
      <c r="I1031" cm="1">
        <f t="array" ref="I1031">IF(H1031="0-650",1,IF(H1031="650-900",2,IF(H1031="900+",3,NA)))</f>
        <v>2</v>
      </c>
      <c r="J1031">
        <v>18.931972060954301</v>
      </c>
      <c r="K1031">
        <v>102.20215403858199</v>
      </c>
      <c r="L1031">
        <v>0.27032911331993698</v>
      </c>
    </row>
    <row r="1032" spans="1:12" x14ac:dyDescent="0.2">
      <c r="A1032" t="s">
        <v>1034</v>
      </c>
      <c r="B1032" t="str">
        <f t="shared" si="48"/>
        <v>canopy_cover_75p</v>
      </c>
      <c r="C1032">
        <f>VLOOKUP(B1032,GDD!$D$2:$E$31,2)</f>
        <v>14</v>
      </c>
      <c r="D1032" t="str">
        <f t="shared" si="50"/>
        <v>SbDIV18</v>
      </c>
      <c r="E1032" s="2">
        <v>20180702</v>
      </c>
      <c r="F1032" t="str">
        <f t="shared" si="49"/>
        <v>RS4</v>
      </c>
      <c r="G1032" t="s">
        <v>1139</v>
      </c>
      <c r="H1032" t="str">
        <f>VLOOKUP(E1032,GDD!$A$2:$B$57,2)</f>
        <v>650-900</v>
      </c>
      <c r="I1032" cm="1">
        <f t="array" ref="I1032">IF(H1032="0-650",1,IF(H1032="650-900",2,IF(H1032="900+",3,NA)))</f>
        <v>2</v>
      </c>
      <c r="J1032">
        <v>161.57348415008801</v>
      </c>
      <c r="K1032">
        <v>348.98958973066902</v>
      </c>
      <c r="L1032">
        <v>0.48077576563741398</v>
      </c>
    </row>
    <row r="1033" spans="1:12" x14ac:dyDescent="0.2">
      <c r="A1033" t="s">
        <v>1035</v>
      </c>
      <c r="B1033" t="str">
        <f t="shared" si="48"/>
        <v>standard_deviation_ht</v>
      </c>
      <c r="C1033">
        <f>VLOOKUP(B1033,GDD!$D$2:$E$31,2)</f>
        <v>15</v>
      </c>
      <c r="D1033" t="str">
        <f t="shared" si="50"/>
        <v>SbDIV18</v>
      </c>
      <c r="E1033" s="2">
        <v>20180702</v>
      </c>
      <c r="F1033" t="str">
        <f t="shared" si="49"/>
        <v>RS4</v>
      </c>
      <c r="G1033" t="s">
        <v>1139</v>
      </c>
      <c r="H1033" t="str">
        <f>VLOOKUP(E1033,GDD!$A$2:$B$57,2)</f>
        <v>650-900</v>
      </c>
      <c r="I1033" cm="1">
        <f t="array" ref="I1033">IF(H1033="0-650",1,IF(H1033="650-900",2,IF(H1033="900+",3,NA)))</f>
        <v>2</v>
      </c>
      <c r="J1033">
        <v>2.8747507153270698E-3</v>
      </c>
      <c r="K1033">
        <v>1.5147731383072401E-3</v>
      </c>
      <c r="L1033">
        <v>0.79147633753003699</v>
      </c>
    </row>
    <row r="1034" spans="1:12" x14ac:dyDescent="0.2">
      <c r="A1034" t="s">
        <v>1036</v>
      </c>
      <c r="B1034" t="str">
        <f t="shared" si="48"/>
        <v>quadratic_mean_ht</v>
      </c>
      <c r="C1034">
        <f>VLOOKUP(B1034,GDD!$D$2:$E$31,2)</f>
        <v>16</v>
      </c>
      <c r="D1034" t="str">
        <f t="shared" si="50"/>
        <v>SbDIV18</v>
      </c>
      <c r="E1034" s="2">
        <v>20180702</v>
      </c>
      <c r="F1034" t="str">
        <f t="shared" si="49"/>
        <v>RS4</v>
      </c>
      <c r="G1034" t="s">
        <v>1139</v>
      </c>
      <c r="H1034" t="str">
        <f>VLOOKUP(E1034,GDD!$A$2:$B$57,2)</f>
        <v>650-900</v>
      </c>
      <c r="I1034" cm="1">
        <f t="array" ref="I1034">IF(H1034="0-650",1,IF(H1034="650-900",2,IF(H1034="900+",3,NA)))</f>
        <v>2</v>
      </c>
      <c r="J1034">
        <v>6.4291704884467796E-2</v>
      </c>
      <c r="K1034">
        <v>8.3411742197909595E-3</v>
      </c>
      <c r="L1034">
        <v>0.93908198238179297</v>
      </c>
    </row>
    <row r="1035" spans="1:12" x14ac:dyDescent="0.2">
      <c r="A1035" t="s">
        <v>1037</v>
      </c>
      <c r="B1035" t="str">
        <f t="shared" si="48"/>
        <v>skewness_ht</v>
      </c>
      <c r="C1035">
        <f>VLOOKUP(B1035,GDD!$D$2:$E$31,2)</f>
        <v>17</v>
      </c>
      <c r="D1035" t="str">
        <f t="shared" si="50"/>
        <v>SbDIV18</v>
      </c>
      <c r="E1035" s="2">
        <v>20180702</v>
      </c>
      <c r="F1035" t="str">
        <f t="shared" si="49"/>
        <v>RS4</v>
      </c>
      <c r="G1035" t="s">
        <v>1139</v>
      </c>
      <c r="H1035" t="str">
        <f>VLOOKUP(E1035,GDD!$A$2:$B$57,2)</f>
        <v>650-900</v>
      </c>
      <c r="I1035" cm="1">
        <f t="array" ref="I1035">IF(H1035="0-650",1,IF(H1035="650-900",2,IF(H1035="900+",3,NA)))</f>
        <v>2</v>
      </c>
      <c r="J1035">
        <v>0.18134791922420501</v>
      </c>
      <c r="K1035">
        <v>0.47642398169059402</v>
      </c>
      <c r="L1035">
        <v>0.43223366883209602</v>
      </c>
    </row>
    <row r="1036" spans="1:12" x14ac:dyDescent="0.2">
      <c r="A1036" t="s">
        <v>1038</v>
      </c>
      <c r="B1036" t="str">
        <f t="shared" si="48"/>
        <v>kurtosis_ht</v>
      </c>
      <c r="C1036">
        <f>VLOOKUP(B1036,GDD!$D$2:$E$31,2)</f>
        <v>18</v>
      </c>
      <c r="D1036" t="str">
        <f t="shared" si="50"/>
        <v>SbDIV18</v>
      </c>
      <c r="E1036" s="2">
        <v>20180702</v>
      </c>
      <c r="F1036" t="str">
        <f t="shared" si="49"/>
        <v>RS4</v>
      </c>
      <c r="G1036" t="s">
        <v>1139</v>
      </c>
      <c r="H1036" t="str">
        <f>VLOOKUP(E1036,GDD!$A$2:$B$57,2)</f>
        <v>650-900</v>
      </c>
      <c r="I1036" cm="1">
        <f t="array" ref="I1036">IF(H1036="0-650",1,IF(H1036="650-900",2,IF(H1036="900+",3,NA)))</f>
        <v>2</v>
      </c>
      <c r="J1036">
        <v>0.50307448683936595</v>
      </c>
      <c r="K1036">
        <v>1.46556425834079</v>
      </c>
      <c r="L1036">
        <v>0.40706541545543901</v>
      </c>
    </row>
    <row r="1037" spans="1:12" x14ac:dyDescent="0.2">
      <c r="A1037" t="s">
        <v>1039</v>
      </c>
      <c r="B1037" t="str">
        <f t="shared" si="48"/>
        <v>variation_ht</v>
      </c>
      <c r="C1037">
        <f>VLOOKUP(B1037,GDD!$D$2:$E$31,2)</f>
        <v>19</v>
      </c>
      <c r="D1037" t="str">
        <f t="shared" si="50"/>
        <v>SbDIV18</v>
      </c>
      <c r="E1037" s="2">
        <v>20180702</v>
      </c>
      <c r="F1037" t="str">
        <f t="shared" si="49"/>
        <v>RS4</v>
      </c>
      <c r="G1037" t="s">
        <v>1139</v>
      </c>
      <c r="H1037" t="str">
        <f>VLOOKUP(E1037,GDD!$A$2:$B$57,2)</f>
        <v>650-900</v>
      </c>
      <c r="I1037" cm="1">
        <f t="array" ref="I1037">IF(H1037="0-650",1,IF(H1037="650-900",2,IF(H1037="900+",3,NA)))</f>
        <v>2</v>
      </c>
      <c r="J1037">
        <v>2.24783655597904E-4</v>
      </c>
      <c r="K1037">
        <v>1.0044520504642099E-3</v>
      </c>
      <c r="L1037">
        <v>0.30918935679270998</v>
      </c>
    </row>
    <row r="1038" spans="1:12" x14ac:dyDescent="0.2">
      <c r="A1038" t="s">
        <v>1040</v>
      </c>
      <c r="B1038" t="str">
        <f t="shared" si="48"/>
        <v>plot_volume</v>
      </c>
      <c r="C1038">
        <f>VLOOKUP(B1038,GDD!$D$2:$E$31,2)</f>
        <v>20</v>
      </c>
      <c r="D1038" t="str">
        <f t="shared" si="50"/>
        <v>SbDIV18</v>
      </c>
      <c r="E1038" s="2">
        <v>20180702</v>
      </c>
      <c r="F1038" t="str">
        <f t="shared" si="49"/>
        <v>RS4</v>
      </c>
      <c r="G1038" t="s">
        <v>1139</v>
      </c>
      <c r="H1038" t="str">
        <f>VLOOKUP(E1038,GDD!$A$2:$B$57,2)</f>
        <v>650-900</v>
      </c>
      <c r="I1038" cm="1">
        <f t="array" ref="I1038">IF(H1038="0-650",1,IF(H1038="650-900",2,IF(H1038="900+",3,NA)))</f>
        <v>2</v>
      </c>
      <c r="J1038" s="1">
        <v>2.0805216346955201E-5</v>
      </c>
      <c r="K1038" s="1">
        <v>6.5547228148215704E-6</v>
      </c>
      <c r="L1038">
        <v>0.86391151973685099</v>
      </c>
    </row>
    <row r="1039" spans="1:12" x14ac:dyDescent="0.2">
      <c r="A1039" t="s">
        <v>1041</v>
      </c>
      <c r="B1039" t="str">
        <f t="shared" si="48"/>
        <v>height_30p</v>
      </c>
      <c r="C1039">
        <f>VLOOKUP(B1039,GDD!$D$2:$E$31,2)</f>
        <v>2</v>
      </c>
      <c r="D1039" t="str">
        <f t="shared" si="50"/>
        <v>SbDIV18</v>
      </c>
      <c r="E1039" s="2">
        <v>20180710</v>
      </c>
      <c r="F1039" t="str">
        <f t="shared" si="49"/>
        <v>RS4</v>
      </c>
      <c r="G1039" t="s">
        <v>1139</v>
      </c>
      <c r="H1039" t="str">
        <f>VLOOKUP(E1039,GDD!$A$2:$B$57,2)</f>
        <v>650-900</v>
      </c>
      <c r="I1039" cm="1">
        <f t="array" ref="I1039">IF(H1039="0-650",1,IF(H1039="650-900",2,IF(H1039="900+",3,NA)))</f>
        <v>2</v>
      </c>
      <c r="J1039">
        <v>0.10341927676064</v>
      </c>
      <c r="K1039">
        <v>7.4889182722595801E-3</v>
      </c>
      <c r="L1039">
        <v>0.96505852371797896</v>
      </c>
    </row>
    <row r="1040" spans="1:12" x14ac:dyDescent="0.2">
      <c r="A1040" t="s">
        <v>1042</v>
      </c>
      <c r="B1040" t="str">
        <f t="shared" si="48"/>
        <v>height_50p</v>
      </c>
      <c r="C1040">
        <f>VLOOKUP(B1040,GDD!$D$2:$E$31,2)</f>
        <v>3</v>
      </c>
      <c r="D1040" t="str">
        <f t="shared" si="50"/>
        <v>SbDIV18</v>
      </c>
      <c r="E1040" s="2">
        <v>20180710</v>
      </c>
      <c r="F1040" t="str">
        <f t="shared" si="49"/>
        <v>RS4</v>
      </c>
      <c r="G1040" t="s">
        <v>1139</v>
      </c>
      <c r="H1040" t="str">
        <f>VLOOKUP(E1040,GDD!$A$2:$B$57,2)</f>
        <v>650-900</v>
      </c>
      <c r="I1040" cm="1">
        <f t="array" ref="I1040">IF(H1040="0-650",1,IF(H1040="650-900",2,IF(H1040="900+",3,NA)))</f>
        <v>2</v>
      </c>
      <c r="J1040">
        <v>0.124253968628499</v>
      </c>
      <c r="K1040">
        <v>6.5742573430730197E-3</v>
      </c>
      <c r="L1040">
        <v>0.97422690614144802</v>
      </c>
    </row>
    <row r="1041" spans="1:12" x14ac:dyDescent="0.2">
      <c r="A1041" t="s">
        <v>1043</v>
      </c>
      <c r="B1041" t="str">
        <f t="shared" si="48"/>
        <v>height_70p</v>
      </c>
      <c r="C1041">
        <f>VLOOKUP(B1041,GDD!$D$2:$E$31,2)</f>
        <v>4</v>
      </c>
      <c r="D1041" t="str">
        <f t="shared" si="50"/>
        <v>SbDIV18</v>
      </c>
      <c r="E1041" s="2">
        <v>20180710</v>
      </c>
      <c r="F1041" t="str">
        <f t="shared" si="49"/>
        <v>RS4</v>
      </c>
      <c r="G1041" t="s">
        <v>1139</v>
      </c>
      <c r="H1041" t="str">
        <f>VLOOKUP(E1041,GDD!$A$2:$B$57,2)</f>
        <v>650-900</v>
      </c>
      <c r="I1041" cm="1">
        <f t="array" ref="I1041">IF(H1041="0-650",1,IF(H1041="650-900",2,IF(H1041="900+",3,NA)))</f>
        <v>2</v>
      </c>
      <c r="J1041">
        <v>0.14026680678825901</v>
      </c>
      <c r="K1041">
        <v>7.4602742936860098E-3</v>
      </c>
      <c r="L1041">
        <v>0.97409572005553002</v>
      </c>
    </row>
    <row r="1042" spans="1:12" x14ac:dyDescent="0.2">
      <c r="A1042" t="s">
        <v>1044</v>
      </c>
      <c r="B1042" t="str">
        <f t="shared" si="48"/>
        <v>height_90p</v>
      </c>
      <c r="C1042">
        <f>VLOOKUP(B1042,GDD!$D$2:$E$31,2)</f>
        <v>5</v>
      </c>
      <c r="D1042" t="str">
        <f t="shared" si="50"/>
        <v>SbDIV18</v>
      </c>
      <c r="E1042" s="2">
        <v>20180710</v>
      </c>
      <c r="F1042" t="str">
        <f t="shared" si="49"/>
        <v>RS4</v>
      </c>
      <c r="G1042" t="s">
        <v>1139</v>
      </c>
      <c r="H1042" t="str">
        <f>VLOOKUP(E1042,GDD!$A$2:$B$57,2)</f>
        <v>650-900</v>
      </c>
      <c r="I1042" cm="1">
        <f t="array" ref="I1042">IF(H1042="0-650",1,IF(H1042="650-900",2,IF(H1042="900+",3,NA)))</f>
        <v>2</v>
      </c>
      <c r="J1042">
        <v>0.153846714387469</v>
      </c>
      <c r="K1042">
        <v>2.19262815644936E-2</v>
      </c>
      <c r="L1042">
        <v>0.93348006543081197</v>
      </c>
    </row>
    <row r="1043" spans="1:12" x14ac:dyDescent="0.2">
      <c r="A1043" t="s">
        <v>1045</v>
      </c>
      <c r="B1043" t="str">
        <f t="shared" si="48"/>
        <v>height_95p</v>
      </c>
      <c r="C1043">
        <f>VLOOKUP(B1043,GDD!$D$2:$E$31,2)</f>
        <v>6</v>
      </c>
      <c r="D1043" t="str">
        <f t="shared" si="50"/>
        <v>SbDIV18</v>
      </c>
      <c r="E1043" s="2">
        <v>20180710</v>
      </c>
      <c r="F1043" t="str">
        <f t="shared" si="49"/>
        <v>RS4</v>
      </c>
      <c r="G1043" t="s">
        <v>1139</v>
      </c>
      <c r="H1043" t="str">
        <f>VLOOKUP(E1043,GDD!$A$2:$B$57,2)</f>
        <v>650-900</v>
      </c>
      <c r="I1043" cm="1">
        <f t="array" ref="I1043">IF(H1043="0-650",1,IF(H1043="650-900",2,IF(H1043="900+",3,NA)))</f>
        <v>2</v>
      </c>
      <c r="J1043">
        <v>0.14934094908969101</v>
      </c>
      <c r="K1043">
        <v>3.7098569238085098E-2</v>
      </c>
      <c r="L1043">
        <v>0.88951540414659902</v>
      </c>
    </row>
    <row r="1044" spans="1:12" x14ac:dyDescent="0.2">
      <c r="A1044" t="s">
        <v>1046</v>
      </c>
      <c r="B1044" t="str">
        <f t="shared" si="48"/>
        <v>height_99p</v>
      </c>
      <c r="C1044">
        <f>VLOOKUP(B1044,GDD!$D$2:$E$31,2)</f>
        <v>7</v>
      </c>
      <c r="D1044" t="str">
        <f t="shared" si="50"/>
        <v>SbDIV18</v>
      </c>
      <c r="E1044" s="2">
        <v>20180710</v>
      </c>
      <c r="F1044" t="str">
        <f t="shared" si="49"/>
        <v>RS4</v>
      </c>
      <c r="G1044" t="s">
        <v>1139</v>
      </c>
      <c r="H1044" t="str">
        <f>VLOOKUP(E1044,GDD!$A$2:$B$57,2)</f>
        <v>650-900</v>
      </c>
      <c r="I1044" cm="1">
        <f t="array" ref="I1044">IF(H1044="0-650",1,IF(H1044="650-900",2,IF(H1044="900+",3,NA)))</f>
        <v>2</v>
      </c>
      <c r="J1044">
        <v>0.126895281466403</v>
      </c>
      <c r="K1044">
        <v>6.8296890471710198E-2</v>
      </c>
      <c r="L1044">
        <v>0.78795544579647203</v>
      </c>
    </row>
    <row r="1045" spans="1:12" x14ac:dyDescent="0.2">
      <c r="A1045" t="s">
        <v>1047</v>
      </c>
      <c r="B1045" t="str">
        <f t="shared" si="48"/>
        <v>canopy_cover_5p</v>
      </c>
      <c r="C1045">
        <f>VLOOKUP(B1045,GDD!$D$2:$E$31,2)</f>
        <v>8</v>
      </c>
      <c r="D1045" t="str">
        <f t="shared" si="50"/>
        <v>SbDIV18</v>
      </c>
      <c r="E1045" s="2">
        <v>20180710</v>
      </c>
      <c r="F1045" t="str">
        <f t="shared" si="49"/>
        <v>RS4</v>
      </c>
      <c r="G1045" t="s">
        <v>1139</v>
      </c>
      <c r="H1045" t="str">
        <f>VLOOKUP(E1045,GDD!$A$2:$B$57,2)</f>
        <v>650-900</v>
      </c>
      <c r="I1045" cm="1">
        <f t="array" ref="I1045">IF(H1045="0-650",1,IF(H1045="650-900",2,IF(H1045="900+",3,NA)))</f>
        <v>2</v>
      </c>
      <c r="J1045">
        <v>0.50029020564119397</v>
      </c>
      <c r="K1045">
        <v>5.5952039781921101</v>
      </c>
      <c r="L1045">
        <v>0.15169998777993801</v>
      </c>
    </row>
    <row r="1046" spans="1:12" x14ac:dyDescent="0.2">
      <c r="A1046" t="s">
        <v>1048</v>
      </c>
      <c r="B1046" t="str">
        <f t="shared" si="48"/>
        <v>pcanopy_cover_10p</v>
      </c>
      <c r="C1046">
        <f>VLOOKUP(B1046,GDD!$D$2:$E$31,2)</f>
        <v>9</v>
      </c>
      <c r="D1046" t="str">
        <f t="shared" si="50"/>
        <v>SbDIV18</v>
      </c>
      <c r="E1046" s="2">
        <v>20180710</v>
      </c>
      <c r="F1046" t="str">
        <f t="shared" si="49"/>
        <v>RS4</v>
      </c>
      <c r="G1046" t="s">
        <v>1139</v>
      </c>
      <c r="H1046" t="str">
        <f>VLOOKUP(E1046,GDD!$A$2:$B$57,2)</f>
        <v>650-900</v>
      </c>
      <c r="I1046" cm="1">
        <f t="array" ref="I1046">IF(H1046="0-650",1,IF(H1046="650-900",2,IF(H1046="900+",3,NA)))</f>
        <v>2</v>
      </c>
      <c r="J1046">
        <v>0.56979238009953603</v>
      </c>
      <c r="K1046">
        <v>6.5587627937638802</v>
      </c>
      <c r="L1046">
        <v>0.148029788498239</v>
      </c>
    </row>
    <row r="1047" spans="1:12" x14ac:dyDescent="0.2">
      <c r="A1047" t="s">
        <v>1049</v>
      </c>
      <c r="B1047" t="str">
        <f t="shared" si="48"/>
        <v>canopy_cover_20p</v>
      </c>
      <c r="C1047">
        <f>VLOOKUP(B1047,GDD!$D$2:$E$31,2)</f>
        <v>10</v>
      </c>
      <c r="D1047" t="str">
        <f t="shared" si="50"/>
        <v>SbDIV18</v>
      </c>
      <c r="E1047" s="2">
        <v>20180710</v>
      </c>
      <c r="F1047" t="str">
        <f t="shared" si="49"/>
        <v>RS4</v>
      </c>
      <c r="G1047" t="s">
        <v>1139</v>
      </c>
      <c r="H1047" t="str">
        <f>VLOOKUP(E1047,GDD!$A$2:$B$57,2)</f>
        <v>650-900</v>
      </c>
      <c r="I1047" cm="1">
        <f t="array" ref="I1047">IF(H1047="0-650",1,IF(H1047="650-900",2,IF(H1047="900+",3,NA)))</f>
        <v>2</v>
      </c>
      <c r="J1047">
        <v>0.783948750060529</v>
      </c>
      <c r="K1047">
        <v>7.1060623808422303</v>
      </c>
      <c r="L1047">
        <v>0.180759136730862</v>
      </c>
    </row>
    <row r="1048" spans="1:12" x14ac:dyDescent="0.2">
      <c r="A1048" t="s">
        <v>1050</v>
      </c>
      <c r="B1048" t="str">
        <f t="shared" si="48"/>
        <v>canopy_cover_30p</v>
      </c>
      <c r="C1048">
        <f>VLOOKUP(B1048,GDD!$D$2:$E$31,2)</f>
        <v>11</v>
      </c>
      <c r="D1048" t="str">
        <f t="shared" si="50"/>
        <v>SbDIV18</v>
      </c>
      <c r="E1048" s="2">
        <v>20180710</v>
      </c>
      <c r="F1048" t="str">
        <f t="shared" si="49"/>
        <v>RS4</v>
      </c>
      <c r="G1048" t="s">
        <v>1139</v>
      </c>
      <c r="H1048" t="str">
        <f>VLOOKUP(E1048,GDD!$A$2:$B$57,2)</f>
        <v>650-900</v>
      </c>
      <c r="I1048" cm="1">
        <f t="array" ref="I1048">IF(H1048="0-650",1,IF(H1048="650-900",2,IF(H1048="900+",3,NA)))</f>
        <v>2</v>
      </c>
      <c r="J1048">
        <v>1.7798543980325101</v>
      </c>
      <c r="K1048">
        <v>9.0604238687901208</v>
      </c>
      <c r="L1048">
        <v>0.28206587764153901</v>
      </c>
    </row>
    <row r="1049" spans="1:12" x14ac:dyDescent="0.2">
      <c r="A1049" t="s">
        <v>1051</v>
      </c>
      <c r="B1049" t="str">
        <f t="shared" si="48"/>
        <v>canopy_cover_40p</v>
      </c>
      <c r="C1049">
        <f>VLOOKUP(B1049,GDD!$D$2:$E$31,2)</f>
        <v>12</v>
      </c>
      <c r="D1049" t="str">
        <f t="shared" si="50"/>
        <v>SbDIV18</v>
      </c>
      <c r="E1049" s="2">
        <v>20180710</v>
      </c>
      <c r="F1049" t="str">
        <f t="shared" si="49"/>
        <v>RS4</v>
      </c>
      <c r="G1049" t="s">
        <v>1139</v>
      </c>
      <c r="H1049" t="str">
        <f>VLOOKUP(E1049,GDD!$A$2:$B$57,2)</f>
        <v>650-900</v>
      </c>
      <c r="I1049" cm="1">
        <f t="array" ref="I1049">IF(H1049="0-650",1,IF(H1049="650-900",2,IF(H1049="900+",3,NA)))</f>
        <v>2</v>
      </c>
      <c r="J1049">
        <v>8.0824471085608902</v>
      </c>
      <c r="K1049">
        <v>40.897505887652201</v>
      </c>
      <c r="L1049">
        <v>0.28328451287434298</v>
      </c>
    </row>
    <row r="1050" spans="1:12" x14ac:dyDescent="0.2">
      <c r="A1050" t="s">
        <v>1052</v>
      </c>
      <c r="B1050" t="str">
        <f t="shared" si="48"/>
        <v>canopy_cover_50p</v>
      </c>
      <c r="C1050">
        <f>VLOOKUP(B1050,GDD!$D$2:$E$31,2)</f>
        <v>13</v>
      </c>
      <c r="D1050" t="str">
        <f t="shared" si="50"/>
        <v>SbDIV18</v>
      </c>
      <c r="E1050" s="2">
        <v>20180710</v>
      </c>
      <c r="F1050" t="str">
        <f t="shared" si="49"/>
        <v>RS4</v>
      </c>
      <c r="G1050" t="s">
        <v>1139</v>
      </c>
      <c r="H1050" t="str">
        <f>VLOOKUP(E1050,GDD!$A$2:$B$57,2)</f>
        <v>650-900</v>
      </c>
      <c r="I1050" cm="1">
        <f t="array" ref="I1050">IF(H1050="0-650",1,IF(H1050="650-900",2,IF(H1050="900+",3,NA)))</f>
        <v>2</v>
      </c>
      <c r="J1050">
        <v>57.294424564409802</v>
      </c>
      <c r="K1050">
        <v>204.81699885342499</v>
      </c>
      <c r="L1050">
        <v>0.35875626527410798</v>
      </c>
    </row>
    <row r="1051" spans="1:12" x14ac:dyDescent="0.2">
      <c r="A1051" t="s">
        <v>1053</v>
      </c>
      <c r="B1051" t="str">
        <f t="shared" si="48"/>
        <v>canopy_cover_75p</v>
      </c>
      <c r="C1051">
        <f>VLOOKUP(B1051,GDD!$D$2:$E$31,2)</f>
        <v>14</v>
      </c>
      <c r="D1051" t="str">
        <f t="shared" si="50"/>
        <v>SbDIV18</v>
      </c>
      <c r="E1051" s="2">
        <v>20180710</v>
      </c>
      <c r="F1051" t="str">
        <f t="shared" si="49"/>
        <v>RS4</v>
      </c>
      <c r="G1051" t="s">
        <v>1139</v>
      </c>
      <c r="H1051" t="str">
        <f>VLOOKUP(E1051,GDD!$A$2:$B$57,2)</f>
        <v>650-900</v>
      </c>
      <c r="I1051" cm="1">
        <f t="array" ref="I1051">IF(H1051="0-650",1,IF(H1051="650-900",2,IF(H1051="900+",3,NA)))</f>
        <v>2</v>
      </c>
      <c r="J1051">
        <v>238.15936134017201</v>
      </c>
      <c r="K1051">
        <v>315.09513116682899</v>
      </c>
      <c r="L1051">
        <v>0.60185795379357099</v>
      </c>
    </row>
    <row r="1052" spans="1:12" x14ac:dyDescent="0.2">
      <c r="A1052" t="s">
        <v>1054</v>
      </c>
      <c r="B1052" t="str">
        <f t="shared" si="48"/>
        <v>standard_deviation_ht</v>
      </c>
      <c r="C1052">
        <f>VLOOKUP(B1052,GDD!$D$2:$E$31,2)</f>
        <v>15</v>
      </c>
      <c r="D1052" t="str">
        <f t="shared" si="50"/>
        <v>SbDIV18</v>
      </c>
      <c r="E1052" s="2">
        <v>20180710</v>
      </c>
      <c r="F1052" t="str">
        <f t="shared" si="49"/>
        <v>RS4</v>
      </c>
      <c r="G1052" t="s">
        <v>1139</v>
      </c>
      <c r="H1052" t="str">
        <f>VLOOKUP(E1052,GDD!$A$2:$B$57,2)</f>
        <v>650-900</v>
      </c>
      <c r="I1052" cm="1">
        <f t="array" ref="I1052">IF(H1052="0-650",1,IF(H1052="650-900",2,IF(H1052="900+",3,NA)))</f>
        <v>2</v>
      </c>
      <c r="J1052">
        <v>5.1870462407179801E-3</v>
      </c>
      <c r="K1052">
        <v>2.3920986579414002E-3</v>
      </c>
      <c r="L1052">
        <v>0.81262236858079295</v>
      </c>
    </row>
    <row r="1053" spans="1:12" x14ac:dyDescent="0.2">
      <c r="A1053" t="s">
        <v>1055</v>
      </c>
      <c r="B1053" t="str">
        <f t="shared" si="48"/>
        <v>quadratic_mean_ht</v>
      </c>
      <c r="C1053">
        <f>VLOOKUP(B1053,GDD!$D$2:$E$31,2)</f>
        <v>16</v>
      </c>
      <c r="D1053" t="str">
        <f t="shared" si="50"/>
        <v>SbDIV18</v>
      </c>
      <c r="E1053" s="2">
        <v>20180710</v>
      </c>
      <c r="F1053" t="str">
        <f t="shared" si="49"/>
        <v>RS4</v>
      </c>
      <c r="G1053" t="s">
        <v>1139</v>
      </c>
      <c r="H1053" t="str">
        <f>VLOOKUP(E1053,GDD!$A$2:$B$57,2)</f>
        <v>650-900</v>
      </c>
      <c r="I1053" cm="1">
        <f t="array" ref="I1053">IF(H1053="0-650",1,IF(H1053="650-900",2,IF(H1053="900+",3,NA)))</f>
        <v>2</v>
      </c>
      <c r="J1053">
        <v>0.109921774956578</v>
      </c>
      <c r="K1053">
        <v>8.6740846566254505E-3</v>
      </c>
      <c r="L1053">
        <v>0.96204194624648698</v>
      </c>
    </row>
    <row r="1054" spans="1:12" x14ac:dyDescent="0.2">
      <c r="A1054" t="s">
        <v>1056</v>
      </c>
      <c r="B1054" t="str">
        <f t="shared" si="48"/>
        <v>skewness_ht</v>
      </c>
      <c r="C1054">
        <f>VLOOKUP(B1054,GDD!$D$2:$E$31,2)</f>
        <v>17</v>
      </c>
      <c r="D1054" t="str">
        <f t="shared" si="50"/>
        <v>SbDIV18</v>
      </c>
      <c r="E1054" s="2">
        <v>20180710</v>
      </c>
      <c r="F1054" t="str">
        <f t="shared" si="49"/>
        <v>RS4</v>
      </c>
      <c r="G1054" t="s">
        <v>1139</v>
      </c>
      <c r="H1054" t="str">
        <f>VLOOKUP(E1054,GDD!$A$2:$B$57,2)</f>
        <v>650-900</v>
      </c>
      <c r="I1054" cm="1">
        <f t="array" ref="I1054">IF(H1054="0-650",1,IF(H1054="650-900",2,IF(H1054="900+",3,NA)))</f>
        <v>2</v>
      </c>
      <c r="J1054">
        <v>0.32426668354868199</v>
      </c>
      <c r="K1054">
        <v>0.600301425340932</v>
      </c>
      <c r="L1054">
        <v>0.51931077755379496</v>
      </c>
    </row>
    <row r="1055" spans="1:12" x14ac:dyDescent="0.2">
      <c r="A1055" t="s">
        <v>1057</v>
      </c>
      <c r="B1055" t="str">
        <f t="shared" si="48"/>
        <v>kurtosis_ht</v>
      </c>
      <c r="C1055">
        <f>VLOOKUP(B1055,GDD!$D$2:$E$31,2)</f>
        <v>18</v>
      </c>
      <c r="D1055" t="str">
        <f t="shared" si="50"/>
        <v>SbDIV18</v>
      </c>
      <c r="E1055" s="2">
        <v>20180710</v>
      </c>
      <c r="F1055" t="str">
        <f t="shared" si="49"/>
        <v>RS4</v>
      </c>
      <c r="G1055" t="s">
        <v>1139</v>
      </c>
      <c r="H1055" t="str">
        <f>VLOOKUP(E1055,GDD!$A$2:$B$57,2)</f>
        <v>650-900</v>
      </c>
      <c r="I1055" cm="1">
        <f t="array" ref="I1055">IF(H1055="0-650",1,IF(H1055="650-900",2,IF(H1055="900+",3,NA)))</f>
        <v>2</v>
      </c>
      <c r="J1055">
        <v>2.2443299590000101</v>
      </c>
      <c r="K1055">
        <v>3.3750853857712899</v>
      </c>
      <c r="L1055">
        <v>0.57080433617901405</v>
      </c>
    </row>
    <row r="1056" spans="1:12" x14ac:dyDescent="0.2">
      <c r="A1056" t="s">
        <v>1058</v>
      </c>
      <c r="B1056" t="str">
        <f t="shared" si="48"/>
        <v>variation_ht</v>
      </c>
      <c r="C1056">
        <f>VLOOKUP(B1056,GDD!$D$2:$E$31,2)</f>
        <v>19</v>
      </c>
      <c r="D1056" t="str">
        <f t="shared" si="50"/>
        <v>SbDIV18</v>
      </c>
      <c r="E1056" s="2">
        <v>20180710</v>
      </c>
      <c r="F1056" t="str">
        <f t="shared" si="49"/>
        <v>RS4</v>
      </c>
      <c r="G1056" t="s">
        <v>1139</v>
      </c>
      <c r="H1056" t="str">
        <f>VLOOKUP(E1056,GDD!$A$2:$B$57,2)</f>
        <v>650-900</v>
      </c>
      <c r="I1056" cm="1">
        <f t="array" ref="I1056">IF(H1056="0-650",1,IF(H1056="650-900",2,IF(H1056="900+",3,NA)))</f>
        <v>2</v>
      </c>
      <c r="J1056">
        <v>8.0182674709314901E-4</v>
      </c>
      <c r="K1056">
        <v>1.66538534619545E-3</v>
      </c>
      <c r="L1056">
        <v>0.490558103616483</v>
      </c>
    </row>
    <row r="1057" spans="1:12" x14ac:dyDescent="0.2">
      <c r="A1057" t="s">
        <v>1059</v>
      </c>
      <c r="B1057" t="str">
        <f t="shared" si="48"/>
        <v>plot_volume</v>
      </c>
      <c r="C1057">
        <f>VLOOKUP(B1057,GDD!$D$2:$E$31,2)</f>
        <v>20</v>
      </c>
      <c r="D1057" t="str">
        <f t="shared" si="50"/>
        <v>SbDIV18</v>
      </c>
      <c r="E1057" s="2">
        <v>20180710</v>
      </c>
      <c r="F1057" t="str">
        <f t="shared" si="49"/>
        <v>RS4</v>
      </c>
      <c r="G1057" t="s">
        <v>1139</v>
      </c>
      <c r="H1057" t="str">
        <f>VLOOKUP(E1057,GDD!$A$2:$B$57,2)</f>
        <v>650-900</v>
      </c>
      <c r="I1057" cm="1">
        <f t="array" ref="I1057">IF(H1057="0-650",1,IF(H1057="650-900",2,IF(H1057="900+",3,NA)))</f>
        <v>2</v>
      </c>
      <c r="J1057" s="1">
        <v>4.30616239925628E-5</v>
      </c>
      <c r="K1057" s="1">
        <v>7.6947942016107701E-6</v>
      </c>
      <c r="L1057">
        <v>0.91798172268085698</v>
      </c>
    </row>
    <row r="1058" spans="1:12" x14ac:dyDescent="0.2">
      <c r="A1058" t="s">
        <v>1060</v>
      </c>
      <c r="B1058" t="str">
        <f t="shared" si="48"/>
        <v>height_30p</v>
      </c>
      <c r="C1058">
        <f>VLOOKUP(B1058,GDD!$D$2:$E$31,2)</f>
        <v>2</v>
      </c>
      <c r="D1058" t="str">
        <f t="shared" si="50"/>
        <v>SbDIV18</v>
      </c>
      <c r="E1058" s="2">
        <v>20180718</v>
      </c>
      <c r="F1058" t="str">
        <f t="shared" si="49"/>
        <v>RS4</v>
      </c>
      <c r="G1058" t="s">
        <v>1139</v>
      </c>
      <c r="H1058" t="str">
        <f>VLOOKUP(E1058,GDD!$A$2:$B$57,2)</f>
        <v>650-900</v>
      </c>
      <c r="I1058" cm="1">
        <f t="array" ref="I1058">IF(H1058="0-650",1,IF(H1058="650-900",2,IF(H1058="900+",3,NA)))</f>
        <v>2</v>
      </c>
      <c r="J1058">
        <v>9.4851197235511206E-2</v>
      </c>
      <c r="K1058">
        <v>6.0643052943577802E-3</v>
      </c>
      <c r="L1058">
        <v>0.969022794471043</v>
      </c>
    </row>
    <row r="1059" spans="1:12" x14ac:dyDescent="0.2">
      <c r="A1059" t="s">
        <v>1061</v>
      </c>
      <c r="B1059" t="str">
        <f t="shared" si="48"/>
        <v>height_50p</v>
      </c>
      <c r="C1059">
        <f>VLOOKUP(B1059,GDD!$D$2:$E$31,2)</f>
        <v>3</v>
      </c>
      <c r="D1059" t="str">
        <f t="shared" si="50"/>
        <v>SbDIV18</v>
      </c>
      <c r="E1059" s="2">
        <v>20180718</v>
      </c>
      <c r="F1059" t="str">
        <f t="shared" si="49"/>
        <v>RS4</v>
      </c>
      <c r="G1059" t="s">
        <v>1139</v>
      </c>
      <c r="H1059" t="str">
        <f>VLOOKUP(E1059,GDD!$A$2:$B$57,2)</f>
        <v>650-900</v>
      </c>
      <c r="I1059" cm="1">
        <f t="array" ref="I1059">IF(H1059="0-650",1,IF(H1059="650-900",2,IF(H1059="900+",3,NA)))</f>
        <v>2</v>
      </c>
      <c r="J1059">
        <v>0.119719947611945</v>
      </c>
      <c r="K1059">
        <v>5.8384812030714299E-3</v>
      </c>
      <c r="L1059">
        <v>0.976196510723358</v>
      </c>
    </row>
    <row r="1060" spans="1:12" x14ac:dyDescent="0.2">
      <c r="A1060" t="s">
        <v>1062</v>
      </c>
      <c r="B1060" t="str">
        <f t="shared" si="48"/>
        <v>height_70p</v>
      </c>
      <c r="C1060">
        <f>VLOOKUP(B1060,GDD!$D$2:$E$31,2)</f>
        <v>4</v>
      </c>
      <c r="D1060" t="str">
        <f t="shared" si="50"/>
        <v>SbDIV18</v>
      </c>
      <c r="E1060" s="2">
        <v>20180718</v>
      </c>
      <c r="F1060" t="str">
        <f t="shared" si="49"/>
        <v>RS4</v>
      </c>
      <c r="G1060" t="s">
        <v>1139</v>
      </c>
      <c r="H1060" t="str">
        <f>VLOOKUP(E1060,GDD!$A$2:$B$57,2)</f>
        <v>650-900</v>
      </c>
      <c r="I1060" cm="1">
        <f t="array" ref="I1060">IF(H1060="0-650",1,IF(H1060="650-900",2,IF(H1060="900+",3,NA)))</f>
        <v>2</v>
      </c>
      <c r="J1060">
        <v>0.14044476619566301</v>
      </c>
      <c r="K1060">
        <v>8.6941111967722695E-3</v>
      </c>
      <c r="L1060">
        <v>0.96997720213390703</v>
      </c>
    </row>
    <row r="1061" spans="1:12" x14ac:dyDescent="0.2">
      <c r="A1061" t="s">
        <v>1063</v>
      </c>
      <c r="B1061" t="str">
        <f t="shared" si="48"/>
        <v>height_90p</v>
      </c>
      <c r="C1061">
        <f>VLOOKUP(B1061,GDD!$D$2:$E$31,2)</f>
        <v>5</v>
      </c>
      <c r="D1061" t="str">
        <f t="shared" si="50"/>
        <v>SbDIV18</v>
      </c>
      <c r="E1061" s="2">
        <v>20180718</v>
      </c>
      <c r="F1061" t="str">
        <f t="shared" si="49"/>
        <v>RS4</v>
      </c>
      <c r="G1061" t="s">
        <v>1139</v>
      </c>
      <c r="H1061" t="str">
        <f>VLOOKUP(E1061,GDD!$A$2:$B$57,2)</f>
        <v>650-900</v>
      </c>
      <c r="I1061" cm="1">
        <f t="array" ref="I1061">IF(H1061="0-650",1,IF(H1061="650-900",2,IF(H1061="900+",3,NA)))</f>
        <v>2</v>
      </c>
      <c r="J1061">
        <v>0.18740383136459901</v>
      </c>
      <c r="K1061">
        <v>2.7795563394457799E-2</v>
      </c>
      <c r="L1061">
        <v>0.93096040570245997</v>
      </c>
    </row>
    <row r="1062" spans="1:12" x14ac:dyDescent="0.2">
      <c r="A1062" t="s">
        <v>1064</v>
      </c>
      <c r="B1062" t="str">
        <f t="shared" si="48"/>
        <v>height_95p</v>
      </c>
      <c r="C1062">
        <f>VLOOKUP(B1062,GDD!$D$2:$E$31,2)</f>
        <v>6</v>
      </c>
      <c r="D1062" t="str">
        <f t="shared" si="50"/>
        <v>SbDIV18</v>
      </c>
      <c r="E1062" s="2">
        <v>20180718</v>
      </c>
      <c r="F1062" t="str">
        <f t="shared" si="49"/>
        <v>RS4</v>
      </c>
      <c r="G1062" t="s">
        <v>1139</v>
      </c>
      <c r="H1062" t="str">
        <f>VLOOKUP(E1062,GDD!$A$2:$B$57,2)</f>
        <v>650-900</v>
      </c>
      <c r="I1062" cm="1">
        <f t="array" ref="I1062">IF(H1062="0-650",1,IF(H1062="650-900",2,IF(H1062="900+",3,NA)))</f>
        <v>2</v>
      </c>
      <c r="J1062">
        <v>0.19046129188475799</v>
      </c>
      <c r="K1062">
        <v>4.30222777348791E-2</v>
      </c>
      <c r="L1062">
        <v>0.89851916689776101</v>
      </c>
    </row>
    <row r="1063" spans="1:12" x14ac:dyDescent="0.2">
      <c r="A1063" t="s">
        <v>1065</v>
      </c>
      <c r="B1063" t="str">
        <f t="shared" si="48"/>
        <v>height_99p</v>
      </c>
      <c r="C1063">
        <f>VLOOKUP(B1063,GDD!$D$2:$E$31,2)</f>
        <v>7</v>
      </c>
      <c r="D1063" t="str">
        <f t="shared" si="50"/>
        <v>SbDIV18</v>
      </c>
      <c r="E1063" s="2">
        <v>20180718</v>
      </c>
      <c r="F1063" t="str">
        <f t="shared" si="49"/>
        <v>RS4</v>
      </c>
      <c r="G1063" t="s">
        <v>1139</v>
      </c>
      <c r="H1063" t="str">
        <f>VLOOKUP(E1063,GDD!$A$2:$B$57,2)</f>
        <v>650-900</v>
      </c>
      <c r="I1063" cm="1">
        <f t="array" ref="I1063">IF(H1063="0-650",1,IF(H1063="650-900",2,IF(H1063="900+",3,NA)))</f>
        <v>2</v>
      </c>
      <c r="J1063">
        <v>0.15177558479828501</v>
      </c>
      <c r="K1063">
        <v>8.2351862359827402E-2</v>
      </c>
      <c r="L1063">
        <v>0.78659959746278396</v>
      </c>
    </row>
    <row r="1064" spans="1:12" x14ac:dyDescent="0.2">
      <c r="A1064" t="s">
        <v>1066</v>
      </c>
      <c r="B1064" t="str">
        <f t="shared" si="48"/>
        <v>canopy_cover_5p</v>
      </c>
      <c r="C1064">
        <f>VLOOKUP(B1064,GDD!$D$2:$E$31,2)</f>
        <v>8</v>
      </c>
      <c r="D1064" t="str">
        <f t="shared" si="50"/>
        <v>SbDIV18</v>
      </c>
      <c r="E1064" s="2">
        <v>20180718</v>
      </c>
      <c r="F1064" t="str">
        <f t="shared" si="49"/>
        <v>RS4</v>
      </c>
      <c r="G1064" t="s">
        <v>1139</v>
      </c>
      <c r="H1064" t="str">
        <f>VLOOKUP(E1064,GDD!$A$2:$B$57,2)</f>
        <v>650-900</v>
      </c>
      <c r="I1064" cm="1">
        <f t="array" ref="I1064">IF(H1064="0-650",1,IF(H1064="650-900",2,IF(H1064="900+",3,NA)))</f>
        <v>2</v>
      </c>
      <c r="J1064">
        <v>0.55678542220182003</v>
      </c>
      <c r="K1064">
        <v>5.8906565793590504</v>
      </c>
      <c r="L1064">
        <v>0.15898553502499299</v>
      </c>
    </row>
    <row r="1065" spans="1:12" x14ac:dyDescent="0.2">
      <c r="A1065" t="s">
        <v>1067</v>
      </c>
      <c r="B1065" t="str">
        <f t="shared" si="48"/>
        <v>pcanopy_cover_10p</v>
      </c>
      <c r="C1065">
        <f>VLOOKUP(B1065,GDD!$D$2:$E$31,2)</f>
        <v>9</v>
      </c>
      <c r="D1065" t="str">
        <f t="shared" si="50"/>
        <v>SbDIV18</v>
      </c>
      <c r="E1065" s="2">
        <v>20180718</v>
      </c>
      <c r="F1065" t="str">
        <f t="shared" si="49"/>
        <v>RS4</v>
      </c>
      <c r="G1065" t="s">
        <v>1139</v>
      </c>
      <c r="H1065" t="str">
        <f>VLOOKUP(E1065,GDD!$A$2:$B$57,2)</f>
        <v>650-900</v>
      </c>
      <c r="I1065" cm="1">
        <f t="array" ref="I1065">IF(H1065="0-650",1,IF(H1065="650-900",2,IF(H1065="900+",3,NA)))</f>
        <v>2</v>
      </c>
      <c r="J1065">
        <v>0.63913484076501104</v>
      </c>
      <c r="K1065">
        <v>6.1679369258718904</v>
      </c>
      <c r="L1065">
        <v>0.17166723258247399</v>
      </c>
    </row>
    <row r="1066" spans="1:12" x14ac:dyDescent="0.2">
      <c r="A1066" t="s">
        <v>1068</v>
      </c>
      <c r="B1066" t="str">
        <f t="shared" si="48"/>
        <v>canopy_cover_20p</v>
      </c>
      <c r="C1066">
        <f>VLOOKUP(B1066,GDD!$D$2:$E$31,2)</f>
        <v>10</v>
      </c>
      <c r="D1066" t="str">
        <f t="shared" si="50"/>
        <v>SbDIV18</v>
      </c>
      <c r="E1066" s="2">
        <v>20180718</v>
      </c>
      <c r="F1066" t="str">
        <f t="shared" si="49"/>
        <v>RS4</v>
      </c>
      <c r="G1066" t="s">
        <v>1139</v>
      </c>
      <c r="H1066" t="str">
        <f>VLOOKUP(E1066,GDD!$A$2:$B$57,2)</f>
        <v>650-900</v>
      </c>
      <c r="I1066" cm="1">
        <f t="array" ref="I1066">IF(H1066="0-650",1,IF(H1066="650-900",2,IF(H1066="900+",3,NA)))</f>
        <v>2</v>
      </c>
      <c r="J1066">
        <v>0.92291245906049202</v>
      </c>
      <c r="K1066">
        <v>6.8650980176339003</v>
      </c>
      <c r="L1066">
        <v>0.21189774398584199</v>
      </c>
    </row>
    <row r="1067" spans="1:12" x14ac:dyDescent="0.2">
      <c r="A1067" t="s">
        <v>1069</v>
      </c>
      <c r="B1067" t="str">
        <f t="shared" si="48"/>
        <v>canopy_cover_30p</v>
      </c>
      <c r="C1067">
        <f>VLOOKUP(B1067,GDD!$D$2:$E$31,2)</f>
        <v>11</v>
      </c>
      <c r="D1067" t="str">
        <f t="shared" si="50"/>
        <v>SbDIV18</v>
      </c>
      <c r="E1067" s="2">
        <v>20180718</v>
      </c>
      <c r="F1067" t="str">
        <f t="shared" si="49"/>
        <v>RS4</v>
      </c>
      <c r="G1067" t="s">
        <v>1139</v>
      </c>
      <c r="H1067" t="str">
        <f>VLOOKUP(E1067,GDD!$A$2:$B$57,2)</f>
        <v>650-900</v>
      </c>
      <c r="I1067" cm="1">
        <f t="array" ref="I1067">IF(H1067="0-650",1,IF(H1067="650-900",2,IF(H1067="900+",3,NA)))</f>
        <v>2</v>
      </c>
      <c r="J1067">
        <v>3.0604194070441402</v>
      </c>
      <c r="K1067">
        <v>15.4113925134073</v>
      </c>
      <c r="L1067">
        <v>0.28426402823716101</v>
      </c>
    </row>
    <row r="1068" spans="1:12" x14ac:dyDescent="0.2">
      <c r="A1068" t="s">
        <v>1070</v>
      </c>
      <c r="B1068" t="str">
        <f t="shared" si="48"/>
        <v>canopy_cover_40p</v>
      </c>
      <c r="C1068">
        <f>VLOOKUP(B1068,GDD!$D$2:$E$31,2)</f>
        <v>12</v>
      </c>
      <c r="D1068" t="str">
        <f t="shared" si="50"/>
        <v>SbDIV18</v>
      </c>
      <c r="E1068" s="2">
        <v>20180718</v>
      </c>
      <c r="F1068" t="str">
        <f t="shared" si="49"/>
        <v>RS4</v>
      </c>
      <c r="G1068" t="s">
        <v>1139</v>
      </c>
      <c r="H1068" t="str">
        <f>VLOOKUP(E1068,GDD!$A$2:$B$57,2)</f>
        <v>650-900</v>
      </c>
      <c r="I1068" cm="1">
        <f t="array" ref="I1068">IF(H1068="0-650",1,IF(H1068="650-900",2,IF(H1068="900+",3,NA)))</f>
        <v>2</v>
      </c>
      <c r="J1068">
        <v>32.428079724554898</v>
      </c>
      <c r="K1068">
        <v>108.732940389829</v>
      </c>
      <c r="L1068">
        <v>0.37361884766546599</v>
      </c>
    </row>
    <row r="1069" spans="1:12" x14ac:dyDescent="0.2">
      <c r="A1069" t="s">
        <v>1071</v>
      </c>
      <c r="B1069" t="str">
        <f t="shared" si="48"/>
        <v>canopy_cover_50p</v>
      </c>
      <c r="C1069">
        <f>VLOOKUP(B1069,GDD!$D$2:$E$31,2)</f>
        <v>13</v>
      </c>
      <c r="D1069" t="str">
        <f t="shared" si="50"/>
        <v>SbDIV18</v>
      </c>
      <c r="E1069" s="2">
        <v>20180718</v>
      </c>
      <c r="F1069" t="str">
        <f t="shared" si="49"/>
        <v>RS4</v>
      </c>
      <c r="G1069" t="s">
        <v>1139</v>
      </c>
      <c r="H1069" t="str">
        <f>VLOOKUP(E1069,GDD!$A$2:$B$57,2)</f>
        <v>650-900</v>
      </c>
      <c r="I1069" cm="1">
        <f t="array" ref="I1069">IF(H1069="0-650",1,IF(H1069="650-900",2,IF(H1069="900+",3,NA)))</f>
        <v>2</v>
      </c>
      <c r="J1069">
        <v>113.96529947611</v>
      </c>
      <c r="K1069">
        <v>285.42848609250598</v>
      </c>
      <c r="L1069">
        <v>0.443998373832931</v>
      </c>
    </row>
    <row r="1070" spans="1:12" x14ac:dyDescent="0.2">
      <c r="A1070" t="s">
        <v>1072</v>
      </c>
      <c r="B1070" t="str">
        <f t="shared" si="48"/>
        <v>canopy_cover_75p</v>
      </c>
      <c r="C1070">
        <f>VLOOKUP(B1070,GDD!$D$2:$E$31,2)</f>
        <v>14</v>
      </c>
      <c r="D1070" t="str">
        <f t="shared" si="50"/>
        <v>SbDIV18</v>
      </c>
      <c r="E1070" s="2">
        <v>20180718</v>
      </c>
      <c r="F1070" t="str">
        <f t="shared" si="49"/>
        <v>RS4</v>
      </c>
      <c r="G1070" t="s">
        <v>1139</v>
      </c>
      <c r="H1070" t="str">
        <f>VLOOKUP(E1070,GDD!$A$2:$B$57,2)</f>
        <v>650-900</v>
      </c>
      <c r="I1070" cm="1">
        <f t="array" ref="I1070">IF(H1070="0-650",1,IF(H1070="650-900",2,IF(H1070="900+",3,NA)))</f>
        <v>2</v>
      </c>
      <c r="J1070">
        <v>74.686844382382205</v>
      </c>
      <c r="K1070">
        <v>68.873923816409402</v>
      </c>
      <c r="L1070">
        <v>0.68442301383346005</v>
      </c>
    </row>
    <row r="1071" spans="1:12" x14ac:dyDescent="0.2">
      <c r="A1071" t="s">
        <v>1073</v>
      </c>
      <c r="B1071" t="str">
        <f t="shared" si="48"/>
        <v>standard_deviation_ht</v>
      </c>
      <c r="C1071">
        <f>VLOOKUP(B1071,GDD!$D$2:$E$31,2)</f>
        <v>15</v>
      </c>
      <c r="D1071" t="str">
        <f t="shared" si="50"/>
        <v>SbDIV18</v>
      </c>
      <c r="E1071" s="2">
        <v>20180718</v>
      </c>
      <c r="F1071" t="str">
        <f t="shared" si="49"/>
        <v>RS4</v>
      </c>
      <c r="G1071" t="s">
        <v>1139</v>
      </c>
      <c r="H1071" t="str">
        <f>VLOOKUP(E1071,GDD!$A$2:$B$57,2)</f>
        <v>650-900</v>
      </c>
      <c r="I1071" cm="1">
        <f t="array" ref="I1071">IF(H1071="0-650",1,IF(H1071="650-900",2,IF(H1071="900+",3,NA)))</f>
        <v>2</v>
      </c>
      <c r="J1071">
        <v>7.6231967328208999E-3</v>
      </c>
      <c r="K1071">
        <v>3.6952290024478101E-3</v>
      </c>
      <c r="L1071">
        <v>0.80491486361988995</v>
      </c>
    </row>
    <row r="1072" spans="1:12" x14ac:dyDescent="0.2">
      <c r="A1072" t="s">
        <v>1074</v>
      </c>
      <c r="B1072" t="str">
        <f t="shared" si="48"/>
        <v>quadratic_mean_ht</v>
      </c>
      <c r="C1072">
        <f>VLOOKUP(B1072,GDD!$D$2:$E$31,2)</f>
        <v>16</v>
      </c>
      <c r="D1072" t="str">
        <f t="shared" si="50"/>
        <v>SbDIV18</v>
      </c>
      <c r="E1072" s="2">
        <v>20180718</v>
      </c>
      <c r="F1072" t="str">
        <f t="shared" si="49"/>
        <v>RS4</v>
      </c>
      <c r="G1072" t="s">
        <v>1139</v>
      </c>
      <c r="H1072" t="str">
        <f>VLOOKUP(E1072,GDD!$A$2:$B$57,2)</f>
        <v>650-900</v>
      </c>
      <c r="I1072" cm="1">
        <f t="array" ref="I1072">IF(H1072="0-650",1,IF(H1072="650-900",2,IF(H1072="900+",3,NA)))</f>
        <v>2</v>
      </c>
      <c r="J1072">
        <v>0.109217605080543</v>
      </c>
      <c r="K1072">
        <v>9.0500068839286692E-3</v>
      </c>
      <c r="L1072">
        <v>0.96021716487125497</v>
      </c>
    </row>
    <row r="1073" spans="1:12" x14ac:dyDescent="0.2">
      <c r="A1073" t="s">
        <v>1075</v>
      </c>
      <c r="B1073" t="str">
        <f t="shared" si="48"/>
        <v>skewness_ht</v>
      </c>
      <c r="C1073">
        <f>VLOOKUP(B1073,GDD!$D$2:$E$31,2)</f>
        <v>17</v>
      </c>
      <c r="D1073" t="str">
        <f t="shared" si="50"/>
        <v>SbDIV18</v>
      </c>
      <c r="E1073" s="2">
        <v>20180718</v>
      </c>
      <c r="F1073" t="str">
        <f t="shared" si="49"/>
        <v>RS4</v>
      </c>
      <c r="G1073" t="s">
        <v>1139</v>
      </c>
      <c r="H1073" t="str">
        <f>VLOOKUP(E1073,GDD!$A$2:$B$57,2)</f>
        <v>650-900</v>
      </c>
      <c r="I1073" cm="1">
        <f t="array" ref="I1073">IF(H1073="0-650",1,IF(H1073="650-900",2,IF(H1073="900+",3,NA)))</f>
        <v>2</v>
      </c>
      <c r="J1073">
        <v>0.25109694015984502</v>
      </c>
      <c r="K1073">
        <v>0.38940054346160802</v>
      </c>
      <c r="L1073">
        <v>0.56325372492782</v>
      </c>
    </row>
    <row r="1074" spans="1:12" x14ac:dyDescent="0.2">
      <c r="A1074" t="s">
        <v>1076</v>
      </c>
      <c r="B1074" t="str">
        <f t="shared" si="48"/>
        <v>kurtosis_ht</v>
      </c>
      <c r="C1074">
        <f>VLOOKUP(B1074,GDD!$D$2:$E$31,2)</f>
        <v>18</v>
      </c>
      <c r="D1074" t="str">
        <f t="shared" si="50"/>
        <v>SbDIV18</v>
      </c>
      <c r="E1074" s="2">
        <v>20180718</v>
      </c>
      <c r="F1074" t="str">
        <f t="shared" si="49"/>
        <v>RS4</v>
      </c>
      <c r="G1074" t="s">
        <v>1139</v>
      </c>
      <c r="H1074" t="str">
        <f>VLOOKUP(E1074,GDD!$A$2:$B$57,2)</f>
        <v>650-900</v>
      </c>
      <c r="I1074" cm="1">
        <f t="array" ref="I1074">IF(H1074="0-650",1,IF(H1074="650-900",2,IF(H1074="900+",3,NA)))</f>
        <v>2</v>
      </c>
      <c r="J1074">
        <v>2.6127751210779899</v>
      </c>
      <c r="K1074">
        <v>2.3536522818061201</v>
      </c>
      <c r="L1074">
        <v>0.68945911204181298</v>
      </c>
    </row>
    <row r="1075" spans="1:12" x14ac:dyDescent="0.2">
      <c r="A1075" t="s">
        <v>1077</v>
      </c>
      <c r="B1075" t="str">
        <f t="shared" si="48"/>
        <v>variation_ht</v>
      </c>
      <c r="C1075">
        <f>VLOOKUP(B1075,GDD!$D$2:$E$31,2)</f>
        <v>19</v>
      </c>
      <c r="D1075" t="str">
        <f t="shared" si="50"/>
        <v>SbDIV18</v>
      </c>
      <c r="E1075" s="2">
        <v>20180718</v>
      </c>
      <c r="F1075" t="str">
        <f t="shared" si="49"/>
        <v>RS4</v>
      </c>
      <c r="G1075" t="s">
        <v>1139</v>
      </c>
      <c r="H1075" t="str">
        <f>VLOOKUP(E1075,GDD!$A$2:$B$57,2)</f>
        <v>650-900</v>
      </c>
      <c r="I1075" cm="1">
        <f t="array" ref="I1075">IF(H1075="0-650",1,IF(H1075="650-900",2,IF(H1075="900+",3,NA)))</f>
        <v>2</v>
      </c>
      <c r="J1075">
        <v>1.15230526866173E-3</v>
      </c>
      <c r="K1075">
        <v>1.8580449971491999E-3</v>
      </c>
      <c r="L1075">
        <v>0.55363950205296397</v>
      </c>
    </row>
    <row r="1076" spans="1:12" x14ac:dyDescent="0.2">
      <c r="A1076" t="s">
        <v>1078</v>
      </c>
      <c r="B1076" t="str">
        <f t="shared" si="48"/>
        <v>plot_volume</v>
      </c>
      <c r="C1076">
        <f>VLOOKUP(B1076,GDD!$D$2:$E$31,2)</f>
        <v>20</v>
      </c>
      <c r="D1076" t="str">
        <f t="shared" si="50"/>
        <v>SbDIV18</v>
      </c>
      <c r="E1076" s="2">
        <v>20180718</v>
      </c>
      <c r="F1076" t="str">
        <f t="shared" si="49"/>
        <v>RS4</v>
      </c>
      <c r="G1076" t="s">
        <v>1139</v>
      </c>
      <c r="H1076" t="str">
        <f>VLOOKUP(E1076,GDD!$A$2:$B$57,2)</f>
        <v>650-900</v>
      </c>
      <c r="I1076" cm="1">
        <f t="array" ref="I1076">IF(H1076="0-650",1,IF(H1076="650-900",2,IF(H1076="900+",3,NA)))</f>
        <v>2</v>
      </c>
      <c r="J1076" s="1">
        <v>4.2565661533128403E-5</v>
      </c>
      <c r="K1076" s="1">
        <v>8.5505356989624194E-6</v>
      </c>
      <c r="L1076">
        <v>0.90872794571261295</v>
      </c>
    </row>
    <row r="1077" spans="1:12" x14ac:dyDescent="0.2">
      <c r="A1077" t="s">
        <v>1079</v>
      </c>
      <c r="B1077" t="str">
        <f t="shared" si="48"/>
        <v>height_30p</v>
      </c>
      <c r="C1077">
        <f>VLOOKUP(B1077,GDD!$D$2:$E$31,2)</f>
        <v>2</v>
      </c>
      <c r="D1077" t="str">
        <f t="shared" si="50"/>
        <v>SbDIV18</v>
      </c>
      <c r="E1077" s="2">
        <v>20180806</v>
      </c>
      <c r="F1077" t="str">
        <f t="shared" si="49"/>
        <v>RS4</v>
      </c>
      <c r="G1077" t="s">
        <v>1139</v>
      </c>
      <c r="H1077" t="str">
        <f>VLOOKUP(E1077,GDD!$A$2:$B$57,2)</f>
        <v>900+</v>
      </c>
      <c r="I1077" cm="1">
        <f t="array" ref="I1077">IF(H1077="0-650",1,IF(H1077="650-900",2,IF(H1077="900+",3,NA)))</f>
        <v>3</v>
      </c>
      <c r="J1077">
        <v>5.3261793404203998E-2</v>
      </c>
      <c r="K1077">
        <v>2.2276362667005702E-2</v>
      </c>
      <c r="L1077">
        <v>0.82704680585874002</v>
      </c>
    </row>
    <row r="1078" spans="1:12" x14ac:dyDescent="0.2">
      <c r="A1078" t="s">
        <v>1080</v>
      </c>
      <c r="B1078" t="str">
        <f t="shared" si="48"/>
        <v>height_50p</v>
      </c>
      <c r="C1078">
        <f>VLOOKUP(B1078,GDD!$D$2:$E$31,2)</f>
        <v>3</v>
      </c>
      <c r="D1078" t="str">
        <f t="shared" si="50"/>
        <v>SbDIV18</v>
      </c>
      <c r="E1078" s="2">
        <v>20180806</v>
      </c>
      <c r="F1078" t="str">
        <f t="shared" si="49"/>
        <v>RS4</v>
      </c>
      <c r="G1078" t="s">
        <v>1139</v>
      </c>
      <c r="H1078" t="str">
        <f>VLOOKUP(E1078,GDD!$A$2:$B$57,2)</f>
        <v>900+</v>
      </c>
      <c r="I1078" cm="1">
        <f t="array" ref="I1078">IF(H1078="0-650",1,IF(H1078="650-900",2,IF(H1078="900+",3,NA)))</f>
        <v>3</v>
      </c>
      <c r="J1078">
        <v>8.7537126654258099E-2</v>
      </c>
      <c r="K1078">
        <v>1.52384108351426E-2</v>
      </c>
      <c r="L1078">
        <v>0.91992960161789505</v>
      </c>
    </row>
    <row r="1079" spans="1:12" x14ac:dyDescent="0.2">
      <c r="A1079" t="s">
        <v>1081</v>
      </c>
      <c r="B1079" t="str">
        <f t="shared" si="48"/>
        <v>height_70p</v>
      </c>
      <c r="C1079">
        <f>VLOOKUP(B1079,GDD!$D$2:$E$31,2)</f>
        <v>4</v>
      </c>
      <c r="D1079" t="str">
        <f t="shared" si="50"/>
        <v>SbDIV18</v>
      </c>
      <c r="E1079" s="2">
        <v>20180806</v>
      </c>
      <c r="F1079" t="str">
        <f t="shared" si="49"/>
        <v>RS4</v>
      </c>
      <c r="G1079" t="s">
        <v>1139</v>
      </c>
      <c r="H1079" t="str">
        <f>VLOOKUP(E1079,GDD!$A$2:$B$57,2)</f>
        <v>900+</v>
      </c>
      <c r="I1079" cm="1">
        <f t="array" ref="I1079">IF(H1079="0-650",1,IF(H1079="650-900",2,IF(H1079="900+",3,NA)))</f>
        <v>3</v>
      </c>
      <c r="J1079">
        <v>0.112569344767148</v>
      </c>
      <c r="K1079">
        <v>1.8279042789576001E-2</v>
      </c>
      <c r="L1079">
        <v>0.92490669182122098</v>
      </c>
    </row>
    <row r="1080" spans="1:12" x14ac:dyDescent="0.2">
      <c r="A1080" t="s">
        <v>1082</v>
      </c>
      <c r="B1080" t="str">
        <f t="shared" si="48"/>
        <v>height_90p</v>
      </c>
      <c r="C1080">
        <f>VLOOKUP(B1080,GDD!$D$2:$E$31,2)</f>
        <v>5</v>
      </c>
      <c r="D1080" t="str">
        <f t="shared" si="50"/>
        <v>SbDIV18</v>
      </c>
      <c r="E1080" s="2">
        <v>20180806</v>
      </c>
      <c r="F1080" t="str">
        <f t="shared" si="49"/>
        <v>RS4</v>
      </c>
      <c r="G1080" t="s">
        <v>1139</v>
      </c>
      <c r="H1080" t="str">
        <f>VLOOKUP(E1080,GDD!$A$2:$B$57,2)</f>
        <v>900+</v>
      </c>
      <c r="I1080" cm="1">
        <f t="array" ref="I1080">IF(H1080="0-650",1,IF(H1080="650-900",2,IF(H1080="900+",3,NA)))</f>
        <v>3</v>
      </c>
      <c r="J1080">
        <v>0.14509699738295601</v>
      </c>
      <c r="K1080">
        <v>3.6377336178210699E-2</v>
      </c>
      <c r="L1080">
        <v>0.88860829861260904</v>
      </c>
    </row>
    <row r="1081" spans="1:12" x14ac:dyDescent="0.2">
      <c r="A1081" t="s">
        <v>1083</v>
      </c>
      <c r="B1081" t="str">
        <f t="shared" si="48"/>
        <v>height_95p</v>
      </c>
      <c r="C1081">
        <f>VLOOKUP(B1081,GDD!$D$2:$E$31,2)</f>
        <v>6</v>
      </c>
      <c r="D1081" t="str">
        <f t="shared" si="50"/>
        <v>SbDIV18</v>
      </c>
      <c r="E1081" s="2">
        <v>20180806</v>
      </c>
      <c r="F1081" t="str">
        <f t="shared" si="49"/>
        <v>RS4</v>
      </c>
      <c r="G1081" t="s">
        <v>1139</v>
      </c>
      <c r="H1081" t="str">
        <f>VLOOKUP(E1081,GDD!$A$2:$B$57,2)</f>
        <v>900+</v>
      </c>
      <c r="I1081" cm="1">
        <f t="array" ref="I1081">IF(H1081="0-650",1,IF(H1081="650-900",2,IF(H1081="900+",3,NA)))</f>
        <v>3</v>
      </c>
      <c r="J1081">
        <v>0.13801403357711001</v>
      </c>
      <c r="K1081">
        <v>5.0106267554605601E-2</v>
      </c>
      <c r="L1081">
        <v>0.84636310188149699</v>
      </c>
    </row>
    <row r="1082" spans="1:12" x14ac:dyDescent="0.2">
      <c r="A1082" t="s">
        <v>1084</v>
      </c>
      <c r="B1082" t="str">
        <f t="shared" si="48"/>
        <v>height_99p</v>
      </c>
      <c r="C1082">
        <f>VLOOKUP(B1082,GDD!$D$2:$E$31,2)</f>
        <v>7</v>
      </c>
      <c r="D1082" t="str">
        <f t="shared" si="50"/>
        <v>SbDIV18</v>
      </c>
      <c r="E1082" s="2">
        <v>20180806</v>
      </c>
      <c r="F1082" t="str">
        <f t="shared" si="49"/>
        <v>RS4</v>
      </c>
      <c r="G1082" t="s">
        <v>1139</v>
      </c>
      <c r="H1082" t="str">
        <f>VLOOKUP(E1082,GDD!$A$2:$B$57,2)</f>
        <v>900+</v>
      </c>
      <c r="I1082" cm="1">
        <f t="array" ref="I1082">IF(H1082="0-650",1,IF(H1082="650-900",2,IF(H1082="900+",3,NA)))</f>
        <v>3</v>
      </c>
      <c r="J1082">
        <v>9.2503773764806702E-2</v>
      </c>
      <c r="K1082">
        <v>8.7169955483539202E-2</v>
      </c>
      <c r="L1082">
        <v>0.67973122495974003</v>
      </c>
    </row>
    <row r="1083" spans="1:12" x14ac:dyDescent="0.2">
      <c r="A1083" t="s">
        <v>1085</v>
      </c>
      <c r="B1083" t="str">
        <f t="shared" si="48"/>
        <v>canopy_cover_5p</v>
      </c>
      <c r="C1083">
        <f>VLOOKUP(B1083,GDD!$D$2:$E$31,2)</f>
        <v>8</v>
      </c>
      <c r="D1083" t="str">
        <f t="shared" si="50"/>
        <v>SbDIV18</v>
      </c>
      <c r="E1083" s="2">
        <v>20180806</v>
      </c>
      <c r="F1083" t="str">
        <f t="shared" si="49"/>
        <v>RS4</v>
      </c>
      <c r="G1083" t="s">
        <v>1139</v>
      </c>
      <c r="H1083" t="str">
        <f>VLOOKUP(E1083,GDD!$A$2:$B$57,2)</f>
        <v>900+</v>
      </c>
      <c r="I1083" cm="1">
        <f t="array" ref="I1083">IF(H1083="0-650",1,IF(H1083="650-900",2,IF(H1083="900+",3,NA)))</f>
        <v>3</v>
      </c>
      <c r="J1083" s="1">
        <v>4.4857930448728402E-17</v>
      </c>
      <c r="K1083">
        <v>21.187274174678901</v>
      </c>
      <c r="L1083" s="1">
        <v>4.2344220477722998E-18</v>
      </c>
    </row>
    <row r="1084" spans="1:12" x14ac:dyDescent="0.2">
      <c r="A1084" t="s">
        <v>1086</v>
      </c>
      <c r="B1084" t="str">
        <f t="shared" si="48"/>
        <v>pcanopy_cover_10p</v>
      </c>
      <c r="C1084">
        <f>VLOOKUP(B1084,GDD!$D$2:$E$31,2)</f>
        <v>9</v>
      </c>
      <c r="D1084" t="str">
        <f t="shared" si="50"/>
        <v>SbDIV18</v>
      </c>
      <c r="E1084" s="2">
        <v>20180806</v>
      </c>
      <c r="F1084" t="str">
        <f t="shared" si="49"/>
        <v>RS4</v>
      </c>
      <c r="G1084" t="s">
        <v>1139</v>
      </c>
      <c r="H1084" t="str">
        <f>VLOOKUP(E1084,GDD!$A$2:$B$57,2)</f>
        <v>900+</v>
      </c>
      <c r="I1084" cm="1">
        <f t="array" ref="I1084">IF(H1084="0-650",1,IF(H1084="650-900",2,IF(H1084="900+",3,NA)))</f>
        <v>3</v>
      </c>
      <c r="J1084" s="1">
        <v>3.8862895842460798E-14</v>
      </c>
      <c r="K1084">
        <v>24.592272881873502</v>
      </c>
      <c r="L1084" s="1">
        <v>3.16057779849261E-15</v>
      </c>
    </row>
    <row r="1085" spans="1:12" x14ac:dyDescent="0.2">
      <c r="A1085" t="s">
        <v>1087</v>
      </c>
      <c r="B1085" t="str">
        <f t="shared" si="48"/>
        <v>canopy_cover_20p</v>
      </c>
      <c r="C1085">
        <f>VLOOKUP(B1085,GDD!$D$2:$E$31,2)</f>
        <v>10</v>
      </c>
      <c r="D1085" t="str">
        <f t="shared" si="50"/>
        <v>SbDIV18</v>
      </c>
      <c r="E1085" s="2">
        <v>20180806</v>
      </c>
      <c r="F1085" t="str">
        <f t="shared" si="49"/>
        <v>RS4</v>
      </c>
      <c r="G1085" t="s">
        <v>1139</v>
      </c>
      <c r="H1085" t="str">
        <f>VLOOKUP(E1085,GDD!$A$2:$B$57,2)</f>
        <v>900+</v>
      </c>
      <c r="I1085" cm="1">
        <f t="array" ref="I1085">IF(H1085="0-650",1,IF(H1085="650-900",2,IF(H1085="900+",3,NA)))</f>
        <v>3</v>
      </c>
      <c r="J1085">
        <v>0</v>
      </c>
      <c r="K1085">
        <v>33.0608280718955</v>
      </c>
      <c r="L1085">
        <v>0</v>
      </c>
    </row>
    <row r="1086" spans="1:12" x14ac:dyDescent="0.2">
      <c r="A1086" t="s">
        <v>1088</v>
      </c>
      <c r="B1086" t="str">
        <f t="shared" si="48"/>
        <v>canopy_cover_30p</v>
      </c>
      <c r="C1086">
        <f>VLOOKUP(B1086,GDD!$D$2:$E$31,2)</f>
        <v>11</v>
      </c>
      <c r="D1086" t="str">
        <f t="shared" si="50"/>
        <v>SbDIV18</v>
      </c>
      <c r="E1086" s="2">
        <v>20180806</v>
      </c>
      <c r="F1086" t="str">
        <f t="shared" si="49"/>
        <v>RS4</v>
      </c>
      <c r="G1086" t="s">
        <v>1139</v>
      </c>
      <c r="H1086" t="str">
        <f>VLOOKUP(E1086,GDD!$A$2:$B$57,2)</f>
        <v>900+</v>
      </c>
      <c r="I1086" cm="1">
        <f t="array" ref="I1086">IF(H1086="0-650",1,IF(H1086="650-900",2,IF(H1086="900+",3,NA)))</f>
        <v>3</v>
      </c>
      <c r="J1086">
        <v>1.2778062656504401</v>
      </c>
      <c r="K1086">
        <v>63.083565242804902</v>
      </c>
      <c r="L1086">
        <v>3.8934255698569203E-2</v>
      </c>
    </row>
    <row r="1087" spans="1:12" x14ac:dyDescent="0.2">
      <c r="A1087" t="s">
        <v>1089</v>
      </c>
      <c r="B1087" t="str">
        <f t="shared" si="48"/>
        <v>canopy_cover_40p</v>
      </c>
      <c r="C1087">
        <f>VLOOKUP(B1087,GDD!$D$2:$E$31,2)</f>
        <v>12</v>
      </c>
      <c r="D1087" t="str">
        <f t="shared" si="50"/>
        <v>SbDIV18</v>
      </c>
      <c r="E1087" s="2">
        <v>20180806</v>
      </c>
      <c r="F1087" t="str">
        <f t="shared" si="49"/>
        <v>RS4</v>
      </c>
      <c r="G1087" t="s">
        <v>1139</v>
      </c>
      <c r="H1087" t="str">
        <f>VLOOKUP(E1087,GDD!$A$2:$B$57,2)</f>
        <v>900+</v>
      </c>
      <c r="I1087" cm="1">
        <f t="array" ref="I1087">IF(H1087="0-650",1,IF(H1087="650-900",2,IF(H1087="900+",3,NA)))</f>
        <v>3</v>
      </c>
      <c r="J1087">
        <v>27.0040466751834</v>
      </c>
      <c r="K1087">
        <v>218.04833519880901</v>
      </c>
      <c r="L1087">
        <v>0.19851798260523201</v>
      </c>
    </row>
    <row r="1088" spans="1:12" x14ac:dyDescent="0.2">
      <c r="A1088" t="s">
        <v>1090</v>
      </c>
      <c r="B1088" t="str">
        <f t="shared" si="48"/>
        <v>canopy_cover_50p</v>
      </c>
      <c r="C1088">
        <f>VLOOKUP(B1088,GDD!$D$2:$E$31,2)</f>
        <v>13</v>
      </c>
      <c r="D1088" t="str">
        <f t="shared" si="50"/>
        <v>SbDIV18</v>
      </c>
      <c r="E1088" s="2">
        <v>20180806</v>
      </c>
      <c r="F1088" t="str">
        <f t="shared" si="49"/>
        <v>RS4</v>
      </c>
      <c r="G1088" t="s">
        <v>1139</v>
      </c>
      <c r="H1088" t="str">
        <f>VLOOKUP(E1088,GDD!$A$2:$B$57,2)</f>
        <v>900+</v>
      </c>
      <c r="I1088" cm="1">
        <f t="array" ref="I1088">IF(H1088="0-650",1,IF(H1088="650-900",2,IF(H1088="900+",3,NA)))</f>
        <v>3</v>
      </c>
      <c r="J1088">
        <v>98.274516591393905</v>
      </c>
      <c r="K1088">
        <v>297.438939654119</v>
      </c>
      <c r="L1088">
        <v>0.39788222384045702</v>
      </c>
    </row>
    <row r="1089" spans="1:12" x14ac:dyDescent="0.2">
      <c r="A1089" t="s">
        <v>1091</v>
      </c>
      <c r="B1089" t="str">
        <f t="shared" si="48"/>
        <v>canopy_cover_75p</v>
      </c>
      <c r="C1089">
        <f>VLOOKUP(B1089,GDD!$D$2:$E$31,2)</f>
        <v>14</v>
      </c>
      <c r="D1089" t="str">
        <f t="shared" si="50"/>
        <v>SbDIV18</v>
      </c>
      <c r="E1089" s="2">
        <v>20180806</v>
      </c>
      <c r="F1089" t="str">
        <f t="shared" si="49"/>
        <v>RS4</v>
      </c>
      <c r="G1089" t="s">
        <v>1139</v>
      </c>
      <c r="H1089" t="str">
        <f>VLOOKUP(E1089,GDD!$A$2:$B$57,2)</f>
        <v>900+</v>
      </c>
      <c r="I1089" cm="1">
        <f t="array" ref="I1089">IF(H1089="0-650",1,IF(H1089="650-900",2,IF(H1089="900+",3,NA)))</f>
        <v>3</v>
      </c>
      <c r="J1089">
        <v>25.918810814834298</v>
      </c>
      <c r="K1089">
        <v>30.984862519158298</v>
      </c>
      <c r="L1089">
        <v>0.62588827372672895</v>
      </c>
    </row>
    <row r="1090" spans="1:12" x14ac:dyDescent="0.2">
      <c r="A1090" t="s">
        <v>1092</v>
      </c>
      <c r="B1090" t="str">
        <f t="shared" ref="B1090:B1153" si="51">LEFT(A1090, FIND("_RS",A1090)-10)</f>
        <v>standard_deviation_ht</v>
      </c>
      <c r="C1090">
        <f>VLOOKUP(B1090,GDD!$D$2:$E$31,2)</f>
        <v>15</v>
      </c>
      <c r="D1090" t="str">
        <f t="shared" si="50"/>
        <v>SbDIV18</v>
      </c>
      <c r="E1090" s="2">
        <v>20180806</v>
      </c>
      <c r="F1090" t="str">
        <f t="shared" ref="F1090:F1153" si="52">RIGHT(A1090,LEN(A1090)-FIND("_RS",A1090))</f>
        <v>RS4</v>
      </c>
      <c r="G1090" t="s">
        <v>1139</v>
      </c>
      <c r="H1090" t="str">
        <f>VLOOKUP(E1090,GDD!$A$2:$B$57,2)</f>
        <v>900+</v>
      </c>
      <c r="I1090" cm="1">
        <f t="array" ref="I1090">IF(H1090="0-650",1,IF(H1090="650-900",2,IF(H1090="900+",3,NA)))</f>
        <v>3</v>
      </c>
      <c r="J1090">
        <v>7.3827103770856004E-3</v>
      </c>
      <c r="K1090">
        <v>5.1870340029320497E-3</v>
      </c>
      <c r="L1090">
        <v>0.74003028368800505</v>
      </c>
    </row>
    <row r="1091" spans="1:12" x14ac:dyDescent="0.2">
      <c r="A1091" t="s">
        <v>1093</v>
      </c>
      <c r="B1091" t="str">
        <f t="shared" si="51"/>
        <v>quadratic_mean_ht</v>
      </c>
      <c r="C1091">
        <f>VLOOKUP(B1091,GDD!$D$2:$E$31,2)</f>
        <v>16</v>
      </c>
      <c r="D1091" t="str">
        <f t="shared" ref="D1091:D1154" si="53">"SbDIV"&amp;MID(E1091,3,2)</f>
        <v>SbDIV18</v>
      </c>
      <c r="E1091" s="2">
        <v>20180806</v>
      </c>
      <c r="F1091" t="str">
        <f t="shared" si="52"/>
        <v>RS4</v>
      </c>
      <c r="G1091" t="s">
        <v>1139</v>
      </c>
      <c r="H1091" t="str">
        <f>VLOOKUP(E1091,GDD!$A$2:$B$57,2)</f>
        <v>900+</v>
      </c>
      <c r="I1091" cm="1">
        <f t="array" ref="I1091">IF(H1091="0-650",1,IF(H1091="650-900",2,IF(H1091="900+",3,NA)))</f>
        <v>3</v>
      </c>
      <c r="J1091">
        <v>7.5928139303094E-2</v>
      </c>
      <c r="K1091">
        <v>1.67206813894718E-2</v>
      </c>
      <c r="L1091">
        <v>0.90081277186454001</v>
      </c>
    </row>
    <row r="1092" spans="1:12" x14ac:dyDescent="0.2">
      <c r="A1092" t="s">
        <v>1094</v>
      </c>
      <c r="B1092" t="str">
        <f t="shared" si="51"/>
        <v>skewness_ht</v>
      </c>
      <c r="C1092">
        <f>VLOOKUP(B1092,GDD!$D$2:$E$31,2)</f>
        <v>17</v>
      </c>
      <c r="D1092" t="str">
        <f t="shared" si="53"/>
        <v>SbDIV18</v>
      </c>
      <c r="E1092" s="2">
        <v>20180806</v>
      </c>
      <c r="F1092" t="str">
        <f t="shared" si="52"/>
        <v>RS4</v>
      </c>
      <c r="G1092" t="s">
        <v>1139</v>
      </c>
      <c r="H1092" t="str">
        <f>VLOOKUP(E1092,GDD!$A$2:$B$57,2)</f>
        <v>900+</v>
      </c>
      <c r="I1092" cm="1">
        <f t="array" ref="I1092">IF(H1092="0-650",1,IF(H1092="650-900",2,IF(H1092="900+",3,NA)))</f>
        <v>3</v>
      </c>
      <c r="J1092">
        <v>0.18726257573758301</v>
      </c>
      <c r="K1092">
        <v>0.233454545171001</v>
      </c>
      <c r="L1092">
        <v>0.61601588595997503</v>
      </c>
    </row>
    <row r="1093" spans="1:12" x14ac:dyDescent="0.2">
      <c r="A1093" t="s">
        <v>1095</v>
      </c>
      <c r="B1093" t="str">
        <f t="shared" si="51"/>
        <v>kurtosis_ht</v>
      </c>
      <c r="C1093">
        <f>VLOOKUP(B1093,GDD!$D$2:$E$31,2)</f>
        <v>18</v>
      </c>
      <c r="D1093" t="str">
        <f t="shared" si="53"/>
        <v>SbDIV18</v>
      </c>
      <c r="E1093" s="2">
        <v>20180806</v>
      </c>
      <c r="F1093" t="str">
        <f t="shared" si="52"/>
        <v>RS4</v>
      </c>
      <c r="G1093" t="s">
        <v>1139</v>
      </c>
      <c r="H1093" t="str">
        <f>VLOOKUP(E1093,GDD!$A$2:$B$57,2)</f>
        <v>900+</v>
      </c>
      <c r="I1093" cm="1">
        <f t="array" ref="I1093">IF(H1093="0-650",1,IF(H1093="650-900",2,IF(H1093="900+",3,NA)))</f>
        <v>3</v>
      </c>
      <c r="J1093">
        <v>2.3707584555895398</v>
      </c>
      <c r="K1093">
        <v>1.94154025144829</v>
      </c>
      <c r="L1093">
        <v>0.709483219400596</v>
      </c>
    </row>
    <row r="1094" spans="1:12" x14ac:dyDescent="0.2">
      <c r="A1094" t="s">
        <v>1096</v>
      </c>
      <c r="B1094" t="str">
        <f t="shared" si="51"/>
        <v>variation_ht</v>
      </c>
      <c r="C1094">
        <f>VLOOKUP(B1094,GDD!$D$2:$E$31,2)</f>
        <v>19</v>
      </c>
      <c r="D1094" t="str">
        <f t="shared" si="53"/>
        <v>SbDIV18</v>
      </c>
      <c r="E1094" s="2">
        <v>20180806</v>
      </c>
      <c r="F1094" t="str">
        <f t="shared" si="52"/>
        <v>RS4</v>
      </c>
      <c r="G1094" t="s">
        <v>1139</v>
      </c>
      <c r="H1094" t="str">
        <f>VLOOKUP(E1094,GDD!$A$2:$B$57,2)</f>
        <v>900+</v>
      </c>
      <c r="I1094" cm="1">
        <f t="array" ref="I1094">IF(H1094="0-650",1,IF(H1094="650-900",2,IF(H1094="900+",3,NA)))</f>
        <v>3</v>
      </c>
      <c r="J1094">
        <v>5.3107283277170104E-4</v>
      </c>
      <c r="K1094">
        <v>4.3159397195582398E-3</v>
      </c>
      <c r="L1094">
        <v>0.19749512874707301</v>
      </c>
    </row>
    <row r="1095" spans="1:12" x14ac:dyDescent="0.2">
      <c r="A1095" t="s">
        <v>1097</v>
      </c>
      <c r="B1095" t="str">
        <f t="shared" si="51"/>
        <v>plot_volume</v>
      </c>
      <c r="C1095">
        <f>VLOOKUP(B1095,GDD!$D$2:$E$31,2)</f>
        <v>20</v>
      </c>
      <c r="D1095" t="str">
        <f t="shared" si="53"/>
        <v>SbDIV18</v>
      </c>
      <c r="E1095" s="2">
        <v>20180806</v>
      </c>
      <c r="F1095" t="str">
        <f t="shared" si="52"/>
        <v>RS4</v>
      </c>
      <c r="G1095" t="s">
        <v>1139</v>
      </c>
      <c r="H1095" t="str">
        <f>VLOOKUP(E1095,GDD!$A$2:$B$57,2)</f>
        <v>900+</v>
      </c>
      <c r="I1095" cm="1">
        <f t="array" ref="I1095">IF(H1095="0-650",1,IF(H1095="650-900",2,IF(H1095="900+",3,NA)))</f>
        <v>3</v>
      </c>
      <c r="J1095" s="1">
        <v>2.4507214345937302E-5</v>
      </c>
      <c r="K1095" s="1">
        <v>1.38756510057214E-5</v>
      </c>
      <c r="L1095">
        <v>0.779366617558098</v>
      </c>
    </row>
    <row r="1096" spans="1:12" x14ac:dyDescent="0.2">
      <c r="A1096" t="s">
        <v>1098</v>
      </c>
      <c r="B1096" t="str">
        <f t="shared" si="51"/>
        <v>NDVI</v>
      </c>
      <c r="C1096">
        <f>VLOOKUP(B1096,GDD!$D$2:$E$31,2)</f>
        <v>21</v>
      </c>
      <c r="D1096" t="str">
        <f t="shared" si="53"/>
        <v>SbDIV18</v>
      </c>
      <c r="E1096" s="2">
        <v>20180625</v>
      </c>
      <c r="F1096" t="str">
        <f t="shared" si="52"/>
        <v>RS4</v>
      </c>
      <c r="G1096" t="s">
        <v>1139</v>
      </c>
      <c r="H1096" t="str">
        <f>VLOOKUP(E1096,GDD!$A$2:$B$57,2)</f>
        <v>0-650</v>
      </c>
      <c r="I1096" cm="1">
        <f t="array" ref="I1096">IF(H1096="0-650",1,IF(H1096="650-900",2,IF(H1096="900+",3,NA)))</f>
        <v>1</v>
      </c>
      <c r="J1096" s="1">
        <v>6.4214154811856997E-5</v>
      </c>
      <c r="K1096">
        <v>1.07503527365007E-4</v>
      </c>
      <c r="L1096">
        <v>0.54434497379789304</v>
      </c>
    </row>
    <row r="1097" spans="1:12" x14ac:dyDescent="0.2">
      <c r="A1097" t="s">
        <v>1099</v>
      </c>
      <c r="B1097" t="str">
        <f t="shared" si="51"/>
        <v>SR800680</v>
      </c>
      <c r="C1097">
        <f>VLOOKUP(B1097,GDD!$D$2:$E$31,2)</f>
        <v>22</v>
      </c>
      <c r="D1097" t="str">
        <f t="shared" si="53"/>
        <v>SbDIV18</v>
      </c>
      <c r="E1097" s="2">
        <v>20180625</v>
      </c>
      <c r="F1097" t="str">
        <f t="shared" si="52"/>
        <v>RS4</v>
      </c>
      <c r="G1097" t="s">
        <v>1139</v>
      </c>
      <c r="H1097" t="str">
        <f>VLOOKUP(E1097,GDD!$A$2:$B$57,2)</f>
        <v>0-650</v>
      </c>
      <c r="I1097" cm="1">
        <f t="array" ref="I1097">IF(H1097="0-650",1,IF(H1097="650-900",2,IF(H1097="900+",3,NA)))</f>
        <v>1</v>
      </c>
      <c r="J1097">
        <v>0.19954583049279501</v>
      </c>
      <c r="K1097">
        <v>0.52264454576536701</v>
      </c>
      <c r="L1097">
        <v>0.43297817538529199</v>
      </c>
    </row>
    <row r="1098" spans="1:12" x14ac:dyDescent="0.2">
      <c r="A1098" t="s">
        <v>1100</v>
      </c>
      <c r="B1098" t="str">
        <f t="shared" si="51"/>
        <v>mRENDVI</v>
      </c>
      <c r="C1098">
        <f>VLOOKUP(B1098,GDD!$D$2:$E$31,2)</f>
        <v>23</v>
      </c>
      <c r="D1098" t="str">
        <f t="shared" si="53"/>
        <v>SbDIV18</v>
      </c>
      <c r="E1098" s="2">
        <v>20180625</v>
      </c>
      <c r="F1098" t="str">
        <f t="shared" si="52"/>
        <v>RS4</v>
      </c>
      <c r="G1098" t="s">
        <v>1139</v>
      </c>
      <c r="H1098" t="str">
        <f>VLOOKUP(E1098,GDD!$A$2:$B$57,2)</f>
        <v>0-650</v>
      </c>
      <c r="I1098" cm="1">
        <f t="array" ref="I1098">IF(H1098="0-650",1,IF(H1098="650-900",2,IF(H1098="900+",3,NA)))</f>
        <v>1</v>
      </c>
      <c r="J1098" s="1">
        <v>3.3326380404991902E-5</v>
      </c>
      <c r="K1098">
        <v>1.13555543626486E-4</v>
      </c>
      <c r="L1098">
        <v>0.369865090393109</v>
      </c>
    </row>
    <row r="1099" spans="1:12" x14ac:dyDescent="0.2">
      <c r="A1099" t="s">
        <v>1101</v>
      </c>
      <c r="B1099" t="str">
        <f t="shared" si="51"/>
        <v>GNDVI</v>
      </c>
      <c r="C1099">
        <f>VLOOKUP(B1099,GDD!$D$2:$E$31,2)</f>
        <v>24</v>
      </c>
      <c r="D1099" t="str">
        <f t="shared" si="53"/>
        <v>SbDIV18</v>
      </c>
      <c r="E1099" s="2">
        <v>20180625</v>
      </c>
      <c r="F1099" t="str">
        <f t="shared" si="52"/>
        <v>RS4</v>
      </c>
      <c r="G1099" t="s">
        <v>1139</v>
      </c>
      <c r="H1099" t="str">
        <f>VLOOKUP(E1099,GDD!$A$2:$B$57,2)</f>
        <v>0-650</v>
      </c>
      <c r="I1099" cm="1">
        <f t="array" ref="I1099">IF(H1099="0-650",1,IF(H1099="650-900",2,IF(H1099="900+",3,NA)))</f>
        <v>1</v>
      </c>
      <c r="J1099" s="1">
        <v>3.8428937465864701E-5</v>
      </c>
      <c r="K1099" s="1">
        <v>5.64428543113524E-5</v>
      </c>
      <c r="L1099">
        <v>0.57657505227577899</v>
      </c>
    </row>
    <row r="1100" spans="1:12" x14ac:dyDescent="0.2">
      <c r="A1100" t="s">
        <v>1102</v>
      </c>
      <c r="B1100" t="str">
        <f t="shared" si="51"/>
        <v>PRI</v>
      </c>
      <c r="C1100">
        <f>VLOOKUP(B1100,GDD!$D$2:$E$31,2)</f>
        <v>25</v>
      </c>
      <c r="D1100" t="str">
        <f t="shared" si="53"/>
        <v>SbDIV18</v>
      </c>
      <c r="E1100" s="2">
        <v>20180625</v>
      </c>
      <c r="F1100" t="str">
        <f t="shared" si="52"/>
        <v>RS4</v>
      </c>
      <c r="G1100" t="s">
        <v>1139</v>
      </c>
      <c r="H1100" t="str">
        <f>VLOOKUP(E1100,GDD!$A$2:$B$57,2)</f>
        <v>0-650</v>
      </c>
      <c r="I1100" cm="1">
        <f t="array" ref="I1100">IF(H1100="0-650",1,IF(H1100="650-900",2,IF(H1100="900+",3,NA)))</f>
        <v>1</v>
      </c>
      <c r="J1100" s="1">
        <v>4.4027944849204099E-7</v>
      </c>
      <c r="K1100" s="1">
        <v>9.5149919195085505E-6</v>
      </c>
      <c r="L1100">
        <v>8.4705362181200394E-2</v>
      </c>
    </row>
    <row r="1101" spans="1:12" x14ac:dyDescent="0.2">
      <c r="A1101" t="s">
        <v>1103</v>
      </c>
      <c r="B1101" t="str">
        <f t="shared" si="51"/>
        <v>OSAVI</v>
      </c>
      <c r="C1101">
        <f>VLOOKUP(B1101,GDD!$D$2:$E$31,2)</f>
        <v>26</v>
      </c>
      <c r="D1101" t="str">
        <f t="shared" si="53"/>
        <v>SbDIV18</v>
      </c>
      <c r="E1101" s="2">
        <v>20180625</v>
      </c>
      <c r="F1101" t="str">
        <f t="shared" si="52"/>
        <v>RS4</v>
      </c>
      <c r="G1101" t="s">
        <v>1139</v>
      </c>
      <c r="H1101" t="str">
        <f>VLOOKUP(E1101,GDD!$A$2:$B$57,2)</f>
        <v>0-650</v>
      </c>
      <c r="I1101" cm="1">
        <f t="array" ref="I1101">IF(H1101="0-650",1,IF(H1101="650-900",2,IF(H1101="900+",3,NA)))</f>
        <v>1</v>
      </c>
      <c r="J1101">
        <v>3.5074071233901801E-4</v>
      </c>
      <c r="K1101">
        <v>1.46701328721309E-3</v>
      </c>
      <c r="L1101">
        <v>0.323487726684969</v>
      </c>
    </row>
    <row r="1102" spans="1:12" x14ac:dyDescent="0.2">
      <c r="A1102" t="s">
        <v>1104</v>
      </c>
      <c r="B1102" t="str">
        <f t="shared" si="51"/>
        <v>PSRI</v>
      </c>
      <c r="C1102">
        <f>VLOOKUP(B1102,GDD!$D$2:$E$31,2)</f>
        <v>27</v>
      </c>
      <c r="D1102" t="str">
        <f t="shared" si="53"/>
        <v>SbDIV18</v>
      </c>
      <c r="E1102" s="2">
        <v>20180625</v>
      </c>
      <c r="F1102" t="str">
        <f t="shared" si="52"/>
        <v>RS4</v>
      </c>
      <c r="G1102" t="s">
        <v>1139</v>
      </c>
      <c r="H1102" t="str">
        <f>VLOOKUP(E1102,GDD!$A$2:$B$57,2)</f>
        <v>0-650</v>
      </c>
      <c r="I1102" cm="1">
        <f t="array" ref="I1102">IF(H1102="0-650",1,IF(H1102="650-900",2,IF(H1102="900+",3,NA)))</f>
        <v>1</v>
      </c>
      <c r="J1102" s="1">
        <v>1.1800543166312799E-6</v>
      </c>
      <c r="K1102" s="1">
        <v>5.3117521502861201E-6</v>
      </c>
      <c r="L1102">
        <v>0.30763183793995702</v>
      </c>
    </row>
    <row r="1103" spans="1:12" x14ac:dyDescent="0.2">
      <c r="A1103" t="s">
        <v>1105</v>
      </c>
      <c r="B1103" t="str">
        <f t="shared" si="51"/>
        <v>Carte1</v>
      </c>
      <c r="C1103">
        <f>VLOOKUP(B1103,GDD!$D$2:$E$31,2)</f>
        <v>28</v>
      </c>
      <c r="D1103" t="str">
        <f t="shared" si="53"/>
        <v>SbDIV18</v>
      </c>
      <c r="E1103" s="2">
        <v>20180625</v>
      </c>
      <c r="F1103" t="str">
        <f t="shared" si="52"/>
        <v>RS4</v>
      </c>
      <c r="G1103" t="s">
        <v>1139</v>
      </c>
      <c r="H1103" t="str">
        <f>VLOOKUP(E1103,GDD!$A$2:$B$57,2)</f>
        <v>0-650</v>
      </c>
      <c r="I1103" cm="1">
        <f t="array" ref="I1103">IF(H1103="0-650",1,IF(H1103="650-900",2,IF(H1103="900+",3,NA)))</f>
        <v>1</v>
      </c>
      <c r="J1103">
        <v>4.2261425485774998E-3</v>
      </c>
      <c r="K1103">
        <v>1.9890694027385601E-2</v>
      </c>
      <c r="L1103">
        <v>0.29821442058067399</v>
      </c>
    </row>
    <row r="1104" spans="1:12" x14ac:dyDescent="0.2">
      <c r="A1104" t="s">
        <v>1106</v>
      </c>
      <c r="B1104" t="str">
        <f t="shared" si="51"/>
        <v>VOG1</v>
      </c>
      <c r="C1104">
        <f>VLOOKUP(B1104,GDD!$D$2:$E$31,2)</f>
        <v>29</v>
      </c>
      <c r="D1104" t="str">
        <f t="shared" si="53"/>
        <v>SbDIV18</v>
      </c>
      <c r="E1104" s="2">
        <v>20180625</v>
      </c>
      <c r="F1104" t="str">
        <f t="shared" si="52"/>
        <v>RS4</v>
      </c>
      <c r="G1104" t="s">
        <v>1139</v>
      </c>
      <c r="H1104" t="str">
        <f>VLOOKUP(E1104,GDD!$A$2:$B$57,2)</f>
        <v>0-650</v>
      </c>
      <c r="I1104" cm="1">
        <f t="array" ref="I1104">IF(H1104="0-650",1,IF(H1104="650-900",2,IF(H1104="900+",3,NA)))</f>
        <v>1</v>
      </c>
      <c r="J1104">
        <v>1.2365668142395301E-3</v>
      </c>
      <c r="K1104">
        <v>2.4706864773146099E-3</v>
      </c>
      <c r="L1104">
        <v>0.50024749597599505</v>
      </c>
    </row>
    <row r="1105" spans="1:12" x14ac:dyDescent="0.2">
      <c r="A1105" t="s">
        <v>1107</v>
      </c>
      <c r="B1105" t="str">
        <f t="shared" si="51"/>
        <v>SR700670</v>
      </c>
      <c r="C1105">
        <f>VLOOKUP(B1105,GDD!$D$2:$E$31,2)</f>
        <v>30</v>
      </c>
      <c r="D1105" t="str">
        <f t="shared" si="53"/>
        <v>SbDIV18</v>
      </c>
      <c r="E1105" s="2">
        <v>20180625</v>
      </c>
      <c r="F1105" t="str">
        <f t="shared" si="52"/>
        <v>RS4</v>
      </c>
      <c r="G1105" t="s">
        <v>1139</v>
      </c>
      <c r="H1105" t="str">
        <f>VLOOKUP(E1105,GDD!$A$2:$B$57,2)</f>
        <v>0-650</v>
      </c>
      <c r="I1105" cm="1">
        <f t="array" ref="I1105">IF(H1105="0-650",1,IF(H1105="650-900",2,IF(H1105="900+",3,NA)))</f>
        <v>1</v>
      </c>
      <c r="J1105">
        <v>1.19365407081262E-3</v>
      </c>
      <c r="K1105">
        <v>1.7516071192307499E-3</v>
      </c>
      <c r="L1105">
        <v>0.576795607342661</v>
      </c>
    </row>
    <row r="1106" spans="1:12" x14ac:dyDescent="0.2">
      <c r="A1106" t="s">
        <v>1108</v>
      </c>
      <c r="B1106" t="str">
        <f t="shared" si="51"/>
        <v>NDVI</v>
      </c>
      <c r="C1106">
        <f>VLOOKUP(B1106,GDD!$D$2:$E$31,2)</f>
        <v>21</v>
      </c>
      <c r="D1106" t="str">
        <f t="shared" si="53"/>
        <v>SbDIV18</v>
      </c>
      <c r="E1106" s="2">
        <v>20180711</v>
      </c>
      <c r="F1106" t="str">
        <f t="shared" si="52"/>
        <v>RS4</v>
      </c>
      <c r="G1106" t="s">
        <v>1139</v>
      </c>
      <c r="H1106" t="str">
        <f>VLOOKUP(E1106,GDD!$A$2:$B$57,2)</f>
        <v>650-900</v>
      </c>
      <c r="I1106" cm="1">
        <f t="array" ref="I1106">IF(H1106="0-650",1,IF(H1106="650-900",2,IF(H1106="900+",3,NA)))</f>
        <v>2</v>
      </c>
      <c r="J1106" s="1">
        <v>7.7982143336963406E-5</v>
      </c>
      <c r="K1106" s="1">
        <v>8.6141782814823205E-5</v>
      </c>
      <c r="L1106">
        <v>0.64419816902266502</v>
      </c>
    </row>
    <row r="1107" spans="1:12" x14ac:dyDescent="0.2">
      <c r="A1107" t="s">
        <v>1109</v>
      </c>
      <c r="B1107" t="str">
        <f t="shared" si="51"/>
        <v>SR800680</v>
      </c>
      <c r="C1107">
        <f>VLOOKUP(B1107,GDD!$D$2:$E$31,2)</f>
        <v>22</v>
      </c>
      <c r="D1107" t="str">
        <f t="shared" si="53"/>
        <v>SbDIV18</v>
      </c>
      <c r="E1107" s="2">
        <v>20180711</v>
      </c>
      <c r="F1107" t="str">
        <f t="shared" si="52"/>
        <v>RS4</v>
      </c>
      <c r="G1107" t="s">
        <v>1139</v>
      </c>
      <c r="H1107" t="str">
        <f>VLOOKUP(E1107,GDD!$A$2:$B$57,2)</f>
        <v>650-900</v>
      </c>
      <c r="I1107" cm="1">
        <f t="array" ref="I1107">IF(H1107="0-650",1,IF(H1107="650-900",2,IF(H1107="900+",3,NA)))</f>
        <v>2</v>
      </c>
      <c r="J1107">
        <v>2.5518166922269101</v>
      </c>
      <c r="K1107">
        <v>2.0877181438403101</v>
      </c>
      <c r="L1107">
        <v>0.70969043362346396</v>
      </c>
    </row>
    <row r="1108" spans="1:12" x14ac:dyDescent="0.2">
      <c r="A1108" t="s">
        <v>1110</v>
      </c>
      <c r="B1108" t="str">
        <f t="shared" si="51"/>
        <v>mRENDVI</v>
      </c>
      <c r="C1108">
        <f>VLOOKUP(B1108,GDD!$D$2:$E$31,2)</f>
        <v>23</v>
      </c>
      <c r="D1108" t="str">
        <f t="shared" si="53"/>
        <v>SbDIV18</v>
      </c>
      <c r="E1108" s="2">
        <v>20180711</v>
      </c>
      <c r="F1108" t="str">
        <f t="shared" si="52"/>
        <v>RS4</v>
      </c>
      <c r="G1108" t="s">
        <v>1139</v>
      </c>
      <c r="H1108" t="str">
        <f>VLOOKUP(E1108,GDD!$A$2:$B$57,2)</f>
        <v>650-900</v>
      </c>
      <c r="I1108" cm="1">
        <f t="array" ref="I1108">IF(H1108="0-650",1,IF(H1108="650-900",2,IF(H1108="900+",3,NA)))</f>
        <v>2</v>
      </c>
      <c r="J1108" s="1">
        <v>4.9269418450688202E-5</v>
      </c>
      <c r="K1108" s="1">
        <v>6.7868613104821803E-5</v>
      </c>
      <c r="L1108">
        <v>0.59215399850010397</v>
      </c>
    </row>
    <row r="1109" spans="1:12" x14ac:dyDescent="0.2">
      <c r="A1109" t="s">
        <v>1111</v>
      </c>
      <c r="B1109" t="str">
        <f t="shared" si="51"/>
        <v>GNDVI</v>
      </c>
      <c r="C1109">
        <f>VLOOKUP(B1109,GDD!$D$2:$E$31,2)</f>
        <v>24</v>
      </c>
      <c r="D1109" t="str">
        <f t="shared" si="53"/>
        <v>SbDIV18</v>
      </c>
      <c r="E1109" s="2">
        <v>20180711</v>
      </c>
      <c r="F1109" t="str">
        <f t="shared" si="52"/>
        <v>RS4</v>
      </c>
      <c r="G1109" t="s">
        <v>1139</v>
      </c>
      <c r="H1109" t="str">
        <f>VLOOKUP(E1109,GDD!$A$2:$B$57,2)</f>
        <v>650-900</v>
      </c>
      <c r="I1109" cm="1">
        <f t="array" ref="I1109">IF(H1109="0-650",1,IF(H1109="650-900",2,IF(H1109="900+",3,NA)))</f>
        <v>2</v>
      </c>
      <c r="J1109" s="1">
        <v>6.1986143951724793E-5</v>
      </c>
      <c r="K1109" s="1">
        <v>5.4898933118031203E-5</v>
      </c>
      <c r="L1109">
        <v>0.69308124132814897</v>
      </c>
    </row>
    <row r="1110" spans="1:12" x14ac:dyDescent="0.2">
      <c r="A1110" t="s">
        <v>1112</v>
      </c>
      <c r="B1110" t="str">
        <f t="shared" si="51"/>
        <v>PRI</v>
      </c>
      <c r="C1110">
        <f>VLOOKUP(B1110,GDD!$D$2:$E$31,2)</f>
        <v>25</v>
      </c>
      <c r="D1110" t="str">
        <f t="shared" si="53"/>
        <v>SbDIV18</v>
      </c>
      <c r="E1110" s="2">
        <v>20180711</v>
      </c>
      <c r="F1110" t="str">
        <f t="shared" si="52"/>
        <v>RS4</v>
      </c>
      <c r="G1110" t="s">
        <v>1139</v>
      </c>
      <c r="H1110" t="str">
        <f>VLOOKUP(E1110,GDD!$A$2:$B$57,2)</f>
        <v>650-900</v>
      </c>
      <c r="I1110" cm="1">
        <f t="array" ref="I1110">IF(H1110="0-650",1,IF(H1110="650-900",2,IF(H1110="900+",3,NA)))</f>
        <v>2</v>
      </c>
      <c r="J1110" s="1">
        <v>8.8441105792176308E-6</v>
      </c>
      <c r="K1110" s="1">
        <v>1.7998881455765999E-5</v>
      </c>
      <c r="L1110">
        <v>0.49564744298956898</v>
      </c>
    </row>
    <row r="1111" spans="1:12" x14ac:dyDescent="0.2">
      <c r="A1111" t="s">
        <v>1113</v>
      </c>
      <c r="B1111" t="str">
        <f t="shared" si="51"/>
        <v>OSAVI</v>
      </c>
      <c r="C1111">
        <f>VLOOKUP(B1111,GDD!$D$2:$E$31,2)</f>
        <v>26</v>
      </c>
      <c r="D1111" t="str">
        <f t="shared" si="53"/>
        <v>SbDIV18</v>
      </c>
      <c r="E1111" s="2">
        <v>20180711</v>
      </c>
      <c r="F1111" t="str">
        <f t="shared" si="52"/>
        <v>RS4</v>
      </c>
      <c r="G1111" t="s">
        <v>1139</v>
      </c>
      <c r="H1111" t="str">
        <f>VLOOKUP(E1111,GDD!$A$2:$B$57,2)</f>
        <v>650-900</v>
      </c>
      <c r="I1111" cm="1">
        <f t="array" ref="I1111">IF(H1111="0-650",1,IF(H1111="650-900",2,IF(H1111="900+",3,NA)))</f>
        <v>2</v>
      </c>
      <c r="J1111">
        <v>1.46306551084091E-4</v>
      </c>
      <c r="K1111">
        <v>1.0458998578026599E-4</v>
      </c>
      <c r="L1111">
        <v>0.73668385530315805</v>
      </c>
    </row>
    <row r="1112" spans="1:12" x14ac:dyDescent="0.2">
      <c r="A1112" t="s">
        <v>1114</v>
      </c>
      <c r="B1112" t="str">
        <f t="shared" si="51"/>
        <v>PSRI</v>
      </c>
      <c r="C1112">
        <f>VLOOKUP(B1112,GDD!$D$2:$E$31,2)</f>
        <v>27</v>
      </c>
      <c r="D1112" t="str">
        <f t="shared" si="53"/>
        <v>SbDIV18</v>
      </c>
      <c r="E1112" s="2">
        <v>20180711</v>
      </c>
      <c r="F1112" t="str">
        <f t="shared" si="52"/>
        <v>RS4</v>
      </c>
      <c r="G1112" t="s">
        <v>1139</v>
      </c>
      <c r="H1112" t="str">
        <f>VLOOKUP(E1112,GDD!$A$2:$B$57,2)</f>
        <v>650-900</v>
      </c>
      <c r="I1112" cm="1">
        <f t="array" ref="I1112">IF(H1112="0-650",1,IF(H1112="650-900",2,IF(H1112="900+",3,NA)))</f>
        <v>2</v>
      </c>
      <c r="J1112" s="1">
        <v>2.3639437790536498E-6</v>
      </c>
      <c r="K1112" s="1">
        <v>2.38087109498582E-6</v>
      </c>
      <c r="L1112">
        <v>0.66507920564304601</v>
      </c>
    </row>
    <row r="1113" spans="1:12" x14ac:dyDescent="0.2">
      <c r="A1113" t="s">
        <v>1115</v>
      </c>
      <c r="B1113" t="str">
        <f t="shared" si="51"/>
        <v>Carte1</v>
      </c>
      <c r="C1113">
        <f>VLOOKUP(B1113,GDD!$D$2:$E$31,2)</f>
        <v>28</v>
      </c>
      <c r="D1113" t="str">
        <f t="shared" si="53"/>
        <v>SbDIV18</v>
      </c>
      <c r="E1113" s="2">
        <v>20180711</v>
      </c>
      <c r="F1113" t="str">
        <f t="shared" si="52"/>
        <v>RS4</v>
      </c>
      <c r="G1113" t="s">
        <v>1139</v>
      </c>
      <c r="H1113" t="str">
        <f>VLOOKUP(E1113,GDD!$A$2:$B$57,2)</f>
        <v>650-900</v>
      </c>
      <c r="I1113" cm="1">
        <f t="array" ref="I1113">IF(H1113="0-650",1,IF(H1113="650-900",2,IF(H1113="900+",3,NA)))</f>
        <v>2</v>
      </c>
      <c r="J1113">
        <v>8.5830237181556794E-3</v>
      </c>
      <c r="K1113">
        <v>1.85795708856599E-2</v>
      </c>
      <c r="L1113">
        <v>0.48022801792633102</v>
      </c>
    </row>
    <row r="1114" spans="1:12" x14ac:dyDescent="0.2">
      <c r="A1114" t="s">
        <v>1116</v>
      </c>
      <c r="B1114" t="str">
        <f t="shared" si="51"/>
        <v>VOG1</v>
      </c>
      <c r="C1114">
        <f>VLOOKUP(B1114,GDD!$D$2:$E$31,2)</f>
        <v>29</v>
      </c>
      <c r="D1114" t="str">
        <f t="shared" si="53"/>
        <v>SbDIV18</v>
      </c>
      <c r="E1114" s="2">
        <v>20180711</v>
      </c>
      <c r="F1114" t="str">
        <f t="shared" si="52"/>
        <v>RS4</v>
      </c>
      <c r="G1114" t="s">
        <v>1139</v>
      </c>
      <c r="H1114" t="str">
        <f>VLOOKUP(E1114,GDD!$A$2:$B$57,2)</f>
        <v>650-900</v>
      </c>
      <c r="I1114" cm="1">
        <f t="array" ref="I1114">IF(H1114="0-650",1,IF(H1114="650-900",2,IF(H1114="900+",3,NA)))</f>
        <v>2</v>
      </c>
      <c r="J1114">
        <v>1.6059776818922601E-3</v>
      </c>
      <c r="K1114">
        <v>2.7007028633474501E-3</v>
      </c>
      <c r="L1114">
        <v>0.54323372676024395</v>
      </c>
    </row>
    <row r="1115" spans="1:12" x14ac:dyDescent="0.2">
      <c r="A1115" t="s">
        <v>1117</v>
      </c>
      <c r="B1115" t="str">
        <f t="shared" si="51"/>
        <v>SR700670</v>
      </c>
      <c r="C1115">
        <f>VLOOKUP(B1115,GDD!$D$2:$E$31,2)</f>
        <v>30</v>
      </c>
      <c r="D1115" t="str">
        <f t="shared" si="53"/>
        <v>SbDIV18</v>
      </c>
      <c r="E1115" s="2">
        <v>20180711</v>
      </c>
      <c r="F1115" t="str">
        <f t="shared" si="52"/>
        <v>RS4</v>
      </c>
      <c r="G1115" t="s">
        <v>1139</v>
      </c>
      <c r="H1115" t="str">
        <f>VLOOKUP(E1115,GDD!$A$2:$B$57,2)</f>
        <v>650-900</v>
      </c>
      <c r="I1115" cm="1">
        <f t="array" ref="I1115">IF(H1115="0-650",1,IF(H1115="650-900",2,IF(H1115="900+",3,NA)))</f>
        <v>2</v>
      </c>
      <c r="J1115">
        <v>8.7249442095440905E-3</v>
      </c>
      <c r="K1115">
        <v>5.9157487216859499E-3</v>
      </c>
      <c r="L1115">
        <v>0.74681842887294103</v>
      </c>
    </row>
    <row r="1116" spans="1:12" x14ac:dyDescent="0.2">
      <c r="A1116" t="s">
        <v>1118</v>
      </c>
      <c r="B1116" t="str">
        <f t="shared" si="51"/>
        <v>NDVI</v>
      </c>
      <c r="C1116">
        <f>VLOOKUP(B1116,GDD!$D$2:$E$31,2)</f>
        <v>21</v>
      </c>
      <c r="D1116" t="str">
        <f t="shared" si="53"/>
        <v>SbDIV18</v>
      </c>
      <c r="E1116" s="2">
        <v>20180725</v>
      </c>
      <c r="F1116" t="str">
        <f t="shared" si="52"/>
        <v>RS4</v>
      </c>
      <c r="G1116" t="s">
        <v>1139</v>
      </c>
      <c r="H1116" t="str">
        <f>VLOOKUP(E1116,GDD!$A$2:$B$57,2)</f>
        <v>900+</v>
      </c>
      <c r="I1116" cm="1">
        <f t="array" ref="I1116">IF(H1116="0-650",1,IF(H1116="650-900",2,IF(H1116="900+",3,NA)))</f>
        <v>3</v>
      </c>
      <c r="J1116">
        <v>1.25913757688273E-4</v>
      </c>
      <c r="K1116">
        <v>1.25071013935205E-4</v>
      </c>
      <c r="L1116">
        <v>0.66815733093043606</v>
      </c>
    </row>
    <row r="1117" spans="1:12" x14ac:dyDescent="0.2">
      <c r="A1117" t="s">
        <v>1119</v>
      </c>
      <c r="B1117" t="str">
        <f t="shared" si="51"/>
        <v>SR800680</v>
      </c>
      <c r="C1117">
        <f>VLOOKUP(B1117,GDD!$D$2:$E$31,2)</f>
        <v>22</v>
      </c>
      <c r="D1117" t="str">
        <f t="shared" si="53"/>
        <v>SbDIV18</v>
      </c>
      <c r="E1117" s="2">
        <v>20180725</v>
      </c>
      <c r="F1117" t="str">
        <f t="shared" si="52"/>
        <v>RS4</v>
      </c>
      <c r="G1117" t="s">
        <v>1139</v>
      </c>
      <c r="H1117" t="str">
        <f>VLOOKUP(E1117,GDD!$A$2:$B$57,2)</f>
        <v>900+</v>
      </c>
      <c r="I1117" cm="1">
        <f t="array" ref="I1117">IF(H1117="0-650",1,IF(H1117="650-900",2,IF(H1117="900+",3,NA)))</f>
        <v>3</v>
      </c>
      <c r="J1117">
        <v>1.3055352439143399</v>
      </c>
      <c r="K1117">
        <v>1.24610465608492</v>
      </c>
      <c r="L1117">
        <v>0.67693853413651695</v>
      </c>
    </row>
    <row r="1118" spans="1:12" x14ac:dyDescent="0.2">
      <c r="A1118" t="s">
        <v>1120</v>
      </c>
      <c r="B1118" t="str">
        <f t="shared" si="51"/>
        <v>mRENDVI</v>
      </c>
      <c r="C1118">
        <f>VLOOKUP(B1118,GDD!$D$2:$E$31,2)</f>
        <v>23</v>
      </c>
      <c r="D1118" t="str">
        <f t="shared" si="53"/>
        <v>SbDIV18</v>
      </c>
      <c r="E1118" s="2">
        <v>20180725</v>
      </c>
      <c r="F1118" t="str">
        <f t="shared" si="52"/>
        <v>RS4</v>
      </c>
      <c r="G1118" t="s">
        <v>1139</v>
      </c>
      <c r="H1118" t="str">
        <f>VLOOKUP(E1118,GDD!$A$2:$B$57,2)</f>
        <v>900+</v>
      </c>
      <c r="I1118" cm="1">
        <f t="array" ref="I1118">IF(H1118="0-650",1,IF(H1118="650-900",2,IF(H1118="900+",3,NA)))</f>
        <v>3</v>
      </c>
      <c r="J1118">
        <v>1.3871721435672701E-4</v>
      </c>
      <c r="K1118" s="1">
        <v>9.09335151116697E-5</v>
      </c>
      <c r="L1118">
        <v>0.75314487420534404</v>
      </c>
    </row>
    <row r="1119" spans="1:12" x14ac:dyDescent="0.2">
      <c r="A1119" t="s">
        <v>1121</v>
      </c>
      <c r="B1119" t="str">
        <f t="shared" si="51"/>
        <v>GNDVI</v>
      </c>
      <c r="C1119">
        <f>VLOOKUP(B1119,GDD!$D$2:$E$31,2)</f>
        <v>24</v>
      </c>
      <c r="D1119" t="str">
        <f t="shared" si="53"/>
        <v>SbDIV18</v>
      </c>
      <c r="E1119" s="2">
        <v>20180725</v>
      </c>
      <c r="F1119" t="str">
        <f t="shared" si="52"/>
        <v>RS4</v>
      </c>
      <c r="G1119" t="s">
        <v>1139</v>
      </c>
      <c r="H1119" t="str">
        <f>VLOOKUP(E1119,GDD!$A$2:$B$57,2)</f>
        <v>900+</v>
      </c>
      <c r="I1119" cm="1">
        <f t="array" ref="I1119">IF(H1119="0-650",1,IF(H1119="650-900",2,IF(H1119="900+",3,NA)))</f>
        <v>3</v>
      </c>
      <c r="J1119" s="1">
        <v>3.4299376356705002E-5</v>
      </c>
      <c r="K1119" s="1">
        <v>5.9078868065648401E-5</v>
      </c>
      <c r="L1119">
        <v>0.53728094473280996</v>
      </c>
    </row>
    <row r="1120" spans="1:12" x14ac:dyDescent="0.2">
      <c r="A1120" t="s">
        <v>1122</v>
      </c>
      <c r="B1120" t="str">
        <f t="shared" si="51"/>
        <v>PRI</v>
      </c>
      <c r="C1120">
        <f>VLOOKUP(B1120,GDD!$D$2:$E$31,2)</f>
        <v>25</v>
      </c>
      <c r="D1120" t="str">
        <f t="shared" si="53"/>
        <v>SbDIV18</v>
      </c>
      <c r="E1120" s="2">
        <v>20180725</v>
      </c>
      <c r="F1120" t="str">
        <f t="shared" si="52"/>
        <v>RS4</v>
      </c>
      <c r="G1120" t="s">
        <v>1139</v>
      </c>
      <c r="H1120" t="str">
        <f>VLOOKUP(E1120,GDD!$A$2:$B$57,2)</f>
        <v>900+</v>
      </c>
      <c r="I1120" cm="1">
        <f t="array" ref="I1120">IF(H1120="0-650",1,IF(H1120="650-900",2,IF(H1120="900+",3,NA)))</f>
        <v>3</v>
      </c>
      <c r="J1120" s="1">
        <v>1.8329036283951599E-5</v>
      </c>
      <c r="K1120" s="1">
        <v>1.2069192474831499E-5</v>
      </c>
      <c r="L1120">
        <v>0.752311309402516</v>
      </c>
    </row>
    <row r="1121" spans="1:12" x14ac:dyDescent="0.2">
      <c r="A1121" t="s">
        <v>1123</v>
      </c>
      <c r="B1121" t="str">
        <f t="shared" si="51"/>
        <v>OSAVI</v>
      </c>
      <c r="C1121">
        <f>VLOOKUP(B1121,GDD!$D$2:$E$31,2)</f>
        <v>26</v>
      </c>
      <c r="D1121" t="str">
        <f t="shared" si="53"/>
        <v>SbDIV18</v>
      </c>
      <c r="E1121" s="2">
        <v>20180725</v>
      </c>
      <c r="F1121" t="str">
        <f t="shared" si="52"/>
        <v>RS4</v>
      </c>
      <c r="G1121" t="s">
        <v>1139</v>
      </c>
      <c r="H1121" t="str">
        <f>VLOOKUP(E1121,GDD!$A$2:$B$57,2)</f>
        <v>900+</v>
      </c>
      <c r="I1121" cm="1">
        <f t="array" ref="I1121">IF(H1121="0-650",1,IF(H1121="650-900",2,IF(H1121="900+",3,NA)))</f>
        <v>3</v>
      </c>
      <c r="J1121">
        <v>2.0132041884142701E-4</v>
      </c>
      <c r="K1121">
        <v>1.22995728872634E-4</v>
      </c>
      <c r="L1121">
        <v>0.76600614055710003</v>
      </c>
    </row>
    <row r="1122" spans="1:12" x14ac:dyDescent="0.2">
      <c r="A1122" t="s">
        <v>1124</v>
      </c>
      <c r="B1122" t="str">
        <f t="shared" si="51"/>
        <v>PSRI</v>
      </c>
      <c r="C1122">
        <f>VLOOKUP(B1122,GDD!$D$2:$E$31,2)</f>
        <v>27</v>
      </c>
      <c r="D1122" t="str">
        <f t="shared" si="53"/>
        <v>SbDIV18</v>
      </c>
      <c r="E1122" s="2">
        <v>20180725</v>
      </c>
      <c r="F1122" t="str">
        <f t="shared" si="52"/>
        <v>RS4</v>
      </c>
      <c r="G1122" t="s">
        <v>1139</v>
      </c>
      <c r="H1122" t="str">
        <f>VLOOKUP(E1122,GDD!$A$2:$B$57,2)</f>
        <v>900+</v>
      </c>
      <c r="I1122" cm="1">
        <f t="array" ref="I1122">IF(H1122="0-650",1,IF(H1122="650-900",2,IF(H1122="900+",3,NA)))</f>
        <v>3</v>
      </c>
      <c r="J1122" s="1">
        <v>1.01086515041405E-5</v>
      </c>
      <c r="K1122" s="1">
        <v>4.09121411622141E-6</v>
      </c>
      <c r="L1122">
        <v>0.83169626944880404</v>
      </c>
    </row>
    <row r="1123" spans="1:12" x14ac:dyDescent="0.2">
      <c r="A1123" t="s">
        <v>1125</v>
      </c>
      <c r="B1123" t="str">
        <f t="shared" si="51"/>
        <v>Carte1</v>
      </c>
      <c r="C1123">
        <f>VLOOKUP(B1123,GDD!$D$2:$E$31,2)</f>
        <v>28</v>
      </c>
      <c r="D1123" t="str">
        <f t="shared" si="53"/>
        <v>SbDIV18</v>
      </c>
      <c r="E1123" s="2">
        <v>20180725</v>
      </c>
      <c r="F1123" t="str">
        <f t="shared" si="52"/>
        <v>RS4</v>
      </c>
      <c r="G1123" t="s">
        <v>1139</v>
      </c>
      <c r="H1123" t="str">
        <f>VLOOKUP(E1123,GDD!$A$2:$B$57,2)</f>
        <v>900+</v>
      </c>
      <c r="I1123" cm="1">
        <f t="array" ref="I1123">IF(H1123="0-650",1,IF(H1123="650-900",2,IF(H1123="900+",3,NA)))</f>
        <v>3</v>
      </c>
      <c r="J1123">
        <v>2.5615874852021499E-2</v>
      </c>
      <c r="K1123">
        <v>3.7521360036883902E-2</v>
      </c>
      <c r="L1123">
        <v>0.57723892552711698</v>
      </c>
    </row>
    <row r="1124" spans="1:12" x14ac:dyDescent="0.2">
      <c r="A1124" t="s">
        <v>1126</v>
      </c>
      <c r="B1124" t="str">
        <f t="shared" si="51"/>
        <v>VOG1</v>
      </c>
      <c r="C1124">
        <f>VLOOKUP(B1124,GDD!$D$2:$E$31,2)</f>
        <v>29</v>
      </c>
      <c r="D1124" t="str">
        <f t="shared" si="53"/>
        <v>SbDIV18</v>
      </c>
      <c r="E1124" s="2">
        <v>20180725</v>
      </c>
      <c r="F1124" t="str">
        <f t="shared" si="52"/>
        <v>RS4</v>
      </c>
      <c r="G1124" t="s">
        <v>1139</v>
      </c>
      <c r="H1124" t="str">
        <f>VLOOKUP(E1124,GDD!$A$2:$B$57,2)</f>
        <v>900+</v>
      </c>
      <c r="I1124" cm="1">
        <f t="array" ref="I1124">IF(H1124="0-650",1,IF(H1124="650-900",2,IF(H1124="900+",3,NA)))</f>
        <v>3</v>
      </c>
      <c r="J1124">
        <v>1.73143967228012E-3</v>
      </c>
      <c r="K1124">
        <v>2.2696366107989299E-3</v>
      </c>
      <c r="L1124">
        <v>0.60407670410806102</v>
      </c>
    </row>
    <row r="1125" spans="1:12" x14ac:dyDescent="0.2">
      <c r="A1125" t="s">
        <v>1127</v>
      </c>
      <c r="B1125" t="str">
        <f t="shared" si="51"/>
        <v>SR700670</v>
      </c>
      <c r="C1125">
        <f>VLOOKUP(B1125,GDD!$D$2:$E$31,2)</f>
        <v>30</v>
      </c>
      <c r="D1125" t="str">
        <f t="shared" si="53"/>
        <v>SbDIV18</v>
      </c>
      <c r="E1125" s="2">
        <v>20180725</v>
      </c>
      <c r="F1125" t="str">
        <f t="shared" si="52"/>
        <v>RS4</v>
      </c>
      <c r="G1125" t="s">
        <v>1139</v>
      </c>
      <c r="H1125" t="str">
        <f>VLOOKUP(E1125,GDD!$A$2:$B$57,2)</f>
        <v>900+</v>
      </c>
      <c r="I1125" cm="1">
        <f t="array" ref="I1125">IF(H1125="0-650",1,IF(H1125="650-900",2,IF(H1125="900+",3,NA)))</f>
        <v>3</v>
      </c>
      <c r="J1125">
        <v>3.5391307320631099E-3</v>
      </c>
      <c r="K1125">
        <v>2.5219010722409702E-3</v>
      </c>
      <c r="L1125">
        <v>0.73730641927284601</v>
      </c>
    </row>
    <row r="1126" spans="1:12" x14ac:dyDescent="0.2">
      <c r="A1126" t="s">
        <v>1128</v>
      </c>
      <c r="B1126" t="str">
        <f t="shared" si="51"/>
        <v>NDVI</v>
      </c>
      <c r="C1126">
        <f>VLOOKUP(B1126,GDD!$D$2:$E$31,2)</f>
        <v>21</v>
      </c>
      <c r="D1126" t="str">
        <f t="shared" si="53"/>
        <v>SbDIV18</v>
      </c>
      <c r="E1126" s="2">
        <v>20180802</v>
      </c>
      <c r="F1126" t="str">
        <f t="shared" si="52"/>
        <v>RS4</v>
      </c>
      <c r="G1126" t="s">
        <v>1139</v>
      </c>
      <c r="H1126" t="str">
        <f>VLOOKUP(E1126,GDD!$A$2:$B$57,2)</f>
        <v>900+</v>
      </c>
      <c r="I1126" cm="1">
        <f t="array" ref="I1126">IF(H1126="0-650",1,IF(H1126="650-900",2,IF(H1126="900+",3,NA)))</f>
        <v>3</v>
      </c>
      <c r="J1126">
        <v>7.2267949233145896E-4</v>
      </c>
      <c r="K1126">
        <v>5.4779188716240696E-4</v>
      </c>
      <c r="L1126">
        <v>0.72516285901591604</v>
      </c>
    </row>
    <row r="1127" spans="1:12" x14ac:dyDescent="0.2">
      <c r="A1127" t="s">
        <v>1129</v>
      </c>
      <c r="B1127" t="str">
        <f t="shared" si="51"/>
        <v>SR800680</v>
      </c>
      <c r="C1127">
        <f>VLOOKUP(B1127,GDD!$D$2:$E$31,2)</f>
        <v>22</v>
      </c>
      <c r="D1127" t="str">
        <f t="shared" si="53"/>
        <v>SbDIV18</v>
      </c>
      <c r="E1127" s="2">
        <v>20180802</v>
      </c>
      <c r="F1127" t="str">
        <f t="shared" si="52"/>
        <v>RS4</v>
      </c>
      <c r="G1127" t="s">
        <v>1139</v>
      </c>
      <c r="H1127" t="str">
        <f>VLOOKUP(E1127,GDD!$A$2:$B$57,2)</f>
        <v>900+</v>
      </c>
      <c r="I1127" cm="1">
        <f t="array" ref="I1127">IF(H1127="0-650",1,IF(H1127="650-900",2,IF(H1127="900+",3,NA)))</f>
        <v>3</v>
      </c>
      <c r="J1127">
        <v>22.535386922519201</v>
      </c>
      <c r="K1127">
        <v>98.684025610845197</v>
      </c>
      <c r="L1127">
        <v>0.31352535021879402</v>
      </c>
    </row>
    <row r="1128" spans="1:12" x14ac:dyDescent="0.2">
      <c r="A1128" t="s">
        <v>1130</v>
      </c>
      <c r="B1128" t="str">
        <f t="shared" si="51"/>
        <v>mRENDVI</v>
      </c>
      <c r="C1128">
        <f>VLOOKUP(B1128,GDD!$D$2:$E$31,2)</f>
        <v>23</v>
      </c>
      <c r="D1128" t="str">
        <f t="shared" si="53"/>
        <v>SbDIV18</v>
      </c>
      <c r="E1128" s="2">
        <v>20180802</v>
      </c>
      <c r="F1128" t="str">
        <f t="shared" si="52"/>
        <v>RS4</v>
      </c>
      <c r="G1128" t="s">
        <v>1139</v>
      </c>
      <c r="H1128" t="str">
        <f>VLOOKUP(E1128,GDD!$A$2:$B$57,2)</f>
        <v>900+</v>
      </c>
      <c r="I1128" cm="1">
        <f t="array" ref="I1128">IF(H1128="0-650",1,IF(H1128="650-900",2,IF(H1128="900+",3,NA)))</f>
        <v>3</v>
      </c>
      <c r="J1128">
        <v>7.1055642050810804E-4</v>
      </c>
      <c r="K1128">
        <v>2.8026400131893201E-4</v>
      </c>
      <c r="L1128">
        <v>0.83527223696411201</v>
      </c>
    </row>
    <row r="1129" spans="1:12" x14ac:dyDescent="0.2">
      <c r="A1129" t="s">
        <v>1131</v>
      </c>
      <c r="B1129" t="str">
        <f t="shared" si="51"/>
        <v>GNDVI</v>
      </c>
      <c r="C1129">
        <f>VLOOKUP(B1129,GDD!$D$2:$E$31,2)</f>
        <v>24</v>
      </c>
      <c r="D1129" t="str">
        <f t="shared" si="53"/>
        <v>SbDIV18</v>
      </c>
      <c r="E1129" s="2">
        <v>20180802</v>
      </c>
      <c r="F1129" t="str">
        <f t="shared" si="52"/>
        <v>RS4</v>
      </c>
      <c r="G1129" t="s">
        <v>1139</v>
      </c>
      <c r="H1129" t="str">
        <f>VLOOKUP(E1129,GDD!$A$2:$B$57,2)</f>
        <v>900+</v>
      </c>
      <c r="I1129" cm="1">
        <f t="array" ref="I1129">IF(H1129="0-650",1,IF(H1129="650-900",2,IF(H1129="900+",3,NA)))</f>
        <v>3</v>
      </c>
      <c r="J1129">
        <v>1.7042447324601301E-4</v>
      </c>
      <c r="K1129">
        <v>3.3246968739432202E-4</v>
      </c>
      <c r="L1129">
        <v>0.50622235794169301</v>
      </c>
    </row>
    <row r="1130" spans="1:12" x14ac:dyDescent="0.2">
      <c r="A1130" t="s">
        <v>1132</v>
      </c>
      <c r="B1130" t="str">
        <f t="shared" si="51"/>
        <v>PRI</v>
      </c>
      <c r="C1130">
        <f>VLOOKUP(B1130,GDD!$D$2:$E$31,2)</f>
        <v>25</v>
      </c>
      <c r="D1130" t="str">
        <f t="shared" si="53"/>
        <v>SbDIV18</v>
      </c>
      <c r="E1130" s="2">
        <v>20180802</v>
      </c>
      <c r="F1130" t="str">
        <f t="shared" si="52"/>
        <v>RS4</v>
      </c>
      <c r="G1130" t="s">
        <v>1139</v>
      </c>
      <c r="H1130" t="str">
        <f>VLOOKUP(E1130,GDD!$A$2:$B$57,2)</f>
        <v>900+</v>
      </c>
      <c r="I1130" cm="1">
        <f t="array" ref="I1130">IF(H1130="0-650",1,IF(H1130="650-900",2,IF(H1130="900+",3,NA)))</f>
        <v>3</v>
      </c>
      <c r="J1130">
        <v>2.8993868038254702E-4</v>
      </c>
      <c r="K1130">
        <v>1.7708390881127E-4</v>
      </c>
      <c r="L1130">
        <v>0.76605948556605097</v>
      </c>
    </row>
    <row r="1131" spans="1:12" x14ac:dyDescent="0.2">
      <c r="A1131" t="s">
        <v>1133</v>
      </c>
      <c r="B1131" t="str">
        <f t="shared" si="51"/>
        <v>OSAVI</v>
      </c>
      <c r="C1131">
        <f>VLOOKUP(B1131,GDD!$D$2:$E$31,2)</f>
        <v>26</v>
      </c>
      <c r="D1131" t="str">
        <f t="shared" si="53"/>
        <v>SbDIV18</v>
      </c>
      <c r="E1131" s="2">
        <v>20180802</v>
      </c>
      <c r="F1131" t="str">
        <f t="shared" si="52"/>
        <v>RS4</v>
      </c>
      <c r="G1131" t="s">
        <v>1139</v>
      </c>
      <c r="H1131" t="str">
        <f>VLOOKUP(E1131,GDD!$A$2:$B$57,2)</f>
        <v>900+</v>
      </c>
      <c r="I1131" cm="1">
        <f t="array" ref="I1131">IF(H1131="0-650",1,IF(H1131="650-900",2,IF(H1131="900+",3,NA)))</f>
        <v>3</v>
      </c>
      <c r="J1131">
        <v>9.8031565926035491E-4</v>
      </c>
      <c r="K1131">
        <v>8.2139246167338995E-4</v>
      </c>
      <c r="L1131">
        <v>0.70475002136175702</v>
      </c>
    </row>
    <row r="1132" spans="1:12" x14ac:dyDescent="0.2">
      <c r="A1132" t="s">
        <v>1134</v>
      </c>
      <c r="B1132" t="str">
        <f t="shared" si="51"/>
        <v>PSRI</v>
      </c>
      <c r="C1132">
        <f>VLOOKUP(B1132,GDD!$D$2:$E$31,2)</f>
        <v>27</v>
      </c>
      <c r="D1132" t="str">
        <f t="shared" si="53"/>
        <v>SbDIV18</v>
      </c>
      <c r="E1132" s="2">
        <v>20180802</v>
      </c>
      <c r="F1132" t="str">
        <f t="shared" si="52"/>
        <v>RS4</v>
      </c>
      <c r="G1132" t="s">
        <v>1139</v>
      </c>
      <c r="H1132" t="str">
        <f>VLOOKUP(E1132,GDD!$A$2:$B$57,2)</f>
        <v>900+</v>
      </c>
      <c r="I1132" cm="1">
        <f t="array" ref="I1132">IF(H1132="0-650",1,IF(H1132="650-900",2,IF(H1132="900+",3,NA)))</f>
        <v>3</v>
      </c>
      <c r="J1132" s="1">
        <v>9.0064527605290698E-5</v>
      </c>
      <c r="K1132" s="1">
        <v>3.1409036714204597E-5</v>
      </c>
      <c r="L1132">
        <v>0.85152065791832698</v>
      </c>
    </row>
    <row r="1133" spans="1:12" x14ac:dyDescent="0.2">
      <c r="A1133" t="s">
        <v>1135</v>
      </c>
      <c r="B1133" t="str">
        <f t="shared" si="51"/>
        <v>Carte1</v>
      </c>
      <c r="C1133">
        <f>VLOOKUP(B1133,GDD!$D$2:$E$31,2)</f>
        <v>28</v>
      </c>
      <c r="D1133" t="str">
        <f t="shared" si="53"/>
        <v>SbDIV18</v>
      </c>
      <c r="E1133" s="2">
        <v>20180802</v>
      </c>
      <c r="F1133" t="str">
        <f t="shared" si="52"/>
        <v>RS4</v>
      </c>
      <c r="G1133" t="s">
        <v>1139</v>
      </c>
      <c r="H1133" t="str">
        <f>VLOOKUP(E1133,GDD!$A$2:$B$57,2)</f>
        <v>900+</v>
      </c>
      <c r="I1133" cm="1">
        <f t="array" ref="I1133">IF(H1133="0-650",1,IF(H1133="650-900",2,IF(H1133="900+",3,NA)))</f>
        <v>3</v>
      </c>
      <c r="J1133">
        <v>0.72826332540449101</v>
      </c>
      <c r="K1133">
        <v>17.7341461484937</v>
      </c>
      <c r="L1133">
        <v>7.5897633503600195E-2</v>
      </c>
    </row>
    <row r="1134" spans="1:12" x14ac:dyDescent="0.2">
      <c r="A1134" t="s">
        <v>1136</v>
      </c>
      <c r="B1134" t="str">
        <f t="shared" si="51"/>
        <v>VOG1</v>
      </c>
      <c r="C1134">
        <f>VLOOKUP(B1134,GDD!$D$2:$E$31,2)</f>
        <v>29</v>
      </c>
      <c r="D1134" t="str">
        <f t="shared" si="53"/>
        <v>SbDIV18</v>
      </c>
      <c r="E1134" s="2">
        <v>20180802</v>
      </c>
      <c r="F1134" t="str">
        <f t="shared" si="52"/>
        <v>RS4</v>
      </c>
      <c r="G1134" t="s">
        <v>1139</v>
      </c>
      <c r="H1134" t="str">
        <f>VLOOKUP(E1134,GDD!$A$2:$B$57,2)</f>
        <v>900+</v>
      </c>
      <c r="I1134" cm="1">
        <f t="array" ref="I1134">IF(H1134="0-650",1,IF(H1134="650-900",2,IF(H1134="900+",3,NA)))</f>
        <v>3</v>
      </c>
      <c r="J1134">
        <v>1.05294073651905E-2</v>
      </c>
      <c r="K1134">
        <v>1.48005881214578E-2</v>
      </c>
      <c r="L1134">
        <v>0.58726060825357895</v>
      </c>
    </row>
    <row r="1135" spans="1:12" x14ac:dyDescent="0.2">
      <c r="A1135" t="s">
        <v>1137</v>
      </c>
      <c r="B1135" t="str">
        <f t="shared" si="51"/>
        <v>SR700670</v>
      </c>
      <c r="C1135">
        <f>VLOOKUP(B1135,GDD!$D$2:$E$31,2)</f>
        <v>30</v>
      </c>
      <c r="D1135" t="str">
        <f t="shared" si="53"/>
        <v>SbDIV18</v>
      </c>
      <c r="E1135" s="2">
        <v>20180802</v>
      </c>
      <c r="F1135" t="str">
        <f t="shared" si="52"/>
        <v>RS4</v>
      </c>
      <c r="G1135" t="s">
        <v>1139</v>
      </c>
      <c r="H1135" t="str">
        <f>VLOOKUP(E1135,GDD!$A$2:$B$57,2)</f>
        <v>900+</v>
      </c>
      <c r="I1135" cm="1">
        <f t="array" ref="I1135">IF(H1135="0-650",1,IF(H1135="650-900",2,IF(H1135="900+",3,NA)))</f>
        <v>3</v>
      </c>
      <c r="J1135">
        <v>3.20719793341155E-2</v>
      </c>
      <c r="K1135">
        <v>8.87509743625952E-2</v>
      </c>
      <c r="L1135">
        <v>0.41952965606321702</v>
      </c>
    </row>
    <row r="1136" spans="1:12" x14ac:dyDescent="0.2">
      <c r="A1136" t="s">
        <v>4</v>
      </c>
      <c r="B1136" t="str">
        <f t="shared" si="51"/>
        <v>CC</v>
      </c>
      <c r="C1136">
        <f>VLOOKUP(B1136,GDD!$D$2:$E$31,2)</f>
        <v>1</v>
      </c>
      <c r="D1136" t="str">
        <f t="shared" si="53"/>
        <v>SbDIV18</v>
      </c>
      <c r="E1136" s="2">
        <v>20180604</v>
      </c>
      <c r="F1136" t="str">
        <f t="shared" si="52"/>
        <v>RS1234</v>
      </c>
      <c r="G1136" t="s">
        <v>1140</v>
      </c>
      <c r="H1136" t="str">
        <f>VLOOKUP(E1136,GDD!$A$2:$B$57,2)</f>
        <v>0-650</v>
      </c>
      <c r="I1136" cm="1">
        <f t="array" ref="I1136">IF(H1136="0-650",1,IF(H1136="650-900",2,IF(H1136="900+",3,NA)))</f>
        <v>1</v>
      </c>
      <c r="J1136">
        <v>2.8032639166650198E-4</v>
      </c>
      <c r="K1136">
        <v>8.4611634406152097E-4</v>
      </c>
      <c r="L1136">
        <v>0.39853930002813498</v>
      </c>
    </row>
    <row r="1137" spans="1:12" x14ac:dyDescent="0.2">
      <c r="A1137" t="s">
        <v>5</v>
      </c>
      <c r="B1137" t="str">
        <f t="shared" si="51"/>
        <v>CC</v>
      </c>
      <c r="C1137">
        <f>VLOOKUP(B1137,GDD!$D$2:$E$31,2)</f>
        <v>1</v>
      </c>
      <c r="D1137" t="str">
        <f t="shared" si="53"/>
        <v>SbDIV18</v>
      </c>
      <c r="E1137" s="2">
        <v>20180611</v>
      </c>
      <c r="F1137" t="str">
        <f t="shared" si="52"/>
        <v>RS1234</v>
      </c>
      <c r="G1137" t="s">
        <v>1140</v>
      </c>
      <c r="H1137" t="str">
        <f>VLOOKUP(E1137,GDD!$A$2:$B$57,2)</f>
        <v>0-650</v>
      </c>
      <c r="I1137" cm="1">
        <f t="array" ref="I1137">IF(H1137="0-650",1,IF(H1137="650-900",2,IF(H1137="900+",3,NA)))</f>
        <v>1</v>
      </c>
      <c r="J1137">
        <v>8.0119535060783995E-4</v>
      </c>
      <c r="K1137">
        <v>4.1422992649706603E-3</v>
      </c>
      <c r="L1137">
        <v>0.278934235032259</v>
      </c>
    </row>
    <row r="1138" spans="1:12" x14ac:dyDescent="0.2">
      <c r="A1138" t="s">
        <v>6</v>
      </c>
      <c r="B1138" t="str">
        <f t="shared" si="51"/>
        <v>CC</v>
      </c>
      <c r="C1138">
        <f>VLOOKUP(B1138,GDD!$D$2:$E$31,2)</f>
        <v>1</v>
      </c>
      <c r="D1138" t="str">
        <f t="shared" si="53"/>
        <v>SbDIV18</v>
      </c>
      <c r="E1138" s="2">
        <v>20180620</v>
      </c>
      <c r="F1138" t="str">
        <f t="shared" si="52"/>
        <v>RS1234</v>
      </c>
      <c r="G1138" t="s">
        <v>1140</v>
      </c>
      <c r="H1138" t="str">
        <f>VLOOKUP(E1138,GDD!$A$2:$B$57,2)</f>
        <v>0-650</v>
      </c>
      <c r="I1138" cm="1">
        <f t="array" ref="I1138">IF(H1138="0-650",1,IF(H1138="650-900",2,IF(H1138="900+",3,NA)))</f>
        <v>1</v>
      </c>
      <c r="J1138">
        <v>1.6977491649476E-3</v>
      </c>
      <c r="K1138">
        <v>5.4635496563645797E-3</v>
      </c>
      <c r="L1138">
        <v>0.383280272909861</v>
      </c>
    </row>
    <row r="1139" spans="1:12" x14ac:dyDescent="0.2">
      <c r="A1139" t="s">
        <v>7</v>
      </c>
      <c r="B1139" t="str">
        <f t="shared" si="51"/>
        <v>CC</v>
      </c>
      <c r="C1139">
        <f>VLOOKUP(B1139,GDD!$D$2:$E$31,2)</f>
        <v>1</v>
      </c>
      <c r="D1139" t="str">
        <f t="shared" si="53"/>
        <v>SbDIV18</v>
      </c>
      <c r="E1139" s="2">
        <v>20180627</v>
      </c>
      <c r="F1139" t="str">
        <f t="shared" si="52"/>
        <v>RS1234</v>
      </c>
      <c r="G1139" t="s">
        <v>1140</v>
      </c>
      <c r="H1139" t="str">
        <f>VLOOKUP(E1139,GDD!$A$2:$B$57,2)</f>
        <v>0-650</v>
      </c>
      <c r="I1139" cm="1">
        <f t="array" ref="I1139">IF(H1139="0-650",1,IF(H1139="650-900",2,IF(H1139="900+",3,NA)))</f>
        <v>1</v>
      </c>
      <c r="J1139">
        <v>2.7687895479993902E-4</v>
      </c>
      <c r="K1139">
        <v>1.6470784809323701E-3</v>
      </c>
      <c r="L1139">
        <v>0.25161248331865199</v>
      </c>
    </row>
    <row r="1140" spans="1:12" x14ac:dyDescent="0.2">
      <c r="A1140" t="s">
        <v>8</v>
      </c>
      <c r="B1140" t="str">
        <f t="shared" si="51"/>
        <v>CC</v>
      </c>
      <c r="C1140">
        <f>VLOOKUP(B1140,GDD!$D$2:$E$31,2)</f>
        <v>1</v>
      </c>
      <c r="D1140" t="str">
        <f t="shared" si="53"/>
        <v>SbDIV18</v>
      </c>
      <c r="E1140" s="2">
        <v>20180702</v>
      </c>
      <c r="F1140" t="str">
        <f t="shared" si="52"/>
        <v>RS1234</v>
      </c>
      <c r="G1140" t="s">
        <v>1140</v>
      </c>
      <c r="H1140" t="str">
        <f>VLOOKUP(E1140,GDD!$A$2:$B$57,2)</f>
        <v>650-900</v>
      </c>
      <c r="I1140" cm="1">
        <f t="array" ref="I1140">IF(H1140="0-650",1,IF(H1140="650-900",2,IF(H1140="900+",3,NA)))</f>
        <v>2</v>
      </c>
      <c r="J1140">
        <v>2.6329879156916799E-4</v>
      </c>
      <c r="K1140">
        <v>5.6687258347740003E-3</v>
      </c>
      <c r="L1140">
        <v>8.4999207888938E-2</v>
      </c>
    </row>
    <row r="1141" spans="1:12" x14ac:dyDescent="0.2">
      <c r="A1141" t="s">
        <v>9</v>
      </c>
      <c r="B1141" t="str">
        <f t="shared" si="51"/>
        <v>CC</v>
      </c>
      <c r="C1141">
        <f>VLOOKUP(B1141,GDD!$D$2:$E$31,2)</f>
        <v>1</v>
      </c>
      <c r="D1141" t="str">
        <f t="shared" si="53"/>
        <v>SbDIV18</v>
      </c>
      <c r="E1141" s="2">
        <v>20180710</v>
      </c>
      <c r="F1141" t="str">
        <f t="shared" si="52"/>
        <v>RS1234</v>
      </c>
      <c r="G1141" t="s">
        <v>1140</v>
      </c>
      <c r="H1141" t="str">
        <f>VLOOKUP(E1141,GDD!$A$2:$B$57,2)</f>
        <v>650-900</v>
      </c>
      <c r="I1141" cm="1">
        <f t="array" ref="I1141">IF(H1141="0-650",1,IF(H1141="650-900",2,IF(H1141="900+",3,NA)))</f>
        <v>2</v>
      </c>
      <c r="J1141" s="1">
        <v>6.4369705807258294E-5</v>
      </c>
      <c r="K1141">
        <v>4.4558238529292699E-4</v>
      </c>
      <c r="L1141">
        <v>0.224159020792422</v>
      </c>
    </row>
    <row r="1142" spans="1:12" x14ac:dyDescent="0.2">
      <c r="A1142" t="s">
        <v>10</v>
      </c>
      <c r="B1142" t="str">
        <f t="shared" si="51"/>
        <v>CC</v>
      </c>
      <c r="C1142">
        <f>VLOOKUP(B1142,GDD!$D$2:$E$31,2)</f>
        <v>1</v>
      </c>
      <c r="D1142" t="str">
        <f t="shared" si="53"/>
        <v>SbDIV18</v>
      </c>
      <c r="E1142" s="2">
        <v>20180718</v>
      </c>
      <c r="F1142" t="str">
        <f t="shared" si="52"/>
        <v>RS1234</v>
      </c>
      <c r="G1142" t="s">
        <v>1140</v>
      </c>
      <c r="H1142" t="str">
        <f>VLOOKUP(E1142,GDD!$A$2:$B$57,2)</f>
        <v>650-900</v>
      </c>
      <c r="I1142" cm="1">
        <f t="array" ref="I1142">IF(H1142="0-650",1,IF(H1142="650-900",2,IF(H1142="900+",3,NA)))</f>
        <v>2</v>
      </c>
      <c r="J1142">
        <v>3.52292869966707E-4</v>
      </c>
      <c r="K1142">
        <v>8.7737309715198001E-4</v>
      </c>
      <c r="L1142">
        <v>0.44538816271069698</v>
      </c>
    </row>
    <row r="1143" spans="1:12" x14ac:dyDescent="0.2">
      <c r="A1143" t="s">
        <v>11</v>
      </c>
      <c r="B1143" t="str">
        <f t="shared" si="51"/>
        <v>CC</v>
      </c>
      <c r="C1143">
        <f>VLOOKUP(B1143,GDD!$D$2:$E$31,2)</f>
        <v>1</v>
      </c>
      <c r="D1143" t="str">
        <f t="shared" si="53"/>
        <v>SbDIV18</v>
      </c>
      <c r="E1143" s="2">
        <v>20180801</v>
      </c>
      <c r="F1143" t="str">
        <f t="shared" si="52"/>
        <v>RS1234</v>
      </c>
      <c r="G1143" t="s">
        <v>1140</v>
      </c>
      <c r="H1143" t="str">
        <f>VLOOKUP(E1143,GDD!$A$2:$B$57,2)</f>
        <v>900+</v>
      </c>
      <c r="I1143" cm="1">
        <f t="array" ref="I1143">IF(H1143="0-650",1,IF(H1143="650-900",2,IF(H1143="900+",3,NA)))</f>
        <v>3</v>
      </c>
      <c r="J1143">
        <v>1.11640867586952E-4</v>
      </c>
      <c r="K1143">
        <v>1.5843229901155002E-2</v>
      </c>
      <c r="L1143">
        <v>1.38973375321268E-2</v>
      </c>
    </row>
    <row r="1144" spans="1:12" x14ac:dyDescent="0.2">
      <c r="A1144" t="s">
        <v>12</v>
      </c>
      <c r="B1144" t="str">
        <f t="shared" si="51"/>
        <v>height_30p</v>
      </c>
      <c r="C1144">
        <f>VLOOKUP(B1144,GDD!$D$2:$E$31,2)</f>
        <v>2</v>
      </c>
      <c r="D1144" t="str">
        <f t="shared" si="53"/>
        <v>SbDIV18</v>
      </c>
      <c r="E1144" s="2">
        <v>20180604</v>
      </c>
      <c r="F1144" t="str">
        <f t="shared" si="52"/>
        <v>RS1234</v>
      </c>
      <c r="G1144" t="s">
        <v>1140</v>
      </c>
      <c r="H1144" t="str">
        <f>VLOOKUP(E1144,GDD!$A$2:$B$57,2)</f>
        <v>0-650</v>
      </c>
      <c r="I1144" cm="1">
        <f t="array" ref="I1144">IF(H1144="0-650",1,IF(H1144="650-900",2,IF(H1144="900+",3,NA)))</f>
        <v>1</v>
      </c>
      <c r="J1144" s="1">
        <v>2.3136395927847399E-5</v>
      </c>
      <c r="K1144">
        <v>2.3026449276058799E-4</v>
      </c>
      <c r="L1144">
        <v>0.167329305774814</v>
      </c>
    </row>
    <row r="1145" spans="1:12" x14ac:dyDescent="0.2">
      <c r="A1145" t="s">
        <v>13</v>
      </c>
      <c r="B1145" t="str">
        <f t="shared" si="51"/>
        <v>height_50p</v>
      </c>
      <c r="C1145">
        <f>VLOOKUP(B1145,GDD!$D$2:$E$31,2)</f>
        <v>3</v>
      </c>
      <c r="D1145" t="str">
        <f t="shared" si="53"/>
        <v>SbDIV18</v>
      </c>
      <c r="E1145" s="2">
        <v>20180604</v>
      </c>
      <c r="F1145" t="str">
        <f t="shared" si="52"/>
        <v>RS1234</v>
      </c>
      <c r="G1145" t="s">
        <v>1140</v>
      </c>
      <c r="H1145" t="str">
        <f>VLOOKUP(E1145,GDD!$A$2:$B$57,2)</f>
        <v>0-650</v>
      </c>
      <c r="I1145" cm="1">
        <f t="array" ref="I1145">IF(H1145="0-650",1,IF(H1145="650-900",2,IF(H1145="900+",3,NA)))</f>
        <v>1</v>
      </c>
      <c r="J1145" s="1">
        <v>5.4995132271893197E-5</v>
      </c>
      <c r="K1145">
        <v>2.5808421495237199E-4</v>
      </c>
      <c r="L1145">
        <v>0.29882610903735402</v>
      </c>
    </row>
    <row r="1146" spans="1:12" x14ac:dyDescent="0.2">
      <c r="A1146" t="s">
        <v>14</v>
      </c>
      <c r="B1146" t="str">
        <f t="shared" si="51"/>
        <v>height_70p</v>
      </c>
      <c r="C1146">
        <f>VLOOKUP(B1146,GDD!$D$2:$E$31,2)</f>
        <v>4</v>
      </c>
      <c r="D1146" t="str">
        <f t="shared" si="53"/>
        <v>SbDIV18</v>
      </c>
      <c r="E1146" s="2">
        <v>20180604</v>
      </c>
      <c r="F1146" t="str">
        <f t="shared" si="52"/>
        <v>RS1234</v>
      </c>
      <c r="G1146" t="s">
        <v>1140</v>
      </c>
      <c r="H1146" t="str">
        <f>VLOOKUP(E1146,GDD!$A$2:$B$57,2)</f>
        <v>0-650</v>
      </c>
      <c r="I1146" cm="1">
        <f t="array" ref="I1146">IF(H1146="0-650",1,IF(H1146="650-900",2,IF(H1146="900+",3,NA)))</f>
        <v>1</v>
      </c>
      <c r="J1146">
        <v>1.07891328419966E-4</v>
      </c>
      <c r="K1146">
        <v>2.9042781388249401E-4</v>
      </c>
      <c r="L1146">
        <v>0.426270631130927</v>
      </c>
    </row>
    <row r="1147" spans="1:12" x14ac:dyDescent="0.2">
      <c r="A1147" t="s">
        <v>15</v>
      </c>
      <c r="B1147" t="str">
        <f t="shared" si="51"/>
        <v>height_90p</v>
      </c>
      <c r="C1147">
        <f>VLOOKUP(B1147,GDD!$D$2:$E$31,2)</f>
        <v>5</v>
      </c>
      <c r="D1147" t="str">
        <f t="shared" si="53"/>
        <v>SbDIV18</v>
      </c>
      <c r="E1147" s="2">
        <v>20180604</v>
      </c>
      <c r="F1147" t="str">
        <f t="shared" si="52"/>
        <v>RS1234</v>
      </c>
      <c r="G1147" t="s">
        <v>1140</v>
      </c>
      <c r="H1147" t="str">
        <f>VLOOKUP(E1147,GDD!$A$2:$B$57,2)</f>
        <v>0-650</v>
      </c>
      <c r="I1147" cm="1">
        <f t="array" ref="I1147">IF(H1147="0-650",1,IF(H1147="650-900",2,IF(H1147="900+",3,NA)))</f>
        <v>1</v>
      </c>
      <c r="J1147">
        <v>1.99400290294397E-4</v>
      </c>
      <c r="K1147">
        <v>3.72180283731885E-4</v>
      </c>
      <c r="L1147">
        <v>0.51726391541530903</v>
      </c>
    </row>
    <row r="1148" spans="1:12" x14ac:dyDescent="0.2">
      <c r="A1148" t="s">
        <v>16</v>
      </c>
      <c r="B1148" t="str">
        <f t="shared" si="51"/>
        <v>height_95p</v>
      </c>
      <c r="C1148">
        <f>VLOOKUP(B1148,GDD!$D$2:$E$31,2)</f>
        <v>6</v>
      </c>
      <c r="D1148" t="str">
        <f t="shared" si="53"/>
        <v>SbDIV18</v>
      </c>
      <c r="E1148" s="2">
        <v>20180604</v>
      </c>
      <c r="F1148" t="str">
        <f t="shared" si="52"/>
        <v>RS1234</v>
      </c>
      <c r="G1148" t="s">
        <v>1140</v>
      </c>
      <c r="H1148" t="str">
        <f>VLOOKUP(E1148,GDD!$A$2:$B$57,2)</f>
        <v>0-650</v>
      </c>
      <c r="I1148" cm="1">
        <f t="array" ref="I1148">IF(H1148="0-650",1,IF(H1148="650-900",2,IF(H1148="900+",3,NA)))</f>
        <v>1</v>
      </c>
      <c r="J1148">
        <v>2.5831792772831403E-4</v>
      </c>
      <c r="K1148">
        <v>4.3803413163335403E-4</v>
      </c>
      <c r="L1148">
        <v>0.54116696077503501</v>
      </c>
    </row>
    <row r="1149" spans="1:12" x14ac:dyDescent="0.2">
      <c r="A1149" t="s">
        <v>17</v>
      </c>
      <c r="B1149" t="str">
        <f t="shared" si="51"/>
        <v>height_99p</v>
      </c>
      <c r="C1149">
        <f>VLOOKUP(B1149,GDD!$D$2:$E$31,2)</f>
        <v>7</v>
      </c>
      <c r="D1149" t="str">
        <f t="shared" si="53"/>
        <v>SbDIV18</v>
      </c>
      <c r="E1149" s="2">
        <v>20180604</v>
      </c>
      <c r="F1149" t="str">
        <f t="shared" si="52"/>
        <v>RS1234</v>
      </c>
      <c r="G1149" t="s">
        <v>1140</v>
      </c>
      <c r="H1149" t="str">
        <f>VLOOKUP(E1149,GDD!$A$2:$B$57,2)</f>
        <v>0-650</v>
      </c>
      <c r="I1149" cm="1">
        <f t="array" ref="I1149">IF(H1149="0-650",1,IF(H1149="650-900",2,IF(H1149="900+",3,NA)))</f>
        <v>1</v>
      </c>
      <c r="J1149">
        <v>3.6439998566538601E-4</v>
      </c>
      <c r="K1149">
        <v>6.3064968547248102E-4</v>
      </c>
      <c r="L1149">
        <v>0.53609927199845397</v>
      </c>
    </row>
    <row r="1150" spans="1:12" x14ac:dyDescent="0.2">
      <c r="A1150" t="s">
        <v>18</v>
      </c>
      <c r="B1150" t="str">
        <f t="shared" si="51"/>
        <v>canopy_cover_5p</v>
      </c>
      <c r="C1150">
        <f>VLOOKUP(B1150,GDD!$D$2:$E$31,2)</f>
        <v>8</v>
      </c>
      <c r="D1150" t="str">
        <f t="shared" si="53"/>
        <v>SbDIV18</v>
      </c>
      <c r="E1150" s="2">
        <v>20180604</v>
      </c>
      <c r="F1150" t="str">
        <f t="shared" si="52"/>
        <v>RS1234</v>
      </c>
      <c r="G1150" t="s">
        <v>1140</v>
      </c>
      <c r="H1150" t="str">
        <f>VLOOKUP(E1150,GDD!$A$2:$B$57,2)</f>
        <v>0-650</v>
      </c>
      <c r="I1150" cm="1">
        <f t="array" ref="I1150">IF(H1150="0-650",1,IF(H1150="650-900",2,IF(H1150="900+",3,NA)))</f>
        <v>1</v>
      </c>
      <c r="J1150">
        <v>6.7545692624897598</v>
      </c>
      <c r="K1150">
        <v>37.824514871372301</v>
      </c>
      <c r="L1150">
        <v>0.263163395378744</v>
      </c>
    </row>
    <row r="1151" spans="1:12" x14ac:dyDescent="0.2">
      <c r="A1151" t="s">
        <v>19</v>
      </c>
      <c r="B1151" t="str">
        <f t="shared" si="51"/>
        <v>pcanopy_cover_10p</v>
      </c>
      <c r="C1151">
        <f>VLOOKUP(B1151,GDD!$D$2:$E$31,2)</f>
        <v>9</v>
      </c>
      <c r="D1151" t="str">
        <f t="shared" si="53"/>
        <v>SbDIV18</v>
      </c>
      <c r="E1151" s="2">
        <v>20180604</v>
      </c>
      <c r="F1151" t="str">
        <f t="shared" si="52"/>
        <v>RS1234</v>
      </c>
      <c r="G1151" t="s">
        <v>1140</v>
      </c>
      <c r="H1151" t="str">
        <f>VLOOKUP(E1151,GDD!$A$2:$B$57,2)</f>
        <v>0-650</v>
      </c>
      <c r="I1151" cm="1">
        <f t="array" ref="I1151">IF(H1151="0-650",1,IF(H1151="650-900",2,IF(H1151="900+",3,NA)))</f>
        <v>1</v>
      </c>
      <c r="J1151">
        <v>6.7427585767213296</v>
      </c>
      <c r="K1151">
        <v>37.200020226815603</v>
      </c>
      <c r="L1151">
        <v>0.26606242826765802</v>
      </c>
    </row>
    <row r="1152" spans="1:12" x14ac:dyDescent="0.2">
      <c r="A1152" t="s">
        <v>20</v>
      </c>
      <c r="B1152" t="str">
        <f t="shared" si="51"/>
        <v>canopy_cover_20p</v>
      </c>
      <c r="C1152">
        <f>VLOOKUP(B1152,GDD!$D$2:$E$31,2)</f>
        <v>10</v>
      </c>
      <c r="D1152" t="str">
        <f t="shared" si="53"/>
        <v>SbDIV18</v>
      </c>
      <c r="E1152" s="2">
        <v>20180604</v>
      </c>
      <c r="F1152" t="str">
        <f t="shared" si="52"/>
        <v>RS1234</v>
      </c>
      <c r="G1152" t="s">
        <v>1140</v>
      </c>
      <c r="H1152" t="str">
        <f>VLOOKUP(E1152,GDD!$A$2:$B$57,2)</f>
        <v>0-650</v>
      </c>
      <c r="I1152" cm="1">
        <f t="array" ref="I1152">IF(H1152="0-650",1,IF(H1152="650-900",2,IF(H1152="900+",3,NA)))</f>
        <v>1</v>
      </c>
      <c r="J1152">
        <v>6.2364283757215997</v>
      </c>
      <c r="K1152">
        <v>29.900742331611301</v>
      </c>
      <c r="L1152">
        <v>0.29435443345267298</v>
      </c>
    </row>
    <row r="1153" spans="1:12" x14ac:dyDescent="0.2">
      <c r="A1153" t="s">
        <v>21</v>
      </c>
      <c r="B1153" t="str">
        <f t="shared" si="51"/>
        <v>canopy_cover_30p</v>
      </c>
      <c r="C1153">
        <f>VLOOKUP(B1153,GDD!$D$2:$E$31,2)</f>
        <v>11</v>
      </c>
      <c r="D1153" t="str">
        <f t="shared" si="53"/>
        <v>SbDIV18</v>
      </c>
      <c r="E1153" s="2">
        <v>20180604</v>
      </c>
      <c r="F1153" t="str">
        <f t="shared" si="52"/>
        <v>RS1234</v>
      </c>
      <c r="G1153" t="s">
        <v>1140</v>
      </c>
      <c r="H1153" t="str">
        <f>VLOOKUP(E1153,GDD!$A$2:$B$57,2)</f>
        <v>0-650</v>
      </c>
      <c r="I1153" cm="1">
        <f t="array" ref="I1153">IF(H1153="0-650",1,IF(H1153="650-900",2,IF(H1153="900+",3,NA)))</f>
        <v>1</v>
      </c>
      <c r="J1153">
        <v>4.8424884151116903</v>
      </c>
      <c r="K1153">
        <v>18.567538581546401</v>
      </c>
      <c r="L1153">
        <v>0.34280051489463798</v>
      </c>
    </row>
    <row r="1154" spans="1:12" x14ac:dyDescent="0.2">
      <c r="A1154" t="s">
        <v>22</v>
      </c>
      <c r="B1154" t="str">
        <f t="shared" ref="B1154:B1217" si="54">LEFT(A1154, FIND("_RS",A1154)-10)</f>
        <v>canopy_cover_40p</v>
      </c>
      <c r="C1154">
        <f>VLOOKUP(B1154,GDD!$D$2:$E$31,2)</f>
        <v>12</v>
      </c>
      <c r="D1154" t="str">
        <f t="shared" si="53"/>
        <v>SbDIV18</v>
      </c>
      <c r="E1154" s="2">
        <v>20180604</v>
      </c>
      <c r="F1154" t="str">
        <f t="shared" ref="F1154:F1217" si="55">RIGHT(A1154,LEN(A1154)-FIND("_RS",A1154))</f>
        <v>RS1234</v>
      </c>
      <c r="G1154" t="s">
        <v>1140</v>
      </c>
      <c r="H1154" t="str">
        <f>VLOOKUP(E1154,GDD!$A$2:$B$57,2)</f>
        <v>0-650</v>
      </c>
      <c r="I1154" cm="1">
        <f t="array" ref="I1154">IF(H1154="0-650",1,IF(H1154="650-900",2,IF(H1154="900+",3,NA)))</f>
        <v>1</v>
      </c>
      <c r="J1154">
        <v>3.1688978462973201</v>
      </c>
      <c r="K1154">
        <v>10.3333780184568</v>
      </c>
      <c r="L1154">
        <v>0.38016493634118198</v>
      </c>
    </row>
    <row r="1155" spans="1:12" x14ac:dyDescent="0.2">
      <c r="A1155" t="s">
        <v>23</v>
      </c>
      <c r="B1155" t="str">
        <f t="shared" si="54"/>
        <v>canopy_cover_50p</v>
      </c>
      <c r="C1155">
        <f>VLOOKUP(B1155,GDD!$D$2:$E$31,2)</f>
        <v>13</v>
      </c>
      <c r="D1155" t="str">
        <f t="shared" ref="D1155:D1218" si="56">"SbDIV"&amp;MID(E1155,3,2)</f>
        <v>SbDIV18</v>
      </c>
      <c r="E1155" s="2">
        <v>20180604</v>
      </c>
      <c r="F1155" t="str">
        <f t="shared" si="55"/>
        <v>RS1234</v>
      </c>
      <c r="G1155" t="s">
        <v>1140</v>
      </c>
      <c r="H1155" t="str">
        <f>VLOOKUP(E1155,GDD!$A$2:$B$57,2)</f>
        <v>0-650</v>
      </c>
      <c r="I1155" cm="1">
        <f t="array" ref="I1155">IF(H1155="0-650",1,IF(H1155="650-900",2,IF(H1155="900+",3,NA)))</f>
        <v>1</v>
      </c>
      <c r="J1155">
        <v>1.7670707984193601</v>
      </c>
      <c r="K1155">
        <v>5.5418705719753403</v>
      </c>
      <c r="L1155">
        <v>0.389393660024203</v>
      </c>
    </row>
    <row r="1156" spans="1:12" x14ac:dyDescent="0.2">
      <c r="A1156" t="s">
        <v>24</v>
      </c>
      <c r="B1156" t="str">
        <f t="shared" si="54"/>
        <v>canopy_cover_75p</v>
      </c>
      <c r="C1156">
        <f>VLOOKUP(B1156,GDD!$D$2:$E$31,2)</f>
        <v>14</v>
      </c>
      <c r="D1156" t="str">
        <f t="shared" si="56"/>
        <v>SbDIV18</v>
      </c>
      <c r="E1156" s="2">
        <v>20180604</v>
      </c>
      <c r="F1156" t="str">
        <f t="shared" si="55"/>
        <v>RS1234</v>
      </c>
      <c r="G1156" t="s">
        <v>1140</v>
      </c>
      <c r="H1156" t="str">
        <f>VLOOKUP(E1156,GDD!$A$2:$B$57,2)</f>
        <v>0-650</v>
      </c>
      <c r="I1156" cm="1">
        <f t="array" ref="I1156">IF(H1156="0-650",1,IF(H1156="650-900",2,IF(H1156="900+",3,NA)))</f>
        <v>1</v>
      </c>
      <c r="J1156">
        <v>0.131787704527976</v>
      </c>
      <c r="K1156">
        <v>0.55706361676851401</v>
      </c>
      <c r="L1156">
        <v>0.321183127735301</v>
      </c>
    </row>
    <row r="1157" spans="1:12" x14ac:dyDescent="0.2">
      <c r="A1157" t="s">
        <v>25</v>
      </c>
      <c r="B1157" t="str">
        <f t="shared" si="54"/>
        <v>standard_deviation_ht</v>
      </c>
      <c r="C1157">
        <f>VLOOKUP(B1157,GDD!$D$2:$E$31,2)</f>
        <v>15</v>
      </c>
      <c r="D1157" t="str">
        <f t="shared" si="56"/>
        <v>SbDIV18</v>
      </c>
      <c r="E1157" s="2">
        <v>20180604</v>
      </c>
      <c r="F1157" t="str">
        <f t="shared" si="55"/>
        <v>RS1234</v>
      </c>
      <c r="G1157" t="s">
        <v>1140</v>
      </c>
      <c r="H1157" t="str">
        <f>VLOOKUP(E1157,GDD!$A$2:$B$57,2)</f>
        <v>0-650</v>
      </c>
      <c r="I1157" cm="1">
        <f t="array" ref="I1157">IF(H1157="0-650",1,IF(H1157="650-900",2,IF(H1157="900+",3,NA)))</f>
        <v>1</v>
      </c>
      <c r="J1157" s="1">
        <v>1.92909467706821E-5</v>
      </c>
      <c r="K1157" s="1">
        <v>4.5301306014959499E-5</v>
      </c>
      <c r="L1157">
        <v>0.45994780534638802</v>
      </c>
    </row>
    <row r="1158" spans="1:12" x14ac:dyDescent="0.2">
      <c r="A1158" t="s">
        <v>26</v>
      </c>
      <c r="B1158" t="str">
        <f t="shared" si="54"/>
        <v>quadratic_mean_ht</v>
      </c>
      <c r="C1158">
        <f>VLOOKUP(B1158,GDD!$D$2:$E$31,2)</f>
        <v>16</v>
      </c>
      <c r="D1158" t="str">
        <f t="shared" si="56"/>
        <v>SbDIV18</v>
      </c>
      <c r="E1158" s="2">
        <v>20180604</v>
      </c>
      <c r="F1158" t="str">
        <f t="shared" si="55"/>
        <v>RS1234</v>
      </c>
      <c r="G1158" t="s">
        <v>1140</v>
      </c>
      <c r="H1158" t="str">
        <f>VLOOKUP(E1158,GDD!$A$2:$B$57,2)</f>
        <v>0-650</v>
      </c>
      <c r="I1158" cm="1">
        <f t="array" ref="I1158">IF(H1158="0-650",1,IF(H1158="650-900",2,IF(H1158="900+",3,NA)))</f>
        <v>1</v>
      </c>
      <c r="J1158" s="1">
        <v>8.01244223036531E-5</v>
      </c>
      <c r="K1158">
        <v>2.1722802222133699E-4</v>
      </c>
      <c r="L1158">
        <v>0.42452626555272299</v>
      </c>
    </row>
    <row r="1159" spans="1:12" x14ac:dyDescent="0.2">
      <c r="A1159" t="s">
        <v>27</v>
      </c>
      <c r="B1159" t="str">
        <f t="shared" si="54"/>
        <v>skewness_ht</v>
      </c>
      <c r="C1159">
        <f>VLOOKUP(B1159,GDD!$D$2:$E$31,2)</f>
        <v>17</v>
      </c>
      <c r="D1159" t="str">
        <f t="shared" si="56"/>
        <v>SbDIV18</v>
      </c>
      <c r="E1159" s="2">
        <v>20180604</v>
      </c>
      <c r="F1159" t="str">
        <f t="shared" si="55"/>
        <v>RS1234</v>
      </c>
      <c r="G1159" t="s">
        <v>1140</v>
      </c>
      <c r="H1159" t="str">
        <f>VLOOKUP(E1159,GDD!$A$2:$B$57,2)</f>
        <v>0-650</v>
      </c>
      <c r="I1159" cm="1">
        <f t="array" ref="I1159">IF(H1159="0-650",1,IF(H1159="650-900",2,IF(H1159="900+",3,NA)))</f>
        <v>1</v>
      </c>
      <c r="J1159">
        <v>2.0875294533244599E-3</v>
      </c>
      <c r="K1159">
        <v>2.7384490716889E-2</v>
      </c>
      <c r="L1159">
        <v>0.13229146031713501</v>
      </c>
    </row>
    <row r="1160" spans="1:12" x14ac:dyDescent="0.2">
      <c r="A1160" t="s">
        <v>28</v>
      </c>
      <c r="B1160" t="str">
        <f t="shared" si="54"/>
        <v>kurtosis_ht</v>
      </c>
      <c r="C1160">
        <f>VLOOKUP(B1160,GDD!$D$2:$E$31,2)</f>
        <v>18</v>
      </c>
      <c r="D1160" t="str">
        <f t="shared" si="56"/>
        <v>SbDIV18</v>
      </c>
      <c r="E1160" s="2">
        <v>20180604</v>
      </c>
      <c r="F1160" t="str">
        <f t="shared" si="55"/>
        <v>RS1234</v>
      </c>
      <c r="G1160" t="s">
        <v>1140</v>
      </c>
      <c r="H1160" t="str">
        <f>VLOOKUP(E1160,GDD!$A$2:$B$57,2)</f>
        <v>0-650</v>
      </c>
      <c r="I1160" cm="1">
        <f t="array" ref="I1160">IF(H1160="0-650",1,IF(H1160="650-900",2,IF(H1160="900+",3,NA)))</f>
        <v>1</v>
      </c>
      <c r="J1160">
        <v>5.3386517759889101E-3</v>
      </c>
      <c r="K1160">
        <v>0.114132529123059</v>
      </c>
      <c r="L1160">
        <v>8.5548576767809303E-2</v>
      </c>
    </row>
    <row r="1161" spans="1:12" x14ac:dyDescent="0.2">
      <c r="A1161" t="s">
        <v>29</v>
      </c>
      <c r="B1161" t="str">
        <f t="shared" si="54"/>
        <v>variation_ht</v>
      </c>
      <c r="C1161">
        <f>VLOOKUP(B1161,GDD!$D$2:$E$31,2)</f>
        <v>19</v>
      </c>
      <c r="D1161" t="str">
        <f t="shared" si="56"/>
        <v>SbDIV18</v>
      </c>
      <c r="E1161" s="2">
        <v>20180604</v>
      </c>
      <c r="F1161" t="str">
        <f t="shared" si="55"/>
        <v>RS1234</v>
      </c>
      <c r="G1161" t="s">
        <v>1140</v>
      </c>
      <c r="H1161" t="str">
        <f>VLOOKUP(E1161,GDD!$A$2:$B$57,2)</f>
        <v>0-650</v>
      </c>
      <c r="I1161" cm="1">
        <f t="array" ref="I1161">IF(H1161="0-650",1,IF(H1161="650-900",2,IF(H1161="900+",3,NA)))</f>
        <v>1</v>
      </c>
      <c r="J1161">
        <v>1.12473830069712E-4</v>
      </c>
      <c r="K1161">
        <v>3.7154326122516299E-3</v>
      </c>
      <c r="L1161">
        <v>5.7087804879025997E-2</v>
      </c>
    </row>
    <row r="1162" spans="1:12" x14ac:dyDescent="0.2">
      <c r="A1162" t="s">
        <v>30</v>
      </c>
      <c r="B1162" t="str">
        <f t="shared" si="54"/>
        <v>plot_volume</v>
      </c>
      <c r="C1162">
        <f>VLOOKUP(B1162,GDD!$D$2:$E$31,2)</f>
        <v>20</v>
      </c>
      <c r="D1162" t="str">
        <f t="shared" si="56"/>
        <v>SbDIV18</v>
      </c>
      <c r="E1162" s="2">
        <v>20180604</v>
      </c>
      <c r="F1162" t="str">
        <f t="shared" si="55"/>
        <v>RS1234</v>
      </c>
      <c r="G1162" t="s">
        <v>1140</v>
      </c>
      <c r="H1162" t="str">
        <f>VLOOKUP(E1162,GDD!$A$2:$B$57,2)</f>
        <v>0-650</v>
      </c>
      <c r="I1162" cm="1">
        <f t="array" ref="I1162">IF(H1162="0-650",1,IF(H1162="650-900",2,IF(H1162="900+",3,NA)))</f>
        <v>1</v>
      </c>
      <c r="J1162" s="1">
        <v>1.0123637704578599E-7</v>
      </c>
      <c r="K1162" s="1">
        <v>2.0694183422132101E-7</v>
      </c>
      <c r="L1162">
        <v>0.49454210932228199</v>
      </c>
    </row>
    <row r="1163" spans="1:12" x14ac:dyDescent="0.2">
      <c r="A1163" t="s">
        <v>31</v>
      </c>
      <c r="B1163" t="str">
        <f t="shared" si="54"/>
        <v>height_30p</v>
      </c>
      <c r="C1163">
        <f>VLOOKUP(B1163,GDD!$D$2:$E$31,2)</f>
        <v>2</v>
      </c>
      <c r="D1163" t="str">
        <f t="shared" si="56"/>
        <v>SbDIV18</v>
      </c>
      <c r="E1163" s="2">
        <v>20180620</v>
      </c>
      <c r="F1163" t="str">
        <f t="shared" si="55"/>
        <v>RS1234</v>
      </c>
      <c r="G1163" t="s">
        <v>1140</v>
      </c>
      <c r="H1163" t="str">
        <f>VLOOKUP(E1163,GDD!$A$2:$B$57,2)</f>
        <v>0-650</v>
      </c>
      <c r="I1163" cm="1">
        <f t="array" ref="I1163">IF(H1163="0-650",1,IF(H1163="650-900",2,IF(H1163="900+",3,NA)))</f>
        <v>1</v>
      </c>
      <c r="J1163">
        <v>6.3786435204073203E-3</v>
      </c>
      <c r="K1163">
        <v>4.2772835817020899E-3</v>
      </c>
      <c r="L1163">
        <v>0.74890570026765002</v>
      </c>
    </row>
    <row r="1164" spans="1:12" x14ac:dyDescent="0.2">
      <c r="A1164" t="s">
        <v>32</v>
      </c>
      <c r="B1164" t="str">
        <f t="shared" si="54"/>
        <v>height_50p</v>
      </c>
      <c r="C1164">
        <f>VLOOKUP(B1164,GDD!$D$2:$E$31,2)</f>
        <v>3</v>
      </c>
      <c r="D1164" t="str">
        <f t="shared" si="56"/>
        <v>SbDIV18</v>
      </c>
      <c r="E1164" s="2">
        <v>20180620</v>
      </c>
      <c r="F1164" t="str">
        <f t="shared" si="55"/>
        <v>RS1234</v>
      </c>
      <c r="G1164" t="s">
        <v>1140</v>
      </c>
      <c r="H1164" t="str">
        <f>VLOOKUP(E1164,GDD!$A$2:$B$57,2)</f>
        <v>0-650</v>
      </c>
      <c r="I1164" cm="1">
        <f t="array" ref="I1164">IF(H1164="0-650",1,IF(H1164="650-900",2,IF(H1164="900+",3,NA)))</f>
        <v>1</v>
      </c>
      <c r="J1164">
        <v>8.0288643607813008E-3</v>
      </c>
      <c r="K1164">
        <v>3.9332603919795903E-3</v>
      </c>
      <c r="L1164">
        <v>0.80324833505535997</v>
      </c>
    </row>
    <row r="1165" spans="1:12" x14ac:dyDescent="0.2">
      <c r="A1165" t="s">
        <v>33</v>
      </c>
      <c r="B1165" t="str">
        <f t="shared" si="54"/>
        <v>height_70p</v>
      </c>
      <c r="C1165">
        <f>VLOOKUP(B1165,GDD!$D$2:$E$31,2)</f>
        <v>4</v>
      </c>
      <c r="D1165" t="str">
        <f t="shared" si="56"/>
        <v>SbDIV18</v>
      </c>
      <c r="E1165" s="2">
        <v>20180620</v>
      </c>
      <c r="F1165" t="str">
        <f t="shared" si="55"/>
        <v>RS1234</v>
      </c>
      <c r="G1165" t="s">
        <v>1140</v>
      </c>
      <c r="H1165" t="str">
        <f>VLOOKUP(E1165,GDD!$A$2:$B$57,2)</f>
        <v>0-650</v>
      </c>
      <c r="I1165" cm="1">
        <f t="array" ref="I1165">IF(H1165="0-650",1,IF(H1165="650-900",2,IF(H1165="900+",3,NA)))</f>
        <v>1</v>
      </c>
      <c r="J1165">
        <v>9.1476678770002397E-3</v>
      </c>
      <c r="K1165">
        <v>3.8399924197375299E-3</v>
      </c>
      <c r="L1165">
        <v>0.82652200186065405</v>
      </c>
    </row>
    <row r="1166" spans="1:12" x14ac:dyDescent="0.2">
      <c r="A1166" t="s">
        <v>34</v>
      </c>
      <c r="B1166" t="str">
        <f t="shared" si="54"/>
        <v>height_90p</v>
      </c>
      <c r="C1166">
        <f>VLOOKUP(B1166,GDD!$D$2:$E$31,2)</f>
        <v>5</v>
      </c>
      <c r="D1166" t="str">
        <f t="shared" si="56"/>
        <v>SbDIV18</v>
      </c>
      <c r="E1166" s="2">
        <v>20180620</v>
      </c>
      <c r="F1166" t="str">
        <f t="shared" si="55"/>
        <v>RS1234</v>
      </c>
      <c r="G1166" t="s">
        <v>1140</v>
      </c>
      <c r="H1166" t="str">
        <f>VLOOKUP(E1166,GDD!$A$2:$B$57,2)</f>
        <v>0-650</v>
      </c>
      <c r="I1166" cm="1">
        <f t="array" ref="I1166">IF(H1166="0-650",1,IF(H1166="650-900",2,IF(H1166="900+",3,NA)))</f>
        <v>1</v>
      </c>
      <c r="J1166">
        <v>1.01445714392751E-2</v>
      </c>
      <c r="K1166">
        <v>3.9738881719185099E-3</v>
      </c>
      <c r="L1166">
        <v>0.83621633407414897</v>
      </c>
    </row>
    <row r="1167" spans="1:12" x14ac:dyDescent="0.2">
      <c r="A1167" t="s">
        <v>35</v>
      </c>
      <c r="B1167" t="str">
        <f t="shared" si="54"/>
        <v>height_95p</v>
      </c>
      <c r="C1167">
        <f>VLOOKUP(B1167,GDD!$D$2:$E$31,2)</f>
        <v>6</v>
      </c>
      <c r="D1167" t="str">
        <f t="shared" si="56"/>
        <v>SbDIV18</v>
      </c>
      <c r="E1167" s="2">
        <v>20180620</v>
      </c>
      <c r="F1167" t="str">
        <f t="shared" si="55"/>
        <v>RS1234</v>
      </c>
      <c r="G1167" t="s">
        <v>1140</v>
      </c>
      <c r="H1167" t="str">
        <f>VLOOKUP(E1167,GDD!$A$2:$B$57,2)</f>
        <v>0-650</v>
      </c>
      <c r="I1167" cm="1">
        <f t="array" ref="I1167">IF(H1167="0-650",1,IF(H1167="650-900",2,IF(H1167="900+",3,NA)))</f>
        <v>1</v>
      </c>
      <c r="J1167">
        <v>1.04107650425637E-2</v>
      </c>
      <c r="K1167">
        <v>4.1537523715580102E-3</v>
      </c>
      <c r="L1167">
        <v>0.83368546967339197</v>
      </c>
    </row>
    <row r="1168" spans="1:12" x14ac:dyDescent="0.2">
      <c r="A1168" t="s">
        <v>36</v>
      </c>
      <c r="B1168" t="str">
        <f t="shared" si="54"/>
        <v>height_99p</v>
      </c>
      <c r="C1168">
        <f>VLOOKUP(B1168,GDD!$D$2:$E$31,2)</f>
        <v>7</v>
      </c>
      <c r="D1168" t="str">
        <f t="shared" si="56"/>
        <v>SbDIV18</v>
      </c>
      <c r="E1168" s="2">
        <v>20180620</v>
      </c>
      <c r="F1168" t="str">
        <f t="shared" si="55"/>
        <v>RS1234</v>
      </c>
      <c r="G1168" t="s">
        <v>1140</v>
      </c>
      <c r="H1168" t="str">
        <f>VLOOKUP(E1168,GDD!$A$2:$B$57,2)</f>
        <v>0-650</v>
      </c>
      <c r="I1168" cm="1">
        <f t="array" ref="I1168">IF(H1168="0-650",1,IF(H1168="650-900",2,IF(H1168="900+",3,NA)))</f>
        <v>1</v>
      </c>
      <c r="J1168">
        <v>1.05177574569698E-2</v>
      </c>
      <c r="K1168">
        <v>4.6258563371964403E-3</v>
      </c>
      <c r="L1168">
        <v>0.81973463959017101</v>
      </c>
    </row>
    <row r="1169" spans="1:12" x14ac:dyDescent="0.2">
      <c r="A1169" t="s">
        <v>37</v>
      </c>
      <c r="B1169" t="str">
        <f t="shared" si="54"/>
        <v>canopy_cover_5p</v>
      </c>
      <c r="C1169">
        <f>VLOOKUP(B1169,GDD!$D$2:$E$31,2)</f>
        <v>8</v>
      </c>
      <c r="D1169" t="str">
        <f t="shared" si="56"/>
        <v>SbDIV18</v>
      </c>
      <c r="E1169" s="2">
        <v>20180620</v>
      </c>
      <c r="F1169" t="str">
        <f t="shared" si="55"/>
        <v>RS1234</v>
      </c>
      <c r="G1169" t="s">
        <v>1140</v>
      </c>
      <c r="H1169" t="str">
        <f>VLOOKUP(E1169,GDD!$A$2:$B$57,2)</f>
        <v>0-650</v>
      </c>
      <c r="I1169" cm="1">
        <f t="array" ref="I1169">IF(H1169="0-650",1,IF(H1169="650-900",2,IF(H1169="900+",3,NA)))</f>
        <v>1</v>
      </c>
      <c r="J1169">
        <v>11.591804583403199</v>
      </c>
      <c r="K1169">
        <v>29.454751343879</v>
      </c>
      <c r="L1169">
        <v>0.44043182465951303</v>
      </c>
    </row>
    <row r="1170" spans="1:12" x14ac:dyDescent="0.2">
      <c r="A1170" t="s">
        <v>38</v>
      </c>
      <c r="B1170" t="str">
        <f t="shared" si="54"/>
        <v>pcanopy_cover_10p</v>
      </c>
      <c r="C1170">
        <f>VLOOKUP(B1170,GDD!$D$2:$E$31,2)</f>
        <v>9</v>
      </c>
      <c r="D1170" t="str">
        <f t="shared" si="56"/>
        <v>SbDIV18</v>
      </c>
      <c r="E1170" s="2">
        <v>20180620</v>
      </c>
      <c r="F1170" t="str">
        <f t="shared" si="55"/>
        <v>RS1234</v>
      </c>
      <c r="G1170" t="s">
        <v>1140</v>
      </c>
      <c r="H1170" t="str">
        <f>VLOOKUP(E1170,GDD!$A$2:$B$57,2)</f>
        <v>0-650</v>
      </c>
      <c r="I1170" cm="1">
        <f t="array" ref="I1170">IF(H1170="0-650",1,IF(H1170="650-900",2,IF(H1170="900+",3,NA)))</f>
        <v>1</v>
      </c>
      <c r="J1170">
        <v>11.554067848307101</v>
      </c>
      <c r="K1170">
        <v>29.538751584897</v>
      </c>
      <c r="L1170">
        <v>0.43892691267864298</v>
      </c>
    </row>
    <row r="1171" spans="1:12" x14ac:dyDescent="0.2">
      <c r="A1171" t="s">
        <v>39</v>
      </c>
      <c r="B1171" t="str">
        <f t="shared" si="54"/>
        <v>canopy_cover_20p</v>
      </c>
      <c r="C1171">
        <f>VLOOKUP(B1171,GDD!$D$2:$E$31,2)</f>
        <v>10</v>
      </c>
      <c r="D1171" t="str">
        <f t="shared" si="56"/>
        <v>SbDIV18</v>
      </c>
      <c r="E1171" s="2">
        <v>20180620</v>
      </c>
      <c r="F1171" t="str">
        <f t="shared" si="55"/>
        <v>RS1234</v>
      </c>
      <c r="G1171" t="s">
        <v>1140</v>
      </c>
      <c r="H1171" t="str">
        <f>VLOOKUP(E1171,GDD!$A$2:$B$57,2)</f>
        <v>0-650</v>
      </c>
      <c r="I1171" cm="1">
        <f t="array" ref="I1171">IF(H1171="0-650",1,IF(H1171="650-900",2,IF(H1171="900+",3,NA)))</f>
        <v>1</v>
      </c>
      <c r="J1171">
        <v>12.4042609086633</v>
      </c>
      <c r="K1171">
        <v>30.618309943966199</v>
      </c>
      <c r="L1171">
        <v>0.447590472502012</v>
      </c>
    </row>
    <row r="1172" spans="1:12" x14ac:dyDescent="0.2">
      <c r="A1172" t="s">
        <v>40</v>
      </c>
      <c r="B1172" t="str">
        <f t="shared" si="54"/>
        <v>canopy_cover_30p</v>
      </c>
      <c r="C1172">
        <f>VLOOKUP(B1172,GDD!$D$2:$E$31,2)</f>
        <v>11</v>
      </c>
      <c r="D1172" t="str">
        <f t="shared" si="56"/>
        <v>SbDIV18</v>
      </c>
      <c r="E1172" s="2">
        <v>20180620</v>
      </c>
      <c r="F1172" t="str">
        <f t="shared" si="55"/>
        <v>RS1234</v>
      </c>
      <c r="G1172" t="s">
        <v>1140</v>
      </c>
      <c r="H1172" t="str">
        <f>VLOOKUP(E1172,GDD!$A$2:$B$57,2)</f>
        <v>0-650</v>
      </c>
      <c r="I1172" cm="1">
        <f t="array" ref="I1172">IF(H1172="0-650",1,IF(H1172="650-900",2,IF(H1172="900+",3,NA)))</f>
        <v>1</v>
      </c>
      <c r="J1172">
        <v>13.593665505379001</v>
      </c>
      <c r="K1172">
        <v>35.304105017682801</v>
      </c>
      <c r="L1172">
        <v>0.43505690921208201</v>
      </c>
    </row>
    <row r="1173" spans="1:12" x14ac:dyDescent="0.2">
      <c r="A1173" t="s">
        <v>41</v>
      </c>
      <c r="B1173" t="str">
        <f t="shared" si="54"/>
        <v>canopy_cover_40p</v>
      </c>
      <c r="C1173">
        <f>VLOOKUP(B1173,GDD!$D$2:$E$31,2)</f>
        <v>12</v>
      </c>
      <c r="D1173" t="str">
        <f t="shared" si="56"/>
        <v>SbDIV18</v>
      </c>
      <c r="E1173" s="2">
        <v>20180620</v>
      </c>
      <c r="F1173" t="str">
        <f t="shared" si="55"/>
        <v>RS1234</v>
      </c>
      <c r="G1173" t="s">
        <v>1140</v>
      </c>
      <c r="H1173" t="str">
        <f>VLOOKUP(E1173,GDD!$A$2:$B$57,2)</f>
        <v>0-650</v>
      </c>
      <c r="I1173" cm="1">
        <f t="array" ref="I1173">IF(H1173="0-650",1,IF(H1173="650-900",2,IF(H1173="900+",3,NA)))</f>
        <v>1</v>
      </c>
      <c r="J1173">
        <v>14.539468607803</v>
      </c>
      <c r="K1173">
        <v>40.205377874639602</v>
      </c>
      <c r="L1173">
        <v>0.41970447680300399</v>
      </c>
    </row>
    <row r="1174" spans="1:12" x14ac:dyDescent="0.2">
      <c r="A1174" t="s">
        <v>42</v>
      </c>
      <c r="B1174" t="str">
        <f t="shared" si="54"/>
        <v>canopy_cover_50p</v>
      </c>
      <c r="C1174">
        <f>VLOOKUP(B1174,GDD!$D$2:$E$31,2)</f>
        <v>13</v>
      </c>
      <c r="D1174" t="str">
        <f t="shared" si="56"/>
        <v>SbDIV18</v>
      </c>
      <c r="E1174" s="2">
        <v>20180620</v>
      </c>
      <c r="F1174" t="str">
        <f t="shared" si="55"/>
        <v>RS1234</v>
      </c>
      <c r="G1174" t="s">
        <v>1140</v>
      </c>
      <c r="H1174" t="str">
        <f>VLOOKUP(E1174,GDD!$A$2:$B$57,2)</f>
        <v>0-650</v>
      </c>
      <c r="I1174" cm="1">
        <f t="array" ref="I1174">IF(H1174="0-650",1,IF(H1174="650-900",2,IF(H1174="900+",3,NA)))</f>
        <v>1</v>
      </c>
      <c r="J1174">
        <v>16.429643215383699</v>
      </c>
      <c r="K1174">
        <v>44.831264446518297</v>
      </c>
      <c r="L1174">
        <v>0.42295087445923202</v>
      </c>
    </row>
    <row r="1175" spans="1:12" x14ac:dyDescent="0.2">
      <c r="A1175" t="s">
        <v>43</v>
      </c>
      <c r="B1175" t="str">
        <f t="shared" si="54"/>
        <v>canopy_cover_75p</v>
      </c>
      <c r="C1175">
        <f>VLOOKUP(B1175,GDD!$D$2:$E$31,2)</f>
        <v>14</v>
      </c>
      <c r="D1175" t="str">
        <f t="shared" si="56"/>
        <v>SbDIV18</v>
      </c>
      <c r="E1175" s="2">
        <v>20180620</v>
      </c>
      <c r="F1175" t="str">
        <f t="shared" si="55"/>
        <v>RS1234</v>
      </c>
      <c r="G1175" t="s">
        <v>1140</v>
      </c>
      <c r="H1175" t="str">
        <f>VLOOKUP(E1175,GDD!$A$2:$B$57,2)</f>
        <v>0-650</v>
      </c>
      <c r="I1175" cm="1">
        <f t="array" ref="I1175">IF(H1175="0-650",1,IF(H1175="650-900",2,IF(H1175="900+",3,NA)))</f>
        <v>1</v>
      </c>
      <c r="J1175">
        <v>24.641271750682701</v>
      </c>
      <c r="K1175">
        <v>41.0767633757985</v>
      </c>
      <c r="L1175">
        <v>0.545406391489489</v>
      </c>
    </row>
    <row r="1176" spans="1:12" x14ac:dyDescent="0.2">
      <c r="A1176" t="s">
        <v>44</v>
      </c>
      <c r="B1176" t="str">
        <f t="shared" si="54"/>
        <v>standard_deviation_ht</v>
      </c>
      <c r="C1176">
        <f>VLOOKUP(B1176,GDD!$D$2:$E$31,2)</f>
        <v>15</v>
      </c>
      <c r="D1176" t="str">
        <f t="shared" si="56"/>
        <v>SbDIV18</v>
      </c>
      <c r="E1176" s="2">
        <v>20180620</v>
      </c>
      <c r="F1176" t="str">
        <f t="shared" si="55"/>
        <v>RS1234</v>
      </c>
      <c r="G1176" t="s">
        <v>1140</v>
      </c>
      <c r="H1176" t="str">
        <f>VLOOKUP(E1176,GDD!$A$2:$B$57,2)</f>
        <v>0-650</v>
      </c>
      <c r="I1176" cm="1">
        <f t="array" ref="I1176">IF(H1176="0-650",1,IF(H1176="650-900",2,IF(H1176="900+",3,NA)))</f>
        <v>1</v>
      </c>
      <c r="J1176">
        <v>4.8610210416538002E-4</v>
      </c>
      <c r="K1176">
        <v>1.63207900637575E-4</v>
      </c>
      <c r="L1176">
        <v>0.85625668482092399</v>
      </c>
    </row>
    <row r="1177" spans="1:12" x14ac:dyDescent="0.2">
      <c r="A1177" t="s">
        <v>45</v>
      </c>
      <c r="B1177" t="str">
        <f t="shared" si="54"/>
        <v>quadratic_mean_ht</v>
      </c>
      <c r="C1177">
        <f>VLOOKUP(B1177,GDD!$D$2:$E$31,2)</f>
        <v>16</v>
      </c>
      <c r="D1177" t="str">
        <f t="shared" si="56"/>
        <v>SbDIV18</v>
      </c>
      <c r="E1177" s="2">
        <v>20180620</v>
      </c>
      <c r="F1177" t="str">
        <f t="shared" si="55"/>
        <v>RS1234</v>
      </c>
      <c r="G1177" t="s">
        <v>1140</v>
      </c>
      <c r="H1177" t="str">
        <f>VLOOKUP(E1177,GDD!$A$2:$B$57,2)</f>
        <v>0-650</v>
      </c>
      <c r="I1177" cm="1">
        <f t="array" ref="I1177">IF(H1177="0-650",1,IF(H1177="650-900",2,IF(H1177="900+",3,NA)))</f>
        <v>1</v>
      </c>
      <c r="J1177">
        <v>7.2017923046262203E-3</v>
      </c>
      <c r="K1177">
        <v>3.71610634727117E-3</v>
      </c>
      <c r="L1177">
        <v>0.79491337042184695</v>
      </c>
    </row>
    <row r="1178" spans="1:12" x14ac:dyDescent="0.2">
      <c r="A1178" t="s">
        <v>46</v>
      </c>
      <c r="B1178" t="str">
        <f t="shared" si="54"/>
        <v>skewness_ht</v>
      </c>
      <c r="C1178">
        <f>VLOOKUP(B1178,GDD!$D$2:$E$31,2)</f>
        <v>17</v>
      </c>
      <c r="D1178" t="str">
        <f t="shared" si="56"/>
        <v>SbDIV18</v>
      </c>
      <c r="E1178" s="2">
        <v>20180620</v>
      </c>
      <c r="F1178" t="str">
        <f t="shared" si="55"/>
        <v>RS1234</v>
      </c>
      <c r="G1178" t="s">
        <v>1140</v>
      </c>
      <c r="H1178" t="str">
        <f>VLOOKUP(E1178,GDD!$A$2:$B$57,2)</f>
        <v>0-650</v>
      </c>
      <c r="I1178" cm="1">
        <f t="array" ref="I1178">IF(H1178="0-650",1,IF(H1178="650-900",2,IF(H1178="900+",3,NA)))</f>
        <v>1</v>
      </c>
      <c r="J1178">
        <v>1.6516140012668701E-2</v>
      </c>
      <c r="K1178">
        <v>3.7850872172341801E-2</v>
      </c>
      <c r="L1178">
        <v>0.46601031417475403</v>
      </c>
    </row>
    <row r="1179" spans="1:12" x14ac:dyDescent="0.2">
      <c r="A1179" t="s">
        <v>47</v>
      </c>
      <c r="B1179" t="str">
        <f t="shared" si="54"/>
        <v>kurtosis_ht</v>
      </c>
      <c r="C1179">
        <f>VLOOKUP(B1179,GDD!$D$2:$E$31,2)</f>
        <v>18</v>
      </c>
      <c r="D1179" t="str">
        <f t="shared" si="56"/>
        <v>SbDIV18</v>
      </c>
      <c r="E1179" s="2">
        <v>20180620</v>
      </c>
      <c r="F1179" t="str">
        <f t="shared" si="55"/>
        <v>RS1234</v>
      </c>
      <c r="G1179" t="s">
        <v>1140</v>
      </c>
      <c r="H1179" t="str">
        <f>VLOOKUP(E1179,GDD!$A$2:$B$57,2)</f>
        <v>0-650</v>
      </c>
      <c r="I1179" cm="1">
        <f t="array" ref="I1179">IF(H1179="0-650",1,IF(H1179="650-900",2,IF(H1179="900+",3,NA)))</f>
        <v>1</v>
      </c>
      <c r="J1179">
        <v>0.172818655929286</v>
      </c>
      <c r="K1179">
        <v>0.40495799241025798</v>
      </c>
      <c r="L1179">
        <v>0.46048424482919398</v>
      </c>
    </row>
    <row r="1180" spans="1:12" x14ac:dyDescent="0.2">
      <c r="A1180" t="s">
        <v>48</v>
      </c>
      <c r="B1180" t="str">
        <f t="shared" si="54"/>
        <v>variation_ht</v>
      </c>
      <c r="C1180">
        <f>VLOOKUP(B1180,GDD!$D$2:$E$31,2)</f>
        <v>19</v>
      </c>
      <c r="D1180" t="str">
        <f t="shared" si="56"/>
        <v>SbDIV18</v>
      </c>
      <c r="E1180" s="2">
        <v>20180620</v>
      </c>
      <c r="F1180" t="str">
        <f t="shared" si="55"/>
        <v>RS1234</v>
      </c>
      <c r="G1180" t="s">
        <v>1140</v>
      </c>
      <c r="H1180" t="str">
        <f>VLOOKUP(E1180,GDD!$A$2:$B$57,2)</f>
        <v>0-650</v>
      </c>
      <c r="I1180" cm="1">
        <f t="array" ref="I1180">IF(H1180="0-650",1,IF(H1180="650-900",2,IF(H1180="900+",3,NA)))</f>
        <v>1</v>
      </c>
      <c r="J1180">
        <v>1.72143371900204E-4</v>
      </c>
      <c r="K1180">
        <v>9.9540681896392999E-4</v>
      </c>
      <c r="L1180">
        <v>0.25698917526333598</v>
      </c>
    </row>
    <row r="1181" spans="1:12" x14ac:dyDescent="0.2">
      <c r="A1181" t="s">
        <v>49</v>
      </c>
      <c r="B1181" t="str">
        <f t="shared" si="54"/>
        <v>plot_volume</v>
      </c>
      <c r="C1181">
        <f>VLOOKUP(B1181,GDD!$D$2:$E$31,2)</f>
        <v>20</v>
      </c>
      <c r="D1181" t="str">
        <f t="shared" si="56"/>
        <v>SbDIV18</v>
      </c>
      <c r="E1181" s="2">
        <v>20180620</v>
      </c>
      <c r="F1181" t="str">
        <f t="shared" si="55"/>
        <v>RS1234</v>
      </c>
      <c r="G1181" t="s">
        <v>1140</v>
      </c>
      <c r="H1181" t="str">
        <f>VLOOKUP(E1181,GDD!$A$2:$B$57,2)</f>
        <v>0-650</v>
      </c>
      <c r="I1181" cm="1">
        <f t="array" ref="I1181">IF(H1181="0-650",1,IF(H1181="650-900",2,IF(H1181="900+",3,NA)))</f>
        <v>1</v>
      </c>
      <c r="J1181" s="1">
        <v>3.1645608380009099E-6</v>
      </c>
      <c r="K1181" s="1">
        <v>1.9652467474620299E-6</v>
      </c>
      <c r="L1181">
        <v>0.76306252060101798</v>
      </c>
    </row>
    <row r="1182" spans="1:12" x14ac:dyDescent="0.2">
      <c r="A1182" t="s">
        <v>50</v>
      </c>
      <c r="B1182" t="str">
        <f t="shared" si="54"/>
        <v>height_30p</v>
      </c>
      <c r="C1182">
        <f>VLOOKUP(B1182,GDD!$D$2:$E$31,2)</f>
        <v>2</v>
      </c>
      <c r="D1182" t="str">
        <f t="shared" si="56"/>
        <v>SbDIV18</v>
      </c>
      <c r="E1182" s="2">
        <v>20180702</v>
      </c>
      <c r="F1182" t="str">
        <f t="shared" si="55"/>
        <v>RS1234</v>
      </c>
      <c r="G1182" t="s">
        <v>1140</v>
      </c>
      <c r="H1182" t="str">
        <f>VLOOKUP(E1182,GDD!$A$2:$B$57,2)</f>
        <v>650-900</v>
      </c>
      <c r="I1182" cm="1">
        <f t="array" ref="I1182">IF(H1182="0-650",1,IF(H1182="650-900",2,IF(H1182="900+",3,NA)))</f>
        <v>2</v>
      </c>
      <c r="J1182">
        <v>6.8478448650177298E-2</v>
      </c>
      <c r="K1182">
        <v>5.8424858754311396E-3</v>
      </c>
      <c r="L1182">
        <v>0.95908605663766</v>
      </c>
    </row>
    <row r="1183" spans="1:12" x14ac:dyDescent="0.2">
      <c r="A1183" t="s">
        <v>51</v>
      </c>
      <c r="B1183" t="str">
        <f t="shared" si="54"/>
        <v>height_50p</v>
      </c>
      <c r="C1183">
        <f>VLOOKUP(B1183,GDD!$D$2:$E$31,2)</f>
        <v>3</v>
      </c>
      <c r="D1183" t="str">
        <f t="shared" si="56"/>
        <v>SbDIV18</v>
      </c>
      <c r="E1183" s="2">
        <v>20180702</v>
      </c>
      <c r="F1183" t="str">
        <f t="shared" si="55"/>
        <v>RS1234</v>
      </c>
      <c r="G1183" t="s">
        <v>1140</v>
      </c>
      <c r="H1183" t="str">
        <f>VLOOKUP(E1183,GDD!$A$2:$B$57,2)</f>
        <v>650-900</v>
      </c>
      <c r="I1183" cm="1">
        <f t="array" ref="I1183">IF(H1183="0-650",1,IF(H1183="650-900",2,IF(H1183="900+",3,NA)))</f>
        <v>2</v>
      </c>
      <c r="J1183">
        <v>8.3888414352454699E-2</v>
      </c>
      <c r="K1183">
        <v>6.1489388706321103E-3</v>
      </c>
      <c r="L1183">
        <v>0.96464618810458103</v>
      </c>
    </row>
    <row r="1184" spans="1:12" x14ac:dyDescent="0.2">
      <c r="A1184" t="s">
        <v>52</v>
      </c>
      <c r="B1184" t="str">
        <f t="shared" si="54"/>
        <v>height_70p</v>
      </c>
      <c r="C1184">
        <f>VLOOKUP(B1184,GDD!$D$2:$E$31,2)</f>
        <v>4</v>
      </c>
      <c r="D1184" t="str">
        <f t="shared" si="56"/>
        <v>SbDIV18</v>
      </c>
      <c r="E1184" s="2">
        <v>20180702</v>
      </c>
      <c r="F1184" t="str">
        <f t="shared" si="55"/>
        <v>RS1234</v>
      </c>
      <c r="G1184" t="s">
        <v>1140</v>
      </c>
      <c r="H1184" t="str">
        <f>VLOOKUP(E1184,GDD!$A$2:$B$57,2)</f>
        <v>650-900</v>
      </c>
      <c r="I1184" cm="1">
        <f t="array" ref="I1184">IF(H1184="0-650",1,IF(H1184="650-900",2,IF(H1184="900+",3,NA)))</f>
        <v>2</v>
      </c>
      <c r="J1184">
        <v>9.2577852849497405E-2</v>
      </c>
      <c r="K1184">
        <v>6.4495461367256E-3</v>
      </c>
      <c r="L1184">
        <v>0.96633940836728505</v>
      </c>
    </row>
    <row r="1185" spans="1:12" x14ac:dyDescent="0.2">
      <c r="A1185" t="s">
        <v>53</v>
      </c>
      <c r="B1185" t="str">
        <f t="shared" si="54"/>
        <v>height_90p</v>
      </c>
      <c r="C1185">
        <f>VLOOKUP(B1185,GDD!$D$2:$E$31,2)</f>
        <v>5</v>
      </c>
      <c r="D1185" t="str">
        <f t="shared" si="56"/>
        <v>SbDIV18</v>
      </c>
      <c r="E1185" s="2">
        <v>20180702</v>
      </c>
      <c r="F1185" t="str">
        <f t="shared" si="55"/>
        <v>RS1234</v>
      </c>
      <c r="G1185" t="s">
        <v>1140</v>
      </c>
      <c r="H1185" t="str">
        <f>VLOOKUP(E1185,GDD!$A$2:$B$57,2)</f>
        <v>650-900</v>
      </c>
      <c r="I1185" cm="1">
        <f t="array" ref="I1185">IF(H1185="0-650",1,IF(H1185="650-900",2,IF(H1185="900+",3,NA)))</f>
        <v>2</v>
      </c>
      <c r="J1185">
        <v>9.3081843958873603E-2</v>
      </c>
      <c r="K1185">
        <v>9.0341374628337707E-3</v>
      </c>
      <c r="L1185">
        <v>0.95371804247706304</v>
      </c>
    </row>
    <row r="1186" spans="1:12" x14ac:dyDescent="0.2">
      <c r="A1186" t="s">
        <v>54</v>
      </c>
      <c r="B1186" t="str">
        <f t="shared" si="54"/>
        <v>height_95p</v>
      </c>
      <c r="C1186">
        <f>VLOOKUP(B1186,GDD!$D$2:$E$31,2)</f>
        <v>6</v>
      </c>
      <c r="D1186" t="str">
        <f t="shared" si="56"/>
        <v>SbDIV18</v>
      </c>
      <c r="E1186" s="2">
        <v>20180702</v>
      </c>
      <c r="F1186" t="str">
        <f t="shared" si="55"/>
        <v>RS1234</v>
      </c>
      <c r="G1186" t="s">
        <v>1140</v>
      </c>
      <c r="H1186" t="str">
        <f>VLOOKUP(E1186,GDD!$A$2:$B$57,2)</f>
        <v>650-900</v>
      </c>
      <c r="I1186" cm="1">
        <f t="array" ref="I1186">IF(H1186="0-650",1,IF(H1186="650-900",2,IF(H1186="900+",3,NA)))</f>
        <v>2</v>
      </c>
      <c r="J1186">
        <v>8.9915315914774196E-2</v>
      </c>
      <c r="K1186">
        <v>1.09932204433064E-2</v>
      </c>
      <c r="L1186">
        <v>0.94239074249697397</v>
      </c>
    </row>
    <row r="1187" spans="1:12" x14ac:dyDescent="0.2">
      <c r="A1187" t="s">
        <v>55</v>
      </c>
      <c r="B1187" t="str">
        <f t="shared" si="54"/>
        <v>height_99p</v>
      </c>
      <c r="C1187">
        <f>VLOOKUP(B1187,GDD!$D$2:$E$31,2)</f>
        <v>7</v>
      </c>
      <c r="D1187" t="str">
        <f t="shared" si="56"/>
        <v>SbDIV18</v>
      </c>
      <c r="E1187" s="2">
        <v>20180702</v>
      </c>
      <c r="F1187" t="str">
        <f t="shared" si="55"/>
        <v>RS1234</v>
      </c>
      <c r="G1187" t="s">
        <v>1140</v>
      </c>
      <c r="H1187" t="str">
        <f>VLOOKUP(E1187,GDD!$A$2:$B$57,2)</f>
        <v>650-900</v>
      </c>
      <c r="I1187" cm="1">
        <f t="array" ref="I1187">IF(H1187="0-650",1,IF(H1187="650-900",2,IF(H1187="900+",3,NA)))</f>
        <v>2</v>
      </c>
      <c r="J1187">
        <v>8.1271371067674403E-2</v>
      </c>
      <c r="K1187">
        <v>1.55028270095183E-2</v>
      </c>
      <c r="L1187">
        <v>0.91292775729282905</v>
      </c>
    </row>
    <row r="1188" spans="1:12" x14ac:dyDescent="0.2">
      <c r="A1188" t="s">
        <v>56</v>
      </c>
      <c r="B1188" t="str">
        <f t="shared" si="54"/>
        <v>canopy_cover_5p</v>
      </c>
      <c r="C1188">
        <f>VLOOKUP(B1188,GDD!$D$2:$E$31,2)</f>
        <v>8</v>
      </c>
      <c r="D1188" t="str">
        <f t="shared" si="56"/>
        <v>SbDIV18</v>
      </c>
      <c r="E1188" s="2">
        <v>20180702</v>
      </c>
      <c r="F1188" t="str">
        <f t="shared" si="55"/>
        <v>RS1234</v>
      </c>
      <c r="G1188" t="s">
        <v>1140</v>
      </c>
      <c r="H1188" t="str">
        <f>VLOOKUP(E1188,GDD!$A$2:$B$57,2)</f>
        <v>650-900</v>
      </c>
      <c r="I1188" cm="1">
        <f t="array" ref="I1188">IF(H1188="0-650",1,IF(H1188="650-900",2,IF(H1188="900+",3,NA)))</f>
        <v>2</v>
      </c>
      <c r="J1188">
        <v>0.54293566102511703</v>
      </c>
      <c r="K1188">
        <v>3.0274902077180101</v>
      </c>
      <c r="L1188">
        <v>0.26398635621785799</v>
      </c>
    </row>
    <row r="1189" spans="1:12" x14ac:dyDescent="0.2">
      <c r="A1189" t="s">
        <v>57</v>
      </c>
      <c r="B1189" t="str">
        <f t="shared" si="54"/>
        <v>pcanopy_cover_10p</v>
      </c>
      <c r="C1189">
        <f>VLOOKUP(B1189,GDD!$D$2:$E$31,2)</f>
        <v>9</v>
      </c>
      <c r="D1189" t="str">
        <f t="shared" si="56"/>
        <v>SbDIV18</v>
      </c>
      <c r="E1189" s="2">
        <v>20180702</v>
      </c>
      <c r="F1189" t="str">
        <f t="shared" si="55"/>
        <v>RS1234</v>
      </c>
      <c r="G1189" t="s">
        <v>1140</v>
      </c>
      <c r="H1189" t="str">
        <f>VLOOKUP(E1189,GDD!$A$2:$B$57,2)</f>
        <v>650-900</v>
      </c>
      <c r="I1189" cm="1">
        <f t="array" ref="I1189">IF(H1189="0-650",1,IF(H1189="650-900",2,IF(H1189="900+",3,NA)))</f>
        <v>2</v>
      </c>
      <c r="J1189">
        <v>0.587054088226589</v>
      </c>
      <c r="K1189">
        <v>3.1884184631763799</v>
      </c>
      <c r="L1189">
        <v>0.26913490127200201</v>
      </c>
    </row>
    <row r="1190" spans="1:12" x14ac:dyDescent="0.2">
      <c r="A1190" t="s">
        <v>58</v>
      </c>
      <c r="B1190" t="str">
        <f t="shared" si="54"/>
        <v>canopy_cover_20p</v>
      </c>
      <c r="C1190">
        <f>VLOOKUP(B1190,GDD!$D$2:$E$31,2)</f>
        <v>10</v>
      </c>
      <c r="D1190" t="str">
        <f t="shared" si="56"/>
        <v>SbDIV18</v>
      </c>
      <c r="E1190" s="2">
        <v>20180702</v>
      </c>
      <c r="F1190" t="str">
        <f t="shared" si="55"/>
        <v>RS1234</v>
      </c>
      <c r="G1190" t="s">
        <v>1140</v>
      </c>
      <c r="H1190" t="str">
        <f>VLOOKUP(E1190,GDD!$A$2:$B$57,2)</f>
        <v>650-900</v>
      </c>
      <c r="I1190" cm="1">
        <f t="array" ref="I1190">IF(H1190="0-650",1,IF(H1190="650-900",2,IF(H1190="900+",3,NA)))</f>
        <v>2</v>
      </c>
      <c r="J1190">
        <v>0.74153266350814895</v>
      </c>
      <c r="K1190">
        <v>3.6452614646253898</v>
      </c>
      <c r="L1190">
        <v>0.28919087789675302</v>
      </c>
    </row>
    <row r="1191" spans="1:12" x14ac:dyDescent="0.2">
      <c r="A1191" t="s">
        <v>59</v>
      </c>
      <c r="B1191" t="str">
        <f t="shared" si="54"/>
        <v>canopy_cover_30p</v>
      </c>
      <c r="C1191">
        <f>VLOOKUP(B1191,GDD!$D$2:$E$31,2)</f>
        <v>11</v>
      </c>
      <c r="D1191" t="str">
        <f t="shared" si="56"/>
        <v>SbDIV18</v>
      </c>
      <c r="E1191" s="2">
        <v>20180702</v>
      </c>
      <c r="F1191" t="str">
        <f t="shared" si="55"/>
        <v>RS1234</v>
      </c>
      <c r="G1191" t="s">
        <v>1140</v>
      </c>
      <c r="H1191" t="str">
        <f>VLOOKUP(E1191,GDD!$A$2:$B$57,2)</f>
        <v>650-900</v>
      </c>
      <c r="I1191" cm="1">
        <f t="array" ref="I1191">IF(H1191="0-650",1,IF(H1191="650-900",2,IF(H1191="900+",3,NA)))</f>
        <v>2</v>
      </c>
      <c r="J1191">
        <v>1.0550490586529599</v>
      </c>
      <c r="K1191">
        <v>4.22081049131973</v>
      </c>
      <c r="L1191">
        <v>0.33330099165086402</v>
      </c>
    </row>
    <row r="1192" spans="1:12" x14ac:dyDescent="0.2">
      <c r="A1192" t="s">
        <v>60</v>
      </c>
      <c r="B1192" t="str">
        <f t="shared" si="54"/>
        <v>canopy_cover_40p</v>
      </c>
      <c r="C1192">
        <f>VLOOKUP(B1192,GDD!$D$2:$E$31,2)</f>
        <v>12</v>
      </c>
      <c r="D1192" t="str">
        <f t="shared" si="56"/>
        <v>SbDIV18</v>
      </c>
      <c r="E1192" s="2">
        <v>20180702</v>
      </c>
      <c r="F1192" t="str">
        <f t="shared" si="55"/>
        <v>RS1234</v>
      </c>
      <c r="G1192" t="s">
        <v>1140</v>
      </c>
      <c r="H1192" t="str">
        <f>VLOOKUP(E1192,GDD!$A$2:$B$57,2)</f>
        <v>650-900</v>
      </c>
      <c r="I1192" cm="1">
        <f t="array" ref="I1192">IF(H1192="0-650",1,IF(H1192="650-900",2,IF(H1192="900+",3,NA)))</f>
        <v>2</v>
      </c>
      <c r="J1192">
        <v>2.3942941605895398</v>
      </c>
      <c r="K1192">
        <v>6.3261325759804397</v>
      </c>
      <c r="L1192">
        <v>0.43083297956702199</v>
      </c>
    </row>
    <row r="1193" spans="1:12" x14ac:dyDescent="0.2">
      <c r="A1193" t="s">
        <v>61</v>
      </c>
      <c r="B1193" t="str">
        <f t="shared" si="54"/>
        <v>canopy_cover_50p</v>
      </c>
      <c r="C1193">
        <f>VLOOKUP(B1193,GDD!$D$2:$E$31,2)</f>
        <v>13</v>
      </c>
      <c r="D1193" t="str">
        <f t="shared" si="56"/>
        <v>SbDIV18</v>
      </c>
      <c r="E1193" s="2">
        <v>20180702</v>
      </c>
      <c r="F1193" t="str">
        <f t="shared" si="55"/>
        <v>RS1234</v>
      </c>
      <c r="G1193" t="s">
        <v>1140</v>
      </c>
      <c r="H1193" t="str">
        <f>VLOOKUP(E1193,GDD!$A$2:$B$57,2)</f>
        <v>650-900</v>
      </c>
      <c r="I1193" cm="1">
        <f t="array" ref="I1193">IF(H1193="0-650",1,IF(H1193="650-900",2,IF(H1193="900+",3,NA)))</f>
        <v>2</v>
      </c>
      <c r="J1193">
        <v>10.1045209026181</v>
      </c>
      <c r="K1193">
        <v>21.023156751714399</v>
      </c>
      <c r="L1193">
        <v>0.490127679641509</v>
      </c>
    </row>
    <row r="1194" spans="1:12" x14ac:dyDescent="0.2">
      <c r="A1194" t="s">
        <v>62</v>
      </c>
      <c r="B1194" t="str">
        <f t="shared" si="54"/>
        <v>canopy_cover_75p</v>
      </c>
      <c r="C1194">
        <f>VLOOKUP(B1194,GDD!$D$2:$E$31,2)</f>
        <v>14</v>
      </c>
      <c r="D1194" t="str">
        <f t="shared" si="56"/>
        <v>SbDIV18</v>
      </c>
      <c r="E1194" s="2">
        <v>20180702</v>
      </c>
      <c r="F1194" t="str">
        <f t="shared" si="55"/>
        <v>RS1234</v>
      </c>
      <c r="G1194" t="s">
        <v>1140</v>
      </c>
      <c r="H1194" t="str">
        <f>VLOOKUP(E1194,GDD!$A$2:$B$57,2)</f>
        <v>650-900</v>
      </c>
      <c r="I1194" cm="1">
        <f t="array" ref="I1194">IF(H1194="0-650",1,IF(H1194="650-900",2,IF(H1194="900+",3,NA)))</f>
        <v>2</v>
      </c>
      <c r="J1194">
        <v>114.86871227709899</v>
      </c>
      <c r="K1194">
        <v>89.997239859311605</v>
      </c>
      <c r="L1194">
        <v>0.71852523396425105</v>
      </c>
    </row>
    <row r="1195" spans="1:12" x14ac:dyDescent="0.2">
      <c r="A1195" t="s">
        <v>63</v>
      </c>
      <c r="B1195" t="str">
        <f t="shared" si="54"/>
        <v>standard_deviation_ht</v>
      </c>
      <c r="C1195">
        <f>VLOOKUP(B1195,GDD!$D$2:$E$31,2)</f>
        <v>15</v>
      </c>
      <c r="D1195" t="str">
        <f t="shared" si="56"/>
        <v>SbDIV18</v>
      </c>
      <c r="E1195" s="2">
        <v>20180702</v>
      </c>
      <c r="F1195" t="str">
        <f t="shared" si="55"/>
        <v>RS1234</v>
      </c>
      <c r="G1195" t="s">
        <v>1140</v>
      </c>
      <c r="H1195" t="str">
        <f>VLOOKUP(E1195,GDD!$A$2:$B$57,2)</f>
        <v>650-900</v>
      </c>
      <c r="I1195" cm="1">
        <f t="array" ref="I1195">IF(H1195="0-650",1,IF(H1195="650-900",2,IF(H1195="900+",3,NA)))</f>
        <v>2</v>
      </c>
      <c r="J1195">
        <v>3.4965605456170798E-3</v>
      </c>
      <c r="K1195">
        <v>4.3826442338754801E-4</v>
      </c>
      <c r="L1195">
        <v>0.94102520687088098</v>
      </c>
    </row>
    <row r="1196" spans="1:12" x14ac:dyDescent="0.2">
      <c r="A1196" t="s">
        <v>64</v>
      </c>
      <c r="B1196" t="str">
        <f t="shared" si="54"/>
        <v>quadratic_mean_ht</v>
      </c>
      <c r="C1196">
        <f>VLOOKUP(B1196,GDD!$D$2:$E$31,2)</f>
        <v>16</v>
      </c>
      <c r="D1196" t="str">
        <f t="shared" si="56"/>
        <v>SbDIV18</v>
      </c>
      <c r="E1196" s="2">
        <v>20180702</v>
      </c>
      <c r="F1196" t="str">
        <f t="shared" si="55"/>
        <v>RS1234</v>
      </c>
      <c r="G1196" t="s">
        <v>1140</v>
      </c>
      <c r="H1196" t="str">
        <f>VLOOKUP(E1196,GDD!$A$2:$B$57,2)</f>
        <v>650-900</v>
      </c>
      <c r="I1196" cm="1">
        <f t="array" ref="I1196">IF(H1196="0-650",1,IF(H1196="650-900",2,IF(H1196="900+",3,NA)))</f>
        <v>2</v>
      </c>
      <c r="J1196">
        <v>7.1834351875690705E-2</v>
      </c>
      <c r="K1196">
        <v>6.1592218106422299E-3</v>
      </c>
      <c r="L1196">
        <v>0.95889136295828603</v>
      </c>
    </row>
    <row r="1197" spans="1:12" x14ac:dyDescent="0.2">
      <c r="A1197" t="s">
        <v>65</v>
      </c>
      <c r="B1197" t="str">
        <f t="shared" si="54"/>
        <v>skewness_ht</v>
      </c>
      <c r="C1197">
        <f>VLOOKUP(B1197,GDD!$D$2:$E$31,2)</f>
        <v>17</v>
      </c>
      <c r="D1197" t="str">
        <f t="shared" si="56"/>
        <v>SbDIV18</v>
      </c>
      <c r="E1197" s="2">
        <v>20180702</v>
      </c>
      <c r="F1197" t="str">
        <f t="shared" si="55"/>
        <v>RS1234</v>
      </c>
      <c r="G1197" t="s">
        <v>1140</v>
      </c>
      <c r="H1197" t="str">
        <f>VLOOKUP(E1197,GDD!$A$2:$B$57,2)</f>
        <v>650-900</v>
      </c>
      <c r="I1197" cm="1">
        <f t="array" ref="I1197">IF(H1197="0-650",1,IF(H1197="650-900",2,IF(H1197="900+",3,NA)))</f>
        <v>2</v>
      </c>
      <c r="J1197">
        <v>0.147532931592394</v>
      </c>
      <c r="K1197">
        <v>0.12672489660121</v>
      </c>
      <c r="L1197">
        <v>0.69955506691159797</v>
      </c>
    </row>
    <row r="1198" spans="1:12" x14ac:dyDescent="0.2">
      <c r="A1198" t="s">
        <v>66</v>
      </c>
      <c r="B1198" t="str">
        <f t="shared" si="54"/>
        <v>kurtosis_ht</v>
      </c>
      <c r="C1198">
        <f>VLOOKUP(B1198,GDD!$D$2:$E$31,2)</f>
        <v>18</v>
      </c>
      <c r="D1198" t="str">
        <f t="shared" si="56"/>
        <v>SbDIV18</v>
      </c>
      <c r="E1198" s="2">
        <v>20180702</v>
      </c>
      <c r="F1198" t="str">
        <f t="shared" si="55"/>
        <v>RS1234</v>
      </c>
      <c r="G1198" t="s">
        <v>1140</v>
      </c>
      <c r="H1198" t="str">
        <f>VLOOKUP(E1198,GDD!$A$2:$B$57,2)</f>
        <v>650-900</v>
      </c>
      <c r="I1198" cm="1">
        <f t="array" ref="I1198">IF(H1198="0-650",1,IF(H1198="650-900",2,IF(H1198="900+",3,NA)))</f>
        <v>2</v>
      </c>
      <c r="J1198">
        <v>0.88546646396612405</v>
      </c>
      <c r="K1198">
        <v>0.66699583239454896</v>
      </c>
      <c r="L1198">
        <v>0.72640880929386098</v>
      </c>
    </row>
    <row r="1199" spans="1:12" x14ac:dyDescent="0.2">
      <c r="A1199" t="s">
        <v>67</v>
      </c>
      <c r="B1199" t="str">
        <f t="shared" si="54"/>
        <v>variation_ht</v>
      </c>
      <c r="C1199">
        <f>VLOOKUP(B1199,GDD!$D$2:$E$31,2)</f>
        <v>19</v>
      </c>
      <c r="D1199" t="str">
        <f t="shared" si="56"/>
        <v>SbDIV18</v>
      </c>
      <c r="E1199" s="2">
        <v>20180702</v>
      </c>
      <c r="F1199" t="str">
        <f t="shared" si="55"/>
        <v>RS1234</v>
      </c>
      <c r="G1199" t="s">
        <v>1140</v>
      </c>
      <c r="H1199" t="str">
        <f>VLOOKUP(E1199,GDD!$A$2:$B$57,2)</f>
        <v>650-900</v>
      </c>
      <c r="I1199" cm="1">
        <f t="array" ref="I1199">IF(H1199="0-650",1,IF(H1199="650-900",2,IF(H1199="900+",3,NA)))</f>
        <v>2</v>
      </c>
      <c r="J1199">
        <v>3.1847401237072398E-4</v>
      </c>
      <c r="K1199">
        <v>3.3470127834990998E-4</v>
      </c>
      <c r="L1199">
        <v>0.655532837531979</v>
      </c>
    </row>
    <row r="1200" spans="1:12" x14ac:dyDescent="0.2">
      <c r="A1200" t="s">
        <v>68</v>
      </c>
      <c r="B1200" t="str">
        <f t="shared" si="54"/>
        <v>plot_volume</v>
      </c>
      <c r="C1200">
        <f>VLOOKUP(B1200,GDD!$D$2:$E$31,2)</f>
        <v>20</v>
      </c>
      <c r="D1200" t="str">
        <f t="shared" si="56"/>
        <v>SbDIV18</v>
      </c>
      <c r="E1200" s="2">
        <v>20180702</v>
      </c>
      <c r="F1200" t="str">
        <f t="shared" si="55"/>
        <v>RS1234</v>
      </c>
      <c r="G1200" t="s">
        <v>1140</v>
      </c>
      <c r="H1200" t="str">
        <f>VLOOKUP(E1200,GDD!$A$2:$B$57,2)</f>
        <v>650-900</v>
      </c>
      <c r="I1200" cm="1">
        <f t="array" ref="I1200">IF(H1200="0-650",1,IF(H1200="650-900",2,IF(H1200="900+",3,NA)))</f>
        <v>2</v>
      </c>
      <c r="J1200" s="1">
        <v>2.7050094336182299E-5</v>
      </c>
      <c r="K1200" s="1">
        <v>3.6425268462143701E-6</v>
      </c>
      <c r="L1200">
        <v>0.93691798500466505</v>
      </c>
    </row>
    <row r="1201" spans="1:12" x14ac:dyDescent="0.2">
      <c r="A1201" t="s">
        <v>69</v>
      </c>
      <c r="B1201" t="str">
        <f t="shared" si="54"/>
        <v>height_30p</v>
      </c>
      <c r="C1201">
        <f>VLOOKUP(B1201,GDD!$D$2:$E$31,2)</f>
        <v>2</v>
      </c>
      <c r="D1201" t="str">
        <f t="shared" si="56"/>
        <v>SbDIV18</v>
      </c>
      <c r="E1201" s="2">
        <v>20180710</v>
      </c>
      <c r="F1201" t="str">
        <f t="shared" si="55"/>
        <v>RS1234</v>
      </c>
      <c r="G1201" t="s">
        <v>1140</v>
      </c>
      <c r="H1201" t="str">
        <f>VLOOKUP(E1201,GDD!$A$2:$B$57,2)</f>
        <v>650-900</v>
      </c>
      <c r="I1201" cm="1">
        <f t="array" ref="I1201">IF(H1201="0-650",1,IF(H1201="650-900",2,IF(H1201="900+",3,NA)))</f>
        <v>2</v>
      </c>
      <c r="J1201">
        <v>0.109390669000952</v>
      </c>
      <c r="K1201">
        <v>5.4465249668667103E-3</v>
      </c>
      <c r="L1201">
        <v>0.97570986542548799</v>
      </c>
    </row>
    <row r="1202" spans="1:12" x14ac:dyDescent="0.2">
      <c r="A1202" t="s">
        <v>70</v>
      </c>
      <c r="B1202" t="str">
        <f t="shared" si="54"/>
        <v>height_50p</v>
      </c>
      <c r="C1202">
        <f>VLOOKUP(B1202,GDD!$D$2:$E$31,2)</f>
        <v>3</v>
      </c>
      <c r="D1202" t="str">
        <f t="shared" si="56"/>
        <v>SbDIV18</v>
      </c>
      <c r="E1202" s="2">
        <v>20180710</v>
      </c>
      <c r="F1202" t="str">
        <f t="shared" si="55"/>
        <v>RS1234</v>
      </c>
      <c r="G1202" t="s">
        <v>1140</v>
      </c>
      <c r="H1202" t="str">
        <f>VLOOKUP(E1202,GDD!$A$2:$B$57,2)</f>
        <v>650-900</v>
      </c>
      <c r="I1202" cm="1">
        <f t="array" ref="I1202">IF(H1202="0-650",1,IF(H1202="650-900",2,IF(H1202="900+",3,NA)))</f>
        <v>2</v>
      </c>
      <c r="J1202">
        <v>0.13021373100231901</v>
      </c>
      <c r="K1202">
        <v>5.5930194098472797E-3</v>
      </c>
      <c r="L1202">
        <v>0.97897523010217802</v>
      </c>
    </row>
    <row r="1203" spans="1:12" x14ac:dyDescent="0.2">
      <c r="A1203" t="s">
        <v>71</v>
      </c>
      <c r="B1203" t="str">
        <f t="shared" si="54"/>
        <v>height_70p</v>
      </c>
      <c r="C1203">
        <f>VLOOKUP(B1203,GDD!$D$2:$E$31,2)</f>
        <v>4</v>
      </c>
      <c r="D1203" t="str">
        <f t="shared" si="56"/>
        <v>SbDIV18</v>
      </c>
      <c r="E1203" s="2">
        <v>20180710</v>
      </c>
      <c r="F1203" t="str">
        <f t="shared" si="55"/>
        <v>RS1234</v>
      </c>
      <c r="G1203" t="s">
        <v>1140</v>
      </c>
      <c r="H1203" t="str">
        <f>VLOOKUP(E1203,GDD!$A$2:$B$57,2)</f>
        <v>650-900</v>
      </c>
      <c r="I1203" cm="1">
        <f t="array" ref="I1203">IF(H1203="0-650",1,IF(H1203="650-900",2,IF(H1203="900+",3,NA)))</f>
        <v>2</v>
      </c>
      <c r="J1203">
        <v>0.146656973073194</v>
      </c>
      <c r="K1203">
        <v>6.1497022708760897E-3</v>
      </c>
      <c r="L1203">
        <v>0.97946427787352897</v>
      </c>
    </row>
    <row r="1204" spans="1:12" x14ac:dyDescent="0.2">
      <c r="A1204" t="s">
        <v>72</v>
      </c>
      <c r="B1204" t="str">
        <f t="shared" si="54"/>
        <v>height_90p</v>
      </c>
      <c r="C1204">
        <f>VLOOKUP(B1204,GDD!$D$2:$E$31,2)</f>
        <v>5</v>
      </c>
      <c r="D1204" t="str">
        <f t="shared" si="56"/>
        <v>SbDIV18</v>
      </c>
      <c r="E1204" s="2">
        <v>20180710</v>
      </c>
      <c r="F1204" t="str">
        <f t="shared" si="55"/>
        <v>RS1234</v>
      </c>
      <c r="G1204" t="s">
        <v>1140</v>
      </c>
      <c r="H1204" t="str">
        <f>VLOOKUP(E1204,GDD!$A$2:$B$57,2)</f>
        <v>650-900</v>
      </c>
      <c r="I1204" cm="1">
        <f t="array" ref="I1204">IF(H1204="0-650",1,IF(H1204="650-900",2,IF(H1204="900+",3,NA)))</f>
        <v>2</v>
      </c>
      <c r="J1204">
        <v>0.167078282638051</v>
      </c>
      <c r="K1204">
        <v>1.08083660145963E-2</v>
      </c>
      <c r="L1204">
        <v>0.96866821802971004</v>
      </c>
    </row>
    <row r="1205" spans="1:12" x14ac:dyDescent="0.2">
      <c r="A1205" t="s">
        <v>73</v>
      </c>
      <c r="B1205" t="str">
        <f t="shared" si="54"/>
        <v>height_95p</v>
      </c>
      <c r="C1205">
        <f>VLOOKUP(B1205,GDD!$D$2:$E$31,2)</f>
        <v>6</v>
      </c>
      <c r="D1205" t="str">
        <f t="shared" si="56"/>
        <v>SbDIV18</v>
      </c>
      <c r="E1205" s="2">
        <v>20180710</v>
      </c>
      <c r="F1205" t="str">
        <f t="shared" si="55"/>
        <v>RS1234</v>
      </c>
      <c r="G1205" t="s">
        <v>1140</v>
      </c>
      <c r="H1205" t="str">
        <f>VLOOKUP(E1205,GDD!$A$2:$B$57,2)</f>
        <v>650-900</v>
      </c>
      <c r="I1205" cm="1">
        <f t="array" ref="I1205">IF(H1205="0-650",1,IF(H1205="650-900",2,IF(H1205="900+",3,NA)))</f>
        <v>2</v>
      </c>
      <c r="J1205">
        <v>0.17059253428414201</v>
      </c>
      <c r="K1205">
        <v>1.49902902702103E-2</v>
      </c>
      <c r="L1205">
        <v>0.95791317423222599</v>
      </c>
    </row>
    <row r="1206" spans="1:12" x14ac:dyDescent="0.2">
      <c r="A1206" t="s">
        <v>74</v>
      </c>
      <c r="B1206" t="str">
        <f t="shared" si="54"/>
        <v>height_99p</v>
      </c>
      <c r="C1206">
        <f>VLOOKUP(B1206,GDD!$D$2:$E$31,2)</f>
        <v>7</v>
      </c>
      <c r="D1206" t="str">
        <f t="shared" si="56"/>
        <v>SbDIV18</v>
      </c>
      <c r="E1206" s="2">
        <v>20180710</v>
      </c>
      <c r="F1206" t="str">
        <f t="shared" si="55"/>
        <v>RS1234</v>
      </c>
      <c r="G1206" t="s">
        <v>1140</v>
      </c>
      <c r="H1206" t="str">
        <f>VLOOKUP(E1206,GDD!$A$2:$B$57,2)</f>
        <v>650-900</v>
      </c>
      <c r="I1206" cm="1">
        <f t="array" ref="I1206">IF(H1206="0-650",1,IF(H1206="650-900",2,IF(H1206="900+",3,NA)))</f>
        <v>2</v>
      </c>
      <c r="J1206">
        <v>0.160914891938683</v>
      </c>
      <c r="K1206">
        <v>2.4705312947469301E-2</v>
      </c>
      <c r="L1206">
        <v>0.928707616706549</v>
      </c>
    </row>
    <row r="1207" spans="1:12" x14ac:dyDescent="0.2">
      <c r="A1207" t="s">
        <v>75</v>
      </c>
      <c r="B1207" t="str">
        <f t="shared" si="54"/>
        <v>canopy_cover_5p</v>
      </c>
      <c r="C1207">
        <f>VLOOKUP(B1207,GDD!$D$2:$E$31,2)</f>
        <v>8</v>
      </c>
      <c r="D1207" t="str">
        <f t="shared" si="56"/>
        <v>SbDIV18</v>
      </c>
      <c r="E1207" s="2">
        <v>20180710</v>
      </c>
      <c r="F1207" t="str">
        <f t="shared" si="55"/>
        <v>RS1234</v>
      </c>
      <c r="G1207" t="s">
        <v>1140</v>
      </c>
      <c r="H1207" t="str">
        <f>VLOOKUP(E1207,GDD!$A$2:$B$57,2)</f>
        <v>650-900</v>
      </c>
      <c r="I1207" cm="1">
        <f t="array" ref="I1207">IF(H1207="0-650",1,IF(H1207="650-900",2,IF(H1207="900+",3,NA)))</f>
        <v>2</v>
      </c>
      <c r="J1207">
        <v>0.42215505159121502</v>
      </c>
      <c r="K1207">
        <v>1.5184095153766499</v>
      </c>
      <c r="L1207">
        <v>0.35734671881944902</v>
      </c>
    </row>
    <row r="1208" spans="1:12" x14ac:dyDescent="0.2">
      <c r="A1208" t="s">
        <v>76</v>
      </c>
      <c r="B1208" t="str">
        <f t="shared" si="54"/>
        <v>pcanopy_cover_10p</v>
      </c>
      <c r="C1208">
        <f>VLOOKUP(B1208,GDD!$D$2:$E$31,2)</f>
        <v>9</v>
      </c>
      <c r="D1208" t="str">
        <f t="shared" si="56"/>
        <v>SbDIV18</v>
      </c>
      <c r="E1208" s="2">
        <v>20180710</v>
      </c>
      <c r="F1208" t="str">
        <f t="shared" si="55"/>
        <v>RS1234</v>
      </c>
      <c r="G1208" t="s">
        <v>1140</v>
      </c>
      <c r="H1208" t="str">
        <f>VLOOKUP(E1208,GDD!$A$2:$B$57,2)</f>
        <v>650-900</v>
      </c>
      <c r="I1208" cm="1">
        <f t="array" ref="I1208">IF(H1208="0-650",1,IF(H1208="650-900",2,IF(H1208="900+",3,NA)))</f>
        <v>2</v>
      </c>
      <c r="J1208">
        <v>0.508847852670965</v>
      </c>
      <c r="K1208">
        <v>1.6594645750339001</v>
      </c>
      <c r="L1208">
        <v>0.38013999864029802</v>
      </c>
    </row>
    <row r="1209" spans="1:12" x14ac:dyDescent="0.2">
      <c r="A1209" t="s">
        <v>77</v>
      </c>
      <c r="B1209" t="str">
        <f t="shared" si="54"/>
        <v>canopy_cover_20p</v>
      </c>
      <c r="C1209">
        <f>VLOOKUP(B1209,GDD!$D$2:$E$31,2)</f>
        <v>10</v>
      </c>
      <c r="D1209" t="str">
        <f t="shared" si="56"/>
        <v>SbDIV18</v>
      </c>
      <c r="E1209" s="2">
        <v>20180710</v>
      </c>
      <c r="F1209" t="str">
        <f t="shared" si="55"/>
        <v>RS1234</v>
      </c>
      <c r="G1209" t="s">
        <v>1140</v>
      </c>
      <c r="H1209" t="str">
        <f>VLOOKUP(E1209,GDD!$A$2:$B$57,2)</f>
        <v>650-900</v>
      </c>
      <c r="I1209" cm="1">
        <f t="array" ref="I1209">IF(H1209="0-650",1,IF(H1209="650-900",2,IF(H1209="900+",3,NA)))</f>
        <v>2</v>
      </c>
      <c r="J1209">
        <v>0.78837185268213295</v>
      </c>
      <c r="K1209">
        <v>1.92155088499919</v>
      </c>
      <c r="L1209">
        <v>0.45071781824996299</v>
      </c>
    </row>
    <row r="1210" spans="1:12" x14ac:dyDescent="0.2">
      <c r="A1210" t="s">
        <v>78</v>
      </c>
      <c r="B1210" t="str">
        <f t="shared" si="54"/>
        <v>canopy_cover_30p</v>
      </c>
      <c r="C1210">
        <f>VLOOKUP(B1210,GDD!$D$2:$E$31,2)</f>
        <v>11</v>
      </c>
      <c r="D1210" t="str">
        <f t="shared" si="56"/>
        <v>SbDIV18</v>
      </c>
      <c r="E1210" s="2">
        <v>20180710</v>
      </c>
      <c r="F1210" t="str">
        <f t="shared" si="55"/>
        <v>RS1234</v>
      </c>
      <c r="G1210" t="s">
        <v>1140</v>
      </c>
      <c r="H1210" t="str">
        <f>VLOOKUP(E1210,GDD!$A$2:$B$57,2)</f>
        <v>650-900</v>
      </c>
      <c r="I1210" cm="1">
        <f t="array" ref="I1210">IF(H1210="0-650",1,IF(H1210="650-900",2,IF(H1210="900+",3,NA)))</f>
        <v>2</v>
      </c>
      <c r="J1210">
        <v>1.9197907034482899</v>
      </c>
      <c r="K1210">
        <v>3.07581903026123</v>
      </c>
      <c r="L1210">
        <v>0.55522184749645898</v>
      </c>
    </row>
    <row r="1211" spans="1:12" x14ac:dyDescent="0.2">
      <c r="A1211" t="s">
        <v>79</v>
      </c>
      <c r="B1211" t="str">
        <f t="shared" si="54"/>
        <v>canopy_cover_40p</v>
      </c>
      <c r="C1211">
        <f>VLOOKUP(B1211,GDD!$D$2:$E$31,2)</f>
        <v>12</v>
      </c>
      <c r="D1211" t="str">
        <f t="shared" si="56"/>
        <v>SbDIV18</v>
      </c>
      <c r="E1211" s="2">
        <v>20180710</v>
      </c>
      <c r="F1211" t="str">
        <f t="shared" si="55"/>
        <v>RS1234</v>
      </c>
      <c r="G1211" t="s">
        <v>1140</v>
      </c>
      <c r="H1211" t="str">
        <f>VLOOKUP(E1211,GDD!$A$2:$B$57,2)</f>
        <v>650-900</v>
      </c>
      <c r="I1211" cm="1">
        <f t="array" ref="I1211">IF(H1211="0-650",1,IF(H1211="650-900",2,IF(H1211="900+",3,NA)))</f>
        <v>2</v>
      </c>
      <c r="J1211">
        <v>8.6378912123798095</v>
      </c>
      <c r="K1211">
        <v>13.052486224436199</v>
      </c>
      <c r="L1211">
        <v>0.56962639788597702</v>
      </c>
    </row>
    <row r="1212" spans="1:12" x14ac:dyDescent="0.2">
      <c r="A1212" t="s">
        <v>80</v>
      </c>
      <c r="B1212" t="str">
        <f t="shared" si="54"/>
        <v>canopy_cover_50p</v>
      </c>
      <c r="C1212">
        <f>VLOOKUP(B1212,GDD!$D$2:$E$31,2)</f>
        <v>13</v>
      </c>
      <c r="D1212" t="str">
        <f t="shared" si="56"/>
        <v>SbDIV18</v>
      </c>
      <c r="E1212" s="2">
        <v>20180710</v>
      </c>
      <c r="F1212" t="str">
        <f t="shared" si="55"/>
        <v>RS1234</v>
      </c>
      <c r="G1212" t="s">
        <v>1140</v>
      </c>
      <c r="H1212" t="str">
        <f>VLOOKUP(E1212,GDD!$A$2:$B$57,2)</f>
        <v>650-900</v>
      </c>
      <c r="I1212" cm="1">
        <f t="array" ref="I1212">IF(H1212="0-650",1,IF(H1212="650-900",2,IF(H1212="900+",3,NA)))</f>
        <v>2</v>
      </c>
      <c r="J1212">
        <v>44.662425304601399</v>
      </c>
      <c r="K1212">
        <v>55.171491650055003</v>
      </c>
      <c r="L1212">
        <v>0.61818070417958904</v>
      </c>
    </row>
    <row r="1213" spans="1:12" x14ac:dyDescent="0.2">
      <c r="A1213" t="s">
        <v>81</v>
      </c>
      <c r="B1213" t="str">
        <f t="shared" si="54"/>
        <v>canopy_cover_75p</v>
      </c>
      <c r="C1213">
        <f>VLOOKUP(B1213,GDD!$D$2:$E$31,2)</f>
        <v>14</v>
      </c>
      <c r="D1213" t="str">
        <f t="shared" si="56"/>
        <v>SbDIV18</v>
      </c>
      <c r="E1213" s="2">
        <v>20180710</v>
      </c>
      <c r="F1213" t="str">
        <f t="shared" si="55"/>
        <v>RS1234</v>
      </c>
      <c r="G1213" t="s">
        <v>1140</v>
      </c>
      <c r="H1213" t="str">
        <f>VLOOKUP(E1213,GDD!$A$2:$B$57,2)</f>
        <v>650-900</v>
      </c>
      <c r="I1213" cm="1">
        <f t="array" ref="I1213">IF(H1213="0-650",1,IF(H1213="650-900",2,IF(H1213="900+",3,NA)))</f>
        <v>2</v>
      </c>
      <c r="J1213">
        <v>250.1408954586</v>
      </c>
      <c r="K1213">
        <v>104.5348008971</v>
      </c>
      <c r="L1213">
        <v>0.82716280883842497</v>
      </c>
    </row>
    <row r="1214" spans="1:12" x14ac:dyDescent="0.2">
      <c r="A1214" t="s">
        <v>82</v>
      </c>
      <c r="B1214" t="str">
        <f t="shared" si="54"/>
        <v>standard_deviation_ht</v>
      </c>
      <c r="C1214">
        <f>VLOOKUP(B1214,GDD!$D$2:$E$31,2)</f>
        <v>15</v>
      </c>
      <c r="D1214" t="str">
        <f t="shared" si="56"/>
        <v>SbDIV18</v>
      </c>
      <c r="E1214" s="2">
        <v>20180710</v>
      </c>
      <c r="F1214" t="str">
        <f t="shared" si="55"/>
        <v>RS1234</v>
      </c>
      <c r="G1214" t="s">
        <v>1140</v>
      </c>
      <c r="H1214" t="str">
        <f>VLOOKUP(E1214,GDD!$A$2:$B$57,2)</f>
        <v>650-900</v>
      </c>
      <c r="I1214" cm="1">
        <f t="array" ref="I1214">IF(H1214="0-650",1,IF(H1214="650-900",2,IF(H1214="900+",3,NA)))</f>
        <v>2</v>
      </c>
      <c r="J1214">
        <v>6.24271634092509E-3</v>
      </c>
      <c r="K1214">
        <v>8.1429006919383595E-4</v>
      </c>
      <c r="L1214">
        <v>0.93877390646132697</v>
      </c>
    </row>
    <row r="1215" spans="1:12" x14ac:dyDescent="0.2">
      <c r="A1215" t="s">
        <v>83</v>
      </c>
      <c r="B1215" t="str">
        <f t="shared" si="54"/>
        <v>quadratic_mean_ht</v>
      </c>
      <c r="C1215">
        <f>VLOOKUP(B1215,GDD!$D$2:$E$31,2)</f>
        <v>16</v>
      </c>
      <c r="D1215" t="str">
        <f t="shared" si="56"/>
        <v>SbDIV18</v>
      </c>
      <c r="E1215" s="2">
        <v>20180710</v>
      </c>
      <c r="F1215" t="str">
        <f t="shared" si="55"/>
        <v>RS1234</v>
      </c>
      <c r="G1215" t="s">
        <v>1140</v>
      </c>
      <c r="H1215" t="str">
        <f>VLOOKUP(E1215,GDD!$A$2:$B$57,2)</f>
        <v>650-900</v>
      </c>
      <c r="I1215" cm="1">
        <f t="array" ref="I1215">IF(H1215="0-650",1,IF(H1215="650-900",2,IF(H1215="900+",3,NA)))</f>
        <v>2</v>
      </c>
      <c r="J1215">
        <v>0.118173035191443</v>
      </c>
      <c r="K1215">
        <v>6.1987264030510898E-3</v>
      </c>
      <c r="L1215">
        <v>0.97444296276319697</v>
      </c>
    </row>
    <row r="1216" spans="1:12" x14ac:dyDescent="0.2">
      <c r="A1216" t="s">
        <v>84</v>
      </c>
      <c r="B1216" t="str">
        <f t="shared" si="54"/>
        <v>skewness_ht</v>
      </c>
      <c r="C1216">
        <f>VLOOKUP(B1216,GDD!$D$2:$E$31,2)</f>
        <v>17</v>
      </c>
      <c r="D1216" t="str">
        <f t="shared" si="56"/>
        <v>SbDIV18</v>
      </c>
      <c r="E1216" s="2">
        <v>20180710</v>
      </c>
      <c r="F1216" t="str">
        <f t="shared" si="55"/>
        <v>RS1234</v>
      </c>
      <c r="G1216" t="s">
        <v>1140</v>
      </c>
      <c r="H1216" t="str">
        <f>VLOOKUP(E1216,GDD!$A$2:$B$57,2)</f>
        <v>650-900</v>
      </c>
      <c r="I1216" cm="1">
        <f t="array" ref="I1216">IF(H1216="0-650",1,IF(H1216="650-900",2,IF(H1216="900+",3,NA)))</f>
        <v>2</v>
      </c>
      <c r="J1216">
        <v>0.292857027522409</v>
      </c>
      <c r="K1216">
        <v>0.19273254217299801</v>
      </c>
      <c r="L1216">
        <v>0.75241391912839195</v>
      </c>
    </row>
    <row r="1217" spans="1:12" x14ac:dyDescent="0.2">
      <c r="A1217" t="s">
        <v>85</v>
      </c>
      <c r="B1217" t="str">
        <f t="shared" si="54"/>
        <v>kurtosis_ht</v>
      </c>
      <c r="C1217">
        <f>VLOOKUP(B1217,GDD!$D$2:$E$31,2)</f>
        <v>18</v>
      </c>
      <c r="D1217" t="str">
        <f t="shared" si="56"/>
        <v>SbDIV18</v>
      </c>
      <c r="E1217" s="2">
        <v>20180710</v>
      </c>
      <c r="F1217" t="str">
        <f t="shared" si="55"/>
        <v>RS1234</v>
      </c>
      <c r="G1217" t="s">
        <v>1140</v>
      </c>
      <c r="H1217" t="str">
        <f>VLOOKUP(E1217,GDD!$A$2:$B$57,2)</f>
        <v>650-900</v>
      </c>
      <c r="I1217" cm="1">
        <f t="array" ref="I1217">IF(H1217="0-650",1,IF(H1217="650-900",2,IF(H1217="900+",3,NA)))</f>
        <v>2</v>
      </c>
      <c r="J1217">
        <v>2.71054314087896</v>
      </c>
      <c r="K1217">
        <v>1.2494678672447701</v>
      </c>
      <c r="L1217">
        <v>0.81268904511755202</v>
      </c>
    </row>
    <row r="1218" spans="1:12" x14ac:dyDescent="0.2">
      <c r="A1218" t="s">
        <v>86</v>
      </c>
      <c r="B1218" t="str">
        <f t="shared" ref="B1218:B1281" si="57">LEFT(A1218, FIND("_RS",A1218)-10)</f>
        <v>variation_ht</v>
      </c>
      <c r="C1218">
        <f>VLOOKUP(B1218,GDD!$D$2:$E$31,2)</f>
        <v>19</v>
      </c>
      <c r="D1218" t="str">
        <f t="shared" si="56"/>
        <v>SbDIV18</v>
      </c>
      <c r="E1218" s="2">
        <v>20180710</v>
      </c>
      <c r="F1218" t="str">
        <f t="shared" ref="F1218:F1281" si="58">RIGHT(A1218,LEN(A1218)-FIND("_RS",A1218))</f>
        <v>RS1234</v>
      </c>
      <c r="G1218" t="s">
        <v>1140</v>
      </c>
      <c r="H1218" t="str">
        <f>VLOOKUP(E1218,GDD!$A$2:$B$57,2)</f>
        <v>650-900</v>
      </c>
      <c r="I1218" cm="1">
        <f t="array" ref="I1218">IF(H1218="0-650",1,IF(H1218="650-900",2,IF(H1218="900+",3,NA)))</f>
        <v>2</v>
      </c>
      <c r="J1218">
        <v>1.2219992573692701E-3</v>
      </c>
      <c r="K1218">
        <v>4.9860188646512005E-4</v>
      </c>
      <c r="L1218">
        <v>0.83055739193769995</v>
      </c>
    </row>
    <row r="1219" spans="1:12" x14ac:dyDescent="0.2">
      <c r="A1219" t="s">
        <v>87</v>
      </c>
      <c r="B1219" t="str">
        <f t="shared" si="57"/>
        <v>plot_volume</v>
      </c>
      <c r="C1219">
        <f>VLOOKUP(B1219,GDD!$D$2:$E$31,2)</f>
        <v>20</v>
      </c>
      <c r="D1219" t="str">
        <f t="shared" ref="D1219:D1282" si="59">"SbDIV"&amp;MID(E1219,3,2)</f>
        <v>SbDIV18</v>
      </c>
      <c r="E1219" s="2">
        <v>20180710</v>
      </c>
      <c r="F1219" t="str">
        <f t="shared" si="58"/>
        <v>RS1234</v>
      </c>
      <c r="G1219" t="s">
        <v>1140</v>
      </c>
      <c r="H1219" t="str">
        <f>VLOOKUP(E1219,GDD!$A$2:$B$57,2)</f>
        <v>650-900</v>
      </c>
      <c r="I1219" cm="1">
        <f t="array" ref="I1219">IF(H1219="0-650",1,IF(H1219="650-900",2,IF(H1219="900+",3,NA)))</f>
        <v>2</v>
      </c>
      <c r="J1219" s="1">
        <v>5.2236077469763602E-5</v>
      </c>
      <c r="K1219" s="1">
        <v>4.3864612025324398E-6</v>
      </c>
      <c r="L1219">
        <v>0.95970497000615795</v>
      </c>
    </row>
    <row r="1220" spans="1:12" x14ac:dyDescent="0.2">
      <c r="A1220" t="s">
        <v>88</v>
      </c>
      <c r="B1220" t="str">
        <f t="shared" si="57"/>
        <v>height_30p</v>
      </c>
      <c r="C1220">
        <f>VLOOKUP(B1220,GDD!$D$2:$E$31,2)</f>
        <v>2</v>
      </c>
      <c r="D1220" t="str">
        <f t="shared" si="59"/>
        <v>SbDIV18</v>
      </c>
      <c r="E1220" s="2">
        <v>20180718</v>
      </c>
      <c r="F1220" t="str">
        <f t="shared" si="58"/>
        <v>RS1234</v>
      </c>
      <c r="G1220" t="s">
        <v>1140</v>
      </c>
      <c r="H1220" t="str">
        <f>VLOOKUP(E1220,GDD!$A$2:$B$57,2)</f>
        <v>650-900</v>
      </c>
      <c r="I1220" cm="1">
        <f t="array" ref="I1220">IF(H1220="0-650",1,IF(H1220="650-900",2,IF(H1220="900+",3,NA)))</f>
        <v>2</v>
      </c>
      <c r="J1220">
        <v>0.108982386458588</v>
      </c>
      <c r="K1220">
        <v>4.0450391094958901E-3</v>
      </c>
      <c r="L1220">
        <v>0.98177990840778695</v>
      </c>
    </row>
    <row r="1221" spans="1:12" x14ac:dyDescent="0.2">
      <c r="A1221" t="s">
        <v>89</v>
      </c>
      <c r="B1221" t="str">
        <f t="shared" si="57"/>
        <v>height_50p</v>
      </c>
      <c r="C1221">
        <f>VLOOKUP(B1221,GDD!$D$2:$E$31,2)</f>
        <v>3</v>
      </c>
      <c r="D1221" t="str">
        <f t="shared" si="59"/>
        <v>SbDIV18</v>
      </c>
      <c r="E1221" s="2">
        <v>20180718</v>
      </c>
      <c r="F1221" t="str">
        <f t="shared" si="58"/>
        <v>RS1234</v>
      </c>
      <c r="G1221" t="s">
        <v>1140</v>
      </c>
      <c r="H1221" t="str">
        <f>VLOOKUP(E1221,GDD!$A$2:$B$57,2)</f>
        <v>650-900</v>
      </c>
      <c r="I1221" cm="1">
        <f t="array" ref="I1221">IF(H1221="0-650",1,IF(H1221="650-900",2,IF(H1221="900+",3,NA)))</f>
        <v>2</v>
      </c>
      <c r="J1221">
        <v>0.13305676790663401</v>
      </c>
      <c r="K1221">
        <v>3.7496781510456601E-3</v>
      </c>
      <c r="L1221">
        <v>0.98610526386326403</v>
      </c>
    </row>
    <row r="1222" spans="1:12" x14ac:dyDescent="0.2">
      <c r="A1222" t="s">
        <v>90</v>
      </c>
      <c r="B1222" t="str">
        <f t="shared" si="57"/>
        <v>height_70p</v>
      </c>
      <c r="C1222">
        <f>VLOOKUP(B1222,GDD!$D$2:$E$31,2)</f>
        <v>4</v>
      </c>
      <c r="D1222" t="str">
        <f t="shared" si="59"/>
        <v>SbDIV18</v>
      </c>
      <c r="E1222" s="2">
        <v>20180718</v>
      </c>
      <c r="F1222" t="str">
        <f t="shared" si="58"/>
        <v>RS1234</v>
      </c>
      <c r="G1222" t="s">
        <v>1140</v>
      </c>
      <c r="H1222" t="str">
        <f>VLOOKUP(E1222,GDD!$A$2:$B$57,2)</f>
        <v>650-900</v>
      </c>
      <c r="I1222" cm="1">
        <f t="array" ref="I1222">IF(H1222="0-650",1,IF(H1222="650-900",2,IF(H1222="900+",3,NA)))</f>
        <v>2</v>
      </c>
      <c r="J1222">
        <v>0.156420674639348</v>
      </c>
      <c r="K1222">
        <v>4.1559032059683299E-3</v>
      </c>
      <c r="L1222">
        <v>0.98688978161989205</v>
      </c>
    </row>
    <row r="1223" spans="1:12" x14ac:dyDescent="0.2">
      <c r="A1223" t="s">
        <v>91</v>
      </c>
      <c r="B1223" t="str">
        <f t="shared" si="57"/>
        <v>height_90p</v>
      </c>
      <c r="C1223">
        <f>VLOOKUP(B1223,GDD!$D$2:$E$31,2)</f>
        <v>5</v>
      </c>
      <c r="D1223" t="str">
        <f t="shared" si="59"/>
        <v>SbDIV18</v>
      </c>
      <c r="E1223" s="2">
        <v>20180718</v>
      </c>
      <c r="F1223" t="str">
        <f t="shared" si="58"/>
        <v>RS1234</v>
      </c>
      <c r="G1223" t="s">
        <v>1140</v>
      </c>
      <c r="H1223" t="str">
        <f>VLOOKUP(E1223,GDD!$A$2:$B$57,2)</f>
        <v>650-900</v>
      </c>
      <c r="I1223" cm="1">
        <f t="array" ref="I1223">IF(H1223="0-650",1,IF(H1223="650-900",2,IF(H1223="900+",3,NA)))</f>
        <v>2</v>
      </c>
      <c r="J1223">
        <v>0.21785041479099199</v>
      </c>
      <c r="K1223">
        <v>7.8313725972909993E-3</v>
      </c>
      <c r="L1223">
        <v>0.98234317021670103</v>
      </c>
    </row>
    <row r="1224" spans="1:12" x14ac:dyDescent="0.2">
      <c r="A1224" t="s">
        <v>92</v>
      </c>
      <c r="B1224" t="str">
        <f t="shared" si="57"/>
        <v>height_95p</v>
      </c>
      <c r="C1224">
        <f>VLOOKUP(B1224,GDD!$D$2:$E$31,2)</f>
        <v>6</v>
      </c>
      <c r="D1224" t="str">
        <f t="shared" si="59"/>
        <v>SbDIV18</v>
      </c>
      <c r="E1224" s="2">
        <v>20180718</v>
      </c>
      <c r="F1224" t="str">
        <f t="shared" si="58"/>
        <v>RS1234</v>
      </c>
      <c r="G1224" t="s">
        <v>1140</v>
      </c>
      <c r="H1224" t="str">
        <f>VLOOKUP(E1224,GDD!$A$2:$B$57,2)</f>
        <v>650-900</v>
      </c>
      <c r="I1224" cm="1">
        <f t="array" ref="I1224">IF(H1224="0-650",1,IF(H1224="650-900",2,IF(H1224="900+",3,NA)))</f>
        <v>2</v>
      </c>
      <c r="J1224">
        <v>0.22867307155736599</v>
      </c>
      <c r="K1224">
        <v>1.14186956530566E-2</v>
      </c>
      <c r="L1224">
        <v>0.97564088705315</v>
      </c>
    </row>
    <row r="1225" spans="1:12" x14ac:dyDescent="0.2">
      <c r="A1225" t="s">
        <v>93</v>
      </c>
      <c r="B1225" t="str">
        <f t="shared" si="57"/>
        <v>height_99p</v>
      </c>
      <c r="C1225">
        <f>VLOOKUP(B1225,GDD!$D$2:$E$31,2)</f>
        <v>7</v>
      </c>
      <c r="D1225" t="str">
        <f t="shared" si="59"/>
        <v>SbDIV18</v>
      </c>
      <c r="E1225" s="2">
        <v>20180718</v>
      </c>
      <c r="F1225" t="str">
        <f t="shared" si="58"/>
        <v>RS1234</v>
      </c>
      <c r="G1225" t="s">
        <v>1140</v>
      </c>
      <c r="H1225" t="str">
        <f>VLOOKUP(E1225,GDD!$A$2:$B$57,2)</f>
        <v>650-900</v>
      </c>
      <c r="I1225" cm="1">
        <f t="array" ref="I1225">IF(H1225="0-650",1,IF(H1225="650-900",2,IF(H1225="900+",3,NA)))</f>
        <v>2</v>
      </c>
      <c r="J1225">
        <v>0.19951181028237899</v>
      </c>
      <c r="K1225">
        <v>1.9067217333802799E-2</v>
      </c>
      <c r="L1225">
        <v>0.95439455829828801</v>
      </c>
    </row>
    <row r="1226" spans="1:12" x14ac:dyDescent="0.2">
      <c r="A1226" t="s">
        <v>94</v>
      </c>
      <c r="B1226" t="str">
        <f t="shared" si="57"/>
        <v>canopy_cover_5p</v>
      </c>
      <c r="C1226">
        <f>VLOOKUP(B1226,GDD!$D$2:$E$31,2)</f>
        <v>8</v>
      </c>
      <c r="D1226" t="str">
        <f t="shared" si="59"/>
        <v>SbDIV18</v>
      </c>
      <c r="E1226" s="2">
        <v>20180718</v>
      </c>
      <c r="F1226" t="str">
        <f t="shared" si="58"/>
        <v>RS1234</v>
      </c>
      <c r="G1226" t="s">
        <v>1140</v>
      </c>
      <c r="H1226" t="str">
        <f>VLOOKUP(E1226,GDD!$A$2:$B$57,2)</f>
        <v>650-900</v>
      </c>
      <c r="I1226" cm="1">
        <f t="array" ref="I1226">IF(H1226="0-650",1,IF(H1226="650-900",2,IF(H1226="900+",3,NA)))</f>
        <v>2</v>
      </c>
      <c r="J1226">
        <v>0.52476593327102405</v>
      </c>
      <c r="K1226">
        <v>2.6403927624268801</v>
      </c>
      <c r="L1226">
        <v>0.28443178982637302</v>
      </c>
    </row>
    <row r="1227" spans="1:12" x14ac:dyDescent="0.2">
      <c r="A1227" t="s">
        <v>95</v>
      </c>
      <c r="B1227" t="str">
        <f t="shared" si="57"/>
        <v>pcanopy_cover_10p</v>
      </c>
      <c r="C1227">
        <f>VLOOKUP(B1227,GDD!$D$2:$E$31,2)</f>
        <v>9</v>
      </c>
      <c r="D1227" t="str">
        <f t="shared" si="59"/>
        <v>SbDIV18</v>
      </c>
      <c r="E1227" s="2">
        <v>20180718</v>
      </c>
      <c r="F1227" t="str">
        <f t="shared" si="58"/>
        <v>RS1234</v>
      </c>
      <c r="G1227" t="s">
        <v>1140</v>
      </c>
      <c r="H1227" t="str">
        <f>VLOOKUP(E1227,GDD!$A$2:$B$57,2)</f>
        <v>650-900</v>
      </c>
      <c r="I1227" cm="1">
        <f t="array" ref="I1227">IF(H1227="0-650",1,IF(H1227="650-900",2,IF(H1227="900+",3,NA)))</f>
        <v>2</v>
      </c>
      <c r="J1227">
        <v>0.63695721540519501</v>
      </c>
      <c r="K1227">
        <v>2.7760727546873301</v>
      </c>
      <c r="L1227">
        <v>0.31454776829221798</v>
      </c>
    </row>
    <row r="1228" spans="1:12" x14ac:dyDescent="0.2">
      <c r="A1228" t="s">
        <v>96</v>
      </c>
      <c r="B1228" t="str">
        <f t="shared" si="57"/>
        <v>canopy_cover_20p</v>
      </c>
      <c r="C1228">
        <f>VLOOKUP(B1228,GDD!$D$2:$E$31,2)</f>
        <v>10</v>
      </c>
      <c r="D1228" t="str">
        <f t="shared" si="59"/>
        <v>SbDIV18</v>
      </c>
      <c r="E1228" s="2">
        <v>20180718</v>
      </c>
      <c r="F1228" t="str">
        <f t="shared" si="58"/>
        <v>RS1234</v>
      </c>
      <c r="G1228" t="s">
        <v>1140</v>
      </c>
      <c r="H1228" t="str">
        <f>VLOOKUP(E1228,GDD!$A$2:$B$57,2)</f>
        <v>650-900</v>
      </c>
      <c r="I1228" cm="1">
        <f t="array" ref="I1228">IF(H1228="0-650",1,IF(H1228="650-900",2,IF(H1228="900+",3,NA)))</f>
        <v>2</v>
      </c>
      <c r="J1228">
        <v>1.00574694936249</v>
      </c>
      <c r="K1228">
        <v>3.2527853167503502</v>
      </c>
      <c r="L1228">
        <v>0.382102433474998</v>
      </c>
    </row>
    <row r="1229" spans="1:12" x14ac:dyDescent="0.2">
      <c r="A1229" t="s">
        <v>97</v>
      </c>
      <c r="B1229" t="str">
        <f t="shared" si="57"/>
        <v>canopy_cover_30p</v>
      </c>
      <c r="C1229">
        <f>VLOOKUP(B1229,GDD!$D$2:$E$31,2)</f>
        <v>11</v>
      </c>
      <c r="D1229" t="str">
        <f t="shared" si="59"/>
        <v>SbDIV18</v>
      </c>
      <c r="E1229" s="2">
        <v>20180718</v>
      </c>
      <c r="F1229" t="str">
        <f t="shared" si="58"/>
        <v>RS1234</v>
      </c>
      <c r="G1229" t="s">
        <v>1140</v>
      </c>
      <c r="H1229" t="str">
        <f>VLOOKUP(E1229,GDD!$A$2:$B$57,2)</f>
        <v>650-900</v>
      </c>
      <c r="I1229" cm="1">
        <f t="array" ref="I1229">IF(H1229="0-650",1,IF(H1229="650-900",2,IF(H1229="900+",3,NA)))</f>
        <v>2</v>
      </c>
      <c r="J1229">
        <v>2.8915443358549999</v>
      </c>
      <c r="K1229">
        <v>5.3540482105254403</v>
      </c>
      <c r="L1229">
        <v>0.51926170369104896</v>
      </c>
    </row>
    <row r="1230" spans="1:12" x14ac:dyDescent="0.2">
      <c r="A1230" t="s">
        <v>98</v>
      </c>
      <c r="B1230" t="str">
        <f t="shared" si="57"/>
        <v>canopy_cover_40p</v>
      </c>
      <c r="C1230">
        <f>VLOOKUP(B1230,GDD!$D$2:$E$31,2)</f>
        <v>12</v>
      </c>
      <c r="D1230" t="str">
        <f t="shared" si="59"/>
        <v>SbDIV18</v>
      </c>
      <c r="E1230" s="2">
        <v>20180718</v>
      </c>
      <c r="F1230" t="str">
        <f t="shared" si="58"/>
        <v>RS1234</v>
      </c>
      <c r="G1230" t="s">
        <v>1140</v>
      </c>
      <c r="H1230" t="str">
        <f>VLOOKUP(E1230,GDD!$A$2:$B$57,2)</f>
        <v>650-900</v>
      </c>
      <c r="I1230" cm="1">
        <f t="array" ref="I1230">IF(H1230="0-650",1,IF(H1230="650-900",2,IF(H1230="900+",3,NA)))</f>
        <v>2</v>
      </c>
      <c r="J1230">
        <v>17.094211561155401</v>
      </c>
      <c r="K1230">
        <v>22.644972453961699</v>
      </c>
      <c r="L1230">
        <v>0.60155517325071095</v>
      </c>
    </row>
    <row r="1231" spans="1:12" x14ac:dyDescent="0.2">
      <c r="A1231" t="s">
        <v>99</v>
      </c>
      <c r="B1231" t="str">
        <f t="shared" si="57"/>
        <v>canopy_cover_50p</v>
      </c>
      <c r="C1231">
        <f>VLOOKUP(B1231,GDD!$D$2:$E$31,2)</f>
        <v>13</v>
      </c>
      <c r="D1231" t="str">
        <f t="shared" si="59"/>
        <v>SbDIV18</v>
      </c>
      <c r="E1231" s="2">
        <v>20180718</v>
      </c>
      <c r="F1231" t="str">
        <f t="shared" si="58"/>
        <v>RS1234</v>
      </c>
      <c r="G1231" t="s">
        <v>1140</v>
      </c>
      <c r="H1231" t="str">
        <f>VLOOKUP(E1231,GDD!$A$2:$B$57,2)</f>
        <v>650-900</v>
      </c>
      <c r="I1231" cm="1">
        <f t="array" ref="I1231">IF(H1231="0-650",1,IF(H1231="650-900",2,IF(H1231="900+",3,NA)))</f>
        <v>2</v>
      </c>
      <c r="J1231">
        <v>81.683344613352304</v>
      </c>
      <c r="K1231">
        <v>58.962992119926</v>
      </c>
      <c r="L1231">
        <v>0.73479477970375995</v>
      </c>
    </row>
    <row r="1232" spans="1:12" x14ac:dyDescent="0.2">
      <c r="A1232" t="s">
        <v>100</v>
      </c>
      <c r="B1232" t="str">
        <f t="shared" si="57"/>
        <v>canopy_cover_75p</v>
      </c>
      <c r="C1232">
        <f>VLOOKUP(B1232,GDD!$D$2:$E$31,2)</f>
        <v>14</v>
      </c>
      <c r="D1232" t="str">
        <f t="shared" si="59"/>
        <v>SbDIV18</v>
      </c>
      <c r="E1232" s="2">
        <v>20180718</v>
      </c>
      <c r="F1232" t="str">
        <f t="shared" si="58"/>
        <v>RS1234</v>
      </c>
      <c r="G1232" t="s">
        <v>1140</v>
      </c>
      <c r="H1232" t="str">
        <f>VLOOKUP(E1232,GDD!$A$2:$B$57,2)</f>
        <v>650-900</v>
      </c>
      <c r="I1232" cm="1">
        <f t="array" ref="I1232">IF(H1232="0-650",1,IF(H1232="650-900",2,IF(H1232="900+",3,NA)))</f>
        <v>2</v>
      </c>
      <c r="J1232">
        <v>100.686496509848</v>
      </c>
      <c r="K1232">
        <v>31.104315513081499</v>
      </c>
      <c r="L1232">
        <v>0.86620493970190704</v>
      </c>
    </row>
    <row r="1233" spans="1:12" x14ac:dyDescent="0.2">
      <c r="A1233" t="s">
        <v>101</v>
      </c>
      <c r="B1233" t="str">
        <f t="shared" si="57"/>
        <v>standard_deviation_ht</v>
      </c>
      <c r="C1233">
        <f>VLOOKUP(B1233,GDD!$D$2:$E$31,2)</f>
        <v>15</v>
      </c>
      <c r="D1233" t="str">
        <f t="shared" si="59"/>
        <v>SbDIV18</v>
      </c>
      <c r="E1233" s="2">
        <v>20180718</v>
      </c>
      <c r="F1233" t="str">
        <f t="shared" si="58"/>
        <v>RS1234</v>
      </c>
      <c r="G1233" t="s">
        <v>1140</v>
      </c>
      <c r="H1233" t="str">
        <f>VLOOKUP(E1233,GDD!$A$2:$B$57,2)</f>
        <v>650-900</v>
      </c>
      <c r="I1233" cm="1">
        <f t="array" ref="I1233">IF(H1233="0-650",1,IF(H1233="650-900",2,IF(H1233="900+",3,NA)))</f>
        <v>2</v>
      </c>
      <c r="J1233">
        <v>8.8938283672855695E-3</v>
      </c>
      <c r="K1233">
        <v>7.8387901485999E-4</v>
      </c>
      <c r="L1233">
        <v>0.95779137356026101</v>
      </c>
    </row>
    <row r="1234" spans="1:12" x14ac:dyDescent="0.2">
      <c r="A1234" t="s">
        <v>102</v>
      </c>
      <c r="B1234" t="str">
        <f t="shared" si="57"/>
        <v>quadratic_mean_ht</v>
      </c>
      <c r="C1234">
        <f>VLOOKUP(B1234,GDD!$D$2:$E$31,2)</f>
        <v>16</v>
      </c>
      <c r="D1234" t="str">
        <f t="shared" si="59"/>
        <v>SbDIV18</v>
      </c>
      <c r="E1234" s="2">
        <v>20180718</v>
      </c>
      <c r="F1234" t="str">
        <f t="shared" si="58"/>
        <v>RS1234</v>
      </c>
      <c r="G1234" t="s">
        <v>1140</v>
      </c>
      <c r="H1234" t="str">
        <f>VLOOKUP(E1234,GDD!$A$2:$B$57,2)</f>
        <v>650-900</v>
      </c>
      <c r="I1234" cm="1">
        <f t="array" ref="I1234">IF(H1234="0-650",1,IF(H1234="650-900",2,IF(H1234="900+",3,NA)))</f>
        <v>2</v>
      </c>
      <c r="J1234">
        <v>0.12784215529964801</v>
      </c>
      <c r="K1234">
        <v>4.1739949387223103E-3</v>
      </c>
      <c r="L1234">
        <v>0.98393741954839498</v>
      </c>
    </row>
    <row r="1235" spans="1:12" x14ac:dyDescent="0.2">
      <c r="A1235" t="s">
        <v>103</v>
      </c>
      <c r="B1235" t="str">
        <f t="shared" si="57"/>
        <v>skewness_ht</v>
      </c>
      <c r="C1235">
        <f>VLOOKUP(B1235,GDD!$D$2:$E$31,2)</f>
        <v>17</v>
      </c>
      <c r="D1235" t="str">
        <f t="shared" si="59"/>
        <v>SbDIV18</v>
      </c>
      <c r="E1235" s="2">
        <v>20180718</v>
      </c>
      <c r="F1235" t="str">
        <f t="shared" si="58"/>
        <v>RS1234</v>
      </c>
      <c r="G1235" t="s">
        <v>1140</v>
      </c>
      <c r="H1235" t="str">
        <f>VLOOKUP(E1235,GDD!$A$2:$B$57,2)</f>
        <v>650-900</v>
      </c>
      <c r="I1235" cm="1">
        <f t="array" ref="I1235">IF(H1235="0-650",1,IF(H1235="650-900",2,IF(H1235="900+",3,NA)))</f>
        <v>2</v>
      </c>
      <c r="J1235">
        <v>0.24226982209044601</v>
      </c>
      <c r="K1235">
        <v>0.106639395233794</v>
      </c>
      <c r="L1235">
        <v>0.81961573715574298</v>
      </c>
    </row>
    <row r="1236" spans="1:12" x14ac:dyDescent="0.2">
      <c r="A1236" t="s">
        <v>104</v>
      </c>
      <c r="B1236" t="str">
        <f t="shared" si="57"/>
        <v>kurtosis_ht</v>
      </c>
      <c r="C1236">
        <f>VLOOKUP(B1236,GDD!$D$2:$E$31,2)</f>
        <v>18</v>
      </c>
      <c r="D1236" t="str">
        <f t="shared" si="59"/>
        <v>SbDIV18</v>
      </c>
      <c r="E1236" s="2">
        <v>20180718</v>
      </c>
      <c r="F1236" t="str">
        <f t="shared" si="58"/>
        <v>RS1234</v>
      </c>
      <c r="G1236" t="s">
        <v>1140</v>
      </c>
      <c r="H1236" t="str">
        <f>VLOOKUP(E1236,GDD!$A$2:$B$57,2)</f>
        <v>650-900</v>
      </c>
      <c r="I1236" cm="1">
        <f t="array" ref="I1236">IF(H1236="0-650",1,IF(H1236="650-900",2,IF(H1236="900+",3,NA)))</f>
        <v>2</v>
      </c>
      <c r="J1236">
        <v>2.32354085257208</v>
      </c>
      <c r="K1236">
        <v>0.61440819144956804</v>
      </c>
      <c r="L1236">
        <v>0.88322543547079102</v>
      </c>
    </row>
    <row r="1237" spans="1:12" x14ac:dyDescent="0.2">
      <c r="A1237" t="s">
        <v>105</v>
      </c>
      <c r="B1237" t="str">
        <f t="shared" si="57"/>
        <v>variation_ht</v>
      </c>
      <c r="C1237">
        <f>VLOOKUP(B1237,GDD!$D$2:$E$31,2)</f>
        <v>19</v>
      </c>
      <c r="D1237" t="str">
        <f t="shared" si="59"/>
        <v>SbDIV18</v>
      </c>
      <c r="E1237" s="2">
        <v>20180718</v>
      </c>
      <c r="F1237" t="str">
        <f t="shared" si="58"/>
        <v>RS1234</v>
      </c>
      <c r="G1237" t="s">
        <v>1140</v>
      </c>
      <c r="H1237" t="str">
        <f>VLOOKUP(E1237,GDD!$A$2:$B$57,2)</f>
        <v>650-900</v>
      </c>
      <c r="I1237" cm="1">
        <f t="array" ref="I1237">IF(H1237="0-650",1,IF(H1237="650-900",2,IF(H1237="900+",3,NA)))</f>
        <v>2</v>
      </c>
      <c r="J1237">
        <v>1.5765605609146199E-3</v>
      </c>
      <c r="K1237">
        <v>4.67719109916212E-4</v>
      </c>
      <c r="L1237">
        <v>0.87082580838129298</v>
      </c>
    </row>
    <row r="1238" spans="1:12" x14ac:dyDescent="0.2">
      <c r="A1238" t="s">
        <v>106</v>
      </c>
      <c r="B1238" t="str">
        <f t="shared" si="57"/>
        <v>plot_volume</v>
      </c>
      <c r="C1238">
        <f>VLOOKUP(B1238,GDD!$D$2:$E$31,2)</f>
        <v>20</v>
      </c>
      <c r="D1238" t="str">
        <f t="shared" si="59"/>
        <v>SbDIV18</v>
      </c>
      <c r="E1238" s="2">
        <v>20180718</v>
      </c>
      <c r="F1238" t="str">
        <f t="shared" si="58"/>
        <v>RS1234</v>
      </c>
      <c r="G1238" t="s">
        <v>1140</v>
      </c>
      <c r="H1238" t="str">
        <f>VLOOKUP(E1238,GDD!$A$2:$B$57,2)</f>
        <v>650-900</v>
      </c>
      <c r="I1238" cm="1">
        <f t="array" ref="I1238">IF(H1238="0-650",1,IF(H1238="650-900",2,IF(H1238="900+",3,NA)))</f>
        <v>2</v>
      </c>
      <c r="J1238" s="1">
        <v>5.7376173632018202E-5</v>
      </c>
      <c r="K1238" s="1">
        <v>3.2388117721328001E-6</v>
      </c>
      <c r="L1238">
        <v>0.97255038599002197</v>
      </c>
    </row>
    <row r="1239" spans="1:12" x14ac:dyDescent="0.2">
      <c r="A1239" t="s">
        <v>107</v>
      </c>
      <c r="B1239" t="str">
        <f t="shared" si="57"/>
        <v>height_30p</v>
      </c>
      <c r="C1239">
        <f>VLOOKUP(B1239,GDD!$D$2:$E$31,2)</f>
        <v>2</v>
      </c>
      <c r="D1239" t="str">
        <f t="shared" si="59"/>
        <v>SbDIV18</v>
      </c>
      <c r="E1239" s="2">
        <v>20180806</v>
      </c>
      <c r="F1239" t="str">
        <f t="shared" si="58"/>
        <v>RS1234</v>
      </c>
      <c r="G1239" t="s">
        <v>1140</v>
      </c>
      <c r="H1239" t="str">
        <f>VLOOKUP(E1239,GDD!$A$2:$B$57,2)</f>
        <v>900+</v>
      </c>
      <c r="I1239" cm="1">
        <f t="array" ref="I1239">IF(H1239="0-650",1,IF(H1239="650-900",2,IF(H1239="900+",3,NA)))</f>
        <v>3</v>
      </c>
      <c r="J1239">
        <v>3.9418059953844301E-2</v>
      </c>
      <c r="K1239">
        <v>2.9664357940414401E-2</v>
      </c>
      <c r="L1239">
        <v>0.72659698345344204</v>
      </c>
    </row>
    <row r="1240" spans="1:12" x14ac:dyDescent="0.2">
      <c r="A1240" t="s">
        <v>108</v>
      </c>
      <c r="B1240" t="str">
        <f t="shared" si="57"/>
        <v>height_50p</v>
      </c>
      <c r="C1240">
        <f>VLOOKUP(B1240,GDD!$D$2:$E$31,2)</f>
        <v>3</v>
      </c>
      <c r="D1240" t="str">
        <f t="shared" si="59"/>
        <v>SbDIV18</v>
      </c>
      <c r="E1240" s="2">
        <v>20180806</v>
      </c>
      <c r="F1240" t="str">
        <f t="shared" si="58"/>
        <v>RS1234</v>
      </c>
      <c r="G1240" t="s">
        <v>1140</v>
      </c>
      <c r="H1240" t="str">
        <f>VLOOKUP(E1240,GDD!$A$2:$B$57,2)</f>
        <v>900+</v>
      </c>
      <c r="I1240" cm="1">
        <f t="array" ref="I1240">IF(H1240="0-650",1,IF(H1240="650-900",2,IF(H1240="900+",3,NA)))</f>
        <v>3</v>
      </c>
      <c r="J1240">
        <v>6.3278540864338095E-2</v>
      </c>
      <c r="K1240">
        <v>2.3882571967288099E-2</v>
      </c>
      <c r="L1240">
        <v>0.84124815910867301</v>
      </c>
    </row>
    <row r="1241" spans="1:12" x14ac:dyDescent="0.2">
      <c r="A1241" t="s">
        <v>109</v>
      </c>
      <c r="B1241" t="str">
        <f t="shared" si="57"/>
        <v>height_70p</v>
      </c>
      <c r="C1241">
        <f>VLOOKUP(B1241,GDD!$D$2:$E$31,2)</f>
        <v>4</v>
      </c>
      <c r="D1241" t="str">
        <f t="shared" si="59"/>
        <v>SbDIV18</v>
      </c>
      <c r="E1241" s="2">
        <v>20180806</v>
      </c>
      <c r="F1241" t="str">
        <f t="shared" si="58"/>
        <v>RS1234</v>
      </c>
      <c r="G1241" t="s">
        <v>1140</v>
      </c>
      <c r="H1241" t="str">
        <f>VLOOKUP(E1241,GDD!$A$2:$B$57,2)</f>
        <v>900+</v>
      </c>
      <c r="I1241" cm="1">
        <f t="array" ref="I1241">IF(H1241="0-650",1,IF(H1241="650-900",2,IF(H1241="900+",3,NA)))</f>
        <v>3</v>
      </c>
      <c r="J1241">
        <v>8.7203512252272505E-2</v>
      </c>
      <c r="K1241">
        <v>2.24731609964509E-2</v>
      </c>
      <c r="L1241">
        <v>0.88585361731926404</v>
      </c>
    </row>
    <row r="1242" spans="1:12" x14ac:dyDescent="0.2">
      <c r="A1242" t="s">
        <v>110</v>
      </c>
      <c r="B1242" t="str">
        <f t="shared" si="57"/>
        <v>height_90p</v>
      </c>
      <c r="C1242">
        <f>VLOOKUP(B1242,GDD!$D$2:$E$31,2)</f>
        <v>5</v>
      </c>
      <c r="D1242" t="str">
        <f t="shared" si="59"/>
        <v>SbDIV18</v>
      </c>
      <c r="E1242" s="2">
        <v>20180806</v>
      </c>
      <c r="F1242" t="str">
        <f t="shared" si="58"/>
        <v>RS1234</v>
      </c>
      <c r="G1242" t="s">
        <v>1140</v>
      </c>
      <c r="H1242" t="str">
        <f>VLOOKUP(E1242,GDD!$A$2:$B$57,2)</f>
        <v>900+</v>
      </c>
      <c r="I1242" cm="1">
        <f t="array" ref="I1242">IF(H1242="0-650",1,IF(H1242="650-900",2,IF(H1242="900+",3,NA)))</f>
        <v>3</v>
      </c>
      <c r="J1242">
        <v>0.131120327089667</v>
      </c>
      <c r="K1242">
        <v>2.54585774463316E-2</v>
      </c>
      <c r="L1242">
        <v>0.91150974821004604</v>
      </c>
    </row>
    <row r="1243" spans="1:12" x14ac:dyDescent="0.2">
      <c r="A1243" t="s">
        <v>111</v>
      </c>
      <c r="B1243" t="str">
        <f t="shared" si="57"/>
        <v>height_95p</v>
      </c>
      <c r="C1243">
        <f>VLOOKUP(B1243,GDD!$D$2:$E$31,2)</f>
        <v>6</v>
      </c>
      <c r="D1243" t="str">
        <f t="shared" si="59"/>
        <v>SbDIV18</v>
      </c>
      <c r="E1243" s="2">
        <v>20180806</v>
      </c>
      <c r="F1243" t="str">
        <f t="shared" si="58"/>
        <v>RS1234</v>
      </c>
      <c r="G1243" t="s">
        <v>1140</v>
      </c>
      <c r="H1243" t="str">
        <f>VLOOKUP(E1243,GDD!$A$2:$B$57,2)</f>
        <v>900+</v>
      </c>
      <c r="I1243" cm="1">
        <f t="array" ref="I1243">IF(H1243="0-650",1,IF(H1243="650-900",2,IF(H1243="900+",3,NA)))</f>
        <v>3</v>
      </c>
      <c r="J1243">
        <v>0.13457839204525399</v>
      </c>
      <c r="K1243">
        <v>2.7678479544167099E-2</v>
      </c>
      <c r="L1243">
        <v>0.90675474603235895</v>
      </c>
    </row>
    <row r="1244" spans="1:12" x14ac:dyDescent="0.2">
      <c r="A1244" t="s">
        <v>112</v>
      </c>
      <c r="B1244" t="str">
        <f t="shared" si="57"/>
        <v>height_99p</v>
      </c>
      <c r="C1244">
        <f>VLOOKUP(B1244,GDD!$D$2:$E$31,2)</f>
        <v>7</v>
      </c>
      <c r="D1244" t="str">
        <f t="shared" si="59"/>
        <v>SbDIV18</v>
      </c>
      <c r="E1244" s="2">
        <v>20180806</v>
      </c>
      <c r="F1244" t="str">
        <f t="shared" si="58"/>
        <v>RS1234</v>
      </c>
      <c r="G1244" t="s">
        <v>1140</v>
      </c>
      <c r="H1244" t="str">
        <f>VLOOKUP(E1244,GDD!$A$2:$B$57,2)</f>
        <v>900+</v>
      </c>
      <c r="I1244" cm="1">
        <f t="array" ref="I1244">IF(H1244="0-650",1,IF(H1244="650-900",2,IF(H1244="900+",3,NA)))</f>
        <v>3</v>
      </c>
      <c r="J1244">
        <v>0.11854058159603401</v>
      </c>
      <c r="K1244">
        <v>4.1182135154488098E-2</v>
      </c>
      <c r="L1244">
        <v>0.85200299357050302</v>
      </c>
    </row>
    <row r="1245" spans="1:12" x14ac:dyDescent="0.2">
      <c r="A1245" t="s">
        <v>113</v>
      </c>
      <c r="B1245" t="str">
        <f t="shared" si="57"/>
        <v>canopy_cover_5p</v>
      </c>
      <c r="C1245">
        <f>VLOOKUP(B1245,GDD!$D$2:$E$31,2)</f>
        <v>8</v>
      </c>
      <c r="D1245" t="str">
        <f t="shared" si="59"/>
        <v>SbDIV18</v>
      </c>
      <c r="E1245" s="2">
        <v>20180806</v>
      </c>
      <c r="F1245" t="str">
        <f t="shared" si="58"/>
        <v>RS1234</v>
      </c>
      <c r="G1245" t="s">
        <v>1140</v>
      </c>
      <c r="H1245" t="str">
        <f>VLOOKUP(E1245,GDD!$A$2:$B$57,2)</f>
        <v>900+</v>
      </c>
      <c r="I1245" cm="1">
        <f t="array" ref="I1245">IF(H1245="0-650",1,IF(H1245="650-900",2,IF(H1245="900+",3,NA)))</f>
        <v>3</v>
      </c>
      <c r="J1245">
        <v>0.25055397238201599</v>
      </c>
      <c r="K1245">
        <v>12.4707381145328</v>
      </c>
      <c r="L1245">
        <v>3.8630426422990902E-2</v>
      </c>
    </row>
    <row r="1246" spans="1:12" x14ac:dyDescent="0.2">
      <c r="A1246" t="s">
        <v>114</v>
      </c>
      <c r="B1246" t="str">
        <f t="shared" si="57"/>
        <v>pcanopy_cover_10p</v>
      </c>
      <c r="C1246">
        <f>VLOOKUP(B1246,GDD!$D$2:$E$31,2)</f>
        <v>9</v>
      </c>
      <c r="D1246" t="str">
        <f t="shared" si="59"/>
        <v>SbDIV18</v>
      </c>
      <c r="E1246" s="2">
        <v>20180806</v>
      </c>
      <c r="F1246" t="str">
        <f t="shared" si="58"/>
        <v>RS1234</v>
      </c>
      <c r="G1246" t="s">
        <v>1140</v>
      </c>
      <c r="H1246" t="str">
        <f>VLOOKUP(E1246,GDD!$A$2:$B$57,2)</f>
        <v>900+</v>
      </c>
      <c r="I1246" cm="1">
        <f t="array" ref="I1246">IF(H1246="0-650",1,IF(H1246="650-900",2,IF(H1246="900+",3,NA)))</f>
        <v>3</v>
      </c>
      <c r="J1246">
        <v>0.62980920832524101</v>
      </c>
      <c r="K1246">
        <v>11.596902151553101</v>
      </c>
      <c r="L1246">
        <v>9.7975063312677205E-2</v>
      </c>
    </row>
    <row r="1247" spans="1:12" x14ac:dyDescent="0.2">
      <c r="A1247" t="s">
        <v>115</v>
      </c>
      <c r="B1247" t="str">
        <f t="shared" si="57"/>
        <v>canopy_cover_20p</v>
      </c>
      <c r="C1247">
        <f>VLOOKUP(B1247,GDD!$D$2:$E$31,2)</f>
        <v>10</v>
      </c>
      <c r="D1247" t="str">
        <f t="shared" si="59"/>
        <v>SbDIV18</v>
      </c>
      <c r="E1247" s="2">
        <v>20180806</v>
      </c>
      <c r="F1247" t="str">
        <f t="shared" si="58"/>
        <v>RS1234</v>
      </c>
      <c r="G1247" t="s">
        <v>1140</v>
      </c>
      <c r="H1247" t="str">
        <f>VLOOKUP(E1247,GDD!$A$2:$B$57,2)</f>
        <v>900+</v>
      </c>
      <c r="I1247" cm="1">
        <f t="array" ref="I1247">IF(H1247="0-650",1,IF(H1247="650-900",2,IF(H1247="900+",3,NA)))</f>
        <v>3</v>
      </c>
      <c r="J1247">
        <v>1.64032397240678</v>
      </c>
      <c r="K1247">
        <v>11.3594680937166</v>
      </c>
      <c r="L1247">
        <v>0.22408619823637199</v>
      </c>
    </row>
    <row r="1248" spans="1:12" x14ac:dyDescent="0.2">
      <c r="A1248" t="s">
        <v>116</v>
      </c>
      <c r="B1248" t="str">
        <f t="shared" si="57"/>
        <v>canopy_cover_30p</v>
      </c>
      <c r="C1248">
        <f>VLOOKUP(B1248,GDD!$D$2:$E$31,2)</f>
        <v>11</v>
      </c>
      <c r="D1248" t="str">
        <f t="shared" si="59"/>
        <v>SbDIV18</v>
      </c>
      <c r="E1248" s="2">
        <v>20180806</v>
      </c>
      <c r="F1248" t="str">
        <f t="shared" si="58"/>
        <v>RS1234</v>
      </c>
      <c r="G1248" t="s">
        <v>1140</v>
      </c>
      <c r="H1248" t="str">
        <f>VLOOKUP(E1248,GDD!$A$2:$B$57,2)</f>
        <v>900+</v>
      </c>
      <c r="I1248" cm="1">
        <f t="array" ref="I1248">IF(H1248="0-650",1,IF(H1248="650-900",2,IF(H1248="900+",3,NA)))</f>
        <v>3</v>
      </c>
      <c r="J1248">
        <v>5.8551136151002598</v>
      </c>
      <c r="K1248">
        <v>14.8000116041997</v>
      </c>
      <c r="L1248">
        <v>0.44172469751593102</v>
      </c>
    </row>
    <row r="1249" spans="1:12" x14ac:dyDescent="0.2">
      <c r="A1249" t="s">
        <v>117</v>
      </c>
      <c r="B1249" t="str">
        <f t="shared" si="57"/>
        <v>canopy_cover_40p</v>
      </c>
      <c r="C1249">
        <f>VLOOKUP(B1249,GDD!$D$2:$E$31,2)</f>
        <v>12</v>
      </c>
      <c r="D1249" t="str">
        <f t="shared" si="59"/>
        <v>SbDIV18</v>
      </c>
      <c r="E1249" s="2">
        <v>20180806</v>
      </c>
      <c r="F1249" t="str">
        <f t="shared" si="58"/>
        <v>RS1234</v>
      </c>
      <c r="G1249" t="s">
        <v>1140</v>
      </c>
      <c r="H1249" t="str">
        <f>VLOOKUP(E1249,GDD!$A$2:$B$57,2)</f>
        <v>900+</v>
      </c>
      <c r="I1249" cm="1">
        <f t="array" ref="I1249">IF(H1249="0-650",1,IF(H1249="650-900",2,IF(H1249="900+",3,NA)))</f>
        <v>3</v>
      </c>
      <c r="J1249">
        <v>19.094467711912401</v>
      </c>
      <c r="K1249">
        <v>45.262560951906899</v>
      </c>
      <c r="L1249">
        <v>0.45761834217906699</v>
      </c>
    </row>
    <row r="1250" spans="1:12" x14ac:dyDescent="0.2">
      <c r="A1250" t="s">
        <v>118</v>
      </c>
      <c r="B1250" t="str">
        <f t="shared" si="57"/>
        <v>canopy_cover_50p</v>
      </c>
      <c r="C1250">
        <f>VLOOKUP(B1250,GDD!$D$2:$E$31,2)</f>
        <v>13</v>
      </c>
      <c r="D1250" t="str">
        <f t="shared" si="59"/>
        <v>SbDIV18</v>
      </c>
      <c r="E1250" s="2">
        <v>20180806</v>
      </c>
      <c r="F1250" t="str">
        <f t="shared" si="58"/>
        <v>RS1234</v>
      </c>
      <c r="G1250" t="s">
        <v>1140</v>
      </c>
      <c r="H1250" t="str">
        <f>VLOOKUP(E1250,GDD!$A$2:$B$57,2)</f>
        <v>900+</v>
      </c>
      <c r="I1250" cm="1">
        <f t="array" ref="I1250">IF(H1250="0-650",1,IF(H1250="650-900",2,IF(H1250="900+",3,NA)))</f>
        <v>3</v>
      </c>
      <c r="J1250">
        <v>46.907812704746497</v>
      </c>
      <c r="K1250">
        <v>85.846706804737096</v>
      </c>
      <c r="L1250">
        <v>0.52217748847669898</v>
      </c>
    </row>
    <row r="1251" spans="1:12" x14ac:dyDescent="0.2">
      <c r="A1251" t="s">
        <v>119</v>
      </c>
      <c r="B1251" t="str">
        <f t="shared" si="57"/>
        <v>canopy_cover_75p</v>
      </c>
      <c r="C1251">
        <f>VLOOKUP(B1251,GDD!$D$2:$E$31,2)</f>
        <v>14</v>
      </c>
      <c r="D1251" t="str">
        <f t="shared" si="59"/>
        <v>SbDIV18</v>
      </c>
      <c r="E1251" s="2">
        <v>20180806</v>
      </c>
      <c r="F1251" t="str">
        <f t="shared" si="58"/>
        <v>RS1234</v>
      </c>
      <c r="G1251" t="s">
        <v>1140</v>
      </c>
      <c r="H1251" t="str">
        <f>VLOOKUP(E1251,GDD!$A$2:$B$57,2)</f>
        <v>900+</v>
      </c>
      <c r="I1251" cm="1">
        <f t="array" ref="I1251">IF(H1251="0-650",1,IF(H1251="650-900",2,IF(H1251="900+",3,NA)))</f>
        <v>3</v>
      </c>
      <c r="J1251">
        <v>11.910350186488801</v>
      </c>
      <c r="K1251">
        <v>19.3555032344286</v>
      </c>
      <c r="L1251">
        <v>0.55170900595094396</v>
      </c>
    </row>
    <row r="1252" spans="1:12" x14ac:dyDescent="0.2">
      <c r="A1252" t="s">
        <v>120</v>
      </c>
      <c r="B1252" t="str">
        <f t="shared" si="57"/>
        <v>standard_deviation_ht</v>
      </c>
      <c r="C1252">
        <f>VLOOKUP(B1252,GDD!$D$2:$E$31,2)</f>
        <v>15</v>
      </c>
      <c r="D1252" t="str">
        <f t="shared" si="59"/>
        <v>SbDIV18</v>
      </c>
      <c r="E1252" s="2">
        <v>20180806</v>
      </c>
      <c r="F1252" t="str">
        <f t="shared" si="58"/>
        <v>RS1234</v>
      </c>
      <c r="G1252" t="s">
        <v>1140</v>
      </c>
      <c r="H1252" t="str">
        <f>VLOOKUP(E1252,GDD!$A$2:$B$57,2)</f>
        <v>900+</v>
      </c>
      <c r="I1252" cm="1">
        <f t="array" ref="I1252">IF(H1252="0-650",1,IF(H1252="650-900",2,IF(H1252="900+",3,NA)))</f>
        <v>3</v>
      </c>
      <c r="J1252">
        <v>7.9508646478128608E-3</v>
      </c>
      <c r="K1252">
        <v>3.5258775245304501E-3</v>
      </c>
      <c r="L1252">
        <v>0.81851199907585404</v>
      </c>
    </row>
    <row r="1253" spans="1:12" x14ac:dyDescent="0.2">
      <c r="A1253" t="s">
        <v>121</v>
      </c>
      <c r="B1253" t="str">
        <f t="shared" si="57"/>
        <v>quadratic_mean_ht</v>
      </c>
      <c r="C1253">
        <f>VLOOKUP(B1253,GDD!$D$2:$E$31,2)</f>
        <v>16</v>
      </c>
      <c r="D1253" t="str">
        <f t="shared" si="59"/>
        <v>SbDIV18</v>
      </c>
      <c r="E1253" s="2">
        <v>20180806</v>
      </c>
      <c r="F1253" t="str">
        <f t="shared" si="58"/>
        <v>RS1234</v>
      </c>
      <c r="G1253" t="s">
        <v>1140</v>
      </c>
      <c r="H1253" t="str">
        <f>VLOOKUP(E1253,GDD!$A$2:$B$57,2)</f>
        <v>900+</v>
      </c>
      <c r="I1253" cm="1">
        <f t="array" ref="I1253">IF(H1253="0-650",1,IF(H1253="650-900",2,IF(H1253="900+",3,NA)))</f>
        <v>3</v>
      </c>
      <c r="J1253">
        <v>6.5102251637884398E-2</v>
      </c>
      <c r="K1253">
        <v>1.6512156213730401E-2</v>
      </c>
      <c r="L1253">
        <v>0.88745547866762697</v>
      </c>
    </row>
    <row r="1254" spans="1:12" x14ac:dyDescent="0.2">
      <c r="A1254" t="s">
        <v>122</v>
      </c>
      <c r="B1254" t="str">
        <f t="shared" si="57"/>
        <v>skewness_ht</v>
      </c>
      <c r="C1254">
        <f>VLOOKUP(B1254,GDD!$D$2:$E$31,2)</f>
        <v>17</v>
      </c>
      <c r="D1254" t="str">
        <f t="shared" si="59"/>
        <v>SbDIV18</v>
      </c>
      <c r="E1254" s="2">
        <v>20180806</v>
      </c>
      <c r="F1254" t="str">
        <f t="shared" si="58"/>
        <v>RS1234</v>
      </c>
      <c r="G1254" t="s">
        <v>1140</v>
      </c>
      <c r="H1254" t="str">
        <f>VLOOKUP(E1254,GDD!$A$2:$B$57,2)</f>
        <v>900+</v>
      </c>
      <c r="I1254" cm="1">
        <f t="array" ref="I1254">IF(H1254="0-650",1,IF(H1254="650-900",2,IF(H1254="900+",3,NA)))</f>
        <v>3</v>
      </c>
      <c r="J1254">
        <v>3.10189381634817E-2</v>
      </c>
      <c r="K1254">
        <v>0.20492687704857099</v>
      </c>
      <c r="L1254">
        <v>0.232382273474491</v>
      </c>
    </row>
    <row r="1255" spans="1:12" x14ac:dyDescent="0.2">
      <c r="A1255" t="s">
        <v>123</v>
      </c>
      <c r="B1255" t="str">
        <f t="shared" si="57"/>
        <v>kurtosis_ht</v>
      </c>
      <c r="C1255">
        <f>VLOOKUP(B1255,GDD!$D$2:$E$31,2)</f>
        <v>18</v>
      </c>
      <c r="D1255" t="str">
        <f t="shared" si="59"/>
        <v>SbDIV18</v>
      </c>
      <c r="E1255" s="2">
        <v>20180806</v>
      </c>
      <c r="F1255" t="str">
        <f t="shared" si="58"/>
        <v>RS1234</v>
      </c>
      <c r="G1255" t="s">
        <v>1140</v>
      </c>
      <c r="H1255" t="str">
        <f>VLOOKUP(E1255,GDD!$A$2:$B$57,2)</f>
        <v>900+</v>
      </c>
      <c r="I1255" cm="1">
        <f t="array" ref="I1255">IF(H1255="0-650",1,IF(H1255="650-900",2,IF(H1255="900+",3,NA)))</f>
        <v>3</v>
      </c>
      <c r="J1255">
        <v>1.05268554326885</v>
      </c>
      <c r="K1255">
        <v>9.4043902865081908</v>
      </c>
      <c r="L1255">
        <v>0.18292048099868999</v>
      </c>
    </row>
    <row r="1256" spans="1:12" x14ac:dyDescent="0.2">
      <c r="A1256" t="s">
        <v>124</v>
      </c>
      <c r="B1256" t="str">
        <f t="shared" si="57"/>
        <v>variation_ht</v>
      </c>
      <c r="C1256">
        <f>VLOOKUP(B1256,GDD!$D$2:$E$31,2)</f>
        <v>19</v>
      </c>
      <c r="D1256" t="str">
        <f t="shared" si="59"/>
        <v>SbDIV18</v>
      </c>
      <c r="E1256" s="2">
        <v>20180806</v>
      </c>
      <c r="F1256" t="str">
        <f t="shared" si="58"/>
        <v>RS1234</v>
      </c>
      <c r="G1256" t="s">
        <v>1140</v>
      </c>
      <c r="H1256" t="str">
        <f>VLOOKUP(E1256,GDD!$A$2:$B$57,2)</f>
        <v>900+</v>
      </c>
      <c r="I1256" cm="1">
        <f t="array" ref="I1256">IF(H1256="0-650",1,IF(H1256="650-900",2,IF(H1256="900+",3,NA)))</f>
        <v>3</v>
      </c>
      <c r="J1256">
        <v>1.8168290016221801E-3</v>
      </c>
      <c r="K1256">
        <v>1.07595975430856E-2</v>
      </c>
      <c r="L1256">
        <v>0.25245560266390799</v>
      </c>
    </row>
    <row r="1257" spans="1:12" x14ac:dyDescent="0.2">
      <c r="A1257" t="s">
        <v>125</v>
      </c>
      <c r="B1257" t="str">
        <f t="shared" si="57"/>
        <v>plot_volume</v>
      </c>
      <c r="C1257">
        <f>VLOOKUP(B1257,GDD!$D$2:$E$31,2)</f>
        <v>20</v>
      </c>
      <c r="D1257" t="str">
        <f t="shared" si="59"/>
        <v>SbDIV18</v>
      </c>
      <c r="E1257" s="2">
        <v>20180806</v>
      </c>
      <c r="F1257" t="str">
        <f t="shared" si="58"/>
        <v>RS1234</v>
      </c>
      <c r="G1257" t="s">
        <v>1140</v>
      </c>
      <c r="H1257" t="str">
        <f>VLOOKUP(E1257,GDD!$A$2:$B$57,2)</f>
        <v>900+</v>
      </c>
      <c r="I1257" cm="1">
        <f t="array" ref="I1257">IF(H1257="0-650",1,IF(H1257="650-900",2,IF(H1257="900+",3,NA)))</f>
        <v>3</v>
      </c>
      <c r="J1257" s="1">
        <v>1.8744485870001999E-5</v>
      </c>
      <c r="K1257" s="1">
        <v>1.29809124370655E-5</v>
      </c>
      <c r="L1257">
        <v>0.74279884630757198</v>
      </c>
    </row>
    <row r="1258" spans="1:12" x14ac:dyDescent="0.2">
      <c r="A1258" t="s">
        <v>126</v>
      </c>
      <c r="B1258" t="str">
        <f t="shared" si="57"/>
        <v>NDVI</v>
      </c>
      <c r="C1258">
        <f>VLOOKUP(B1258,GDD!$D$2:$E$31,2)</f>
        <v>21</v>
      </c>
      <c r="D1258" t="str">
        <f t="shared" si="59"/>
        <v>SbDIV18</v>
      </c>
      <c r="E1258" s="2">
        <v>20180625</v>
      </c>
      <c r="F1258" t="str">
        <f t="shared" si="58"/>
        <v>RS1234</v>
      </c>
      <c r="G1258" t="s">
        <v>1140</v>
      </c>
      <c r="H1258" t="str">
        <f>VLOOKUP(E1258,GDD!$A$2:$B$57,2)</f>
        <v>0-650</v>
      </c>
      <c r="I1258" cm="1">
        <f t="array" ref="I1258">IF(H1258="0-650",1,IF(H1258="650-900",2,IF(H1258="900+",3,NA)))</f>
        <v>1</v>
      </c>
      <c r="J1258" s="1">
        <v>4.63142359700989E-5</v>
      </c>
      <c r="K1258" s="1">
        <v>6.5546180533364393E-5</v>
      </c>
      <c r="L1258">
        <v>0.58560882222061506</v>
      </c>
    </row>
    <row r="1259" spans="1:12" x14ac:dyDescent="0.2">
      <c r="A1259" t="s">
        <v>127</v>
      </c>
      <c r="B1259" t="str">
        <f t="shared" si="57"/>
        <v>SR800680</v>
      </c>
      <c r="C1259">
        <f>VLOOKUP(B1259,GDD!$D$2:$E$31,2)</f>
        <v>22</v>
      </c>
      <c r="D1259" t="str">
        <f t="shared" si="59"/>
        <v>SbDIV18</v>
      </c>
      <c r="E1259" s="2">
        <v>20180625</v>
      </c>
      <c r="F1259" t="str">
        <f t="shared" si="58"/>
        <v>RS1234</v>
      </c>
      <c r="G1259" t="s">
        <v>1140</v>
      </c>
      <c r="H1259" t="str">
        <f>VLOOKUP(E1259,GDD!$A$2:$B$57,2)</f>
        <v>0-650</v>
      </c>
      <c r="I1259" cm="1">
        <f t="array" ref="I1259">IF(H1259="0-650",1,IF(H1259="650-900",2,IF(H1259="900+",3,NA)))</f>
        <v>1</v>
      </c>
      <c r="J1259">
        <v>0.15448222078732801</v>
      </c>
      <c r="K1259">
        <v>0.28996302075889302</v>
      </c>
      <c r="L1259">
        <v>0.51586287322819502</v>
      </c>
    </row>
    <row r="1260" spans="1:12" x14ac:dyDescent="0.2">
      <c r="A1260" t="s">
        <v>128</v>
      </c>
      <c r="B1260" t="str">
        <f t="shared" si="57"/>
        <v>mRENDVI</v>
      </c>
      <c r="C1260">
        <f>VLOOKUP(B1260,GDD!$D$2:$E$31,2)</f>
        <v>23</v>
      </c>
      <c r="D1260" t="str">
        <f t="shared" si="59"/>
        <v>SbDIV18</v>
      </c>
      <c r="E1260" s="2">
        <v>20180625</v>
      </c>
      <c r="F1260" t="str">
        <f t="shared" si="58"/>
        <v>RS1234</v>
      </c>
      <c r="G1260" t="s">
        <v>1140</v>
      </c>
      <c r="H1260" t="str">
        <f>VLOOKUP(E1260,GDD!$A$2:$B$57,2)</f>
        <v>0-650</v>
      </c>
      <c r="I1260" cm="1">
        <f t="array" ref="I1260">IF(H1260="0-650",1,IF(H1260="650-900",2,IF(H1260="900+",3,NA)))</f>
        <v>1</v>
      </c>
      <c r="J1260" s="1">
        <v>3.6544650341786697E-5</v>
      </c>
      <c r="K1260" s="1">
        <v>7.9093908858803602E-5</v>
      </c>
      <c r="L1260">
        <v>0.48027177836081197</v>
      </c>
    </row>
    <row r="1261" spans="1:12" x14ac:dyDescent="0.2">
      <c r="A1261" t="s">
        <v>129</v>
      </c>
      <c r="B1261" t="str">
        <f t="shared" si="57"/>
        <v>GNDVI</v>
      </c>
      <c r="C1261">
        <f>VLOOKUP(B1261,GDD!$D$2:$E$31,2)</f>
        <v>24</v>
      </c>
      <c r="D1261" t="str">
        <f t="shared" si="59"/>
        <v>SbDIV18</v>
      </c>
      <c r="E1261" s="2">
        <v>20180625</v>
      </c>
      <c r="F1261" t="str">
        <f t="shared" si="58"/>
        <v>RS1234</v>
      </c>
      <c r="G1261" t="s">
        <v>1140</v>
      </c>
      <c r="H1261" t="str">
        <f>VLOOKUP(E1261,GDD!$A$2:$B$57,2)</f>
        <v>0-650</v>
      </c>
      <c r="I1261" cm="1">
        <f t="array" ref="I1261">IF(H1261="0-650",1,IF(H1261="650-900",2,IF(H1261="900+",3,NA)))</f>
        <v>1</v>
      </c>
      <c r="J1261" s="1">
        <v>3.2762762876276198E-5</v>
      </c>
      <c r="K1261" s="1">
        <v>3.2746040734152902E-5</v>
      </c>
      <c r="L1261">
        <v>0.66678010837872403</v>
      </c>
    </row>
    <row r="1262" spans="1:12" x14ac:dyDescent="0.2">
      <c r="A1262" t="s">
        <v>130</v>
      </c>
      <c r="B1262" t="str">
        <f t="shared" si="57"/>
        <v>PRI</v>
      </c>
      <c r="C1262">
        <f>VLOOKUP(B1262,GDD!$D$2:$E$31,2)</f>
        <v>25</v>
      </c>
      <c r="D1262" t="str">
        <f t="shared" si="59"/>
        <v>SbDIV18</v>
      </c>
      <c r="E1262" s="2">
        <v>20180625</v>
      </c>
      <c r="F1262" t="str">
        <f t="shared" si="58"/>
        <v>RS1234</v>
      </c>
      <c r="G1262" t="s">
        <v>1140</v>
      </c>
      <c r="H1262" t="str">
        <f>VLOOKUP(E1262,GDD!$A$2:$B$57,2)</f>
        <v>0-650</v>
      </c>
      <c r="I1262" cm="1">
        <f t="array" ref="I1262">IF(H1262="0-650",1,IF(H1262="650-900",2,IF(H1262="900+",3,NA)))</f>
        <v>1</v>
      </c>
      <c r="J1262" s="1">
        <v>8.3233910857118602E-7</v>
      </c>
      <c r="K1262" s="1">
        <v>6.0226855114204303E-6</v>
      </c>
      <c r="L1262">
        <v>0.21654734651843999</v>
      </c>
    </row>
    <row r="1263" spans="1:12" x14ac:dyDescent="0.2">
      <c r="A1263" t="s">
        <v>131</v>
      </c>
      <c r="B1263" t="str">
        <f t="shared" si="57"/>
        <v>OSAVI</v>
      </c>
      <c r="C1263">
        <f>VLOOKUP(B1263,GDD!$D$2:$E$31,2)</f>
        <v>26</v>
      </c>
      <c r="D1263" t="str">
        <f t="shared" si="59"/>
        <v>SbDIV18</v>
      </c>
      <c r="E1263" s="2">
        <v>20180625</v>
      </c>
      <c r="F1263" t="str">
        <f t="shared" si="58"/>
        <v>RS1234</v>
      </c>
      <c r="G1263" t="s">
        <v>1140</v>
      </c>
      <c r="H1263" t="str">
        <f>VLOOKUP(E1263,GDD!$A$2:$B$57,2)</f>
        <v>0-650</v>
      </c>
      <c r="I1263" cm="1">
        <f t="array" ref="I1263">IF(H1263="0-650",1,IF(H1263="650-900",2,IF(H1263="900+",3,NA)))</f>
        <v>1</v>
      </c>
      <c r="J1263">
        <v>2.8466285785946498E-4</v>
      </c>
      <c r="K1263">
        <v>1.0100276815714999E-3</v>
      </c>
      <c r="L1263">
        <v>0.36048025520803501</v>
      </c>
    </row>
    <row r="1264" spans="1:12" x14ac:dyDescent="0.2">
      <c r="A1264" t="s">
        <v>132</v>
      </c>
      <c r="B1264" t="str">
        <f t="shared" si="57"/>
        <v>PSRI</v>
      </c>
      <c r="C1264">
        <f>VLOOKUP(B1264,GDD!$D$2:$E$31,2)</f>
        <v>27</v>
      </c>
      <c r="D1264" t="str">
        <f t="shared" si="59"/>
        <v>SbDIV18</v>
      </c>
      <c r="E1264" s="2">
        <v>20180625</v>
      </c>
      <c r="F1264" t="str">
        <f t="shared" si="58"/>
        <v>RS1234</v>
      </c>
      <c r="G1264" t="s">
        <v>1140</v>
      </c>
      <c r="H1264" t="str">
        <f>VLOOKUP(E1264,GDD!$A$2:$B$57,2)</f>
        <v>0-650</v>
      </c>
      <c r="I1264" cm="1">
        <f t="array" ref="I1264">IF(H1264="0-650",1,IF(H1264="650-900",2,IF(H1264="900+",3,NA)))</f>
        <v>1</v>
      </c>
      <c r="J1264" s="1">
        <v>1.46794060651915E-6</v>
      </c>
      <c r="K1264" s="1">
        <v>3.6784698201930501E-6</v>
      </c>
      <c r="L1264">
        <v>0.443865346469829</v>
      </c>
    </row>
    <row r="1265" spans="1:12" x14ac:dyDescent="0.2">
      <c r="A1265" t="s">
        <v>133</v>
      </c>
      <c r="B1265" t="str">
        <f t="shared" si="57"/>
        <v>Carte1</v>
      </c>
      <c r="C1265">
        <f>VLOOKUP(B1265,GDD!$D$2:$E$31,2)</f>
        <v>28</v>
      </c>
      <c r="D1265" t="str">
        <f t="shared" si="59"/>
        <v>SbDIV18</v>
      </c>
      <c r="E1265" s="2">
        <v>20180625</v>
      </c>
      <c r="F1265" t="str">
        <f t="shared" si="58"/>
        <v>RS1234</v>
      </c>
      <c r="G1265" t="s">
        <v>1140</v>
      </c>
      <c r="H1265" t="str">
        <f>VLOOKUP(E1265,GDD!$A$2:$B$57,2)</f>
        <v>0-650</v>
      </c>
      <c r="I1265" cm="1">
        <f t="array" ref="I1265">IF(H1265="0-650",1,IF(H1265="650-900",2,IF(H1265="900+",3,NA)))</f>
        <v>1</v>
      </c>
      <c r="J1265">
        <v>4.9410630369516899E-3</v>
      </c>
      <c r="K1265">
        <v>1.15571441863907E-2</v>
      </c>
      <c r="L1265">
        <v>0.46093574799536202</v>
      </c>
    </row>
    <row r="1266" spans="1:12" x14ac:dyDescent="0.2">
      <c r="A1266" t="s">
        <v>134</v>
      </c>
      <c r="B1266" t="str">
        <f t="shared" si="57"/>
        <v>VOG1</v>
      </c>
      <c r="C1266">
        <f>VLOOKUP(B1266,GDD!$D$2:$E$31,2)</f>
        <v>29</v>
      </c>
      <c r="D1266" t="str">
        <f t="shared" si="59"/>
        <v>SbDIV18</v>
      </c>
      <c r="E1266" s="2">
        <v>20180625</v>
      </c>
      <c r="F1266" t="str">
        <f t="shared" si="58"/>
        <v>RS1234</v>
      </c>
      <c r="G1266" t="s">
        <v>1140</v>
      </c>
      <c r="H1266" t="str">
        <f>VLOOKUP(E1266,GDD!$A$2:$B$57,2)</f>
        <v>0-650</v>
      </c>
      <c r="I1266" cm="1">
        <f t="array" ref="I1266">IF(H1266="0-650",1,IF(H1266="650-900",2,IF(H1266="900+",3,NA)))</f>
        <v>1</v>
      </c>
      <c r="J1266">
        <v>1.0995582885402601E-3</v>
      </c>
      <c r="K1266">
        <v>1.6852243641876799E-3</v>
      </c>
      <c r="L1266">
        <v>0.56614921561507703</v>
      </c>
    </row>
    <row r="1267" spans="1:12" x14ac:dyDescent="0.2">
      <c r="A1267" t="s">
        <v>135</v>
      </c>
      <c r="B1267" t="str">
        <f t="shared" si="57"/>
        <v>SR700670</v>
      </c>
      <c r="C1267">
        <f>VLOOKUP(B1267,GDD!$D$2:$E$31,2)</f>
        <v>30</v>
      </c>
      <c r="D1267" t="str">
        <f t="shared" si="59"/>
        <v>SbDIV18</v>
      </c>
      <c r="E1267" s="2">
        <v>20180625</v>
      </c>
      <c r="F1267" t="str">
        <f t="shared" si="58"/>
        <v>RS1234</v>
      </c>
      <c r="G1267" t="s">
        <v>1140</v>
      </c>
      <c r="H1267" t="str">
        <f>VLOOKUP(E1267,GDD!$A$2:$B$57,2)</f>
        <v>0-650</v>
      </c>
      <c r="I1267" cm="1">
        <f t="array" ref="I1267">IF(H1267="0-650",1,IF(H1267="650-900",2,IF(H1267="900+",3,NA)))</f>
        <v>1</v>
      </c>
      <c r="J1267">
        <v>1.8888465255640101E-3</v>
      </c>
      <c r="K1267">
        <v>8.7950449254645797E-4</v>
      </c>
      <c r="L1267">
        <v>0.81115155964534402</v>
      </c>
    </row>
    <row r="1268" spans="1:12" x14ac:dyDescent="0.2">
      <c r="A1268" t="s">
        <v>136</v>
      </c>
      <c r="B1268" t="str">
        <f t="shared" si="57"/>
        <v>NDVI</v>
      </c>
      <c r="C1268">
        <f>VLOOKUP(B1268,GDD!$D$2:$E$31,2)</f>
        <v>21</v>
      </c>
      <c r="D1268" t="str">
        <f t="shared" si="59"/>
        <v>SbDIV18</v>
      </c>
      <c r="E1268" s="2">
        <v>20180711</v>
      </c>
      <c r="F1268" t="str">
        <f t="shared" si="58"/>
        <v>RS1234</v>
      </c>
      <c r="G1268" t="s">
        <v>1140</v>
      </c>
      <c r="H1268" t="str">
        <f>VLOOKUP(E1268,GDD!$A$2:$B$57,2)</f>
        <v>650-900</v>
      </c>
      <c r="I1268" cm="1">
        <f t="array" ref="I1268">IF(H1268="0-650",1,IF(H1268="650-900",2,IF(H1268="900+",3,NA)))</f>
        <v>2</v>
      </c>
      <c r="J1268" s="1">
        <v>8.1020857922127701E-5</v>
      </c>
      <c r="K1268" s="1">
        <v>4.8993727832569303E-5</v>
      </c>
      <c r="L1268">
        <v>0.76784123567604501</v>
      </c>
    </row>
    <row r="1269" spans="1:12" x14ac:dyDescent="0.2">
      <c r="A1269" t="s">
        <v>137</v>
      </c>
      <c r="B1269" t="str">
        <f t="shared" si="57"/>
        <v>SR800680</v>
      </c>
      <c r="C1269">
        <f>VLOOKUP(B1269,GDD!$D$2:$E$31,2)</f>
        <v>22</v>
      </c>
      <c r="D1269" t="str">
        <f t="shared" si="59"/>
        <v>SbDIV18</v>
      </c>
      <c r="E1269" s="2">
        <v>20180711</v>
      </c>
      <c r="F1269" t="str">
        <f t="shared" si="58"/>
        <v>RS1234</v>
      </c>
      <c r="G1269" t="s">
        <v>1140</v>
      </c>
      <c r="H1269" t="str">
        <f>VLOOKUP(E1269,GDD!$A$2:$B$57,2)</f>
        <v>650-900</v>
      </c>
      <c r="I1269" cm="1">
        <f t="array" ref="I1269">IF(H1269="0-650",1,IF(H1269="650-900",2,IF(H1269="900+",3,NA)))</f>
        <v>2</v>
      </c>
      <c r="J1269">
        <v>3.4221822366010501</v>
      </c>
      <c r="K1269">
        <v>1.0285512404717501</v>
      </c>
      <c r="L1269">
        <v>0.86935574088703405</v>
      </c>
    </row>
    <row r="1270" spans="1:12" x14ac:dyDescent="0.2">
      <c r="A1270" t="s">
        <v>138</v>
      </c>
      <c r="B1270" t="str">
        <f t="shared" si="57"/>
        <v>mRENDVI</v>
      </c>
      <c r="C1270">
        <f>VLOOKUP(B1270,GDD!$D$2:$E$31,2)</f>
        <v>23</v>
      </c>
      <c r="D1270" t="str">
        <f t="shared" si="59"/>
        <v>SbDIV18</v>
      </c>
      <c r="E1270" s="2">
        <v>20180711</v>
      </c>
      <c r="F1270" t="str">
        <f t="shared" si="58"/>
        <v>RS1234</v>
      </c>
      <c r="G1270" t="s">
        <v>1140</v>
      </c>
      <c r="H1270" t="str">
        <f>VLOOKUP(E1270,GDD!$A$2:$B$57,2)</f>
        <v>650-900</v>
      </c>
      <c r="I1270" cm="1">
        <f t="array" ref="I1270">IF(H1270="0-650",1,IF(H1270="650-900",2,IF(H1270="900+",3,NA)))</f>
        <v>2</v>
      </c>
      <c r="J1270" s="1">
        <v>5.6406651448134798E-5</v>
      </c>
      <c r="K1270" s="1">
        <v>4.9536524274409999E-5</v>
      </c>
      <c r="L1270">
        <v>0.69487787490939601</v>
      </c>
    </row>
    <row r="1271" spans="1:12" x14ac:dyDescent="0.2">
      <c r="A1271" t="s">
        <v>139</v>
      </c>
      <c r="B1271" t="str">
        <f t="shared" si="57"/>
        <v>GNDVI</v>
      </c>
      <c r="C1271">
        <f>VLOOKUP(B1271,GDD!$D$2:$E$31,2)</f>
        <v>24</v>
      </c>
      <c r="D1271" t="str">
        <f t="shared" si="59"/>
        <v>SbDIV18</v>
      </c>
      <c r="E1271" s="2">
        <v>20180711</v>
      </c>
      <c r="F1271" t="str">
        <f t="shared" si="58"/>
        <v>RS1234</v>
      </c>
      <c r="G1271" t="s">
        <v>1140</v>
      </c>
      <c r="H1271" t="str">
        <f>VLOOKUP(E1271,GDD!$A$2:$B$57,2)</f>
        <v>650-900</v>
      </c>
      <c r="I1271" cm="1">
        <f t="array" ref="I1271">IF(H1271="0-650",1,IF(H1271="650-900",2,IF(H1271="900+",3,NA)))</f>
        <v>2</v>
      </c>
      <c r="J1271" s="1">
        <v>5.9851371981001997E-5</v>
      </c>
      <c r="K1271" s="1">
        <v>3.0860781012716501E-5</v>
      </c>
      <c r="L1271">
        <v>0.79503149240230697</v>
      </c>
    </row>
    <row r="1272" spans="1:12" x14ac:dyDescent="0.2">
      <c r="A1272" t="s">
        <v>140</v>
      </c>
      <c r="B1272" t="str">
        <f t="shared" si="57"/>
        <v>PRI</v>
      </c>
      <c r="C1272">
        <f>VLOOKUP(B1272,GDD!$D$2:$E$31,2)</f>
        <v>25</v>
      </c>
      <c r="D1272" t="str">
        <f t="shared" si="59"/>
        <v>SbDIV18</v>
      </c>
      <c r="E1272" s="2">
        <v>20180711</v>
      </c>
      <c r="F1272" t="str">
        <f t="shared" si="58"/>
        <v>RS1234</v>
      </c>
      <c r="G1272" t="s">
        <v>1140</v>
      </c>
      <c r="H1272" t="str">
        <f>VLOOKUP(E1272,GDD!$A$2:$B$57,2)</f>
        <v>650-900</v>
      </c>
      <c r="I1272" cm="1">
        <f t="array" ref="I1272">IF(H1272="0-650",1,IF(H1272="650-900",2,IF(H1272="900+",3,NA)))</f>
        <v>2</v>
      </c>
      <c r="J1272" s="1">
        <v>1.18725566935226E-5</v>
      </c>
      <c r="K1272" s="1">
        <v>1.0084826501647701E-5</v>
      </c>
      <c r="L1272">
        <v>0.70189641084705501</v>
      </c>
    </row>
    <row r="1273" spans="1:12" x14ac:dyDescent="0.2">
      <c r="A1273" t="s">
        <v>141</v>
      </c>
      <c r="B1273" t="str">
        <f t="shared" si="57"/>
        <v>OSAVI</v>
      </c>
      <c r="C1273">
        <f>VLOOKUP(B1273,GDD!$D$2:$E$31,2)</f>
        <v>26</v>
      </c>
      <c r="D1273" t="str">
        <f t="shared" si="59"/>
        <v>SbDIV18</v>
      </c>
      <c r="E1273" s="2">
        <v>20180711</v>
      </c>
      <c r="F1273" t="str">
        <f t="shared" si="58"/>
        <v>RS1234</v>
      </c>
      <c r="G1273" t="s">
        <v>1140</v>
      </c>
      <c r="H1273" t="str">
        <f>VLOOKUP(E1273,GDD!$A$2:$B$57,2)</f>
        <v>650-900</v>
      </c>
      <c r="I1273" cm="1">
        <f t="array" ref="I1273">IF(H1273="0-650",1,IF(H1273="650-900",2,IF(H1273="900+",3,NA)))</f>
        <v>2</v>
      </c>
      <c r="J1273">
        <v>1.9796417596949599E-4</v>
      </c>
      <c r="K1273" s="1">
        <v>5.6739697890845903E-5</v>
      </c>
      <c r="L1273">
        <v>0.87465495319986697</v>
      </c>
    </row>
    <row r="1274" spans="1:12" x14ac:dyDescent="0.2">
      <c r="A1274" t="s">
        <v>142</v>
      </c>
      <c r="B1274" t="str">
        <f t="shared" si="57"/>
        <v>PSRI</v>
      </c>
      <c r="C1274">
        <f>VLOOKUP(B1274,GDD!$D$2:$E$31,2)</f>
        <v>27</v>
      </c>
      <c r="D1274" t="str">
        <f t="shared" si="59"/>
        <v>SbDIV18</v>
      </c>
      <c r="E1274" s="2">
        <v>20180711</v>
      </c>
      <c r="F1274" t="str">
        <f t="shared" si="58"/>
        <v>RS1234</v>
      </c>
      <c r="G1274" t="s">
        <v>1140</v>
      </c>
      <c r="H1274" t="str">
        <f>VLOOKUP(E1274,GDD!$A$2:$B$57,2)</f>
        <v>650-900</v>
      </c>
      <c r="I1274" cm="1">
        <f t="array" ref="I1274">IF(H1274="0-650",1,IF(H1274="650-900",2,IF(H1274="900+",3,NA)))</f>
        <v>2</v>
      </c>
      <c r="J1274" s="1">
        <v>3.00003447517805E-6</v>
      </c>
      <c r="K1274" s="1">
        <v>1.17024818186459E-6</v>
      </c>
      <c r="L1274">
        <v>0.83679268848431498</v>
      </c>
    </row>
    <row r="1275" spans="1:12" x14ac:dyDescent="0.2">
      <c r="A1275" t="s">
        <v>143</v>
      </c>
      <c r="B1275" t="str">
        <f t="shared" si="57"/>
        <v>Carte1</v>
      </c>
      <c r="C1275">
        <f>VLOOKUP(B1275,GDD!$D$2:$E$31,2)</f>
        <v>28</v>
      </c>
      <c r="D1275" t="str">
        <f t="shared" si="59"/>
        <v>SbDIV18</v>
      </c>
      <c r="E1275" s="2">
        <v>20180711</v>
      </c>
      <c r="F1275" t="str">
        <f t="shared" si="58"/>
        <v>RS1234</v>
      </c>
      <c r="G1275" t="s">
        <v>1140</v>
      </c>
      <c r="H1275" t="str">
        <f>VLOOKUP(E1275,GDD!$A$2:$B$57,2)</f>
        <v>650-900</v>
      </c>
      <c r="I1275" cm="1">
        <f t="array" ref="I1275">IF(H1275="0-650",1,IF(H1275="650-900",2,IF(H1275="900+",3,NA)))</f>
        <v>2</v>
      </c>
      <c r="J1275">
        <v>9.58536705075279E-3</v>
      </c>
      <c r="K1275">
        <v>1.27519789017108E-2</v>
      </c>
      <c r="L1275">
        <v>0.600535866095531</v>
      </c>
    </row>
    <row r="1276" spans="1:12" x14ac:dyDescent="0.2">
      <c r="A1276" t="s">
        <v>144</v>
      </c>
      <c r="B1276" t="str">
        <f t="shared" si="57"/>
        <v>VOG1</v>
      </c>
      <c r="C1276">
        <f>VLOOKUP(B1276,GDD!$D$2:$E$31,2)</f>
        <v>29</v>
      </c>
      <c r="D1276" t="str">
        <f t="shared" si="59"/>
        <v>SbDIV18</v>
      </c>
      <c r="E1276" s="2">
        <v>20180711</v>
      </c>
      <c r="F1276" t="str">
        <f t="shared" si="58"/>
        <v>RS1234</v>
      </c>
      <c r="G1276" t="s">
        <v>1140</v>
      </c>
      <c r="H1276" t="str">
        <f>VLOOKUP(E1276,GDD!$A$2:$B$57,2)</f>
        <v>650-900</v>
      </c>
      <c r="I1276" cm="1">
        <f t="array" ref="I1276">IF(H1276="0-650",1,IF(H1276="650-900",2,IF(H1276="900+",3,NA)))</f>
        <v>2</v>
      </c>
      <c r="J1276">
        <v>1.7366195864959499E-3</v>
      </c>
      <c r="K1276">
        <v>1.67963093514918E-3</v>
      </c>
      <c r="L1276">
        <v>0.67403972933540302</v>
      </c>
    </row>
    <row r="1277" spans="1:12" x14ac:dyDescent="0.2">
      <c r="A1277" t="s">
        <v>145</v>
      </c>
      <c r="B1277" t="str">
        <f t="shared" si="57"/>
        <v>SR700670</v>
      </c>
      <c r="C1277">
        <f>VLOOKUP(B1277,GDD!$D$2:$E$31,2)</f>
        <v>30</v>
      </c>
      <c r="D1277" t="str">
        <f t="shared" si="59"/>
        <v>SbDIV18</v>
      </c>
      <c r="E1277" s="2">
        <v>20180711</v>
      </c>
      <c r="F1277" t="str">
        <f t="shared" si="58"/>
        <v>RS1234</v>
      </c>
      <c r="G1277" t="s">
        <v>1140</v>
      </c>
      <c r="H1277" t="str">
        <f>VLOOKUP(E1277,GDD!$A$2:$B$57,2)</f>
        <v>650-900</v>
      </c>
      <c r="I1277" cm="1">
        <f t="array" ref="I1277">IF(H1277="0-650",1,IF(H1277="650-900",2,IF(H1277="900+",3,NA)))</f>
        <v>2</v>
      </c>
      <c r="J1277">
        <v>1.2938220843232999E-2</v>
      </c>
      <c r="K1277">
        <v>4.5595040842307403E-3</v>
      </c>
      <c r="L1277">
        <v>0.85019344828046906</v>
      </c>
    </row>
    <row r="1278" spans="1:12" x14ac:dyDescent="0.2">
      <c r="A1278" t="s">
        <v>146</v>
      </c>
      <c r="B1278" t="str">
        <f t="shared" si="57"/>
        <v>NDVI</v>
      </c>
      <c r="C1278">
        <f>VLOOKUP(B1278,GDD!$D$2:$E$31,2)</f>
        <v>21</v>
      </c>
      <c r="D1278" t="str">
        <f t="shared" si="59"/>
        <v>SbDIV18</v>
      </c>
      <c r="E1278" s="2">
        <v>20180725</v>
      </c>
      <c r="F1278" t="str">
        <f t="shared" si="58"/>
        <v>RS1234</v>
      </c>
      <c r="G1278" t="s">
        <v>1140</v>
      </c>
      <c r="H1278" t="str">
        <f>VLOOKUP(E1278,GDD!$A$2:$B$57,2)</f>
        <v>900+</v>
      </c>
      <c r="I1278" cm="1">
        <f t="array" ref="I1278">IF(H1278="0-650",1,IF(H1278="650-900",2,IF(H1278="900+",3,NA)))</f>
        <v>3</v>
      </c>
      <c r="J1278">
        <v>1.58799302662335E-4</v>
      </c>
      <c r="K1278" s="1">
        <v>6.7948329126045096E-5</v>
      </c>
      <c r="L1278">
        <v>0.82376119985793606</v>
      </c>
    </row>
    <row r="1279" spans="1:12" x14ac:dyDescent="0.2">
      <c r="A1279" t="s">
        <v>147</v>
      </c>
      <c r="B1279" t="str">
        <f t="shared" si="57"/>
        <v>SR800680</v>
      </c>
      <c r="C1279">
        <f>VLOOKUP(B1279,GDD!$D$2:$E$31,2)</f>
        <v>22</v>
      </c>
      <c r="D1279" t="str">
        <f t="shared" si="59"/>
        <v>SbDIV18</v>
      </c>
      <c r="E1279" s="2">
        <v>20180725</v>
      </c>
      <c r="F1279" t="str">
        <f t="shared" si="58"/>
        <v>RS1234</v>
      </c>
      <c r="G1279" t="s">
        <v>1140</v>
      </c>
      <c r="H1279" t="str">
        <f>VLOOKUP(E1279,GDD!$A$2:$B$57,2)</f>
        <v>900+</v>
      </c>
      <c r="I1279" cm="1">
        <f t="array" ref="I1279">IF(H1279="0-650",1,IF(H1279="650-900",2,IF(H1279="900+",3,NA)))</f>
        <v>3</v>
      </c>
      <c r="J1279">
        <v>1.9070406650938101</v>
      </c>
      <c r="K1279">
        <v>0.83621366818945497</v>
      </c>
      <c r="L1279">
        <v>0.82018051145544701</v>
      </c>
    </row>
    <row r="1280" spans="1:12" x14ac:dyDescent="0.2">
      <c r="A1280" t="s">
        <v>148</v>
      </c>
      <c r="B1280" t="str">
        <f t="shared" si="57"/>
        <v>mRENDVI</v>
      </c>
      <c r="C1280">
        <f>VLOOKUP(B1280,GDD!$D$2:$E$31,2)</f>
        <v>23</v>
      </c>
      <c r="D1280" t="str">
        <f t="shared" si="59"/>
        <v>SbDIV18</v>
      </c>
      <c r="E1280" s="2">
        <v>20180725</v>
      </c>
      <c r="F1280" t="str">
        <f t="shared" si="58"/>
        <v>RS1234</v>
      </c>
      <c r="G1280" t="s">
        <v>1140</v>
      </c>
      <c r="H1280" t="str">
        <f>VLOOKUP(E1280,GDD!$A$2:$B$57,2)</f>
        <v>900+</v>
      </c>
      <c r="I1280" cm="1">
        <f t="array" ref="I1280">IF(H1280="0-650",1,IF(H1280="650-900",2,IF(H1280="900+",3,NA)))</f>
        <v>3</v>
      </c>
      <c r="J1280">
        <v>1.6140112754941001E-4</v>
      </c>
      <c r="K1280" s="1">
        <v>4.3452170180133301E-5</v>
      </c>
      <c r="L1280">
        <v>0.88136069578671095</v>
      </c>
    </row>
    <row r="1281" spans="1:12" x14ac:dyDescent="0.2">
      <c r="A1281" t="s">
        <v>149</v>
      </c>
      <c r="B1281" t="str">
        <f t="shared" si="57"/>
        <v>GNDVI</v>
      </c>
      <c r="C1281">
        <f>VLOOKUP(B1281,GDD!$D$2:$E$31,2)</f>
        <v>24</v>
      </c>
      <c r="D1281" t="str">
        <f t="shared" si="59"/>
        <v>SbDIV18</v>
      </c>
      <c r="E1281" s="2">
        <v>20180725</v>
      </c>
      <c r="F1281" t="str">
        <f t="shared" si="58"/>
        <v>RS1234</v>
      </c>
      <c r="G1281" t="s">
        <v>1140</v>
      </c>
      <c r="H1281" t="str">
        <f>VLOOKUP(E1281,GDD!$A$2:$B$57,2)</f>
        <v>900+</v>
      </c>
      <c r="I1281" cm="1">
        <f t="array" ref="I1281">IF(H1281="0-650",1,IF(H1281="650-900",2,IF(H1281="900+",3,NA)))</f>
        <v>3</v>
      </c>
      <c r="J1281" s="1">
        <v>5.1322617057787998E-5</v>
      </c>
      <c r="K1281" s="1">
        <v>3.5600471064024903E-5</v>
      </c>
      <c r="L1281">
        <v>0.74248407198057398</v>
      </c>
    </row>
    <row r="1282" spans="1:12" x14ac:dyDescent="0.2">
      <c r="A1282" t="s">
        <v>150</v>
      </c>
      <c r="B1282" t="str">
        <f t="shared" ref="B1282:B1345" si="60">LEFT(A1282, FIND("_RS",A1282)-10)</f>
        <v>PRI</v>
      </c>
      <c r="C1282">
        <f>VLOOKUP(B1282,GDD!$D$2:$E$31,2)</f>
        <v>25</v>
      </c>
      <c r="D1282" t="str">
        <f t="shared" si="59"/>
        <v>SbDIV18</v>
      </c>
      <c r="E1282" s="2">
        <v>20180725</v>
      </c>
      <c r="F1282" t="str">
        <f t="shared" ref="F1282:F1345" si="61">RIGHT(A1282,LEN(A1282)-FIND("_RS",A1282))</f>
        <v>RS1234</v>
      </c>
      <c r="G1282" t="s">
        <v>1140</v>
      </c>
      <c r="H1282" t="str">
        <f>VLOOKUP(E1282,GDD!$A$2:$B$57,2)</f>
        <v>900+</v>
      </c>
      <c r="I1282" cm="1">
        <f t="array" ref="I1282">IF(H1282="0-650",1,IF(H1282="650-900",2,IF(H1282="900+",3,NA)))</f>
        <v>3</v>
      </c>
      <c r="J1282" s="1">
        <v>2.18984296145577E-5</v>
      </c>
      <c r="K1282" s="1">
        <v>7.4268220812882501E-6</v>
      </c>
      <c r="L1282">
        <v>0.85501194191250296</v>
      </c>
    </row>
    <row r="1283" spans="1:12" x14ac:dyDescent="0.2">
      <c r="A1283" t="s">
        <v>151</v>
      </c>
      <c r="B1283" t="str">
        <f t="shared" si="60"/>
        <v>OSAVI</v>
      </c>
      <c r="C1283">
        <f>VLOOKUP(B1283,GDD!$D$2:$E$31,2)</f>
        <v>26</v>
      </c>
      <c r="D1283" t="str">
        <f t="shared" ref="D1283:D1346" si="62">"SbDIV"&amp;MID(E1283,3,2)</f>
        <v>SbDIV18</v>
      </c>
      <c r="E1283" s="2">
        <v>20180725</v>
      </c>
      <c r="F1283" t="str">
        <f t="shared" si="61"/>
        <v>RS1234</v>
      </c>
      <c r="G1283" t="s">
        <v>1140</v>
      </c>
      <c r="H1283" t="str">
        <f>VLOOKUP(E1283,GDD!$A$2:$B$57,2)</f>
        <v>900+</v>
      </c>
      <c r="I1283" cm="1">
        <f t="array" ref="I1283">IF(H1283="0-650",1,IF(H1283="650-900",2,IF(H1283="900+",3,NA)))</f>
        <v>3</v>
      </c>
      <c r="J1283">
        <v>2.5503172871321999E-4</v>
      </c>
      <c r="K1283" s="1">
        <v>8.7457267327363194E-5</v>
      </c>
      <c r="L1283">
        <v>0.85363308132383497</v>
      </c>
    </row>
    <row r="1284" spans="1:12" x14ac:dyDescent="0.2">
      <c r="A1284" t="s">
        <v>152</v>
      </c>
      <c r="B1284" t="str">
        <f t="shared" si="60"/>
        <v>PSRI</v>
      </c>
      <c r="C1284">
        <f>VLOOKUP(B1284,GDD!$D$2:$E$31,2)</f>
        <v>27</v>
      </c>
      <c r="D1284" t="str">
        <f t="shared" si="62"/>
        <v>SbDIV18</v>
      </c>
      <c r="E1284" s="2">
        <v>20180725</v>
      </c>
      <c r="F1284" t="str">
        <f t="shared" si="61"/>
        <v>RS1234</v>
      </c>
      <c r="G1284" t="s">
        <v>1140</v>
      </c>
      <c r="H1284" t="str">
        <f>VLOOKUP(E1284,GDD!$A$2:$B$57,2)</f>
        <v>900+</v>
      </c>
      <c r="I1284" cm="1">
        <f t="array" ref="I1284">IF(H1284="0-650",1,IF(H1284="650-900",2,IF(H1284="900+",3,NA)))</f>
        <v>3</v>
      </c>
      <c r="J1284" s="1">
        <v>1.12774740815328E-5</v>
      </c>
      <c r="K1284" s="1">
        <v>2.1837731969639302E-6</v>
      </c>
      <c r="L1284">
        <v>0.91172651305688501</v>
      </c>
    </row>
    <row r="1285" spans="1:12" x14ac:dyDescent="0.2">
      <c r="A1285" t="s">
        <v>153</v>
      </c>
      <c r="B1285" t="str">
        <f t="shared" si="60"/>
        <v>Carte1</v>
      </c>
      <c r="C1285">
        <f>VLOOKUP(B1285,GDD!$D$2:$E$31,2)</f>
        <v>28</v>
      </c>
      <c r="D1285" t="str">
        <f t="shared" si="62"/>
        <v>SbDIV18</v>
      </c>
      <c r="E1285" s="2">
        <v>20180725</v>
      </c>
      <c r="F1285" t="str">
        <f t="shared" si="61"/>
        <v>RS1234</v>
      </c>
      <c r="G1285" t="s">
        <v>1140</v>
      </c>
      <c r="H1285" t="str">
        <f>VLOOKUP(E1285,GDD!$A$2:$B$57,2)</f>
        <v>900+</v>
      </c>
      <c r="I1285" cm="1">
        <f t="array" ref="I1285">IF(H1285="0-650",1,IF(H1285="650-900",2,IF(H1285="900+",3,NA)))</f>
        <v>3</v>
      </c>
      <c r="J1285">
        <v>2.9634825281974399E-2</v>
      </c>
      <c r="K1285">
        <v>2.3244061336540101E-2</v>
      </c>
      <c r="L1285">
        <v>0.71830062178547605</v>
      </c>
    </row>
    <row r="1286" spans="1:12" x14ac:dyDescent="0.2">
      <c r="A1286" t="s">
        <v>154</v>
      </c>
      <c r="B1286" t="str">
        <f t="shared" si="60"/>
        <v>VOG1</v>
      </c>
      <c r="C1286">
        <f>VLOOKUP(B1286,GDD!$D$2:$E$31,2)</f>
        <v>29</v>
      </c>
      <c r="D1286" t="str">
        <f t="shared" si="62"/>
        <v>SbDIV18</v>
      </c>
      <c r="E1286" s="2">
        <v>20180725</v>
      </c>
      <c r="F1286" t="str">
        <f t="shared" si="61"/>
        <v>RS1234</v>
      </c>
      <c r="G1286" t="s">
        <v>1140</v>
      </c>
      <c r="H1286" t="str">
        <f>VLOOKUP(E1286,GDD!$A$2:$B$57,2)</f>
        <v>900+</v>
      </c>
      <c r="I1286" cm="1">
        <f t="array" ref="I1286">IF(H1286="0-650",1,IF(H1286="650-900",2,IF(H1286="900+",3,NA)))</f>
        <v>3</v>
      </c>
      <c r="J1286">
        <v>2.27757286060221E-3</v>
      </c>
      <c r="K1286">
        <v>1.45959563096999E-3</v>
      </c>
      <c r="L1286">
        <v>0.75733027481849502</v>
      </c>
    </row>
    <row r="1287" spans="1:12" x14ac:dyDescent="0.2">
      <c r="A1287" t="s">
        <v>155</v>
      </c>
      <c r="B1287" t="str">
        <f t="shared" si="60"/>
        <v>SR700670</v>
      </c>
      <c r="C1287">
        <f>VLOOKUP(B1287,GDD!$D$2:$E$31,2)</f>
        <v>30</v>
      </c>
      <c r="D1287" t="str">
        <f t="shared" si="62"/>
        <v>SbDIV18</v>
      </c>
      <c r="E1287" s="2">
        <v>20180725</v>
      </c>
      <c r="F1287" t="str">
        <f t="shared" si="61"/>
        <v>RS1234</v>
      </c>
      <c r="G1287" t="s">
        <v>1140</v>
      </c>
      <c r="H1287" t="str">
        <f>VLOOKUP(E1287,GDD!$A$2:$B$57,2)</f>
        <v>900+</v>
      </c>
      <c r="I1287" cm="1">
        <f t="array" ref="I1287">IF(H1287="0-650",1,IF(H1287="650-900",2,IF(H1287="900+",3,NA)))</f>
        <v>3</v>
      </c>
      <c r="J1287">
        <v>4.6087416496400999E-3</v>
      </c>
      <c r="K1287">
        <v>1.6177752634636299E-3</v>
      </c>
      <c r="L1287">
        <v>0.85069343254749696</v>
      </c>
    </row>
    <row r="1288" spans="1:12" x14ac:dyDescent="0.2">
      <c r="A1288" t="s">
        <v>156</v>
      </c>
      <c r="B1288" t="str">
        <f t="shared" si="60"/>
        <v>NDVI</v>
      </c>
      <c r="C1288">
        <f>VLOOKUP(B1288,GDD!$D$2:$E$31,2)</f>
        <v>21</v>
      </c>
      <c r="D1288" t="str">
        <f t="shared" si="62"/>
        <v>SbDIV18</v>
      </c>
      <c r="E1288" s="2">
        <v>20180802</v>
      </c>
      <c r="F1288" t="str">
        <f t="shared" si="61"/>
        <v>RS1234</v>
      </c>
      <c r="G1288" t="s">
        <v>1140</v>
      </c>
      <c r="H1288" t="str">
        <f>VLOOKUP(E1288,GDD!$A$2:$B$57,2)</f>
        <v>900+</v>
      </c>
      <c r="I1288" cm="1">
        <f t="array" ref="I1288">IF(H1288="0-650",1,IF(H1288="650-900",2,IF(H1288="900+",3,NA)))</f>
        <v>3</v>
      </c>
      <c r="J1288">
        <v>6.6444169239445795E-4</v>
      </c>
      <c r="K1288">
        <v>1.50742404477206E-4</v>
      </c>
      <c r="L1288">
        <v>0.89812126446378504</v>
      </c>
    </row>
    <row r="1289" spans="1:12" x14ac:dyDescent="0.2">
      <c r="A1289" t="s">
        <v>157</v>
      </c>
      <c r="B1289" t="str">
        <f t="shared" si="60"/>
        <v>SR800680</v>
      </c>
      <c r="C1289">
        <f>VLOOKUP(B1289,GDD!$D$2:$E$31,2)</f>
        <v>22</v>
      </c>
      <c r="D1289" t="str">
        <f t="shared" si="62"/>
        <v>SbDIV18</v>
      </c>
      <c r="E1289" s="2">
        <v>20180802</v>
      </c>
      <c r="F1289" t="str">
        <f t="shared" si="61"/>
        <v>RS1234</v>
      </c>
      <c r="G1289" t="s">
        <v>1140</v>
      </c>
      <c r="H1289" t="str">
        <f>VLOOKUP(E1289,GDD!$A$2:$B$57,2)</f>
        <v>900+</v>
      </c>
      <c r="I1289" cm="1">
        <f t="array" ref="I1289">IF(H1289="0-650",1,IF(H1289="650-900",2,IF(H1289="900+",3,NA)))</f>
        <v>3</v>
      </c>
      <c r="J1289">
        <v>13.6163390239035</v>
      </c>
      <c r="K1289">
        <v>21.414128506521799</v>
      </c>
      <c r="L1289">
        <v>0.55980402366995097</v>
      </c>
    </row>
    <row r="1290" spans="1:12" x14ac:dyDescent="0.2">
      <c r="A1290" t="s">
        <v>158</v>
      </c>
      <c r="B1290" t="str">
        <f t="shared" si="60"/>
        <v>mRENDVI</v>
      </c>
      <c r="C1290">
        <f>VLOOKUP(B1290,GDD!$D$2:$E$31,2)</f>
        <v>23</v>
      </c>
      <c r="D1290" t="str">
        <f t="shared" si="62"/>
        <v>SbDIV18</v>
      </c>
      <c r="E1290" s="2">
        <v>20180802</v>
      </c>
      <c r="F1290" t="str">
        <f t="shared" si="61"/>
        <v>RS1234</v>
      </c>
      <c r="G1290" t="s">
        <v>1140</v>
      </c>
      <c r="H1290" t="str">
        <f>VLOOKUP(E1290,GDD!$A$2:$B$57,2)</f>
        <v>900+</v>
      </c>
      <c r="I1290" cm="1">
        <f t="array" ref="I1290">IF(H1290="0-650",1,IF(H1290="650-900",2,IF(H1290="900+",3,NA)))</f>
        <v>3</v>
      </c>
      <c r="J1290">
        <v>6.9305420755649101E-4</v>
      </c>
      <c r="K1290">
        <v>1.3880497608386699E-4</v>
      </c>
      <c r="L1290">
        <v>0.90897517400976802</v>
      </c>
    </row>
    <row r="1291" spans="1:12" x14ac:dyDescent="0.2">
      <c r="A1291" t="s">
        <v>159</v>
      </c>
      <c r="B1291" t="str">
        <f t="shared" si="60"/>
        <v>GNDVI</v>
      </c>
      <c r="C1291">
        <f>VLOOKUP(B1291,GDD!$D$2:$E$31,2)</f>
        <v>24</v>
      </c>
      <c r="D1291" t="str">
        <f t="shared" si="62"/>
        <v>SbDIV18</v>
      </c>
      <c r="E1291" s="2">
        <v>20180802</v>
      </c>
      <c r="F1291" t="str">
        <f t="shared" si="61"/>
        <v>RS1234</v>
      </c>
      <c r="G1291" t="s">
        <v>1140</v>
      </c>
      <c r="H1291" t="str">
        <f>VLOOKUP(E1291,GDD!$A$2:$B$57,2)</f>
        <v>900+</v>
      </c>
      <c r="I1291" cm="1">
        <f t="array" ref="I1291">IF(H1291="0-650",1,IF(H1291="650-900",2,IF(H1291="900+",3,NA)))</f>
        <v>3</v>
      </c>
      <c r="J1291">
        <v>1.13503620188732E-4</v>
      </c>
      <c r="K1291" s="1">
        <v>9.1125977590730595E-5</v>
      </c>
      <c r="L1291">
        <v>0.71356031862148706</v>
      </c>
    </row>
    <row r="1292" spans="1:12" x14ac:dyDescent="0.2">
      <c r="A1292" t="s">
        <v>160</v>
      </c>
      <c r="B1292" t="str">
        <f t="shared" si="60"/>
        <v>PRI</v>
      </c>
      <c r="C1292">
        <f>VLOOKUP(B1292,GDD!$D$2:$E$31,2)</f>
        <v>25</v>
      </c>
      <c r="D1292" t="str">
        <f t="shared" si="62"/>
        <v>SbDIV18</v>
      </c>
      <c r="E1292" s="2">
        <v>20180802</v>
      </c>
      <c r="F1292" t="str">
        <f t="shared" si="61"/>
        <v>RS1234</v>
      </c>
      <c r="G1292" t="s">
        <v>1140</v>
      </c>
      <c r="H1292" t="str">
        <f>VLOOKUP(E1292,GDD!$A$2:$B$57,2)</f>
        <v>900+</v>
      </c>
      <c r="I1292" cm="1">
        <f t="array" ref="I1292">IF(H1292="0-650",1,IF(H1292="650-900",2,IF(H1292="900+",3,NA)))</f>
        <v>3</v>
      </c>
      <c r="J1292">
        <v>2.6580173862699E-4</v>
      </c>
      <c r="K1292" s="1">
        <v>6.3660963861068403E-5</v>
      </c>
      <c r="L1292">
        <v>0.89305431424423998</v>
      </c>
    </row>
    <row r="1293" spans="1:12" x14ac:dyDescent="0.2">
      <c r="A1293" t="s">
        <v>161</v>
      </c>
      <c r="B1293" t="str">
        <f t="shared" si="60"/>
        <v>OSAVI</v>
      </c>
      <c r="C1293">
        <f>VLOOKUP(B1293,GDD!$D$2:$E$31,2)</f>
        <v>26</v>
      </c>
      <c r="D1293" t="str">
        <f t="shared" si="62"/>
        <v>SbDIV18</v>
      </c>
      <c r="E1293" s="2">
        <v>20180802</v>
      </c>
      <c r="F1293" t="str">
        <f t="shared" si="61"/>
        <v>RS1234</v>
      </c>
      <c r="G1293" t="s">
        <v>1140</v>
      </c>
      <c r="H1293" t="str">
        <f>VLOOKUP(E1293,GDD!$A$2:$B$57,2)</f>
        <v>900+</v>
      </c>
      <c r="I1293" cm="1">
        <f t="array" ref="I1293">IF(H1293="0-650",1,IF(H1293="650-900",2,IF(H1293="900+",3,NA)))</f>
        <v>3</v>
      </c>
      <c r="J1293">
        <v>4.4080451063062398E-4</v>
      </c>
      <c r="K1293">
        <v>2.28823712781738E-4</v>
      </c>
      <c r="L1293">
        <v>0.79393284638808204</v>
      </c>
    </row>
    <row r="1294" spans="1:12" x14ac:dyDescent="0.2">
      <c r="A1294" t="s">
        <v>162</v>
      </c>
      <c r="B1294" t="str">
        <f t="shared" si="60"/>
        <v>PSRI</v>
      </c>
      <c r="C1294">
        <f>VLOOKUP(B1294,GDD!$D$2:$E$31,2)</f>
        <v>27</v>
      </c>
      <c r="D1294" t="str">
        <f t="shared" si="62"/>
        <v>SbDIV18</v>
      </c>
      <c r="E1294" s="2">
        <v>20180802</v>
      </c>
      <c r="F1294" t="str">
        <f t="shared" si="61"/>
        <v>RS1234</v>
      </c>
      <c r="G1294" t="s">
        <v>1140</v>
      </c>
      <c r="H1294" t="str">
        <f>VLOOKUP(E1294,GDD!$A$2:$B$57,2)</f>
        <v>900+</v>
      </c>
      <c r="I1294" cm="1">
        <f t="array" ref="I1294">IF(H1294="0-650",1,IF(H1294="650-900",2,IF(H1294="900+",3,NA)))</f>
        <v>3</v>
      </c>
      <c r="J1294" s="1">
        <v>8.5519466659286604E-5</v>
      </c>
      <c r="K1294" s="1">
        <v>1.27786267277077E-5</v>
      </c>
      <c r="L1294">
        <v>0.93048201311947398</v>
      </c>
    </row>
    <row r="1295" spans="1:12" x14ac:dyDescent="0.2">
      <c r="A1295" t="s">
        <v>163</v>
      </c>
      <c r="B1295" t="str">
        <f t="shared" si="60"/>
        <v>Carte1</v>
      </c>
      <c r="C1295">
        <f>VLOOKUP(B1295,GDD!$D$2:$E$31,2)</f>
        <v>28</v>
      </c>
      <c r="D1295" t="str">
        <f t="shared" si="62"/>
        <v>SbDIV18</v>
      </c>
      <c r="E1295" s="2">
        <v>20180802</v>
      </c>
      <c r="F1295" t="str">
        <f t="shared" si="61"/>
        <v>RS1234</v>
      </c>
      <c r="G1295" t="s">
        <v>1140</v>
      </c>
      <c r="H1295" t="str">
        <f>VLOOKUP(E1295,GDD!$A$2:$B$57,2)</f>
        <v>900+</v>
      </c>
      <c r="I1295" cm="1">
        <f t="array" ref="I1295">IF(H1295="0-650",1,IF(H1295="650-900",2,IF(H1295="900+",3,NA)))</f>
        <v>3</v>
      </c>
      <c r="J1295">
        <v>0.59768527534021598</v>
      </c>
      <c r="K1295">
        <v>1.8483412003518001</v>
      </c>
      <c r="L1295">
        <v>0.39273447962838098</v>
      </c>
    </row>
    <row r="1296" spans="1:12" x14ac:dyDescent="0.2">
      <c r="A1296" t="s">
        <v>164</v>
      </c>
      <c r="B1296" t="str">
        <f t="shared" si="60"/>
        <v>VOG1</v>
      </c>
      <c r="C1296">
        <f>VLOOKUP(B1296,GDD!$D$2:$E$31,2)</f>
        <v>29</v>
      </c>
      <c r="D1296" t="str">
        <f t="shared" si="62"/>
        <v>SbDIV18</v>
      </c>
      <c r="E1296" s="2">
        <v>20180802</v>
      </c>
      <c r="F1296" t="str">
        <f t="shared" si="61"/>
        <v>RS1234</v>
      </c>
      <c r="G1296" t="s">
        <v>1140</v>
      </c>
      <c r="H1296" t="str">
        <f>VLOOKUP(E1296,GDD!$A$2:$B$57,2)</f>
        <v>900+</v>
      </c>
      <c r="I1296" cm="1">
        <f t="array" ref="I1296">IF(H1296="0-650",1,IF(H1296="650-900",2,IF(H1296="900+",3,NA)))</f>
        <v>3</v>
      </c>
      <c r="J1296">
        <v>9.0519178319562604E-3</v>
      </c>
      <c r="K1296">
        <v>3.3405369729288198E-3</v>
      </c>
      <c r="L1296">
        <v>0.84422314284961697</v>
      </c>
    </row>
    <row r="1297" spans="1:12" x14ac:dyDescent="0.2">
      <c r="A1297" t="s">
        <v>165</v>
      </c>
      <c r="B1297" t="str">
        <f t="shared" si="60"/>
        <v>SR700670</v>
      </c>
      <c r="C1297">
        <f>VLOOKUP(B1297,GDD!$D$2:$E$31,2)</f>
        <v>30</v>
      </c>
      <c r="D1297" t="str">
        <f t="shared" si="62"/>
        <v>SbDIV18</v>
      </c>
      <c r="E1297" s="2">
        <v>20180802</v>
      </c>
      <c r="F1297" t="str">
        <f t="shared" si="61"/>
        <v>RS1234</v>
      </c>
      <c r="G1297" t="s">
        <v>1140</v>
      </c>
      <c r="H1297" t="str">
        <f>VLOOKUP(E1297,GDD!$A$2:$B$57,2)</f>
        <v>900+</v>
      </c>
      <c r="I1297" cm="1">
        <f t="array" ref="I1297">IF(H1297="0-650",1,IF(H1297="650-900",2,IF(H1297="900+",3,NA)))</f>
        <v>3</v>
      </c>
      <c r="J1297">
        <v>1.9396381945589899E-2</v>
      </c>
      <c r="K1297">
        <v>1.5694599479982099E-2</v>
      </c>
      <c r="L1297">
        <v>0.71195891104012099</v>
      </c>
    </row>
    <row r="1298" spans="1:12" x14ac:dyDescent="0.2">
      <c r="A1298" t="s">
        <v>166</v>
      </c>
      <c r="B1298" t="str">
        <f t="shared" si="60"/>
        <v>CC</v>
      </c>
      <c r="C1298">
        <f>VLOOKUP(B1298,GDD!$D$2:$E$31,2)</f>
        <v>1</v>
      </c>
      <c r="D1298" t="str">
        <f t="shared" si="62"/>
        <v>SbDIV18</v>
      </c>
      <c r="E1298" s="2">
        <v>20180604</v>
      </c>
      <c r="F1298" t="str">
        <f t="shared" si="61"/>
        <v>RS23</v>
      </c>
      <c r="G1298" t="s">
        <v>1140</v>
      </c>
      <c r="H1298" t="str">
        <f>VLOOKUP(E1298,GDD!$A$2:$B$57,2)</f>
        <v>0-650</v>
      </c>
      <c r="I1298" cm="1">
        <f t="array" ref="I1298">IF(H1298="0-650",1,IF(H1298="650-900",2,IF(H1298="900+",3,NA)))</f>
        <v>1</v>
      </c>
      <c r="J1298">
        <v>3.0166023084681902E-4</v>
      </c>
      <c r="K1298">
        <v>1.1598553802930501E-3</v>
      </c>
      <c r="L1298">
        <v>0.34217827134804402</v>
      </c>
    </row>
    <row r="1299" spans="1:12" x14ac:dyDescent="0.2">
      <c r="A1299" t="s">
        <v>167</v>
      </c>
      <c r="B1299" t="str">
        <f t="shared" si="60"/>
        <v>CC</v>
      </c>
      <c r="C1299">
        <f>VLOOKUP(B1299,GDD!$D$2:$E$31,2)</f>
        <v>1</v>
      </c>
      <c r="D1299" t="str">
        <f t="shared" si="62"/>
        <v>SbDIV18</v>
      </c>
      <c r="E1299" s="2">
        <v>20180611</v>
      </c>
      <c r="F1299" t="str">
        <f t="shared" si="61"/>
        <v>RS23</v>
      </c>
      <c r="G1299" t="s">
        <v>1140</v>
      </c>
      <c r="H1299" t="str">
        <f>VLOOKUP(E1299,GDD!$A$2:$B$57,2)</f>
        <v>0-650</v>
      </c>
      <c r="I1299" cm="1">
        <f t="array" ref="I1299">IF(H1299="0-650",1,IF(H1299="650-900",2,IF(H1299="900+",3,NA)))</f>
        <v>1</v>
      </c>
      <c r="J1299">
        <v>7.6832095688956202E-4</v>
      </c>
      <c r="K1299">
        <v>4.9699989136773801E-3</v>
      </c>
      <c r="L1299">
        <v>0.23616516640888699</v>
      </c>
    </row>
    <row r="1300" spans="1:12" x14ac:dyDescent="0.2">
      <c r="A1300" t="s">
        <v>168</v>
      </c>
      <c r="B1300" t="str">
        <f t="shared" si="60"/>
        <v>CC</v>
      </c>
      <c r="C1300">
        <f>VLOOKUP(B1300,GDD!$D$2:$E$31,2)</f>
        <v>1</v>
      </c>
      <c r="D1300" t="str">
        <f t="shared" si="62"/>
        <v>SbDIV18</v>
      </c>
      <c r="E1300" s="2">
        <v>20180620</v>
      </c>
      <c r="F1300" t="str">
        <f t="shared" si="61"/>
        <v>RS23</v>
      </c>
      <c r="G1300" t="s">
        <v>1140</v>
      </c>
      <c r="H1300" t="str">
        <f>VLOOKUP(E1300,GDD!$A$2:$B$57,2)</f>
        <v>0-650</v>
      </c>
      <c r="I1300" cm="1">
        <f t="array" ref="I1300">IF(H1300="0-650",1,IF(H1300="650-900",2,IF(H1300="900+",3,NA)))</f>
        <v>1</v>
      </c>
      <c r="J1300">
        <v>1.74053192976204E-3</v>
      </c>
      <c r="K1300">
        <v>5.7984134229982602E-3</v>
      </c>
      <c r="L1300">
        <v>0.37513577042540602</v>
      </c>
    </row>
    <row r="1301" spans="1:12" x14ac:dyDescent="0.2">
      <c r="A1301" t="s">
        <v>169</v>
      </c>
      <c r="B1301" t="str">
        <f t="shared" si="60"/>
        <v>CC</v>
      </c>
      <c r="C1301">
        <f>VLOOKUP(B1301,GDD!$D$2:$E$31,2)</f>
        <v>1</v>
      </c>
      <c r="D1301" t="str">
        <f t="shared" si="62"/>
        <v>SbDIV18</v>
      </c>
      <c r="E1301" s="2">
        <v>20180627</v>
      </c>
      <c r="F1301" t="str">
        <f t="shared" si="61"/>
        <v>RS23</v>
      </c>
      <c r="G1301" t="s">
        <v>1140</v>
      </c>
      <c r="H1301" t="str">
        <f>VLOOKUP(E1301,GDD!$A$2:$B$57,2)</f>
        <v>0-650</v>
      </c>
      <c r="I1301" cm="1">
        <f t="array" ref="I1301">IF(H1301="0-650",1,IF(H1301="650-900",2,IF(H1301="900+",3,NA)))</f>
        <v>1</v>
      </c>
      <c r="J1301">
        <v>3.0771476574155702E-4</v>
      </c>
      <c r="K1301">
        <v>1.7325037984372599E-3</v>
      </c>
      <c r="L1301">
        <v>0.26211542024661599</v>
      </c>
    </row>
    <row r="1302" spans="1:12" x14ac:dyDescent="0.2">
      <c r="A1302" t="s">
        <v>170</v>
      </c>
      <c r="B1302" t="str">
        <f t="shared" si="60"/>
        <v>CC</v>
      </c>
      <c r="C1302">
        <f>VLOOKUP(B1302,GDD!$D$2:$E$31,2)</f>
        <v>1</v>
      </c>
      <c r="D1302" t="str">
        <f t="shared" si="62"/>
        <v>SbDIV18</v>
      </c>
      <c r="E1302" s="2">
        <v>20180702</v>
      </c>
      <c r="F1302" t="str">
        <f t="shared" si="61"/>
        <v>RS23</v>
      </c>
      <c r="G1302" t="s">
        <v>1140</v>
      </c>
      <c r="H1302" t="str">
        <f>VLOOKUP(E1302,GDD!$A$2:$B$57,2)</f>
        <v>650-900</v>
      </c>
      <c r="I1302" cm="1">
        <f t="array" ref="I1302">IF(H1302="0-650",1,IF(H1302="650-900",2,IF(H1302="900+",3,NA)))</f>
        <v>2</v>
      </c>
      <c r="J1302">
        <v>2.95744880716418E-4</v>
      </c>
      <c r="K1302">
        <v>5.7658022823622503E-3</v>
      </c>
      <c r="L1302">
        <v>9.3041149810027896E-2</v>
      </c>
    </row>
    <row r="1303" spans="1:12" x14ac:dyDescent="0.2">
      <c r="A1303" t="s">
        <v>171</v>
      </c>
      <c r="B1303" t="str">
        <f t="shared" si="60"/>
        <v>CC</v>
      </c>
      <c r="C1303">
        <f>VLOOKUP(B1303,GDD!$D$2:$E$31,2)</f>
        <v>1</v>
      </c>
      <c r="D1303" t="str">
        <f t="shared" si="62"/>
        <v>SbDIV18</v>
      </c>
      <c r="E1303" s="2">
        <v>20180710</v>
      </c>
      <c r="F1303" t="str">
        <f t="shared" si="61"/>
        <v>RS23</v>
      </c>
      <c r="G1303" t="s">
        <v>1140</v>
      </c>
      <c r="H1303" t="str">
        <f>VLOOKUP(E1303,GDD!$A$2:$B$57,2)</f>
        <v>650-900</v>
      </c>
      <c r="I1303" cm="1">
        <f t="array" ref="I1303">IF(H1303="0-650",1,IF(H1303="650-900",2,IF(H1303="900+",3,NA)))</f>
        <v>2</v>
      </c>
      <c r="J1303" s="1">
        <v>8.0587779640730304E-5</v>
      </c>
      <c r="K1303">
        <v>4.49126422796026E-4</v>
      </c>
      <c r="L1303">
        <v>0.26409148915560499</v>
      </c>
    </row>
    <row r="1304" spans="1:12" x14ac:dyDescent="0.2">
      <c r="A1304" t="s">
        <v>172</v>
      </c>
      <c r="B1304" t="str">
        <f t="shared" si="60"/>
        <v>CC</v>
      </c>
      <c r="C1304">
        <f>VLOOKUP(B1304,GDD!$D$2:$E$31,2)</f>
        <v>1</v>
      </c>
      <c r="D1304" t="str">
        <f t="shared" si="62"/>
        <v>SbDIV18</v>
      </c>
      <c r="E1304" s="2">
        <v>20180718</v>
      </c>
      <c r="F1304" t="str">
        <f t="shared" si="61"/>
        <v>RS23</v>
      </c>
      <c r="G1304" t="s">
        <v>1140</v>
      </c>
      <c r="H1304" t="str">
        <f>VLOOKUP(E1304,GDD!$A$2:$B$57,2)</f>
        <v>650-900</v>
      </c>
      <c r="I1304" cm="1">
        <f t="array" ref="I1304">IF(H1304="0-650",1,IF(H1304="650-900",2,IF(H1304="900+",3,NA)))</f>
        <v>2</v>
      </c>
      <c r="J1304">
        <v>4.0075843534367498E-4</v>
      </c>
      <c r="K1304">
        <v>8.6545465195187604E-4</v>
      </c>
      <c r="L1304">
        <v>0.48082217350561102</v>
      </c>
    </row>
    <row r="1305" spans="1:12" x14ac:dyDescent="0.2">
      <c r="A1305" t="s">
        <v>173</v>
      </c>
      <c r="B1305" t="str">
        <f t="shared" si="60"/>
        <v>CC</v>
      </c>
      <c r="C1305">
        <f>VLOOKUP(B1305,GDD!$D$2:$E$31,2)</f>
        <v>1</v>
      </c>
      <c r="D1305" t="str">
        <f t="shared" si="62"/>
        <v>SbDIV18</v>
      </c>
      <c r="E1305" s="2">
        <v>20180801</v>
      </c>
      <c r="F1305" t="str">
        <f t="shared" si="61"/>
        <v>RS23</v>
      </c>
      <c r="G1305" t="s">
        <v>1140</v>
      </c>
      <c r="H1305" t="str">
        <f>VLOOKUP(E1305,GDD!$A$2:$B$57,2)</f>
        <v>900+</v>
      </c>
      <c r="I1305" cm="1">
        <f t="array" ref="I1305">IF(H1305="0-650",1,IF(H1305="650-900",2,IF(H1305="900+",3,NA)))</f>
        <v>3</v>
      </c>
      <c r="J1305">
        <v>4.3557051537223299E-4</v>
      </c>
      <c r="K1305">
        <v>1.6758697499392999E-2</v>
      </c>
      <c r="L1305">
        <v>4.9412876315077202E-2</v>
      </c>
    </row>
    <row r="1306" spans="1:12" x14ac:dyDescent="0.2">
      <c r="A1306" t="s">
        <v>174</v>
      </c>
      <c r="B1306" t="str">
        <f t="shared" si="60"/>
        <v>height_30p</v>
      </c>
      <c r="C1306">
        <f>VLOOKUP(B1306,GDD!$D$2:$E$31,2)</f>
        <v>2</v>
      </c>
      <c r="D1306" t="str">
        <f t="shared" si="62"/>
        <v>SbDIV18</v>
      </c>
      <c r="E1306" s="2">
        <v>20180604</v>
      </c>
      <c r="F1306" t="str">
        <f t="shared" si="61"/>
        <v>RS23</v>
      </c>
      <c r="G1306" t="s">
        <v>1140</v>
      </c>
      <c r="H1306" t="str">
        <f>VLOOKUP(E1306,GDD!$A$2:$B$57,2)</f>
        <v>0-650</v>
      </c>
      <c r="I1306" cm="1">
        <f t="array" ref="I1306">IF(H1306="0-650",1,IF(H1306="650-900",2,IF(H1306="900+",3,NA)))</f>
        <v>1</v>
      </c>
      <c r="J1306" s="1">
        <v>2.7310249633234498E-5</v>
      </c>
      <c r="K1306">
        <v>2.5598658117047902E-4</v>
      </c>
      <c r="L1306">
        <v>0.175850786110965</v>
      </c>
    </row>
    <row r="1307" spans="1:12" x14ac:dyDescent="0.2">
      <c r="A1307" t="s">
        <v>175</v>
      </c>
      <c r="B1307" t="str">
        <f t="shared" si="60"/>
        <v>height_50p</v>
      </c>
      <c r="C1307">
        <f>VLOOKUP(B1307,GDD!$D$2:$E$31,2)</f>
        <v>3</v>
      </c>
      <c r="D1307" t="str">
        <f t="shared" si="62"/>
        <v>SbDIV18</v>
      </c>
      <c r="E1307" s="2">
        <v>20180604</v>
      </c>
      <c r="F1307" t="str">
        <f t="shared" si="61"/>
        <v>RS23</v>
      </c>
      <c r="G1307" t="s">
        <v>1140</v>
      </c>
      <c r="H1307" t="str">
        <f>VLOOKUP(E1307,GDD!$A$2:$B$57,2)</f>
        <v>0-650</v>
      </c>
      <c r="I1307" cm="1">
        <f t="array" ref="I1307">IF(H1307="0-650",1,IF(H1307="650-900",2,IF(H1307="900+",3,NA)))</f>
        <v>1</v>
      </c>
      <c r="J1307" s="1">
        <v>6.3055503920482502E-5</v>
      </c>
      <c r="K1307">
        <v>3.0336367752753903E-4</v>
      </c>
      <c r="L1307">
        <v>0.29364014256802401</v>
      </c>
    </row>
    <row r="1308" spans="1:12" x14ac:dyDescent="0.2">
      <c r="A1308" t="s">
        <v>176</v>
      </c>
      <c r="B1308" t="str">
        <f t="shared" si="60"/>
        <v>height_70p</v>
      </c>
      <c r="C1308">
        <f>VLOOKUP(B1308,GDD!$D$2:$E$31,2)</f>
        <v>4</v>
      </c>
      <c r="D1308" t="str">
        <f t="shared" si="62"/>
        <v>SbDIV18</v>
      </c>
      <c r="E1308" s="2">
        <v>20180604</v>
      </c>
      <c r="F1308" t="str">
        <f t="shared" si="61"/>
        <v>RS23</v>
      </c>
      <c r="G1308" t="s">
        <v>1140</v>
      </c>
      <c r="H1308" t="str">
        <f>VLOOKUP(E1308,GDD!$A$2:$B$57,2)</f>
        <v>0-650</v>
      </c>
      <c r="I1308" cm="1">
        <f t="array" ref="I1308">IF(H1308="0-650",1,IF(H1308="650-900",2,IF(H1308="900+",3,NA)))</f>
        <v>1</v>
      </c>
      <c r="J1308">
        <v>1.2219923971777401E-4</v>
      </c>
      <c r="K1308">
        <v>3.63138166774109E-4</v>
      </c>
      <c r="L1308">
        <v>0.40227775716957798</v>
      </c>
    </row>
    <row r="1309" spans="1:12" x14ac:dyDescent="0.2">
      <c r="A1309" t="s">
        <v>177</v>
      </c>
      <c r="B1309" t="str">
        <f t="shared" si="60"/>
        <v>height_90p</v>
      </c>
      <c r="C1309">
        <f>VLOOKUP(B1309,GDD!$D$2:$E$31,2)</f>
        <v>5</v>
      </c>
      <c r="D1309" t="str">
        <f t="shared" si="62"/>
        <v>SbDIV18</v>
      </c>
      <c r="E1309" s="2">
        <v>20180604</v>
      </c>
      <c r="F1309" t="str">
        <f t="shared" si="61"/>
        <v>RS23</v>
      </c>
      <c r="G1309" t="s">
        <v>1140</v>
      </c>
      <c r="H1309" t="str">
        <f>VLOOKUP(E1309,GDD!$A$2:$B$57,2)</f>
        <v>0-650</v>
      </c>
      <c r="I1309" cm="1">
        <f t="array" ref="I1309">IF(H1309="0-650",1,IF(H1309="650-900",2,IF(H1309="900+",3,NA)))</f>
        <v>1</v>
      </c>
      <c r="J1309">
        <v>2.1612176485923999E-4</v>
      </c>
      <c r="K1309">
        <v>4.8306172662835798E-4</v>
      </c>
      <c r="L1309">
        <v>0.47223975468429902</v>
      </c>
    </row>
    <row r="1310" spans="1:12" x14ac:dyDescent="0.2">
      <c r="A1310" t="s">
        <v>178</v>
      </c>
      <c r="B1310" t="str">
        <f t="shared" si="60"/>
        <v>height_95p</v>
      </c>
      <c r="C1310">
        <f>VLOOKUP(B1310,GDD!$D$2:$E$31,2)</f>
        <v>6</v>
      </c>
      <c r="D1310" t="str">
        <f t="shared" si="62"/>
        <v>SbDIV18</v>
      </c>
      <c r="E1310" s="2">
        <v>20180604</v>
      </c>
      <c r="F1310" t="str">
        <f t="shared" si="61"/>
        <v>RS23</v>
      </c>
      <c r="G1310" t="s">
        <v>1140</v>
      </c>
      <c r="H1310" t="str">
        <f>VLOOKUP(E1310,GDD!$A$2:$B$57,2)</f>
        <v>0-650</v>
      </c>
      <c r="I1310" cm="1">
        <f t="array" ref="I1310">IF(H1310="0-650",1,IF(H1310="650-900",2,IF(H1310="900+",3,NA)))</f>
        <v>1</v>
      </c>
      <c r="J1310">
        <v>2.69619455742736E-4</v>
      </c>
      <c r="K1310">
        <v>5.7306368360044596E-4</v>
      </c>
      <c r="L1310">
        <v>0.48479515724209898</v>
      </c>
    </row>
    <row r="1311" spans="1:12" x14ac:dyDescent="0.2">
      <c r="A1311" t="s">
        <v>179</v>
      </c>
      <c r="B1311" t="str">
        <f t="shared" si="60"/>
        <v>height_99p</v>
      </c>
      <c r="C1311">
        <f>VLOOKUP(B1311,GDD!$D$2:$E$31,2)</f>
        <v>7</v>
      </c>
      <c r="D1311" t="str">
        <f t="shared" si="62"/>
        <v>SbDIV18</v>
      </c>
      <c r="E1311" s="2">
        <v>20180604</v>
      </c>
      <c r="F1311" t="str">
        <f t="shared" si="61"/>
        <v>RS23</v>
      </c>
      <c r="G1311" t="s">
        <v>1140</v>
      </c>
      <c r="H1311" t="str">
        <f>VLOOKUP(E1311,GDD!$A$2:$B$57,2)</f>
        <v>0-650</v>
      </c>
      <c r="I1311" cm="1">
        <f t="array" ref="I1311">IF(H1311="0-650",1,IF(H1311="650-900",2,IF(H1311="900+",3,NA)))</f>
        <v>1</v>
      </c>
      <c r="J1311">
        <v>3.6925102143359201E-4</v>
      </c>
      <c r="K1311">
        <v>8.37253924995408E-4</v>
      </c>
      <c r="L1311">
        <v>0.468665236197019</v>
      </c>
    </row>
    <row r="1312" spans="1:12" x14ac:dyDescent="0.2">
      <c r="A1312" t="s">
        <v>180</v>
      </c>
      <c r="B1312" t="str">
        <f t="shared" si="60"/>
        <v>canopy_cover_5p</v>
      </c>
      <c r="C1312">
        <f>VLOOKUP(B1312,GDD!$D$2:$E$31,2)</f>
        <v>8</v>
      </c>
      <c r="D1312" t="str">
        <f t="shared" si="62"/>
        <v>SbDIV18</v>
      </c>
      <c r="E1312" s="2">
        <v>20180604</v>
      </c>
      <c r="F1312" t="str">
        <f t="shared" si="61"/>
        <v>RS23</v>
      </c>
      <c r="G1312" t="s">
        <v>1140</v>
      </c>
      <c r="H1312" t="str">
        <f>VLOOKUP(E1312,GDD!$A$2:$B$57,2)</f>
        <v>0-650</v>
      </c>
      <c r="I1312" cm="1">
        <f t="array" ref="I1312">IF(H1312="0-650",1,IF(H1312="650-900",2,IF(H1312="900+",3,NA)))</f>
        <v>1</v>
      </c>
      <c r="J1312">
        <v>8.2971672169578508</v>
      </c>
      <c r="K1312">
        <v>46.863873412850097</v>
      </c>
      <c r="L1312">
        <v>0.261500206151212</v>
      </c>
    </row>
    <row r="1313" spans="1:12" x14ac:dyDescent="0.2">
      <c r="A1313" t="s">
        <v>181</v>
      </c>
      <c r="B1313" t="str">
        <f t="shared" si="60"/>
        <v>pcanopy_cover_10p</v>
      </c>
      <c r="C1313">
        <f>VLOOKUP(B1313,GDD!$D$2:$E$31,2)</f>
        <v>9</v>
      </c>
      <c r="D1313" t="str">
        <f t="shared" si="62"/>
        <v>SbDIV18</v>
      </c>
      <c r="E1313" s="2">
        <v>20180604</v>
      </c>
      <c r="F1313" t="str">
        <f t="shared" si="61"/>
        <v>RS23</v>
      </c>
      <c r="G1313" t="s">
        <v>1140</v>
      </c>
      <c r="H1313" t="str">
        <f>VLOOKUP(E1313,GDD!$A$2:$B$57,2)</f>
        <v>0-650</v>
      </c>
      <c r="I1313" cm="1">
        <f t="array" ref="I1313">IF(H1313="0-650",1,IF(H1313="650-900",2,IF(H1313="900+",3,NA)))</f>
        <v>1</v>
      </c>
      <c r="J1313">
        <v>8.2651872628020904</v>
      </c>
      <c r="K1313">
        <v>46.004201368208101</v>
      </c>
      <c r="L1313">
        <v>0.26433975587639402</v>
      </c>
    </row>
    <row r="1314" spans="1:12" x14ac:dyDescent="0.2">
      <c r="A1314" t="s">
        <v>182</v>
      </c>
      <c r="B1314" t="str">
        <f t="shared" si="60"/>
        <v>canopy_cover_20p</v>
      </c>
      <c r="C1314">
        <f>VLOOKUP(B1314,GDD!$D$2:$E$31,2)</f>
        <v>10</v>
      </c>
      <c r="D1314" t="str">
        <f t="shared" si="62"/>
        <v>SbDIV18</v>
      </c>
      <c r="E1314" s="2">
        <v>20180604</v>
      </c>
      <c r="F1314" t="str">
        <f t="shared" si="61"/>
        <v>RS23</v>
      </c>
      <c r="G1314" t="s">
        <v>1140</v>
      </c>
      <c r="H1314" t="str">
        <f>VLOOKUP(E1314,GDD!$A$2:$B$57,2)</f>
        <v>0-650</v>
      </c>
      <c r="I1314" cm="1">
        <f t="array" ref="I1314">IF(H1314="0-650",1,IF(H1314="650-900",2,IF(H1314="900+",3,NA)))</f>
        <v>1</v>
      </c>
      <c r="J1314">
        <v>7.5344303286159802</v>
      </c>
      <c r="K1314">
        <v>36.643919804728199</v>
      </c>
      <c r="L1314">
        <v>0.29139528995770397</v>
      </c>
    </row>
    <row r="1315" spans="1:12" x14ac:dyDescent="0.2">
      <c r="A1315" t="s">
        <v>183</v>
      </c>
      <c r="B1315" t="str">
        <f t="shared" si="60"/>
        <v>canopy_cover_30p</v>
      </c>
      <c r="C1315">
        <f>VLOOKUP(B1315,GDD!$D$2:$E$31,2)</f>
        <v>11</v>
      </c>
      <c r="D1315" t="str">
        <f t="shared" si="62"/>
        <v>SbDIV18</v>
      </c>
      <c r="E1315" s="2">
        <v>20180604</v>
      </c>
      <c r="F1315" t="str">
        <f t="shared" si="61"/>
        <v>RS23</v>
      </c>
      <c r="G1315" t="s">
        <v>1140</v>
      </c>
      <c r="H1315" t="str">
        <f>VLOOKUP(E1315,GDD!$A$2:$B$57,2)</f>
        <v>0-650</v>
      </c>
      <c r="I1315" cm="1">
        <f t="array" ref="I1315">IF(H1315="0-650",1,IF(H1315="650-900",2,IF(H1315="900+",3,NA)))</f>
        <v>1</v>
      </c>
      <c r="J1315">
        <v>5.6702877473824103</v>
      </c>
      <c r="K1315">
        <v>22.745422943383598</v>
      </c>
      <c r="L1315">
        <v>0.332704805914462</v>
      </c>
    </row>
    <row r="1316" spans="1:12" x14ac:dyDescent="0.2">
      <c r="A1316" t="s">
        <v>184</v>
      </c>
      <c r="B1316" t="str">
        <f t="shared" si="60"/>
        <v>canopy_cover_40p</v>
      </c>
      <c r="C1316">
        <f>VLOOKUP(B1316,GDD!$D$2:$E$31,2)</f>
        <v>12</v>
      </c>
      <c r="D1316" t="str">
        <f t="shared" si="62"/>
        <v>SbDIV18</v>
      </c>
      <c r="E1316" s="2">
        <v>20180604</v>
      </c>
      <c r="F1316" t="str">
        <f t="shared" si="61"/>
        <v>RS23</v>
      </c>
      <c r="G1316" t="s">
        <v>1140</v>
      </c>
      <c r="H1316" t="str">
        <f>VLOOKUP(E1316,GDD!$A$2:$B$57,2)</f>
        <v>0-650</v>
      </c>
      <c r="I1316" cm="1">
        <f t="array" ref="I1316">IF(H1316="0-650",1,IF(H1316="650-900",2,IF(H1316="900+",3,NA)))</f>
        <v>1</v>
      </c>
      <c r="J1316">
        <v>3.6788971053906199</v>
      </c>
      <c r="K1316">
        <v>12.801803603528599</v>
      </c>
      <c r="L1316">
        <v>0.36497723211315602</v>
      </c>
    </row>
    <row r="1317" spans="1:12" x14ac:dyDescent="0.2">
      <c r="A1317" t="s">
        <v>185</v>
      </c>
      <c r="B1317" t="str">
        <f t="shared" si="60"/>
        <v>canopy_cover_50p</v>
      </c>
      <c r="C1317">
        <f>VLOOKUP(B1317,GDD!$D$2:$E$31,2)</f>
        <v>13</v>
      </c>
      <c r="D1317" t="str">
        <f t="shared" si="62"/>
        <v>SbDIV18</v>
      </c>
      <c r="E1317" s="2">
        <v>20180604</v>
      </c>
      <c r="F1317" t="str">
        <f t="shared" si="61"/>
        <v>RS23</v>
      </c>
      <c r="G1317" t="s">
        <v>1140</v>
      </c>
      <c r="H1317" t="str">
        <f>VLOOKUP(E1317,GDD!$A$2:$B$57,2)</f>
        <v>0-650</v>
      </c>
      <c r="I1317" cm="1">
        <f t="array" ref="I1317">IF(H1317="0-650",1,IF(H1317="650-900",2,IF(H1317="900+",3,NA)))</f>
        <v>1</v>
      </c>
      <c r="J1317">
        <v>2.12853293485243</v>
      </c>
      <c r="K1317">
        <v>7.05992275456338</v>
      </c>
      <c r="L1317">
        <v>0.37616595819279802</v>
      </c>
    </row>
    <row r="1318" spans="1:12" x14ac:dyDescent="0.2">
      <c r="A1318" t="s">
        <v>186</v>
      </c>
      <c r="B1318" t="str">
        <f t="shared" si="60"/>
        <v>canopy_cover_75p</v>
      </c>
      <c r="C1318">
        <f>VLOOKUP(B1318,GDD!$D$2:$E$31,2)</f>
        <v>14</v>
      </c>
      <c r="D1318" t="str">
        <f t="shared" si="62"/>
        <v>SbDIV18</v>
      </c>
      <c r="E1318" s="2">
        <v>20180604</v>
      </c>
      <c r="F1318" t="str">
        <f t="shared" si="61"/>
        <v>RS23</v>
      </c>
      <c r="G1318" t="s">
        <v>1140</v>
      </c>
      <c r="H1318" t="str">
        <f>VLOOKUP(E1318,GDD!$A$2:$B$57,2)</f>
        <v>0-650</v>
      </c>
      <c r="I1318" cm="1">
        <f t="array" ref="I1318">IF(H1318="0-650",1,IF(H1318="650-900",2,IF(H1318="900+",3,NA)))</f>
        <v>1</v>
      </c>
      <c r="J1318">
        <v>0.185320886302245</v>
      </c>
      <c r="K1318">
        <v>0.75021517874466204</v>
      </c>
      <c r="L1318">
        <v>0.33067714141252103</v>
      </c>
    </row>
    <row r="1319" spans="1:12" x14ac:dyDescent="0.2">
      <c r="A1319" t="s">
        <v>187</v>
      </c>
      <c r="B1319" t="str">
        <f t="shared" si="60"/>
        <v>standard_deviation_ht</v>
      </c>
      <c r="C1319">
        <f>VLOOKUP(B1319,GDD!$D$2:$E$31,2)</f>
        <v>15</v>
      </c>
      <c r="D1319" t="str">
        <f t="shared" si="62"/>
        <v>SbDIV18</v>
      </c>
      <c r="E1319" s="2">
        <v>20180604</v>
      </c>
      <c r="F1319" t="str">
        <f t="shared" si="61"/>
        <v>RS23</v>
      </c>
      <c r="G1319" t="s">
        <v>1140</v>
      </c>
      <c r="H1319" t="str">
        <f>VLOOKUP(E1319,GDD!$A$2:$B$57,2)</f>
        <v>0-650</v>
      </c>
      <c r="I1319" cm="1">
        <f t="array" ref="I1319">IF(H1319="0-650",1,IF(H1319="650-900",2,IF(H1319="900+",3,NA)))</f>
        <v>1</v>
      </c>
      <c r="J1319" s="1">
        <v>2.0334269714737E-5</v>
      </c>
      <c r="K1319" s="1">
        <v>5.6712025375431698E-5</v>
      </c>
      <c r="L1319">
        <v>0.41762480543166097</v>
      </c>
    </row>
    <row r="1320" spans="1:12" x14ac:dyDescent="0.2">
      <c r="A1320" t="s">
        <v>188</v>
      </c>
      <c r="B1320" t="str">
        <f t="shared" si="60"/>
        <v>quadratic_mean_ht</v>
      </c>
      <c r="C1320">
        <f>VLOOKUP(B1320,GDD!$D$2:$E$31,2)</f>
        <v>16</v>
      </c>
      <c r="D1320" t="str">
        <f t="shared" si="62"/>
        <v>SbDIV18</v>
      </c>
      <c r="E1320" s="2">
        <v>20180604</v>
      </c>
      <c r="F1320" t="str">
        <f t="shared" si="61"/>
        <v>RS23</v>
      </c>
      <c r="G1320" t="s">
        <v>1140</v>
      </c>
      <c r="H1320" t="str">
        <f>VLOOKUP(E1320,GDD!$A$2:$B$57,2)</f>
        <v>0-650</v>
      </c>
      <c r="I1320" cm="1">
        <f t="array" ref="I1320">IF(H1320="0-650",1,IF(H1320="650-900",2,IF(H1320="900+",3,NA)))</f>
        <v>1</v>
      </c>
      <c r="J1320" s="1">
        <v>8.9242423554700506E-5</v>
      </c>
      <c r="K1320">
        <v>2.6657683993498401E-4</v>
      </c>
      <c r="L1320">
        <v>0.40103395170836398</v>
      </c>
    </row>
    <row r="1321" spans="1:12" x14ac:dyDescent="0.2">
      <c r="A1321" t="s">
        <v>189</v>
      </c>
      <c r="B1321" t="str">
        <f t="shared" si="60"/>
        <v>skewness_ht</v>
      </c>
      <c r="C1321">
        <f>VLOOKUP(B1321,GDD!$D$2:$E$31,2)</f>
        <v>17</v>
      </c>
      <c r="D1321" t="str">
        <f t="shared" si="62"/>
        <v>SbDIV18</v>
      </c>
      <c r="E1321" s="2">
        <v>20180604</v>
      </c>
      <c r="F1321" t="str">
        <f t="shared" si="61"/>
        <v>RS23</v>
      </c>
      <c r="G1321" t="s">
        <v>1140</v>
      </c>
      <c r="H1321" t="str">
        <f>VLOOKUP(E1321,GDD!$A$2:$B$57,2)</f>
        <v>0-650</v>
      </c>
      <c r="I1321" cm="1">
        <f t="array" ref="I1321">IF(H1321="0-650",1,IF(H1321="650-900",2,IF(H1321="900+",3,NA)))</f>
        <v>1</v>
      </c>
      <c r="J1321">
        <v>7.7452113733404899E-4</v>
      </c>
      <c r="K1321">
        <v>4.2013923045007603E-2</v>
      </c>
      <c r="L1321">
        <v>3.5558696780644897E-2</v>
      </c>
    </row>
    <row r="1322" spans="1:12" x14ac:dyDescent="0.2">
      <c r="A1322" t="s">
        <v>190</v>
      </c>
      <c r="B1322" t="str">
        <f t="shared" si="60"/>
        <v>kurtosis_ht</v>
      </c>
      <c r="C1322">
        <f>VLOOKUP(B1322,GDD!$D$2:$E$31,2)</f>
        <v>18</v>
      </c>
      <c r="D1322" t="str">
        <f t="shared" si="62"/>
        <v>SbDIV18</v>
      </c>
      <c r="E1322" s="2">
        <v>20180604</v>
      </c>
      <c r="F1322" t="str">
        <f t="shared" si="61"/>
        <v>RS23</v>
      </c>
      <c r="G1322" t="s">
        <v>1140</v>
      </c>
      <c r="H1322" t="str">
        <f>VLOOKUP(E1322,GDD!$A$2:$B$57,2)</f>
        <v>0-650</v>
      </c>
      <c r="I1322" cm="1">
        <f t="array" ref="I1322">IF(H1322="0-650",1,IF(H1322="650-900",2,IF(H1322="900+",3,NA)))</f>
        <v>1</v>
      </c>
      <c r="J1322">
        <v>1.21851022143595E-2</v>
      </c>
      <c r="K1322">
        <v>0.17569253792809</v>
      </c>
      <c r="L1322">
        <v>0.121812808030268</v>
      </c>
    </row>
    <row r="1323" spans="1:12" x14ac:dyDescent="0.2">
      <c r="A1323" t="s">
        <v>191</v>
      </c>
      <c r="B1323" t="str">
        <f t="shared" si="60"/>
        <v>variation_ht</v>
      </c>
      <c r="C1323">
        <f>VLOOKUP(B1323,GDD!$D$2:$E$31,2)</f>
        <v>19</v>
      </c>
      <c r="D1323" t="str">
        <f t="shared" si="62"/>
        <v>SbDIV18</v>
      </c>
      <c r="E1323" s="2">
        <v>20180604</v>
      </c>
      <c r="F1323" t="str">
        <f t="shared" si="61"/>
        <v>RS23</v>
      </c>
      <c r="G1323" t="s">
        <v>1140</v>
      </c>
      <c r="H1323" t="str">
        <f>VLOOKUP(E1323,GDD!$A$2:$B$57,2)</f>
        <v>0-650</v>
      </c>
      <c r="I1323" cm="1">
        <f t="array" ref="I1323">IF(H1323="0-650",1,IF(H1323="650-900",2,IF(H1323="900+",3,NA)))</f>
        <v>1</v>
      </c>
      <c r="J1323">
        <v>1.89755635658562E-4</v>
      </c>
      <c r="K1323">
        <v>4.0152627587928796E-3</v>
      </c>
      <c r="L1323">
        <v>8.6355127412006003E-2</v>
      </c>
    </row>
    <row r="1324" spans="1:12" x14ac:dyDescent="0.2">
      <c r="A1324" t="s">
        <v>192</v>
      </c>
      <c r="B1324" t="str">
        <f t="shared" si="60"/>
        <v>plot_volume</v>
      </c>
      <c r="C1324">
        <f>VLOOKUP(B1324,GDD!$D$2:$E$31,2)</f>
        <v>20</v>
      </c>
      <c r="D1324" t="str">
        <f t="shared" si="62"/>
        <v>SbDIV18</v>
      </c>
      <c r="E1324" s="2">
        <v>20180604</v>
      </c>
      <c r="F1324" t="str">
        <f t="shared" si="61"/>
        <v>RS23</v>
      </c>
      <c r="G1324" t="s">
        <v>1140</v>
      </c>
      <c r="H1324" t="str">
        <f>VLOOKUP(E1324,GDD!$A$2:$B$57,2)</f>
        <v>0-650</v>
      </c>
      <c r="I1324" cm="1">
        <f t="array" ref="I1324">IF(H1324="0-650",1,IF(H1324="650-900",2,IF(H1324="900+",3,NA)))</f>
        <v>1</v>
      </c>
      <c r="J1324" s="1">
        <v>9.6944711133376398E-8</v>
      </c>
      <c r="K1324" s="1">
        <v>2.57431455075572E-7</v>
      </c>
      <c r="L1324">
        <v>0.42960437241126898</v>
      </c>
    </row>
    <row r="1325" spans="1:12" x14ac:dyDescent="0.2">
      <c r="A1325" t="s">
        <v>193</v>
      </c>
      <c r="B1325" t="str">
        <f t="shared" si="60"/>
        <v>height_30p</v>
      </c>
      <c r="C1325">
        <f>VLOOKUP(B1325,GDD!$D$2:$E$31,2)</f>
        <v>2</v>
      </c>
      <c r="D1325" t="str">
        <f t="shared" si="62"/>
        <v>SbDIV18</v>
      </c>
      <c r="E1325" s="2">
        <v>20180620</v>
      </c>
      <c r="F1325" t="str">
        <f t="shared" si="61"/>
        <v>RS23</v>
      </c>
      <c r="G1325" t="s">
        <v>1140</v>
      </c>
      <c r="H1325" t="str">
        <f>VLOOKUP(E1325,GDD!$A$2:$B$57,2)</f>
        <v>0-650</v>
      </c>
      <c r="I1325" cm="1">
        <f t="array" ref="I1325">IF(H1325="0-650",1,IF(H1325="650-900",2,IF(H1325="900+",3,NA)))</f>
        <v>1</v>
      </c>
      <c r="J1325">
        <v>7.3782645534449997E-3</v>
      </c>
      <c r="K1325">
        <v>4.5943542582330497E-3</v>
      </c>
      <c r="L1325">
        <v>0.76257651025308404</v>
      </c>
    </row>
    <row r="1326" spans="1:12" x14ac:dyDescent="0.2">
      <c r="A1326" t="s">
        <v>194</v>
      </c>
      <c r="B1326" t="str">
        <f t="shared" si="60"/>
        <v>height_50p</v>
      </c>
      <c r="C1326">
        <f>VLOOKUP(B1326,GDD!$D$2:$E$31,2)</f>
        <v>3</v>
      </c>
      <c r="D1326" t="str">
        <f t="shared" si="62"/>
        <v>SbDIV18</v>
      </c>
      <c r="E1326" s="2">
        <v>20180620</v>
      </c>
      <c r="F1326" t="str">
        <f t="shared" si="61"/>
        <v>RS23</v>
      </c>
      <c r="G1326" t="s">
        <v>1140</v>
      </c>
      <c r="H1326" t="str">
        <f>VLOOKUP(E1326,GDD!$A$2:$B$57,2)</f>
        <v>0-650</v>
      </c>
      <c r="I1326" cm="1">
        <f t="array" ref="I1326">IF(H1326="0-650",1,IF(H1326="650-900",2,IF(H1326="900+",3,NA)))</f>
        <v>1</v>
      </c>
      <c r="J1326">
        <v>8.9048165687595892E-3</v>
      </c>
      <c r="K1326">
        <v>4.1751221363567001E-3</v>
      </c>
      <c r="L1326">
        <v>0.81009012452743001</v>
      </c>
    </row>
    <row r="1327" spans="1:12" x14ac:dyDescent="0.2">
      <c r="A1327" t="s">
        <v>195</v>
      </c>
      <c r="B1327" t="str">
        <f t="shared" si="60"/>
        <v>height_70p</v>
      </c>
      <c r="C1327">
        <f>VLOOKUP(B1327,GDD!$D$2:$E$31,2)</f>
        <v>4</v>
      </c>
      <c r="D1327" t="str">
        <f t="shared" si="62"/>
        <v>SbDIV18</v>
      </c>
      <c r="E1327" s="2">
        <v>20180620</v>
      </c>
      <c r="F1327" t="str">
        <f t="shared" si="61"/>
        <v>RS23</v>
      </c>
      <c r="G1327" t="s">
        <v>1140</v>
      </c>
      <c r="H1327" t="str">
        <f>VLOOKUP(E1327,GDD!$A$2:$B$57,2)</f>
        <v>0-650</v>
      </c>
      <c r="I1327" cm="1">
        <f t="array" ref="I1327">IF(H1327="0-650",1,IF(H1327="650-900",2,IF(H1327="900+",3,NA)))</f>
        <v>1</v>
      </c>
      <c r="J1327">
        <v>9.9173917920640196E-3</v>
      </c>
      <c r="K1327">
        <v>4.0176957017367702E-3</v>
      </c>
      <c r="L1327">
        <v>0.83156066698199804</v>
      </c>
    </row>
    <row r="1328" spans="1:12" x14ac:dyDescent="0.2">
      <c r="A1328" t="s">
        <v>196</v>
      </c>
      <c r="B1328" t="str">
        <f t="shared" si="60"/>
        <v>height_90p</v>
      </c>
      <c r="C1328">
        <f>VLOOKUP(B1328,GDD!$D$2:$E$31,2)</f>
        <v>5</v>
      </c>
      <c r="D1328" t="str">
        <f t="shared" si="62"/>
        <v>SbDIV18</v>
      </c>
      <c r="E1328" s="2">
        <v>20180620</v>
      </c>
      <c r="F1328" t="str">
        <f t="shared" si="61"/>
        <v>RS23</v>
      </c>
      <c r="G1328" t="s">
        <v>1140</v>
      </c>
      <c r="H1328" t="str">
        <f>VLOOKUP(E1328,GDD!$A$2:$B$57,2)</f>
        <v>0-650</v>
      </c>
      <c r="I1328" cm="1">
        <f t="array" ref="I1328">IF(H1328="0-650",1,IF(H1328="650-900",2,IF(H1328="900+",3,NA)))</f>
        <v>1</v>
      </c>
      <c r="J1328">
        <v>1.088403453345E-2</v>
      </c>
      <c r="K1328">
        <v>4.09145455386034E-3</v>
      </c>
      <c r="L1328">
        <v>0.84178151872157203</v>
      </c>
    </row>
    <row r="1329" spans="1:12" x14ac:dyDescent="0.2">
      <c r="A1329" t="s">
        <v>197</v>
      </c>
      <c r="B1329" t="str">
        <f t="shared" si="60"/>
        <v>height_95p</v>
      </c>
      <c r="C1329">
        <f>VLOOKUP(B1329,GDD!$D$2:$E$31,2)</f>
        <v>6</v>
      </c>
      <c r="D1329" t="str">
        <f t="shared" si="62"/>
        <v>SbDIV18</v>
      </c>
      <c r="E1329" s="2">
        <v>20180620</v>
      </c>
      <c r="F1329" t="str">
        <f t="shared" si="61"/>
        <v>RS23</v>
      </c>
      <c r="G1329" t="s">
        <v>1140</v>
      </c>
      <c r="H1329" t="str">
        <f>VLOOKUP(E1329,GDD!$A$2:$B$57,2)</f>
        <v>0-650</v>
      </c>
      <c r="I1329" cm="1">
        <f t="array" ref="I1329">IF(H1329="0-650",1,IF(H1329="650-900",2,IF(H1329="900+",3,NA)))</f>
        <v>1</v>
      </c>
      <c r="J1329">
        <v>1.1256095568687801E-2</v>
      </c>
      <c r="K1329">
        <v>4.1831464928710604E-3</v>
      </c>
      <c r="L1329">
        <v>0.84330048374696598</v>
      </c>
    </row>
    <row r="1330" spans="1:12" x14ac:dyDescent="0.2">
      <c r="A1330" t="s">
        <v>198</v>
      </c>
      <c r="B1330" t="str">
        <f t="shared" si="60"/>
        <v>height_99p</v>
      </c>
      <c r="C1330">
        <f>VLOOKUP(B1330,GDD!$D$2:$E$31,2)</f>
        <v>7</v>
      </c>
      <c r="D1330" t="str">
        <f t="shared" si="62"/>
        <v>SbDIV18</v>
      </c>
      <c r="E1330" s="2">
        <v>20180620</v>
      </c>
      <c r="F1330" t="str">
        <f t="shared" si="61"/>
        <v>RS23</v>
      </c>
      <c r="G1330" t="s">
        <v>1140</v>
      </c>
      <c r="H1330" t="str">
        <f>VLOOKUP(E1330,GDD!$A$2:$B$57,2)</f>
        <v>0-650</v>
      </c>
      <c r="I1330" cm="1">
        <f t="array" ref="I1330">IF(H1330="0-650",1,IF(H1330="650-900",2,IF(H1330="900+",3,NA)))</f>
        <v>1</v>
      </c>
      <c r="J1330">
        <v>1.19040449272452E-2</v>
      </c>
      <c r="K1330">
        <v>4.4195301844379099E-3</v>
      </c>
      <c r="L1330">
        <v>0.84343241908658995</v>
      </c>
    </row>
    <row r="1331" spans="1:12" x14ac:dyDescent="0.2">
      <c r="A1331" t="s">
        <v>199</v>
      </c>
      <c r="B1331" t="str">
        <f t="shared" si="60"/>
        <v>canopy_cover_5p</v>
      </c>
      <c r="C1331">
        <f>VLOOKUP(B1331,GDD!$D$2:$E$31,2)</f>
        <v>8</v>
      </c>
      <c r="D1331" t="str">
        <f t="shared" si="62"/>
        <v>SbDIV18</v>
      </c>
      <c r="E1331" s="2">
        <v>20180620</v>
      </c>
      <c r="F1331" t="str">
        <f t="shared" si="61"/>
        <v>RS23</v>
      </c>
      <c r="G1331" t="s">
        <v>1140</v>
      </c>
      <c r="H1331" t="str">
        <f>VLOOKUP(E1331,GDD!$A$2:$B$57,2)</f>
        <v>0-650</v>
      </c>
      <c r="I1331" cm="1">
        <f t="array" ref="I1331">IF(H1331="0-650",1,IF(H1331="650-900",2,IF(H1331="900+",3,NA)))</f>
        <v>1</v>
      </c>
      <c r="J1331">
        <v>12.549014738842001</v>
      </c>
      <c r="K1331">
        <v>30.337913454359299</v>
      </c>
      <c r="L1331">
        <v>0.45273929061603102</v>
      </c>
    </row>
    <row r="1332" spans="1:12" x14ac:dyDescent="0.2">
      <c r="A1332" t="s">
        <v>200</v>
      </c>
      <c r="B1332" t="str">
        <f t="shared" si="60"/>
        <v>pcanopy_cover_10p</v>
      </c>
      <c r="C1332">
        <f>VLOOKUP(B1332,GDD!$D$2:$E$31,2)</f>
        <v>9</v>
      </c>
      <c r="D1332" t="str">
        <f t="shared" si="62"/>
        <v>SbDIV18</v>
      </c>
      <c r="E1332" s="2">
        <v>20180620</v>
      </c>
      <c r="F1332" t="str">
        <f t="shared" si="61"/>
        <v>RS23</v>
      </c>
      <c r="G1332" t="s">
        <v>1140</v>
      </c>
      <c r="H1332" t="str">
        <f>VLOOKUP(E1332,GDD!$A$2:$B$57,2)</f>
        <v>0-650</v>
      </c>
      <c r="I1332" cm="1">
        <f t="array" ref="I1332">IF(H1332="0-650",1,IF(H1332="650-900",2,IF(H1332="900+",3,NA)))</f>
        <v>1</v>
      </c>
      <c r="J1332">
        <v>12.680997226323599</v>
      </c>
      <c r="K1332">
        <v>30.291225118747299</v>
      </c>
      <c r="L1332">
        <v>0.45571477531702598</v>
      </c>
    </row>
    <row r="1333" spans="1:12" x14ac:dyDescent="0.2">
      <c r="A1333" t="s">
        <v>201</v>
      </c>
      <c r="B1333" t="str">
        <f t="shared" si="60"/>
        <v>canopy_cover_20p</v>
      </c>
      <c r="C1333">
        <f>VLOOKUP(B1333,GDD!$D$2:$E$31,2)</f>
        <v>10</v>
      </c>
      <c r="D1333" t="str">
        <f t="shared" si="62"/>
        <v>SbDIV18</v>
      </c>
      <c r="E1333" s="2">
        <v>20180620</v>
      </c>
      <c r="F1333" t="str">
        <f t="shared" si="61"/>
        <v>RS23</v>
      </c>
      <c r="G1333" t="s">
        <v>1140</v>
      </c>
      <c r="H1333" t="str">
        <f>VLOOKUP(E1333,GDD!$A$2:$B$57,2)</f>
        <v>0-650</v>
      </c>
      <c r="I1333" cm="1">
        <f t="array" ref="I1333">IF(H1333="0-650",1,IF(H1333="650-900",2,IF(H1333="900+",3,NA)))</f>
        <v>1</v>
      </c>
      <c r="J1333">
        <v>14.0303041860239</v>
      </c>
      <c r="K1333">
        <v>32.111536504415596</v>
      </c>
      <c r="L1333">
        <v>0.466338842161231</v>
      </c>
    </row>
    <row r="1334" spans="1:12" x14ac:dyDescent="0.2">
      <c r="A1334" t="s">
        <v>202</v>
      </c>
      <c r="B1334" t="str">
        <f t="shared" si="60"/>
        <v>canopy_cover_30p</v>
      </c>
      <c r="C1334">
        <f>VLOOKUP(B1334,GDD!$D$2:$E$31,2)</f>
        <v>11</v>
      </c>
      <c r="D1334" t="str">
        <f t="shared" si="62"/>
        <v>SbDIV18</v>
      </c>
      <c r="E1334" s="2">
        <v>20180620</v>
      </c>
      <c r="F1334" t="str">
        <f t="shared" si="61"/>
        <v>RS23</v>
      </c>
      <c r="G1334" t="s">
        <v>1140</v>
      </c>
      <c r="H1334" t="str">
        <f>VLOOKUP(E1334,GDD!$A$2:$B$57,2)</f>
        <v>0-650</v>
      </c>
      <c r="I1334" cm="1">
        <f t="array" ref="I1334">IF(H1334="0-650",1,IF(H1334="650-900",2,IF(H1334="900+",3,NA)))</f>
        <v>1</v>
      </c>
      <c r="J1334">
        <v>15.5856932333974</v>
      </c>
      <c r="K1334">
        <v>37.438492281429298</v>
      </c>
      <c r="L1334">
        <v>0.45432796319584801</v>
      </c>
    </row>
    <row r="1335" spans="1:12" x14ac:dyDescent="0.2">
      <c r="A1335" t="s">
        <v>203</v>
      </c>
      <c r="B1335" t="str">
        <f t="shared" si="60"/>
        <v>canopy_cover_40p</v>
      </c>
      <c r="C1335">
        <f>VLOOKUP(B1335,GDD!$D$2:$E$31,2)</f>
        <v>12</v>
      </c>
      <c r="D1335" t="str">
        <f t="shared" si="62"/>
        <v>SbDIV18</v>
      </c>
      <c r="E1335" s="2">
        <v>20180620</v>
      </c>
      <c r="F1335" t="str">
        <f t="shared" si="61"/>
        <v>RS23</v>
      </c>
      <c r="G1335" t="s">
        <v>1140</v>
      </c>
      <c r="H1335" t="str">
        <f>VLOOKUP(E1335,GDD!$A$2:$B$57,2)</f>
        <v>0-650</v>
      </c>
      <c r="I1335" cm="1">
        <f t="array" ref="I1335">IF(H1335="0-650",1,IF(H1335="650-900",2,IF(H1335="900+",3,NA)))</f>
        <v>1</v>
      </c>
      <c r="J1335">
        <v>16.5834682203153</v>
      </c>
      <c r="K1335">
        <v>42.960484872093701</v>
      </c>
      <c r="L1335">
        <v>0.43567660468077501</v>
      </c>
    </row>
    <row r="1336" spans="1:12" x14ac:dyDescent="0.2">
      <c r="A1336" t="s">
        <v>204</v>
      </c>
      <c r="B1336" t="str">
        <f t="shared" si="60"/>
        <v>canopy_cover_50p</v>
      </c>
      <c r="C1336">
        <f>VLOOKUP(B1336,GDD!$D$2:$E$31,2)</f>
        <v>13</v>
      </c>
      <c r="D1336" t="str">
        <f t="shared" si="62"/>
        <v>SbDIV18</v>
      </c>
      <c r="E1336" s="2">
        <v>20180620</v>
      </c>
      <c r="F1336" t="str">
        <f t="shared" si="61"/>
        <v>RS23</v>
      </c>
      <c r="G1336" t="s">
        <v>1140</v>
      </c>
      <c r="H1336" t="str">
        <f>VLOOKUP(E1336,GDD!$A$2:$B$57,2)</f>
        <v>0-650</v>
      </c>
      <c r="I1336" cm="1">
        <f t="array" ref="I1336">IF(H1336="0-650",1,IF(H1336="650-900",2,IF(H1336="900+",3,NA)))</f>
        <v>1</v>
      </c>
      <c r="J1336">
        <v>18.113482977148902</v>
      </c>
      <c r="K1336">
        <v>49.0912069329543</v>
      </c>
      <c r="L1336">
        <v>0.42461019415138801</v>
      </c>
    </row>
    <row r="1337" spans="1:12" x14ac:dyDescent="0.2">
      <c r="A1337" t="s">
        <v>205</v>
      </c>
      <c r="B1337" t="str">
        <f t="shared" si="60"/>
        <v>canopy_cover_75p</v>
      </c>
      <c r="C1337">
        <f>VLOOKUP(B1337,GDD!$D$2:$E$31,2)</f>
        <v>14</v>
      </c>
      <c r="D1337" t="str">
        <f t="shared" si="62"/>
        <v>SbDIV18</v>
      </c>
      <c r="E1337" s="2">
        <v>20180620</v>
      </c>
      <c r="F1337" t="str">
        <f t="shared" si="61"/>
        <v>RS23</v>
      </c>
      <c r="G1337" t="s">
        <v>1140</v>
      </c>
      <c r="H1337" t="str">
        <f>VLOOKUP(E1337,GDD!$A$2:$B$57,2)</f>
        <v>0-650</v>
      </c>
      <c r="I1337" cm="1">
        <f t="array" ref="I1337">IF(H1337="0-650",1,IF(H1337="650-900",2,IF(H1337="900+",3,NA)))</f>
        <v>1</v>
      </c>
      <c r="J1337">
        <v>27.063196073385502</v>
      </c>
      <c r="K1337">
        <v>48.047319251321198</v>
      </c>
      <c r="L1337">
        <v>0.52974871330534401</v>
      </c>
    </row>
    <row r="1338" spans="1:12" x14ac:dyDescent="0.2">
      <c r="A1338" t="s">
        <v>206</v>
      </c>
      <c r="B1338" t="str">
        <f t="shared" si="60"/>
        <v>standard_deviation_ht</v>
      </c>
      <c r="C1338">
        <f>VLOOKUP(B1338,GDD!$D$2:$E$31,2)</f>
        <v>15</v>
      </c>
      <c r="D1338" t="str">
        <f t="shared" si="62"/>
        <v>SbDIV18</v>
      </c>
      <c r="E1338" s="2">
        <v>20180620</v>
      </c>
      <c r="F1338" t="str">
        <f t="shared" si="61"/>
        <v>RS23</v>
      </c>
      <c r="G1338" t="s">
        <v>1140</v>
      </c>
      <c r="H1338" t="str">
        <f>VLOOKUP(E1338,GDD!$A$2:$B$57,2)</f>
        <v>0-650</v>
      </c>
      <c r="I1338" cm="1">
        <f t="array" ref="I1338">IF(H1338="0-650",1,IF(H1338="650-900",2,IF(H1338="900+",3,NA)))</f>
        <v>1</v>
      </c>
      <c r="J1338">
        <v>4.3749819477012102E-4</v>
      </c>
      <c r="K1338">
        <v>1.87391117275183E-4</v>
      </c>
      <c r="L1338">
        <v>0.82361321450691805</v>
      </c>
    </row>
    <row r="1339" spans="1:12" x14ac:dyDescent="0.2">
      <c r="A1339" t="s">
        <v>207</v>
      </c>
      <c r="B1339" t="str">
        <f t="shared" si="60"/>
        <v>quadratic_mean_ht</v>
      </c>
      <c r="C1339">
        <f>VLOOKUP(B1339,GDD!$D$2:$E$31,2)</f>
        <v>16</v>
      </c>
      <c r="D1339" t="str">
        <f t="shared" si="62"/>
        <v>SbDIV18</v>
      </c>
      <c r="E1339" s="2">
        <v>20180620</v>
      </c>
      <c r="F1339" t="str">
        <f t="shared" si="61"/>
        <v>RS23</v>
      </c>
      <c r="G1339" t="s">
        <v>1140</v>
      </c>
      <c r="H1339" t="str">
        <f>VLOOKUP(E1339,GDD!$A$2:$B$57,2)</f>
        <v>0-650</v>
      </c>
      <c r="I1339" cm="1">
        <f t="array" ref="I1339">IF(H1339="0-650",1,IF(H1339="650-900",2,IF(H1339="900+",3,NA)))</f>
        <v>1</v>
      </c>
      <c r="J1339">
        <v>8.0799178792042795E-3</v>
      </c>
      <c r="K1339">
        <v>3.90980904138235E-3</v>
      </c>
      <c r="L1339">
        <v>0.80518793031040203</v>
      </c>
    </row>
    <row r="1340" spans="1:12" x14ac:dyDescent="0.2">
      <c r="A1340" t="s">
        <v>208</v>
      </c>
      <c r="B1340" t="str">
        <f t="shared" si="60"/>
        <v>skewness_ht</v>
      </c>
      <c r="C1340">
        <f>VLOOKUP(B1340,GDD!$D$2:$E$31,2)</f>
        <v>17</v>
      </c>
      <c r="D1340" t="str">
        <f t="shared" si="62"/>
        <v>SbDIV18</v>
      </c>
      <c r="E1340" s="2">
        <v>20180620</v>
      </c>
      <c r="F1340" t="str">
        <f t="shared" si="61"/>
        <v>RS23</v>
      </c>
      <c r="G1340" t="s">
        <v>1140</v>
      </c>
      <c r="H1340" t="str">
        <f>VLOOKUP(E1340,GDD!$A$2:$B$57,2)</f>
        <v>0-650</v>
      </c>
      <c r="I1340" cm="1">
        <f t="array" ref="I1340">IF(H1340="0-650",1,IF(H1340="650-900",2,IF(H1340="900+",3,NA)))</f>
        <v>1</v>
      </c>
      <c r="J1340">
        <v>1.8108073324415001E-2</v>
      </c>
      <c r="K1340">
        <v>4.5940927585550399E-2</v>
      </c>
      <c r="L1340">
        <v>0.44081592469458403</v>
      </c>
    </row>
    <row r="1341" spans="1:12" x14ac:dyDescent="0.2">
      <c r="A1341" t="s">
        <v>209</v>
      </c>
      <c r="B1341" t="str">
        <f t="shared" si="60"/>
        <v>kurtosis_ht</v>
      </c>
      <c r="C1341">
        <f>VLOOKUP(B1341,GDD!$D$2:$E$31,2)</f>
        <v>18</v>
      </c>
      <c r="D1341" t="str">
        <f t="shared" si="62"/>
        <v>SbDIV18</v>
      </c>
      <c r="E1341" s="2">
        <v>20180620</v>
      </c>
      <c r="F1341" t="str">
        <f t="shared" si="61"/>
        <v>RS23</v>
      </c>
      <c r="G1341" t="s">
        <v>1140</v>
      </c>
      <c r="H1341" t="str">
        <f>VLOOKUP(E1341,GDD!$A$2:$B$57,2)</f>
        <v>0-650</v>
      </c>
      <c r="I1341" cm="1">
        <f t="array" ref="I1341">IF(H1341="0-650",1,IF(H1341="650-900",2,IF(H1341="900+",3,NA)))</f>
        <v>1</v>
      </c>
      <c r="J1341">
        <v>0.22679850487469999</v>
      </c>
      <c r="K1341">
        <v>0.51902150150936499</v>
      </c>
      <c r="L1341">
        <v>0.46636682779392402</v>
      </c>
    </row>
    <row r="1342" spans="1:12" x14ac:dyDescent="0.2">
      <c r="A1342" t="s">
        <v>210</v>
      </c>
      <c r="B1342" t="str">
        <f t="shared" si="60"/>
        <v>variation_ht</v>
      </c>
      <c r="C1342">
        <f>VLOOKUP(B1342,GDD!$D$2:$E$31,2)</f>
        <v>19</v>
      </c>
      <c r="D1342" t="str">
        <f t="shared" si="62"/>
        <v>SbDIV18</v>
      </c>
      <c r="E1342" s="2">
        <v>20180620</v>
      </c>
      <c r="F1342" t="str">
        <f t="shared" si="61"/>
        <v>RS23</v>
      </c>
      <c r="G1342" t="s">
        <v>1140</v>
      </c>
      <c r="H1342" t="str">
        <f>VLOOKUP(E1342,GDD!$A$2:$B$57,2)</f>
        <v>0-650</v>
      </c>
      <c r="I1342" cm="1">
        <f t="array" ref="I1342">IF(H1342="0-650",1,IF(H1342="650-900",2,IF(H1342="900+",3,NA)))</f>
        <v>1</v>
      </c>
      <c r="J1342">
        <v>2.06647856689909E-4</v>
      </c>
      <c r="K1342">
        <v>1.1483188623304501E-3</v>
      </c>
      <c r="L1342">
        <v>0.26465923141876402</v>
      </c>
    </row>
    <row r="1343" spans="1:12" x14ac:dyDescent="0.2">
      <c r="A1343" t="s">
        <v>211</v>
      </c>
      <c r="B1343" t="str">
        <f t="shared" si="60"/>
        <v>plot_volume</v>
      </c>
      <c r="C1343">
        <f>VLOOKUP(B1343,GDD!$D$2:$E$31,2)</f>
        <v>20</v>
      </c>
      <c r="D1343" t="str">
        <f t="shared" si="62"/>
        <v>SbDIV18</v>
      </c>
      <c r="E1343" s="2">
        <v>20180620</v>
      </c>
      <c r="F1343" t="str">
        <f t="shared" si="61"/>
        <v>RS23</v>
      </c>
      <c r="G1343" t="s">
        <v>1140</v>
      </c>
      <c r="H1343" t="str">
        <f>VLOOKUP(E1343,GDD!$A$2:$B$57,2)</f>
        <v>0-650</v>
      </c>
      <c r="I1343" cm="1">
        <f t="array" ref="I1343">IF(H1343="0-650",1,IF(H1343="650-900",2,IF(H1343="900+",3,NA)))</f>
        <v>1</v>
      </c>
      <c r="J1343" s="1">
        <v>3.6479655607137998E-6</v>
      </c>
      <c r="K1343" s="1">
        <v>2.1139660470959E-6</v>
      </c>
      <c r="L1343">
        <v>0.77534653044167101</v>
      </c>
    </row>
    <row r="1344" spans="1:12" x14ac:dyDescent="0.2">
      <c r="A1344" t="s">
        <v>212</v>
      </c>
      <c r="B1344" t="str">
        <f t="shared" si="60"/>
        <v>height_30p</v>
      </c>
      <c r="C1344">
        <f>VLOOKUP(B1344,GDD!$D$2:$E$31,2)</f>
        <v>2</v>
      </c>
      <c r="D1344" t="str">
        <f t="shared" si="62"/>
        <v>SbDIV18</v>
      </c>
      <c r="E1344" s="2">
        <v>20180702</v>
      </c>
      <c r="F1344" t="str">
        <f t="shared" si="61"/>
        <v>RS23</v>
      </c>
      <c r="G1344" t="s">
        <v>1140</v>
      </c>
      <c r="H1344" t="str">
        <f>VLOOKUP(E1344,GDD!$A$2:$B$57,2)</f>
        <v>650-900</v>
      </c>
      <c r="I1344" cm="1">
        <f t="array" ref="I1344">IF(H1344="0-650",1,IF(H1344="650-900",2,IF(H1344="900+",3,NA)))</f>
        <v>2</v>
      </c>
      <c r="J1344">
        <v>7.6921233053074398E-2</v>
      </c>
      <c r="K1344">
        <v>6.0507518704559001E-3</v>
      </c>
      <c r="L1344">
        <v>0.96215754522283004</v>
      </c>
    </row>
    <row r="1345" spans="1:12" x14ac:dyDescent="0.2">
      <c r="A1345" t="s">
        <v>213</v>
      </c>
      <c r="B1345" t="str">
        <f t="shared" si="60"/>
        <v>height_50p</v>
      </c>
      <c r="C1345">
        <f>VLOOKUP(B1345,GDD!$D$2:$E$31,2)</f>
        <v>3</v>
      </c>
      <c r="D1345" t="str">
        <f t="shared" si="62"/>
        <v>SbDIV18</v>
      </c>
      <c r="E1345" s="2">
        <v>20180702</v>
      </c>
      <c r="F1345" t="str">
        <f t="shared" si="61"/>
        <v>RS23</v>
      </c>
      <c r="G1345" t="s">
        <v>1140</v>
      </c>
      <c r="H1345" t="str">
        <f>VLOOKUP(E1345,GDD!$A$2:$B$57,2)</f>
        <v>650-900</v>
      </c>
      <c r="I1345" cm="1">
        <f t="array" ref="I1345">IF(H1345="0-650",1,IF(H1345="650-900",2,IF(H1345="900+",3,NA)))</f>
        <v>2</v>
      </c>
      <c r="J1345">
        <v>9.1858254748991799E-2</v>
      </c>
      <c r="K1345">
        <v>6.38931948164022E-3</v>
      </c>
      <c r="L1345">
        <v>0.96639072291505002</v>
      </c>
    </row>
    <row r="1346" spans="1:12" x14ac:dyDescent="0.2">
      <c r="A1346" t="s">
        <v>214</v>
      </c>
      <c r="B1346" t="str">
        <f t="shared" ref="B1346:B1409" si="63">LEFT(A1346, FIND("_RS",A1346)-10)</f>
        <v>height_70p</v>
      </c>
      <c r="C1346">
        <f>VLOOKUP(B1346,GDD!$D$2:$E$31,2)</f>
        <v>4</v>
      </c>
      <c r="D1346" t="str">
        <f t="shared" si="62"/>
        <v>SbDIV18</v>
      </c>
      <c r="E1346" s="2">
        <v>20180702</v>
      </c>
      <c r="F1346" t="str">
        <f t="shared" ref="F1346:F1409" si="64">RIGHT(A1346,LEN(A1346)-FIND("_RS",A1346))</f>
        <v>RS23</v>
      </c>
      <c r="G1346" t="s">
        <v>1140</v>
      </c>
      <c r="H1346" t="str">
        <f>VLOOKUP(E1346,GDD!$A$2:$B$57,2)</f>
        <v>650-900</v>
      </c>
      <c r="I1346" cm="1">
        <f t="array" ref="I1346">IF(H1346="0-650",1,IF(H1346="650-900",2,IF(H1346="900+",3,NA)))</f>
        <v>2</v>
      </c>
      <c r="J1346">
        <v>0.100987239956267</v>
      </c>
      <c r="K1346">
        <v>6.6564898526151198E-3</v>
      </c>
      <c r="L1346">
        <v>0.96809443075441703</v>
      </c>
    </row>
    <row r="1347" spans="1:12" x14ac:dyDescent="0.2">
      <c r="A1347" t="s">
        <v>215</v>
      </c>
      <c r="B1347" t="str">
        <f t="shared" si="63"/>
        <v>height_90p</v>
      </c>
      <c r="C1347">
        <f>VLOOKUP(B1347,GDD!$D$2:$E$31,2)</f>
        <v>5</v>
      </c>
      <c r="D1347" t="str">
        <f t="shared" ref="D1347:D1410" si="65">"SbDIV"&amp;MID(E1347,3,2)</f>
        <v>SbDIV18</v>
      </c>
      <c r="E1347" s="2">
        <v>20180702</v>
      </c>
      <c r="F1347" t="str">
        <f t="shared" si="64"/>
        <v>RS23</v>
      </c>
      <c r="G1347" t="s">
        <v>1140</v>
      </c>
      <c r="H1347" t="str">
        <f>VLOOKUP(E1347,GDD!$A$2:$B$57,2)</f>
        <v>650-900</v>
      </c>
      <c r="I1347" cm="1">
        <f t="array" ref="I1347">IF(H1347="0-650",1,IF(H1347="650-900",2,IF(H1347="900+",3,NA)))</f>
        <v>2</v>
      </c>
      <c r="J1347">
        <v>0.10962417776088899</v>
      </c>
      <c r="K1347">
        <v>7.0136848897102196E-3</v>
      </c>
      <c r="L1347">
        <v>0.96900193741312102</v>
      </c>
    </row>
    <row r="1348" spans="1:12" x14ac:dyDescent="0.2">
      <c r="A1348" t="s">
        <v>216</v>
      </c>
      <c r="B1348" t="str">
        <f t="shared" si="63"/>
        <v>height_95p</v>
      </c>
      <c r="C1348">
        <f>VLOOKUP(B1348,GDD!$D$2:$E$31,2)</f>
        <v>6</v>
      </c>
      <c r="D1348" t="str">
        <f t="shared" si="65"/>
        <v>SbDIV18</v>
      </c>
      <c r="E1348" s="2">
        <v>20180702</v>
      </c>
      <c r="F1348" t="str">
        <f t="shared" si="64"/>
        <v>RS23</v>
      </c>
      <c r="G1348" t="s">
        <v>1140</v>
      </c>
      <c r="H1348" t="str">
        <f>VLOOKUP(E1348,GDD!$A$2:$B$57,2)</f>
        <v>650-900</v>
      </c>
      <c r="I1348" cm="1">
        <f t="array" ref="I1348">IF(H1348="0-650",1,IF(H1348="650-900",2,IF(H1348="900+",3,NA)))</f>
        <v>2</v>
      </c>
      <c r="J1348">
        <v>0.11193610389596401</v>
      </c>
      <c r="K1348">
        <v>7.8096217326823099E-3</v>
      </c>
      <c r="L1348">
        <v>0.96629160884689602</v>
      </c>
    </row>
    <row r="1349" spans="1:12" x14ac:dyDescent="0.2">
      <c r="A1349" t="s">
        <v>217</v>
      </c>
      <c r="B1349" t="str">
        <f t="shared" si="63"/>
        <v>height_99p</v>
      </c>
      <c r="C1349">
        <f>VLOOKUP(B1349,GDD!$D$2:$E$31,2)</f>
        <v>7</v>
      </c>
      <c r="D1349" t="str">
        <f t="shared" si="65"/>
        <v>SbDIV18</v>
      </c>
      <c r="E1349" s="2">
        <v>20180702</v>
      </c>
      <c r="F1349" t="str">
        <f t="shared" si="64"/>
        <v>RS23</v>
      </c>
      <c r="G1349" t="s">
        <v>1140</v>
      </c>
      <c r="H1349" t="str">
        <f>VLOOKUP(E1349,GDD!$A$2:$B$57,2)</f>
        <v>650-900</v>
      </c>
      <c r="I1349" cm="1">
        <f t="array" ref="I1349">IF(H1349="0-650",1,IF(H1349="650-900",2,IF(H1349="900+",3,NA)))</f>
        <v>2</v>
      </c>
      <c r="J1349">
        <v>0.110072238196063</v>
      </c>
      <c r="K1349">
        <v>1.29303002555511E-2</v>
      </c>
      <c r="L1349">
        <v>0.94452295335630898</v>
      </c>
    </row>
    <row r="1350" spans="1:12" x14ac:dyDescent="0.2">
      <c r="A1350" t="s">
        <v>218</v>
      </c>
      <c r="B1350" t="str">
        <f t="shared" si="63"/>
        <v>canopy_cover_5p</v>
      </c>
      <c r="C1350">
        <f>VLOOKUP(B1350,GDD!$D$2:$E$31,2)</f>
        <v>8</v>
      </c>
      <c r="D1350" t="str">
        <f t="shared" si="65"/>
        <v>SbDIV18</v>
      </c>
      <c r="E1350" s="2">
        <v>20180702</v>
      </c>
      <c r="F1350" t="str">
        <f t="shared" si="64"/>
        <v>RS23</v>
      </c>
      <c r="G1350" t="s">
        <v>1140</v>
      </c>
      <c r="H1350" t="str">
        <f>VLOOKUP(E1350,GDD!$A$2:$B$57,2)</f>
        <v>650-900</v>
      </c>
      <c r="I1350" cm="1">
        <f t="array" ref="I1350">IF(H1350="0-650",1,IF(H1350="650-900",2,IF(H1350="900+",3,NA)))</f>
        <v>2</v>
      </c>
      <c r="J1350">
        <v>0.62096593810255196</v>
      </c>
      <c r="K1350">
        <v>3.5647815138027101</v>
      </c>
      <c r="L1350">
        <v>0.25837443913065999</v>
      </c>
    </row>
    <row r="1351" spans="1:12" x14ac:dyDescent="0.2">
      <c r="A1351" t="s">
        <v>219</v>
      </c>
      <c r="B1351" t="str">
        <f t="shared" si="63"/>
        <v>pcanopy_cover_10p</v>
      </c>
      <c r="C1351">
        <f>VLOOKUP(B1351,GDD!$D$2:$E$31,2)</f>
        <v>9</v>
      </c>
      <c r="D1351" t="str">
        <f t="shared" si="65"/>
        <v>SbDIV18</v>
      </c>
      <c r="E1351" s="2">
        <v>20180702</v>
      </c>
      <c r="F1351" t="str">
        <f t="shared" si="64"/>
        <v>RS23</v>
      </c>
      <c r="G1351" t="s">
        <v>1140</v>
      </c>
      <c r="H1351" t="str">
        <f>VLOOKUP(E1351,GDD!$A$2:$B$57,2)</f>
        <v>650-900</v>
      </c>
      <c r="I1351" cm="1">
        <f t="array" ref="I1351">IF(H1351="0-650",1,IF(H1351="650-900",2,IF(H1351="900+",3,NA)))</f>
        <v>2</v>
      </c>
      <c r="J1351">
        <v>0.67708016266707405</v>
      </c>
      <c r="K1351">
        <v>3.74134005413663</v>
      </c>
      <c r="L1351">
        <v>0.26575610332400601</v>
      </c>
    </row>
    <row r="1352" spans="1:12" x14ac:dyDescent="0.2">
      <c r="A1352" t="s">
        <v>220</v>
      </c>
      <c r="B1352" t="str">
        <f t="shared" si="63"/>
        <v>canopy_cover_20p</v>
      </c>
      <c r="C1352">
        <f>VLOOKUP(B1352,GDD!$D$2:$E$31,2)</f>
        <v>10</v>
      </c>
      <c r="D1352" t="str">
        <f t="shared" si="65"/>
        <v>SbDIV18</v>
      </c>
      <c r="E1352" s="2">
        <v>20180702</v>
      </c>
      <c r="F1352" t="str">
        <f t="shared" si="64"/>
        <v>RS23</v>
      </c>
      <c r="G1352" t="s">
        <v>1140</v>
      </c>
      <c r="H1352" t="str">
        <f>VLOOKUP(E1352,GDD!$A$2:$B$57,2)</f>
        <v>650-900</v>
      </c>
      <c r="I1352" cm="1">
        <f t="array" ref="I1352">IF(H1352="0-650",1,IF(H1352="650-900",2,IF(H1352="900+",3,NA)))</f>
        <v>2</v>
      </c>
      <c r="J1352">
        <v>0.85713900755264605</v>
      </c>
      <c r="K1352">
        <v>4.2015572393408904</v>
      </c>
      <c r="L1352">
        <v>0.289777849005664</v>
      </c>
    </row>
    <row r="1353" spans="1:12" x14ac:dyDescent="0.2">
      <c r="A1353" t="s">
        <v>221</v>
      </c>
      <c r="B1353" t="str">
        <f t="shared" si="63"/>
        <v>canopy_cover_30p</v>
      </c>
      <c r="C1353">
        <f>VLOOKUP(B1353,GDD!$D$2:$E$31,2)</f>
        <v>11</v>
      </c>
      <c r="D1353" t="str">
        <f t="shared" si="65"/>
        <v>SbDIV18</v>
      </c>
      <c r="E1353" s="2">
        <v>20180702</v>
      </c>
      <c r="F1353" t="str">
        <f t="shared" si="64"/>
        <v>RS23</v>
      </c>
      <c r="G1353" t="s">
        <v>1140</v>
      </c>
      <c r="H1353" t="str">
        <f>VLOOKUP(E1353,GDD!$A$2:$B$57,2)</f>
        <v>650-900</v>
      </c>
      <c r="I1353" cm="1">
        <f t="array" ref="I1353">IF(H1353="0-650",1,IF(H1353="650-900",2,IF(H1353="900+",3,NA)))</f>
        <v>2</v>
      </c>
      <c r="J1353">
        <v>1.1466054503566101</v>
      </c>
      <c r="K1353">
        <v>4.8252233296240998</v>
      </c>
      <c r="L1353">
        <v>0.32215102739026802</v>
      </c>
    </row>
    <row r="1354" spans="1:12" x14ac:dyDescent="0.2">
      <c r="A1354" t="s">
        <v>222</v>
      </c>
      <c r="B1354" t="str">
        <f t="shared" si="63"/>
        <v>canopy_cover_40p</v>
      </c>
      <c r="C1354">
        <f>VLOOKUP(B1354,GDD!$D$2:$E$31,2)</f>
        <v>12</v>
      </c>
      <c r="D1354" t="str">
        <f t="shared" si="65"/>
        <v>SbDIV18</v>
      </c>
      <c r="E1354" s="2">
        <v>20180702</v>
      </c>
      <c r="F1354" t="str">
        <f t="shared" si="64"/>
        <v>RS23</v>
      </c>
      <c r="G1354" t="s">
        <v>1140</v>
      </c>
      <c r="H1354" t="str">
        <f>VLOOKUP(E1354,GDD!$A$2:$B$57,2)</f>
        <v>650-900</v>
      </c>
      <c r="I1354" cm="1">
        <f t="array" ref="I1354">IF(H1354="0-650",1,IF(H1354="650-900",2,IF(H1354="900+",3,NA)))</f>
        <v>2</v>
      </c>
      <c r="J1354">
        <v>2.1658961503327601</v>
      </c>
      <c r="K1354">
        <v>6.15565224481215</v>
      </c>
      <c r="L1354">
        <v>0.41304555002709797</v>
      </c>
    </row>
    <row r="1355" spans="1:12" x14ac:dyDescent="0.2">
      <c r="A1355" t="s">
        <v>223</v>
      </c>
      <c r="B1355" t="str">
        <f t="shared" si="63"/>
        <v>canopy_cover_50p</v>
      </c>
      <c r="C1355">
        <f>VLOOKUP(B1355,GDD!$D$2:$E$31,2)</f>
        <v>13</v>
      </c>
      <c r="D1355" t="str">
        <f t="shared" si="65"/>
        <v>SbDIV18</v>
      </c>
      <c r="E1355" s="2">
        <v>20180702</v>
      </c>
      <c r="F1355" t="str">
        <f t="shared" si="64"/>
        <v>RS23</v>
      </c>
      <c r="G1355" t="s">
        <v>1140</v>
      </c>
      <c r="H1355" t="str">
        <f>VLOOKUP(E1355,GDD!$A$2:$B$57,2)</f>
        <v>650-900</v>
      </c>
      <c r="I1355" cm="1">
        <f t="array" ref="I1355">IF(H1355="0-650",1,IF(H1355="650-900",2,IF(H1355="900+",3,NA)))</f>
        <v>2</v>
      </c>
      <c r="J1355">
        <v>6.5741532456792298</v>
      </c>
      <c r="K1355">
        <v>15.571734173122</v>
      </c>
      <c r="L1355">
        <v>0.45780946639186398</v>
      </c>
    </row>
    <row r="1356" spans="1:12" x14ac:dyDescent="0.2">
      <c r="A1356" t="s">
        <v>224</v>
      </c>
      <c r="B1356" t="str">
        <f t="shared" si="63"/>
        <v>canopy_cover_75p</v>
      </c>
      <c r="C1356">
        <f>VLOOKUP(B1356,GDD!$D$2:$E$31,2)</f>
        <v>14</v>
      </c>
      <c r="D1356" t="str">
        <f t="shared" si="65"/>
        <v>SbDIV18</v>
      </c>
      <c r="E1356" s="2">
        <v>20180702</v>
      </c>
      <c r="F1356" t="str">
        <f t="shared" si="64"/>
        <v>RS23</v>
      </c>
      <c r="G1356" t="s">
        <v>1140</v>
      </c>
      <c r="H1356" t="str">
        <f>VLOOKUP(E1356,GDD!$A$2:$B$57,2)</f>
        <v>650-900</v>
      </c>
      <c r="I1356" cm="1">
        <f t="array" ref="I1356">IF(H1356="0-650",1,IF(H1356="650-900",2,IF(H1356="900+",3,NA)))</f>
        <v>2</v>
      </c>
      <c r="J1356">
        <v>97.058551315740601</v>
      </c>
      <c r="K1356">
        <v>115.858783290918</v>
      </c>
      <c r="L1356">
        <v>0.62623291503416301</v>
      </c>
    </row>
    <row r="1357" spans="1:12" x14ac:dyDescent="0.2">
      <c r="A1357" t="s">
        <v>225</v>
      </c>
      <c r="B1357" t="str">
        <f t="shared" si="63"/>
        <v>standard_deviation_ht</v>
      </c>
      <c r="C1357">
        <f>VLOOKUP(B1357,GDD!$D$2:$E$31,2)</f>
        <v>15</v>
      </c>
      <c r="D1357" t="str">
        <f t="shared" si="65"/>
        <v>SbDIV18</v>
      </c>
      <c r="E1357" s="2">
        <v>20180702</v>
      </c>
      <c r="F1357" t="str">
        <f t="shared" si="64"/>
        <v>RS23</v>
      </c>
      <c r="G1357" t="s">
        <v>1140</v>
      </c>
      <c r="H1357" t="str">
        <f>VLOOKUP(E1357,GDD!$A$2:$B$57,2)</f>
        <v>650-900</v>
      </c>
      <c r="I1357" cm="1">
        <f t="array" ref="I1357">IF(H1357="0-650",1,IF(H1357="650-900",2,IF(H1357="900+",3,NA)))</f>
        <v>2</v>
      </c>
      <c r="J1357">
        <v>3.9711691743348401E-3</v>
      </c>
      <c r="K1357">
        <v>3.7204475943529702E-4</v>
      </c>
      <c r="L1357">
        <v>0.95525287269086501</v>
      </c>
    </row>
    <row r="1358" spans="1:12" x14ac:dyDescent="0.2">
      <c r="A1358" t="s">
        <v>226</v>
      </c>
      <c r="B1358" t="str">
        <f t="shared" si="63"/>
        <v>quadratic_mean_ht</v>
      </c>
      <c r="C1358">
        <f>VLOOKUP(B1358,GDD!$D$2:$E$31,2)</f>
        <v>16</v>
      </c>
      <c r="D1358" t="str">
        <f t="shared" si="65"/>
        <v>SbDIV18</v>
      </c>
      <c r="E1358" s="2">
        <v>20180702</v>
      </c>
      <c r="F1358" t="str">
        <f t="shared" si="64"/>
        <v>RS23</v>
      </c>
      <c r="G1358" t="s">
        <v>1140</v>
      </c>
      <c r="H1358" t="str">
        <f>VLOOKUP(E1358,GDD!$A$2:$B$57,2)</f>
        <v>650-900</v>
      </c>
      <c r="I1358" cm="1">
        <f t="array" ref="I1358">IF(H1358="0-650",1,IF(H1358="650-900",2,IF(H1358="900+",3,NA)))</f>
        <v>2</v>
      </c>
      <c r="J1358">
        <v>8.2269346850384506E-2</v>
      </c>
      <c r="K1358">
        <v>6.0079788074067697E-3</v>
      </c>
      <c r="L1358">
        <v>0.964772230855933</v>
      </c>
    </row>
    <row r="1359" spans="1:12" x14ac:dyDescent="0.2">
      <c r="A1359" t="s">
        <v>227</v>
      </c>
      <c r="B1359" t="str">
        <f t="shared" si="63"/>
        <v>skewness_ht</v>
      </c>
      <c r="C1359">
        <f>VLOOKUP(B1359,GDD!$D$2:$E$31,2)</f>
        <v>17</v>
      </c>
      <c r="D1359" t="str">
        <f t="shared" si="65"/>
        <v>SbDIV18</v>
      </c>
      <c r="E1359" s="2">
        <v>20180702</v>
      </c>
      <c r="F1359" t="str">
        <f t="shared" si="64"/>
        <v>RS23</v>
      </c>
      <c r="G1359" t="s">
        <v>1140</v>
      </c>
      <c r="H1359" t="str">
        <f>VLOOKUP(E1359,GDD!$A$2:$B$57,2)</f>
        <v>650-900</v>
      </c>
      <c r="I1359" cm="1">
        <f t="array" ref="I1359">IF(H1359="0-650",1,IF(H1359="650-900",2,IF(H1359="900+",3,NA)))</f>
        <v>2</v>
      </c>
      <c r="J1359">
        <v>0.12029004460665101</v>
      </c>
      <c r="K1359">
        <v>0.121893720798251</v>
      </c>
      <c r="L1359">
        <v>0.66371716402251002</v>
      </c>
    </row>
    <row r="1360" spans="1:12" x14ac:dyDescent="0.2">
      <c r="A1360" t="s">
        <v>228</v>
      </c>
      <c r="B1360" t="str">
        <f t="shared" si="63"/>
        <v>kurtosis_ht</v>
      </c>
      <c r="C1360">
        <f>VLOOKUP(B1360,GDD!$D$2:$E$31,2)</f>
        <v>18</v>
      </c>
      <c r="D1360" t="str">
        <f t="shared" si="65"/>
        <v>SbDIV18</v>
      </c>
      <c r="E1360" s="2">
        <v>20180702</v>
      </c>
      <c r="F1360" t="str">
        <f t="shared" si="64"/>
        <v>RS23</v>
      </c>
      <c r="G1360" t="s">
        <v>1140</v>
      </c>
      <c r="H1360" t="str">
        <f>VLOOKUP(E1360,GDD!$A$2:$B$57,2)</f>
        <v>650-900</v>
      </c>
      <c r="I1360" cm="1">
        <f t="array" ref="I1360">IF(H1360="0-650",1,IF(H1360="650-900",2,IF(H1360="900+",3,NA)))</f>
        <v>2</v>
      </c>
      <c r="J1360">
        <v>1.18231411925413</v>
      </c>
      <c r="K1360">
        <v>0.99399558154916001</v>
      </c>
      <c r="L1360">
        <v>0.70404676593636295</v>
      </c>
    </row>
    <row r="1361" spans="1:12" x14ac:dyDescent="0.2">
      <c r="A1361" t="s">
        <v>229</v>
      </c>
      <c r="B1361" t="str">
        <f t="shared" si="63"/>
        <v>variation_ht</v>
      </c>
      <c r="C1361">
        <f>VLOOKUP(B1361,GDD!$D$2:$E$31,2)</f>
        <v>19</v>
      </c>
      <c r="D1361" t="str">
        <f t="shared" si="65"/>
        <v>SbDIV18</v>
      </c>
      <c r="E1361" s="2">
        <v>20180702</v>
      </c>
      <c r="F1361" t="str">
        <f t="shared" si="64"/>
        <v>RS23</v>
      </c>
      <c r="G1361" t="s">
        <v>1140</v>
      </c>
      <c r="H1361" t="str">
        <f>VLOOKUP(E1361,GDD!$A$2:$B$57,2)</f>
        <v>650-900</v>
      </c>
      <c r="I1361" cm="1">
        <f t="array" ref="I1361">IF(H1361="0-650",1,IF(H1361="650-900",2,IF(H1361="900+",3,NA)))</f>
        <v>2</v>
      </c>
      <c r="J1361">
        <v>3.7162719705232202E-4</v>
      </c>
      <c r="K1361">
        <v>3.2606099761526799E-4</v>
      </c>
      <c r="L1361">
        <v>0.69507499832128705</v>
      </c>
    </row>
    <row r="1362" spans="1:12" x14ac:dyDescent="0.2">
      <c r="A1362" t="s">
        <v>230</v>
      </c>
      <c r="B1362" t="str">
        <f t="shared" si="63"/>
        <v>plot_volume</v>
      </c>
      <c r="C1362">
        <f>VLOOKUP(B1362,GDD!$D$2:$E$31,2)</f>
        <v>20</v>
      </c>
      <c r="D1362" t="str">
        <f t="shared" si="65"/>
        <v>SbDIV18</v>
      </c>
      <c r="E1362" s="2">
        <v>20180702</v>
      </c>
      <c r="F1362" t="str">
        <f t="shared" si="64"/>
        <v>RS23</v>
      </c>
      <c r="G1362" t="s">
        <v>1140</v>
      </c>
      <c r="H1362" t="str">
        <f>VLOOKUP(E1362,GDD!$A$2:$B$57,2)</f>
        <v>650-900</v>
      </c>
      <c r="I1362" cm="1">
        <f t="array" ref="I1362">IF(H1362="0-650",1,IF(H1362="650-900",2,IF(H1362="900+",3,NA)))</f>
        <v>2</v>
      </c>
      <c r="J1362" s="1">
        <v>3.2316091813862103E-5</v>
      </c>
      <c r="K1362" s="1">
        <v>3.4277813062786198E-6</v>
      </c>
      <c r="L1362">
        <v>0.94963586434987901</v>
      </c>
    </row>
    <row r="1363" spans="1:12" x14ac:dyDescent="0.2">
      <c r="A1363" t="s">
        <v>231</v>
      </c>
      <c r="B1363" t="str">
        <f t="shared" si="63"/>
        <v>height_30p</v>
      </c>
      <c r="C1363">
        <f>VLOOKUP(B1363,GDD!$D$2:$E$31,2)</f>
        <v>2</v>
      </c>
      <c r="D1363" t="str">
        <f t="shared" si="65"/>
        <v>SbDIV18</v>
      </c>
      <c r="E1363" s="2">
        <v>20180710</v>
      </c>
      <c r="F1363" t="str">
        <f t="shared" si="64"/>
        <v>RS23</v>
      </c>
      <c r="G1363" t="s">
        <v>1140</v>
      </c>
      <c r="H1363" t="str">
        <f>VLOOKUP(E1363,GDD!$A$2:$B$57,2)</f>
        <v>650-900</v>
      </c>
      <c r="I1363" cm="1">
        <f t="array" ref="I1363">IF(H1363="0-650",1,IF(H1363="650-900",2,IF(H1363="900+",3,NA)))</f>
        <v>2</v>
      </c>
      <c r="J1363">
        <v>0.12120674595689</v>
      </c>
      <c r="K1363">
        <v>5.4988119506827098E-3</v>
      </c>
      <c r="L1363">
        <v>0.97781952785332904</v>
      </c>
    </row>
    <row r="1364" spans="1:12" x14ac:dyDescent="0.2">
      <c r="A1364" t="s">
        <v>232</v>
      </c>
      <c r="B1364" t="str">
        <f t="shared" si="63"/>
        <v>height_50p</v>
      </c>
      <c r="C1364">
        <f>VLOOKUP(B1364,GDD!$D$2:$E$31,2)</f>
        <v>3</v>
      </c>
      <c r="D1364" t="str">
        <f t="shared" si="65"/>
        <v>SbDIV18</v>
      </c>
      <c r="E1364" s="2">
        <v>20180710</v>
      </c>
      <c r="F1364" t="str">
        <f t="shared" si="64"/>
        <v>RS23</v>
      </c>
      <c r="G1364" t="s">
        <v>1140</v>
      </c>
      <c r="H1364" t="str">
        <f>VLOOKUP(E1364,GDD!$A$2:$B$57,2)</f>
        <v>650-900</v>
      </c>
      <c r="I1364" cm="1">
        <f t="array" ref="I1364">IF(H1364="0-650",1,IF(H1364="650-900",2,IF(H1364="900+",3,NA)))</f>
        <v>2</v>
      </c>
      <c r="J1364">
        <v>0.140763530244083</v>
      </c>
      <c r="K1364">
        <v>5.6464766197553001E-3</v>
      </c>
      <c r="L1364">
        <v>0.98033775438844395</v>
      </c>
    </row>
    <row r="1365" spans="1:12" x14ac:dyDescent="0.2">
      <c r="A1365" t="s">
        <v>233</v>
      </c>
      <c r="B1365" t="str">
        <f t="shared" si="63"/>
        <v>height_70p</v>
      </c>
      <c r="C1365">
        <f>VLOOKUP(B1365,GDD!$D$2:$E$31,2)</f>
        <v>4</v>
      </c>
      <c r="D1365" t="str">
        <f t="shared" si="65"/>
        <v>SbDIV18</v>
      </c>
      <c r="E1365" s="2">
        <v>20180710</v>
      </c>
      <c r="F1365" t="str">
        <f t="shared" si="64"/>
        <v>RS23</v>
      </c>
      <c r="G1365" t="s">
        <v>1140</v>
      </c>
      <c r="H1365" t="str">
        <f>VLOOKUP(E1365,GDD!$A$2:$B$57,2)</f>
        <v>650-900</v>
      </c>
      <c r="I1365" cm="1">
        <f t="array" ref="I1365">IF(H1365="0-650",1,IF(H1365="650-900",2,IF(H1365="900+",3,NA)))</f>
        <v>2</v>
      </c>
      <c r="J1365">
        <v>0.15784522960466299</v>
      </c>
      <c r="K1365">
        <v>6.05923402324101E-3</v>
      </c>
      <c r="L1365">
        <v>0.98116786386844701</v>
      </c>
    </row>
    <row r="1366" spans="1:12" x14ac:dyDescent="0.2">
      <c r="A1366" t="s">
        <v>234</v>
      </c>
      <c r="B1366" t="str">
        <f t="shared" si="63"/>
        <v>height_90p</v>
      </c>
      <c r="C1366">
        <f>VLOOKUP(B1366,GDD!$D$2:$E$31,2)</f>
        <v>5</v>
      </c>
      <c r="D1366" t="str">
        <f t="shared" si="65"/>
        <v>SbDIV18</v>
      </c>
      <c r="E1366" s="2">
        <v>20180710</v>
      </c>
      <c r="F1366" t="str">
        <f t="shared" si="64"/>
        <v>RS23</v>
      </c>
      <c r="G1366" t="s">
        <v>1140</v>
      </c>
      <c r="H1366" t="str">
        <f>VLOOKUP(E1366,GDD!$A$2:$B$57,2)</f>
        <v>650-900</v>
      </c>
      <c r="I1366" cm="1">
        <f t="array" ref="I1366">IF(H1366="0-650",1,IF(H1366="650-900",2,IF(H1366="900+",3,NA)))</f>
        <v>2</v>
      </c>
      <c r="J1366">
        <v>0.189983342826232</v>
      </c>
      <c r="K1366">
        <v>8.7888252933553592E-3</v>
      </c>
      <c r="L1366">
        <v>0.97739240976424302</v>
      </c>
    </row>
    <row r="1367" spans="1:12" x14ac:dyDescent="0.2">
      <c r="A1367" t="s">
        <v>235</v>
      </c>
      <c r="B1367" t="str">
        <f t="shared" si="63"/>
        <v>height_95p</v>
      </c>
      <c r="C1367">
        <f>VLOOKUP(B1367,GDD!$D$2:$E$31,2)</f>
        <v>6</v>
      </c>
      <c r="D1367" t="str">
        <f t="shared" si="65"/>
        <v>SbDIV18</v>
      </c>
      <c r="E1367" s="2">
        <v>20180710</v>
      </c>
      <c r="F1367" t="str">
        <f t="shared" si="64"/>
        <v>RS23</v>
      </c>
      <c r="G1367" t="s">
        <v>1140</v>
      </c>
      <c r="H1367" t="str">
        <f>VLOOKUP(E1367,GDD!$A$2:$B$57,2)</f>
        <v>650-900</v>
      </c>
      <c r="I1367" cm="1">
        <f t="array" ref="I1367">IF(H1367="0-650",1,IF(H1367="650-900",2,IF(H1367="900+",3,NA)))</f>
        <v>2</v>
      </c>
      <c r="J1367">
        <v>0.20334588465721701</v>
      </c>
      <c r="K1367">
        <v>1.1680044446640499E-2</v>
      </c>
      <c r="L1367">
        <v>0.97208214305442997</v>
      </c>
    </row>
    <row r="1368" spans="1:12" x14ac:dyDescent="0.2">
      <c r="A1368" t="s">
        <v>236</v>
      </c>
      <c r="B1368" t="str">
        <f t="shared" si="63"/>
        <v>height_99p</v>
      </c>
      <c r="C1368">
        <f>VLOOKUP(B1368,GDD!$D$2:$E$31,2)</f>
        <v>7</v>
      </c>
      <c r="D1368" t="str">
        <f t="shared" si="65"/>
        <v>SbDIV18</v>
      </c>
      <c r="E1368" s="2">
        <v>20180710</v>
      </c>
      <c r="F1368" t="str">
        <f t="shared" si="64"/>
        <v>RS23</v>
      </c>
      <c r="G1368" t="s">
        <v>1140</v>
      </c>
      <c r="H1368" t="str">
        <f>VLOOKUP(E1368,GDD!$A$2:$B$57,2)</f>
        <v>650-900</v>
      </c>
      <c r="I1368" cm="1">
        <f t="array" ref="I1368">IF(H1368="0-650",1,IF(H1368="650-900",2,IF(H1368="900+",3,NA)))</f>
        <v>2</v>
      </c>
      <c r="J1368">
        <v>0.20952945061307399</v>
      </c>
      <c r="K1368">
        <v>2.06315268321926E-2</v>
      </c>
      <c r="L1368">
        <v>0.953077152661019</v>
      </c>
    </row>
    <row r="1369" spans="1:12" x14ac:dyDescent="0.2">
      <c r="A1369" t="s">
        <v>237</v>
      </c>
      <c r="B1369" t="str">
        <f t="shared" si="63"/>
        <v>canopy_cover_5p</v>
      </c>
      <c r="C1369">
        <f>VLOOKUP(B1369,GDD!$D$2:$E$31,2)</f>
        <v>8</v>
      </c>
      <c r="D1369" t="str">
        <f t="shared" si="65"/>
        <v>SbDIV18</v>
      </c>
      <c r="E1369" s="2">
        <v>20180710</v>
      </c>
      <c r="F1369" t="str">
        <f t="shared" si="64"/>
        <v>RS23</v>
      </c>
      <c r="G1369" t="s">
        <v>1140</v>
      </c>
      <c r="H1369" t="str">
        <f>VLOOKUP(E1369,GDD!$A$2:$B$57,2)</f>
        <v>650-900</v>
      </c>
      <c r="I1369" cm="1">
        <f t="array" ref="I1369">IF(H1369="0-650",1,IF(H1369="650-900",2,IF(H1369="900+",3,NA)))</f>
        <v>2</v>
      </c>
      <c r="J1369">
        <v>0.46959992995321598</v>
      </c>
      <c r="K1369">
        <v>2.0352109816471602</v>
      </c>
      <c r="L1369">
        <v>0.315759963884434</v>
      </c>
    </row>
    <row r="1370" spans="1:12" x14ac:dyDescent="0.2">
      <c r="A1370" t="s">
        <v>238</v>
      </c>
      <c r="B1370" t="str">
        <f t="shared" si="63"/>
        <v>pcanopy_cover_10p</v>
      </c>
      <c r="C1370">
        <f>VLOOKUP(B1370,GDD!$D$2:$E$31,2)</f>
        <v>9</v>
      </c>
      <c r="D1370" t="str">
        <f t="shared" si="65"/>
        <v>SbDIV18</v>
      </c>
      <c r="E1370" s="2">
        <v>20180710</v>
      </c>
      <c r="F1370" t="str">
        <f t="shared" si="64"/>
        <v>RS23</v>
      </c>
      <c r="G1370" t="s">
        <v>1140</v>
      </c>
      <c r="H1370" t="str">
        <f>VLOOKUP(E1370,GDD!$A$2:$B$57,2)</f>
        <v>650-900</v>
      </c>
      <c r="I1370" cm="1">
        <f t="array" ref="I1370">IF(H1370="0-650",1,IF(H1370="650-900",2,IF(H1370="900+",3,NA)))</f>
        <v>2</v>
      </c>
      <c r="J1370">
        <v>0.57090425374186204</v>
      </c>
      <c r="K1370">
        <v>2.20401265642611</v>
      </c>
      <c r="L1370">
        <v>0.34126405792395698</v>
      </c>
    </row>
    <row r="1371" spans="1:12" x14ac:dyDescent="0.2">
      <c r="A1371" t="s">
        <v>239</v>
      </c>
      <c r="B1371" t="str">
        <f t="shared" si="63"/>
        <v>canopy_cover_20p</v>
      </c>
      <c r="C1371">
        <f>VLOOKUP(B1371,GDD!$D$2:$E$31,2)</f>
        <v>10</v>
      </c>
      <c r="D1371" t="str">
        <f t="shared" si="65"/>
        <v>SbDIV18</v>
      </c>
      <c r="E1371" s="2">
        <v>20180710</v>
      </c>
      <c r="F1371" t="str">
        <f t="shared" si="64"/>
        <v>RS23</v>
      </c>
      <c r="G1371" t="s">
        <v>1140</v>
      </c>
      <c r="H1371" t="str">
        <f>VLOOKUP(E1371,GDD!$A$2:$B$57,2)</f>
        <v>650-900</v>
      </c>
      <c r="I1371" cm="1">
        <f t="array" ref="I1371">IF(H1371="0-650",1,IF(H1371="650-900",2,IF(H1371="900+",3,NA)))</f>
        <v>2</v>
      </c>
      <c r="J1371">
        <v>0.912699829060582</v>
      </c>
      <c r="K1371">
        <v>2.4765445367909802</v>
      </c>
      <c r="L1371">
        <v>0.42431969719180501</v>
      </c>
    </row>
    <row r="1372" spans="1:12" x14ac:dyDescent="0.2">
      <c r="A1372" t="s">
        <v>240</v>
      </c>
      <c r="B1372" t="str">
        <f t="shared" si="63"/>
        <v>canopy_cover_30p</v>
      </c>
      <c r="C1372">
        <f>VLOOKUP(B1372,GDD!$D$2:$E$31,2)</f>
        <v>11</v>
      </c>
      <c r="D1372" t="str">
        <f t="shared" si="65"/>
        <v>SbDIV18</v>
      </c>
      <c r="E1372" s="2">
        <v>20180710</v>
      </c>
      <c r="F1372" t="str">
        <f t="shared" si="64"/>
        <v>RS23</v>
      </c>
      <c r="G1372" t="s">
        <v>1140</v>
      </c>
      <c r="H1372" t="str">
        <f>VLOOKUP(E1372,GDD!$A$2:$B$57,2)</f>
        <v>650-900</v>
      </c>
      <c r="I1372" cm="1">
        <f t="array" ref="I1372">IF(H1372="0-650",1,IF(H1372="650-900",2,IF(H1372="900+",3,NA)))</f>
        <v>2</v>
      </c>
      <c r="J1372">
        <v>2.1220588043011301</v>
      </c>
      <c r="K1372">
        <v>3.0496698282513401</v>
      </c>
      <c r="L1372">
        <v>0.58188117563693198</v>
      </c>
    </row>
    <row r="1373" spans="1:12" x14ac:dyDescent="0.2">
      <c r="A1373" t="s">
        <v>241</v>
      </c>
      <c r="B1373" t="str">
        <f t="shared" si="63"/>
        <v>canopy_cover_40p</v>
      </c>
      <c r="C1373">
        <f>VLOOKUP(B1373,GDD!$D$2:$E$31,2)</f>
        <v>12</v>
      </c>
      <c r="D1373" t="str">
        <f t="shared" si="65"/>
        <v>SbDIV18</v>
      </c>
      <c r="E1373" s="2">
        <v>20180710</v>
      </c>
      <c r="F1373" t="str">
        <f t="shared" si="64"/>
        <v>RS23</v>
      </c>
      <c r="G1373" t="s">
        <v>1140</v>
      </c>
      <c r="H1373" t="str">
        <f>VLOOKUP(E1373,GDD!$A$2:$B$57,2)</f>
        <v>650-900</v>
      </c>
      <c r="I1373" cm="1">
        <f t="array" ref="I1373">IF(H1373="0-650",1,IF(H1373="650-900",2,IF(H1373="900+",3,NA)))</f>
        <v>2</v>
      </c>
      <c r="J1373">
        <v>8.6919511853638802</v>
      </c>
      <c r="K1373">
        <v>9.0492392167722802</v>
      </c>
      <c r="L1373">
        <v>0.65765555385018704</v>
      </c>
    </row>
    <row r="1374" spans="1:12" x14ac:dyDescent="0.2">
      <c r="A1374" t="s">
        <v>242</v>
      </c>
      <c r="B1374" t="str">
        <f t="shared" si="63"/>
        <v>canopy_cover_50p</v>
      </c>
      <c r="C1374">
        <f>VLOOKUP(B1374,GDD!$D$2:$E$31,2)</f>
        <v>13</v>
      </c>
      <c r="D1374" t="str">
        <f t="shared" si="65"/>
        <v>SbDIV18</v>
      </c>
      <c r="E1374" s="2">
        <v>20180710</v>
      </c>
      <c r="F1374" t="str">
        <f t="shared" si="64"/>
        <v>RS23</v>
      </c>
      <c r="G1374" t="s">
        <v>1140</v>
      </c>
      <c r="H1374" t="str">
        <f>VLOOKUP(E1374,GDD!$A$2:$B$57,2)</f>
        <v>650-900</v>
      </c>
      <c r="I1374" cm="1">
        <f t="array" ref="I1374">IF(H1374="0-650",1,IF(H1374="650-900",2,IF(H1374="900+",3,NA)))</f>
        <v>2</v>
      </c>
      <c r="J1374">
        <v>45.867546608729</v>
      </c>
      <c r="K1374">
        <v>41.516092801198603</v>
      </c>
      <c r="L1374">
        <v>0.68843734872734297</v>
      </c>
    </row>
    <row r="1375" spans="1:12" x14ac:dyDescent="0.2">
      <c r="A1375" t="s">
        <v>243</v>
      </c>
      <c r="B1375" t="str">
        <f t="shared" si="63"/>
        <v>canopy_cover_75p</v>
      </c>
      <c r="C1375">
        <f>VLOOKUP(B1375,GDD!$D$2:$E$31,2)</f>
        <v>14</v>
      </c>
      <c r="D1375" t="str">
        <f t="shared" si="65"/>
        <v>SbDIV18</v>
      </c>
      <c r="E1375" s="2">
        <v>20180710</v>
      </c>
      <c r="F1375" t="str">
        <f t="shared" si="64"/>
        <v>RS23</v>
      </c>
      <c r="G1375" t="s">
        <v>1140</v>
      </c>
      <c r="H1375" t="str">
        <f>VLOOKUP(E1375,GDD!$A$2:$B$57,2)</f>
        <v>650-900</v>
      </c>
      <c r="I1375" cm="1">
        <f t="array" ref="I1375">IF(H1375="0-650",1,IF(H1375="650-900",2,IF(H1375="900+",3,NA)))</f>
        <v>2</v>
      </c>
      <c r="J1375">
        <v>290.644937434025</v>
      </c>
      <c r="K1375">
        <v>141.49595534081101</v>
      </c>
      <c r="L1375">
        <v>0.80423529429191598</v>
      </c>
    </row>
    <row r="1376" spans="1:12" x14ac:dyDescent="0.2">
      <c r="A1376" t="s">
        <v>244</v>
      </c>
      <c r="B1376" t="str">
        <f t="shared" si="63"/>
        <v>standard_deviation_ht</v>
      </c>
      <c r="C1376">
        <f>VLOOKUP(B1376,GDD!$D$2:$E$31,2)</f>
        <v>15</v>
      </c>
      <c r="D1376" t="str">
        <f t="shared" si="65"/>
        <v>SbDIV18</v>
      </c>
      <c r="E1376" s="2">
        <v>20180710</v>
      </c>
      <c r="F1376" t="str">
        <f t="shared" si="64"/>
        <v>RS23</v>
      </c>
      <c r="G1376" t="s">
        <v>1140</v>
      </c>
      <c r="H1376" t="str">
        <f>VLOOKUP(E1376,GDD!$A$2:$B$57,2)</f>
        <v>650-900</v>
      </c>
      <c r="I1376" cm="1">
        <f t="array" ref="I1376">IF(H1376="0-650",1,IF(H1376="650-900",2,IF(H1376="900+",3,NA)))</f>
        <v>2</v>
      </c>
      <c r="J1376">
        <v>6.9080702758586004E-3</v>
      </c>
      <c r="K1376">
        <v>6.7641254461538202E-4</v>
      </c>
      <c r="L1376">
        <v>0.95332688863589199</v>
      </c>
    </row>
    <row r="1377" spans="1:12" x14ac:dyDescent="0.2">
      <c r="A1377" t="s">
        <v>245</v>
      </c>
      <c r="B1377" t="str">
        <f t="shared" si="63"/>
        <v>quadratic_mean_ht</v>
      </c>
      <c r="C1377">
        <f>VLOOKUP(B1377,GDD!$D$2:$E$31,2)</f>
        <v>16</v>
      </c>
      <c r="D1377" t="str">
        <f t="shared" si="65"/>
        <v>SbDIV18</v>
      </c>
      <c r="E1377" s="2">
        <v>20180710</v>
      </c>
      <c r="F1377" t="str">
        <f t="shared" si="64"/>
        <v>RS23</v>
      </c>
      <c r="G1377" t="s">
        <v>1140</v>
      </c>
      <c r="H1377" t="str">
        <f>VLOOKUP(E1377,GDD!$A$2:$B$57,2)</f>
        <v>650-900</v>
      </c>
      <c r="I1377" cm="1">
        <f t="array" ref="I1377">IF(H1377="0-650",1,IF(H1377="650-900",2,IF(H1377="900+",3,NA)))</f>
        <v>2</v>
      </c>
      <c r="J1377">
        <v>0.13350988499453201</v>
      </c>
      <c r="K1377">
        <v>5.8472327369784496E-3</v>
      </c>
      <c r="L1377">
        <v>0.97857112557193604</v>
      </c>
    </row>
    <row r="1378" spans="1:12" x14ac:dyDescent="0.2">
      <c r="A1378" t="s">
        <v>246</v>
      </c>
      <c r="B1378" t="str">
        <f t="shared" si="63"/>
        <v>skewness_ht</v>
      </c>
      <c r="C1378">
        <f>VLOOKUP(B1378,GDD!$D$2:$E$31,2)</f>
        <v>17</v>
      </c>
      <c r="D1378" t="str">
        <f t="shared" si="65"/>
        <v>SbDIV18</v>
      </c>
      <c r="E1378" s="2">
        <v>20180710</v>
      </c>
      <c r="F1378" t="str">
        <f t="shared" si="64"/>
        <v>RS23</v>
      </c>
      <c r="G1378" t="s">
        <v>1140</v>
      </c>
      <c r="H1378" t="str">
        <f>VLOOKUP(E1378,GDD!$A$2:$B$57,2)</f>
        <v>650-900</v>
      </c>
      <c r="I1378" cm="1">
        <f t="array" ref="I1378">IF(H1378="0-650",1,IF(H1378="650-900",2,IF(H1378="900+",3,NA)))</f>
        <v>2</v>
      </c>
      <c r="J1378">
        <v>0.28806891470208901</v>
      </c>
      <c r="K1378">
        <v>0.225159999522444</v>
      </c>
      <c r="L1378">
        <v>0.71900585351135005</v>
      </c>
    </row>
    <row r="1379" spans="1:12" x14ac:dyDescent="0.2">
      <c r="A1379" t="s">
        <v>247</v>
      </c>
      <c r="B1379" t="str">
        <f t="shared" si="63"/>
        <v>kurtosis_ht</v>
      </c>
      <c r="C1379">
        <f>VLOOKUP(B1379,GDD!$D$2:$E$31,2)</f>
        <v>18</v>
      </c>
      <c r="D1379" t="str">
        <f t="shared" si="65"/>
        <v>SbDIV18</v>
      </c>
      <c r="E1379" s="2">
        <v>20180710</v>
      </c>
      <c r="F1379" t="str">
        <f t="shared" si="64"/>
        <v>RS23</v>
      </c>
      <c r="G1379" t="s">
        <v>1140</v>
      </c>
      <c r="H1379" t="str">
        <f>VLOOKUP(E1379,GDD!$A$2:$B$57,2)</f>
        <v>650-900</v>
      </c>
      <c r="I1379" cm="1">
        <f t="array" ref="I1379">IF(H1379="0-650",1,IF(H1379="650-900",2,IF(H1379="900+",3,NA)))</f>
        <v>2</v>
      </c>
      <c r="J1379">
        <v>3.0711426731576399</v>
      </c>
      <c r="K1379">
        <v>1.93635983195713</v>
      </c>
      <c r="L1379">
        <v>0.76031131591656098</v>
      </c>
    </row>
    <row r="1380" spans="1:12" x14ac:dyDescent="0.2">
      <c r="A1380" t="s">
        <v>248</v>
      </c>
      <c r="B1380" t="str">
        <f t="shared" si="63"/>
        <v>variation_ht</v>
      </c>
      <c r="C1380">
        <f>VLOOKUP(B1380,GDD!$D$2:$E$31,2)</f>
        <v>19</v>
      </c>
      <c r="D1380" t="str">
        <f t="shared" si="65"/>
        <v>SbDIV18</v>
      </c>
      <c r="E1380" s="2">
        <v>20180710</v>
      </c>
      <c r="F1380" t="str">
        <f t="shared" si="64"/>
        <v>RS23</v>
      </c>
      <c r="G1380" t="s">
        <v>1140</v>
      </c>
      <c r="H1380" t="str">
        <f>VLOOKUP(E1380,GDD!$A$2:$B$57,2)</f>
        <v>650-900</v>
      </c>
      <c r="I1380" cm="1">
        <f t="array" ref="I1380">IF(H1380="0-650",1,IF(H1380="650-900",2,IF(H1380="900+",3,NA)))</f>
        <v>2</v>
      </c>
      <c r="J1380">
        <v>1.46224733320478E-3</v>
      </c>
      <c r="K1380">
        <v>4.4806657366043399E-4</v>
      </c>
      <c r="L1380">
        <v>0.86714353223986695</v>
      </c>
    </row>
    <row r="1381" spans="1:12" x14ac:dyDescent="0.2">
      <c r="A1381" t="s">
        <v>249</v>
      </c>
      <c r="B1381" t="str">
        <f t="shared" si="63"/>
        <v>plot_volume</v>
      </c>
      <c r="C1381">
        <f>VLOOKUP(B1381,GDD!$D$2:$E$31,2)</f>
        <v>20</v>
      </c>
      <c r="D1381" t="str">
        <f t="shared" si="65"/>
        <v>SbDIV18</v>
      </c>
      <c r="E1381" s="2">
        <v>20180710</v>
      </c>
      <c r="F1381" t="str">
        <f t="shared" si="64"/>
        <v>RS23</v>
      </c>
      <c r="G1381" t="s">
        <v>1140</v>
      </c>
      <c r="H1381" t="str">
        <f>VLOOKUP(E1381,GDD!$A$2:$B$57,2)</f>
        <v>650-900</v>
      </c>
      <c r="I1381" cm="1">
        <f t="array" ref="I1381">IF(H1381="0-650",1,IF(H1381="650-900",2,IF(H1381="900+",3,NA)))</f>
        <v>2</v>
      </c>
      <c r="J1381" s="1">
        <v>6.1872384644770197E-5</v>
      </c>
      <c r="K1381" s="1">
        <v>4.2603123348734796E-6</v>
      </c>
      <c r="L1381">
        <v>0.96671763120019005</v>
      </c>
    </row>
    <row r="1382" spans="1:12" x14ac:dyDescent="0.2">
      <c r="A1382" t="s">
        <v>250</v>
      </c>
      <c r="B1382" t="str">
        <f t="shared" si="63"/>
        <v>height_30p</v>
      </c>
      <c r="C1382">
        <f>VLOOKUP(B1382,GDD!$D$2:$E$31,2)</f>
        <v>2</v>
      </c>
      <c r="D1382" t="str">
        <f t="shared" si="65"/>
        <v>SbDIV18</v>
      </c>
      <c r="E1382" s="2">
        <v>20180718</v>
      </c>
      <c r="F1382" t="str">
        <f t="shared" si="64"/>
        <v>RS23</v>
      </c>
      <c r="G1382" t="s">
        <v>1140</v>
      </c>
      <c r="H1382" t="str">
        <f>VLOOKUP(E1382,GDD!$A$2:$B$57,2)</f>
        <v>650-900</v>
      </c>
      <c r="I1382" cm="1">
        <f t="array" ref="I1382">IF(H1382="0-650",1,IF(H1382="650-900",2,IF(H1382="900+",3,NA)))</f>
        <v>2</v>
      </c>
      <c r="J1382">
        <v>0.121598190207657</v>
      </c>
      <c r="K1382">
        <v>4.1771545377130804E-3</v>
      </c>
      <c r="L1382">
        <v>0.98311397968054104</v>
      </c>
    </row>
    <row r="1383" spans="1:12" x14ac:dyDescent="0.2">
      <c r="A1383" t="s">
        <v>251</v>
      </c>
      <c r="B1383" t="str">
        <f t="shared" si="63"/>
        <v>height_50p</v>
      </c>
      <c r="C1383">
        <f>VLOOKUP(B1383,GDD!$D$2:$E$31,2)</f>
        <v>3</v>
      </c>
      <c r="D1383" t="str">
        <f t="shared" si="65"/>
        <v>SbDIV18</v>
      </c>
      <c r="E1383" s="2">
        <v>20180718</v>
      </c>
      <c r="F1383" t="str">
        <f t="shared" si="64"/>
        <v>RS23</v>
      </c>
      <c r="G1383" t="s">
        <v>1140</v>
      </c>
      <c r="H1383" t="str">
        <f>VLOOKUP(E1383,GDD!$A$2:$B$57,2)</f>
        <v>650-900</v>
      </c>
      <c r="I1383" cm="1">
        <f t="array" ref="I1383">IF(H1383="0-650",1,IF(H1383="650-900",2,IF(H1383="900+",3,NA)))</f>
        <v>2</v>
      </c>
      <c r="J1383">
        <v>0.145783187238929</v>
      </c>
      <c r="K1383">
        <v>3.7235272609275698E-3</v>
      </c>
      <c r="L1383">
        <v>0.98739026550179398</v>
      </c>
    </row>
    <row r="1384" spans="1:12" x14ac:dyDescent="0.2">
      <c r="A1384" t="s">
        <v>252</v>
      </c>
      <c r="B1384" t="str">
        <f t="shared" si="63"/>
        <v>height_70p</v>
      </c>
      <c r="C1384">
        <f>VLOOKUP(B1384,GDD!$D$2:$E$31,2)</f>
        <v>4</v>
      </c>
      <c r="D1384" t="str">
        <f t="shared" si="65"/>
        <v>SbDIV18</v>
      </c>
      <c r="E1384" s="2">
        <v>20180718</v>
      </c>
      <c r="F1384" t="str">
        <f t="shared" si="64"/>
        <v>RS23</v>
      </c>
      <c r="G1384" t="s">
        <v>1140</v>
      </c>
      <c r="H1384" t="str">
        <f>VLOOKUP(E1384,GDD!$A$2:$B$57,2)</f>
        <v>650-900</v>
      </c>
      <c r="I1384" cm="1">
        <f t="array" ref="I1384">IF(H1384="0-650",1,IF(H1384="650-900",2,IF(H1384="900+",3,NA)))</f>
        <v>2</v>
      </c>
      <c r="J1384">
        <v>0.17157218988768999</v>
      </c>
      <c r="K1384">
        <v>3.9119946784573097E-3</v>
      </c>
      <c r="L1384">
        <v>0.98872807138432905</v>
      </c>
    </row>
    <row r="1385" spans="1:12" x14ac:dyDescent="0.2">
      <c r="A1385" t="s">
        <v>253</v>
      </c>
      <c r="B1385" t="str">
        <f t="shared" si="63"/>
        <v>height_90p</v>
      </c>
      <c r="C1385">
        <f>VLOOKUP(B1385,GDD!$D$2:$E$31,2)</f>
        <v>5</v>
      </c>
      <c r="D1385" t="str">
        <f t="shared" si="65"/>
        <v>SbDIV18</v>
      </c>
      <c r="E1385" s="2">
        <v>20180718</v>
      </c>
      <c r="F1385" t="str">
        <f t="shared" si="64"/>
        <v>RS23</v>
      </c>
      <c r="G1385" t="s">
        <v>1140</v>
      </c>
      <c r="H1385" t="str">
        <f>VLOOKUP(E1385,GDD!$A$2:$B$57,2)</f>
        <v>650-900</v>
      </c>
      <c r="I1385" cm="1">
        <f t="array" ref="I1385">IF(H1385="0-650",1,IF(H1385="650-900",2,IF(H1385="900+",3,NA)))</f>
        <v>2</v>
      </c>
      <c r="J1385">
        <v>0.24183144542638499</v>
      </c>
      <c r="K1385">
        <v>7.6260683825496297E-3</v>
      </c>
      <c r="L1385">
        <v>0.98447742771500601</v>
      </c>
    </row>
    <row r="1386" spans="1:12" x14ac:dyDescent="0.2">
      <c r="A1386" t="s">
        <v>254</v>
      </c>
      <c r="B1386" t="str">
        <f t="shared" si="63"/>
        <v>height_95p</v>
      </c>
      <c r="C1386">
        <f>VLOOKUP(B1386,GDD!$D$2:$E$31,2)</f>
        <v>6</v>
      </c>
      <c r="D1386" t="str">
        <f t="shared" si="65"/>
        <v>SbDIV18</v>
      </c>
      <c r="E1386" s="2">
        <v>20180718</v>
      </c>
      <c r="F1386" t="str">
        <f t="shared" si="64"/>
        <v>RS23</v>
      </c>
      <c r="G1386" t="s">
        <v>1140</v>
      </c>
      <c r="H1386" t="str">
        <f>VLOOKUP(E1386,GDD!$A$2:$B$57,2)</f>
        <v>650-900</v>
      </c>
      <c r="I1386" cm="1">
        <f t="array" ref="I1386">IF(H1386="0-650",1,IF(H1386="650-900",2,IF(H1386="900+",3,NA)))</f>
        <v>2</v>
      </c>
      <c r="J1386">
        <v>0.25998860906740501</v>
      </c>
      <c r="K1386">
        <v>1.00316550971804E-2</v>
      </c>
      <c r="L1386">
        <v>0.98107266575367402</v>
      </c>
    </row>
    <row r="1387" spans="1:12" x14ac:dyDescent="0.2">
      <c r="A1387" t="s">
        <v>255</v>
      </c>
      <c r="B1387" t="str">
        <f t="shared" si="63"/>
        <v>height_99p</v>
      </c>
      <c r="C1387">
        <f>VLOOKUP(B1387,GDD!$D$2:$E$31,2)</f>
        <v>7</v>
      </c>
      <c r="D1387" t="str">
        <f t="shared" si="65"/>
        <v>SbDIV18</v>
      </c>
      <c r="E1387" s="2">
        <v>20180718</v>
      </c>
      <c r="F1387" t="str">
        <f t="shared" si="64"/>
        <v>RS23</v>
      </c>
      <c r="G1387" t="s">
        <v>1140</v>
      </c>
      <c r="H1387" t="str">
        <f>VLOOKUP(E1387,GDD!$A$2:$B$57,2)</f>
        <v>650-900</v>
      </c>
      <c r="I1387" cm="1">
        <f t="array" ref="I1387">IF(H1387="0-650",1,IF(H1387="650-900",2,IF(H1387="900+",3,NA)))</f>
        <v>2</v>
      </c>
      <c r="J1387">
        <v>0.243616614292371</v>
      </c>
      <c r="K1387">
        <v>1.5385812418414699E-2</v>
      </c>
      <c r="L1387">
        <v>0.96938871956043104</v>
      </c>
    </row>
    <row r="1388" spans="1:12" x14ac:dyDescent="0.2">
      <c r="A1388" t="s">
        <v>256</v>
      </c>
      <c r="B1388" t="str">
        <f t="shared" si="63"/>
        <v>canopy_cover_5p</v>
      </c>
      <c r="C1388">
        <f>VLOOKUP(B1388,GDD!$D$2:$E$31,2)</f>
        <v>8</v>
      </c>
      <c r="D1388" t="str">
        <f t="shared" si="65"/>
        <v>SbDIV18</v>
      </c>
      <c r="E1388" s="2">
        <v>20180718</v>
      </c>
      <c r="F1388" t="str">
        <f t="shared" si="64"/>
        <v>RS23</v>
      </c>
      <c r="G1388" t="s">
        <v>1140</v>
      </c>
      <c r="H1388" t="str">
        <f>VLOOKUP(E1388,GDD!$A$2:$B$57,2)</f>
        <v>650-900</v>
      </c>
      <c r="I1388" cm="1">
        <f t="array" ref="I1388">IF(H1388="0-650",1,IF(H1388="650-900",2,IF(H1388="900+",3,NA)))</f>
        <v>2</v>
      </c>
      <c r="J1388">
        <v>0.55300832327420002</v>
      </c>
      <c r="K1388">
        <v>2.2745012377616298</v>
      </c>
      <c r="L1388">
        <v>0.327173730297878</v>
      </c>
    </row>
    <row r="1389" spans="1:12" x14ac:dyDescent="0.2">
      <c r="A1389" t="s">
        <v>257</v>
      </c>
      <c r="B1389" t="str">
        <f t="shared" si="63"/>
        <v>pcanopy_cover_10p</v>
      </c>
      <c r="C1389">
        <f>VLOOKUP(B1389,GDD!$D$2:$E$31,2)</f>
        <v>9</v>
      </c>
      <c r="D1389" t="str">
        <f t="shared" si="65"/>
        <v>SbDIV18</v>
      </c>
      <c r="E1389" s="2">
        <v>20180718</v>
      </c>
      <c r="F1389" t="str">
        <f t="shared" si="64"/>
        <v>RS23</v>
      </c>
      <c r="G1389" t="s">
        <v>1140</v>
      </c>
      <c r="H1389" t="str">
        <f>VLOOKUP(E1389,GDD!$A$2:$B$57,2)</f>
        <v>650-900</v>
      </c>
      <c r="I1389" cm="1">
        <f t="array" ref="I1389">IF(H1389="0-650",1,IF(H1389="650-900",2,IF(H1389="900+",3,NA)))</f>
        <v>2</v>
      </c>
      <c r="J1389">
        <v>0.68256285540079897</v>
      </c>
      <c r="K1389">
        <v>2.3900747160090101</v>
      </c>
      <c r="L1389">
        <v>0.36352938742101498</v>
      </c>
    </row>
    <row r="1390" spans="1:12" x14ac:dyDescent="0.2">
      <c r="A1390" t="s">
        <v>258</v>
      </c>
      <c r="B1390" t="str">
        <f t="shared" si="63"/>
        <v>canopy_cover_20p</v>
      </c>
      <c r="C1390">
        <f>VLOOKUP(B1390,GDD!$D$2:$E$31,2)</f>
        <v>10</v>
      </c>
      <c r="D1390" t="str">
        <f t="shared" si="65"/>
        <v>SbDIV18</v>
      </c>
      <c r="E1390" s="2">
        <v>20180718</v>
      </c>
      <c r="F1390" t="str">
        <f t="shared" si="64"/>
        <v>RS23</v>
      </c>
      <c r="G1390" t="s">
        <v>1140</v>
      </c>
      <c r="H1390" t="str">
        <f>VLOOKUP(E1390,GDD!$A$2:$B$57,2)</f>
        <v>650-900</v>
      </c>
      <c r="I1390" cm="1">
        <f t="array" ref="I1390">IF(H1390="0-650",1,IF(H1390="650-900",2,IF(H1390="900+",3,NA)))</f>
        <v>2</v>
      </c>
      <c r="J1390">
        <v>1.1222649187151099</v>
      </c>
      <c r="K1390">
        <v>2.6926170132198002</v>
      </c>
      <c r="L1390">
        <v>0.454620837768824</v>
      </c>
    </row>
    <row r="1391" spans="1:12" x14ac:dyDescent="0.2">
      <c r="A1391" t="s">
        <v>259</v>
      </c>
      <c r="B1391" t="str">
        <f t="shared" si="63"/>
        <v>canopy_cover_30p</v>
      </c>
      <c r="C1391">
        <f>VLOOKUP(B1391,GDD!$D$2:$E$31,2)</f>
        <v>11</v>
      </c>
      <c r="D1391" t="str">
        <f t="shared" si="65"/>
        <v>SbDIV18</v>
      </c>
      <c r="E1391" s="2">
        <v>20180718</v>
      </c>
      <c r="F1391" t="str">
        <f t="shared" si="64"/>
        <v>RS23</v>
      </c>
      <c r="G1391" t="s">
        <v>1140</v>
      </c>
      <c r="H1391" t="str">
        <f>VLOOKUP(E1391,GDD!$A$2:$B$57,2)</f>
        <v>650-900</v>
      </c>
      <c r="I1391" cm="1">
        <f t="array" ref="I1391">IF(H1391="0-650",1,IF(H1391="650-900",2,IF(H1391="900+",3,NA)))</f>
        <v>2</v>
      </c>
      <c r="J1391">
        <v>2.98727576284631</v>
      </c>
      <c r="K1391">
        <v>3.9690890595966</v>
      </c>
      <c r="L1391">
        <v>0.60084145987048898</v>
      </c>
    </row>
    <row r="1392" spans="1:12" x14ac:dyDescent="0.2">
      <c r="A1392" t="s">
        <v>260</v>
      </c>
      <c r="B1392" t="str">
        <f t="shared" si="63"/>
        <v>canopy_cover_40p</v>
      </c>
      <c r="C1392">
        <f>VLOOKUP(B1392,GDD!$D$2:$E$31,2)</f>
        <v>12</v>
      </c>
      <c r="D1392" t="str">
        <f t="shared" si="65"/>
        <v>SbDIV18</v>
      </c>
      <c r="E1392" s="2">
        <v>20180718</v>
      </c>
      <c r="F1392" t="str">
        <f t="shared" si="64"/>
        <v>RS23</v>
      </c>
      <c r="G1392" t="s">
        <v>1140</v>
      </c>
      <c r="H1392" t="str">
        <f>VLOOKUP(E1392,GDD!$A$2:$B$57,2)</f>
        <v>650-900</v>
      </c>
      <c r="I1392" cm="1">
        <f t="array" ref="I1392">IF(H1392="0-650",1,IF(H1392="650-900",2,IF(H1392="900+",3,NA)))</f>
        <v>2</v>
      </c>
      <c r="J1392">
        <v>16.317054262990101</v>
      </c>
      <c r="K1392">
        <v>14.9516799135534</v>
      </c>
      <c r="L1392">
        <v>0.685795267791934</v>
      </c>
    </row>
    <row r="1393" spans="1:12" x14ac:dyDescent="0.2">
      <c r="A1393" t="s">
        <v>261</v>
      </c>
      <c r="B1393" t="str">
        <f t="shared" si="63"/>
        <v>canopy_cover_50p</v>
      </c>
      <c r="C1393">
        <f>VLOOKUP(B1393,GDD!$D$2:$E$31,2)</f>
        <v>13</v>
      </c>
      <c r="D1393" t="str">
        <f t="shared" si="65"/>
        <v>SbDIV18</v>
      </c>
      <c r="E1393" s="2">
        <v>20180718</v>
      </c>
      <c r="F1393" t="str">
        <f t="shared" si="64"/>
        <v>RS23</v>
      </c>
      <c r="G1393" t="s">
        <v>1140</v>
      </c>
      <c r="H1393" t="str">
        <f>VLOOKUP(E1393,GDD!$A$2:$B$57,2)</f>
        <v>650-900</v>
      </c>
      <c r="I1393" cm="1">
        <f t="array" ref="I1393">IF(H1393="0-650",1,IF(H1393="650-900",2,IF(H1393="900+",3,NA)))</f>
        <v>2</v>
      </c>
      <c r="J1393">
        <v>84.896585742038297</v>
      </c>
      <c r="K1393">
        <v>49.833861877401901</v>
      </c>
      <c r="L1393">
        <v>0.77309777801632595</v>
      </c>
    </row>
    <row r="1394" spans="1:12" x14ac:dyDescent="0.2">
      <c r="A1394" t="s">
        <v>262</v>
      </c>
      <c r="B1394" t="str">
        <f t="shared" si="63"/>
        <v>canopy_cover_75p</v>
      </c>
      <c r="C1394">
        <f>VLOOKUP(B1394,GDD!$D$2:$E$31,2)</f>
        <v>14</v>
      </c>
      <c r="D1394" t="str">
        <f t="shared" si="65"/>
        <v>SbDIV18</v>
      </c>
      <c r="E1394" s="2">
        <v>20180718</v>
      </c>
      <c r="F1394" t="str">
        <f t="shared" si="64"/>
        <v>RS23</v>
      </c>
      <c r="G1394" t="s">
        <v>1140</v>
      </c>
      <c r="H1394" t="str">
        <f>VLOOKUP(E1394,GDD!$A$2:$B$57,2)</f>
        <v>650-900</v>
      </c>
      <c r="I1394" cm="1">
        <f t="array" ref="I1394">IF(H1394="0-650",1,IF(H1394="650-900",2,IF(H1394="900+",3,NA)))</f>
        <v>2</v>
      </c>
      <c r="J1394">
        <v>119.185751422693</v>
      </c>
      <c r="K1394">
        <v>43.930500525156098</v>
      </c>
      <c r="L1394">
        <v>0.84438473691065496</v>
      </c>
    </row>
    <row r="1395" spans="1:12" x14ac:dyDescent="0.2">
      <c r="A1395" t="s">
        <v>263</v>
      </c>
      <c r="B1395" t="str">
        <f t="shared" si="63"/>
        <v>standard_deviation_ht</v>
      </c>
      <c r="C1395">
        <f>VLOOKUP(B1395,GDD!$D$2:$E$31,2)</f>
        <v>15</v>
      </c>
      <c r="D1395" t="str">
        <f t="shared" si="65"/>
        <v>SbDIV18</v>
      </c>
      <c r="E1395" s="2">
        <v>20180718</v>
      </c>
      <c r="F1395" t="str">
        <f t="shared" si="64"/>
        <v>RS23</v>
      </c>
      <c r="G1395" t="s">
        <v>1140</v>
      </c>
      <c r="H1395" t="str">
        <f>VLOOKUP(E1395,GDD!$A$2:$B$57,2)</f>
        <v>650-900</v>
      </c>
      <c r="I1395" cm="1">
        <f t="array" ref="I1395">IF(H1395="0-650",1,IF(H1395="650-900",2,IF(H1395="900+",3,NA)))</f>
        <v>2</v>
      </c>
      <c r="J1395">
        <v>9.6448171122796005E-3</v>
      </c>
      <c r="K1395">
        <v>7.46099204916252E-4</v>
      </c>
      <c r="L1395">
        <v>0.96276157259016903</v>
      </c>
    </row>
    <row r="1396" spans="1:12" x14ac:dyDescent="0.2">
      <c r="A1396" t="s">
        <v>264</v>
      </c>
      <c r="B1396" t="str">
        <f t="shared" si="63"/>
        <v>quadratic_mean_ht</v>
      </c>
      <c r="C1396">
        <f>VLOOKUP(B1396,GDD!$D$2:$E$31,2)</f>
        <v>16</v>
      </c>
      <c r="D1396" t="str">
        <f t="shared" si="65"/>
        <v>SbDIV18</v>
      </c>
      <c r="E1396" s="2">
        <v>20180718</v>
      </c>
      <c r="F1396" t="str">
        <f t="shared" si="64"/>
        <v>RS23</v>
      </c>
      <c r="G1396" t="s">
        <v>1140</v>
      </c>
      <c r="H1396" t="str">
        <f>VLOOKUP(E1396,GDD!$A$2:$B$57,2)</f>
        <v>650-900</v>
      </c>
      <c r="I1396" cm="1">
        <f t="array" ref="I1396">IF(H1396="0-650",1,IF(H1396="650-900",2,IF(H1396="900+",3,NA)))</f>
        <v>2</v>
      </c>
      <c r="J1396">
        <v>0.144365187474784</v>
      </c>
      <c r="K1396">
        <v>3.9495827257110504E-3</v>
      </c>
      <c r="L1396">
        <v>0.98650545545693602</v>
      </c>
    </row>
    <row r="1397" spans="1:12" x14ac:dyDescent="0.2">
      <c r="A1397" t="s">
        <v>265</v>
      </c>
      <c r="B1397" t="str">
        <f t="shared" si="63"/>
        <v>skewness_ht</v>
      </c>
      <c r="C1397">
        <f>VLOOKUP(B1397,GDD!$D$2:$E$31,2)</f>
        <v>17</v>
      </c>
      <c r="D1397" t="str">
        <f t="shared" si="65"/>
        <v>SbDIV18</v>
      </c>
      <c r="E1397" s="2">
        <v>20180718</v>
      </c>
      <c r="F1397" t="str">
        <f t="shared" si="64"/>
        <v>RS23</v>
      </c>
      <c r="G1397" t="s">
        <v>1140</v>
      </c>
      <c r="H1397" t="str">
        <f>VLOOKUP(E1397,GDD!$A$2:$B$57,2)</f>
        <v>650-900</v>
      </c>
      <c r="I1397" cm="1">
        <f t="array" ref="I1397">IF(H1397="0-650",1,IF(H1397="650-900",2,IF(H1397="900+",3,NA)))</f>
        <v>2</v>
      </c>
      <c r="J1397">
        <v>0.24102161474842901</v>
      </c>
      <c r="K1397">
        <v>0.124037334204302</v>
      </c>
      <c r="L1397">
        <v>0.79534513786939298</v>
      </c>
    </row>
    <row r="1398" spans="1:12" x14ac:dyDescent="0.2">
      <c r="A1398" t="s">
        <v>266</v>
      </c>
      <c r="B1398" t="str">
        <f t="shared" si="63"/>
        <v>kurtosis_ht</v>
      </c>
      <c r="C1398">
        <f>VLOOKUP(B1398,GDD!$D$2:$E$31,2)</f>
        <v>18</v>
      </c>
      <c r="D1398" t="str">
        <f t="shared" si="65"/>
        <v>SbDIV18</v>
      </c>
      <c r="E1398" s="2">
        <v>20180718</v>
      </c>
      <c r="F1398" t="str">
        <f t="shared" si="64"/>
        <v>RS23</v>
      </c>
      <c r="G1398" t="s">
        <v>1140</v>
      </c>
      <c r="H1398" t="str">
        <f>VLOOKUP(E1398,GDD!$A$2:$B$57,2)</f>
        <v>650-900</v>
      </c>
      <c r="I1398" cm="1">
        <f t="array" ref="I1398">IF(H1398="0-650",1,IF(H1398="650-900",2,IF(H1398="900+",3,NA)))</f>
        <v>2</v>
      </c>
      <c r="J1398">
        <v>1.9622028039322199</v>
      </c>
      <c r="K1398">
        <v>0.807021842870143</v>
      </c>
      <c r="L1398">
        <v>0.82943374884785603</v>
      </c>
    </row>
    <row r="1399" spans="1:12" x14ac:dyDescent="0.2">
      <c r="A1399" t="s">
        <v>267</v>
      </c>
      <c r="B1399" t="str">
        <f t="shared" si="63"/>
        <v>variation_ht</v>
      </c>
      <c r="C1399">
        <f>VLOOKUP(B1399,GDD!$D$2:$E$31,2)</f>
        <v>19</v>
      </c>
      <c r="D1399" t="str">
        <f t="shared" si="65"/>
        <v>SbDIV18</v>
      </c>
      <c r="E1399" s="2">
        <v>20180718</v>
      </c>
      <c r="F1399" t="str">
        <f t="shared" si="64"/>
        <v>RS23</v>
      </c>
      <c r="G1399" t="s">
        <v>1140</v>
      </c>
      <c r="H1399" t="str">
        <f>VLOOKUP(E1399,GDD!$A$2:$B$57,2)</f>
        <v>650-900</v>
      </c>
      <c r="I1399" cm="1">
        <f t="array" ref="I1399">IF(H1399="0-650",1,IF(H1399="650-900",2,IF(H1399="900+",3,NA)))</f>
        <v>2</v>
      </c>
      <c r="J1399">
        <v>1.8740667272850199E-3</v>
      </c>
      <c r="K1399">
        <v>4.5115858201770297E-4</v>
      </c>
      <c r="L1399">
        <v>0.892563180153504</v>
      </c>
    </row>
    <row r="1400" spans="1:12" x14ac:dyDescent="0.2">
      <c r="A1400" t="s">
        <v>268</v>
      </c>
      <c r="B1400" t="str">
        <f t="shared" si="63"/>
        <v>plot_volume</v>
      </c>
      <c r="C1400">
        <f>VLOOKUP(B1400,GDD!$D$2:$E$31,2)</f>
        <v>20</v>
      </c>
      <c r="D1400" t="str">
        <f t="shared" si="65"/>
        <v>SbDIV18</v>
      </c>
      <c r="E1400" s="2">
        <v>20180718</v>
      </c>
      <c r="F1400" t="str">
        <f t="shared" si="64"/>
        <v>RS23</v>
      </c>
      <c r="G1400" t="s">
        <v>1140</v>
      </c>
      <c r="H1400" t="str">
        <f>VLOOKUP(E1400,GDD!$A$2:$B$57,2)</f>
        <v>650-900</v>
      </c>
      <c r="I1400" cm="1">
        <f t="array" ref="I1400">IF(H1400="0-650",1,IF(H1400="650-900",2,IF(H1400="900+",3,NA)))</f>
        <v>2</v>
      </c>
      <c r="J1400" s="1">
        <v>6.7709290039797801E-5</v>
      </c>
      <c r="K1400" s="1">
        <v>2.9800181386936198E-6</v>
      </c>
      <c r="L1400">
        <v>0.97846785894468802</v>
      </c>
    </row>
    <row r="1401" spans="1:12" x14ac:dyDescent="0.2">
      <c r="A1401" t="s">
        <v>269</v>
      </c>
      <c r="B1401" t="str">
        <f t="shared" si="63"/>
        <v>height_30p</v>
      </c>
      <c r="C1401">
        <f>VLOOKUP(B1401,GDD!$D$2:$E$31,2)</f>
        <v>2</v>
      </c>
      <c r="D1401" t="str">
        <f t="shared" si="65"/>
        <v>SbDIV18</v>
      </c>
      <c r="E1401" s="2">
        <v>20180806</v>
      </c>
      <c r="F1401" t="str">
        <f t="shared" si="64"/>
        <v>RS23</v>
      </c>
      <c r="G1401" t="s">
        <v>1140</v>
      </c>
      <c r="H1401" t="str">
        <f>VLOOKUP(E1401,GDD!$A$2:$B$57,2)</f>
        <v>900+</v>
      </c>
      <c r="I1401" cm="1">
        <f t="array" ref="I1401">IF(H1401="0-650",1,IF(H1401="650-900",2,IF(H1401="900+",3,NA)))</f>
        <v>3</v>
      </c>
      <c r="J1401">
        <v>2.1046973941282399E-2</v>
      </c>
      <c r="K1401">
        <v>7.5648989711517997E-2</v>
      </c>
      <c r="L1401">
        <v>0.357507199520392</v>
      </c>
    </row>
    <row r="1402" spans="1:12" x14ac:dyDescent="0.2">
      <c r="A1402" t="s">
        <v>270</v>
      </c>
      <c r="B1402" t="str">
        <f t="shared" si="63"/>
        <v>height_50p</v>
      </c>
      <c r="C1402">
        <f>VLOOKUP(B1402,GDD!$D$2:$E$31,2)</f>
        <v>3</v>
      </c>
      <c r="D1402" t="str">
        <f t="shared" si="65"/>
        <v>SbDIV18</v>
      </c>
      <c r="E1402" s="2">
        <v>20180806</v>
      </c>
      <c r="F1402" t="str">
        <f t="shared" si="64"/>
        <v>RS23</v>
      </c>
      <c r="G1402" t="s">
        <v>1140</v>
      </c>
      <c r="H1402" t="str">
        <f>VLOOKUP(E1402,GDD!$A$2:$B$57,2)</f>
        <v>900+</v>
      </c>
      <c r="I1402" cm="1">
        <f t="array" ref="I1402">IF(H1402="0-650",1,IF(H1402="650-900",2,IF(H1402="900+",3,NA)))</f>
        <v>3</v>
      </c>
      <c r="J1402">
        <v>4.0165437434058898E-2</v>
      </c>
      <c r="K1402">
        <v>6.2764867288365597E-2</v>
      </c>
      <c r="L1402">
        <v>0.56137851243869596</v>
      </c>
    </row>
    <row r="1403" spans="1:12" x14ac:dyDescent="0.2">
      <c r="A1403" t="s">
        <v>271</v>
      </c>
      <c r="B1403" t="str">
        <f t="shared" si="63"/>
        <v>height_70p</v>
      </c>
      <c r="C1403">
        <f>VLOOKUP(B1403,GDD!$D$2:$E$31,2)</f>
        <v>4</v>
      </c>
      <c r="D1403" t="str">
        <f t="shared" si="65"/>
        <v>SbDIV18</v>
      </c>
      <c r="E1403" s="2">
        <v>20180806</v>
      </c>
      <c r="F1403" t="str">
        <f t="shared" si="64"/>
        <v>RS23</v>
      </c>
      <c r="G1403" t="s">
        <v>1140</v>
      </c>
      <c r="H1403" t="str">
        <f>VLOOKUP(E1403,GDD!$A$2:$B$57,2)</f>
        <v>900+</v>
      </c>
      <c r="I1403" cm="1">
        <f t="array" ref="I1403">IF(H1403="0-650",1,IF(H1403="650-900",2,IF(H1403="900+",3,NA)))</f>
        <v>3</v>
      </c>
      <c r="J1403">
        <v>7.1048693315341804E-2</v>
      </c>
      <c r="K1403">
        <v>5.04873825270475E-2</v>
      </c>
      <c r="L1403">
        <v>0.73784332609554804</v>
      </c>
    </row>
    <row r="1404" spans="1:12" x14ac:dyDescent="0.2">
      <c r="A1404" t="s">
        <v>272</v>
      </c>
      <c r="B1404" t="str">
        <f t="shared" si="63"/>
        <v>height_90p</v>
      </c>
      <c r="C1404">
        <f>VLOOKUP(B1404,GDD!$D$2:$E$31,2)</f>
        <v>5</v>
      </c>
      <c r="D1404" t="str">
        <f t="shared" si="65"/>
        <v>SbDIV18</v>
      </c>
      <c r="E1404" s="2">
        <v>20180806</v>
      </c>
      <c r="F1404" t="str">
        <f t="shared" si="64"/>
        <v>RS23</v>
      </c>
      <c r="G1404" t="s">
        <v>1140</v>
      </c>
      <c r="H1404" t="str">
        <f>VLOOKUP(E1404,GDD!$A$2:$B$57,2)</f>
        <v>900+</v>
      </c>
      <c r="I1404" cm="1">
        <f t="array" ref="I1404">IF(H1404="0-650",1,IF(H1404="650-900",2,IF(H1404="900+",3,NA)))</f>
        <v>3</v>
      </c>
      <c r="J1404">
        <v>0.12771483094067701</v>
      </c>
      <c r="K1404">
        <v>5.18795905650037E-2</v>
      </c>
      <c r="L1404">
        <v>0.83118116310520296</v>
      </c>
    </row>
    <row r="1405" spans="1:12" x14ac:dyDescent="0.2">
      <c r="A1405" t="s">
        <v>273</v>
      </c>
      <c r="B1405" t="str">
        <f t="shared" si="63"/>
        <v>height_95p</v>
      </c>
      <c r="C1405">
        <f>VLOOKUP(B1405,GDD!$D$2:$E$31,2)</f>
        <v>6</v>
      </c>
      <c r="D1405" t="str">
        <f t="shared" si="65"/>
        <v>SbDIV18</v>
      </c>
      <c r="E1405" s="2">
        <v>20180806</v>
      </c>
      <c r="F1405" t="str">
        <f t="shared" si="64"/>
        <v>RS23</v>
      </c>
      <c r="G1405" t="s">
        <v>1140</v>
      </c>
      <c r="H1405" t="str">
        <f>VLOOKUP(E1405,GDD!$A$2:$B$57,2)</f>
        <v>900+</v>
      </c>
      <c r="I1405" cm="1">
        <f t="array" ref="I1405">IF(H1405="0-650",1,IF(H1405="650-900",2,IF(H1405="900+",3,NA)))</f>
        <v>3</v>
      </c>
      <c r="J1405">
        <v>0.14500453752820999</v>
      </c>
      <c r="K1405">
        <v>5.20043126073821E-2</v>
      </c>
      <c r="L1405">
        <v>0.84794655857594103</v>
      </c>
    </row>
    <row r="1406" spans="1:12" x14ac:dyDescent="0.2">
      <c r="A1406" t="s">
        <v>274</v>
      </c>
      <c r="B1406" t="str">
        <f t="shared" si="63"/>
        <v>height_99p</v>
      </c>
      <c r="C1406">
        <f>VLOOKUP(B1406,GDD!$D$2:$E$31,2)</f>
        <v>7</v>
      </c>
      <c r="D1406" t="str">
        <f t="shared" si="65"/>
        <v>SbDIV18</v>
      </c>
      <c r="E1406" s="2">
        <v>20180806</v>
      </c>
      <c r="F1406" t="str">
        <f t="shared" si="64"/>
        <v>RS23</v>
      </c>
      <c r="G1406" t="s">
        <v>1140</v>
      </c>
      <c r="H1406" t="str">
        <f>VLOOKUP(E1406,GDD!$A$2:$B$57,2)</f>
        <v>900+</v>
      </c>
      <c r="I1406" cm="1">
        <f t="array" ref="I1406">IF(H1406="0-650",1,IF(H1406="650-900",2,IF(H1406="900+",3,NA)))</f>
        <v>3</v>
      </c>
      <c r="J1406">
        <v>0.15127914385022601</v>
      </c>
      <c r="K1406">
        <v>7.1704707862146402E-2</v>
      </c>
      <c r="L1406">
        <v>0.80841090700308604</v>
      </c>
    </row>
    <row r="1407" spans="1:12" x14ac:dyDescent="0.2">
      <c r="A1407" t="s">
        <v>275</v>
      </c>
      <c r="B1407" t="str">
        <f t="shared" si="63"/>
        <v>canopy_cover_5p</v>
      </c>
      <c r="C1407">
        <f>VLOOKUP(B1407,GDD!$D$2:$E$31,2)</f>
        <v>8</v>
      </c>
      <c r="D1407" t="str">
        <f t="shared" si="65"/>
        <v>SbDIV18</v>
      </c>
      <c r="E1407" s="2">
        <v>20180806</v>
      </c>
      <c r="F1407" t="str">
        <f t="shared" si="64"/>
        <v>RS23</v>
      </c>
      <c r="G1407" t="s">
        <v>1140</v>
      </c>
      <c r="H1407" t="str">
        <f>VLOOKUP(E1407,GDD!$A$2:$B$57,2)</f>
        <v>900+</v>
      </c>
      <c r="I1407" cm="1">
        <f t="array" ref="I1407">IF(H1407="0-650",1,IF(H1407="650-900",2,IF(H1407="900+",3,NA)))</f>
        <v>3</v>
      </c>
      <c r="J1407" s="1">
        <v>2.1320115214757499E-16</v>
      </c>
      <c r="K1407">
        <v>29.523887451295799</v>
      </c>
      <c r="L1407" s="1">
        <v>1.44426205728689E-17</v>
      </c>
    </row>
    <row r="1408" spans="1:12" x14ac:dyDescent="0.2">
      <c r="A1408" t="s">
        <v>276</v>
      </c>
      <c r="B1408" t="str">
        <f t="shared" si="63"/>
        <v>pcanopy_cover_10p</v>
      </c>
      <c r="C1408">
        <f>VLOOKUP(B1408,GDD!$D$2:$E$31,2)</f>
        <v>9</v>
      </c>
      <c r="D1408" t="str">
        <f t="shared" si="65"/>
        <v>SbDIV18</v>
      </c>
      <c r="E1408" s="2">
        <v>20180806</v>
      </c>
      <c r="F1408" t="str">
        <f t="shared" si="64"/>
        <v>RS23</v>
      </c>
      <c r="G1408" t="s">
        <v>1140</v>
      </c>
      <c r="H1408" t="str">
        <f>VLOOKUP(E1408,GDD!$A$2:$B$57,2)</f>
        <v>900+</v>
      </c>
      <c r="I1408" cm="1">
        <f t="array" ref="I1408">IF(H1408="0-650",1,IF(H1408="650-900",2,IF(H1408="900+",3,NA)))</f>
        <v>3</v>
      </c>
      <c r="J1408" s="1">
        <v>1.52983163393104E-15</v>
      </c>
      <c r="K1408">
        <v>26.811955275506499</v>
      </c>
      <c r="L1408" s="1">
        <v>1.14115633732135E-16</v>
      </c>
    </row>
    <row r="1409" spans="1:12" x14ac:dyDescent="0.2">
      <c r="A1409" t="s">
        <v>277</v>
      </c>
      <c r="B1409" t="str">
        <f t="shared" si="63"/>
        <v>canopy_cover_20p</v>
      </c>
      <c r="C1409">
        <f>VLOOKUP(B1409,GDD!$D$2:$E$31,2)</f>
        <v>10</v>
      </c>
      <c r="D1409" t="str">
        <f t="shared" si="65"/>
        <v>SbDIV18</v>
      </c>
      <c r="E1409" s="2">
        <v>20180806</v>
      </c>
      <c r="F1409" t="str">
        <f t="shared" si="64"/>
        <v>RS23</v>
      </c>
      <c r="G1409" t="s">
        <v>1140</v>
      </c>
      <c r="H1409" t="str">
        <f>VLOOKUP(E1409,GDD!$A$2:$B$57,2)</f>
        <v>900+</v>
      </c>
      <c r="I1409" cm="1">
        <f t="array" ref="I1409">IF(H1409="0-650",1,IF(H1409="650-900",2,IF(H1409="900+",3,NA)))</f>
        <v>3</v>
      </c>
      <c r="J1409">
        <v>0</v>
      </c>
      <c r="K1409">
        <v>24.524378573005698</v>
      </c>
      <c r="L1409">
        <v>0</v>
      </c>
    </row>
    <row r="1410" spans="1:12" x14ac:dyDescent="0.2">
      <c r="A1410" t="s">
        <v>278</v>
      </c>
      <c r="B1410" t="str">
        <f t="shared" ref="B1410:B1473" si="66">LEFT(A1410, FIND("_RS",A1410)-10)</f>
        <v>canopy_cover_30p</v>
      </c>
      <c r="C1410">
        <f>VLOOKUP(B1410,GDD!$D$2:$E$31,2)</f>
        <v>11</v>
      </c>
      <c r="D1410" t="str">
        <f t="shared" si="65"/>
        <v>SbDIV18</v>
      </c>
      <c r="E1410" s="2">
        <v>20180806</v>
      </c>
      <c r="F1410" t="str">
        <f t="shared" ref="F1410:F1473" si="67">RIGHT(A1410,LEN(A1410)-FIND("_RS",A1410))</f>
        <v>RS23</v>
      </c>
      <c r="G1410" t="s">
        <v>1140</v>
      </c>
      <c r="H1410" t="str">
        <f>VLOOKUP(E1410,GDD!$A$2:$B$57,2)</f>
        <v>900+</v>
      </c>
      <c r="I1410" cm="1">
        <f t="array" ref="I1410">IF(H1410="0-650",1,IF(H1410="650-900",2,IF(H1410="900+",3,NA)))</f>
        <v>3</v>
      </c>
      <c r="J1410" s="1">
        <v>2.73667732790058E-18</v>
      </c>
      <c r="K1410">
        <v>28.937063276617</v>
      </c>
      <c r="L1410" s="1">
        <v>1.89146859979533E-19</v>
      </c>
    </row>
    <row r="1411" spans="1:12" x14ac:dyDescent="0.2">
      <c r="A1411" t="s">
        <v>279</v>
      </c>
      <c r="B1411" t="str">
        <f t="shared" si="66"/>
        <v>canopy_cover_40p</v>
      </c>
      <c r="C1411">
        <f>VLOOKUP(B1411,GDD!$D$2:$E$31,2)</f>
        <v>12</v>
      </c>
      <c r="D1411" t="str">
        <f t="shared" ref="D1411:D1474" si="68">"SbDIV"&amp;MID(E1411,3,2)</f>
        <v>SbDIV18</v>
      </c>
      <c r="E1411" s="2">
        <v>20180806</v>
      </c>
      <c r="F1411" t="str">
        <f t="shared" si="67"/>
        <v>RS23</v>
      </c>
      <c r="G1411" t="s">
        <v>1140</v>
      </c>
      <c r="H1411" t="str">
        <f>VLOOKUP(E1411,GDD!$A$2:$B$57,2)</f>
        <v>900+</v>
      </c>
      <c r="I1411" cm="1">
        <f t="array" ref="I1411">IF(H1411="0-650",1,IF(H1411="650-900",2,IF(H1411="900+",3,NA)))</f>
        <v>3</v>
      </c>
      <c r="J1411">
        <v>0</v>
      </c>
      <c r="K1411">
        <v>63.397088179681703</v>
      </c>
      <c r="L1411">
        <v>0</v>
      </c>
    </row>
    <row r="1412" spans="1:12" x14ac:dyDescent="0.2">
      <c r="A1412" t="s">
        <v>280</v>
      </c>
      <c r="B1412" t="str">
        <f t="shared" si="66"/>
        <v>canopy_cover_50p</v>
      </c>
      <c r="C1412">
        <f>VLOOKUP(B1412,GDD!$D$2:$E$31,2)</f>
        <v>13</v>
      </c>
      <c r="D1412" t="str">
        <f t="shared" si="68"/>
        <v>SbDIV18</v>
      </c>
      <c r="E1412" s="2">
        <v>20180806</v>
      </c>
      <c r="F1412" t="str">
        <f t="shared" si="67"/>
        <v>RS23</v>
      </c>
      <c r="G1412" t="s">
        <v>1140</v>
      </c>
      <c r="H1412" t="str">
        <f>VLOOKUP(E1412,GDD!$A$2:$B$57,2)</f>
        <v>900+</v>
      </c>
      <c r="I1412" cm="1">
        <f t="array" ref="I1412">IF(H1412="0-650",1,IF(H1412="650-900",2,IF(H1412="900+",3,NA)))</f>
        <v>3</v>
      </c>
      <c r="J1412" s="1">
        <v>4.7770614801526796E-13</v>
      </c>
      <c r="K1412">
        <v>132.96623140563801</v>
      </c>
      <c r="L1412" s="1">
        <v>7.1853754590958203E-15</v>
      </c>
    </row>
    <row r="1413" spans="1:12" x14ac:dyDescent="0.2">
      <c r="A1413" t="s">
        <v>281</v>
      </c>
      <c r="B1413" t="str">
        <f t="shared" si="66"/>
        <v>canopy_cover_75p</v>
      </c>
      <c r="C1413">
        <f>VLOOKUP(B1413,GDD!$D$2:$E$31,2)</f>
        <v>14</v>
      </c>
      <c r="D1413" t="str">
        <f t="shared" si="68"/>
        <v>SbDIV18</v>
      </c>
      <c r="E1413" s="2">
        <v>20180806</v>
      </c>
      <c r="F1413" t="str">
        <f t="shared" si="67"/>
        <v>RS23</v>
      </c>
      <c r="G1413" t="s">
        <v>1140</v>
      </c>
      <c r="H1413" t="str">
        <f>VLOOKUP(E1413,GDD!$A$2:$B$57,2)</f>
        <v>900+</v>
      </c>
      <c r="I1413" cm="1">
        <f t="array" ref="I1413">IF(H1413="0-650",1,IF(H1413="650-900",2,IF(H1413="900+",3,NA)))</f>
        <v>3</v>
      </c>
      <c r="J1413" s="1">
        <v>6.4068756091016803E-19</v>
      </c>
      <c r="K1413">
        <v>34.603965577037101</v>
      </c>
      <c r="L1413" s="1">
        <v>3.7029719006270302E-20</v>
      </c>
    </row>
    <row r="1414" spans="1:12" x14ac:dyDescent="0.2">
      <c r="A1414" t="s">
        <v>282</v>
      </c>
      <c r="B1414" t="str">
        <f t="shared" si="66"/>
        <v>standard_deviation_ht</v>
      </c>
      <c r="C1414">
        <f>VLOOKUP(B1414,GDD!$D$2:$E$31,2)</f>
        <v>15</v>
      </c>
      <c r="D1414" t="str">
        <f t="shared" si="68"/>
        <v>SbDIV18</v>
      </c>
      <c r="E1414" s="2">
        <v>20180806</v>
      </c>
      <c r="F1414" t="str">
        <f t="shared" si="67"/>
        <v>RS23</v>
      </c>
      <c r="G1414" t="s">
        <v>1140</v>
      </c>
      <c r="H1414" t="str">
        <f>VLOOKUP(E1414,GDD!$A$2:$B$57,2)</f>
        <v>900+</v>
      </c>
      <c r="I1414" cm="1">
        <f t="array" ref="I1414">IF(H1414="0-650",1,IF(H1414="650-900",2,IF(H1414="900+",3,NA)))</f>
        <v>3</v>
      </c>
      <c r="J1414">
        <v>8.6986399761360394E-3</v>
      </c>
      <c r="K1414">
        <v>7.1020086123507898E-3</v>
      </c>
      <c r="L1414">
        <v>0.71011367968431005</v>
      </c>
    </row>
    <row r="1415" spans="1:12" x14ac:dyDescent="0.2">
      <c r="A1415" t="s">
        <v>283</v>
      </c>
      <c r="B1415" t="str">
        <f t="shared" si="66"/>
        <v>quadratic_mean_ht</v>
      </c>
      <c r="C1415">
        <f>VLOOKUP(B1415,GDD!$D$2:$E$31,2)</f>
        <v>16</v>
      </c>
      <c r="D1415" t="str">
        <f t="shared" si="68"/>
        <v>SbDIV18</v>
      </c>
      <c r="E1415" s="2">
        <v>20180806</v>
      </c>
      <c r="F1415" t="str">
        <f t="shared" si="67"/>
        <v>RS23</v>
      </c>
      <c r="G1415" t="s">
        <v>1140</v>
      </c>
      <c r="H1415" t="str">
        <f>VLOOKUP(E1415,GDD!$A$2:$B$57,2)</f>
        <v>900+</v>
      </c>
      <c r="I1415" cm="1">
        <f t="array" ref="I1415">IF(H1415="0-650",1,IF(H1415="650-900",2,IF(H1415="900+",3,NA)))</f>
        <v>3</v>
      </c>
      <c r="J1415">
        <v>5.7746653271303898E-2</v>
      </c>
      <c r="K1415">
        <v>3.37057546594174E-2</v>
      </c>
      <c r="L1415">
        <v>0.77408869474200204</v>
      </c>
    </row>
    <row r="1416" spans="1:12" x14ac:dyDescent="0.2">
      <c r="A1416" t="s">
        <v>284</v>
      </c>
      <c r="B1416" t="str">
        <f t="shared" si="66"/>
        <v>skewness_ht</v>
      </c>
      <c r="C1416">
        <f>VLOOKUP(B1416,GDD!$D$2:$E$31,2)</f>
        <v>17</v>
      </c>
      <c r="D1416" t="str">
        <f t="shared" si="68"/>
        <v>SbDIV18</v>
      </c>
      <c r="E1416" s="2">
        <v>20180806</v>
      </c>
      <c r="F1416" t="str">
        <f t="shared" si="67"/>
        <v>RS23</v>
      </c>
      <c r="G1416" t="s">
        <v>1140</v>
      </c>
      <c r="H1416" t="str">
        <f>VLOOKUP(E1416,GDD!$A$2:$B$57,2)</f>
        <v>900+</v>
      </c>
      <c r="I1416" cm="1">
        <f t="array" ref="I1416">IF(H1416="0-650",1,IF(H1416="650-900",2,IF(H1416="900+",3,NA)))</f>
        <v>3</v>
      </c>
      <c r="J1416">
        <v>0</v>
      </c>
      <c r="K1416">
        <v>0.45906140442072502</v>
      </c>
      <c r="L1416">
        <v>0</v>
      </c>
    </row>
    <row r="1417" spans="1:12" x14ac:dyDescent="0.2">
      <c r="A1417" t="s">
        <v>285</v>
      </c>
      <c r="B1417" t="str">
        <f t="shared" si="66"/>
        <v>kurtosis_ht</v>
      </c>
      <c r="C1417">
        <f>VLOOKUP(B1417,GDD!$D$2:$E$31,2)</f>
        <v>18</v>
      </c>
      <c r="D1417" t="str">
        <f t="shared" si="68"/>
        <v>SbDIV18</v>
      </c>
      <c r="E1417" s="2">
        <v>20180806</v>
      </c>
      <c r="F1417" t="str">
        <f t="shared" si="67"/>
        <v>RS23</v>
      </c>
      <c r="G1417" t="s">
        <v>1140</v>
      </c>
      <c r="H1417" t="str">
        <f>VLOOKUP(E1417,GDD!$A$2:$B$57,2)</f>
        <v>900+</v>
      </c>
      <c r="I1417" cm="1">
        <f t="array" ref="I1417">IF(H1417="0-650",1,IF(H1417="650-900",2,IF(H1417="900+",3,NA)))</f>
        <v>3</v>
      </c>
      <c r="J1417">
        <v>0.61864205686100304</v>
      </c>
      <c r="K1417">
        <v>36.007337366814099</v>
      </c>
      <c r="L1417">
        <v>3.3220477602882999E-2</v>
      </c>
    </row>
    <row r="1418" spans="1:12" x14ac:dyDescent="0.2">
      <c r="A1418" t="s">
        <v>286</v>
      </c>
      <c r="B1418" t="str">
        <f t="shared" si="66"/>
        <v>variation_ht</v>
      </c>
      <c r="C1418">
        <f>VLOOKUP(B1418,GDD!$D$2:$E$31,2)</f>
        <v>19</v>
      </c>
      <c r="D1418" t="str">
        <f t="shared" si="68"/>
        <v>SbDIV18</v>
      </c>
      <c r="E1418" s="2">
        <v>20180806</v>
      </c>
      <c r="F1418" t="str">
        <f t="shared" si="67"/>
        <v>RS23</v>
      </c>
      <c r="G1418" t="s">
        <v>1140</v>
      </c>
      <c r="H1418" t="str">
        <f>VLOOKUP(E1418,GDD!$A$2:$B$57,2)</f>
        <v>900+</v>
      </c>
      <c r="I1418" cm="1">
        <f t="array" ref="I1418">IF(H1418="0-650",1,IF(H1418="650-900",2,IF(H1418="900+",3,NA)))</f>
        <v>3</v>
      </c>
      <c r="J1418">
        <v>2.2342442762467601E-3</v>
      </c>
      <c r="K1418">
        <v>3.6067335264719502E-2</v>
      </c>
      <c r="L1418">
        <v>0.110235543075259</v>
      </c>
    </row>
    <row r="1419" spans="1:12" x14ac:dyDescent="0.2">
      <c r="A1419" t="s">
        <v>287</v>
      </c>
      <c r="B1419" t="str">
        <f t="shared" si="66"/>
        <v>plot_volume</v>
      </c>
      <c r="C1419">
        <f>VLOOKUP(B1419,GDD!$D$2:$E$31,2)</f>
        <v>20</v>
      </c>
      <c r="D1419" t="str">
        <f t="shared" si="68"/>
        <v>SbDIV18</v>
      </c>
      <c r="E1419" s="2">
        <v>20180806</v>
      </c>
      <c r="F1419" t="str">
        <f t="shared" si="67"/>
        <v>RS23</v>
      </c>
      <c r="G1419" t="s">
        <v>1140</v>
      </c>
      <c r="H1419" t="str">
        <f>VLOOKUP(E1419,GDD!$A$2:$B$57,2)</f>
        <v>900+</v>
      </c>
      <c r="I1419" cm="1">
        <f t="array" ref="I1419">IF(H1419="0-650",1,IF(H1419="650-900",2,IF(H1419="900+",3,NA)))</f>
        <v>3</v>
      </c>
      <c r="J1419" s="1">
        <v>9.0246885777263101E-6</v>
      </c>
      <c r="K1419" s="1">
        <v>2.83420834797519E-5</v>
      </c>
      <c r="L1419">
        <v>0.38906680040497998</v>
      </c>
    </row>
    <row r="1420" spans="1:12" x14ac:dyDescent="0.2">
      <c r="A1420" t="s">
        <v>288</v>
      </c>
      <c r="B1420" t="str">
        <f t="shared" si="66"/>
        <v>NDVI</v>
      </c>
      <c r="C1420">
        <f>VLOOKUP(B1420,GDD!$D$2:$E$31,2)</f>
        <v>21</v>
      </c>
      <c r="D1420" t="str">
        <f t="shared" si="68"/>
        <v>SbDIV18</v>
      </c>
      <c r="E1420" s="2">
        <v>20180625</v>
      </c>
      <c r="F1420" t="str">
        <f t="shared" si="67"/>
        <v>RS23</v>
      </c>
      <c r="G1420" t="s">
        <v>1140</v>
      </c>
      <c r="H1420" t="str">
        <f>VLOOKUP(E1420,GDD!$A$2:$B$57,2)</f>
        <v>0-650</v>
      </c>
      <c r="I1420" cm="1">
        <f t="array" ref="I1420">IF(H1420="0-650",1,IF(H1420="650-900",2,IF(H1420="900+",3,NA)))</f>
        <v>1</v>
      </c>
      <c r="J1420" s="1">
        <v>4.3348824444348903E-5</v>
      </c>
      <c r="K1420" s="1">
        <v>7.1733305842615704E-5</v>
      </c>
      <c r="L1420">
        <v>0.54722670222956205</v>
      </c>
    </row>
    <row r="1421" spans="1:12" x14ac:dyDescent="0.2">
      <c r="A1421" t="s">
        <v>289</v>
      </c>
      <c r="B1421" t="str">
        <f t="shared" si="66"/>
        <v>SR800680</v>
      </c>
      <c r="C1421">
        <f>VLOOKUP(B1421,GDD!$D$2:$E$31,2)</f>
        <v>22</v>
      </c>
      <c r="D1421" t="str">
        <f t="shared" si="68"/>
        <v>SbDIV18</v>
      </c>
      <c r="E1421" s="2">
        <v>20180625</v>
      </c>
      <c r="F1421" t="str">
        <f t="shared" si="67"/>
        <v>RS23</v>
      </c>
      <c r="G1421" t="s">
        <v>1140</v>
      </c>
      <c r="H1421" t="str">
        <f>VLOOKUP(E1421,GDD!$A$2:$B$57,2)</f>
        <v>0-650</v>
      </c>
      <c r="I1421" cm="1">
        <f t="array" ref="I1421">IF(H1421="0-650",1,IF(H1421="650-900",2,IF(H1421="900+",3,NA)))</f>
        <v>1</v>
      </c>
      <c r="J1421">
        <v>0.15696624434593101</v>
      </c>
      <c r="K1421">
        <v>0.32564177651921999</v>
      </c>
      <c r="L1421">
        <v>0.49084602956664097</v>
      </c>
    </row>
    <row r="1422" spans="1:12" x14ac:dyDescent="0.2">
      <c r="A1422" t="s">
        <v>290</v>
      </c>
      <c r="B1422" t="str">
        <f t="shared" si="66"/>
        <v>mRENDVI</v>
      </c>
      <c r="C1422">
        <f>VLOOKUP(B1422,GDD!$D$2:$E$31,2)</f>
        <v>23</v>
      </c>
      <c r="D1422" t="str">
        <f t="shared" si="68"/>
        <v>SbDIV18</v>
      </c>
      <c r="E1422" s="2">
        <v>20180625</v>
      </c>
      <c r="F1422" t="str">
        <f t="shared" si="67"/>
        <v>RS23</v>
      </c>
      <c r="G1422" t="s">
        <v>1140</v>
      </c>
      <c r="H1422" t="str">
        <f>VLOOKUP(E1422,GDD!$A$2:$B$57,2)</f>
        <v>0-650</v>
      </c>
      <c r="I1422" cm="1">
        <f t="array" ref="I1422">IF(H1422="0-650",1,IF(H1422="650-900",2,IF(H1422="900+",3,NA)))</f>
        <v>1</v>
      </c>
      <c r="J1422" s="1">
        <v>3.7534173534615602E-5</v>
      </c>
      <c r="K1422" s="1">
        <v>8.8683191760034505E-5</v>
      </c>
      <c r="L1422">
        <v>0.45842834580932201</v>
      </c>
    </row>
    <row r="1423" spans="1:12" x14ac:dyDescent="0.2">
      <c r="A1423" t="s">
        <v>291</v>
      </c>
      <c r="B1423" t="str">
        <f t="shared" si="66"/>
        <v>GNDVI</v>
      </c>
      <c r="C1423">
        <f>VLOOKUP(B1423,GDD!$D$2:$E$31,2)</f>
        <v>24</v>
      </c>
      <c r="D1423" t="str">
        <f t="shared" si="68"/>
        <v>SbDIV18</v>
      </c>
      <c r="E1423" s="2">
        <v>20180625</v>
      </c>
      <c r="F1423" t="str">
        <f t="shared" si="67"/>
        <v>RS23</v>
      </c>
      <c r="G1423" t="s">
        <v>1140</v>
      </c>
      <c r="H1423" t="str">
        <f>VLOOKUP(E1423,GDD!$A$2:$B$57,2)</f>
        <v>0-650</v>
      </c>
      <c r="I1423" cm="1">
        <f t="array" ref="I1423">IF(H1423="0-650",1,IF(H1423="650-900",2,IF(H1423="900+",3,NA)))</f>
        <v>1</v>
      </c>
      <c r="J1423" s="1">
        <v>3.0968282982734399E-5</v>
      </c>
      <c r="K1423" s="1">
        <v>3.5031352927280198E-5</v>
      </c>
      <c r="L1423">
        <v>0.63873254858623496</v>
      </c>
    </row>
    <row r="1424" spans="1:12" x14ac:dyDescent="0.2">
      <c r="A1424" t="s">
        <v>292</v>
      </c>
      <c r="B1424" t="str">
        <f t="shared" si="66"/>
        <v>PRI</v>
      </c>
      <c r="C1424">
        <f>VLOOKUP(B1424,GDD!$D$2:$E$31,2)</f>
        <v>25</v>
      </c>
      <c r="D1424" t="str">
        <f t="shared" si="68"/>
        <v>SbDIV18</v>
      </c>
      <c r="E1424" s="2">
        <v>20180625</v>
      </c>
      <c r="F1424" t="str">
        <f t="shared" si="67"/>
        <v>RS23</v>
      </c>
      <c r="G1424" t="s">
        <v>1140</v>
      </c>
      <c r="H1424" t="str">
        <f>VLOOKUP(E1424,GDD!$A$2:$B$57,2)</f>
        <v>0-650</v>
      </c>
      <c r="I1424" cm="1">
        <f t="array" ref="I1424">IF(H1424="0-650",1,IF(H1424="650-900",2,IF(H1424="900+",3,NA)))</f>
        <v>1</v>
      </c>
      <c r="J1424" s="1">
        <v>1.04666883997267E-6</v>
      </c>
      <c r="K1424" s="1">
        <v>7.9237674593138698E-6</v>
      </c>
      <c r="L1424">
        <v>0.20897631110420301</v>
      </c>
    </row>
    <row r="1425" spans="1:12" x14ac:dyDescent="0.2">
      <c r="A1425" t="s">
        <v>293</v>
      </c>
      <c r="B1425" t="str">
        <f t="shared" si="66"/>
        <v>OSAVI</v>
      </c>
      <c r="C1425">
        <f>VLOOKUP(B1425,GDD!$D$2:$E$31,2)</f>
        <v>26</v>
      </c>
      <c r="D1425" t="str">
        <f t="shared" si="68"/>
        <v>SbDIV18</v>
      </c>
      <c r="E1425" s="2">
        <v>20180625</v>
      </c>
      <c r="F1425" t="str">
        <f t="shared" si="67"/>
        <v>RS23</v>
      </c>
      <c r="G1425" t="s">
        <v>1140</v>
      </c>
      <c r="H1425" t="str">
        <f>VLOOKUP(E1425,GDD!$A$2:$B$57,2)</f>
        <v>0-650</v>
      </c>
      <c r="I1425" cm="1">
        <f t="array" ref="I1425">IF(H1425="0-650",1,IF(H1425="650-900",2,IF(H1425="900+",3,NA)))</f>
        <v>1</v>
      </c>
      <c r="J1425">
        <v>2.83748486875869E-4</v>
      </c>
      <c r="K1425">
        <v>1.0919331002329699E-3</v>
      </c>
      <c r="L1425">
        <v>0.341983059514544</v>
      </c>
    </row>
    <row r="1426" spans="1:12" x14ac:dyDescent="0.2">
      <c r="A1426" t="s">
        <v>294</v>
      </c>
      <c r="B1426" t="str">
        <f t="shared" si="66"/>
        <v>PSRI</v>
      </c>
      <c r="C1426">
        <f>VLOOKUP(B1426,GDD!$D$2:$E$31,2)</f>
        <v>27</v>
      </c>
      <c r="D1426" t="str">
        <f t="shared" si="68"/>
        <v>SbDIV18</v>
      </c>
      <c r="E1426" s="2">
        <v>20180625</v>
      </c>
      <c r="F1426" t="str">
        <f t="shared" si="67"/>
        <v>RS23</v>
      </c>
      <c r="G1426" t="s">
        <v>1140</v>
      </c>
      <c r="H1426" t="str">
        <f>VLOOKUP(E1426,GDD!$A$2:$B$57,2)</f>
        <v>0-650</v>
      </c>
      <c r="I1426" cm="1">
        <f t="array" ref="I1426">IF(H1426="0-650",1,IF(H1426="650-900",2,IF(H1426="900+",3,NA)))</f>
        <v>1</v>
      </c>
      <c r="J1426" s="1">
        <v>1.58730101287038E-6</v>
      </c>
      <c r="K1426" s="1">
        <v>3.9558868576315297E-6</v>
      </c>
      <c r="L1426">
        <v>0.445215198798453</v>
      </c>
    </row>
    <row r="1427" spans="1:12" x14ac:dyDescent="0.2">
      <c r="A1427" t="s">
        <v>295</v>
      </c>
      <c r="B1427" t="str">
        <f t="shared" si="66"/>
        <v>Carte1</v>
      </c>
      <c r="C1427">
        <f>VLOOKUP(B1427,GDD!$D$2:$E$31,2)</f>
        <v>28</v>
      </c>
      <c r="D1427" t="str">
        <f t="shared" si="68"/>
        <v>SbDIV18</v>
      </c>
      <c r="E1427" s="2">
        <v>20180625</v>
      </c>
      <c r="F1427" t="str">
        <f t="shared" si="67"/>
        <v>RS23</v>
      </c>
      <c r="G1427" t="s">
        <v>1140</v>
      </c>
      <c r="H1427" t="str">
        <f>VLOOKUP(E1427,GDD!$A$2:$B$57,2)</f>
        <v>0-650</v>
      </c>
      <c r="I1427" cm="1">
        <f t="array" ref="I1427">IF(H1427="0-650",1,IF(H1427="650-900",2,IF(H1427="900+",3,NA)))</f>
        <v>1</v>
      </c>
      <c r="J1427">
        <v>5.50573191184805E-3</v>
      </c>
      <c r="K1427">
        <v>1.4188387307764901E-2</v>
      </c>
      <c r="L1427">
        <v>0.43696543151196299</v>
      </c>
    </row>
    <row r="1428" spans="1:12" x14ac:dyDescent="0.2">
      <c r="A1428" t="s">
        <v>296</v>
      </c>
      <c r="B1428" t="str">
        <f t="shared" si="66"/>
        <v>VOG1</v>
      </c>
      <c r="C1428">
        <f>VLOOKUP(B1428,GDD!$D$2:$E$31,2)</f>
        <v>29</v>
      </c>
      <c r="D1428" t="str">
        <f t="shared" si="68"/>
        <v>SbDIV18</v>
      </c>
      <c r="E1428" s="2">
        <v>20180625</v>
      </c>
      <c r="F1428" t="str">
        <f t="shared" si="67"/>
        <v>RS23</v>
      </c>
      <c r="G1428" t="s">
        <v>1140</v>
      </c>
      <c r="H1428" t="str">
        <f>VLOOKUP(E1428,GDD!$A$2:$B$57,2)</f>
        <v>0-650</v>
      </c>
      <c r="I1428" cm="1">
        <f t="array" ref="I1428">IF(H1428="0-650",1,IF(H1428="650-900",2,IF(H1428="900+",3,NA)))</f>
        <v>1</v>
      </c>
      <c r="J1428">
        <v>1.0945022062695999E-3</v>
      </c>
      <c r="K1428">
        <v>1.86282821069733E-3</v>
      </c>
      <c r="L1428">
        <v>0.54025045358133805</v>
      </c>
    </row>
    <row r="1429" spans="1:12" x14ac:dyDescent="0.2">
      <c r="A1429" t="s">
        <v>297</v>
      </c>
      <c r="B1429" t="str">
        <f t="shared" si="66"/>
        <v>SR700670</v>
      </c>
      <c r="C1429">
        <f>VLOOKUP(B1429,GDD!$D$2:$E$31,2)</f>
        <v>30</v>
      </c>
      <c r="D1429" t="str">
        <f t="shared" si="68"/>
        <v>SbDIV18</v>
      </c>
      <c r="E1429" s="2">
        <v>20180625</v>
      </c>
      <c r="F1429" t="str">
        <f t="shared" si="67"/>
        <v>RS23</v>
      </c>
      <c r="G1429" t="s">
        <v>1140</v>
      </c>
      <c r="H1429" t="str">
        <f>VLOOKUP(E1429,GDD!$A$2:$B$57,2)</f>
        <v>0-650</v>
      </c>
      <c r="I1429" cm="1">
        <f t="array" ref="I1429">IF(H1429="0-650",1,IF(H1429="650-900",2,IF(H1429="900+",3,NA)))</f>
        <v>1</v>
      </c>
      <c r="J1429">
        <v>2.17218769827353E-3</v>
      </c>
      <c r="K1429">
        <v>1.0950547776399501E-3</v>
      </c>
      <c r="L1429">
        <v>0.79868207834773397</v>
      </c>
    </row>
    <row r="1430" spans="1:12" x14ac:dyDescent="0.2">
      <c r="A1430" t="s">
        <v>298</v>
      </c>
      <c r="B1430" t="str">
        <f t="shared" si="66"/>
        <v>NDVI</v>
      </c>
      <c r="C1430">
        <f>VLOOKUP(B1430,GDD!$D$2:$E$31,2)</f>
        <v>21</v>
      </c>
      <c r="D1430" t="str">
        <f t="shared" si="68"/>
        <v>SbDIV18</v>
      </c>
      <c r="E1430" s="2">
        <v>20180711</v>
      </c>
      <c r="F1430" t="str">
        <f t="shared" si="67"/>
        <v>RS23</v>
      </c>
      <c r="G1430" t="s">
        <v>1140</v>
      </c>
      <c r="H1430" t="str">
        <f>VLOOKUP(E1430,GDD!$A$2:$B$57,2)</f>
        <v>650-900</v>
      </c>
      <c r="I1430" cm="1">
        <f t="array" ref="I1430">IF(H1430="0-650",1,IF(H1430="650-900",2,IF(H1430="900+",3,NA)))</f>
        <v>2</v>
      </c>
      <c r="J1430" s="1">
        <v>8.2728462736842494E-5</v>
      </c>
      <c r="K1430" s="1">
        <v>5.6180252615077999E-5</v>
      </c>
      <c r="L1430">
        <v>0.74652153082106798</v>
      </c>
    </row>
    <row r="1431" spans="1:12" x14ac:dyDescent="0.2">
      <c r="A1431" t="s">
        <v>299</v>
      </c>
      <c r="B1431" t="str">
        <f t="shared" si="66"/>
        <v>SR800680</v>
      </c>
      <c r="C1431">
        <f>VLOOKUP(B1431,GDD!$D$2:$E$31,2)</f>
        <v>22</v>
      </c>
      <c r="D1431" t="str">
        <f t="shared" si="68"/>
        <v>SbDIV18</v>
      </c>
      <c r="E1431" s="2">
        <v>20180711</v>
      </c>
      <c r="F1431" t="str">
        <f t="shared" si="67"/>
        <v>RS23</v>
      </c>
      <c r="G1431" t="s">
        <v>1140</v>
      </c>
      <c r="H1431" t="str">
        <f>VLOOKUP(E1431,GDD!$A$2:$B$57,2)</f>
        <v>650-900</v>
      </c>
      <c r="I1431" cm="1">
        <f t="array" ref="I1431">IF(H1431="0-650",1,IF(H1431="650-900",2,IF(H1431="900+",3,NA)))</f>
        <v>2</v>
      </c>
      <c r="J1431">
        <v>3.6842956390523902</v>
      </c>
      <c r="K1431">
        <v>1.23901031446442</v>
      </c>
      <c r="L1431">
        <v>0.85605626594822404</v>
      </c>
    </row>
    <row r="1432" spans="1:12" x14ac:dyDescent="0.2">
      <c r="A1432" t="s">
        <v>300</v>
      </c>
      <c r="B1432" t="str">
        <f t="shared" si="66"/>
        <v>mRENDVI</v>
      </c>
      <c r="C1432">
        <f>VLOOKUP(B1432,GDD!$D$2:$E$31,2)</f>
        <v>23</v>
      </c>
      <c r="D1432" t="str">
        <f t="shared" si="68"/>
        <v>SbDIV18</v>
      </c>
      <c r="E1432" s="2">
        <v>20180711</v>
      </c>
      <c r="F1432" t="str">
        <f t="shared" si="67"/>
        <v>RS23</v>
      </c>
      <c r="G1432" t="s">
        <v>1140</v>
      </c>
      <c r="H1432" t="str">
        <f>VLOOKUP(E1432,GDD!$A$2:$B$57,2)</f>
        <v>650-900</v>
      </c>
      <c r="I1432" cm="1">
        <f t="array" ref="I1432">IF(H1432="0-650",1,IF(H1432="650-900",2,IF(H1432="900+",3,NA)))</f>
        <v>2</v>
      </c>
      <c r="J1432" s="1">
        <v>6.1268603141055394E-5</v>
      </c>
      <c r="K1432" s="1">
        <v>5.7042354685618001E-5</v>
      </c>
      <c r="L1432">
        <v>0.68235608563566597</v>
      </c>
    </row>
    <row r="1433" spans="1:12" x14ac:dyDescent="0.2">
      <c r="A1433" t="s">
        <v>301</v>
      </c>
      <c r="B1433" t="str">
        <f t="shared" si="66"/>
        <v>GNDVI</v>
      </c>
      <c r="C1433">
        <f>VLOOKUP(B1433,GDD!$D$2:$E$31,2)</f>
        <v>24</v>
      </c>
      <c r="D1433" t="str">
        <f t="shared" si="68"/>
        <v>SbDIV18</v>
      </c>
      <c r="E1433" s="2">
        <v>20180711</v>
      </c>
      <c r="F1433" t="str">
        <f t="shared" si="67"/>
        <v>RS23</v>
      </c>
      <c r="G1433" t="s">
        <v>1140</v>
      </c>
      <c r="H1433" t="str">
        <f>VLOOKUP(E1433,GDD!$A$2:$B$57,2)</f>
        <v>650-900</v>
      </c>
      <c r="I1433" cm="1">
        <f t="array" ref="I1433">IF(H1433="0-650",1,IF(H1433="650-900",2,IF(H1433="900+",3,NA)))</f>
        <v>2</v>
      </c>
      <c r="J1433" s="1">
        <v>5.9476776361958897E-5</v>
      </c>
      <c r="K1433" s="1">
        <v>3.3784821108697102E-5</v>
      </c>
      <c r="L1433">
        <v>0.778805939457483</v>
      </c>
    </row>
    <row r="1434" spans="1:12" x14ac:dyDescent="0.2">
      <c r="A1434" t="s">
        <v>302</v>
      </c>
      <c r="B1434" t="str">
        <f t="shared" si="66"/>
        <v>PRI</v>
      </c>
      <c r="C1434">
        <f>VLOOKUP(B1434,GDD!$D$2:$E$31,2)</f>
        <v>25</v>
      </c>
      <c r="D1434" t="str">
        <f t="shared" si="68"/>
        <v>SbDIV18</v>
      </c>
      <c r="E1434" s="2">
        <v>20180711</v>
      </c>
      <c r="F1434" t="str">
        <f t="shared" si="67"/>
        <v>RS23</v>
      </c>
      <c r="G1434" t="s">
        <v>1140</v>
      </c>
      <c r="H1434" t="str">
        <f>VLOOKUP(E1434,GDD!$A$2:$B$57,2)</f>
        <v>650-900</v>
      </c>
      <c r="I1434" cm="1">
        <f t="array" ref="I1434">IF(H1434="0-650",1,IF(H1434="650-900",2,IF(H1434="900+",3,NA)))</f>
        <v>2</v>
      </c>
      <c r="J1434" s="1">
        <v>1.3074755740862499E-5</v>
      </c>
      <c r="K1434" s="1">
        <v>1.18698283844375E-5</v>
      </c>
      <c r="L1434">
        <v>0.68779498996504795</v>
      </c>
    </row>
    <row r="1435" spans="1:12" x14ac:dyDescent="0.2">
      <c r="A1435" t="s">
        <v>303</v>
      </c>
      <c r="B1435" t="str">
        <f t="shared" si="66"/>
        <v>OSAVI</v>
      </c>
      <c r="C1435">
        <f>VLOOKUP(B1435,GDD!$D$2:$E$31,2)</f>
        <v>26</v>
      </c>
      <c r="D1435" t="str">
        <f t="shared" si="68"/>
        <v>SbDIV18</v>
      </c>
      <c r="E1435" s="2">
        <v>20180711</v>
      </c>
      <c r="F1435" t="str">
        <f t="shared" si="67"/>
        <v>RS23</v>
      </c>
      <c r="G1435" t="s">
        <v>1140</v>
      </c>
      <c r="H1435" t="str">
        <f>VLOOKUP(E1435,GDD!$A$2:$B$57,2)</f>
        <v>650-900</v>
      </c>
      <c r="I1435" cm="1">
        <f t="array" ref="I1435">IF(H1435="0-650",1,IF(H1435="650-900",2,IF(H1435="900+",3,NA)))</f>
        <v>2</v>
      </c>
      <c r="J1435">
        <v>2.2407325594721401E-4</v>
      </c>
      <c r="K1435" s="1">
        <v>6.31223048381682E-5</v>
      </c>
      <c r="L1435">
        <v>0.87653793313355499</v>
      </c>
    </row>
    <row r="1436" spans="1:12" x14ac:dyDescent="0.2">
      <c r="A1436" t="s">
        <v>304</v>
      </c>
      <c r="B1436" t="str">
        <f t="shared" si="66"/>
        <v>PSRI</v>
      </c>
      <c r="C1436">
        <f>VLOOKUP(B1436,GDD!$D$2:$E$31,2)</f>
        <v>27</v>
      </c>
      <c r="D1436" t="str">
        <f t="shared" si="68"/>
        <v>SbDIV18</v>
      </c>
      <c r="E1436" s="2">
        <v>20180711</v>
      </c>
      <c r="F1436" t="str">
        <f t="shared" si="67"/>
        <v>RS23</v>
      </c>
      <c r="G1436" t="s">
        <v>1140</v>
      </c>
      <c r="H1436" t="str">
        <f>VLOOKUP(E1436,GDD!$A$2:$B$57,2)</f>
        <v>650-900</v>
      </c>
      <c r="I1436" cm="1">
        <f t="array" ref="I1436">IF(H1436="0-650",1,IF(H1436="650-900",2,IF(H1436="900+",3,NA)))</f>
        <v>2</v>
      </c>
      <c r="J1436" s="1">
        <v>3.3474327336566398E-6</v>
      </c>
      <c r="K1436" s="1">
        <v>1.55887825844815E-6</v>
      </c>
      <c r="L1436">
        <v>0.81113076559639097</v>
      </c>
    </row>
    <row r="1437" spans="1:12" x14ac:dyDescent="0.2">
      <c r="A1437" t="s">
        <v>305</v>
      </c>
      <c r="B1437" t="str">
        <f t="shared" si="66"/>
        <v>Carte1</v>
      </c>
      <c r="C1437">
        <f>VLOOKUP(B1437,GDD!$D$2:$E$31,2)</f>
        <v>28</v>
      </c>
      <c r="D1437" t="str">
        <f t="shared" si="68"/>
        <v>SbDIV18</v>
      </c>
      <c r="E1437" s="2">
        <v>20180711</v>
      </c>
      <c r="F1437" t="str">
        <f t="shared" si="67"/>
        <v>RS23</v>
      </c>
      <c r="G1437" t="s">
        <v>1140</v>
      </c>
      <c r="H1437" t="str">
        <f>VLOOKUP(E1437,GDD!$A$2:$B$57,2)</f>
        <v>650-900</v>
      </c>
      <c r="I1437" cm="1">
        <f t="array" ref="I1437">IF(H1437="0-650",1,IF(H1437="650-900",2,IF(H1437="900+",3,NA)))</f>
        <v>2</v>
      </c>
      <c r="J1437">
        <v>1.0740621521252301E-2</v>
      </c>
      <c r="K1437">
        <v>1.5876216256104098E-2</v>
      </c>
      <c r="L1437">
        <v>0.57501884351392896</v>
      </c>
    </row>
    <row r="1438" spans="1:12" x14ac:dyDescent="0.2">
      <c r="A1438" t="s">
        <v>306</v>
      </c>
      <c r="B1438" t="str">
        <f t="shared" si="66"/>
        <v>VOG1</v>
      </c>
      <c r="C1438">
        <f>VLOOKUP(B1438,GDD!$D$2:$E$31,2)</f>
        <v>29</v>
      </c>
      <c r="D1438" t="str">
        <f t="shared" si="68"/>
        <v>SbDIV18</v>
      </c>
      <c r="E1438" s="2">
        <v>20180711</v>
      </c>
      <c r="F1438" t="str">
        <f t="shared" si="67"/>
        <v>RS23</v>
      </c>
      <c r="G1438" t="s">
        <v>1140</v>
      </c>
      <c r="H1438" t="str">
        <f>VLOOKUP(E1438,GDD!$A$2:$B$57,2)</f>
        <v>650-900</v>
      </c>
      <c r="I1438" cm="1">
        <f t="array" ref="I1438">IF(H1438="0-650",1,IF(H1438="650-900",2,IF(H1438="900+",3,NA)))</f>
        <v>2</v>
      </c>
      <c r="J1438">
        <v>1.78863279541534E-3</v>
      </c>
      <c r="K1438">
        <v>1.8348870680049601E-3</v>
      </c>
      <c r="L1438">
        <v>0.66096908500734797</v>
      </c>
    </row>
    <row r="1439" spans="1:12" x14ac:dyDescent="0.2">
      <c r="A1439" t="s">
        <v>307</v>
      </c>
      <c r="B1439" t="str">
        <f t="shared" si="66"/>
        <v>SR700670</v>
      </c>
      <c r="C1439">
        <f>VLOOKUP(B1439,GDD!$D$2:$E$31,2)</f>
        <v>30</v>
      </c>
      <c r="D1439" t="str">
        <f t="shared" si="68"/>
        <v>SbDIV18</v>
      </c>
      <c r="E1439" s="2">
        <v>20180711</v>
      </c>
      <c r="F1439" t="str">
        <f t="shared" si="67"/>
        <v>RS23</v>
      </c>
      <c r="G1439" t="s">
        <v>1140</v>
      </c>
      <c r="H1439" t="str">
        <f>VLOOKUP(E1439,GDD!$A$2:$B$57,2)</f>
        <v>650-900</v>
      </c>
      <c r="I1439" cm="1">
        <f t="array" ref="I1439">IF(H1439="0-650",1,IF(H1439="650-900",2,IF(H1439="900+",3,NA)))</f>
        <v>2</v>
      </c>
      <c r="J1439">
        <v>1.4307240619679799E-2</v>
      </c>
      <c r="K1439">
        <v>5.6673331420020404E-3</v>
      </c>
      <c r="L1439">
        <v>0.83468397912208403</v>
      </c>
    </row>
    <row r="1440" spans="1:12" x14ac:dyDescent="0.2">
      <c r="A1440" t="s">
        <v>308</v>
      </c>
      <c r="B1440" t="str">
        <f t="shared" si="66"/>
        <v>NDVI</v>
      </c>
      <c r="C1440">
        <f>VLOOKUP(B1440,GDD!$D$2:$E$31,2)</f>
        <v>21</v>
      </c>
      <c r="D1440" t="str">
        <f t="shared" si="68"/>
        <v>SbDIV18</v>
      </c>
      <c r="E1440" s="2">
        <v>20180725</v>
      </c>
      <c r="F1440" t="str">
        <f t="shared" si="67"/>
        <v>RS23</v>
      </c>
      <c r="G1440" t="s">
        <v>1140</v>
      </c>
      <c r="H1440" t="str">
        <f>VLOOKUP(E1440,GDD!$A$2:$B$57,2)</f>
        <v>900+</v>
      </c>
      <c r="I1440" cm="1">
        <f t="array" ref="I1440">IF(H1440="0-650",1,IF(H1440="650-900",2,IF(H1440="900+",3,NA)))</f>
        <v>3</v>
      </c>
      <c r="J1440">
        <v>1.8194745286737301E-4</v>
      </c>
      <c r="K1440" s="1">
        <v>7.9453091836194194E-5</v>
      </c>
      <c r="L1440">
        <v>0.82078842743959601</v>
      </c>
    </row>
    <row r="1441" spans="1:12" x14ac:dyDescent="0.2">
      <c r="A1441" t="s">
        <v>309</v>
      </c>
      <c r="B1441" t="str">
        <f t="shared" si="66"/>
        <v>SR800680</v>
      </c>
      <c r="C1441">
        <f>VLOOKUP(B1441,GDD!$D$2:$E$31,2)</f>
        <v>22</v>
      </c>
      <c r="D1441" t="str">
        <f t="shared" si="68"/>
        <v>SbDIV18</v>
      </c>
      <c r="E1441" s="2">
        <v>20180725</v>
      </c>
      <c r="F1441" t="str">
        <f t="shared" si="67"/>
        <v>RS23</v>
      </c>
      <c r="G1441" t="s">
        <v>1140</v>
      </c>
      <c r="H1441" t="str">
        <f>VLOOKUP(E1441,GDD!$A$2:$B$57,2)</f>
        <v>900+</v>
      </c>
      <c r="I1441" cm="1">
        <f t="array" ref="I1441">IF(H1441="0-650",1,IF(H1441="650-900",2,IF(H1441="900+",3,NA)))</f>
        <v>3</v>
      </c>
      <c r="J1441">
        <v>2.19489925772245</v>
      </c>
      <c r="K1441">
        <v>0.97160607463224302</v>
      </c>
      <c r="L1441">
        <v>0.81877769933079003</v>
      </c>
    </row>
    <row r="1442" spans="1:12" x14ac:dyDescent="0.2">
      <c r="A1442" t="s">
        <v>310</v>
      </c>
      <c r="B1442" t="str">
        <f t="shared" si="66"/>
        <v>mRENDVI</v>
      </c>
      <c r="C1442">
        <f>VLOOKUP(B1442,GDD!$D$2:$E$31,2)</f>
        <v>23</v>
      </c>
      <c r="D1442" t="str">
        <f t="shared" si="68"/>
        <v>SbDIV18</v>
      </c>
      <c r="E1442" s="2">
        <v>20180725</v>
      </c>
      <c r="F1442" t="str">
        <f t="shared" si="67"/>
        <v>RS23</v>
      </c>
      <c r="G1442" t="s">
        <v>1140</v>
      </c>
      <c r="H1442" t="str">
        <f>VLOOKUP(E1442,GDD!$A$2:$B$57,2)</f>
        <v>900+</v>
      </c>
      <c r="I1442" cm="1">
        <f t="array" ref="I1442">IF(H1442="0-650",1,IF(H1442="650-900",2,IF(H1442="900+",3,NA)))</f>
        <v>3</v>
      </c>
      <c r="J1442">
        <v>1.80435820192738E-4</v>
      </c>
      <c r="K1442" s="1">
        <v>5.84675111115787E-5</v>
      </c>
      <c r="L1442">
        <v>0.86057225779456203</v>
      </c>
    </row>
    <row r="1443" spans="1:12" x14ac:dyDescent="0.2">
      <c r="A1443" t="s">
        <v>311</v>
      </c>
      <c r="B1443" t="str">
        <f t="shared" si="66"/>
        <v>GNDVI</v>
      </c>
      <c r="C1443">
        <f>VLOOKUP(B1443,GDD!$D$2:$E$31,2)</f>
        <v>24</v>
      </c>
      <c r="D1443" t="str">
        <f t="shared" si="68"/>
        <v>SbDIV18</v>
      </c>
      <c r="E1443" s="2">
        <v>20180725</v>
      </c>
      <c r="F1443" t="str">
        <f t="shared" si="67"/>
        <v>RS23</v>
      </c>
      <c r="G1443" t="s">
        <v>1140</v>
      </c>
      <c r="H1443" t="str">
        <f>VLOOKUP(E1443,GDD!$A$2:$B$57,2)</f>
        <v>900+</v>
      </c>
      <c r="I1443" cm="1">
        <f t="array" ref="I1443">IF(H1443="0-650",1,IF(H1443="650-900",2,IF(H1443="900+",3,NA)))</f>
        <v>3</v>
      </c>
      <c r="J1443" s="1">
        <v>5.87207186293011E-5</v>
      </c>
      <c r="K1443" s="1">
        <v>3.9550340125466799E-5</v>
      </c>
      <c r="L1443">
        <v>0.74807381135185302</v>
      </c>
    </row>
    <row r="1444" spans="1:12" x14ac:dyDescent="0.2">
      <c r="A1444" t="s">
        <v>312</v>
      </c>
      <c r="B1444" t="str">
        <f t="shared" si="66"/>
        <v>PRI</v>
      </c>
      <c r="C1444">
        <f>VLOOKUP(B1444,GDD!$D$2:$E$31,2)</f>
        <v>25</v>
      </c>
      <c r="D1444" t="str">
        <f t="shared" si="68"/>
        <v>SbDIV18</v>
      </c>
      <c r="E1444" s="2">
        <v>20180725</v>
      </c>
      <c r="F1444" t="str">
        <f t="shared" si="67"/>
        <v>RS23</v>
      </c>
      <c r="G1444" t="s">
        <v>1140</v>
      </c>
      <c r="H1444" t="str">
        <f>VLOOKUP(E1444,GDD!$A$2:$B$57,2)</f>
        <v>900+</v>
      </c>
      <c r="I1444" cm="1">
        <f t="array" ref="I1444">IF(H1444="0-650",1,IF(H1444="650-900",2,IF(H1444="900+",3,NA)))</f>
        <v>3</v>
      </c>
      <c r="J1444" s="1">
        <v>2.4631014963917599E-5</v>
      </c>
      <c r="K1444" s="1">
        <v>9.5291463096135196E-6</v>
      </c>
      <c r="L1444">
        <v>0.83791536554521795</v>
      </c>
    </row>
    <row r="1445" spans="1:12" x14ac:dyDescent="0.2">
      <c r="A1445" t="s">
        <v>313</v>
      </c>
      <c r="B1445" t="str">
        <f t="shared" si="66"/>
        <v>OSAVI</v>
      </c>
      <c r="C1445">
        <f>VLOOKUP(B1445,GDD!$D$2:$E$31,2)</f>
        <v>26</v>
      </c>
      <c r="D1445" t="str">
        <f t="shared" si="68"/>
        <v>SbDIV18</v>
      </c>
      <c r="E1445" s="2">
        <v>20180725</v>
      </c>
      <c r="F1445" t="str">
        <f t="shared" si="67"/>
        <v>RS23</v>
      </c>
      <c r="G1445" t="s">
        <v>1140</v>
      </c>
      <c r="H1445" t="str">
        <f>VLOOKUP(E1445,GDD!$A$2:$B$57,2)</f>
        <v>900+</v>
      </c>
      <c r="I1445" cm="1">
        <f t="array" ref="I1445">IF(H1445="0-650",1,IF(H1445="650-900",2,IF(H1445="900+",3,NA)))</f>
        <v>3</v>
      </c>
      <c r="J1445">
        <v>2.9679865463286601E-4</v>
      </c>
      <c r="K1445" s="1">
        <v>9.3520376445767E-5</v>
      </c>
      <c r="L1445">
        <v>0.86389467424502697</v>
      </c>
    </row>
    <row r="1446" spans="1:12" x14ac:dyDescent="0.2">
      <c r="A1446" t="s">
        <v>314</v>
      </c>
      <c r="B1446" t="str">
        <f t="shared" si="66"/>
        <v>PSRI</v>
      </c>
      <c r="C1446">
        <f>VLOOKUP(B1446,GDD!$D$2:$E$31,2)</f>
        <v>27</v>
      </c>
      <c r="D1446" t="str">
        <f t="shared" si="68"/>
        <v>SbDIV18</v>
      </c>
      <c r="E1446" s="2">
        <v>20180725</v>
      </c>
      <c r="F1446" t="str">
        <f t="shared" si="67"/>
        <v>RS23</v>
      </c>
      <c r="G1446" t="s">
        <v>1140</v>
      </c>
      <c r="H1446" t="str">
        <f>VLOOKUP(E1446,GDD!$A$2:$B$57,2)</f>
        <v>900+</v>
      </c>
      <c r="I1446" cm="1">
        <f t="array" ref="I1446">IF(H1446="0-650",1,IF(H1446="650-900",2,IF(H1446="900+",3,NA)))</f>
        <v>3</v>
      </c>
      <c r="J1446" s="1">
        <v>1.22851983640915E-5</v>
      </c>
      <c r="K1446" s="1">
        <v>3.0131683475545701E-6</v>
      </c>
      <c r="L1446">
        <v>0.89076218613217095</v>
      </c>
    </row>
    <row r="1447" spans="1:12" x14ac:dyDescent="0.2">
      <c r="A1447" t="s">
        <v>315</v>
      </c>
      <c r="B1447" t="str">
        <f t="shared" si="66"/>
        <v>Carte1</v>
      </c>
      <c r="C1447">
        <f>VLOOKUP(B1447,GDD!$D$2:$E$31,2)</f>
        <v>28</v>
      </c>
      <c r="D1447" t="str">
        <f t="shared" si="68"/>
        <v>SbDIV18</v>
      </c>
      <c r="E1447" s="2">
        <v>20180725</v>
      </c>
      <c r="F1447" t="str">
        <f t="shared" si="67"/>
        <v>RS23</v>
      </c>
      <c r="G1447" t="s">
        <v>1140</v>
      </c>
      <c r="H1447" t="str">
        <f>VLOOKUP(E1447,GDD!$A$2:$B$57,2)</f>
        <v>900+</v>
      </c>
      <c r="I1447" cm="1">
        <f t="array" ref="I1447">IF(H1447="0-650",1,IF(H1447="650-900",2,IF(H1447="900+",3,NA)))</f>
        <v>3</v>
      </c>
      <c r="J1447">
        <v>3.1345429403267198E-2</v>
      </c>
      <c r="K1447">
        <v>3.04099926300768E-2</v>
      </c>
      <c r="L1447">
        <v>0.673365042737748</v>
      </c>
    </row>
    <row r="1448" spans="1:12" x14ac:dyDescent="0.2">
      <c r="A1448" t="s">
        <v>316</v>
      </c>
      <c r="B1448" t="str">
        <f t="shared" si="66"/>
        <v>VOG1</v>
      </c>
      <c r="C1448">
        <f>VLOOKUP(B1448,GDD!$D$2:$E$31,2)</f>
        <v>29</v>
      </c>
      <c r="D1448" t="str">
        <f t="shared" si="68"/>
        <v>SbDIV18</v>
      </c>
      <c r="E1448" s="2">
        <v>20180725</v>
      </c>
      <c r="F1448" t="str">
        <f t="shared" si="67"/>
        <v>RS23</v>
      </c>
      <c r="G1448" t="s">
        <v>1140</v>
      </c>
      <c r="H1448" t="str">
        <f>VLOOKUP(E1448,GDD!$A$2:$B$57,2)</f>
        <v>900+</v>
      </c>
      <c r="I1448" cm="1">
        <f t="array" ref="I1448">IF(H1448="0-650",1,IF(H1448="650-900",2,IF(H1448="900+",3,NA)))</f>
        <v>3</v>
      </c>
      <c r="J1448">
        <v>2.6067754728940499E-3</v>
      </c>
      <c r="K1448">
        <v>1.73523265019947E-3</v>
      </c>
      <c r="L1448">
        <v>0.75028253129059297</v>
      </c>
    </row>
    <row r="1449" spans="1:12" x14ac:dyDescent="0.2">
      <c r="A1449" t="s">
        <v>317</v>
      </c>
      <c r="B1449" t="str">
        <f t="shared" si="66"/>
        <v>SR700670</v>
      </c>
      <c r="C1449">
        <f>VLOOKUP(B1449,GDD!$D$2:$E$31,2)</f>
        <v>30</v>
      </c>
      <c r="D1449" t="str">
        <f t="shared" si="68"/>
        <v>SbDIV18</v>
      </c>
      <c r="E1449" s="2">
        <v>20180725</v>
      </c>
      <c r="F1449" t="str">
        <f t="shared" si="67"/>
        <v>RS23</v>
      </c>
      <c r="G1449" t="s">
        <v>1140</v>
      </c>
      <c r="H1449" t="str">
        <f>VLOOKUP(E1449,GDD!$A$2:$B$57,2)</f>
        <v>900+</v>
      </c>
      <c r="I1449" cm="1">
        <f t="array" ref="I1449">IF(H1449="0-650",1,IF(H1449="650-900",2,IF(H1449="900+",3,NA)))</f>
        <v>3</v>
      </c>
      <c r="J1449">
        <v>5.0568021096045798E-3</v>
      </c>
      <c r="K1449">
        <v>2.0887191541125302E-3</v>
      </c>
      <c r="L1449">
        <v>0.82882611038819398</v>
      </c>
    </row>
    <row r="1450" spans="1:12" x14ac:dyDescent="0.2">
      <c r="A1450" t="s">
        <v>318</v>
      </c>
      <c r="B1450" t="str">
        <f t="shared" si="66"/>
        <v>NDVI</v>
      </c>
      <c r="C1450">
        <f>VLOOKUP(B1450,GDD!$D$2:$E$31,2)</f>
        <v>21</v>
      </c>
      <c r="D1450" t="str">
        <f t="shared" si="68"/>
        <v>SbDIV18</v>
      </c>
      <c r="E1450" s="2">
        <v>20180802</v>
      </c>
      <c r="F1450" t="str">
        <f t="shared" si="67"/>
        <v>RS23</v>
      </c>
      <c r="G1450" t="s">
        <v>1140</v>
      </c>
      <c r="H1450" t="str">
        <f>VLOOKUP(E1450,GDD!$A$2:$B$57,2)</f>
        <v>900+</v>
      </c>
      <c r="I1450" cm="1">
        <f t="array" ref="I1450">IF(H1450="0-650",1,IF(H1450="650-900",2,IF(H1450="900+",3,NA)))</f>
        <v>3</v>
      </c>
      <c r="J1450">
        <v>7.3490150509810802E-4</v>
      </c>
      <c r="K1450">
        <v>1.65711091108E-4</v>
      </c>
      <c r="L1450">
        <v>0.89867950941183805</v>
      </c>
    </row>
    <row r="1451" spans="1:12" x14ac:dyDescent="0.2">
      <c r="A1451" t="s">
        <v>319</v>
      </c>
      <c r="B1451" t="str">
        <f t="shared" si="66"/>
        <v>SR800680</v>
      </c>
      <c r="C1451">
        <f>VLOOKUP(B1451,GDD!$D$2:$E$31,2)</f>
        <v>22</v>
      </c>
      <c r="D1451" t="str">
        <f t="shared" si="68"/>
        <v>SbDIV18</v>
      </c>
      <c r="E1451" s="2">
        <v>20180802</v>
      </c>
      <c r="F1451" t="str">
        <f t="shared" si="67"/>
        <v>RS23</v>
      </c>
      <c r="G1451" t="s">
        <v>1140</v>
      </c>
      <c r="H1451" t="str">
        <f>VLOOKUP(E1451,GDD!$A$2:$B$57,2)</f>
        <v>900+</v>
      </c>
      <c r="I1451" cm="1">
        <f t="array" ref="I1451">IF(H1451="0-650",1,IF(H1451="650-900",2,IF(H1451="900+",3,NA)))</f>
        <v>3</v>
      </c>
      <c r="J1451">
        <v>12.5860903138624</v>
      </c>
      <c r="K1451">
        <v>25.012013269943299</v>
      </c>
      <c r="L1451">
        <v>0.50159579486429595</v>
      </c>
    </row>
    <row r="1452" spans="1:12" x14ac:dyDescent="0.2">
      <c r="A1452" t="s">
        <v>320</v>
      </c>
      <c r="B1452" t="str">
        <f t="shared" si="66"/>
        <v>mRENDVI</v>
      </c>
      <c r="C1452">
        <f>VLOOKUP(B1452,GDD!$D$2:$E$31,2)</f>
        <v>23</v>
      </c>
      <c r="D1452" t="str">
        <f t="shared" si="68"/>
        <v>SbDIV18</v>
      </c>
      <c r="E1452" s="2">
        <v>20180802</v>
      </c>
      <c r="F1452" t="str">
        <f t="shared" si="67"/>
        <v>RS23</v>
      </c>
      <c r="G1452" t="s">
        <v>1140</v>
      </c>
      <c r="H1452" t="str">
        <f>VLOOKUP(E1452,GDD!$A$2:$B$57,2)</f>
        <v>900+</v>
      </c>
      <c r="I1452" cm="1">
        <f t="array" ref="I1452">IF(H1452="0-650",1,IF(H1452="650-900",2,IF(H1452="900+",3,NA)))</f>
        <v>3</v>
      </c>
      <c r="J1452">
        <v>7.7801123466970305E-4</v>
      </c>
      <c r="K1452">
        <v>1.67783763665362E-4</v>
      </c>
      <c r="L1452">
        <v>0.90266669161945301</v>
      </c>
    </row>
    <row r="1453" spans="1:12" x14ac:dyDescent="0.2">
      <c r="A1453" t="s">
        <v>321</v>
      </c>
      <c r="B1453" t="str">
        <f t="shared" si="66"/>
        <v>GNDVI</v>
      </c>
      <c r="C1453">
        <f>VLOOKUP(B1453,GDD!$D$2:$E$31,2)</f>
        <v>24</v>
      </c>
      <c r="D1453" t="str">
        <f t="shared" si="68"/>
        <v>SbDIV18</v>
      </c>
      <c r="E1453" s="2">
        <v>20180802</v>
      </c>
      <c r="F1453" t="str">
        <f t="shared" si="67"/>
        <v>RS23</v>
      </c>
      <c r="G1453" t="s">
        <v>1140</v>
      </c>
      <c r="H1453" t="str">
        <f>VLOOKUP(E1453,GDD!$A$2:$B$57,2)</f>
        <v>900+</v>
      </c>
      <c r="I1453" cm="1">
        <f t="array" ref="I1453">IF(H1453="0-650",1,IF(H1453="650-900",2,IF(H1453="900+",3,NA)))</f>
        <v>3</v>
      </c>
      <c r="J1453">
        <v>1.1689379275746201E-4</v>
      </c>
      <c r="K1453" s="1">
        <v>9.3245743769374898E-5</v>
      </c>
      <c r="L1453">
        <v>0.71487388159047904</v>
      </c>
    </row>
    <row r="1454" spans="1:12" x14ac:dyDescent="0.2">
      <c r="A1454" t="s">
        <v>322</v>
      </c>
      <c r="B1454" t="str">
        <f t="shared" si="66"/>
        <v>PRI</v>
      </c>
      <c r="C1454">
        <f>VLOOKUP(B1454,GDD!$D$2:$E$31,2)</f>
        <v>25</v>
      </c>
      <c r="D1454" t="str">
        <f t="shared" si="68"/>
        <v>SbDIV18</v>
      </c>
      <c r="E1454" s="2">
        <v>20180802</v>
      </c>
      <c r="F1454" t="str">
        <f t="shared" si="67"/>
        <v>RS23</v>
      </c>
      <c r="G1454" t="s">
        <v>1140</v>
      </c>
      <c r="H1454" t="str">
        <f>VLOOKUP(E1454,GDD!$A$2:$B$57,2)</f>
        <v>900+</v>
      </c>
      <c r="I1454" cm="1">
        <f t="array" ref="I1454">IF(H1454="0-650",1,IF(H1454="650-900",2,IF(H1454="900+",3,NA)))</f>
        <v>3</v>
      </c>
      <c r="J1454">
        <v>2.8456027950319403E-4</v>
      </c>
      <c r="K1454" s="1">
        <v>6.5873550666298894E-5</v>
      </c>
      <c r="L1454">
        <v>0.89626116264250999</v>
      </c>
    </row>
    <row r="1455" spans="1:12" x14ac:dyDescent="0.2">
      <c r="A1455" t="s">
        <v>323</v>
      </c>
      <c r="B1455" t="str">
        <f t="shared" si="66"/>
        <v>OSAVI</v>
      </c>
      <c r="C1455">
        <f>VLOOKUP(B1455,GDD!$D$2:$E$31,2)</f>
        <v>26</v>
      </c>
      <c r="D1455" t="str">
        <f t="shared" si="68"/>
        <v>SbDIV18</v>
      </c>
      <c r="E1455" s="2">
        <v>20180802</v>
      </c>
      <c r="F1455" t="str">
        <f t="shared" si="67"/>
        <v>RS23</v>
      </c>
      <c r="G1455" t="s">
        <v>1140</v>
      </c>
      <c r="H1455" t="str">
        <f>VLOOKUP(E1455,GDD!$A$2:$B$57,2)</f>
        <v>900+</v>
      </c>
      <c r="I1455" cm="1">
        <f t="array" ref="I1455">IF(H1455="0-650",1,IF(H1455="650-900",2,IF(H1455="900+",3,NA)))</f>
        <v>3</v>
      </c>
      <c r="J1455">
        <v>4.7031649894784E-4</v>
      </c>
      <c r="K1455">
        <v>1.8271041358315499E-4</v>
      </c>
      <c r="L1455">
        <v>0.83735123941963197</v>
      </c>
    </row>
    <row r="1456" spans="1:12" x14ac:dyDescent="0.2">
      <c r="A1456" t="s">
        <v>324</v>
      </c>
      <c r="B1456" t="str">
        <f t="shared" si="66"/>
        <v>PSRI</v>
      </c>
      <c r="C1456">
        <f>VLOOKUP(B1456,GDD!$D$2:$E$31,2)</f>
        <v>27</v>
      </c>
      <c r="D1456" t="str">
        <f t="shared" si="68"/>
        <v>SbDIV18</v>
      </c>
      <c r="E1456" s="2">
        <v>20180802</v>
      </c>
      <c r="F1456" t="str">
        <f t="shared" si="67"/>
        <v>RS23</v>
      </c>
      <c r="G1456" t="s">
        <v>1140</v>
      </c>
      <c r="H1456" t="str">
        <f>VLOOKUP(E1456,GDD!$A$2:$B$57,2)</f>
        <v>900+</v>
      </c>
      <c r="I1456" cm="1">
        <f t="array" ref="I1456">IF(H1456="0-650",1,IF(H1456="650-900",2,IF(H1456="900+",3,NA)))</f>
        <v>3</v>
      </c>
      <c r="J1456" s="1">
        <v>9.5972164992607002E-5</v>
      </c>
      <c r="K1456" s="1">
        <v>1.3875817852237101E-5</v>
      </c>
      <c r="L1456">
        <v>0.93258280106184899</v>
      </c>
    </row>
    <row r="1457" spans="1:12" x14ac:dyDescent="0.2">
      <c r="A1457" t="s">
        <v>325</v>
      </c>
      <c r="B1457" t="str">
        <f t="shared" si="66"/>
        <v>Carte1</v>
      </c>
      <c r="C1457">
        <f>VLOOKUP(B1457,GDD!$D$2:$E$31,2)</f>
        <v>28</v>
      </c>
      <c r="D1457" t="str">
        <f t="shared" si="68"/>
        <v>SbDIV18</v>
      </c>
      <c r="E1457" s="2">
        <v>20180802</v>
      </c>
      <c r="F1457" t="str">
        <f t="shared" si="67"/>
        <v>RS23</v>
      </c>
      <c r="G1457" t="s">
        <v>1140</v>
      </c>
      <c r="H1457" t="str">
        <f>VLOOKUP(E1457,GDD!$A$2:$B$57,2)</f>
        <v>900+</v>
      </c>
      <c r="I1457" cm="1">
        <f t="array" ref="I1457">IF(H1457="0-650",1,IF(H1457="650-900",2,IF(H1457="900+",3,NA)))</f>
        <v>3</v>
      </c>
      <c r="J1457">
        <v>0.62822103698295495</v>
      </c>
      <c r="K1457">
        <v>0.88669475804541398</v>
      </c>
      <c r="L1457">
        <v>0.586263114514599</v>
      </c>
    </row>
    <row r="1458" spans="1:12" x14ac:dyDescent="0.2">
      <c r="A1458" t="s">
        <v>326</v>
      </c>
      <c r="B1458" t="str">
        <f t="shared" si="66"/>
        <v>VOG1</v>
      </c>
      <c r="C1458">
        <f>VLOOKUP(B1458,GDD!$D$2:$E$31,2)</f>
        <v>29</v>
      </c>
      <c r="D1458" t="str">
        <f t="shared" si="68"/>
        <v>SbDIV18</v>
      </c>
      <c r="E1458" s="2">
        <v>20180802</v>
      </c>
      <c r="F1458" t="str">
        <f t="shared" si="67"/>
        <v>RS23</v>
      </c>
      <c r="G1458" t="s">
        <v>1140</v>
      </c>
      <c r="H1458" t="str">
        <f>VLOOKUP(E1458,GDD!$A$2:$B$57,2)</f>
        <v>900+</v>
      </c>
      <c r="I1458" cm="1">
        <f t="array" ref="I1458">IF(H1458="0-650",1,IF(H1458="650-900",2,IF(H1458="900+",3,NA)))</f>
        <v>3</v>
      </c>
      <c r="J1458">
        <v>9.9468036004416796E-3</v>
      </c>
      <c r="K1458">
        <v>3.4651804837490699E-3</v>
      </c>
      <c r="L1458">
        <v>0.85165409564346595</v>
      </c>
    </row>
    <row r="1459" spans="1:12" x14ac:dyDescent="0.2">
      <c r="A1459" t="s">
        <v>327</v>
      </c>
      <c r="B1459" t="str">
        <f t="shared" si="66"/>
        <v>SR700670</v>
      </c>
      <c r="C1459">
        <f>VLOOKUP(B1459,GDD!$D$2:$E$31,2)</f>
        <v>30</v>
      </c>
      <c r="D1459" t="str">
        <f t="shared" si="68"/>
        <v>SbDIV18</v>
      </c>
      <c r="E1459" s="2">
        <v>20180802</v>
      </c>
      <c r="F1459" t="str">
        <f t="shared" si="67"/>
        <v>RS23</v>
      </c>
      <c r="G1459" t="s">
        <v>1140</v>
      </c>
      <c r="H1459" t="str">
        <f>VLOOKUP(E1459,GDD!$A$2:$B$57,2)</f>
        <v>900+</v>
      </c>
      <c r="I1459" cm="1">
        <f t="array" ref="I1459">IF(H1459="0-650",1,IF(H1459="650-900",2,IF(H1459="900+",3,NA)))</f>
        <v>3</v>
      </c>
      <c r="J1459">
        <v>1.82469283962052E-2</v>
      </c>
      <c r="K1459">
        <v>1.22988541425205E-2</v>
      </c>
      <c r="L1459">
        <v>0.74793665064189596</v>
      </c>
    </row>
    <row r="1460" spans="1:12" x14ac:dyDescent="0.2">
      <c r="A1460" t="s">
        <v>328</v>
      </c>
      <c r="B1460" t="str">
        <f t="shared" si="66"/>
        <v>CC</v>
      </c>
      <c r="C1460">
        <f>VLOOKUP(B1460,GDD!$D$2:$E$31,2)</f>
        <v>1</v>
      </c>
      <c r="D1460" t="str">
        <f t="shared" si="68"/>
        <v>SbDIV18</v>
      </c>
      <c r="E1460" s="2">
        <v>20180604</v>
      </c>
      <c r="F1460" t="str">
        <f t="shared" si="67"/>
        <v>RS14</v>
      </c>
      <c r="G1460" t="s">
        <v>1140</v>
      </c>
      <c r="H1460" t="str">
        <f>VLOOKUP(E1460,GDD!$A$2:$B$57,2)</f>
        <v>0-650</v>
      </c>
      <c r="I1460" cm="1">
        <f t="array" ref="I1460">IF(H1460="0-650",1,IF(H1460="650-900",2,IF(H1460="900+",3,NA)))</f>
        <v>1</v>
      </c>
      <c r="J1460">
        <v>2.6370162250441702E-4</v>
      </c>
      <c r="K1460">
        <v>7.5782360387841995E-4</v>
      </c>
      <c r="L1460">
        <v>0.41035809784510702</v>
      </c>
    </row>
    <row r="1461" spans="1:12" x14ac:dyDescent="0.2">
      <c r="A1461" t="s">
        <v>329</v>
      </c>
      <c r="B1461" t="str">
        <f t="shared" si="66"/>
        <v>CC</v>
      </c>
      <c r="C1461">
        <f>VLOOKUP(B1461,GDD!$D$2:$E$31,2)</f>
        <v>1</v>
      </c>
      <c r="D1461" t="str">
        <f t="shared" si="68"/>
        <v>SbDIV18</v>
      </c>
      <c r="E1461" s="2">
        <v>20180611</v>
      </c>
      <c r="F1461" t="str">
        <f t="shared" si="67"/>
        <v>RS14</v>
      </c>
      <c r="G1461" t="s">
        <v>1140</v>
      </c>
      <c r="H1461" t="str">
        <f>VLOOKUP(E1461,GDD!$A$2:$B$57,2)</f>
        <v>0-650</v>
      </c>
      <c r="I1461" cm="1">
        <f t="array" ref="I1461">IF(H1461="0-650",1,IF(H1461="650-900",2,IF(H1461="900+",3,NA)))</f>
        <v>1</v>
      </c>
      <c r="J1461">
        <v>8.2624993017869105E-4</v>
      </c>
      <c r="K1461">
        <v>3.8722824112790198E-3</v>
      </c>
      <c r="L1461">
        <v>0.29910678450463601</v>
      </c>
    </row>
    <row r="1462" spans="1:12" x14ac:dyDescent="0.2">
      <c r="A1462" t="s">
        <v>330</v>
      </c>
      <c r="B1462" t="str">
        <f t="shared" si="66"/>
        <v>CC</v>
      </c>
      <c r="C1462">
        <f>VLOOKUP(B1462,GDD!$D$2:$E$31,2)</f>
        <v>1</v>
      </c>
      <c r="D1462" t="str">
        <f t="shared" si="68"/>
        <v>SbDIV18</v>
      </c>
      <c r="E1462" s="2">
        <v>20180620</v>
      </c>
      <c r="F1462" t="str">
        <f t="shared" si="67"/>
        <v>RS14</v>
      </c>
      <c r="G1462" t="s">
        <v>1140</v>
      </c>
      <c r="H1462" t="str">
        <f>VLOOKUP(E1462,GDD!$A$2:$B$57,2)</f>
        <v>0-650</v>
      </c>
      <c r="I1462" cm="1">
        <f t="array" ref="I1462">IF(H1462="0-650",1,IF(H1462="650-900",2,IF(H1462="900+",3,NA)))</f>
        <v>1</v>
      </c>
      <c r="J1462">
        <v>1.67963581488512E-3</v>
      </c>
      <c r="K1462">
        <v>5.6711652394825897E-3</v>
      </c>
      <c r="L1462">
        <v>0.37199436510187101</v>
      </c>
    </row>
    <row r="1463" spans="1:12" x14ac:dyDescent="0.2">
      <c r="A1463" t="s">
        <v>331</v>
      </c>
      <c r="B1463" t="str">
        <f t="shared" si="66"/>
        <v>CC</v>
      </c>
      <c r="C1463">
        <f>VLOOKUP(B1463,GDD!$D$2:$E$31,2)</f>
        <v>1</v>
      </c>
      <c r="D1463" t="str">
        <f t="shared" si="68"/>
        <v>SbDIV18</v>
      </c>
      <c r="E1463" s="2">
        <v>20180627</v>
      </c>
      <c r="F1463" t="str">
        <f t="shared" si="67"/>
        <v>RS14</v>
      </c>
      <c r="G1463" t="s">
        <v>1140</v>
      </c>
      <c r="H1463" t="str">
        <f>VLOOKUP(E1463,GDD!$A$2:$B$57,2)</f>
        <v>0-650</v>
      </c>
      <c r="I1463" cm="1">
        <f t="array" ref="I1463">IF(H1463="0-650",1,IF(H1463="650-900",2,IF(H1463="900+",3,NA)))</f>
        <v>1</v>
      </c>
      <c r="J1463">
        <v>2.5317925314432199E-4</v>
      </c>
      <c r="K1463">
        <v>1.74418011587674E-3</v>
      </c>
      <c r="L1463">
        <v>0.22499436414978999</v>
      </c>
    </row>
    <row r="1464" spans="1:12" x14ac:dyDescent="0.2">
      <c r="A1464" t="s">
        <v>332</v>
      </c>
      <c r="B1464" t="str">
        <f t="shared" si="66"/>
        <v>CC</v>
      </c>
      <c r="C1464">
        <f>VLOOKUP(B1464,GDD!$D$2:$E$31,2)</f>
        <v>1</v>
      </c>
      <c r="D1464" t="str">
        <f t="shared" si="68"/>
        <v>SbDIV18</v>
      </c>
      <c r="E1464" s="2">
        <v>20180702</v>
      </c>
      <c r="F1464" t="str">
        <f t="shared" si="67"/>
        <v>RS14</v>
      </c>
      <c r="G1464" t="s">
        <v>1140</v>
      </c>
      <c r="H1464" t="str">
        <f>VLOOKUP(E1464,GDD!$A$2:$B$57,2)</f>
        <v>650-900</v>
      </c>
      <c r="I1464" cm="1">
        <f t="array" ref="I1464">IF(H1464="0-650",1,IF(H1464="650-900",2,IF(H1464="900+",3,NA)))</f>
        <v>2</v>
      </c>
      <c r="J1464">
        <v>2.3609587552410501E-4</v>
      </c>
      <c r="K1464">
        <v>5.7678127452353602E-3</v>
      </c>
      <c r="L1464">
        <v>7.5671700449805396E-2</v>
      </c>
    </row>
    <row r="1465" spans="1:12" x14ac:dyDescent="0.2">
      <c r="A1465" t="s">
        <v>333</v>
      </c>
      <c r="B1465" t="str">
        <f t="shared" si="66"/>
        <v>CC</v>
      </c>
      <c r="C1465">
        <f>VLOOKUP(B1465,GDD!$D$2:$E$31,2)</f>
        <v>1</v>
      </c>
      <c r="D1465" t="str">
        <f t="shared" si="68"/>
        <v>SbDIV18</v>
      </c>
      <c r="E1465" s="2">
        <v>20180710</v>
      </c>
      <c r="F1465" t="str">
        <f t="shared" si="67"/>
        <v>RS14</v>
      </c>
      <c r="G1465" t="s">
        <v>1140</v>
      </c>
      <c r="H1465" t="str">
        <f>VLOOKUP(E1465,GDD!$A$2:$B$57,2)</f>
        <v>650-900</v>
      </c>
      <c r="I1465" cm="1">
        <f t="array" ref="I1465">IF(H1465="0-650",1,IF(H1465="650-900",2,IF(H1465="900+",3,NA)))</f>
        <v>2</v>
      </c>
      <c r="J1465" s="1">
        <v>5.0267430244487198E-5</v>
      </c>
      <c r="K1465">
        <v>4.9935867159265495E-4</v>
      </c>
      <c r="L1465">
        <v>0.167587838695507</v>
      </c>
    </row>
    <row r="1466" spans="1:12" x14ac:dyDescent="0.2">
      <c r="A1466" t="s">
        <v>334</v>
      </c>
      <c r="B1466" t="str">
        <f t="shared" si="66"/>
        <v>CC</v>
      </c>
      <c r="C1466">
        <f>VLOOKUP(B1466,GDD!$D$2:$E$31,2)</f>
        <v>1</v>
      </c>
      <c r="D1466" t="str">
        <f t="shared" si="68"/>
        <v>SbDIV18</v>
      </c>
      <c r="E1466" s="2">
        <v>20180718</v>
      </c>
      <c r="F1466" t="str">
        <f t="shared" si="67"/>
        <v>RS14</v>
      </c>
      <c r="G1466" t="s">
        <v>1140</v>
      </c>
      <c r="H1466" t="str">
        <f>VLOOKUP(E1466,GDD!$A$2:$B$57,2)</f>
        <v>650-900</v>
      </c>
      <c r="I1466" cm="1">
        <f t="array" ref="I1466">IF(H1466="0-650",1,IF(H1466="650-900",2,IF(H1466="900+",3,NA)))</f>
        <v>2</v>
      </c>
      <c r="J1466">
        <v>3.0959735562738702E-4</v>
      </c>
      <c r="K1466">
        <v>1.1840190910641999E-3</v>
      </c>
      <c r="L1466">
        <v>0.34338396836718599</v>
      </c>
    </row>
    <row r="1467" spans="1:12" x14ac:dyDescent="0.2">
      <c r="A1467" t="s">
        <v>335</v>
      </c>
      <c r="B1467" t="str">
        <f t="shared" si="66"/>
        <v>CC</v>
      </c>
      <c r="C1467">
        <f>VLOOKUP(B1467,GDD!$D$2:$E$31,2)</f>
        <v>1</v>
      </c>
      <c r="D1467" t="str">
        <f t="shared" si="68"/>
        <v>SbDIV18</v>
      </c>
      <c r="E1467" s="2">
        <v>20180801</v>
      </c>
      <c r="F1467" t="str">
        <f t="shared" si="67"/>
        <v>RS14</v>
      </c>
      <c r="G1467" t="s">
        <v>1140</v>
      </c>
      <c r="H1467" t="str">
        <f>VLOOKUP(E1467,GDD!$A$2:$B$57,2)</f>
        <v>900+</v>
      </c>
      <c r="I1467" cm="1">
        <f t="array" ref="I1467">IF(H1467="0-650",1,IF(H1467="650-900",2,IF(H1467="900+",3,NA)))</f>
        <v>3</v>
      </c>
      <c r="J1467">
        <v>0</v>
      </c>
      <c r="K1467">
        <v>1.53912393128039E-2</v>
      </c>
      <c r="L1467">
        <v>0</v>
      </c>
    </row>
    <row r="1468" spans="1:12" x14ac:dyDescent="0.2">
      <c r="A1468" t="s">
        <v>336</v>
      </c>
      <c r="B1468" t="str">
        <f t="shared" si="66"/>
        <v>height_30p</v>
      </c>
      <c r="C1468">
        <f>VLOOKUP(B1468,GDD!$D$2:$E$31,2)</f>
        <v>2</v>
      </c>
      <c r="D1468" t="str">
        <f t="shared" si="68"/>
        <v>SbDIV18</v>
      </c>
      <c r="E1468" s="2">
        <v>20180604</v>
      </c>
      <c r="F1468" t="str">
        <f t="shared" si="67"/>
        <v>RS14</v>
      </c>
      <c r="G1468" t="s">
        <v>1140</v>
      </c>
      <c r="H1468" t="str">
        <f>VLOOKUP(E1468,GDD!$A$2:$B$57,2)</f>
        <v>0-650</v>
      </c>
      <c r="I1468" cm="1">
        <f t="array" ref="I1468">IF(H1468="0-650",1,IF(H1468="650-900",2,IF(H1468="900+",3,NA)))</f>
        <v>1</v>
      </c>
      <c r="J1468" s="1">
        <v>2.0762195636484899E-5</v>
      </c>
      <c r="K1468">
        <v>2.37367423838327E-4</v>
      </c>
      <c r="L1468">
        <v>0.14889067739904399</v>
      </c>
    </row>
    <row r="1469" spans="1:12" x14ac:dyDescent="0.2">
      <c r="A1469" t="s">
        <v>337</v>
      </c>
      <c r="B1469" t="str">
        <f t="shared" si="66"/>
        <v>height_50p</v>
      </c>
      <c r="C1469">
        <f>VLOOKUP(B1469,GDD!$D$2:$E$31,2)</f>
        <v>3</v>
      </c>
      <c r="D1469" t="str">
        <f t="shared" si="68"/>
        <v>SbDIV18</v>
      </c>
      <c r="E1469" s="2">
        <v>20180604</v>
      </c>
      <c r="F1469" t="str">
        <f t="shared" si="67"/>
        <v>RS14</v>
      </c>
      <c r="G1469" t="s">
        <v>1140</v>
      </c>
      <c r="H1469" t="str">
        <f>VLOOKUP(E1469,GDD!$A$2:$B$57,2)</f>
        <v>0-650</v>
      </c>
      <c r="I1469" cm="1">
        <f t="array" ref="I1469">IF(H1469="0-650",1,IF(H1469="650-900",2,IF(H1469="900+",3,NA)))</f>
        <v>1</v>
      </c>
      <c r="J1469" s="1">
        <v>4.9679696185160698E-5</v>
      </c>
      <c r="K1469">
        <v>2.5732138182850899E-4</v>
      </c>
      <c r="L1469">
        <v>0.27856671723756499</v>
      </c>
    </row>
    <row r="1470" spans="1:12" x14ac:dyDescent="0.2">
      <c r="A1470" t="s">
        <v>338</v>
      </c>
      <c r="B1470" t="str">
        <f t="shared" si="66"/>
        <v>height_70p</v>
      </c>
      <c r="C1470">
        <f>VLOOKUP(B1470,GDD!$D$2:$E$31,2)</f>
        <v>4</v>
      </c>
      <c r="D1470" t="str">
        <f t="shared" si="68"/>
        <v>SbDIV18</v>
      </c>
      <c r="E1470" s="2">
        <v>20180604</v>
      </c>
      <c r="F1470" t="str">
        <f t="shared" si="67"/>
        <v>RS14</v>
      </c>
      <c r="G1470" t="s">
        <v>1140</v>
      </c>
      <c r="H1470" t="str">
        <f>VLOOKUP(E1470,GDD!$A$2:$B$57,2)</f>
        <v>0-650</v>
      </c>
      <c r="I1470" cm="1">
        <f t="array" ref="I1470">IF(H1470="0-650",1,IF(H1470="650-900",2,IF(H1470="900+",3,NA)))</f>
        <v>1</v>
      </c>
      <c r="J1470" s="1">
        <v>9.7657212090507703E-5</v>
      </c>
      <c r="K1470">
        <v>2.8433130462588401E-4</v>
      </c>
      <c r="L1470">
        <v>0.40720559456841798</v>
      </c>
    </row>
    <row r="1471" spans="1:12" x14ac:dyDescent="0.2">
      <c r="A1471" t="s">
        <v>339</v>
      </c>
      <c r="B1471" t="str">
        <f t="shared" si="66"/>
        <v>height_90p</v>
      </c>
      <c r="C1471">
        <f>VLOOKUP(B1471,GDD!$D$2:$E$31,2)</f>
        <v>5</v>
      </c>
      <c r="D1471" t="str">
        <f t="shared" si="68"/>
        <v>SbDIV18</v>
      </c>
      <c r="E1471" s="2">
        <v>20180604</v>
      </c>
      <c r="F1471" t="str">
        <f t="shared" si="67"/>
        <v>RS14</v>
      </c>
      <c r="G1471" t="s">
        <v>1140</v>
      </c>
      <c r="H1471" t="str">
        <f>VLOOKUP(E1471,GDD!$A$2:$B$57,2)</f>
        <v>0-650</v>
      </c>
      <c r="I1471" cm="1">
        <f t="array" ref="I1471">IF(H1471="0-650",1,IF(H1471="650-900",2,IF(H1471="900+",3,NA)))</f>
        <v>1</v>
      </c>
      <c r="J1471">
        <v>1.8949240421180699E-4</v>
      </c>
      <c r="K1471">
        <v>3.7183044982544401E-4</v>
      </c>
      <c r="L1471">
        <v>0.50476439345069701</v>
      </c>
    </row>
    <row r="1472" spans="1:12" x14ac:dyDescent="0.2">
      <c r="A1472" t="s">
        <v>340</v>
      </c>
      <c r="B1472" t="str">
        <f t="shared" si="66"/>
        <v>height_95p</v>
      </c>
      <c r="C1472">
        <f>VLOOKUP(B1472,GDD!$D$2:$E$31,2)</f>
        <v>6</v>
      </c>
      <c r="D1472" t="str">
        <f t="shared" si="68"/>
        <v>SbDIV18</v>
      </c>
      <c r="E1472" s="2">
        <v>20180604</v>
      </c>
      <c r="F1472" t="str">
        <f t="shared" si="67"/>
        <v>RS14</v>
      </c>
      <c r="G1472" t="s">
        <v>1140</v>
      </c>
      <c r="H1472" t="str">
        <f>VLOOKUP(E1472,GDD!$A$2:$B$57,2)</f>
        <v>0-650</v>
      </c>
      <c r="I1472" cm="1">
        <f t="array" ref="I1472">IF(H1472="0-650",1,IF(H1472="650-900",2,IF(H1472="900+",3,NA)))</f>
        <v>1</v>
      </c>
      <c r="J1472">
        <v>2.5264893132240397E-4</v>
      </c>
      <c r="K1472">
        <v>4.47926227642331E-4</v>
      </c>
      <c r="L1472">
        <v>0.53009346678659497</v>
      </c>
    </row>
    <row r="1473" spans="1:12" x14ac:dyDescent="0.2">
      <c r="A1473" t="s">
        <v>341</v>
      </c>
      <c r="B1473" t="str">
        <f t="shared" si="66"/>
        <v>height_99p</v>
      </c>
      <c r="C1473">
        <f>VLOOKUP(B1473,GDD!$D$2:$E$31,2)</f>
        <v>7</v>
      </c>
      <c r="D1473" t="str">
        <f t="shared" si="68"/>
        <v>SbDIV18</v>
      </c>
      <c r="E1473" s="2">
        <v>20180604</v>
      </c>
      <c r="F1473" t="str">
        <f t="shared" si="67"/>
        <v>RS14</v>
      </c>
      <c r="G1473" t="s">
        <v>1140</v>
      </c>
      <c r="H1473" t="str">
        <f>VLOOKUP(E1473,GDD!$A$2:$B$57,2)</f>
        <v>0-650</v>
      </c>
      <c r="I1473" cm="1">
        <f t="array" ref="I1473">IF(H1473="0-650",1,IF(H1473="650-900",2,IF(H1473="900+",3,NA)))</f>
        <v>1</v>
      </c>
      <c r="J1473">
        <v>3.5819610528858002E-4</v>
      </c>
      <c r="K1473">
        <v>6.7439944786979497E-4</v>
      </c>
      <c r="L1473">
        <v>0.51509671216832598</v>
      </c>
    </row>
    <row r="1474" spans="1:12" x14ac:dyDescent="0.2">
      <c r="A1474" t="s">
        <v>342</v>
      </c>
      <c r="B1474" t="str">
        <f t="shared" ref="B1474:B1537" si="69">LEFT(A1474, FIND("_RS",A1474)-10)</f>
        <v>canopy_cover_5p</v>
      </c>
      <c r="C1474">
        <f>VLOOKUP(B1474,GDD!$D$2:$E$31,2)</f>
        <v>8</v>
      </c>
      <c r="D1474" t="str">
        <f t="shared" si="68"/>
        <v>SbDIV18</v>
      </c>
      <c r="E1474" s="2">
        <v>20180604</v>
      </c>
      <c r="F1474" t="str">
        <f t="shared" ref="F1474:F1537" si="70">RIGHT(A1474,LEN(A1474)-FIND("_RS",A1474))</f>
        <v>RS14</v>
      </c>
      <c r="G1474" t="s">
        <v>1140</v>
      </c>
      <c r="H1474" t="str">
        <f>VLOOKUP(E1474,GDD!$A$2:$B$57,2)</f>
        <v>0-650</v>
      </c>
      <c r="I1474" cm="1">
        <f t="array" ref="I1474">IF(H1474="0-650",1,IF(H1474="650-900",2,IF(H1474="900+",3,NA)))</f>
        <v>1</v>
      </c>
      <c r="J1474">
        <v>5.8857393318858904</v>
      </c>
      <c r="K1474">
        <v>34.902525442647203</v>
      </c>
      <c r="L1474">
        <v>0.25220631675251698</v>
      </c>
    </row>
    <row r="1475" spans="1:12" x14ac:dyDescent="0.2">
      <c r="A1475" t="s">
        <v>343</v>
      </c>
      <c r="B1475" t="str">
        <f t="shared" si="69"/>
        <v>pcanopy_cover_10p</v>
      </c>
      <c r="C1475">
        <f>VLOOKUP(B1475,GDD!$D$2:$E$31,2)</f>
        <v>9</v>
      </c>
      <c r="D1475" t="str">
        <f t="shared" ref="D1475:D1538" si="71">"SbDIV"&amp;MID(E1475,3,2)</f>
        <v>SbDIV18</v>
      </c>
      <c r="E1475" s="2">
        <v>20180604</v>
      </c>
      <c r="F1475" t="str">
        <f t="shared" si="70"/>
        <v>RS14</v>
      </c>
      <c r="G1475" t="s">
        <v>1140</v>
      </c>
      <c r="H1475" t="str">
        <f>VLOOKUP(E1475,GDD!$A$2:$B$57,2)</f>
        <v>0-650</v>
      </c>
      <c r="I1475" cm="1">
        <f t="array" ref="I1475">IF(H1475="0-650",1,IF(H1475="650-900",2,IF(H1475="900+",3,NA)))</f>
        <v>1</v>
      </c>
      <c r="J1475">
        <v>5.8914037590373303</v>
      </c>
      <c r="K1475">
        <v>34.390325852916497</v>
      </c>
      <c r="L1475">
        <v>0.25518752265310501</v>
      </c>
    </row>
    <row r="1476" spans="1:12" x14ac:dyDescent="0.2">
      <c r="A1476" t="s">
        <v>344</v>
      </c>
      <c r="B1476" t="str">
        <f t="shared" si="69"/>
        <v>canopy_cover_20p</v>
      </c>
      <c r="C1476">
        <f>VLOOKUP(B1476,GDD!$D$2:$E$31,2)</f>
        <v>10</v>
      </c>
      <c r="D1476" t="str">
        <f t="shared" si="71"/>
        <v>SbDIV18</v>
      </c>
      <c r="E1476" s="2">
        <v>20180604</v>
      </c>
      <c r="F1476" t="str">
        <f t="shared" si="70"/>
        <v>RS14</v>
      </c>
      <c r="G1476" t="s">
        <v>1140</v>
      </c>
      <c r="H1476" t="str">
        <f>VLOOKUP(E1476,GDD!$A$2:$B$57,2)</f>
        <v>0-650</v>
      </c>
      <c r="I1476" cm="1">
        <f t="array" ref="I1476">IF(H1476="0-650",1,IF(H1476="650-900",2,IF(H1476="900+",3,NA)))</f>
        <v>1</v>
      </c>
      <c r="J1476">
        <v>5.52775918090805</v>
      </c>
      <c r="K1476">
        <v>28.058887968858201</v>
      </c>
      <c r="L1476">
        <v>0.282645689886034</v>
      </c>
    </row>
    <row r="1477" spans="1:12" x14ac:dyDescent="0.2">
      <c r="A1477" t="s">
        <v>345</v>
      </c>
      <c r="B1477" t="str">
        <f t="shared" si="69"/>
        <v>canopy_cover_30p</v>
      </c>
      <c r="C1477">
        <f>VLOOKUP(B1477,GDD!$D$2:$E$31,2)</f>
        <v>11</v>
      </c>
      <c r="D1477" t="str">
        <f t="shared" si="71"/>
        <v>SbDIV18</v>
      </c>
      <c r="E1477" s="2">
        <v>20180604</v>
      </c>
      <c r="F1477" t="str">
        <f t="shared" si="70"/>
        <v>RS14</v>
      </c>
      <c r="G1477" t="s">
        <v>1140</v>
      </c>
      <c r="H1477" t="str">
        <f>VLOOKUP(E1477,GDD!$A$2:$B$57,2)</f>
        <v>0-650</v>
      </c>
      <c r="I1477" cm="1">
        <f t="array" ref="I1477">IF(H1477="0-650",1,IF(H1477="650-900",2,IF(H1477="900+",3,NA)))</f>
        <v>1</v>
      </c>
      <c r="J1477">
        <v>4.4051284929859298</v>
      </c>
      <c r="K1477">
        <v>17.864011442696199</v>
      </c>
      <c r="L1477">
        <v>0.33029048236251102</v>
      </c>
    </row>
    <row r="1478" spans="1:12" x14ac:dyDescent="0.2">
      <c r="A1478" t="s">
        <v>346</v>
      </c>
      <c r="B1478" t="str">
        <f t="shared" si="69"/>
        <v>canopy_cover_40p</v>
      </c>
      <c r="C1478">
        <f>VLOOKUP(B1478,GDD!$D$2:$E$31,2)</f>
        <v>12</v>
      </c>
      <c r="D1478" t="str">
        <f t="shared" si="71"/>
        <v>SbDIV18</v>
      </c>
      <c r="E1478" s="2">
        <v>20180604</v>
      </c>
      <c r="F1478" t="str">
        <f t="shared" si="70"/>
        <v>RS14</v>
      </c>
      <c r="G1478" t="s">
        <v>1140</v>
      </c>
      <c r="H1478" t="str">
        <f>VLOOKUP(E1478,GDD!$A$2:$B$57,2)</f>
        <v>0-650</v>
      </c>
      <c r="I1478" cm="1">
        <f t="array" ref="I1478">IF(H1478="0-650",1,IF(H1478="650-900",2,IF(H1478="900+",3,NA)))</f>
        <v>1</v>
      </c>
      <c r="J1478">
        <v>2.8740200813842098</v>
      </c>
      <c r="K1478">
        <v>10.174879202914999</v>
      </c>
      <c r="L1478">
        <v>0.36099160152480603</v>
      </c>
    </row>
    <row r="1479" spans="1:12" x14ac:dyDescent="0.2">
      <c r="A1479" t="s">
        <v>347</v>
      </c>
      <c r="B1479" t="str">
        <f t="shared" si="69"/>
        <v>canopy_cover_50p</v>
      </c>
      <c r="C1479">
        <f>VLOOKUP(B1479,GDD!$D$2:$E$31,2)</f>
        <v>13</v>
      </c>
      <c r="D1479" t="str">
        <f t="shared" si="71"/>
        <v>SbDIV18</v>
      </c>
      <c r="E1479" s="2">
        <v>20180604</v>
      </c>
      <c r="F1479" t="str">
        <f t="shared" si="70"/>
        <v>RS14</v>
      </c>
      <c r="G1479" t="s">
        <v>1140</v>
      </c>
      <c r="H1479" t="str">
        <f>VLOOKUP(E1479,GDD!$A$2:$B$57,2)</f>
        <v>0-650</v>
      </c>
      <c r="I1479" cm="1">
        <f t="array" ref="I1479">IF(H1479="0-650",1,IF(H1479="650-900",2,IF(H1479="900+",3,NA)))</f>
        <v>1</v>
      </c>
      <c r="J1479">
        <v>1.5314694520721599</v>
      </c>
      <c r="K1479">
        <v>5.5095515895329097</v>
      </c>
      <c r="L1479">
        <v>0.357298606093928</v>
      </c>
    </row>
    <row r="1480" spans="1:12" x14ac:dyDescent="0.2">
      <c r="A1480" t="s">
        <v>348</v>
      </c>
      <c r="B1480" t="str">
        <f t="shared" si="69"/>
        <v>canopy_cover_75p</v>
      </c>
      <c r="C1480">
        <f>VLOOKUP(B1480,GDD!$D$2:$E$31,2)</f>
        <v>14</v>
      </c>
      <c r="D1480" t="str">
        <f t="shared" si="71"/>
        <v>SbDIV18</v>
      </c>
      <c r="E1480" s="2">
        <v>20180604</v>
      </c>
      <c r="F1480" t="str">
        <f t="shared" si="70"/>
        <v>RS14</v>
      </c>
      <c r="G1480" t="s">
        <v>1140</v>
      </c>
      <c r="H1480" t="str">
        <f>VLOOKUP(E1480,GDD!$A$2:$B$57,2)</f>
        <v>0-650</v>
      </c>
      <c r="I1480" cm="1">
        <f t="array" ref="I1480">IF(H1480="0-650",1,IF(H1480="650-900",2,IF(H1480="900+",3,NA)))</f>
        <v>1</v>
      </c>
      <c r="J1480">
        <v>9.6434426361638195E-2</v>
      </c>
      <c r="K1480">
        <v>0.58038158958462405</v>
      </c>
      <c r="L1480">
        <v>0.249426113676218</v>
      </c>
    </row>
    <row r="1481" spans="1:12" x14ac:dyDescent="0.2">
      <c r="A1481" t="s">
        <v>349</v>
      </c>
      <c r="B1481" t="str">
        <f t="shared" si="69"/>
        <v>standard_deviation_ht</v>
      </c>
      <c r="C1481">
        <f>VLOOKUP(B1481,GDD!$D$2:$E$31,2)</f>
        <v>15</v>
      </c>
      <c r="D1481" t="str">
        <f t="shared" si="71"/>
        <v>SbDIV18</v>
      </c>
      <c r="E1481" s="2">
        <v>20180604</v>
      </c>
      <c r="F1481" t="str">
        <f t="shared" si="70"/>
        <v>RS14</v>
      </c>
      <c r="G1481" t="s">
        <v>1140</v>
      </c>
      <c r="H1481" t="str">
        <f>VLOOKUP(E1481,GDD!$A$2:$B$57,2)</f>
        <v>0-650</v>
      </c>
      <c r="I1481" cm="1">
        <f t="array" ref="I1481">IF(H1481="0-650",1,IF(H1481="650-900",2,IF(H1481="900+",3,NA)))</f>
        <v>1</v>
      </c>
      <c r="J1481" s="1">
        <v>1.9230314484672499E-5</v>
      </c>
      <c r="K1481" s="1">
        <v>4.8861106649935497E-5</v>
      </c>
      <c r="L1481">
        <v>0.44044737196970002</v>
      </c>
    </row>
    <row r="1482" spans="1:12" x14ac:dyDescent="0.2">
      <c r="A1482" t="s">
        <v>350</v>
      </c>
      <c r="B1482" t="str">
        <f t="shared" si="69"/>
        <v>quadratic_mean_ht</v>
      </c>
      <c r="C1482">
        <f>VLOOKUP(B1482,GDD!$D$2:$E$31,2)</f>
        <v>16</v>
      </c>
      <c r="D1482" t="str">
        <f t="shared" si="71"/>
        <v>SbDIV18</v>
      </c>
      <c r="E1482" s="2">
        <v>20180604</v>
      </c>
      <c r="F1482" t="str">
        <f t="shared" si="70"/>
        <v>RS14</v>
      </c>
      <c r="G1482" t="s">
        <v>1140</v>
      </c>
      <c r="H1482" t="str">
        <f>VLOOKUP(E1482,GDD!$A$2:$B$57,2)</f>
        <v>0-650</v>
      </c>
      <c r="I1482" cm="1">
        <f t="array" ref="I1482">IF(H1482="0-650",1,IF(H1482="650-900",2,IF(H1482="900+",3,NA)))</f>
        <v>1</v>
      </c>
      <c r="J1482" s="1">
        <v>7.3124355782100504E-5</v>
      </c>
      <c r="K1482">
        <v>2.1534103632051501E-4</v>
      </c>
      <c r="L1482">
        <v>0.40446033777160301</v>
      </c>
    </row>
    <row r="1483" spans="1:12" x14ac:dyDescent="0.2">
      <c r="A1483" t="s">
        <v>351</v>
      </c>
      <c r="B1483" t="str">
        <f t="shared" si="69"/>
        <v>skewness_ht</v>
      </c>
      <c r="C1483">
        <f>VLOOKUP(B1483,GDD!$D$2:$E$31,2)</f>
        <v>17</v>
      </c>
      <c r="D1483" t="str">
        <f t="shared" si="71"/>
        <v>SbDIV18</v>
      </c>
      <c r="E1483" s="2">
        <v>20180604</v>
      </c>
      <c r="F1483" t="str">
        <f t="shared" si="70"/>
        <v>RS14</v>
      </c>
      <c r="G1483" t="s">
        <v>1140</v>
      </c>
      <c r="H1483" t="str">
        <f>VLOOKUP(E1483,GDD!$A$2:$B$57,2)</f>
        <v>0-650</v>
      </c>
      <c r="I1483" cm="1">
        <f t="array" ref="I1483">IF(H1483="0-650",1,IF(H1483="650-900",2,IF(H1483="900+",3,NA)))</f>
        <v>1</v>
      </c>
      <c r="J1483">
        <v>3.53855069621853E-3</v>
      </c>
      <c r="K1483">
        <v>3.3055612537943403E-2</v>
      </c>
      <c r="L1483">
        <v>0.176342457295909</v>
      </c>
    </row>
    <row r="1484" spans="1:12" x14ac:dyDescent="0.2">
      <c r="A1484" t="s">
        <v>352</v>
      </c>
      <c r="B1484" t="str">
        <f t="shared" si="69"/>
        <v>kurtosis_ht</v>
      </c>
      <c r="C1484">
        <f>VLOOKUP(B1484,GDD!$D$2:$E$31,2)</f>
        <v>18</v>
      </c>
      <c r="D1484" t="str">
        <f t="shared" si="71"/>
        <v>SbDIV18</v>
      </c>
      <c r="E1484" s="2">
        <v>20180604</v>
      </c>
      <c r="F1484" t="str">
        <f t="shared" si="70"/>
        <v>RS14</v>
      </c>
      <c r="G1484" t="s">
        <v>1140</v>
      </c>
      <c r="H1484" t="str">
        <f>VLOOKUP(E1484,GDD!$A$2:$B$57,2)</f>
        <v>0-650</v>
      </c>
      <c r="I1484" cm="1">
        <f t="array" ref="I1484">IF(H1484="0-650",1,IF(H1484="650-900",2,IF(H1484="900+",3,NA)))</f>
        <v>1</v>
      </c>
      <c r="J1484">
        <v>2.9709653598089698E-3</v>
      </c>
      <c r="K1484">
        <v>0.15554563394615101</v>
      </c>
      <c r="L1484">
        <v>3.6794973853968002E-2</v>
      </c>
    </row>
    <row r="1485" spans="1:12" x14ac:dyDescent="0.2">
      <c r="A1485" t="s">
        <v>353</v>
      </c>
      <c r="B1485" t="str">
        <f t="shared" si="69"/>
        <v>variation_ht</v>
      </c>
      <c r="C1485">
        <f>VLOOKUP(B1485,GDD!$D$2:$E$31,2)</f>
        <v>19</v>
      </c>
      <c r="D1485" t="str">
        <f t="shared" si="71"/>
        <v>SbDIV18</v>
      </c>
      <c r="E1485" s="2">
        <v>20180604</v>
      </c>
      <c r="F1485" t="str">
        <f t="shared" si="70"/>
        <v>RS14</v>
      </c>
      <c r="G1485" t="s">
        <v>1140</v>
      </c>
      <c r="H1485" t="str">
        <f>VLOOKUP(E1485,GDD!$A$2:$B$57,2)</f>
        <v>0-650</v>
      </c>
      <c r="I1485" cm="1">
        <f t="array" ref="I1485">IF(H1485="0-650",1,IF(H1485="650-900",2,IF(H1485="900+",3,NA)))</f>
        <v>1</v>
      </c>
      <c r="J1485">
        <v>1.14259751068702E-4</v>
      </c>
      <c r="K1485">
        <v>4.0421908752971596E-3</v>
      </c>
      <c r="L1485">
        <v>5.3508545872098502E-2</v>
      </c>
    </row>
    <row r="1486" spans="1:12" x14ac:dyDescent="0.2">
      <c r="A1486" t="s">
        <v>354</v>
      </c>
      <c r="B1486" t="str">
        <f t="shared" si="69"/>
        <v>plot_volume</v>
      </c>
      <c r="C1486">
        <f>VLOOKUP(B1486,GDD!$D$2:$E$31,2)</f>
        <v>20</v>
      </c>
      <c r="D1486" t="str">
        <f t="shared" si="71"/>
        <v>SbDIV18</v>
      </c>
      <c r="E1486" s="2">
        <v>20180604</v>
      </c>
      <c r="F1486" t="str">
        <f t="shared" si="70"/>
        <v>RS14</v>
      </c>
      <c r="G1486" t="s">
        <v>1140</v>
      </c>
      <c r="H1486" t="str">
        <f>VLOOKUP(E1486,GDD!$A$2:$B$57,2)</f>
        <v>0-650</v>
      </c>
      <c r="I1486" cm="1">
        <f t="array" ref="I1486">IF(H1486="0-650",1,IF(H1486="650-900",2,IF(H1486="900+",3,NA)))</f>
        <v>1</v>
      </c>
      <c r="J1486" s="1">
        <v>1.11660059330419E-7</v>
      </c>
      <c r="K1486" s="1">
        <v>2.08169189330037E-7</v>
      </c>
      <c r="L1486">
        <v>0.51755655244546706</v>
      </c>
    </row>
    <row r="1487" spans="1:12" x14ac:dyDescent="0.2">
      <c r="A1487" t="s">
        <v>355</v>
      </c>
      <c r="B1487" t="str">
        <f t="shared" si="69"/>
        <v>height_30p</v>
      </c>
      <c r="C1487">
        <f>VLOOKUP(B1487,GDD!$D$2:$E$31,2)</f>
        <v>2</v>
      </c>
      <c r="D1487" t="str">
        <f t="shared" si="71"/>
        <v>SbDIV18</v>
      </c>
      <c r="E1487" s="2">
        <v>20180620</v>
      </c>
      <c r="F1487" t="str">
        <f t="shared" si="70"/>
        <v>RS14</v>
      </c>
      <c r="G1487" t="s">
        <v>1140</v>
      </c>
      <c r="H1487" t="str">
        <f>VLOOKUP(E1487,GDD!$A$2:$B$57,2)</f>
        <v>0-650</v>
      </c>
      <c r="I1487" cm="1">
        <f t="array" ref="I1487">IF(H1487="0-650",1,IF(H1487="650-900",2,IF(H1487="900+",3,NA)))</f>
        <v>1</v>
      </c>
      <c r="J1487">
        <v>5.4844030415664999E-3</v>
      </c>
      <c r="K1487">
        <v>4.2760557261174803E-3</v>
      </c>
      <c r="L1487">
        <v>0.71950839701788605</v>
      </c>
    </row>
    <row r="1488" spans="1:12" x14ac:dyDescent="0.2">
      <c r="A1488" t="s">
        <v>356</v>
      </c>
      <c r="B1488" t="str">
        <f t="shared" si="69"/>
        <v>height_50p</v>
      </c>
      <c r="C1488">
        <f>VLOOKUP(B1488,GDD!$D$2:$E$31,2)</f>
        <v>3</v>
      </c>
      <c r="D1488" t="str">
        <f t="shared" si="71"/>
        <v>SbDIV18</v>
      </c>
      <c r="E1488" s="2">
        <v>20180620</v>
      </c>
      <c r="F1488" t="str">
        <f t="shared" si="70"/>
        <v>RS14</v>
      </c>
      <c r="G1488" t="s">
        <v>1140</v>
      </c>
      <c r="H1488" t="str">
        <f>VLOOKUP(E1488,GDD!$A$2:$B$57,2)</f>
        <v>0-650</v>
      </c>
      <c r="I1488" cm="1">
        <f t="array" ref="I1488">IF(H1488="0-650",1,IF(H1488="650-900",2,IF(H1488="900+",3,NA)))</f>
        <v>1</v>
      </c>
      <c r="J1488">
        <v>7.22798047447391E-3</v>
      </c>
      <c r="K1488">
        <v>3.9308416510216299E-3</v>
      </c>
      <c r="L1488">
        <v>0.78621396353990602</v>
      </c>
    </row>
    <row r="1489" spans="1:12" x14ac:dyDescent="0.2">
      <c r="A1489" t="s">
        <v>357</v>
      </c>
      <c r="B1489" t="str">
        <f t="shared" si="69"/>
        <v>height_70p</v>
      </c>
      <c r="C1489">
        <f>VLOOKUP(B1489,GDD!$D$2:$E$31,2)</f>
        <v>4</v>
      </c>
      <c r="D1489" t="str">
        <f t="shared" si="71"/>
        <v>SbDIV18</v>
      </c>
      <c r="E1489" s="2">
        <v>20180620</v>
      </c>
      <c r="F1489" t="str">
        <f t="shared" si="70"/>
        <v>RS14</v>
      </c>
      <c r="G1489" t="s">
        <v>1140</v>
      </c>
      <c r="H1489" t="str">
        <f>VLOOKUP(E1489,GDD!$A$2:$B$57,2)</f>
        <v>0-650</v>
      </c>
      <c r="I1489" cm="1">
        <f t="array" ref="I1489">IF(H1489="0-650",1,IF(H1489="650-900",2,IF(H1489="900+",3,NA)))</f>
        <v>1</v>
      </c>
      <c r="J1489">
        <v>8.4390282077669299E-3</v>
      </c>
      <c r="K1489">
        <v>3.88333840352088E-3</v>
      </c>
      <c r="L1489">
        <v>0.81295387726277601</v>
      </c>
    </row>
    <row r="1490" spans="1:12" x14ac:dyDescent="0.2">
      <c r="A1490" t="s">
        <v>358</v>
      </c>
      <c r="B1490" t="str">
        <f t="shared" si="69"/>
        <v>height_90p</v>
      </c>
      <c r="C1490">
        <f>VLOOKUP(B1490,GDD!$D$2:$E$31,2)</f>
        <v>5</v>
      </c>
      <c r="D1490" t="str">
        <f t="shared" si="71"/>
        <v>SbDIV18</v>
      </c>
      <c r="E1490" s="2">
        <v>20180620</v>
      </c>
      <c r="F1490" t="str">
        <f t="shared" si="70"/>
        <v>RS14</v>
      </c>
      <c r="G1490" t="s">
        <v>1140</v>
      </c>
      <c r="H1490" t="str">
        <f>VLOOKUP(E1490,GDD!$A$2:$B$57,2)</f>
        <v>0-650</v>
      </c>
      <c r="I1490" cm="1">
        <f t="array" ref="I1490">IF(H1490="0-650",1,IF(H1490="650-900",2,IF(H1490="900+",3,NA)))</f>
        <v>1</v>
      </c>
      <c r="J1490">
        <v>9.4679007010143607E-3</v>
      </c>
      <c r="K1490">
        <v>4.1070193499177796E-3</v>
      </c>
      <c r="L1490">
        <v>0.82176577277020901</v>
      </c>
    </row>
    <row r="1491" spans="1:12" x14ac:dyDescent="0.2">
      <c r="A1491" t="s">
        <v>359</v>
      </c>
      <c r="B1491" t="str">
        <f t="shared" si="69"/>
        <v>height_95p</v>
      </c>
      <c r="C1491">
        <f>VLOOKUP(B1491,GDD!$D$2:$E$31,2)</f>
        <v>6</v>
      </c>
      <c r="D1491" t="str">
        <f t="shared" si="71"/>
        <v>SbDIV18</v>
      </c>
      <c r="E1491" s="2">
        <v>20180620</v>
      </c>
      <c r="F1491" t="str">
        <f t="shared" si="70"/>
        <v>RS14</v>
      </c>
      <c r="G1491" t="s">
        <v>1140</v>
      </c>
      <c r="H1491" t="str">
        <f>VLOOKUP(E1491,GDD!$A$2:$B$57,2)</f>
        <v>0-650</v>
      </c>
      <c r="I1491" cm="1">
        <f t="array" ref="I1491">IF(H1491="0-650",1,IF(H1491="650-900",2,IF(H1491="900+",3,NA)))</f>
        <v>1</v>
      </c>
      <c r="J1491">
        <v>9.6502154451023493E-3</v>
      </c>
      <c r="K1491">
        <v>4.4533123887776404E-3</v>
      </c>
      <c r="L1491">
        <v>0.81252165873502602</v>
      </c>
    </row>
    <row r="1492" spans="1:12" x14ac:dyDescent="0.2">
      <c r="A1492" t="s">
        <v>360</v>
      </c>
      <c r="B1492" t="str">
        <f t="shared" si="69"/>
        <v>height_99p</v>
      </c>
      <c r="C1492">
        <f>VLOOKUP(B1492,GDD!$D$2:$E$31,2)</f>
        <v>7</v>
      </c>
      <c r="D1492" t="str">
        <f t="shared" si="71"/>
        <v>SbDIV18</v>
      </c>
      <c r="E1492" s="2">
        <v>20180620</v>
      </c>
      <c r="F1492" t="str">
        <f t="shared" si="70"/>
        <v>RS14</v>
      </c>
      <c r="G1492" t="s">
        <v>1140</v>
      </c>
      <c r="H1492" t="str">
        <f>VLOOKUP(E1492,GDD!$A$2:$B$57,2)</f>
        <v>0-650</v>
      </c>
      <c r="I1492" cm="1">
        <f t="array" ref="I1492">IF(H1492="0-650",1,IF(H1492="650-900",2,IF(H1492="900+",3,NA)))</f>
        <v>1</v>
      </c>
      <c r="J1492">
        <v>9.291632215143E-3</v>
      </c>
      <c r="K1492">
        <v>5.5575819981158502E-3</v>
      </c>
      <c r="L1492">
        <v>0.76978512271312405</v>
      </c>
    </row>
    <row r="1493" spans="1:12" x14ac:dyDescent="0.2">
      <c r="A1493" t="s">
        <v>361</v>
      </c>
      <c r="B1493" t="str">
        <f t="shared" si="69"/>
        <v>canopy_cover_5p</v>
      </c>
      <c r="C1493">
        <f>VLOOKUP(B1493,GDD!$D$2:$E$31,2)</f>
        <v>8</v>
      </c>
      <c r="D1493" t="str">
        <f t="shared" si="71"/>
        <v>SbDIV18</v>
      </c>
      <c r="E1493" s="2">
        <v>20180620</v>
      </c>
      <c r="F1493" t="str">
        <f t="shared" si="70"/>
        <v>RS14</v>
      </c>
      <c r="G1493" t="s">
        <v>1140</v>
      </c>
      <c r="H1493" t="str">
        <f>VLOOKUP(E1493,GDD!$A$2:$B$57,2)</f>
        <v>0-650</v>
      </c>
      <c r="I1493" cm="1">
        <f t="array" ref="I1493">IF(H1493="0-650",1,IF(H1493="650-900",2,IF(H1493="900+",3,NA)))</f>
        <v>1</v>
      </c>
      <c r="J1493">
        <v>10.801921002311399</v>
      </c>
      <c r="K1493">
        <v>31.071032818741301</v>
      </c>
      <c r="L1493">
        <v>0.410135611656743</v>
      </c>
    </row>
    <row r="1494" spans="1:12" x14ac:dyDescent="0.2">
      <c r="A1494" t="s">
        <v>362</v>
      </c>
      <c r="B1494" t="str">
        <f t="shared" si="69"/>
        <v>pcanopy_cover_10p</v>
      </c>
      <c r="C1494">
        <f>VLOOKUP(B1494,GDD!$D$2:$E$31,2)</f>
        <v>9</v>
      </c>
      <c r="D1494" t="str">
        <f t="shared" si="71"/>
        <v>SbDIV18</v>
      </c>
      <c r="E1494" s="2">
        <v>20180620</v>
      </c>
      <c r="F1494" t="str">
        <f t="shared" si="70"/>
        <v>RS14</v>
      </c>
      <c r="G1494" t="s">
        <v>1140</v>
      </c>
      <c r="H1494" t="str">
        <f>VLOOKUP(E1494,GDD!$A$2:$B$57,2)</f>
        <v>0-650</v>
      </c>
      <c r="I1494" cm="1">
        <f t="array" ref="I1494">IF(H1494="0-650",1,IF(H1494="650-900",2,IF(H1494="900+",3,NA)))</f>
        <v>1</v>
      </c>
      <c r="J1494">
        <v>10.5950751207058</v>
      </c>
      <c r="K1494">
        <v>31.349287319979201</v>
      </c>
      <c r="L1494">
        <v>0.40331893954234899</v>
      </c>
    </row>
    <row r="1495" spans="1:12" x14ac:dyDescent="0.2">
      <c r="A1495" t="s">
        <v>363</v>
      </c>
      <c r="B1495" t="str">
        <f t="shared" si="69"/>
        <v>canopy_cover_20p</v>
      </c>
      <c r="C1495">
        <f>VLOOKUP(B1495,GDD!$D$2:$E$31,2)</f>
        <v>10</v>
      </c>
      <c r="D1495" t="str">
        <f t="shared" si="71"/>
        <v>SbDIV18</v>
      </c>
      <c r="E1495" s="2">
        <v>20180620</v>
      </c>
      <c r="F1495" t="str">
        <f t="shared" si="70"/>
        <v>RS14</v>
      </c>
      <c r="G1495" t="s">
        <v>1140</v>
      </c>
      <c r="H1495" t="str">
        <f>VLOOKUP(E1495,GDD!$A$2:$B$57,2)</f>
        <v>0-650</v>
      </c>
      <c r="I1495" cm="1">
        <f t="array" ref="I1495">IF(H1495="0-650",1,IF(H1495="650-900",2,IF(H1495="900+",3,NA)))</f>
        <v>1</v>
      </c>
      <c r="J1495">
        <v>10.988245841422</v>
      </c>
      <c r="K1495">
        <v>31.968745030008598</v>
      </c>
      <c r="L1495">
        <v>0.40738521178104398</v>
      </c>
    </row>
    <row r="1496" spans="1:12" x14ac:dyDescent="0.2">
      <c r="A1496" t="s">
        <v>364</v>
      </c>
      <c r="B1496" t="str">
        <f t="shared" si="69"/>
        <v>canopy_cover_30p</v>
      </c>
      <c r="C1496">
        <f>VLOOKUP(B1496,GDD!$D$2:$E$31,2)</f>
        <v>11</v>
      </c>
      <c r="D1496" t="str">
        <f t="shared" si="71"/>
        <v>SbDIV18</v>
      </c>
      <c r="E1496" s="2">
        <v>20180620</v>
      </c>
      <c r="F1496" t="str">
        <f t="shared" si="70"/>
        <v>RS14</v>
      </c>
      <c r="G1496" t="s">
        <v>1140</v>
      </c>
      <c r="H1496" t="str">
        <f>VLOOKUP(E1496,GDD!$A$2:$B$57,2)</f>
        <v>0-650</v>
      </c>
      <c r="I1496" cm="1">
        <f t="array" ref="I1496">IF(H1496="0-650",1,IF(H1496="650-900",2,IF(H1496="900+",3,NA)))</f>
        <v>1</v>
      </c>
      <c r="J1496">
        <v>11.933763624107799</v>
      </c>
      <c r="K1496">
        <v>36.447943681642101</v>
      </c>
      <c r="L1496">
        <v>0.39571152940133297</v>
      </c>
    </row>
    <row r="1497" spans="1:12" x14ac:dyDescent="0.2">
      <c r="A1497" t="s">
        <v>365</v>
      </c>
      <c r="B1497" t="str">
        <f t="shared" si="69"/>
        <v>canopy_cover_40p</v>
      </c>
      <c r="C1497">
        <f>VLOOKUP(B1497,GDD!$D$2:$E$31,2)</f>
        <v>12</v>
      </c>
      <c r="D1497" t="str">
        <f t="shared" si="71"/>
        <v>SbDIV18</v>
      </c>
      <c r="E1497" s="2">
        <v>20180620</v>
      </c>
      <c r="F1497" t="str">
        <f t="shared" si="70"/>
        <v>RS14</v>
      </c>
      <c r="G1497" t="s">
        <v>1140</v>
      </c>
      <c r="H1497" t="str">
        <f>VLOOKUP(E1497,GDD!$A$2:$B$57,2)</f>
        <v>0-650</v>
      </c>
      <c r="I1497" cm="1">
        <f t="array" ref="I1497">IF(H1497="0-650",1,IF(H1497="650-900",2,IF(H1497="900+",3,NA)))</f>
        <v>1</v>
      </c>
      <c r="J1497">
        <v>12.8981339188263</v>
      </c>
      <c r="K1497">
        <v>41.221688881748101</v>
      </c>
      <c r="L1497">
        <v>0.38491576139301997</v>
      </c>
    </row>
    <row r="1498" spans="1:12" x14ac:dyDescent="0.2">
      <c r="A1498" t="s">
        <v>366</v>
      </c>
      <c r="B1498" t="str">
        <f t="shared" si="69"/>
        <v>canopy_cover_50p</v>
      </c>
      <c r="C1498">
        <f>VLOOKUP(B1498,GDD!$D$2:$E$31,2)</f>
        <v>13</v>
      </c>
      <c r="D1498" t="str">
        <f t="shared" si="71"/>
        <v>SbDIV18</v>
      </c>
      <c r="E1498" s="2">
        <v>20180620</v>
      </c>
      <c r="F1498" t="str">
        <f t="shared" si="70"/>
        <v>RS14</v>
      </c>
      <c r="G1498" t="s">
        <v>1140</v>
      </c>
      <c r="H1498" t="str">
        <f>VLOOKUP(E1498,GDD!$A$2:$B$57,2)</f>
        <v>0-650</v>
      </c>
      <c r="I1498" cm="1">
        <f t="array" ref="I1498">IF(H1498="0-650",1,IF(H1498="650-900",2,IF(H1498="900+",3,NA)))</f>
        <v>1</v>
      </c>
      <c r="J1498">
        <v>15.1776628375284</v>
      </c>
      <c r="K1498">
        <v>45.4795005782982</v>
      </c>
      <c r="L1498">
        <v>0.40028212860465101</v>
      </c>
    </row>
    <row r="1499" spans="1:12" x14ac:dyDescent="0.2">
      <c r="A1499" t="s">
        <v>367</v>
      </c>
      <c r="B1499" t="str">
        <f t="shared" si="69"/>
        <v>canopy_cover_75p</v>
      </c>
      <c r="C1499">
        <f>VLOOKUP(B1499,GDD!$D$2:$E$31,2)</f>
        <v>14</v>
      </c>
      <c r="D1499" t="str">
        <f t="shared" si="71"/>
        <v>SbDIV18</v>
      </c>
      <c r="E1499" s="2">
        <v>20180620</v>
      </c>
      <c r="F1499" t="str">
        <f t="shared" si="70"/>
        <v>RS14</v>
      </c>
      <c r="G1499" t="s">
        <v>1140</v>
      </c>
      <c r="H1499" t="str">
        <f>VLOOKUP(E1499,GDD!$A$2:$B$57,2)</f>
        <v>0-650</v>
      </c>
      <c r="I1499" cm="1">
        <f t="array" ref="I1499">IF(H1499="0-650",1,IF(H1499="650-900",2,IF(H1499="900+",3,NA)))</f>
        <v>1</v>
      </c>
      <c r="J1499">
        <v>22.743894275642301</v>
      </c>
      <c r="K1499">
        <v>49.512582111748799</v>
      </c>
      <c r="L1499">
        <v>0.47881695864777102</v>
      </c>
    </row>
    <row r="1500" spans="1:12" x14ac:dyDescent="0.2">
      <c r="A1500" t="s">
        <v>368</v>
      </c>
      <c r="B1500" t="str">
        <f t="shared" si="69"/>
        <v>standard_deviation_ht</v>
      </c>
      <c r="C1500">
        <f>VLOOKUP(B1500,GDD!$D$2:$E$31,2)</f>
        <v>15</v>
      </c>
      <c r="D1500" t="str">
        <f t="shared" si="71"/>
        <v>SbDIV18</v>
      </c>
      <c r="E1500" s="2">
        <v>20180620</v>
      </c>
      <c r="F1500" t="str">
        <f t="shared" si="70"/>
        <v>RS14</v>
      </c>
      <c r="G1500" t="s">
        <v>1140</v>
      </c>
      <c r="H1500" t="str">
        <f>VLOOKUP(E1500,GDD!$A$2:$B$57,2)</f>
        <v>0-650</v>
      </c>
      <c r="I1500" cm="1">
        <f t="array" ref="I1500">IF(H1500="0-650",1,IF(H1500="650-900",2,IF(H1500="900+",3,NA)))</f>
        <v>1</v>
      </c>
      <c r="J1500">
        <v>5.39995817740067E-4</v>
      </c>
      <c r="K1500">
        <v>1.9889801035264E-4</v>
      </c>
      <c r="L1500">
        <v>0.84447601792637605</v>
      </c>
    </row>
    <row r="1501" spans="1:12" x14ac:dyDescent="0.2">
      <c r="A1501" t="s">
        <v>369</v>
      </c>
      <c r="B1501" t="str">
        <f t="shared" si="69"/>
        <v>quadratic_mean_ht</v>
      </c>
      <c r="C1501">
        <f>VLOOKUP(B1501,GDD!$D$2:$E$31,2)</f>
        <v>16</v>
      </c>
      <c r="D1501" t="str">
        <f t="shared" si="71"/>
        <v>SbDIV18</v>
      </c>
      <c r="E1501" s="2">
        <v>20180620</v>
      </c>
      <c r="F1501" t="str">
        <f t="shared" si="70"/>
        <v>RS14</v>
      </c>
      <c r="G1501" t="s">
        <v>1140</v>
      </c>
      <c r="H1501" t="str">
        <f>VLOOKUP(E1501,GDD!$A$2:$B$57,2)</f>
        <v>0-650</v>
      </c>
      <c r="I1501" cm="1">
        <f t="array" ref="I1501">IF(H1501="0-650",1,IF(H1501="650-900",2,IF(H1501="900+",3,NA)))</f>
        <v>1</v>
      </c>
      <c r="J1501">
        <v>6.40457908286657E-3</v>
      </c>
      <c r="K1501">
        <v>3.7343497093767098E-3</v>
      </c>
      <c r="L1501">
        <v>0.77427098668746397</v>
      </c>
    </row>
    <row r="1502" spans="1:12" x14ac:dyDescent="0.2">
      <c r="A1502" t="s">
        <v>370</v>
      </c>
      <c r="B1502" t="str">
        <f t="shared" si="69"/>
        <v>skewness_ht</v>
      </c>
      <c r="C1502">
        <f>VLOOKUP(B1502,GDD!$D$2:$E$31,2)</f>
        <v>17</v>
      </c>
      <c r="D1502" t="str">
        <f t="shared" si="71"/>
        <v>SbDIV18</v>
      </c>
      <c r="E1502" s="2">
        <v>20180620</v>
      </c>
      <c r="F1502" t="str">
        <f t="shared" si="70"/>
        <v>RS14</v>
      </c>
      <c r="G1502" t="s">
        <v>1140</v>
      </c>
      <c r="H1502" t="str">
        <f>VLOOKUP(E1502,GDD!$A$2:$B$57,2)</f>
        <v>0-650</v>
      </c>
      <c r="I1502" cm="1">
        <f t="array" ref="I1502">IF(H1502="0-650",1,IF(H1502="650-900",2,IF(H1502="900+",3,NA)))</f>
        <v>1</v>
      </c>
      <c r="J1502">
        <v>1.47735826174301E-2</v>
      </c>
      <c r="K1502">
        <v>4.2784175132926101E-2</v>
      </c>
      <c r="L1502">
        <v>0.40849741045334398</v>
      </c>
    </row>
    <row r="1503" spans="1:12" x14ac:dyDescent="0.2">
      <c r="A1503" t="s">
        <v>371</v>
      </c>
      <c r="B1503" t="str">
        <f t="shared" si="69"/>
        <v>kurtosis_ht</v>
      </c>
      <c r="C1503">
        <f>VLOOKUP(B1503,GDD!$D$2:$E$31,2)</f>
        <v>18</v>
      </c>
      <c r="D1503" t="str">
        <f t="shared" si="71"/>
        <v>SbDIV18</v>
      </c>
      <c r="E1503" s="2">
        <v>20180620</v>
      </c>
      <c r="F1503" t="str">
        <f t="shared" si="70"/>
        <v>RS14</v>
      </c>
      <c r="G1503" t="s">
        <v>1140</v>
      </c>
      <c r="H1503" t="str">
        <f>VLOOKUP(E1503,GDD!$A$2:$B$57,2)</f>
        <v>0-650</v>
      </c>
      <c r="I1503" cm="1">
        <f t="array" ref="I1503">IF(H1503="0-650",1,IF(H1503="650-900",2,IF(H1503="900+",3,NA)))</f>
        <v>1</v>
      </c>
      <c r="J1503">
        <v>0.13662999889838601</v>
      </c>
      <c r="K1503">
        <v>0.41296309980866602</v>
      </c>
      <c r="L1503">
        <v>0.39820868570339202</v>
      </c>
    </row>
    <row r="1504" spans="1:12" x14ac:dyDescent="0.2">
      <c r="A1504" t="s">
        <v>372</v>
      </c>
      <c r="B1504" t="str">
        <f t="shared" si="69"/>
        <v>variation_ht</v>
      </c>
      <c r="C1504">
        <f>VLOOKUP(B1504,GDD!$D$2:$E$31,2)</f>
        <v>19</v>
      </c>
      <c r="D1504" t="str">
        <f t="shared" si="71"/>
        <v>SbDIV18</v>
      </c>
      <c r="E1504" s="2">
        <v>20180620</v>
      </c>
      <c r="F1504" t="str">
        <f t="shared" si="70"/>
        <v>RS14</v>
      </c>
      <c r="G1504" t="s">
        <v>1140</v>
      </c>
      <c r="H1504" t="str">
        <f>VLOOKUP(E1504,GDD!$A$2:$B$57,2)</f>
        <v>0-650</v>
      </c>
      <c r="I1504" cm="1">
        <f t="array" ref="I1504">IF(H1504="0-650",1,IF(H1504="650-900",2,IF(H1504="900+",3,NA)))</f>
        <v>1</v>
      </c>
      <c r="J1504">
        <v>1.62800005636858E-4</v>
      </c>
      <c r="K1504">
        <v>1.03968567825131E-3</v>
      </c>
      <c r="L1504">
        <v>0.23848489277507201</v>
      </c>
    </row>
    <row r="1505" spans="1:12" x14ac:dyDescent="0.2">
      <c r="A1505" t="s">
        <v>373</v>
      </c>
      <c r="B1505" t="str">
        <f t="shared" si="69"/>
        <v>plot_volume</v>
      </c>
      <c r="C1505">
        <f>VLOOKUP(B1505,GDD!$D$2:$E$31,2)</f>
        <v>20</v>
      </c>
      <c r="D1505" t="str">
        <f t="shared" si="71"/>
        <v>SbDIV18</v>
      </c>
      <c r="E1505" s="2">
        <v>20180620</v>
      </c>
      <c r="F1505" t="str">
        <f t="shared" si="70"/>
        <v>RS14</v>
      </c>
      <c r="G1505" t="s">
        <v>1140</v>
      </c>
      <c r="H1505" t="str">
        <f>VLOOKUP(E1505,GDD!$A$2:$B$57,2)</f>
        <v>0-650</v>
      </c>
      <c r="I1505" cm="1">
        <f t="array" ref="I1505">IF(H1505="0-650",1,IF(H1505="650-900",2,IF(H1505="900+",3,NA)))</f>
        <v>1</v>
      </c>
      <c r="J1505" s="1">
        <v>2.7217415540090602E-6</v>
      </c>
      <c r="K1505" s="1">
        <v>2.01821475257085E-6</v>
      </c>
      <c r="L1505">
        <v>0.72952338860695398</v>
      </c>
    </row>
    <row r="1506" spans="1:12" x14ac:dyDescent="0.2">
      <c r="A1506" t="s">
        <v>374</v>
      </c>
      <c r="B1506" t="str">
        <f t="shared" si="69"/>
        <v>height_30p</v>
      </c>
      <c r="C1506">
        <f>VLOOKUP(B1506,GDD!$D$2:$E$31,2)</f>
        <v>2</v>
      </c>
      <c r="D1506" t="str">
        <f t="shared" si="71"/>
        <v>SbDIV18</v>
      </c>
      <c r="E1506" s="2">
        <v>20180702</v>
      </c>
      <c r="F1506" t="str">
        <f t="shared" si="70"/>
        <v>RS14</v>
      </c>
      <c r="G1506" t="s">
        <v>1140</v>
      </c>
      <c r="H1506" t="str">
        <f>VLOOKUP(E1506,GDD!$A$2:$B$57,2)</f>
        <v>650-900</v>
      </c>
      <c r="I1506" cm="1">
        <f t="array" ref="I1506">IF(H1506="0-650",1,IF(H1506="650-900",2,IF(H1506="900+",3,NA)))</f>
        <v>2</v>
      </c>
      <c r="J1506">
        <v>6.0587242318496201E-2</v>
      </c>
      <c r="K1506">
        <v>6.1407690391907096E-3</v>
      </c>
      <c r="L1506">
        <v>0.95176721671694298</v>
      </c>
    </row>
    <row r="1507" spans="1:12" x14ac:dyDescent="0.2">
      <c r="A1507" t="s">
        <v>375</v>
      </c>
      <c r="B1507" t="str">
        <f t="shared" si="69"/>
        <v>height_50p</v>
      </c>
      <c r="C1507">
        <f>VLOOKUP(B1507,GDD!$D$2:$E$31,2)</f>
        <v>3</v>
      </c>
      <c r="D1507" t="str">
        <f t="shared" si="71"/>
        <v>SbDIV18</v>
      </c>
      <c r="E1507" s="2">
        <v>20180702</v>
      </c>
      <c r="F1507" t="str">
        <f t="shared" si="70"/>
        <v>RS14</v>
      </c>
      <c r="G1507" t="s">
        <v>1140</v>
      </c>
      <c r="H1507" t="str">
        <f>VLOOKUP(E1507,GDD!$A$2:$B$57,2)</f>
        <v>650-900</v>
      </c>
      <c r="I1507" cm="1">
        <f t="array" ref="I1507">IF(H1507="0-650",1,IF(H1507="650-900",2,IF(H1507="900+",3,NA)))</f>
        <v>2</v>
      </c>
      <c r="J1507">
        <v>7.6336865695419795E-2</v>
      </c>
      <c r="K1507">
        <v>6.2791989075482299E-3</v>
      </c>
      <c r="L1507">
        <v>0.96049648851543101</v>
      </c>
    </row>
    <row r="1508" spans="1:12" x14ac:dyDescent="0.2">
      <c r="A1508" t="s">
        <v>376</v>
      </c>
      <c r="B1508" t="str">
        <f t="shared" si="69"/>
        <v>height_70p</v>
      </c>
      <c r="C1508">
        <f>VLOOKUP(B1508,GDD!$D$2:$E$31,2)</f>
        <v>4</v>
      </c>
      <c r="D1508" t="str">
        <f t="shared" si="71"/>
        <v>SbDIV18</v>
      </c>
      <c r="E1508" s="2">
        <v>20180702</v>
      </c>
      <c r="F1508" t="str">
        <f t="shared" si="70"/>
        <v>RS14</v>
      </c>
      <c r="G1508" t="s">
        <v>1140</v>
      </c>
      <c r="H1508" t="str">
        <f>VLOOKUP(E1508,GDD!$A$2:$B$57,2)</f>
        <v>650-900</v>
      </c>
      <c r="I1508" cm="1">
        <f t="array" ref="I1508">IF(H1508="0-650",1,IF(H1508="650-900",2,IF(H1508="900+",3,NA)))</f>
        <v>2</v>
      </c>
      <c r="J1508">
        <v>8.4588147195386001E-2</v>
      </c>
      <c r="K1508">
        <v>6.6656258939505096E-3</v>
      </c>
      <c r="L1508">
        <v>0.96209307835607405</v>
      </c>
    </row>
    <row r="1509" spans="1:12" x14ac:dyDescent="0.2">
      <c r="A1509" t="s">
        <v>377</v>
      </c>
      <c r="B1509" t="str">
        <f t="shared" si="69"/>
        <v>height_90p</v>
      </c>
      <c r="C1509">
        <f>VLOOKUP(B1509,GDD!$D$2:$E$31,2)</f>
        <v>5</v>
      </c>
      <c r="D1509" t="str">
        <f t="shared" si="71"/>
        <v>SbDIV18</v>
      </c>
      <c r="E1509" s="2">
        <v>20180702</v>
      </c>
      <c r="F1509" t="str">
        <f t="shared" si="70"/>
        <v>RS14</v>
      </c>
      <c r="G1509" t="s">
        <v>1140</v>
      </c>
      <c r="H1509" t="str">
        <f>VLOOKUP(E1509,GDD!$A$2:$B$57,2)</f>
        <v>650-900</v>
      </c>
      <c r="I1509" cm="1">
        <f t="array" ref="I1509">IF(H1509="0-650",1,IF(H1509="650-900",2,IF(H1509="900+",3,NA)))</f>
        <v>2</v>
      </c>
      <c r="J1509">
        <v>7.7688551086115401E-2</v>
      </c>
      <c r="K1509">
        <v>1.5294067877790999E-2</v>
      </c>
      <c r="L1509">
        <v>0.91038868560338304</v>
      </c>
    </row>
    <row r="1510" spans="1:12" x14ac:dyDescent="0.2">
      <c r="A1510" t="s">
        <v>378</v>
      </c>
      <c r="B1510" t="str">
        <f t="shared" si="69"/>
        <v>height_95p</v>
      </c>
      <c r="C1510">
        <f>VLOOKUP(B1510,GDD!$D$2:$E$31,2)</f>
        <v>6</v>
      </c>
      <c r="D1510" t="str">
        <f t="shared" si="71"/>
        <v>SbDIV18</v>
      </c>
      <c r="E1510" s="2">
        <v>20180702</v>
      </c>
      <c r="F1510" t="str">
        <f t="shared" si="70"/>
        <v>RS14</v>
      </c>
      <c r="G1510" t="s">
        <v>1140</v>
      </c>
      <c r="H1510" t="str">
        <f>VLOOKUP(E1510,GDD!$A$2:$B$57,2)</f>
        <v>650-900</v>
      </c>
      <c r="I1510" cm="1">
        <f t="array" ref="I1510">IF(H1510="0-650",1,IF(H1510="650-900",2,IF(H1510="900+",3,NA)))</f>
        <v>2</v>
      </c>
      <c r="J1510">
        <v>6.9938537359817199E-2</v>
      </c>
      <c r="K1510">
        <v>2.1785230694709199E-2</v>
      </c>
      <c r="L1510">
        <v>0.865242360370445</v>
      </c>
    </row>
    <row r="1511" spans="1:12" x14ac:dyDescent="0.2">
      <c r="A1511" t="s">
        <v>379</v>
      </c>
      <c r="B1511" t="str">
        <f t="shared" si="69"/>
        <v>height_99p</v>
      </c>
      <c r="C1511">
        <f>VLOOKUP(B1511,GDD!$D$2:$E$31,2)</f>
        <v>7</v>
      </c>
      <c r="D1511" t="str">
        <f t="shared" si="71"/>
        <v>SbDIV18</v>
      </c>
      <c r="E1511" s="2">
        <v>20180702</v>
      </c>
      <c r="F1511" t="str">
        <f t="shared" si="70"/>
        <v>RS14</v>
      </c>
      <c r="G1511" t="s">
        <v>1140</v>
      </c>
      <c r="H1511" t="str">
        <f>VLOOKUP(E1511,GDD!$A$2:$B$57,2)</f>
        <v>650-900</v>
      </c>
      <c r="I1511" cm="1">
        <f t="array" ref="I1511">IF(H1511="0-650",1,IF(H1511="650-900",2,IF(H1511="900+",3,NA)))</f>
        <v>2</v>
      </c>
      <c r="J1511">
        <v>5.6192866270040297E-2</v>
      </c>
      <c r="K1511">
        <v>3.1719571289988299E-2</v>
      </c>
      <c r="L1511">
        <v>0.77988616347256401</v>
      </c>
    </row>
    <row r="1512" spans="1:12" x14ac:dyDescent="0.2">
      <c r="A1512" t="s">
        <v>380</v>
      </c>
      <c r="B1512" t="str">
        <f t="shared" si="69"/>
        <v>canopy_cover_5p</v>
      </c>
      <c r="C1512">
        <f>VLOOKUP(B1512,GDD!$D$2:$E$31,2)</f>
        <v>8</v>
      </c>
      <c r="D1512" t="str">
        <f t="shared" si="71"/>
        <v>SbDIV18</v>
      </c>
      <c r="E1512" s="2">
        <v>20180702</v>
      </c>
      <c r="F1512" t="str">
        <f t="shared" si="70"/>
        <v>RS14</v>
      </c>
      <c r="G1512" t="s">
        <v>1140</v>
      </c>
      <c r="H1512" t="str">
        <f>VLOOKUP(E1512,GDD!$A$2:$B$57,2)</f>
        <v>650-900</v>
      </c>
      <c r="I1512" cm="1">
        <f t="array" ref="I1512">IF(H1512="0-650",1,IF(H1512="650-900",2,IF(H1512="900+",3,NA)))</f>
        <v>2</v>
      </c>
      <c r="J1512">
        <v>0.43290891477575999</v>
      </c>
      <c r="K1512">
        <v>3.0434874335827899</v>
      </c>
      <c r="L1512">
        <v>0.2214761373885</v>
      </c>
    </row>
    <row r="1513" spans="1:12" x14ac:dyDescent="0.2">
      <c r="A1513" t="s">
        <v>381</v>
      </c>
      <c r="B1513" t="str">
        <f t="shared" si="69"/>
        <v>pcanopy_cover_10p</v>
      </c>
      <c r="C1513">
        <f>VLOOKUP(B1513,GDD!$D$2:$E$31,2)</f>
        <v>9</v>
      </c>
      <c r="D1513" t="str">
        <f t="shared" si="71"/>
        <v>SbDIV18</v>
      </c>
      <c r="E1513" s="2">
        <v>20180702</v>
      </c>
      <c r="F1513" t="str">
        <f t="shared" si="70"/>
        <v>RS14</v>
      </c>
      <c r="G1513" t="s">
        <v>1140</v>
      </c>
      <c r="H1513" t="str">
        <f>VLOOKUP(E1513,GDD!$A$2:$B$57,2)</f>
        <v>650-900</v>
      </c>
      <c r="I1513" cm="1">
        <f t="array" ref="I1513">IF(H1513="0-650",1,IF(H1513="650-900",2,IF(H1513="900+",3,NA)))</f>
        <v>2</v>
      </c>
      <c r="J1513">
        <v>0.46818159489317801</v>
      </c>
      <c r="K1513">
        <v>3.2126143822810902</v>
      </c>
      <c r="L1513">
        <v>0.225685285958237</v>
      </c>
    </row>
    <row r="1514" spans="1:12" x14ac:dyDescent="0.2">
      <c r="A1514" t="s">
        <v>382</v>
      </c>
      <c r="B1514" t="str">
        <f t="shared" si="69"/>
        <v>canopy_cover_20p</v>
      </c>
      <c r="C1514">
        <f>VLOOKUP(B1514,GDD!$D$2:$E$31,2)</f>
        <v>10</v>
      </c>
      <c r="D1514" t="str">
        <f t="shared" si="71"/>
        <v>SbDIV18</v>
      </c>
      <c r="E1514" s="2">
        <v>20180702</v>
      </c>
      <c r="F1514" t="str">
        <f t="shared" si="70"/>
        <v>RS14</v>
      </c>
      <c r="G1514" t="s">
        <v>1140</v>
      </c>
      <c r="H1514" t="str">
        <f>VLOOKUP(E1514,GDD!$A$2:$B$57,2)</f>
        <v>650-900</v>
      </c>
      <c r="I1514" cm="1">
        <f t="array" ref="I1514">IF(H1514="0-650",1,IF(H1514="650-900",2,IF(H1514="900+",3,NA)))</f>
        <v>2</v>
      </c>
      <c r="J1514">
        <v>0.604627836863455</v>
      </c>
      <c r="K1514">
        <v>3.7606557471123501</v>
      </c>
      <c r="L1514">
        <v>0.243315337302874</v>
      </c>
    </row>
    <row r="1515" spans="1:12" x14ac:dyDescent="0.2">
      <c r="A1515" t="s">
        <v>383</v>
      </c>
      <c r="B1515" t="str">
        <f t="shared" si="69"/>
        <v>canopy_cover_30p</v>
      </c>
      <c r="C1515">
        <f>VLOOKUP(B1515,GDD!$D$2:$E$31,2)</f>
        <v>11</v>
      </c>
      <c r="D1515" t="str">
        <f t="shared" si="71"/>
        <v>SbDIV18</v>
      </c>
      <c r="E1515" s="2">
        <v>20180702</v>
      </c>
      <c r="F1515" t="str">
        <f t="shared" si="70"/>
        <v>RS14</v>
      </c>
      <c r="G1515" t="s">
        <v>1140</v>
      </c>
      <c r="H1515" t="str">
        <f>VLOOKUP(E1515,GDD!$A$2:$B$57,2)</f>
        <v>650-900</v>
      </c>
      <c r="I1515" cm="1">
        <f t="array" ref="I1515">IF(H1515="0-650",1,IF(H1515="650-900",2,IF(H1515="900+",3,NA)))</f>
        <v>2</v>
      </c>
      <c r="J1515">
        <v>0.94206327785856703</v>
      </c>
      <c r="K1515">
        <v>4.5177397608206</v>
      </c>
      <c r="L1515">
        <v>0.29430895032124199</v>
      </c>
    </row>
    <row r="1516" spans="1:12" x14ac:dyDescent="0.2">
      <c r="A1516" t="s">
        <v>384</v>
      </c>
      <c r="B1516" t="str">
        <f t="shared" si="69"/>
        <v>canopy_cover_40p</v>
      </c>
      <c r="C1516">
        <f>VLOOKUP(B1516,GDD!$D$2:$E$31,2)</f>
        <v>12</v>
      </c>
      <c r="D1516" t="str">
        <f t="shared" si="71"/>
        <v>SbDIV18</v>
      </c>
      <c r="E1516" s="2">
        <v>20180702</v>
      </c>
      <c r="F1516" t="str">
        <f t="shared" si="70"/>
        <v>RS14</v>
      </c>
      <c r="G1516" t="s">
        <v>1140</v>
      </c>
      <c r="H1516" t="str">
        <f>VLOOKUP(E1516,GDD!$A$2:$B$57,2)</f>
        <v>650-900</v>
      </c>
      <c r="I1516" cm="1">
        <f t="array" ref="I1516">IF(H1516="0-650",1,IF(H1516="650-900",2,IF(H1516="900+",3,NA)))</f>
        <v>2</v>
      </c>
      <c r="J1516">
        <v>2.9683609991270599</v>
      </c>
      <c r="K1516">
        <v>10.424588734530801</v>
      </c>
      <c r="L1516">
        <v>0.36285124677438302</v>
      </c>
    </row>
    <row r="1517" spans="1:12" x14ac:dyDescent="0.2">
      <c r="A1517" t="s">
        <v>385</v>
      </c>
      <c r="B1517" t="str">
        <f t="shared" si="69"/>
        <v>canopy_cover_50p</v>
      </c>
      <c r="C1517">
        <f>VLOOKUP(B1517,GDD!$D$2:$E$31,2)</f>
        <v>13</v>
      </c>
      <c r="D1517" t="str">
        <f t="shared" si="71"/>
        <v>SbDIV18</v>
      </c>
      <c r="E1517" s="2">
        <v>20180702</v>
      </c>
      <c r="F1517" t="str">
        <f t="shared" si="70"/>
        <v>RS14</v>
      </c>
      <c r="G1517" t="s">
        <v>1140</v>
      </c>
      <c r="H1517" t="str">
        <f>VLOOKUP(E1517,GDD!$A$2:$B$57,2)</f>
        <v>650-900</v>
      </c>
      <c r="I1517" cm="1">
        <f t="array" ref="I1517">IF(H1517="0-650",1,IF(H1517="650-900",2,IF(H1517="900+",3,NA)))</f>
        <v>2</v>
      </c>
      <c r="J1517">
        <v>18.170414399867902</v>
      </c>
      <c r="K1517">
        <v>54.937242817358303</v>
      </c>
      <c r="L1517">
        <v>0.39813317871332099</v>
      </c>
    </row>
    <row r="1518" spans="1:12" x14ac:dyDescent="0.2">
      <c r="A1518" t="s">
        <v>386</v>
      </c>
      <c r="B1518" t="str">
        <f t="shared" si="69"/>
        <v>canopy_cover_75p</v>
      </c>
      <c r="C1518">
        <f>VLOOKUP(B1518,GDD!$D$2:$E$31,2)</f>
        <v>14</v>
      </c>
      <c r="D1518" t="str">
        <f t="shared" si="71"/>
        <v>SbDIV18</v>
      </c>
      <c r="E1518" s="2">
        <v>20180702</v>
      </c>
      <c r="F1518" t="str">
        <f t="shared" si="70"/>
        <v>RS14</v>
      </c>
      <c r="G1518" t="s">
        <v>1140</v>
      </c>
      <c r="H1518" t="str">
        <f>VLOOKUP(E1518,GDD!$A$2:$B$57,2)</f>
        <v>650-900</v>
      </c>
      <c r="I1518" cm="1">
        <f t="array" ref="I1518">IF(H1518="0-650",1,IF(H1518="650-900",2,IF(H1518="900+",3,NA)))</f>
        <v>2</v>
      </c>
      <c r="J1518">
        <v>149.79094771190901</v>
      </c>
      <c r="K1518">
        <v>207.919237509304</v>
      </c>
      <c r="L1518">
        <v>0.59030783575274604</v>
      </c>
    </row>
    <row r="1519" spans="1:12" x14ac:dyDescent="0.2">
      <c r="A1519" t="s">
        <v>387</v>
      </c>
      <c r="B1519" t="str">
        <f t="shared" si="69"/>
        <v>standard_deviation_ht</v>
      </c>
      <c r="C1519">
        <f>VLOOKUP(B1519,GDD!$D$2:$E$31,2)</f>
        <v>15</v>
      </c>
      <c r="D1519" t="str">
        <f t="shared" si="71"/>
        <v>SbDIV18</v>
      </c>
      <c r="E1519" s="2">
        <v>20180702</v>
      </c>
      <c r="F1519" t="str">
        <f t="shared" si="70"/>
        <v>RS14</v>
      </c>
      <c r="G1519" t="s">
        <v>1140</v>
      </c>
      <c r="H1519" t="str">
        <f>VLOOKUP(E1519,GDD!$A$2:$B$57,2)</f>
        <v>650-900</v>
      </c>
      <c r="I1519" cm="1">
        <f t="array" ref="I1519">IF(H1519="0-650",1,IF(H1519="650-900",2,IF(H1519="900+",3,NA)))</f>
        <v>2</v>
      </c>
      <c r="J1519">
        <v>3.04566650295909E-3</v>
      </c>
      <c r="K1519">
        <v>1.0235173691827699E-3</v>
      </c>
      <c r="L1519">
        <v>0.85614351458961702</v>
      </c>
    </row>
    <row r="1520" spans="1:12" x14ac:dyDescent="0.2">
      <c r="A1520" t="s">
        <v>388</v>
      </c>
      <c r="B1520" t="str">
        <f t="shared" si="69"/>
        <v>quadratic_mean_ht</v>
      </c>
      <c r="C1520">
        <f>VLOOKUP(B1520,GDD!$D$2:$E$31,2)</f>
        <v>16</v>
      </c>
      <c r="D1520" t="str">
        <f t="shared" si="71"/>
        <v>SbDIV18</v>
      </c>
      <c r="E1520" s="2">
        <v>20180702</v>
      </c>
      <c r="F1520" t="str">
        <f t="shared" si="70"/>
        <v>RS14</v>
      </c>
      <c r="G1520" t="s">
        <v>1140</v>
      </c>
      <c r="H1520" t="str">
        <f>VLOOKUP(E1520,GDD!$A$2:$B$57,2)</f>
        <v>650-900</v>
      </c>
      <c r="I1520" cm="1">
        <f t="array" ref="I1520">IF(H1520="0-650",1,IF(H1520="650-900",2,IF(H1520="900+",3,NA)))</f>
        <v>2</v>
      </c>
      <c r="J1520">
        <v>6.2116045537654999E-2</v>
      </c>
      <c r="K1520">
        <v>7.1287650126941604E-3</v>
      </c>
      <c r="L1520">
        <v>0.94573143609905896</v>
      </c>
    </row>
    <row r="1521" spans="1:12" x14ac:dyDescent="0.2">
      <c r="A1521" t="s">
        <v>389</v>
      </c>
      <c r="B1521" t="str">
        <f t="shared" si="69"/>
        <v>skewness_ht</v>
      </c>
      <c r="C1521">
        <f>VLOOKUP(B1521,GDD!$D$2:$E$31,2)</f>
        <v>17</v>
      </c>
      <c r="D1521" t="str">
        <f t="shared" si="71"/>
        <v>SbDIV18</v>
      </c>
      <c r="E1521" s="2">
        <v>20180702</v>
      </c>
      <c r="F1521" t="str">
        <f t="shared" si="70"/>
        <v>RS14</v>
      </c>
      <c r="G1521" t="s">
        <v>1140</v>
      </c>
      <c r="H1521" t="str">
        <f>VLOOKUP(E1521,GDD!$A$2:$B$57,2)</f>
        <v>650-900</v>
      </c>
      <c r="I1521" cm="1">
        <f t="array" ref="I1521">IF(H1521="0-650",1,IF(H1521="650-900",2,IF(H1521="900+",3,NA)))</f>
        <v>2</v>
      </c>
      <c r="J1521">
        <v>0.18536430498312501</v>
      </c>
      <c r="K1521">
        <v>0.29340128172823399</v>
      </c>
      <c r="L1521">
        <v>0.55821702140278595</v>
      </c>
    </row>
    <row r="1522" spans="1:12" x14ac:dyDescent="0.2">
      <c r="A1522" t="s">
        <v>390</v>
      </c>
      <c r="B1522" t="str">
        <f t="shared" si="69"/>
        <v>kurtosis_ht</v>
      </c>
      <c r="C1522">
        <f>VLOOKUP(B1522,GDD!$D$2:$E$31,2)</f>
        <v>18</v>
      </c>
      <c r="D1522" t="str">
        <f t="shared" si="71"/>
        <v>SbDIV18</v>
      </c>
      <c r="E1522" s="2">
        <v>20180702</v>
      </c>
      <c r="F1522" t="str">
        <f t="shared" si="70"/>
        <v>RS14</v>
      </c>
      <c r="G1522" t="s">
        <v>1140</v>
      </c>
      <c r="H1522" t="str">
        <f>VLOOKUP(E1522,GDD!$A$2:$B$57,2)</f>
        <v>650-900</v>
      </c>
      <c r="I1522" cm="1">
        <f t="array" ref="I1522">IF(H1522="0-650",1,IF(H1522="650-900",2,IF(H1522="900+",3,NA)))</f>
        <v>2</v>
      </c>
      <c r="J1522">
        <v>0.64965214293763796</v>
      </c>
      <c r="K1522">
        <v>0.90424653181806902</v>
      </c>
      <c r="L1522">
        <v>0.58964117162288798</v>
      </c>
    </row>
    <row r="1523" spans="1:12" x14ac:dyDescent="0.2">
      <c r="A1523" t="s">
        <v>391</v>
      </c>
      <c r="B1523" t="str">
        <f t="shared" si="69"/>
        <v>variation_ht</v>
      </c>
      <c r="C1523">
        <f>VLOOKUP(B1523,GDD!$D$2:$E$31,2)</f>
        <v>19</v>
      </c>
      <c r="D1523" t="str">
        <f t="shared" si="71"/>
        <v>SbDIV18</v>
      </c>
      <c r="E1523" s="2">
        <v>20180702</v>
      </c>
      <c r="F1523" t="str">
        <f t="shared" si="70"/>
        <v>RS14</v>
      </c>
      <c r="G1523" t="s">
        <v>1140</v>
      </c>
      <c r="H1523" t="str">
        <f>VLOOKUP(E1523,GDD!$A$2:$B$57,2)</f>
        <v>650-900</v>
      </c>
      <c r="I1523" cm="1">
        <f t="array" ref="I1523">IF(H1523="0-650",1,IF(H1523="650-900",2,IF(H1523="900+",3,NA)))</f>
        <v>2</v>
      </c>
      <c r="J1523">
        <v>2.79633869654128E-4</v>
      </c>
      <c r="K1523">
        <v>6.8798420697714798E-4</v>
      </c>
      <c r="L1523">
        <v>0.44839997321622199</v>
      </c>
    </row>
    <row r="1524" spans="1:12" x14ac:dyDescent="0.2">
      <c r="A1524" t="s">
        <v>392</v>
      </c>
      <c r="B1524" t="str">
        <f t="shared" si="69"/>
        <v>plot_volume</v>
      </c>
      <c r="C1524">
        <f>VLOOKUP(B1524,GDD!$D$2:$E$31,2)</f>
        <v>20</v>
      </c>
      <c r="D1524" t="str">
        <f t="shared" si="71"/>
        <v>SbDIV18</v>
      </c>
      <c r="E1524" s="2">
        <v>20180702</v>
      </c>
      <c r="F1524" t="str">
        <f t="shared" si="70"/>
        <v>RS14</v>
      </c>
      <c r="G1524" t="s">
        <v>1140</v>
      </c>
      <c r="H1524" t="str">
        <f>VLOOKUP(E1524,GDD!$A$2:$B$57,2)</f>
        <v>650-900</v>
      </c>
      <c r="I1524" cm="1">
        <f t="array" ref="I1524">IF(H1524="0-650",1,IF(H1524="650-900",2,IF(H1524="900+",3,NA)))</f>
        <v>2</v>
      </c>
      <c r="J1524" s="1">
        <v>2.2251610975912899E-5</v>
      </c>
      <c r="K1524" s="1">
        <v>4.5440551741458604E-6</v>
      </c>
      <c r="L1524">
        <v>0.90735356903758302</v>
      </c>
    </row>
    <row r="1525" spans="1:12" x14ac:dyDescent="0.2">
      <c r="A1525" t="s">
        <v>393</v>
      </c>
      <c r="B1525" t="str">
        <f t="shared" si="69"/>
        <v>height_30p</v>
      </c>
      <c r="C1525">
        <f>VLOOKUP(B1525,GDD!$D$2:$E$31,2)</f>
        <v>2</v>
      </c>
      <c r="D1525" t="str">
        <f t="shared" si="71"/>
        <v>SbDIV18</v>
      </c>
      <c r="E1525" s="2">
        <v>20180710</v>
      </c>
      <c r="F1525" t="str">
        <f t="shared" si="70"/>
        <v>RS14</v>
      </c>
      <c r="G1525" t="s">
        <v>1140</v>
      </c>
      <c r="H1525" t="str">
        <f>VLOOKUP(E1525,GDD!$A$2:$B$57,2)</f>
        <v>650-900</v>
      </c>
      <c r="I1525" cm="1">
        <f t="array" ref="I1525">IF(H1525="0-650",1,IF(H1525="650-900",2,IF(H1525="900+",3,NA)))</f>
        <v>2</v>
      </c>
      <c r="J1525">
        <v>9.8358844788919403E-2</v>
      </c>
      <c r="K1525">
        <v>6.0183503401762904E-3</v>
      </c>
      <c r="L1525">
        <v>0.97031435386322995</v>
      </c>
    </row>
    <row r="1526" spans="1:12" x14ac:dyDescent="0.2">
      <c r="A1526" t="s">
        <v>394</v>
      </c>
      <c r="B1526" t="str">
        <f t="shared" si="69"/>
        <v>height_50p</v>
      </c>
      <c r="C1526">
        <f>VLOOKUP(B1526,GDD!$D$2:$E$31,2)</f>
        <v>3</v>
      </c>
      <c r="D1526" t="str">
        <f t="shared" si="71"/>
        <v>SbDIV18</v>
      </c>
      <c r="E1526" s="2">
        <v>20180710</v>
      </c>
      <c r="F1526" t="str">
        <f t="shared" si="70"/>
        <v>RS14</v>
      </c>
      <c r="G1526" t="s">
        <v>1140</v>
      </c>
      <c r="H1526" t="str">
        <f>VLOOKUP(E1526,GDD!$A$2:$B$57,2)</f>
        <v>650-900</v>
      </c>
      <c r="I1526" cm="1">
        <f t="array" ref="I1526">IF(H1526="0-650",1,IF(H1526="650-900",2,IF(H1526="900+",3,NA)))</f>
        <v>2</v>
      </c>
      <c r="J1526">
        <v>0.120180425271824</v>
      </c>
      <c r="K1526">
        <v>5.9914500361458196E-3</v>
      </c>
      <c r="L1526">
        <v>0.97567934205589002</v>
      </c>
    </row>
    <row r="1527" spans="1:12" x14ac:dyDescent="0.2">
      <c r="A1527" t="s">
        <v>395</v>
      </c>
      <c r="B1527" t="str">
        <f t="shared" si="69"/>
        <v>height_70p</v>
      </c>
      <c r="C1527">
        <f>VLOOKUP(B1527,GDD!$D$2:$E$31,2)</f>
        <v>4</v>
      </c>
      <c r="D1527" t="str">
        <f t="shared" si="71"/>
        <v>SbDIV18</v>
      </c>
      <c r="E1527" s="2">
        <v>20180710</v>
      </c>
      <c r="F1527" t="str">
        <f t="shared" si="70"/>
        <v>RS14</v>
      </c>
      <c r="G1527" t="s">
        <v>1140</v>
      </c>
      <c r="H1527" t="str">
        <f>VLOOKUP(E1527,GDD!$A$2:$B$57,2)</f>
        <v>650-900</v>
      </c>
      <c r="I1527" cm="1">
        <f t="array" ref="I1527">IF(H1527="0-650",1,IF(H1527="650-900",2,IF(H1527="900+",3,NA)))</f>
        <v>2</v>
      </c>
      <c r="J1527">
        <v>0.135984652001154</v>
      </c>
      <c r="K1527">
        <v>6.84394510606255E-3</v>
      </c>
      <c r="L1527">
        <v>0.97545330027195898</v>
      </c>
    </row>
    <row r="1528" spans="1:12" x14ac:dyDescent="0.2">
      <c r="A1528" t="s">
        <v>396</v>
      </c>
      <c r="B1528" t="str">
        <f t="shared" si="69"/>
        <v>height_90p</v>
      </c>
      <c r="C1528">
        <f>VLOOKUP(B1528,GDD!$D$2:$E$31,2)</f>
        <v>5</v>
      </c>
      <c r="D1528" t="str">
        <f t="shared" si="71"/>
        <v>SbDIV18</v>
      </c>
      <c r="E1528" s="2">
        <v>20180710</v>
      </c>
      <c r="F1528" t="str">
        <f t="shared" si="70"/>
        <v>RS14</v>
      </c>
      <c r="G1528" t="s">
        <v>1140</v>
      </c>
      <c r="H1528" t="str">
        <f>VLOOKUP(E1528,GDD!$A$2:$B$57,2)</f>
        <v>650-900</v>
      </c>
      <c r="I1528" cm="1">
        <f t="array" ref="I1528">IF(H1528="0-650",1,IF(H1528="650-900",2,IF(H1528="900+",3,NA)))</f>
        <v>2</v>
      </c>
      <c r="J1528">
        <v>0.145488319724764</v>
      </c>
      <c r="K1528">
        <v>1.8719145504892499E-2</v>
      </c>
      <c r="L1528">
        <v>0.939556343953317</v>
      </c>
    </row>
    <row r="1529" spans="1:12" x14ac:dyDescent="0.2">
      <c r="A1529" t="s">
        <v>397</v>
      </c>
      <c r="B1529" t="str">
        <f t="shared" si="69"/>
        <v>height_95p</v>
      </c>
      <c r="C1529">
        <f>VLOOKUP(B1529,GDD!$D$2:$E$31,2)</f>
        <v>6</v>
      </c>
      <c r="D1529" t="str">
        <f t="shared" si="71"/>
        <v>SbDIV18</v>
      </c>
      <c r="E1529" s="2">
        <v>20180710</v>
      </c>
      <c r="F1529" t="str">
        <f t="shared" si="70"/>
        <v>RS14</v>
      </c>
      <c r="G1529" t="s">
        <v>1140</v>
      </c>
      <c r="H1529" t="str">
        <f>VLOOKUP(E1529,GDD!$A$2:$B$57,2)</f>
        <v>650-900</v>
      </c>
      <c r="I1529" cm="1">
        <f t="array" ref="I1529">IF(H1529="0-650",1,IF(H1529="650-900",2,IF(H1529="900+",3,NA)))</f>
        <v>2</v>
      </c>
      <c r="J1529">
        <v>0.140039421906793</v>
      </c>
      <c r="K1529">
        <v>2.9793990597035101E-2</v>
      </c>
      <c r="L1529">
        <v>0.90385091144338803</v>
      </c>
    </row>
    <row r="1530" spans="1:12" x14ac:dyDescent="0.2">
      <c r="A1530" t="s">
        <v>398</v>
      </c>
      <c r="B1530" t="str">
        <f t="shared" si="69"/>
        <v>height_99p</v>
      </c>
      <c r="C1530">
        <f>VLOOKUP(B1530,GDD!$D$2:$E$31,2)</f>
        <v>7</v>
      </c>
      <c r="D1530" t="str">
        <f t="shared" si="71"/>
        <v>SbDIV18</v>
      </c>
      <c r="E1530" s="2">
        <v>20180710</v>
      </c>
      <c r="F1530" t="str">
        <f t="shared" si="70"/>
        <v>RS14</v>
      </c>
      <c r="G1530" t="s">
        <v>1140</v>
      </c>
      <c r="H1530" t="str">
        <f>VLOOKUP(E1530,GDD!$A$2:$B$57,2)</f>
        <v>650-900</v>
      </c>
      <c r="I1530" cm="1">
        <f t="array" ref="I1530">IF(H1530="0-650",1,IF(H1530="650-900",2,IF(H1530="900+",3,NA)))</f>
        <v>2</v>
      </c>
      <c r="J1530">
        <v>0.11724526785875899</v>
      </c>
      <c r="K1530">
        <v>5.2259754009835901E-2</v>
      </c>
      <c r="L1530">
        <v>0.81775169587614005</v>
      </c>
    </row>
    <row r="1531" spans="1:12" x14ac:dyDescent="0.2">
      <c r="A1531" t="s">
        <v>399</v>
      </c>
      <c r="B1531" t="str">
        <f t="shared" si="69"/>
        <v>canopy_cover_5p</v>
      </c>
      <c r="C1531">
        <f>VLOOKUP(B1531,GDD!$D$2:$E$31,2)</f>
        <v>8</v>
      </c>
      <c r="D1531" t="str">
        <f t="shared" si="71"/>
        <v>SbDIV18</v>
      </c>
      <c r="E1531" s="2">
        <v>20180710</v>
      </c>
      <c r="F1531" t="str">
        <f t="shared" si="70"/>
        <v>RS14</v>
      </c>
      <c r="G1531" t="s">
        <v>1140</v>
      </c>
      <c r="H1531" t="str">
        <f>VLOOKUP(E1531,GDD!$A$2:$B$57,2)</f>
        <v>650-900</v>
      </c>
      <c r="I1531" cm="1">
        <f t="array" ref="I1531">IF(H1531="0-650",1,IF(H1531="650-900",2,IF(H1531="900+",3,NA)))</f>
        <v>2</v>
      </c>
      <c r="J1531">
        <v>0.34395338363413702</v>
      </c>
      <c r="K1531">
        <v>1.45758084036853</v>
      </c>
      <c r="L1531">
        <v>0.32062956915700103</v>
      </c>
    </row>
    <row r="1532" spans="1:12" x14ac:dyDescent="0.2">
      <c r="A1532" t="s">
        <v>400</v>
      </c>
      <c r="B1532" t="str">
        <f t="shared" si="69"/>
        <v>pcanopy_cover_10p</v>
      </c>
      <c r="C1532">
        <f>VLOOKUP(B1532,GDD!$D$2:$E$31,2)</f>
        <v>9</v>
      </c>
      <c r="D1532" t="str">
        <f t="shared" si="71"/>
        <v>SbDIV18</v>
      </c>
      <c r="E1532" s="2">
        <v>20180710</v>
      </c>
      <c r="F1532" t="str">
        <f t="shared" si="70"/>
        <v>RS14</v>
      </c>
      <c r="G1532" t="s">
        <v>1140</v>
      </c>
      <c r="H1532" t="str">
        <f>VLOOKUP(E1532,GDD!$A$2:$B$57,2)</f>
        <v>650-900</v>
      </c>
      <c r="I1532" cm="1">
        <f t="array" ref="I1532">IF(H1532="0-650",1,IF(H1532="650-900",2,IF(H1532="900+",3,NA)))</f>
        <v>2</v>
      </c>
      <c r="J1532">
        <v>0.41538481621976497</v>
      </c>
      <c r="K1532">
        <v>1.6278631732128901</v>
      </c>
      <c r="L1532">
        <v>0.33789902686142598</v>
      </c>
    </row>
    <row r="1533" spans="1:12" x14ac:dyDescent="0.2">
      <c r="A1533" t="s">
        <v>401</v>
      </c>
      <c r="B1533" t="str">
        <f t="shared" si="69"/>
        <v>canopy_cover_20p</v>
      </c>
      <c r="C1533">
        <f>VLOOKUP(B1533,GDD!$D$2:$E$31,2)</f>
        <v>10</v>
      </c>
      <c r="D1533" t="str">
        <f t="shared" si="71"/>
        <v>SbDIV18</v>
      </c>
      <c r="E1533" s="2">
        <v>20180710</v>
      </c>
      <c r="F1533" t="str">
        <f t="shared" si="70"/>
        <v>RS14</v>
      </c>
      <c r="G1533" t="s">
        <v>1140</v>
      </c>
      <c r="H1533" t="str">
        <f>VLOOKUP(E1533,GDD!$A$2:$B$57,2)</f>
        <v>650-900</v>
      </c>
      <c r="I1533" cm="1">
        <f t="array" ref="I1533">IF(H1533="0-650",1,IF(H1533="650-900",2,IF(H1533="900+",3,NA)))</f>
        <v>2</v>
      </c>
      <c r="J1533">
        <v>0.64845022146003295</v>
      </c>
      <c r="K1533">
        <v>2.0216981475501301</v>
      </c>
      <c r="L1533">
        <v>0.39079762362470999</v>
      </c>
    </row>
    <row r="1534" spans="1:12" x14ac:dyDescent="0.2">
      <c r="A1534" t="s">
        <v>402</v>
      </c>
      <c r="B1534" t="str">
        <f t="shared" si="69"/>
        <v>canopy_cover_30p</v>
      </c>
      <c r="C1534">
        <f>VLOOKUP(B1534,GDD!$D$2:$E$31,2)</f>
        <v>11</v>
      </c>
      <c r="D1534" t="str">
        <f t="shared" si="71"/>
        <v>SbDIV18</v>
      </c>
      <c r="E1534" s="2">
        <v>20180710</v>
      </c>
      <c r="F1534" t="str">
        <f t="shared" si="70"/>
        <v>RS14</v>
      </c>
      <c r="G1534" t="s">
        <v>1140</v>
      </c>
      <c r="H1534" t="str">
        <f>VLOOKUP(E1534,GDD!$A$2:$B$57,2)</f>
        <v>650-900</v>
      </c>
      <c r="I1534" cm="1">
        <f t="array" ref="I1534">IF(H1534="0-650",1,IF(H1534="650-900",2,IF(H1534="900+",3,NA)))</f>
        <v>2</v>
      </c>
      <c r="J1534">
        <v>1.7104220488486199</v>
      </c>
      <c r="K1534">
        <v>5.2388692808012802</v>
      </c>
      <c r="L1534">
        <v>0.39502971382297303</v>
      </c>
    </row>
    <row r="1535" spans="1:12" x14ac:dyDescent="0.2">
      <c r="A1535" t="s">
        <v>403</v>
      </c>
      <c r="B1535" t="str">
        <f t="shared" si="69"/>
        <v>canopy_cover_40p</v>
      </c>
      <c r="C1535">
        <f>VLOOKUP(B1535,GDD!$D$2:$E$31,2)</f>
        <v>12</v>
      </c>
      <c r="D1535" t="str">
        <f t="shared" si="71"/>
        <v>SbDIV18</v>
      </c>
      <c r="E1535" s="2">
        <v>20180710</v>
      </c>
      <c r="F1535" t="str">
        <f t="shared" si="70"/>
        <v>RS14</v>
      </c>
      <c r="G1535" t="s">
        <v>1140</v>
      </c>
      <c r="H1535" t="str">
        <f>VLOOKUP(E1535,GDD!$A$2:$B$57,2)</f>
        <v>650-900</v>
      </c>
      <c r="I1535" cm="1">
        <f t="array" ref="I1535">IF(H1535="0-650",1,IF(H1535="650-900",2,IF(H1535="900+",3,NA)))</f>
        <v>2</v>
      </c>
      <c r="J1535">
        <v>8.9839770726706991</v>
      </c>
      <c r="K1535">
        <v>34.005642612496899</v>
      </c>
      <c r="L1535">
        <v>0.34571311716331399</v>
      </c>
    </row>
    <row r="1536" spans="1:12" x14ac:dyDescent="0.2">
      <c r="A1536" t="s">
        <v>404</v>
      </c>
      <c r="B1536" t="str">
        <f t="shared" si="69"/>
        <v>canopy_cover_50p</v>
      </c>
      <c r="C1536">
        <f>VLOOKUP(B1536,GDD!$D$2:$E$31,2)</f>
        <v>13</v>
      </c>
      <c r="D1536" t="str">
        <f t="shared" si="71"/>
        <v>SbDIV18</v>
      </c>
      <c r="E1536" s="2">
        <v>20180710</v>
      </c>
      <c r="F1536" t="str">
        <f t="shared" si="70"/>
        <v>RS14</v>
      </c>
      <c r="G1536" t="s">
        <v>1140</v>
      </c>
      <c r="H1536" t="str">
        <f>VLOOKUP(E1536,GDD!$A$2:$B$57,2)</f>
        <v>650-900</v>
      </c>
      <c r="I1536" cm="1">
        <f t="array" ref="I1536">IF(H1536="0-650",1,IF(H1536="650-900",2,IF(H1536="900+",3,NA)))</f>
        <v>2</v>
      </c>
      <c r="J1536">
        <v>48.508244670872898</v>
      </c>
      <c r="K1536">
        <v>144.352425111347</v>
      </c>
      <c r="L1536">
        <v>0.40194276699454501</v>
      </c>
    </row>
    <row r="1537" spans="1:12" x14ac:dyDescent="0.2">
      <c r="A1537" t="s">
        <v>405</v>
      </c>
      <c r="B1537" t="str">
        <f t="shared" si="69"/>
        <v>canopy_cover_75p</v>
      </c>
      <c r="C1537">
        <f>VLOOKUP(B1537,GDD!$D$2:$E$31,2)</f>
        <v>14</v>
      </c>
      <c r="D1537" t="str">
        <f t="shared" si="71"/>
        <v>SbDIV18</v>
      </c>
      <c r="E1537" s="2">
        <v>20180710</v>
      </c>
      <c r="F1537" t="str">
        <f t="shared" si="70"/>
        <v>RS14</v>
      </c>
      <c r="G1537" t="s">
        <v>1140</v>
      </c>
      <c r="H1537" t="str">
        <f>VLOOKUP(E1537,GDD!$A$2:$B$57,2)</f>
        <v>650-900</v>
      </c>
      <c r="I1537" cm="1">
        <f t="array" ref="I1537">IF(H1537="0-650",1,IF(H1537="650-900",2,IF(H1537="900+",3,NA)))</f>
        <v>2</v>
      </c>
      <c r="J1537">
        <v>232.61685087303499</v>
      </c>
      <c r="K1537">
        <v>198.767617113645</v>
      </c>
      <c r="L1537">
        <v>0.700651773621493</v>
      </c>
    </row>
    <row r="1538" spans="1:12" x14ac:dyDescent="0.2">
      <c r="A1538" t="s">
        <v>406</v>
      </c>
      <c r="B1538" t="str">
        <f t="shared" ref="B1538:B1601" si="72">LEFT(A1538, FIND("_RS",A1538)-10)</f>
        <v>standard_deviation_ht</v>
      </c>
      <c r="C1538">
        <f>VLOOKUP(B1538,GDD!$D$2:$E$31,2)</f>
        <v>15</v>
      </c>
      <c r="D1538" t="str">
        <f t="shared" si="71"/>
        <v>SbDIV18</v>
      </c>
      <c r="E1538" s="2">
        <v>20180710</v>
      </c>
      <c r="F1538" t="str">
        <f t="shared" ref="F1538:F1601" si="73">RIGHT(A1538,LEN(A1538)-FIND("_RS",A1538))</f>
        <v>RS14</v>
      </c>
      <c r="G1538" t="s">
        <v>1140</v>
      </c>
      <c r="H1538" t="str">
        <f>VLOOKUP(E1538,GDD!$A$2:$B$57,2)</f>
        <v>650-900</v>
      </c>
      <c r="I1538" cm="1">
        <f t="array" ref="I1538">IF(H1538="0-650",1,IF(H1538="650-900",2,IF(H1538="900+",3,NA)))</f>
        <v>2</v>
      </c>
      <c r="J1538">
        <v>5.6306370939918603E-3</v>
      </c>
      <c r="K1538">
        <v>1.86591893269921E-3</v>
      </c>
      <c r="L1538">
        <v>0.85785849910600398</v>
      </c>
    </row>
    <row r="1539" spans="1:12" x14ac:dyDescent="0.2">
      <c r="A1539" t="s">
        <v>407</v>
      </c>
      <c r="B1539" t="str">
        <f t="shared" si="72"/>
        <v>quadratic_mean_ht</v>
      </c>
      <c r="C1539">
        <f>VLOOKUP(B1539,GDD!$D$2:$E$31,2)</f>
        <v>16</v>
      </c>
      <c r="D1539" t="str">
        <f t="shared" ref="D1539:D1602" si="74">"SbDIV"&amp;MID(E1539,3,2)</f>
        <v>SbDIV18</v>
      </c>
      <c r="E1539" s="2">
        <v>20180710</v>
      </c>
      <c r="F1539" t="str">
        <f t="shared" si="73"/>
        <v>RS14</v>
      </c>
      <c r="G1539" t="s">
        <v>1140</v>
      </c>
      <c r="H1539" t="str">
        <f>VLOOKUP(E1539,GDD!$A$2:$B$57,2)</f>
        <v>650-900</v>
      </c>
      <c r="I1539" cm="1">
        <f t="array" ref="I1539">IF(H1539="0-650",1,IF(H1539="650-900",2,IF(H1539="900+",3,NA)))</f>
        <v>2</v>
      </c>
      <c r="J1539">
        <v>0.103803916570095</v>
      </c>
      <c r="K1539">
        <v>7.7206890777914003E-3</v>
      </c>
      <c r="L1539">
        <v>0.96414460565528104</v>
      </c>
    </row>
    <row r="1540" spans="1:12" x14ac:dyDescent="0.2">
      <c r="A1540" t="s">
        <v>408</v>
      </c>
      <c r="B1540" t="str">
        <f t="shared" si="72"/>
        <v>skewness_ht</v>
      </c>
      <c r="C1540">
        <f>VLOOKUP(B1540,GDD!$D$2:$E$31,2)</f>
        <v>17</v>
      </c>
      <c r="D1540" t="str">
        <f t="shared" si="74"/>
        <v>SbDIV18</v>
      </c>
      <c r="E1540" s="2">
        <v>20180710</v>
      </c>
      <c r="F1540" t="str">
        <f t="shared" si="73"/>
        <v>RS14</v>
      </c>
      <c r="G1540" t="s">
        <v>1140</v>
      </c>
      <c r="H1540" t="str">
        <f>VLOOKUP(E1540,GDD!$A$2:$B$57,2)</f>
        <v>650-900</v>
      </c>
      <c r="I1540" cm="1">
        <f t="array" ref="I1540">IF(H1540="0-650",1,IF(H1540="650-900",2,IF(H1540="900+",3,NA)))</f>
        <v>2</v>
      </c>
      <c r="J1540">
        <v>0.33020831567706899</v>
      </c>
      <c r="K1540">
        <v>0.40457700630003102</v>
      </c>
      <c r="L1540">
        <v>0.62011321758580495</v>
      </c>
    </row>
    <row r="1541" spans="1:12" x14ac:dyDescent="0.2">
      <c r="A1541" t="s">
        <v>409</v>
      </c>
      <c r="B1541" t="str">
        <f t="shared" si="72"/>
        <v>kurtosis_ht</v>
      </c>
      <c r="C1541">
        <f>VLOOKUP(B1541,GDD!$D$2:$E$31,2)</f>
        <v>18</v>
      </c>
      <c r="D1541" t="str">
        <f t="shared" si="74"/>
        <v>SbDIV18</v>
      </c>
      <c r="E1541" s="2">
        <v>20180710</v>
      </c>
      <c r="F1541" t="str">
        <f t="shared" si="73"/>
        <v>RS14</v>
      </c>
      <c r="G1541" t="s">
        <v>1140</v>
      </c>
      <c r="H1541" t="str">
        <f>VLOOKUP(E1541,GDD!$A$2:$B$57,2)</f>
        <v>650-900</v>
      </c>
      <c r="I1541" cm="1">
        <f t="array" ref="I1541">IF(H1541="0-650",1,IF(H1541="650-900",2,IF(H1541="900+",3,NA)))</f>
        <v>2</v>
      </c>
      <c r="J1541">
        <v>2.4932067148266102</v>
      </c>
      <c r="K1541">
        <v>1.7843823537805501</v>
      </c>
      <c r="L1541">
        <v>0.73645899081073596</v>
      </c>
    </row>
    <row r="1542" spans="1:12" x14ac:dyDescent="0.2">
      <c r="A1542" t="s">
        <v>410</v>
      </c>
      <c r="B1542" t="str">
        <f t="shared" si="72"/>
        <v>variation_ht</v>
      </c>
      <c r="C1542">
        <f>VLOOKUP(B1542,GDD!$D$2:$E$31,2)</f>
        <v>19</v>
      </c>
      <c r="D1542" t="str">
        <f t="shared" si="74"/>
        <v>SbDIV18</v>
      </c>
      <c r="E1542" s="2">
        <v>20180710</v>
      </c>
      <c r="F1542" t="str">
        <f t="shared" si="73"/>
        <v>RS14</v>
      </c>
      <c r="G1542" t="s">
        <v>1140</v>
      </c>
      <c r="H1542" t="str">
        <f>VLOOKUP(E1542,GDD!$A$2:$B$57,2)</f>
        <v>650-900</v>
      </c>
      <c r="I1542" cm="1">
        <f t="array" ref="I1542">IF(H1542="0-650",1,IF(H1542="650-900",2,IF(H1542="900+",3,NA)))</f>
        <v>2</v>
      </c>
      <c r="J1542">
        <v>1.01996867652589E-3</v>
      </c>
      <c r="K1542">
        <v>1.1100693276814E-3</v>
      </c>
      <c r="L1542">
        <v>0.64759778622976605</v>
      </c>
    </row>
    <row r="1543" spans="1:12" x14ac:dyDescent="0.2">
      <c r="A1543" t="s">
        <v>411</v>
      </c>
      <c r="B1543" t="str">
        <f t="shared" si="72"/>
        <v>plot_volume</v>
      </c>
      <c r="C1543">
        <f>VLOOKUP(B1543,GDD!$D$2:$E$31,2)</f>
        <v>20</v>
      </c>
      <c r="D1543" t="str">
        <f t="shared" si="74"/>
        <v>SbDIV18</v>
      </c>
      <c r="E1543" s="2">
        <v>20180710</v>
      </c>
      <c r="F1543" t="str">
        <f t="shared" si="73"/>
        <v>RS14</v>
      </c>
      <c r="G1543" t="s">
        <v>1140</v>
      </c>
      <c r="H1543" t="str">
        <f>VLOOKUP(E1543,GDD!$A$2:$B$57,2)</f>
        <v>650-900</v>
      </c>
      <c r="I1543" cm="1">
        <f t="array" ref="I1543">IF(H1543="0-650",1,IF(H1543="650-900",2,IF(H1543="900+",3,NA)))</f>
        <v>2</v>
      </c>
      <c r="J1543" s="1">
        <v>4.3449979863562899E-5</v>
      </c>
      <c r="K1543" s="1">
        <v>5.4673253111949601E-6</v>
      </c>
      <c r="L1543">
        <v>0.94080885554959504</v>
      </c>
    </row>
    <row r="1544" spans="1:12" x14ac:dyDescent="0.2">
      <c r="A1544" t="s">
        <v>412</v>
      </c>
      <c r="B1544" t="str">
        <f t="shared" si="72"/>
        <v>height_30p</v>
      </c>
      <c r="C1544">
        <f>VLOOKUP(B1544,GDD!$D$2:$E$31,2)</f>
        <v>2</v>
      </c>
      <c r="D1544" t="str">
        <f t="shared" si="74"/>
        <v>SbDIV18</v>
      </c>
      <c r="E1544" s="2">
        <v>20180718</v>
      </c>
      <c r="F1544" t="str">
        <f t="shared" si="73"/>
        <v>RS14</v>
      </c>
      <c r="G1544" t="s">
        <v>1140</v>
      </c>
      <c r="H1544" t="str">
        <f>VLOOKUP(E1544,GDD!$A$2:$B$57,2)</f>
        <v>650-900</v>
      </c>
      <c r="I1544" cm="1">
        <f t="array" ref="I1544">IF(H1544="0-650",1,IF(H1544="650-900",2,IF(H1544="900+",3,NA)))</f>
        <v>2</v>
      </c>
      <c r="J1544">
        <v>9.7222608048702794E-2</v>
      </c>
      <c r="K1544">
        <v>4.7651514415069799E-3</v>
      </c>
      <c r="L1544">
        <v>0.97607980196825705</v>
      </c>
    </row>
    <row r="1545" spans="1:12" x14ac:dyDescent="0.2">
      <c r="A1545" t="s">
        <v>413</v>
      </c>
      <c r="B1545" t="str">
        <f t="shared" si="72"/>
        <v>height_50p</v>
      </c>
      <c r="C1545">
        <f>VLOOKUP(B1545,GDD!$D$2:$E$31,2)</f>
        <v>3</v>
      </c>
      <c r="D1545" t="str">
        <f t="shared" si="74"/>
        <v>SbDIV18</v>
      </c>
      <c r="E1545" s="2">
        <v>20180718</v>
      </c>
      <c r="F1545" t="str">
        <f t="shared" si="73"/>
        <v>RS14</v>
      </c>
      <c r="G1545" t="s">
        <v>1140</v>
      </c>
      <c r="H1545" t="str">
        <f>VLOOKUP(E1545,GDD!$A$2:$B$57,2)</f>
        <v>650-900</v>
      </c>
      <c r="I1545" cm="1">
        <f t="array" ref="I1545">IF(H1545="0-650",1,IF(H1545="650-900",2,IF(H1545="900+",3,NA)))</f>
        <v>2</v>
      </c>
      <c r="J1545">
        <v>0.121025725980968</v>
      </c>
      <c r="K1545">
        <v>4.5070925256434297E-3</v>
      </c>
      <c r="L1545">
        <v>0.98171999054013503</v>
      </c>
    </row>
    <row r="1546" spans="1:12" x14ac:dyDescent="0.2">
      <c r="A1546" t="s">
        <v>414</v>
      </c>
      <c r="B1546" t="str">
        <f t="shared" si="72"/>
        <v>height_70p</v>
      </c>
      <c r="C1546">
        <f>VLOOKUP(B1546,GDD!$D$2:$E$31,2)</f>
        <v>4</v>
      </c>
      <c r="D1546" t="str">
        <f t="shared" si="74"/>
        <v>SbDIV18</v>
      </c>
      <c r="E1546" s="2">
        <v>20180718</v>
      </c>
      <c r="F1546" t="str">
        <f t="shared" si="73"/>
        <v>RS14</v>
      </c>
      <c r="G1546" t="s">
        <v>1140</v>
      </c>
      <c r="H1546" t="str">
        <f>VLOOKUP(E1546,GDD!$A$2:$B$57,2)</f>
        <v>650-900</v>
      </c>
      <c r="I1546" cm="1">
        <f t="array" ref="I1546">IF(H1546="0-650",1,IF(H1546="650-900",2,IF(H1546="900+",3,NA)))</f>
        <v>2</v>
      </c>
      <c r="J1546">
        <v>0.14205251785992901</v>
      </c>
      <c r="K1546">
        <v>5.7313155768565997E-3</v>
      </c>
      <c r="L1546">
        <v>0.98022568407580701</v>
      </c>
    </row>
    <row r="1547" spans="1:12" x14ac:dyDescent="0.2">
      <c r="A1547" t="s">
        <v>415</v>
      </c>
      <c r="B1547" t="str">
        <f t="shared" si="72"/>
        <v>height_90p</v>
      </c>
      <c r="C1547">
        <f>VLOOKUP(B1547,GDD!$D$2:$E$31,2)</f>
        <v>5</v>
      </c>
      <c r="D1547" t="str">
        <f t="shared" si="74"/>
        <v>SbDIV18</v>
      </c>
      <c r="E1547" s="2">
        <v>20180718</v>
      </c>
      <c r="F1547" t="str">
        <f t="shared" si="73"/>
        <v>RS14</v>
      </c>
      <c r="G1547" t="s">
        <v>1140</v>
      </c>
      <c r="H1547" t="str">
        <f>VLOOKUP(E1547,GDD!$A$2:$B$57,2)</f>
        <v>650-900</v>
      </c>
      <c r="I1547" cm="1">
        <f t="array" ref="I1547">IF(H1547="0-650",1,IF(H1547="650-900",2,IF(H1547="900+",3,NA)))</f>
        <v>2</v>
      </c>
      <c r="J1547">
        <v>0.195309260131179</v>
      </c>
      <c r="K1547">
        <v>1.3741036265236E-2</v>
      </c>
      <c r="L1547">
        <v>0.96601777788254595</v>
      </c>
    </row>
    <row r="1548" spans="1:12" x14ac:dyDescent="0.2">
      <c r="A1548" t="s">
        <v>416</v>
      </c>
      <c r="B1548" t="str">
        <f t="shared" si="72"/>
        <v>height_95p</v>
      </c>
      <c r="C1548">
        <f>VLOOKUP(B1548,GDD!$D$2:$E$31,2)</f>
        <v>6</v>
      </c>
      <c r="D1548" t="str">
        <f t="shared" si="74"/>
        <v>SbDIV18</v>
      </c>
      <c r="E1548" s="2">
        <v>20180718</v>
      </c>
      <c r="F1548" t="str">
        <f t="shared" si="73"/>
        <v>RS14</v>
      </c>
      <c r="G1548" t="s">
        <v>1140</v>
      </c>
      <c r="H1548" t="str">
        <f>VLOOKUP(E1548,GDD!$A$2:$B$57,2)</f>
        <v>650-900</v>
      </c>
      <c r="I1548" cm="1">
        <f t="array" ref="I1548">IF(H1548="0-650",1,IF(H1548="650-900",2,IF(H1548="900+",3,NA)))</f>
        <v>2</v>
      </c>
      <c r="J1548">
        <v>0.19976043555626799</v>
      </c>
      <c r="K1548">
        <v>2.2014964559955399E-2</v>
      </c>
      <c r="L1548">
        <v>0.947774393783546</v>
      </c>
    </row>
    <row r="1549" spans="1:12" x14ac:dyDescent="0.2">
      <c r="A1549" t="s">
        <v>417</v>
      </c>
      <c r="B1549" t="str">
        <f t="shared" si="72"/>
        <v>height_99p</v>
      </c>
      <c r="C1549">
        <f>VLOOKUP(B1549,GDD!$D$2:$E$31,2)</f>
        <v>7</v>
      </c>
      <c r="D1549" t="str">
        <f t="shared" si="74"/>
        <v>SbDIV18</v>
      </c>
      <c r="E1549" s="2">
        <v>20180718</v>
      </c>
      <c r="F1549" t="str">
        <f t="shared" si="73"/>
        <v>RS14</v>
      </c>
      <c r="G1549" t="s">
        <v>1140</v>
      </c>
      <c r="H1549" t="str">
        <f>VLOOKUP(E1549,GDD!$A$2:$B$57,2)</f>
        <v>650-900</v>
      </c>
      <c r="I1549" cm="1">
        <f t="array" ref="I1549">IF(H1549="0-650",1,IF(H1549="650-900",2,IF(H1549="900+",3,NA)))</f>
        <v>2</v>
      </c>
      <c r="J1549">
        <v>0.15967799776761299</v>
      </c>
      <c r="K1549">
        <v>4.2457755505161697E-2</v>
      </c>
      <c r="L1549">
        <v>0.88265300756791198</v>
      </c>
    </row>
    <row r="1550" spans="1:12" x14ac:dyDescent="0.2">
      <c r="A1550" t="s">
        <v>418</v>
      </c>
      <c r="B1550" t="str">
        <f t="shared" si="72"/>
        <v>canopy_cover_5p</v>
      </c>
      <c r="C1550">
        <f>VLOOKUP(B1550,GDD!$D$2:$E$31,2)</f>
        <v>8</v>
      </c>
      <c r="D1550" t="str">
        <f t="shared" si="74"/>
        <v>SbDIV18</v>
      </c>
      <c r="E1550" s="2">
        <v>20180718</v>
      </c>
      <c r="F1550" t="str">
        <f t="shared" si="73"/>
        <v>RS14</v>
      </c>
      <c r="G1550" t="s">
        <v>1140</v>
      </c>
      <c r="H1550" t="str">
        <f>VLOOKUP(E1550,GDD!$A$2:$B$57,2)</f>
        <v>650-900</v>
      </c>
      <c r="I1550" cm="1">
        <f t="array" ref="I1550">IF(H1550="0-650",1,IF(H1550="650-900",2,IF(H1550="900+",3,NA)))</f>
        <v>2</v>
      </c>
      <c r="J1550">
        <v>0.47054011622999198</v>
      </c>
      <c r="K1550">
        <v>5.5345785766855098</v>
      </c>
      <c r="L1550">
        <v>0.14532579003867699</v>
      </c>
    </row>
    <row r="1551" spans="1:12" x14ac:dyDescent="0.2">
      <c r="A1551" t="s">
        <v>419</v>
      </c>
      <c r="B1551" t="str">
        <f t="shared" si="72"/>
        <v>pcanopy_cover_10p</v>
      </c>
      <c r="C1551">
        <f>VLOOKUP(B1551,GDD!$D$2:$E$31,2)</f>
        <v>9</v>
      </c>
      <c r="D1551" t="str">
        <f t="shared" si="74"/>
        <v>SbDIV18</v>
      </c>
      <c r="E1551" s="2">
        <v>20180718</v>
      </c>
      <c r="F1551" t="str">
        <f t="shared" si="73"/>
        <v>RS14</v>
      </c>
      <c r="G1551" t="s">
        <v>1140</v>
      </c>
      <c r="H1551" t="str">
        <f>VLOOKUP(E1551,GDD!$A$2:$B$57,2)</f>
        <v>650-900</v>
      </c>
      <c r="I1551" cm="1">
        <f t="array" ref="I1551">IF(H1551="0-650",1,IF(H1551="650-900",2,IF(H1551="900+",3,NA)))</f>
        <v>2</v>
      </c>
      <c r="J1551">
        <v>0.55489983477680604</v>
      </c>
      <c r="K1551">
        <v>5.7956881075878899</v>
      </c>
      <c r="L1551">
        <v>0.16071271217469399</v>
      </c>
    </row>
    <row r="1552" spans="1:12" x14ac:dyDescent="0.2">
      <c r="A1552" t="s">
        <v>420</v>
      </c>
      <c r="B1552" t="str">
        <f t="shared" si="72"/>
        <v>canopy_cover_20p</v>
      </c>
      <c r="C1552">
        <f>VLOOKUP(B1552,GDD!$D$2:$E$31,2)</f>
        <v>10</v>
      </c>
      <c r="D1552" t="str">
        <f t="shared" si="74"/>
        <v>SbDIV18</v>
      </c>
      <c r="E1552" s="2">
        <v>20180718</v>
      </c>
      <c r="F1552" t="str">
        <f t="shared" si="73"/>
        <v>RS14</v>
      </c>
      <c r="G1552" t="s">
        <v>1140</v>
      </c>
      <c r="H1552" t="str">
        <f>VLOOKUP(E1552,GDD!$A$2:$B$57,2)</f>
        <v>650-900</v>
      </c>
      <c r="I1552" cm="1">
        <f t="array" ref="I1552">IF(H1552="0-650",1,IF(H1552="650-900",2,IF(H1552="900+",3,NA)))</f>
        <v>2</v>
      </c>
      <c r="J1552">
        <v>0.85218891913565398</v>
      </c>
      <c r="K1552">
        <v>6.6281313095685501</v>
      </c>
      <c r="L1552">
        <v>0.204545570611603</v>
      </c>
    </row>
    <row r="1553" spans="1:12" x14ac:dyDescent="0.2">
      <c r="A1553" t="s">
        <v>421</v>
      </c>
      <c r="B1553" t="str">
        <f t="shared" si="72"/>
        <v>canopy_cover_30p</v>
      </c>
      <c r="C1553">
        <f>VLOOKUP(B1553,GDD!$D$2:$E$31,2)</f>
        <v>11</v>
      </c>
      <c r="D1553" t="str">
        <f t="shared" si="74"/>
        <v>SbDIV18</v>
      </c>
      <c r="E1553" s="2">
        <v>20180718</v>
      </c>
      <c r="F1553" t="str">
        <f t="shared" si="73"/>
        <v>RS14</v>
      </c>
      <c r="G1553" t="s">
        <v>1140</v>
      </c>
      <c r="H1553" t="str">
        <f>VLOOKUP(E1553,GDD!$A$2:$B$57,2)</f>
        <v>650-900</v>
      </c>
      <c r="I1553" cm="1">
        <f t="array" ref="I1553">IF(H1553="0-650",1,IF(H1553="650-900",2,IF(H1553="900+",3,NA)))</f>
        <v>2</v>
      </c>
      <c r="J1553">
        <v>2.6838780427366902</v>
      </c>
      <c r="K1553">
        <v>12.4020215599911</v>
      </c>
      <c r="L1553">
        <v>0.302072214552636</v>
      </c>
    </row>
    <row r="1554" spans="1:12" x14ac:dyDescent="0.2">
      <c r="A1554" t="s">
        <v>422</v>
      </c>
      <c r="B1554" t="str">
        <f t="shared" si="72"/>
        <v>canopy_cover_40p</v>
      </c>
      <c r="C1554">
        <f>VLOOKUP(B1554,GDD!$D$2:$E$31,2)</f>
        <v>12</v>
      </c>
      <c r="D1554" t="str">
        <f t="shared" si="74"/>
        <v>SbDIV18</v>
      </c>
      <c r="E1554" s="2">
        <v>20180718</v>
      </c>
      <c r="F1554" t="str">
        <f t="shared" si="73"/>
        <v>RS14</v>
      </c>
      <c r="G1554" t="s">
        <v>1140</v>
      </c>
      <c r="H1554" t="str">
        <f>VLOOKUP(E1554,GDD!$A$2:$B$57,2)</f>
        <v>650-900</v>
      </c>
      <c r="I1554" cm="1">
        <f t="array" ref="I1554">IF(H1554="0-650",1,IF(H1554="650-900",2,IF(H1554="900+",3,NA)))</f>
        <v>2</v>
      </c>
      <c r="J1554">
        <v>19.5953225040757</v>
      </c>
      <c r="K1554">
        <v>60.335243588947499</v>
      </c>
      <c r="L1554">
        <v>0.39377337455185202</v>
      </c>
    </row>
    <row r="1555" spans="1:12" x14ac:dyDescent="0.2">
      <c r="A1555" t="s">
        <v>423</v>
      </c>
      <c r="B1555" t="str">
        <f t="shared" si="72"/>
        <v>canopy_cover_50p</v>
      </c>
      <c r="C1555">
        <f>VLOOKUP(B1555,GDD!$D$2:$E$31,2)</f>
        <v>13</v>
      </c>
      <c r="D1555" t="str">
        <f t="shared" si="74"/>
        <v>SbDIV18</v>
      </c>
      <c r="E1555" s="2">
        <v>20180718</v>
      </c>
      <c r="F1555" t="str">
        <f t="shared" si="73"/>
        <v>RS14</v>
      </c>
      <c r="G1555" t="s">
        <v>1140</v>
      </c>
      <c r="H1555" t="str">
        <f>VLOOKUP(E1555,GDD!$A$2:$B$57,2)</f>
        <v>650-900</v>
      </c>
      <c r="I1555" cm="1">
        <f t="array" ref="I1555">IF(H1555="0-650",1,IF(H1555="650-900",2,IF(H1555="900+",3,NA)))</f>
        <v>2</v>
      </c>
      <c r="J1555">
        <v>85.053903376080896</v>
      </c>
      <c r="K1555">
        <v>148.78559993731</v>
      </c>
      <c r="L1555">
        <v>0.53343155795568897</v>
      </c>
    </row>
    <row r="1556" spans="1:12" x14ac:dyDescent="0.2">
      <c r="A1556" t="s">
        <v>424</v>
      </c>
      <c r="B1556" t="str">
        <f t="shared" si="72"/>
        <v>canopy_cover_75p</v>
      </c>
      <c r="C1556">
        <f>VLOOKUP(B1556,GDD!$D$2:$E$31,2)</f>
        <v>14</v>
      </c>
      <c r="D1556" t="str">
        <f t="shared" si="74"/>
        <v>SbDIV18</v>
      </c>
      <c r="E1556" s="2">
        <v>20180718</v>
      </c>
      <c r="F1556" t="str">
        <f t="shared" si="73"/>
        <v>RS14</v>
      </c>
      <c r="G1556" t="s">
        <v>1140</v>
      </c>
      <c r="H1556" t="str">
        <f>VLOOKUP(E1556,GDD!$A$2:$B$57,2)</f>
        <v>650-900</v>
      </c>
      <c r="I1556" cm="1">
        <f t="array" ref="I1556">IF(H1556="0-650",1,IF(H1556="650-900",2,IF(H1556="900+",3,NA)))</f>
        <v>2</v>
      </c>
      <c r="J1556">
        <v>86.460977449064899</v>
      </c>
      <c r="K1556">
        <v>45.443928417624797</v>
      </c>
      <c r="L1556">
        <v>0.79189089555755598</v>
      </c>
    </row>
    <row r="1557" spans="1:12" x14ac:dyDescent="0.2">
      <c r="A1557" t="s">
        <v>425</v>
      </c>
      <c r="B1557" t="str">
        <f t="shared" si="72"/>
        <v>standard_deviation_ht</v>
      </c>
      <c r="C1557">
        <f>VLOOKUP(B1557,GDD!$D$2:$E$31,2)</f>
        <v>15</v>
      </c>
      <c r="D1557" t="str">
        <f t="shared" si="74"/>
        <v>SbDIV18</v>
      </c>
      <c r="E1557" s="2">
        <v>20180718</v>
      </c>
      <c r="F1557" t="str">
        <f t="shared" si="73"/>
        <v>RS14</v>
      </c>
      <c r="G1557" t="s">
        <v>1140</v>
      </c>
      <c r="H1557" t="str">
        <f>VLOOKUP(E1557,GDD!$A$2:$B$57,2)</f>
        <v>650-900</v>
      </c>
      <c r="I1557" cm="1">
        <f t="array" ref="I1557">IF(H1557="0-650",1,IF(H1557="650-900",2,IF(H1557="900+",3,NA)))</f>
        <v>2</v>
      </c>
      <c r="J1557">
        <v>8.2280824007411706E-3</v>
      </c>
      <c r="K1557">
        <v>1.71316723229786E-3</v>
      </c>
      <c r="L1557">
        <v>0.905711050405554</v>
      </c>
    </row>
    <row r="1558" spans="1:12" x14ac:dyDescent="0.2">
      <c r="A1558" t="s">
        <v>426</v>
      </c>
      <c r="B1558" t="str">
        <f t="shared" si="72"/>
        <v>quadratic_mean_ht</v>
      </c>
      <c r="C1558">
        <f>VLOOKUP(B1558,GDD!$D$2:$E$31,2)</f>
        <v>16</v>
      </c>
      <c r="D1558" t="str">
        <f t="shared" si="74"/>
        <v>SbDIV18</v>
      </c>
      <c r="E1558" s="2">
        <v>20180718</v>
      </c>
      <c r="F1558" t="str">
        <f t="shared" si="73"/>
        <v>RS14</v>
      </c>
      <c r="G1558" t="s">
        <v>1140</v>
      </c>
      <c r="H1558" t="str">
        <f>VLOOKUP(E1558,GDD!$A$2:$B$57,2)</f>
        <v>650-900</v>
      </c>
      <c r="I1558" cm="1">
        <f t="array" ref="I1558">IF(H1558="0-650",1,IF(H1558="650-900",2,IF(H1558="900+",3,NA)))</f>
        <v>2</v>
      </c>
      <c r="J1558">
        <v>0.11238566500198199</v>
      </c>
      <c r="K1558">
        <v>5.8259328406820897E-3</v>
      </c>
      <c r="L1558">
        <v>0.97473546403450995</v>
      </c>
    </row>
    <row r="1559" spans="1:12" x14ac:dyDescent="0.2">
      <c r="A1559" t="s">
        <v>427</v>
      </c>
      <c r="B1559" t="str">
        <f t="shared" si="72"/>
        <v>skewness_ht</v>
      </c>
      <c r="C1559">
        <f>VLOOKUP(B1559,GDD!$D$2:$E$31,2)</f>
        <v>17</v>
      </c>
      <c r="D1559" t="str">
        <f t="shared" si="74"/>
        <v>SbDIV18</v>
      </c>
      <c r="E1559" s="2">
        <v>20180718</v>
      </c>
      <c r="F1559" t="str">
        <f t="shared" si="73"/>
        <v>RS14</v>
      </c>
      <c r="G1559" t="s">
        <v>1140</v>
      </c>
      <c r="H1559" t="str">
        <f>VLOOKUP(E1559,GDD!$A$2:$B$57,2)</f>
        <v>650-900</v>
      </c>
      <c r="I1559" cm="1">
        <f t="array" ref="I1559">IF(H1559="0-650",1,IF(H1559="650-900",2,IF(H1559="900+",3,NA)))</f>
        <v>2</v>
      </c>
      <c r="J1559">
        <v>0.258373409290444</v>
      </c>
      <c r="K1559">
        <v>0.22926726901189801</v>
      </c>
      <c r="L1559">
        <v>0.692677024703796</v>
      </c>
    </row>
    <row r="1560" spans="1:12" x14ac:dyDescent="0.2">
      <c r="A1560" t="s">
        <v>428</v>
      </c>
      <c r="B1560" t="str">
        <f t="shared" si="72"/>
        <v>kurtosis_ht</v>
      </c>
      <c r="C1560">
        <f>VLOOKUP(B1560,GDD!$D$2:$E$31,2)</f>
        <v>18</v>
      </c>
      <c r="D1560" t="str">
        <f t="shared" si="74"/>
        <v>SbDIV18</v>
      </c>
      <c r="E1560" s="2">
        <v>20180718</v>
      </c>
      <c r="F1560" t="str">
        <f t="shared" si="73"/>
        <v>RS14</v>
      </c>
      <c r="G1560" t="s">
        <v>1140</v>
      </c>
      <c r="H1560" t="str">
        <f>VLOOKUP(E1560,GDD!$A$2:$B$57,2)</f>
        <v>650-900</v>
      </c>
      <c r="I1560" cm="1">
        <f t="array" ref="I1560">IF(H1560="0-650",1,IF(H1560="650-900",2,IF(H1560="900+",3,NA)))</f>
        <v>2</v>
      </c>
      <c r="J1560">
        <v>2.7003271352793701</v>
      </c>
      <c r="K1560">
        <v>1.3163073476753799</v>
      </c>
      <c r="L1560">
        <v>0.804032325552958</v>
      </c>
    </row>
    <row r="1561" spans="1:12" x14ac:dyDescent="0.2">
      <c r="A1561" t="s">
        <v>429</v>
      </c>
      <c r="B1561" t="str">
        <f t="shared" si="72"/>
        <v>variation_ht</v>
      </c>
      <c r="C1561">
        <f>VLOOKUP(B1561,GDD!$D$2:$E$31,2)</f>
        <v>19</v>
      </c>
      <c r="D1561" t="str">
        <f t="shared" si="74"/>
        <v>SbDIV18</v>
      </c>
      <c r="E1561" s="2">
        <v>20180718</v>
      </c>
      <c r="F1561" t="str">
        <f t="shared" si="73"/>
        <v>RS14</v>
      </c>
      <c r="G1561" t="s">
        <v>1140</v>
      </c>
      <c r="H1561" t="str">
        <f>VLOOKUP(E1561,GDD!$A$2:$B$57,2)</f>
        <v>650-900</v>
      </c>
      <c r="I1561" cm="1">
        <f t="array" ref="I1561">IF(H1561="0-650",1,IF(H1561="650-900",2,IF(H1561="900+",3,NA)))</f>
        <v>2</v>
      </c>
      <c r="J1561">
        <v>1.33454286202398E-3</v>
      </c>
      <c r="K1561">
        <v>9.8627693728552991E-4</v>
      </c>
      <c r="L1561">
        <v>0.73018356079455804</v>
      </c>
    </row>
    <row r="1562" spans="1:12" x14ac:dyDescent="0.2">
      <c r="A1562" t="s">
        <v>430</v>
      </c>
      <c r="B1562" t="str">
        <f t="shared" si="72"/>
        <v>plot_volume</v>
      </c>
      <c r="C1562">
        <f>VLOOKUP(B1562,GDD!$D$2:$E$31,2)</f>
        <v>20</v>
      </c>
      <c r="D1562" t="str">
        <f t="shared" si="74"/>
        <v>SbDIV18</v>
      </c>
      <c r="E1562" s="2">
        <v>20180718</v>
      </c>
      <c r="F1562" t="str">
        <f t="shared" si="73"/>
        <v>RS14</v>
      </c>
      <c r="G1562" t="s">
        <v>1140</v>
      </c>
      <c r="H1562" t="str">
        <f>VLOOKUP(E1562,GDD!$A$2:$B$57,2)</f>
        <v>650-900</v>
      </c>
      <c r="I1562" cm="1">
        <f t="array" ref="I1562">IF(H1562="0-650",1,IF(H1562="650-900",2,IF(H1562="900+",3,NA)))</f>
        <v>2</v>
      </c>
      <c r="J1562" s="1">
        <v>4.8002412132027702E-5</v>
      </c>
      <c r="K1562" s="1">
        <v>4.7934062542386199E-6</v>
      </c>
      <c r="L1562">
        <v>0.95244553173610902</v>
      </c>
    </row>
    <row r="1563" spans="1:12" x14ac:dyDescent="0.2">
      <c r="A1563" t="s">
        <v>431</v>
      </c>
      <c r="B1563" t="str">
        <f t="shared" si="72"/>
        <v>height_30p</v>
      </c>
      <c r="C1563">
        <f>VLOOKUP(B1563,GDD!$D$2:$E$31,2)</f>
        <v>2</v>
      </c>
      <c r="D1563" t="str">
        <f t="shared" si="74"/>
        <v>SbDIV18</v>
      </c>
      <c r="E1563" s="2">
        <v>20180806</v>
      </c>
      <c r="F1563" t="str">
        <f t="shared" si="73"/>
        <v>RS14</v>
      </c>
      <c r="G1563" t="s">
        <v>1140</v>
      </c>
      <c r="H1563" t="str">
        <f>VLOOKUP(E1563,GDD!$A$2:$B$57,2)</f>
        <v>900+</v>
      </c>
      <c r="I1563" cm="1">
        <f t="array" ref="I1563">IF(H1563="0-650",1,IF(H1563="650-900",2,IF(H1563="900+",3,NA)))</f>
        <v>3</v>
      </c>
      <c r="J1563">
        <v>5.5617490034038097E-2</v>
      </c>
      <c r="K1563">
        <v>1.19745384510594E-2</v>
      </c>
      <c r="L1563">
        <v>0.90281157986020699</v>
      </c>
    </row>
    <row r="1564" spans="1:12" x14ac:dyDescent="0.2">
      <c r="A1564" t="s">
        <v>432</v>
      </c>
      <c r="B1564" t="str">
        <f t="shared" si="72"/>
        <v>height_50p</v>
      </c>
      <c r="C1564">
        <f>VLOOKUP(B1564,GDD!$D$2:$E$31,2)</f>
        <v>3</v>
      </c>
      <c r="D1564" t="str">
        <f t="shared" si="74"/>
        <v>SbDIV18</v>
      </c>
      <c r="E1564" s="2">
        <v>20180806</v>
      </c>
      <c r="F1564" t="str">
        <f t="shared" si="73"/>
        <v>RS14</v>
      </c>
      <c r="G1564" t="s">
        <v>1140</v>
      </c>
      <c r="H1564" t="str">
        <f>VLOOKUP(E1564,GDD!$A$2:$B$57,2)</f>
        <v>900+</v>
      </c>
      <c r="I1564" cm="1">
        <f t="array" ref="I1564">IF(H1564="0-650",1,IF(H1564="650-900",2,IF(H1564="900+",3,NA)))</f>
        <v>3</v>
      </c>
      <c r="J1564">
        <v>8.39084723159918E-2</v>
      </c>
      <c r="K1564">
        <v>1.03459743240493E-2</v>
      </c>
      <c r="L1564">
        <v>0.94192969903797696</v>
      </c>
    </row>
    <row r="1565" spans="1:12" x14ac:dyDescent="0.2">
      <c r="A1565" t="s">
        <v>433</v>
      </c>
      <c r="B1565" t="str">
        <f t="shared" si="72"/>
        <v>height_70p</v>
      </c>
      <c r="C1565">
        <f>VLOOKUP(B1565,GDD!$D$2:$E$31,2)</f>
        <v>4</v>
      </c>
      <c r="D1565" t="str">
        <f t="shared" si="74"/>
        <v>SbDIV18</v>
      </c>
      <c r="E1565" s="2">
        <v>20180806</v>
      </c>
      <c r="F1565" t="str">
        <f t="shared" si="73"/>
        <v>RS14</v>
      </c>
      <c r="G1565" t="s">
        <v>1140</v>
      </c>
      <c r="H1565" t="str">
        <f>VLOOKUP(E1565,GDD!$A$2:$B$57,2)</f>
        <v>900+</v>
      </c>
      <c r="I1565" cm="1">
        <f t="array" ref="I1565">IF(H1565="0-650",1,IF(H1565="650-900",2,IF(H1565="900+",3,NA)))</f>
        <v>3</v>
      </c>
      <c r="J1565">
        <v>0.10100924204667</v>
      </c>
      <c r="K1565">
        <v>1.6456745226323202E-2</v>
      </c>
      <c r="L1565">
        <v>0.92467454879177802</v>
      </c>
    </row>
    <row r="1566" spans="1:12" x14ac:dyDescent="0.2">
      <c r="A1566" t="s">
        <v>434</v>
      </c>
      <c r="B1566" t="str">
        <f t="shared" si="72"/>
        <v>height_90p</v>
      </c>
      <c r="C1566">
        <f>VLOOKUP(B1566,GDD!$D$2:$E$31,2)</f>
        <v>5</v>
      </c>
      <c r="D1566" t="str">
        <f t="shared" si="74"/>
        <v>SbDIV18</v>
      </c>
      <c r="E1566" s="2">
        <v>20180806</v>
      </c>
      <c r="F1566" t="str">
        <f t="shared" si="73"/>
        <v>RS14</v>
      </c>
      <c r="G1566" t="s">
        <v>1140</v>
      </c>
      <c r="H1566" t="str">
        <f>VLOOKUP(E1566,GDD!$A$2:$B$57,2)</f>
        <v>900+</v>
      </c>
      <c r="I1566" cm="1">
        <f t="array" ref="I1566">IF(H1566="0-650",1,IF(H1566="650-900",2,IF(H1566="900+",3,NA)))</f>
        <v>3</v>
      </c>
      <c r="J1566">
        <v>0.130975467596499</v>
      </c>
      <c r="K1566">
        <v>2.9311612436856899E-2</v>
      </c>
      <c r="L1566">
        <v>0.89936360621927003</v>
      </c>
    </row>
    <row r="1567" spans="1:12" x14ac:dyDescent="0.2">
      <c r="A1567" t="s">
        <v>435</v>
      </c>
      <c r="B1567" t="str">
        <f t="shared" si="72"/>
        <v>height_95p</v>
      </c>
      <c r="C1567">
        <f>VLOOKUP(B1567,GDD!$D$2:$E$31,2)</f>
        <v>6</v>
      </c>
      <c r="D1567" t="str">
        <f t="shared" si="74"/>
        <v>SbDIV18</v>
      </c>
      <c r="E1567" s="2">
        <v>20180806</v>
      </c>
      <c r="F1567" t="str">
        <f t="shared" si="73"/>
        <v>RS14</v>
      </c>
      <c r="G1567" t="s">
        <v>1140</v>
      </c>
      <c r="H1567" t="str">
        <f>VLOOKUP(E1567,GDD!$A$2:$B$57,2)</f>
        <v>900+</v>
      </c>
      <c r="I1567" cm="1">
        <f t="array" ref="I1567">IF(H1567="0-650",1,IF(H1567="650-900",2,IF(H1567="900+",3,NA)))</f>
        <v>3</v>
      </c>
      <c r="J1567">
        <v>0.12295585442970799</v>
      </c>
      <c r="K1567">
        <v>3.6794514939219501E-2</v>
      </c>
      <c r="L1567">
        <v>0.86984893913963701</v>
      </c>
    </row>
    <row r="1568" spans="1:12" x14ac:dyDescent="0.2">
      <c r="A1568" t="s">
        <v>436</v>
      </c>
      <c r="B1568" t="str">
        <f t="shared" si="72"/>
        <v>height_99p</v>
      </c>
      <c r="C1568">
        <f>VLOOKUP(B1568,GDD!$D$2:$E$31,2)</f>
        <v>7</v>
      </c>
      <c r="D1568" t="str">
        <f t="shared" si="74"/>
        <v>SbDIV18</v>
      </c>
      <c r="E1568" s="2">
        <v>20180806</v>
      </c>
      <c r="F1568" t="str">
        <f t="shared" si="73"/>
        <v>RS14</v>
      </c>
      <c r="G1568" t="s">
        <v>1140</v>
      </c>
      <c r="H1568" t="str">
        <f>VLOOKUP(E1568,GDD!$A$2:$B$57,2)</f>
        <v>900+</v>
      </c>
      <c r="I1568" cm="1">
        <f t="array" ref="I1568">IF(H1568="0-650",1,IF(H1568="650-900",2,IF(H1568="900+",3,NA)))</f>
        <v>3</v>
      </c>
      <c r="J1568">
        <v>8.8812436609034706E-2</v>
      </c>
      <c r="K1568">
        <v>5.3016942092420499E-2</v>
      </c>
      <c r="L1568">
        <v>0.77013300029290399</v>
      </c>
    </row>
    <row r="1569" spans="1:12" x14ac:dyDescent="0.2">
      <c r="A1569" t="s">
        <v>437</v>
      </c>
      <c r="B1569" t="str">
        <f t="shared" si="72"/>
        <v>canopy_cover_5p</v>
      </c>
      <c r="C1569">
        <f>VLOOKUP(B1569,GDD!$D$2:$E$31,2)</f>
        <v>8</v>
      </c>
      <c r="D1569" t="str">
        <f t="shared" si="74"/>
        <v>SbDIV18</v>
      </c>
      <c r="E1569" s="2">
        <v>20180806</v>
      </c>
      <c r="F1569" t="str">
        <f t="shared" si="73"/>
        <v>RS14</v>
      </c>
      <c r="G1569" t="s">
        <v>1140</v>
      </c>
      <c r="H1569" t="str">
        <f>VLOOKUP(E1569,GDD!$A$2:$B$57,2)</f>
        <v>900+</v>
      </c>
      <c r="I1569" cm="1">
        <f t="array" ref="I1569">IF(H1569="0-650",1,IF(H1569="650-900",2,IF(H1569="900+",3,NA)))</f>
        <v>3</v>
      </c>
      <c r="J1569">
        <v>0.791346074794953</v>
      </c>
      <c r="K1569">
        <v>10.4851728624151</v>
      </c>
      <c r="L1569">
        <v>0.13114930835035499</v>
      </c>
    </row>
    <row r="1570" spans="1:12" x14ac:dyDescent="0.2">
      <c r="A1570" t="s">
        <v>438</v>
      </c>
      <c r="B1570" t="str">
        <f t="shared" si="72"/>
        <v>pcanopy_cover_10p</v>
      </c>
      <c r="C1570">
        <f>VLOOKUP(B1570,GDD!$D$2:$E$31,2)</f>
        <v>9</v>
      </c>
      <c r="D1570" t="str">
        <f t="shared" si="74"/>
        <v>SbDIV18</v>
      </c>
      <c r="E1570" s="2">
        <v>20180806</v>
      </c>
      <c r="F1570" t="str">
        <f t="shared" si="73"/>
        <v>RS14</v>
      </c>
      <c r="G1570" t="s">
        <v>1140</v>
      </c>
      <c r="H1570" t="str">
        <f>VLOOKUP(E1570,GDD!$A$2:$B$57,2)</f>
        <v>900+</v>
      </c>
      <c r="I1570" cm="1">
        <f t="array" ref="I1570">IF(H1570="0-650",1,IF(H1570="650-900",2,IF(H1570="900+",3,NA)))</f>
        <v>3</v>
      </c>
      <c r="J1570">
        <v>1.2762946203993</v>
      </c>
      <c r="K1570">
        <v>11.5524561100627</v>
      </c>
      <c r="L1570">
        <v>0.18096994212377701</v>
      </c>
    </row>
    <row r="1571" spans="1:12" x14ac:dyDescent="0.2">
      <c r="A1571" t="s">
        <v>439</v>
      </c>
      <c r="B1571" t="str">
        <f t="shared" si="72"/>
        <v>canopy_cover_20p</v>
      </c>
      <c r="C1571">
        <f>VLOOKUP(B1571,GDD!$D$2:$E$31,2)</f>
        <v>10</v>
      </c>
      <c r="D1571" t="str">
        <f t="shared" si="74"/>
        <v>SbDIV18</v>
      </c>
      <c r="E1571" s="2">
        <v>20180806</v>
      </c>
      <c r="F1571" t="str">
        <f t="shared" si="73"/>
        <v>RS14</v>
      </c>
      <c r="G1571" t="s">
        <v>1140</v>
      </c>
      <c r="H1571" t="str">
        <f>VLOOKUP(E1571,GDD!$A$2:$B$57,2)</f>
        <v>900+</v>
      </c>
      <c r="I1571" cm="1">
        <f t="array" ref="I1571">IF(H1571="0-650",1,IF(H1571="650-900",2,IF(H1571="900+",3,NA)))</f>
        <v>3</v>
      </c>
      <c r="J1571">
        <v>3.2149508172263799</v>
      </c>
      <c r="K1571">
        <v>14.4873599780985</v>
      </c>
      <c r="L1571">
        <v>0.307396912347003</v>
      </c>
    </row>
    <row r="1572" spans="1:12" x14ac:dyDescent="0.2">
      <c r="A1572" t="s">
        <v>440</v>
      </c>
      <c r="B1572" t="str">
        <f t="shared" si="72"/>
        <v>canopy_cover_30p</v>
      </c>
      <c r="C1572">
        <f>VLOOKUP(B1572,GDD!$D$2:$E$31,2)</f>
        <v>11</v>
      </c>
      <c r="D1572" t="str">
        <f t="shared" si="74"/>
        <v>SbDIV18</v>
      </c>
      <c r="E1572" s="2">
        <v>20180806</v>
      </c>
      <c r="F1572" t="str">
        <f t="shared" si="73"/>
        <v>RS14</v>
      </c>
      <c r="G1572" t="s">
        <v>1140</v>
      </c>
      <c r="H1572" t="str">
        <f>VLOOKUP(E1572,GDD!$A$2:$B$57,2)</f>
        <v>900+</v>
      </c>
      <c r="I1572" cm="1">
        <f t="array" ref="I1572">IF(H1572="0-650",1,IF(H1572="650-900",2,IF(H1572="900+",3,NA)))</f>
        <v>3</v>
      </c>
      <c r="J1572">
        <v>10.013924218211301</v>
      </c>
      <c r="K1572">
        <v>25.710462546153501</v>
      </c>
      <c r="L1572">
        <v>0.43787905600738403</v>
      </c>
    </row>
    <row r="1573" spans="1:12" x14ac:dyDescent="0.2">
      <c r="A1573" t="s">
        <v>441</v>
      </c>
      <c r="B1573" t="str">
        <f t="shared" si="72"/>
        <v>canopy_cover_40p</v>
      </c>
      <c r="C1573">
        <f>VLOOKUP(B1573,GDD!$D$2:$E$31,2)</f>
        <v>12</v>
      </c>
      <c r="D1573" t="str">
        <f t="shared" si="74"/>
        <v>SbDIV18</v>
      </c>
      <c r="E1573" s="2">
        <v>20180806</v>
      </c>
      <c r="F1573" t="str">
        <f t="shared" si="73"/>
        <v>RS14</v>
      </c>
      <c r="G1573" t="s">
        <v>1140</v>
      </c>
      <c r="H1573" t="str">
        <f>VLOOKUP(E1573,GDD!$A$2:$B$57,2)</f>
        <v>900+</v>
      </c>
      <c r="I1573" cm="1">
        <f t="array" ref="I1573">IF(H1573="0-650",1,IF(H1573="650-900",2,IF(H1573="900+",3,NA)))</f>
        <v>3</v>
      </c>
      <c r="J1573">
        <v>34.097179365528902</v>
      </c>
      <c r="K1573">
        <v>97.393006325669504</v>
      </c>
      <c r="L1573">
        <v>0.411833105187076</v>
      </c>
    </row>
    <row r="1574" spans="1:12" x14ac:dyDescent="0.2">
      <c r="A1574" t="s">
        <v>442</v>
      </c>
      <c r="B1574" t="str">
        <f t="shared" si="72"/>
        <v>canopy_cover_50p</v>
      </c>
      <c r="C1574">
        <f>VLOOKUP(B1574,GDD!$D$2:$E$31,2)</f>
        <v>13</v>
      </c>
      <c r="D1574" t="str">
        <f t="shared" si="74"/>
        <v>SbDIV18</v>
      </c>
      <c r="E1574" s="2">
        <v>20180806</v>
      </c>
      <c r="F1574" t="str">
        <f t="shared" si="73"/>
        <v>RS14</v>
      </c>
      <c r="G1574" t="s">
        <v>1140</v>
      </c>
      <c r="H1574" t="str">
        <f>VLOOKUP(E1574,GDD!$A$2:$B$57,2)</f>
        <v>900+</v>
      </c>
      <c r="I1574" cm="1">
        <f t="array" ref="I1574">IF(H1574="0-650",1,IF(H1574="650-900",2,IF(H1574="900+",3,NA)))</f>
        <v>3</v>
      </c>
      <c r="J1574">
        <v>89.289722883931702</v>
      </c>
      <c r="K1574">
        <v>146.559671884604</v>
      </c>
      <c r="L1574">
        <v>0.54924011314671295</v>
      </c>
    </row>
    <row r="1575" spans="1:12" x14ac:dyDescent="0.2">
      <c r="A1575" t="s">
        <v>443</v>
      </c>
      <c r="B1575" t="str">
        <f t="shared" si="72"/>
        <v>canopy_cover_75p</v>
      </c>
      <c r="C1575">
        <f>VLOOKUP(B1575,GDD!$D$2:$E$31,2)</f>
        <v>14</v>
      </c>
      <c r="D1575" t="str">
        <f t="shared" si="74"/>
        <v>SbDIV18</v>
      </c>
      <c r="E1575" s="2">
        <v>20180806</v>
      </c>
      <c r="F1575" t="str">
        <f t="shared" si="73"/>
        <v>RS14</v>
      </c>
      <c r="G1575" t="s">
        <v>1140</v>
      </c>
      <c r="H1575" t="str">
        <f>VLOOKUP(E1575,GDD!$A$2:$B$57,2)</f>
        <v>900+</v>
      </c>
      <c r="I1575" cm="1">
        <f t="array" ref="I1575">IF(H1575="0-650",1,IF(H1575="650-900",2,IF(H1575="900+",3,NA)))</f>
        <v>3</v>
      </c>
      <c r="J1575">
        <v>25.483089834292301</v>
      </c>
      <c r="K1575">
        <v>16.751901267141498</v>
      </c>
      <c r="L1575">
        <v>0.75262291790221603</v>
      </c>
    </row>
    <row r="1576" spans="1:12" x14ac:dyDescent="0.2">
      <c r="A1576" t="s">
        <v>444</v>
      </c>
      <c r="B1576" t="str">
        <f t="shared" si="72"/>
        <v>standard_deviation_ht</v>
      </c>
      <c r="C1576">
        <f>VLOOKUP(B1576,GDD!$D$2:$E$31,2)</f>
        <v>15</v>
      </c>
      <c r="D1576" t="str">
        <f t="shared" si="74"/>
        <v>SbDIV18</v>
      </c>
      <c r="E1576" s="2">
        <v>20180806</v>
      </c>
      <c r="F1576" t="str">
        <f t="shared" si="73"/>
        <v>RS14</v>
      </c>
      <c r="G1576" t="s">
        <v>1140</v>
      </c>
      <c r="H1576" t="str">
        <f>VLOOKUP(E1576,GDD!$A$2:$B$57,2)</f>
        <v>900+</v>
      </c>
      <c r="I1576" cm="1">
        <f t="array" ref="I1576">IF(H1576="0-650",1,IF(H1576="650-900",2,IF(H1576="900+",3,NA)))</f>
        <v>3</v>
      </c>
      <c r="J1576">
        <v>7.0018126133517501E-3</v>
      </c>
      <c r="K1576">
        <v>3.8381377329361399E-3</v>
      </c>
      <c r="L1576">
        <v>0.78487900878301597</v>
      </c>
    </row>
    <row r="1577" spans="1:12" x14ac:dyDescent="0.2">
      <c r="A1577" t="s">
        <v>445</v>
      </c>
      <c r="B1577" t="str">
        <f t="shared" si="72"/>
        <v>quadratic_mean_ht</v>
      </c>
      <c r="C1577">
        <f>VLOOKUP(B1577,GDD!$D$2:$E$31,2)</f>
        <v>16</v>
      </c>
      <c r="D1577" t="str">
        <f t="shared" si="74"/>
        <v>SbDIV18</v>
      </c>
      <c r="E1577" s="2">
        <v>20180806</v>
      </c>
      <c r="F1577" t="str">
        <f t="shared" si="73"/>
        <v>RS14</v>
      </c>
      <c r="G1577" t="s">
        <v>1140</v>
      </c>
      <c r="H1577" t="str">
        <f>VLOOKUP(E1577,GDD!$A$2:$B$57,2)</f>
        <v>900+</v>
      </c>
      <c r="I1577" cm="1">
        <f t="array" ref="I1577">IF(H1577="0-650",1,IF(H1577="650-900",2,IF(H1577="900+",3,NA)))</f>
        <v>3</v>
      </c>
      <c r="J1577">
        <v>7.0687884185733699E-2</v>
      </c>
      <c r="K1577">
        <v>1.23044212842956E-2</v>
      </c>
      <c r="L1577">
        <v>0.91993489003457796</v>
      </c>
    </row>
    <row r="1578" spans="1:12" x14ac:dyDescent="0.2">
      <c r="A1578" t="s">
        <v>446</v>
      </c>
      <c r="B1578" t="str">
        <f t="shared" si="72"/>
        <v>skewness_ht</v>
      </c>
      <c r="C1578">
        <f>VLOOKUP(B1578,GDD!$D$2:$E$31,2)</f>
        <v>17</v>
      </c>
      <c r="D1578" t="str">
        <f t="shared" si="74"/>
        <v>SbDIV18</v>
      </c>
      <c r="E1578" s="2">
        <v>20180806</v>
      </c>
      <c r="F1578" t="str">
        <f t="shared" si="73"/>
        <v>RS14</v>
      </c>
      <c r="G1578" t="s">
        <v>1140</v>
      </c>
      <c r="H1578" t="str">
        <f>VLOOKUP(E1578,GDD!$A$2:$B$57,2)</f>
        <v>900+</v>
      </c>
      <c r="I1578" cm="1">
        <f t="array" ref="I1578">IF(H1578="0-650",1,IF(H1578="650-900",2,IF(H1578="900+",3,NA)))</f>
        <v>3</v>
      </c>
      <c r="J1578">
        <v>0.16836797101339199</v>
      </c>
      <c r="K1578">
        <v>0.11821177591486</v>
      </c>
      <c r="L1578">
        <v>0.740164042475705</v>
      </c>
    </row>
    <row r="1579" spans="1:12" x14ac:dyDescent="0.2">
      <c r="A1579" t="s">
        <v>447</v>
      </c>
      <c r="B1579" t="str">
        <f t="shared" si="72"/>
        <v>kurtosis_ht</v>
      </c>
      <c r="C1579">
        <f>VLOOKUP(B1579,GDD!$D$2:$E$31,2)</f>
        <v>18</v>
      </c>
      <c r="D1579" t="str">
        <f t="shared" si="74"/>
        <v>SbDIV18</v>
      </c>
      <c r="E1579" s="2">
        <v>20180806</v>
      </c>
      <c r="F1579" t="str">
        <f t="shared" si="73"/>
        <v>RS14</v>
      </c>
      <c r="G1579" t="s">
        <v>1140</v>
      </c>
      <c r="H1579" t="str">
        <f>VLOOKUP(E1579,GDD!$A$2:$B$57,2)</f>
        <v>900+</v>
      </c>
      <c r="I1579" cm="1">
        <f t="array" ref="I1579">IF(H1579="0-650",1,IF(H1579="650-900",2,IF(H1579="900+",3,NA)))</f>
        <v>3</v>
      </c>
      <c r="J1579">
        <v>1.9826767105402201</v>
      </c>
      <c r="K1579">
        <v>0.97246529582677199</v>
      </c>
      <c r="L1579">
        <v>0.80305771605242904</v>
      </c>
    </row>
    <row r="1580" spans="1:12" x14ac:dyDescent="0.2">
      <c r="A1580" t="s">
        <v>448</v>
      </c>
      <c r="B1580" t="str">
        <f t="shared" si="72"/>
        <v>variation_ht</v>
      </c>
      <c r="C1580">
        <f>VLOOKUP(B1580,GDD!$D$2:$E$31,2)</f>
        <v>19</v>
      </c>
      <c r="D1580" t="str">
        <f t="shared" si="74"/>
        <v>SbDIV18</v>
      </c>
      <c r="E1580" s="2">
        <v>20180806</v>
      </c>
      <c r="F1580" t="str">
        <f t="shared" si="73"/>
        <v>RS14</v>
      </c>
      <c r="G1580" t="s">
        <v>1140</v>
      </c>
      <c r="H1580" t="str">
        <f>VLOOKUP(E1580,GDD!$A$2:$B$57,2)</f>
        <v>900+</v>
      </c>
      <c r="I1580" cm="1">
        <f t="array" ref="I1580">IF(H1580="0-650",1,IF(H1580="650-900",2,IF(H1580="900+",3,NA)))</f>
        <v>3</v>
      </c>
      <c r="J1580">
        <v>1.0444643122146E-3</v>
      </c>
      <c r="K1580">
        <v>2.1204530346910998E-3</v>
      </c>
      <c r="L1580">
        <v>0.496255458305426</v>
      </c>
    </row>
    <row r="1581" spans="1:12" x14ac:dyDescent="0.2">
      <c r="A1581" t="s">
        <v>449</v>
      </c>
      <c r="B1581" t="str">
        <f t="shared" si="72"/>
        <v>plot_volume</v>
      </c>
      <c r="C1581">
        <f>VLOOKUP(B1581,GDD!$D$2:$E$31,2)</f>
        <v>20</v>
      </c>
      <c r="D1581" t="str">
        <f t="shared" si="74"/>
        <v>SbDIV18</v>
      </c>
      <c r="E1581" s="2">
        <v>20180806</v>
      </c>
      <c r="F1581" t="str">
        <f t="shared" si="73"/>
        <v>RS14</v>
      </c>
      <c r="G1581" t="s">
        <v>1140</v>
      </c>
      <c r="H1581" t="str">
        <f>VLOOKUP(E1581,GDD!$A$2:$B$57,2)</f>
        <v>900+</v>
      </c>
      <c r="I1581" cm="1">
        <f t="array" ref="I1581">IF(H1581="0-650",1,IF(H1581="650-900",2,IF(H1581="900+",3,NA)))</f>
        <v>3</v>
      </c>
      <c r="J1581" s="1">
        <v>2.5736353969364801E-5</v>
      </c>
      <c r="K1581" s="1">
        <v>8.2645356105928795E-6</v>
      </c>
      <c r="L1581">
        <v>0.86165187545405897</v>
      </c>
    </row>
    <row r="1582" spans="1:12" x14ac:dyDescent="0.2">
      <c r="A1582" t="s">
        <v>450</v>
      </c>
      <c r="B1582" t="str">
        <f t="shared" si="72"/>
        <v>NDVI</v>
      </c>
      <c r="C1582">
        <f>VLOOKUP(B1582,GDD!$D$2:$E$31,2)</f>
        <v>21</v>
      </c>
      <c r="D1582" t="str">
        <f t="shared" si="74"/>
        <v>SbDIV18</v>
      </c>
      <c r="E1582" s="2">
        <v>20180625</v>
      </c>
      <c r="F1582" t="str">
        <f t="shared" si="73"/>
        <v>RS14</v>
      </c>
      <c r="G1582" t="s">
        <v>1140</v>
      </c>
      <c r="H1582" t="str">
        <f>VLOOKUP(E1582,GDD!$A$2:$B$57,2)</f>
        <v>0-650</v>
      </c>
      <c r="I1582" cm="1">
        <f t="array" ref="I1582">IF(H1582="0-650",1,IF(H1582="650-900",2,IF(H1582="900+",3,NA)))</f>
        <v>1</v>
      </c>
      <c r="J1582" s="1">
        <v>5.0423422861460198E-5</v>
      </c>
      <c r="K1582" s="1">
        <v>7.3210783850962395E-5</v>
      </c>
      <c r="L1582">
        <v>0.57938767734460905</v>
      </c>
    </row>
    <row r="1583" spans="1:12" x14ac:dyDescent="0.2">
      <c r="A1583" t="s">
        <v>451</v>
      </c>
      <c r="B1583" t="str">
        <f t="shared" si="72"/>
        <v>SR800680</v>
      </c>
      <c r="C1583">
        <f>VLOOKUP(B1583,GDD!$D$2:$E$31,2)</f>
        <v>22</v>
      </c>
      <c r="D1583" t="str">
        <f t="shared" si="74"/>
        <v>SbDIV18</v>
      </c>
      <c r="E1583" s="2">
        <v>20180625</v>
      </c>
      <c r="F1583" t="str">
        <f t="shared" si="73"/>
        <v>RS14</v>
      </c>
      <c r="G1583" t="s">
        <v>1140</v>
      </c>
      <c r="H1583" t="str">
        <f>VLOOKUP(E1583,GDD!$A$2:$B$57,2)</f>
        <v>0-650</v>
      </c>
      <c r="I1583" cm="1">
        <f t="array" ref="I1583">IF(H1583="0-650",1,IF(H1583="650-900",2,IF(H1583="900+",3,NA)))</f>
        <v>1</v>
      </c>
      <c r="J1583">
        <v>0.162862117575726</v>
      </c>
      <c r="K1583">
        <v>0.33690790852302999</v>
      </c>
      <c r="L1583">
        <v>0.49156117502121099</v>
      </c>
    </row>
    <row r="1584" spans="1:12" x14ac:dyDescent="0.2">
      <c r="A1584" t="s">
        <v>452</v>
      </c>
      <c r="B1584" t="str">
        <f t="shared" si="72"/>
        <v>mRENDVI</v>
      </c>
      <c r="C1584">
        <f>VLOOKUP(B1584,GDD!$D$2:$E$31,2)</f>
        <v>23</v>
      </c>
      <c r="D1584" t="str">
        <f t="shared" si="74"/>
        <v>SbDIV18</v>
      </c>
      <c r="E1584" s="2">
        <v>20180625</v>
      </c>
      <c r="F1584" t="str">
        <f t="shared" si="73"/>
        <v>RS14</v>
      </c>
      <c r="G1584" t="s">
        <v>1140</v>
      </c>
      <c r="H1584" t="str">
        <f>VLOOKUP(E1584,GDD!$A$2:$B$57,2)</f>
        <v>0-650</v>
      </c>
      <c r="I1584" cm="1">
        <f t="array" ref="I1584">IF(H1584="0-650",1,IF(H1584="650-900",2,IF(H1584="900+",3,NA)))</f>
        <v>1</v>
      </c>
      <c r="J1584" s="1">
        <v>3.5297845215424103E-5</v>
      </c>
      <c r="K1584" s="1">
        <v>8.5530012518844295E-5</v>
      </c>
      <c r="L1584">
        <v>0.452172122187952</v>
      </c>
    </row>
    <row r="1585" spans="1:12" x14ac:dyDescent="0.2">
      <c r="A1585" t="s">
        <v>453</v>
      </c>
      <c r="B1585" t="str">
        <f t="shared" si="72"/>
        <v>GNDVI</v>
      </c>
      <c r="C1585">
        <f>VLOOKUP(B1585,GDD!$D$2:$E$31,2)</f>
        <v>24</v>
      </c>
      <c r="D1585" t="str">
        <f t="shared" si="74"/>
        <v>SbDIV18</v>
      </c>
      <c r="E1585" s="2">
        <v>20180625</v>
      </c>
      <c r="F1585" t="str">
        <f t="shared" si="73"/>
        <v>RS14</v>
      </c>
      <c r="G1585" t="s">
        <v>1140</v>
      </c>
      <c r="H1585" t="str">
        <f>VLOOKUP(E1585,GDD!$A$2:$B$57,2)</f>
        <v>0-650</v>
      </c>
      <c r="I1585" cm="1">
        <f t="array" ref="I1585">IF(H1585="0-650",1,IF(H1585="650-900",2,IF(H1585="900+",3,NA)))</f>
        <v>1</v>
      </c>
      <c r="J1585" s="1">
        <v>3.4876002700526803E-5</v>
      </c>
      <c r="K1585" s="1">
        <v>3.86060752938837E-5</v>
      </c>
      <c r="L1585">
        <v>0.64371761620093504</v>
      </c>
    </row>
    <row r="1586" spans="1:12" x14ac:dyDescent="0.2">
      <c r="A1586" t="s">
        <v>454</v>
      </c>
      <c r="B1586" t="str">
        <f t="shared" si="72"/>
        <v>PRI</v>
      </c>
      <c r="C1586">
        <f>VLOOKUP(B1586,GDD!$D$2:$E$31,2)</f>
        <v>25</v>
      </c>
      <c r="D1586" t="str">
        <f t="shared" si="74"/>
        <v>SbDIV18</v>
      </c>
      <c r="E1586" s="2">
        <v>20180625</v>
      </c>
      <c r="F1586" t="str">
        <f t="shared" si="73"/>
        <v>RS14</v>
      </c>
      <c r="G1586" t="s">
        <v>1140</v>
      </c>
      <c r="H1586" t="str">
        <f>VLOOKUP(E1586,GDD!$A$2:$B$57,2)</f>
        <v>0-650</v>
      </c>
      <c r="I1586" cm="1">
        <f t="array" ref="I1586">IF(H1586="0-650",1,IF(H1586="650-900",2,IF(H1586="900+",3,NA)))</f>
        <v>1</v>
      </c>
      <c r="J1586" s="1">
        <v>6.6357521790084398E-7</v>
      </c>
      <c r="K1586" s="1">
        <v>6.6133362748207003E-6</v>
      </c>
      <c r="L1586">
        <v>0.167137164781888</v>
      </c>
    </row>
    <row r="1587" spans="1:12" x14ac:dyDescent="0.2">
      <c r="A1587" t="s">
        <v>455</v>
      </c>
      <c r="B1587" t="str">
        <f t="shared" si="72"/>
        <v>OSAVI</v>
      </c>
      <c r="C1587">
        <f>VLOOKUP(B1587,GDD!$D$2:$E$31,2)</f>
        <v>26</v>
      </c>
      <c r="D1587" t="str">
        <f t="shared" si="74"/>
        <v>SbDIV18</v>
      </c>
      <c r="E1587" s="2">
        <v>20180625</v>
      </c>
      <c r="F1587" t="str">
        <f t="shared" si="73"/>
        <v>RS14</v>
      </c>
      <c r="G1587" t="s">
        <v>1140</v>
      </c>
      <c r="H1587" t="str">
        <f>VLOOKUP(E1587,GDD!$A$2:$B$57,2)</f>
        <v>0-650</v>
      </c>
      <c r="I1587" cm="1">
        <f t="array" ref="I1587">IF(H1587="0-650",1,IF(H1587="650-900",2,IF(H1587="900+",3,NA)))</f>
        <v>1</v>
      </c>
      <c r="J1587">
        <v>2.7939353855380898E-4</v>
      </c>
      <c r="K1587">
        <v>1.11739021098591E-3</v>
      </c>
      <c r="L1587">
        <v>0.33336991324060899</v>
      </c>
    </row>
    <row r="1588" spans="1:12" x14ac:dyDescent="0.2">
      <c r="A1588" t="s">
        <v>456</v>
      </c>
      <c r="B1588" t="str">
        <f t="shared" si="72"/>
        <v>PSRI</v>
      </c>
      <c r="C1588">
        <f>VLOOKUP(B1588,GDD!$D$2:$E$31,2)</f>
        <v>27</v>
      </c>
      <c r="D1588" t="str">
        <f t="shared" si="74"/>
        <v>SbDIV18</v>
      </c>
      <c r="E1588" s="2">
        <v>20180625</v>
      </c>
      <c r="F1588" t="str">
        <f t="shared" si="73"/>
        <v>RS14</v>
      </c>
      <c r="G1588" t="s">
        <v>1140</v>
      </c>
      <c r="H1588" t="str">
        <f>VLOOKUP(E1588,GDD!$A$2:$B$57,2)</f>
        <v>0-650</v>
      </c>
      <c r="I1588" cm="1">
        <f t="array" ref="I1588">IF(H1588="0-650",1,IF(H1588="650-900",2,IF(H1588="900+",3,NA)))</f>
        <v>1</v>
      </c>
      <c r="J1588" s="1">
        <v>1.3901471682262E-6</v>
      </c>
      <c r="K1588" s="1">
        <v>4.1892446332488499E-6</v>
      </c>
      <c r="L1588">
        <v>0.39892083946143397</v>
      </c>
    </row>
    <row r="1589" spans="1:12" x14ac:dyDescent="0.2">
      <c r="A1589" t="s">
        <v>457</v>
      </c>
      <c r="B1589" t="str">
        <f t="shared" si="72"/>
        <v>Carte1</v>
      </c>
      <c r="C1589">
        <f>VLOOKUP(B1589,GDD!$D$2:$E$31,2)</f>
        <v>28</v>
      </c>
      <c r="D1589" t="str">
        <f t="shared" si="74"/>
        <v>SbDIV18</v>
      </c>
      <c r="E1589" s="2">
        <v>20180625</v>
      </c>
      <c r="F1589" t="str">
        <f t="shared" si="73"/>
        <v>RS14</v>
      </c>
      <c r="G1589" t="s">
        <v>1140</v>
      </c>
      <c r="H1589" t="str">
        <f>VLOOKUP(E1589,GDD!$A$2:$B$57,2)</f>
        <v>0-650</v>
      </c>
      <c r="I1589" cm="1">
        <f t="array" ref="I1589">IF(H1589="0-650",1,IF(H1589="650-900",2,IF(H1589="900+",3,NA)))</f>
        <v>1</v>
      </c>
      <c r="J1589">
        <v>4.5419554117513703E-3</v>
      </c>
      <c r="K1589">
        <v>1.28596568474661E-2</v>
      </c>
      <c r="L1589">
        <v>0.41396690637141398</v>
      </c>
    </row>
    <row r="1590" spans="1:12" x14ac:dyDescent="0.2">
      <c r="A1590" t="s">
        <v>458</v>
      </c>
      <c r="B1590" t="str">
        <f t="shared" si="72"/>
        <v>VOG1</v>
      </c>
      <c r="C1590">
        <f>VLOOKUP(B1590,GDD!$D$2:$E$31,2)</f>
        <v>29</v>
      </c>
      <c r="D1590" t="str">
        <f t="shared" si="74"/>
        <v>SbDIV18</v>
      </c>
      <c r="E1590" s="2">
        <v>20180625</v>
      </c>
      <c r="F1590" t="str">
        <f t="shared" si="73"/>
        <v>RS14</v>
      </c>
      <c r="G1590" t="s">
        <v>1140</v>
      </c>
      <c r="H1590" t="str">
        <f>VLOOKUP(E1590,GDD!$A$2:$B$57,2)</f>
        <v>0-650</v>
      </c>
      <c r="I1590" cm="1">
        <f t="array" ref="I1590">IF(H1590="0-650",1,IF(H1590="650-900",2,IF(H1590="900+",3,NA)))</f>
        <v>1</v>
      </c>
      <c r="J1590">
        <v>1.12289278913854E-3</v>
      </c>
      <c r="K1590">
        <v>1.7974337336175801E-3</v>
      </c>
      <c r="L1590">
        <v>0.55544490789066403</v>
      </c>
    </row>
    <row r="1591" spans="1:12" x14ac:dyDescent="0.2">
      <c r="A1591" t="s">
        <v>459</v>
      </c>
      <c r="B1591" t="str">
        <f t="shared" si="72"/>
        <v>SR700670</v>
      </c>
      <c r="C1591">
        <f>VLOOKUP(B1591,GDD!$D$2:$E$31,2)</f>
        <v>30</v>
      </c>
      <c r="D1591" t="str">
        <f t="shared" si="74"/>
        <v>SbDIV18</v>
      </c>
      <c r="E1591" s="2">
        <v>20180625</v>
      </c>
      <c r="F1591" t="str">
        <f t="shared" si="73"/>
        <v>RS14</v>
      </c>
      <c r="G1591" t="s">
        <v>1140</v>
      </c>
      <c r="H1591" t="str">
        <f>VLOOKUP(E1591,GDD!$A$2:$B$57,2)</f>
        <v>0-650</v>
      </c>
      <c r="I1591" cm="1">
        <f t="array" ref="I1591">IF(H1591="0-650",1,IF(H1591="650-900",2,IF(H1591="900+",3,NA)))</f>
        <v>1</v>
      </c>
      <c r="J1591">
        <v>1.62123856879762E-3</v>
      </c>
      <c r="K1591">
        <v>1.0683994655117401E-3</v>
      </c>
      <c r="L1591">
        <v>0.75216190026369301</v>
      </c>
    </row>
    <row r="1592" spans="1:12" x14ac:dyDescent="0.2">
      <c r="A1592" t="s">
        <v>460</v>
      </c>
      <c r="B1592" t="str">
        <f t="shared" si="72"/>
        <v>NDVI</v>
      </c>
      <c r="C1592">
        <f>VLOOKUP(B1592,GDD!$D$2:$E$31,2)</f>
        <v>21</v>
      </c>
      <c r="D1592" t="str">
        <f t="shared" si="74"/>
        <v>SbDIV18</v>
      </c>
      <c r="E1592" s="2">
        <v>20180711</v>
      </c>
      <c r="F1592" t="str">
        <f t="shared" si="73"/>
        <v>RS14</v>
      </c>
      <c r="G1592" t="s">
        <v>1140</v>
      </c>
      <c r="H1592" t="str">
        <f>VLOOKUP(E1592,GDD!$A$2:$B$57,2)</f>
        <v>650-900</v>
      </c>
      <c r="I1592" cm="1">
        <f t="array" ref="I1592">IF(H1592="0-650",1,IF(H1592="650-900",2,IF(H1592="900+",3,NA)))</f>
        <v>2</v>
      </c>
      <c r="J1592" s="1">
        <v>7.9117264854869598E-5</v>
      </c>
      <c r="K1592" s="1">
        <v>5.4720921657890603E-5</v>
      </c>
      <c r="L1592">
        <v>0.74304052182526803</v>
      </c>
    </row>
    <row r="1593" spans="1:12" x14ac:dyDescent="0.2">
      <c r="A1593" t="s">
        <v>461</v>
      </c>
      <c r="B1593" t="str">
        <f t="shared" si="72"/>
        <v>SR800680</v>
      </c>
      <c r="C1593">
        <f>VLOOKUP(B1593,GDD!$D$2:$E$31,2)</f>
        <v>22</v>
      </c>
      <c r="D1593" t="str">
        <f t="shared" si="74"/>
        <v>SbDIV18</v>
      </c>
      <c r="E1593" s="2">
        <v>20180711</v>
      </c>
      <c r="F1593" t="str">
        <f t="shared" si="73"/>
        <v>RS14</v>
      </c>
      <c r="G1593" t="s">
        <v>1140</v>
      </c>
      <c r="H1593" t="str">
        <f>VLOOKUP(E1593,GDD!$A$2:$B$57,2)</f>
        <v>650-900</v>
      </c>
      <c r="I1593" cm="1">
        <f t="array" ref="I1593">IF(H1593="0-650",1,IF(H1593="650-900",2,IF(H1593="900+",3,NA)))</f>
        <v>2</v>
      </c>
      <c r="J1593">
        <v>3.1510508047760402</v>
      </c>
      <c r="K1593">
        <v>1.25477941504358</v>
      </c>
      <c r="L1593">
        <v>0.83395538305292904</v>
      </c>
    </row>
    <row r="1594" spans="1:12" x14ac:dyDescent="0.2">
      <c r="A1594" t="s">
        <v>462</v>
      </c>
      <c r="B1594" t="str">
        <f t="shared" si="72"/>
        <v>mRENDVI</v>
      </c>
      <c r="C1594">
        <f>VLOOKUP(B1594,GDD!$D$2:$E$31,2)</f>
        <v>23</v>
      </c>
      <c r="D1594" t="str">
        <f t="shared" si="74"/>
        <v>SbDIV18</v>
      </c>
      <c r="E1594" s="2">
        <v>20180711</v>
      </c>
      <c r="F1594" t="str">
        <f t="shared" si="73"/>
        <v>RS14</v>
      </c>
      <c r="G1594" t="s">
        <v>1140</v>
      </c>
      <c r="H1594" t="str">
        <f>VLOOKUP(E1594,GDD!$A$2:$B$57,2)</f>
        <v>650-900</v>
      </c>
      <c r="I1594" cm="1">
        <f t="array" ref="I1594">IF(H1594="0-650",1,IF(H1594="650-900",2,IF(H1594="900+",3,NA)))</f>
        <v>2</v>
      </c>
      <c r="J1594" s="1">
        <v>5.15699925137216E-5</v>
      </c>
      <c r="K1594" s="1">
        <v>5.1691422546168001E-5</v>
      </c>
      <c r="L1594">
        <v>0.66614381825862801</v>
      </c>
    </row>
    <row r="1595" spans="1:12" x14ac:dyDescent="0.2">
      <c r="A1595" t="s">
        <v>463</v>
      </c>
      <c r="B1595" t="str">
        <f t="shared" si="72"/>
        <v>GNDVI</v>
      </c>
      <c r="C1595">
        <f>VLOOKUP(B1595,GDD!$D$2:$E$31,2)</f>
        <v>24</v>
      </c>
      <c r="D1595" t="str">
        <f t="shared" si="74"/>
        <v>SbDIV18</v>
      </c>
      <c r="E1595" s="2">
        <v>20180711</v>
      </c>
      <c r="F1595" t="str">
        <f t="shared" si="73"/>
        <v>RS14</v>
      </c>
      <c r="G1595" t="s">
        <v>1140</v>
      </c>
      <c r="H1595" t="str">
        <f>VLOOKUP(E1595,GDD!$A$2:$B$57,2)</f>
        <v>650-900</v>
      </c>
      <c r="I1595" cm="1">
        <f t="array" ref="I1595">IF(H1595="0-650",1,IF(H1595="650-900",2,IF(H1595="900+",3,NA)))</f>
        <v>2</v>
      </c>
      <c r="J1595" s="1">
        <v>6.0044445619129002E-5</v>
      </c>
      <c r="K1595" s="1">
        <v>3.7186657920469203E-5</v>
      </c>
      <c r="L1595">
        <v>0.76355728452781102</v>
      </c>
    </row>
    <row r="1596" spans="1:12" x14ac:dyDescent="0.2">
      <c r="A1596" t="s">
        <v>464</v>
      </c>
      <c r="B1596" t="str">
        <f t="shared" si="72"/>
        <v>PRI</v>
      </c>
      <c r="C1596">
        <f>VLOOKUP(B1596,GDD!$D$2:$E$31,2)</f>
        <v>25</v>
      </c>
      <c r="D1596" t="str">
        <f t="shared" si="74"/>
        <v>SbDIV18</v>
      </c>
      <c r="E1596" s="2">
        <v>20180711</v>
      </c>
      <c r="F1596" t="str">
        <f t="shared" si="73"/>
        <v>RS14</v>
      </c>
      <c r="G1596" t="s">
        <v>1140</v>
      </c>
      <c r="H1596" t="str">
        <f>VLOOKUP(E1596,GDD!$A$2:$B$57,2)</f>
        <v>650-900</v>
      </c>
      <c r="I1596" cm="1">
        <f t="array" ref="I1596">IF(H1596="0-650",1,IF(H1596="650-900",2,IF(H1596="900+",3,NA)))</f>
        <v>2</v>
      </c>
      <c r="J1596" s="1">
        <v>1.07214855736775E-5</v>
      </c>
      <c r="K1596" s="1">
        <v>1.14399795998468E-5</v>
      </c>
      <c r="L1596">
        <v>0.65209996852790697</v>
      </c>
    </row>
    <row r="1597" spans="1:12" x14ac:dyDescent="0.2">
      <c r="A1597" t="s">
        <v>465</v>
      </c>
      <c r="B1597" t="str">
        <f t="shared" si="72"/>
        <v>OSAVI</v>
      </c>
      <c r="C1597">
        <f>VLOOKUP(B1597,GDD!$D$2:$E$31,2)</f>
        <v>26</v>
      </c>
      <c r="D1597" t="str">
        <f t="shared" si="74"/>
        <v>SbDIV18</v>
      </c>
      <c r="E1597" s="2">
        <v>20180711</v>
      </c>
      <c r="F1597" t="str">
        <f t="shared" si="73"/>
        <v>RS14</v>
      </c>
      <c r="G1597" t="s">
        <v>1140</v>
      </c>
      <c r="H1597" t="str">
        <f>VLOOKUP(E1597,GDD!$A$2:$B$57,2)</f>
        <v>650-900</v>
      </c>
      <c r="I1597" cm="1">
        <f t="array" ref="I1597">IF(H1597="0-650",1,IF(H1597="650-900",2,IF(H1597="900+",3,NA)))</f>
        <v>2</v>
      </c>
      <c r="J1597">
        <v>1.73729967497006E-4</v>
      </c>
      <c r="K1597" s="1">
        <v>6.4142800534970599E-5</v>
      </c>
      <c r="L1597">
        <v>0.84416332789300896</v>
      </c>
    </row>
    <row r="1598" spans="1:12" x14ac:dyDescent="0.2">
      <c r="A1598" t="s">
        <v>466</v>
      </c>
      <c r="B1598" t="str">
        <f t="shared" si="72"/>
        <v>PSRI</v>
      </c>
      <c r="C1598">
        <f>VLOOKUP(B1598,GDD!$D$2:$E$31,2)</f>
        <v>27</v>
      </c>
      <c r="D1598" t="str">
        <f t="shared" si="74"/>
        <v>SbDIV18</v>
      </c>
      <c r="E1598" s="2">
        <v>20180711</v>
      </c>
      <c r="F1598" t="str">
        <f t="shared" si="73"/>
        <v>RS14</v>
      </c>
      <c r="G1598" t="s">
        <v>1140</v>
      </c>
      <c r="H1598" t="str">
        <f>VLOOKUP(E1598,GDD!$A$2:$B$57,2)</f>
        <v>650-900</v>
      </c>
      <c r="I1598" cm="1">
        <f t="array" ref="I1598">IF(H1598="0-650",1,IF(H1598="650-900",2,IF(H1598="900+",3,NA)))</f>
        <v>2</v>
      </c>
      <c r="J1598" s="1">
        <v>2.69397805108962E-6</v>
      </c>
      <c r="K1598" s="1">
        <v>1.29315743603808E-6</v>
      </c>
      <c r="L1598">
        <v>0.80644582244547103</v>
      </c>
    </row>
    <row r="1599" spans="1:12" x14ac:dyDescent="0.2">
      <c r="A1599" t="s">
        <v>467</v>
      </c>
      <c r="B1599" t="str">
        <f t="shared" si="72"/>
        <v>Carte1</v>
      </c>
      <c r="C1599">
        <f>VLOOKUP(B1599,GDD!$D$2:$E$31,2)</f>
        <v>28</v>
      </c>
      <c r="D1599" t="str">
        <f t="shared" si="74"/>
        <v>SbDIV18</v>
      </c>
      <c r="E1599" s="2">
        <v>20180711</v>
      </c>
      <c r="F1599" t="str">
        <f t="shared" si="73"/>
        <v>RS14</v>
      </c>
      <c r="G1599" t="s">
        <v>1140</v>
      </c>
      <c r="H1599" t="str">
        <f>VLOOKUP(E1599,GDD!$A$2:$B$57,2)</f>
        <v>650-900</v>
      </c>
      <c r="I1599" cm="1">
        <f t="array" ref="I1599">IF(H1599="0-650",1,IF(H1599="650-900",2,IF(H1599="900+",3,NA)))</f>
        <v>2</v>
      </c>
      <c r="J1599">
        <v>8.3965817943617797E-3</v>
      </c>
      <c r="K1599">
        <v>1.3309132816908801E-2</v>
      </c>
      <c r="L1599">
        <v>0.55786985027432701</v>
      </c>
    </row>
    <row r="1600" spans="1:12" x14ac:dyDescent="0.2">
      <c r="A1600" t="s">
        <v>468</v>
      </c>
      <c r="B1600" t="str">
        <f t="shared" si="72"/>
        <v>VOG1</v>
      </c>
      <c r="C1600">
        <f>VLOOKUP(B1600,GDD!$D$2:$E$31,2)</f>
        <v>29</v>
      </c>
      <c r="D1600" t="str">
        <f t="shared" si="74"/>
        <v>SbDIV18</v>
      </c>
      <c r="E1600" s="2">
        <v>20180711</v>
      </c>
      <c r="F1600" t="str">
        <f t="shared" si="73"/>
        <v>RS14</v>
      </c>
      <c r="G1600" t="s">
        <v>1140</v>
      </c>
      <c r="H1600" t="str">
        <f>VLOOKUP(E1600,GDD!$A$2:$B$57,2)</f>
        <v>650-900</v>
      </c>
      <c r="I1600" cm="1">
        <f t="array" ref="I1600">IF(H1600="0-650",1,IF(H1600="650-900",2,IF(H1600="900+",3,NA)))</f>
        <v>2</v>
      </c>
      <c r="J1600">
        <v>1.69631729452756E-3</v>
      </c>
      <c r="K1600">
        <v>1.83922295202423E-3</v>
      </c>
      <c r="L1600">
        <v>0.64845698920831296</v>
      </c>
    </row>
    <row r="1601" spans="1:12" x14ac:dyDescent="0.2">
      <c r="A1601" t="s">
        <v>469</v>
      </c>
      <c r="B1601" t="str">
        <f t="shared" si="72"/>
        <v>SR700670</v>
      </c>
      <c r="C1601">
        <f>VLOOKUP(B1601,GDD!$D$2:$E$31,2)</f>
        <v>30</v>
      </c>
      <c r="D1601" t="str">
        <f t="shared" si="74"/>
        <v>SbDIV18</v>
      </c>
      <c r="E1601" s="2">
        <v>20180711</v>
      </c>
      <c r="F1601" t="str">
        <f t="shared" si="73"/>
        <v>RS14</v>
      </c>
      <c r="G1601" t="s">
        <v>1140</v>
      </c>
      <c r="H1601" t="str">
        <f>VLOOKUP(E1601,GDD!$A$2:$B$57,2)</f>
        <v>650-900</v>
      </c>
      <c r="I1601" cm="1">
        <f t="array" ref="I1601">IF(H1601="0-650",1,IF(H1601="650-900",2,IF(H1601="900+",3,NA)))</f>
        <v>2</v>
      </c>
      <c r="J1601">
        <v>1.16071694685402E-2</v>
      </c>
      <c r="K1601">
        <v>4.7601476643701398E-3</v>
      </c>
      <c r="L1601">
        <v>0.82983967741079701</v>
      </c>
    </row>
    <row r="1602" spans="1:12" x14ac:dyDescent="0.2">
      <c r="A1602" t="s">
        <v>470</v>
      </c>
      <c r="B1602" t="str">
        <f t="shared" ref="B1602:B1665" si="75">LEFT(A1602, FIND("_RS",A1602)-10)</f>
        <v>NDVI</v>
      </c>
      <c r="C1602">
        <f>VLOOKUP(B1602,GDD!$D$2:$E$31,2)</f>
        <v>21</v>
      </c>
      <c r="D1602" t="str">
        <f t="shared" si="74"/>
        <v>SbDIV18</v>
      </c>
      <c r="E1602" s="2">
        <v>20180725</v>
      </c>
      <c r="F1602" t="str">
        <f t="shared" ref="F1602:F1665" si="76">RIGHT(A1602,LEN(A1602)-FIND("_RS",A1602))</f>
        <v>RS14</v>
      </c>
      <c r="G1602" t="s">
        <v>1140</v>
      </c>
      <c r="H1602" t="str">
        <f>VLOOKUP(E1602,GDD!$A$2:$B$57,2)</f>
        <v>900+</v>
      </c>
      <c r="I1602" cm="1">
        <f t="array" ref="I1602">IF(H1602="0-650",1,IF(H1602="650-900",2,IF(H1602="900+",3,NA)))</f>
        <v>3</v>
      </c>
      <c r="J1602">
        <v>1.37388558782083E-4</v>
      </c>
      <c r="K1602" s="1">
        <v>8.1528949002812094E-5</v>
      </c>
      <c r="L1602">
        <v>0.77118282102702695</v>
      </c>
    </row>
    <row r="1603" spans="1:12" x14ac:dyDescent="0.2">
      <c r="A1603" t="s">
        <v>471</v>
      </c>
      <c r="B1603" t="str">
        <f t="shared" si="75"/>
        <v>SR800680</v>
      </c>
      <c r="C1603">
        <f>VLOOKUP(B1603,GDD!$D$2:$E$31,2)</f>
        <v>22</v>
      </c>
      <c r="D1603" t="str">
        <f t="shared" ref="D1603:D1666" si="77">"SbDIV"&amp;MID(E1603,3,2)</f>
        <v>SbDIV18</v>
      </c>
      <c r="E1603" s="2">
        <v>20180725</v>
      </c>
      <c r="F1603" t="str">
        <f t="shared" si="76"/>
        <v>RS14</v>
      </c>
      <c r="G1603" t="s">
        <v>1140</v>
      </c>
      <c r="H1603" t="str">
        <f>VLOOKUP(E1603,GDD!$A$2:$B$57,2)</f>
        <v>900+</v>
      </c>
      <c r="I1603" cm="1">
        <f t="array" ref="I1603">IF(H1603="0-650",1,IF(H1603="650-900",2,IF(H1603="900+",3,NA)))</f>
        <v>3</v>
      </c>
      <c r="J1603">
        <v>1.63982689437475</v>
      </c>
      <c r="K1603">
        <v>0.96180884142663703</v>
      </c>
      <c r="L1603">
        <v>0.77323651643567703</v>
      </c>
    </row>
    <row r="1604" spans="1:12" x14ac:dyDescent="0.2">
      <c r="A1604" t="s">
        <v>472</v>
      </c>
      <c r="B1604" t="str">
        <f t="shared" si="75"/>
        <v>mRENDVI</v>
      </c>
      <c r="C1604">
        <f>VLOOKUP(B1604,GDD!$D$2:$E$31,2)</f>
        <v>23</v>
      </c>
      <c r="D1604" t="str">
        <f t="shared" si="77"/>
        <v>SbDIV18</v>
      </c>
      <c r="E1604" s="2">
        <v>20180725</v>
      </c>
      <c r="F1604" t="str">
        <f t="shared" si="76"/>
        <v>RS14</v>
      </c>
      <c r="G1604" t="s">
        <v>1140</v>
      </c>
      <c r="H1604" t="str">
        <f>VLOOKUP(E1604,GDD!$A$2:$B$57,2)</f>
        <v>900+</v>
      </c>
      <c r="I1604" cm="1">
        <f t="array" ref="I1604">IF(H1604="0-650",1,IF(H1604="650-900",2,IF(H1604="900+",3,NA)))</f>
        <v>3</v>
      </c>
      <c r="J1604">
        <v>1.4368536340349599E-4</v>
      </c>
      <c r="K1604" s="1">
        <v>5.2947363101268501E-5</v>
      </c>
      <c r="L1604">
        <v>0.84441801752136803</v>
      </c>
    </row>
    <row r="1605" spans="1:12" x14ac:dyDescent="0.2">
      <c r="A1605" t="s">
        <v>473</v>
      </c>
      <c r="B1605" t="str">
        <f t="shared" si="75"/>
        <v>GNDVI</v>
      </c>
      <c r="C1605">
        <f>VLOOKUP(B1605,GDD!$D$2:$E$31,2)</f>
        <v>24</v>
      </c>
      <c r="D1605" t="str">
        <f t="shared" si="77"/>
        <v>SbDIV18</v>
      </c>
      <c r="E1605" s="2">
        <v>20180725</v>
      </c>
      <c r="F1605" t="str">
        <f t="shared" si="76"/>
        <v>RS14</v>
      </c>
      <c r="G1605" t="s">
        <v>1140</v>
      </c>
      <c r="H1605" t="str">
        <f>VLOOKUP(E1605,GDD!$A$2:$B$57,2)</f>
        <v>900+</v>
      </c>
      <c r="I1605" cm="1">
        <f t="array" ref="I1605">IF(H1605="0-650",1,IF(H1605="650-900",2,IF(H1605="900+",3,NA)))</f>
        <v>3</v>
      </c>
      <c r="J1605" s="1">
        <v>4.4372721690456603E-5</v>
      </c>
      <c r="K1605" s="1">
        <v>4.2632846511879698E-5</v>
      </c>
      <c r="L1605">
        <v>0.67549549817805599</v>
      </c>
    </row>
    <row r="1606" spans="1:12" x14ac:dyDescent="0.2">
      <c r="A1606" t="s">
        <v>474</v>
      </c>
      <c r="B1606" t="str">
        <f t="shared" si="75"/>
        <v>PRI</v>
      </c>
      <c r="C1606">
        <f>VLOOKUP(B1606,GDD!$D$2:$E$31,2)</f>
        <v>25</v>
      </c>
      <c r="D1606" t="str">
        <f t="shared" si="77"/>
        <v>SbDIV18</v>
      </c>
      <c r="E1606" s="2">
        <v>20180725</v>
      </c>
      <c r="F1606" t="str">
        <f t="shared" si="76"/>
        <v>RS14</v>
      </c>
      <c r="G1606" t="s">
        <v>1140</v>
      </c>
      <c r="H1606" t="str">
        <f>VLOOKUP(E1606,GDD!$A$2:$B$57,2)</f>
        <v>900+</v>
      </c>
      <c r="I1606" cm="1">
        <f t="array" ref="I1606">IF(H1606="0-650",1,IF(H1606="650-900",2,IF(H1606="900+",3,NA)))</f>
        <v>3</v>
      </c>
      <c r="J1606" s="1">
        <v>1.9491512871868401E-5</v>
      </c>
      <c r="K1606" s="1">
        <v>8.8413017854297307E-6</v>
      </c>
      <c r="L1606">
        <v>0.81512961619715996</v>
      </c>
    </row>
    <row r="1607" spans="1:12" x14ac:dyDescent="0.2">
      <c r="A1607" t="s">
        <v>475</v>
      </c>
      <c r="B1607" t="str">
        <f t="shared" si="75"/>
        <v>OSAVI</v>
      </c>
      <c r="C1607">
        <f>VLOOKUP(B1607,GDD!$D$2:$E$31,2)</f>
        <v>26</v>
      </c>
      <c r="D1607" t="str">
        <f t="shared" si="77"/>
        <v>SbDIV18</v>
      </c>
      <c r="E1607" s="2">
        <v>20180725</v>
      </c>
      <c r="F1607" t="str">
        <f t="shared" si="76"/>
        <v>RS14</v>
      </c>
      <c r="G1607" t="s">
        <v>1140</v>
      </c>
      <c r="H1607" t="str">
        <f>VLOOKUP(E1607,GDD!$A$2:$B$57,2)</f>
        <v>900+</v>
      </c>
      <c r="I1607" cm="1">
        <f t="array" ref="I1607">IF(H1607="0-650",1,IF(H1607="650-900",2,IF(H1607="900+",3,NA)))</f>
        <v>3</v>
      </c>
      <c r="J1607">
        <v>2.1635803537946199E-4</v>
      </c>
      <c r="K1607">
        <v>1.0482067995989599E-4</v>
      </c>
      <c r="L1607">
        <v>0.804998114417806</v>
      </c>
    </row>
    <row r="1608" spans="1:12" x14ac:dyDescent="0.2">
      <c r="A1608" t="s">
        <v>476</v>
      </c>
      <c r="B1608" t="str">
        <f t="shared" si="75"/>
        <v>PSRI</v>
      </c>
      <c r="C1608">
        <f>VLOOKUP(B1608,GDD!$D$2:$E$31,2)</f>
        <v>27</v>
      </c>
      <c r="D1608" t="str">
        <f t="shared" si="77"/>
        <v>SbDIV18</v>
      </c>
      <c r="E1608" s="2">
        <v>20180725</v>
      </c>
      <c r="F1608" t="str">
        <f t="shared" si="76"/>
        <v>RS14</v>
      </c>
      <c r="G1608" t="s">
        <v>1140</v>
      </c>
      <c r="H1608" t="str">
        <f>VLOOKUP(E1608,GDD!$A$2:$B$57,2)</f>
        <v>900+</v>
      </c>
      <c r="I1608" cm="1">
        <f t="array" ref="I1608">IF(H1608="0-650",1,IF(H1608="650-900",2,IF(H1608="900+",3,NA)))</f>
        <v>3</v>
      </c>
      <c r="J1608" s="1">
        <v>1.0234041156942401E-5</v>
      </c>
      <c r="K1608" s="1">
        <v>2.9885641634840702E-6</v>
      </c>
      <c r="L1608">
        <v>0.87259201069652204</v>
      </c>
    </row>
    <row r="1609" spans="1:12" x14ac:dyDescent="0.2">
      <c r="A1609" t="s">
        <v>477</v>
      </c>
      <c r="B1609" t="str">
        <f t="shared" si="75"/>
        <v>Carte1</v>
      </c>
      <c r="C1609">
        <f>VLOOKUP(B1609,GDD!$D$2:$E$31,2)</f>
        <v>28</v>
      </c>
      <c r="D1609" t="str">
        <f t="shared" si="77"/>
        <v>SbDIV18</v>
      </c>
      <c r="E1609" s="2">
        <v>20180725</v>
      </c>
      <c r="F1609" t="str">
        <f t="shared" si="76"/>
        <v>RS14</v>
      </c>
      <c r="G1609" t="s">
        <v>1140</v>
      </c>
      <c r="H1609" t="str">
        <f>VLOOKUP(E1609,GDD!$A$2:$B$57,2)</f>
        <v>900+</v>
      </c>
      <c r="I1609" cm="1">
        <f t="array" ref="I1609">IF(H1609="0-650",1,IF(H1609="650-900",2,IF(H1609="900+",3,NA)))</f>
        <v>3</v>
      </c>
      <c r="J1609">
        <v>2.7776231497675101E-2</v>
      </c>
      <c r="K1609">
        <v>2.2906341537427499E-2</v>
      </c>
      <c r="L1609">
        <v>0.708046258494062</v>
      </c>
    </row>
    <row r="1610" spans="1:12" x14ac:dyDescent="0.2">
      <c r="A1610" t="s">
        <v>478</v>
      </c>
      <c r="B1610" t="str">
        <f t="shared" si="75"/>
        <v>VOG1</v>
      </c>
      <c r="C1610">
        <f>VLOOKUP(B1610,GDD!$D$2:$E$31,2)</f>
        <v>29</v>
      </c>
      <c r="D1610" t="str">
        <f t="shared" si="77"/>
        <v>SbDIV18</v>
      </c>
      <c r="E1610" s="2">
        <v>20180725</v>
      </c>
      <c r="F1610" t="str">
        <f t="shared" si="76"/>
        <v>RS14</v>
      </c>
      <c r="G1610" t="s">
        <v>1140</v>
      </c>
      <c r="H1610" t="str">
        <f>VLOOKUP(E1610,GDD!$A$2:$B$57,2)</f>
        <v>900+</v>
      </c>
      <c r="I1610" cm="1">
        <f t="array" ref="I1610">IF(H1610="0-650",1,IF(H1610="650-900",2,IF(H1610="900+",3,NA)))</f>
        <v>3</v>
      </c>
      <c r="J1610">
        <v>1.9753342593739598E-3</v>
      </c>
      <c r="K1610">
        <v>1.62251828961896E-3</v>
      </c>
      <c r="L1610">
        <v>0.70887064342018502</v>
      </c>
    </row>
    <row r="1611" spans="1:12" x14ac:dyDescent="0.2">
      <c r="A1611" t="s">
        <v>479</v>
      </c>
      <c r="B1611" t="str">
        <f t="shared" si="75"/>
        <v>SR700670</v>
      </c>
      <c r="C1611">
        <f>VLOOKUP(B1611,GDD!$D$2:$E$31,2)</f>
        <v>30</v>
      </c>
      <c r="D1611" t="str">
        <f t="shared" si="77"/>
        <v>SbDIV18</v>
      </c>
      <c r="E1611" s="2">
        <v>20180725</v>
      </c>
      <c r="F1611" t="str">
        <f t="shared" si="76"/>
        <v>RS14</v>
      </c>
      <c r="G1611" t="s">
        <v>1140</v>
      </c>
      <c r="H1611" t="str">
        <f>VLOOKUP(E1611,GDD!$A$2:$B$57,2)</f>
        <v>900+</v>
      </c>
      <c r="I1611" cm="1">
        <f t="array" ref="I1611">IF(H1611="0-650",1,IF(H1611="650-900",2,IF(H1611="900+",3,NA)))</f>
        <v>3</v>
      </c>
      <c r="J1611">
        <v>4.2058647069386302E-3</v>
      </c>
      <c r="K1611">
        <v>1.8011565565887299E-3</v>
      </c>
      <c r="L1611">
        <v>0.82363882630263496</v>
      </c>
    </row>
    <row r="1612" spans="1:12" x14ac:dyDescent="0.2">
      <c r="A1612" t="s">
        <v>480</v>
      </c>
      <c r="B1612" t="str">
        <f t="shared" si="75"/>
        <v>NDVI</v>
      </c>
      <c r="C1612">
        <f>VLOOKUP(B1612,GDD!$D$2:$E$31,2)</f>
        <v>21</v>
      </c>
      <c r="D1612" t="str">
        <f t="shared" si="77"/>
        <v>SbDIV18</v>
      </c>
      <c r="E1612" s="2">
        <v>20180802</v>
      </c>
      <c r="F1612" t="str">
        <f t="shared" si="76"/>
        <v>RS14</v>
      </c>
      <c r="G1612" t="s">
        <v>1140</v>
      </c>
      <c r="H1612" t="str">
        <f>VLOOKUP(E1612,GDD!$A$2:$B$57,2)</f>
        <v>900+</v>
      </c>
      <c r="I1612" cm="1">
        <f t="array" ref="I1612">IF(H1612="0-650",1,IF(H1612="650-900",2,IF(H1612="900+",3,NA)))</f>
        <v>3</v>
      </c>
      <c r="J1612">
        <v>6.10699298548669E-4</v>
      </c>
      <c r="K1612">
        <v>2.9008736078555097E-4</v>
      </c>
      <c r="L1612">
        <v>0.80807803124292898</v>
      </c>
    </row>
    <row r="1613" spans="1:12" x14ac:dyDescent="0.2">
      <c r="A1613" t="s">
        <v>481</v>
      </c>
      <c r="B1613" t="str">
        <f t="shared" si="75"/>
        <v>SR800680</v>
      </c>
      <c r="C1613">
        <f>VLOOKUP(B1613,GDD!$D$2:$E$31,2)</f>
        <v>22</v>
      </c>
      <c r="D1613" t="str">
        <f t="shared" si="77"/>
        <v>SbDIV18</v>
      </c>
      <c r="E1613" s="2">
        <v>20180802</v>
      </c>
      <c r="F1613" t="str">
        <f t="shared" si="76"/>
        <v>RS14</v>
      </c>
      <c r="G1613" t="s">
        <v>1140</v>
      </c>
      <c r="H1613" t="str">
        <f>VLOOKUP(E1613,GDD!$A$2:$B$57,2)</f>
        <v>900+</v>
      </c>
      <c r="I1613" cm="1">
        <f t="array" ref="I1613">IF(H1613="0-650",1,IF(H1613="650-900",2,IF(H1613="900+",3,NA)))</f>
        <v>3</v>
      </c>
      <c r="J1613">
        <v>15.722842712570399</v>
      </c>
      <c r="K1613">
        <v>50.521113772520401</v>
      </c>
      <c r="L1613">
        <v>0.38363929948405401</v>
      </c>
    </row>
    <row r="1614" spans="1:12" x14ac:dyDescent="0.2">
      <c r="A1614" t="s">
        <v>482</v>
      </c>
      <c r="B1614" t="str">
        <f t="shared" si="75"/>
        <v>mRENDVI</v>
      </c>
      <c r="C1614">
        <f>VLOOKUP(B1614,GDD!$D$2:$E$31,2)</f>
        <v>23</v>
      </c>
      <c r="D1614" t="str">
        <f t="shared" si="77"/>
        <v>SbDIV18</v>
      </c>
      <c r="E1614" s="2">
        <v>20180802</v>
      </c>
      <c r="F1614" t="str">
        <f t="shared" si="76"/>
        <v>RS14</v>
      </c>
      <c r="G1614" t="s">
        <v>1140</v>
      </c>
      <c r="H1614" t="str">
        <f>VLOOKUP(E1614,GDD!$A$2:$B$57,2)</f>
        <v>900+</v>
      </c>
      <c r="I1614" cm="1">
        <f t="array" ref="I1614">IF(H1614="0-650",1,IF(H1614="650-900",2,IF(H1614="900+",3,NA)))</f>
        <v>3</v>
      </c>
      <c r="J1614">
        <v>6.2072210555008602E-4</v>
      </c>
      <c r="K1614">
        <v>2.0748922862388999E-4</v>
      </c>
      <c r="L1614">
        <v>0.85679864724262</v>
      </c>
    </row>
    <row r="1615" spans="1:12" x14ac:dyDescent="0.2">
      <c r="A1615" t="s">
        <v>483</v>
      </c>
      <c r="B1615" t="str">
        <f t="shared" si="75"/>
        <v>GNDVI</v>
      </c>
      <c r="C1615">
        <f>VLOOKUP(B1615,GDD!$D$2:$E$31,2)</f>
        <v>24</v>
      </c>
      <c r="D1615" t="str">
        <f t="shared" si="77"/>
        <v>SbDIV18</v>
      </c>
      <c r="E1615" s="2">
        <v>20180802</v>
      </c>
      <c r="F1615" t="str">
        <f t="shared" si="76"/>
        <v>RS14</v>
      </c>
      <c r="G1615" t="s">
        <v>1140</v>
      </c>
      <c r="H1615" t="str">
        <f>VLOOKUP(E1615,GDD!$A$2:$B$57,2)</f>
        <v>900+</v>
      </c>
      <c r="I1615" cm="1">
        <f t="array" ref="I1615">IF(H1615="0-650",1,IF(H1615="650-900",2,IF(H1615="900+",3,NA)))</f>
        <v>3</v>
      </c>
      <c r="J1615">
        <v>1.12602061911958E-4</v>
      </c>
      <c r="K1615">
        <v>1.5703742078748299E-4</v>
      </c>
      <c r="L1615">
        <v>0.58916705156386695</v>
      </c>
    </row>
    <row r="1616" spans="1:12" x14ac:dyDescent="0.2">
      <c r="A1616" t="s">
        <v>484</v>
      </c>
      <c r="B1616" t="str">
        <f t="shared" si="75"/>
        <v>PRI</v>
      </c>
      <c r="C1616">
        <f>VLOOKUP(B1616,GDD!$D$2:$E$31,2)</f>
        <v>25</v>
      </c>
      <c r="D1616" t="str">
        <f t="shared" si="77"/>
        <v>SbDIV18</v>
      </c>
      <c r="E1616" s="2">
        <v>20180802</v>
      </c>
      <c r="F1616" t="str">
        <f t="shared" si="76"/>
        <v>RS14</v>
      </c>
      <c r="G1616" t="s">
        <v>1140</v>
      </c>
      <c r="H1616" t="str">
        <f>VLOOKUP(E1616,GDD!$A$2:$B$57,2)</f>
        <v>900+</v>
      </c>
      <c r="I1616" cm="1">
        <f t="array" ref="I1616">IF(H1616="0-650",1,IF(H1616="650-900",2,IF(H1616="900+",3,NA)))</f>
        <v>3</v>
      </c>
      <c r="J1616">
        <v>2.4835411464274598E-4</v>
      </c>
      <c r="K1616" s="1">
        <v>9.9588377643536799E-5</v>
      </c>
      <c r="L1616">
        <v>0.83298852201017104</v>
      </c>
    </row>
    <row r="1617" spans="1:12" x14ac:dyDescent="0.2">
      <c r="A1617" t="s">
        <v>485</v>
      </c>
      <c r="B1617" t="str">
        <f t="shared" si="75"/>
        <v>OSAVI</v>
      </c>
      <c r="C1617">
        <f>VLOOKUP(B1617,GDD!$D$2:$E$31,2)</f>
        <v>26</v>
      </c>
      <c r="D1617" t="str">
        <f t="shared" si="77"/>
        <v>SbDIV18</v>
      </c>
      <c r="E1617" s="2">
        <v>20180802</v>
      </c>
      <c r="F1617" t="str">
        <f t="shared" si="76"/>
        <v>RS14</v>
      </c>
      <c r="G1617" t="s">
        <v>1140</v>
      </c>
      <c r="H1617" t="str">
        <f>VLOOKUP(E1617,GDD!$A$2:$B$57,2)</f>
        <v>900+</v>
      </c>
      <c r="I1617" cm="1">
        <f t="array" ref="I1617">IF(H1617="0-650",1,IF(H1617="650-900",2,IF(H1617="900+",3,NA)))</f>
        <v>3</v>
      </c>
      <c r="J1617">
        <v>4.1853894832561398E-4</v>
      </c>
      <c r="K1617">
        <v>3.4889332431625101E-4</v>
      </c>
      <c r="L1617">
        <v>0.70581636539912396</v>
      </c>
    </row>
    <row r="1618" spans="1:12" x14ac:dyDescent="0.2">
      <c r="A1618" t="s">
        <v>486</v>
      </c>
      <c r="B1618" t="str">
        <f t="shared" si="75"/>
        <v>PSRI</v>
      </c>
      <c r="C1618">
        <f>VLOOKUP(B1618,GDD!$D$2:$E$31,2)</f>
        <v>27</v>
      </c>
      <c r="D1618" t="str">
        <f t="shared" si="77"/>
        <v>SbDIV18</v>
      </c>
      <c r="E1618" s="2">
        <v>20180802</v>
      </c>
      <c r="F1618" t="str">
        <f t="shared" si="76"/>
        <v>RS14</v>
      </c>
      <c r="G1618" t="s">
        <v>1140</v>
      </c>
      <c r="H1618" t="str">
        <f>VLOOKUP(E1618,GDD!$A$2:$B$57,2)</f>
        <v>900+</v>
      </c>
      <c r="I1618" cm="1">
        <f t="array" ref="I1618">IF(H1618="0-650",1,IF(H1618="650-900",2,IF(H1618="900+",3,NA)))</f>
        <v>3</v>
      </c>
      <c r="J1618" s="1">
        <v>7.6115415417867002E-5</v>
      </c>
      <c r="K1618" s="1">
        <v>1.9764611070361499E-5</v>
      </c>
      <c r="L1618">
        <v>0.88508642524868497</v>
      </c>
    </row>
    <row r="1619" spans="1:12" x14ac:dyDescent="0.2">
      <c r="A1619" t="s">
        <v>487</v>
      </c>
      <c r="B1619" t="str">
        <f t="shared" si="75"/>
        <v>Carte1</v>
      </c>
      <c r="C1619">
        <f>VLOOKUP(B1619,GDD!$D$2:$E$31,2)</f>
        <v>28</v>
      </c>
      <c r="D1619" t="str">
        <f t="shared" si="77"/>
        <v>SbDIV18</v>
      </c>
      <c r="E1619" s="2">
        <v>20180802</v>
      </c>
      <c r="F1619" t="str">
        <f t="shared" si="76"/>
        <v>RS14</v>
      </c>
      <c r="G1619" t="s">
        <v>1140</v>
      </c>
      <c r="H1619" t="str">
        <f>VLOOKUP(E1619,GDD!$A$2:$B$57,2)</f>
        <v>900+</v>
      </c>
      <c r="I1619" cm="1">
        <f t="array" ref="I1619">IF(H1619="0-650",1,IF(H1619="650-900",2,IF(H1619="900+",3,NA)))</f>
        <v>3</v>
      </c>
      <c r="J1619">
        <v>0.58582544760043298</v>
      </c>
      <c r="K1619">
        <v>4.6749892688787202</v>
      </c>
      <c r="L1619">
        <v>0.200397298674069</v>
      </c>
    </row>
    <row r="1620" spans="1:12" x14ac:dyDescent="0.2">
      <c r="A1620" t="s">
        <v>488</v>
      </c>
      <c r="B1620" t="str">
        <f t="shared" si="75"/>
        <v>VOG1</v>
      </c>
      <c r="C1620">
        <f>VLOOKUP(B1620,GDD!$D$2:$E$31,2)</f>
        <v>29</v>
      </c>
      <c r="D1620" t="str">
        <f t="shared" si="77"/>
        <v>SbDIV18</v>
      </c>
      <c r="E1620" s="2">
        <v>20180802</v>
      </c>
      <c r="F1620" t="str">
        <f t="shared" si="76"/>
        <v>RS14</v>
      </c>
      <c r="G1620" t="s">
        <v>1140</v>
      </c>
      <c r="H1620" t="str">
        <f>VLOOKUP(E1620,GDD!$A$2:$B$57,2)</f>
        <v>900+</v>
      </c>
      <c r="I1620" cm="1">
        <f t="array" ref="I1620">IF(H1620="0-650",1,IF(H1620="650-900",2,IF(H1620="900+",3,NA)))</f>
        <v>3</v>
      </c>
      <c r="J1620">
        <v>8.5241886521323206E-3</v>
      </c>
      <c r="K1620">
        <v>6.7384478654344401E-3</v>
      </c>
      <c r="L1620">
        <v>0.71671512203241705</v>
      </c>
    </row>
    <row r="1621" spans="1:12" x14ac:dyDescent="0.2">
      <c r="A1621" t="s">
        <v>489</v>
      </c>
      <c r="B1621" t="str">
        <f t="shared" si="75"/>
        <v>SR700670</v>
      </c>
      <c r="C1621">
        <f>VLOOKUP(B1621,GDD!$D$2:$E$31,2)</f>
        <v>30</v>
      </c>
      <c r="D1621" t="str">
        <f t="shared" si="77"/>
        <v>SbDIV18</v>
      </c>
      <c r="E1621" s="2">
        <v>20180802</v>
      </c>
      <c r="F1621" t="str">
        <f t="shared" si="76"/>
        <v>RS14</v>
      </c>
      <c r="G1621" t="s">
        <v>1140</v>
      </c>
      <c r="H1621" t="str">
        <f>VLOOKUP(E1621,GDD!$A$2:$B$57,2)</f>
        <v>900+</v>
      </c>
      <c r="I1621" cm="1">
        <f t="array" ref="I1621">IF(H1621="0-650",1,IF(H1621="650-900",2,IF(H1621="900+",3,NA)))</f>
        <v>3</v>
      </c>
      <c r="J1621">
        <v>2.12314349502657E-2</v>
      </c>
      <c r="K1621">
        <v>3.4933311743024803E-2</v>
      </c>
      <c r="L1621">
        <v>0.54864295626484305</v>
      </c>
    </row>
    <row r="1622" spans="1:12" x14ac:dyDescent="0.2">
      <c r="A1622" t="s">
        <v>490</v>
      </c>
      <c r="B1622" t="str">
        <f t="shared" si="75"/>
        <v>CC</v>
      </c>
      <c r="C1622">
        <f>VLOOKUP(B1622,GDD!$D$2:$E$31,2)</f>
        <v>1</v>
      </c>
      <c r="D1622" t="str">
        <f t="shared" si="77"/>
        <v>SbDIV18</v>
      </c>
      <c r="E1622" s="2">
        <v>20180604</v>
      </c>
      <c r="F1622" t="str">
        <f t="shared" si="76"/>
        <v>RS1</v>
      </c>
      <c r="G1622" t="s">
        <v>1140</v>
      </c>
      <c r="H1622" t="str">
        <f>VLOOKUP(E1622,GDD!$A$2:$B$57,2)</f>
        <v>0-650</v>
      </c>
      <c r="I1622" cm="1">
        <f t="array" ref="I1622">IF(H1622="0-650",1,IF(H1622="650-900",2,IF(H1622="900+",3,NA)))</f>
        <v>1</v>
      </c>
      <c r="J1622">
        <v>2.5680267059597099E-4</v>
      </c>
      <c r="K1622">
        <v>1.04733048511088E-3</v>
      </c>
      <c r="L1622">
        <v>0.32903680762357101</v>
      </c>
    </row>
    <row r="1623" spans="1:12" x14ac:dyDescent="0.2">
      <c r="A1623" t="s">
        <v>491</v>
      </c>
      <c r="B1623" t="str">
        <f t="shared" si="75"/>
        <v>CC</v>
      </c>
      <c r="C1623">
        <f>VLOOKUP(B1623,GDD!$D$2:$E$31,2)</f>
        <v>1</v>
      </c>
      <c r="D1623" t="str">
        <f t="shared" si="77"/>
        <v>SbDIV18</v>
      </c>
      <c r="E1623" s="2">
        <v>20180611</v>
      </c>
      <c r="F1623" t="str">
        <f t="shared" si="76"/>
        <v>RS1</v>
      </c>
      <c r="G1623" t="s">
        <v>1140</v>
      </c>
      <c r="H1623" t="str">
        <f>VLOOKUP(E1623,GDD!$A$2:$B$57,2)</f>
        <v>0-650</v>
      </c>
      <c r="I1623" cm="1">
        <f t="array" ref="I1623">IF(H1623="0-650",1,IF(H1623="650-900",2,IF(H1623="900+",3,NA)))</f>
        <v>1</v>
      </c>
      <c r="J1623">
        <v>7.4324552683126504E-4</v>
      </c>
      <c r="K1623">
        <v>4.2751575992046303E-3</v>
      </c>
      <c r="L1623">
        <v>0.25799751828373102</v>
      </c>
    </row>
    <row r="1624" spans="1:12" x14ac:dyDescent="0.2">
      <c r="A1624" t="s">
        <v>492</v>
      </c>
      <c r="B1624" t="str">
        <f t="shared" si="75"/>
        <v>CC</v>
      </c>
      <c r="C1624">
        <f>VLOOKUP(B1624,GDD!$D$2:$E$31,2)</f>
        <v>1</v>
      </c>
      <c r="D1624" t="str">
        <f t="shared" si="77"/>
        <v>SbDIV18</v>
      </c>
      <c r="E1624" s="2">
        <v>20180620</v>
      </c>
      <c r="F1624" t="str">
        <f t="shared" si="76"/>
        <v>RS1</v>
      </c>
      <c r="G1624" t="s">
        <v>1140</v>
      </c>
      <c r="H1624" t="str">
        <f>VLOOKUP(E1624,GDD!$A$2:$B$57,2)</f>
        <v>0-650</v>
      </c>
      <c r="I1624" cm="1">
        <f t="array" ref="I1624">IF(H1624="0-650",1,IF(H1624="650-900",2,IF(H1624="900+",3,NA)))</f>
        <v>1</v>
      </c>
      <c r="J1624">
        <v>2.1342058484017201E-3</v>
      </c>
      <c r="K1624">
        <v>7.5204133980079002E-3</v>
      </c>
      <c r="L1624">
        <v>0.36207269702237799</v>
      </c>
    </row>
    <row r="1625" spans="1:12" x14ac:dyDescent="0.2">
      <c r="A1625" t="s">
        <v>493</v>
      </c>
      <c r="B1625" t="str">
        <f t="shared" si="75"/>
        <v>CC</v>
      </c>
      <c r="C1625">
        <f>VLOOKUP(B1625,GDD!$D$2:$E$31,2)</f>
        <v>1</v>
      </c>
      <c r="D1625" t="str">
        <f t="shared" si="77"/>
        <v>SbDIV18</v>
      </c>
      <c r="E1625" s="2">
        <v>20180627</v>
      </c>
      <c r="F1625" t="str">
        <f t="shared" si="76"/>
        <v>RS1</v>
      </c>
      <c r="G1625" t="s">
        <v>1140</v>
      </c>
      <c r="H1625" t="str">
        <f>VLOOKUP(E1625,GDD!$A$2:$B$57,2)</f>
        <v>0-650</v>
      </c>
      <c r="I1625" cm="1">
        <f t="array" ref="I1625">IF(H1625="0-650",1,IF(H1625="650-900",2,IF(H1625="900+",3,NA)))</f>
        <v>1</v>
      </c>
      <c r="J1625">
        <v>2.5652848014675602E-4</v>
      </c>
      <c r="K1625">
        <v>2.1442102713616E-3</v>
      </c>
      <c r="L1625">
        <v>0.19307691532926799</v>
      </c>
    </row>
    <row r="1626" spans="1:12" x14ac:dyDescent="0.2">
      <c r="A1626" t="s">
        <v>494</v>
      </c>
      <c r="B1626" t="str">
        <f t="shared" si="75"/>
        <v>CC</v>
      </c>
      <c r="C1626">
        <f>VLOOKUP(B1626,GDD!$D$2:$E$31,2)</f>
        <v>1</v>
      </c>
      <c r="D1626" t="str">
        <f t="shared" si="77"/>
        <v>SbDIV18</v>
      </c>
      <c r="E1626" s="2">
        <v>20180702</v>
      </c>
      <c r="F1626" t="str">
        <f t="shared" si="76"/>
        <v>RS1</v>
      </c>
      <c r="G1626" t="s">
        <v>1140</v>
      </c>
      <c r="H1626" t="str">
        <f>VLOOKUP(E1626,GDD!$A$2:$B$57,2)</f>
        <v>650-900</v>
      </c>
      <c r="I1626" cm="1">
        <f t="array" ref="I1626">IF(H1626="0-650",1,IF(H1626="650-900",2,IF(H1626="900+",3,NA)))</f>
        <v>2</v>
      </c>
      <c r="J1626">
        <v>2.2181767051619901E-4</v>
      </c>
      <c r="K1626">
        <v>5.7821065165907896E-3</v>
      </c>
      <c r="L1626">
        <v>7.1258229328796205E-2</v>
      </c>
    </row>
    <row r="1627" spans="1:12" x14ac:dyDescent="0.2">
      <c r="A1627" t="s">
        <v>495</v>
      </c>
      <c r="B1627" t="str">
        <f t="shared" si="75"/>
        <v>CC</v>
      </c>
      <c r="C1627">
        <f>VLOOKUP(B1627,GDD!$D$2:$E$31,2)</f>
        <v>1</v>
      </c>
      <c r="D1627" t="str">
        <f t="shared" si="77"/>
        <v>SbDIV18</v>
      </c>
      <c r="E1627" s="2">
        <v>20180710</v>
      </c>
      <c r="F1627" t="str">
        <f t="shared" si="76"/>
        <v>RS1</v>
      </c>
      <c r="G1627" t="s">
        <v>1140</v>
      </c>
      <c r="H1627" t="str">
        <f>VLOOKUP(E1627,GDD!$A$2:$B$57,2)</f>
        <v>650-900</v>
      </c>
      <c r="I1627" cm="1">
        <f t="array" ref="I1627">IF(H1627="0-650",1,IF(H1627="650-900",2,IF(H1627="900+",3,NA)))</f>
        <v>2</v>
      </c>
      <c r="J1627" s="1">
        <v>5.8782173733546803E-5</v>
      </c>
      <c r="K1627">
        <v>5.3251133166398398E-4</v>
      </c>
      <c r="L1627">
        <v>0.180847170938983</v>
      </c>
    </row>
    <row r="1628" spans="1:12" x14ac:dyDescent="0.2">
      <c r="A1628" t="s">
        <v>496</v>
      </c>
      <c r="B1628" t="str">
        <f t="shared" si="75"/>
        <v>CC</v>
      </c>
      <c r="C1628">
        <f>VLOOKUP(B1628,GDD!$D$2:$E$31,2)</f>
        <v>1</v>
      </c>
      <c r="D1628" t="str">
        <f t="shared" si="77"/>
        <v>SbDIV18</v>
      </c>
      <c r="E1628" s="2">
        <v>20180718</v>
      </c>
      <c r="F1628" t="str">
        <f t="shared" si="76"/>
        <v>RS1</v>
      </c>
      <c r="G1628" t="s">
        <v>1140</v>
      </c>
      <c r="H1628" t="str">
        <f>VLOOKUP(E1628,GDD!$A$2:$B$57,2)</f>
        <v>650-900</v>
      </c>
      <c r="I1628" cm="1">
        <f t="array" ref="I1628">IF(H1628="0-650",1,IF(H1628="650-900",2,IF(H1628="900+",3,NA)))</f>
        <v>2</v>
      </c>
      <c r="J1628">
        <v>4.2286486637295402E-4</v>
      </c>
      <c r="K1628">
        <v>2.0314253450762201E-3</v>
      </c>
      <c r="L1628">
        <v>0.29394652351728201</v>
      </c>
    </row>
    <row r="1629" spans="1:12" x14ac:dyDescent="0.2">
      <c r="A1629" t="s">
        <v>497</v>
      </c>
      <c r="B1629" t="str">
        <f t="shared" si="75"/>
        <v>CC</v>
      </c>
      <c r="C1629">
        <f>VLOOKUP(B1629,GDD!$D$2:$E$31,2)</f>
        <v>1</v>
      </c>
      <c r="D1629" t="str">
        <f t="shared" si="77"/>
        <v>SbDIV18</v>
      </c>
      <c r="E1629" s="2">
        <v>20180801</v>
      </c>
      <c r="F1629" t="str">
        <f t="shared" si="76"/>
        <v>RS1</v>
      </c>
      <c r="G1629" t="s">
        <v>1140</v>
      </c>
      <c r="H1629" t="str">
        <f>VLOOKUP(E1629,GDD!$A$2:$B$57,2)</f>
        <v>900+</v>
      </c>
      <c r="I1629" cm="1">
        <f t="array" ref="I1629">IF(H1629="0-650",1,IF(H1629="650-900",2,IF(H1629="900+",3,NA)))</f>
        <v>3</v>
      </c>
      <c r="J1629">
        <v>0</v>
      </c>
      <c r="K1629">
        <v>1.7785319245353998E-2</v>
      </c>
      <c r="L1629">
        <v>0</v>
      </c>
    </row>
    <row r="1630" spans="1:12" x14ac:dyDescent="0.2">
      <c r="A1630" t="s">
        <v>498</v>
      </c>
      <c r="B1630" t="str">
        <f t="shared" si="75"/>
        <v>height_30p</v>
      </c>
      <c r="C1630">
        <f>VLOOKUP(B1630,GDD!$D$2:$E$31,2)</f>
        <v>2</v>
      </c>
      <c r="D1630" t="str">
        <f t="shared" si="77"/>
        <v>SbDIV18</v>
      </c>
      <c r="E1630" s="2">
        <v>20180604</v>
      </c>
      <c r="F1630" t="str">
        <f t="shared" si="76"/>
        <v>RS1</v>
      </c>
      <c r="G1630" t="s">
        <v>1140</v>
      </c>
      <c r="H1630" t="str">
        <f>VLOOKUP(E1630,GDD!$A$2:$B$57,2)</f>
        <v>0-650</v>
      </c>
      <c r="I1630" cm="1">
        <f t="array" ref="I1630">IF(H1630="0-650",1,IF(H1630="650-900",2,IF(H1630="900+",3,NA)))</f>
        <v>1</v>
      </c>
      <c r="J1630" s="1">
        <v>2.9164890471093401E-5</v>
      </c>
      <c r="K1630">
        <v>2.7766655938823098E-4</v>
      </c>
      <c r="L1630">
        <v>0.17360242937415701</v>
      </c>
    </row>
    <row r="1631" spans="1:12" x14ac:dyDescent="0.2">
      <c r="A1631" t="s">
        <v>499</v>
      </c>
      <c r="B1631" t="str">
        <f t="shared" si="75"/>
        <v>height_50p</v>
      </c>
      <c r="C1631">
        <f>VLOOKUP(B1631,GDD!$D$2:$E$31,2)</f>
        <v>3</v>
      </c>
      <c r="D1631" t="str">
        <f t="shared" si="77"/>
        <v>SbDIV18</v>
      </c>
      <c r="E1631" s="2">
        <v>20180604</v>
      </c>
      <c r="F1631" t="str">
        <f t="shared" si="76"/>
        <v>RS1</v>
      </c>
      <c r="G1631" t="s">
        <v>1140</v>
      </c>
      <c r="H1631" t="str">
        <f>VLOOKUP(E1631,GDD!$A$2:$B$57,2)</f>
        <v>0-650</v>
      </c>
      <c r="I1631" cm="1">
        <f t="array" ref="I1631">IF(H1631="0-650",1,IF(H1631="650-900",2,IF(H1631="900+",3,NA)))</f>
        <v>1</v>
      </c>
      <c r="J1631" s="1">
        <v>5.86402800944804E-5</v>
      </c>
      <c r="K1631">
        <v>2.9711812348149399E-4</v>
      </c>
      <c r="L1631">
        <v>0.28301383380413098</v>
      </c>
    </row>
    <row r="1632" spans="1:12" x14ac:dyDescent="0.2">
      <c r="A1632" t="s">
        <v>500</v>
      </c>
      <c r="B1632" t="str">
        <f t="shared" si="75"/>
        <v>height_70p</v>
      </c>
      <c r="C1632">
        <f>VLOOKUP(B1632,GDD!$D$2:$E$31,2)</f>
        <v>4</v>
      </c>
      <c r="D1632" t="str">
        <f t="shared" si="77"/>
        <v>SbDIV18</v>
      </c>
      <c r="E1632" s="2">
        <v>20180604</v>
      </c>
      <c r="F1632" t="str">
        <f t="shared" si="76"/>
        <v>RS1</v>
      </c>
      <c r="G1632" t="s">
        <v>1140</v>
      </c>
      <c r="H1632" t="str">
        <f>VLOOKUP(E1632,GDD!$A$2:$B$57,2)</f>
        <v>0-650</v>
      </c>
      <c r="I1632" cm="1">
        <f t="array" ref="I1632">IF(H1632="0-650",1,IF(H1632="650-900",2,IF(H1632="900+",3,NA)))</f>
        <v>1</v>
      </c>
      <c r="J1632">
        <v>1.08732030754027E-4</v>
      </c>
      <c r="K1632">
        <v>3.3873582538038801E-4</v>
      </c>
      <c r="L1632">
        <v>0.39098185137112601</v>
      </c>
    </row>
    <row r="1633" spans="1:12" x14ac:dyDescent="0.2">
      <c r="A1633" t="s">
        <v>501</v>
      </c>
      <c r="B1633" t="str">
        <f t="shared" si="75"/>
        <v>height_90p</v>
      </c>
      <c r="C1633">
        <f>VLOOKUP(B1633,GDD!$D$2:$E$31,2)</f>
        <v>5</v>
      </c>
      <c r="D1633" t="str">
        <f t="shared" si="77"/>
        <v>SbDIV18</v>
      </c>
      <c r="E1633" s="2">
        <v>20180604</v>
      </c>
      <c r="F1633" t="str">
        <f t="shared" si="76"/>
        <v>RS1</v>
      </c>
      <c r="G1633" t="s">
        <v>1140</v>
      </c>
      <c r="H1633" t="str">
        <f>VLOOKUP(E1633,GDD!$A$2:$B$57,2)</f>
        <v>0-650</v>
      </c>
      <c r="I1633" cm="1">
        <f t="array" ref="I1633">IF(H1633="0-650",1,IF(H1633="650-900",2,IF(H1633="900+",3,NA)))</f>
        <v>1</v>
      </c>
      <c r="J1633">
        <v>1.9275139924470499E-4</v>
      </c>
      <c r="K1633">
        <v>4.6873031809702598E-4</v>
      </c>
      <c r="L1633">
        <v>0.451285241702993</v>
      </c>
    </row>
    <row r="1634" spans="1:12" x14ac:dyDescent="0.2">
      <c r="A1634" t="s">
        <v>502</v>
      </c>
      <c r="B1634" t="str">
        <f t="shared" si="75"/>
        <v>height_95p</v>
      </c>
      <c r="C1634">
        <f>VLOOKUP(B1634,GDD!$D$2:$E$31,2)</f>
        <v>6</v>
      </c>
      <c r="D1634" t="str">
        <f t="shared" si="77"/>
        <v>SbDIV18</v>
      </c>
      <c r="E1634" s="2">
        <v>20180604</v>
      </c>
      <c r="F1634" t="str">
        <f t="shared" si="76"/>
        <v>RS1</v>
      </c>
      <c r="G1634" t="s">
        <v>1140</v>
      </c>
      <c r="H1634" t="str">
        <f>VLOOKUP(E1634,GDD!$A$2:$B$57,2)</f>
        <v>0-650</v>
      </c>
      <c r="I1634" cm="1">
        <f t="array" ref="I1634">IF(H1634="0-650",1,IF(H1634="650-900",2,IF(H1634="900+",3,NA)))</f>
        <v>1</v>
      </c>
      <c r="J1634">
        <v>2.48420890711046E-4</v>
      </c>
      <c r="K1634">
        <v>5.8533726217033395E-4</v>
      </c>
      <c r="L1634">
        <v>0.45911236626128499</v>
      </c>
    </row>
    <row r="1635" spans="1:12" x14ac:dyDescent="0.2">
      <c r="A1635" t="s">
        <v>503</v>
      </c>
      <c r="B1635" t="str">
        <f t="shared" si="75"/>
        <v>height_99p</v>
      </c>
      <c r="C1635">
        <f>VLOOKUP(B1635,GDD!$D$2:$E$31,2)</f>
        <v>7</v>
      </c>
      <c r="D1635" t="str">
        <f t="shared" si="77"/>
        <v>SbDIV18</v>
      </c>
      <c r="E1635" s="2">
        <v>20180604</v>
      </c>
      <c r="F1635" t="str">
        <f t="shared" si="76"/>
        <v>RS1</v>
      </c>
      <c r="G1635" t="s">
        <v>1140</v>
      </c>
      <c r="H1635" t="str">
        <f>VLOOKUP(E1635,GDD!$A$2:$B$57,2)</f>
        <v>0-650</v>
      </c>
      <c r="I1635" cm="1">
        <f t="array" ref="I1635">IF(H1635="0-650",1,IF(H1635="650-900",2,IF(H1635="900+",3,NA)))</f>
        <v>1</v>
      </c>
      <c r="J1635">
        <v>3.6686239887993101E-4</v>
      </c>
      <c r="K1635">
        <v>8.8256876781324302E-4</v>
      </c>
      <c r="L1635">
        <v>0.45395515603608699</v>
      </c>
    </row>
    <row r="1636" spans="1:12" x14ac:dyDescent="0.2">
      <c r="A1636" t="s">
        <v>504</v>
      </c>
      <c r="B1636" t="str">
        <f t="shared" si="75"/>
        <v>canopy_cover_5p</v>
      </c>
      <c r="C1636">
        <f>VLOOKUP(B1636,GDD!$D$2:$E$31,2)</f>
        <v>8</v>
      </c>
      <c r="D1636" t="str">
        <f t="shared" si="77"/>
        <v>SbDIV18</v>
      </c>
      <c r="E1636" s="2">
        <v>20180604</v>
      </c>
      <c r="F1636" t="str">
        <f t="shared" si="76"/>
        <v>RS1</v>
      </c>
      <c r="G1636" t="s">
        <v>1140</v>
      </c>
      <c r="H1636" t="str">
        <f>VLOOKUP(E1636,GDD!$A$2:$B$57,2)</f>
        <v>0-650</v>
      </c>
      <c r="I1636" cm="1">
        <f t="array" ref="I1636">IF(H1636="0-650",1,IF(H1636="650-900",2,IF(H1636="900+",3,NA)))</f>
        <v>1</v>
      </c>
      <c r="J1636">
        <v>6.0002515979933397</v>
      </c>
      <c r="K1636">
        <v>46.183690131631202</v>
      </c>
      <c r="L1636">
        <v>0.20625022896537201</v>
      </c>
    </row>
    <row r="1637" spans="1:12" x14ac:dyDescent="0.2">
      <c r="A1637" t="s">
        <v>505</v>
      </c>
      <c r="B1637" t="str">
        <f t="shared" si="75"/>
        <v>pcanopy_cover_10p</v>
      </c>
      <c r="C1637">
        <f>VLOOKUP(B1637,GDD!$D$2:$E$31,2)</f>
        <v>9</v>
      </c>
      <c r="D1637" t="str">
        <f t="shared" si="77"/>
        <v>SbDIV18</v>
      </c>
      <c r="E1637" s="2">
        <v>20180604</v>
      </c>
      <c r="F1637" t="str">
        <f t="shared" si="76"/>
        <v>RS1</v>
      </c>
      <c r="G1637" t="s">
        <v>1140</v>
      </c>
      <c r="H1637" t="str">
        <f>VLOOKUP(E1637,GDD!$A$2:$B$57,2)</f>
        <v>0-650</v>
      </c>
      <c r="I1637" cm="1">
        <f t="array" ref="I1637">IF(H1637="0-650",1,IF(H1637="650-900",2,IF(H1637="900+",3,NA)))</f>
        <v>1</v>
      </c>
      <c r="J1637">
        <v>6.0299248218416599</v>
      </c>
      <c r="K1637">
        <v>45.717347175123798</v>
      </c>
      <c r="L1637">
        <v>0.20873026570506301</v>
      </c>
    </row>
    <row r="1638" spans="1:12" x14ac:dyDescent="0.2">
      <c r="A1638" t="s">
        <v>506</v>
      </c>
      <c r="B1638" t="str">
        <f t="shared" si="75"/>
        <v>canopy_cover_20p</v>
      </c>
      <c r="C1638">
        <f>VLOOKUP(B1638,GDD!$D$2:$E$31,2)</f>
        <v>10</v>
      </c>
      <c r="D1638" t="str">
        <f t="shared" si="77"/>
        <v>SbDIV18</v>
      </c>
      <c r="E1638" s="2">
        <v>20180604</v>
      </c>
      <c r="F1638" t="str">
        <f t="shared" si="76"/>
        <v>RS1</v>
      </c>
      <c r="G1638" t="s">
        <v>1140</v>
      </c>
      <c r="H1638" t="str">
        <f>VLOOKUP(E1638,GDD!$A$2:$B$57,2)</f>
        <v>0-650</v>
      </c>
      <c r="I1638" cm="1">
        <f t="array" ref="I1638">IF(H1638="0-650",1,IF(H1638="650-900",2,IF(H1638="900+",3,NA)))</f>
        <v>1</v>
      </c>
      <c r="J1638">
        <v>5.5709278086196701</v>
      </c>
      <c r="K1638">
        <v>38.589848524860201</v>
      </c>
      <c r="L1638">
        <v>0.22403928860759401</v>
      </c>
    </row>
    <row r="1639" spans="1:12" x14ac:dyDescent="0.2">
      <c r="A1639" t="s">
        <v>507</v>
      </c>
      <c r="B1639" t="str">
        <f t="shared" si="75"/>
        <v>canopy_cover_30p</v>
      </c>
      <c r="C1639">
        <f>VLOOKUP(B1639,GDD!$D$2:$E$31,2)</f>
        <v>11</v>
      </c>
      <c r="D1639" t="str">
        <f t="shared" si="77"/>
        <v>SbDIV18</v>
      </c>
      <c r="E1639" s="2">
        <v>20180604</v>
      </c>
      <c r="F1639" t="str">
        <f t="shared" si="76"/>
        <v>RS1</v>
      </c>
      <c r="G1639" t="s">
        <v>1140</v>
      </c>
      <c r="H1639" t="str">
        <f>VLOOKUP(E1639,GDD!$A$2:$B$57,2)</f>
        <v>0-650</v>
      </c>
      <c r="I1639" cm="1">
        <f t="array" ref="I1639">IF(H1639="0-650",1,IF(H1639="650-900",2,IF(H1639="900+",3,NA)))</f>
        <v>1</v>
      </c>
      <c r="J1639">
        <v>4.1462078794938604</v>
      </c>
      <c r="K1639">
        <v>25.407314042322199</v>
      </c>
      <c r="L1639">
        <v>0.24606772243810099</v>
      </c>
    </row>
    <row r="1640" spans="1:12" x14ac:dyDescent="0.2">
      <c r="A1640" t="s">
        <v>508</v>
      </c>
      <c r="B1640" t="str">
        <f t="shared" si="75"/>
        <v>canopy_cover_40p</v>
      </c>
      <c r="C1640">
        <f>VLOOKUP(B1640,GDD!$D$2:$E$31,2)</f>
        <v>12</v>
      </c>
      <c r="D1640" t="str">
        <f t="shared" si="77"/>
        <v>SbDIV18</v>
      </c>
      <c r="E1640" s="2">
        <v>20180604</v>
      </c>
      <c r="F1640" t="str">
        <f t="shared" si="76"/>
        <v>RS1</v>
      </c>
      <c r="G1640" t="s">
        <v>1140</v>
      </c>
      <c r="H1640" t="str">
        <f>VLOOKUP(E1640,GDD!$A$2:$B$57,2)</f>
        <v>0-650</v>
      </c>
      <c r="I1640" cm="1">
        <f t="array" ref="I1640">IF(H1640="0-650",1,IF(H1640="650-900",2,IF(H1640="900+",3,NA)))</f>
        <v>1</v>
      </c>
      <c r="J1640">
        <v>2.6020239835894499</v>
      </c>
      <c r="K1640">
        <v>14.709821443870499</v>
      </c>
      <c r="L1640">
        <v>0.26132781428662899</v>
      </c>
    </row>
    <row r="1641" spans="1:12" x14ac:dyDescent="0.2">
      <c r="A1641" t="s">
        <v>509</v>
      </c>
      <c r="B1641" t="str">
        <f t="shared" si="75"/>
        <v>canopy_cover_50p</v>
      </c>
      <c r="C1641">
        <f>VLOOKUP(B1641,GDD!$D$2:$E$31,2)</f>
        <v>13</v>
      </c>
      <c r="D1641" t="str">
        <f t="shared" si="77"/>
        <v>SbDIV18</v>
      </c>
      <c r="E1641" s="2">
        <v>20180604</v>
      </c>
      <c r="F1641" t="str">
        <f t="shared" si="76"/>
        <v>RS1</v>
      </c>
      <c r="G1641" t="s">
        <v>1140</v>
      </c>
      <c r="H1641" t="str">
        <f>VLOOKUP(E1641,GDD!$A$2:$B$57,2)</f>
        <v>0-650</v>
      </c>
      <c r="I1641" cm="1">
        <f t="array" ref="I1641">IF(H1641="0-650",1,IF(H1641="650-900",2,IF(H1641="900+",3,NA)))</f>
        <v>1</v>
      </c>
      <c r="J1641">
        <v>1.4133719118961099</v>
      </c>
      <c r="K1641">
        <v>8.1166422305974599</v>
      </c>
      <c r="L1641">
        <v>0.25830614123846402</v>
      </c>
    </row>
    <row r="1642" spans="1:12" x14ac:dyDescent="0.2">
      <c r="A1642" t="s">
        <v>510</v>
      </c>
      <c r="B1642" t="str">
        <f t="shared" si="75"/>
        <v>canopy_cover_75p</v>
      </c>
      <c r="C1642">
        <f>VLOOKUP(B1642,GDD!$D$2:$E$31,2)</f>
        <v>14</v>
      </c>
      <c r="D1642" t="str">
        <f t="shared" si="77"/>
        <v>SbDIV18</v>
      </c>
      <c r="E1642" s="2">
        <v>20180604</v>
      </c>
      <c r="F1642" t="str">
        <f t="shared" si="76"/>
        <v>RS1</v>
      </c>
      <c r="G1642" t="s">
        <v>1140</v>
      </c>
      <c r="H1642" t="str">
        <f>VLOOKUP(E1642,GDD!$A$2:$B$57,2)</f>
        <v>0-650</v>
      </c>
      <c r="I1642" cm="1">
        <f t="array" ref="I1642">IF(H1642="0-650",1,IF(H1642="650-900",2,IF(H1642="900+",3,NA)))</f>
        <v>1</v>
      </c>
      <c r="J1642">
        <v>7.6478836286096905E-2</v>
      </c>
      <c r="K1642">
        <v>0.929614406570337</v>
      </c>
      <c r="L1642">
        <v>0.141290982391996</v>
      </c>
    </row>
    <row r="1643" spans="1:12" x14ac:dyDescent="0.2">
      <c r="A1643" t="s">
        <v>511</v>
      </c>
      <c r="B1643" t="str">
        <f t="shared" si="75"/>
        <v>standard_deviation_ht</v>
      </c>
      <c r="C1643">
        <f>VLOOKUP(B1643,GDD!$D$2:$E$31,2)</f>
        <v>15</v>
      </c>
      <c r="D1643" t="str">
        <f t="shared" si="77"/>
        <v>SbDIV18</v>
      </c>
      <c r="E1643" s="2">
        <v>20180604</v>
      </c>
      <c r="F1643" t="str">
        <f t="shared" si="76"/>
        <v>RS1</v>
      </c>
      <c r="G1643" t="s">
        <v>1140</v>
      </c>
      <c r="H1643" t="str">
        <f>VLOOKUP(E1643,GDD!$A$2:$B$57,2)</f>
        <v>0-650</v>
      </c>
      <c r="I1643" cm="1">
        <f t="array" ref="I1643">IF(H1643="0-650",1,IF(H1643="650-900",2,IF(H1643="900+",3,NA)))</f>
        <v>1</v>
      </c>
      <c r="J1643" s="1">
        <v>1.8211093122649398E-5</v>
      </c>
      <c r="K1643" s="1">
        <v>6.7393704307724701E-5</v>
      </c>
      <c r="L1643">
        <v>0.35083440551614098</v>
      </c>
    </row>
    <row r="1644" spans="1:12" x14ac:dyDescent="0.2">
      <c r="A1644" t="s">
        <v>512</v>
      </c>
      <c r="B1644" t="str">
        <f t="shared" si="75"/>
        <v>quadratic_mean_ht</v>
      </c>
      <c r="C1644">
        <f>VLOOKUP(B1644,GDD!$D$2:$E$31,2)</f>
        <v>16</v>
      </c>
      <c r="D1644" t="str">
        <f t="shared" si="77"/>
        <v>SbDIV18</v>
      </c>
      <c r="E1644" s="2">
        <v>20180604</v>
      </c>
      <c r="F1644" t="str">
        <f t="shared" si="76"/>
        <v>RS1</v>
      </c>
      <c r="G1644" t="s">
        <v>1140</v>
      </c>
      <c r="H1644" t="str">
        <f>VLOOKUP(E1644,GDD!$A$2:$B$57,2)</f>
        <v>0-650</v>
      </c>
      <c r="I1644" cm="1">
        <f t="array" ref="I1644">IF(H1644="0-650",1,IF(H1644="650-900",2,IF(H1644="900+",3,NA)))</f>
        <v>1</v>
      </c>
      <c r="J1644" s="1">
        <v>7.9875038603180701E-5</v>
      </c>
      <c r="K1644">
        <v>2.5344934300800199E-4</v>
      </c>
      <c r="L1644">
        <v>0.38661737986826</v>
      </c>
    </row>
    <row r="1645" spans="1:12" x14ac:dyDescent="0.2">
      <c r="A1645" t="s">
        <v>513</v>
      </c>
      <c r="B1645" t="str">
        <f t="shared" si="75"/>
        <v>skewness_ht</v>
      </c>
      <c r="C1645">
        <f>VLOOKUP(B1645,GDD!$D$2:$E$31,2)</f>
        <v>17</v>
      </c>
      <c r="D1645" t="str">
        <f t="shared" si="77"/>
        <v>SbDIV18</v>
      </c>
      <c r="E1645" s="2">
        <v>20180604</v>
      </c>
      <c r="F1645" t="str">
        <f t="shared" si="76"/>
        <v>RS1</v>
      </c>
      <c r="G1645" t="s">
        <v>1140</v>
      </c>
      <c r="H1645" t="str">
        <f>VLOOKUP(E1645,GDD!$A$2:$B$57,2)</f>
        <v>0-650</v>
      </c>
      <c r="I1645" cm="1">
        <f t="array" ref="I1645">IF(H1645="0-650",1,IF(H1645="650-900",2,IF(H1645="900+",3,NA)))</f>
        <v>1</v>
      </c>
      <c r="J1645">
        <v>8.9258115227677497E-3</v>
      </c>
      <c r="K1645">
        <v>5.1759256118336198E-2</v>
      </c>
      <c r="L1645">
        <v>0.25644875140149898</v>
      </c>
    </row>
    <row r="1646" spans="1:12" x14ac:dyDescent="0.2">
      <c r="A1646" t="s">
        <v>514</v>
      </c>
      <c r="B1646" t="str">
        <f t="shared" si="75"/>
        <v>kurtosis_ht</v>
      </c>
      <c r="C1646">
        <f>VLOOKUP(B1646,GDD!$D$2:$E$31,2)</f>
        <v>18</v>
      </c>
      <c r="D1646" t="str">
        <f t="shared" si="77"/>
        <v>SbDIV18</v>
      </c>
      <c r="E1646" s="2">
        <v>20180604</v>
      </c>
      <c r="F1646" t="str">
        <f t="shared" si="76"/>
        <v>RS1</v>
      </c>
      <c r="G1646" t="s">
        <v>1140</v>
      </c>
      <c r="H1646" t="str">
        <f>VLOOKUP(E1646,GDD!$A$2:$B$57,2)</f>
        <v>0-650</v>
      </c>
      <c r="I1646" cm="1">
        <f t="array" ref="I1646">IF(H1646="0-650",1,IF(H1646="650-900",2,IF(H1646="900+",3,NA)))</f>
        <v>1</v>
      </c>
      <c r="J1646">
        <v>1.7723774850091099E-2</v>
      </c>
      <c r="K1646">
        <v>0.26182285149477402</v>
      </c>
      <c r="L1646">
        <v>0.119243454974634</v>
      </c>
    </row>
    <row r="1647" spans="1:12" x14ac:dyDescent="0.2">
      <c r="A1647" t="s">
        <v>515</v>
      </c>
      <c r="B1647" t="str">
        <f t="shared" si="75"/>
        <v>variation_ht</v>
      </c>
      <c r="C1647">
        <f>VLOOKUP(B1647,GDD!$D$2:$E$31,2)</f>
        <v>19</v>
      </c>
      <c r="D1647" t="str">
        <f t="shared" si="77"/>
        <v>SbDIV18</v>
      </c>
      <c r="E1647" s="2">
        <v>20180604</v>
      </c>
      <c r="F1647" t="str">
        <f t="shared" si="76"/>
        <v>RS1</v>
      </c>
      <c r="G1647" t="s">
        <v>1140</v>
      </c>
      <c r="H1647" t="str">
        <f>VLOOKUP(E1647,GDD!$A$2:$B$57,2)</f>
        <v>0-650</v>
      </c>
      <c r="I1647" cm="1">
        <f t="array" ref="I1647">IF(H1647="0-650",1,IF(H1647="650-900",2,IF(H1647="900+",3,NA)))</f>
        <v>1</v>
      </c>
      <c r="J1647">
        <v>1.5124365171869701E-4</v>
      </c>
      <c r="K1647">
        <v>4.86313921583101E-3</v>
      </c>
      <c r="L1647">
        <v>5.8557718470175997E-2</v>
      </c>
    </row>
    <row r="1648" spans="1:12" x14ac:dyDescent="0.2">
      <c r="A1648" t="s">
        <v>516</v>
      </c>
      <c r="B1648" t="str">
        <f t="shared" si="75"/>
        <v>plot_volume</v>
      </c>
      <c r="C1648">
        <f>VLOOKUP(B1648,GDD!$D$2:$E$31,2)</f>
        <v>20</v>
      </c>
      <c r="D1648" t="str">
        <f t="shared" si="77"/>
        <v>SbDIV18</v>
      </c>
      <c r="E1648" s="2">
        <v>20180604</v>
      </c>
      <c r="F1648" t="str">
        <f t="shared" si="76"/>
        <v>RS1</v>
      </c>
      <c r="G1648" t="s">
        <v>1140</v>
      </c>
      <c r="H1648" t="str">
        <f>VLOOKUP(E1648,GDD!$A$2:$B$57,2)</f>
        <v>0-650</v>
      </c>
      <c r="I1648" cm="1">
        <f t="array" ref="I1648">IF(H1648="0-650",1,IF(H1648="650-900",2,IF(H1648="900+",3,NA)))</f>
        <v>1</v>
      </c>
      <c r="J1648" s="1">
        <v>1.08320343599368E-7</v>
      </c>
      <c r="K1648" s="1">
        <v>3.0819292503028802E-7</v>
      </c>
      <c r="L1648">
        <v>0.41277974990709998</v>
      </c>
    </row>
    <row r="1649" spans="1:12" x14ac:dyDescent="0.2">
      <c r="A1649" t="s">
        <v>517</v>
      </c>
      <c r="B1649" t="str">
        <f t="shared" si="75"/>
        <v>height_30p</v>
      </c>
      <c r="C1649">
        <f>VLOOKUP(B1649,GDD!$D$2:$E$31,2)</f>
        <v>2</v>
      </c>
      <c r="D1649" t="str">
        <f t="shared" si="77"/>
        <v>SbDIV18</v>
      </c>
      <c r="E1649" s="2">
        <v>20180620</v>
      </c>
      <c r="F1649" t="str">
        <f t="shared" si="76"/>
        <v>RS1</v>
      </c>
      <c r="G1649" t="s">
        <v>1140</v>
      </c>
      <c r="H1649" t="str">
        <f>VLOOKUP(E1649,GDD!$A$2:$B$57,2)</f>
        <v>0-650</v>
      </c>
      <c r="I1649" cm="1">
        <f t="array" ref="I1649">IF(H1649="0-650",1,IF(H1649="650-900",2,IF(H1649="900+",3,NA)))</f>
        <v>1</v>
      </c>
      <c r="J1649">
        <v>4.2999227301269904E-3</v>
      </c>
      <c r="K1649">
        <v>5.5531279616311104E-3</v>
      </c>
      <c r="L1649">
        <v>0.60763524412162295</v>
      </c>
    </row>
    <row r="1650" spans="1:12" x14ac:dyDescent="0.2">
      <c r="A1650" t="s">
        <v>518</v>
      </c>
      <c r="B1650" t="str">
        <f t="shared" si="75"/>
        <v>height_50p</v>
      </c>
      <c r="C1650">
        <f>VLOOKUP(B1650,GDD!$D$2:$E$31,2)</f>
        <v>3</v>
      </c>
      <c r="D1650" t="str">
        <f t="shared" si="77"/>
        <v>SbDIV18</v>
      </c>
      <c r="E1650" s="2">
        <v>20180620</v>
      </c>
      <c r="F1650" t="str">
        <f t="shared" si="76"/>
        <v>RS1</v>
      </c>
      <c r="G1650" t="s">
        <v>1140</v>
      </c>
      <c r="H1650" t="str">
        <f>VLOOKUP(E1650,GDD!$A$2:$B$57,2)</f>
        <v>0-650</v>
      </c>
      <c r="I1650" cm="1">
        <f t="array" ref="I1650">IF(H1650="0-650",1,IF(H1650="650-900",2,IF(H1650="900+",3,NA)))</f>
        <v>1</v>
      </c>
      <c r="J1650">
        <v>6.1874466866161399E-3</v>
      </c>
      <c r="K1650">
        <v>5.0489042984137996E-3</v>
      </c>
      <c r="L1650">
        <v>0.71022940041194804</v>
      </c>
    </row>
    <row r="1651" spans="1:12" x14ac:dyDescent="0.2">
      <c r="A1651" t="s">
        <v>519</v>
      </c>
      <c r="B1651" t="str">
        <f t="shared" si="75"/>
        <v>height_70p</v>
      </c>
      <c r="C1651">
        <f>VLOOKUP(B1651,GDD!$D$2:$E$31,2)</f>
        <v>4</v>
      </c>
      <c r="D1651" t="str">
        <f t="shared" si="77"/>
        <v>SbDIV18</v>
      </c>
      <c r="E1651" s="2">
        <v>20180620</v>
      </c>
      <c r="F1651" t="str">
        <f t="shared" si="76"/>
        <v>RS1</v>
      </c>
      <c r="G1651" t="s">
        <v>1140</v>
      </c>
      <c r="H1651" t="str">
        <f>VLOOKUP(E1651,GDD!$A$2:$B$57,2)</f>
        <v>0-650</v>
      </c>
      <c r="I1651" cm="1">
        <f t="array" ref="I1651">IF(H1651="0-650",1,IF(H1651="650-900",2,IF(H1651="900+",3,NA)))</f>
        <v>1</v>
      </c>
      <c r="J1651">
        <v>7.4776391063192003E-3</v>
      </c>
      <c r="K1651">
        <v>4.9966631909796099E-3</v>
      </c>
      <c r="L1651">
        <v>0.74956506287285196</v>
      </c>
    </row>
    <row r="1652" spans="1:12" x14ac:dyDescent="0.2">
      <c r="A1652" t="s">
        <v>520</v>
      </c>
      <c r="B1652" t="str">
        <f t="shared" si="75"/>
        <v>height_90p</v>
      </c>
      <c r="C1652">
        <f>VLOOKUP(B1652,GDD!$D$2:$E$31,2)</f>
        <v>5</v>
      </c>
      <c r="D1652" t="str">
        <f t="shared" si="77"/>
        <v>SbDIV18</v>
      </c>
      <c r="E1652" s="2">
        <v>20180620</v>
      </c>
      <c r="F1652" t="str">
        <f t="shared" si="76"/>
        <v>RS1</v>
      </c>
      <c r="G1652" t="s">
        <v>1140</v>
      </c>
      <c r="H1652" t="str">
        <f>VLOOKUP(E1652,GDD!$A$2:$B$57,2)</f>
        <v>0-650</v>
      </c>
      <c r="I1652" cm="1">
        <f t="array" ref="I1652">IF(H1652="0-650",1,IF(H1652="650-900",2,IF(H1652="900+",3,NA)))</f>
        <v>1</v>
      </c>
      <c r="J1652">
        <v>8.4556701736630598E-3</v>
      </c>
      <c r="K1652">
        <v>5.3529220401889203E-3</v>
      </c>
      <c r="L1652">
        <v>0.75957334911797303</v>
      </c>
    </row>
    <row r="1653" spans="1:12" x14ac:dyDescent="0.2">
      <c r="A1653" t="s">
        <v>521</v>
      </c>
      <c r="B1653" t="str">
        <f t="shared" si="75"/>
        <v>height_95p</v>
      </c>
      <c r="C1653">
        <f>VLOOKUP(B1653,GDD!$D$2:$E$31,2)</f>
        <v>6</v>
      </c>
      <c r="D1653" t="str">
        <f t="shared" si="77"/>
        <v>SbDIV18</v>
      </c>
      <c r="E1653" s="2">
        <v>20180620</v>
      </c>
      <c r="F1653" t="str">
        <f t="shared" si="76"/>
        <v>RS1</v>
      </c>
      <c r="G1653" t="s">
        <v>1140</v>
      </c>
      <c r="H1653" t="str">
        <f>VLOOKUP(E1653,GDD!$A$2:$B$57,2)</f>
        <v>0-650</v>
      </c>
      <c r="I1653" cm="1">
        <f t="array" ref="I1653">IF(H1653="0-650",1,IF(H1653="650-900",2,IF(H1653="900+",3,NA)))</f>
        <v>1</v>
      </c>
      <c r="J1653">
        <v>8.4274239669677696E-3</v>
      </c>
      <c r="K1653">
        <v>6.2196551985484096E-3</v>
      </c>
      <c r="L1653">
        <v>0.73045334225236402</v>
      </c>
    </row>
    <row r="1654" spans="1:12" x14ac:dyDescent="0.2">
      <c r="A1654" t="s">
        <v>522</v>
      </c>
      <c r="B1654" t="str">
        <f t="shared" si="75"/>
        <v>height_99p</v>
      </c>
      <c r="C1654">
        <f>VLOOKUP(B1654,GDD!$D$2:$E$31,2)</f>
        <v>7</v>
      </c>
      <c r="D1654" t="str">
        <f t="shared" si="77"/>
        <v>SbDIV18</v>
      </c>
      <c r="E1654" s="2">
        <v>20180620</v>
      </c>
      <c r="F1654" t="str">
        <f t="shared" si="76"/>
        <v>RS1</v>
      </c>
      <c r="G1654" t="s">
        <v>1140</v>
      </c>
      <c r="H1654" t="str">
        <f>VLOOKUP(E1654,GDD!$A$2:$B$57,2)</f>
        <v>0-650</v>
      </c>
      <c r="I1654" cm="1">
        <f t="array" ref="I1654">IF(H1654="0-650",1,IF(H1654="650-900",2,IF(H1654="900+",3,NA)))</f>
        <v>1</v>
      </c>
      <c r="J1654">
        <v>7.4499474609357203E-3</v>
      </c>
      <c r="K1654">
        <v>9.3091819422626201E-3</v>
      </c>
      <c r="L1654">
        <v>0.61546728962415598</v>
      </c>
    </row>
    <row r="1655" spans="1:12" x14ac:dyDescent="0.2">
      <c r="A1655" t="s">
        <v>523</v>
      </c>
      <c r="B1655" t="str">
        <f t="shared" si="75"/>
        <v>canopy_cover_5p</v>
      </c>
      <c r="C1655">
        <f>VLOOKUP(B1655,GDD!$D$2:$E$31,2)</f>
        <v>8</v>
      </c>
      <c r="D1655" t="str">
        <f t="shared" si="77"/>
        <v>SbDIV18</v>
      </c>
      <c r="E1655" s="2">
        <v>20180620</v>
      </c>
      <c r="F1655" t="str">
        <f t="shared" si="76"/>
        <v>RS1</v>
      </c>
      <c r="G1655" t="s">
        <v>1140</v>
      </c>
      <c r="H1655" t="str">
        <f>VLOOKUP(E1655,GDD!$A$2:$B$57,2)</f>
        <v>0-650</v>
      </c>
      <c r="I1655" cm="1">
        <f t="array" ref="I1655">IF(H1655="0-650",1,IF(H1655="650-900",2,IF(H1655="900+",3,NA)))</f>
        <v>1</v>
      </c>
      <c r="J1655">
        <v>9.4674007895469696</v>
      </c>
      <c r="K1655">
        <v>40.928138799707803</v>
      </c>
      <c r="L1655">
        <v>0.31630256481352198</v>
      </c>
    </row>
    <row r="1656" spans="1:12" x14ac:dyDescent="0.2">
      <c r="A1656" t="s">
        <v>524</v>
      </c>
      <c r="B1656" t="str">
        <f t="shared" si="75"/>
        <v>pcanopy_cover_10p</v>
      </c>
      <c r="C1656">
        <f>VLOOKUP(B1656,GDD!$D$2:$E$31,2)</f>
        <v>9</v>
      </c>
      <c r="D1656" t="str">
        <f t="shared" si="77"/>
        <v>SbDIV18</v>
      </c>
      <c r="E1656" s="2">
        <v>20180620</v>
      </c>
      <c r="F1656" t="str">
        <f t="shared" si="76"/>
        <v>RS1</v>
      </c>
      <c r="G1656" t="s">
        <v>1140</v>
      </c>
      <c r="H1656" t="str">
        <f>VLOOKUP(E1656,GDD!$A$2:$B$57,2)</f>
        <v>0-650</v>
      </c>
      <c r="I1656" cm="1">
        <f t="array" ref="I1656">IF(H1656="0-650",1,IF(H1656="650-900",2,IF(H1656="900+",3,NA)))</f>
        <v>1</v>
      </c>
      <c r="J1656">
        <v>9.2831724375649198</v>
      </c>
      <c r="K1656">
        <v>41.767953173989</v>
      </c>
      <c r="L1656">
        <v>0.30772455262535398</v>
      </c>
    </row>
    <row r="1657" spans="1:12" x14ac:dyDescent="0.2">
      <c r="A1657" t="s">
        <v>525</v>
      </c>
      <c r="B1657" t="str">
        <f t="shared" si="75"/>
        <v>canopy_cover_20p</v>
      </c>
      <c r="C1657">
        <f>VLOOKUP(B1657,GDD!$D$2:$E$31,2)</f>
        <v>10</v>
      </c>
      <c r="D1657" t="str">
        <f t="shared" si="77"/>
        <v>SbDIV18</v>
      </c>
      <c r="E1657" s="2">
        <v>20180620</v>
      </c>
      <c r="F1657" t="str">
        <f t="shared" si="76"/>
        <v>RS1</v>
      </c>
      <c r="G1657" t="s">
        <v>1140</v>
      </c>
      <c r="H1657" t="str">
        <f>VLOOKUP(E1657,GDD!$A$2:$B$57,2)</f>
        <v>0-650</v>
      </c>
      <c r="I1657" cm="1">
        <f t="array" ref="I1657">IF(H1657="0-650",1,IF(H1657="650-900",2,IF(H1657="900+",3,NA)))</f>
        <v>1</v>
      </c>
      <c r="J1657">
        <v>10.078114901369799</v>
      </c>
      <c r="K1657">
        <v>41.373856446563202</v>
      </c>
      <c r="L1657">
        <v>0.32758331787594303</v>
      </c>
    </row>
    <row r="1658" spans="1:12" x14ac:dyDescent="0.2">
      <c r="A1658" t="s">
        <v>526</v>
      </c>
      <c r="B1658" t="str">
        <f t="shared" si="75"/>
        <v>canopy_cover_30p</v>
      </c>
      <c r="C1658">
        <f>VLOOKUP(B1658,GDD!$D$2:$E$31,2)</f>
        <v>11</v>
      </c>
      <c r="D1658" t="str">
        <f t="shared" si="77"/>
        <v>SbDIV18</v>
      </c>
      <c r="E1658" s="2">
        <v>20180620</v>
      </c>
      <c r="F1658" t="str">
        <f t="shared" si="76"/>
        <v>RS1</v>
      </c>
      <c r="G1658" t="s">
        <v>1140</v>
      </c>
      <c r="H1658" t="str">
        <f>VLOOKUP(E1658,GDD!$A$2:$B$57,2)</f>
        <v>0-650</v>
      </c>
      <c r="I1658" cm="1">
        <f t="array" ref="I1658">IF(H1658="0-650",1,IF(H1658="650-900",2,IF(H1658="900+",3,NA)))</f>
        <v>1</v>
      </c>
      <c r="J1658">
        <v>11.121511775508999</v>
      </c>
      <c r="K1658">
        <v>46.713258507317803</v>
      </c>
      <c r="L1658">
        <v>0.322567036491336</v>
      </c>
    </row>
    <row r="1659" spans="1:12" x14ac:dyDescent="0.2">
      <c r="A1659" t="s">
        <v>527</v>
      </c>
      <c r="B1659" t="str">
        <f t="shared" si="75"/>
        <v>canopy_cover_40p</v>
      </c>
      <c r="C1659">
        <f>VLOOKUP(B1659,GDD!$D$2:$E$31,2)</f>
        <v>12</v>
      </c>
      <c r="D1659" t="str">
        <f t="shared" si="77"/>
        <v>SbDIV18</v>
      </c>
      <c r="E1659" s="2">
        <v>20180620</v>
      </c>
      <c r="F1659" t="str">
        <f t="shared" si="76"/>
        <v>RS1</v>
      </c>
      <c r="G1659" t="s">
        <v>1140</v>
      </c>
      <c r="H1659" t="str">
        <f>VLOOKUP(E1659,GDD!$A$2:$B$57,2)</f>
        <v>0-650</v>
      </c>
      <c r="I1659" cm="1">
        <f t="array" ref="I1659">IF(H1659="0-650",1,IF(H1659="650-900",2,IF(H1659="900+",3,NA)))</f>
        <v>1</v>
      </c>
      <c r="J1659">
        <v>12.3648938679588</v>
      </c>
      <c r="K1659">
        <v>53.207471265996901</v>
      </c>
      <c r="L1659">
        <v>0.31730379092893402</v>
      </c>
    </row>
    <row r="1660" spans="1:12" x14ac:dyDescent="0.2">
      <c r="A1660" t="s">
        <v>528</v>
      </c>
      <c r="B1660" t="str">
        <f t="shared" si="75"/>
        <v>canopy_cover_50p</v>
      </c>
      <c r="C1660">
        <f>VLOOKUP(B1660,GDD!$D$2:$E$31,2)</f>
        <v>13</v>
      </c>
      <c r="D1660" t="str">
        <f t="shared" si="77"/>
        <v>SbDIV18</v>
      </c>
      <c r="E1660" s="2">
        <v>20180620</v>
      </c>
      <c r="F1660" t="str">
        <f t="shared" si="76"/>
        <v>RS1</v>
      </c>
      <c r="G1660" t="s">
        <v>1140</v>
      </c>
      <c r="H1660" t="str">
        <f>VLOOKUP(E1660,GDD!$A$2:$B$57,2)</f>
        <v>0-650</v>
      </c>
      <c r="I1660" cm="1">
        <f t="array" ref="I1660">IF(H1660="0-650",1,IF(H1660="650-900",2,IF(H1660="900+",3,NA)))</f>
        <v>1</v>
      </c>
      <c r="J1660">
        <v>14.9248625281421</v>
      </c>
      <c r="K1660">
        <v>60.876037972618803</v>
      </c>
      <c r="L1660">
        <v>0.32901046031186199</v>
      </c>
    </row>
    <row r="1661" spans="1:12" x14ac:dyDescent="0.2">
      <c r="A1661" t="s">
        <v>529</v>
      </c>
      <c r="B1661" t="str">
        <f t="shared" si="75"/>
        <v>canopy_cover_75p</v>
      </c>
      <c r="C1661">
        <f>VLOOKUP(B1661,GDD!$D$2:$E$31,2)</f>
        <v>14</v>
      </c>
      <c r="D1661" t="str">
        <f t="shared" si="77"/>
        <v>SbDIV18</v>
      </c>
      <c r="E1661" s="2">
        <v>20180620</v>
      </c>
      <c r="F1661" t="str">
        <f t="shared" si="76"/>
        <v>RS1</v>
      </c>
      <c r="G1661" t="s">
        <v>1140</v>
      </c>
      <c r="H1661" t="str">
        <f>VLOOKUP(E1661,GDD!$A$2:$B$57,2)</f>
        <v>0-650</v>
      </c>
      <c r="I1661" cm="1">
        <f t="array" ref="I1661">IF(H1661="0-650",1,IF(H1661="650-900",2,IF(H1661="900+",3,NA)))</f>
        <v>1</v>
      </c>
      <c r="J1661">
        <v>20.878347996438599</v>
      </c>
      <c r="K1661">
        <v>89.959433209593897</v>
      </c>
      <c r="L1661">
        <v>0.31702036983405302</v>
      </c>
    </row>
    <row r="1662" spans="1:12" x14ac:dyDescent="0.2">
      <c r="A1662" t="s">
        <v>530</v>
      </c>
      <c r="B1662" t="str">
        <f t="shared" si="75"/>
        <v>standard_deviation_ht</v>
      </c>
      <c r="C1662">
        <f>VLOOKUP(B1662,GDD!$D$2:$E$31,2)</f>
        <v>15</v>
      </c>
      <c r="D1662" t="str">
        <f t="shared" si="77"/>
        <v>SbDIV18</v>
      </c>
      <c r="E1662" s="2">
        <v>20180620</v>
      </c>
      <c r="F1662" t="str">
        <f t="shared" si="76"/>
        <v>RS1</v>
      </c>
      <c r="G1662" t="s">
        <v>1140</v>
      </c>
      <c r="H1662" t="str">
        <f>VLOOKUP(E1662,GDD!$A$2:$B$57,2)</f>
        <v>0-650</v>
      </c>
      <c r="I1662" cm="1">
        <f t="array" ref="I1662">IF(H1662="0-650",1,IF(H1662="650-900",2,IF(H1662="900+",3,NA)))</f>
        <v>1</v>
      </c>
      <c r="J1662">
        <v>6.3523324443254096E-4</v>
      </c>
      <c r="K1662">
        <v>3.5085765998007899E-4</v>
      </c>
      <c r="L1662">
        <v>0.78359807924282898</v>
      </c>
    </row>
    <row r="1663" spans="1:12" x14ac:dyDescent="0.2">
      <c r="A1663" t="s">
        <v>531</v>
      </c>
      <c r="B1663" t="str">
        <f t="shared" si="75"/>
        <v>quadratic_mean_ht</v>
      </c>
      <c r="C1663">
        <f>VLOOKUP(B1663,GDD!$D$2:$E$31,2)</f>
        <v>16</v>
      </c>
      <c r="D1663" t="str">
        <f t="shared" si="77"/>
        <v>SbDIV18</v>
      </c>
      <c r="E1663" s="2">
        <v>20180620</v>
      </c>
      <c r="F1663" t="str">
        <f t="shared" si="76"/>
        <v>RS1</v>
      </c>
      <c r="G1663" t="s">
        <v>1140</v>
      </c>
      <c r="H1663" t="str">
        <f>VLOOKUP(E1663,GDD!$A$2:$B$57,2)</f>
        <v>0-650</v>
      </c>
      <c r="I1663" cm="1">
        <f t="array" ref="I1663">IF(H1663="0-650",1,IF(H1663="650-900",2,IF(H1663="900+",3,NA)))</f>
        <v>1</v>
      </c>
      <c r="J1663">
        <v>5.3349078747566697E-3</v>
      </c>
      <c r="K1663">
        <v>4.7648127035214097E-3</v>
      </c>
      <c r="L1663">
        <v>0.69129074159316395</v>
      </c>
    </row>
    <row r="1664" spans="1:12" x14ac:dyDescent="0.2">
      <c r="A1664" t="s">
        <v>532</v>
      </c>
      <c r="B1664" t="str">
        <f t="shared" si="75"/>
        <v>skewness_ht</v>
      </c>
      <c r="C1664">
        <f>VLOOKUP(B1664,GDD!$D$2:$E$31,2)</f>
        <v>17</v>
      </c>
      <c r="D1664" t="str">
        <f t="shared" si="77"/>
        <v>SbDIV18</v>
      </c>
      <c r="E1664" s="2">
        <v>20180620</v>
      </c>
      <c r="F1664" t="str">
        <f t="shared" si="76"/>
        <v>RS1</v>
      </c>
      <c r="G1664" t="s">
        <v>1140</v>
      </c>
      <c r="H1664" t="str">
        <f>VLOOKUP(E1664,GDD!$A$2:$B$57,2)</f>
        <v>0-650</v>
      </c>
      <c r="I1664" cm="1">
        <f t="array" ref="I1664">IF(H1664="0-650",1,IF(H1664="650-900",2,IF(H1664="900+",3,NA)))</f>
        <v>1</v>
      </c>
      <c r="J1664">
        <v>1.42484374501009E-2</v>
      </c>
      <c r="K1664">
        <v>7.2614417628688296E-2</v>
      </c>
      <c r="L1664">
        <v>0.28183671860449699</v>
      </c>
    </row>
    <row r="1665" spans="1:12" x14ac:dyDescent="0.2">
      <c r="A1665" t="s">
        <v>533</v>
      </c>
      <c r="B1665" t="str">
        <f t="shared" si="75"/>
        <v>kurtosis_ht</v>
      </c>
      <c r="C1665">
        <f>VLOOKUP(B1665,GDD!$D$2:$E$31,2)</f>
        <v>18</v>
      </c>
      <c r="D1665" t="str">
        <f t="shared" si="77"/>
        <v>SbDIV18</v>
      </c>
      <c r="E1665" s="2">
        <v>20180620</v>
      </c>
      <c r="F1665" t="str">
        <f t="shared" si="76"/>
        <v>RS1</v>
      </c>
      <c r="G1665" t="s">
        <v>1140</v>
      </c>
      <c r="H1665" t="str">
        <f>VLOOKUP(E1665,GDD!$A$2:$B$57,2)</f>
        <v>0-650</v>
      </c>
      <c r="I1665" cm="1">
        <f t="array" ref="I1665">IF(H1665="0-650",1,IF(H1665="650-900",2,IF(H1665="900+",3,NA)))</f>
        <v>1</v>
      </c>
      <c r="J1665">
        <v>0.17153827836657301</v>
      </c>
      <c r="K1665">
        <v>0.61797027094380297</v>
      </c>
      <c r="L1665">
        <v>0.35698214369265802</v>
      </c>
    </row>
    <row r="1666" spans="1:12" x14ac:dyDescent="0.2">
      <c r="A1666" t="s">
        <v>534</v>
      </c>
      <c r="B1666" t="str">
        <f t="shared" ref="B1666:B1729" si="78">LEFT(A1666, FIND("_RS",A1666)-10)</f>
        <v>variation_ht</v>
      </c>
      <c r="C1666">
        <f>VLOOKUP(B1666,GDD!$D$2:$E$31,2)</f>
        <v>19</v>
      </c>
      <c r="D1666" t="str">
        <f t="shared" si="77"/>
        <v>SbDIV18</v>
      </c>
      <c r="E1666" s="2">
        <v>20180620</v>
      </c>
      <c r="F1666" t="str">
        <f t="shared" ref="F1666:F1729" si="79">RIGHT(A1666,LEN(A1666)-FIND("_RS",A1666))</f>
        <v>RS1</v>
      </c>
      <c r="G1666" t="s">
        <v>1140</v>
      </c>
      <c r="H1666" t="str">
        <f>VLOOKUP(E1666,GDD!$A$2:$B$57,2)</f>
        <v>0-650</v>
      </c>
      <c r="I1666" cm="1">
        <f t="array" ref="I1666">IF(H1666="0-650",1,IF(H1666="650-900",2,IF(H1666="900+",3,NA)))</f>
        <v>1</v>
      </c>
      <c r="J1666">
        <v>2.6825344211332602E-4</v>
      </c>
      <c r="K1666">
        <v>1.5907851252047599E-3</v>
      </c>
      <c r="L1666">
        <v>0.25220180485238097</v>
      </c>
    </row>
    <row r="1667" spans="1:12" x14ac:dyDescent="0.2">
      <c r="A1667" t="s">
        <v>535</v>
      </c>
      <c r="B1667" t="str">
        <f t="shared" si="78"/>
        <v>plot_volume</v>
      </c>
      <c r="C1667">
        <f>VLOOKUP(B1667,GDD!$D$2:$E$31,2)</f>
        <v>20</v>
      </c>
      <c r="D1667" t="str">
        <f t="shared" ref="D1667:D1730" si="80">"SbDIV"&amp;MID(E1667,3,2)</f>
        <v>SbDIV18</v>
      </c>
      <c r="E1667" s="2">
        <v>20180620</v>
      </c>
      <c r="F1667" t="str">
        <f t="shared" si="79"/>
        <v>RS1</v>
      </c>
      <c r="G1667" t="s">
        <v>1140</v>
      </c>
      <c r="H1667" t="str">
        <f>VLOOKUP(E1667,GDD!$A$2:$B$57,2)</f>
        <v>0-650</v>
      </c>
      <c r="I1667" cm="1">
        <f t="array" ref="I1667">IF(H1667="0-650",1,IF(H1667="650-900",2,IF(H1667="900+",3,NA)))</f>
        <v>1</v>
      </c>
      <c r="J1667" s="1">
        <v>2.4981756213915902E-6</v>
      </c>
      <c r="K1667" s="1">
        <v>2.4173719539252498E-6</v>
      </c>
      <c r="L1667">
        <v>0.67393280140287404</v>
      </c>
    </row>
    <row r="1668" spans="1:12" x14ac:dyDescent="0.2">
      <c r="A1668" t="s">
        <v>536</v>
      </c>
      <c r="B1668" t="str">
        <f t="shared" si="78"/>
        <v>height_30p</v>
      </c>
      <c r="C1668">
        <f>VLOOKUP(B1668,GDD!$D$2:$E$31,2)</f>
        <v>2</v>
      </c>
      <c r="D1668" t="str">
        <f t="shared" si="80"/>
        <v>SbDIV18</v>
      </c>
      <c r="E1668" s="2">
        <v>20180702</v>
      </c>
      <c r="F1668" t="str">
        <f t="shared" si="79"/>
        <v>RS1</v>
      </c>
      <c r="G1668" t="s">
        <v>1140</v>
      </c>
      <c r="H1668" t="str">
        <f>VLOOKUP(E1668,GDD!$A$2:$B$57,2)</f>
        <v>650-900</v>
      </c>
      <c r="I1668" cm="1">
        <f t="array" ref="I1668">IF(H1668="0-650",1,IF(H1668="650-900",2,IF(H1668="900+",3,NA)))</f>
        <v>2</v>
      </c>
      <c r="J1668">
        <v>5.7654030970891897E-2</v>
      </c>
      <c r="K1668">
        <v>8.0551204947816191E-3</v>
      </c>
      <c r="L1668">
        <v>0.93470401512279699</v>
      </c>
    </row>
    <row r="1669" spans="1:12" x14ac:dyDescent="0.2">
      <c r="A1669" t="s">
        <v>537</v>
      </c>
      <c r="B1669" t="str">
        <f t="shared" si="78"/>
        <v>height_50p</v>
      </c>
      <c r="C1669">
        <f>VLOOKUP(B1669,GDD!$D$2:$E$31,2)</f>
        <v>3</v>
      </c>
      <c r="D1669" t="str">
        <f t="shared" si="80"/>
        <v>SbDIV18</v>
      </c>
      <c r="E1669" s="2">
        <v>20180702</v>
      </c>
      <c r="F1669" t="str">
        <f t="shared" si="79"/>
        <v>RS1</v>
      </c>
      <c r="G1669" t="s">
        <v>1140</v>
      </c>
      <c r="H1669" t="str">
        <f>VLOOKUP(E1669,GDD!$A$2:$B$57,2)</f>
        <v>650-900</v>
      </c>
      <c r="I1669" cm="1">
        <f t="array" ref="I1669">IF(H1669="0-650",1,IF(H1669="650-900",2,IF(H1669="900+",3,NA)))</f>
        <v>2</v>
      </c>
      <c r="J1669">
        <v>7.3594273480833E-2</v>
      </c>
      <c r="K1669">
        <v>7.8239842141267692E-3</v>
      </c>
      <c r="L1669">
        <v>0.94952676306372996</v>
      </c>
    </row>
    <row r="1670" spans="1:12" x14ac:dyDescent="0.2">
      <c r="A1670" t="s">
        <v>538</v>
      </c>
      <c r="B1670" t="str">
        <f t="shared" si="78"/>
        <v>height_70p</v>
      </c>
      <c r="C1670">
        <f>VLOOKUP(B1670,GDD!$D$2:$E$31,2)</f>
        <v>4</v>
      </c>
      <c r="D1670" t="str">
        <f t="shared" si="80"/>
        <v>SbDIV18</v>
      </c>
      <c r="E1670" s="2">
        <v>20180702</v>
      </c>
      <c r="F1670" t="str">
        <f t="shared" si="79"/>
        <v>RS1</v>
      </c>
      <c r="G1670" t="s">
        <v>1140</v>
      </c>
      <c r="H1670" t="str">
        <f>VLOOKUP(E1670,GDD!$A$2:$B$57,2)</f>
        <v>650-900</v>
      </c>
      <c r="I1670" cm="1">
        <f t="array" ref="I1670">IF(H1670="0-650",1,IF(H1670="650-900",2,IF(H1670="900+",3,NA)))</f>
        <v>2</v>
      </c>
      <c r="J1670">
        <v>8.1615494929818094E-2</v>
      </c>
      <c r="K1670">
        <v>8.19263737750567E-3</v>
      </c>
      <c r="L1670">
        <v>0.95220823693006895</v>
      </c>
    </row>
    <row r="1671" spans="1:12" x14ac:dyDescent="0.2">
      <c r="A1671" t="s">
        <v>539</v>
      </c>
      <c r="B1671" t="str">
        <f t="shared" si="78"/>
        <v>height_90p</v>
      </c>
      <c r="C1671">
        <f>VLOOKUP(B1671,GDD!$D$2:$E$31,2)</f>
        <v>5</v>
      </c>
      <c r="D1671" t="str">
        <f t="shared" si="80"/>
        <v>SbDIV18</v>
      </c>
      <c r="E1671" s="2">
        <v>20180702</v>
      </c>
      <c r="F1671" t="str">
        <f t="shared" si="79"/>
        <v>RS1</v>
      </c>
      <c r="G1671" t="s">
        <v>1140</v>
      </c>
      <c r="H1671" t="str">
        <f>VLOOKUP(E1671,GDD!$A$2:$B$57,2)</f>
        <v>650-900</v>
      </c>
      <c r="I1671" cm="1">
        <f t="array" ref="I1671">IF(H1671="0-650",1,IF(H1671="650-900",2,IF(H1671="900+",3,NA)))</f>
        <v>2</v>
      </c>
      <c r="J1671">
        <v>7.5184504087833198E-2</v>
      </c>
      <c r="K1671">
        <v>2.3048960771408101E-2</v>
      </c>
      <c r="L1671">
        <v>0.86709012387036699</v>
      </c>
    </row>
    <row r="1672" spans="1:12" x14ac:dyDescent="0.2">
      <c r="A1672" t="s">
        <v>540</v>
      </c>
      <c r="B1672" t="str">
        <f t="shared" si="78"/>
        <v>height_95p</v>
      </c>
      <c r="C1672">
        <f>VLOOKUP(B1672,GDD!$D$2:$E$31,2)</f>
        <v>6</v>
      </c>
      <c r="D1672" t="str">
        <f t="shared" si="80"/>
        <v>SbDIV18</v>
      </c>
      <c r="E1672" s="2">
        <v>20180702</v>
      </c>
      <c r="F1672" t="str">
        <f t="shared" si="79"/>
        <v>RS1</v>
      </c>
      <c r="G1672" t="s">
        <v>1140</v>
      </c>
      <c r="H1672" t="str">
        <f>VLOOKUP(E1672,GDD!$A$2:$B$57,2)</f>
        <v>650-900</v>
      </c>
      <c r="I1672" cm="1">
        <f t="array" ref="I1672">IF(H1672="0-650",1,IF(H1672="650-900",2,IF(H1672="900+",3,NA)))</f>
        <v>2</v>
      </c>
      <c r="J1672">
        <v>6.7753705498794795E-2</v>
      </c>
      <c r="K1672">
        <v>3.5297277986483501E-2</v>
      </c>
      <c r="L1672">
        <v>0.79334713703454096</v>
      </c>
    </row>
    <row r="1673" spans="1:12" x14ac:dyDescent="0.2">
      <c r="A1673" t="s">
        <v>541</v>
      </c>
      <c r="B1673" t="str">
        <f t="shared" si="78"/>
        <v>height_99p</v>
      </c>
      <c r="C1673">
        <f>VLOOKUP(B1673,GDD!$D$2:$E$31,2)</f>
        <v>7</v>
      </c>
      <c r="D1673" t="str">
        <f t="shared" si="80"/>
        <v>SbDIV18</v>
      </c>
      <c r="E1673" s="2">
        <v>20180702</v>
      </c>
      <c r="F1673" t="str">
        <f t="shared" si="79"/>
        <v>RS1</v>
      </c>
      <c r="G1673" t="s">
        <v>1140</v>
      </c>
      <c r="H1673" t="str">
        <f>VLOOKUP(E1673,GDD!$A$2:$B$57,2)</f>
        <v>650-900</v>
      </c>
      <c r="I1673" cm="1">
        <f t="array" ref="I1673">IF(H1673="0-650",1,IF(H1673="650-900",2,IF(H1673="900+",3,NA)))</f>
        <v>2</v>
      </c>
      <c r="J1673">
        <v>5.4323541982571999E-2</v>
      </c>
      <c r="K1673">
        <v>5.2542733112782201E-2</v>
      </c>
      <c r="L1673">
        <v>0.67403193287712004</v>
      </c>
    </row>
    <row r="1674" spans="1:12" x14ac:dyDescent="0.2">
      <c r="A1674" t="s">
        <v>542</v>
      </c>
      <c r="B1674" t="str">
        <f t="shared" si="78"/>
        <v>canopy_cover_5p</v>
      </c>
      <c r="C1674">
        <f>VLOOKUP(B1674,GDD!$D$2:$E$31,2)</f>
        <v>8</v>
      </c>
      <c r="D1674" t="str">
        <f t="shared" si="80"/>
        <v>SbDIV18</v>
      </c>
      <c r="E1674" s="2">
        <v>20180702</v>
      </c>
      <c r="F1674" t="str">
        <f t="shared" si="79"/>
        <v>RS1</v>
      </c>
      <c r="G1674" t="s">
        <v>1140</v>
      </c>
      <c r="H1674" t="str">
        <f>VLOOKUP(E1674,GDD!$A$2:$B$57,2)</f>
        <v>650-900</v>
      </c>
      <c r="I1674" cm="1">
        <f t="array" ref="I1674">IF(H1674="0-650",1,IF(H1674="650-900",2,IF(H1674="900+",3,NA)))</f>
        <v>2</v>
      </c>
      <c r="J1674">
        <v>0.48598462976090501</v>
      </c>
      <c r="K1674">
        <v>3.7185875368739501</v>
      </c>
      <c r="L1674">
        <v>0.20721831153791301</v>
      </c>
    </row>
    <row r="1675" spans="1:12" x14ac:dyDescent="0.2">
      <c r="A1675" t="s">
        <v>543</v>
      </c>
      <c r="B1675" t="str">
        <f t="shared" si="78"/>
        <v>pcanopy_cover_10p</v>
      </c>
      <c r="C1675">
        <f>VLOOKUP(B1675,GDD!$D$2:$E$31,2)</f>
        <v>9</v>
      </c>
      <c r="D1675" t="str">
        <f t="shared" si="80"/>
        <v>SbDIV18</v>
      </c>
      <c r="E1675" s="2">
        <v>20180702</v>
      </c>
      <c r="F1675" t="str">
        <f t="shared" si="79"/>
        <v>RS1</v>
      </c>
      <c r="G1675" t="s">
        <v>1140</v>
      </c>
      <c r="H1675" t="str">
        <f>VLOOKUP(E1675,GDD!$A$2:$B$57,2)</f>
        <v>650-900</v>
      </c>
      <c r="I1675" cm="1">
        <f t="array" ref="I1675">IF(H1675="0-650",1,IF(H1675="650-900",2,IF(H1675="900+",3,NA)))</f>
        <v>2</v>
      </c>
      <c r="J1675">
        <v>0.55132757375622599</v>
      </c>
      <c r="K1675">
        <v>3.9367528463280301</v>
      </c>
      <c r="L1675">
        <v>0.218806484583148</v>
      </c>
    </row>
    <row r="1676" spans="1:12" x14ac:dyDescent="0.2">
      <c r="A1676" t="s">
        <v>544</v>
      </c>
      <c r="B1676" t="str">
        <f t="shared" si="78"/>
        <v>canopy_cover_20p</v>
      </c>
      <c r="C1676">
        <f>VLOOKUP(B1676,GDD!$D$2:$E$31,2)</f>
        <v>10</v>
      </c>
      <c r="D1676" t="str">
        <f t="shared" si="80"/>
        <v>SbDIV18</v>
      </c>
      <c r="E1676" s="2">
        <v>20180702</v>
      </c>
      <c r="F1676" t="str">
        <f t="shared" si="79"/>
        <v>RS1</v>
      </c>
      <c r="G1676" t="s">
        <v>1140</v>
      </c>
      <c r="H1676" t="str">
        <f>VLOOKUP(E1676,GDD!$A$2:$B$57,2)</f>
        <v>650-900</v>
      </c>
      <c r="I1676" cm="1">
        <f t="array" ref="I1676">IF(H1676="0-650",1,IF(H1676="650-900",2,IF(H1676="900+",3,NA)))</f>
        <v>2</v>
      </c>
      <c r="J1676">
        <v>0.74605664700560503</v>
      </c>
      <c r="K1676">
        <v>4.8291593298386699</v>
      </c>
      <c r="L1676">
        <v>0.236046344272755</v>
      </c>
    </row>
    <row r="1677" spans="1:12" x14ac:dyDescent="0.2">
      <c r="A1677" t="s">
        <v>545</v>
      </c>
      <c r="B1677" t="str">
        <f t="shared" si="78"/>
        <v>canopy_cover_30p</v>
      </c>
      <c r="C1677">
        <f>VLOOKUP(B1677,GDD!$D$2:$E$31,2)</f>
        <v>11</v>
      </c>
      <c r="D1677" t="str">
        <f t="shared" si="80"/>
        <v>SbDIV18</v>
      </c>
      <c r="E1677" s="2">
        <v>20180702</v>
      </c>
      <c r="F1677" t="str">
        <f t="shared" si="79"/>
        <v>RS1</v>
      </c>
      <c r="G1677" t="s">
        <v>1140</v>
      </c>
      <c r="H1677" t="str">
        <f>VLOOKUP(E1677,GDD!$A$2:$B$57,2)</f>
        <v>650-900</v>
      </c>
      <c r="I1677" cm="1">
        <f t="array" ref="I1677">IF(H1677="0-650",1,IF(H1677="650-900",2,IF(H1677="900+",3,NA)))</f>
        <v>2</v>
      </c>
      <c r="J1677">
        <v>1.12707782145372</v>
      </c>
      <c r="K1677">
        <v>6.6437187287122601</v>
      </c>
      <c r="L1677">
        <v>0.253336420448597</v>
      </c>
    </row>
    <row r="1678" spans="1:12" x14ac:dyDescent="0.2">
      <c r="A1678" t="s">
        <v>546</v>
      </c>
      <c r="B1678" t="str">
        <f t="shared" si="78"/>
        <v>canopy_cover_40p</v>
      </c>
      <c r="C1678">
        <f>VLOOKUP(B1678,GDD!$D$2:$E$31,2)</f>
        <v>12</v>
      </c>
      <c r="D1678" t="str">
        <f t="shared" si="80"/>
        <v>SbDIV18</v>
      </c>
      <c r="E1678" s="2">
        <v>20180702</v>
      </c>
      <c r="F1678" t="str">
        <f t="shared" si="79"/>
        <v>RS1</v>
      </c>
      <c r="G1678" t="s">
        <v>1140</v>
      </c>
      <c r="H1678" t="str">
        <f>VLOOKUP(E1678,GDD!$A$2:$B$57,2)</f>
        <v>650-900</v>
      </c>
      <c r="I1678" cm="1">
        <f t="array" ref="I1678">IF(H1678="0-650",1,IF(H1678="650-900",2,IF(H1678="900+",3,NA)))</f>
        <v>2</v>
      </c>
      <c r="J1678">
        <v>2.5963668712567398</v>
      </c>
      <c r="K1678">
        <v>24.2781466876819</v>
      </c>
      <c r="L1678">
        <v>0.176198799177818</v>
      </c>
    </row>
    <row r="1679" spans="1:12" x14ac:dyDescent="0.2">
      <c r="A1679" t="s">
        <v>547</v>
      </c>
      <c r="B1679" t="str">
        <f t="shared" si="78"/>
        <v>canopy_cover_50p</v>
      </c>
      <c r="C1679">
        <f>VLOOKUP(B1679,GDD!$D$2:$E$31,2)</f>
        <v>13</v>
      </c>
      <c r="D1679" t="str">
        <f t="shared" si="80"/>
        <v>SbDIV18</v>
      </c>
      <c r="E1679" s="2">
        <v>20180702</v>
      </c>
      <c r="F1679" t="str">
        <f t="shared" si="79"/>
        <v>RS1</v>
      </c>
      <c r="G1679" t="s">
        <v>1140</v>
      </c>
      <c r="H1679" t="str">
        <f>VLOOKUP(E1679,GDD!$A$2:$B$57,2)</f>
        <v>650-900</v>
      </c>
      <c r="I1679" cm="1">
        <f t="array" ref="I1679">IF(H1679="0-650",1,IF(H1679="650-900",2,IF(H1679="900+",3,NA)))</f>
        <v>2</v>
      </c>
      <c r="J1679">
        <v>15.376155948415001</v>
      </c>
      <c r="K1679">
        <v>114.75852470938</v>
      </c>
      <c r="L1679">
        <v>0.21134035522078501</v>
      </c>
    </row>
    <row r="1680" spans="1:12" x14ac:dyDescent="0.2">
      <c r="A1680" t="s">
        <v>548</v>
      </c>
      <c r="B1680" t="str">
        <f t="shared" si="78"/>
        <v>canopy_cover_75p</v>
      </c>
      <c r="C1680">
        <f>VLOOKUP(B1680,GDD!$D$2:$E$31,2)</f>
        <v>14</v>
      </c>
      <c r="D1680" t="str">
        <f t="shared" si="80"/>
        <v>SbDIV18</v>
      </c>
      <c r="E1680" s="2">
        <v>20180702</v>
      </c>
      <c r="F1680" t="str">
        <f t="shared" si="79"/>
        <v>RS1</v>
      </c>
      <c r="G1680" t="s">
        <v>1140</v>
      </c>
      <c r="H1680" t="str">
        <f>VLOOKUP(E1680,GDD!$A$2:$B$57,2)</f>
        <v>650-900</v>
      </c>
      <c r="I1680" cm="1">
        <f t="array" ref="I1680">IF(H1680="0-650",1,IF(H1680="650-900",2,IF(H1680="900+",3,NA)))</f>
        <v>2</v>
      </c>
      <c r="J1680">
        <v>122.761566648778</v>
      </c>
      <c r="K1680">
        <v>421.38311919092502</v>
      </c>
      <c r="L1680">
        <v>0.368152393805599</v>
      </c>
    </row>
    <row r="1681" spans="1:12" x14ac:dyDescent="0.2">
      <c r="A1681" t="s">
        <v>549</v>
      </c>
      <c r="B1681" t="str">
        <f t="shared" si="78"/>
        <v>standard_deviation_ht</v>
      </c>
      <c r="C1681">
        <f>VLOOKUP(B1681,GDD!$D$2:$E$31,2)</f>
        <v>15</v>
      </c>
      <c r="D1681" t="str">
        <f t="shared" si="80"/>
        <v>SbDIV18</v>
      </c>
      <c r="E1681" s="2">
        <v>20180702</v>
      </c>
      <c r="F1681" t="str">
        <f t="shared" si="79"/>
        <v>RS1</v>
      </c>
      <c r="G1681" t="s">
        <v>1140</v>
      </c>
      <c r="H1681" t="str">
        <f>VLOOKUP(E1681,GDD!$A$2:$B$57,2)</f>
        <v>650-900</v>
      </c>
      <c r="I1681" cm="1">
        <f t="array" ref="I1681">IF(H1681="0-650",1,IF(H1681="650-900",2,IF(H1681="900+",3,NA)))</f>
        <v>2</v>
      </c>
      <c r="J1681">
        <v>3.3953815193286702E-3</v>
      </c>
      <c r="K1681">
        <v>1.9991829961867702E-3</v>
      </c>
      <c r="L1681">
        <v>0.77256026507309306</v>
      </c>
    </row>
    <row r="1682" spans="1:12" x14ac:dyDescent="0.2">
      <c r="A1682" t="s">
        <v>550</v>
      </c>
      <c r="B1682" t="str">
        <f t="shared" si="78"/>
        <v>quadratic_mean_ht</v>
      </c>
      <c r="C1682">
        <f>VLOOKUP(B1682,GDD!$D$2:$E$31,2)</f>
        <v>16</v>
      </c>
      <c r="D1682" t="str">
        <f t="shared" si="80"/>
        <v>SbDIV18</v>
      </c>
      <c r="E1682" s="2">
        <v>20180702</v>
      </c>
      <c r="F1682" t="str">
        <f t="shared" si="79"/>
        <v>RS1</v>
      </c>
      <c r="G1682" t="s">
        <v>1140</v>
      </c>
      <c r="H1682" t="str">
        <f>VLOOKUP(E1682,GDD!$A$2:$B$57,2)</f>
        <v>650-900</v>
      </c>
      <c r="I1682" cm="1">
        <f t="array" ref="I1682">IF(H1682="0-650",1,IF(H1682="650-900",2,IF(H1682="900+",3,NA)))</f>
        <v>2</v>
      </c>
      <c r="J1682">
        <v>5.9182081438616599E-2</v>
      </c>
      <c r="K1682">
        <v>9.1897116815123393E-3</v>
      </c>
      <c r="L1682">
        <v>0.92795427255108598</v>
      </c>
    </row>
    <row r="1683" spans="1:12" x14ac:dyDescent="0.2">
      <c r="A1683" t="s">
        <v>551</v>
      </c>
      <c r="B1683" t="str">
        <f t="shared" si="78"/>
        <v>skewness_ht</v>
      </c>
      <c r="C1683">
        <f>VLOOKUP(B1683,GDD!$D$2:$E$31,2)</f>
        <v>17</v>
      </c>
      <c r="D1683" t="str">
        <f t="shared" si="80"/>
        <v>SbDIV18</v>
      </c>
      <c r="E1683" s="2">
        <v>20180702</v>
      </c>
      <c r="F1683" t="str">
        <f t="shared" si="79"/>
        <v>RS1</v>
      </c>
      <c r="G1683" t="s">
        <v>1140</v>
      </c>
      <c r="H1683" t="str">
        <f>VLOOKUP(E1683,GDD!$A$2:$B$57,2)</f>
        <v>650-900</v>
      </c>
      <c r="I1683" cm="1">
        <f t="array" ref="I1683">IF(H1683="0-650",1,IF(H1683="650-900",2,IF(H1683="900+",3,NA)))</f>
        <v>2</v>
      </c>
      <c r="J1683">
        <v>0.17363940605103101</v>
      </c>
      <c r="K1683">
        <v>0.52553472349883401</v>
      </c>
      <c r="L1683">
        <v>0.397884310837337</v>
      </c>
    </row>
    <row r="1684" spans="1:12" x14ac:dyDescent="0.2">
      <c r="A1684" t="s">
        <v>552</v>
      </c>
      <c r="B1684" t="str">
        <f t="shared" si="78"/>
        <v>kurtosis_ht</v>
      </c>
      <c r="C1684">
        <f>VLOOKUP(B1684,GDD!$D$2:$E$31,2)</f>
        <v>18</v>
      </c>
      <c r="D1684" t="str">
        <f t="shared" si="80"/>
        <v>SbDIV18</v>
      </c>
      <c r="E1684" s="2">
        <v>20180702</v>
      </c>
      <c r="F1684" t="str">
        <f t="shared" si="79"/>
        <v>RS1</v>
      </c>
      <c r="G1684" t="s">
        <v>1140</v>
      </c>
      <c r="H1684" t="str">
        <f>VLOOKUP(E1684,GDD!$A$2:$B$57,2)</f>
        <v>650-900</v>
      </c>
      <c r="I1684" cm="1">
        <f t="array" ref="I1684">IF(H1684="0-650",1,IF(H1684="650-900",2,IF(H1684="900+",3,NA)))</f>
        <v>2</v>
      </c>
      <c r="J1684">
        <v>0.77964235876057797</v>
      </c>
      <c r="K1684">
        <v>1.4445670438234199</v>
      </c>
      <c r="L1684">
        <v>0.51909509569912704</v>
      </c>
    </row>
    <row r="1685" spans="1:12" x14ac:dyDescent="0.2">
      <c r="A1685" t="s">
        <v>553</v>
      </c>
      <c r="B1685" t="str">
        <f t="shared" si="78"/>
        <v>variation_ht</v>
      </c>
      <c r="C1685">
        <f>VLOOKUP(B1685,GDD!$D$2:$E$31,2)</f>
        <v>19</v>
      </c>
      <c r="D1685" t="str">
        <f t="shared" si="80"/>
        <v>SbDIV18</v>
      </c>
      <c r="E1685" s="2">
        <v>20180702</v>
      </c>
      <c r="F1685" t="str">
        <f t="shared" si="79"/>
        <v>RS1</v>
      </c>
      <c r="G1685" t="s">
        <v>1140</v>
      </c>
      <c r="H1685" t="str">
        <f>VLOOKUP(E1685,GDD!$A$2:$B$57,2)</f>
        <v>650-900</v>
      </c>
      <c r="I1685" cm="1">
        <f t="array" ref="I1685">IF(H1685="0-650",1,IF(H1685="650-900",2,IF(H1685="900+",3,NA)))</f>
        <v>2</v>
      </c>
      <c r="J1685">
        <v>3.4656236577933197E-4</v>
      </c>
      <c r="K1685">
        <v>1.44420445674364E-3</v>
      </c>
      <c r="L1685">
        <v>0.32429479527635002</v>
      </c>
    </row>
    <row r="1686" spans="1:12" x14ac:dyDescent="0.2">
      <c r="A1686" t="s">
        <v>554</v>
      </c>
      <c r="B1686" t="str">
        <f t="shared" si="78"/>
        <v>plot_volume</v>
      </c>
      <c r="C1686">
        <f>VLOOKUP(B1686,GDD!$D$2:$E$31,2)</f>
        <v>20</v>
      </c>
      <c r="D1686" t="str">
        <f t="shared" si="80"/>
        <v>SbDIV18</v>
      </c>
      <c r="E1686" s="2">
        <v>20180702</v>
      </c>
      <c r="F1686" t="str">
        <f t="shared" si="79"/>
        <v>RS1</v>
      </c>
      <c r="G1686" t="s">
        <v>1140</v>
      </c>
      <c r="H1686" t="str">
        <f>VLOOKUP(E1686,GDD!$A$2:$B$57,2)</f>
        <v>650-900</v>
      </c>
      <c r="I1686" cm="1">
        <f t="array" ref="I1686">IF(H1686="0-650",1,IF(H1686="650-900",2,IF(H1686="900+",3,NA)))</f>
        <v>2</v>
      </c>
      <c r="J1686" s="1">
        <v>2.29074874807613E-5</v>
      </c>
      <c r="K1686" s="1">
        <v>5.1102126702840299E-6</v>
      </c>
      <c r="L1686">
        <v>0.89965255096885899</v>
      </c>
    </row>
    <row r="1687" spans="1:12" x14ac:dyDescent="0.2">
      <c r="A1687" t="s">
        <v>555</v>
      </c>
      <c r="B1687" t="str">
        <f t="shared" si="78"/>
        <v>height_30p</v>
      </c>
      <c r="C1687">
        <f>VLOOKUP(B1687,GDD!$D$2:$E$31,2)</f>
        <v>2</v>
      </c>
      <c r="D1687" t="str">
        <f t="shared" si="80"/>
        <v>SbDIV18</v>
      </c>
      <c r="E1687" s="2">
        <v>20180710</v>
      </c>
      <c r="F1687" t="str">
        <f t="shared" si="79"/>
        <v>RS1</v>
      </c>
      <c r="G1687" t="s">
        <v>1140</v>
      </c>
      <c r="H1687" t="str">
        <f>VLOOKUP(E1687,GDD!$A$2:$B$57,2)</f>
        <v>650-900</v>
      </c>
      <c r="I1687" cm="1">
        <f t="array" ref="I1687">IF(H1687="0-650",1,IF(H1687="650-900",2,IF(H1687="900+",3,NA)))</f>
        <v>2</v>
      </c>
      <c r="J1687">
        <v>9.1667649133636203E-2</v>
      </c>
      <c r="K1687">
        <v>8.2519238033482902E-3</v>
      </c>
      <c r="L1687">
        <v>0.95692863170015297</v>
      </c>
    </row>
    <row r="1688" spans="1:12" x14ac:dyDescent="0.2">
      <c r="A1688" t="s">
        <v>556</v>
      </c>
      <c r="B1688" t="str">
        <f t="shared" si="78"/>
        <v>height_50p</v>
      </c>
      <c r="C1688">
        <f>VLOOKUP(B1688,GDD!$D$2:$E$31,2)</f>
        <v>3</v>
      </c>
      <c r="D1688" t="str">
        <f t="shared" si="80"/>
        <v>SbDIV18</v>
      </c>
      <c r="E1688" s="2">
        <v>20180710</v>
      </c>
      <c r="F1688" t="str">
        <f t="shared" si="79"/>
        <v>RS1</v>
      </c>
      <c r="G1688" t="s">
        <v>1140</v>
      </c>
      <c r="H1688" t="str">
        <f>VLOOKUP(E1688,GDD!$A$2:$B$57,2)</f>
        <v>650-900</v>
      </c>
      <c r="I1688" cm="1">
        <f t="array" ref="I1688">IF(H1688="0-650",1,IF(H1688="650-900",2,IF(H1688="900+",3,NA)))</f>
        <v>2</v>
      </c>
      <c r="J1688">
        <v>0.114728091414568</v>
      </c>
      <c r="K1688">
        <v>7.7056304719204096E-3</v>
      </c>
      <c r="L1688">
        <v>0.96750897471787001</v>
      </c>
    </row>
    <row r="1689" spans="1:12" x14ac:dyDescent="0.2">
      <c r="A1689" t="s">
        <v>557</v>
      </c>
      <c r="B1689" t="str">
        <f t="shared" si="78"/>
        <v>height_70p</v>
      </c>
      <c r="C1689">
        <f>VLOOKUP(B1689,GDD!$D$2:$E$31,2)</f>
        <v>4</v>
      </c>
      <c r="D1689" t="str">
        <f t="shared" si="80"/>
        <v>SbDIV18</v>
      </c>
      <c r="E1689" s="2">
        <v>20180710</v>
      </c>
      <c r="F1689" t="str">
        <f t="shared" si="79"/>
        <v>RS1</v>
      </c>
      <c r="G1689" t="s">
        <v>1140</v>
      </c>
      <c r="H1689" t="str">
        <f>VLOOKUP(E1689,GDD!$A$2:$B$57,2)</f>
        <v>650-900</v>
      </c>
      <c r="I1689" cm="1">
        <f t="array" ref="I1689">IF(H1689="0-650",1,IF(H1689="650-900",2,IF(H1689="900+",3,NA)))</f>
        <v>2</v>
      </c>
      <c r="J1689">
        <v>0.130846200214913</v>
      </c>
      <c r="K1689">
        <v>8.7789422347553693E-3</v>
      </c>
      <c r="L1689">
        <v>0.96754206139449495</v>
      </c>
    </row>
    <row r="1690" spans="1:12" x14ac:dyDescent="0.2">
      <c r="A1690" t="s">
        <v>558</v>
      </c>
      <c r="B1690" t="str">
        <f t="shared" si="78"/>
        <v>height_90p</v>
      </c>
      <c r="C1690">
        <f>VLOOKUP(B1690,GDD!$D$2:$E$31,2)</f>
        <v>5</v>
      </c>
      <c r="D1690" t="str">
        <f t="shared" si="80"/>
        <v>SbDIV18</v>
      </c>
      <c r="E1690" s="2">
        <v>20180710</v>
      </c>
      <c r="F1690" t="str">
        <f t="shared" si="79"/>
        <v>RS1</v>
      </c>
      <c r="G1690" t="s">
        <v>1140</v>
      </c>
      <c r="H1690" t="str">
        <f>VLOOKUP(E1690,GDD!$A$2:$B$57,2)</f>
        <v>650-900</v>
      </c>
      <c r="I1690" cm="1">
        <f t="array" ref="I1690">IF(H1690="0-650",1,IF(H1690="650-900",2,IF(H1690="900+",3,NA)))</f>
        <v>2</v>
      </c>
      <c r="J1690">
        <v>0.13833861950462201</v>
      </c>
      <c r="K1690">
        <v>3.4382567108015301E-2</v>
      </c>
      <c r="L1690">
        <v>0.88946637774520299</v>
      </c>
    </row>
    <row r="1691" spans="1:12" x14ac:dyDescent="0.2">
      <c r="A1691" t="s">
        <v>559</v>
      </c>
      <c r="B1691" t="str">
        <f t="shared" si="78"/>
        <v>height_95p</v>
      </c>
      <c r="C1691">
        <f>VLOOKUP(B1691,GDD!$D$2:$E$31,2)</f>
        <v>6</v>
      </c>
      <c r="D1691" t="str">
        <f t="shared" si="80"/>
        <v>SbDIV18</v>
      </c>
      <c r="E1691" s="2">
        <v>20180710</v>
      </c>
      <c r="F1691" t="str">
        <f t="shared" si="79"/>
        <v>RS1</v>
      </c>
      <c r="G1691" t="s">
        <v>1140</v>
      </c>
      <c r="H1691" t="str">
        <f>VLOOKUP(E1691,GDD!$A$2:$B$57,2)</f>
        <v>650-900</v>
      </c>
      <c r="I1691" cm="1">
        <f t="array" ref="I1691">IF(H1691="0-650",1,IF(H1691="650-900",2,IF(H1691="900+",3,NA)))</f>
        <v>2</v>
      </c>
      <c r="J1691">
        <v>0.13104151501441</v>
      </c>
      <c r="K1691">
        <v>5.6722044118795598E-2</v>
      </c>
      <c r="L1691">
        <v>0.82207923048134501</v>
      </c>
    </row>
    <row r="1692" spans="1:12" x14ac:dyDescent="0.2">
      <c r="A1692" t="s">
        <v>560</v>
      </c>
      <c r="B1692" t="str">
        <f t="shared" si="78"/>
        <v>height_99p</v>
      </c>
      <c r="C1692">
        <f>VLOOKUP(B1692,GDD!$D$2:$E$31,2)</f>
        <v>7</v>
      </c>
      <c r="D1692" t="str">
        <f t="shared" si="80"/>
        <v>SbDIV18</v>
      </c>
      <c r="E1692" s="2">
        <v>20180710</v>
      </c>
      <c r="F1692" t="str">
        <f t="shared" si="79"/>
        <v>RS1</v>
      </c>
      <c r="G1692" t="s">
        <v>1140</v>
      </c>
      <c r="H1692" t="str">
        <f>VLOOKUP(E1692,GDD!$A$2:$B$57,2)</f>
        <v>650-900</v>
      </c>
      <c r="I1692" cm="1">
        <f t="array" ref="I1692">IF(H1692="0-650",1,IF(H1692="650-900",2,IF(H1692="900+",3,NA)))</f>
        <v>2</v>
      </c>
      <c r="J1692">
        <v>0.105469498345565</v>
      </c>
      <c r="K1692">
        <v>0.101127339883233</v>
      </c>
      <c r="L1692">
        <v>0.67594281077114704</v>
      </c>
    </row>
    <row r="1693" spans="1:12" x14ac:dyDescent="0.2">
      <c r="A1693" t="s">
        <v>561</v>
      </c>
      <c r="B1693" t="str">
        <f t="shared" si="78"/>
        <v>canopy_cover_5p</v>
      </c>
      <c r="C1693">
        <f>VLOOKUP(B1693,GDD!$D$2:$E$31,2)</f>
        <v>8</v>
      </c>
      <c r="D1693" t="str">
        <f t="shared" si="80"/>
        <v>SbDIV18</v>
      </c>
      <c r="E1693" s="2">
        <v>20180710</v>
      </c>
      <c r="F1693" t="str">
        <f t="shared" si="79"/>
        <v>RS1</v>
      </c>
      <c r="G1693" t="s">
        <v>1140</v>
      </c>
      <c r="H1693" t="str">
        <f>VLOOKUP(E1693,GDD!$A$2:$B$57,2)</f>
        <v>650-900</v>
      </c>
      <c r="I1693" cm="1">
        <f t="array" ref="I1693">IF(H1693="0-650",1,IF(H1693="650-900",2,IF(H1693="900+",3,NA)))</f>
        <v>2</v>
      </c>
      <c r="J1693">
        <v>0.471691625486162</v>
      </c>
      <c r="K1693">
        <v>1.8644831330448799</v>
      </c>
      <c r="L1693">
        <v>0.33597868343814402</v>
      </c>
    </row>
    <row r="1694" spans="1:12" x14ac:dyDescent="0.2">
      <c r="A1694" t="s">
        <v>562</v>
      </c>
      <c r="B1694" t="str">
        <f t="shared" si="78"/>
        <v>pcanopy_cover_10p</v>
      </c>
      <c r="C1694">
        <f>VLOOKUP(B1694,GDD!$D$2:$E$31,2)</f>
        <v>9</v>
      </c>
      <c r="D1694" t="str">
        <f t="shared" si="80"/>
        <v>SbDIV18</v>
      </c>
      <c r="E1694" s="2">
        <v>20180710</v>
      </c>
      <c r="F1694" t="str">
        <f t="shared" si="79"/>
        <v>RS1</v>
      </c>
      <c r="G1694" t="s">
        <v>1140</v>
      </c>
      <c r="H1694" t="str">
        <f>VLOOKUP(E1694,GDD!$A$2:$B$57,2)</f>
        <v>650-900</v>
      </c>
      <c r="I1694" cm="1">
        <f t="array" ref="I1694">IF(H1694="0-650",1,IF(H1694="650-900",2,IF(H1694="900+",3,NA)))</f>
        <v>2</v>
      </c>
      <c r="J1694">
        <v>0.58138960150087704</v>
      </c>
      <c r="K1694">
        <v>2.2195395290225002</v>
      </c>
      <c r="L1694">
        <v>0.34378167615973099</v>
      </c>
    </row>
    <row r="1695" spans="1:12" x14ac:dyDescent="0.2">
      <c r="A1695" t="s">
        <v>563</v>
      </c>
      <c r="B1695" t="str">
        <f t="shared" si="78"/>
        <v>canopy_cover_20p</v>
      </c>
      <c r="C1695">
        <f>VLOOKUP(B1695,GDD!$D$2:$E$31,2)</f>
        <v>10</v>
      </c>
      <c r="D1695" t="str">
        <f t="shared" si="80"/>
        <v>SbDIV18</v>
      </c>
      <c r="E1695" s="2">
        <v>20180710</v>
      </c>
      <c r="F1695" t="str">
        <f t="shared" si="79"/>
        <v>RS1</v>
      </c>
      <c r="G1695" t="s">
        <v>1140</v>
      </c>
      <c r="H1695" t="str">
        <f>VLOOKUP(E1695,GDD!$A$2:$B$57,2)</f>
        <v>650-900</v>
      </c>
      <c r="I1695" cm="1">
        <f t="array" ref="I1695">IF(H1695="0-650",1,IF(H1695="650-900",2,IF(H1695="900+",3,NA)))</f>
        <v>2</v>
      </c>
      <c r="J1695">
        <v>0.95626771339175898</v>
      </c>
      <c r="K1695">
        <v>3.2356038875791699</v>
      </c>
      <c r="L1695">
        <v>0.37150032467998201</v>
      </c>
    </row>
    <row r="1696" spans="1:12" x14ac:dyDescent="0.2">
      <c r="A1696" t="s">
        <v>564</v>
      </c>
      <c r="B1696" t="str">
        <f t="shared" si="78"/>
        <v>canopy_cover_30p</v>
      </c>
      <c r="C1696">
        <f>VLOOKUP(B1696,GDD!$D$2:$E$31,2)</f>
        <v>11</v>
      </c>
      <c r="D1696" t="str">
        <f t="shared" si="80"/>
        <v>SbDIV18</v>
      </c>
      <c r="E1696" s="2">
        <v>20180710</v>
      </c>
      <c r="F1696" t="str">
        <f t="shared" si="79"/>
        <v>RS1</v>
      </c>
      <c r="G1696" t="s">
        <v>1140</v>
      </c>
      <c r="H1696" t="str">
        <f>VLOOKUP(E1696,GDD!$A$2:$B$57,2)</f>
        <v>650-900</v>
      </c>
      <c r="I1696" cm="1">
        <f t="array" ref="I1696">IF(H1696="0-650",1,IF(H1696="650-900",2,IF(H1696="900+",3,NA)))</f>
        <v>2</v>
      </c>
      <c r="J1696">
        <v>2.2949737762795599</v>
      </c>
      <c r="K1696">
        <v>13.2202914505656</v>
      </c>
      <c r="L1696">
        <v>0.25771397855771799</v>
      </c>
    </row>
    <row r="1697" spans="1:12" x14ac:dyDescent="0.2">
      <c r="A1697" t="s">
        <v>565</v>
      </c>
      <c r="B1697" t="str">
        <f t="shared" si="78"/>
        <v>canopy_cover_40p</v>
      </c>
      <c r="C1697">
        <f>VLOOKUP(B1697,GDD!$D$2:$E$31,2)</f>
        <v>12</v>
      </c>
      <c r="D1697" t="str">
        <f t="shared" si="80"/>
        <v>SbDIV18</v>
      </c>
      <c r="E1697" s="2">
        <v>20180710</v>
      </c>
      <c r="F1697" t="str">
        <f t="shared" si="79"/>
        <v>RS1</v>
      </c>
      <c r="G1697" t="s">
        <v>1140</v>
      </c>
      <c r="H1697" t="str">
        <f>VLOOKUP(E1697,GDD!$A$2:$B$57,2)</f>
        <v>650-900</v>
      </c>
      <c r="I1697" cm="1">
        <f t="array" ref="I1697">IF(H1697="0-650",1,IF(H1697="650-900",2,IF(H1697="900+",3,NA)))</f>
        <v>2</v>
      </c>
      <c r="J1697">
        <v>9.8608386951719904</v>
      </c>
      <c r="K1697">
        <v>88.296080655315805</v>
      </c>
      <c r="L1697">
        <v>0.18257810333378199</v>
      </c>
    </row>
    <row r="1698" spans="1:12" x14ac:dyDescent="0.2">
      <c r="A1698" t="s">
        <v>566</v>
      </c>
      <c r="B1698" t="str">
        <f t="shared" si="78"/>
        <v>canopy_cover_50p</v>
      </c>
      <c r="C1698">
        <f>VLOOKUP(B1698,GDD!$D$2:$E$31,2)</f>
        <v>13</v>
      </c>
      <c r="D1698" t="str">
        <f t="shared" si="80"/>
        <v>SbDIV18</v>
      </c>
      <c r="E1698" s="2">
        <v>20180710</v>
      </c>
      <c r="F1698" t="str">
        <f t="shared" si="79"/>
        <v>RS1</v>
      </c>
      <c r="G1698" t="s">
        <v>1140</v>
      </c>
      <c r="H1698" t="str">
        <f>VLOOKUP(E1698,GDD!$A$2:$B$57,2)</f>
        <v>650-900</v>
      </c>
      <c r="I1698" cm="1">
        <f t="array" ref="I1698">IF(H1698="0-650",1,IF(H1698="650-900",2,IF(H1698="900+",3,NA)))</f>
        <v>2</v>
      </c>
      <c r="J1698">
        <v>48.786584008256398</v>
      </c>
      <c r="K1698">
        <v>313.42358775439402</v>
      </c>
      <c r="L1698">
        <v>0.23740617570933101</v>
      </c>
    </row>
    <row r="1699" spans="1:12" x14ac:dyDescent="0.2">
      <c r="A1699" t="s">
        <v>567</v>
      </c>
      <c r="B1699" t="str">
        <f t="shared" si="78"/>
        <v>canopy_cover_75p</v>
      </c>
      <c r="C1699">
        <f>VLOOKUP(B1699,GDD!$D$2:$E$31,2)</f>
        <v>14</v>
      </c>
      <c r="D1699" t="str">
        <f t="shared" si="80"/>
        <v>SbDIV18</v>
      </c>
      <c r="E1699" s="2">
        <v>20180710</v>
      </c>
      <c r="F1699" t="str">
        <f t="shared" si="79"/>
        <v>RS1</v>
      </c>
      <c r="G1699" t="s">
        <v>1140</v>
      </c>
      <c r="H1699" t="str">
        <f>VLOOKUP(E1699,GDD!$A$2:$B$57,2)</f>
        <v>650-900</v>
      </c>
      <c r="I1699" cm="1">
        <f t="array" ref="I1699">IF(H1699="0-650",1,IF(H1699="650-900",2,IF(H1699="900+",3,NA)))</f>
        <v>2</v>
      </c>
      <c r="J1699">
        <v>199.93208122360099</v>
      </c>
      <c r="K1699">
        <v>406.50656495534002</v>
      </c>
      <c r="L1699">
        <v>0.49588129734723002</v>
      </c>
    </row>
    <row r="1700" spans="1:12" x14ac:dyDescent="0.2">
      <c r="A1700" t="s">
        <v>568</v>
      </c>
      <c r="B1700" t="str">
        <f t="shared" si="78"/>
        <v>standard_deviation_ht</v>
      </c>
      <c r="C1700">
        <f>VLOOKUP(B1700,GDD!$D$2:$E$31,2)</f>
        <v>15</v>
      </c>
      <c r="D1700" t="str">
        <f t="shared" si="80"/>
        <v>SbDIV18</v>
      </c>
      <c r="E1700" s="2">
        <v>20180710</v>
      </c>
      <c r="F1700" t="str">
        <f t="shared" si="79"/>
        <v>RS1</v>
      </c>
      <c r="G1700" t="s">
        <v>1140</v>
      </c>
      <c r="H1700" t="str">
        <f>VLOOKUP(E1700,GDD!$A$2:$B$57,2)</f>
        <v>650-900</v>
      </c>
      <c r="I1700" cm="1">
        <f t="array" ref="I1700">IF(H1700="0-650",1,IF(H1700="650-900",2,IF(H1700="900+",3,NA)))</f>
        <v>2</v>
      </c>
      <c r="J1700">
        <v>6.2354009981559003E-3</v>
      </c>
      <c r="K1700">
        <v>4.2285774580365599E-3</v>
      </c>
      <c r="L1700">
        <v>0.74678235981185004</v>
      </c>
    </row>
    <row r="1701" spans="1:12" x14ac:dyDescent="0.2">
      <c r="A1701" t="s">
        <v>569</v>
      </c>
      <c r="B1701" t="str">
        <f t="shared" si="78"/>
        <v>quadratic_mean_ht</v>
      </c>
      <c r="C1701">
        <f>VLOOKUP(B1701,GDD!$D$2:$E$31,2)</f>
        <v>16</v>
      </c>
      <c r="D1701" t="str">
        <f t="shared" si="80"/>
        <v>SbDIV18</v>
      </c>
      <c r="E1701" s="2">
        <v>20180710</v>
      </c>
      <c r="F1701" t="str">
        <f t="shared" si="79"/>
        <v>RS1</v>
      </c>
      <c r="G1701" t="s">
        <v>1140</v>
      </c>
      <c r="H1701" t="str">
        <f>VLOOKUP(E1701,GDD!$A$2:$B$57,2)</f>
        <v>650-900</v>
      </c>
      <c r="I1701" cm="1">
        <f t="array" ref="I1701">IF(H1701="0-650",1,IF(H1701="650-900",2,IF(H1701="900+",3,NA)))</f>
        <v>2</v>
      </c>
      <c r="J1701">
        <v>9.6685953865870006E-2</v>
      </c>
      <c r="K1701">
        <v>1.10163502260425E-2</v>
      </c>
      <c r="L1701">
        <v>0.94610086540138705</v>
      </c>
    </row>
    <row r="1702" spans="1:12" x14ac:dyDescent="0.2">
      <c r="A1702" t="s">
        <v>570</v>
      </c>
      <c r="B1702" t="str">
        <f t="shared" si="78"/>
        <v>skewness_ht</v>
      </c>
      <c r="C1702">
        <f>VLOOKUP(B1702,GDD!$D$2:$E$31,2)</f>
        <v>17</v>
      </c>
      <c r="D1702" t="str">
        <f t="shared" si="80"/>
        <v>SbDIV18</v>
      </c>
      <c r="E1702" s="2">
        <v>20180710</v>
      </c>
      <c r="F1702" t="str">
        <f t="shared" si="79"/>
        <v>RS1</v>
      </c>
      <c r="G1702" t="s">
        <v>1140</v>
      </c>
      <c r="H1702" t="str">
        <f>VLOOKUP(E1702,GDD!$A$2:$B$57,2)</f>
        <v>650-900</v>
      </c>
      <c r="I1702" cm="1">
        <f t="array" ref="I1702">IF(H1702="0-650",1,IF(H1702="650-900",2,IF(H1702="900+",3,NA)))</f>
        <v>2</v>
      </c>
      <c r="J1702">
        <v>0.30100495186232101</v>
      </c>
      <c r="K1702">
        <v>0.83096914322274495</v>
      </c>
      <c r="L1702">
        <v>0.420110751100707</v>
      </c>
    </row>
    <row r="1703" spans="1:12" x14ac:dyDescent="0.2">
      <c r="A1703" t="s">
        <v>571</v>
      </c>
      <c r="B1703" t="str">
        <f t="shared" si="78"/>
        <v>kurtosis_ht</v>
      </c>
      <c r="C1703">
        <f>VLOOKUP(B1703,GDD!$D$2:$E$31,2)</f>
        <v>18</v>
      </c>
      <c r="D1703" t="str">
        <f t="shared" si="80"/>
        <v>SbDIV18</v>
      </c>
      <c r="E1703" s="2">
        <v>20180710</v>
      </c>
      <c r="F1703" t="str">
        <f t="shared" si="79"/>
        <v>RS1</v>
      </c>
      <c r="G1703" t="s">
        <v>1140</v>
      </c>
      <c r="H1703" t="str">
        <f>VLOOKUP(E1703,GDD!$A$2:$B$57,2)</f>
        <v>650-900</v>
      </c>
      <c r="I1703" cm="1">
        <f t="array" ref="I1703">IF(H1703="0-650",1,IF(H1703="650-900",2,IF(H1703="900+",3,NA)))</f>
        <v>2</v>
      </c>
      <c r="J1703">
        <v>2.6821676830290002</v>
      </c>
      <c r="K1703">
        <v>3.1828823171040499</v>
      </c>
      <c r="L1703">
        <v>0.62761188083763197</v>
      </c>
    </row>
    <row r="1704" spans="1:12" x14ac:dyDescent="0.2">
      <c r="A1704" t="s">
        <v>572</v>
      </c>
      <c r="B1704" t="str">
        <f t="shared" si="78"/>
        <v>variation_ht</v>
      </c>
      <c r="C1704">
        <f>VLOOKUP(B1704,GDD!$D$2:$E$31,2)</f>
        <v>19</v>
      </c>
      <c r="D1704" t="str">
        <f t="shared" si="80"/>
        <v>SbDIV18</v>
      </c>
      <c r="E1704" s="2">
        <v>20180710</v>
      </c>
      <c r="F1704" t="str">
        <f t="shared" si="79"/>
        <v>RS1</v>
      </c>
      <c r="G1704" t="s">
        <v>1140</v>
      </c>
      <c r="H1704" t="str">
        <f>VLOOKUP(E1704,GDD!$A$2:$B$57,2)</f>
        <v>650-900</v>
      </c>
      <c r="I1704" cm="1">
        <f t="array" ref="I1704">IF(H1704="0-650",1,IF(H1704="650-900",2,IF(H1704="900+",3,NA)))</f>
        <v>2</v>
      </c>
      <c r="J1704">
        <v>1.18261912108734E-3</v>
      </c>
      <c r="K1704">
        <v>2.6244843833314398E-3</v>
      </c>
      <c r="L1704">
        <v>0.474021988734249</v>
      </c>
    </row>
    <row r="1705" spans="1:12" x14ac:dyDescent="0.2">
      <c r="A1705" t="s">
        <v>573</v>
      </c>
      <c r="B1705" t="str">
        <f t="shared" si="78"/>
        <v>plot_volume</v>
      </c>
      <c r="C1705">
        <f>VLOOKUP(B1705,GDD!$D$2:$E$31,2)</f>
        <v>20</v>
      </c>
      <c r="D1705" t="str">
        <f t="shared" si="80"/>
        <v>SbDIV18</v>
      </c>
      <c r="E1705" s="2">
        <v>20180710</v>
      </c>
      <c r="F1705" t="str">
        <f t="shared" si="79"/>
        <v>RS1</v>
      </c>
      <c r="G1705" t="s">
        <v>1140</v>
      </c>
      <c r="H1705" t="str">
        <f>VLOOKUP(E1705,GDD!$A$2:$B$57,2)</f>
        <v>650-900</v>
      </c>
      <c r="I1705" cm="1">
        <f t="array" ref="I1705">IF(H1705="0-650",1,IF(H1705="650-900",2,IF(H1705="900+",3,NA)))</f>
        <v>2</v>
      </c>
      <c r="J1705" s="1">
        <v>4.2401019019020899E-5</v>
      </c>
      <c r="K1705" s="1">
        <v>6.5109142682470002E-6</v>
      </c>
      <c r="L1705">
        <v>0.92869670617583799</v>
      </c>
    </row>
    <row r="1706" spans="1:12" x14ac:dyDescent="0.2">
      <c r="A1706" t="s">
        <v>574</v>
      </c>
      <c r="B1706" t="str">
        <f t="shared" si="78"/>
        <v>height_30p</v>
      </c>
      <c r="C1706">
        <f>VLOOKUP(B1706,GDD!$D$2:$E$31,2)</f>
        <v>2</v>
      </c>
      <c r="D1706" t="str">
        <f t="shared" si="80"/>
        <v>SbDIV18</v>
      </c>
      <c r="E1706" s="2">
        <v>20180718</v>
      </c>
      <c r="F1706" t="str">
        <f t="shared" si="79"/>
        <v>RS1</v>
      </c>
      <c r="G1706" t="s">
        <v>1140</v>
      </c>
      <c r="H1706" t="str">
        <f>VLOOKUP(E1706,GDD!$A$2:$B$57,2)</f>
        <v>650-900</v>
      </c>
      <c r="I1706" cm="1">
        <f t="array" ref="I1706">IF(H1706="0-650",1,IF(H1706="650-900",2,IF(H1706="900+",3,NA)))</f>
        <v>2</v>
      </c>
      <c r="J1706">
        <v>9.8411371248825805E-2</v>
      </c>
      <c r="K1706">
        <v>7.0201833258459996E-3</v>
      </c>
      <c r="L1706">
        <v>0.96556081945210803</v>
      </c>
    </row>
    <row r="1707" spans="1:12" x14ac:dyDescent="0.2">
      <c r="A1707" t="s">
        <v>575</v>
      </c>
      <c r="B1707" t="str">
        <f t="shared" si="78"/>
        <v>height_50p</v>
      </c>
      <c r="C1707">
        <f>VLOOKUP(B1707,GDD!$D$2:$E$31,2)</f>
        <v>3</v>
      </c>
      <c r="D1707" t="str">
        <f t="shared" si="80"/>
        <v>SbDIV18</v>
      </c>
      <c r="E1707" s="2">
        <v>20180718</v>
      </c>
      <c r="F1707" t="str">
        <f t="shared" si="79"/>
        <v>RS1</v>
      </c>
      <c r="G1707" t="s">
        <v>1140</v>
      </c>
      <c r="H1707" t="str">
        <f>VLOOKUP(E1707,GDD!$A$2:$B$57,2)</f>
        <v>650-900</v>
      </c>
      <c r="I1707" cm="1">
        <f t="array" ref="I1707">IF(H1707="0-650",1,IF(H1707="650-900",2,IF(H1707="900+",3,NA)))</f>
        <v>2</v>
      </c>
      <c r="J1707">
        <v>0.121710302750204</v>
      </c>
      <c r="K1707">
        <v>6.2209087588687602E-3</v>
      </c>
      <c r="L1707">
        <v>0.975080632012159</v>
      </c>
    </row>
    <row r="1708" spans="1:12" x14ac:dyDescent="0.2">
      <c r="A1708" t="s">
        <v>576</v>
      </c>
      <c r="B1708" t="str">
        <f t="shared" si="78"/>
        <v>height_70p</v>
      </c>
      <c r="C1708">
        <f>VLOOKUP(B1708,GDD!$D$2:$E$31,2)</f>
        <v>4</v>
      </c>
      <c r="D1708" t="str">
        <f t="shared" si="80"/>
        <v>SbDIV18</v>
      </c>
      <c r="E1708" s="2">
        <v>20180718</v>
      </c>
      <c r="F1708" t="str">
        <f t="shared" si="79"/>
        <v>RS1</v>
      </c>
      <c r="G1708" t="s">
        <v>1140</v>
      </c>
      <c r="H1708" t="str">
        <f>VLOOKUP(E1708,GDD!$A$2:$B$57,2)</f>
        <v>650-900</v>
      </c>
      <c r="I1708" cm="1">
        <f t="array" ref="I1708">IF(H1708="0-650",1,IF(H1708="650-900",2,IF(H1708="900+",3,NA)))</f>
        <v>2</v>
      </c>
      <c r="J1708">
        <v>0.144209301418664</v>
      </c>
      <c r="K1708">
        <v>7.0756685694995597E-3</v>
      </c>
      <c r="L1708">
        <v>0.97605480290425695</v>
      </c>
    </row>
    <row r="1709" spans="1:12" x14ac:dyDescent="0.2">
      <c r="A1709" t="s">
        <v>577</v>
      </c>
      <c r="B1709" t="str">
        <f t="shared" si="78"/>
        <v>height_90p</v>
      </c>
      <c r="C1709">
        <f>VLOOKUP(B1709,GDD!$D$2:$E$31,2)</f>
        <v>5</v>
      </c>
      <c r="D1709" t="str">
        <f t="shared" si="80"/>
        <v>SbDIV18</v>
      </c>
      <c r="E1709" s="2">
        <v>20180718</v>
      </c>
      <c r="F1709" t="str">
        <f t="shared" si="79"/>
        <v>RS1</v>
      </c>
      <c r="G1709" t="s">
        <v>1140</v>
      </c>
      <c r="H1709" t="str">
        <f>VLOOKUP(E1709,GDD!$A$2:$B$57,2)</f>
        <v>650-900</v>
      </c>
      <c r="I1709" cm="1">
        <f t="array" ref="I1709">IF(H1709="0-650",1,IF(H1709="650-900",2,IF(H1709="900+",3,NA)))</f>
        <v>2</v>
      </c>
      <c r="J1709">
        <v>0.20410489880674401</v>
      </c>
      <c r="K1709">
        <v>1.7018929912083099E-2</v>
      </c>
      <c r="L1709">
        <v>0.95997699870580899</v>
      </c>
    </row>
    <row r="1710" spans="1:12" x14ac:dyDescent="0.2">
      <c r="A1710" t="s">
        <v>578</v>
      </c>
      <c r="B1710" t="str">
        <f t="shared" si="78"/>
        <v>height_95p</v>
      </c>
      <c r="C1710">
        <f>VLOOKUP(B1710,GDD!$D$2:$E$31,2)</f>
        <v>6</v>
      </c>
      <c r="D1710" t="str">
        <f t="shared" si="80"/>
        <v>SbDIV18</v>
      </c>
      <c r="E1710" s="2">
        <v>20180718</v>
      </c>
      <c r="F1710" t="str">
        <f t="shared" si="79"/>
        <v>RS1</v>
      </c>
      <c r="G1710" t="s">
        <v>1140</v>
      </c>
      <c r="H1710" t="str">
        <f>VLOOKUP(E1710,GDD!$A$2:$B$57,2)</f>
        <v>650-900</v>
      </c>
      <c r="I1710" cm="1">
        <f t="array" ref="I1710">IF(H1710="0-650",1,IF(H1710="650-900",2,IF(H1710="900+",3,NA)))</f>
        <v>2</v>
      </c>
      <c r="J1710">
        <v>0.21013392105217801</v>
      </c>
      <c r="K1710">
        <v>2.8781031368636901E-2</v>
      </c>
      <c r="L1710">
        <v>0.93590668395170196</v>
      </c>
    </row>
    <row r="1711" spans="1:12" x14ac:dyDescent="0.2">
      <c r="A1711" t="s">
        <v>579</v>
      </c>
      <c r="B1711" t="str">
        <f t="shared" si="78"/>
        <v>height_99p</v>
      </c>
      <c r="C1711">
        <f>VLOOKUP(B1711,GDD!$D$2:$E$31,2)</f>
        <v>7</v>
      </c>
      <c r="D1711" t="str">
        <f t="shared" si="80"/>
        <v>SbDIV18</v>
      </c>
      <c r="E1711" s="2">
        <v>20180718</v>
      </c>
      <c r="F1711" t="str">
        <f t="shared" si="79"/>
        <v>RS1</v>
      </c>
      <c r="G1711" t="s">
        <v>1140</v>
      </c>
      <c r="H1711" t="str">
        <f>VLOOKUP(E1711,GDD!$A$2:$B$57,2)</f>
        <v>650-900</v>
      </c>
      <c r="I1711" cm="1">
        <f t="array" ref="I1711">IF(H1711="0-650",1,IF(H1711="650-900",2,IF(H1711="900+",3,NA)))</f>
        <v>2</v>
      </c>
      <c r="J1711">
        <v>0.16962937109017701</v>
      </c>
      <c r="K1711">
        <v>6.3661643813787305E-2</v>
      </c>
      <c r="L1711">
        <v>0.84199944697086404</v>
      </c>
    </row>
    <row r="1712" spans="1:12" x14ac:dyDescent="0.2">
      <c r="A1712" t="s">
        <v>580</v>
      </c>
      <c r="B1712" t="str">
        <f t="shared" si="78"/>
        <v>canopy_cover_5p</v>
      </c>
      <c r="C1712">
        <f>VLOOKUP(B1712,GDD!$D$2:$E$31,2)</f>
        <v>8</v>
      </c>
      <c r="D1712" t="str">
        <f t="shared" si="80"/>
        <v>SbDIV18</v>
      </c>
      <c r="E1712" s="2">
        <v>20180718</v>
      </c>
      <c r="F1712" t="str">
        <f t="shared" si="79"/>
        <v>RS1</v>
      </c>
      <c r="G1712" t="s">
        <v>1140</v>
      </c>
      <c r="H1712" t="str">
        <f>VLOOKUP(E1712,GDD!$A$2:$B$57,2)</f>
        <v>650-900</v>
      </c>
      <c r="I1712" cm="1">
        <f t="array" ref="I1712">IF(H1712="0-650",1,IF(H1712="650-900",2,IF(H1712="900+",3,NA)))</f>
        <v>2</v>
      </c>
      <c r="J1712">
        <v>0.48908055429119102</v>
      </c>
      <c r="K1712">
        <v>18.465593556535399</v>
      </c>
      <c r="L1712">
        <v>5.0307213057836503E-2</v>
      </c>
    </row>
    <row r="1713" spans="1:12" x14ac:dyDescent="0.2">
      <c r="A1713" t="s">
        <v>581</v>
      </c>
      <c r="B1713" t="str">
        <f t="shared" si="78"/>
        <v>pcanopy_cover_10p</v>
      </c>
      <c r="C1713">
        <f>VLOOKUP(B1713,GDD!$D$2:$E$31,2)</f>
        <v>9</v>
      </c>
      <c r="D1713" t="str">
        <f t="shared" si="80"/>
        <v>SbDIV18</v>
      </c>
      <c r="E1713" s="2">
        <v>20180718</v>
      </c>
      <c r="F1713" t="str">
        <f t="shared" si="79"/>
        <v>RS1</v>
      </c>
      <c r="G1713" t="s">
        <v>1140</v>
      </c>
      <c r="H1713" t="str">
        <f>VLOOKUP(E1713,GDD!$A$2:$B$57,2)</f>
        <v>650-900</v>
      </c>
      <c r="I1713" cm="1">
        <f t="array" ref="I1713">IF(H1713="0-650",1,IF(H1713="650-900",2,IF(H1713="900+",3,NA)))</f>
        <v>2</v>
      </c>
      <c r="J1713">
        <v>0.57175585447488197</v>
      </c>
      <c r="K1713">
        <v>19.2433138099227</v>
      </c>
      <c r="L1713">
        <v>5.6090719366347297E-2</v>
      </c>
    </row>
    <row r="1714" spans="1:12" x14ac:dyDescent="0.2">
      <c r="A1714" t="s">
        <v>582</v>
      </c>
      <c r="B1714" t="str">
        <f t="shared" si="78"/>
        <v>canopy_cover_20p</v>
      </c>
      <c r="C1714">
        <f>VLOOKUP(B1714,GDD!$D$2:$E$31,2)</f>
        <v>10</v>
      </c>
      <c r="D1714" t="str">
        <f t="shared" si="80"/>
        <v>SbDIV18</v>
      </c>
      <c r="E1714" s="2">
        <v>20180718</v>
      </c>
      <c r="F1714" t="str">
        <f t="shared" si="79"/>
        <v>RS1</v>
      </c>
      <c r="G1714" t="s">
        <v>1140</v>
      </c>
      <c r="H1714" t="str">
        <f>VLOOKUP(E1714,GDD!$A$2:$B$57,2)</f>
        <v>650-900</v>
      </c>
      <c r="I1714" cm="1">
        <f t="array" ref="I1714">IF(H1714="0-650",1,IF(H1714="650-900",2,IF(H1714="900+",3,NA)))</f>
        <v>2</v>
      </c>
      <c r="J1714">
        <v>0.87924125394684005</v>
      </c>
      <c r="K1714">
        <v>21.9780648842722</v>
      </c>
      <c r="L1714">
        <v>7.4083331448366305E-2</v>
      </c>
    </row>
    <row r="1715" spans="1:12" x14ac:dyDescent="0.2">
      <c r="A1715" t="s">
        <v>583</v>
      </c>
      <c r="B1715" t="str">
        <f t="shared" si="78"/>
        <v>canopy_cover_30p</v>
      </c>
      <c r="C1715">
        <f>VLOOKUP(B1715,GDD!$D$2:$E$31,2)</f>
        <v>11</v>
      </c>
      <c r="D1715" t="str">
        <f t="shared" si="80"/>
        <v>SbDIV18</v>
      </c>
      <c r="E1715" s="2">
        <v>20180718</v>
      </c>
      <c r="F1715" t="str">
        <f t="shared" si="79"/>
        <v>RS1</v>
      </c>
      <c r="G1715" t="s">
        <v>1140</v>
      </c>
      <c r="H1715" t="str">
        <f>VLOOKUP(E1715,GDD!$A$2:$B$57,2)</f>
        <v>650-900</v>
      </c>
      <c r="I1715" cm="1">
        <f t="array" ref="I1715">IF(H1715="0-650",1,IF(H1715="650-900",2,IF(H1715="900+",3,NA)))</f>
        <v>2</v>
      </c>
      <c r="J1715">
        <v>3.00211724119599</v>
      </c>
      <c r="K1715">
        <v>35.080658008282199</v>
      </c>
      <c r="L1715">
        <v>0.146142149057707</v>
      </c>
    </row>
    <row r="1716" spans="1:12" x14ac:dyDescent="0.2">
      <c r="A1716" t="s">
        <v>584</v>
      </c>
      <c r="B1716" t="str">
        <f t="shared" si="78"/>
        <v>canopy_cover_40p</v>
      </c>
      <c r="C1716">
        <f>VLOOKUP(B1716,GDD!$D$2:$E$31,2)</f>
        <v>12</v>
      </c>
      <c r="D1716" t="str">
        <f t="shared" si="80"/>
        <v>SbDIV18</v>
      </c>
      <c r="E1716" s="2">
        <v>20180718</v>
      </c>
      <c r="F1716" t="str">
        <f t="shared" si="79"/>
        <v>RS1</v>
      </c>
      <c r="G1716" t="s">
        <v>1140</v>
      </c>
      <c r="H1716" t="str">
        <f>VLOOKUP(E1716,GDD!$A$2:$B$57,2)</f>
        <v>650-900</v>
      </c>
      <c r="I1716" cm="1">
        <f t="array" ref="I1716">IF(H1716="0-650",1,IF(H1716="650-900",2,IF(H1716="900+",3,NA)))</f>
        <v>2</v>
      </c>
      <c r="J1716">
        <v>16.749629606259099</v>
      </c>
      <c r="K1716">
        <v>117.226288887066</v>
      </c>
      <c r="L1716">
        <v>0.22225335807294799</v>
      </c>
    </row>
    <row r="1717" spans="1:12" x14ac:dyDescent="0.2">
      <c r="A1717" t="s">
        <v>585</v>
      </c>
      <c r="B1717" t="str">
        <f t="shared" si="78"/>
        <v>canopy_cover_50p</v>
      </c>
      <c r="C1717">
        <f>VLOOKUP(B1717,GDD!$D$2:$E$31,2)</f>
        <v>13</v>
      </c>
      <c r="D1717" t="str">
        <f t="shared" si="80"/>
        <v>SbDIV18</v>
      </c>
      <c r="E1717" s="2">
        <v>20180718</v>
      </c>
      <c r="F1717" t="str">
        <f t="shared" si="79"/>
        <v>RS1</v>
      </c>
      <c r="G1717" t="s">
        <v>1140</v>
      </c>
      <c r="H1717" t="str">
        <f>VLOOKUP(E1717,GDD!$A$2:$B$57,2)</f>
        <v>650-900</v>
      </c>
      <c r="I1717" cm="1">
        <f t="array" ref="I1717">IF(H1717="0-650",1,IF(H1717="650-900",2,IF(H1717="900+",3,NA)))</f>
        <v>2</v>
      </c>
      <c r="J1717">
        <v>70.192284056612095</v>
      </c>
      <c r="K1717">
        <v>265.37291493939398</v>
      </c>
      <c r="L1717">
        <v>0.34598146424084403</v>
      </c>
    </row>
    <row r="1718" spans="1:12" x14ac:dyDescent="0.2">
      <c r="A1718" t="s">
        <v>586</v>
      </c>
      <c r="B1718" t="str">
        <f t="shared" si="78"/>
        <v>canopy_cover_75p</v>
      </c>
      <c r="C1718">
        <f>VLOOKUP(B1718,GDD!$D$2:$E$31,2)</f>
        <v>14</v>
      </c>
      <c r="D1718" t="str">
        <f t="shared" si="80"/>
        <v>SbDIV18</v>
      </c>
      <c r="E1718" s="2">
        <v>20180718</v>
      </c>
      <c r="F1718" t="str">
        <f t="shared" si="79"/>
        <v>RS1</v>
      </c>
      <c r="G1718" t="s">
        <v>1140</v>
      </c>
      <c r="H1718" t="str">
        <f>VLOOKUP(E1718,GDD!$A$2:$B$57,2)</f>
        <v>650-900</v>
      </c>
      <c r="I1718" cm="1">
        <f t="array" ref="I1718">IF(H1718="0-650",1,IF(H1718="650-900",2,IF(H1718="900+",3,NA)))</f>
        <v>2</v>
      </c>
      <c r="J1718">
        <v>96.525490115348504</v>
      </c>
      <c r="K1718">
        <v>78.377616489813704</v>
      </c>
      <c r="L1718">
        <v>0.71124038720754601</v>
      </c>
    </row>
    <row r="1719" spans="1:12" x14ac:dyDescent="0.2">
      <c r="A1719" t="s">
        <v>587</v>
      </c>
      <c r="B1719" t="str">
        <f t="shared" si="78"/>
        <v>standard_deviation_ht</v>
      </c>
      <c r="C1719">
        <f>VLOOKUP(B1719,GDD!$D$2:$E$31,2)</f>
        <v>15</v>
      </c>
      <c r="D1719" t="str">
        <f t="shared" si="80"/>
        <v>SbDIV18</v>
      </c>
      <c r="E1719" s="2">
        <v>20180718</v>
      </c>
      <c r="F1719" t="str">
        <f t="shared" si="79"/>
        <v>RS1</v>
      </c>
      <c r="G1719" t="s">
        <v>1140</v>
      </c>
      <c r="H1719" t="str">
        <f>VLOOKUP(E1719,GDD!$A$2:$B$57,2)</f>
        <v>650-900</v>
      </c>
      <c r="I1719" cm="1">
        <f t="array" ref="I1719">IF(H1719="0-650",1,IF(H1719="650-900",2,IF(H1719="900+",3,NA)))</f>
        <v>2</v>
      </c>
      <c r="J1719">
        <v>9.1027406855290708E-3</v>
      </c>
      <c r="K1719">
        <v>2.4669303193566201E-3</v>
      </c>
      <c r="L1719">
        <v>0.88066557708404802</v>
      </c>
    </row>
    <row r="1720" spans="1:12" x14ac:dyDescent="0.2">
      <c r="A1720" t="s">
        <v>588</v>
      </c>
      <c r="B1720" t="str">
        <f t="shared" si="78"/>
        <v>quadratic_mean_ht</v>
      </c>
      <c r="C1720">
        <f>VLOOKUP(B1720,GDD!$D$2:$E$31,2)</f>
        <v>16</v>
      </c>
      <c r="D1720" t="str">
        <f t="shared" si="80"/>
        <v>SbDIV18</v>
      </c>
      <c r="E1720" s="2">
        <v>20180718</v>
      </c>
      <c r="F1720" t="str">
        <f t="shared" si="79"/>
        <v>RS1</v>
      </c>
      <c r="G1720" t="s">
        <v>1140</v>
      </c>
      <c r="H1720" t="str">
        <f>VLOOKUP(E1720,GDD!$A$2:$B$57,2)</f>
        <v>650-900</v>
      </c>
      <c r="I1720" cm="1">
        <f t="array" ref="I1720">IF(H1720="0-650",1,IF(H1720="650-900",2,IF(H1720="900+",3,NA)))</f>
        <v>2</v>
      </c>
      <c r="J1720">
        <v>0.115352912885974</v>
      </c>
      <c r="K1720">
        <v>7.4818197196879098E-3</v>
      </c>
      <c r="L1720">
        <v>0.96858854830927599</v>
      </c>
    </row>
    <row r="1721" spans="1:12" x14ac:dyDescent="0.2">
      <c r="A1721" t="s">
        <v>589</v>
      </c>
      <c r="B1721" t="str">
        <f t="shared" si="78"/>
        <v>skewness_ht</v>
      </c>
      <c r="C1721">
        <f>VLOOKUP(B1721,GDD!$D$2:$E$31,2)</f>
        <v>17</v>
      </c>
      <c r="D1721" t="str">
        <f t="shared" si="80"/>
        <v>SbDIV18</v>
      </c>
      <c r="E1721" s="2">
        <v>20180718</v>
      </c>
      <c r="F1721" t="str">
        <f t="shared" si="79"/>
        <v>RS1</v>
      </c>
      <c r="G1721" t="s">
        <v>1140</v>
      </c>
      <c r="H1721" t="str">
        <f>VLOOKUP(E1721,GDD!$A$2:$B$57,2)</f>
        <v>650-900</v>
      </c>
      <c r="I1721" cm="1">
        <f t="array" ref="I1721">IF(H1721="0-650",1,IF(H1721="650-900",2,IF(H1721="900+",3,NA)))</f>
        <v>2</v>
      </c>
      <c r="J1721">
        <v>0.27105757902904898</v>
      </c>
      <c r="K1721">
        <v>0.40059558132297302</v>
      </c>
      <c r="L1721">
        <v>0.57505991542434198</v>
      </c>
    </row>
    <row r="1722" spans="1:12" x14ac:dyDescent="0.2">
      <c r="A1722" t="s">
        <v>590</v>
      </c>
      <c r="B1722" t="str">
        <f t="shared" si="78"/>
        <v>kurtosis_ht</v>
      </c>
      <c r="C1722">
        <f>VLOOKUP(B1722,GDD!$D$2:$E$31,2)</f>
        <v>18</v>
      </c>
      <c r="D1722" t="str">
        <f t="shared" si="80"/>
        <v>SbDIV18</v>
      </c>
      <c r="E1722" s="2">
        <v>20180718</v>
      </c>
      <c r="F1722" t="str">
        <f t="shared" si="79"/>
        <v>RS1</v>
      </c>
      <c r="G1722" t="s">
        <v>1140</v>
      </c>
      <c r="H1722" t="str">
        <f>VLOOKUP(E1722,GDD!$A$2:$B$57,2)</f>
        <v>650-900</v>
      </c>
      <c r="I1722" cm="1">
        <f t="array" ref="I1722">IF(H1722="0-650",1,IF(H1722="650-900",2,IF(H1722="900+",3,NA)))</f>
        <v>2</v>
      </c>
      <c r="J1722">
        <v>3.3111471803000501</v>
      </c>
      <c r="K1722">
        <v>2.27954889028875</v>
      </c>
      <c r="L1722">
        <v>0.74392394630615999</v>
      </c>
    </row>
    <row r="1723" spans="1:12" x14ac:dyDescent="0.2">
      <c r="A1723" t="s">
        <v>591</v>
      </c>
      <c r="B1723" t="str">
        <f t="shared" si="78"/>
        <v>variation_ht</v>
      </c>
      <c r="C1723">
        <f>VLOOKUP(B1723,GDD!$D$2:$E$31,2)</f>
        <v>19</v>
      </c>
      <c r="D1723" t="str">
        <f t="shared" si="80"/>
        <v>SbDIV18</v>
      </c>
      <c r="E1723" s="2">
        <v>20180718</v>
      </c>
      <c r="F1723" t="str">
        <f t="shared" si="79"/>
        <v>RS1</v>
      </c>
      <c r="G1723" t="s">
        <v>1140</v>
      </c>
      <c r="H1723" t="str">
        <f>VLOOKUP(E1723,GDD!$A$2:$B$57,2)</f>
        <v>650-900</v>
      </c>
      <c r="I1723" cm="1">
        <f t="array" ref="I1723">IF(H1723="0-650",1,IF(H1723="650-900",2,IF(H1723="900+",3,NA)))</f>
        <v>2</v>
      </c>
      <c r="J1723">
        <v>1.5307768856497701E-3</v>
      </c>
      <c r="K1723">
        <v>1.8003959424703201E-3</v>
      </c>
      <c r="L1723">
        <v>0.62969671665437099</v>
      </c>
    </row>
    <row r="1724" spans="1:12" x14ac:dyDescent="0.2">
      <c r="A1724" t="s">
        <v>592</v>
      </c>
      <c r="B1724" t="str">
        <f t="shared" si="78"/>
        <v>plot_volume</v>
      </c>
      <c r="C1724">
        <f>VLOOKUP(B1724,GDD!$D$2:$E$31,2)</f>
        <v>20</v>
      </c>
      <c r="D1724" t="str">
        <f t="shared" si="80"/>
        <v>SbDIV18</v>
      </c>
      <c r="E1724" s="2">
        <v>20180718</v>
      </c>
      <c r="F1724" t="str">
        <f t="shared" si="79"/>
        <v>RS1</v>
      </c>
      <c r="G1724" t="s">
        <v>1140</v>
      </c>
      <c r="H1724" t="str">
        <f>VLOOKUP(E1724,GDD!$A$2:$B$57,2)</f>
        <v>650-900</v>
      </c>
      <c r="I1724" cm="1">
        <f t="array" ref="I1724">IF(H1724="0-650",1,IF(H1724="650-900",2,IF(H1724="900+",3,NA)))</f>
        <v>2</v>
      </c>
      <c r="J1724" s="1">
        <v>5.2767952516212597E-5</v>
      </c>
      <c r="K1724" s="1">
        <v>5.7813520038507996E-6</v>
      </c>
      <c r="L1724">
        <v>0.94806418916730295</v>
      </c>
    </row>
    <row r="1725" spans="1:12" x14ac:dyDescent="0.2">
      <c r="A1725" t="s">
        <v>593</v>
      </c>
      <c r="B1725" t="str">
        <f t="shared" si="78"/>
        <v>height_30p</v>
      </c>
      <c r="C1725">
        <f>VLOOKUP(B1725,GDD!$D$2:$E$31,2)</f>
        <v>2</v>
      </c>
      <c r="D1725" t="str">
        <f t="shared" si="80"/>
        <v>SbDIV18</v>
      </c>
      <c r="E1725" s="2">
        <v>20180806</v>
      </c>
      <c r="F1725" t="str">
        <f t="shared" si="79"/>
        <v>RS1</v>
      </c>
      <c r="G1725" t="s">
        <v>1140</v>
      </c>
      <c r="H1725" t="str">
        <f>VLOOKUP(E1725,GDD!$A$2:$B$57,2)</f>
        <v>900+</v>
      </c>
      <c r="I1725" cm="1">
        <f t="array" ref="I1725">IF(H1725="0-650",1,IF(H1725="650-900",2,IF(H1725="900+",3,NA)))</f>
        <v>3</v>
      </c>
      <c r="J1725">
        <v>5.5730369068055001E-2</v>
      </c>
      <c r="K1725">
        <v>1.4656672115362099E-2</v>
      </c>
      <c r="L1725">
        <v>0.88378549729068001</v>
      </c>
    </row>
    <row r="1726" spans="1:12" x14ac:dyDescent="0.2">
      <c r="A1726" t="s">
        <v>594</v>
      </c>
      <c r="B1726" t="str">
        <f t="shared" si="78"/>
        <v>height_50p</v>
      </c>
      <c r="C1726">
        <f>VLOOKUP(B1726,GDD!$D$2:$E$31,2)</f>
        <v>3</v>
      </c>
      <c r="D1726" t="str">
        <f t="shared" si="80"/>
        <v>SbDIV18</v>
      </c>
      <c r="E1726" s="2">
        <v>20180806</v>
      </c>
      <c r="F1726" t="str">
        <f t="shared" si="79"/>
        <v>RS1</v>
      </c>
      <c r="G1726" t="s">
        <v>1140</v>
      </c>
      <c r="H1726" t="str">
        <f>VLOOKUP(E1726,GDD!$A$2:$B$57,2)</f>
        <v>900+</v>
      </c>
      <c r="I1726" cm="1">
        <f t="array" ref="I1726">IF(H1726="0-650",1,IF(H1726="650-900",2,IF(H1726="900+",3,NA)))</f>
        <v>3</v>
      </c>
      <c r="J1726">
        <v>8.0534413575509306E-2</v>
      </c>
      <c r="K1726">
        <v>1.81425401395016E-2</v>
      </c>
      <c r="L1726">
        <v>0.89876456826485396</v>
      </c>
    </row>
    <row r="1727" spans="1:12" x14ac:dyDescent="0.2">
      <c r="A1727" t="s">
        <v>595</v>
      </c>
      <c r="B1727" t="str">
        <f t="shared" si="78"/>
        <v>height_70p</v>
      </c>
      <c r="C1727">
        <f>VLOOKUP(B1727,GDD!$D$2:$E$31,2)</f>
        <v>4</v>
      </c>
      <c r="D1727" t="str">
        <f t="shared" si="80"/>
        <v>SbDIV18</v>
      </c>
      <c r="E1727" s="2">
        <v>20180806</v>
      </c>
      <c r="F1727" t="str">
        <f t="shared" si="79"/>
        <v>RS1</v>
      </c>
      <c r="G1727" t="s">
        <v>1140</v>
      </c>
      <c r="H1727" t="str">
        <f>VLOOKUP(E1727,GDD!$A$2:$B$57,2)</f>
        <v>900+</v>
      </c>
      <c r="I1727" cm="1">
        <f t="array" ref="I1727">IF(H1727="0-650",1,IF(H1727="650-900",2,IF(H1727="900+",3,NA)))</f>
        <v>3</v>
      </c>
      <c r="J1727">
        <v>9.2130632586221298E-2</v>
      </c>
      <c r="K1727">
        <v>3.6710875249682799E-2</v>
      </c>
      <c r="L1727">
        <v>0.83386649928106904</v>
      </c>
    </row>
    <row r="1728" spans="1:12" x14ac:dyDescent="0.2">
      <c r="A1728" t="s">
        <v>596</v>
      </c>
      <c r="B1728" t="str">
        <f t="shared" si="78"/>
        <v>height_90p</v>
      </c>
      <c r="C1728">
        <f>VLOOKUP(B1728,GDD!$D$2:$E$31,2)</f>
        <v>5</v>
      </c>
      <c r="D1728" t="str">
        <f t="shared" si="80"/>
        <v>SbDIV18</v>
      </c>
      <c r="E1728" s="2">
        <v>20180806</v>
      </c>
      <c r="F1728" t="str">
        <f t="shared" si="79"/>
        <v>RS1</v>
      </c>
      <c r="G1728" t="s">
        <v>1140</v>
      </c>
      <c r="H1728" t="str">
        <f>VLOOKUP(E1728,GDD!$A$2:$B$57,2)</f>
        <v>900+</v>
      </c>
      <c r="I1728" cm="1">
        <f t="array" ref="I1728">IF(H1728="0-650",1,IF(H1728="650-900",2,IF(H1728="900+",3,NA)))</f>
        <v>3</v>
      </c>
      <c r="J1728">
        <v>0.119587563984708</v>
      </c>
      <c r="K1728">
        <v>6.6515574675908698E-2</v>
      </c>
      <c r="L1728">
        <v>0.782408905143959</v>
      </c>
    </row>
    <row r="1729" spans="1:12" x14ac:dyDescent="0.2">
      <c r="A1729" t="s">
        <v>597</v>
      </c>
      <c r="B1729" t="str">
        <f t="shared" si="78"/>
        <v>height_95p</v>
      </c>
      <c r="C1729">
        <f>VLOOKUP(B1729,GDD!$D$2:$E$31,2)</f>
        <v>6</v>
      </c>
      <c r="D1729" t="str">
        <f t="shared" si="80"/>
        <v>SbDIV18</v>
      </c>
      <c r="E1729" s="2">
        <v>20180806</v>
      </c>
      <c r="F1729" t="str">
        <f t="shared" si="79"/>
        <v>RS1</v>
      </c>
      <c r="G1729" t="s">
        <v>1140</v>
      </c>
      <c r="H1729" t="str">
        <f>VLOOKUP(E1729,GDD!$A$2:$B$57,2)</f>
        <v>900+</v>
      </c>
      <c r="I1729" cm="1">
        <f t="array" ref="I1729">IF(H1729="0-650",1,IF(H1729="650-900",2,IF(H1729="900+",3,NA)))</f>
        <v>3</v>
      </c>
      <c r="J1729">
        <v>0.112823782041784</v>
      </c>
      <c r="K1729">
        <v>8.0769891480384007E-2</v>
      </c>
      <c r="L1729">
        <v>0.73640571053065795</v>
      </c>
    </row>
    <row r="1730" spans="1:12" x14ac:dyDescent="0.2">
      <c r="A1730" t="s">
        <v>598</v>
      </c>
      <c r="B1730" t="str">
        <f t="shared" ref="B1730:B1793" si="81">LEFT(A1730, FIND("_RS",A1730)-10)</f>
        <v>height_99p</v>
      </c>
      <c r="C1730">
        <f>VLOOKUP(B1730,GDD!$D$2:$E$31,2)</f>
        <v>7</v>
      </c>
      <c r="D1730" t="str">
        <f t="shared" si="80"/>
        <v>SbDIV18</v>
      </c>
      <c r="E1730" s="2">
        <v>20180806</v>
      </c>
      <c r="F1730" t="str">
        <f t="shared" ref="F1730:F1793" si="82">RIGHT(A1730,LEN(A1730)-FIND("_RS",A1730))</f>
        <v>RS1</v>
      </c>
      <c r="G1730" t="s">
        <v>1140</v>
      </c>
      <c r="H1730" t="str">
        <f>VLOOKUP(E1730,GDD!$A$2:$B$57,2)</f>
        <v>900+</v>
      </c>
      <c r="I1730" cm="1">
        <f t="array" ref="I1730">IF(H1730="0-650",1,IF(H1730="650-900",2,IF(H1730="900+",3,NA)))</f>
        <v>3</v>
      </c>
      <c r="J1730">
        <v>8.23669117711337E-2</v>
      </c>
      <c r="K1730">
        <v>0.10728623929343301</v>
      </c>
      <c r="L1730">
        <v>0.60559438824101097</v>
      </c>
    </row>
    <row r="1731" spans="1:12" x14ac:dyDescent="0.2">
      <c r="A1731" t="s">
        <v>599</v>
      </c>
      <c r="B1731" t="str">
        <f t="shared" si="81"/>
        <v>canopy_cover_5p</v>
      </c>
      <c r="C1731">
        <f>VLOOKUP(B1731,GDD!$D$2:$E$31,2)</f>
        <v>8</v>
      </c>
      <c r="D1731" t="str">
        <f t="shared" ref="D1731:D1794" si="83">"SbDIV"&amp;MID(E1731,3,2)</f>
        <v>SbDIV18</v>
      </c>
      <c r="E1731" s="2">
        <v>20180806</v>
      </c>
      <c r="F1731" t="str">
        <f t="shared" si="82"/>
        <v>RS1</v>
      </c>
      <c r="G1731" t="s">
        <v>1140</v>
      </c>
      <c r="H1731" t="str">
        <f>VLOOKUP(E1731,GDD!$A$2:$B$57,2)</f>
        <v>900+</v>
      </c>
      <c r="I1731" cm="1">
        <f t="array" ref="I1731">IF(H1731="0-650",1,IF(H1731="650-900",2,IF(H1731="900+",3,NA)))</f>
        <v>3</v>
      </c>
      <c r="J1731">
        <v>0.43049466667646802</v>
      </c>
      <c r="K1731">
        <v>24.399910305635299</v>
      </c>
      <c r="L1731">
        <v>3.4083874511898503E-2</v>
      </c>
    </row>
    <row r="1732" spans="1:12" x14ac:dyDescent="0.2">
      <c r="A1732" t="s">
        <v>600</v>
      </c>
      <c r="B1732" t="str">
        <f t="shared" si="81"/>
        <v>pcanopy_cover_10p</v>
      </c>
      <c r="C1732">
        <f>VLOOKUP(B1732,GDD!$D$2:$E$31,2)</f>
        <v>9</v>
      </c>
      <c r="D1732" t="str">
        <f t="shared" si="83"/>
        <v>SbDIV18</v>
      </c>
      <c r="E1732" s="2">
        <v>20180806</v>
      </c>
      <c r="F1732" t="str">
        <f t="shared" si="82"/>
        <v>RS1</v>
      </c>
      <c r="G1732" t="s">
        <v>1140</v>
      </c>
      <c r="H1732" t="str">
        <f>VLOOKUP(E1732,GDD!$A$2:$B$57,2)</f>
        <v>900+</v>
      </c>
      <c r="I1732" cm="1">
        <f t="array" ref="I1732">IF(H1732="0-650",1,IF(H1732="650-900",2,IF(H1732="900+",3,NA)))</f>
        <v>3</v>
      </c>
      <c r="J1732">
        <v>0.87953507648755702</v>
      </c>
      <c r="K1732">
        <v>25.0918732385753</v>
      </c>
      <c r="L1732">
        <v>6.5512415237099997E-2</v>
      </c>
    </row>
    <row r="1733" spans="1:12" x14ac:dyDescent="0.2">
      <c r="A1733" t="s">
        <v>601</v>
      </c>
      <c r="B1733" t="str">
        <f t="shared" si="81"/>
        <v>canopy_cover_20p</v>
      </c>
      <c r="C1733">
        <f>VLOOKUP(B1733,GDD!$D$2:$E$31,2)</f>
        <v>10</v>
      </c>
      <c r="D1733" t="str">
        <f t="shared" si="83"/>
        <v>SbDIV18</v>
      </c>
      <c r="E1733" s="2">
        <v>20180806</v>
      </c>
      <c r="F1733" t="str">
        <f t="shared" si="82"/>
        <v>RS1</v>
      </c>
      <c r="G1733" t="s">
        <v>1140</v>
      </c>
      <c r="H1733" t="str">
        <f>VLOOKUP(E1733,GDD!$A$2:$B$57,2)</f>
        <v>900+</v>
      </c>
      <c r="I1733" cm="1">
        <f t="array" ref="I1733">IF(H1733="0-650",1,IF(H1733="650-900",2,IF(H1733="900+",3,NA)))</f>
        <v>3</v>
      </c>
      <c r="J1733">
        <v>2.61199396479573</v>
      </c>
      <c r="K1733">
        <v>28.930442863067899</v>
      </c>
      <c r="L1733">
        <v>0.152951983340159</v>
      </c>
    </row>
    <row r="1734" spans="1:12" x14ac:dyDescent="0.2">
      <c r="A1734" t="s">
        <v>602</v>
      </c>
      <c r="B1734" t="str">
        <f t="shared" si="81"/>
        <v>canopy_cover_30p</v>
      </c>
      <c r="C1734">
        <f>VLOOKUP(B1734,GDD!$D$2:$E$31,2)</f>
        <v>11</v>
      </c>
      <c r="D1734" t="str">
        <f t="shared" si="83"/>
        <v>SbDIV18</v>
      </c>
      <c r="E1734" s="2">
        <v>20180806</v>
      </c>
      <c r="F1734" t="str">
        <f t="shared" si="82"/>
        <v>RS1</v>
      </c>
      <c r="G1734" t="s">
        <v>1140</v>
      </c>
      <c r="H1734" t="str">
        <f>VLOOKUP(E1734,GDD!$A$2:$B$57,2)</f>
        <v>900+</v>
      </c>
      <c r="I1734" cm="1">
        <f t="array" ref="I1734">IF(H1734="0-650",1,IF(H1734="650-900",2,IF(H1734="900+",3,NA)))</f>
        <v>3</v>
      </c>
      <c r="J1734">
        <v>12.358795104459499</v>
      </c>
      <c r="K1734">
        <v>46.395210518672798</v>
      </c>
      <c r="L1734">
        <v>0.34758285366376501</v>
      </c>
    </row>
    <row r="1735" spans="1:12" x14ac:dyDescent="0.2">
      <c r="A1735" t="s">
        <v>603</v>
      </c>
      <c r="B1735" t="str">
        <f t="shared" si="81"/>
        <v>canopy_cover_40p</v>
      </c>
      <c r="C1735">
        <f>VLOOKUP(B1735,GDD!$D$2:$E$31,2)</f>
        <v>12</v>
      </c>
      <c r="D1735" t="str">
        <f t="shared" si="83"/>
        <v>SbDIV18</v>
      </c>
      <c r="E1735" s="2">
        <v>20180806</v>
      </c>
      <c r="F1735" t="str">
        <f t="shared" si="82"/>
        <v>RS1</v>
      </c>
      <c r="G1735" t="s">
        <v>1140</v>
      </c>
      <c r="H1735" t="str">
        <f>VLOOKUP(E1735,GDD!$A$2:$B$57,2)</f>
        <v>900+</v>
      </c>
      <c r="I1735" cm="1">
        <f t="array" ref="I1735">IF(H1735="0-650",1,IF(H1735="650-900",2,IF(H1735="900+",3,NA)))</f>
        <v>3</v>
      </c>
      <c r="J1735">
        <v>37.417274564567997</v>
      </c>
      <c r="K1735">
        <v>152.151968524718</v>
      </c>
      <c r="L1735">
        <v>0.32968719861703799</v>
      </c>
    </row>
    <row r="1736" spans="1:12" x14ac:dyDescent="0.2">
      <c r="A1736" t="s">
        <v>604</v>
      </c>
      <c r="B1736" t="str">
        <f t="shared" si="81"/>
        <v>canopy_cover_50p</v>
      </c>
      <c r="C1736">
        <f>VLOOKUP(B1736,GDD!$D$2:$E$31,2)</f>
        <v>13</v>
      </c>
      <c r="D1736" t="str">
        <f t="shared" si="83"/>
        <v>SbDIV18</v>
      </c>
      <c r="E1736" s="2">
        <v>20180806</v>
      </c>
      <c r="F1736" t="str">
        <f t="shared" si="82"/>
        <v>RS1</v>
      </c>
      <c r="G1736" t="s">
        <v>1140</v>
      </c>
      <c r="H1736" t="str">
        <f>VLOOKUP(E1736,GDD!$A$2:$B$57,2)</f>
        <v>900+</v>
      </c>
      <c r="I1736" cm="1">
        <f t="array" ref="I1736">IF(H1736="0-650",1,IF(H1736="650-900",2,IF(H1736="900+",3,NA)))</f>
        <v>3</v>
      </c>
      <c r="J1736">
        <v>71.687851978558598</v>
      </c>
      <c r="K1736">
        <v>236.83219597654499</v>
      </c>
      <c r="L1736">
        <v>0.37709817176900601</v>
      </c>
    </row>
    <row r="1737" spans="1:12" x14ac:dyDescent="0.2">
      <c r="A1737" t="s">
        <v>605</v>
      </c>
      <c r="B1737" t="str">
        <f t="shared" si="81"/>
        <v>canopy_cover_75p</v>
      </c>
      <c r="C1737">
        <f>VLOOKUP(B1737,GDD!$D$2:$E$31,2)</f>
        <v>14</v>
      </c>
      <c r="D1737" t="str">
        <f t="shared" si="83"/>
        <v>SbDIV18</v>
      </c>
      <c r="E1737" s="2">
        <v>20180806</v>
      </c>
      <c r="F1737" t="str">
        <f t="shared" si="82"/>
        <v>RS1</v>
      </c>
      <c r="G1737" t="s">
        <v>1140</v>
      </c>
      <c r="H1737" t="str">
        <f>VLOOKUP(E1737,GDD!$A$2:$B$57,2)</f>
        <v>900+</v>
      </c>
      <c r="I1737" cm="1">
        <f t="array" ref="I1737">IF(H1737="0-650",1,IF(H1737="650-900",2,IF(H1737="900+",3,NA)))</f>
        <v>3</v>
      </c>
      <c r="J1737">
        <v>22.492513842411601</v>
      </c>
      <c r="K1737">
        <v>28.111152141169299</v>
      </c>
      <c r="L1737">
        <v>0.61542241731252201</v>
      </c>
    </row>
    <row r="1738" spans="1:12" x14ac:dyDescent="0.2">
      <c r="A1738" t="s">
        <v>606</v>
      </c>
      <c r="B1738" t="str">
        <f t="shared" si="81"/>
        <v>standard_deviation_ht</v>
      </c>
      <c r="C1738">
        <f>VLOOKUP(B1738,GDD!$D$2:$E$31,2)</f>
        <v>15</v>
      </c>
      <c r="D1738" t="str">
        <f t="shared" si="83"/>
        <v>SbDIV18</v>
      </c>
      <c r="E1738" s="2">
        <v>20180806</v>
      </c>
      <c r="F1738" t="str">
        <f t="shared" si="82"/>
        <v>RS1</v>
      </c>
      <c r="G1738" t="s">
        <v>1140</v>
      </c>
      <c r="H1738" t="str">
        <f>VLOOKUP(E1738,GDD!$A$2:$B$57,2)</f>
        <v>900+</v>
      </c>
      <c r="I1738" cm="1">
        <f t="array" ref="I1738">IF(H1738="0-650",1,IF(H1738="650-900",2,IF(H1738="900+",3,NA)))</f>
        <v>3</v>
      </c>
      <c r="J1738">
        <v>6.9700402009552397E-3</v>
      </c>
      <c r="K1738">
        <v>7.9388657378743708E-3</v>
      </c>
      <c r="L1738">
        <v>0.63714588046641496</v>
      </c>
    </row>
    <row r="1739" spans="1:12" x14ac:dyDescent="0.2">
      <c r="A1739" t="s">
        <v>607</v>
      </c>
      <c r="B1739" t="str">
        <f t="shared" si="81"/>
        <v>quadratic_mean_ht</v>
      </c>
      <c r="C1739">
        <f>VLOOKUP(B1739,GDD!$D$2:$E$31,2)</f>
        <v>16</v>
      </c>
      <c r="D1739" t="str">
        <f t="shared" si="83"/>
        <v>SbDIV18</v>
      </c>
      <c r="E1739" s="2">
        <v>20180806</v>
      </c>
      <c r="F1739" t="str">
        <f t="shared" si="82"/>
        <v>RS1</v>
      </c>
      <c r="G1739" t="s">
        <v>1140</v>
      </c>
      <c r="H1739" t="str">
        <f>VLOOKUP(E1739,GDD!$A$2:$B$57,2)</f>
        <v>900+</v>
      </c>
      <c r="I1739" cm="1">
        <f t="array" ref="I1739">IF(H1739="0-650",1,IF(H1739="650-900",2,IF(H1739="900+",3,NA)))</f>
        <v>3</v>
      </c>
      <c r="J1739">
        <v>6.5846822073689096E-2</v>
      </c>
      <c r="K1739">
        <v>2.39638217275959E-2</v>
      </c>
      <c r="L1739">
        <v>0.84604772027546704</v>
      </c>
    </row>
    <row r="1740" spans="1:12" x14ac:dyDescent="0.2">
      <c r="A1740" t="s">
        <v>608</v>
      </c>
      <c r="B1740" t="str">
        <f t="shared" si="81"/>
        <v>skewness_ht</v>
      </c>
      <c r="C1740">
        <f>VLOOKUP(B1740,GDD!$D$2:$E$31,2)</f>
        <v>17</v>
      </c>
      <c r="D1740" t="str">
        <f t="shared" si="83"/>
        <v>SbDIV18</v>
      </c>
      <c r="E1740" s="2">
        <v>20180806</v>
      </c>
      <c r="F1740" t="str">
        <f t="shared" si="82"/>
        <v>RS1</v>
      </c>
      <c r="G1740" t="s">
        <v>1140</v>
      </c>
      <c r="H1740" t="str">
        <f>VLOOKUP(E1740,GDD!$A$2:$B$57,2)</f>
        <v>900+</v>
      </c>
      <c r="I1740" cm="1">
        <f t="array" ref="I1740">IF(H1740="0-650",1,IF(H1740="650-900",2,IF(H1740="900+",3,NA)))</f>
        <v>3</v>
      </c>
      <c r="J1740">
        <v>0.14160917615667101</v>
      </c>
      <c r="K1740">
        <v>0.18815821346334</v>
      </c>
      <c r="L1740">
        <v>0.60083248272362799</v>
      </c>
    </row>
    <row r="1741" spans="1:12" x14ac:dyDescent="0.2">
      <c r="A1741" t="s">
        <v>609</v>
      </c>
      <c r="B1741" t="str">
        <f t="shared" si="81"/>
        <v>kurtosis_ht</v>
      </c>
      <c r="C1741">
        <f>VLOOKUP(B1741,GDD!$D$2:$E$31,2)</f>
        <v>18</v>
      </c>
      <c r="D1741" t="str">
        <f t="shared" si="83"/>
        <v>SbDIV18</v>
      </c>
      <c r="E1741" s="2">
        <v>20180806</v>
      </c>
      <c r="F1741" t="str">
        <f t="shared" si="82"/>
        <v>RS1</v>
      </c>
      <c r="G1741" t="s">
        <v>1140</v>
      </c>
      <c r="H1741" t="str">
        <f>VLOOKUP(E1741,GDD!$A$2:$B$57,2)</f>
        <v>900+</v>
      </c>
      <c r="I1741" cm="1">
        <f t="array" ref="I1741">IF(H1741="0-650",1,IF(H1741="650-900",2,IF(H1741="900+",3,NA)))</f>
        <v>3</v>
      </c>
      <c r="J1741">
        <v>1.2390460835636199</v>
      </c>
      <c r="K1741">
        <v>1.6260733018504701</v>
      </c>
      <c r="L1741">
        <v>0.60379928291353702</v>
      </c>
    </row>
    <row r="1742" spans="1:12" x14ac:dyDescent="0.2">
      <c r="A1742" t="s">
        <v>610</v>
      </c>
      <c r="B1742" t="str">
        <f t="shared" si="81"/>
        <v>variation_ht</v>
      </c>
      <c r="C1742">
        <f>VLOOKUP(B1742,GDD!$D$2:$E$31,2)</f>
        <v>19</v>
      </c>
      <c r="D1742" t="str">
        <f t="shared" si="83"/>
        <v>SbDIV18</v>
      </c>
      <c r="E1742" s="2">
        <v>20180806</v>
      </c>
      <c r="F1742" t="str">
        <f t="shared" si="82"/>
        <v>RS1</v>
      </c>
      <c r="G1742" t="s">
        <v>1140</v>
      </c>
      <c r="H1742" t="str">
        <f>VLOOKUP(E1742,GDD!$A$2:$B$57,2)</f>
        <v>900+</v>
      </c>
      <c r="I1742" cm="1">
        <f t="array" ref="I1742">IF(H1742="0-650",1,IF(H1742="650-900",2,IF(H1742="900+",3,NA)))</f>
        <v>3</v>
      </c>
      <c r="J1742">
        <v>1.3188454821178399E-3</v>
      </c>
      <c r="K1742">
        <v>3.0204702944162001E-3</v>
      </c>
      <c r="L1742">
        <v>0.466174582812109</v>
      </c>
    </row>
    <row r="1743" spans="1:12" x14ac:dyDescent="0.2">
      <c r="A1743" t="s">
        <v>611</v>
      </c>
      <c r="B1743" t="str">
        <f t="shared" si="81"/>
        <v>plot_volume</v>
      </c>
      <c r="C1743">
        <f>VLOOKUP(B1743,GDD!$D$2:$E$31,2)</f>
        <v>20</v>
      </c>
      <c r="D1743" t="str">
        <f t="shared" si="83"/>
        <v>SbDIV18</v>
      </c>
      <c r="E1743" s="2">
        <v>20180806</v>
      </c>
      <c r="F1743" t="str">
        <f t="shared" si="82"/>
        <v>RS1</v>
      </c>
      <c r="G1743" t="s">
        <v>1140</v>
      </c>
      <c r="H1743" t="str">
        <f>VLOOKUP(E1743,GDD!$A$2:$B$57,2)</f>
        <v>900+</v>
      </c>
      <c r="I1743" cm="1">
        <f t="array" ref="I1743">IF(H1743="0-650",1,IF(H1743="650-900",2,IF(H1743="900+",3,NA)))</f>
        <v>3</v>
      </c>
      <c r="J1743" s="1">
        <v>2.58644537849465E-5</v>
      </c>
      <c r="K1743" s="1">
        <v>1.31519074299662E-5</v>
      </c>
      <c r="L1743">
        <v>0.79729127277462897</v>
      </c>
    </row>
    <row r="1744" spans="1:12" x14ac:dyDescent="0.2">
      <c r="A1744" t="s">
        <v>612</v>
      </c>
      <c r="B1744" t="str">
        <f t="shared" si="81"/>
        <v>NDVI</v>
      </c>
      <c r="C1744">
        <f>VLOOKUP(B1744,GDD!$D$2:$E$31,2)</f>
        <v>21</v>
      </c>
      <c r="D1744" t="str">
        <f t="shared" si="83"/>
        <v>SbDIV18</v>
      </c>
      <c r="E1744" s="2">
        <v>20180625</v>
      </c>
      <c r="F1744" t="str">
        <f t="shared" si="82"/>
        <v>RS1</v>
      </c>
      <c r="G1744" t="s">
        <v>1140</v>
      </c>
      <c r="H1744" t="str">
        <f>VLOOKUP(E1744,GDD!$A$2:$B$57,2)</f>
        <v>0-650</v>
      </c>
      <c r="I1744" cm="1">
        <f t="array" ref="I1744">IF(H1744="0-650",1,IF(H1744="650-900",2,IF(H1744="900+",3,NA)))</f>
        <v>1</v>
      </c>
      <c r="J1744" s="1">
        <v>4.5091071062330898E-5</v>
      </c>
      <c r="K1744" s="1">
        <v>8.2263280574650896E-5</v>
      </c>
      <c r="L1744">
        <v>0.52296048635578696</v>
      </c>
    </row>
    <row r="1745" spans="1:12" x14ac:dyDescent="0.2">
      <c r="A1745" t="s">
        <v>613</v>
      </c>
      <c r="B1745" t="str">
        <f t="shared" si="81"/>
        <v>SR800680</v>
      </c>
      <c r="C1745">
        <f>VLOOKUP(B1745,GDD!$D$2:$E$31,2)</f>
        <v>22</v>
      </c>
      <c r="D1745" t="str">
        <f t="shared" si="83"/>
        <v>SbDIV18</v>
      </c>
      <c r="E1745" s="2">
        <v>20180625</v>
      </c>
      <c r="F1745" t="str">
        <f t="shared" si="82"/>
        <v>RS1</v>
      </c>
      <c r="G1745" t="s">
        <v>1140</v>
      </c>
      <c r="H1745" t="str">
        <f>VLOOKUP(E1745,GDD!$A$2:$B$57,2)</f>
        <v>0-650</v>
      </c>
      <c r="I1745" cm="1">
        <f t="array" ref="I1745">IF(H1745="0-650",1,IF(H1745="650-900",2,IF(H1745="900+",3,NA)))</f>
        <v>1</v>
      </c>
      <c r="J1745">
        <v>0.168008104054268</v>
      </c>
      <c r="K1745">
        <v>0.36269240270129399</v>
      </c>
      <c r="L1745">
        <v>0.48091035792314102</v>
      </c>
    </row>
    <row r="1746" spans="1:12" x14ac:dyDescent="0.2">
      <c r="A1746" t="s">
        <v>614</v>
      </c>
      <c r="B1746" t="str">
        <f t="shared" si="81"/>
        <v>mRENDVI</v>
      </c>
      <c r="C1746">
        <f>VLOOKUP(B1746,GDD!$D$2:$E$31,2)</f>
        <v>23</v>
      </c>
      <c r="D1746" t="str">
        <f t="shared" si="83"/>
        <v>SbDIV18</v>
      </c>
      <c r="E1746" s="2">
        <v>20180625</v>
      </c>
      <c r="F1746" t="str">
        <f t="shared" si="82"/>
        <v>RS1</v>
      </c>
      <c r="G1746" t="s">
        <v>1140</v>
      </c>
      <c r="H1746" t="str">
        <f>VLOOKUP(E1746,GDD!$A$2:$B$57,2)</f>
        <v>0-650</v>
      </c>
      <c r="I1746" cm="1">
        <f t="array" ref="I1746">IF(H1746="0-650",1,IF(H1746="650-900",2,IF(H1746="900+",3,NA)))</f>
        <v>1</v>
      </c>
      <c r="J1746" s="1">
        <v>4.10469411839638E-5</v>
      </c>
      <c r="K1746">
        <v>1.08361125123045E-4</v>
      </c>
      <c r="L1746">
        <v>0.431040818770904</v>
      </c>
    </row>
    <row r="1747" spans="1:12" x14ac:dyDescent="0.2">
      <c r="A1747" t="s">
        <v>615</v>
      </c>
      <c r="B1747" t="str">
        <f t="shared" si="81"/>
        <v>GNDVI</v>
      </c>
      <c r="C1747">
        <f>VLOOKUP(B1747,GDD!$D$2:$E$31,2)</f>
        <v>24</v>
      </c>
      <c r="D1747" t="str">
        <f t="shared" si="83"/>
        <v>SbDIV18</v>
      </c>
      <c r="E1747" s="2">
        <v>20180625</v>
      </c>
      <c r="F1747" t="str">
        <f t="shared" si="82"/>
        <v>RS1</v>
      </c>
      <c r="G1747" t="s">
        <v>1140</v>
      </c>
      <c r="H1747" t="str">
        <f>VLOOKUP(E1747,GDD!$A$2:$B$57,2)</f>
        <v>0-650</v>
      </c>
      <c r="I1747" cm="1">
        <f t="array" ref="I1747">IF(H1747="0-650",1,IF(H1747="650-900",2,IF(H1747="900+",3,NA)))</f>
        <v>1</v>
      </c>
      <c r="J1747" s="1">
        <v>3.2566248466766001E-5</v>
      </c>
      <c r="K1747" s="1">
        <v>4.4723373430058399E-5</v>
      </c>
      <c r="L1747">
        <v>0.592890454720014</v>
      </c>
    </row>
    <row r="1748" spans="1:12" x14ac:dyDescent="0.2">
      <c r="A1748" t="s">
        <v>616</v>
      </c>
      <c r="B1748" t="str">
        <f t="shared" si="81"/>
        <v>PRI</v>
      </c>
      <c r="C1748">
        <f>VLOOKUP(B1748,GDD!$D$2:$E$31,2)</f>
        <v>25</v>
      </c>
      <c r="D1748" t="str">
        <f t="shared" si="83"/>
        <v>SbDIV18</v>
      </c>
      <c r="E1748" s="2">
        <v>20180625</v>
      </c>
      <c r="F1748" t="str">
        <f t="shared" si="82"/>
        <v>RS1</v>
      </c>
      <c r="G1748" t="s">
        <v>1140</v>
      </c>
      <c r="H1748" t="str">
        <f>VLOOKUP(E1748,GDD!$A$2:$B$57,2)</f>
        <v>0-650</v>
      </c>
      <c r="I1748" cm="1">
        <f t="array" ref="I1748">IF(H1748="0-650",1,IF(H1748="650-900",2,IF(H1748="900+",3,NA)))</f>
        <v>1</v>
      </c>
      <c r="J1748" s="1">
        <v>1.67071706065812E-6</v>
      </c>
      <c r="K1748" s="1">
        <v>9.1186575592307897E-6</v>
      </c>
      <c r="L1748">
        <v>0.26817090973198598</v>
      </c>
    </row>
    <row r="1749" spans="1:12" x14ac:dyDescent="0.2">
      <c r="A1749" t="s">
        <v>617</v>
      </c>
      <c r="B1749" t="str">
        <f t="shared" si="81"/>
        <v>OSAVI</v>
      </c>
      <c r="C1749">
        <f>VLOOKUP(B1749,GDD!$D$2:$E$31,2)</f>
        <v>26</v>
      </c>
      <c r="D1749" t="str">
        <f t="shared" si="83"/>
        <v>SbDIV18</v>
      </c>
      <c r="E1749" s="2">
        <v>20180625</v>
      </c>
      <c r="F1749" t="str">
        <f t="shared" si="82"/>
        <v>RS1</v>
      </c>
      <c r="G1749" t="s">
        <v>1140</v>
      </c>
      <c r="H1749" t="str">
        <f>VLOOKUP(E1749,GDD!$A$2:$B$57,2)</f>
        <v>0-650</v>
      </c>
      <c r="I1749" cm="1">
        <f t="array" ref="I1749">IF(H1749="0-650",1,IF(H1749="650-900",2,IF(H1749="900+",3,NA)))</f>
        <v>1</v>
      </c>
      <c r="J1749">
        <v>2.4820346105648998E-4</v>
      </c>
      <c r="K1749">
        <v>1.4752766863735699E-3</v>
      </c>
      <c r="L1749">
        <v>0.251768042284441</v>
      </c>
    </row>
    <row r="1750" spans="1:12" x14ac:dyDescent="0.2">
      <c r="A1750" t="s">
        <v>618</v>
      </c>
      <c r="B1750" t="str">
        <f t="shared" si="81"/>
        <v>PSRI</v>
      </c>
      <c r="C1750">
        <f>VLOOKUP(B1750,GDD!$D$2:$E$31,2)</f>
        <v>27</v>
      </c>
      <c r="D1750" t="str">
        <f t="shared" si="83"/>
        <v>SbDIV18</v>
      </c>
      <c r="E1750" s="2">
        <v>20180625</v>
      </c>
      <c r="F1750" t="str">
        <f t="shared" si="82"/>
        <v>RS1</v>
      </c>
      <c r="G1750" t="s">
        <v>1140</v>
      </c>
      <c r="H1750" t="str">
        <f>VLOOKUP(E1750,GDD!$A$2:$B$57,2)</f>
        <v>0-650</v>
      </c>
      <c r="I1750" cm="1">
        <f t="array" ref="I1750">IF(H1750="0-650",1,IF(H1750="650-900",2,IF(H1750="900+",3,NA)))</f>
        <v>1</v>
      </c>
      <c r="J1750" s="1">
        <v>1.69625147303305E-6</v>
      </c>
      <c r="K1750" s="1">
        <v>5.5549231894258798E-6</v>
      </c>
      <c r="L1750">
        <v>0.37915964822654102</v>
      </c>
    </row>
    <row r="1751" spans="1:12" x14ac:dyDescent="0.2">
      <c r="A1751" t="s">
        <v>619</v>
      </c>
      <c r="B1751" t="str">
        <f t="shared" si="81"/>
        <v>Carte1</v>
      </c>
      <c r="C1751">
        <f>VLOOKUP(B1751,GDD!$D$2:$E$31,2)</f>
        <v>28</v>
      </c>
      <c r="D1751" t="str">
        <f t="shared" si="83"/>
        <v>SbDIV18</v>
      </c>
      <c r="E1751" s="2">
        <v>20180625</v>
      </c>
      <c r="F1751" t="str">
        <f t="shared" si="82"/>
        <v>RS1</v>
      </c>
      <c r="G1751" t="s">
        <v>1140</v>
      </c>
      <c r="H1751" t="str">
        <f>VLOOKUP(E1751,GDD!$A$2:$B$57,2)</f>
        <v>0-650</v>
      </c>
      <c r="I1751" cm="1">
        <f t="array" ref="I1751">IF(H1751="0-650",1,IF(H1751="650-900",2,IF(H1751="900+",3,NA)))</f>
        <v>1</v>
      </c>
      <c r="J1751">
        <v>5.1849922473391399E-3</v>
      </c>
      <c r="K1751">
        <v>1.88639801399389E-2</v>
      </c>
      <c r="L1751">
        <v>0.35472385029838699</v>
      </c>
    </row>
    <row r="1752" spans="1:12" x14ac:dyDescent="0.2">
      <c r="A1752" t="s">
        <v>620</v>
      </c>
      <c r="B1752" t="str">
        <f t="shared" si="81"/>
        <v>VOG1</v>
      </c>
      <c r="C1752">
        <f>VLOOKUP(B1752,GDD!$D$2:$E$31,2)</f>
        <v>29</v>
      </c>
      <c r="D1752" t="str">
        <f t="shared" si="83"/>
        <v>SbDIV18</v>
      </c>
      <c r="E1752" s="2">
        <v>20180625</v>
      </c>
      <c r="F1752" t="str">
        <f t="shared" si="82"/>
        <v>RS1</v>
      </c>
      <c r="G1752" t="s">
        <v>1140</v>
      </c>
      <c r="H1752" t="str">
        <f>VLOOKUP(E1752,GDD!$A$2:$B$57,2)</f>
        <v>0-650</v>
      </c>
      <c r="I1752" cm="1">
        <f t="array" ref="I1752">IF(H1752="0-650",1,IF(H1752="650-900",2,IF(H1752="900+",3,NA)))</f>
        <v>1</v>
      </c>
      <c r="J1752">
        <v>1.12824303616095E-3</v>
      </c>
      <c r="K1752">
        <v>2.0737329053733301E-3</v>
      </c>
      <c r="L1752">
        <v>0.52110206988260099</v>
      </c>
    </row>
    <row r="1753" spans="1:12" x14ac:dyDescent="0.2">
      <c r="A1753" t="s">
        <v>621</v>
      </c>
      <c r="B1753" t="str">
        <f t="shared" si="81"/>
        <v>SR700670</v>
      </c>
      <c r="C1753">
        <f>VLOOKUP(B1753,GDD!$D$2:$E$31,2)</f>
        <v>30</v>
      </c>
      <c r="D1753" t="str">
        <f t="shared" si="83"/>
        <v>SbDIV18</v>
      </c>
      <c r="E1753" s="2">
        <v>20180625</v>
      </c>
      <c r="F1753" t="str">
        <f t="shared" si="82"/>
        <v>RS1</v>
      </c>
      <c r="G1753" t="s">
        <v>1140</v>
      </c>
      <c r="H1753" t="str">
        <f>VLOOKUP(E1753,GDD!$A$2:$B$57,2)</f>
        <v>0-650</v>
      </c>
      <c r="I1753" cm="1">
        <f t="array" ref="I1753">IF(H1753="0-650",1,IF(H1753="650-900",2,IF(H1753="900+",3,NA)))</f>
        <v>1</v>
      </c>
      <c r="J1753">
        <v>2.06961068376392E-3</v>
      </c>
      <c r="K1753">
        <v>1.51980376630332E-3</v>
      </c>
      <c r="L1753">
        <v>0.73143717683501297</v>
      </c>
    </row>
    <row r="1754" spans="1:12" x14ac:dyDescent="0.2">
      <c r="A1754" t="s">
        <v>622</v>
      </c>
      <c r="B1754" t="str">
        <f t="shared" si="81"/>
        <v>NDVI</v>
      </c>
      <c r="C1754">
        <f>VLOOKUP(B1754,GDD!$D$2:$E$31,2)</f>
        <v>21</v>
      </c>
      <c r="D1754" t="str">
        <f t="shared" si="83"/>
        <v>SbDIV18</v>
      </c>
      <c r="E1754" s="2">
        <v>20180711</v>
      </c>
      <c r="F1754" t="str">
        <f t="shared" si="82"/>
        <v>RS1</v>
      </c>
      <c r="G1754" t="s">
        <v>1140</v>
      </c>
      <c r="H1754" t="str">
        <f>VLOOKUP(E1754,GDD!$A$2:$B$57,2)</f>
        <v>650-900</v>
      </c>
      <c r="I1754" cm="1">
        <f t="array" ref="I1754">IF(H1754="0-650",1,IF(H1754="650-900",2,IF(H1754="900+",3,NA)))</f>
        <v>2</v>
      </c>
      <c r="J1754" s="1">
        <v>8.1014109497350606E-5</v>
      </c>
      <c r="K1754" s="1">
        <v>6.7859508189557698E-5</v>
      </c>
      <c r="L1754">
        <v>0.704814567438099</v>
      </c>
    </row>
    <row r="1755" spans="1:12" x14ac:dyDescent="0.2">
      <c r="A1755" t="s">
        <v>623</v>
      </c>
      <c r="B1755" t="str">
        <f t="shared" si="81"/>
        <v>SR800680</v>
      </c>
      <c r="C1755">
        <f>VLOOKUP(B1755,GDD!$D$2:$E$31,2)</f>
        <v>22</v>
      </c>
      <c r="D1755" t="str">
        <f t="shared" si="83"/>
        <v>SbDIV18</v>
      </c>
      <c r="E1755" s="2">
        <v>20180711</v>
      </c>
      <c r="F1755" t="str">
        <f t="shared" si="82"/>
        <v>RS1</v>
      </c>
      <c r="G1755" t="s">
        <v>1140</v>
      </c>
      <c r="H1755" t="str">
        <f>VLOOKUP(E1755,GDD!$A$2:$B$57,2)</f>
        <v>650-900</v>
      </c>
      <c r="I1755" cm="1">
        <f t="array" ref="I1755">IF(H1755="0-650",1,IF(H1755="650-900",2,IF(H1755="900+",3,NA)))</f>
        <v>2</v>
      </c>
      <c r="J1755">
        <v>3.5308183927446199</v>
      </c>
      <c r="K1755">
        <v>1.6421257420422</v>
      </c>
      <c r="L1755">
        <v>0.81133150900568796</v>
      </c>
    </row>
    <row r="1756" spans="1:12" x14ac:dyDescent="0.2">
      <c r="A1756" t="s">
        <v>624</v>
      </c>
      <c r="B1756" t="str">
        <f t="shared" si="81"/>
        <v>mRENDVI</v>
      </c>
      <c r="C1756">
        <f>VLOOKUP(B1756,GDD!$D$2:$E$31,2)</f>
        <v>23</v>
      </c>
      <c r="D1756" t="str">
        <f t="shared" si="83"/>
        <v>SbDIV18</v>
      </c>
      <c r="E1756" s="2">
        <v>20180711</v>
      </c>
      <c r="F1756" t="str">
        <f t="shared" si="82"/>
        <v>RS1</v>
      </c>
      <c r="G1756" t="s">
        <v>1140</v>
      </c>
      <c r="H1756" t="str">
        <f>VLOOKUP(E1756,GDD!$A$2:$B$57,2)</f>
        <v>650-900</v>
      </c>
      <c r="I1756" cm="1">
        <f t="array" ref="I1756">IF(H1756="0-650",1,IF(H1756="650-900",2,IF(H1756="900+",3,NA)))</f>
        <v>2</v>
      </c>
      <c r="J1756" s="1">
        <v>5.5051003642108098E-5</v>
      </c>
      <c r="K1756" s="1">
        <v>6.4364473395310794E-5</v>
      </c>
      <c r="L1756">
        <v>0.631078284237645</v>
      </c>
    </row>
    <row r="1757" spans="1:12" x14ac:dyDescent="0.2">
      <c r="A1757" t="s">
        <v>625</v>
      </c>
      <c r="B1757" t="str">
        <f t="shared" si="81"/>
        <v>GNDVI</v>
      </c>
      <c r="C1757">
        <f>VLOOKUP(B1757,GDD!$D$2:$E$31,2)</f>
        <v>24</v>
      </c>
      <c r="D1757" t="str">
        <f t="shared" si="83"/>
        <v>SbDIV18</v>
      </c>
      <c r="E1757" s="2">
        <v>20180711</v>
      </c>
      <c r="F1757" t="str">
        <f t="shared" si="82"/>
        <v>RS1</v>
      </c>
      <c r="G1757" t="s">
        <v>1140</v>
      </c>
      <c r="H1757" t="str">
        <f>VLOOKUP(E1757,GDD!$A$2:$B$57,2)</f>
        <v>650-900</v>
      </c>
      <c r="I1757" cm="1">
        <f t="array" ref="I1757">IF(H1757="0-650",1,IF(H1757="650-900",2,IF(H1757="900+",3,NA)))</f>
        <v>2</v>
      </c>
      <c r="J1757" s="1">
        <v>5.4522789989261701E-5</v>
      </c>
      <c r="K1757" s="1">
        <v>5.0388150545637899E-5</v>
      </c>
      <c r="L1757">
        <v>0.68395551945012101</v>
      </c>
    </row>
    <row r="1758" spans="1:12" x14ac:dyDescent="0.2">
      <c r="A1758" t="s">
        <v>626</v>
      </c>
      <c r="B1758" t="str">
        <f t="shared" si="81"/>
        <v>PRI</v>
      </c>
      <c r="C1758">
        <f>VLOOKUP(B1758,GDD!$D$2:$E$31,2)</f>
        <v>25</v>
      </c>
      <c r="D1758" t="str">
        <f t="shared" si="83"/>
        <v>SbDIV18</v>
      </c>
      <c r="E1758" s="2">
        <v>20180711</v>
      </c>
      <c r="F1758" t="str">
        <f t="shared" si="82"/>
        <v>RS1</v>
      </c>
      <c r="G1758" t="s">
        <v>1140</v>
      </c>
      <c r="H1758" t="str">
        <f>VLOOKUP(E1758,GDD!$A$2:$B$57,2)</f>
        <v>650-900</v>
      </c>
      <c r="I1758" cm="1">
        <f t="array" ref="I1758">IF(H1758="0-650",1,IF(H1758="650-900",2,IF(H1758="900+",3,NA)))</f>
        <v>2</v>
      </c>
      <c r="J1758" s="1">
        <v>1.2673415199036501E-5</v>
      </c>
      <c r="K1758" s="1">
        <v>1.40817025847052E-5</v>
      </c>
      <c r="L1758">
        <v>0.64285502098554104</v>
      </c>
    </row>
    <row r="1759" spans="1:12" x14ac:dyDescent="0.2">
      <c r="A1759" t="s">
        <v>627</v>
      </c>
      <c r="B1759" t="str">
        <f t="shared" si="81"/>
        <v>OSAVI</v>
      </c>
      <c r="C1759">
        <f>VLOOKUP(B1759,GDD!$D$2:$E$31,2)</f>
        <v>26</v>
      </c>
      <c r="D1759" t="str">
        <f t="shared" si="83"/>
        <v>SbDIV18</v>
      </c>
      <c r="E1759" s="2">
        <v>20180711</v>
      </c>
      <c r="F1759" t="str">
        <f t="shared" si="82"/>
        <v>RS1</v>
      </c>
      <c r="G1759" t="s">
        <v>1140</v>
      </c>
      <c r="H1759" t="str">
        <f>VLOOKUP(E1759,GDD!$A$2:$B$57,2)</f>
        <v>650-900</v>
      </c>
      <c r="I1759" cm="1">
        <f t="array" ref="I1759">IF(H1759="0-650",1,IF(H1759="650-900",2,IF(H1759="900+",3,NA)))</f>
        <v>2</v>
      </c>
      <c r="J1759">
        <v>1.8584272109861501E-4</v>
      </c>
      <c r="K1759" s="1">
        <v>9.4098349657326604E-5</v>
      </c>
      <c r="L1759">
        <v>0.79797847992377302</v>
      </c>
    </row>
    <row r="1760" spans="1:12" x14ac:dyDescent="0.2">
      <c r="A1760" t="s">
        <v>628</v>
      </c>
      <c r="B1760" t="str">
        <f t="shared" si="81"/>
        <v>PSRI</v>
      </c>
      <c r="C1760">
        <f>VLOOKUP(B1760,GDD!$D$2:$E$31,2)</f>
        <v>27</v>
      </c>
      <c r="D1760" t="str">
        <f t="shared" si="83"/>
        <v>SbDIV18</v>
      </c>
      <c r="E1760" s="2">
        <v>20180711</v>
      </c>
      <c r="F1760" t="str">
        <f t="shared" si="82"/>
        <v>RS1</v>
      </c>
      <c r="G1760" t="s">
        <v>1140</v>
      </c>
      <c r="H1760" t="str">
        <f>VLOOKUP(E1760,GDD!$A$2:$B$57,2)</f>
        <v>650-900</v>
      </c>
      <c r="I1760" cm="1">
        <f t="array" ref="I1760">IF(H1760="0-650",1,IF(H1760="650-900",2,IF(H1760="900+",3,NA)))</f>
        <v>2</v>
      </c>
      <c r="J1760" s="1">
        <v>3.1066637523347E-6</v>
      </c>
      <c r="K1760" s="1">
        <v>2.1134418908714301E-6</v>
      </c>
      <c r="L1760">
        <v>0.746187051606926</v>
      </c>
    </row>
    <row r="1761" spans="1:12" x14ac:dyDescent="0.2">
      <c r="A1761" t="s">
        <v>629</v>
      </c>
      <c r="B1761" t="str">
        <f t="shared" si="81"/>
        <v>Carte1</v>
      </c>
      <c r="C1761">
        <f>VLOOKUP(B1761,GDD!$D$2:$E$31,2)</f>
        <v>28</v>
      </c>
      <c r="D1761" t="str">
        <f t="shared" si="83"/>
        <v>SbDIV18</v>
      </c>
      <c r="E1761" s="2">
        <v>20180711</v>
      </c>
      <c r="F1761" t="str">
        <f t="shared" si="82"/>
        <v>RS1</v>
      </c>
      <c r="G1761" t="s">
        <v>1140</v>
      </c>
      <c r="H1761" t="str">
        <f>VLOOKUP(E1761,GDD!$A$2:$B$57,2)</f>
        <v>650-900</v>
      </c>
      <c r="I1761" cm="1">
        <f t="array" ref="I1761">IF(H1761="0-650",1,IF(H1761="650-900",2,IF(H1761="900+",3,NA)))</f>
        <v>2</v>
      </c>
      <c r="J1761">
        <v>8.7737762661178696E-3</v>
      </c>
      <c r="K1761">
        <v>1.88597792813162E-2</v>
      </c>
      <c r="L1761">
        <v>0.48197853723804002</v>
      </c>
    </row>
    <row r="1762" spans="1:12" x14ac:dyDescent="0.2">
      <c r="A1762" t="s">
        <v>630</v>
      </c>
      <c r="B1762" t="str">
        <f t="shared" si="81"/>
        <v>VOG1</v>
      </c>
      <c r="C1762">
        <f>VLOOKUP(B1762,GDD!$D$2:$E$31,2)</f>
        <v>29</v>
      </c>
      <c r="D1762" t="str">
        <f t="shared" si="83"/>
        <v>SbDIV18</v>
      </c>
      <c r="E1762" s="2">
        <v>20180711</v>
      </c>
      <c r="F1762" t="str">
        <f t="shared" si="82"/>
        <v>RS1</v>
      </c>
      <c r="G1762" t="s">
        <v>1140</v>
      </c>
      <c r="H1762" t="str">
        <f>VLOOKUP(E1762,GDD!$A$2:$B$57,2)</f>
        <v>650-900</v>
      </c>
      <c r="I1762" cm="1">
        <f t="array" ref="I1762">IF(H1762="0-650",1,IF(H1762="650-900",2,IF(H1762="900+",3,NA)))</f>
        <v>2</v>
      </c>
      <c r="J1762">
        <v>1.69588313942621E-3</v>
      </c>
      <c r="K1762">
        <v>2.1237947440991001E-3</v>
      </c>
      <c r="L1762">
        <v>0.61494492849204296</v>
      </c>
    </row>
    <row r="1763" spans="1:12" x14ac:dyDescent="0.2">
      <c r="A1763" t="s">
        <v>631</v>
      </c>
      <c r="B1763" t="str">
        <f t="shared" si="81"/>
        <v>SR700670</v>
      </c>
      <c r="C1763">
        <f>VLOOKUP(B1763,GDD!$D$2:$E$31,2)</f>
        <v>30</v>
      </c>
      <c r="D1763" t="str">
        <f t="shared" si="83"/>
        <v>SbDIV18</v>
      </c>
      <c r="E1763" s="2">
        <v>20180711</v>
      </c>
      <c r="F1763" t="str">
        <f t="shared" si="82"/>
        <v>RS1</v>
      </c>
      <c r="G1763" t="s">
        <v>1140</v>
      </c>
      <c r="H1763" t="str">
        <f>VLOOKUP(E1763,GDD!$A$2:$B$57,2)</f>
        <v>650-900</v>
      </c>
      <c r="I1763" cm="1">
        <f t="array" ref="I1763">IF(H1763="0-650",1,IF(H1763="650-900",2,IF(H1763="900+",3,NA)))</f>
        <v>2</v>
      </c>
      <c r="J1763">
        <v>1.36875309941619E-2</v>
      </c>
      <c r="K1763">
        <v>6.4893703964054097E-3</v>
      </c>
      <c r="L1763">
        <v>0.80837209014223099</v>
      </c>
    </row>
    <row r="1764" spans="1:12" x14ac:dyDescent="0.2">
      <c r="A1764" t="s">
        <v>632</v>
      </c>
      <c r="B1764" t="str">
        <f t="shared" si="81"/>
        <v>NDVI</v>
      </c>
      <c r="C1764">
        <f>VLOOKUP(B1764,GDD!$D$2:$E$31,2)</f>
        <v>21</v>
      </c>
      <c r="D1764" t="str">
        <f t="shared" si="83"/>
        <v>SbDIV18</v>
      </c>
      <c r="E1764" s="2">
        <v>20180725</v>
      </c>
      <c r="F1764" t="str">
        <f t="shared" si="82"/>
        <v>RS1</v>
      </c>
      <c r="G1764" t="s">
        <v>1140</v>
      </c>
      <c r="H1764" t="str">
        <f>VLOOKUP(E1764,GDD!$A$2:$B$57,2)</f>
        <v>900+</v>
      </c>
      <c r="I1764" cm="1">
        <f t="array" ref="I1764">IF(H1764="0-650",1,IF(H1764="650-900",2,IF(H1764="900+",3,NA)))</f>
        <v>3</v>
      </c>
      <c r="J1764">
        <v>1.4075040525292999E-4</v>
      </c>
      <c r="K1764">
        <v>1.3852456853961399E-4</v>
      </c>
      <c r="L1764">
        <v>0.67019952733709298</v>
      </c>
    </row>
    <row r="1765" spans="1:12" x14ac:dyDescent="0.2">
      <c r="A1765" t="s">
        <v>633</v>
      </c>
      <c r="B1765" t="str">
        <f t="shared" si="81"/>
        <v>SR800680</v>
      </c>
      <c r="C1765">
        <f>VLOOKUP(B1765,GDD!$D$2:$E$31,2)</f>
        <v>22</v>
      </c>
      <c r="D1765" t="str">
        <f t="shared" si="83"/>
        <v>SbDIV18</v>
      </c>
      <c r="E1765" s="2">
        <v>20180725</v>
      </c>
      <c r="F1765" t="str">
        <f t="shared" si="82"/>
        <v>RS1</v>
      </c>
      <c r="G1765" t="s">
        <v>1140</v>
      </c>
      <c r="H1765" t="str">
        <f>VLOOKUP(E1765,GDD!$A$2:$B$57,2)</f>
        <v>900+</v>
      </c>
      <c r="I1765" cm="1">
        <f t="array" ref="I1765">IF(H1765="0-650",1,IF(H1765="650-900",2,IF(H1765="900+",3,NA)))</f>
        <v>3</v>
      </c>
      <c r="J1765">
        <v>1.7603789470254501</v>
      </c>
      <c r="K1765">
        <v>1.5453245897960699</v>
      </c>
      <c r="L1765">
        <v>0.69496655557360498</v>
      </c>
    </row>
    <row r="1766" spans="1:12" x14ac:dyDescent="0.2">
      <c r="A1766" t="s">
        <v>634</v>
      </c>
      <c r="B1766" t="str">
        <f t="shared" si="81"/>
        <v>mRENDVI</v>
      </c>
      <c r="C1766">
        <f>VLOOKUP(B1766,GDD!$D$2:$E$31,2)</f>
        <v>23</v>
      </c>
      <c r="D1766" t="str">
        <f t="shared" si="83"/>
        <v>SbDIV18</v>
      </c>
      <c r="E1766" s="2">
        <v>20180725</v>
      </c>
      <c r="F1766" t="str">
        <f t="shared" si="82"/>
        <v>RS1</v>
      </c>
      <c r="G1766" t="s">
        <v>1140</v>
      </c>
      <c r="H1766" t="str">
        <f>VLOOKUP(E1766,GDD!$A$2:$B$57,2)</f>
        <v>900+</v>
      </c>
      <c r="I1766" cm="1">
        <f t="array" ref="I1766">IF(H1766="0-650",1,IF(H1766="650-900",2,IF(H1766="900+",3,NA)))</f>
        <v>3</v>
      </c>
      <c r="J1766">
        <v>1.3991366539700499E-4</v>
      </c>
      <c r="K1766">
        <v>1.0119641327911699E-4</v>
      </c>
      <c r="L1766">
        <v>0.73440916779271603</v>
      </c>
    </row>
    <row r="1767" spans="1:12" x14ac:dyDescent="0.2">
      <c r="A1767" t="s">
        <v>635</v>
      </c>
      <c r="B1767" t="str">
        <f t="shared" si="81"/>
        <v>GNDVI</v>
      </c>
      <c r="C1767">
        <f>VLOOKUP(B1767,GDD!$D$2:$E$31,2)</f>
        <v>24</v>
      </c>
      <c r="D1767" t="str">
        <f t="shared" si="83"/>
        <v>SbDIV18</v>
      </c>
      <c r="E1767" s="2">
        <v>20180725</v>
      </c>
      <c r="F1767" t="str">
        <f t="shared" si="82"/>
        <v>RS1</v>
      </c>
      <c r="G1767" t="s">
        <v>1140</v>
      </c>
      <c r="H1767" t="str">
        <f>VLOOKUP(E1767,GDD!$A$2:$B$57,2)</f>
        <v>900+</v>
      </c>
      <c r="I1767" cm="1">
        <f t="array" ref="I1767">IF(H1767="0-650",1,IF(H1767="650-900",2,IF(H1767="900+",3,NA)))</f>
        <v>3</v>
      </c>
      <c r="J1767" s="1">
        <v>4.9838478720313702E-5</v>
      </c>
      <c r="K1767" s="1">
        <v>6.6522987523117395E-5</v>
      </c>
      <c r="L1767">
        <v>0.59974121809950698</v>
      </c>
    </row>
    <row r="1768" spans="1:12" x14ac:dyDescent="0.2">
      <c r="A1768" t="s">
        <v>636</v>
      </c>
      <c r="B1768" t="str">
        <f t="shared" si="81"/>
        <v>PRI</v>
      </c>
      <c r="C1768">
        <f>VLOOKUP(B1768,GDD!$D$2:$E$31,2)</f>
        <v>25</v>
      </c>
      <c r="D1768" t="str">
        <f t="shared" si="83"/>
        <v>SbDIV18</v>
      </c>
      <c r="E1768" s="2">
        <v>20180725</v>
      </c>
      <c r="F1768" t="str">
        <f t="shared" si="82"/>
        <v>RS1</v>
      </c>
      <c r="G1768" t="s">
        <v>1140</v>
      </c>
      <c r="H1768" t="str">
        <f>VLOOKUP(E1768,GDD!$A$2:$B$57,2)</f>
        <v>900+</v>
      </c>
      <c r="I1768" cm="1">
        <f t="array" ref="I1768">IF(H1768="0-650",1,IF(H1768="650-900",2,IF(H1768="900+",3,NA)))</f>
        <v>3</v>
      </c>
      <c r="J1768" s="1">
        <v>1.9610330568619899E-5</v>
      </c>
      <c r="K1768" s="1">
        <v>1.4895871463094799E-5</v>
      </c>
      <c r="L1768">
        <v>0.72474453281948203</v>
      </c>
    </row>
    <row r="1769" spans="1:12" x14ac:dyDescent="0.2">
      <c r="A1769" t="s">
        <v>637</v>
      </c>
      <c r="B1769" t="str">
        <f t="shared" si="81"/>
        <v>OSAVI</v>
      </c>
      <c r="C1769">
        <f>VLOOKUP(B1769,GDD!$D$2:$E$31,2)</f>
        <v>26</v>
      </c>
      <c r="D1769" t="str">
        <f t="shared" si="83"/>
        <v>SbDIV18</v>
      </c>
      <c r="E1769" s="2">
        <v>20180725</v>
      </c>
      <c r="F1769" t="str">
        <f t="shared" si="82"/>
        <v>RS1</v>
      </c>
      <c r="G1769" t="s">
        <v>1140</v>
      </c>
      <c r="H1769" t="str">
        <f>VLOOKUP(E1769,GDD!$A$2:$B$57,2)</f>
        <v>900+</v>
      </c>
      <c r="I1769" cm="1">
        <f t="array" ref="I1769">IF(H1769="0-650",1,IF(H1769="650-900",2,IF(H1769="900+",3,NA)))</f>
        <v>3</v>
      </c>
      <c r="J1769">
        <v>2.23935712447039E-4</v>
      </c>
      <c r="K1769">
        <v>1.8642705632002999E-4</v>
      </c>
      <c r="L1769">
        <v>0.70608938561039802</v>
      </c>
    </row>
    <row r="1770" spans="1:12" x14ac:dyDescent="0.2">
      <c r="A1770" t="s">
        <v>638</v>
      </c>
      <c r="B1770" t="str">
        <f t="shared" si="81"/>
        <v>PSRI</v>
      </c>
      <c r="C1770">
        <f>VLOOKUP(B1770,GDD!$D$2:$E$31,2)</f>
        <v>27</v>
      </c>
      <c r="D1770" t="str">
        <f t="shared" si="83"/>
        <v>SbDIV18</v>
      </c>
      <c r="E1770" s="2">
        <v>20180725</v>
      </c>
      <c r="F1770" t="str">
        <f t="shared" si="82"/>
        <v>RS1</v>
      </c>
      <c r="G1770" t="s">
        <v>1140</v>
      </c>
      <c r="H1770" t="str">
        <f>VLOOKUP(E1770,GDD!$A$2:$B$57,2)</f>
        <v>900+</v>
      </c>
      <c r="I1770" cm="1">
        <f t="array" ref="I1770">IF(H1770="0-650",1,IF(H1770="650-900",2,IF(H1770="900+",3,NA)))</f>
        <v>3</v>
      </c>
      <c r="J1770" s="1">
        <v>1.00787591795575E-5</v>
      </c>
      <c r="K1770" s="1">
        <v>6.2985077714695098E-6</v>
      </c>
      <c r="L1770">
        <v>0.76192540253851204</v>
      </c>
    </row>
    <row r="1771" spans="1:12" x14ac:dyDescent="0.2">
      <c r="A1771" t="s">
        <v>639</v>
      </c>
      <c r="B1771" t="str">
        <f t="shared" si="81"/>
        <v>Carte1</v>
      </c>
      <c r="C1771">
        <f>VLOOKUP(B1771,GDD!$D$2:$E$31,2)</f>
        <v>28</v>
      </c>
      <c r="D1771" t="str">
        <f t="shared" si="83"/>
        <v>SbDIV18</v>
      </c>
      <c r="E1771" s="2">
        <v>20180725</v>
      </c>
      <c r="F1771" t="str">
        <f t="shared" si="82"/>
        <v>RS1</v>
      </c>
      <c r="G1771" t="s">
        <v>1140</v>
      </c>
      <c r="H1771" t="str">
        <f>VLOOKUP(E1771,GDD!$A$2:$B$57,2)</f>
        <v>900+</v>
      </c>
      <c r="I1771" cm="1">
        <f t="array" ref="I1771">IF(H1771="0-650",1,IF(H1771="650-900",2,IF(H1771="900+",3,NA)))</f>
        <v>3</v>
      </c>
      <c r="J1771">
        <v>2.80819413312067E-2</v>
      </c>
      <c r="K1771">
        <v>3.4255787654114002E-2</v>
      </c>
      <c r="L1771">
        <v>0.62114673130087095</v>
      </c>
    </row>
    <row r="1772" spans="1:12" x14ac:dyDescent="0.2">
      <c r="A1772" t="s">
        <v>640</v>
      </c>
      <c r="B1772" t="str">
        <f t="shared" si="81"/>
        <v>VOG1</v>
      </c>
      <c r="C1772">
        <f>VLOOKUP(B1772,GDD!$D$2:$E$31,2)</f>
        <v>29</v>
      </c>
      <c r="D1772" t="str">
        <f t="shared" si="83"/>
        <v>SbDIV18</v>
      </c>
      <c r="E1772" s="2">
        <v>20180725</v>
      </c>
      <c r="F1772" t="str">
        <f t="shared" si="82"/>
        <v>RS1</v>
      </c>
      <c r="G1772" t="s">
        <v>1140</v>
      </c>
      <c r="H1772" t="str">
        <f>VLOOKUP(E1772,GDD!$A$2:$B$57,2)</f>
        <v>900+</v>
      </c>
      <c r="I1772" cm="1">
        <f t="array" ref="I1772">IF(H1772="0-650",1,IF(H1772="650-900",2,IF(H1772="900+",3,NA)))</f>
        <v>3</v>
      </c>
      <c r="J1772">
        <v>2.0445605680556602E-3</v>
      </c>
      <c r="K1772">
        <v>2.7130770406272398E-3</v>
      </c>
      <c r="L1772">
        <v>0.60114701598886999</v>
      </c>
    </row>
    <row r="1773" spans="1:12" x14ac:dyDescent="0.2">
      <c r="A1773" t="s">
        <v>641</v>
      </c>
      <c r="B1773" t="str">
        <f t="shared" si="81"/>
        <v>SR700670</v>
      </c>
      <c r="C1773">
        <f>VLOOKUP(B1773,GDD!$D$2:$E$31,2)</f>
        <v>30</v>
      </c>
      <c r="D1773" t="str">
        <f t="shared" si="83"/>
        <v>SbDIV18</v>
      </c>
      <c r="E1773" s="2">
        <v>20180725</v>
      </c>
      <c r="F1773" t="str">
        <f t="shared" si="82"/>
        <v>RS1</v>
      </c>
      <c r="G1773" t="s">
        <v>1140</v>
      </c>
      <c r="H1773" t="str">
        <f>VLOOKUP(E1773,GDD!$A$2:$B$57,2)</f>
        <v>900+</v>
      </c>
      <c r="I1773" cm="1">
        <f t="array" ref="I1773">IF(H1773="0-650",1,IF(H1773="650-900",2,IF(H1773="900+",3,NA)))</f>
        <v>3</v>
      </c>
      <c r="J1773">
        <v>4.5164817523905198E-3</v>
      </c>
      <c r="K1773">
        <v>2.9241254897938601E-3</v>
      </c>
      <c r="L1773">
        <v>0.755448379524433</v>
      </c>
    </row>
    <row r="1774" spans="1:12" x14ac:dyDescent="0.2">
      <c r="A1774" t="s">
        <v>642</v>
      </c>
      <c r="B1774" t="str">
        <f t="shared" si="81"/>
        <v>NDVI</v>
      </c>
      <c r="C1774">
        <f>VLOOKUP(B1774,GDD!$D$2:$E$31,2)</f>
        <v>21</v>
      </c>
      <c r="D1774" t="str">
        <f t="shared" si="83"/>
        <v>SbDIV18</v>
      </c>
      <c r="E1774" s="2">
        <v>20180802</v>
      </c>
      <c r="F1774" t="str">
        <f t="shared" si="82"/>
        <v>RS1</v>
      </c>
      <c r="G1774" t="s">
        <v>1140</v>
      </c>
      <c r="H1774" t="str">
        <f>VLOOKUP(E1774,GDD!$A$2:$B$57,2)</f>
        <v>900+</v>
      </c>
      <c r="I1774" cm="1">
        <f t="array" ref="I1774">IF(H1774="0-650",1,IF(H1774="650-900",2,IF(H1774="900+",3,NA)))</f>
        <v>3</v>
      </c>
      <c r="J1774">
        <v>5.32351342928615E-4</v>
      </c>
      <c r="K1774">
        <v>4.28938311791622E-4</v>
      </c>
      <c r="L1774">
        <v>0.71282368891399195</v>
      </c>
    </row>
    <row r="1775" spans="1:12" x14ac:dyDescent="0.2">
      <c r="A1775" t="s">
        <v>643</v>
      </c>
      <c r="B1775" t="str">
        <f t="shared" si="81"/>
        <v>SR800680</v>
      </c>
      <c r="C1775">
        <f>VLOOKUP(B1775,GDD!$D$2:$E$31,2)</f>
        <v>22</v>
      </c>
      <c r="D1775" t="str">
        <f t="shared" si="83"/>
        <v>SbDIV18</v>
      </c>
      <c r="E1775" s="2">
        <v>20180802</v>
      </c>
      <c r="F1775" t="str">
        <f t="shared" si="82"/>
        <v>RS1</v>
      </c>
      <c r="G1775" t="s">
        <v>1140</v>
      </c>
      <c r="H1775" t="str">
        <f>VLOOKUP(E1775,GDD!$A$2:$B$57,2)</f>
        <v>900+</v>
      </c>
      <c r="I1775" cm="1">
        <f t="array" ref="I1775">IF(H1775="0-650",1,IF(H1775="650-900",2,IF(H1775="900+",3,NA)))</f>
        <v>3</v>
      </c>
      <c r="J1775">
        <v>6.4512589394168502</v>
      </c>
      <c r="K1775">
        <v>6.2893544925598697</v>
      </c>
      <c r="L1775">
        <v>0.67229072959371805</v>
      </c>
    </row>
    <row r="1776" spans="1:12" x14ac:dyDescent="0.2">
      <c r="A1776" t="s">
        <v>644</v>
      </c>
      <c r="B1776" t="str">
        <f t="shared" si="81"/>
        <v>mRENDVI</v>
      </c>
      <c r="C1776">
        <f>VLOOKUP(B1776,GDD!$D$2:$E$31,2)</f>
        <v>23</v>
      </c>
      <c r="D1776" t="str">
        <f t="shared" si="83"/>
        <v>SbDIV18</v>
      </c>
      <c r="E1776" s="2">
        <v>20180802</v>
      </c>
      <c r="F1776" t="str">
        <f t="shared" si="82"/>
        <v>RS1</v>
      </c>
      <c r="G1776" t="s">
        <v>1140</v>
      </c>
      <c r="H1776" t="str">
        <f>VLOOKUP(E1776,GDD!$A$2:$B$57,2)</f>
        <v>900+</v>
      </c>
      <c r="I1776" cm="1">
        <f t="array" ref="I1776">IF(H1776="0-650",1,IF(H1776="650-900",2,IF(H1776="900+",3,NA)))</f>
        <v>3</v>
      </c>
      <c r="J1776">
        <v>5.4685681809049397E-4</v>
      </c>
      <c r="K1776">
        <v>3.6867781385768001E-4</v>
      </c>
      <c r="L1776">
        <v>0.74789389404052398</v>
      </c>
    </row>
    <row r="1777" spans="1:12" x14ac:dyDescent="0.2">
      <c r="A1777" t="s">
        <v>645</v>
      </c>
      <c r="B1777" t="str">
        <f t="shared" si="81"/>
        <v>GNDVI</v>
      </c>
      <c r="C1777">
        <f>VLOOKUP(B1777,GDD!$D$2:$E$31,2)</f>
        <v>24</v>
      </c>
      <c r="D1777" t="str">
        <f t="shared" si="83"/>
        <v>SbDIV18</v>
      </c>
      <c r="E1777" s="2">
        <v>20180802</v>
      </c>
      <c r="F1777" t="str">
        <f t="shared" si="82"/>
        <v>RS1</v>
      </c>
      <c r="G1777" t="s">
        <v>1140</v>
      </c>
      <c r="H1777" t="str">
        <f>VLOOKUP(E1777,GDD!$A$2:$B$57,2)</f>
        <v>900+</v>
      </c>
      <c r="I1777" cm="1">
        <f t="array" ref="I1777">IF(H1777="0-650",1,IF(H1777="650-900",2,IF(H1777="900+",3,NA)))</f>
        <v>3</v>
      </c>
      <c r="J1777" s="1">
        <v>8.99308802504472E-5</v>
      </c>
      <c r="K1777">
        <v>1.6007643795254201E-4</v>
      </c>
      <c r="L1777">
        <v>0.52910135230222199</v>
      </c>
    </row>
    <row r="1778" spans="1:12" x14ac:dyDescent="0.2">
      <c r="A1778" t="s">
        <v>646</v>
      </c>
      <c r="B1778" t="str">
        <f t="shared" si="81"/>
        <v>PRI</v>
      </c>
      <c r="C1778">
        <f>VLOOKUP(B1778,GDD!$D$2:$E$31,2)</f>
        <v>25</v>
      </c>
      <c r="D1778" t="str">
        <f t="shared" si="83"/>
        <v>SbDIV18</v>
      </c>
      <c r="E1778" s="2">
        <v>20180802</v>
      </c>
      <c r="F1778" t="str">
        <f t="shared" si="82"/>
        <v>RS1</v>
      </c>
      <c r="G1778" t="s">
        <v>1140</v>
      </c>
      <c r="H1778" t="str">
        <f>VLOOKUP(E1778,GDD!$A$2:$B$57,2)</f>
        <v>900+</v>
      </c>
      <c r="I1778" cm="1">
        <f t="array" ref="I1778">IF(H1778="0-650",1,IF(H1778="650-900",2,IF(H1778="900+",3,NA)))</f>
        <v>3</v>
      </c>
      <c r="J1778">
        <v>2.02166769791207E-4</v>
      </c>
      <c r="K1778">
        <v>1.10838650096987E-4</v>
      </c>
      <c r="L1778">
        <v>0.78485125494455898</v>
      </c>
    </row>
    <row r="1779" spans="1:12" x14ac:dyDescent="0.2">
      <c r="A1779" t="s">
        <v>647</v>
      </c>
      <c r="B1779" t="str">
        <f t="shared" si="81"/>
        <v>OSAVI</v>
      </c>
      <c r="C1779">
        <f>VLOOKUP(B1779,GDD!$D$2:$E$31,2)</f>
        <v>26</v>
      </c>
      <c r="D1779" t="str">
        <f t="shared" si="83"/>
        <v>SbDIV18</v>
      </c>
      <c r="E1779" s="2">
        <v>20180802</v>
      </c>
      <c r="F1779" t="str">
        <f t="shared" si="82"/>
        <v>RS1</v>
      </c>
      <c r="G1779" t="s">
        <v>1140</v>
      </c>
      <c r="H1779" t="str">
        <f>VLOOKUP(E1779,GDD!$A$2:$B$57,2)</f>
        <v>900+</v>
      </c>
      <c r="I1779" cm="1">
        <f t="array" ref="I1779">IF(H1779="0-650",1,IF(H1779="650-900",2,IF(H1779="900+",3,NA)))</f>
        <v>3</v>
      </c>
      <c r="J1779">
        <v>2.92107193255967E-4</v>
      </c>
      <c r="K1779">
        <v>4.24389653158292E-4</v>
      </c>
      <c r="L1779">
        <v>0.57923066291004399</v>
      </c>
    </row>
    <row r="1780" spans="1:12" x14ac:dyDescent="0.2">
      <c r="A1780" t="s">
        <v>648</v>
      </c>
      <c r="B1780" t="str">
        <f t="shared" si="81"/>
        <v>PSRI</v>
      </c>
      <c r="C1780">
        <f>VLOOKUP(B1780,GDD!$D$2:$E$31,2)</f>
        <v>27</v>
      </c>
      <c r="D1780" t="str">
        <f t="shared" si="83"/>
        <v>SbDIV18</v>
      </c>
      <c r="E1780" s="2">
        <v>20180802</v>
      </c>
      <c r="F1780" t="str">
        <f t="shared" si="82"/>
        <v>RS1</v>
      </c>
      <c r="G1780" t="s">
        <v>1140</v>
      </c>
      <c r="H1780" t="str">
        <f>VLOOKUP(E1780,GDD!$A$2:$B$57,2)</f>
        <v>900+</v>
      </c>
      <c r="I1780" cm="1">
        <f t="array" ref="I1780">IF(H1780="0-650",1,IF(H1780="650-900",2,IF(H1780="900+",3,NA)))</f>
        <v>3</v>
      </c>
      <c r="J1780" s="1">
        <v>6.2936271030599705E-5</v>
      </c>
      <c r="K1780" s="1">
        <v>3.31271474363312E-5</v>
      </c>
      <c r="L1780">
        <v>0.79165275390776302</v>
      </c>
    </row>
    <row r="1781" spans="1:12" x14ac:dyDescent="0.2">
      <c r="A1781" t="s">
        <v>649</v>
      </c>
      <c r="B1781" t="str">
        <f t="shared" si="81"/>
        <v>Carte1</v>
      </c>
      <c r="C1781">
        <f>VLOOKUP(B1781,GDD!$D$2:$E$31,2)</f>
        <v>28</v>
      </c>
      <c r="D1781" t="str">
        <f t="shared" si="83"/>
        <v>SbDIV18</v>
      </c>
      <c r="E1781" s="2">
        <v>20180802</v>
      </c>
      <c r="F1781" t="str">
        <f t="shared" si="82"/>
        <v>RS1</v>
      </c>
      <c r="G1781" t="s">
        <v>1140</v>
      </c>
      <c r="H1781" t="str">
        <f>VLOOKUP(E1781,GDD!$A$2:$B$57,2)</f>
        <v>900+</v>
      </c>
      <c r="I1781" cm="1">
        <f t="array" ref="I1781">IF(H1781="0-650",1,IF(H1781="650-900",2,IF(H1781="900+",3,NA)))</f>
        <v>3</v>
      </c>
      <c r="J1781">
        <v>0.41650861638287401</v>
      </c>
      <c r="K1781">
        <v>0.75997508150594195</v>
      </c>
      <c r="L1781">
        <v>0.52292608401353202</v>
      </c>
    </row>
    <row r="1782" spans="1:12" x14ac:dyDescent="0.2">
      <c r="A1782" t="s">
        <v>650</v>
      </c>
      <c r="B1782" t="str">
        <f t="shared" si="81"/>
        <v>VOG1</v>
      </c>
      <c r="C1782">
        <f>VLOOKUP(B1782,GDD!$D$2:$E$31,2)</f>
        <v>29</v>
      </c>
      <c r="D1782" t="str">
        <f t="shared" si="83"/>
        <v>SbDIV18</v>
      </c>
      <c r="E1782" s="2">
        <v>20180802</v>
      </c>
      <c r="F1782" t="str">
        <f t="shared" si="82"/>
        <v>RS1</v>
      </c>
      <c r="G1782" t="s">
        <v>1140</v>
      </c>
      <c r="H1782" t="str">
        <f>VLOOKUP(E1782,GDD!$A$2:$B$57,2)</f>
        <v>900+</v>
      </c>
      <c r="I1782" cm="1">
        <f t="array" ref="I1782">IF(H1782="0-650",1,IF(H1782="650-900",2,IF(H1782="900+",3,NA)))</f>
        <v>3</v>
      </c>
      <c r="J1782">
        <v>7.1446692858364398E-3</v>
      </c>
      <c r="K1782">
        <v>7.5538640712443398E-3</v>
      </c>
      <c r="L1782">
        <v>0.65417781473113201</v>
      </c>
    </row>
    <row r="1783" spans="1:12" x14ac:dyDescent="0.2">
      <c r="A1783" t="s">
        <v>651</v>
      </c>
      <c r="B1783" t="str">
        <f t="shared" si="81"/>
        <v>SR700670</v>
      </c>
      <c r="C1783">
        <f>VLOOKUP(B1783,GDD!$D$2:$E$31,2)</f>
        <v>30</v>
      </c>
      <c r="D1783" t="str">
        <f t="shared" si="83"/>
        <v>SbDIV18</v>
      </c>
      <c r="E1783" s="2">
        <v>20180802</v>
      </c>
      <c r="F1783" t="str">
        <f t="shared" si="82"/>
        <v>RS1</v>
      </c>
      <c r="G1783" t="s">
        <v>1140</v>
      </c>
      <c r="H1783" t="str">
        <f>VLOOKUP(E1783,GDD!$A$2:$B$57,2)</f>
        <v>900+</v>
      </c>
      <c r="I1783" cm="1">
        <f t="array" ref="I1783">IF(H1783="0-650",1,IF(H1783="650-900",2,IF(H1783="900+",3,NA)))</f>
        <v>3</v>
      </c>
      <c r="J1783">
        <v>1.0627274222044601E-2</v>
      </c>
      <c r="K1783">
        <v>8.6752276523737702E-3</v>
      </c>
      <c r="L1783">
        <v>0.71014725855570304</v>
      </c>
    </row>
    <row r="1784" spans="1:12" x14ac:dyDescent="0.2">
      <c r="A1784" t="s">
        <v>652</v>
      </c>
      <c r="B1784" t="str">
        <f t="shared" si="81"/>
        <v>CC</v>
      </c>
      <c r="C1784">
        <f>VLOOKUP(B1784,GDD!$D$2:$E$31,2)</f>
        <v>1</v>
      </c>
      <c r="D1784" t="str">
        <f t="shared" si="83"/>
        <v>SbDIV18</v>
      </c>
      <c r="E1784" s="2">
        <v>20180604</v>
      </c>
      <c r="F1784" t="str">
        <f t="shared" si="82"/>
        <v>RS2</v>
      </c>
      <c r="G1784" t="s">
        <v>1140</v>
      </c>
      <c r="H1784" t="str">
        <f>VLOOKUP(E1784,GDD!$A$2:$B$57,2)</f>
        <v>0-650</v>
      </c>
      <c r="I1784" cm="1">
        <f t="array" ref="I1784">IF(H1784="0-650",1,IF(H1784="650-900",2,IF(H1784="900+",3,NA)))</f>
        <v>1</v>
      </c>
      <c r="J1784">
        <v>3.2064103003809499E-4</v>
      </c>
      <c r="K1784">
        <v>1.4298265842235E-3</v>
      </c>
      <c r="L1784">
        <v>0.30963226474921601</v>
      </c>
    </row>
    <row r="1785" spans="1:12" x14ac:dyDescent="0.2">
      <c r="A1785" t="s">
        <v>653</v>
      </c>
      <c r="B1785" t="str">
        <f t="shared" si="81"/>
        <v>CC</v>
      </c>
      <c r="C1785">
        <f>VLOOKUP(B1785,GDD!$D$2:$E$31,2)</f>
        <v>1</v>
      </c>
      <c r="D1785" t="str">
        <f t="shared" si="83"/>
        <v>SbDIV18</v>
      </c>
      <c r="E1785" s="2">
        <v>20180611</v>
      </c>
      <c r="F1785" t="str">
        <f t="shared" si="82"/>
        <v>RS2</v>
      </c>
      <c r="G1785" t="s">
        <v>1140</v>
      </c>
      <c r="H1785" t="str">
        <f>VLOOKUP(E1785,GDD!$A$2:$B$57,2)</f>
        <v>0-650</v>
      </c>
      <c r="I1785" cm="1">
        <f t="array" ref="I1785">IF(H1785="0-650",1,IF(H1785="650-900",2,IF(H1785="900+",3,NA)))</f>
        <v>1</v>
      </c>
      <c r="J1785">
        <v>6.7777331061734804E-4</v>
      </c>
      <c r="K1785">
        <v>5.4857190376128E-3</v>
      </c>
      <c r="L1785">
        <v>0.19814266669817601</v>
      </c>
    </row>
    <row r="1786" spans="1:12" x14ac:dyDescent="0.2">
      <c r="A1786" t="s">
        <v>654</v>
      </c>
      <c r="B1786" t="str">
        <f t="shared" si="81"/>
        <v>CC</v>
      </c>
      <c r="C1786">
        <f>VLOOKUP(B1786,GDD!$D$2:$E$31,2)</f>
        <v>1</v>
      </c>
      <c r="D1786" t="str">
        <f t="shared" si="83"/>
        <v>SbDIV18</v>
      </c>
      <c r="E1786" s="2">
        <v>20180620</v>
      </c>
      <c r="F1786" t="str">
        <f t="shared" si="82"/>
        <v>RS2</v>
      </c>
      <c r="G1786" t="s">
        <v>1140</v>
      </c>
      <c r="H1786" t="str">
        <f>VLOOKUP(E1786,GDD!$A$2:$B$57,2)</f>
        <v>0-650</v>
      </c>
      <c r="I1786" cm="1">
        <f t="array" ref="I1786">IF(H1786="0-650",1,IF(H1786="650-900",2,IF(H1786="900+",3,NA)))</f>
        <v>1</v>
      </c>
      <c r="J1786">
        <v>1.9577311771729802E-3</v>
      </c>
      <c r="K1786">
        <v>6.0818440735308597E-3</v>
      </c>
      <c r="L1786">
        <v>0.39165172965269501</v>
      </c>
    </row>
    <row r="1787" spans="1:12" x14ac:dyDescent="0.2">
      <c r="A1787" t="s">
        <v>655</v>
      </c>
      <c r="B1787" t="str">
        <f t="shared" si="81"/>
        <v>CC</v>
      </c>
      <c r="C1787">
        <f>VLOOKUP(B1787,GDD!$D$2:$E$31,2)</f>
        <v>1</v>
      </c>
      <c r="D1787" t="str">
        <f t="shared" si="83"/>
        <v>SbDIV18</v>
      </c>
      <c r="E1787" s="2">
        <v>20180627</v>
      </c>
      <c r="F1787" t="str">
        <f t="shared" si="82"/>
        <v>RS2</v>
      </c>
      <c r="G1787" t="s">
        <v>1140</v>
      </c>
      <c r="H1787" t="str">
        <f>VLOOKUP(E1787,GDD!$A$2:$B$57,2)</f>
        <v>0-650</v>
      </c>
      <c r="I1787" cm="1">
        <f t="array" ref="I1787">IF(H1787="0-650",1,IF(H1787="650-900",2,IF(H1787="900+",3,NA)))</f>
        <v>1</v>
      </c>
      <c r="J1787">
        <v>3.2497989195994301E-4</v>
      </c>
      <c r="K1787">
        <v>1.6861619481825299E-3</v>
      </c>
      <c r="L1787">
        <v>0.27822171036221999</v>
      </c>
    </row>
    <row r="1788" spans="1:12" x14ac:dyDescent="0.2">
      <c r="A1788" t="s">
        <v>656</v>
      </c>
      <c r="B1788" t="str">
        <f t="shared" si="81"/>
        <v>CC</v>
      </c>
      <c r="C1788">
        <f>VLOOKUP(B1788,GDD!$D$2:$E$31,2)</f>
        <v>1</v>
      </c>
      <c r="D1788" t="str">
        <f t="shared" si="83"/>
        <v>SbDIV18</v>
      </c>
      <c r="E1788" s="2">
        <v>20180702</v>
      </c>
      <c r="F1788" t="str">
        <f t="shared" si="82"/>
        <v>RS2</v>
      </c>
      <c r="G1788" t="s">
        <v>1140</v>
      </c>
      <c r="H1788" t="str">
        <f>VLOOKUP(E1788,GDD!$A$2:$B$57,2)</f>
        <v>650-900</v>
      </c>
      <c r="I1788" cm="1">
        <f t="array" ref="I1788">IF(H1788="0-650",1,IF(H1788="650-900",2,IF(H1788="900+",3,NA)))</f>
        <v>2</v>
      </c>
      <c r="J1788">
        <v>3.30465861475081E-4</v>
      </c>
      <c r="K1788">
        <v>5.7229298761096803E-3</v>
      </c>
      <c r="L1788">
        <v>0.103531649722403</v>
      </c>
    </row>
    <row r="1789" spans="1:12" x14ac:dyDescent="0.2">
      <c r="A1789" t="s">
        <v>657</v>
      </c>
      <c r="B1789" t="str">
        <f t="shared" si="81"/>
        <v>CC</v>
      </c>
      <c r="C1789">
        <f>VLOOKUP(B1789,GDD!$D$2:$E$31,2)</f>
        <v>1</v>
      </c>
      <c r="D1789" t="str">
        <f t="shared" si="83"/>
        <v>SbDIV18</v>
      </c>
      <c r="E1789" s="2">
        <v>20180710</v>
      </c>
      <c r="F1789" t="str">
        <f t="shared" si="82"/>
        <v>RS2</v>
      </c>
      <c r="G1789" t="s">
        <v>1140</v>
      </c>
      <c r="H1789" t="str">
        <f>VLOOKUP(E1789,GDD!$A$2:$B$57,2)</f>
        <v>650-900</v>
      </c>
      <c r="I1789" cm="1">
        <f t="array" ref="I1789">IF(H1789="0-650",1,IF(H1789="650-900",2,IF(H1789="900+",3,NA)))</f>
        <v>2</v>
      </c>
      <c r="J1789" s="1">
        <v>9.5363006436760699E-5</v>
      </c>
      <c r="K1789">
        <v>3.84839686032104E-4</v>
      </c>
      <c r="L1789">
        <v>0.33137140249352198</v>
      </c>
    </row>
    <row r="1790" spans="1:12" x14ac:dyDescent="0.2">
      <c r="A1790" t="s">
        <v>658</v>
      </c>
      <c r="B1790" t="str">
        <f t="shared" si="81"/>
        <v>CC</v>
      </c>
      <c r="C1790">
        <f>VLOOKUP(B1790,GDD!$D$2:$E$31,2)</f>
        <v>1</v>
      </c>
      <c r="D1790" t="str">
        <f t="shared" si="83"/>
        <v>SbDIV18</v>
      </c>
      <c r="E1790" s="2">
        <v>20180718</v>
      </c>
      <c r="F1790" t="str">
        <f t="shared" si="82"/>
        <v>RS2</v>
      </c>
      <c r="G1790" t="s">
        <v>1140</v>
      </c>
      <c r="H1790" t="str">
        <f>VLOOKUP(E1790,GDD!$A$2:$B$57,2)</f>
        <v>650-900</v>
      </c>
      <c r="I1790" cm="1">
        <f t="array" ref="I1790">IF(H1790="0-650",1,IF(H1790="650-900",2,IF(H1790="900+",3,NA)))</f>
        <v>2</v>
      </c>
      <c r="J1790">
        <v>4.2484090225358798E-4</v>
      </c>
      <c r="K1790">
        <v>8.1318686010633395E-4</v>
      </c>
      <c r="L1790">
        <v>0.51097348972214995</v>
      </c>
    </row>
    <row r="1791" spans="1:12" x14ac:dyDescent="0.2">
      <c r="A1791" t="s">
        <v>659</v>
      </c>
      <c r="B1791" t="str">
        <f t="shared" si="81"/>
        <v>CC</v>
      </c>
      <c r="C1791">
        <f>VLOOKUP(B1791,GDD!$D$2:$E$31,2)</f>
        <v>1</v>
      </c>
      <c r="D1791" t="str">
        <f t="shared" si="83"/>
        <v>SbDIV18</v>
      </c>
      <c r="E1791" s="2">
        <v>20180801</v>
      </c>
      <c r="F1791" t="str">
        <f t="shared" si="82"/>
        <v>RS2</v>
      </c>
      <c r="G1791" t="s">
        <v>1140</v>
      </c>
      <c r="H1791" t="str">
        <f>VLOOKUP(E1791,GDD!$A$2:$B$57,2)</f>
        <v>900+</v>
      </c>
      <c r="I1791" cm="1">
        <f t="array" ref="I1791">IF(H1791="0-650",1,IF(H1791="650-900",2,IF(H1791="900+",3,NA)))</f>
        <v>3</v>
      </c>
      <c r="J1791">
        <v>0</v>
      </c>
      <c r="K1791">
        <v>1.7845314110221399E-2</v>
      </c>
      <c r="L1791">
        <v>0</v>
      </c>
    </row>
    <row r="1792" spans="1:12" x14ac:dyDescent="0.2">
      <c r="A1792" t="s">
        <v>660</v>
      </c>
      <c r="B1792" t="str">
        <f t="shared" si="81"/>
        <v>height_30p</v>
      </c>
      <c r="C1792">
        <f>VLOOKUP(B1792,GDD!$D$2:$E$31,2)</f>
        <v>2</v>
      </c>
      <c r="D1792" t="str">
        <f t="shared" si="83"/>
        <v>SbDIV18</v>
      </c>
      <c r="E1792" s="2">
        <v>20180604</v>
      </c>
      <c r="F1792" t="str">
        <f t="shared" si="82"/>
        <v>RS2</v>
      </c>
      <c r="G1792" t="s">
        <v>1140</v>
      </c>
      <c r="H1792" t="str">
        <f>VLOOKUP(E1792,GDD!$A$2:$B$57,2)</f>
        <v>0-650</v>
      </c>
      <c r="I1792" cm="1">
        <f t="array" ref="I1792">IF(H1792="0-650",1,IF(H1792="650-900",2,IF(H1792="900+",3,NA)))</f>
        <v>1</v>
      </c>
      <c r="J1792" s="1">
        <v>3.4820178246319697E-5</v>
      </c>
      <c r="K1792">
        <v>2.7729264307137301E-4</v>
      </c>
      <c r="L1792">
        <v>0.20073142820128301</v>
      </c>
    </row>
    <row r="1793" spans="1:12" x14ac:dyDescent="0.2">
      <c r="A1793" t="s">
        <v>661</v>
      </c>
      <c r="B1793" t="str">
        <f t="shared" si="81"/>
        <v>height_50p</v>
      </c>
      <c r="C1793">
        <f>VLOOKUP(B1793,GDD!$D$2:$E$31,2)</f>
        <v>3</v>
      </c>
      <c r="D1793" t="str">
        <f t="shared" si="83"/>
        <v>SbDIV18</v>
      </c>
      <c r="E1793" s="2">
        <v>20180604</v>
      </c>
      <c r="F1793" t="str">
        <f t="shared" si="82"/>
        <v>RS2</v>
      </c>
      <c r="G1793" t="s">
        <v>1140</v>
      </c>
      <c r="H1793" t="str">
        <f>VLOOKUP(E1793,GDD!$A$2:$B$57,2)</f>
        <v>0-650</v>
      </c>
      <c r="I1793" cm="1">
        <f t="array" ref="I1793">IF(H1793="0-650",1,IF(H1793="650-900",2,IF(H1793="900+",3,NA)))</f>
        <v>1</v>
      </c>
      <c r="J1793" s="1">
        <v>7.4873465906377199E-5</v>
      </c>
      <c r="K1793">
        <v>3.4266663102304598E-4</v>
      </c>
      <c r="L1793">
        <v>0.304108056955955</v>
      </c>
    </row>
    <row r="1794" spans="1:12" x14ac:dyDescent="0.2">
      <c r="A1794" t="s">
        <v>662</v>
      </c>
      <c r="B1794" t="str">
        <f t="shared" ref="B1794:B1857" si="84">LEFT(A1794, FIND("_RS",A1794)-10)</f>
        <v>height_70p</v>
      </c>
      <c r="C1794">
        <f>VLOOKUP(B1794,GDD!$D$2:$E$31,2)</f>
        <v>4</v>
      </c>
      <c r="D1794" t="str">
        <f t="shared" si="83"/>
        <v>SbDIV18</v>
      </c>
      <c r="E1794" s="2">
        <v>20180604</v>
      </c>
      <c r="F1794" t="str">
        <f t="shared" ref="F1794:F1857" si="85">RIGHT(A1794,LEN(A1794)-FIND("_RS",A1794))</f>
        <v>RS2</v>
      </c>
      <c r="G1794" t="s">
        <v>1140</v>
      </c>
      <c r="H1794" t="str">
        <f>VLOOKUP(E1794,GDD!$A$2:$B$57,2)</f>
        <v>0-650</v>
      </c>
      <c r="I1794" cm="1">
        <f t="array" ref="I1794">IF(H1794="0-650",1,IF(H1794="650-900",2,IF(H1794="900+",3,NA)))</f>
        <v>1</v>
      </c>
      <c r="J1794">
        <v>1.3058802548940801E-4</v>
      </c>
      <c r="K1794">
        <v>4.4082244196294601E-4</v>
      </c>
      <c r="L1794">
        <v>0.372046455376768</v>
      </c>
    </row>
    <row r="1795" spans="1:12" x14ac:dyDescent="0.2">
      <c r="A1795" t="s">
        <v>663</v>
      </c>
      <c r="B1795" t="str">
        <f t="shared" si="84"/>
        <v>height_90p</v>
      </c>
      <c r="C1795">
        <f>VLOOKUP(B1795,GDD!$D$2:$E$31,2)</f>
        <v>5</v>
      </c>
      <c r="D1795" t="str">
        <f t="shared" ref="D1795:D1858" si="86">"SbDIV"&amp;MID(E1795,3,2)</f>
        <v>SbDIV18</v>
      </c>
      <c r="E1795" s="2">
        <v>20180604</v>
      </c>
      <c r="F1795" t="str">
        <f t="shared" si="85"/>
        <v>RS2</v>
      </c>
      <c r="G1795" t="s">
        <v>1140</v>
      </c>
      <c r="H1795" t="str">
        <f>VLOOKUP(E1795,GDD!$A$2:$B$57,2)</f>
        <v>0-650</v>
      </c>
      <c r="I1795" cm="1">
        <f t="array" ref="I1795">IF(H1795="0-650",1,IF(H1795="650-900",2,IF(H1795="900+",3,NA)))</f>
        <v>1</v>
      </c>
      <c r="J1795">
        <v>2.2557664760197501E-4</v>
      </c>
      <c r="K1795">
        <v>6.16647661231442E-4</v>
      </c>
      <c r="L1795">
        <v>0.42250692180499699</v>
      </c>
    </row>
    <row r="1796" spans="1:12" x14ac:dyDescent="0.2">
      <c r="A1796" t="s">
        <v>664</v>
      </c>
      <c r="B1796" t="str">
        <f t="shared" si="84"/>
        <v>height_95p</v>
      </c>
      <c r="C1796">
        <f>VLOOKUP(B1796,GDD!$D$2:$E$31,2)</f>
        <v>6</v>
      </c>
      <c r="D1796" t="str">
        <f t="shared" si="86"/>
        <v>SbDIV18</v>
      </c>
      <c r="E1796" s="2">
        <v>20180604</v>
      </c>
      <c r="F1796" t="str">
        <f t="shared" si="85"/>
        <v>RS2</v>
      </c>
      <c r="G1796" t="s">
        <v>1140</v>
      </c>
      <c r="H1796" t="str">
        <f>VLOOKUP(E1796,GDD!$A$2:$B$57,2)</f>
        <v>0-650</v>
      </c>
      <c r="I1796" cm="1">
        <f t="array" ref="I1796">IF(H1796="0-650",1,IF(H1796="650-900",2,IF(H1796="900+",3,NA)))</f>
        <v>1</v>
      </c>
      <c r="J1796">
        <v>2.7750406836693698E-4</v>
      </c>
      <c r="K1796">
        <v>7.2767155092639396E-4</v>
      </c>
      <c r="L1796">
        <v>0.43269425880304002</v>
      </c>
    </row>
    <row r="1797" spans="1:12" x14ac:dyDescent="0.2">
      <c r="A1797" t="s">
        <v>665</v>
      </c>
      <c r="B1797" t="str">
        <f t="shared" si="84"/>
        <v>height_99p</v>
      </c>
      <c r="C1797">
        <f>VLOOKUP(B1797,GDD!$D$2:$E$31,2)</f>
        <v>7</v>
      </c>
      <c r="D1797" t="str">
        <f t="shared" si="86"/>
        <v>SbDIV18</v>
      </c>
      <c r="E1797" s="2">
        <v>20180604</v>
      </c>
      <c r="F1797" t="str">
        <f t="shared" si="85"/>
        <v>RS2</v>
      </c>
      <c r="G1797" t="s">
        <v>1140</v>
      </c>
      <c r="H1797" t="str">
        <f>VLOOKUP(E1797,GDD!$A$2:$B$57,2)</f>
        <v>0-650</v>
      </c>
      <c r="I1797" cm="1">
        <f t="array" ref="I1797">IF(H1797="0-650",1,IF(H1797="650-900",2,IF(H1797="900+",3,NA)))</f>
        <v>1</v>
      </c>
      <c r="J1797">
        <v>3.7271202968624303E-4</v>
      </c>
      <c r="K1797">
        <v>1.05128246336952E-3</v>
      </c>
      <c r="L1797">
        <v>0.41488359391876201</v>
      </c>
    </row>
    <row r="1798" spans="1:12" x14ac:dyDescent="0.2">
      <c r="A1798" t="s">
        <v>666</v>
      </c>
      <c r="B1798" t="str">
        <f t="shared" si="84"/>
        <v>canopy_cover_5p</v>
      </c>
      <c r="C1798">
        <f>VLOOKUP(B1798,GDD!$D$2:$E$31,2)</f>
        <v>8</v>
      </c>
      <c r="D1798" t="str">
        <f t="shared" si="86"/>
        <v>SbDIV18</v>
      </c>
      <c r="E1798" s="2">
        <v>20180604</v>
      </c>
      <c r="F1798" t="str">
        <f t="shared" si="85"/>
        <v>RS2</v>
      </c>
      <c r="G1798" t="s">
        <v>1140</v>
      </c>
      <c r="H1798" t="str">
        <f>VLOOKUP(E1798,GDD!$A$2:$B$57,2)</f>
        <v>0-650</v>
      </c>
      <c r="I1798" cm="1">
        <f t="array" ref="I1798">IF(H1798="0-650",1,IF(H1798="650-900",2,IF(H1798="900+",3,NA)))</f>
        <v>1</v>
      </c>
      <c r="J1798">
        <v>8.1442136133378007</v>
      </c>
      <c r="K1798">
        <v>55.9400064896953</v>
      </c>
      <c r="L1798">
        <v>0.22551267400643801</v>
      </c>
    </row>
    <row r="1799" spans="1:12" x14ac:dyDescent="0.2">
      <c r="A1799" t="s">
        <v>667</v>
      </c>
      <c r="B1799" t="str">
        <f t="shared" si="84"/>
        <v>pcanopy_cover_10p</v>
      </c>
      <c r="C1799">
        <f>VLOOKUP(B1799,GDD!$D$2:$E$31,2)</f>
        <v>9</v>
      </c>
      <c r="D1799" t="str">
        <f t="shared" si="86"/>
        <v>SbDIV18</v>
      </c>
      <c r="E1799" s="2">
        <v>20180604</v>
      </c>
      <c r="F1799" t="str">
        <f t="shared" si="85"/>
        <v>RS2</v>
      </c>
      <c r="G1799" t="s">
        <v>1140</v>
      </c>
      <c r="H1799" t="str">
        <f>VLOOKUP(E1799,GDD!$A$2:$B$57,2)</f>
        <v>0-650</v>
      </c>
      <c r="I1799" cm="1">
        <f t="array" ref="I1799">IF(H1799="0-650",1,IF(H1799="650-900",2,IF(H1799="900+",3,NA)))</f>
        <v>1</v>
      </c>
      <c r="J1799">
        <v>8.1411556060370298</v>
      </c>
      <c r="K1799">
        <v>55.173145686286901</v>
      </c>
      <c r="L1799">
        <v>0.22786658876500099</v>
      </c>
    </row>
    <row r="1800" spans="1:12" x14ac:dyDescent="0.2">
      <c r="A1800" t="s">
        <v>668</v>
      </c>
      <c r="B1800" t="str">
        <f t="shared" si="84"/>
        <v>canopy_cover_20p</v>
      </c>
      <c r="C1800">
        <f>VLOOKUP(B1800,GDD!$D$2:$E$31,2)</f>
        <v>10</v>
      </c>
      <c r="D1800" t="str">
        <f t="shared" si="86"/>
        <v>SbDIV18</v>
      </c>
      <c r="E1800" s="2">
        <v>20180604</v>
      </c>
      <c r="F1800" t="str">
        <f t="shared" si="85"/>
        <v>RS2</v>
      </c>
      <c r="G1800" t="s">
        <v>1140</v>
      </c>
      <c r="H1800" t="str">
        <f>VLOOKUP(E1800,GDD!$A$2:$B$57,2)</f>
        <v>0-650</v>
      </c>
      <c r="I1800" cm="1">
        <f t="array" ref="I1800">IF(H1800="0-650",1,IF(H1800="650-900",2,IF(H1800="900+",3,NA)))</f>
        <v>1</v>
      </c>
      <c r="J1800">
        <v>7.7118939622264797</v>
      </c>
      <c r="K1800">
        <v>45.274377344319298</v>
      </c>
      <c r="L1800">
        <v>0.25410632852173098</v>
      </c>
    </row>
    <row r="1801" spans="1:12" x14ac:dyDescent="0.2">
      <c r="A1801" t="s">
        <v>669</v>
      </c>
      <c r="B1801" t="str">
        <f t="shared" si="84"/>
        <v>canopy_cover_30p</v>
      </c>
      <c r="C1801">
        <f>VLOOKUP(B1801,GDD!$D$2:$E$31,2)</f>
        <v>11</v>
      </c>
      <c r="D1801" t="str">
        <f t="shared" si="86"/>
        <v>SbDIV18</v>
      </c>
      <c r="E1801" s="2">
        <v>20180604</v>
      </c>
      <c r="F1801" t="str">
        <f t="shared" si="85"/>
        <v>RS2</v>
      </c>
      <c r="G1801" t="s">
        <v>1140</v>
      </c>
      <c r="H1801" t="str">
        <f>VLOOKUP(E1801,GDD!$A$2:$B$57,2)</f>
        <v>0-650</v>
      </c>
      <c r="I1801" cm="1">
        <f t="array" ref="I1801">IF(H1801="0-650",1,IF(H1801="650-900",2,IF(H1801="900+",3,NA)))</f>
        <v>1</v>
      </c>
      <c r="J1801">
        <v>5.9386984362629001</v>
      </c>
      <c r="K1801">
        <v>29.010457691519601</v>
      </c>
      <c r="L1801">
        <v>0.290487162977002</v>
      </c>
    </row>
    <row r="1802" spans="1:12" x14ac:dyDescent="0.2">
      <c r="A1802" t="s">
        <v>670</v>
      </c>
      <c r="B1802" t="str">
        <f t="shared" si="84"/>
        <v>canopy_cover_40p</v>
      </c>
      <c r="C1802">
        <f>VLOOKUP(B1802,GDD!$D$2:$E$31,2)</f>
        <v>12</v>
      </c>
      <c r="D1802" t="str">
        <f t="shared" si="86"/>
        <v>SbDIV18</v>
      </c>
      <c r="E1802" s="2">
        <v>20180604</v>
      </c>
      <c r="F1802" t="str">
        <f t="shared" si="85"/>
        <v>RS2</v>
      </c>
      <c r="G1802" t="s">
        <v>1140</v>
      </c>
      <c r="H1802" t="str">
        <f>VLOOKUP(E1802,GDD!$A$2:$B$57,2)</f>
        <v>0-650</v>
      </c>
      <c r="I1802" cm="1">
        <f t="array" ref="I1802">IF(H1802="0-650",1,IF(H1802="650-900",2,IF(H1802="900+",3,NA)))</f>
        <v>1</v>
      </c>
      <c r="J1802">
        <v>3.88377336115312</v>
      </c>
      <c r="K1802">
        <v>16.813544997329299</v>
      </c>
      <c r="L1802">
        <v>0.31599681620737302</v>
      </c>
    </row>
    <row r="1803" spans="1:12" x14ac:dyDescent="0.2">
      <c r="A1803" t="s">
        <v>671</v>
      </c>
      <c r="B1803" t="str">
        <f t="shared" si="84"/>
        <v>canopy_cover_50p</v>
      </c>
      <c r="C1803">
        <f>VLOOKUP(B1803,GDD!$D$2:$E$31,2)</f>
        <v>13</v>
      </c>
      <c r="D1803" t="str">
        <f t="shared" si="86"/>
        <v>SbDIV18</v>
      </c>
      <c r="E1803" s="2">
        <v>20180604</v>
      </c>
      <c r="F1803" t="str">
        <f t="shared" si="85"/>
        <v>RS2</v>
      </c>
      <c r="G1803" t="s">
        <v>1140</v>
      </c>
      <c r="H1803" t="str">
        <f>VLOOKUP(E1803,GDD!$A$2:$B$57,2)</f>
        <v>0-650</v>
      </c>
      <c r="I1803" cm="1">
        <f t="array" ref="I1803">IF(H1803="0-650",1,IF(H1803="650-900",2,IF(H1803="900+",3,NA)))</f>
        <v>1</v>
      </c>
      <c r="J1803">
        <v>2.3954653273874298</v>
      </c>
      <c r="K1803">
        <v>9.4029074237480508</v>
      </c>
      <c r="L1803">
        <v>0.33753595245137702</v>
      </c>
    </row>
    <row r="1804" spans="1:12" x14ac:dyDescent="0.2">
      <c r="A1804" t="s">
        <v>672</v>
      </c>
      <c r="B1804" t="str">
        <f t="shared" si="84"/>
        <v>canopy_cover_75p</v>
      </c>
      <c r="C1804">
        <f>VLOOKUP(B1804,GDD!$D$2:$E$31,2)</f>
        <v>14</v>
      </c>
      <c r="D1804" t="str">
        <f t="shared" si="86"/>
        <v>SbDIV18</v>
      </c>
      <c r="E1804" s="2">
        <v>20180604</v>
      </c>
      <c r="F1804" t="str">
        <f t="shared" si="85"/>
        <v>RS2</v>
      </c>
      <c r="G1804" t="s">
        <v>1140</v>
      </c>
      <c r="H1804" t="str">
        <f>VLOOKUP(E1804,GDD!$A$2:$B$57,2)</f>
        <v>0-650</v>
      </c>
      <c r="I1804" cm="1">
        <f t="array" ref="I1804">IF(H1804="0-650",1,IF(H1804="650-900",2,IF(H1804="900+",3,NA)))</f>
        <v>1</v>
      </c>
      <c r="J1804">
        <v>0.19931212087786601</v>
      </c>
      <c r="K1804">
        <v>1.05789026513461</v>
      </c>
      <c r="L1804">
        <v>0.27368367418927603</v>
      </c>
    </row>
    <row r="1805" spans="1:12" x14ac:dyDescent="0.2">
      <c r="A1805" t="s">
        <v>673</v>
      </c>
      <c r="B1805" t="str">
        <f t="shared" si="84"/>
        <v>standard_deviation_ht</v>
      </c>
      <c r="C1805">
        <f>VLOOKUP(B1805,GDD!$D$2:$E$31,2)</f>
        <v>15</v>
      </c>
      <c r="D1805" t="str">
        <f t="shared" si="86"/>
        <v>SbDIV18</v>
      </c>
      <c r="E1805" s="2">
        <v>20180604</v>
      </c>
      <c r="F1805" t="str">
        <f t="shared" si="85"/>
        <v>RS2</v>
      </c>
      <c r="G1805" t="s">
        <v>1140</v>
      </c>
      <c r="H1805" t="str">
        <f>VLOOKUP(E1805,GDD!$A$2:$B$57,2)</f>
        <v>0-650</v>
      </c>
      <c r="I1805" cm="1">
        <f t="array" ref="I1805">IF(H1805="0-650",1,IF(H1805="650-900",2,IF(H1805="900+",3,NA)))</f>
        <v>1</v>
      </c>
      <c r="J1805" s="1">
        <v>2.0313844965357001E-5</v>
      </c>
      <c r="K1805" s="1">
        <v>7.1665849453948695E-5</v>
      </c>
      <c r="L1805">
        <v>0.361798997104752</v>
      </c>
    </row>
    <row r="1806" spans="1:12" x14ac:dyDescent="0.2">
      <c r="A1806" t="s">
        <v>674</v>
      </c>
      <c r="B1806" t="str">
        <f t="shared" si="84"/>
        <v>quadratic_mean_ht</v>
      </c>
      <c r="C1806">
        <f>VLOOKUP(B1806,GDD!$D$2:$E$31,2)</f>
        <v>16</v>
      </c>
      <c r="D1806" t="str">
        <f t="shared" si="86"/>
        <v>SbDIV18</v>
      </c>
      <c r="E1806" s="2">
        <v>20180604</v>
      </c>
      <c r="F1806" t="str">
        <f t="shared" si="85"/>
        <v>RS2</v>
      </c>
      <c r="G1806" t="s">
        <v>1140</v>
      </c>
      <c r="H1806" t="str">
        <f>VLOOKUP(E1806,GDD!$A$2:$B$57,2)</f>
        <v>0-650</v>
      </c>
      <c r="I1806" cm="1">
        <f t="array" ref="I1806">IF(H1806="0-650",1,IF(H1806="650-900",2,IF(H1806="900+",3,NA)))</f>
        <v>1</v>
      </c>
      <c r="J1806" s="1">
        <v>9.6386770292967603E-5</v>
      </c>
      <c r="K1806">
        <v>3.1811023975111699E-4</v>
      </c>
      <c r="L1806">
        <v>0.37733345235339899</v>
      </c>
    </row>
    <row r="1807" spans="1:12" x14ac:dyDescent="0.2">
      <c r="A1807" t="s">
        <v>675</v>
      </c>
      <c r="B1807" t="str">
        <f t="shared" si="84"/>
        <v>skewness_ht</v>
      </c>
      <c r="C1807">
        <f>VLOOKUP(B1807,GDD!$D$2:$E$31,2)</f>
        <v>17</v>
      </c>
      <c r="D1807" t="str">
        <f t="shared" si="86"/>
        <v>SbDIV18</v>
      </c>
      <c r="E1807" s="2">
        <v>20180604</v>
      </c>
      <c r="F1807" t="str">
        <f t="shared" si="85"/>
        <v>RS2</v>
      </c>
      <c r="G1807" t="s">
        <v>1140</v>
      </c>
      <c r="H1807" t="str">
        <f>VLOOKUP(E1807,GDD!$A$2:$B$57,2)</f>
        <v>0-650</v>
      </c>
      <c r="I1807" cm="1">
        <f t="array" ref="I1807">IF(H1807="0-650",1,IF(H1807="650-900",2,IF(H1807="900+",3,NA)))</f>
        <v>1</v>
      </c>
      <c r="J1807">
        <v>3.1991559763008101E-3</v>
      </c>
      <c r="K1807">
        <v>6.3074009463024605E-2</v>
      </c>
      <c r="L1807">
        <v>9.2098721076599402E-2</v>
      </c>
    </row>
    <row r="1808" spans="1:12" x14ac:dyDescent="0.2">
      <c r="A1808" t="s">
        <v>676</v>
      </c>
      <c r="B1808" t="str">
        <f t="shared" si="84"/>
        <v>kurtosis_ht</v>
      </c>
      <c r="C1808">
        <f>VLOOKUP(B1808,GDD!$D$2:$E$31,2)</f>
        <v>18</v>
      </c>
      <c r="D1808" t="str">
        <f t="shared" si="86"/>
        <v>SbDIV18</v>
      </c>
      <c r="E1808" s="2">
        <v>20180604</v>
      </c>
      <c r="F1808" t="str">
        <f t="shared" si="85"/>
        <v>RS2</v>
      </c>
      <c r="G1808" t="s">
        <v>1140</v>
      </c>
      <c r="H1808" t="str">
        <f>VLOOKUP(E1808,GDD!$A$2:$B$57,2)</f>
        <v>0-650</v>
      </c>
      <c r="I1808" cm="1">
        <f t="array" ref="I1808">IF(H1808="0-650",1,IF(H1808="650-900",2,IF(H1808="900+",3,NA)))</f>
        <v>1</v>
      </c>
      <c r="J1808">
        <v>9.3979836125424702E-3</v>
      </c>
      <c r="K1808">
        <v>0.307739813810531</v>
      </c>
      <c r="L1808">
        <v>5.7561738457798002E-2</v>
      </c>
    </row>
    <row r="1809" spans="1:12" x14ac:dyDescent="0.2">
      <c r="A1809" t="s">
        <v>677</v>
      </c>
      <c r="B1809" t="str">
        <f t="shared" si="84"/>
        <v>variation_ht</v>
      </c>
      <c r="C1809">
        <f>VLOOKUP(B1809,GDD!$D$2:$E$31,2)</f>
        <v>19</v>
      </c>
      <c r="D1809" t="str">
        <f t="shared" si="86"/>
        <v>SbDIV18</v>
      </c>
      <c r="E1809" s="2">
        <v>20180604</v>
      </c>
      <c r="F1809" t="str">
        <f t="shared" si="85"/>
        <v>RS2</v>
      </c>
      <c r="G1809" t="s">
        <v>1140</v>
      </c>
      <c r="H1809" t="str">
        <f>VLOOKUP(E1809,GDD!$A$2:$B$57,2)</f>
        <v>0-650</v>
      </c>
      <c r="I1809" cm="1">
        <f t="array" ref="I1809">IF(H1809="0-650",1,IF(H1809="650-900",2,IF(H1809="900+",3,NA)))</f>
        <v>1</v>
      </c>
      <c r="J1809">
        <v>3.0524891544302199E-4</v>
      </c>
      <c r="K1809">
        <v>4.2273384706281499E-3</v>
      </c>
      <c r="L1809">
        <v>0.12619232913998499</v>
      </c>
    </row>
    <row r="1810" spans="1:12" x14ac:dyDescent="0.2">
      <c r="A1810" t="s">
        <v>678</v>
      </c>
      <c r="B1810" t="str">
        <f t="shared" si="84"/>
        <v>plot_volume</v>
      </c>
      <c r="C1810">
        <f>VLOOKUP(B1810,GDD!$D$2:$E$31,2)</f>
        <v>20</v>
      </c>
      <c r="D1810" t="str">
        <f t="shared" si="86"/>
        <v>SbDIV18</v>
      </c>
      <c r="E1810" s="2">
        <v>20180604</v>
      </c>
      <c r="F1810" t="str">
        <f t="shared" si="85"/>
        <v>RS2</v>
      </c>
      <c r="G1810" t="s">
        <v>1140</v>
      </c>
      <c r="H1810" t="str">
        <f>VLOOKUP(E1810,GDD!$A$2:$B$57,2)</f>
        <v>0-650</v>
      </c>
      <c r="I1810" cm="1">
        <f t="array" ref="I1810">IF(H1810="0-650",1,IF(H1810="650-900",2,IF(H1810="900+",3,NA)))</f>
        <v>1</v>
      </c>
      <c r="J1810" s="1">
        <v>1.06049596690502E-7</v>
      </c>
      <c r="K1810" s="1">
        <v>2.9977944473389899E-7</v>
      </c>
      <c r="L1810">
        <v>0.41435445355192502</v>
      </c>
    </row>
    <row r="1811" spans="1:12" x14ac:dyDescent="0.2">
      <c r="A1811" t="s">
        <v>679</v>
      </c>
      <c r="B1811" t="str">
        <f t="shared" si="84"/>
        <v>height_30p</v>
      </c>
      <c r="C1811">
        <f>VLOOKUP(B1811,GDD!$D$2:$E$31,2)</f>
        <v>2</v>
      </c>
      <c r="D1811" t="str">
        <f t="shared" si="86"/>
        <v>SbDIV18</v>
      </c>
      <c r="E1811" s="2">
        <v>20180620</v>
      </c>
      <c r="F1811" t="str">
        <f t="shared" si="85"/>
        <v>RS2</v>
      </c>
      <c r="G1811" t="s">
        <v>1140</v>
      </c>
      <c r="H1811" t="str">
        <f>VLOOKUP(E1811,GDD!$A$2:$B$57,2)</f>
        <v>0-650</v>
      </c>
      <c r="I1811" cm="1">
        <f t="array" ref="I1811">IF(H1811="0-650",1,IF(H1811="650-900",2,IF(H1811="900+",3,NA)))</f>
        <v>1</v>
      </c>
      <c r="J1811">
        <v>7.2517267947733999E-3</v>
      </c>
      <c r="K1811">
        <v>5.0354529262975397E-3</v>
      </c>
      <c r="L1811">
        <v>0.74228583763302103</v>
      </c>
    </row>
    <row r="1812" spans="1:12" x14ac:dyDescent="0.2">
      <c r="A1812" t="s">
        <v>680</v>
      </c>
      <c r="B1812" t="str">
        <f t="shared" si="84"/>
        <v>height_50p</v>
      </c>
      <c r="C1812">
        <f>VLOOKUP(B1812,GDD!$D$2:$E$31,2)</f>
        <v>3</v>
      </c>
      <c r="D1812" t="str">
        <f t="shared" si="86"/>
        <v>SbDIV18</v>
      </c>
      <c r="E1812" s="2">
        <v>20180620</v>
      </c>
      <c r="F1812" t="str">
        <f t="shared" si="85"/>
        <v>RS2</v>
      </c>
      <c r="G1812" t="s">
        <v>1140</v>
      </c>
      <c r="H1812" t="str">
        <f>VLOOKUP(E1812,GDD!$A$2:$B$57,2)</f>
        <v>0-650</v>
      </c>
      <c r="I1812" cm="1">
        <f t="array" ref="I1812">IF(H1812="0-650",1,IF(H1812="650-900",2,IF(H1812="900+",3,NA)))</f>
        <v>1</v>
      </c>
      <c r="J1812">
        <v>8.7525993642235105E-3</v>
      </c>
      <c r="K1812">
        <v>4.6028940238186803E-3</v>
      </c>
      <c r="L1812">
        <v>0.79180049245329098</v>
      </c>
    </row>
    <row r="1813" spans="1:12" x14ac:dyDescent="0.2">
      <c r="A1813" t="s">
        <v>681</v>
      </c>
      <c r="B1813" t="str">
        <f t="shared" si="84"/>
        <v>height_70p</v>
      </c>
      <c r="C1813">
        <f>VLOOKUP(B1813,GDD!$D$2:$E$31,2)</f>
        <v>4</v>
      </c>
      <c r="D1813" t="str">
        <f t="shared" si="86"/>
        <v>SbDIV18</v>
      </c>
      <c r="E1813" s="2">
        <v>20180620</v>
      </c>
      <c r="F1813" t="str">
        <f t="shared" si="85"/>
        <v>RS2</v>
      </c>
      <c r="G1813" t="s">
        <v>1140</v>
      </c>
      <c r="H1813" t="str">
        <f>VLOOKUP(E1813,GDD!$A$2:$B$57,2)</f>
        <v>0-650</v>
      </c>
      <c r="I1813" cm="1">
        <f t="array" ref="I1813">IF(H1813="0-650",1,IF(H1813="650-900",2,IF(H1813="900+",3,NA)))</f>
        <v>1</v>
      </c>
      <c r="J1813">
        <v>9.7283680356420703E-3</v>
      </c>
      <c r="K1813">
        <v>4.5270657582111001E-3</v>
      </c>
      <c r="L1813">
        <v>0.81124486474685098</v>
      </c>
    </row>
    <row r="1814" spans="1:12" x14ac:dyDescent="0.2">
      <c r="A1814" t="s">
        <v>682</v>
      </c>
      <c r="B1814" t="str">
        <f t="shared" si="84"/>
        <v>height_90p</v>
      </c>
      <c r="C1814">
        <f>VLOOKUP(B1814,GDD!$D$2:$E$31,2)</f>
        <v>5</v>
      </c>
      <c r="D1814" t="str">
        <f t="shared" si="86"/>
        <v>SbDIV18</v>
      </c>
      <c r="E1814" s="2">
        <v>20180620</v>
      </c>
      <c r="F1814" t="str">
        <f t="shared" si="85"/>
        <v>RS2</v>
      </c>
      <c r="G1814" t="s">
        <v>1140</v>
      </c>
      <c r="H1814" t="str">
        <f>VLOOKUP(E1814,GDD!$A$2:$B$57,2)</f>
        <v>0-650</v>
      </c>
      <c r="I1814" cm="1">
        <f t="array" ref="I1814">IF(H1814="0-650",1,IF(H1814="650-900",2,IF(H1814="900+",3,NA)))</f>
        <v>1</v>
      </c>
      <c r="J1814">
        <v>1.07273496549736E-2</v>
      </c>
      <c r="K1814">
        <v>4.6124514918597101E-3</v>
      </c>
      <c r="L1814">
        <v>0.82305501944078996</v>
      </c>
    </row>
    <row r="1815" spans="1:12" x14ac:dyDescent="0.2">
      <c r="A1815" t="s">
        <v>683</v>
      </c>
      <c r="B1815" t="str">
        <f t="shared" si="84"/>
        <v>height_95p</v>
      </c>
      <c r="C1815">
        <f>VLOOKUP(B1815,GDD!$D$2:$E$31,2)</f>
        <v>6</v>
      </c>
      <c r="D1815" t="str">
        <f t="shared" si="86"/>
        <v>SbDIV18</v>
      </c>
      <c r="E1815" s="2">
        <v>20180620</v>
      </c>
      <c r="F1815" t="str">
        <f t="shared" si="85"/>
        <v>RS2</v>
      </c>
      <c r="G1815" t="s">
        <v>1140</v>
      </c>
      <c r="H1815" t="str">
        <f>VLOOKUP(E1815,GDD!$A$2:$B$57,2)</f>
        <v>0-650</v>
      </c>
      <c r="I1815" cm="1">
        <f t="array" ref="I1815">IF(H1815="0-650",1,IF(H1815="650-900",2,IF(H1815="900+",3,NA)))</f>
        <v>1</v>
      </c>
      <c r="J1815">
        <v>1.11529377911865E-2</v>
      </c>
      <c r="K1815">
        <v>4.6946074986700496E-3</v>
      </c>
      <c r="L1815">
        <v>0.82612875908260697</v>
      </c>
    </row>
    <row r="1816" spans="1:12" x14ac:dyDescent="0.2">
      <c r="A1816" t="s">
        <v>684</v>
      </c>
      <c r="B1816" t="str">
        <f t="shared" si="84"/>
        <v>height_99p</v>
      </c>
      <c r="C1816">
        <f>VLOOKUP(B1816,GDD!$D$2:$E$31,2)</f>
        <v>7</v>
      </c>
      <c r="D1816" t="str">
        <f t="shared" si="86"/>
        <v>SbDIV18</v>
      </c>
      <c r="E1816" s="2">
        <v>20180620</v>
      </c>
      <c r="F1816" t="str">
        <f t="shared" si="85"/>
        <v>RS2</v>
      </c>
      <c r="G1816" t="s">
        <v>1140</v>
      </c>
      <c r="H1816" t="str">
        <f>VLOOKUP(E1816,GDD!$A$2:$B$57,2)</f>
        <v>0-650</v>
      </c>
      <c r="I1816" cm="1">
        <f t="array" ref="I1816">IF(H1816="0-650",1,IF(H1816="650-900",2,IF(H1816="900+",3,NA)))</f>
        <v>1</v>
      </c>
      <c r="J1816">
        <v>1.1856710837903401E-2</v>
      </c>
      <c r="K1816">
        <v>4.9660499674275098E-3</v>
      </c>
      <c r="L1816">
        <v>0.82684304546457599</v>
      </c>
    </row>
    <row r="1817" spans="1:12" x14ac:dyDescent="0.2">
      <c r="A1817" t="s">
        <v>685</v>
      </c>
      <c r="B1817" t="str">
        <f t="shared" si="84"/>
        <v>canopy_cover_5p</v>
      </c>
      <c r="C1817">
        <f>VLOOKUP(B1817,GDD!$D$2:$E$31,2)</f>
        <v>8</v>
      </c>
      <c r="D1817" t="str">
        <f t="shared" si="86"/>
        <v>SbDIV18</v>
      </c>
      <c r="E1817" s="2">
        <v>20180620</v>
      </c>
      <c r="F1817" t="str">
        <f t="shared" si="85"/>
        <v>RS2</v>
      </c>
      <c r="G1817" t="s">
        <v>1140</v>
      </c>
      <c r="H1817" t="str">
        <f>VLOOKUP(E1817,GDD!$A$2:$B$57,2)</f>
        <v>0-650</v>
      </c>
      <c r="I1817" cm="1">
        <f t="array" ref="I1817">IF(H1817="0-650",1,IF(H1817="650-900",2,IF(H1817="900+",3,NA)))</f>
        <v>1</v>
      </c>
      <c r="J1817">
        <v>13.0232429686549</v>
      </c>
      <c r="K1817">
        <v>33.415681566965603</v>
      </c>
      <c r="L1817">
        <v>0.43803458620032698</v>
      </c>
    </row>
    <row r="1818" spans="1:12" x14ac:dyDescent="0.2">
      <c r="A1818" t="s">
        <v>686</v>
      </c>
      <c r="B1818" t="str">
        <f t="shared" si="84"/>
        <v>pcanopy_cover_10p</v>
      </c>
      <c r="C1818">
        <f>VLOOKUP(B1818,GDD!$D$2:$E$31,2)</f>
        <v>9</v>
      </c>
      <c r="D1818" t="str">
        <f t="shared" si="86"/>
        <v>SbDIV18</v>
      </c>
      <c r="E1818" s="2">
        <v>20180620</v>
      </c>
      <c r="F1818" t="str">
        <f t="shared" si="85"/>
        <v>RS2</v>
      </c>
      <c r="G1818" t="s">
        <v>1140</v>
      </c>
      <c r="H1818" t="str">
        <f>VLOOKUP(E1818,GDD!$A$2:$B$57,2)</f>
        <v>0-650</v>
      </c>
      <c r="I1818" cm="1">
        <f t="array" ref="I1818">IF(H1818="0-650",1,IF(H1818="650-900",2,IF(H1818="900+",3,NA)))</f>
        <v>1</v>
      </c>
      <c r="J1818">
        <v>13.114762652061801</v>
      </c>
      <c r="K1818">
        <v>33.3899684104342</v>
      </c>
      <c r="L1818">
        <v>0.43994880985912999</v>
      </c>
    </row>
    <row r="1819" spans="1:12" x14ac:dyDescent="0.2">
      <c r="A1819" t="s">
        <v>687</v>
      </c>
      <c r="B1819" t="str">
        <f t="shared" si="84"/>
        <v>canopy_cover_20p</v>
      </c>
      <c r="C1819">
        <f>VLOOKUP(B1819,GDD!$D$2:$E$31,2)</f>
        <v>10</v>
      </c>
      <c r="D1819" t="str">
        <f t="shared" si="86"/>
        <v>SbDIV18</v>
      </c>
      <c r="E1819" s="2">
        <v>20180620</v>
      </c>
      <c r="F1819" t="str">
        <f t="shared" si="85"/>
        <v>RS2</v>
      </c>
      <c r="G1819" t="s">
        <v>1140</v>
      </c>
      <c r="H1819" t="str">
        <f>VLOOKUP(E1819,GDD!$A$2:$B$57,2)</f>
        <v>0-650</v>
      </c>
      <c r="I1819" cm="1">
        <f t="array" ref="I1819">IF(H1819="0-650",1,IF(H1819="650-900",2,IF(H1819="900+",3,NA)))</f>
        <v>1</v>
      </c>
      <c r="J1819">
        <v>14.624967127628199</v>
      </c>
      <c r="K1819">
        <v>34.486512182681999</v>
      </c>
      <c r="L1819">
        <v>0.45892006677431801</v>
      </c>
    </row>
    <row r="1820" spans="1:12" x14ac:dyDescent="0.2">
      <c r="A1820" t="s">
        <v>688</v>
      </c>
      <c r="B1820" t="str">
        <f t="shared" si="84"/>
        <v>canopy_cover_30p</v>
      </c>
      <c r="C1820">
        <f>VLOOKUP(B1820,GDD!$D$2:$E$31,2)</f>
        <v>11</v>
      </c>
      <c r="D1820" t="str">
        <f t="shared" si="86"/>
        <v>SbDIV18</v>
      </c>
      <c r="E1820" s="2">
        <v>20180620</v>
      </c>
      <c r="F1820" t="str">
        <f t="shared" si="85"/>
        <v>RS2</v>
      </c>
      <c r="G1820" t="s">
        <v>1140</v>
      </c>
      <c r="H1820" t="str">
        <f>VLOOKUP(E1820,GDD!$A$2:$B$57,2)</f>
        <v>0-650</v>
      </c>
      <c r="I1820" cm="1">
        <f t="array" ref="I1820">IF(H1820="0-650",1,IF(H1820="650-900",2,IF(H1820="900+",3,NA)))</f>
        <v>1</v>
      </c>
      <c r="J1820">
        <v>16.320936633700999</v>
      </c>
      <c r="K1820">
        <v>40.226250167170498</v>
      </c>
      <c r="L1820">
        <v>0.44795819802757503</v>
      </c>
    </row>
    <row r="1821" spans="1:12" x14ac:dyDescent="0.2">
      <c r="A1821" t="s">
        <v>689</v>
      </c>
      <c r="B1821" t="str">
        <f t="shared" si="84"/>
        <v>canopy_cover_40p</v>
      </c>
      <c r="C1821">
        <f>VLOOKUP(B1821,GDD!$D$2:$E$31,2)</f>
        <v>12</v>
      </c>
      <c r="D1821" t="str">
        <f t="shared" si="86"/>
        <v>SbDIV18</v>
      </c>
      <c r="E1821" s="2">
        <v>20180620</v>
      </c>
      <c r="F1821" t="str">
        <f t="shared" si="85"/>
        <v>RS2</v>
      </c>
      <c r="G1821" t="s">
        <v>1140</v>
      </c>
      <c r="H1821" t="str">
        <f>VLOOKUP(E1821,GDD!$A$2:$B$57,2)</f>
        <v>0-650</v>
      </c>
      <c r="I1821" cm="1">
        <f t="array" ref="I1821">IF(H1821="0-650",1,IF(H1821="650-900",2,IF(H1821="900+",3,NA)))</f>
        <v>1</v>
      </c>
      <c r="J1821">
        <v>17.1450765675071</v>
      </c>
      <c r="K1821">
        <v>46.7985200474142</v>
      </c>
      <c r="L1821">
        <v>0.42287229263044201</v>
      </c>
    </row>
    <row r="1822" spans="1:12" x14ac:dyDescent="0.2">
      <c r="A1822" t="s">
        <v>690</v>
      </c>
      <c r="B1822" t="str">
        <f t="shared" si="84"/>
        <v>canopy_cover_50p</v>
      </c>
      <c r="C1822">
        <f>VLOOKUP(B1822,GDD!$D$2:$E$31,2)</f>
        <v>13</v>
      </c>
      <c r="D1822" t="str">
        <f t="shared" si="86"/>
        <v>SbDIV18</v>
      </c>
      <c r="E1822" s="2">
        <v>20180620</v>
      </c>
      <c r="F1822" t="str">
        <f t="shared" si="85"/>
        <v>RS2</v>
      </c>
      <c r="G1822" t="s">
        <v>1140</v>
      </c>
      <c r="H1822" t="str">
        <f>VLOOKUP(E1822,GDD!$A$2:$B$57,2)</f>
        <v>0-650</v>
      </c>
      <c r="I1822" cm="1">
        <f t="array" ref="I1822">IF(H1822="0-650",1,IF(H1822="650-900",2,IF(H1822="900+",3,NA)))</f>
        <v>1</v>
      </c>
      <c r="J1822">
        <v>18.362244054155902</v>
      </c>
      <c r="K1822">
        <v>54.477261931207401</v>
      </c>
      <c r="L1822">
        <v>0.40267306375588702</v>
      </c>
    </row>
    <row r="1823" spans="1:12" x14ac:dyDescent="0.2">
      <c r="A1823" t="s">
        <v>691</v>
      </c>
      <c r="B1823" t="str">
        <f t="shared" si="84"/>
        <v>canopy_cover_75p</v>
      </c>
      <c r="C1823">
        <f>VLOOKUP(B1823,GDD!$D$2:$E$31,2)</f>
        <v>14</v>
      </c>
      <c r="D1823" t="str">
        <f t="shared" si="86"/>
        <v>SbDIV18</v>
      </c>
      <c r="E1823" s="2">
        <v>20180620</v>
      </c>
      <c r="F1823" t="str">
        <f t="shared" si="85"/>
        <v>RS2</v>
      </c>
      <c r="G1823" t="s">
        <v>1140</v>
      </c>
      <c r="H1823" t="str">
        <f>VLOOKUP(E1823,GDD!$A$2:$B$57,2)</f>
        <v>0-650</v>
      </c>
      <c r="I1823" cm="1">
        <f t="array" ref="I1823">IF(H1823="0-650",1,IF(H1823="650-900",2,IF(H1823="900+",3,NA)))</f>
        <v>1</v>
      </c>
      <c r="J1823">
        <v>25.154430720352899</v>
      </c>
      <c r="K1823">
        <v>57.908345795002298</v>
      </c>
      <c r="L1823">
        <v>0.46488781891338199</v>
      </c>
    </row>
    <row r="1824" spans="1:12" x14ac:dyDescent="0.2">
      <c r="A1824" t="s">
        <v>692</v>
      </c>
      <c r="B1824" t="str">
        <f t="shared" si="84"/>
        <v>standard_deviation_ht</v>
      </c>
      <c r="C1824">
        <f>VLOOKUP(B1824,GDD!$D$2:$E$31,2)</f>
        <v>15</v>
      </c>
      <c r="D1824" t="str">
        <f t="shared" si="86"/>
        <v>SbDIV18</v>
      </c>
      <c r="E1824" s="2">
        <v>20180620</v>
      </c>
      <c r="F1824" t="str">
        <f t="shared" si="85"/>
        <v>RS2</v>
      </c>
      <c r="G1824" t="s">
        <v>1140</v>
      </c>
      <c r="H1824" t="str">
        <f>VLOOKUP(E1824,GDD!$A$2:$B$57,2)</f>
        <v>0-650</v>
      </c>
      <c r="I1824" cm="1">
        <f t="array" ref="I1824">IF(H1824="0-650",1,IF(H1824="650-900",2,IF(H1824="900+",3,NA)))</f>
        <v>1</v>
      </c>
      <c r="J1824">
        <v>4.5569457336625002E-4</v>
      </c>
      <c r="K1824">
        <v>2.37248632026884E-4</v>
      </c>
      <c r="L1824">
        <v>0.79345217751488994</v>
      </c>
    </row>
    <row r="1825" spans="1:12" x14ac:dyDescent="0.2">
      <c r="A1825" t="s">
        <v>693</v>
      </c>
      <c r="B1825" t="str">
        <f t="shared" si="84"/>
        <v>quadratic_mean_ht</v>
      </c>
      <c r="C1825">
        <f>VLOOKUP(B1825,GDD!$D$2:$E$31,2)</f>
        <v>16</v>
      </c>
      <c r="D1825" t="str">
        <f t="shared" si="86"/>
        <v>SbDIV18</v>
      </c>
      <c r="E1825" s="2">
        <v>20180620</v>
      </c>
      <c r="F1825" t="str">
        <f t="shared" si="85"/>
        <v>RS2</v>
      </c>
      <c r="G1825" t="s">
        <v>1140</v>
      </c>
      <c r="H1825" t="str">
        <f>VLOOKUP(E1825,GDD!$A$2:$B$57,2)</f>
        <v>0-650</v>
      </c>
      <c r="I1825" cm="1">
        <f t="array" ref="I1825">IF(H1825="0-650",1,IF(H1825="650-900",2,IF(H1825="900+",3,NA)))</f>
        <v>1</v>
      </c>
      <c r="J1825">
        <v>7.9183007014281097E-3</v>
      </c>
      <c r="K1825">
        <v>4.3285292654072398E-3</v>
      </c>
      <c r="L1825">
        <v>0.78534583600692398</v>
      </c>
    </row>
    <row r="1826" spans="1:12" x14ac:dyDescent="0.2">
      <c r="A1826" t="s">
        <v>694</v>
      </c>
      <c r="B1826" t="str">
        <f t="shared" si="84"/>
        <v>skewness_ht</v>
      </c>
      <c r="C1826">
        <f>VLOOKUP(B1826,GDD!$D$2:$E$31,2)</f>
        <v>17</v>
      </c>
      <c r="D1826" t="str">
        <f t="shared" si="86"/>
        <v>SbDIV18</v>
      </c>
      <c r="E1826" s="2">
        <v>20180620</v>
      </c>
      <c r="F1826" t="str">
        <f t="shared" si="85"/>
        <v>RS2</v>
      </c>
      <c r="G1826" t="s">
        <v>1140</v>
      </c>
      <c r="H1826" t="str">
        <f>VLOOKUP(E1826,GDD!$A$2:$B$57,2)</f>
        <v>0-650</v>
      </c>
      <c r="I1826" cm="1">
        <f t="array" ref="I1826">IF(H1826="0-650",1,IF(H1826="650-900",2,IF(H1826="900+",3,NA)))</f>
        <v>1</v>
      </c>
      <c r="J1826">
        <v>1.7970413403530301E-2</v>
      </c>
      <c r="K1826">
        <v>5.4842447111743103E-2</v>
      </c>
      <c r="L1826">
        <v>0.39589701115214099</v>
      </c>
    </row>
    <row r="1827" spans="1:12" x14ac:dyDescent="0.2">
      <c r="A1827" t="s">
        <v>695</v>
      </c>
      <c r="B1827" t="str">
        <f t="shared" si="84"/>
        <v>kurtosis_ht</v>
      </c>
      <c r="C1827">
        <f>VLOOKUP(B1827,GDD!$D$2:$E$31,2)</f>
        <v>18</v>
      </c>
      <c r="D1827" t="str">
        <f t="shared" si="86"/>
        <v>SbDIV18</v>
      </c>
      <c r="E1827" s="2">
        <v>20180620</v>
      </c>
      <c r="F1827" t="str">
        <f t="shared" si="85"/>
        <v>RS2</v>
      </c>
      <c r="G1827" t="s">
        <v>1140</v>
      </c>
      <c r="H1827" t="str">
        <f>VLOOKUP(E1827,GDD!$A$2:$B$57,2)</f>
        <v>0-650</v>
      </c>
      <c r="I1827" cm="1">
        <f t="array" ref="I1827">IF(H1827="0-650",1,IF(H1827="650-900",2,IF(H1827="900+",3,NA)))</f>
        <v>1</v>
      </c>
      <c r="J1827">
        <v>0.240749667407263</v>
      </c>
      <c r="K1827">
        <v>0.64327637367563495</v>
      </c>
      <c r="L1827">
        <v>0.428084756080717</v>
      </c>
    </row>
    <row r="1828" spans="1:12" x14ac:dyDescent="0.2">
      <c r="A1828" t="s">
        <v>696</v>
      </c>
      <c r="B1828" t="str">
        <f t="shared" si="84"/>
        <v>variation_ht</v>
      </c>
      <c r="C1828">
        <f>VLOOKUP(B1828,GDD!$D$2:$E$31,2)</f>
        <v>19</v>
      </c>
      <c r="D1828" t="str">
        <f t="shared" si="86"/>
        <v>SbDIV18</v>
      </c>
      <c r="E1828" s="2">
        <v>20180620</v>
      </c>
      <c r="F1828" t="str">
        <f t="shared" si="85"/>
        <v>RS2</v>
      </c>
      <c r="G1828" t="s">
        <v>1140</v>
      </c>
      <c r="H1828" t="str">
        <f>VLOOKUP(E1828,GDD!$A$2:$B$57,2)</f>
        <v>0-650</v>
      </c>
      <c r="I1828" cm="1">
        <f t="array" ref="I1828">IF(H1828="0-650",1,IF(H1828="650-900",2,IF(H1828="900+",3,NA)))</f>
        <v>1</v>
      </c>
      <c r="J1828">
        <v>2.38438580438792E-4</v>
      </c>
      <c r="K1828">
        <v>1.2530509892220501E-3</v>
      </c>
      <c r="L1828">
        <v>0.27566298684145901</v>
      </c>
    </row>
    <row r="1829" spans="1:12" x14ac:dyDescent="0.2">
      <c r="A1829" t="s">
        <v>697</v>
      </c>
      <c r="B1829" t="str">
        <f t="shared" si="84"/>
        <v>plot_volume</v>
      </c>
      <c r="C1829">
        <f>VLOOKUP(B1829,GDD!$D$2:$E$31,2)</f>
        <v>20</v>
      </c>
      <c r="D1829" t="str">
        <f t="shared" si="86"/>
        <v>SbDIV18</v>
      </c>
      <c r="E1829" s="2">
        <v>20180620</v>
      </c>
      <c r="F1829" t="str">
        <f t="shared" si="85"/>
        <v>RS2</v>
      </c>
      <c r="G1829" t="s">
        <v>1140</v>
      </c>
      <c r="H1829" t="str">
        <f>VLOOKUP(E1829,GDD!$A$2:$B$57,2)</f>
        <v>0-650</v>
      </c>
      <c r="I1829" cm="1">
        <f t="array" ref="I1829">IF(H1829="0-650",1,IF(H1829="650-900",2,IF(H1829="900+",3,NA)))</f>
        <v>1</v>
      </c>
      <c r="J1829" s="1">
        <v>3.71062045472667E-6</v>
      </c>
      <c r="K1829" s="1">
        <v>2.2452331659500102E-6</v>
      </c>
      <c r="L1829">
        <v>0.76772987250200397</v>
      </c>
    </row>
    <row r="1830" spans="1:12" x14ac:dyDescent="0.2">
      <c r="A1830" t="s">
        <v>698</v>
      </c>
      <c r="B1830" t="str">
        <f t="shared" si="84"/>
        <v>height_30p</v>
      </c>
      <c r="C1830">
        <f>VLOOKUP(B1830,GDD!$D$2:$E$31,2)</f>
        <v>2</v>
      </c>
      <c r="D1830" t="str">
        <f t="shared" si="86"/>
        <v>SbDIV18</v>
      </c>
      <c r="E1830" s="2">
        <v>20180702</v>
      </c>
      <c r="F1830" t="str">
        <f t="shared" si="85"/>
        <v>RS2</v>
      </c>
      <c r="G1830" t="s">
        <v>1140</v>
      </c>
      <c r="H1830" t="str">
        <f>VLOOKUP(E1830,GDD!$A$2:$B$57,2)</f>
        <v>650-900</v>
      </c>
      <c r="I1830" cm="1">
        <f t="array" ref="I1830">IF(H1830="0-650",1,IF(H1830="650-900",2,IF(H1830="900+",3,NA)))</f>
        <v>2</v>
      </c>
      <c r="J1830">
        <v>7.5495428860467298E-2</v>
      </c>
      <c r="K1830">
        <v>6.5668803234459902E-3</v>
      </c>
      <c r="L1830">
        <v>0.958320800965064</v>
      </c>
    </row>
    <row r="1831" spans="1:12" x14ac:dyDescent="0.2">
      <c r="A1831" t="s">
        <v>699</v>
      </c>
      <c r="B1831" t="str">
        <f t="shared" si="84"/>
        <v>height_50p</v>
      </c>
      <c r="C1831">
        <f>VLOOKUP(B1831,GDD!$D$2:$E$31,2)</f>
        <v>3</v>
      </c>
      <c r="D1831" t="str">
        <f t="shared" si="86"/>
        <v>SbDIV18</v>
      </c>
      <c r="E1831" s="2">
        <v>20180702</v>
      </c>
      <c r="F1831" t="str">
        <f t="shared" si="85"/>
        <v>RS2</v>
      </c>
      <c r="G1831" t="s">
        <v>1140</v>
      </c>
      <c r="H1831" t="str">
        <f>VLOOKUP(E1831,GDD!$A$2:$B$57,2)</f>
        <v>650-900</v>
      </c>
      <c r="I1831" cm="1">
        <f t="array" ref="I1831">IF(H1831="0-650",1,IF(H1831="650-900",2,IF(H1831="900+",3,NA)))</f>
        <v>2</v>
      </c>
      <c r="J1831">
        <v>9.0863852261516304E-2</v>
      </c>
      <c r="K1831">
        <v>6.9193889339636497E-3</v>
      </c>
      <c r="L1831">
        <v>0.96332098837483005</v>
      </c>
    </row>
    <row r="1832" spans="1:12" x14ac:dyDescent="0.2">
      <c r="A1832" t="s">
        <v>700</v>
      </c>
      <c r="B1832" t="str">
        <f t="shared" si="84"/>
        <v>height_70p</v>
      </c>
      <c r="C1832">
        <f>VLOOKUP(B1832,GDD!$D$2:$E$31,2)</f>
        <v>4</v>
      </c>
      <c r="D1832" t="str">
        <f t="shared" si="86"/>
        <v>SbDIV18</v>
      </c>
      <c r="E1832" s="2">
        <v>20180702</v>
      </c>
      <c r="F1832" t="str">
        <f t="shared" si="85"/>
        <v>RS2</v>
      </c>
      <c r="G1832" t="s">
        <v>1140</v>
      </c>
      <c r="H1832" t="str">
        <f>VLOOKUP(E1832,GDD!$A$2:$B$57,2)</f>
        <v>650-900</v>
      </c>
      <c r="I1832" cm="1">
        <f t="array" ref="I1832">IF(H1832="0-650",1,IF(H1832="650-900",2,IF(H1832="900+",3,NA)))</f>
        <v>2</v>
      </c>
      <c r="J1832">
        <v>0.100234509800831</v>
      </c>
      <c r="K1832">
        <v>7.1569213103211899E-3</v>
      </c>
      <c r="L1832">
        <v>0.96552973448845103</v>
      </c>
    </row>
    <row r="1833" spans="1:12" x14ac:dyDescent="0.2">
      <c r="A1833" t="s">
        <v>701</v>
      </c>
      <c r="B1833" t="str">
        <f t="shared" si="84"/>
        <v>height_90p</v>
      </c>
      <c r="C1833">
        <f>VLOOKUP(B1833,GDD!$D$2:$E$31,2)</f>
        <v>5</v>
      </c>
      <c r="D1833" t="str">
        <f t="shared" si="86"/>
        <v>SbDIV18</v>
      </c>
      <c r="E1833" s="2">
        <v>20180702</v>
      </c>
      <c r="F1833" t="str">
        <f t="shared" si="85"/>
        <v>RS2</v>
      </c>
      <c r="G1833" t="s">
        <v>1140</v>
      </c>
      <c r="H1833" t="str">
        <f>VLOOKUP(E1833,GDD!$A$2:$B$57,2)</f>
        <v>650-900</v>
      </c>
      <c r="I1833" cm="1">
        <f t="array" ref="I1833">IF(H1833="0-650",1,IF(H1833="650-900",2,IF(H1833="900+",3,NA)))</f>
        <v>2</v>
      </c>
      <c r="J1833">
        <v>0.108847479609013</v>
      </c>
      <c r="K1833">
        <v>7.6433881914129602E-3</v>
      </c>
      <c r="L1833">
        <v>0.96608039297667803</v>
      </c>
    </row>
    <row r="1834" spans="1:12" x14ac:dyDescent="0.2">
      <c r="A1834" t="s">
        <v>702</v>
      </c>
      <c r="B1834" t="str">
        <f t="shared" si="84"/>
        <v>height_95p</v>
      </c>
      <c r="C1834">
        <f>VLOOKUP(B1834,GDD!$D$2:$E$31,2)</f>
        <v>6</v>
      </c>
      <c r="D1834" t="str">
        <f t="shared" si="86"/>
        <v>SbDIV18</v>
      </c>
      <c r="E1834" s="2">
        <v>20180702</v>
      </c>
      <c r="F1834" t="str">
        <f t="shared" si="85"/>
        <v>RS2</v>
      </c>
      <c r="G1834" t="s">
        <v>1140</v>
      </c>
      <c r="H1834" t="str">
        <f>VLOOKUP(E1834,GDD!$A$2:$B$57,2)</f>
        <v>650-900</v>
      </c>
      <c r="I1834" cm="1">
        <f t="array" ref="I1834">IF(H1834="0-650",1,IF(H1834="650-900",2,IF(H1834="900+",3,NA)))</f>
        <v>2</v>
      </c>
      <c r="J1834">
        <v>0.111122196324679</v>
      </c>
      <c r="K1834">
        <v>8.6103873187188193E-3</v>
      </c>
      <c r="L1834">
        <v>0.96270214842460899</v>
      </c>
    </row>
    <row r="1835" spans="1:12" x14ac:dyDescent="0.2">
      <c r="A1835" t="s">
        <v>703</v>
      </c>
      <c r="B1835" t="str">
        <f t="shared" si="84"/>
        <v>height_99p</v>
      </c>
      <c r="C1835">
        <f>VLOOKUP(B1835,GDD!$D$2:$E$31,2)</f>
        <v>7</v>
      </c>
      <c r="D1835" t="str">
        <f t="shared" si="86"/>
        <v>SbDIV18</v>
      </c>
      <c r="E1835" s="2">
        <v>20180702</v>
      </c>
      <c r="F1835" t="str">
        <f t="shared" si="85"/>
        <v>RS2</v>
      </c>
      <c r="G1835" t="s">
        <v>1140</v>
      </c>
      <c r="H1835" t="str">
        <f>VLOOKUP(E1835,GDD!$A$2:$B$57,2)</f>
        <v>650-900</v>
      </c>
      <c r="I1835" cm="1">
        <f t="array" ref="I1835">IF(H1835="0-650",1,IF(H1835="650-900",2,IF(H1835="900+",3,NA)))</f>
        <v>2</v>
      </c>
      <c r="J1835">
        <v>0.109699266157399</v>
      </c>
      <c r="K1835">
        <v>1.5079835524117499E-2</v>
      </c>
      <c r="L1835">
        <v>0.93568773246290604</v>
      </c>
    </row>
    <row r="1836" spans="1:12" x14ac:dyDescent="0.2">
      <c r="A1836" t="s">
        <v>704</v>
      </c>
      <c r="B1836" t="str">
        <f t="shared" si="84"/>
        <v>canopy_cover_5p</v>
      </c>
      <c r="C1836">
        <f>VLOOKUP(B1836,GDD!$D$2:$E$31,2)</f>
        <v>8</v>
      </c>
      <c r="D1836" t="str">
        <f t="shared" si="86"/>
        <v>SbDIV18</v>
      </c>
      <c r="E1836" s="2">
        <v>20180702</v>
      </c>
      <c r="F1836" t="str">
        <f t="shared" si="85"/>
        <v>RS2</v>
      </c>
      <c r="G1836" t="s">
        <v>1140</v>
      </c>
      <c r="H1836" t="str">
        <f>VLOOKUP(E1836,GDD!$A$2:$B$57,2)</f>
        <v>650-900</v>
      </c>
      <c r="I1836" cm="1">
        <f t="array" ref="I1836">IF(H1836="0-650",1,IF(H1836="650-900",2,IF(H1836="900+",3,NA)))</f>
        <v>2</v>
      </c>
      <c r="J1836">
        <v>0.88743727113743898</v>
      </c>
      <c r="K1836">
        <v>2.4502727580057999</v>
      </c>
      <c r="L1836">
        <v>0.42007400361094399</v>
      </c>
    </row>
    <row r="1837" spans="1:12" x14ac:dyDescent="0.2">
      <c r="A1837" t="s">
        <v>705</v>
      </c>
      <c r="B1837" t="str">
        <f t="shared" si="84"/>
        <v>pcanopy_cover_10p</v>
      </c>
      <c r="C1837">
        <f>VLOOKUP(B1837,GDD!$D$2:$E$31,2)</f>
        <v>9</v>
      </c>
      <c r="D1837" t="str">
        <f t="shared" si="86"/>
        <v>SbDIV18</v>
      </c>
      <c r="E1837" s="2">
        <v>20180702</v>
      </c>
      <c r="F1837" t="str">
        <f t="shared" si="85"/>
        <v>RS2</v>
      </c>
      <c r="G1837" t="s">
        <v>1140</v>
      </c>
      <c r="H1837" t="str">
        <f>VLOOKUP(E1837,GDD!$A$2:$B$57,2)</f>
        <v>650-900</v>
      </c>
      <c r="I1837" cm="1">
        <f t="array" ref="I1837">IF(H1837="0-650",1,IF(H1837="650-900",2,IF(H1837="900+",3,NA)))</f>
        <v>2</v>
      </c>
      <c r="J1837">
        <v>0.98337123581213703</v>
      </c>
      <c r="K1837">
        <v>2.6744286870662899</v>
      </c>
      <c r="L1837">
        <v>0.42375995290360302</v>
      </c>
    </row>
    <row r="1838" spans="1:12" x14ac:dyDescent="0.2">
      <c r="A1838" t="s">
        <v>706</v>
      </c>
      <c r="B1838" t="str">
        <f t="shared" si="84"/>
        <v>canopy_cover_20p</v>
      </c>
      <c r="C1838">
        <f>VLOOKUP(B1838,GDD!$D$2:$E$31,2)</f>
        <v>10</v>
      </c>
      <c r="D1838" t="str">
        <f t="shared" si="86"/>
        <v>SbDIV18</v>
      </c>
      <c r="E1838" s="2">
        <v>20180702</v>
      </c>
      <c r="F1838" t="str">
        <f t="shared" si="85"/>
        <v>RS2</v>
      </c>
      <c r="G1838" t="s">
        <v>1140</v>
      </c>
      <c r="H1838" t="str">
        <f>VLOOKUP(E1838,GDD!$A$2:$B$57,2)</f>
        <v>650-900</v>
      </c>
      <c r="I1838" cm="1">
        <f t="array" ref="I1838">IF(H1838="0-650",1,IF(H1838="650-900",2,IF(H1838="900+",3,NA)))</f>
        <v>2</v>
      </c>
      <c r="J1838">
        <v>1.2084671352521501</v>
      </c>
      <c r="K1838">
        <v>3.2220567583756701</v>
      </c>
      <c r="L1838">
        <v>0.428611121763808</v>
      </c>
    </row>
    <row r="1839" spans="1:12" x14ac:dyDescent="0.2">
      <c r="A1839" t="s">
        <v>707</v>
      </c>
      <c r="B1839" t="str">
        <f t="shared" si="84"/>
        <v>canopy_cover_30p</v>
      </c>
      <c r="C1839">
        <f>VLOOKUP(B1839,GDD!$D$2:$E$31,2)</f>
        <v>11</v>
      </c>
      <c r="D1839" t="str">
        <f t="shared" si="86"/>
        <v>SbDIV18</v>
      </c>
      <c r="E1839" s="2">
        <v>20180702</v>
      </c>
      <c r="F1839" t="str">
        <f t="shared" si="85"/>
        <v>RS2</v>
      </c>
      <c r="G1839" t="s">
        <v>1140</v>
      </c>
      <c r="H1839" t="str">
        <f>VLOOKUP(E1839,GDD!$A$2:$B$57,2)</f>
        <v>650-900</v>
      </c>
      <c r="I1839" cm="1">
        <f t="array" ref="I1839">IF(H1839="0-650",1,IF(H1839="650-900",2,IF(H1839="900+",3,NA)))</f>
        <v>2</v>
      </c>
      <c r="J1839">
        <v>1.5995238003319101</v>
      </c>
      <c r="K1839">
        <v>3.99325690585699</v>
      </c>
      <c r="L1839">
        <v>0.44478756395303498</v>
      </c>
    </row>
    <row r="1840" spans="1:12" x14ac:dyDescent="0.2">
      <c r="A1840" t="s">
        <v>708</v>
      </c>
      <c r="B1840" t="str">
        <f t="shared" si="84"/>
        <v>canopy_cover_40p</v>
      </c>
      <c r="C1840">
        <f>VLOOKUP(B1840,GDD!$D$2:$E$31,2)</f>
        <v>12</v>
      </c>
      <c r="D1840" t="str">
        <f t="shared" si="86"/>
        <v>SbDIV18</v>
      </c>
      <c r="E1840" s="2">
        <v>20180702</v>
      </c>
      <c r="F1840" t="str">
        <f t="shared" si="85"/>
        <v>RS2</v>
      </c>
      <c r="G1840" t="s">
        <v>1140</v>
      </c>
      <c r="H1840" t="str">
        <f>VLOOKUP(E1840,GDD!$A$2:$B$57,2)</f>
        <v>650-900</v>
      </c>
      <c r="I1840" cm="1">
        <f t="array" ref="I1840">IF(H1840="0-650",1,IF(H1840="650-900",2,IF(H1840="900+",3,NA)))</f>
        <v>2</v>
      </c>
      <c r="J1840">
        <v>2.8042217649908001</v>
      </c>
      <c r="K1840">
        <v>5.9439622438858697</v>
      </c>
      <c r="L1840">
        <v>0.485478405084107</v>
      </c>
    </row>
    <row r="1841" spans="1:12" x14ac:dyDescent="0.2">
      <c r="A1841" t="s">
        <v>709</v>
      </c>
      <c r="B1841" t="str">
        <f t="shared" si="84"/>
        <v>canopy_cover_50p</v>
      </c>
      <c r="C1841">
        <f>VLOOKUP(B1841,GDD!$D$2:$E$31,2)</f>
        <v>13</v>
      </c>
      <c r="D1841" t="str">
        <f t="shared" si="86"/>
        <v>SbDIV18</v>
      </c>
      <c r="E1841" s="2">
        <v>20180702</v>
      </c>
      <c r="F1841" t="str">
        <f t="shared" si="85"/>
        <v>RS2</v>
      </c>
      <c r="G1841" t="s">
        <v>1140</v>
      </c>
      <c r="H1841" t="str">
        <f>VLOOKUP(E1841,GDD!$A$2:$B$57,2)</f>
        <v>650-900</v>
      </c>
      <c r="I1841" cm="1">
        <f t="array" ref="I1841">IF(H1841="0-650",1,IF(H1841="650-900",2,IF(H1841="900+",3,NA)))</f>
        <v>2</v>
      </c>
      <c r="J1841">
        <v>7.4427456081943903</v>
      </c>
      <c r="K1841">
        <v>15.3570691475036</v>
      </c>
      <c r="L1841">
        <v>0.492203405970913</v>
      </c>
    </row>
    <row r="1842" spans="1:12" x14ac:dyDescent="0.2">
      <c r="A1842" t="s">
        <v>710</v>
      </c>
      <c r="B1842" t="str">
        <f t="shared" si="84"/>
        <v>canopy_cover_75p</v>
      </c>
      <c r="C1842">
        <f>VLOOKUP(B1842,GDD!$D$2:$E$31,2)</f>
        <v>14</v>
      </c>
      <c r="D1842" t="str">
        <f t="shared" si="86"/>
        <v>SbDIV18</v>
      </c>
      <c r="E1842" s="2">
        <v>20180702</v>
      </c>
      <c r="F1842" t="str">
        <f t="shared" si="85"/>
        <v>RS2</v>
      </c>
      <c r="G1842" t="s">
        <v>1140</v>
      </c>
      <c r="H1842" t="str">
        <f>VLOOKUP(E1842,GDD!$A$2:$B$57,2)</f>
        <v>650-900</v>
      </c>
      <c r="I1842" cm="1">
        <f t="array" ref="I1842">IF(H1842="0-650",1,IF(H1842="650-900",2,IF(H1842="900+",3,NA)))</f>
        <v>2</v>
      </c>
      <c r="J1842">
        <v>95.081568193623298</v>
      </c>
      <c r="K1842">
        <v>175.304281572018</v>
      </c>
      <c r="L1842">
        <v>0.52032856293756502</v>
      </c>
    </row>
    <row r="1843" spans="1:12" x14ac:dyDescent="0.2">
      <c r="A1843" t="s">
        <v>711</v>
      </c>
      <c r="B1843" t="str">
        <f t="shared" si="84"/>
        <v>standard_deviation_ht</v>
      </c>
      <c r="C1843">
        <f>VLOOKUP(B1843,GDD!$D$2:$E$31,2)</f>
        <v>15</v>
      </c>
      <c r="D1843" t="str">
        <f t="shared" si="86"/>
        <v>SbDIV18</v>
      </c>
      <c r="E1843" s="2">
        <v>20180702</v>
      </c>
      <c r="F1843" t="str">
        <f t="shared" si="85"/>
        <v>RS2</v>
      </c>
      <c r="G1843" t="s">
        <v>1140</v>
      </c>
      <c r="H1843" t="str">
        <f>VLOOKUP(E1843,GDD!$A$2:$B$57,2)</f>
        <v>650-900</v>
      </c>
      <c r="I1843" cm="1">
        <f t="array" ref="I1843">IF(H1843="0-650",1,IF(H1843="650-900",2,IF(H1843="900+",3,NA)))</f>
        <v>2</v>
      </c>
      <c r="J1843">
        <v>4.1701733185462398E-3</v>
      </c>
      <c r="K1843">
        <v>5.0965267729909103E-4</v>
      </c>
      <c r="L1843">
        <v>0.94241212239753402</v>
      </c>
    </row>
    <row r="1844" spans="1:12" x14ac:dyDescent="0.2">
      <c r="A1844" t="s">
        <v>712</v>
      </c>
      <c r="B1844" t="str">
        <f t="shared" si="84"/>
        <v>quadratic_mean_ht</v>
      </c>
      <c r="C1844">
        <f>VLOOKUP(B1844,GDD!$D$2:$E$31,2)</f>
        <v>16</v>
      </c>
      <c r="D1844" t="str">
        <f t="shared" si="86"/>
        <v>SbDIV18</v>
      </c>
      <c r="E1844" s="2">
        <v>20180702</v>
      </c>
      <c r="F1844" t="str">
        <f t="shared" si="85"/>
        <v>RS2</v>
      </c>
      <c r="G1844" t="s">
        <v>1140</v>
      </c>
      <c r="H1844" t="str">
        <f>VLOOKUP(E1844,GDD!$A$2:$B$57,2)</f>
        <v>650-900</v>
      </c>
      <c r="I1844" cm="1">
        <f t="array" ref="I1844">IF(H1844="0-650",1,IF(H1844="650-900",2,IF(H1844="900+",3,NA)))</f>
        <v>2</v>
      </c>
      <c r="J1844">
        <v>8.11401472825002E-2</v>
      </c>
      <c r="K1844">
        <v>6.3987323178794804E-3</v>
      </c>
      <c r="L1844">
        <v>0.96206563177340199</v>
      </c>
    </row>
    <row r="1845" spans="1:12" x14ac:dyDescent="0.2">
      <c r="A1845" t="s">
        <v>713</v>
      </c>
      <c r="B1845" t="str">
        <f t="shared" si="84"/>
        <v>skewness_ht</v>
      </c>
      <c r="C1845">
        <f>VLOOKUP(B1845,GDD!$D$2:$E$31,2)</f>
        <v>17</v>
      </c>
      <c r="D1845" t="str">
        <f t="shared" si="86"/>
        <v>SbDIV18</v>
      </c>
      <c r="E1845" s="2">
        <v>20180702</v>
      </c>
      <c r="F1845" t="str">
        <f t="shared" si="85"/>
        <v>RS2</v>
      </c>
      <c r="G1845" t="s">
        <v>1140</v>
      </c>
      <c r="H1845" t="str">
        <f>VLOOKUP(E1845,GDD!$A$2:$B$57,2)</f>
        <v>650-900</v>
      </c>
      <c r="I1845" cm="1">
        <f t="array" ref="I1845">IF(H1845="0-650",1,IF(H1845="650-900",2,IF(H1845="900+",3,NA)))</f>
        <v>2</v>
      </c>
      <c r="J1845">
        <v>0.11631500415043899</v>
      </c>
      <c r="K1845">
        <v>0.16151055400209299</v>
      </c>
      <c r="L1845">
        <v>0.59022092763459</v>
      </c>
    </row>
    <row r="1846" spans="1:12" x14ac:dyDescent="0.2">
      <c r="A1846" t="s">
        <v>714</v>
      </c>
      <c r="B1846" t="str">
        <f t="shared" si="84"/>
        <v>kurtosis_ht</v>
      </c>
      <c r="C1846">
        <f>VLOOKUP(B1846,GDD!$D$2:$E$31,2)</f>
        <v>18</v>
      </c>
      <c r="D1846" t="str">
        <f t="shared" si="86"/>
        <v>SbDIV18</v>
      </c>
      <c r="E1846" s="2">
        <v>20180702</v>
      </c>
      <c r="F1846" t="str">
        <f t="shared" si="85"/>
        <v>RS2</v>
      </c>
      <c r="G1846" t="s">
        <v>1140</v>
      </c>
      <c r="H1846" t="str">
        <f>VLOOKUP(E1846,GDD!$A$2:$B$57,2)</f>
        <v>650-900</v>
      </c>
      <c r="I1846" cm="1">
        <f t="array" ref="I1846">IF(H1846="0-650",1,IF(H1846="650-900",2,IF(H1846="900+",3,NA)))</f>
        <v>2</v>
      </c>
      <c r="J1846">
        <v>1.1732762283657501</v>
      </c>
      <c r="K1846">
        <v>1.45470792518544</v>
      </c>
      <c r="L1846">
        <v>0.61730905567383398</v>
      </c>
    </row>
    <row r="1847" spans="1:12" x14ac:dyDescent="0.2">
      <c r="A1847" t="s">
        <v>715</v>
      </c>
      <c r="B1847" t="str">
        <f t="shared" si="84"/>
        <v>variation_ht</v>
      </c>
      <c r="C1847">
        <f>VLOOKUP(B1847,GDD!$D$2:$E$31,2)</f>
        <v>19</v>
      </c>
      <c r="D1847" t="str">
        <f t="shared" si="86"/>
        <v>SbDIV18</v>
      </c>
      <c r="E1847" s="2">
        <v>20180702</v>
      </c>
      <c r="F1847" t="str">
        <f t="shared" si="85"/>
        <v>RS2</v>
      </c>
      <c r="G1847" t="s">
        <v>1140</v>
      </c>
      <c r="H1847" t="str">
        <f>VLOOKUP(E1847,GDD!$A$2:$B$57,2)</f>
        <v>650-900</v>
      </c>
      <c r="I1847" cm="1">
        <f t="array" ref="I1847">IF(H1847="0-650",1,IF(H1847="650-900",2,IF(H1847="900+",3,NA)))</f>
        <v>2</v>
      </c>
      <c r="J1847">
        <v>4.0577260997495498E-4</v>
      </c>
      <c r="K1847">
        <v>4.31183092637364E-4</v>
      </c>
      <c r="L1847">
        <v>0.65303510970980305</v>
      </c>
    </row>
    <row r="1848" spans="1:12" x14ac:dyDescent="0.2">
      <c r="A1848" t="s">
        <v>716</v>
      </c>
      <c r="B1848" t="str">
        <f t="shared" si="84"/>
        <v>plot_volume</v>
      </c>
      <c r="C1848">
        <f>VLOOKUP(B1848,GDD!$D$2:$E$31,2)</f>
        <v>20</v>
      </c>
      <c r="D1848" t="str">
        <f t="shared" si="86"/>
        <v>SbDIV18</v>
      </c>
      <c r="E1848" s="2">
        <v>20180702</v>
      </c>
      <c r="F1848" t="str">
        <f t="shared" si="85"/>
        <v>RS2</v>
      </c>
      <c r="G1848" t="s">
        <v>1140</v>
      </c>
      <c r="H1848" t="str">
        <f>VLOOKUP(E1848,GDD!$A$2:$B$57,2)</f>
        <v>650-900</v>
      </c>
      <c r="I1848" cm="1">
        <f t="array" ref="I1848">IF(H1848="0-650",1,IF(H1848="650-900",2,IF(H1848="900+",3,NA)))</f>
        <v>2</v>
      </c>
      <c r="J1848" s="1">
        <v>3.1855078793195702E-5</v>
      </c>
      <c r="K1848" s="1">
        <v>3.63234920863464E-6</v>
      </c>
      <c r="L1848">
        <v>0.94606156822034204</v>
      </c>
    </row>
    <row r="1849" spans="1:12" x14ac:dyDescent="0.2">
      <c r="A1849" t="s">
        <v>717</v>
      </c>
      <c r="B1849" t="str">
        <f t="shared" si="84"/>
        <v>height_30p</v>
      </c>
      <c r="C1849">
        <f>VLOOKUP(B1849,GDD!$D$2:$E$31,2)</f>
        <v>2</v>
      </c>
      <c r="D1849" t="str">
        <f t="shared" si="86"/>
        <v>SbDIV18</v>
      </c>
      <c r="E1849" s="2">
        <v>20180710</v>
      </c>
      <c r="F1849" t="str">
        <f t="shared" si="85"/>
        <v>RS2</v>
      </c>
      <c r="G1849" t="s">
        <v>1140</v>
      </c>
      <c r="H1849" t="str">
        <f>VLOOKUP(E1849,GDD!$A$2:$B$57,2)</f>
        <v>650-900</v>
      </c>
      <c r="I1849" cm="1">
        <f t="array" ref="I1849">IF(H1849="0-650",1,IF(H1849="650-900",2,IF(H1849="900+",3,NA)))</f>
        <v>2</v>
      </c>
      <c r="J1849">
        <v>0.11848837959960699</v>
      </c>
      <c r="K1849">
        <v>5.8628216084527203E-3</v>
      </c>
      <c r="L1849">
        <v>0.97585722397908403</v>
      </c>
    </row>
    <row r="1850" spans="1:12" x14ac:dyDescent="0.2">
      <c r="A1850" t="s">
        <v>718</v>
      </c>
      <c r="B1850" t="str">
        <f t="shared" si="84"/>
        <v>height_50p</v>
      </c>
      <c r="C1850">
        <f>VLOOKUP(B1850,GDD!$D$2:$E$31,2)</f>
        <v>3</v>
      </c>
      <c r="D1850" t="str">
        <f t="shared" si="86"/>
        <v>SbDIV18</v>
      </c>
      <c r="E1850" s="2">
        <v>20180710</v>
      </c>
      <c r="F1850" t="str">
        <f t="shared" si="85"/>
        <v>RS2</v>
      </c>
      <c r="G1850" t="s">
        <v>1140</v>
      </c>
      <c r="H1850" t="str">
        <f>VLOOKUP(E1850,GDD!$A$2:$B$57,2)</f>
        <v>650-900</v>
      </c>
      <c r="I1850" cm="1">
        <f t="array" ref="I1850">IF(H1850="0-650",1,IF(H1850="650-900",2,IF(H1850="900+",3,NA)))</f>
        <v>2</v>
      </c>
      <c r="J1850">
        <v>0.13857519327088999</v>
      </c>
      <c r="K1850">
        <v>5.9065077894914298E-3</v>
      </c>
      <c r="L1850">
        <v>0.97913314281411301</v>
      </c>
    </row>
    <row r="1851" spans="1:12" x14ac:dyDescent="0.2">
      <c r="A1851" t="s">
        <v>719</v>
      </c>
      <c r="B1851" t="str">
        <f t="shared" si="84"/>
        <v>height_70p</v>
      </c>
      <c r="C1851">
        <f>VLOOKUP(B1851,GDD!$D$2:$E$31,2)</f>
        <v>4</v>
      </c>
      <c r="D1851" t="str">
        <f t="shared" si="86"/>
        <v>SbDIV18</v>
      </c>
      <c r="E1851" s="2">
        <v>20180710</v>
      </c>
      <c r="F1851" t="str">
        <f t="shared" si="85"/>
        <v>RS2</v>
      </c>
      <c r="G1851" t="s">
        <v>1140</v>
      </c>
      <c r="H1851" t="str">
        <f>VLOOKUP(E1851,GDD!$A$2:$B$57,2)</f>
        <v>650-900</v>
      </c>
      <c r="I1851" cm="1">
        <f t="array" ref="I1851">IF(H1851="0-650",1,IF(H1851="650-900",2,IF(H1851="900+",3,NA)))</f>
        <v>2</v>
      </c>
      <c r="J1851">
        <v>0.15600308876391</v>
      </c>
      <c r="K1851">
        <v>6.3259950552510703E-3</v>
      </c>
      <c r="L1851">
        <v>0.980127691763231</v>
      </c>
    </row>
    <row r="1852" spans="1:12" x14ac:dyDescent="0.2">
      <c r="A1852" t="s">
        <v>720</v>
      </c>
      <c r="B1852" t="str">
        <f t="shared" si="84"/>
        <v>height_90p</v>
      </c>
      <c r="C1852">
        <f>VLOOKUP(B1852,GDD!$D$2:$E$31,2)</f>
        <v>5</v>
      </c>
      <c r="D1852" t="str">
        <f t="shared" si="86"/>
        <v>SbDIV18</v>
      </c>
      <c r="E1852" s="2">
        <v>20180710</v>
      </c>
      <c r="F1852" t="str">
        <f t="shared" si="85"/>
        <v>RS2</v>
      </c>
      <c r="G1852" t="s">
        <v>1140</v>
      </c>
      <c r="H1852" t="str">
        <f>VLOOKUP(E1852,GDD!$A$2:$B$57,2)</f>
        <v>650-900</v>
      </c>
      <c r="I1852" cm="1">
        <f t="array" ref="I1852">IF(H1852="0-650",1,IF(H1852="650-900",2,IF(H1852="900+",3,NA)))</f>
        <v>2</v>
      </c>
      <c r="J1852">
        <v>0.18792982488791299</v>
      </c>
      <c r="K1852">
        <v>9.7347578314937299E-3</v>
      </c>
      <c r="L1852">
        <v>0.97475389258910805</v>
      </c>
    </row>
    <row r="1853" spans="1:12" x14ac:dyDescent="0.2">
      <c r="A1853" t="s">
        <v>721</v>
      </c>
      <c r="B1853" t="str">
        <f t="shared" si="84"/>
        <v>height_95p</v>
      </c>
      <c r="C1853">
        <f>VLOOKUP(B1853,GDD!$D$2:$E$31,2)</f>
        <v>6</v>
      </c>
      <c r="D1853" t="str">
        <f t="shared" si="86"/>
        <v>SbDIV18</v>
      </c>
      <c r="E1853" s="2">
        <v>20180710</v>
      </c>
      <c r="F1853" t="str">
        <f t="shared" si="85"/>
        <v>RS2</v>
      </c>
      <c r="G1853" t="s">
        <v>1140</v>
      </c>
      <c r="H1853" t="str">
        <f>VLOOKUP(E1853,GDD!$A$2:$B$57,2)</f>
        <v>650-900</v>
      </c>
      <c r="I1853" cm="1">
        <f t="array" ref="I1853">IF(H1853="0-650",1,IF(H1853="650-900",2,IF(H1853="900+",3,NA)))</f>
        <v>2</v>
      </c>
      <c r="J1853">
        <v>0.201846464323229</v>
      </c>
      <c r="K1853">
        <v>1.33354694301105E-2</v>
      </c>
      <c r="L1853">
        <v>0.96802263468958805</v>
      </c>
    </row>
    <row r="1854" spans="1:12" x14ac:dyDescent="0.2">
      <c r="A1854" t="s">
        <v>722</v>
      </c>
      <c r="B1854" t="str">
        <f t="shared" si="84"/>
        <v>height_99p</v>
      </c>
      <c r="C1854">
        <f>VLOOKUP(B1854,GDD!$D$2:$E$31,2)</f>
        <v>7</v>
      </c>
      <c r="D1854" t="str">
        <f t="shared" si="86"/>
        <v>SbDIV18</v>
      </c>
      <c r="E1854" s="2">
        <v>20180710</v>
      </c>
      <c r="F1854" t="str">
        <f t="shared" si="85"/>
        <v>RS2</v>
      </c>
      <c r="G1854" t="s">
        <v>1140</v>
      </c>
      <c r="H1854" t="str">
        <f>VLOOKUP(E1854,GDD!$A$2:$B$57,2)</f>
        <v>650-900</v>
      </c>
      <c r="I1854" cm="1">
        <f t="array" ref="I1854">IF(H1854="0-650",1,IF(H1854="650-900",2,IF(H1854="900+",3,NA)))</f>
        <v>2</v>
      </c>
      <c r="J1854">
        <v>0.208125573730296</v>
      </c>
      <c r="K1854">
        <v>2.5134690127817601E-2</v>
      </c>
      <c r="L1854">
        <v>0.94305505979723903</v>
      </c>
    </row>
    <row r="1855" spans="1:12" x14ac:dyDescent="0.2">
      <c r="A1855" t="s">
        <v>723</v>
      </c>
      <c r="B1855" t="str">
        <f t="shared" si="84"/>
        <v>canopy_cover_5p</v>
      </c>
      <c r="C1855">
        <f>VLOOKUP(B1855,GDD!$D$2:$E$31,2)</f>
        <v>8</v>
      </c>
      <c r="D1855" t="str">
        <f t="shared" si="86"/>
        <v>SbDIV18</v>
      </c>
      <c r="E1855" s="2">
        <v>20180710</v>
      </c>
      <c r="F1855" t="str">
        <f t="shared" si="85"/>
        <v>RS2</v>
      </c>
      <c r="G1855" t="s">
        <v>1140</v>
      </c>
      <c r="H1855" t="str">
        <f>VLOOKUP(E1855,GDD!$A$2:$B$57,2)</f>
        <v>650-900</v>
      </c>
      <c r="I1855" cm="1">
        <f t="array" ref="I1855">IF(H1855="0-650",1,IF(H1855="650-900",2,IF(H1855="900+",3,NA)))</f>
        <v>2</v>
      </c>
      <c r="J1855">
        <v>0.61771383161215399</v>
      </c>
      <c r="K1855">
        <v>0.99608958612530096</v>
      </c>
      <c r="L1855">
        <v>0.55362675936490402</v>
      </c>
    </row>
    <row r="1856" spans="1:12" x14ac:dyDescent="0.2">
      <c r="A1856" t="s">
        <v>724</v>
      </c>
      <c r="B1856" t="str">
        <f t="shared" si="84"/>
        <v>pcanopy_cover_10p</v>
      </c>
      <c r="C1856">
        <f>VLOOKUP(B1856,GDD!$D$2:$E$31,2)</f>
        <v>9</v>
      </c>
      <c r="D1856" t="str">
        <f t="shared" si="86"/>
        <v>SbDIV18</v>
      </c>
      <c r="E1856" s="2">
        <v>20180710</v>
      </c>
      <c r="F1856" t="str">
        <f t="shared" si="85"/>
        <v>RS2</v>
      </c>
      <c r="G1856" t="s">
        <v>1140</v>
      </c>
      <c r="H1856" t="str">
        <f>VLOOKUP(E1856,GDD!$A$2:$B$57,2)</f>
        <v>650-900</v>
      </c>
      <c r="I1856" cm="1">
        <f t="array" ref="I1856">IF(H1856="0-650",1,IF(H1856="650-900",2,IF(H1856="900+",3,NA)))</f>
        <v>2</v>
      </c>
      <c r="J1856">
        <v>0.72152330247338203</v>
      </c>
      <c r="K1856">
        <v>1.14033216406488</v>
      </c>
      <c r="L1856">
        <v>0.55858886132243402</v>
      </c>
    </row>
    <row r="1857" spans="1:12" x14ac:dyDescent="0.2">
      <c r="A1857" t="s">
        <v>725</v>
      </c>
      <c r="B1857" t="str">
        <f t="shared" si="84"/>
        <v>canopy_cover_20p</v>
      </c>
      <c r="C1857">
        <f>VLOOKUP(B1857,GDD!$D$2:$E$31,2)</f>
        <v>10</v>
      </c>
      <c r="D1857" t="str">
        <f t="shared" si="86"/>
        <v>SbDIV18</v>
      </c>
      <c r="E1857" s="2">
        <v>20180710</v>
      </c>
      <c r="F1857" t="str">
        <f t="shared" si="85"/>
        <v>RS2</v>
      </c>
      <c r="G1857" t="s">
        <v>1140</v>
      </c>
      <c r="H1857" t="str">
        <f>VLOOKUP(E1857,GDD!$A$2:$B$57,2)</f>
        <v>650-900</v>
      </c>
      <c r="I1857" cm="1">
        <f t="array" ref="I1857">IF(H1857="0-650",1,IF(H1857="650-900",2,IF(H1857="900+",3,NA)))</f>
        <v>2</v>
      </c>
      <c r="J1857">
        <v>1.0809514239315401</v>
      </c>
      <c r="K1857">
        <v>1.56580460451528</v>
      </c>
      <c r="L1857">
        <v>0.57995507305267102</v>
      </c>
    </row>
    <row r="1858" spans="1:12" x14ac:dyDescent="0.2">
      <c r="A1858" t="s">
        <v>726</v>
      </c>
      <c r="B1858" t="str">
        <f t="shared" ref="B1858:B1921" si="87">LEFT(A1858, FIND("_RS",A1858)-10)</f>
        <v>canopy_cover_30p</v>
      </c>
      <c r="C1858">
        <f>VLOOKUP(B1858,GDD!$D$2:$E$31,2)</f>
        <v>11</v>
      </c>
      <c r="D1858" t="str">
        <f t="shared" si="86"/>
        <v>SbDIV18</v>
      </c>
      <c r="E1858" s="2">
        <v>20180710</v>
      </c>
      <c r="F1858" t="str">
        <f t="shared" ref="F1858:F1921" si="88">RIGHT(A1858,LEN(A1858)-FIND("_RS",A1858))</f>
        <v>RS2</v>
      </c>
      <c r="G1858" t="s">
        <v>1140</v>
      </c>
      <c r="H1858" t="str">
        <f>VLOOKUP(E1858,GDD!$A$2:$B$57,2)</f>
        <v>650-900</v>
      </c>
      <c r="I1858" cm="1">
        <f t="array" ref="I1858">IF(H1858="0-650",1,IF(H1858="650-900",2,IF(H1858="900+",3,NA)))</f>
        <v>2</v>
      </c>
      <c r="J1858">
        <v>2.3678798786429498</v>
      </c>
      <c r="K1858">
        <v>2.48050602018384</v>
      </c>
      <c r="L1858">
        <v>0.65626182617492501</v>
      </c>
    </row>
    <row r="1859" spans="1:12" x14ac:dyDescent="0.2">
      <c r="A1859" t="s">
        <v>727</v>
      </c>
      <c r="B1859" t="str">
        <f t="shared" si="87"/>
        <v>canopy_cover_40p</v>
      </c>
      <c r="C1859">
        <f>VLOOKUP(B1859,GDD!$D$2:$E$31,2)</f>
        <v>12</v>
      </c>
      <c r="D1859" t="str">
        <f t="shared" ref="D1859:D1922" si="89">"SbDIV"&amp;MID(E1859,3,2)</f>
        <v>SbDIV18</v>
      </c>
      <c r="E1859" s="2">
        <v>20180710</v>
      </c>
      <c r="F1859" t="str">
        <f t="shared" si="88"/>
        <v>RS2</v>
      </c>
      <c r="G1859" t="s">
        <v>1140</v>
      </c>
      <c r="H1859" t="str">
        <f>VLOOKUP(E1859,GDD!$A$2:$B$57,2)</f>
        <v>650-900</v>
      </c>
      <c r="I1859" cm="1">
        <f t="array" ref="I1859">IF(H1859="0-650",1,IF(H1859="650-900",2,IF(H1859="900+",3,NA)))</f>
        <v>2</v>
      </c>
      <c r="J1859">
        <v>9.3832282879747702</v>
      </c>
      <c r="K1859">
        <v>8.5097207493105493</v>
      </c>
      <c r="L1859">
        <v>0.68801637238845004</v>
      </c>
    </row>
    <row r="1860" spans="1:12" x14ac:dyDescent="0.2">
      <c r="A1860" t="s">
        <v>728</v>
      </c>
      <c r="B1860" t="str">
        <f t="shared" si="87"/>
        <v>canopy_cover_50p</v>
      </c>
      <c r="C1860">
        <f>VLOOKUP(B1860,GDD!$D$2:$E$31,2)</f>
        <v>13</v>
      </c>
      <c r="D1860" t="str">
        <f t="shared" si="89"/>
        <v>SbDIV18</v>
      </c>
      <c r="E1860" s="2">
        <v>20180710</v>
      </c>
      <c r="F1860" t="str">
        <f t="shared" si="88"/>
        <v>RS2</v>
      </c>
      <c r="G1860" t="s">
        <v>1140</v>
      </c>
      <c r="H1860" t="str">
        <f>VLOOKUP(E1860,GDD!$A$2:$B$57,2)</f>
        <v>650-900</v>
      </c>
      <c r="I1860" cm="1">
        <f t="array" ref="I1860">IF(H1860="0-650",1,IF(H1860="650-900",2,IF(H1860="900+",3,NA)))</f>
        <v>2</v>
      </c>
      <c r="J1860">
        <v>45.605190515446203</v>
      </c>
      <c r="K1860">
        <v>59.8418718767117</v>
      </c>
      <c r="L1860">
        <v>0.60383330453657102</v>
      </c>
    </row>
    <row r="1861" spans="1:12" x14ac:dyDescent="0.2">
      <c r="A1861" t="s">
        <v>729</v>
      </c>
      <c r="B1861" t="str">
        <f t="shared" si="87"/>
        <v>canopy_cover_75p</v>
      </c>
      <c r="C1861">
        <f>VLOOKUP(B1861,GDD!$D$2:$E$31,2)</f>
        <v>14</v>
      </c>
      <c r="D1861" t="str">
        <f t="shared" si="89"/>
        <v>SbDIV18</v>
      </c>
      <c r="E1861" s="2">
        <v>20180710</v>
      </c>
      <c r="F1861" t="str">
        <f t="shared" si="88"/>
        <v>RS2</v>
      </c>
      <c r="G1861" t="s">
        <v>1140</v>
      </c>
      <c r="H1861" t="str">
        <f>VLOOKUP(E1861,GDD!$A$2:$B$57,2)</f>
        <v>650-900</v>
      </c>
      <c r="I1861" cm="1">
        <f t="array" ref="I1861">IF(H1861="0-650",1,IF(H1861="650-900",2,IF(H1861="900+",3,NA)))</f>
        <v>2</v>
      </c>
      <c r="J1861">
        <v>311.10835113494301</v>
      </c>
      <c r="K1861">
        <v>189.61101733255501</v>
      </c>
      <c r="L1861">
        <v>0.76643934081801401</v>
      </c>
    </row>
    <row r="1862" spans="1:12" x14ac:dyDescent="0.2">
      <c r="A1862" t="s">
        <v>730</v>
      </c>
      <c r="B1862" t="str">
        <f t="shared" si="87"/>
        <v>standard_deviation_ht</v>
      </c>
      <c r="C1862">
        <f>VLOOKUP(B1862,GDD!$D$2:$E$31,2)</f>
        <v>15</v>
      </c>
      <c r="D1862" t="str">
        <f t="shared" si="89"/>
        <v>SbDIV18</v>
      </c>
      <c r="E1862" s="2">
        <v>20180710</v>
      </c>
      <c r="F1862" t="str">
        <f t="shared" si="88"/>
        <v>RS2</v>
      </c>
      <c r="G1862" t="s">
        <v>1140</v>
      </c>
      <c r="H1862" t="str">
        <f>VLOOKUP(E1862,GDD!$A$2:$B$57,2)</f>
        <v>650-900</v>
      </c>
      <c r="I1862" cm="1">
        <f t="array" ref="I1862">IF(H1862="0-650",1,IF(H1862="650-900",2,IF(H1862="900+",3,NA)))</f>
        <v>2</v>
      </c>
      <c r="J1862">
        <v>7.0766379656057501E-3</v>
      </c>
      <c r="K1862">
        <v>8.6579895188266696E-4</v>
      </c>
      <c r="L1862">
        <v>0.94235337671448505</v>
      </c>
    </row>
    <row r="1863" spans="1:12" x14ac:dyDescent="0.2">
      <c r="A1863" t="s">
        <v>731</v>
      </c>
      <c r="B1863" t="str">
        <f t="shared" si="87"/>
        <v>quadratic_mean_ht</v>
      </c>
      <c r="C1863">
        <f>VLOOKUP(B1863,GDD!$D$2:$E$31,2)</f>
        <v>16</v>
      </c>
      <c r="D1863" t="str">
        <f t="shared" si="89"/>
        <v>SbDIV18</v>
      </c>
      <c r="E1863" s="2">
        <v>20180710</v>
      </c>
      <c r="F1863" t="str">
        <f t="shared" si="88"/>
        <v>RS2</v>
      </c>
      <c r="G1863" t="s">
        <v>1140</v>
      </c>
      <c r="H1863" t="str">
        <f>VLOOKUP(E1863,GDD!$A$2:$B$57,2)</f>
        <v>650-900</v>
      </c>
      <c r="I1863" cm="1">
        <f t="array" ref="I1863">IF(H1863="0-650",1,IF(H1863="650-900",2,IF(H1863="900+",3,NA)))</f>
        <v>2</v>
      </c>
      <c r="J1863">
        <v>0.13112002833575401</v>
      </c>
      <c r="K1863">
        <v>6.1721518924728299E-3</v>
      </c>
      <c r="L1863">
        <v>0.97700495098380902</v>
      </c>
    </row>
    <row r="1864" spans="1:12" x14ac:dyDescent="0.2">
      <c r="A1864" t="s">
        <v>732</v>
      </c>
      <c r="B1864" t="str">
        <f t="shared" si="87"/>
        <v>skewness_ht</v>
      </c>
      <c r="C1864">
        <f>VLOOKUP(B1864,GDD!$D$2:$E$31,2)</f>
        <v>17</v>
      </c>
      <c r="D1864" t="str">
        <f t="shared" si="89"/>
        <v>SbDIV18</v>
      </c>
      <c r="E1864" s="2">
        <v>20180710</v>
      </c>
      <c r="F1864" t="str">
        <f t="shared" si="88"/>
        <v>RS2</v>
      </c>
      <c r="G1864" t="s">
        <v>1140</v>
      </c>
      <c r="H1864" t="str">
        <f>VLOOKUP(E1864,GDD!$A$2:$B$57,2)</f>
        <v>650-900</v>
      </c>
      <c r="I1864" cm="1">
        <f t="array" ref="I1864">IF(H1864="0-650",1,IF(H1864="650-900",2,IF(H1864="900+",3,NA)))</f>
        <v>2</v>
      </c>
      <c r="J1864">
        <v>0.31356023622048901</v>
      </c>
      <c r="K1864">
        <v>0.285411134759813</v>
      </c>
      <c r="L1864">
        <v>0.68723150791969001</v>
      </c>
    </row>
    <row r="1865" spans="1:12" x14ac:dyDescent="0.2">
      <c r="A1865" t="s">
        <v>733</v>
      </c>
      <c r="B1865" t="str">
        <f t="shared" si="87"/>
        <v>kurtosis_ht</v>
      </c>
      <c r="C1865">
        <f>VLOOKUP(B1865,GDD!$D$2:$E$31,2)</f>
        <v>18</v>
      </c>
      <c r="D1865" t="str">
        <f t="shared" si="89"/>
        <v>SbDIV18</v>
      </c>
      <c r="E1865" s="2">
        <v>20180710</v>
      </c>
      <c r="F1865" t="str">
        <f t="shared" si="88"/>
        <v>RS2</v>
      </c>
      <c r="G1865" t="s">
        <v>1140</v>
      </c>
      <c r="H1865" t="str">
        <f>VLOOKUP(E1865,GDD!$A$2:$B$57,2)</f>
        <v>650-900</v>
      </c>
      <c r="I1865" cm="1">
        <f t="array" ref="I1865">IF(H1865="0-650",1,IF(H1865="650-900",2,IF(H1865="900+",3,NA)))</f>
        <v>2</v>
      </c>
      <c r="J1865">
        <v>3.05452722829612</v>
      </c>
      <c r="K1865">
        <v>2.84657504524389</v>
      </c>
      <c r="L1865">
        <v>0.68214685023981003</v>
      </c>
    </row>
    <row r="1866" spans="1:12" x14ac:dyDescent="0.2">
      <c r="A1866" t="s">
        <v>734</v>
      </c>
      <c r="B1866" t="str">
        <f t="shared" si="87"/>
        <v>variation_ht</v>
      </c>
      <c r="C1866">
        <f>VLOOKUP(B1866,GDD!$D$2:$E$31,2)</f>
        <v>19</v>
      </c>
      <c r="D1866" t="str">
        <f t="shared" si="89"/>
        <v>SbDIV18</v>
      </c>
      <c r="E1866" s="2">
        <v>20180710</v>
      </c>
      <c r="F1866" t="str">
        <f t="shared" si="88"/>
        <v>RS2</v>
      </c>
      <c r="G1866" t="s">
        <v>1140</v>
      </c>
      <c r="H1866" t="str">
        <f>VLOOKUP(E1866,GDD!$A$2:$B$57,2)</f>
        <v>650-900</v>
      </c>
      <c r="I1866" cm="1">
        <f t="array" ref="I1866">IF(H1866="0-650",1,IF(H1866="650-900",2,IF(H1866="900+",3,NA)))</f>
        <v>2</v>
      </c>
      <c r="J1866">
        <v>1.47843494249543E-3</v>
      </c>
      <c r="K1866">
        <v>5.6899956548934799E-4</v>
      </c>
      <c r="L1866">
        <v>0.83862148798168001</v>
      </c>
    </row>
    <row r="1867" spans="1:12" x14ac:dyDescent="0.2">
      <c r="A1867" t="s">
        <v>735</v>
      </c>
      <c r="B1867" t="str">
        <f t="shared" si="87"/>
        <v>plot_volume</v>
      </c>
      <c r="C1867">
        <f>VLOOKUP(B1867,GDD!$D$2:$E$31,2)</f>
        <v>20</v>
      </c>
      <c r="D1867" t="str">
        <f t="shared" si="89"/>
        <v>SbDIV18</v>
      </c>
      <c r="E1867" s="2">
        <v>20180710</v>
      </c>
      <c r="F1867" t="str">
        <f t="shared" si="88"/>
        <v>RS2</v>
      </c>
      <c r="G1867" t="s">
        <v>1140</v>
      </c>
      <c r="H1867" t="str">
        <f>VLOOKUP(E1867,GDD!$A$2:$B$57,2)</f>
        <v>650-900</v>
      </c>
      <c r="I1867" cm="1">
        <f t="array" ref="I1867">IF(H1867="0-650",1,IF(H1867="650-900",2,IF(H1867="900+",3,NA)))</f>
        <v>2</v>
      </c>
      <c r="J1867" s="1">
        <v>6.0508220707305002E-5</v>
      </c>
      <c r="K1867" s="1">
        <v>4.4030867221218001E-6</v>
      </c>
      <c r="L1867">
        <v>0.96489313277178401</v>
      </c>
    </row>
    <row r="1868" spans="1:12" x14ac:dyDescent="0.2">
      <c r="A1868" t="s">
        <v>736</v>
      </c>
      <c r="B1868" t="str">
        <f t="shared" si="87"/>
        <v>height_30p</v>
      </c>
      <c r="C1868">
        <f>VLOOKUP(B1868,GDD!$D$2:$E$31,2)</f>
        <v>2</v>
      </c>
      <c r="D1868" t="str">
        <f t="shared" si="89"/>
        <v>SbDIV18</v>
      </c>
      <c r="E1868" s="2">
        <v>20180718</v>
      </c>
      <c r="F1868" t="str">
        <f t="shared" si="88"/>
        <v>RS2</v>
      </c>
      <c r="G1868" t="s">
        <v>1140</v>
      </c>
      <c r="H1868" t="str">
        <f>VLOOKUP(E1868,GDD!$A$2:$B$57,2)</f>
        <v>650-900</v>
      </c>
      <c r="I1868" cm="1">
        <f t="array" ref="I1868">IF(H1868="0-650",1,IF(H1868="650-900",2,IF(H1868="900+",3,NA)))</f>
        <v>2</v>
      </c>
      <c r="J1868">
        <v>0.12126618965362</v>
      </c>
      <c r="K1868">
        <v>4.3258417473504701E-3</v>
      </c>
      <c r="L1868">
        <v>0.98247641205194503</v>
      </c>
    </row>
    <row r="1869" spans="1:12" x14ac:dyDescent="0.2">
      <c r="A1869" t="s">
        <v>737</v>
      </c>
      <c r="B1869" t="str">
        <f t="shared" si="87"/>
        <v>height_50p</v>
      </c>
      <c r="C1869">
        <f>VLOOKUP(B1869,GDD!$D$2:$E$31,2)</f>
        <v>3</v>
      </c>
      <c r="D1869" t="str">
        <f t="shared" si="89"/>
        <v>SbDIV18</v>
      </c>
      <c r="E1869" s="2">
        <v>20180718</v>
      </c>
      <c r="F1869" t="str">
        <f t="shared" si="88"/>
        <v>RS2</v>
      </c>
      <c r="G1869" t="s">
        <v>1140</v>
      </c>
      <c r="H1869" t="str">
        <f>VLOOKUP(E1869,GDD!$A$2:$B$57,2)</f>
        <v>650-900</v>
      </c>
      <c r="I1869" cm="1">
        <f t="array" ref="I1869">IF(H1869="0-650",1,IF(H1869="650-900",2,IF(H1869="900+",3,NA)))</f>
        <v>2</v>
      </c>
      <c r="J1869">
        <v>0.14538344076492099</v>
      </c>
      <c r="K1869">
        <v>3.8598325453713502E-3</v>
      </c>
      <c r="L1869">
        <v>0.98689924449829103</v>
      </c>
    </row>
    <row r="1870" spans="1:12" x14ac:dyDescent="0.2">
      <c r="A1870" t="s">
        <v>738</v>
      </c>
      <c r="B1870" t="str">
        <f t="shared" si="87"/>
        <v>height_70p</v>
      </c>
      <c r="C1870">
        <f>VLOOKUP(B1870,GDD!$D$2:$E$31,2)</f>
        <v>4</v>
      </c>
      <c r="D1870" t="str">
        <f t="shared" si="89"/>
        <v>SbDIV18</v>
      </c>
      <c r="E1870" s="2">
        <v>20180718</v>
      </c>
      <c r="F1870" t="str">
        <f t="shared" si="88"/>
        <v>RS2</v>
      </c>
      <c r="G1870" t="s">
        <v>1140</v>
      </c>
      <c r="H1870" t="str">
        <f>VLOOKUP(E1870,GDD!$A$2:$B$57,2)</f>
        <v>650-900</v>
      </c>
      <c r="I1870" cm="1">
        <f t="array" ref="I1870">IF(H1870="0-650",1,IF(H1870="650-900",2,IF(H1870="900+",3,NA)))</f>
        <v>2</v>
      </c>
      <c r="J1870">
        <v>0.17111391817004801</v>
      </c>
      <c r="K1870">
        <v>4.10396902298366E-3</v>
      </c>
      <c r="L1870">
        <v>0.98815018153276102</v>
      </c>
    </row>
    <row r="1871" spans="1:12" x14ac:dyDescent="0.2">
      <c r="A1871" t="s">
        <v>739</v>
      </c>
      <c r="B1871" t="str">
        <f t="shared" si="87"/>
        <v>height_90p</v>
      </c>
      <c r="C1871">
        <f>VLOOKUP(B1871,GDD!$D$2:$E$31,2)</f>
        <v>5</v>
      </c>
      <c r="D1871" t="str">
        <f t="shared" si="89"/>
        <v>SbDIV18</v>
      </c>
      <c r="E1871" s="2">
        <v>20180718</v>
      </c>
      <c r="F1871" t="str">
        <f t="shared" si="88"/>
        <v>RS2</v>
      </c>
      <c r="G1871" t="s">
        <v>1140</v>
      </c>
      <c r="H1871" t="str">
        <f>VLOOKUP(E1871,GDD!$A$2:$B$57,2)</f>
        <v>650-900</v>
      </c>
      <c r="I1871" cm="1">
        <f t="array" ref="I1871">IF(H1871="0-650",1,IF(H1871="650-900",2,IF(H1871="900+",3,NA)))</f>
        <v>2</v>
      </c>
      <c r="J1871">
        <v>0.24150734570290899</v>
      </c>
      <c r="K1871">
        <v>8.4065700449782108E-3</v>
      </c>
      <c r="L1871">
        <v>0.98289335300601399</v>
      </c>
    </row>
    <row r="1872" spans="1:12" x14ac:dyDescent="0.2">
      <c r="A1872" t="s">
        <v>740</v>
      </c>
      <c r="B1872" t="str">
        <f t="shared" si="87"/>
        <v>height_95p</v>
      </c>
      <c r="C1872">
        <f>VLOOKUP(B1872,GDD!$D$2:$E$31,2)</f>
        <v>6</v>
      </c>
      <c r="D1872" t="str">
        <f t="shared" si="89"/>
        <v>SbDIV18</v>
      </c>
      <c r="E1872" s="2">
        <v>20180718</v>
      </c>
      <c r="F1872" t="str">
        <f t="shared" si="88"/>
        <v>RS2</v>
      </c>
      <c r="G1872" t="s">
        <v>1140</v>
      </c>
      <c r="H1872" t="str">
        <f>VLOOKUP(E1872,GDD!$A$2:$B$57,2)</f>
        <v>650-900</v>
      </c>
      <c r="I1872" cm="1">
        <f t="array" ref="I1872">IF(H1872="0-650",1,IF(H1872="650-900",2,IF(H1872="900+",3,NA)))</f>
        <v>2</v>
      </c>
      <c r="J1872">
        <v>0.25943726275234003</v>
      </c>
      <c r="K1872">
        <v>1.0966400296930899E-2</v>
      </c>
      <c r="L1872">
        <v>0.97930246652740305</v>
      </c>
    </row>
    <row r="1873" spans="1:12" x14ac:dyDescent="0.2">
      <c r="A1873" t="s">
        <v>741</v>
      </c>
      <c r="B1873" t="str">
        <f t="shared" si="87"/>
        <v>height_99p</v>
      </c>
      <c r="C1873">
        <f>VLOOKUP(B1873,GDD!$D$2:$E$31,2)</f>
        <v>7</v>
      </c>
      <c r="D1873" t="str">
        <f t="shared" si="89"/>
        <v>SbDIV18</v>
      </c>
      <c r="E1873" s="2">
        <v>20180718</v>
      </c>
      <c r="F1873" t="str">
        <f t="shared" si="88"/>
        <v>RS2</v>
      </c>
      <c r="G1873" t="s">
        <v>1140</v>
      </c>
      <c r="H1873" t="str">
        <f>VLOOKUP(E1873,GDD!$A$2:$B$57,2)</f>
        <v>650-900</v>
      </c>
      <c r="I1873" cm="1">
        <f t="array" ref="I1873">IF(H1873="0-650",1,IF(H1873="650-900",2,IF(H1873="900+",3,NA)))</f>
        <v>2</v>
      </c>
      <c r="J1873">
        <v>0.24070965179784701</v>
      </c>
      <c r="K1873">
        <v>1.9916232488797501E-2</v>
      </c>
      <c r="L1873">
        <v>0.96027364697833595</v>
      </c>
    </row>
    <row r="1874" spans="1:12" x14ac:dyDescent="0.2">
      <c r="A1874" t="s">
        <v>742</v>
      </c>
      <c r="B1874" t="str">
        <f t="shared" si="87"/>
        <v>canopy_cover_5p</v>
      </c>
      <c r="C1874">
        <f>VLOOKUP(B1874,GDD!$D$2:$E$31,2)</f>
        <v>8</v>
      </c>
      <c r="D1874" t="str">
        <f t="shared" si="89"/>
        <v>SbDIV18</v>
      </c>
      <c r="E1874" s="2">
        <v>20180718</v>
      </c>
      <c r="F1874" t="str">
        <f t="shared" si="88"/>
        <v>RS2</v>
      </c>
      <c r="G1874" t="s">
        <v>1140</v>
      </c>
      <c r="H1874" t="str">
        <f>VLOOKUP(E1874,GDD!$A$2:$B$57,2)</f>
        <v>650-900</v>
      </c>
      <c r="I1874" cm="1">
        <f t="array" ref="I1874">IF(H1874="0-650",1,IF(H1874="650-900",2,IF(H1874="900+",3,NA)))</f>
        <v>2</v>
      </c>
      <c r="J1874">
        <v>0.68382285298853995</v>
      </c>
      <c r="K1874">
        <v>0.88277421819734903</v>
      </c>
      <c r="L1874">
        <v>0.60772911370254801</v>
      </c>
    </row>
    <row r="1875" spans="1:12" x14ac:dyDescent="0.2">
      <c r="A1875" t="s">
        <v>743</v>
      </c>
      <c r="B1875" t="str">
        <f t="shared" si="87"/>
        <v>pcanopy_cover_10p</v>
      </c>
      <c r="C1875">
        <f>VLOOKUP(B1875,GDD!$D$2:$E$31,2)</f>
        <v>9</v>
      </c>
      <c r="D1875" t="str">
        <f t="shared" si="89"/>
        <v>SbDIV18</v>
      </c>
      <c r="E1875" s="2">
        <v>20180718</v>
      </c>
      <c r="F1875" t="str">
        <f t="shared" si="88"/>
        <v>RS2</v>
      </c>
      <c r="G1875" t="s">
        <v>1140</v>
      </c>
      <c r="H1875" t="str">
        <f>VLOOKUP(E1875,GDD!$A$2:$B$57,2)</f>
        <v>650-900</v>
      </c>
      <c r="I1875" cm="1">
        <f t="array" ref="I1875">IF(H1875="0-650",1,IF(H1875="650-900",2,IF(H1875="900+",3,NA)))</f>
        <v>2</v>
      </c>
      <c r="J1875">
        <v>0.82876712191059998</v>
      </c>
      <c r="K1875">
        <v>1.0327786620672299</v>
      </c>
      <c r="L1875">
        <v>0.61611206644151695</v>
      </c>
    </row>
    <row r="1876" spans="1:12" x14ac:dyDescent="0.2">
      <c r="A1876" t="s">
        <v>744</v>
      </c>
      <c r="B1876" t="str">
        <f t="shared" si="87"/>
        <v>canopy_cover_20p</v>
      </c>
      <c r="C1876">
        <f>VLOOKUP(B1876,GDD!$D$2:$E$31,2)</f>
        <v>10</v>
      </c>
      <c r="D1876" t="str">
        <f t="shared" si="89"/>
        <v>SbDIV18</v>
      </c>
      <c r="E1876" s="2">
        <v>20180718</v>
      </c>
      <c r="F1876" t="str">
        <f t="shared" si="88"/>
        <v>RS2</v>
      </c>
      <c r="G1876" t="s">
        <v>1140</v>
      </c>
      <c r="H1876" t="str">
        <f>VLOOKUP(E1876,GDD!$A$2:$B$57,2)</f>
        <v>650-900</v>
      </c>
      <c r="I1876" cm="1">
        <f t="array" ref="I1876">IF(H1876="0-650",1,IF(H1876="650-900",2,IF(H1876="900+",3,NA)))</f>
        <v>2</v>
      </c>
      <c r="J1876">
        <v>1.3373584303103501</v>
      </c>
      <c r="K1876">
        <v>1.5333779493216499</v>
      </c>
      <c r="L1876">
        <v>0.63561230947107294</v>
      </c>
    </row>
    <row r="1877" spans="1:12" x14ac:dyDescent="0.2">
      <c r="A1877" t="s">
        <v>745</v>
      </c>
      <c r="B1877" t="str">
        <f t="shared" si="87"/>
        <v>canopy_cover_30p</v>
      </c>
      <c r="C1877">
        <f>VLOOKUP(B1877,GDD!$D$2:$E$31,2)</f>
        <v>11</v>
      </c>
      <c r="D1877" t="str">
        <f t="shared" si="89"/>
        <v>SbDIV18</v>
      </c>
      <c r="E1877" s="2">
        <v>20180718</v>
      </c>
      <c r="F1877" t="str">
        <f t="shared" si="88"/>
        <v>RS2</v>
      </c>
      <c r="G1877" t="s">
        <v>1140</v>
      </c>
      <c r="H1877" t="str">
        <f>VLOOKUP(E1877,GDD!$A$2:$B$57,2)</f>
        <v>650-900</v>
      </c>
      <c r="I1877" cm="1">
        <f t="array" ref="I1877">IF(H1877="0-650",1,IF(H1877="650-900",2,IF(H1877="900+",3,NA)))</f>
        <v>2</v>
      </c>
      <c r="J1877">
        <v>3.5063566732825899</v>
      </c>
      <c r="K1877">
        <v>3.3736790234952601</v>
      </c>
      <c r="L1877">
        <v>0.67518278692993094</v>
      </c>
    </row>
    <row r="1878" spans="1:12" x14ac:dyDescent="0.2">
      <c r="A1878" t="s">
        <v>746</v>
      </c>
      <c r="B1878" t="str">
        <f t="shared" si="87"/>
        <v>canopy_cover_40p</v>
      </c>
      <c r="C1878">
        <f>VLOOKUP(B1878,GDD!$D$2:$E$31,2)</f>
        <v>12</v>
      </c>
      <c r="D1878" t="str">
        <f t="shared" si="89"/>
        <v>SbDIV18</v>
      </c>
      <c r="E1878" s="2">
        <v>20180718</v>
      </c>
      <c r="F1878" t="str">
        <f t="shared" si="88"/>
        <v>RS2</v>
      </c>
      <c r="G1878" t="s">
        <v>1140</v>
      </c>
      <c r="H1878" t="str">
        <f>VLOOKUP(E1878,GDD!$A$2:$B$57,2)</f>
        <v>650-900</v>
      </c>
      <c r="I1878" cm="1">
        <f t="array" ref="I1878">IF(H1878="0-650",1,IF(H1878="650-900",2,IF(H1878="900+",3,NA)))</f>
        <v>2</v>
      </c>
      <c r="J1878">
        <v>17.0097767995365</v>
      </c>
      <c r="K1878">
        <v>19.736803563480802</v>
      </c>
      <c r="L1878">
        <v>0.63284707883388103</v>
      </c>
    </row>
    <row r="1879" spans="1:12" x14ac:dyDescent="0.2">
      <c r="A1879" t="s">
        <v>747</v>
      </c>
      <c r="B1879" t="str">
        <f t="shared" si="87"/>
        <v>canopy_cover_50p</v>
      </c>
      <c r="C1879">
        <f>VLOOKUP(B1879,GDD!$D$2:$E$31,2)</f>
        <v>13</v>
      </c>
      <c r="D1879" t="str">
        <f t="shared" si="89"/>
        <v>SbDIV18</v>
      </c>
      <c r="E1879" s="2">
        <v>20180718</v>
      </c>
      <c r="F1879" t="str">
        <f t="shared" si="88"/>
        <v>RS2</v>
      </c>
      <c r="G1879" t="s">
        <v>1140</v>
      </c>
      <c r="H1879" t="str">
        <f>VLOOKUP(E1879,GDD!$A$2:$B$57,2)</f>
        <v>650-900</v>
      </c>
      <c r="I1879" cm="1">
        <f t="array" ref="I1879">IF(H1879="0-650",1,IF(H1879="650-900",2,IF(H1879="900+",3,NA)))</f>
        <v>2</v>
      </c>
      <c r="J1879">
        <v>86.299315238521402</v>
      </c>
      <c r="K1879">
        <v>72.524202517824406</v>
      </c>
      <c r="L1879">
        <v>0.70413118340818504</v>
      </c>
    </row>
    <row r="1880" spans="1:12" x14ac:dyDescent="0.2">
      <c r="A1880" t="s">
        <v>748</v>
      </c>
      <c r="B1880" t="str">
        <f t="shared" si="87"/>
        <v>canopy_cover_75p</v>
      </c>
      <c r="C1880">
        <f>VLOOKUP(B1880,GDD!$D$2:$E$31,2)</f>
        <v>14</v>
      </c>
      <c r="D1880" t="str">
        <f t="shared" si="89"/>
        <v>SbDIV18</v>
      </c>
      <c r="E1880" s="2">
        <v>20180718</v>
      </c>
      <c r="F1880" t="str">
        <f t="shared" si="88"/>
        <v>RS2</v>
      </c>
      <c r="G1880" t="s">
        <v>1140</v>
      </c>
      <c r="H1880" t="str">
        <f>VLOOKUP(E1880,GDD!$A$2:$B$57,2)</f>
        <v>650-900</v>
      </c>
      <c r="I1880" cm="1">
        <f t="array" ref="I1880">IF(H1880="0-650",1,IF(H1880="650-900",2,IF(H1880="900+",3,NA)))</f>
        <v>2</v>
      </c>
      <c r="J1880">
        <v>114.343501516895</v>
      </c>
      <c r="K1880">
        <v>65.311297639419394</v>
      </c>
      <c r="L1880">
        <v>0.77785144509384296</v>
      </c>
    </row>
    <row r="1881" spans="1:12" x14ac:dyDescent="0.2">
      <c r="A1881" t="s">
        <v>749</v>
      </c>
      <c r="B1881" t="str">
        <f t="shared" si="87"/>
        <v>standard_deviation_ht</v>
      </c>
      <c r="C1881">
        <f>VLOOKUP(B1881,GDD!$D$2:$E$31,2)</f>
        <v>15</v>
      </c>
      <c r="D1881" t="str">
        <f t="shared" si="89"/>
        <v>SbDIV18</v>
      </c>
      <c r="E1881" s="2">
        <v>20180718</v>
      </c>
      <c r="F1881" t="str">
        <f t="shared" si="88"/>
        <v>RS2</v>
      </c>
      <c r="G1881" t="s">
        <v>1140</v>
      </c>
      <c r="H1881" t="str">
        <f>VLOOKUP(E1881,GDD!$A$2:$B$57,2)</f>
        <v>650-900</v>
      </c>
      <c r="I1881" cm="1">
        <f t="array" ref="I1881">IF(H1881="0-650",1,IF(H1881="650-900",2,IF(H1881="900+",3,NA)))</f>
        <v>2</v>
      </c>
      <c r="J1881">
        <v>9.8948753223849495E-3</v>
      </c>
      <c r="K1881">
        <v>9.4825940965463803E-4</v>
      </c>
      <c r="L1881">
        <v>0.95427432973723003</v>
      </c>
    </row>
    <row r="1882" spans="1:12" x14ac:dyDescent="0.2">
      <c r="A1882" t="s">
        <v>750</v>
      </c>
      <c r="B1882" t="str">
        <f t="shared" si="87"/>
        <v>quadratic_mean_ht</v>
      </c>
      <c r="C1882">
        <f>VLOOKUP(B1882,GDD!$D$2:$E$31,2)</f>
        <v>16</v>
      </c>
      <c r="D1882" t="str">
        <f t="shared" si="89"/>
        <v>SbDIV18</v>
      </c>
      <c r="E1882" s="2">
        <v>20180718</v>
      </c>
      <c r="F1882" t="str">
        <f t="shared" si="88"/>
        <v>RS2</v>
      </c>
      <c r="G1882" t="s">
        <v>1140</v>
      </c>
      <c r="H1882" t="str">
        <f>VLOOKUP(E1882,GDD!$A$2:$B$57,2)</f>
        <v>650-900</v>
      </c>
      <c r="I1882" cm="1">
        <f t="array" ref="I1882">IF(H1882="0-650",1,IF(H1882="650-900",2,IF(H1882="900+",3,NA)))</f>
        <v>2</v>
      </c>
      <c r="J1882">
        <v>0.143637813523668</v>
      </c>
      <c r="K1882">
        <v>4.12490378379087E-3</v>
      </c>
      <c r="L1882">
        <v>0.98584455638421098</v>
      </c>
    </row>
    <row r="1883" spans="1:12" x14ac:dyDescent="0.2">
      <c r="A1883" t="s">
        <v>751</v>
      </c>
      <c r="B1883" t="str">
        <f t="shared" si="87"/>
        <v>skewness_ht</v>
      </c>
      <c r="C1883">
        <f>VLOOKUP(B1883,GDD!$D$2:$E$31,2)</f>
        <v>17</v>
      </c>
      <c r="D1883" t="str">
        <f t="shared" si="89"/>
        <v>SbDIV18</v>
      </c>
      <c r="E1883" s="2">
        <v>20180718</v>
      </c>
      <c r="F1883" t="str">
        <f t="shared" si="88"/>
        <v>RS2</v>
      </c>
      <c r="G1883" t="s">
        <v>1140</v>
      </c>
      <c r="H1883" t="str">
        <f>VLOOKUP(E1883,GDD!$A$2:$B$57,2)</f>
        <v>650-900</v>
      </c>
      <c r="I1883" cm="1">
        <f t="array" ref="I1883">IF(H1883="0-650",1,IF(H1883="650-900",2,IF(H1883="900+",3,NA)))</f>
        <v>2</v>
      </c>
      <c r="J1883">
        <v>0.24766373729451199</v>
      </c>
      <c r="K1883">
        <v>0.176468280294278</v>
      </c>
      <c r="L1883">
        <v>0.73731855402252</v>
      </c>
    </row>
    <row r="1884" spans="1:12" x14ac:dyDescent="0.2">
      <c r="A1884" t="s">
        <v>752</v>
      </c>
      <c r="B1884" t="str">
        <f t="shared" si="87"/>
        <v>kurtosis_ht</v>
      </c>
      <c r="C1884">
        <f>VLOOKUP(B1884,GDD!$D$2:$E$31,2)</f>
        <v>18</v>
      </c>
      <c r="D1884" t="str">
        <f t="shared" si="89"/>
        <v>SbDIV18</v>
      </c>
      <c r="E1884" s="2">
        <v>20180718</v>
      </c>
      <c r="F1884" t="str">
        <f t="shared" si="88"/>
        <v>RS2</v>
      </c>
      <c r="G1884" t="s">
        <v>1140</v>
      </c>
      <c r="H1884" t="str">
        <f>VLOOKUP(E1884,GDD!$A$2:$B$57,2)</f>
        <v>650-900</v>
      </c>
      <c r="I1884" cm="1">
        <f t="array" ref="I1884">IF(H1884="0-650",1,IF(H1884="650-900",2,IF(H1884="900+",3,NA)))</f>
        <v>2</v>
      </c>
      <c r="J1884">
        <v>2.0036598525804998</v>
      </c>
      <c r="K1884">
        <v>1.11761482962882</v>
      </c>
      <c r="L1884">
        <v>0.78192602811956602</v>
      </c>
    </row>
    <row r="1885" spans="1:12" x14ac:dyDescent="0.2">
      <c r="A1885" t="s">
        <v>753</v>
      </c>
      <c r="B1885" t="str">
        <f t="shared" si="87"/>
        <v>variation_ht</v>
      </c>
      <c r="C1885">
        <f>VLOOKUP(B1885,GDD!$D$2:$E$31,2)</f>
        <v>19</v>
      </c>
      <c r="D1885" t="str">
        <f t="shared" si="89"/>
        <v>SbDIV18</v>
      </c>
      <c r="E1885" s="2">
        <v>20180718</v>
      </c>
      <c r="F1885" t="str">
        <f t="shared" si="88"/>
        <v>RS2</v>
      </c>
      <c r="G1885" t="s">
        <v>1140</v>
      </c>
      <c r="H1885" t="str">
        <f>VLOOKUP(E1885,GDD!$A$2:$B$57,2)</f>
        <v>650-900</v>
      </c>
      <c r="I1885" cm="1">
        <f t="array" ref="I1885">IF(H1885="0-650",1,IF(H1885="650-900",2,IF(H1885="900+",3,NA)))</f>
        <v>2</v>
      </c>
      <c r="J1885">
        <v>1.92148931158447E-3</v>
      </c>
      <c r="K1885">
        <v>6.1063636873572198E-4</v>
      </c>
      <c r="L1885">
        <v>0.86288972669490405</v>
      </c>
    </row>
    <row r="1886" spans="1:12" x14ac:dyDescent="0.2">
      <c r="A1886" t="s">
        <v>754</v>
      </c>
      <c r="B1886" t="str">
        <f t="shared" si="87"/>
        <v>plot_volume</v>
      </c>
      <c r="C1886">
        <f>VLOOKUP(B1886,GDD!$D$2:$E$31,2)</f>
        <v>20</v>
      </c>
      <c r="D1886" t="str">
        <f t="shared" si="89"/>
        <v>SbDIV18</v>
      </c>
      <c r="E1886" s="2">
        <v>20180718</v>
      </c>
      <c r="F1886" t="str">
        <f t="shared" si="88"/>
        <v>RS2</v>
      </c>
      <c r="G1886" t="s">
        <v>1140</v>
      </c>
      <c r="H1886" t="str">
        <f>VLOOKUP(E1886,GDD!$A$2:$B$57,2)</f>
        <v>650-900</v>
      </c>
      <c r="I1886" cm="1">
        <f t="array" ref="I1886">IF(H1886="0-650",1,IF(H1886="650-900",2,IF(H1886="900+",3,NA)))</f>
        <v>2</v>
      </c>
      <c r="J1886" s="1">
        <v>6.6689706657068295E-5</v>
      </c>
      <c r="K1886" s="1">
        <v>3.2529378278857401E-6</v>
      </c>
      <c r="L1886">
        <v>0.97619203797126697</v>
      </c>
    </row>
    <row r="1887" spans="1:12" x14ac:dyDescent="0.2">
      <c r="A1887" t="s">
        <v>755</v>
      </c>
      <c r="B1887" t="str">
        <f t="shared" si="87"/>
        <v>height_30p</v>
      </c>
      <c r="C1887">
        <f>VLOOKUP(B1887,GDD!$D$2:$E$31,2)</f>
        <v>2</v>
      </c>
      <c r="D1887" t="str">
        <f t="shared" si="89"/>
        <v>SbDIV18</v>
      </c>
      <c r="E1887" s="2">
        <v>20180806</v>
      </c>
      <c r="F1887" t="str">
        <f t="shared" si="88"/>
        <v>RS2</v>
      </c>
      <c r="G1887" t="s">
        <v>1140</v>
      </c>
      <c r="H1887" t="str">
        <f>VLOOKUP(E1887,GDD!$A$2:$B$57,2)</f>
        <v>900+</v>
      </c>
      <c r="I1887" cm="1">
        <f t="array" ref="I1887">IF(H1887="0-650",1,IF(H1887="650-900",2,IF(H1887="900+",3,NA)))</f>
        <v>3</v>
      </c>
      <c r="J1887">
        <v>4.0430479820223998E-2</v>
      </c>
      <c r="K1887">
        <v>8.0571585232075402E-2</v>
      </c>
      <c r="L1887">
        <v>0.50089627035428697</v>
      </c>
    </row>
    <row r="1888" spans="1:12" x14ac:dyDescent="0.2">
      <c r="A1888" t="s">
        <v>756</v>
      </c>
      <c r="B1888" t="str">
        <f t="shared" si="87"/>
        <v>height_50p</v>
      </c>
      <c r="C1888">
        <f>VLOOKUP(B1888,GDD!$D$2:$E$31,2)</f>
        <v>3</v>
      </c>
      <c r="D1888" t="str">
        <f t="shared" si="89"/>
        <v>SbDIV18</v>
      </c>
      <c r="E1888" s="2">
        <v>20180806</v>
      </c>
      <c r="F1888" t="str">
        <f t="shared" si="88"/>
        <v>RS2</v>
      </c>
      <c r="G1888" t="s">
        <v>1140</v>
      </c>
      <c r="H1888" t="str">
        <f>VLOOKUP(E1888,GDD!$A$2:$B$57,2)</f>
        <v>900+</v>
      </c>
      <c r="I1888" cm="1">
        <f t="array" ref="I1888">IF(H1888="0-650",1,IF(H1888="650-900",2,IF(H1888="900+",3,NA)))</f>
        <v>3</v>
      </c>
      <c r="J1888">
        <v>6.6570631250243498E-2</v>
      </c>
      <c r="K1888">
        <v>7.0194216606103393E-2</v>
      </c>
      <c r="L1888">
        <v>0.65478618431706703</v>
      </c>
    </row>
    <row r="1889" spans="1:12" x14ac:dyDescent="0.2">
      <c r="A1889" t="s">
        <v>757</v>
      </c>
      <c r="B1889" t="str">
        <f t="shared" si="87"/>
        <v>height_70p</v>
      </c>
      <c r="C1889">
        <f>VLOOKUP(B1889,GDD!$D$2:$E$31,2)</f>
        <v>4</v>
      </c>
      <c r="D1889" t="str">
        <f t="shared" si="89"/>
        <v>SbDIV18</v>
      </c>
      <c r="E1889" s="2">
        <v>20180806</v>
      </c>
      <c r="F1889" t="str">
        <f t="shared" si="88"/>
        <v>RS2</v>
      </c>
      <c r="G1889" t="s">
        <v>1140</v>
      </c>
      <c r="H1889" t="str">
        <f>VLOOKUP(E1889,GDD!$A$2:$B$57,2)</f>
        <v>900+</v>
      </c>
      <c r="I1889" cm="1">
        <f t="array" ref="I1889">IF(H1889="0-650",1,IF(H1889="650-900",2,IF(H1889="900+",3,NA)))</f>
        <v>3</v>
      </c>
      <c r="J1889">
        <v>9.4002401344682504E-2</v>
      </c>
      <c r="K1889">
        <v>6.4286514656870394E-2</v>
      </c>
      <c r="L1889">
        <v>0.74518934962535399</v>
      </c>
    </row>
    <row r="1890" spans="1:12" x14ac:dyDescent="0.2">
      <c r="A1890" t="s">
        <v>758</v>
      </c>
      <c r="B1890" t="str">
        <f t="shared" si="87"/>
        <v>height_90p</v>
      </c>
      <c r="C1890">
        <f>VLOOKUP(B1890,GDD!$D$2:$E$31,2)</f>
        <v>5</v>
      </c>
      <c r="D1890" t="str">
        <f t="shared" si="89"/>
        <v>SbDIV18</v>
      </c>
      <c r="E1890" s="2">
        <v>20180806</v>
      </c>
      <c r="F1890" t="str">
        <f t="shared" si="88"/>
        <v>RS2</v>
      </c>
      <c r="G1890" t="s">
        <v>1140</v>
      </c>
      <c r="H1890" t="str">
        <f>VLOOKUP(E1890,GDD!$A$2:$B$57,2)</f>
        <v>900+</v>
      </c>
      <c r="I1890" cm="1">
        <f t="array" ref="I1890">IF(H1890="0-650",1,IF(H1890="650-900",2,IF(H1890="900+",3,NA)))</f>
        <v>3</v>
      </c>
      <c r="J1890">
        <v>0.152893673390357</v>
      </c>
      <c r="K1890">
        <v>8.8231603765000693E-2</v>
      </c>
      <c r="L1890">
        <v>0.77607268979626398</v>
      </c>
    </row>
    <row r="1891" spans="1:12" x14ac:dyDescent="0.2">
      <c r="A1891" t="s">
        <v>759</v>
      </c>
      <c r="B1891" t="str">
        <f t="shared" si="87"/>
        <v>height_95p</v>
      </c>
      <c r="C1891">
        <f>VLOOKUP(B1891,GDD!$D$2:$E$31,2)</f>
        <v>6</v>
      </c>
      <c r="D1891" t="str">
        <f t="shared" si="89"/>
        <v>SbDIV18</v>
      </c>
      <c r="E1891" s="2">
        <v>20180806</v>
      </c>
      <c r="F1891" t="str">
        <f t="shared" si="88"/>
        <v>RS2</v>
      </c>
      <c r="G1891" t="s">
        <v>1140</v>
      </c>
      <c r="H1891" t="str">
        <f>VLOOKUP(E1891,GDD!$A$2:$B$57,2)</f>
        <v>900+</v>
      </c>
      <c r="I1891" cm="1">
        <f t="array" ref="I1891">IF(H1891="0-650",1,IF(H1891="650-900",2,IF(H1891="900+",3,NA)))</f>
        <v>3</v>
      </c>
      <c r="J1891">
        <v>0.172736065333183</v>
      </c>
      <c r="K1891">
        <v>9.8970843058026406E-2</v>
      </c>
      <c r="L1891">
        <v>0.77731486622758506</v>
      </c>
    </row>
    <row r="1892" spans="1:12" x14ac:dyDescent="0.2">
      <c r="A1892" t="s">
        <v>760</v>
      </c>
      <c r="B1892" t="str">
        <f t="shared" si="87"/>
        <v>height_99p</v>
      </c>
      <c r="C1892">
        <f>VLOOKUP(B1892,GDD!$D$2:$E$31,2)</f>
        <v>7</v>
      </c>
      <c r="D1892" t="str">
        <f t="shared" si="89"/>
        <v>SbDIV18</v>
      </c>
      <c r="E1892" s="2">
        <v>20180806</v>
      </c>
      <c r="F1892" t="str">
        <f t="shared" si="88"/>
        <v>RS2</v>
      </c>
      <c r="G1892" t="s">
        <v>1140</v>
      </c>
      <c r="H1892" t="str">
        <f>VLOOKUP(E1892,GDD!$A$2:$B$57,2)</f>
        <v>900+</v>
      </c>
      <c r="I1892" cm="1">
        <f t="array" ref="I1892">IF(H1892="0-650",1,IF(H1892="650-900",2,IF(H1892="900+",3,NA)))</f>
        <v>3</v>
      </c>
      <c r="J1892">
        <v>0.18318294509387401</v>
      </c>
      <c r="K1892">
        <v>0.155865705665065</v>
      </c>
      <c r="L1892">
        <v>0.70153911233475996</v>
      </c>
    </row>
    <row r="1893" spans="1:12" x14ac:dyDescent="0.2">
      <c r="A1893" t="s">
        <v>761</v>
      </c>
      <c r="B1893" t="str">
        <f t="shared" si="87"/>
        <v>canopy_cover_5p</v>
      </c>
      <c r="C1893">
        <f>VLOOKUP(B1893,GDD!$D$2:$E$31,2)</f>
        <v>8</v>
      </c>
      <c r="D1893" t="str">
        <f t="shared" si="89"/>
        <v>SbDIV18</v>
      </c>
      <c r="E1893" s="2">
        <v>20180806</v>
      </c>
      <c r="F1893" t="str">
        <f t="shared" si="88"/>
        <v>RS2</v>
      </c>
      <c r="G1893" t="s">
        <v>1140</v>
      </c>
      <c r="H1893" t="str">
        <f>VLOOKUP(E1893,GDD!$A$2:$B$57,2)</f>
        <v>900+</v>
      </c>
      <c r="I1893" cm="1">
        <f t="array" ref="I1893">IF(H1893="0-650",1,IF(H1893="650-900",2,IF(H1893="900+",3,NA)))</f>
        <v>3</v>
      </c>
      <c r="J1893">
        <v>0</v>
      </c>
      <c r="K1893">
        <v>64.220931212809305</v>
      </c>
      <c r="L1893">
        <v>0</v>
      </c>
    </row>
    <row r="1894" spans="1:12" x14ac:dyDescent="0.2">
      <c r="A1894" t="s">
        <v>762</v>
      </c>
      <c r="B1894" t="str">
        <f t="shared" si="87"/>
        <v>pcanopy_cover_10p</v>
      </c>
      <c r="C1894">
        <f>VLOOKUP(B1894,GDD!$D$2:$E$31,2)</f>
        <v>9</v>
      </c>
      <c r="D1894" t="str">
        <f t="shared" si="89"/>
        <v>SbDIV18</v>
      </c>
      <c r="E1894" s="2">
        <v>20180806</v>
      </c>
      <c r="F1894" t="str">
        <f t="shared" si="88"/>
        <v>RS2</v>
      </c>
      <c r="G1894" t="s">
        <v>1140</v>
      </c>
      <c r="H1894" t="str">
        <f>VLOOKUP(E1894,GDD!$A$2:$B$57,2)</f>
        <v>900+</v>
      </c>
      <c r="I1894" cm="1">
        <f t="array" ref="I1894">IF(H1894="0-650",1,IF(H1894="650-900",2,IF(H1894="900+",3,NA)))</f>
        <v>3</v>
      </c>
      <c r="J1894">
        <v>0</v>
      </c>
      <c r="K1894">
        <v>59.6407749362806</v>
      </c>
      <c r="L1894">
        <v>0</v>
      </c>
    </row>
    <row r="1895" spans="1:12" x14ac:dyDescent="0.2">
      <c r="A1895" t="s">
        <v>763</v>
      </c>
      <c r="B1895" t="str">
        <f t="shared" si="87"/>
        <v>canopy_cover_20p</v>
      </c>
      <c r="C1895">
        <f>VLOOKUP(B1895,GDD!$D$2:$E$31,2)</f>
        <v>10</v>
      </c>
      <c r="D1895" t="str">
        <f t="shared" si="89"/>
        <v>SbDIV18</v>
      </c>
      <c r="E1895" s="2">
        <v>20180806</v>
      </c>
      <c r="F1895" t="str">
        <f t="shared" si="88"/>
        <v>RS2</v>
      </c>
      <c r="G1895" t="s">
        <v>1140</v>
      </c>
      <c r="H1895" t="str">
        <f>VLOOKUP(E1895,GDD!$A$2:$B$57,2)</f>
        <v>900+</v>
      </c>
      <c r="I1895" cm="1">
        <f t="array" ref="I1895">IF(H1895="0-650",1,IF(H1895="650-900",2,IF(H1895="900+",3,NA)))</f>
        <v>3</v>
      </c>
      <c r="J1895">
        <v>0</v>
      </c>
      <c r="K1895">
        <v>54.101156671587503</v>
      </c>
      <c r="L1895">
        <v>0</v>
      </c>
    </row>
    <row r="1896" spans="1:12" x14ac:dyDescent="0.2">
      <c r="A1896" t="s">
        <v>764</v>
      </c>
      <c r="B1896" t="str">
        <f t="shared" si="87"/>
        <v>canopy_cover_30p</v>
      </c>
      <c r="C1896">
        <f>VLOOKUP(B1896,GDD!$D$2:$E$31,2)</f>
        <v>11</v>
      </c>
      <c r="D1896" t="str">
        <f t="shared" si="89"/>
        <v>SbDIV18</v>
      </c>
      <c r="E1896" s="2">
        <v>20180806</v>
      </c>
      <c r="F1896" t="str">
        <f t="shared" si="88"/>
        <v>RS2</v>
      </c>
      <c r="G1896" t="s">
        <v>1140</v>
      </c>
      <c r="H1896" t="str">
        <f>VLOOKUP(E1896,GDD!$A$2:$B$57,2)</f>
        <v>900+</v>
      </c>
      <c r="I1896" cm="1">
        <f t="array" ref="I1896">IF(H1896="0-650",1,IF(H1896="650-900",2,IF(H1896="900+",3,NA)))</f>
        <v>3</v>
      </c>
      <c r="J1896" s="1">
        <v>3.9246867449008396E-18</v>
      </c>
      <c r="K1896">
        <v>56.046445063719197</v>
      </c>
      <c r="L1896" s="1">
        <v>1.40051228599383E-19</v>
      </c>
    </row>
    <row r="1897" spans="1:12" x14ac:dyDescent="0.2">
      <c r="A1897" t="s">
        <v>765</v>
      </c>
      <c r="B1897" t="str">
        <f t="shared" si="87"/>
        <v>canopy_cover_40p</v>
      </c>
      <c r="C1897">
        <f>VLOOKUP(B1897,GDD!$D$2:$E$31,2)</f>
        <v>12</v>
      </c>
      <c r="D1897" t="str">
        <f t="shared" si="89"/>
        <v>SbDIV18</v>
      </c>
      <c r="E1897" s="2">
        <v>20180806</v>
      </c>
      <c r="F1897" t="str">
        <f t="shared" si="88"/>
        <v>RS2</v>
      </c>
      <c r="G1897" t="s">
        <v>1140</v>
      </c>
      <c r="H1897" t="str">
        <f>VLOOKUP(E1897,GDD!$A$2:$B$57,2)</f>
        <v>900+</v>
      </c>
      <c r="I1897" cm="1">
        <f t="array" ref="I1897">IF(H1897="0-650",1,IF(H1897="650-900",2,IF(H1897="900+",3,NA)))</f>
        <v>3</v>
      </c>
      <c r="J1897">
        <v>0</v>
      </c>
      <c r="K1897">
        <v>101.79523265601701</v>
      </c>
      <c r="L1897">
        <v>0</v>
      </c>
    </row>
    <row r="1898" spans="1:12" x14ac:dyDescent="0.2">
      <c r="A1898" t="s">
        <v>766</v>
      </c>
      <c r="B1898" t="str">
        <f t="shared" si="87"/>
        <v>canopy_cover_50p</v>
      </c>
      <c r="C1898">
        <f>VLOOKUP(B1898,GDD!$D$2:$E$31,2)</f>
        <v>13</v>
      </c>
      <c r="D1898" t="str">
        <f t="shared" si="89"/>
        <v>SbDIV18</v>
      </c>
      <c r="E1898" s="2">
        <v>20180806</v>
      </c>
      <c r="F1898" t="str">
        <f t="shared" si="88"/>
        <v>RS2</v>
      </c>
      <c r="G1898" t="s">
        <v>1140</v>
      </c>
      <c r="H1898" t="str">
        <f>VLOOKUP(E1898,GDD!$A$2:$B$57,2)</f>
        <v>900+</v>
      </c>
      <c r="I1898" cm="1">
        <f t="array" ref="I1898">IF(H1898="0-650",1,IF(H1898="650-900",2,IF(H1898="900+",3,NA)))</f>
        <v>3</v>
      </c>
      <c r="J1898" s="1">
        <v>2.1812682897272201E-13</v>
      </c>
      <c r="K1898">
        <v>182.836642553057</v>
      </c>
      <c r="L1898" s="1">
        <v>2.3860296921545498E-15</v>
      </c>
    </row>
    <row r="1899" spans="1:12" x14ac:dyDescent="0.2">
      <c r="A1899" t="s">
        <v>767</v>
      </c>
      <c r="B1899" t="str">
        <f t="shared" si="87"/>
        <v>canopy_cover_75p</v>
      </c>
      <c r="C1899">
        <f>VLOOKUP(B1899,GDD!$D$2:$E$31,2)</f>
        <v>14</v>
      </c>
      <c r="D1899" t="str">
        <f t="shared" si="89"/>
        <v>SbDIV18</v>
      </c>
      <c r="E1899" s="2">
        <v>20180806</v>
      </c>
      <c r="F1899" t="str">
        <f t="shared" si="88"/>
        <v>RS2</v>
      </c>
      <c r="G1899" t="s">
        <v>1140</v>
      </c>
      <c r="H1899" t="str">
        <f>VLOOKUP(E1899,GDD!$A$2:$B$57,2)</f>
        <v>900+</v>
      </c>
      <c r="I1899" cm="1">
        <f t="array" ref="I1899">IF(H1899="0-650",1,IF(H1899="650-900",2,IF(H1899="900+",3,NA)))</f>
        <v>3</v>
      </c>
      <c r="J1899">
        <v>0</v>
      </c>
      <c r="K1899">
        <v>38.393814474095997</v>
      </c>
      <c r="L1899">
        <v>0</v>
      </c>
    </row>
    <row r="1900" spans="1:12" x14ac:dyDescent="0.2">
      <c r="A1900" t="s">
        <v>768</v>
      </c>
      <c r="B1900" t="str">
        <f t="shared" si="87"/>
        <v>standard_deviation_ht</v>
      </c>
      <c r="C1900">
        <f>VLOOKUP(B1900,GDD!$D$2:$E$31,2)</f>
        <v>15</v>
      </c>
      <c r="D1900" t="str">
        <f t="shared" si="89"/>
        <v>SbDIV18</v>
      </c>
      <c r="E1900" s="2">
        <v>20180806</v>
      </c>
      <c r="F1900" t="str">
        <f t="shared" si="88"/>
        <v>RS2</v>
      </c>
      <c r="G1900" t="s">
        <v>1140</v>
      </c>
      <c r="H1900" t="str">
        <f>VLOOKUP(E1900,GDD!$A$2:$B$57,2)</f>
        <v>900+</v>
      </c>
      <c r="I1900" cm="1">
        <f t="array" ref="I1900">IF(H1900="0-650",1,IF(H1900="650-900",2,IF(H1900="900+",3,NA)))</f>
        <v>3</v>
      </c>
      <c r="J1900">
        <v>1.01465785948669E-2</v>
      </c>
      <c r="K1900">
        <v>1.13365306638918E-2</v>
      </c>
      <c r="L1900">
        <v>0.64158575587737399</v>
      </c>
    </row>
    <row r="1901" spans="1:12" x14ac:dyDescent="0.2">
      <c r="A1901" t="s">
        <v>769</v>
      </c>
      <c r="B1901" t="str">
        <f t="shared" si="87"/>
        <v>quadratic_mean_ht</v>
      </c>
      <c r="C1901">
        <f>VLOOKUP(B1901,GDD!$D$2:$E$31,2)</f>
        <v>16</v>
      </c>
      <c r="D1901" t="str">
        <f t="shared" si="89"/>
        <v>SbDIV18</v>
      </c>
      <c r="E1901" s="2">
        <v>20180806</v>
      </c>
      <c r="F1901" t="str">
        <f t="shared" si="88"/>
        <v>RS2</v>
      </c>
      <c r="G1901" t="s">
        <v>1140</v>
      </c>
      <c r="H1901" t="str">
        <f>VLOOKUP(E1901,GDD!$A$2:$B$57,2)</f>
        <v>900+</v>
      </c>
      <c r="I1901" cm="1">
        <f t="array" ref="I1901">IF(H1901="0-650",1,IF(H1901="650-900",2,IF(H1901="900+",3,NA)))</f>
        <v>3</v>
      </c>
      <c r="J1901">
        <v>7.4909437168742599E-2</v>
      </c>
      <c r="K1901">
        <v>4.2929780861280603E-2</v>
      </c>
      <c r="L1901">
        <v>0.77727584756941304</v>
      </c>
    </row>
    <row r="1902" spans="1:12" x14ac:dyDescent="0.2">
      <c r="A1902" t="s">
        <v>770</v>
      </c>
      <c r="B1902" t="str">
        <f t="shared" si="87"/>
        <v>skewness_ht</v>
      </c>
      <c r="C1902">
        <f>VLOOKUP(B1902,GDD!$D$2:$E$31,2)</f>
        <v>17</v>
      </c>
      <c r="D1902" t="str">
        <f t="shared" si="89"/>
        <v>SbDIV18</v>
      </c>
      <c r="E1902" s="2">
        <v>20180806</v>
      </c>
      <c r="F1902" t="str">
        <f t="shared" si="88"/>
        <v>RS2</v>
      </c>
      <c r="G1902" t="s">
        <v>1140</v>
      </c>
      <c r="H1902" t="str">
        <f>VLOOKUP(E1902,GDD!$A$2:$B$57,2)</f>
        <v>900+</v>
      </c>
      <c r="I1902" cm="1">
        <f t="array" ref="I1902">IF(H1902="0-650",1,IF(H1902="650-900",2,IF(H1902="900+",3,NA)))</f>
        <v>3</v>
      </c>
      <c r="J1902">
        <v>0</v>
      </c>
      <c r="K1902">
        <v>0.67874668258912996</v>
      </c>
      <c r="L1902">
        <v>0</v>
      </c>
    </row>
    <row r="1903" spans="1:12" x14ac:dyDescent="0.2">
      <c r="A1903" t="s">
        <v>771</v>
      </c>
      <c r="B1903" t="str">
        <f t="shared" si="87"/>
        <v>kurtosis_ht</v>
      </c>
      <c r="C1903">
        <f>VLOOKUP(B1903,GDD!$D$2:$E$31,2)</f>
        <v>18</v>
      </c>
      <c r="D1903" t="str">
        <f t="shared" si="89"/>
        <v>SbDIV18</v>
      </c>
      <c r="E1903" s="2">
        <v>20180806</v>
      </c>
      <c r="F1903" t="str">
        <f t="shared" si="88"/>
        <v>RS2</v>
      </c>
      <c r="G1903" t="s">
        <v>1140</v>
      </c>
      <c r="H1903" t="str">
        <f>VLOOKUP(E1903,GDD!$A$2:$B$57,2)</f>
        <v>900+</v>
      </c>
      <c r="I1903" cm="1">
        <f t="array" ref="I1903">IF(H1903="0-650",1,IF(H1903="650-900",2,IF(H1903="900+",3,NA)))</f>
        <v>3</v>
      </c>
      <c r="J1903">
        <v>0.53134133772343495</v>
      </c>
      <c r="K1903">
        <v>41.064409603785698</v>
      </c>
      <c r="L1903">
        <v>2.5225635522220499E-2</v>
      </c>
    </row>
    <row r="1904" spans="1:12" x14ac:dyDescent="0.2">
      <c r="A1904" t="s">
        <v>772</v>
      </c>
      <c r="B1904" t="str">
        <f t="shared" si="87"/>
        <v>variation_ht</v>
      </c>
      <c r="C1904">
        <f>VLOOKUP(B1904,GDD!$D$2:$E$31,2)</f>
        <v>19</v>
      </c>
      <c r="D1904" t="str">
        <f t="shared" si="89"/>
        <v>SbDIV18</v>
      </c>
      <c r="E1904" s="2">
        <v>20180806</v>
      </c>
      <c r="F1904" t="str">
        <f t="shared" si="88"/>
        <v>RS2</v>
      </c>
      <c r="G1904" t="s">
        <v>1140</v>
      </c>
      <c r="H1904" t="str">
        <f>VLOOKUP(E1904,GDD!$A$2:$B$57,2)</f>
        <v>900+</v>
      </c>
      <c r="I1904" cm="1">
        <f t="array" ref="I1904">IF(H1904="0-650",1,IF(H1904="650-900",2,IF(H1904="900+",3,NA)))</f>
        <v>3</v>
      </c>
      <c r="J1904">
        <v>2.2746656490766101E-3</v>
      </c>
      <c r="K1904">
        <v>4.0054425462722303E-2</v>
      </c>
      <c r="L1904">
        <v>0.101994352685191</v>
      </c>
    </row>
    <row r="1905" spans="1:12" x14ac:dyDescent="0.2">
      <c r="A1905" t="s">
        <v>773</v>
      </c>
      <c r="B1905" t="str">
        <f t="shared" si="87"/>
        <v>plot_volume</v>
      </c>
      <c r="C1905">
        <f>VLOOKUP(B1905,GDD!$D$2:$E$31,2)</f>
        <v>20</v>
      </c>
      <c r="D1905" t="str">
        <f t="shared" si="89"/>
        <v>SbDIV18</v>
      </c>
      <c r="E1905" s="2">
        <v>20180806</v>
      </c>
      <c r="F1905" t="str">
        <f t="shared" si="88"/>
        <v>RS2</v>
      </c>
      <c r="G1905" t="s">
        <v>1140</v>
      </c>
      <c r="H1905" t="str">
        <f>VLOOKUP(E1905,GDD!$A$2:$B$57,2)</f>
        <v>900+</v>
      </c>
      <c r="I1905" cm="1">
        <f t="array" ref="I1905">IF(H1905="0-650",1,IF(H1905="650-900",2,IF(H1905="900+",3,NA)))</f>
        <v>3</v>
      </c>
      <c r="J1905" s="1">
        <v>1.21959506048324E-5</v>
      </c>
      <c r="K1905" s="1">
        <v>3.5729222270458301E-5</v>
      </c>
      <c r="L1905">
        <v>0.40571266466318001</v>
      </c>
    </row>
    <row r="1906" spans="1:12" x14ac:dyDescent="0.2">
      <c r="A1906" t="s">
        <v>774</v>
      </c>
      <c r="B1906" t="str">
        <f t="shared" si="87"/>
        <v>NDVI</v>
      </c>
      <c r="C1906">
        <f>VLOOKUP(B1906,GDD!$D$2:$E$31,2)</f>
        <v>21</v>
      </c>
      <c r="D1906" t="str">
        <f t="shared" si="89"/>
        <v>SbDIV18</v>
      </c>
      <c r="E1906" s="2">
        <v>20180625</v>
      </c>
      <c r="F1906" t="str">
        <f t="shared" si="88"/>
        <v>RS2</v>
      </c>
      <c r="G1906" t="s">
        <v>1140</v>
      </c>
      <c r="H1906" t="str">
        <f>VLOOKUP(E1906,GDD!$A$2:$B$57,2)</f>
        <v>0-650</v>
      </c>
      <c r="I1906" cm="1">
        <f t="array" ref="I1906">IF(H1906="0-650",1,IF(H1906="650-900",2,IF(H1906="900+",3,NA)))</f>
        <v>1</v>
      </c>
      <c r="J1906" s="1">
        <v>4.5704040060570599E-5</v>
      </c>
      <c r="K1906" s="1">
        <v>7.93767531142974E-5</v>
      </c>
      <c r="L1906">
        <v>0.53522364011755597</v>
      </c>
    </row>
    <row r="1907" spans="1:12" x14ac:dyDescent="0.2">
      <c r="A1907" t="s">
        <v>775</v>
      </c>
      <c r="B1907" t="str">
        <f t="shared" si="87"/>
        <v>SR800680</v>
      </c>
      <c r="C1907">
        <f>VLOOKUP(B1907,GDD!$D$2:$E$31,2)</f>
        <v>22</v>
      </c>
      <c r="D1907" t="str">
        <f t="shared" si="89"/>
        <v>SbDIV18</v>
      </c>
      <c r="E1907" s="2">
        <v>20180625</v>
      </c>
      <c r="F1907" t="str">
        <f t="shared" si="88"/>
        <v>RS2</v>
      </c>
      <c r="G1907" t="s">
        <v>1140</v>
      </c>
      <c r="H1907" t="str">
        <f>VLOOKUP(E1907,GDD!$A$2:$B$57,2)</f>
        <v>0-650</v>
      </c>
      <c r="I1907" cm="1">
        <f t="array" ref="I1907">IF(H1907="0-650",1,IF(H1907="650-900",2,IF(H1907="900+",3,NA)))</f>
        <v>1</v>
      </c>
      <c r="J1907">
        <v>0.168380615587019</v>
      </c>
      <c r="K1907">
        <v>0.36044912366898302</v>
      </c>
      <c r="L1907">
        <v>0.48301237759135301</v>
      </c>
    </row>
    <row r="1908" spans="1:12" x14ac:dyDescent="0.2">
      <c r="A1908" t="s">
        <v>776</v>
      </c>
      <c r="B1908" t="str">
        <f t="shared" si="87"/>
        <v>mRENDVI</v>
      </c>
      <c r="C1908">
        <f>VLOOKUP(B1908,GDD!$D$2:$E$31,2)</f>
        <v>23</v>
      </c>
      <c r="D1908" t="str">
        <f t="shared" si="89"/>
        <v>SbDIV18</v>
      </c>
      <c r="E1908" s="2">
        <v>20180625</v>
      </c>
      <c r="F1908" t="str">
        <f t="shared" si="88"/>
        <v>RS2</v>
      </c>
      <c r="G1908" t="s">
        <v>1140</v>
      </c>
      <c r="H1908" t="str">
        <f>VLOOKUP(E1908,GDD!$A$2:$B$57,2)</f>
        <v>0-650</v>
      </c>
      <c r="I1908" cm="1">
        <f t="array" ref="I1908">IF(H1908="0-650",1,IF(H1908="650-900",2,IF(H1908="900+",3,NA)))</f>
        <v>1</v>
      </c>
      <c r="J1908" s="1">
        <v>4.1043925862187299E-5</v>
      </c>
      <c r="K1908">
        <v>1.0500013003068401E-4</v>
      </c>
      <c r="L1908">
        <v>0.43876603378963502</v>
      </c>
    </row>
    <row r="1909" spans="1:12" x14ac:dyDescent="0.2">
      <c r="A1909" t="s">
        <v>777</v>
      </c>
      <c r="B1909" t="str">
        <f t="shared" si="87"/>
        <v>GNDVI</v>
      </c>
      <c r="C1909">
        <f>VLOOKUP(B1909,GDD!$D$2:$E$31,2)</f>
        <v>24</v>
      </c>
      <c r="D1909" t="str">
        <f t="shared" si="89"/>
        <v>SbDIV18</v>
      </c>
      <c r="E1909" s="2">
        <v>20180625</v>
      </c>
      <c r="F1909" t="str">
        <f t="shared" si="88"/>
        <v>RS2</v>
      </c>
      <c r="G1909" t="s">
        <v>1140</v>
      </c>
      <c r="H1909" t="str">
        <f>VLOOKUP(E1909,GDD!$A$2:$B$57,2)</f>
        <v>0-650</v>
      </c>
      <c r="I1909" cm="1">
        <f t="array" ref="I1909">IF(H1909="0-650",1,IF(H1909="650-900",2,IF(H1909="900+",3,NA)))</f>
        <v>1</v>
      </c>
      <c r="J1909" s="1">
        <v>3.1967039238532299E-5</v>
      </c>
      <c r="K1909" s="1">
        <v>3.9629793964190003E-5</v>
      </c>
      <c r="L1909">
        <v>0.61733958927936505</v>
      </c>
    </row>
    <row r="1910" spans="1:12" x14ac:dyDescent="0.2">
      <c r="A1910" t="s">
        <v>778</v>
      </c>
      <c r="B1910" t="str">
        <f t="shared" si="87"/>
        <v>PRI</v>
      </c>
      <c r="C1910">
        <f>VLOOKUP(B1910,GDD!$D$2:$E$31,2)</f>
        <v>25</v>
      </c>
      <c r="D1910" t="str">
        <f t="shared" si="89"/>
        <v>SbDIV18</v>
      </c>
      <c r="E1910" s="2">
        <v>20180625</v>
      </c>
      <c r="F1910" t="str">
        <f t="shared" si="88"/>
        <v>RS2</v>
      </c>
      <c r="G1910" t="s">
        <v>1140</v>
      </c>
      <c r="H1910" t="str">
        <f>VLOOKUP(E1910,GDD!$A$2:$B$57,2)</f>
        <v>0-650</v>
      </c>
      <c r="I1910" cm="1">
        <f t="array" ref="I1910">IF(H1910="0-650",1,IF(H1910="650-900",2,IF(H1910="900+",3,NA)))</f>
        <v>1</v>
      </c>
      <c r="J1910" s="1">
        <v>7.1668907673460005E-7</v>
      </c>
      <c r="K1910" s="1">
        <v>1.1052799242635301E-5</v>
      </c>
      <c r="L1910">
        <v>0.114797195970994</v>
      </c>
    </row>
    <row r="1911" spans="1:12" x14ac:dyDescent="0.2">
      <c r="A1911" t="s">
        <v>779</v>
      </c>
      <c r="B1911" t="str">
        <f t="shared" si="87"/>
        <v>OSAVI</v>
      </c>
      <c r="C1911">
        <f>VLOOKUP(B1911,GDD!$D$2:$E$31,2)</f>
        <v>26</v>
      </c>
      <c r="D1911" t="str">
        <f t="shared" si="89"/>
        <v>SbDIV18</v>
      </c>
      <c r="E1911" s="2">
        <v>20180625</v>
      </c>
      <c r="F1911" t="str">
        <f t="shared" si="88"/>
        <v>RS2</v>
      </c>
      <c r="G1911" t="s">
        <v>1140</v>
      </c>
      <c r="H1911" t="str">
        <f>VLOOKUP(E1911,GDD!$A$2:$B$57,2)</f>
        <v>0-650</v>
      </c>
      <c r="I1911" cm="1">
        <f t="array" ref="I1911">IF(H1911="0-650",1,IF(H1911="650-900",2,IF(H1911="900+",3,NA)))</f>
        <v>1</v>
      </c>
      <c r="J1911">
        <v>2.9876557164531799E-4</v>
      </c>
      <c r="K1911">
        <v>1.1393455092367001E-3</v>
      </c>
      <c r="L1911">
        <v>0.344026239526661</v>
      </c>
    </row>
    <row r="1912" spans="1:12" x14ac:dyDescent="0.2">
      <c r="A1912" t="s">
        <v>780</v>
      </c>
      <c r="B1912" t="str">
        <f t="shared" si="87"/>
        <v>PSRI</v>
      </c>
      <c r="C1912">
        <f>VLOOKUP(B1912,GDD!$D$2:$E$31,2)</f>
        <v>27</v>
      </c>
      <c r="D1912" t="str">
        <f t="shared" si="89"/>
        <v>SbDIV18</v>
      </c>
      <c r="E1912" s="2">
        <v>20180625</v>
      </c>
      <c r="F1912" t="str">
        <f t="shared" si="88"/>
        <v>RS2</v>
      </c>
      <c r="G1912" t="s">
        <v>1140</v>
      </c>
      <c r="H1912" t="str">
        <f>VLOOKUP(E1912,GDD!$A$2:$B$57,2)</f>
        <v>0-650</v>
      </c>
      <c r="I1912" cm="1">
        <f t="array" ref="I1912">IF(H1912="0-650",1,IF(H1912="650-900",2,IF(H1912="900+",3,NA)))</f>
        <v>1</v>
      </c>
      <c r="J1912" s="1">
        <v>1.5403391552670999E-6</v>
      </c>
      <c r="K1912" s="1">
        <v>4.8359246452721704E-6</v>
      </c>
      <c r="L1912">
        <v>0.38914144459836703</v>
      </c>
    </row>
    <row r="1913" spans="1:12" x14ac:dyDescent="0.2">
      <c r="A1913" t="s">
        <v>781</v>
      </c>
      <c r="B1913" t="str">
        <f t="shared" si="87"/>
        <v>Carte1</v>
      </c>
      <c r="C1913">
        <f>VLOOKUP(B1913,GDD!$D$2:$E$31,2)</f>
        <v>28</v>
      </c>
      <c r="D1913" t="str">
        <f t="shared" si="89"/>
        <v>SbDIV18</v>
      </c>
      <c r="E1913" s="2">
        <v>20180625</v>
      </c>
      <c r="F1913" t="str">
        <f t="shared" si="88"/>
        <v>RS2</v>
      </c>
      <c r="G1913" t="s">
        <v>1140</v>
      </c>
      <c r="H1913" t="str">
        <f>VLOOKUP(E1913,GDD!$A$2:$B$57,2)</f>
        <v>0-650</v>
      </c>
      <c r="I1913" cm="1">
        <f t="array" ref="I1913">IF(H1913="0-650",1,IF(H1913="650-900",2,IF(H1913="900+",3,NA)))</f>
        <v>1</v>
      </c>
      <c r="J1913">
        <v>6.3560657597240599E-3</v>
      </c>
      <c r="K1913">
        <v>1.8337844780217299E-2</v>
      </c>
      <c r="L1913">
        <v>0.40940873502647701</v>
      </c>
    </row>
    <row r="1914" spans="1:12" x14ac:dyDescent="0.2">
      <c r="A1914" t="s">
        <v>782</v>
      </c>
      <c r="B1914" t="str">
        <f t="shared" si="87"/>
        <v>VOG1</v>
      </c>
      <c r="C1914">
        <f>VLOOKUP(B1914,GDD!$D$2:$E$31,2)</f>
        <v>29</v>
      </c>
      <c r="D1914" t="str">
        <f t="shared" si="89"/>
        <v>SbDIV18</v>
      </c>
      <c r="E1914" s="2">
        <v>20180625</v>
      </c>
      <c r="F1914" t="str">
        <f t="shared" si="88"/>
        <v>RS2</v>
      </c>
      <c r="G1914" t="s">
        <v>1140</v>
      </c>
      <c r="H1914" t="str">
        <f>VLOOKUP(E1914,GDD!$A$2:$B$57,2)</f>
        <v>0-650</v>
      </c>
      <c r="I1914" cm="1">
        <f t="array" ref="I1914">IF(H1914="0-650",1,IF(H1914="650-900",2,IF(H1914="900+",3,NA)))</f>
        <v>1</v>
      </c>
      <c r="J1914">
        <v>1.1499376517008801E-3</v>
      </c>
      <c r="K1914">
        <v>2.05367505634633E-3</v>
      </c>
      <c r="L1914">
        <v>0.52827580097978599</v>
      </c>
    </row>
    <row r="1915" spans="1:12" x14ac:dyDescent="0.2">
      <c r="A1915" t="s">
        <v>783</v>
      </c>
      <c r="B1915" t="str">
        <f t="shared" si="87"/>
        <v>SR700670</v>
      </c>
      <c r="C1915">
        <f>VLOOKUP(B1915,GDD!$D$2:$E$31,2)</f>
        <v>30</v>
      </c>
      <c r="D1915" t="str">
        <f t="shared" si="89"/>
        <v>SbDIV18</v>
      </c>
      <c r="E1915" s="2">
        <v>20180625</v>
      </c>
      <c r="F1915" t="str">
        <f t="shared" si="88"/>
        <v>RS2</v>
      </c>
      <c r="G1915" t="s">
        <v>1140</v>
      </c>
      <c r="H1915" t="str">
        <f>VLOOKUP(E1915,GDD!$A$2:$B$57,2)</f>
        <v>0-650</v>
      </c>
      <c r="I1915" cm="1">
        <f t="array" ref="I1915">IF(H1915="0-650",1,IF(H1915="650-900",2,IF(H1915="900+",3,NA)))</f>
        <v>1</v>
      </c>
      <c r="J1915">
        <v>2.1423089858492298E-3</v>
      </c>
      <c r="K1915">
        <v>1.40597175872267E-3</v>
      </c>
      <c r="L1915">
        <v>0.75293039468184897</v>
      </c>
    </row>
    <row r="1916" spans="1:12" x14ac:dyDescent="0.2">
      <c r="A1916" t="s">
        <v>784</v>
      </c>
      <c r="B1916" t="str">
        <f t="shared" si="87"/>
        <v>NDVI</v>
      </c>
      <c r="C1916">
        <f>VLOOKUP(B1916,GDD!$D$2:$E$31,2)</f>
        <v>21</v>
      </c>
      <c r="D1916" t="str">
        <f t="shared" si="89"/>
        <v>SbDIV18</v>
      </c>
      <c r="E1916" s="2">
        <v>20180711</v>
      </c>
      <c r="F1916" t="str">
        <f t="shared" si="88"/>
        <v>RS2</v>
      </c>
      <c r="G1916" t="s">
        <v>1140</v>
      </c>
      <c r="H1916" t="str">
        <f>VLOOKUP(E1916,GDD!$A$2:$B$57,2)</f>
        <v>650-900</v>
      </c>
      <c r="I1916" cm="1">
        <f t="array" ref="I1916">IF(H1916="0-650",1,IF(H1916="650-900",2,IF(H1916="900+",3,NA)))</f>
        <v>2</v>
      </c>
      <c r="J1916" s="1">
        <v>8.3543346804231094E-5</v>
      </c>
      <c r="K1916" s="1">
        <v>6.2570287952850494E-5</v>
      </c>
      <c r="L1916">
        <v>0.72754894047866903</v>
      </c>
    </row>
    <row r="1917" spans="1:12" x14ac:dyDescent="0.2">
      <c r="A1917" t="s">
        <v>785</v>
      </c>
      <c r="B1917" t="str">
        <f t="shared" si="87"/>
        <v>SR800680</v>
      </c>
      <c r="C1917">
        <f>VLOOKUP(B1917,GDD!$D$2:$E$31,2)</f>
        <v>22</v>
      </c>
      <c r="D1917" t="str">
        <f t="shared" si="89"/>
        <v>SbDIV18</v>
      </c>
      <c r="E1917" s="2">
        <v>20180711</v>
      </c>
      <c r="F1917" t="str">
        <f t="shared" si="88"/>
        <v>RS2</v>
      </c>
      <c r="G1917" t="s">
        <v>1140</v>
      </c>
      <c r="H1917" t="str">
        <f>VLOOKUP(E1917,GDD!$A$2:$B$57,2)</f>
        <v>650-900</v>
      </c>
      <c r="I1917" cm="1">
        <f t="array" ref="I1917">IF(H1917="0-650",1,IF(H1917="650-900",2,IF(H1917="900+",3,NA)))</f>
        <v>2</v>
      </c>
      <c r="J1917">
        <v>3.8189099798027799</v>
      </c>
      <c r="K1917">
        <v>1.54680723088752</v>
      </c>
      <c r="L1917">
        <v>0.83158736889303397</v>
      </c>
    </row>
    <row r="1918" spans="1:12" x14ac:dyDescent="0.2">
      <c r="A1918" t="s">
        <v>786</v>
      </c>
      <c r="B1918" t="str">
        <f t="shared" si="87"/>
        <v>mRENDVI</v>
      </c>
      <c r="C1918">
        <f>VLOOKUP(B1918,GDD!$D$2:$E$31,2)</f>
        <v>23</v>
      </c>
      <c r="D1918" t="str">
        <f t="shared" si="89"/>
        <v>SbDIV18</v>
      </c>
      <c r="E1918" s="2">
        <v>20180711</v>
      </c>
      <c r="F1918" t="str">
        <f t="shared" si="88"/>
        <v>RS2</v>
      </c>
      <c r="G1918" t="s">
        <v>1140</v>
      </c>
      <c r="H1918" t="str">
        <f>VLOOKUP(E1918,GDD!$A$2:$B$57,2)</f>
        <v>650-900</v>
      </c>
      <c r="I1918" cm="1">
        <f t="array" ref="I1918">IF(H1918="0-650",1,IF(H1918="650-900",2,IF(H1918="900+",3,NA)))</f>
        <v>2</v>
      </c>
      <c r="J1918" s="1">
        <v>6.2396317511370295E-5</v>
      </c>
      <c r="K1918" s="1">
        <v>6.3440464807095295E-5</v>
      </c>
      <c r="L1918">
        <v>0.66296860188539697</v>
      </c>
    </row>
    <row r="1919" spans="1:12" x14ac:dyDescent="0.2">
      <c r="A1919" t="s">
        <v>787</v>
      </c>
      <c r="B1919" t="str">
        <f t="shared" si="87"/>
        <v>GNDVI</v>
      </c>
      <c r="C1919">
        <f>VLOOKUP(B1919,GDD!$D$2:$E$31,2)</f>
        <v>24</v>
      </c>
      <c r="D1919" t="str">
        <f t="shared" si="89"/>
        <v>SbDIV18</v>
      </c>
      <c r="E1919" s="2">
        <v>20180711</v>
      </c>
      <c r="F1919" t="str">
        <f t="shared" si="88"/>
        <v>RS2</v>
      </c>
      <c r="G1919" t="s">
        <v>1140</v>
      </c>
      <c r="H1919" t="str">
        <f>VLOOKUP(E1919,GDD!$A$2:$B$57,2)</f>
        <v>650-900</v>
      </c>
      <c r="I1919" cm="1">
        <f t="array" ref="I1919">IF(H1919="0-650",1,IF(H1919="650-900",2,IF(H1919="900+",3,NA)))</f>
        <v>2</v>
      </c>
      <c r="J1919" s="1">
        <v>5.9284324035016901E-5</v>
      </c>
      <c r="K1919" s="1">
        <v>3.8116267514668897E-5</v>
      </c>
      <c r="L1919">
        <v>0.75673301177442598</v>
      </c>
    </row>
    <row r="1920" spans="1:12" x14ac:dyDescent="0.2">
      <c r="A1920" t="s">
        <v>788</v>
      </c>
      <c r="B1920" t="str">
        <f t="shared" si="87"/>
        <v>PRI</v>
      </c>
      <c r="C1920">
        <f>VLOOKUP(B1920,GDD!$D$2:$E$31,2)</f>
        <v>25</v>
      </c>
      <c r="D1920" t="str">
        <f t="shared" si="89"/>
        <v>SbDIV18</v>
      </c>
      <c r="E1920" s="2">
        <v>20180711</v>
      </c>
      <c r="F1920" t="str">
        <f t="shared" si="88"/>
        <v>RS2</v>
      </c>
      <c r="G1920" t="s">
        <v>1140</v>
      </c>
      <c r="H1920" t="str">
        <f>VLOOKUP(E1920,GDD!$A$2:$B$57,2)</f>
        <v>650-900</v>
      </c>
      <c r="I1920" cm="1">
        <f t="array" ref="I1920">IF(H1920="0-650",1,IF(H1920="650-900",2,IF(H1920="900+",3,NA)))</f>
        <v>2</v>
      </c>
      <c r="J1920" s="1">
        <v>1.3392339632431801E-5</v>
      </c>
      <c r="K1920" s="1">
        <v>1.4307645981370501E-5</v>
      </c>
      <c r="L1920">
        <v>0.65181707543596001</v>
      </c>
    </row>
    <row r="1921" spans="1:12" x14ac:dyDescent="0.2">
      <c r="A1921" t="s">
        <v>789</v>
      </c>
      <c r="B1921" t="str">
        <f t="shared" si="87"/>
        <v>OSAVI</v>
      </c>
      <c r="C1921">
        <f>VLOOKUP(B1921,GDD!$D$2:$E$31,2)</f>
        <v>26</v>
      </c>
      <c r="D1921" t="str">
        <f t="shared" si="89"/>
        <v>SbDIV18</v>
      </c>
      <c r="E1921" s="2">
        <v>20180711</v>
      </c>
      <c r="F1921" t="str">
        <f t="shared" si="88"/>
        <v>RS2</v>
      </c>
      <c r="G1921" t="s">
        <v>1140</v>
      </c>
      <c r="H1921" t="str">
        <f>VLOOKUP(E1921,GDD!$A$2:$B$57,2)</f>
        <v>650-900</v>
      </c>
      <c r="I1921" cm="1">
        <f t="array" ref="I1921">IF(H1921="0-650",1,IF(H1921="650-900",2,IF(H1921="900+",3,NA)))</f>
        <v>2</v>
      </c>
      <c r="J1921">
        <v>2.2320978650203799E-4</v>
      </c>
      <c r="K1921" s="1">
        <v>7.1297639997603096E-5</v>
      </c>
      <c r="L1921">
        <v>0.862284586629396</v>
      </c>
    </row>
    <row r="1922" spans="1:12" x14ac:dyDescent="0.2">
      <c r="A1922" t="s">
        <v>790</v>
      </c>
      <c r="B1922" t="str">
        <f t="shared" ref="B1922:B1985" si="90">LEFT(A1922, FIND("_RS",A1922)-10)</f>
        <v>PSRI</v>
      </c>
      <c r="C1922">
        <f>VLOOKUP(B1922,GDD!$D$2:$E$31,2)</f>
        <v>27</v>
      </c>
      <c r="D1922" t="str">
        <f t="shared" si="89"/>
        <v>SbDIV18</v>
      </c>
      <c r="E1922" s="2">
        <v>20180711</v>
      </c>
      <c r="F1922" t="str">
        <f t="shared" ref="F1922:F1985" si="91">RIGHT(A1922,LEN(A1922)-FIND("_RS",A1922))</f>
        <v>RS2</v>
      </c>
      <c r="G1922" t="s">
        <v>1140</v>
      </c>
      <c r="H1922" t="str">
        <f>VLOOKUP(E1922,GDD!$A$2:$B$57,2)</f>
        <v>650-900</v>
      </c>
      <c r="I1922" cm="1">
        <f t="array" ref="I1922">IF(H1922="0-650",1,IF(H1922="650-900",2,IF(H1922="900+",3,NA)))</f>
        <v>2</v>
      </c>
      <c r="J1922" s="1">
        <v>3.4340734539966601E-6</v>
      </c>
      <c r="K1922" s="1">
        <v>1.9947519180023901E-6</v>
      </c>
      <c r="L1922">
        <v>0.77493233792181004</v>
      </c>
    </row>
    <row r="1923" spans="1:12" x14ac:dyDescent="0.2">
      <c r="A1923" t="s">
        <v>791</v>
      </c>
      <c r="B1923" t="str">
        <f t="shared" si="90"/>
        <v>Carte1</v>
      </c>
      <c r="C1923">
        <f>VLOOKUP(B1923,GDD!$D$2:$E$31,2)</f>
        <v>28</v>
      </c>
      <c r="D1923" t="str">
        <f t="shared" ref="D1923:D1986" si="92">"SbDIV"&amp;MID(E1923,3,2)</f>
        <v>SbDIV18</v>
      </c>
      <c r="E1923" s="2">
        <v>20180711</v>
      </c>
      <c r="F1923" t="str">
        <f t="shared" si="91"/>
        <v>RS2</v>
      </c>
      <c r="G1923" t="s">
        <v>1140</v>
      </c>
      <c r="H1923" t="str">
        <f>VLOOKUP(E1923,GDD!$A$2:$B$57,2)</f>
        <v>650-900</v>
      </c>
      <c r="I1923" cm="1">
        <f t="array" ref="I1923">IF(H1923="0-650",1,IF(H1923="650-900",2,IF(H1923="900+",3,NA)))</f>
        <v>2</v>
      </c>
      <c r="J1923">
        <v>1.0893573256557701E-2</v>
      </c>
      <c r="K1923">
        <v>1.92447191862412E-2</v>
      </c>
      <c r="L1923">
        <v>0.53098113238991795</v>
      </c>
    </row>
    <row r="1924" spans="1:12" x14ac:dyDescent="0.2">
      <c r="A1924" t="s">
        <v>792</v>
      </c>
      <c r="B1924" t="str">
        <f t="shared" si="90"/>
        <v>VOG1</v>
      </c>
      <c r="C1924">
        <f>VLOOKUP(B1924,GDD!$D$2:$E$31,2)</f>
        <v>29</v>
      </c>
      <c r="D1924" t="str">
        <f t="shared" si="92"/>
        <v>SbDIV18</v>
      </c>
      <c r="E1924" s="2">
        <v>20180711</v>
      </c>
      <c r="F1924" t="str">
        <f t="shared" si="91"/>
        <v>RS2</v>
      </c>
      <c r="G1924" t="s">
        <v>1140</v>
      </c>
      <c r="H1924" t="str">
        <f>VLOOKUP(E1924,GDD!$A$2:$B$57,2)</f>
        <v>650-900</v>
      </c>
      <c r="I1924" cm="1">
        <f t="array" ref="I1924">IF(H1924="0-650",1,IF(H1924="650-900",2,IF(H1924="900+",3,NA)))</f>
        <v>2</v>
      </c>
      <c r="J1924">
        <v>1.81407227734086E-3</v>
      </c>
      <c r="K1924">
        <v>2.08468302844919E-3</v>
      </c>
      <c r="L1924">
        <v>0.63508735418430495</v>
      </c>
    </row>
    <row r="1925" spans="1:12" x14ac:dyDescent="0.2">
      <c r="A1925" t="s">
        <v>793</v>
      </c>
      <c r="B1925" t="str">
        <f t="shared" si="90"/>
        <v>SR700670</v>
      </c>
      <c r="C1925">
        <f>VLOOKUP(B1925,GDD!$D$2:$E$31,2)</f>
        <v>30</v>
      </c>
      <c r="D1925" t="str">
        <f t="shared" si="92"/>
        <v>SbDIV18</v>
      </c>
      <c r="E1925" s="2">
        <v>20180711</v>
      </c>
      <c r="F1925" t="str">
        <f t="shared" si="91"/>
        <v>RS2</v>
      </c>
      <c r="G1925" t="s">
        <v>1140</v>
      </c>
      <c r="H1925" t="str">
        <f>VLOOKUP(E1925,GDD!$A$2:$B$57,2)</f>
        <v>650-900</v>
      </c>
      <c r="I1925" cm="1">
        <f t="array" ref="I1925">IF(H1925="0-650",1,IF(H1925="650-900",2,IF(H1925="900+",3,NA)))</f>
        <v>2</v>
      </c>
      <c r="J1925">
        <v>1.46921114068558E-2</v>
      </c>
      <c r="K1925">
        <v>7.3939331985022304E-3</v>
      </c>
      <c r="L1925">
        <v>0.79895856670881604</v>
      </c>
    </row>
    <row r="1926" spans="1:12" x14ac:dyDescent="0.2">
      <c r="A1926" t="s">
        <v>794</v>
      </c>
      <c r="B1926" t="str">
        <f t="shared" si="90"/>
        <v>NDVI</v>
      </c>
      <c r="C1926">
        <f>VLOOKUP(B1926,GDD!$D$2:$E$31,2)</f>
        <v>21</v>
      </c>
      <c r="D1926" t="str">
        <f t="shared" si="92"/>
        <v>SbDIV18</v>
      </c>
      <c r="E1926" s="2">
        <v>20180725</v>
      </c>
      <c r="F1926" t="str">
        <f t="shared" si="91"/>
        <v>RS2</v>
      </c>
      <c r="G1926" t="s">
        <v>1140</v>
      </c>
      <c r="H1926" t="str">
        <f>VLOOKUP(E1926,GDD!$A$2:$B$57,2)</f>
        <v>900+</v>
      </c>
      <c r="I1926" cm="1">
        <f t="array" ref="I1926">IF(H1926="0-650",1,IF(H1926="650-900",2,IF(H1926="900+",3,NA)))</f>
        <v>3</v>
      </c>
      <c r="J1926">
        <v>1.8416144735852001E-4</v>
      </c>
      <c r="K1926" s="1">
        <v>9.0493096204375903E-5</v>
      </c>
      <c r="L1926">
        <v>0.80276821646376495</v>
      </c>
    </row>
    <row r="1927" spans="1:12" x14ac:dyDescent="0.2">
      <c r="A1927" t="s">
        <v>795</v>
      </c>
      <c r="B1927" t="str">
        <f t="shared" si="90"/>
        <v>SR800680</v>
      </c>
      <c r="C1927">
        <f>VLOOKUP(B1927,GDD!$D$2:$E$31,2)</f>
        <v>22</v>
      </c>
      <c r="D1927" t="str">
        <f t="shared" si="92"/>
        <v>SbDIV18</v>
      </c>
      <c r="E1927" s="2">
        <v>20180725</v>
      </c>
      <c r="F1927" t="str">
        <f t="shared" si="91"/>
        <v>RS2</v>
      </c>
      <c r="G1927" t="s">
        <v>1140</v>
      </c>
      <c r="H1927" t="str">
        <f>VLOOKUP(E1927,GDD!$A$2:$B$57,2)</f>
        <v>900+</v>
      </c>
      <c r="I1927" cm="1">
        <f t="array" ref="I1927">IF(H1927="0-650",1,IF(H1927="650-900",2,IF(H1927="900+",3,NA)))</f>
        <v>3</v>
      </c>
      <c r="J1927">
        <v>2.2044951644720201</v>
      </c>
      <c r="K1927">
        <v>1.0950997560950899</v>
      </c>
      <c r="L1927">
        <v>0.80103891121409498</v>
      </c>
    </row>
    <row r="1928" spans="1:12" x14ac:dyDescent="0.2">
      <c r="A1928" t="s">
        <v>796</v>
      </c>
      <c r="B1928" t="str">
        <f t="shared" si="90"/>
        <v>mRENDVI</v>
      </c>
      <c r="C1928">
        <f>VLOOKUP(B1928,GDD!$D$2:$E$31,2)</f>
        <v>23</v>
      </c>
      <c r="D1928" t="str">
        <f t="shared" si="92"/>
        <v>SbDIV18</v>
      </c>
      <c r="E1928" s="2">
        <v>20180725</v>
      </c>
      <c r="F1928" t="str">
        <f t="shared" si="91"/>
        <v>RS2</v>
      </c>
      <c r="G1928" t="s">
        <v>1140</v>
      </c>
      <c r="H1928" t="str">
        <f>VLOOKUP(E1928,GDD!$A$2:$B$57,2)</f>
        <v>900+</v>
      </c>
      <c r="I1928" cm="1">
        <f t="array" ref="I1928">IF(H1928="0-650",1,IF(H1928="650-900",2,IF(H1928="900+",3,NA)))</f>
        <v>3</v>
      </c>
      <c r="J1928">
        <v>1.82174615673844E-4</v>
      </c>
      <c r="K1928" s="1">
        <v>6.8791685685307903E-5</v>
      </c>
      <c r="L1928">
        <v>0.84117943380521698</v>
      </c>
    </row>
    <row r="1929" spans="1:12" x14ac:dyDescent="0.2">
      <c r="A1929" t="s">
        <v>797</v>
      </c>
      <c r="B1929" t="str">
        <f t="shared" si="90"/>
        <v>GNDVI</v>
      </c>
      <c r="C1929">
        <f>VLOOKUP(B1929,GDD!$D$2:$E$31,2)</f>
        <v>24</v>
      </c>
      <c r="D1929" t="str">
        <f t="shared" si="92"/>
        <v>SbDIV18</v>
      </c>
      <c r="E1929" s="2">
        <v>20180725</v>
      </c>
      <c r="F1929" t="str">
        <f t="shared" si="91"/>
        <v>RS2</v>
      </c>
      <c r="G1929" t="s">
        <v>1140</v>
      </c>
      <c r="H1929" t="str">
        <f>VLOOKUP(E1929,GDD!$A$2:$B$57,2)</f>
        <v>900+</v>
      </c>
      <c r="I1929" cm="1">
        <f t="array" ref="I1929">IF(H1929="0-650",1,IF(H1929="650-900",2,IF(H1929="900+",3,NA)))</f>
        <v>3</v>
      </c>
      <c r="J1929" s="1">
        <v>5.9231914824054302E-5</v>
      </c>
      <c r="K1929" s="1">
        <v>4.6003105787862702E-5</v>
      </c>
      <c r="L1929">
        <v>0.72028963958064296</v>
      </c>
    </row>
    <row r="1930" spans="1:12" x14ac:dyDescent="0.2">
      <c r="A1930" t="s">
        <v>798</v>
      </c>
      <c r="B1930" t="str">
        <f t="shared" si="90"/>
        <v>PRI</v>
      </c>
      <c r="C1930">
        <f>VLOOKUP(B1930,GDD!$D$2:$E$31,2)</f>
        <v>25</v>
      </c>
      <c r="D1930" t="str">
        <f t="shared" si="92"/>
        <v>SbDIV18</v>
      </c>
      <c r="E1930" s="2">
        <v>20180725</v>
      </c>
      <c r="F1930" t="str">
        <f t="shared" si="91"/>
        <v>RS2</v>
      </c>
      <c r="G1930" t="s">
        <v>1140</v>
      </c>
      <c r="H1930" t="str">
        <f>VLOOKUP(E1930,GDD!$A$2:$B$57,2)</f>
        <v>900+</v>
      </c>
      <c r="I1930" cm="1">
        <f t="array" ref="I1930">IF(H1930="0-650",1,IF(H1930="650-900",2,IF(H1930="900+",3,NA)))</f>
        <v>3</v>
      </c>
      <c r="J1930" s="1">
        <v>2.5801851449392301E-5</v>
      </c>
      <c r="K1930" s="1">
        <v>1.18849825481075E-5</v>
      </c>
      <c r="L1930">
        <v>0.81280156512219504</v>
      </c>
    </row>
    <row r="1931" spans="1:12" x14ac:dyDescent="0.2">
      <c r="A1931" t="s">
        <v>799</v>
      </c>
      <c r="B1931" t="str">
        <f t="shared" si="90"/>
        <v>OSAVI</v>
      </c>
      <c r="C1931">
        <f>VLOOKUP(B1931,GDD!$D$2:$E$31,2)</f>
        <v>26</v>
      </c>
      <c r="D1931" t="str">
        <f t="shared" si="92"/>
        <v>SbDIV18</v>
      </c>
      <c r="E1931" s="2">
        <v>20180725</v>
      </c>
      <c r="F1931" t="str">
        <f t="shared" si="91"/>
        <v>RS2</v>
      </c>
      <c r="G1931" t="s">
        <v>1140</v>
      </c>
      <c r="H1931" t="str">
        <f>VLOOKUP(E1931,GDD!$A$2:$B$57,2)</f>
        <v>900+</v>
      </c>
      <c r="I1931" cm="1">
        <f t="array" ref="I1931">IF(H1931="0-650",1,IF(H1931="650-900",2,IF(H1931="900+",3,NA)))</f>
        <v>3</v>
      </c>
      <c r="J1931">
        <v>2.95685732799595E-4</v>
      </c>
      <c r="K1931">
        <v>1.01553560314694E-4</v>
      </c>
      <c r="L1931">
        <v>0.85344221017164601</v>
      </c>
    </row>
    <row r="1932" spans="1:12" x14ac:dyDescent="0.2">
      <c r="A1932" t="s">
        <v>800</v>
      </c>
      <c r="B1932" t="str">
        <f t="shared" si="90"/>
        <v>PSRI</v>
      </c>
      <c r="C1932">
        <f>VLOOKUP(B1932,GDD!$D$2:$E$31,2)</f>
        <v>27</v>
      </c>
      <c r="D1932" t="str">
        <f t="shared" si="92"/>
        <v>SbDIV18</v>
      </c>
      <c r="E1932" s="2">
        <v>20180725</v>
      </c>
      <c r="F1932" t="str">
        <f t="shared" si="91"/>
        <v>RS2</v>
      </c>
      <c r="G1932" t="s">
        <v>1140</v>
      </c>
      <c r="H1932" t="str">
        <f>VLOOKUP(E1932,GDD!$A$2:$B$57,2)</f>
        <v>900+</v>
      </c>
      <c r="I1932" cm="1">
        <f t="array" ref="I1932">IF(H1932="0-650",1,IF(H1932="650-900",2,IF(H1932="900+",3,NA)))</f>
        <v>3</v>
      </c>
      <c r="J1932" s="1">
        <v>1.26880233763041E-5</v>
      </c>
      <c r="K1932" s="1">
        <v>3.4935758083832801E-6</v>
      </c>
      <c r="L1932">
        <v>0.87898782531699005</v>
      </c>
    </row>
    <row r="1933" spans="1:12" x14ac:dyDescent="0.2">
      <c r="A1933" t="s">
        <v>801</v>
      </c>
      <c r="B1933" t="str">
        <f t="shared" si="90"/>
        <v>Carte1</v>
      </c>
      <c r="C1933">
        <f>VLOOKUP(B1933,GDD!$D$2:$E$31,2)</f>
        <v>28</v>
      </c>
      <c r="D1933" t="str">
        <f t="shared" si="92"/>
        <v>SbDIV18</v>
      </c>
      <c r="E1933" s="2">
        <v>20180725</v>
      </c>
      <c r="F1933" t="str">
        <f t="shared" si="91"/>
        <v>RS2</v>
      </c>
      <c r="G1933" t="s">
        <v>1140</v>
      </c>
      <c r="H1933" t="str">
        <f>VLOOKUP(E1933,GDD!$A$2:$B$57,2)</f>
        <v>900+</v>
      </c>
      <c r="I1933" cm="1">
        <f t="array" ref="I1933">IF(H1933="0-650",1,IF(H1933="650-900",2,IF(H1933="900+",3,NA)))</f>
        <v>3</v>
      </c>
      <c r="J1933">
        <v>3.1628059670404197E-2</v>
      </c>
      <c r="K1933">
        <v>3.3842623931606898E-2</v>
      </c>
      <c r="L1933">
        <v>0.651461771892766</v>
      </c>
    </row>
    <row r="1934" spans="1:12" x14ac:dyDescent="0.2">
      <c r="A1934" t="s">
        <v>802</v>
      </c>
      <c r="B1934" t="str">
        <f t="shared" si="90"/>
        <v>VOG1</v>
      </c>
      <c r="C1934">
        <f>VLOOKUP(B1934,GDD!$D$2:$E$31,2)</f>
        <v>29</v>
      </c>
      <c r="D1934" t="str">
        <f t="shared" si="92"/>
        <v>SbDIV18</v>
      </c>
      <c r="E1934" s="2">
        <v>20180725</v>
      </c>
      <c r="F1934" t="str">
        <f t="shared" si="91"/>
        <v>RS2</v>
      </c>
      <c r="G1934" t="s">
        <v>1140</v>
      </c>
      <c r="H1934" t="str">
        <f>VLOOKUP(E1934,GDD!$A$2:$B$57,2)</f>
        <v>900+</v>
      </c>
      <c r="I1934" cm="1">
        <f t="array" ref="I1934">IF(H1934="0-650",1,IF(H1934="650-900",2,IF(H1934="900+",3,NA)))</f>
        <v>3</v>
      </c>
      <c r="J1934">
        <v>2.6651267391528499E-3</v>
      </c>
      <c r="K1934">
        <v>1.9990978190440102E-3</v>
      </c>
      <c r="L1934">
        <v>0.72724764608200998</v>
      </c>
    </row>
    <row r="1935" spans="1:12" x14ac:dyDescent="0.2">
      <c r="A1935" t="s">
        <v>803</v>
      </c>
      <c r="B1935" t="str">
        <f t="shared" si="90"/>
        <v>SR700670</v>
      </c>
      <c r="C1935">
        <f>VLOOKUP(B1935,GDD!$D$2:$E$31,2)</f>
        <v>30</v>
      </c>
      <c r="D1935" t="str">
        <f t="shared" si="92"/>
        <v>SbDIV18</v>
      </c>
      <c r="E1935" s="2">
        <v>20180725</v>
      </c>
      <c r="F1935" t="str">
        <f t="shared" si="91"/>
        <v>RS2</v>
      </c>
      <c r="G1935" t="s">
        <v>1140</v>
      </c>
      <c r="H1935" t="str">
        <f>VLOOKUP(E1935,GDD!$A$2:$B$57,2)</f>
        <v>900+</v>
      </c>
      <c r="I1935" cm="1">
        <f t="array" ref="I1935">IF(H1935="0-650",1,IF(H1935="650-900",2,IF(H1935="900+",3,NA)))</f>
        <v>3</v>
      </c>
      <c r="J1935">
        <v>4.9843577385769097E-3</v>
      </c>
      <c r="K1935">
        <v>2.5444843403811101E-3</v>
      </c>
      <c r="L1935">
        <v>0.79665598108523095</v>
      </c>
    </row>
    <row r="1936" spans="1:12" x14ac:dyDescent="0.2">
      <c r="A1936" t="s">
        <v>804</v>
      </c>
      <c r="B1936" t="str">
        <f t="shared" si="90"/>
        <v>NDVI</v>
      </c>
      <c r="C1936">
        <f>VLOOKUP(B1936,GDD!$D$2:$E$31,2)</f>
        <v>21</v>
      </c>
      <c r="D1936" t="str">
        <f t="shared" si="92"/>
        <v>SbDIV18</v>
      </c>
      <c r="E1936" s="2">
        <v>20180802</v>
      </c>
      <c r="F1936" t="str">
        <f t="shared" si="91"/>
        <v>RS2</v>
      </c>
      <c r="G1936" t="s">
        <v>1140</v>
      </c>
      <c r="H1936" t="str">
        <f>VLOOKUP(E1936,GDD!$A$2:$B$57,2)</f>
        <v>900+</v>
      </c>
      <c r="I1936" cm="1">
        <f t="array" ref="I1936">IF(H1936="0-650",1,IF(H1936="650-900",2,IF(H1936="900+",3,NA)))</f>
        <v>3</v>
      </c>
      <c r="J1936">
        <v>7.1766764969379601E-4</v>
      </c>
      <c r="K1936">
        <v>2.3025364928846401E-4</v>
      </c>
      <c r="L1936">
        <v>0.861758419163691</v>
      </c>
    </row>
    <row r="1937" spans="1:12" x14ac:dyDescent="0.2">
      <c r="A1937" t="s">
        <v>805</v>
      </c>
      <c r="B1937" t="str">
        <f t="shared" si="90"/>
        <v>SR800680</v>
      </c>
      <c r="C1937">
        <f>VLOOKUP(B1937,GDD!$D$2:$E$31,2)</f>
        <v>22</v>
      </c>
      <c r="D1937" t="str">
        <f t="shared" si="92"/>
        <v>SbDIV18</v>
      </c>
      <c r="E1937" s="2">
        <v>20180802</v>
      </c>
      <c r="F1937" t="str">
        <f t="shared" si="91"/>
        <v>RS2</v>
      </c>
      <c r="G1937" t="s">
        <v>1140</v>
      </c>
      <c r="H1937" t="str">
        <f>VLOOKUP(E1937,GDD!$A$2:$B$57,2)</f>
        <v>900+</v>
      </c>
      <c r="I1937" cm="1">
        <f t="array" ref="I1937">IF(H1937="0-650",1,IF(H1937="650-900",2,IF(H1937="900+",3,NA)))</f>
        <v>3</v>
      </c>
      <c r="J1937">
        <v>10.3232636450172</v>
      </c>
      <c r="K1937">
        <v>3.96946953937432</v>
      </c>
      <c r="L1937">
        <v>0.83874431058457</v>
      </c>
    </row>
    <row r="1938" spans="1:12" x14ac:dyDescent="0.2">
      <c r="A1938" t="s">
        <v>806</v>
      </c>
      <c r="B1938" t="str">
        <f t="shared" si="90"/>
        <v>mRENDVI</v>
      </c>
      <c r="C1938">
        <f>VLOOKUP(B1938,GDD!$D$2:$E$31,2)</f>
        <v>23</v>
      </c>
      <c r="D1938" t="str">
        <f t="shared" si="92"/>
        <v>SbDIV18</v>
      </c>
      <c r="E1938" s="2">
        <v>20180802</v>
      </c>
      <c r="F1938" t="str">
        <f t="shared" si="91"/>
        <v>RS2</v>
      </c>
      <c r="G1938" t="s">
        <v>1140</v>
      </c>
      <c r="H1938" t="str">
        <f>VLOOKUP(E1938,GDD!$A$2:$B$57,2)</f>
        <v>900+</v>
      </c>
      <c r="I1938" cm="1">
        <f t="array" ref="I1938">IF(H1938="0-650",1,IF(H1938="650-900",2,IF(H1938="900+",3,NA)))</f>
        <v>3</v>
      </c>
      <c r="J1938">
        <v>7.3726747301056605E-4</v>
      </c>
      <c r="K1938">
        <v>2.1594907739858201E-4</v>
      </c>
      <c r="L1938">
        <v>0.872256067252423</v>
      </c>
    </row>
    <row r="1939" spans="1:12" x14ac:dyDescent="0.2">
      <c r="A1939" t="s">
        <v>807</v>
      </c>
      <c r="B1939" t="str">
        <f t="shared" si="90"/>
        <v>GNDVI</v>
      </c>
      <c r="C1939">
        <f>VLOOKUP(B1939,GDD!$D$2:$E$31,2)</f>
        <v>24</v>
      </c>
      <c r="D1939" t="str">
        <f t="shared" si="92"/>
        <v>SbDIV18</v>
      </c>
      <c r="E1939" s="2">
        <v>20180802</v>
      </c>
      <c r="F1939" t="str">
        <f t="shared" si="91"/>
        <v>RS2</v>
      </c>
      <c r="G1939" t="s">
        <v>1140</v>
      </c>
      <c r="H1939" t="str">
        <f>VLOOKUP(E1939,GDD!$A$2:$B$57,2)</f>
        <v>900+</v>
      </c>
      <c r="I1939" cm="1">
        <f t="array" ref="I1939">IF(H1939="0-650",1,IF(H1939="650-900",2,IF(H1939="900+",3,NA)))</f>
        <v>3</v>
      </c>
      <c r="J1939">
        <v>1.2484589379873801E-4</v>
      </c>
      <c r="K1939">
        <v>1.10706064312801E-4</v>
      </c>
      <c r="L1939">
        <v>0.69282262997404997</v>
      </c>
    </row>
    <row r="1940" spans="1:12" x14ac:dyDescent="0.2">
      <c r="A1940" t="s">
        <v>808</v>
      </c>
      <c r="B1940" t="str">
        <f t="shared" si="90"/>
        <v>PRI</v>
      </c>
      <c r="C1940">
        <f>VLOOKUP(B1940,GDD!$D$2:$E$31,2)</f>
        <v>25</v>
      </c>
      <c r="D1940" t="str">
        <f t="shared" si="92"/>
        <v>SbDIV18</v>
      </c>
      <c r="E1940" s="2">
        <v>20180802</v>
      </c>
      <c r="F1940" t="str">
        <f t="shared" si="91"/>
        <v>RS2</v>
      </c>
      <c r="G1940" t="s">
        <v>1140</v>
      </c>
      <c r="H1940" t="str">
        <f>VLOOKUP(E1940,GDD!$A$2:$B$57,2)</f>
        <v>900+</v>
      </c>
      <c r="I1940" cm="1">
        <f t="array" ref="I1940">IF(H1940="0-650",1,IF(H1940="650-900",2,IF(H1940="900+",3,NA)))</f>
        <v>3</v>
      </c>
      <c r="J1940">
        <v>2.6905543440055701E-4</v>
      </c>
      <c r="K1940" s="1">
        <v>7.52890132581298E-5</v>
      </c>
      <c r="L1940">
        <v>0.87725949179289497</v>
      </c>
    </row>
    <row r="1941" spans="1:12" x14ac:dyDescent="0.2">
      <c r="A1941" t="s">
        <v>809</v>
      </c>
      <c r="B1941" t="str">
        <f t="shared" si="90"/>
        <v>OSAVI</v>
      </c>
      <c r="C1941">
        <f>VLOOKUP(B1941,GDD!$D$2:$E$31,2)</f>
        <v>26</v>
      </c>
      <c r="D1941" t="str">
        <f t="shared" si="92"/>
        <v>SbDIV18</v>
      </c>
      <c r="E1941" s="2">
        <v>20180802</v>
      </c>
      <c r="F1941" t="str">
        <f t="shared" si="91"/>
        <v>RS2</v>
      </c>
      <c r="G1941" t="s">
        <v>1140</v>
      </c>
      <c r="H1941" t="str">
        <f>VLOOKUP(E1941,GDD!$A$2:$B$57,2)</f>
        <v>900+</v>
      </c>
      <c r="I1941" cm="1">
        <f t="array" ref="I1941">IF(H1941="0-650",1,IF(H1941="650-900",2,IF(H1941="900+",3,NA)))</f>
        <v>3</v>
      </c>
      <c r="J1941">
        <v>3.9587555739470598E-4</v>
      </c>
      <c r="K1941">
        <v>1.57369244579803E-4</v>
      </c>
      <c r="L1941">
        <v>0.83419463819700301</v>
      </c>
    </row>
    <row r="1942" spans="1:12" x14ac:dyDescent="0.2">
      <c r="A1942" t="s">
        <v>810</v>
      </c>
      <c r="B1942" t="str">
        <f t="shared" si="90"/>
        <v>PSRI</v>
      </c>
      <c r="C1942">
        <f>VLOOKUP(B1942,GDD!$D$2:$E$31,2)</f>
        <v>27</v>
      </c>
      <c r="D1942" t="str">
        <f t="shared" si="92"/>
        <v>SbDIV18</v>
      </c>
      <c r="E1942" s="2">
        <v>20180802</v>
      </c>
      <c r="F1942" t="str">
        <f t="shared" si="91"/>
        <v>RS2</v>
      </c>
      <c r="G1942" t="s">
        <v>1140</v>
      </c>
      <c r="H1942" t="str">
        <f>VLOOKUP(E1942,GDD!$A$2:$B$57,2)</f>
        <v>900+</v>
      </c>
      <c r="I1942" cm="1">
        <f t="array" ref="I1942">IF(H1942="0-650",1,IF(H1942="650-900",2,IF(H1942="900+",3,NA)))</f>
        <v>3</v>
      </c>
      <c r="J1942" s="1">
        <v>9.1333966946751199E-5</v>
      </c>
      <c r="K1942" s="1">
        <v>1.77612265382601E-5</v>
      </c>
      <c r="L1942">
        <v>0.91138401967059501</v>
      </c>
    </row>
    <row r="1943" spans="1:12" x14ac:dyDescent="0.2">
      <c r="A1943" t="s">
        <v>811</v>
      </c>
      <c r="B1943" t="str">
        <f t="shared" si="90"/>
        <v>Carte1</v>
      </c>
      <c r="C1943">
        <f>VLOOKUP(B1943,GDD!$D$2:$E$31,2)</f>
        <v>28</v>
      </c>
      <c r="D1943" t="str">
        <f t="shared" si="92"/>
        <v>SbDIV18</v>
      </c>
      <c r="E1943" s="2">
        <v>20180802</v>
      </c>
      <c r="F1943" t="str">
        <f t="shared" si="91"/>
        <v>RS2</v>
      </c>
      <c r="G1943" t="s">
        <v>1140</v>
      </c>
      <c r="H1943" t="str">
        <f>VLOOKUP(E1943,GDD!$A$2:$B$57,2)</f>
        <v>900+</v>
      </c>
      <c r="I1943" cm="1">
        <f t="array" ref="I1943">IF(H1943="0-650",1,IF(H1943="650-900",2,IF(H1943="900+",3,NA)))</f>
        <v>3</v>
      </c>
      <c r="J1943">
        <v>0.60183216154039298</v>
      </c>
      <c r="K1943">
        <v>0.85230417154858296</v>
      </c>
      <c r="L1943">
        <v>0.58544881705386798</v>
      </c>
    </row>
    <row r="1944" spans="1:12" x14ac:dyDescent="0.2">
      <c r="A1944" t="s">
        <v>812</v>
      </c>
      <c r="B1944" t="str">
        <f t="shared" si="90"/>
        <v>VOG1</v>
      </c>
      <c r="C1944">
        <f>VLOOKUP(B1944,GDD!$D$2:$E$31,2)</f>
        <v>29</v>
      </c>
      <c r="D1944" t="str">
        <f t="shared" si="92"/>
        <v>SbDIV18</v>
      </c>
      <c r="E1944" s="2">
        <v>20180802</v>
      </c>
      <c r="F1944" t="str">
        <f t="shared" si="91"/>
        <v>RS2</v>
      </c>
      <c r="G1944" t="s">
        <v>1140</v>
      </c>
      <c r="H1944" t="str">
        <f>VLOOKUP(E1944,GDD!$A$2:$B$57,2)</f>
        <v>900+</v>
      </c>
      <c r="I1944" cm="1">
        <f t="array" ref="I1944">IF(H1944="0-650",1,IF(H1944="650-900",2,IF(H1944="900+",3,NA)))</f>
        <v>3</v>
      </c>
      <c r="J1944">
        <v>9.8701476790091294E-3</v>
      </c>
      <c r="K1944">
        <v>4.5978119934411499E-3</v>
      </c>
      <c r="L1944">
        <v>0.81108588572457596</v>
      </c>
    </row>
    <row r="1945" spans="1:12" x14ac:dyDescent="0.2">
      <c r="A1945" t="s">
        <v>813</v>
      </c>
      <c r="B1945" t="str">
        <f t="shared" si="90"/>
        <v>SR700670</v>
      </c>
      <c r="C1945">
        <f>VLOOKUP(B1945,GDD!$D$2:$E$31,2)</f>
        <v>30</v>
      </c>
      <c r="D1945" t="str">
        <f t="shared" si="92"/>
        <v>SbDIV18</v>
      </c>
      <c r="E1945" s="2">
        <v>20180802</v>
      </c>
      <c r="F1945" t="str">
        <f t="shared" si="91"/>
        <v>RS2</v>
      </c>
      <c r="G1945" t="s">
        <v>1140</v>
      </c>
      <c r="H1945" t="str">
        <f>VLOOKUP(E1945,GDD!$A$2:$B$57,2)</f>
        <v>900+</v>
      </c>
      <c r="I1945" cm="1">
        <f t="array" ref="I1945">IF(H1945="0-650",1,IF(H1945="650-900",2,IF(H1945="900+",3,NA)))</f>
        <v>3</v>
      </c>
      <c r="J1945">
        <v>1.5906252065707598E-2</v>
      </c>
      <c r="K1945">
        <v>6.7449224599916997E-3</v>
      </c>
      <c r="L1945">
        <v>0.825068137158954</v>
      </c>
    </row>
    <row r="1946" spans="1:12" x14ac:dyDescent="0.2">
      <c r="A1946" t="s">
        <v>814</v>
      </c>
      <c r="B1946" t="str">
        <f t="shared" si="90"/>
        <v>CC</v>
      </c>
      <c r="C1946">
        <f>VLOOKUP(B1946,GDD!$D$2:$E$31,2)</f>
        <v>1</v>
      </c>
      <c r="D1946" t="str">
        <f t="shared" si="92"/>
        <v>SbDIV18</v>
      </c>
      <c r="E1946" s="2">
        <v>20180604</v>
      </c>
      <c r="F1946" t="str">
        <f t="shared" si="91"/>
        <v>RS3</v>
      </c>
      <c r="G1946" t="s">
        <v>1140</v>
      </c>
      <c r="H1946" t="str">
        <f>VLOOKUP(E1946,GDD!$A$2:$B$57,2)</f>
        <v>0-650</v>
      </c>
      <c r="I1946" cm="1">
        <f t="array" ref="I1946">IF(H1946="0-650",1,IF(H1946="650-900",2,IF(H1946="900+",3,NA)))</f>
        <v>1</v>
      </c>
      <c r="J1946">
        <v>2.6528931748973398E-4</v>
      </c>
      <c r="K1946">
        <v>1.3883271795975601E-3</v>
      </c>
      <c r="L1946">
        <v>0.27650061350010602</v>
      </c>
    </row>
    <row r="1947" spans="1:12" x14ac:dyDescent="0.2">
      <c r="A1947" t="s">
        <v>815</v>
      </c>
      <c r="B1947" t="str">
        <f t="shared" si="90"/>
        <v>CC</v>
      </c>
      <c r="C1947">
        <f>VLOOKUP(B1947,GDD!$D$2:$E$31,2)</f>
        <v>1</v>
      </c>
      <c r="D1947" t="str">
        <f t="shared" si="92"/>
        <v>SbDIV18</v>
      </c>
      <c r="E1947" s="2">
        <v>20180611</v>
      </c>
      <c r="F1947" t="str">
        <f t="shared" si="91"/>
        <v>RS3</v>
      </c>
      <c r="G1947" t="s">
        <v>1140</v>
      </c>
      <c r="H1947" t="str">
        <f>VLOOKUP(E1947,GDD!$A$2:$B$57,2)</f>
        <v>0-650</v>
      </c>
      <c r="I1947" cm="1">
        <f t="array" ref="I1947">IF(H1947="0-650",1,IF(H1947="650-900",2,IF(H1947="900+",3,NA)))</f>
        <v>1</v>
      </c>
      <c r="J1947">
        <v>9.1920414984853003E-4</v>
      </c>
      <c r="K1947">
        <v>5.4821647313640998E-3</v>
      </c>
      <c r="L1947">
        <v>0.25112901570638002</v>
      </c>
    </row>
    <row r="1948" spans="1:12" x14ac:dyDescent="0.2">
      <c r="A1948" t="s">
        <v>816</v>
      </c>
      <c r="B1948" t="str">
        <f t="shared" si="90"/>
        <v>CC</v>
      </c>
      <c r="C1948">
        <f>VLOOKUP(B1948,GDD!$D$2:$E$31,2)</f>
        <v>1</v>
      </c>
      <c r="D1948" t="str">
        <f t="shared" si="92"/>
        <v>SbDIV18</v>
      </c>
      <c r="E1948" s="2">
        <v>20180620</v>
      </c>
      <c r="F1948" t="str">
        <f t="shared" si="91"/>
        <v>RS3</v>
      </c>
      <c r="G1948" t="s">
        <v>1140</v>
      </c>
      <c r="H1948" t="str">
        <f>VLOOKUP(E1948,GDD!$A$2:$B$57,2)</f>
        <v>0-650</v>
      </c>
      <c r="I1948" cm="1">
        <f t="array" ref="I1948">IF(H1948="0-650",1,IF(H1948="650-900",2,IF(H1948="900+",3,NA)))</f>
        <v>1</v>
      </c>
      <c r="J1948">
        <v>1.5894227486543701E-3</v>
      </c>
      <c r="K1948">
        <v>6.68634569781653E-3</v>
      </c>
      <c r="L1948">
        <v>0.32222847326866899</v>
      </c>
    </row>
    <row r="1949" spans="1:12" x14ac:dyDescent="0.2">
      <c r="A1949" t="s">
        <v>817</v>
      </c>
      <c r="B1949" t="str">
        <f t="shared" si="90"/>
        <v>CC</v>
      </c>
      <c r="C1949">
        <f>VLOOKUP(B1949,GDD!$D$2:$E$31,2)</f>
        <v>1</v>
      </c>
      <c r="D1949" t="str">
        <f t="shared" si="92"/>
        <v>SbDIV18</v>
      </c>
      <c r="E1949" s="2">
        <v>20180627</v>
      </c>
      <c r="F1949" t="str">
        <f t="shared" si="91"/>
        <v>RS3</v>
      </c>
      <c r="G1949" t="s">
        <v>1140</v>
      </c>
      <c r="H1949" t="str">
        <f>VLOOKUP(E1949,GDD!$A$2:$B$57,2)</f>
        <v>0-650</v>
      </c>
      <c r="I1949" cm="1">
        <f t="array" ref="I1949">IF(H1949="0-650",1,IF(H1949="650-900",2,IF(H1949="900+",3,NA)))</f>
        <v>1</v>
      </c>
      <c r="J1949">
        <v>2.8829814901782898E-4</v>
      </c>
      <c r="K1949">
        <v>2.2463213855331001E-3</v>
      </c>
      <c r="L1949">
        <v>0.204255441592161</v>
      </c>
    </row>
    <row r="1950" spans="1:12" x14ac:dyDescent="0.2">
      <c r="A1950" t="s">
        <v>818</v>
      </c>
      <c r="B1950" t="str">
        <f t="shared" si="90"/>
        <v>CC</v>
      </c>
      <c r="C1950">
        <f>VLOOKUP(B1950,GDD!$D$2:$E$31,2)</f>
        <v>1</v>
      </c>
      <c r="D1950" t="str">
        <f t="shared" si="92"/>
        <v>SbDIV18</v>
      </c>
      <c r="E1950" s="2">
        <v>20180702</v>
      </c>
      <c r="F1950" t="str">
        <f t="shared" si="91"/>
        <v>RS3</v>
      </c>
      <c r="G1950" t="s">
        <v>1140</v>
      </c>
      <c r="H1950" t="str">
        <f>VLOOKUP(E1950,GDD!$A$2:$B$57,2)</f>
        <v>650-900</v>
      </c>
      <c r="I1950" cm="1">
        <f t="array" ref="I1950">IF(H1950="0-650",1,IF(H1950="650-900",2,IF(H1950="900+",3,NA)))</f>
        <v>2</v>
      </c>
      <c r="J1950">
        <v>2.5614370363863099E-4</v>
      </c>
      <c r="K1950">
        <v>6.2535196760751099E-3</v>
      </c>
      <c r="L1950">
        <v>7.5717117110502996E-2</v>
      </c>
    </row>
    <row r="1951" spans="1:12" x14ac:dyDescent="0.2">
      <c r="A1951" t="s">
        <v>819</v>
      </c>
      <c r="B1951" t="str">
        <f t="shared" si="90"/>
        <v>CC</v>
      </c>
      <c r="C1951">
        <f>VLOOKUP(B1951,GDD!$D$2:$E$31,2)</f>
        <v>1</v>
      </c>
      <c r="D1951" t="str">
        <f t="shared" si="92"/>
        <v>SbDIV18</v>
      </c>
      <c r="E1951" s="2">
        <v>20180710</v>
      </c>
      <c r="F1951" t="str">
        <f t="shared" si="91"/>
        <v>RS3</v>
      </c>
      <c r="G1951" t="s">
        <v>1140</v>
      </c>
      <c r="H1951" t="str">
        <f>VLOOKUP(E1951,GDD!$A$2:$B$57,2)</f>
        <v>650-900</v>
      </c>
      <c r="I1951" cm="1">
        <f t="array" ref="I1951">IF(H1951="0-650",1,IF(H1951="650-900",2,IF(H1951="900+",3,NA)))</f>
        <v>2</v>
      </c>
      <c r="J1951" s="1">
        <v>6.3543537973049705E-5</v>
      </c>
      <c r="K1951">
        <v>6.98563636506486E-4</v>
      </c>
      <c r="L1951">
        <v>0.153923534527801</v>
      </c>
    </row>
    <row r="1952" spans="1:12" x14ac:dyDescent="0.2">
      <c r="A1952" t="s">
        <v>820</v>
      </c>
      <c r="B1952" t="str">
        <f t="shared" si="90"/>
        <v>CC</v>
      </c>
      <c r="C1952">
        <f>VLOOKUP(B1952,GDD!$D$2:$E$31,2)</f>
        <v>1</v>
      </c>
      <c r="D1952" t="str">
        <f t="shared" si="92"/>
        <v>SbDIV18</v>
      </c>
      <c r="E1952" s="2">
        <v>20180718</v>
      </c>
      <c r="F1952" t="str">
        <f t="shared" si="91"/>
        <v>RS3</v>
      </c>
      <c r="G1952" t="s">
        <v>1140</v>
      </c>
      <c r="H1952" t="str">
        <f>VLOOKUP(E1952,GDD!$A$2:$B$57,2)</f>
        <v>650-900</v>
      </c>
      <c r="I1952" cm="1">
        <f t="array" ref="I1952">IF(H1952="0-650",1,IF(H1952="650-900",2,IF(H1952="900+",3,NA)))</f>
        <v>2</v>
      </c>
      <c r="J1952">
        <v>3.6496118315045001E-4</v>
      </c>
      <c r="K1952">
        <v>1.2322751623241601E-3</v>
      </c>
      <c r="L1952">
        <v>0.37199229723440203</v>
      </c>
    </row>
    <row r="1953" spans="1:12" x14ac:dyDescent="0.2">
      <c r="A1953" t="s">
        <v>821</v>
      </c>
      <c r="B1953" t="str">
        <f t="shared" si="90"/>
        <v>CC</v>
      </c>
      <c r="C1953">
        <f>VLOOKUP(B1953,GDD!$D$2:$E$31,2)</f>
        <v>1</v>
      </c>
      <c r="D1953" t="str">
        <f t="shared" si="92"/>
        <v>SbDIV18</v>
      </c>
      <c r="E1953" s="2">
        <v>20180801</v>
      </c>
      <c r="F1953" t="str">
        <f t="shared" si="91"/>
        <v>RS3</v>
      </c>
      <c r="G1953" t="s">
        <v>1140</v>
      </c>
      <c r="H1953" t="str">
        <f>VLOOKUP(E1953,GDD!$A$2:$B$57,2)</f>
        <v>900+</v>
      </c>
      <c r="I1953" cm="1">
        <f t="array" ref="I1953">IF(H1953="0-650",1,IF(H1953="650-900",2,IF(H1953="900+",3,NA)))</f>
        <v>3</v>
      </c>
      <c r="J1953">
        <v>1.0178636315830299E-3</v>
      </c>
      <c r="K1953">
        <v>1.6665121500823801E-2</v>
      </c>
      <c r="L1953">
        <v>0.108857479618039</v>
      </c>
    </row>
    <row r="1954" spans="1:12" x14ac:dyDescent="0.2">
      <c r="A1954" t="s">
        <v>822</v>
      </c>
      <c r="B1954" t="str">
        <f t="shared" si="90"/>
        <v>height_30p</v>
      </c>
      <c r="C1954">
        <f>VLOOKUP(B1954,GDD!$D$2:$E$31,2)</f>
        <v>2</v>
      </c>
      <c r="D1954" t="str">
        <f t="shared" si="92"/>
        <v>SbDIV18</v>
      </c>
      <c r="E1954" s="2">
        <v>20180604</v>
      </c>
      <c r="F1954" t="str">
        <f t="shared" si="91"/>
        <v>RS3</v>
      </c>
      <c r="G1954" t="s">
        <v>1140</v>
      </c>
      <c r="H1954" t="str">
        <f>VLOOKUP(E1954,GDD!$A$2:$B$57,2)</f>
        <v>0-650</v>
      </c>
      <c r="I1954" cm="1">
        <f t="array" ref="I1954">IF(H1954="0-650",1,IF(H1954="650-900",2,IF(H1954="900+",3,NA)))</f>
        <v>1</v>
      </c>
      <c r="J1954" s="1">
        <v>2.1954983537141999E-5</v>
      </c>
      <c r="K1954">
        <v>2.9220383890858501E-4</v>
      </c>
      <c r="L1954">
        <v>0.13064017690639601</v>
      </c>
    </row>
    <row r="1955" spans="1:12" x14ac:dyDescent="0.2">
      <c r="A1955" t="s">
        <v>823</v>
      </c>
      <c r="B1955" t="str">
        <f t="shared" si="90"/>
        <v>height_50p</v>
      </c>
      <c r="C1955">
        <f>VLOOKUP(B1955,GDD!$D$2:$E$31,2)</f>
        <v>3</v>
      </c>
      <c r="D1955" t="str">
        <f t="shared" si="92"/>
        <v>SbDIV18</v>
      </c>
      <c r="E1955" s="2">
        <v>20180604</v>
      </c>
      <c r="F1955" t="str">
        <f t="shared" si="91"/>
        <v>RS3</v>
      </c>
      <c r="G1955" t="s">
        <v>1140</v>
      </c>
      <c r="H1955" t="str">
        <f>VLOOKUP(E1955,GDD!$A$2:$B$57,2)</f>
        <v>0-650</v>
      </c>
      <c r="I1955" cm="1">
        <f t="array" ref="I1955">IF(H1955="0-650",1,IF(H1955="650-900",2,IF(H1955="900+",3,NA)))</f>
        <v>1</v>
      </c>
      <c r="J1955" s="1">
        <v>5.0721437542836297E-5</v>
      </c>
      <c r="K1955">
        <v>3.52250890541634E-4</v>
      </c>
      <c r="L1955">
        <v>0.22359327540110899</v>
      </c>
    </row>
    <row r="1956" spans="1:12" x14ac:dyDescent="0.2">
      <c r="A1956" t="s">
        <v>824</v>
      </c>
      <c r="B1956" t="str">
        <f t="shared" si="90"/>
        <v>height_70p</v>
      </c>
      <c r="C1956">
        <f>VLOOKUP(B1956,GDD!$D$2:$E$31,2)</f>
        <v>4</v>
      </c>
      <c r="D1956" t="str">
        <f t="shared" si="92"/>
        <v>SbDIV18</v>
      </c>
      <c r="E1956" s="2">
        <v>20180604</v>
      </c>
      <c r="F1956" t="str">
        <f t="shared" si="91"/>
        <v>RS3</v>
      </c>
      <c r="G1956" t="s">
        <v>1140</v>
      </c>
      <c r="H1956" t="str">
        <f>VLOOKUP(E1956,GDD!$A$2:$B$57,2)</f>
        <v>0-650</v>
      </c>
      <c r="I1956" cm="1">
        <f t="array" ref="I1956">IF(H1956="0-650",1,IF(H1956="650-900",2,IF(H1956="900+",3,NA)))</f>
        <v>1</v>
      </c>
      <c r="J1956">
        <v>1.0968192633713E-4</v>
      </c>
      <c r="K1956">
        <v>4.2120614486455398E-4</v>
      </c>
      <c r="L1956">
        <v>0.342451025675721</v>
      </c>
    </row>
    <row r="1957" spans="1:12" x14ac:dyDescent="0.2">
      <c r="A1957" t="s">
        <v>825</v>
      </c>
      <c r="B1957" t="str">
        <f t="shared" si="90"/>
        <v>height_90p</v>
      </c>
      <c r="C1957">
        <f>VLOOKUP(B1957,GDD!$D$2:$E$31,2)</f>
        <v>5</v>
      </c>
      <c r="D1957" t="str">
        <f t="shared" si="92"/>
        <v>SbDIV18</v>
      </c>
      <c r="E1957" s="2">
        <v>20180604</v>
      </c>
      <c r="F1957" t="str">
        <f t="shared" si="91"/>
        <v>RS3</v>
      </c>
      <c r="G1957" t="s">
        <v>1140</v>
      </c>
      <c r="H1957" t="str">
        <f>VLOOKUP(E1957,GDD!$A$2:$B$57,2)</f>
        <v>0-650</v>
      </c>
      <c r="I1957" cm="1">
        <f t="array" ref="I1957">IF(H1957="0-650",1,IF(H1957="650-900",2,IF(H1957="900+",3,NA)))</f>
        <v>1</v>
      </c>
      <c r="J1957">
        <v>2.03017234904195E-4</v>
      </c>
      <c r="K1957">
        <v>5.7225060067164801E-4</v>
      </c>
      <c r="L1957">
        <v>0.41504719029306197</v>
      </c>
    </row>
    <row r="1958" spans="1:12" x14ac:dyDescent="0.2">
      <c r="A1958" t="s">
        <v>826</v>
      </c>
      <c r="B1958" t="str">
        <f t="shared" si="90"/>
        <v>height_95p</v>
      </c>
      <c r="C1958">
        <f>VLOOKUP(B1958,GDD!$D$2:$E$31,2)</f>
        <v>6</v>
      </c>
      <c r="D1958" t="str">
        <f t="shared" si="92"/>
        <v>SbDIV18</v>
      </c>
      <c r="E1958" s="2">
        <v>20180604</v>
      </c>
      <c r="F1958" t="str">
        <f t="shared" si="91"/>
        <v>RS3</v>
      </c>
      <c r="G1958" t="s">
        <v>1140</v>
      </c>
      <c r="H1958" t="str">
        <f>VLOOKUP(E1958,GDD!$A$2:$B$57,2)</f>
        <v>0-650</v>
      </c>
      <c r="I1958" cm="1">
        <f t="array" ref="I1958">IF(H1958="0-650",1,IF(H1958="650-900",2,IF(H1958="900+",3,NA)))</f>
        <v>1</v>
      </c>
      <c r="J1958">
        <v>2.6605605675912E-4</v>
      </c>
      <c r="K1958">
        <v>6.9585981661457897E-4</v>
      </c>
      <c r="L1958">
        <v>0.43332595840418497</v>
      </c>
    </row>
    <row r="1959" spans="1:12" x14ac:dyDescent="0.2">
      <c r="A1959" t="s">
        <v>827</v>
      </c>
      <c r="B1959" t="str">
        <f t="shared" si="90"/>
        <v>height_99p</v>
      </c>
      <c r="C1959">
        <f>VLOOKUP(B1959,GDD!$D$2:$E$31,2)</f>
        <v>7</v>
      </c>
      <c r="D1959" t="str">
        <f t="shared" si="92"/>
        <v>SbDIV18</v>
      </c>
      <c r="E1959" s="2">
        <v>20180604</v>
      </c>
      <c r="F1959" t="str">
        <f t="shared" si="91"/>
        <v>RS3</v>
      </c>
      <c r="G1959" t="s">
        <v>1140</v>
      </c>
      <c r="H1959" t="str">
        <f>VLOOKUP(E1959,GDD!$A$2:$B$57,2)</f>
        <v>0-650</v>
      </c>
      <c r="I1959" cm="1">
        <f t="array" ref="I1959">IF(H1959="0-650",1,IF(H1959="650-900",2,IF(H1959="900+",3,NA)))</f>
        <v>1</v>
      </c>
      <c r="J1959">
        <v>3.7853006286322799E-4</v>
      </c>
      <c r="K1959">
        <v>1.0496328910133701E-3</v>
      </c>
      <c r="L1959">
        <v>0.419030858431372</v>
      </c>
    </row>
    <row r="1960" spans="1:12" x14ac:dyDescent="0.2">
      <c r="A1960" t="s">
        <v>828</v>
      </c>
      <c r="B1960" t="str">
        <f t="shared" si="90"/>
        <v>canopy_cover_5p</v>
      </c>
      <c r="C1960">
        <f>VLOOKUP(B1960,GDD!$D$2:$E$31,2)</f>
        <v>8</v>
      </c>
      <c r="D1960" t="str">
        <f t="shared" si="92"/>
        <v>SbDIV18</v>
      </c>
      <c r="E1960" s="2">
        <v>20180604</v>
      </c>
      <c r="F1960" t="str">
        <f t="shared" si="91"/>
        <v>RS3</v>
      </c>
      <c r="G1960" t="s">
        <v>1140</v>
      </c>
      <c r="H1960" t="str">
        <f>VLOOKUP(E1960,GDD!$A$2:$B$57,2)</f>
        <v>0-650</v>
      </c>
      <c r="I1960" cm="1">
        <f t="array" ref="I1960">IF(H1960="0-650",1,IF(H1960="650-900",2,IF(H1960="900+",3,NA)))</f>
        <v>1</v>
      </c>
      <c r="J1960">
        <v>8.2775226247628897</v>
      </c>
      <c r="K1960">
        <v>51.128359154196502</v>
      </c>
      <c r="L1960">
        <v>0.24459533906978401</v>
      </c>
    </row>
    <row r="1961" spans="1:12" x14ac:dyDescent="0.2">
      <c r="A1961" t="s">
        <v>829</v>
      </c>
      <c r="B1961" t="str">
        <f t="shared" si="90"/>
        <v>pcanopy_cover_10p</v>
      </c>
      <c r="C1961">
        <f>VLOOKUP(B1961,GDD!$D$2:$E$31,2)</f>
        <v>9</v>
      </c>
      <c r="D1961" t="str">
        <f t="shared" si="92"/>
        <v>SbDIV18</v>
      </c>
      <c r="E1961" s="2">
        <v>20180604</v>
      </c>
      <c r="F1961" t="str">
        <f t="shared" si="91"/>
        <v>RS3</v>
      </c>
      <c r="G1961" t="s">
        <v>1140</v>
      </c>
      <c r="H1961" t="str">
        <f>VLOOKUP(E1961,GDD!$A$2:$B$57,2)</f>
        <v>0-650</v>
      </c>
      <c r="I1961" cm="1">
        <f t="array" ref="I1961">IF(H1961="0-650",1,IF(H1961="650-900",2,IF(H1961="900+",3,NA)))</f>
        <v>1</v>
      </c>
      <c r="J1961">
        <v>8.2002588433208405</v>
      </c>
      <c r="K1961">
        <v>49.972645418412299</v>
      </c>
      <c r="L1961">
        <v>0.247095616954149</v>
      </c>
    </row>
    <row r="1962" spans="1:12" x14ac:dyDescent="0.2">
      <c r="A1962" t="s">
        <v>830</v>
      </c>
      <c r="B1962" t="str">
        <f t="shared" si="90"/>
        <v>canopy_cover_20p</v>
      </c>
      <c r="C1962">
        <f>VLOOKUP(B1962,GDD!$D$2:$E$31,2)</f>
        <v>10</v>
      </c>
      <c r="D1962" t="str">
        <f t="shared" si="92"/>
        <v>SbDIV18</v>
      </c>
      <c r="E1962" s="2">
        <v>20180604</v>
      </c>
      <c r="F1962" t="str">
        <f t="shared" si="91"/>
        <v>RS3</v>
      </c>
      <c r="G1962" t="s">
        <v>1140</v>
      </c>
      <c r="H1962" t="str">
        <f>VLOOKUP(E1962,GDD!$A$2:$B$57,2)</f>
        <v>0-650</v>
      </c>
      <c r="I1962" cm="1">
        <f t="array" ref="I1962">IF(H1962="0-650",1,IF(H1962="650-900",2,IF(H1962="900+",3,NA)))</f>
        <v>1</v>
      </c>
      <c r="J1962">
        <v>7.1500174248702599</v>
      </c>
      <c r="K1962">
        <v>39.364704708893498</v>
      </c>
      <c r="L1962">
        <v>0.26646984532770002</v>
      </c>
    </row>
    <row r="1963" spans="1:12" x14ac:dyDescent="0.2">
      <c r="A1963" t="s">
        <v>831</v>
      </c>
      <c r="B1963" t="str">
        <f t="shared" si="90"/>
        <v>canopy_cover_30p</v>
      </c>
      <c r="C1963">
        <f>VLOOKUP(B1963,GDD!$D$2:$E$31,2)</f>
        <v>11</v>
      </c>
      <c r="D1963" t="str">
        <f t="shared" si="92"/>
        <v>SbDIV18</v>
      </c>
      <c r="E1963" s="2">
        <v>20180604</v>
      </c>
      <c r="F1963" t="str">
        <f t="shared" si="91"/>
        <v>RS3</v>
      </c>
      <c r="G1963" t="s">
        <v>1140</v>
      </c>
      <c r="H1963" t="str">
        <f>VLOOKUP(E1963,GDD!$A$2:$B$57,2)</f>
        <v>0-650</v>
      </c>
      <c r="I1963" cm="1">
        <f t="array" ref="I1963">IF(H1963="0-650",1,IF(H1963="650-900",2,IF(H1963="900+",3,NA)))</f>
        <v>1</v>
      </c>
      <c r="J1963">
        <v>5.15587118147468</v>
      </c>
      <c r="K1963">
        <v>24.939327587523401</v>
      </c>
      <c r="L1963">
        <v>0.29252281923462797</v>
      </c>
    </row>
    <row r="1964" spans="1:12" x14ac:dyDescent="0.2">
      <c r="A1964" t="s">
        <v>832</v>
      </c>
      <c r="B1964" t="str">
        <f t="shared" si="90"/>
        <v>canopy_cover_40p</v>
      </c>
      <c r="C1964">
        <f>VLOOKUP(B1964,GDD!$D$2:$E$31,2)</f>
        <v>12</v>
      </c>
      <c r="D1964" t="str">
        <f t="shared" si="92"/>
        <v>SbDIV18</v>
      </c>
      <c r="E1964" s="2">
        <v>20180604</v>
      </c>
      <c r="F1964" t="str">
        <f t="shared" si="91"/>
        <v>RS3</v>
      </c>
      <c r="G1964" t="s">
        <v>1140</v>
      </c>
      <c r="H1964" t="str">
        <f>VLOOKUP(E1964,GDD!$A$2:$B$57,2)</f>
        <v>0-650</v>
      </c>
      <c r="I1964" cm="1">
        <f t="array" ref="I1964">IF(H1964="0-650",1,IF(H1964="650-900",2,IF(H1964="900+",3,NA)))</f>
        <v>1</v>
      </c>
      <c r="J1964">
        <v>3.3251796057732199</v>
      </c>
      <c r="K1964">
        <v>14.3503545977154</v>
      </c>
      <c r="L1964">
        <v>0.316673007972398</v>
      </c>
    </row>
    <row r="1965" spans="1:12" x14ac:dyDescent="0.2">
      <c r="A1965" t="s">
        <v>833</v>
      </c>
      <c r="B1965" t="str">
        <f t="shared" si="90"/>
        <v>canopy_cover_50p</v>
      </c>
      <c r="C1965">
        <f>VLOOKUP(B1965,GDD!$D$2:$E$31,2)</f>
        <v>13</v>
      </c>
      <c r="D1965" t="str">
        <f t="shared" si="92"/>
        <v>SbDIV18</v>
      </c>
      <c r="E1965" s="2">
        <v>20180604</v>
      </c>
      <c r="F1965" t="str">
        <f t="shared" si="91"/>
        <v>RS3</v>
      </c>
      <c r="G1965" t="s">
        <v>1140</v>
      </c>
      <c r="H1965" t="str">
        <f>VLOOKUP(E1965,GDD!$A$2:$B$57,2)</f>
        <v>0-650</v>
      </c>
      <c r="I1965" cm="1">
        <f t="array" ref="I1965">IF(H1965="0-650",1,IF(H1965="650-900",2,IF(H1965="900+",3,NA)))</f>
        <v>1</v>
      </c>
      <c r="J1965">
        <v>1.7493050858533199</v>
      </c>
      <c r="K1965">
        <v>8.1895363251804305</v>
      </c>
      <c r="L1965">
        <v>0.29932976735348299</v>
      </c>
    </row>
    <row r="1966" spans="1:12" x14ac:dyDescent="0.2">
      <c r="A1966" t="s">
        <v>834</v>
      </c>
      <c r="B1966" t="str">
        <f t="shared" si="90"/>
        <v>canopy_cover_75p</v>
      </c>
      <c r="C1966">
        <f>VLOOKUP(B1966,GDD!$D$2:$E$31,2)</f>
        <v>14</v>
      </c>
      <c r="D1966" t="str">
        <f t="shared" si="92"/>
        <v>SbDIV18</v>
      </c>
      <c r="E1966" s="2">
        <v>20180604</v>
      </c>
      <c r="F1966" t="str">
        <f t="shared" si="91"/>
        <v>RS3</v>
      </c>
      <c r="G1966" t="s">
        <v>1140</v>
      </c>
      <c r="H1966" t="str">
        <f>VLOOKUP(E1966,GDD!$A$2:$B$57,2)</f>
        <v>0-650</v>
      </c>
      <c r="I1966" cm="1">
        <f t="array" ref="I1966">IF(H1966="0-650",1,IF(H1966="650-900",2,IF(H1966="900+",3,NA)))</f>
        <v>1</v>
      </c>
      <c r="J1966">
        <v>0.13963883030691901</v>
      </c>
      <c r="K1966">
        <v>0.94151580701590298</v>
      </c>
      <c r="L1966">
        <v>0.22876732880630199</v>
      </c>
    </row>
    <row r="1967" spans="1:12" x14ac:dyDescent="0.2">
      <c r="A1967" t="s">
        <v>835</v>
      </c>
      <c r="B1967" t="str">
        <f t="shared" si="90"/>
        <v>standard_deviation_ht</v>
      </c>
      <c r="C1967">
        <f>VLOOKUP(B1967,GDD!$D$2:$E$31,2)</f>
        <v>15</v>
      </c>
      <c r="D1967" t="str">
        <f t="shared" si="92"/>
        <v>SbDIV18</v>
      </c>
      <c r="E1967" s="2">
        <v>20180604</v>
      </c>
      <c r="F1967" t="str">
        <f t="shared" si="91"/>
        <v>RS3</v>
      </c>
      <c r="G1967" t="s">
        <v>1140</v>
      </c>
      <c r="H1967" t="str">
        <f>VLOOKUP(E1967,GDD!$A$2:$B$57,2)</f>
        <v>0-650</v>
      </c>
      <c r="I1967" cm="1">
        <f t="array" ref="I1967">IF(H1967="0-650",1,IF(H1967="650-900",2,IF(H1967="900+",3,NA)))</f>
        <v>1</v>
      </c>
      <c r="J1967" s="1">
        <v>2.0603694853837001E-5</v>
      </c>
      <c r="K1967" s="1">
        <v>6.9026520949390694E-5</v>
      </c>
      <c r="L1967">
        <v>0.37381772507254502</v>
      </c>
    </row>
    <row r="1968" spans="1:12" x14ac:dyDescent="0.2">
      <c r="A1968" t="s">
        <v>836</v>
      </c>
      <c r="B1968" t="str">
        <f t="shared" si="90"/>
        <v>quadratic_mean_ht</v>
      </c>
      <c r="C1968">
        <f>VLOOKUP(B1968,GDD!$D$2:$E$31,2)</f>
        <v>16</v>
      </c>
      <c r="D1968" t="str">
        <f t="shared" si="92"/>
        <v>SbDIV18</v>
      </c>
      <c r="E1968" s="2">
        <v>20180604</v>
      </c>
      <c r="F1968" t="str">
        <f t="shared" si="91"/>
        <v>RS3</v>
      </c>
      <c r="G1968" t="s">
        <v>1140</v>
      </c>
      <c r="H1968" t="str">
        <f>VLOOKUP(E1968,GDD!$A$2:$B$57,2)</f>
        <v>0-650</v>
      </c>
      <c r="I1968" cm="1">
        <f t="array" ref="I1968">IF(H1968="0-650",1,IF(H1968="650-900",2,IF(H1968="900+",3,NA)))</f>
        <v>1</v>
      </c>
      <c r="J1968" s="1">
        <v>8.1765639984581295E-5</v>
      </c>
      <c r="K1968">
        <v>3.0748607897905202E-4</v>
      </c>
      <c r="L1968">
        <v>0.34718737401595801</v>
      </c>
    </row>
    <row r="1969" spans="1:12" x14ac:dyDescent="0.2">
      <c r="A1969" t="s">
        <v>837</v>
      </c>
      <c r="B1969" t="str">
        <f t="shared" si="90"/>
        <v>skewness_ht</v>
      </c>
      <c r="C1969">
        <f>VLOOKUP(B1969,GDD!$D$2:$E$31,2)</f>
        <v>17</v>
      </c>
      <c r="D1969" t="str">
        <f t="shared" si="92"/>
        <v>SbDIV18</v>
      </c>
      <c r="E1969" s="2">
        <v>20180604</v>
      </c>
      <c r="F1969" t="str">
        <f t="shared" si="91"/>
        <v>RS3</v>
      </c>
      <c r="G1969" t="s">
        <v>1140</v>
      </c>
      <c r="H1969" t="str">
        <f>VLOOKUP(E1969,GDD!$A$2:$B$57,2)</f>
        <v>0-650</v>
      </c>
      <c r="I1969" cm="1">
        <f t="array" ref="I1969">IF(H1969="0-650",1,IF(H1969="650-900",2,IF(H1969="900+",3,NA)))</f>
        <v>1</v>
      </c>
      <c r="J1969">
        <v>0</v>
      </c>
      <c r="K1969">
        <v>5.9984075089651603E-2</v>
      </c>
      <c r="L1969">
        <v>0</v>
      </c>
    </row>
    <row r="1970" spans="1:12" x14ac:dyDescent="0.2">
      <c r="A1970" t="s">
        <v>838</v>
      </c>
      <c r="B1970" t="str">
        <f t="shared" si="90"/>
        <v>kurtosis_ht</v>
      </c>
      <c r="C1970">
        <f>VLOOKUP(B1970,GDD!$D$2:$E$31,2)</f>
        <v>18</v>
      </c>
      <c r="D1970" t="str">
        <f t="shared" si="92"/>
        <v>SbDIV18</v>
      </c>
      <c r="E1970" s="2">
        <v>20180604</v>
      </c>
      <c r="F1970" t="str">
        <f t="shared" si="91"/>
        <v>RS3</v>
      </c>
      <c r="G1970" t="s">
        <v>1140</v>
      </c>
      <c r="H1970" t="str">
        <f>VLOOKUP(E1970,GDD!$A$2:$B$57,2)</f>
        <v>0-650</v>
      </c>
      <c r="I1970" cm="1">
        <f t="array" ref="I1970">IF(H1970="0-650",1,IF(H1970="650-900",2,IF(H1970="900+",3,NA)))</f>
        <v>1</v>
      </c>
      <c r="J1970">
        <v>3.0930518775497901E-3</v>
      </c>
      <c r="K1970">
        <v>0.300181974372358</v>
      </c>
      <c r="L1970">
        <v>2.0191737314505701E-2</v>
      </c>
    </row>
    <row r="1971" spans="1:12" x14ac:dyDescent="0.2">
      <c r="A1971" t="s">
        <v>839</v>
      </c>
      <c r="B1971" t="str">
        <f t="shared" si="90"/>
        <v>variation_ht</v>
      </c>
      <c r="C1971">
        <f>VLOOKUP(B1971,GDD!$D$2:$E$31,2)</f>
        <v>19</v>
      </c>
      <c r="D1971" t="str">
        <f t="shared" si="92"/>
        <v>SbDIV18</v>
      </c>
      <c r="E1971" s="2">
        <v>20180604</v>
      </c>
      <c r="F1971" t="str">
        <f t="shared" si="91"/>
        <v>RS3</v>
      </c>
      <c r="G1971" t="s">
        <v>1140</v>
      </c>
      <c r="H1971" t="str">
        <f>VLOOKUP(E1971,GDD!$A$2:$B$57,2)</f>
        <v>0-650</v>
      </c>
      <c r="I1971" cm="1">
        <f t="array" ref="I1971">IF(H1971="0-650",1,IF(H1971="650-900",2,IF(H1971="900+",3,NA)))</f>
        <v>1</v>
      </c>
      <c r="J1971">
        <v>1.13564758476922E-4</v>
      </c>
      <c r="K1971">
        <v>4.9452365863996203E-3</v>
      </c>
      <c r="L1971">
        <v>4.39121114815492E-2</v>
      </c>
    </row>
    <row r="1972" spans="1:12" x14ac:dyDescent="0.2">
      <c r="A1972" t="s">
        <v>840</v>
      </c>
      <c r="B1972" t="str">
        <f t="shared" si="90"/>
        <v>plot_volume</v>
      </c>
      <c r="C1972">
        <f>VLOOKUP(B1972,GDD!$D$2:$E$31,2)</f>
        <v>20</v>
      </c>
      <c r="D1972" t="str">
        <f t="shared" si="92"/>
        <v>SbDIV18</v>
      </c>
      <c r="E1972" s="2">
        <v>20180604</v>
      </c>
      <c r="F1972" t="str">
        <f t="shared" si="91"/>
        <v>RS3</v>
      </c>
      <c r="G1972" t="s">
        <v>1140</v>
      </c>
      <c r="H1972" t="str">
        <f>VLOOKUP(E1972,GDD!$A$2:$B$57,2)</f>
        <v>0-650</v>
      </c>
      <c r="I1972" cm="1">
        <f t="array" ref="I1972">IF(H1972="0-650",1,IF(H1972="650-900",2,IF(H1972="900+",3,NA)))</f>
        <v>1</v>
      </c>
      <c r="J1972" s="1">
        <v>9.2603619328012206E-8</v>
      </c>
      <c r="K1972" s="1">
        <v>3.2914753772157198E-7</v>
      </c>
      <c r="L1972">
        <v>0.36007683249364902</v>
      </c>
    </row>
    <row r="1973" spans="1:12" x14ac:dyDescent="0.2">
      <c r="A1973" t="s">
        <v>841</v>
      </c>
      <c r="B1973" t="str">
        <f t="shared" si="90"/>
        <v>height_30p</v>
      </c>
      <c r="C1973">
        <f>VLOOKUP(B1973,GDD!$D$2:$E$31,2)</f>
        <v>2</v>
      </c>
      <c r="D1973" t="str">
        <f t="shared" si="92"/>
        <v>SbDIV18</v>
      </c>
      <c r="E1973" s="2">
        <v>20180620</v>
      </c>
      <c r="F1973" t="str">
        <f t="shared" si="91"/>
        <v>RS3</v>
      </c>
      <c r="G1973" t="s">
        <v>1140</v>
      </c>
      <c r="H1973" t="str">
        <f>VLOOKUP(E1973,GDD!$A$2:$B$57,2)</f>
        <v>0-650</v>
      </c>
      <c r="I1973" cm="1">
        <f t="array" ref="I1973">IF(H1973="0-650",1,IF(H1973="650-900",2,IF(H1973="900+",3,NA)))</f>
        <v>1</v>
      </c>
      <c r="J1973">
        <v>7.5451861747939698E-3</v>
      </c>
      <c r="K1973">
        <v>4.7210951067637903E-3</v>
      </c>
      <c r="L1973">
        <v>0.76169886874027704</v>
      </c>
    </row>
    <row r="1974" spans="1:12" x14ac:dyDescent="0.2">
      <c r="A1974" t="s">
        <v>842</v>
      </c>
      <c r="B1974" t="str">
        <f t="shared" si="90"/>
        <v>height_50p</v>
      </c>
      <c r="C1974">
        <f>VLOOKUP(B1974,GDD!$D$2:$E$31,2)</f>
        <v>3</v>
      </c>
      <c r="D1974" t="str">
        <f t="shared" si="92"/>
        <v>SbDIV18</v>
      </c>
      <c r="E1974" s="2">
        <v>20180620</v>
      </c>
      <c r="F1974" t="str">
        <f t="shared" si="91"/>
        <v>RS3</v>
      </c>
      <c r="G1974" t="s">
        <v>1140</v>
      </c>
      <c r="H1974" t="str">
        <f>VLOOKUP(E1974,GDD!$A$2:$B$57,2)</f>
        <v>0-650</v>
      </c>
      <c r="I1974" cm="1">
        <f t="array" ref="I1974">IF(H1974="0-650",1,IF(H1974="650-900",2,IF(H1974="900+",3,NA)))</f>
        <v>1</v>
      </c>
      <c r="J1974">
        <v>9.0628354546358793E-3</v>
      </c>
      <c r="K1974">
        <v>4.2899786947975301E-3</v>
      </c>
      <c r="L1974">
        <v>0.80861680252091706</v>
      </c>
    </row>
    <row r="1975" spans="1:12" x14ac:dyDescent="0.2">
      <c r="A1975" t="s">
        <v>843</v>
      </c>
      <c r="B1975" t="str">
        <f t="shared" si="90"/>
        <v>height_70p</v>
      </c>
      <c r="C1975">
        <f>VLOOKUP(B1975,GDD!$D$2:$E$31,2)</f>
        <v>4</v>
      </c>
      <c r="D1975" t="str">
        <f t="shared" si="92"/>
        <v>SbDIV18</v>
      </c>
      <c r="E1975" s="2">
        <v>20180620</v>
      </c>
      <c r="F1975" t="str">
        <f t="shared" si="91"/>
        <v>RS3</v>
      </c>
      <c r="G1975" t="s">
        <v>1140</v>
      </c>
      <c r="H1975" t="str">
        <f>VLOOKUP(E1975,GDD!$A$2:$B$57,2)</f>
        <v>0-650</v>
      </c>
      <c r="I1975" cm="1">
        <f t="array" ref="I1975">IF(H1975="0-650",1,IF(H1975="650-900",2,IF(H1975="900+",3,NA)))</f>
        <v>1</v>
      </c>
      <c r="J1975">
        <v>1.00881073794381E-2</v>
      </c>
      <c r="K1975">
        <v>3.9910220453831203E-3</v>
      </c>
      <c r="L1975">
        <v>0.83485815620097104</v>
      </c>
    </row>
    <row r="1976" spans="1:12" x14ac:dyDescent="0.2">
      <c r="A1976" t="s">
        <v>844</v>
      </c>
      <c r="B1976" t="str">
        <f t="shared" si="90"/>
        <v>height_90p</v>
      </c>
      <c r="C1976">
        <f>VLOOKUP(B1976,GDD!$D$2:$E$31,2)</f>
        <v>5</v>
      </c>
      <c r="D1976" t="str">
        <f t="shared" si="92"/>
        <v>SbDIV18</v>
      </c>
      <c r="E1976" s="2">
        <v>20180620</v>
      </c>
      <c r="F1976" t="str">
        <f t="shared" si="91"/>
        <v>RS3</v>
      </c>
      <c r="G1976" t="s">
        <v>1140</v>
      </c>
      <c r="H1976" t="str">
        <f>VLOOKUP(E1976,GDD!$A$2:$B$57,2)</f>
        <v>0-650</v>
      </c>
      <c r="I1976" cm="1">
        <f t="array" ref="I1976">IF(H1976="0-650",1,IF(H1976="650-900",2,IF(H1976="900+",3,NA)))</f>
        <v>1</v>
      </c>
      <c r="J1976">
        <v>1.1014292963765099E-2</v>
      </c>
      <c r="K1976">
        <v>4.07924839163047E-3</v>
      </c>
      <c r="L1976">
        <v>0.84375385787412105</v>
      </c>
    </row>
    <row r="1977" spans="1:12" x14ac:dyDescent="0.2">
      <c r="A1977" t="s">
        <v>845</v>
      </c>
      <c r="B1977" t="str">
        <f t="shared" si="90"/>
        <v>height_95p</v>
      </c>
      <c r="C1977">
        <f>VLOOKUP(B1977,GDD!$D$2:$E$31,2)</f>
        <v>6</v>
      </c>
      <c r="D1977" t="str">
        <f t="shared" si="92"/>
        <v>SbDIV18</v>
      </c>
      <c r="E1977" s="2">
        <v>20180620</v>
      </c>
      <c r="F1977" t="str">
        <f t="shared" si="91"/>
        <v>RS3</v>
      </c>
      <c r="G1977" t="s">
        <v>1140</v>
      </c>
      <c r="H1977" t="str">
        <f>VLOOKUP(E1977,GDD!$A$2:$B$57,2)</f>
        <v>0-650</v>
      </c>
      <c r="I1977" cm="1">
        <f t="array" ref="I1977">IF(H1977="0-650",1,IF(H1977="650-900",2,IF(H1977="900+",3,NA)))</f>
        <v>1</v>
      </c>
      <c r="J1977">
        <v>1.1334396003923899E-2</v>
      </c>
      <c r="K1977">
        <v>4.2077998852053803E-3</v>
      </c>
      <c r="L1977">
        <v>0.84343997550176797</v>
      </c>
    </row>
    <row r="1978" spans="1:12" x14ac:dyDescent="0.2">
      <c r="A1978" t="s">
        <v>846</v>
      </c>
      <c r="B1978" t="str">
        <f t="shared" si="90"/>
        <v>height_99p</v>
      </c>
      <c r="C1978">
        <f>VLOOKUP(B1978,GDD!$D$2:$E$31,2)</f>
        <v>7</v>
      </c>
      <c r="D1978" t="str">
        <f t="shared" si="92"/>
        <v>SbDIV18</v>
      </c>
      <c r="E1978" s="2">
        <v>20180620</v>
      </c>
      <c r="F1978" t="str">
        <f t="shared" si="91"/>
        <v>RS3</v>
      </c>
      <c r="G1978" t="s">
        <v>1140</v>
      </c>
      <c r="H1978" t="str">
        <f>VLOOKUP(E1978,GDD!$A$2:$B$57,2)</f>
        <v>0-650</v>
      </c>
      <c r="I1978" cm="1">
        <f t="array" ref="I1978">IF(H1978="0-650",1,IF(H1978="650-900",2,IF(H1978="900+",3,NA)))</f>
        <v>1</v>
      </c>
      <c r="J1978">
        <v>1.1908798616682899E-2</v>
      </c>
      <c r="K1978">
        <v>4.6111631277509502E-3</v>
      </c>
      <c r="L1978">
        <v>0.83779935990252197</v>
      </c>
    </row>
    <row r="1979" spans="1:12" x14ac:dyDescent="0.2">
      <c r="A1979" t="s">
        <v>847</v>
      </c>
      <c r="B1979" t="str">
        <f t="shared" si="90"/>
        <v>canopy_cover_5p</v>
      </c>
      <c r="C1979">
        <f>VLOOKUP(B1979,GDD!$D$2:$E$31,2)</f>
        <v>8</v>
      </c>
      <c r="D1979" t="str">
        <f t="shared" si="92"/>
        <v>SbDIV18</v>
      </c>
      <c r="E1979" s="2">
        <v>20180620</v>
      </c>
      <c r="F1979" t="str">
        <f t="shared" si="91"/>
        <v>RS3</v>
      </c>
      <c r="G1979" t="s">
        <v>1140</v>
      </c>
      <c r="H1979" t="str">
        <f>VLOOKUP(E1979,GDD!$A$2:$B$57,2)</f>
        <v>0-650</v>
      </c>
      <c r="I1979" cm="1">
        <f t="array" ref="I1979">IF(H1979="0-650",1,IF(H1979="650-900",2,IF(H1979="900+",3,NA)))</f>
        <v>1</v>
      </c>
      <c r="J1979">
        <v>12.292002595877699</v>
      </c>
      <c r="K1979">
        <v>33.579297386392703</v>
      </c>
      <c r="L1979">
        <v>0.42267209910792802</v>
      </c>
    </row>
    <row r="1980" spans="1:12" x14ac:dyDescent="0.2">
      <c r="A1980" t="s">
        <v>848</v>
      </c>
      <c r="B1980" t="str">
        <f t="shared" si="90"/>
        <v>pcanopy_cover_10p</v>
      </c>
      <c r="C1980">
        <f>VLOOKUP(B1980,GDD!$D$2:$E$31,2)</f>
        <v>9</v>
      </c>
      <c r="D1980" t="str">
        <f t="shared" si="92"/>
        <v>SbDIV18</v>
      </c>
      <c r="E1980" s="2">
        <v>20180620</v>
      </c>
      <c r="F1980" t="str">
        <f t="shared" si="91"/>
        <v>RS3</v>
      </c>
      <c r="G1980" t="s">
        <v>1140</v>
      </c>
      <c r="H1980" t="str">
        <f>VLOOKUP(E1980,GDD!$A$2:$B$57,2)</f>
        <v>0-650</v>
      </c>
      <c r="I1980" cm="1">
        <f t="array" ref="I1980">IF(H1980="0-650",1,IF(H1980="650-900",2,IF(H1980="900+",3,NA)))</f>
        <v>1</v>
      </c>
      <c r="J1980">
        <v>12.4346219828322</v>
      </c>
      <c r="K1980">
        <v>33.5170185293968</v>
      </c>
      <c r="L1980">
        <v>0.42594341379135298</v>
      </c>
    </row>
    <row r="1981" spans="1:12" x14ac:dyDescent="0.2">
      <c r="A1981" t="s">
        <v>849</v>
      </c>
      <c r="B1981" t="str">
        <f t="shared" si="90"/>
        <v>canopy_cover_20p</v>
      </c>
      <c r="C1981">
        <f>VLOOKUP(B1981,GDD!$D$2:$E$31,2)</f>
        <v>10</v>
      </c>
      <c r="D1981" t="str">
        <f t="shared" si="92"/>
        <v>SbDIV18</v>
      </c>
      <c r="E1981" s="2">
        <v>20180620</v>
      </c>
      <c r="F1981" t="str">
        <f t="shared" si="91"/>
        <v>RS3</v>
      </c>
      <c r="G1981" t="s">
        <v>1140</v>
      </c>
      <c r="H1981" t="str">
        <f>VLOOKUP(E1981,GDD!$A$2:$B$57,2)</f>
        <v>0-650</v>
      </c>
      <c r="I1981" cm="1">
        <f t="array" ref="I1981">IF(H1981="0-650",1,IF(H1981="650-900",2,IF(H1981="900+",3,NA)))</f>
        <v>1</v>
      </c>
      <c r="J1981">
        <v>13.7619502081394</v>
      </c>
      <c r="K1981">
        <v>36.108079073023703</v>
      </c>
      <c r="L1981">
        <v>0.43254823497838801</v>
      </c>
    </row>
    <row r="1982" spans="1:12" x14ac:dyDescent="0.2">
      <c r="A1982" t="s">
        <v>850</v>
      </c>
      <c r="B1982" t="str">
        <f t="shared" si="90"/>
        <v>canopy_cover_30p</v>
      </c>
      <c r="C1982">
        <f>VLOOKUP(B1982,GDD!$D$2:$E$31,2)</f>
        <v>11</v>
      </c>
      <c r="D1982" t="str">
        <f t="shared" si="92"/>
        <v>SbDIV18</v>
      </c>
      <c r="E1982" s="2">
        <v>20180620</v>
      </c>
      <c r="F1982" t="str">
        <f t="shared" si="91"/>
        <v>RS3</v>
      </c>
      <c r="G1982" t="s">
        <v>1140</v>
      </c>
      <c r="H1982" t="str">
        <f>VLOOKUP(E1982,GDD!$A$2:$B$57,2)</f>
        <v>0-650</v>
      </c>
      <c r="I1982" cm="1">
        <f t="array" ref="I1982">IF(H1982="0-650",1,IF(H1982="650-900",2,IF(H1982="900+",3,NA)))</f>
        <v>1</v>
      </c>
      <c r="J1982">
        <v>15.3454330216789</v>
      </c>
      <c r="K1982">
        <v>41.475282555261998</v>
      </c>
      <c r="L1982">
        <v>0.42528064250812397</v>
      </c>
    </row>
    <row r="1983" spans="1:12" x14ac:dyDescent="0.2">
      <c r="A1983" t="s">
        <v>851</v>
      </c>
      <c r="B1983" t="str">
        <f t="shared" si="90"/>
        <v>canopy_cover_40p</v>
      </c>
      <c r="C1983">
        <f>VLOOKUP(B1983,GDD!$D$2:$E$31,2)</f>
        <v>12</v>
      </c>
      <c r="D1983" t="str">
        <f t="shared" si="92"/>
        <v>SbDIV18</v>
      </c>
      <c r="E1983" s="2">
        <v>20180620</v>
      </c>
      <c r="F1983" t="str">
        <f t="shared" si="91"/>
        <v>RS3</v>
      </c>
      <c r="G1983" t="s">
        <v>1140</v>
      </c>
      <c r="H1983" t="str">
        <f>VLOOKUP(E1983,GDD!$A$2:$B$57,2)</f>
        <v>0-650</v>
      </c>
      <c r="I1983" cm="1">
        <f t="array" ref="I1983">IF(H1983="0-650",1,IF(H1983="650-900",2,IF(H1983="900+",3,NA)))</f>
        <v>1</v>
      </c>
      <c r="J1983">
        <v>16.5770592902925</v>
      </c>
      <c r="K1983">
        <v>46.538631547196502</v>
      </c>
      <c r="L1983">
        <v>0.41602427482330201</v>
      </c>
    </row>
    <row r="1984" spans="1:12" x14ac:dyDescent="0.2">
      <c r="A1984" t="s">
        <v>852</v>
      </c>
      <c r="B1984" t="str">
        <f t="shared" si="90"/>
        <v>canopy_cover_50p</v>
      </c>
      <c r="C1984">
        <f>VLOOKUP(B1984,GDD!$D$2:$E$31,2)</f>
        <v>13</v>
      </c>
      <c r="D1984" t="str">
        <f t="shared" si="92"/>
        <v>SbDIV18</v>
      </c>
      <c r="E1984" s="2">
        <v>20180620</v>
      </c>
      <c r="F1984" t="str">
        <f t="shared" si="91"/>
        <v>RS3</v>
      </c>
      <c r="G1984" t="s">
        <v>1140</v>
      </c>
      <c r="H1984" t="str">
        <f>VLOOKUP(E1984,GDD!$A$2:$B$57,2)</f>
        <v>0-650</v>
      </c>
      <c r="I1984" cm="1">
        <f t="array" ref="I1984">IF(H1984="0-650",1,IF(H1984="650-900",2,IF(H1984="900+",3,NA)))</f>
        <v>1</v>
      </c>
      <c r="J1984">
        <v>18.356470509910999</v>
      </c>
      <c r="K1984">
        <v>52.348135357790397</v>
      </c>
      <c r="L1984">
        <v>0.412222067294155</v>
      </c>
    </row>
    <row r="1985" spans="1:12" x14ac:dyDescent="0.2">
      <c r="A1985" t="s">
        <v>853</v>
      </c>
      <c r="B1985" t="str">
        <f t="shared" si="90"/>
        <v>canopy_cover_75p</v>
      </c>
      <c r="C1985">
        <f>VLOOKUP(B1985,GDD!$D$2:$E$31,2)</f>
        <v>14</v>
      </c>
      <c r="D1985" t="str">
        <f t="shared" si="92"/>
        <v>SbDIV18</v>
      </c>
      <c r="E1985" s="2">
        <v>20180620</v>
      </c>
      <c r="F1985" t="str">
        <f t="shared" si="91"/>
        <v>RS3</v>
      </c>
      <c r="G1985" t="s">
        <v>1140</v>
      </c>
      <c r="H1985" t="str">
        <f>VLOOKUP(E1985,GDD!$A$2:$B$57,2)</f>
        <v>0-650</v>
      </c>
      <c r="I1985" cm="1">
        <f t="array" ref="I1985">IF(H1985="0-650",1,IF(H1985="650-900",2,IF(H1985="900+",3,NA)))</f>
        <v>1</v>
      </c>
      <c r="J1985">
        <v>29.058409748352201</v>
      </c>
      <c r="K1985">
        <v>55.041941985122598</v>
      </c>
      <c r="L1985">
        <v>0.513586564006692</v>
      </c>
    </row>
    <row r="1986" spans="1:12" x14ac:dyDescent="0.2">
      <c r="A1986" t="s">
        <v>854</v>
      </c>
      <c r="B1986" t="str">
        <f t="shared" ref="B1986:B2049" si="93">LEFT(A1986, FIND("_RS",A1986)-10)</f>
        <v>standard_deviation_ht</v>
      </c>
      <c r="C1986">
        <f>VLOOKUP(B1986,GDD!$D$2:$E$31,2)</f>
        <v>15</v>
      </c>
      <c r="D1986" t="str">
        <f t="shared" si="92"/>
        <v>SbDIV18</v>
      </c>
      <c r="E1986" s="2">
        <v>20180620</v>
      </c>
      <c r="F1986" t="str">
        <f t="shared" ref="F1986:F2049" si="94">RIGHT(A1986,LEN(A1986)-FIND("_RS",A1986))</f>
        <v>RS3</v>
      </c>
      <c r="G1986" t="s">
        <v>1140</v>
      </c>
      <c r="H1986" t="str">
        <f>VLOOKUP(E1986,GDD!$A$2:$B$57,2)</f>
        <v>0-650</v>
      </c>
      <c r="I1986" cm="1">
        <f t="array" ref="I1986">IF(H1986="0-650",1,IF(H1986="650-900",2,IF(H1986="900+",3,NA)))</f>
        <v>1</v>
      </c>
      <c r="J1986">
        <v>4.1611009665641998E-4</v>
      </c>
      <c r="K1986">
        <v>2.3374395255036E-4</v>
      </c>
      <c r="L1986">
        <v>0.780720624180959</v>
      </c>
    </row>
    <row r="1987" spans="1:12" x14ac:dyDescent="0.2">
      <c r="A1987" t="s">
        <v>855</v>
      </c>
      <c r="B1987" t="str">
        <f t="shared" si="93"/>
        <v>quadratic_mean_ht</v>
      </c>
      <c r="C1987">
        <f>VLOOKUP(B1987,GDD!$D$2:$E$31,2)</f>
        <v>16</v>
      </c>
      <c r="D1987" t="str">
        <f t="shared" ref="D1987:D2050" si="95">"SbDIV"&amp;MID(E1987,3,2)</f>
        <v>SbDIV18</v>
      </c>
      <c r="E1987" s="2">
        <v>20180620</v>
      </c>
      <c r="F1987" t="str">
        <f t="shared" si="94"/>
        <v>RS3</v>
      </c>
      <c r="G1987" t="s">
        <v>1140</v>
      </c>
      <c r="H1987" t="str">
        <f>VLOOKUP(E1987,GDD!$A$2:$B$57,2)</f>
        <v>0-650</v>
      </c>
      <c r="I1987" cm="1">
        <f t="array" ref="I1987">IF(H1987="0-650",1,IF(H1987="650-900",2,IF(H1987="900+",3,NA)))</f>
        <v>1</v>
      </c>
      <c r="J1987">
        <v>8.2471203492471799E-3</v>
      </c>
      <c r="K1987">
        <v>3.9053755765507399E-3</v>
      </c>
      <c r="L1987">
        <v>0.80855641969461001</v>
      </c>
    </row>
    <row r="1988" spans="1:12" x14ac:dyDescent="0.2">
      <c r="A1988" t="s">
        <v>856</v>
      </c>
      <c r="B1988" t="str">
        <f t="shared" si="93"/>
        <v>skewness_ht</v>
      </c>
      <c r="C1988">
        <f>VLOOKUP(B1988,GDD!$D$2:$E$31,2)</f>
        <v>17</v>
      </c>
      <c r="D1988" t="str">
        <f t="shared" si="95"/>
        <v>SbDIV18</v>
      </c>
      <c r="E1988" s="2">
        <v>20180620</v>
      </c>
      <c r="F1988" t="str">
        <f t="shared" si="94"/>
        <v>RS3</v>
      </c>
      <c r="G1988" t="s">
        <v>1140</v>
      </c>
      <c r="H1988" t="str">
        <f>VLOOKUP(E1988,GDD!$A$2:$B$57,2)</f>
        <v>0-650</v>
      </c>
      <c r="I1988" cm="1">
        <f t="array" ref="I1988">IF(H1988="0-650",1,IF(H1988="650-900",2,IF(H1988="900+",3,NA)))</f>
        <v>1</v>
      </c>
      <c r="J1988">
        <v>1.9384971905075099E-2</v>
      </c>
      <c r="K1988">
        <v>5.3992979744882902E-2</v>
      </c>
      <c r="L1988">
        <v>0.41794654937917403</v>
      </c>
    </row>
    <row r="1989" spans="1:12" x14ac:dyDescent="0.2">
      <c r="A1989" t="s">
        <v>857</v>
      </c>
      <c r="B1989" t="str">
        <f t="shared" si="93"/>
        <v>kurtosis_ht</v>
      </c>
      <c r="C1989">
        <f>VLOOKUP(B1989,GDD!$D$2:$E$31,2)</f>
        <v>18</v>
      </c>
      <c r="D1989" t="str">
        <f t="shared" si="95"/>
        <v>SbDIV18</v>
      </c>
      <c r="E1989" s="2">
        <v>20180620</v>
      </c>
      <c r="F1989" t="str">
        <f t="shared" si="94"/>
        <v>RS3</v>
      </c>
      <c r="G1989" t="s">
        <v>1140</v>
      </c>
      <c r="H1989" t="str">
        <f>VLOOKUP(E1989,GDD!$A$2:$B$57,2)</f>
        <v>0-650</v>
      </c>
      <c r="I1989" cm="1">
        <f t="array" ref="I1989">IF(H1989="0-650",1,IF(H1989="650-900",2,IF(H1989="900+",3,NA)))</f>
        <v>1</v>
      </c>
      <c r="J1989">
        <v>0.22757827644991699</v>
      </c>
      <c r="K1989">
        <v>0.62091480690183098</v>
      </c>
      <c r="L1989">
        <v>0.42297989696866001</v>
      </c>
    </row>
    <row r="1990" spans="1:12" x14ac:dyDescent="0.2">
      <c r="A1990" t="s">
        <v>858</v>
      </c>
      <c r="B1990" t="str">
        <f t="shared" si="93"/>
        <v>variation_ht</v>
      </c>
      <c r="C1990">
        <f>VLOOKUP(B1990,GDD!$D$2:$E$31,2)</f>
        <v>19</v>
      </c>
      <c r="D1990" t="str">
        <f t="shared" si="95"/>
        <v>SbDIV18</v>
      </c>
      <c r="E1990" s="2">
        <v>20180620</v>
      </c>
      <c r="F1990" t="str">
        <f t="shared" si="94"/>
        <v>RS3</v>
      </c>
      <c r="G1990" t="s">
        <v>1140</v>
      </c>
      <c r="H1990" t="str">
        <f>VLOOKUP(E1990,GDD!$A$2:$B$57,2)</f>
        <v>0-650</v>
      </c>
      <c r="I1990" cm="1">
        <f t="array" ref="I1990">IF(H1990="0-650",1,IF(H1990="650-900",2,IF(H1990="900+",3,NA)))</f>
        <v>1</v>
      </c>
      <c r="J1990">
        <v>1.9809218771000699E-4</v>
      </c>
      <c r="K1990">
        <v>1.39064017961004E-3</v>
      </c>
      <c r="L1990">
        <v>0.22172539229143801</v>
      </c>
    </row>
    <row r="1991" spans="1:12" x14ac:dyDescent="0.2">
      <c r="A1991" t="s">
        <v>859</v>
      </c>
      <c r="B1991" t="str">
        <f t="shared" si="93"/>
        <v>plot_volume</v>
      </c>
      <c r="C1991">
        <f>VLOOKUP(B1991,GDD!$D$2:$E$31,2)</f>
        <v>20</v>
      </c>
      <c r="D1991" t="str">
        <f t="shared" si="95"/>
        <v>SbDIV18</v>
      </c>
      <c r="E1991" s="2">
        <v>20180620</v>
      </c>
      <c r="F1991" t="str">
        <f t="shared" si="94"/>
        <v>RS3</v>
      </c>
      <c r="G1991" t="s">
        <v>1140</v>
      </c>
      <c r="H1991" t="str">
        <f>VLOOKUP(E1991,GDD!$A$2:$B$57,2)</f>
        <v>0-650</v>
      </c>
      <c r="I1991" cm="1">
        <f t="array" ref="I1991">IF(H1991="0-650",1,IF(H1991="650-900",2,IF(H1991="900+",3,NA)))</f>
        <v>1</v>
      </c>
      <c r="J1991" s="1">
        <v>3.59364818965134E-6</v>
      </c>
      <c r="K1991" s="1">
        <v>2.34652500646497E-6</v>
      </c>
      <c r="L1991">
        <v>0.75387361357871396</v>
      </c>
    </row>
    <row r="1992" spans="1:12" x14ac:dyDescent="0.2">
      <c r="A1992" t="s">
        <v>860</v>
      </c>
      <c r="B1992" t="str">
        <f t="shared" si="93"/>
        <v>height_30p</v>
      </c>
      <c r="C1992">
        <f>VLOOKUP(B1992,GDD!$D$2:$E$31,2)</f>
        <v>2</v>
      </c>
      <c r="D1992" t="str">
        <f t="shared" si="95"/>
        <v>SbDIV18</v>
      </c>
      <c r="E1992" s="2">
        <v>20180702</v>
      </c>
      <c r="F1992" t="str">
        <f t="shared" si="94"/>
        <v>RS3</v>
      </c>
      <c r="G1992" t="s">
        <v>1140</v>
      </c>
      <c r="H1992" t="str">
        <f>VLOOKUP(E1992,GDD!$A$2:$B$57,2)</f>
        <v>650-900</v>
      </c>
      <c r="I1992" cm="1">
        <f t="array" ref="I1992">IF(H1992="0-650",1,IF(H1992="650-900",2,IF(H1992="900+",3,NA)))</f>
        <v>2</v>
      </c>
      <c r="J1992">
        <v>7.8288090310988406E-2</v>
      </c>
      <c r="K1992">
        <v>6.3332724543576696E-3</v>
      </c>
      <c r="L1992">
        <v>0.96112397203009403</v>
      </c>
    </row>
    <row r="1993" spans="1:12" x14ac:dyDescent="0.2">
      <c r="A1993" t="s">
        <v>861</v>
      </c>
      <c r="B1993" t="str">
        <f t="shared" si="93"/>
        <v>height_50p</v>
      </c>
      <c r="C1993">
        <f>VLOOKUP(B1993,GDD!$D$2:$E$31,2)</f>
        <v>3</v>
      </c>
      <c r="D1993" t="str">
        <f t="shared" si="95"/>
        <v>SbDIV18</v>
      </c>
      <c r="E1993" s="2">
        <v>20180702</v>
      </c>
      <c r="F1993" t="str">
        <f t="shared" si="94"/>
        <v>RS3</v>
      </c>
      <c r="G1993" t="s">
        <v>1140</v>
      </c>
      <c r="H1993" t="str">
        <f>VLOOKUP(E1993,GDD!$A$2:$B$57,2)</f>
        <v>650-900</v>
      </c>
      <c r="I1993" cm="1">
        <f t="array" ref="I1993">IF(H1993="0-650",1,IF(H1993="650-900",2,IF(H1993="900+",3,NA)))</f>
        <v>2</v>
      </c>
      <c r="J1993">
        <v>9.2830437534261803E-2</v>
      </c>
      <c r="K1993">
        <v>6.4641097776469703E-3</v>
      </c>
      <c r="L1993">
        <v>0.96635466343525001</v>
      </c>
    </row>
    <row r="1994" spans="1:12" x14ac:dyDescent="0.2">
      <c r="A1994" t="s">
        <v>862</v>
      </c>
      <c r="B1994" t="str">
        <f t="shared" si="93"/>
        <v>height_70p</v>
      </c>
      <c r="C1994">
        <f>VLOOKUP(B1994,GDD!$D$2:$E$31,2)</f>
        <v>4</v>
      </c>
      <c r="D1994" t="str">
        <f t="shared" si="95"/>
        <v>SbDIV18</v>
      </c>
      <c r="E1994" s="2">
        <v>20180702</v>
      </c>
      <c r="F1994" t="str">
        <f t="shared" si="94"/>
        <v>RS3</v>
      </c>
      <c r="G1994" t="s">
        <v>1140</v>
      </c>
      <c r="H1994" t="str">
        <f>VLOOKUP(E1994,GDD!$A$2:$B$57,2)</f>
        <v>650-900</v>
      </c>
      <c r="I1994" cm="1">
        <f t="array" ref="I1994">IF(H1994="0-650",1,IF(H1994="650-900",2,IF(H1994="900+",3,NA)))</f>
        <v>2</v>
      </c>
      <c r="J1994">
        <v>0.101708226365212</v>
      </c>
      <c r="K1994">
        <v>6.7574039520598298E-3</v>
      </c>
      <c r="L1994">
        <v>0.96784850381145004</v>
      </c>
    </row>
    <row r="1995" spans="1:12" x14ac:dyDescent="0.2">
      <c r="A1995" t="s">
        <v>863</v>
      </c>
      <c r="B1995" t="str">
        <f t="shared" si="93"/>
        <v>height_90p</v>
      </c>
      <c r="C1995">
        <f>VLOOKUP(B1995,GDD!$D$2:$E$31,2)</f>
        <v>5</v>
      </c>
      <c r="D1995" t="str">
        <f t="shared" si="95"/>
        <v>SbDIV18</v>
      </c>
      <c r="E1995" s="2">
        <v>20180702</v>
      </c>
      <c r="F1995" t="str">
        <f t="shared" si="94"/>
        <v>RS3</v>
      </c>
      <c r="G1995" t="s">
        <v>1140</v>
      </c>
      <c r="H1995" t="str">
        <f>VLOOKUP(E1995,GDD!$A$2:$B$57,2)</f>
        <v>650-900</v>
      </c>
      <c r="I1995" cm="1">
        <f t="array" ref="I1995">IF(H1995="0-650",1,IF(H1995="650-900",2,IF(H1995="900+",3,NA)))</f>
        <v>2</v>
      </c>
      <c r="J1995">
        <v>0.110358556209727</v>
      </c>
      <c r="K1995">
        <v>7.1396003228378297E-3</v>
      </c>
      <c r="L1995">
        <v>0.96866627172440301</v>
      </c>
    </row>
    <row r="1996" spans="1:12" x14ac:dyDescent="0.2">
      <c r="A1996" t="s">
        <v>864</v>
      </c>
      <c r="B1996" t="str">
        <f t="shared" si="93"/>
        <v>height_95p</v>
      </c>
      <c r="C1996">
        <f>VLOOKUP(B1996,GDD!$D$2:$E$31,2)</f>
        <v>6</v>
      </c>
      <c r="D1996" t="str">
        <f t="shared" si="95"/>
        <v>SbDIV18</v>
      </c>
      <c r="E1996" s="2">
        <v>20180702</v>
      </c>
      <c r="F1996" t="str">
        <f t="shared" si="94"/>
        <v>RS3</v>
      </c>
      <c r="G1996" t="s">
        <v>1140</v>
      </c>
      <c r="H1996" t="str">
        <f>VLOOKUP(E1996,GDD!$A$2:$B$57,2)</f>
        <v>650-900</v>
      </c>
      <c r="I1996" cm="1">
        <f t="array" ref="I1996">IF(H1996="0-650",1,IF(H1996="650-900",2,IF(H1996="900+",3,NA)))</f>
        <v>2</v>
      </c>
      <c r="J1996">
        <v>0.11266916574632101</v>
      </c>
      <c r="K1996">
        <v>8.3060302979029305E-3</v>
      </c>
      <c r="L1996">
        <v>0.96445011454909801</v>
      </c>
    </row>
    <row r="1997" spans="1:12" x14ac:dyDescent="0.2">
      <c r="A1997" t="s">
        <v>865</v>
      </c>
      <c r="B1997" t="str">
        <f t="shared" si="93"/>
        <v>height_99p</v>
      </c>
      <c r="C1997">
        <f>VLOOKUP(B1997,GDD!$D$2:$E$31,2)</f>
        <v>7</v>
      </c>
      <c r="D1997" t="str">
        <f t="shared" si="95"/>
        <v>SbDIV18</v>
      </c>
      <c r="E1997" s="2">
        <v>20180702</v>
      </c>
      <c r="F1997" t="str">
        <f t="shared" si="94"/>
        <v>RS3</v>
      </c>
      <c r="G1997" t="s">
        <v>1140</v>
      </c>
      <c r="H1997" t="str">
        <f>VLOOKUP(E1997,GDD!$A$2:$B$57,2)</f>
        <v>650-900</v>
      </c>
      <c r="I1997" cm="1">
        <f t="array" ref="I1997">IF(H1997="0-650",1,IF(H1997="650-900",2,IF(H1997="900+",3,NA)))</f>
        <v>2</v>
      </c>
      <c r="J1997">
        <v>0.11040170899906999</v>
      </c>
      <c r="K1997">
        <v>1.6678245208424401E-2</v>
      </c>
      <c r="L1997">
        <v>0.92977038739231999</v>
      </c>
    </row>
    <row r="1998" spans="1:12" x14ac:dyDescent="0.2">
      <c r="A1998" t="s">
        <v>866</v>
      </c>
      <c r="B1998" t="str">
        <f t="shared" si="93"/>
        <v>canopy_cover_5p</v>
      </c>
      <c r="C1998">
        <f>VLOOKUP(B1998,GDD!$D$2:$E$31,2)</f>
        <v>8</v>
      </c>
      <c r="D1998" t="str">
        <f t="shared" si="95"/>
        <v>SbDIV18</v>
      </c>
      <c r="E1998" s="2">
        <v>20180702</v>
      </c>
      <c r="F1998" t="str">
        <f t="shared" si="94"/>
        <v>RS3</v>
      </c>
      <c r="G1998" t="s">
        <v>1140</v>
      </c>
      <c r="H1998" t="str">
        <f>VLOOKUP(E1998,GDD!$A$2:$B$57,2)</f>
        <v>650-900</v>
      </c>
      <c r="I1998" cm="1">
        <f t="array" ref="I1998">IF(H1998="0-650",1,IF(H1998="650-900",2,IF(H1998="900+",3,NA)))</f>
        <v>2</v>
      </c>
      <c r="J1998">
        <v>0.31385142576365599</v>
      </c>
      <c r="K1998">
        <v>7.7702370160013903</v>
      </c>
      <c r="L1998">
        <v>7.4744861409924396E-2</v>
      </c>
    </row>
    <row r="1999" spans="1:12" x14ac:dyDescent="0.2">
      <c r="A1999" t="s">
        <v>867</v>
      </c>
      <c r="B1999" t="str">
        <f t="shared" si="93"/>
        <v>pcanopy_cover_10p</v>
      </c>
      <c r="C1999">
        <f>VLOOKUP(B1999,GDD!$D$2:$E$31,2)</f>
        <v>9</v>
      </c>
      <c r="D1999" t="str">
        <f t="shared" si="95"/>
        <v>SbDIV18</v>
      </c>
      <c r="E1999" s="2">
        <v>20180702</v>
      </c>
      <c r="F1999" t="str">
        <f t="shared" si="94"/>
        <v>RS3</v>
      </c>
      <c r="G1999" t="s">
        <v>1140</v>
      </c>
      <c r="H1999" t="str">
        <f>VLOOKUP(E1999,GDD!$A$2:$B$57,2)</f>
        <v>650-900</v>
      </c>
      <c r="I1999" cm="1">
        <f t="array" ref="I1999">IF(H1999="0-650",1,IF(H1999="650-900",2,IF(H1999="900+",3,NA)))</f>
        <v>2</v>
      </c>
      <c r="J1999">
        <v>0.33164417596154999</v>
      </c>
      <c r="K1999">
        <v>7.9746152948817501</v>
      </c>
      <c r="L1999">
        <v>7.6788116543584001E-2</v>
      </c>
    </row>
    <row r="2000" spans="1:12" x14ac:dyDescent="0.2">
      <c r="A2000" t="s">
        <v>868</v>
      </c>
      <c r="B2000" t="str">
        <f t="shared" si="93"/>
        <v>canopy_cover_20p</v>
      </c>
      <c r="C2000">
        <f>VLOOKUP(B2000,GDD!$D$2:$E$31,2)</f>
        <v>10</v>
      </c>
      <c r="D2000" t="str">
        <f t="shared" si="95"/>
        <v>SbDIV18</v>
      </c>
      <c r="E2000" s="2">
        <v>20180702</v>
      </c>
      <c r="F2000" t="str">
        <f t="shared" si="94"/>
        <v>RS3</v>
      </c>
      <c r="G2000" t="s">
        <v>1140</v>
      </c>
      <c r="H2000" t="str">
        <f>VLOOKUP(E2000,GDD!$A$2:$B$57,2)</f>
        <v>650-900</v>
      </c>
      <c r="I2000" cm="1">
        <f t="array" ref="I2000">IF(H2000="0-650",1,IF(H2000="650-900",2,IF(H2000="900+",3,NA)))</f>
        <v>2</v>
      </c>
      <c r="J2000">
        <v>0.45253614841960099</v>
      </c>
      <c r="K2000">
        <v>8.4994261118086207</v>
      </c>
      <c r="L2000">
        <v>9.6238231696328599E-2</v>
      </c>
    </row>
    <row r="2001" spans="1:12" x14ac:dyDescent="0.2">
      <c r="A2001" t="s">
        <v>869</v>
      </c>
      <c r="B2001" t="str">
        <f t="shared" si="93"/>
        <v>canopy_cover_30p</v>
      </c>
      <c r="C2001">
        <f>VLOOKUP(B2001,GDD!$D$2:$E$31,2)</f>
        <v>11</v>
      </c>
      <c r="D2001" t="str">
        <f t="shared" si="95"/>
        <v>SbDIV18</v>
      </c>
      <c r="E2001" s="2">
        <v>20180702</v>
      </c>
      <c r="F2001" t="str">
        <f t="shared" si="94"/>
        <v>RS3</v>
      </c>
      <c r="G2001" t="s">
        <v>1140</v>
      </c>
      <c r="H2001" t="str">
        <f>VLOOKUP(E2001,GDD!$A$2:$B$57,2)</f>
        <v>650-900</v>
      </c>
      <c r="I2001" cm="1">
        <f t="array" ref="I2001">IF(H2001="0-650",1,IF(H2001="650-900",2,IF(H2001="900+",3,NA)))</f>
        <v>2</v>
      </c>
      <c r="J2001">
        <v>0.65740548102650997</v>
      </c>
      <c r="K2001">
        <v>9.1973040380117705</v>
      </c>
      <c r="L2001">
        <v>0.125075777999472</v>
      </c>
    </row>
    <row r="2002" spans="1:12" x14ac:dyDescent="0.2">
      <c r="A2002" t="s">
        <v>870</v>
      </c>
      <c r="B2002" t="str">
        <f t="shared" si="93"/>
        <v>canopy_cover_40p</v>
      </c>
      <c r="C2002">
        <f>VLOOKUP(B2002,GDD!$D$2:$E$31,2)</f>
        <v>12</v>
      </c>
      <c r="D2002" t="str">
        <f t="shared" si="95"/>
        <v>SbDIV18</v>
      </c>
      <c r="E2002" s="2">
        <v>20180702</v>
      </c>
      <c r="F2002" t="str">
        <f t="shared" si="94"/>
        <v>RS3</v>
      </c>
      <c r="G2002" t="s">
        <v>1140</v>
      </c>
      <c r="H2002" t="str">
        <f>VLOOKUP(E2002,GDD!$A$2:$B$57,2)</f>
        <v>650-900</v>
      </c>
      <c r="I2002" cm="1">
        <f t="array" ref="I2002">IF(H2002="0-650",1,IF(H2002="650-900",2,IF(H2002="900+",3,NA)))</f>
        <v>2</v>
      </c>
      <c r="J2002">
        <v>1.45689336432132</v>
      </c>
      <c r="K2002">
        <v>10.838003278133799</v>
      </c>
      <c r="L2002">
        <v>0.21188417851107499</v>
      </c>
    </row>
    <row r="2003" spans="1:12" x14ac:dyDescent="0.2">
      <c r="A2003" t="s">
        <v>871</v>
      </c>
      <c r="B2003" t="str">
        <f t="shared" si="93"/>
        <v>canopy_cover_50p</v>
      </c>
      <c r="C2003">
        <f>VLOOKUP(B2003,GDD!$D$2:$E$31,2)</f>
        <v>13</v>
      </c>
      <c r="D2003" t="str">
        <f t="shared" si="95"/>
        <v>SbDIV18</v>
      </c>
      <c r="E2003" s="2">
        <v>20180702</v>
      </c>
      <c r="F2003" t="str">
        <f t="shared" si="94"/>
        <v>RS3</v>
      </c>
      <c r="G2003" t="s">
        <v>1140</v>
      </c>
      <c r="H2003" t="str">
        <f>VLOOKUP(E2003,GDD!$A$2:$B$57,2)</f>
        <v>650-900</v>
      </c>
      <c r="I2003" cm="1">
        <f t="array" ref="I2003">IF(H2003="0-650",1,IF(H2003="650-900",2,IF(H2003="900+",3,NA)))</f>
        <v>2</v>
      </c>
      <c r="J2003">
        <v>5.2512099411053299</v>
      </c>
      <c r="K2003">
        <v>26.419769909276098</v>
      </c>
      <c r="L2003">
        <v>0.284447372745812</v>
      </c>
    </row>
    <row r="2004" spans="1:12" x14ac:dyDescent="0.2">
      <c r="A2004" t="s">
        <v>872</v>
      </c>
      <c r="B2004" t="str">
        <f t="shared" si="93"/>
        <v>canopy_cover_75p</v>
      </c>
      <c r="C2004">
        <f>VLOOKUP(B2004,GDD!$D$2:$E$31,2)</f>
        <v>14</v>
      </c>
      <c r="D2004" t="str">
        <f t="shared" si="95"/>
        <v>SbDIV18</v>
      </c>
      <c r="E2004" s="2">
        <v>20180702</v>
      </c>
      <c r="F2004" t="str">
        <f t="shared" si="94"/>
        <v>RS3</v>
      </c>
      <c r="G2004" t="s">
        <v>1140</v>
      </c>
      <c r="H2004" t="str">
        <f>VLOOKUP(E2004,GDD!$A$2:$B$57,2)</f>
        <v>650-900</v>
      </c>
      <c r="I2004" cm="1">
        <f t="array" ref="I2004">IF(H2004="0-650",1,IF(H2004="650-900",2,IF(H2004="900+",3,NA)))</f>
        <v>2</v>
      </c>
      <c r="J2004">
        <v>100.42453793469301</v>
      </c>
      <c r="K2004">
        <v>191.48652614177001</v>
      </c>
      <c r="L2004">
        <v>0.51193181255998899</v>
      </c>
    </row>
    <row r="2005" spans="1:12" x14ac:dyDescent="0.2">
      <c r="A2005" t="s">
        <v>873</v>
      </c>
      <c r="B2005" t="str">
        <f t="shared" si="93"/>
        <v>standard_deviation_ht</v>
      </c>
      <c r="C2005">
        <f>VLOOKUP(B2005,GDD!$D$2:$E$31,2)</f>
        <v>15</v>
      </c>
      <c r="D2005" t="str">
        <f t="shared" si="95"/>
        <v>SbDIV18</v>
      </c>
      <c r="E2005" s="2">
        <v>20180702</v>
      </c>
      <c r="F2005" t="str">
        <f t="shared" si="94"/>
        <v>RS3</v>
      </c>
      <c r="G2005" t="s">
        <v>1140</v>
      </c>
      <c r="H2005" t="str">
        <f>VLOOKUP(E2005,GDD!$A$2:$B$57,2)</f>
        <v>650-900</v>
      </c>
      <c r="I2005" cm="1">
        <f t="array" ref="I2005">IF(H2005="0-650",1,IF(H2005="650-900",2,IF(H2005="900+",3,NA)))</f>
        <v>2</v>
      </c>
      <c r="J2005">
        <v>3.7812695062261902E-3</v>
      </c>
      <c r="K2005">
        <v>4.7407582706689697E-4</v>
      </c>
      <c r="L2005">
        <v>0.94101050796466201</v>
      </c>
    </row>
    <row r="2006" spans="1:12" x14ac:dyDescent="0.2">
      <c r="A2006" t="s">
        <v>874</v>
      </c>
      <c r="B2006" t="str">
        <f t="shared" si="93"/>
        <v>quadratic_mean_ht</v>
      </c>
      <c r="C2006">
        <f>VLOOKUP(B2006,GDD!$D$2:$E$31,2)</f>
        <v>16</v>
      </c>
      <c r="D2006" t="str">
        <f t="shared" si="95"/>
        <v>SbDIV18</v>
      </c>
      <c r="E2006" s="2">
        <v>20180702</v>
      </c>
      <c r="F2006" t="str">
        <f t="shared" si="94"/>
        <v>RS3</v>
      </c>
      <c r="G2006" t="s">
        <v>1140</v>
      </c>
      <c r="H2006" t="str">
        <f>VLOOKUP(E2006,GDD!$A$2:$B$57,2)</f>
        <v>650-900</v>
      </c>
      <c r="I2006" cm="1">
        <f t="array" ref="I2006">IF(H2006="0-650",1,IF(H2006="650-900",2,IF(H2006="900+",3,NA)))</f>
        <v>2</v>
      </c>
      <c r="J2006">
        <v>8.3368377724688997E-2</v>
      </c>
      <c r="K2006">
        <v>6.1929566647126004E-3</v>
      </c>
      <c r="L2006">
        <v>0.96418801263818199</v>
      </c>
    </row>
    <row r="2007" spans="1:12" x14ac:dyDescent="0.2">
      <c r="A2007" t="s">
        <v>875</v>
      </c>
      <c r="B2007" t="str">
        <f t="shared" si="93"/>
        <v>skewness_ht</v>
      </c>
      <c r="C2007">
        <f>VLOOKUP(B2007,GDD!$D$2:$E$31,2)</f>
        <v>17</v>
      </c>
      <c r="D2007" t="str">
        <f t="shared" si="95"/>
        <v>SbDIV18</v>
      </c>
      <c r="E2007" s="2">
        <v>20180702</v>
      </c>
      <c r="F2007" t="str">
        <f t="shared" si="94"/>
        <v>RS3</v>
      </c>
      <c r="G2007" t="s">
        <v>1140</v>
      </c>
      <c r="H2007" t="str">
        <f>VLOOKUP(E2007,GDD!$A$2:$B$57,2)</f>
        <v>650-900</v>
      </c>
      <c r="I2007" cm="1">
        <f t="array" ref="I2007">IF(H2007="0-650",1,IF(H2007="650-900",2,IF(H2007="900+",3,NA)))</f>
        <v>2</v>
      </c>
      <c r="J2007">
        <v>0.121451461014598</v>
      </c>
      <c r="K2007">
        <v>0.16926914407652399</v>
      </c>
      <c r="L2007">
        <v>0.58932407604471904</v>
      </c>
    </row>
    <row r="2008" spans="1:12" x14ac:dyDescent="0.2">
      <c r="A2008" t="s">
        <v>876</v>
      </c>
      <c r="B2008" t="str">
        <f t="shared" si="93"/>
        <v>kurtosis_ht</v>
      </c>
      <c r="C2008">
        <f>VLOOKUP(B2008,GDD!$D$2:$E$31,2)</f>
        <v>18</v>
      </c>
      <c r="D2008" t="str">
        <f t="shared" si="95"/>
        <v>SbDIV18</v>
      </c>
      <c r="E2008" s="2">
        <v>20180702</v>
      </c>
      <c r="F2008" t="str">
        <f t="shared" si="94"/>
        <v>RS3</v>
      </c>
      <c r="G2008" t="s">
        <v>1140</v>
      </c>
      <c r="H2008" t="str">
        <f>VLOOKUP(E2008,GDD!$A$2:$B$57,2)</f>
        <v>650-900</v>
      </c>
      <c r="I2008" cm="1">
        <f t="array" ref="I2008">IF(H2008="0-650",1,IF(H2008="650-900",2,IF(H2008="900+",3,NA)))</f>
        <v>2</v>
      </c>
      <c r="J2008">
        <v>1.1702983404759599</v>
      </c>
      <c r="K2008">
        <v>1.3787911360606799</v>
      </c>
      <c r="L2008">
        <v>0.62929621650260803</v>
      </c>
    </row>
    <row r="2009" spans="1:12" x14ac:dyDescent="0.2">
      <c r="A2009" t="s">
        <v>877</v>
      </c>
      <c r="B2009" t="str">
        <f t="shared" si="93"/>
        <v>variation_ht</v>
      </c>
      <c r="C2009">
        <f>VLOOKUP(B2009,GDD!$D$2:$E$31,2)</f>
        <v>19</v>
      </c>
      <c r="D2009" t="str">
        <f t="shared" si="95"/>
        <v>SbDIV18</v>
      </c>
      <c r="E2009" s="2">
        <v>20180702</v>
      </c>
      <c r="F2009" t="str">
        <f t="shared" si="94"/>
        <v>RS3</v>
      </c>
      <c r="G2009" t="s">
        <v>1140</v>
      </c>
      <c r="H2009" t="str">
        <f>VLOOKUP(E2009,GDD!$A$2:$B$57,2)</f>
        <v>650-900</v>
      </c>
      <c r="I2009" cm="1">
        <f t="array" ref="I2009">IF(H2009="0-650",1,IF(H2009="650-900",2,IF(H2009="900+",3,NA)))</f>
        <v>2</v>
      </c>
      <c r="J2009">
        <v>3.4389288936179801E-4</v>
      </c>
      <c r="K2009">
        <v>4.15280538469606E-4</v>
      </c>
      <c r="L2009">
        <v>0.62352169402987101</v>
      </c>
    </row>
    <row r="2010" spans="1:12" x14ac:dyDescent="0.2">
      <c r="A2010" t="s">
        <v>878</v>
      </c>
      <c r="B2010" t="str">
        <f t="shared" si="93"/>
        <v>plot_volume</v>
      </c>
      <c r="C2010">
        <f>VLOOKUP(B2010,GDD!$D$2:$E$31,2)</f>
        <v>20</v>
      </c>
      <c r="D2010" t="str">
        <f t="shared" si="95"/>
        <v>SbDIV18</v>
      </c>
      <c r="E2010" s="2">
        <v>20180702</v>
      </c>
      <c r="F2010" t="str">
        <f t="shared" si="94"/>
        <v>RS3</v>
      </c>
      <c r="G2010" t="s">
        <v>1140</v>
      </c>
      <c r="H2010" t="str">
        <f>VLOOKUP(E2010,GDD!$A$2:$B$57,2)</f>
        <v>650-900</v>
      </c>
      <c r="I2010" cm="1">
        <f t="array" ref="I2010">IF(H2010="0-650",1,IF(H2010="650-900",2,IF(H2010="900+",3,NA)))</f>
        <v>2</v>
      </c>
      <c r="J2010" s="1">
        <v>3.2787960406947001E-5</v>
      </c>
      <c r="K2010" s="1">
        <v>3.7595792909755901E-6</v>
      </c>
      <c r="L2010">
        <v>0.94577699323882802</v>
      </c>
    </row>
    <row r="2011" spans="1:12" x14ac:dyDescent="0.2">
      <c r="A2011" t="s">
        <v>879</v>
      </c>
      <c r="B2011" t="str">
        <f t="shared" si="93"/>
        <v>height_30p</v>
      </c>
      <c r="C2011">
        <f>VLOOKUP(B2011,GDD!$D$2:$E$31,2)</f>
        <v>2</v>
      </c>
      <c r="D2011" t="str">
        <f t="shared" si="95"/>
        <v>SbDIV18</v>
      </c>
      <c r="E2011" s="2">
        <v>20180710</v>
      </c>
      <c r="F2011" t="str">
        <f t="shared" si="94"/>
        <v>RS3</v>
      </c>
      <c r="G2011" t="s">
        <v>1140</v>
      </c>
      <c r="H2011" t="str">
        <f>VLOOKUP(E2011,GDD!$A$2:$B$57,2)</f>
        <v>650-900</v>
      </c>
      <c r="I2011" cm="1">
        <f t="array" ref="I2011">IF(H2011="0-650",1,IF(H2011="650-900",2,IF(H2011="900+",3,NA)))</f>
        <v>2</v>
      </c>
      <c r="J2011">
        <v>0.123803419875833</v>
      </c>
      <c r="K2011">
        <v>6.0292783574643497E-3</v>
      </c>
      <c r="L2011">
        <v>0.97622862862587201</v>
      </c>
    </row>
    <row r="2012" spans="1:12" x14ac:dyDescent="0.2">
      <c r="A2012" t="s">
        <v>880</v>
      </c>
      <c r="B2012" t="str">
        <f t="shared" si="93"/>
        <v>height_50p</v>
      </c>
      <c r="C2012">
        <f>VLOOKUP(B2012,GDD!$D$2:$E$31,2)</f>
        <v>3</v>
      </c>
      <c r="D2012" t="str">
        <f t="shared" si="95"/>
        <v>SbDIV18</v>
      </c>
      <c r="E2012" s="2">
        <v>20180710</v>
      </c>
      <c r="F2012" t="str">
        <f t="shared" si="94"/>
        <v>RS3</v>
      </c>
      <c r="G2012" t="s">
        <v>1140</v>
      </c>
      <c r="H2012" t="str">
        <f>VLOOKUP(E2012,GDD!$A$2:$B$57,2)</f>
        <v>650-900</v>
      </c>
      <c r="I2012" cm="1">
        <f t="array" ref="I2012">IF(H2012="0-650",1,IF(H2012="650-900",2,IF(H2012="900+",3,NA)))</f>
        <v>2</v>
      </c>
      <c r="J2012">
        <v>0.14291926589415599</v>
      </c>
      <c r="K2012">
        <v>5.9414941284049996E-3</v>
      </c>
      <c r="L2012">
        <v>0.97963707724770399</v>
      </c>
    </row>
    <row r="2013" spans="1:12" x14ac:dyDescent="0.2">
      <c r="A2013" t="s">
        <v>881</v>
      </c>
      <c r="B2013" t="str">
        <f t="shared" si="93"/>
        <v>height_70p</v>
      </c>
      <c r="C2013">
        <f>VLOOKUP(B2013,GDD!$D$2:$E$31,2)</f>
        <v>4</v>
      </c>
      <c r="D2013" t="str">
        <f t="shared" si="95"/>
        <v>SbDIV18</v>
      </c>
      <c r="E2013" s="2">
        <v>20180710</v>
      </c>
      <c r="F2013" t="str">
        <f t="shared" si="94"/>
        <v>RS3</v>
      </c>
      <c r="G2013" t="s">
        <v>1140</v>
      </c>
      <c r="H2013" t="str">
        <f>VLOOKUP(E2013,GDD!$A$2:$B$57,2)</f>
        <v>650-900</v>
      </c>
      <c r="I2013" cm="1">
        <f t="array" ref="I2013">IF(H2013="0-650",1,IF(H2013="650-900",2,IF(H2013="900+",3,NA)))</f>
        <v>2</v>
      </c>
      <c r="J2013">
        <v>0.159654662587908</v>
      </c>
      <c r="K2013">
        <v>6.3838443178337303E-3</v>
      </c>
      <c r="L2013">
        <v>0.98039920724232998</v>
      </c>
    </row>
    <row r="2014" spans="1:12" x14ac:dyDescent="0.2">
      <c r="A2014" t="s">
        <v>882</v>
      </c>
      <c r="B2014" t="str">
        <f t="shared" si="93"/>
        <v>height_90p</v>
      </c>
      <c r="C2014">
        <f>VLOOKUP(B2014,GDD!$D$2:$E$31,2)</f>
        <v>5</v>
      </c>
      <c r="D2014" t="str">
        <f t="shared" si="95"/>
        <v>SbDIV18</v>
      </c>
      <c r="E2014" s="2">
        <v>20180710</v>
      </c>
      <c r="F2014" t="str">
        <f t="shared" si="94"/>
        <v>RS3</v>
      </c>
      <c r="G2014" t="s">
        <v>1140</v>
      </c>
      <c r="H2014" t="str">
        <f>VLOOKUP(E2014,GDD!$A$2:$B$57,2)</f>
        <v>650-900</v>
      </c>
      <c r="I2014" cm="1">
        <f t="array" ref="I2014">IF(H2014="0-650",1,IF(H2014="650-900",2,IF(H2014="900+",3,NA)))</f>
        <v>2</v>
      </c>
      <c r="J2014">
        <v>0.19209235915733</v>
      </c>
      <c r="K2014">
        <v>9.1739098588821295E-3</v>
      </c>
      <c r="L2014">
        <v>0.97667800017129702</v>
      </c>
    </row>
    <row r="2015" spans="1:12" x14ac:dyDescent="0.2">
      <c r="A2015" t="s">
        <v>883</v>
      </c>
      <c r="B2015" t="str">
        <f t="shared" si="93"/>
        <v>height_95p</v>
      </c>
      <c r="C2015">
        <f>VLOOKUP(B2015,GDD!$D$2:$E$31,2)</f>
        <v>6</v>
      </c>
      <c r="D2015" t="str">
        <f t="shared" si="95"/>
        <v>SbDIV18</v>
      </c>
      <c r="E2015" s="2">
        <v>20180710</v>
      </c>
      <c r="F2015" t="str">
        <f t="shared" si="94"/>
        <v>RS3</v>
      </c>
      <c r="G2015" t="s">
        <v>1140</v>
      </c>
      <c r="H2015" t="str">
        <f>VLOOKUP(E2015,GDD!$A$2:$B$57,2)</f>
        <v>650-900</v>
      </c>
      <c r="I2015" cm="1">
        <f t="array" ref="I2015">IF(H2015="0-650",1,IF(H2015="650-900",2,IF(H2015="900+",3,NA)))</f>
        <v>2</v>
      </c>
      <c r="J2015">
        <v>0.20497311969864199</v>
      </c>
      <c r="K2015">
        <v>1.33586047949331E-2</v>
      </c>
      <c r="L2015">
        <v>0.96844211688523196</v>
      </c>
    </row>
    <row r="2016" spans="1:12" x14ac:dyDescent="0.2">
      <c r="A2016" t="s">
        <v>884</v>
      </c>
      <c r="B2016" t="str">
        <f t="shared" si="93"/>
        <v>height_99p</v>
      </c>
      <c r="C2016">
        <f>VLOOKUP(B2016,GDD!$D$2:$E$31,2)</f>
        <v>7</v>
      </c>
      <c r="D2016" t="str">
        <f t="shared" si="95"/>
        <v>SbDIV18</v>
      </c>
      <c r="E2016" s="2">
        <v>20180710</v>
      </c>
      <c r="F2016" t="str">
        <f t="shared" si="94"/>
        <v>RS3</v>
      </c>
      <c r="G2016" t="s">
        <v>1140</v>
      </c>
      <c r="H2016" t="str">
        <f>VLOOKUP(E2016,GDD!$A$2:$B$57,2)</f>
        <v>650-900</v>
      </c>
      <c r="I2016" cm="1">
        <f t="array" ref="I2016">IF(H2016="0-650",1,IF(H2016="650-900",2,IF(H2016="900+",3,NA)))</f>
        <v>2</v>
      </c>
      <c r="J2016">
        <v>0.21161628186291201</v>
      </c>
      <c r="K2016">
        <v>2.67896914157255E-2</v>
      </c>
      <c r="L2016">
        <v>0.94047029650278302</v>
      </c>
    </row>
    <row r="2017" spans="1:12" x14ac:dyDescent="0.2">
      <c r="A2017" t="s">
        <v>885</v>
      </c>
      <c r="B2017" t="str">
        <f t="shared" si="93"/>
        <v>canopy_cover_5p</v>
      </c>
      <c r="C2017">
        <f>VLOOKUP(B2017,GDD!$D$2:$E$31,2)</f>
        <v>8</v>
      </c>
      <c r="D2017" t="str">
        <f t="shared" si="95"/>
        <v>SbDIV18</v>
      </c>
      <c r="E2017" s="2">
        <v>20180710</v>
      </c>
      <c r="F2017" t="str">
        <f t="shared" si="94"/>
        <v>RS3</v>
      </c>
      <c r="G2017" t="s">
        <v>1140</v>
      </c>
      <c r="H2017" t="str">
        <f>VLOOKUP(E2017,GDD!$A$2:$B$57,2)</f>
        <v>650-900</v>
      </c>
      <c r="I2017" cm="1">
        <f t="array" ref="I2017">IF(H2017="0-650",1,IF(H2017="650-900",2,IF(H2017="900+",3,NA)))</f>
        <v>2</v>
      </c>
      <c r="J2017">
        <v>0.26375691453774802</v>
      </c>
      <c r="K2017">
        <v>5.6417307493129503</v>
      </c>
      <c r="L2017">
        <v>8.5507037753607101E-2</v>
      </c>
    </row>
    <row r="2018" spans="1:12" x14ac:dyDescent="0.2">
      <c r="A2018" t="s">
        <v>886</v>
      </c>
      <c r="B2018" t="str">
        <f t="shared" si="93"/>
        <v>pcanopy_cover_10p</v>
      </c>
      <c r="C2018">
        <f>VLOOKUP(B2018,GDD!$D$2:$E$31,2)</f>
        <v>9</v>
      </c>
      <c r="D2018" t="str">
        <f t="shared" si="95"/>
        <v>SbDIV18</v>
      </c>
      <c r="E2018" s="2">
        <v>20180710</v>
      </c>
      <c r="F2018" t="str">
        <f t="shared" si="94"/>
        <v>RS3</v>
      </c>
      <c r="G2018" t="s">
        <v>1140</v>
      </c>
      <c r="H2018" t="str">
        <f>VLOOKUP(E2018,GDD!$A$2:$B$57,2)</f>
        <v>650-900</v>
      </c>
      <c r="I2018" cm="1">
        <f t="array" ref="I2018">IF(H2018="0-650",1,IF(H2018="650-900",2,IF(H2018="900+",3,NA)))</f>
        <v>2</v>
      </c>
      <c r="J2018">
        <v>0.36205080716514099</v>
      </c>
      <c r="K2018">
        <v>5.9846017349052101</v>
      </c>
      <c r="L2018">
        <v>0.107934659894121</v>
      </c>
    </row>
    <row r="2019" spans="1:12" x14ac:dyDescent="0.2">
      <c r="A2019" t="s">
        <v>887</v>
      </c>
      <c r="B2019" t="str">
        <f t="shared" si="93"/>
        <v>canopy_cover_20p</v>
      </c>
      <c r="C2019">
        <f>VLOOKUP(B2019,GDD!$D$2:$E$31,2)</f>
        <v>10</v>
      </c>
      <c r="D2019" t="str">
        <f t="shared" si="95"/>
        <v>SbDIV18</v>
      </c>
      <c r="E2019" s="2">
        <v>20180710</v>
      </c>
      <c r="F2019" t="str">
        <f t="shared" si="94"/>
        <v>RS3</v>
      </c>
      <c r="G2019" t="s">
        <v>1140</v>
      </c>
      <c r="H2019" t="str">
        <f>VLOOKUP(E2019,GDD!$A$2:$B$57,2)</f>
        <v>650-900</v>
      </c>
      <c r="I2019" cm="1">
        <f t="array" ref="I2019">IF(H2019="0-650",1,IF(H2019="650-900",2,IF(H2019="900+",3,NA)))</f>
        <v>2</v>
      </c>
      <c r="J2019">
        <v>0.65318552608490998</v>
      </c>
      <c r="K2019">
        <v>6.3584072958090303</v>
      </c>
      <c r="L2019">
        <v>0.170438203541046</v>
      </c>
    </row>
    <row r="2020" spans="1:12" x14ac:dyDescent="0.2">
      <c r="A2020" t="s">
        <v>888</v>
      </c>
      <c r="B2020" t="str">
        <f t="shared" si="93"/>
        <v>canopy_cover_30p</v>
      </c>
      <c r="C2020">
        <f>VLOOKUP(B2020,GDD!$D$2:$E$31,2)</f>
        <v>11</v>
      </c>
      <c r="D2020" t="str">
        <f t="shared" si="95"/>
        <v>SbDIV18</v>
      </c>
      <c r="E2020" s="2">
        <v>20180710</v>
      </c>
      <c r="F2020" t="str">
        <f t="shared" si="94"/>
        <v>RS3</v>
      </c>
      <c r="G2020" t="s">
        <v>1140</v>
      </c>
      <c r="H2020" t="str">
        <f>VLOOKUP(E2020,GDD!$A$2:$B$57,2)</f>
        <v>650-900</v>
      </c>
      <c r="I2020" cm="1">
        <f t="array" ref="I2020">IF(H2020="0-650",1,IF(H2020="650-900",2,IF(H2020="900+",3,NA)))</f>
        <v>2</v>
      </c>
      <c r="J2020">
        <v>1.7481450765417701</v>
      </c>
      <c r="K2020">
        <v>7.0846063586629597</v>
      </c>
      <c r="L2020">
        <v>0.330434207460785</v>
      </c>
    </row>
    <row r="2021" spans="1:12" x14ac:dyDescent="0.2">
      <c r="A2021" t="s">
        <v>889</v>
      </c>
      <c r="B2021" t="str">
        <f t="shared" si="93"/>
        <v>canopy_cover_40p</v>
      </c>
      <c r="C2021">
        <f>VLOOKUP(B2021,GDD!$D$2:$E$31,2)</f>
        <v>12</v>
      </c>
      <c r="D2021" t="str">
        <f t="shared" si="95"/>
        <v>SbDIV18</v>
      </c>
      <c r="E2021" s="2">
        <v>20180710</v>
      </c>
      <c r="F2021" t="str">
        <f t="shared" si="94"/>
        <v>RS3</v>
      </c>
      <c r="G2021" t="s">
        <v>1140</v>
      </c>
      <c r="H2021" t="str">
        <f>VLOOKUP(E2021,GDD!$A$2:$B$57,2)</f>
        <v>650-900</v>
      </c>
      <c r="I2021" cm="1">
        <f t="array" ref="I2021">IF(H2021="0-650",1,IF(H2021="650-900",2,IF(H2021="900+",3,NA)))</f>
        <v>2</v>
      </c>
      <c r="J2021">
        <v>7.9090128874683199</v>
      </c>
      <c r="K2021">
        <v>18.206123685691299</v>
      </c>
      <c r="L2021">
        <v>0.46490583969603499</v>
      </c>
    </row>
    <row r="2022" spans="1:12" x14ac:dyDescent="0.2">
      <c r="A2022" t="s">
        <v>890</v>
      </c>
      <c r="B2022" t="str">
        <f t="shared" si="93"/>
        <v>canopy_cover_50p</v>
      </c>
      <c r="C2022">
        <f>VLOOKUP(B2022,GDD!$D$2:$E$31,2)</f>
        <v>13</v>
      </c>
      <c r="D2022" t="str">
        <f t="shared" si="95"/>
        <v>SbDIV18</v>
      </c>
      <c r="E2022" s="2">
        <v>20180710</v>
      </c>
      <c r="F2022" t="str">
        <f t="shared" si="94"/>
        <v>RS3</v>
      </c>
      <c r="G2022" t="s">
        <v>1140</v>
      </c>
      <c r="H2022" t="str">
        <f>VLOOKUP(E2022,GDD!$A$2:$B$57,2)</f>
        <v>650-900</v>
      </c>
      <c r="I2022" cm="1">
        <f t="array" ref="I2022">IF(H2022="0-650",1,IF(H2022="650-900",2,IF(H2022="900+",3,NA)))</f>
        <v>2</v>
      </c>
      <c r="J2022">
        <v>46.041117030726497</v>
      </c>
      <c r="K2022">
        <v>54.321669336285602</v>
      </c>
      <c r="L2022">
        <v>0.62896023893086594</v>
      </c>
    </row>
    <row r="2023" spans="1:12" x14ac:dyDescent="0.2">
      <c r="A2023" t="s">
        <v>891</v>
      </c>
      <c r="B2023" t="str">
        <f t="shared" si="93"/>
        <v>canopy_cover_75p</v>
      </c>
      <c r="C2023">
        <f>VLOOKUP(B2023,GDD!$D$2:$E$31,2)</f>
        <v>14</v>
      </c>
      <c r="D2023" t="str">
        <f t="shared" si="95"/>
        <v>SbDIV18</v>
      </c>
      <c r="E2023" s="2">
        <v>20180710</v>
      </c>
      <c r="F2023" t="str">
        <f t="shared" si="94"/>
        <v>RS3</v>
      </c>
      <c r="G2023" t="s">
        <v>1140</v>
      </c>
      <c r="H2023" t="str">
        <f>VLOOKUP(E2023,GDD!$A$2:$B$57,2)</f>
        <v>650-900</v>
      </c>
      <c r="I2023" cm="1">
        <f t="array" ref="I2023">IF(H2023="0-650",1,IF(H2023="650-900",2,IF(H2023="900+",3,NA)))</f>
        <v>2</v>
      </c>
      <c r="J2023">
        <v>280.91633153815002</v>
      </c>
      <c r="K2023">
        <v>222.58820219458701</v>
      </c>
      <c r="L2023">
        <v>0.71623880489497205</v>
      </c>
    </row>
    <row r="2024" spans="1:12" x14ac:dyDescent="0.2">
      <c r="A2024" t="s">
        <v>892</v>
      </c>
      <c r="B2024" t="str">
        <f t="shared" si="93"/>
        <v>standard_deviation_ht</v>
      </c>
      <c r="C2024">
        <f>VLOOKUP(B2024,GDD!$D$2:$E$31,2)</f>
        <v>15</v>
      </c>
      <c r="D2024" t="str">
        <f t="shared" si="95"/>
        <v>SbDIV18</v>
      </c>
      <c r="E2024" s="2">
        <v>20180710</v>
      </c>
      <c r="F2024" t="str">
        <f t="shared" si="94"/>
        <v>RS3</v>
      </c>
      <c r="G2024" t="s">
        <v>1140</v>
      </c>
      <c r="H2024" t="str">
        <f>VLOOKUP(E2024,GDD!$A$2:$B$57,2)</f>
        <v>650-900</v>
      </c>
      <c r="I2024" cm="1">
        <f t="array" ref="I2024">IF(H2024="0-650",1,IF(H2024="650-900",2,IF(H2024="900+",3,NA)))</f>
        <v>2</v>
      </c>
      <c r="J2024">
        <v>6.7432640837892903E-3</v>
      </c>
      <c r="K2024">
        <v>9.4224257397353204E-4</v>
      </c>
      <c r="L2024">
        <v>0.93469696131077495</v>
      </c>
    </row>
    <row r="2025" spans="1:12" x14ac:dyDescent="0.2">
      <c r="A2025" t="s">
        <v>893</v>
      </c>
      <c r="B2025" t="str">
        <f t="shared" si="93"/>
        <v>quadratic_mean_ht</v>
      </c>
      <c r="C2025">
        <f>VLOOKUP(B2025,GDD!$D$2:$E$31,2)</f>
        <v>16</v>
      </c>
      <c r="D2025" t="str">
        <f t="shared" si="95"/>
        <v>SbDIV18</v>
      </c>
      <c r="E2025" s="2">
        <v>20180710</v>
      </c>
      <c r="F2025" t="str">
        <f t="shared" si="94"/>
        <v>RS3</v>
      </c>
      <c r="G2025" t="s">
        <v>1140</v>
      </c>
      <c r="H2025" t="str">
        <f>VLOOKUP(E2025,GDD!$A$2:$B$57,2)</f>
        <v>650-900</v>
      </c>
      <c r="I2025" cm="1">
        <f t="array" ref="I2025">IF(H2025="0-650",1,IF(H2025="650-900",2,IF(H2025="900+",3,NA)))</f>
        <v>2</v>
      </c>
      <c r="J2025">
        <v>0.13586894461776999</v>
      </c>
      <c r="K2025">
        <v>6.1871619999293199E-3</v>
      </c>
      <c r="L2025">
        <v>0.97773801975595498</v>
      </c>
    </row>
    <row r="2026" spans="1:12" x14ac:dyDescent="0.2">
      <c r="A2026" t="s">
        <v>894</v>
      </c>
      <c r="B2026" t="str">
        <f t="shared" si="93"/>
        <v>skewness_ht</v>
      </c>
      <c r="C2026">
        <f>VLOOKUP(B2026,GDD!$D$2:$E$31,2)</f>
        <v>17</v>
      </c>
      <c r="D2026" t="str">
        <f t="shared" si="95"/>
        <v>SbDIV18</v>
      </c>
      <c r="E2026" s="2">
        <v>20180710</v>
      </c>
      <c r="F2026" t="str">
        <f t="shared" si="94"/>
        <v>RS3</v>
      </c>
      <c r="G2026" t="s">
        <v>1140</v>
      </c>
      <c r="H2026" t="str">
        <f>VLOOKUP(E2026,GDD!$A$2:$B$57,2)</f>
        <v>650-900</v>
      </c>
      <c r="I2026" cm="1">
        <f t="array" ref="I2026">IF(H2026="0-650",1,IF(H2026="650-900",2,IF(H2026="900+",3,NA)))</f>
        <v>2</v>
      </c>
      <c r="J2026">
        <v>0.28483968965872403</v>
      </c>
      <c r="K2026">
        <v>0.30776305100136903</v>
      </c>
      <c r="L2026">
        <v>0.64924986487199599</v>
      </c>
    </row>
    <row r="2027" spans="1:12" x14ac:dyDescent="0.2">
      <c r="A2027" t="s">
        <v>895</v>
      </c>
      <c r="B2027" t="str">
        <f t="shared" si="93"/>
        <v>kurtosis_ht</v>
      </c>
      <c r="C2027">
        <f>VLOOKUP(B2027,GDD!$D$2:$E$31,2)</f>
        <v>18</v>
      </c>
      <c r="D2027" t="str">
        <f t="shared" si="95"/>
        <v>SbDIV18</v>
      </c>
      <c r="E2027" s="2">
        <v>20180710</v>
      </c>
      <c r="F2027" t="str">
        <f t="shared" si="94"/>
        <v>RS3</v>
      </c>
      <c r="G2027" t="s">
        <v>1140</v>
      </c>
      <c r="H2027" t="str">
        <f>VLOOKUP(E2027,GDD!$A$2:$B$57,2)</f>
        <v>650-900</v>
      </c>
      <c r="I2027" cm="1">
        <f t="array" ref="I2027">IF(H2027="0-650",1,IF(H2027="650-900",2,IF(H2027="900+",3,NA)))</f>
        <v>2</v>
      </c>
      <c r="J2027">
        <v>3.0587853759547698</v>
      </c>
      <c r="K2027">
        <v>2.6797906577878501</v>
      </c>
      <c r="L2027">
        <v>0.69538699923889702</v>
      </c>
    </row>
    <row r="2028" spans="1:12" x14ac:dyDescent="0.2">
      <c r="A2028" t="s">
        <v>896</v>
      </c>
      <c r="B2028" t="str">
        <f t="shared" si="93"/>
        <v>variation_ht</v>
      </c>
      <c r="C2028">
        <f>VLOOKUP(B2028,GDD!$D$2:$E$31,2)</f>
        <v>19</v>
      </c>
      <c r="D2028" t="str">
        <f t="shared" si="95"/>
        <v>SbDIV18</v>
      </c>
      <c r="E2028" s="2">
        <v>20180710</v>
      </c>
      <c r="F2028" t="str">
        <f t="shared" si="94"/>
        <v>RS3</v>
      </c>
      <c r="G2028" t="s">
        <v>1140</v>
      </c>
      <c r="H2028" t="str">
        <f>VLOOKUP(E2028,GDD!$A$2:$B$57,2)</f>
        <v>650-900</v>
      </c>
      <c r="I2028" cm="1">
        <f t="array" ref="I2028">IF(H2028="0-650",1,IF(H2028="650-900",2,IF(H2028="900+",3,NA)))</f>
        <v>2</v>
      </c>
      <c r="J2028">
        <v>1.4419653845098E-3</v>
      </c>
      <c r="K2028">
        <v>6.3452930998654999E-4</v>
      </c>
      <c r="L2028">
        <v>0.81965709550816201</v>
      </c>
    </row>
    <row r="2029" spans="1:12" x14ac:dyDescent="0.2">
      <c r="A2029" t="s">
        <v>897</v>
      </c>
      <c r="B2029" t="str">
        <f t="shared" si="93"/>
        <v>plot_volume</v>
      </c>
      <c r="C2029">
        <f>VLOOKUP(B2029,GDD!$D$2:$E$31,2)</f>
        <v>20</v>
      </c>
      <c r="D2029" t="str">
        <f t="shared" si="95"/>
        <v>SbDIV18</v>
      </c>
      <c r="E2029" s="2">
        <v>20180710</v>
      </c>
      <c r="F2029" t="str">
        <f t="shared" si="94"/>
        <v>RS3</v>
      </c>
      <c r="G2029" t="s">
        <v>1140</v>
      </c>
      <c r="H2029" t="str">
        <f>VLOOKUP(E2029,GDD!$A$2:$B$57,2)</f>
        <v>650-900</v>
      </c>
      <c r="I2029" cm="1">
        <f t="array" ref="I2029">IF(H2029="0-650",1,IF(H2029="650-900",2,IF(H2029="900+",3,NA)))</f>
        <v>2</v>
      </c>
      <c r="J2029" s="1">
        <v>6.3228068213138099E-5</v>
      </c>
      <c r="K2029" s="1">
        <v>4.8925172527968002E-6</v>
      </c>
      <c r="L2029">
        <v>0.96275167566809805</v>
      </c>
    </row>
    <row r="2030" spans="1:12" x14ac:dyDescent="0.2">
      <c r="A2030" t="s">
        <v>898</v>
      </c>
      <c r="B2030" t="str">
        <f t="shared" si="93"/>
        <v>height_30p</v>
      </c>
      <c r="C2030">
        <f>VLOOKUP(B2030,GDD!$D$2:$E$31,2)</f>
        <v>2</v>
      </c>
      <c r="D2030" t="str">
        <f t="shared" si="95"/>
        <v>SbDIV18</v>
      </c>
      <c r="E2030" s="2">
        <v>20180718</v>
      </c>
      <c r="F2030" t="str">
        <f t="shared" si="94"/>
        <v>RS3</v>
      </c>
      <c r="G2030" t="s">
        <v>1140</v>
      </c>
      <c r="H2030" t="str">
        <f>VLOOKUP(E2030,GDD!$A$2:$B$57,2)</f>
        <v>650-900</v>
      </c>
      <c r="I2030" cm="1">
        <f t="array" ref="I2030">IF(H2030="0-650",1,IF(H2030="650-900",2,IF(H2030="900+",3,NA)))</f>
        <v>2</v>
      </c>
      <c r="J2030">
        <v>0.121783803971886</v>
      </c>
      <c r="K2030">
        <v>4.8879970620295497E-3</v>
      </c>
      <c r="L2030">
        <v>0.98032647699006303</v>
      </c>
    </row>
    <row r="2031" spans="1:12" x14ac:dyDescent="0.2">
      <c r="A2031" t="s">
        <v>899</v>
      </c>
      <c r="B2031" t="str">
        <f t="shared" si="93"/>
        <v>height_50p</v>
      </c>
      <c r="C2031">
        <f>VLOOKUP(B2031,GDD!$D$2:$E$31,2)</f>
        <v>3</v>
      </c>
      <c r="D2031" t="str">
        <f t="shared" si="95"/>
        <v>SbDIV18</v>
      </c>
      <c r="E2031" s="2">
        <v>20180718</v>
      </c>
      <c r="F2031" t="str">
        <f t="shared" si="94"/>
        <v>RS3</v>
      </c>
      <c r="G2031" t="s">
        <v>1140</v>
      </c>
      <c r="H2031" t="str">
        <f>VLOOKUP(E2031,GDD!$A$2:$B$57,2)</f>
        <v>650-900</v>
      </c>
      <c r="I2031" cm="1">
        <f t="array" ref="I2031">IF(H2031="0-650",1,IF(H2031="650-900",2,IF(H2031="900+",3,NA)))</f>
        <v>2</v>
      </c>
      <c r="J2031">
        <v>0.146133314744188</v>
      </c>
      <c r="K2031">
        <v>4.1316691571006399E-3</v>
      </c>
      <c r="L2031">
        <v>0.98606041540730105</v>
      </c>
    </row>
    <row r="2032" spans="1:12" x14ac:dyDescent="0.2">
      <c r="A2032" t="s">
        <v>900</v>
      </c>
      <c r="B2032" t="str">
        <f t="shared" si="93"/>
        <v>height_70p</v>
      </c>
      <c r="C2032">
        <f>VLOOKUP(B2032,GDD!$D$2:$E$31,2)</f>
        <v>4</v>
      </c>
      <c r="D2032" t="str">
        <f t="shared" si="95"/>
        <v>SbDIV18</v>
      </c>
      <c r="E2032" s="2">
        <v>20180718</v>
      </c>
      <c r="F2032" t="str">
        <f t="shared" si="94"/>
        <v>RS3</v>
      </c>
      <c r="G2032" t="s">
        <v>1140</v>
      </c>
      <c r="H2032" t="str">
        <f>VLOOKUP(E2032,GDD!$A$2:$B$57,2)</f>
        <v>650-900</v>
      </c>
      <c r="I2032" cm="1">
        <f t="array" ref="I2032">IF(H2032="0-650",1,IF(H2032="650-900",2,IF(H2032="900+",3,NA)))</f>
        <v>2</v>
      </c>
      <c r="J2032">
        <v>0.17202855217438201</v>
      </c>
      <c r="K2032">
        <v>4.4171913011022404E-3</v>
      </c>
      <c r="L2032">
        <v>0.98732419763453505</v>
      </c>
    </row>
    <row r="2033" spans="1:12" x14ac:dyDescent="0.2">
      <c r="A2033" t="s">
        <v>901</v>
      </c>
      <c r="B2033" t="str">
        <f t="shared" si="93"/>
        <v>height_90p</v>
      </c>
      <c r="C2033">
        <f>VLOOKUP(B2033,GDD!$D$2:$E$31,2)</f>
        <v>5</v>
      </c>
      <c r="D2033" t="str">
        <f t="shared" si="95"/>
        <v>SbDIV18</v>
      </c>
      <c r="E2033" s="2">
        <v>20180718</v>
      </c>
      <c r="F2033" t="str">
        <f t="shared" si="94"/>
        <v>RS3</v>
      </c>
      <c r="G2033" t="s">
        <v>1140</v>
      </c>
      <c r="H2033" t="str">
        <f>VLOOKUP(E2033,GDD!$A$2:$B$57,2)</f>
        <v>650-900</v>
      </c>
      <c r="I2033" cm="1">
        <f t="array" ref="I2033">IF(H2033="0-650",1,IF(H2033="650-900",2,IF(H2033="900+",3,NA)))</f>
        <v>2</v>
      </c>
      <c r="J2033">
        <v>0.24221310335774901</v>
      </c>
      <c r="K2033">
        <v>9.2248766682296104E-3</v>
      </c>
      <c r="L2033">
        <v>0.98131296176846605</v>
      </c>
    </row>
    <row r="2034" spans="1:12" x14ac:dyDescent="0.2">
      <c r="A2034" t="s">
        <v>902</v>
      </c>
      <c r="B2034" t="str">
        <f t="shared" si="93"/>
        <v>height_95p</v>
      </c>
      <c r="C2034">
        <f>VLOOKUP(B2034,GDD!$D$2:$E$31,2)</f>
        <v>6</v>
      </c>
      <c r="D2034" t="str">
        <f t="shared" si="95"/>
        <v>SbDIV18</v>
      </c>
      <c r="E2034" s="2">
        <v>20180718</v>
      </c>
      <c r="F2034" t="str">
        <f t="shared" si="94"/>
        <v>RS3</v>
      </c>
      <c r="G2034" t="s">
        <v>1140</v>
      </c>
      <c r="H2034" t="str">
        <f>VLOOKUP(E2034,GDD!$A$2:$B$57,2)</f>
        <v>650-900</v>
      </c>
      <c r="I2034" cm="1">
        <f t="array" ref="I2034">IF(H2034="0-650",1,IF(H2034="650-900",2,IF(H2034="900+",3,NA)))</f>
        <v>2</v>
      </c>
      <c r="J2034">
        <v>0.26084715411117398</v>
      </c>
      <c r="K2034">
        <v>1.24341273530299E-2</v>
      </c>
      <c r="L2034">
        <v>0.97672071635797597</v>
      </c>
    </row>
    <row r="2035" spans="1:12" x14ac:dyDescent="0.2">
      <c r="A2035" t="s">
        <v>903</v>
      </c>
      <c r="B2035" t="str">
        <f t="shared" si="93"/>
        <v>height_99p</v>
      </c>
      <c r="C2035">
        <f>VLOOKUP(B2035,GDD!$D$2:$E$31,2)</f>
        <v>7</v>
      </c>
      <c r="D2035" t="str">
        <f t="shared" si="95"/>
        <v>SbDIV18</v>
      </c>
      <c r="E2035" s="2">
        <v>20180718</v>
      </c>
      <c r="F2035" t="str">
        <f t="shared" si="94"/>
        <v>RS3</v>
      </c>
      <c r="G2035" t="s">
        <v>1140</v>
      </c>
      <c r="H2035" t="str">
        <f>VLOOKUP(E2035,GDD!$A$2:$B$57,2)</f>
        <v>650-900</v>
      </c>
      <c r="I2035" cm="1">
        <f t="array" ref="I2035">IF(H2035="0-650",1,IF(H2035="650-900",2,IF(H2035="900+",3,NA)))</f>
        <v>2</v>
      </c>
      <c r="J2035">
        <v>0.24716020590823201</v>
      </c>
      <c r="K2035">
        <v>1.92195376530622E-2</v>
      </c>
      <c r="L2035">
        <v>0.96257440599720501</v>
      </c>
    </row>
    <row r="2036" spans="1:12" x14ac:dyDescent="0.2">
      <c r="A2036" t="s">
        <v>904</v>
      </c>
      <c r="B2036" t="str">
        <f t="shared" si="93"/>
        <v>canopy_cover_5p</v>
      </c>
      <c r="C2036">
        <f>VLOOKUP(B2036,GDD!$D$2:$E$31,2)</f>
        <v>8</v>
      </c>
      <c r="D2036" t="str">
        <f t="shared" si="95"/>
        <v>SbDIV18</v>
      </c>
      <c r="E2036" s="2">
        <v>20180718</v>
      </c>
      <c r="F2036" t="str">
        <f t="shared" si="94"/>
        <v>RS3</v>
      </c>
      <c r="G2036" t="s">
        <v>1140</v>
      </c>
      <c r="H2036" t="str">
        <f>VLOOKUP(E2036,GDD!$A$2:$B$57,2)</f>
        <v>650-900</v>
      </c>
      <c r="I2036" cm="1">
        <f t="array" ref="I2036">IF(H2036="0-650",1,IF(H2036="650-900",2,IF(H2036="900+",3,NA)))</f>
        <v>2</v>
      </c>
      <c r="J2036">
        <v>0.41358810598524398</v>
      </c>
      <c r="K2036">
        <v>6.1553994093733904</v>
      </c>
      <c r="L2036">
        <v>0.118462907790362</v>
      </c>
    </row>
    <row r="2037" spans="1:12" x14ac:dyDescent="0.2">
      <c r="A2037" t="s">
        <v>905</v>
      </c>
      <c r="B2037" t="str">
        <f t="shared" si="93"/>
        <v>pcanopy_cover_10p</v>
      </c>
      <c r="C2037">
        <f>VLOOKUP(B2037,GDD!$D$2:$E$31,2)</f>
        <v>9</v>
      </c>
      <c r="D2037" t="str">
        <f t="shared" si="95"/>
        <v>SbDIV18</v>
      </c>
      <c r="E2037" s="2">
        <v>20180718</v>
      </c>
      <c r="F2037" t="str">
        <f t="shared" si="94"/>
        <v>RS3</v>
      </c>
      <c r="G2037" t="s">
        <v>1140</v>
      </c>
      <c r="H2037" t="str">
        <f>VLOOKUP(E2037,GDD!$A$2:$B$57,2)</f>
        <v>650-900</v>
      </c>
      <c r="I2037" cm="1">
        <f t="array" ref="I2037">IF(H2037="0-650",1,IF(H2037="650-900",2,IF(H2037="900+",3,NA)))</f>
        <v>2</v>
      </c>
      <c r="J2037">
        <v>0.51623662972287898</v>
      </c>
      <c r="K2037">
        <v>6.3435691895210304</v>
      </c>
      <c r="L2037">
        <v>0.13997658860957099</v>
      </c>
    </row>
    <row r="2038" spans="1:12" x14ac:dyDescent="0.2">
      <c r="A2038" t="s">
        <v>906</v>
      </c>
      <c r="B2038" t="str">
        <f t="shared" si="93"/>
        <v>canopy_cover_20p</v>
      </c>
      <c r="C2038">
        <f>VLOOKUP(B2038,GDD!$D$2:$E$31,2)</f>
        <v>10</v>
      </c>
      <c r="D2038" t="str">
        <f t="shared" si="95"/>
        <v>SbDIV18</v>
      </c>
      <c r="E2038" s="2">
        <v>20180718</v>
      </c>
      <c r="F2038" t="str">
        <f t="shared" si="94"/>
        <v>RS3</v>
      </c>
      <c r="G2038" t="s">
        <v>1140</v>
      </c>
      <c r="H2038" t="str">
        <f>VLOOKUP(E2038,GDD!$A$2:$B$57,2)</f>
        <v>650-900</v>
      </c>
      <c r="I2038" cm="1">
        <f t="array" ref="I2038">IF(H2038="0-650",1,IF(H2038="650-900",2,IF(H2038="900+",3,NA)))</f>
        <v>2</v>
      </c>
      <c r="J2038">
        <v>0.88334462009046799</v>
      </c>
      <c r="K2038">
        <v>6.7315736359032199</v>
      </c>
      <c r="L2038">
        <v>0.20788827857429101</v>
      </c>
    </row>
    <row r="2039" spans="1:12" x14ac:dyDescent="0.2">
      <c r="A2039" t="s">
        <v>907</v>
      </c>
      <c r="B2039" t="str">
        <f t="shared" si="93"/>
        <v>canopy_cover_30p</v>
      </c>
      <c r="C2039">
        <f>VLOOKUP(B2039,GDD!$D$2:$E$31,2)</f>
        <v>11</v>
      </c>
      <c r="D2039" t="str">
        <f t="shared" si="95"/>
        <v>SbDIV18</v>
      </c>
      <c r="E2039" s="2">
        <v>20180718</v>
      </c>
      <c r="F2039" t="str">
        <f t="shared" si="94"/>
        <v>RS3</v>
      </c>
      <c r="G2039" t="s">
        <v>1140</v>
      </c>
      <c r="H2039" t="str">
        <f>VLOOKUP(E2039,GDD!$A$2:$B$57,2)</f>
        <v>650-900</v>
      </c>
      <c r="I2039" cm="1">
        <f t="array" ref="I2039">IF(H2039="0-650",1,IF(H2039="650-900",2,IF(H2039="900+",3,NA)))</f>
        <v>2</v>
      </c>
      <c r="J2039">
        <v>2.48491970514868</v>
      </c>
      <c r="K2039">
        <v>8.7205495094878707</v>
      </c>
      <c r="L2039">
        <v>0.36301667099573698</v>
      </c>
    </row>
    <row r="2040" spans="1:12" x14ac:dyDescent="0.2">
      <c r="A2040" t="s">
        <v>908</v>
      </c>
      <c r="B2040" t="str">
        <f t="shared" si="93"/>
        <v>canopy_cover_40p</v>
      </c>
      <c r="C2040">
        <f>VLOOKUP(B2040,GDD!$D$2:$E$31,2)</f>
        <v>12</v>
      </c>
      <c r="D2040" t="str">
        <f t="shared" si="95"/>
        <v>SbDIV18</v>
      </c>
      <c r="E2040" s="2">
        <v>20180718</v>
      </c>
      <c r="F2040" t="str">
        <f t="shared" si="94"/>
        <v>RS3</v>
      </c>
      <c r="G2040" t="s">
        <v>1140</v>
      </c>
      <c r="H2040" t="str">
        <f>VLOOKUP(E2040,GDD!$A$2:$B$57,2)</f>
        <v>650-900</v>
      </c>
      <c r="I2040" cm="1">
        <f t="array" ref="I2040">IF(H2040="0-650",1,IF(H2040="650-900",2,IF(H2040="900+",3,NA)))</f>
        <v>2</v>
      </c>
      <c r="J2040">
        <v>15.769651575766799</v>
      </c>
      <c r="K2040">
        <v>20.488047876484998</v>
      </c>
      <c r="L2040">
        <v>0.60620620747246001</v>
      </c>
    </row>
    <row r="2041" spans="1:12" x14ac:dyDescent="0.2">
      <c r="A2041" t="s">
        <v>909</v>
      </c>
      <c r="B2041" t="str">
        <f t="shared" si="93"/>
        <v>canopy_cover_50p</v>
      </c>
      <c r="C2041">
        <f>VLOOKUP(B2041,GDD!$D$2:$E$31,2)</f>
        <v>13</v>
      </c>
      <c r="D2041" t="str">
        <f t="shared" si="95"/>
        <v>SbDIV18</v>
      </c>
      <c r="E2041" s="2">
        <v>20180718</v>
      </c>
      <c r="F2041" t="str">
        <f t="shared" si="94"/>
        <v>RS3</v>
      </c>
      <c r="G2041" t="s">
        <v>1140</v>
      </c>
      <c r="H2041" t="str">
        <f>VLOOKUP(E2041,GDD!$A$2:$B$57,2)</f>
        <v>650-900</v>
      </c>
      <c r="I2041" cm="1">
        <f t="array" ref="I2041">IF(H2041="0-650",1,IF(H2041="650-900",2,IF(H2041="900+",3,NA)))</f>
        <v>2</v>
      </c>
      <c r="J2041">
        <v>85.106032188902702</v>
      </c>
      <c r="K2041">
        <v>64.047481269689897</v>
      </c>
      <c r="L2041">
        <v>0.72659606637303897</v>
      </c>
    </row>
    <row r="2042" spans="1:12" x14ac:dyDescent="0.2">
      <c r="A2042" t="s">
        <v>910</v>
      </c>
      <c r="B2042" t="str">
        <f t="shared" si="93"/>
        <v>canopy_cover_75p</v>
      </c>
      <c r="C2042">
        <f>VLOOKUP(B2042,GDD!$D$2:$E$31,2)</f>
        <v>14</v>
      </c>
      <c r="D2042" t="str">
        <f t="shared" si="95"/>
        <v>SbDIV18</v>
      </c>
      <c r="E2042" s="2">
        <v>20180718</v>
      </c>
      <c r="F2042" t="str">
        <f t="shared" si="94"/>
        <v>RS3</v>
      </c>
      <c r="G2042" t="s">
        <v>1140</v>
      </c>
      <c r="H2042" t="str">
        <f>VLOOKUP(E2042,GDD!$A$2:$B$57,2)</f>
        <v>650-900</v>
      </c>
      <c r="I2042" cm="1">
        <f t="array" ref="I2042">IF(H2042="0-650",1,IF(H2042="650-900",2,IF(H2042="900+",3,NA)))</f>
        <v>2</v>
      </c>
      <c r="J2042">
        <v>125.427721585071</v>
      </c>
      <c r="K2042">
        <v>59.799832784335102</v>
      </c>
      <c r="L2042">
        <v>0.80750420992979399</v>
      </c>
    </row>
    <row r="2043" spans="1:12" x14ac:dyDescent="0.2">
      <c r="A2043" t="s">
        <v>911</v>
      </c>
      <c r="B2043" t="str">
        <f t="shared" si="93"/>
        <v>standard_deviation_ht</v>
      </c>
      <c r="C2043">
        <f>VLOOKUP(B2043,GDD!$D$2:$E$31,2)</f>
        <v>15</v>
      </c>
      <c r="D2043" t="str">
        <f t="shared" si="95"/>
        <v>SbDIV18</v>
      </c>
      <c r="E2043" s="2">
        <v>20180718</v>
      </c>
      <c r="F2043" t="str">
        <f t="shared" si="94"/>
        <v>RS3</v>
      </c>
      <c r="G2043" t="s">
        <v>1140</v>
      </c>
      <c r="H2043" t="str">
        <f>VLOOKUP(E2043,GDD!$A$2:$B$57,2)</f>
        <v>650-900</v>
      </c>
      <c r="I2043" cm="1">
        <f t="array" ref="I2043">IF(H2043="0-650",1,IF(H2043="650-900",2,IF(H2043="900+",3,NA)))</f>
        <v>2</v>
      </c>
      <c r="J2043">
        <v>9.4347909913119997E-3</v>
      </c>
      <c r="K2043">
        <v>9.7661222774515495E-4</v>
      </c>
      <c r="L2043">
        <v>0.95079095682562198</v>
      </c>
    </row>
    <row r="2044" spans="1:12" x14ac:dyDescent="0.2">
      <c r="A2044" t="s">
        <v>912</v>
      </c>
      <c r="B2044" t="str">
        <f t="shared" si="93"/>
        <v>quadratic_mean_ht</v>
      </c>
      <c r="C2044">
        <f>VLOOKUP(B2044,GDD!$D$2:$E$31,2)</f>
        <v>16</v>
      </c>
      <c r="D2044" t="str">
        <f t="shared" si="95"/>
        <v>SbDIV18</v>
      </c>
      <c r="E2044" s="2">
        <v>20180718</v>
      </c>
      <c r="F2044" t="str">
        <f t="shared" si="94"/>
        <v>RS3</v>
      </c>
      <c r="G2044" t="s">
        <v>1140</v>
      </c>
      <c r="H2044" t="str">
        <f>VLOOKUP(E2044,GDD!$A$2:$B$57,2)</f>
        <v>650-900</v>
      </c>
      <c r="I2044" cm="1">
        <f t="array" ref="I2044">IF(H2044="0-650",1,IF(H2044="650-900",2,IF(H2044="900+",3,NA)))</f>
        <v>2</v>
      </c>
      <c r="J2044">
        <v>0.145077352697912</v>
      </c>
      <c r="K2044">
        <v>4.4802439262805298E-3</v>
      </c>
      <c r="L2044">
        <v>0.984793915533141</v>
      </c>
    </row>
    <row r="2045" spans="1:12" x14ac:dyDescent="0.2">
      <c r="A2045" t="s">
        <v>913</v>
      </c>
      <c r="B2045" t="str">
        <f t="shared" si="93"/>
        <v>skewness_ht</v>
      </c>
      <c r="C2045">
        <f>VLOOKUP(B2045,GDD!$D$2:$E$31,2)</f>
        <v>17</v>
      </c>
      <c r="D2045" t="str">
        <f t="shared" si="95"/>
        <v>SbDIV18</v>
      </c>
      <c r="E2045" s="2">
        <v>20180718</v>
      </c>
      <c r="F2045" t="str">
        <f t="shared" si="94"/>
        <v>RS3</v>
      </c>
      <c r="G2045" t="s">
        <v>1140</v>
      </c>
      <c r="H2045" t="str">
        <f>VLOOKUP(E2045,GDD!$A$2:$B$57,2)</f>
        <v>650-900</v>
      </c>
      <c r="I2045" cm="1">
        <f t="array" ref="I2045">IF(H2045="0-650",1,IF(H2045="650-900",2,IF(H2045="900+",3,NA)))</f>
        <v>2</v>
      </c>
      <c r="J2045">
        <v>0.24240644894829999</v>
      </c>
      <c r="K2045">
        <v>0.17110602847286999</v>
      </c>
      <c r="L2045">
        <v>0.739135399827617</v>
      </c>
    </row>
    <row r="2046" spans="1:12" x14ac:dyDescent="0.2">
      <c r="A2046" t="s">
        <v>914</v>
      </c>
      <c r="B2046" t="str">
        <f t="shared" si="93"/>
        <v>kurtosis_ht</v>
      </c>
      <c r="C2046">
        <f>VLOOKUP(B2046,GDD!$D$2:$E$31,2)</f>
        <v>18</v>
      </c>
      <c r="D2046" t="str">
        <f t="shared" si="95"/>
        <v>SbDIV18</v>
      </c>
      <c r="E2046" s="2">
        <v>20180718</v>
      </c>
      <c r="F2046" t="str">
        <f t="shared" si="94"/>
        <v>RS3</v>
      </c>
      <c r="G2046" t="s">
        <v>1140</v>
      </c>
      <c r="H2046" t="str">
        <f>VLOOKUP(E2046,GDD!$A$2:$B$57,2)</f>
        <v>650-900</v>
      </c>
      <c r="I2046" cm="1">
        <f t="array" ref="I2046">IF(H2046="0-650",1,IF(H2046="650-900",2,IF(H2046="900+",3,NA)))</f>
        <v>2</v>
      </c>
      <c r="J2046">
        <v>1.88411119500202</v>
      </c>
      <c r="K2046">
        <v>1.35437197257679</v>
      </c>
      <c r="L2046">
        <v>0.73560819445902004</v>
      </c>
    </row>
    <row r="2047" spans="1:12" x14ac:dyDescent="0.2">
      <c r="A2047" t="s">
        <v>915</v>
      </c>
      <c r="B2047" t="str">
        <f t="shared" si="93"/>
        <v>variation_ht</v>
      </c>
      <c r="C2047">
        <f>VLOOKUP(B2047,GDD!$D$2:$E$31,2)</f>
        <v>19</v>
      </c>
      <c r="D2047" t="str">
        <f t="shared" si="95"/>
        <v>SbDIV18</v>
      </c>
      <c r="E2047" s="2">
        <v>20180718</v>
      </c>
      <c r="F2047" t="str">
        <f t="shared" si="94"/>
        <v>RS3</v>
      </c>
      <c r="G2047" t="s">
        <v>1140</v>
      </c>
      <c r="H2047" t="str">
        <f>VLOOKUP(E2047,GDD!$A$2:$B$57,2)</f>
        <v>650-900</v>
      </c>
      <c r="I2047" cm="1">
        <f t="array" ref="I2047">IF(H2047="0-650",1,IF(H2047="650-900",2,IF(H2047="900+",3,NA)))</f>
        <v>2</v>
      </c>
      <c r="J2047">
        <v>1.83411653288406E-3</v>
      </c>
      <c r="K2047">
        <v>5.8669371216180999E-4</v>
      </c>
      <c r="L2047">
        <v>0.86211426358616605</v>
      </c>
    </row>
    <row r="2048" spans="1:12" x14ac:dyDescent="0.2">
      <c r="A2048" t="s">
        <v>916</v>
      </c>
      <c r="B2048" t="str">
        <f t="shared" si="93"/>
        <v>plot_volume</v>
      </c>
      <c r="C2048">
        <f>VLOOKUP(B2048,GDD!$D$2:$E$31,2)</f>
        <v>20</v>
      </c>
      <c r="D2048" t="str">
        <f t="shared" si="95"/>
        <v>SbDIV18</v>
      </c>
      <c r="E2048" s="2">
        <v>20180718</v>
      </c>
      <c r="F2048" t="str">
        <f t="shared" si="94"/>
        <v>RS3</v>
      </c>
      <c r="G2048" t="s">
        <v>1140</v>
      </c>
      <c r="H2048" t="str">
        <f>VLOOKUP(E2048,GDD!$A$2:$B$57,2)</f>
        <v>650-900</v>
      </c>
      <c r="I2048" cm="1">
        <f t="array" ref="I2048">IF(H2048="0-650",1,IF(H2048="650-900",2,IF(H2048="900+",3,NA)))</f>
        <v>2</v>
      </c>
      <c r="J2048" s="1">
        <v>6.8735685222135894E-5</v>
      </c>
      <c r="K2048" s="1">
        <v>3.5836393123649299E-6</v>
      </c>
      <c r="L2048">
        <v>0.97459403024006197</v>
      </c>
    </row>
    <row r="2049" spans="1:12" x14ac:dyDescent="0.2">
      <c r="A2049" t="s">
        <v>917</v>
      </c>
      <c r="B2049" t="str">
        <f t="shared" si="93"/>
        <v>height_30p</v>
      </c>
      <c r="C2049">
        <f>VLOOKUP(B2049,GDD!$D$2:$E$31,2)</f>
        <v>2</v>
      </c>
      <c r="D2049" t="str">
        <f t="shared" si="95"/>
        <v>SbDIV18</v>
      </c>
      <c r="E2049" s="2">
        <v>20180806</v>
      </c>
      <c r="F2049" t="str">
        <f t="shared" si="94"/>
        <v>RS3</v>
      </c>
      <c r="G2049" t="s">
        <v>1140</v>
      </c>
      <c r="H2049" t="str">
        <f>VLOOKUP(E2049,GDD!$A$2:$B$57,2)</f>
        <v>900+</v>
      </c>
      <c r="I2049" cm="1">
        <f t="array" ref="I2049">IF(H2049="0-650",1,IF(H2049="650-900",2,IF(H2049="900+",3,NA)))</f>
        <v>3</v>
      </c>
      <c r="J2049">
        <v>1.6586985729853899E-3</v>
      </c>
      <c r="K2049">
        <v>0.118334087326596</v>
      </c>
      <c r="L2049">
        <v>2.72696807634836E-2</v>
      </c>
    </row>
    <row r="2050" spans="1:12" x14ac:dyDescent="0.2">
      <c r="A2050" t="s">
        <v>918</v>
      </c>
      <c r="B2050" t="str">
        <f t="shared" ref="B2050:B2113" si="96">LEFT(A2050, FIND("_RS",A2050)-10)</f>
        <v>height_50p</v>
      </c>
      <c r="C2050">
        <f>VLOOKUP(B2050,GDD!$D$2:$E$31,2)</f>
        <v>3</v>
      </c>
      <c r="D2050" t="str">
        <f t="shared" si="95"/>
        <v>SbDIV18</v>
      </c>
      <c r="E2050" s="2">
        <v>20180806</v>
      </c>
      <c r="F2050" t="str">
        <f t="shared" ref="F2050:F2113" si="97">RIGHT(A2050,LEN(A2050)-FIND("_RS",A2050))</f>
        <v>RS3</v>
      </c>
      <c r="G2050" t="s">
        <v>1140</v>
      </c>
      <c r="H2050" t="str">
        <f>VLOOKUP(E2050,GDD!$A$2:$B$57,2)</f>
        <v>900+</v>
      </c>
      <c r="I2050" cm="1">
        <f t="array" ref="I2050">IF(H2050="0-650",1,IF(H2050="650-900",2,IF(H2050="900+",3,NA)))</f>
        <v>3</v>
      </c>
      <c r="J2050">
        <v>1.34810201994498E-2</v>
      </c>
      <c r="K2050">
        <v>0.10526656723179401</v>
      </c>
      <c r="L2050">
        <v>0.20390474407930601</v>
      </c>
    </row>
    <row r="2051" spans="1:12" x14ac:dyDescent="0.2">
      <c r="A2051" t="s">
        <v>919</v>
      </c>
      <c r="B2051" t="str">
        <f t="shared" si="96"/>
        <v>height_70p</v>
      </c>
      <c r="C2051">
        <f>VLOOKUP(B2051,GDD!$D$2:$E$31,2)</f>
        <v>4</v>
      </c>
      <c r="D2051" t="str">
        <f t="shared" ref="D2051:D2114" si="98">"SbDIV"&amp;MID(E2051,3,2)</f>
        <v>SbDIV18</v>
      </c>
      <c r="E2051" s="2">
        <v>20180806</v>
      </c>
      <c r="F2051" t="str">
        <f t="shared" si="97"/>
        <v>RS3</v>
      </c>
      <c r="G2051" t="s">
        <v>1140</v>
      </c>
      <c r="H2051" t="str">
        <f>VLOOKUP(E2051,GDD!$A$2:$B$57,2)</f>
        <v>900+</v>
      </c>
      <c r="I2051" cm="1">
        <f t="array" ref="I2051">IF(H2051="0-650",1,IF(H2051="650-900",2,IF(H2051="900+",3,NA)))</f>
        <v>3</v>
      </c>
      <c r="J2051">
        <v>4.8120768950814803E-2</v>
      </c>
      <c r="K2051">
        <v>7.7462297550180206E-2</v>
      </c>
      <c r="L2051">
        <v>0.55405534167568604</v>
      </c>
    </row>
    <row r="2052" spans="1:12" x14ac:dyDescent="0.2">
      <c r="A2052" t="s">
        <v>920</v>
      </c>
      <c r="B2052" t="str">
        <f t="shared" si="96"/>
        <v>height_90p</v>
      </c>
      <c r="C2052">
        <f>VLOOKUP(B2052,GDD!$D$2:$E$31,2)</f>
        <v>5</v>
      </c>
      <c r="D2052" t="str">
        <f t="shared" si="98"/>
        <v>SbDIV18</v>
      </c>
      <c r="E2052" s="2">
        <v>20180806</v>
      </c>
      <c r="F2052" t="str">
        <f t="shared" si="97"/>
        <v>RS3</v>
      </c>
      <c r="G2052" t="s">
        <v>1140</v>
      </c>
      <c r="H2052" t="str">
        <f>VLOOKUP(E2052,GDD!$A$2:$B$57,2)</f>
        <v>900+</v>
      </c>
      <c r="I2052" cm="1">
        <f t="array" ref="I2052">IF(H2052="0-650",1,IF(H2052="650-900",2,IF(H2052="900+",3,NA)))</f>
        <v>3</v>
      </c>
      <c r="J2052">
        <v>0.103804497296852</v>
      </c>
      <c r="K2052">
        <v>7.0972665085159994E-2</v>
      </c>
      <c r="L2052">
        <v>0.74523568720577704</v>
      </c>
    </row>
    <row r="2053" spans="1:12" x14ac:dyDescent="0.2">
      <c r="A2053" t="s">
        <v>921</v>
      </c>
      <c r="B2053" t="str">
        <f t="shared" si="96"/>
        <v>height_95p</v>
      </c>
      <c r="C2053">
        <f>VLOOKUP(B2053,GDD!$D$2:$E$31,2)</f>
        <v>6</v>
      </c>
      <c r="D2053" t="str">
        <f t="shared" si="98"/>
        <v>SbDIV18</v>
      </c>
      <c r="E2053" s="2">
        <v>20180806</v>
      </c>
      <c r="F2053" t="str">
        <f t="shared" si="97"/>
        <v>RS3</v>
      </c>
      <c r="G2053" t="s">
        <v>1140</v>
      </c>
      <c r="H2053" t="str">
        <f>VLOOKUP(E2053,GDD!$A$2:$B$57,2)</f>
        <v>900+</v>
      </c>
      <c r="I2053" cm="1">
        <f t="array" ref="I2053">IF(H2053="0-650",1,IF(H2053="650-900",2,IF(H2053="900+",3,NA)))</f>
        <v>3</v>
      </c>
      <c r="J2053">
        <v>0.119905698038206</v>
      </c>
      <c r="K2053">
        <v>6.8956462874444693E-2</v>
      </c>
      <c r="L2053">
        <v>0.77667214745489499</v>
      </c>
    </row>
    <row r="2054" spans="1:12" x14ac:dyDescent="0.2">
      <c r="A2054" t="s">
        <v>922</v>
      </c>
      <c r="B2054" t="str">
        <f t="shared" si="96"/>
        <v>height_99p</v>
      </c>
      <c r="C2054">
        <f>VLOOKUP(B2054,GDD!$D$2:$E$31,2)</f>
        <v>7</v>
      </c>
      <c r="D2054" t="str">
        <f t="shared" si="98"/>
        <v>SbDIV18</v>
      </c>
      <c r="E2054" s="2">
        <v>20180806</v>
      </c>
      <c r="F2054" t="str">
        <f t="shared" si="97"/>
        <v>RS3</v>
      </c>
      <c r="G2054" t="s">
        <v>1140</v>
      </c>
      <c r="H2054" t="str">
        <f>VLOOKUP(E2054,GDD!$A$2:$B$57,2)</f>
        <v>900+</v>
      </c>
      <c r="I2054" cm="1">
        <f t="array" ref="I2054">IF(H2054="0-650",1,IF(H2054="650-900",2,IF(H2054="900+",3,NA)))</f>
        <v>3</v>
      </c>
      <c r="J2054">
        <v>0.12382799203643199</v>
      </c>
      <c r="K2054">
        <v>9.3607436584984605E-2</v>
      </c>
      <c r="L2054">
        <v>0.725703281047412</v>
      </c>
    </row>
    <row r="2055" spans="1:12" x14ac:dyDescent="0.2">
      <c r="A2055" t="s">
        <v>923</v>
      </c>
      <c r="B2055" t="str">
        <f t="shared" si="96"/>
        <v>canopy_cover_5p</v>
      </c>
      <c r="C2055">
        <f>VLOOKUP(B2055,GDD!$D$2:$E$31,2)</f>
        <v>8</v>
      </c>
      <c r="D2055" t="str">
        <f t="shared" si="98"/>
        <v>SbDIV18</v>
      </c>
      <c r="E2055" s="2">
        <v>20180806</v>
      </c>
      <c r="F2055" t="str">
        <f t="shared" si="97"/>
        <v>RS3</v>
      </c>
      <c r="G2055" t="s">
        <v>1140</v>
      </c>
      <c r="H2055" t="str">
        <f>VLOOKUP(E2055,GDD!$A$2:$B$57,2)</f>
        <v>900+</v>
      </c>
      <c r="I2055" cm="1">
        <f t="array" ref="I2055">IF(H2055="0-650",1,IF(H2055="650-900",2,IF(H2055="900+",3,NA)))</f>
        <v>3</v>
      </c>
      <c r="J2055" s="1">
        <v>4.4299372820211499E-17</v>
      </c>
      <c r="K2055">
        <v>24.5818803033286</v>
      </c>
      <c r="L2055" s="1">
        <v>3.6042298045209399E-18</v>
      </c>
    </row>
    <row r="2056" spans="1:12" x14ac:dyDescent="0.2">
      <c r="A2056" t="s">
        <v>924</v>
      </c>
      <c r="B2056" t="str">
        <f t="shared" si="96"/>
        <v>pcanopy_cover_10p</v>
      </c>
      <c r="C2056">
        <f>VLOOKUP(B2056,GDD!$D$2:$E$31,2)</f>
        <v>9</v>
      </c>
      <c r="D2056" t="str">
        <f t="shared" si="98"/>
        <v>SbDIV18</v>
      </c>
      <c r="E2056" s="2">
        <v>20180806</v>
      </c>
      <c r="F2056" t="str">
        <f t="shared" si="97"/>
        <v>RS3</v>
      </c>
      <c r="G2056" t="s">
        <v>1140</v>
      </c>
      <c r="H2056" t="str">
        <f>VLOOKUP(E2056,GDD!$A$2:$B$57,2)</f>
        <v>900+</v>
      </c>
      <c r="I2056" cm="1">
        <f t="array" ref="I2056">IF(H2056="0-650",1,IF(H2056="650-900",2,IF(H2056="900+",3,NA)))</f>
        <v>3</v>
      </c>
      <c r="J2056" s="1">
        <v>2.0156512421618801E-15</v>
      </c>
      <c r="K2056">
        <v>22.397825342064699</v>
      </c>
      <c r="L2056" s="1">
        <v>1.79986334510462E-16</v>
      </c>
    </row>
    <row r="2057" spans="1:12" x14ac:dyDescent="0.2">
      <c r="A2057" t="s">
        <v>925</v>
      </c>
      <c r="B2057" t="str">
        <f t="shared" si="96"/>
        <v>canopy_cover_20p</v>
      </c>
      <c r="C2057">
        <f>VLOOKUP(B2057,GDD!$D$2:$E$31,2)</f>
        <v>10</v>
      </c>
      <c r="D2057" t="str">
        <f t="shared" si="98"/>
        <v>SbDIV18</v>
      </c>
      <c r="E2057" s="2">
        <v>20180806</v>
      </c>
      <c r="F2057" t="str">
        <f t="shared" si="97"/>
        <v>RS3</v>
      </c>
      <c r="G2057" t="s">
        <v>1140</v>
      </c>
      <c r="H2057" t="str">
        <f>VLOOKUP(E2057,GDD!$A$2:$B$57,2)</f>
        <v>900+</v>
      </c>
      <c r="I2057" cm="1">
        <f t="array" ref="I2057">IF(H2057="0-650",1,IF(H2057="650-900",2,IF(H2057="900+",3,NA)))</f>
        <v>3</v>
      </c>
      <c r="J2057">
        <v>5.2783607754517903E-2</v>
      </c>
      <c r="K2057">
        <v>21.913316483566099</v>
      </c>
      <c r="L2057">
        <v>4.7943945275241298E-3</v>
      </c>
    </row>
    <row r="2058" spans="1:12" x14ac:dyDescent="0.2">
      <c r="A2058" t="s">
        <v>926</v>
      </c>
      <c r="B2058" t="str">
        <f t="shared" si="96"/>
        <v>canopy_cover_30p</v>
      </c>
      <c r="C2058">
        <f>VLOOKUP(B2058,GDD!$D$2:$E$31,2)</f>
        <v>11</v>
      </c>
      <c r="D2058" t="str">
        <f t="shared" si="98"/>
        <v>SbDIV18</v>
      </c>
      <c r="E2058" s="2">
        <v>20180806</v>
      </c>
      <c r="F2058" t="str">
        <f t="shared" si="97"/>
        <v>RS3</v>
      </c>
      <c r="G2058" t="s">
        <v>1140</v>
      </c>
      <c r="H2058" t="str">
        <f>VLOOKUP(E2058,GDD!$A$2:$B$57,2)</f>
        <v>900+</v>
      </c>
      <c r="I2058" cm="1">
        <f t="array" ref="I2058">IF(H2058="0-650",1,IF(H2058="650-900",2,IF(H2058="900+",3,NA)))</f>
        <v>3</v>
      </c>
      <c r="J2058">
        <v>1.1038225871635401</v>
      </c>
      <c r="K2058">
        <v>29.012295915302701</v>
      </c>
      <c r="L2058">
        <v>7.0712663037676093E-2</v>
      </c>
    </row>
    <row r="2059" spans="1:12" x14ac:dyDescent="0.2">
      <c r="A2059" t="s">
        <v>927</v>
      </c>
      <c r="B2059" t="str">
        <f t="shared" si="96"/>
        <v>canopy_cover_40p</v>
      </c>
      <c r="C2059">
        <f>VLOOKUP(B2059,GDD!$D$2:$E$31,2)</f>
        <v>12</v>
      </c>
      <c r="D2059" t="str">
        <f t="shared" si="98"/>
        <v>SbDIV18</v>
      </c>
      <c r="E2059" s="2">
        <v>20180806</v>
      </c>
      <c r="F2059" t="str">
        <f t="shared" si="97"/>
        <v>RS3</v>
      </c>
      <c r="G2059" t="s">
        <v>1140</v>
      </c>
      <c r="H2059" t="str">
        <f>VLOOKUP(E2059,GDD!$A$2:$B$57,2)</f>
        <v>900+</v>
      </c>
      <c r="I2059" cm="1">
        <f t="array" ref="I2059">IF(H2059="0-650",1,IF(H2059="650-900",2,IF(H2059="900+",3,NA)))</f>
        <v>3</v>
      </c>
      <c r="J2059">
        <v>1.5257061167678301</v>
      </c>
      <c r="K2059">
        <v>69.430419757411102</v>
      </c>
      <c r="L2059">
        <v>4.2098994323388497E-2</v>
      </c>
    </row>
    <row r="2060" spans="1:12" x14ac:dyDescent="0.2">
      <c r="A2060" t="s">
        <v>928</v>
      </c>
      <c r="B2060" t="str">
        <f t="shared" si="96"/>
        <v>canopy_cover_50p</v>
      </c>
      <c r="C2060">
        <f>VLOOKUP(B2060,GDD!$D$2:$E$31,2)</f>
        <v>13</v>
      </c>
      <c r="D2060" t="str">
        <f t="shared" si="98"/>
        <v>SbDIV18</v>
      </c>
      <c r="E2060" s="2">
        <v>20180806</v>
      </c>
      <c r="F2060" t="str">
        <f t="shared" si="97"/>
        <v>RS3</v>
      </c>
      <c r="G2060" t="s">
        <v>1140</v>
      </c>
      <c r="H2060" t="str">
        <f>VLOOKUP(E2060,GDD!$A$2:$B$57,2)</f>
        <v>900+</v>
      </c>
      <c r="I2060" cm="1">
        <f t="array" ref="I2060">IF(H2060="0-650",1,IF(H2060="650-900",2,IF(H2060="900+",3,NA)))</f>
        <v>3</v>
      </c>
      <c r="J2060">
        <v>1.0970342452109301</v>
      </c>
      <c r="K2060">
        <v>159.40215843258301</v>
      </c>
      <c r="L2060">
        <v>1.3577473510364001E-2</v>
      </c>
    </row>
    <row r="2061" spans="1:12" x14ac:dyDescent="0.2">
      <c r="A2061" t="s">
        <v>929</v>
      </c>
      <c r="B2061" t="str">
        <f t="shared" si="96"/>
        <v>canopy_cover_75p</v>
      </c>
      <c r="C2061">
        <f>VLOOKUP(B2061,GDD!$D$2:$E$31,2)</f>
        <v>14</v>
      </c>
      <c r="D2061" t="str">
        <f t="shared" si="98"/>
        <v>SbDIV18</v>
      </c>
      <c r="E2061" s="2">
        <v>20180806</v>
      </c>
      <c r="F2061" t="str">
        <f t="shared" si="97"/>
        <v>RS3</v>
      </c>
      <c r="G2061" t="s">
        <v>1140</v>
      </c>
      <c r="H2061" t="str">
        <f>VLOOKUP(E2061,GDD!$A$2:$B$57,2)</f>
        <v>900+</v>
      </c>
      <c r="I2061" cm="1">
        <f t="array" ref="I2061">IF(H2061="0-650",1,IF(H2061="650-900",2,IF(H2061="900+",3,NA)))</f>
        <v>3</v>
      </c>
      <c r="J2061">
        <v>0</v>
      </c>
      <c r="K2061">
        <v>41.8395481048275</v>
      </c>
      <c r="L2061">
        <v>0</v>
      </c>
    </row>
    <row r="2062" spans="1:12" x14ac:dyDescent="0.2">
      <c r="A2062" t="s">
        <v>930</v>
      </c>
      <c r="B2062" t="str">
        <f t="shared" si="96"/>
        <v>standard_deviation_ht</v>
      </c>
      <c r="C2062">
        <f>VLOOKUP(B2062,GDD!$D$2:$E$31,2)</f>
        <v>15</v>
      </c>
      <c r="D2062" t="str">
        <f t="shared" si="98"/>
        <v>SbDIV18</v>
      </c>
      <c r="E2062" s="2">
        <v>20180806</v>
      </c>
      <c r="F2062" t="str">
        <f t="shared" si="97"/>
        <v>RS3</v>
      </c>
      <c r="G2062" t="s">
        <v>1140</v>
      </c>
      <c r="H2062" t="str">
        <f>VLOOKUP(E2062,GDD!$A$2:$B$57,2)</f>
        <v>900+</v>
      </c>
      <c r="I2062" cm="1">
        <f t="array" ref="I2062">IF(H2062="0-650",1,IF(H2062="650-900",2,IF(H2062="900+",3,NA)))</f>
        <v>3</v>
      </c>
      <c r="J2062">
        <v>7.9052000476323592E-3</v>
      </c>
      <c r="K2062">
        <v>8.2438434508434293E-3</v>
      </c>
      <c r="L2062">
        <v>0.65728111819266799</v>
      </c>
    </row>
    <row r="2063" spans="1:12" x14ac:dyDescent="0.2">
      <c r="A2063" t="s">
        <v>931</v>
      </c>
      <c r="B2063" t="str">
        <f t="shared" si="96"/>
        <v>quadratic_mean_ht</v>
      </c>
      <c r="C2063">
        <f>VLOOKUP(B2063,GDD!$D$2:$E$31,2)</f>
        <v>16</v>
      </c>
      <c r="D2063" t="str">
        <f t="shared" si="98"/>
        <v>SbDIV18</v>
      </c>
      <c r="E2063" s="2">
        <v>20180806</v>
      </c>
      <c r="F2063" t="str">
        <f t="shared" si="97"/>
        <v>RS3</v>
      </c>
      <c r="G2063" t="s">
        <v>1140</v>
      </c>
      <c r="H2063" t="str">
        <f>VLOOKUP(E2063,GDD!$A$2:$B$57,2)</f>
        <v>900+</v>
      </c>
      <c r="I2063" cm="1">
        <f t="array" ref="I2063">IF(H2063="0-650",1,IF(H2063="650-900",2,IF(H2063="900+",3,NA)))</f>
        <v>3</v>
      </c>
      <c r="J2063">
        <v>4.0661032841067098E-2</v>
      </c>
      <c r="K2063">
        <v>5.02528211219622E-2</v>
      </c>
      <c r="L2063">
        <v>0.61806677290337098</v>
      </c>
    </row>
    <row r="2064" spans="1:12" x14ac:dyDescent="0.2">
      <c r="A2064" t="s">
        <v>932</v>
      </c>
      <c r="B2064" t="str">
        <f t="shared" si="96"/>
        <v>skewness_ht</v>
      </c>
      <c r="C2064">
        <f>VLOOKUP(B2064,GDD!$D$2:$E$31,2)</f>
        <v>17</v>
      </c>
      <c r="D2064" t="str">
        <f t="shared" si="98"/>
        <v>SbDIV18</v>
      </c>
      <c r="E2064" s="2">
        <v>20180806</v>
      </c>
      <c r="F2064" t="str">
        <f t="shared" si="97"/>
        <v>RS3</v>
      </c>
      <c r="G2064" t="s">
        <v>1140</v>
      </c>
      <c r="H2064" t="str">
        <f>VLOOKUP(E2064,GDD!$A$2:$B$57,2)</f>
        <v>900+</v>
      </c>
      <c r="I2064" cm="1">
        <f t="array" ref="I2064">IF(H2064="0-650",1,IF(H2064="650-900",2,IF(H2064="900+",3,NA)))</f>
        <v>3</v>
      </c>
      <c r="J2064">
        <v>0</v>
      </c>
      <c r="K2064">
        <v>0.75148951020115096</v>
      </c>
      <c r="L2064">
        <v>0</v>
      </c>
    </row>
    <row r="2065" spans="1:12" x14ac:dyDescent="0.2">
      <c r="A2065" t="s">
        <v>933</v>
      </c>
      <c r="B2065" t="str">
        <f t="shared" si="96"/>
        <v>kurtosis_ht</v>
      </c>
      <c r="C2065">
        <f>VLOOKUP(B2065,GDD!$D$2:$E$31,2)</f>
        <v>18</v>
      </c>
      <c r="D2065" t="str">
        <f t="shared" si="98"/>
        <v>SbDIV18</v>
      </c>
      <c r="E2065" s="2">
        <v>20180806</v>
      </c>
      <c r="F2065" t="str">
        <f t="shared" si="97"/>
        <v>RS3</v>
      </c>
      <c r="G2065" t="s">
        <v>1140</v>
      </c>
      <c r="H2065" t="str">
        <f>VLOOKUP(E2065,GDD!$A$2:$B$57,2)</f>
        <v>900+</v>
      </c>
      <c r="I2065" cm="1">
        <f t="array" ref="I2065">IF(H2065="0-650",1,IF(H2065="650-900",2,IF(H2065="900+",3,NA)))</f>
        <v>3</v>
      </c>
      <c r="J2065">
        <v>0.83517154431208196</v>
      </c>
      <c r="K2065">
        <v>101.65782236033201</v>
      </c>
      <c r="L2065">
        <v>1.6165418996520499E-2</v>
      </c>
    </row>
    <row r="2066" spans="1:12" x14ac:dyDescent="0.2">
      <c r="A2066" t="s">
        <v>934</v>
      </c>
      <c r="B2066" t="str">
        <f t="shared" si="96"/>
        <v>variation_ht</v>
      </c>
      <c r="C2066">
        <f>VLOOKUP(B2066,GDD!$D$2:$E$31,2)</f>
        <v>19</v>
      </c>
      <c r="D2066" t="str">
        <f t="shared" si="98"/>
        <v>SbDIV18</v>
      </c>
      <c r="E2066" s="2">
        <v>20180806</v>
      </c>
      <c r="F2066" t="str">
        <f t="shared" si="97"/>
        <v>RS3</v>
      </c>
      <c r="G2066" t="s">
        <v>1140</v>
      </c>
      <c r="H2066" t="str">
        <f>VLOOKUP(E2066,GDD!$A$2:$B$57,2)</f>
        <v>900+</v>
      </c>
      <c r="I2066" cm="1">
        <f t="array" ref="I2066">IF(H2066="0-650",1,IF(H2066="650-900",2,IF(H2066="900+",3,NA)))</f>
        <v>3</v>
      </c>
      <c r="J2066">
        <v>2.0763465608579701E-3</v>
      </c>
      <c r="K2066">
        <v>5.8511359616290302E-2</v>
      </c>
      <c r="L2066">
        <v>6.6269143795694693E-2</v>
      </c>
    </row>
    <row r="2067" spans="1:12" x14ac:dyDescent="0.2">
      <c r="A2067" t="s">
        <v>935</v>
      </c>
      <c r="B2067" t="str">
        <f t="shared" si="96"/>
        <v>plot_volume</v>
      </c>
      <c r="C2067">
        <f>VLOOKUP(B2067,GDD!$D$2:$E$31,2)</f>
        <v>20</v>
      </c>
      <c r="D2067" t="str">
        <f t="shared" si="98"/>
        <v>SbDIV18</v>
      </c>
      <c r="E2067" s="2">
        <v>20180806</v>
      </c>
      <c r="F2067" t="str">
        <f t="shared" si="97"/>
        <v>RS3</v>
      </c>
      <c r="G2067" t="s">
        <v>1140</v>
      </c>
      <c r="H2067" t="str">
        <f>VLOOKUP(E2067,GDD!$A$2:$B$57,2)</f>
        <v>900+</v>
      </c>
      <c r="I2067" cm="1">
        <f t="array" ref="I2067">IF(H2067="0-650",1,IF(H2067="650-900",2,IF(H2067="900+",3,NA)))</f>
        <v>3</v>
      </c>
      <c r="J2067" s="1">
        <v>5.5030155636185698E-6</v>
      </c>
      <c r="K2067" s="1">
        <v>3.0847413960670299E-5</v>
      </c>
      <c r="L2067">
        <v>0.26296595427498198</v>
      </c>
    </row>
    <row r="2068" spans="1:12" x14ac:dyDescent="0.2">
      <c r="A2068" t="s">
        <v>936</v>
      </c>
      <c r="B2068" t="str">
        <f t="shared" si="96"/>
        <v>NDVI</v>
      </c>
      <c r="C2068">
        <f>VLOOKUP(B2068,GDD!$D$2:$E$31,2)</f>
        <v>21</v>
      </c>
      <c r="D2068" t="str">
        <f t="shared" si="98"/>
        <v>SbDIV18</v>
      </c>
      <c r="E2068" s="2">
        <v>20180625</v>
      </c>
      <c r="F2068" t="str">
        <f t="shared" si="97"/>
        <v>RS3</v>
      </c>
      <c r="G2068" t="s">
        <v>1140</v>
      </c>
      <c r="H2068" t="str">
        <f>VLOOKUP(E2068,GDD!$A$2:$B$57,2)</f>
        <v>0-650</v>
      </c>
      <c r="I2068" cm="1">
        <f t="array" ref="I2068">IF(H2068="0-650",1,IF(H2068="650-900",2,IF(H2068="900+",3,NA)))</f>
        <v>1</v>
      </c>
      <c r="J2068" s="1">
        <v>4.1938237070302602E-5</v>
      </c>
      <c r="K2068" s="1">
        <v>7.9582069969284E-5</v>
      </c>
      <c r="L2068">
        <v>0.51313606515556098</v>
      </c>
    </row>
    <row r="2069" spans="1:12" x14ac:dyDescent="0.2">
      <c r="A2069" t="s">
        <v>937</v>
      </c>
      <c r="B2069" t="str">
        <f t="shared" si="96"/>
        <v>SR800680</v>
      </c>
      <c r="C2069">
        <f>VLOOKUP(B2069,GDD!$D$2:$E$31,2)</f>
        <v>22</v>
      </c>
      <c r="D2069" t="str">
        <f t="shared" si="98"/>
        <v>SbDIV18</v>
      </c>
      <c r="E2069" s="2">
        <v>20180625</v>
      </c>
      <c r="F2069" t="str">
        <f t="shared" si="97"/>
        <v>RS3</v>
      </c>
      <c r="G2069" t="s">
        <v>1140</v>
      </c>
      <c r="H2069" t="str">
        <f>VLOOKUP(E2069,GDD!$A$2:$B$57,2)</f>
        <v>0-650</v>
      </c>
      <c r="I2069" cm="1">
        <f t="array" ref="I2069">IF(H2069="0-650",1,IF(H2069="650-900",2,IF(H2069="900+",3,NA)))</f>
        <v>1</v>
      </c>
      <c r="J2069">
        <v>0.147319538778382</v>
      </c>
      <c r="K2069">
        <v>0.38519919370741501</v>
      </c>
      <c r="L2069">
        <v>0.433395838408559</v>
      </c>
    </row>
    <row r="2070" spans="1:12" x14ac:dyDescent="0.2">
      <c r="A2070" t="s">
        <v>938</v>
      </c>
      <c r="B2070" t="str">
        <f t="shared" si="96"/>
        <v>mRENDVI</v>
      </c>
      <c r="C2070">
        <f>VLOOKUP(B2070,GDD!$D$2:$E$31,2)</f>
        <v>23</v>
      </c>
      <c r="D2070" t="str">
        <f t="shared" si="98"/>
        <v>SbDIV18</v>
      </c>
      <c r="E2070" s="2">
        <v>20180625</v>
      </c>
      <c r="F2070" t="str">
        <f t="shared" si="97"/>
        <v>RS3</v>
      </c>
      <c r="G2070" t="s">
        <v>1140</v>
      </c>
      <c r="H2070" t="str">
        <f>VLOOKUP(E2070,GDD!$A$2:$B$57,2)</f>
        <v>0-650</v>
      </c>
      <c r="I2070" cm="1">
        <f t="array" ref="I2070">IF(H2070="0-650",1,IF(H2070="650-900",2,IF(H2070="900+",3,NA)))</f>
        <v>1</v>
      </c>
      <c r="J2070" s="1">
        <v>3.5397236793363299E-5</v>
      </c>
      <c r="K2070" s="1">
        <v>9.5078721517754397E-5</v>
      </c>
      <c r="L2070">
        <v>0.42679875758186397</v>
      </c>
    </row>
    <row r="2071" spans="1:12" x14ac:dyDescent="0.2">
      <c r="A2071" t="s">
        <v>939</v>
      </c>
      <c r="B2071" t="str">
        <f t="shared" si="96"/>
        <v>GNDVI</v>
      </c>
      <c r="C2071">
        <f>VLOOKUP(B2071,GDD!$D$2:$E$31,2)</f>
        <v>24</v>
      </c>
      <c r="D2071" t="str">
        <f t="shared" si="98"/>
        <v>SbDIV18</v>
      </c>
      <c r="E2071" s="2">
        <v>20180625</v>
      </c>
      <c r="F2071" t="str">
        <f t="shared" si="97"/>
        <v>RS3</v>
      </c>
      <c r="G2071" t="s">
        <v>1140</v>
      </c>
      <c r="H2071" t="str">
        <f>VLOOKUP(E2071,GDD!$A$2:$B$57,2)</f>
        <v>0-650</v>
      </c>
      <c r="I2071" cm="1">
        <f t="array" ref="I2071">IF(H2071="0-650",1,IF(H2071="650-900",2,IF(H2071="900+",3,NA)))</f>
        <v>1</v>
      </c>
      <c r="J2071" s="1">
        <v>2.9808678618032499E-5</v>
      </c>
      <c r="K2071" s="1">
        <v>4.15347353269345E-5</v>
      </c>
      <c r="L2071">
        <v>0.58938333083850003</v>
      </c>
    </row>
    <row r="2072" spans="1:12" x14ac:dyDescent="0.2">
      <c r="A2072" t="s">
        <v>940</v>
      </c>
      <c r="B2072" t="str">
        <f t="shared" si="96"/>
        <v>PRI</v>
      </c>
      <c r="C2072">
        <f>VLOOKUP(B2072,GDD!$D$2:$E$31,2)</f>
        <v>25</v>
      </c>
      <c r="D2072" t="str">
        <f t="shared" si="98"/>
        <v>SbDIV18</v>
      </c>
      <c r="E2072" s="2">
        <v>20180625</v>
      </c>
      <c r="F2072" t="str">
        <f t="shared" si="97"/>
        <v>RS3</v>
      </c>
      <c r="G2072" t="s">
        <v>1140</v>
      </c>
      <c r="H2072" t="str">
        <f>VLOOKUP(E2072,GDD!$A$2:$B$57,2)</f>
        <v>0-650</v>
      </c>
      <c r="I2072" cm="1">
        <f t="array" ref="I2072">IF(H2072="0-650",1,IF(H2072="650-900",2,IF(H2072="900+",3,NA)))</f>
        <v>1</v>
      </c>
      <c r="J2072" s="1">
        <v>1.3816191260934099E-6</v>
      </c>
      <c r="K2072" s="1">
        <v>8.9089350018941006E-6</v>
      </c>
      <c r="L2072">
        <v>0.236737254668553</v>
      </c>
    </row>
    <row r="2073" spans="1:12" x14ac:dyDescent="0.2">
      <c r="A2073" t="s">
        <v>941</v>
      </c>
      <c r="B2073" t="str">
        <f t="shared" si="96"/>
        <v>OSAVI</v>
      </c>
      <c r="C2073">
        <f>VLOOKUP(B2073,GDD!$D$2:$E$31,2)</f>
        <v>26</v>
      </c>
      <c r="D2073" t="str">
        <f t="shared" si="98"/>
        <v>SbDIV18</v>
      </c>
      <c r="E2073" s="2">
        <v>20180625</v>
      </c>
      <c r="F2073" t="str">
        <f t="shared" si="97"/>
        <v>RS3</v>
      </c>
      <c r="G2073" t="s">
        <v>1140</v>
      </c>
      <c r="H2073" t="str">
        <f>VLOOKUP(E2073,GDD!$A$2:$B$57,2)</f>
        <v>0-650</v>
      </c>
      <c r="I2073" cm="1">
        <f t="array" ref="I2073">IF(H2073="0-650",1,IF(H2073="650-900",2,IF(H2073="900+",3,NA)))</f>
        <v>1</v>
      </c>
      <c r="J2073">
        <v>2.8100080577317702E-4</v>
      </c>
      <c r="K2073">
        <v>1.44899433031349E-3</v>
      </c>
      <c r="L2073">
        <v>0.27946431907097502</v>
      </c>
    </row>
    <row r="2074" spans="1:12" x14ac:dyDescent="0.2">
      <c r="A2074" t="s">
        <v>942</v>
      </c>
      <c r="B2074" t="str">
        <f t="shared" si="96"/>
        <v>PSRI</v>
      </c>
      <c r="C2074">
        <f>VLOOKUP(B2074,GDD!$D$2:$E$31,2)</f>
        <v>27</v>
      </c>
      <c r="D2074" t="str">
        <f t="shared" si="98"/>
        <v>SbDIV18</v>
      </c>
      <c r="E2074" s="2">
        <v>20180625</v>
      </c>
      <c r="F2074" t="str">
        <f t="shared" si="97"/>
        <v>RS3</v>
      </c>
      <c r="G2074" t="s">
        <v>1140</v>
      </c>
      <c r="H2074" t="str">
        <f>VLOOKUP(E2074,GDD!$A$2:$B$57,2)</f>
        <v>0-650</v>
      </c>
      <c r="I2074" cm="1">
        <f t="array" ref="I2074">IF(H2074="0-650",1,IF(H2074="650-900",2,IF(H2074="900+",3,NA)))</f>
        <v>1</v>
      </c>
      <c r="J2074" s="1">
        <v>1.70320533937915E-6</v>
      </c>
      <c r="K2074" s="1">
        <v>4.4973088377964201E-6</v>
      </c>
      <c r="L2074">
        <v>0.43098830514207997</v>
      </c>
    </row>
    <row r="2075" spans="1:12" x14ac:dyDescent="0.2">
      <c r="A2075" t="s">
        <v>943</v>
      </c>
      <c r="B2075" t="str">
        <f t="shared" si="96"/>
        <v>Carte1</v>
      </c>
      <c r="C2075">
        <f>VLOOKUP(B2075,GDD!$D$2:$E$31,2)</f>
        <v>28</v>
      </c>
      <c r="D2075" t="str">
        <f t="shared" si="98"/>
        <v>SbDIV18</v>
      </c>
      <c r="E2075" s="2">
        <v>20180625</v>
      </c>
      <c r="F2075" t="str">
        <f t="shared" si="97"/>
        <v>RS3</v>
      </c>
      <c r="G2075" t="s">
        <v>1140</v>
      </c>
      <c r="H2075" t="str">
        <f>VLOOKUP(E2075,GDD!$A$2:$B$57,2)</f>
        <v>0-650</v>
      </c>
      <c r="I2075" cm="1">
        <f t="array" ref="I2075">IF(H2075="0-650",1,IF(H2075="650-900",2,IF(H2075="900+",3,NA)))</f>
        <v>1</v>
      </c>
      <c r="J2075">
        <v>4.8627603527559796E-3</v>
      </c>
      <c r="K2075">
        <v>1.7040641992328201E-2</v>
      </c>
      <c r="L2075">
        <v>0.36335132589987301</v>
      </c>
    </row>
    <row r="2076" spans="1:12" x14ac:dyDescent="0.2">
      <c r="A2076" t="s">
        <v>944</v>
      </c>
      <c r="B2076" t="str">
        <f t="shared" si="96"/>
        <v>VOG1</v>
      </c>
      <c r="C2076">
        <f>VLOOKUP(B2076,GDD!$D$2:$E$31,2)</f>
        <v>29</v>
      </c>
      <c r="D2076" t="str">
        <f t="shared" si="98"/>
        <v>SbDIV18</v>
      </c>
      <c r="E2076" s="2">
        <v>20180625</v>
      </c>
      <c r="F2076" t="str">
        <f t="shared" si="97"/>
        <v>RS3</v>
      </c>
      <c r="G2076" t="s">
        <v>1140</v>
      </c>
      <c r="H2076" t="str">
        <f>VLOOKUP(E2076,GDD!$A$2:$B$57,2)</f>
        <v>0-650</v>
      </c>
      <c r="I2076" cm="1">
        <f t="array" ref="I2076">IF(H2076="0-650",1,IF(H2076="650-900",2,IF(H2076="900+",3,NA)))</f>
        <v>1</v>
      </c>
      <c r="J2076">
        <v>1.06513051595795E-3</v>
      </c>
      <c r="K2076">
        <v>2.0117335161117002E-3</v>
      </c>
      <c r="L2076">
        <v>0.51430802412096999</v>
      </c>
    </row>
    <row r="2077" spans="1:12" x14ac:dyDescent="0.2">
      <c r="A2077" t="s">
        <v>945</v>
      </c>
      <c r="B2077" t="str">
        <f t="shared" si="96"/>
        <v>SR700670</v>
      </c>
      <c r="C2077">
        <f>VLOOKUP(B2077,GDD!$D$2:$E$31,2)</f>
        <v>30</v>
      </c>
      <c r="D2077" t="str">
        <f t="shared" si="98"/>
        <v>SbDIV18</v>
      </c>
      <c r="E2077" s="2">
        <v>20180625</v>
      </c>
      <c r="F2077" t="str">
        <f t="shared" si="97"/>
        <v>RS3</v>
      </c>
      <c r="G2077" t="s">
        <v>1140</v>
      </c>
      <c r="H2077" t="str">
        <f>VLOOKUP(E2077,GDD!$A$2:$B$57,2)</f>
        <v>0-650</v>
      </c>
      <c r="I2077" cm="1">
        <f t="array" ref="I2077">IF(H2077="0-650",1,IF(H2077="650-900",2,IF(H2077="900+",3,NA)))</f>
        <v>1</v>
      </c>
      <c r="J2077">
        <v>2.2208906051756198E-3</v>
      </c>
      <c r="K2077">
        <v>1.28294401565283E-3</v>
      </c>
      <c r="L2077">
        <v>0.77589421937228298</v>
      </c>
    </row>
    <row r="2078" spans="1:12" x14ac:dyDescent="0.2">
      <c r="A2078" t="s">
        <v>946</v>
      </c>
      <c r="B2078" t="str">
        <f t="shared" si="96"/>
        <v>NDVI</v>
      </c>
      <c r="C2078">
        <f>VLOOKUP(B2078,GDD!$D$2:$E$31,2)</f>
        <v>21</v>
      </c>
      <c r="D2078" t="str">
        <f t="shared" si="98"/>
        <v>SbDIV18</v>
      </c>
      <c r="E2078" s="2">
        <v>20180711</v>
      </c>
      <c r="F2078" t="str">
        <f t="shared" si="97"/>
        <v>RS3</v>
      </c>
      <c r="G2078" t="s">
        <v>1140</v>
      </c>
      <c r="H2078" t="str">
        <f>VLOOKUP(E2078,GDD!$A$2:$B$57,2)</f>
        <v>650-900</v>
      </c>
      <c r="I2078" cm="1">
        <f t="array" ref="I2078">IF(H2078="0-650",1,IF(H2078="650-900",2,IF(H2078="900+",3,NA)))</f>
        <v>2</v>
      </c>
      <c r="J2078" s="1">
        <v>8.1852744069269796E-5</v>
      </c>
      <c r="K2078" s="1">
        <v>7.0891438519629201E-5</v>
      </c>
      <c r="L2078">
        <v>0.69781599644344405</v>
      </c>
    </row>
    <row r="2079" spans="1:12" x14ac:dyDescent="0.2">
      <c r="A2079" t="s">
        <v>947</v>
      </c>
      <c r="B2079" t="str">
        <f t="shared" si="96"/>
        <v>SR800680</v>
      </c>
      <c r="C2079">
        <f>VLOOKUP(B2079,GDD!$D$2:$E$31,2)</f>
        <v>22</v>
      </c>
      <c r="D2079" t="str">
        <f t="shared" si="98"/>
        <v>SbDIV18</v>
      </c>
      <c r="E2079" s="2">
        <v>20180711</v>
      </c>
      <c r="F2079" t="str">
        <f t="shared" si="97"/>
        <v>RS3</v>
      </c>
      <c r="G2079" t="s">
        <v>1140</v>
      </c>
      <c r="H2079" t="str">
        <f>VLOOKUP(E2079,GDD!$A$2:$B$57,2)</f>
        <v>650-900</v>
      </c>
      <c r="I2079" cm="1">
        <f t="array" ref="I2079">IF(H2079="0-650",1,IF(H2079="650-900",2,IF(H2079="900+",3,NA)))</f>
        <v>2</v>
      </c>
      <c r="J2079">
        <v>3.54928194463738</v>
      </c>
      <c r="K2079">
        <v>1.6123261583528501</v>
      </c>
      <c r="L2079">
        <v>0.81490684080073295</v>
      </c>
    </row>
    <row r="2080" spans="1:12" x14ac:dyDescent="0.2">
      <c r="A2080" t="s">
        <v>948</v>
      </c>
      <c r="B2080" t="str">
        <f t="shared" si="96"/>
        <v>mRENDVI</v>
      </c>
      <c r="C2080">
        <f>VLOOKUP(B2080,GDD!$D$2:$E$31,2)</f>
        <v>23</v>
      </c>
      <c r="D2080" t="str">
        <f t="shared" si="98"/>
        <v>SbDIV18</v>
      </c>
      <c r="E2080" s="2">
        <v>20180711</v>
      </c>
      <c r="F2080" t="str">
        <f t="shared" si="97"/>
        <v>RS3</v>
      </c>
      <c r="G2080" t="s">
        <v>1140</v>
      </c>
      <c r="H2080" t="str">
        <f>VLOOKUP(E2080,GDD!$A$2:$B$57,2)</f>
        <v>650-900</v>
      </c>
      <c r="I2080" cm="1">
        <f t="array" ref="I2080">IF(H2080="0-650",1,IF(H2080="650-900",2,IF(H2080="900+",3,NA)))</f>
        <v>2</v>
      </c>
      <c r="J2080" s="1">
        <v>5.9448312945507701E-5</v>
      </c>
      <c r="K2080" s="1">
        <v>6.6886565630956999E-5</v>
      </c>
      <c r="L2080">
        <v>0.63997515015750805</v>
      </c>
    </row>
    <row r="2081" spans="1:12" x14ac:dyDescent="0.2">
      <c r="A2081" t="s">
        <v>949</v>
      </c>
      <c r="B2081" t="str">
        <f t="shared" si="96"/>
        <v>GNDVI</v>
      </c>
      <c r="C2081">
        <f>VLOOKUP(B2081,GDD!$D$2:$E$31,2)</f>
        <v>24</v>
      </c>
      <c r="D2081" t="str">
        <f t="shared" si="98"/>
        <v>SbDIV18</v>
      </c>
      <c r="E2081" s="2">
        <v>20180711</v>
      </c>
      <c r="F2081" t="str">
        <f t="shared" si="97"/>
        <v>RS3</v>
      </c>
      <c r="G2081" t="s">
        <v>1140</v>
      </c>
      <c r="H2081" t="str">
        <f>VLOOKUP(E2081,GDD!$A$2:$B$57,2)</f>
        <v>650-900</v>
      </c>
      <c r="I2081" cm="1">
        <f t="array" ref="I2081">IF(H2081="0-650",1,IF(H2081="650-900",2,IF(H2081="900+",3,NA)))</f>
        <v>2</v>
      </c>
      <c r="J2081" s="1">
        <v>6.0014454445612602E-5</v>
      </c>
      <c r="K2081" s="1">
        <v>4.4416055795025999E-5</v>
      </c>
      <c r="L2081">
        <v>0.72990321789561297</v>
      </c>
    </row>
    <row r="2082" spans="1:12" x14ac:dyDescent="0.2">
      <c r="A2082" t="s">
        <v>950</v>
      </c>
      <c r="B2082" t="str">
        <f t="shared" si="96"/>
        <v>PRI</v>
      </c>
      <c r="C2082">
        <f>VLOOKUP(B2082,GDD!$D$2:$E$31,2)</f>
        <v>25</v>
      </c>
      <c r="D2082" t="str">
        <f t="shared" si="98"/>
        <v>SbDIV18</v>
      </c>
      <c r="E2082" s="2">
        <v>20180711</v>
      </c>
      <c r="F2082" t="str">
        <f t="shared" si="97"/>
        <v>RS3</v>
      </c>
      <c r="G2082" t="s">
        <v>1140</v>
      </c>
      <c r="H2082" t="str">
        <f>VLOOKUP(E2082,GDD!$A$2:$B$57,2)</f>
        <v>650-900</v>
      </c>
      <c r="I2082" cm="1">
        <f t="array" ref="I2082">IF(H2082="0-650",1,IF(H2082="650-900",2,IF(H2082="900+",3,NA)))</f>
        <v>2</v>
      </c>
      <c r="J2082" s="1">
        <v>1.2402904573225001E-5</v>
      </c>
      <c r="K2082" s="1">
        <v>1.5164570381786299E-5</v>
      </c>
      <c r="L2082">
        <v>0.620604793830553</v>
      </c>
    </row>
    <row r="2083" spans="1:12" x14ac:dyDescent="0.2">
      <c r="A2083" t="s">
        <v>951</v>
      </c>
      <c r="B2083" t="str">
        <f t="shared" si="96"/>
        <v>OSAVI</v>
      </c>
      <c r="C2083">
        <f>VLOOKUP(B2083,GDD!$D$2:$E$31,2)</f>
        <v>26</v>
      </c>
      <c r="D2083" t="str">
        <f t="shared" si="98"/>
        <v>SbDIV18</v>
      </c>
      <c r="E2083" s="2">
        <v>20180711</v>
      </c>
      <c r="F2083" t="str">
        <f t="shared" si="97"/>
        <v>RS3</v>
      </c>
      <c r="G2083" t="s">
        <v>1140</v>
      </c>
      <c r="H2083" t="str">
        <f>VLOOKUP(E2083,GDD!$A$2:$B$57,2)</f>
        <v>650-900</v>
      </c>
      <c r="I2083" cm="1">
        <f t="array" ref="I2083">IF(H2083="0-650",1,IF(H2083="650-900",2,IF(H2083="900+",3,NA)))</f>
        <v>2</v>
      </c>
      <c r="J2083">
        <v>2.24768443748108E-4</v>
      </c>
      <c r="K2083" s="1">
        <v>7.77037066577244E-5</v>
      </c>
      <c r="L2083">
        <v>0.85262191963345502</v>
      </c>
    </row>
    <row r="2084" spans="1:12" x14ac:dyDescent="0.2">
      <c r="A2084" t="s">
        <v>952</v>
      </c>
      <c r="B2084" t="str">
        <f t="shared" si="96"/>
        <v>PSRI</v>
      </c>
      <c r="C2084">
        <f>VLOOKUP(B2084,GDD!$D$2:$E$31,2)</f>
        <v>27</v>
      </c>
      <c r="D2084" t="str">
        <f t="shared" si="98"/>
        <v>SbDIV18</v>
      </c>
      <c r="E2084" s="2">
        <v>20180711</v>
      </c>
      <c r="F2084" t="str">
        <f t="shared" si="97"/>
        <v>RS3</v>
      </c>
      <c r="G2084" t="s">
        <v>1140</v>
      </c>
      <c r="H2084" t="str">
        <f>VLOOKUP(E2084,GDD!$A$2:$B$57,2)</f>
        <v>650-900</v>
      </c>
      <c r="I2084" cm="1">
        <f t="array" ref="I2084">IF(H2084="0-650",1,IF(H2084="650-900",2,IF(H2084="900+",3,NA)))</f>
        <v>2</v>
      </c>
      <c r="J2084" s="1">
        <v>3.2330497230589999E-6</v>
      </c>
      <c r="K2084" s="1">
        <v>2.1647657313801902E-6</v>
      </c>
      <c r="L2084">
        <v>0.74918322939118298</v>
      </c>
    </row>
    <row r="2085" spans="1:12" x14ac:dyDescent="0.2">
      <c r="A2085" t="s">
        <v>953</v>
      </c>
      <c r="B2085" t="str">
        <f t="shared" si="96"/>
        <v>Carte1</v>
      </c>
      <c r="C2085">
        <f>VLOOKUP(B2085,GDD!$D$2:$E$31,2)</f>
        <v>28</v>
      </c>
      <c r="D2085" t="str">
        <f t="shared" si="98"/>
        <v>SbDIV18</v>
      </c>
      <c r="E2085" s="2">
        <v>20180711</v>
      </c>
      <c r="F2085" t="str">
        <f t="shared" si="97"/>
        <v>RS3</v>
      </c>
      <c r="G2085" t="s">
        <v>1140</v>
      </c>
      <c r="H2085" t="str">
        <f>VLOOKUP(E2085,GDD!$A$2:$B$57,2)</f>
        <v>650-900</v>
      </c>
      <c r="I2085" cm="1">
        <f t="array" ref="I2085">IF(H2085="0-650",1,IF(H2085="650-900",2,IF(H2085="900+",3,NA)))</f>
        <v>2</v>
      </c>
      <c r="J2085">
        <v>1.0605288811181701E-2</v>
      </c>
      <c r="K2085">
        <v>1.88761578955049E-2</v>
      </c>
      <c r="L2085">
        <v>0.529117109396673</v>
      </c>
    </row>
    <row r="2086" spans="1:12" x14ac:dyDescent="0.2">
      <c r="A2086" t="s">
        <v>954</v>
      </c>
      <c r="B2086" t="str">
        <f t="shared" si="96"/>
        <v>VOG1</v>
      </c>
      <c r="C2086">
        <f>VLOOKUP(B2086,GDD!$D$2:$E$31,2)</f>
        <v>29</v>
      </c>
      <c r="D2086" t="str">
        <f t="shared" si="98"/>
        <v>SbDIV18</v>
      </c>
      <c r="E2086" s="2">
        <v>20180711</v>
      </c>
      <c r="F2086" t="str">
        <f t="shared" si="97"/>
        <v>RS3</v>
      </c>
      <c r="G2086" t="s">
        <v>1140</v>
      </c>
      <c r="H2086" t="str">
        <f>VLOOKUP(E2086,GDD!$A$2:$B$57,2)</f>
        <v>650-900</v>
      </c>
      <c r="I2086" cm="1">
        <f t="array" ref="I2086">IF(H2086="0-650",1,IF(H2086="650-900",2,IF(H2086="900+",3,NA)))</f>
        <v>2</v>
      </c>
      <c r="J2086">
        <v>1.77225857252325E-3</v>
      </c>
      <c r="K2086">
        <v>2.1206831868105999E-3</v>
      </c>
      <c r="L2086">
        <v>0.62566492575992905</v>
      </c>
    </row>
    <row r="2087" spans="1:12" x14ac:dyDescent="0.2">
      <c r="A2087" t="s">
        <v>955</v>
      </c>
      <c r="B2087" t="str">
        <f t="shared" si="96"/>
        <v>SR700670</v>
      </c>
      <c r="C2087">
        <f>VLOOKUP(B2087,GDD!$D$2:$E$31,2)</f>
        <v>30</v>
      </c>
      <c r="D2087" t="str">
        <f t="shared" si="98"/>
        <v>SbDIV18</v>
      </c>
      <c r="E2087" s="2">
        <v>20180711</v>
      </c>
      <c r="F2087" t="str">
        <f t="shared" si="97"/>
        <v>RS3</v>
      </c>
      <c r="G2087" t="s">
        <v>1140</v>
      </c>
      <c r="H2087" t="str">
        <f>VLOOKUP(E2087,GDD!$A$2:$B$57,2)</f>
        <v>650-900</v>
      </c>
      <c r="I2087" cm="1">
        <f t="array" ref="I2087">IF(H2087="0-650",1,IF(H2087="650-900",2,IF(H2087="900+",3,NA)))</f>
        <v>2</v>
      </c>
      <c r="J2087">
        <v>1.3855743938941199E-2</v>
      </c>
      <c r="K2087">
        <v>6.0381222630823796E-3</v>
      </c>
      <c r="L2087">
        <v>0.82109060703627601</v>
      </c>
    </row>
    <row r="2088" spans="1:12" x14ac:dyDescent="0.2">
      <c r="A2088" t="s">
        <v>956</v>
      </c>
      <c r="B2088" t="str">
        <f t="shared" si="96"/>
        <v>NDVI</v>
      </c>
      <c r="C2088">
        <f>VLOOKUP(B2088,GDD!$D$2:$E$31,2)</f>
        <v>21</v>
      </c>
      <c r="D2088" t="str">
        <f t="shared" si="98"/>
        <v>SbDIV18</v>
      </c>
      <c r="E2088" s="2">
        <v>20180725</v>
      </c>
      <c r="F2088" t="str">
        <f t="shared" si="97"/>
        <v>RS3</v>
      </c>
      <c r="G2088" t="s">
        <v>1140</v>
      </c>
      <c r="H2088" t="str">
        <f>VLOOKUP(E2088,GDD!$A$2:$B$57,2)</f>
        <v>900+</v>
      </c>
      <c r="I2088" cm="1">
        <f t="array" ref="I2088">IF(H2088="0-650",1,IF(H2088="650-900",2,IF(H2088="900+",3,NA)))</f>
        <v>3</v>
      </c>
      <c r="J2088">
        <v>1.8076834381549199E-4</v>
      </c>
      <c r="K2088">
        <v>1.00832985667744E-4</v>
      </c>
      <c r="L2088">
        <v>0.78192128184281295</v>
      </c>
    </row>
    <row r="2089" spans="1:12" x14ac:dyDescent="0.2">
      <c r="A2089" t="s">
        <v>957</v>
      </c>
      <c r="B2089" t="str">
        <f t="shared" si="96"/>
        <v>SR800680</v>
      </c>
      <c r="C2089">
        <f>VLOOKUP(B2089,GDD!$D$2:$E$31,2)</f>
        <v>22</v>
      </c>
      <c r="D2089" t="str">
        <f t="shared" si="98"/>
        <v>SbDIV18</v>
      </c>
      <c r="E2089" s="2">
        <v>20180725</v>
      </c>
      <c r="F2089" t="str">
        <f t="shared" si="97"/>
        <v>RS3</v>
      </c>
      <c r="G2089" t="s">
        <v>1140</v>
      </c>
      <c r="H2089" t="str">
        <f>VLOOKUP(E2089,GDD!$A$2:$B$57,2)</f>
        <v>900+</v>
      </c>
      <c r="I2089" cm="1">
        <f t="array" ref="I2089">IF(H2089="0-650",1,IF(H2089="650-900",2,IF(H2089="900+",3,NA)))</f>
        <v>3</v>
      </c>
      <c r="J2089">
        <v>2.2127711698330299</v>
      </c>
      <c r="K2089">
        <v>1.1841601294355799</v>
      </c>
      <c r="L2089">
        <v>0.78890856761869999</v>
      </c>
    </row>
    <row r="2090" spans="1:12" x14ac:dyDescent="0.2">
      <c r="A2090" t="s">
        <v>958</v>
      </c>
      <c r="B2090" t="str">
        <f t="shared" si="96"/>
        <v>mRENDVI</v>
      </c>
      <c r="C2090">
        <f>VLOOKUP(B2090,GDD!$D$2:$E$31,2)</f>
        <v>23</v>
      </c>
      <c r="D2090" t="str">
        <f t="shared" si="98"/>
        <v>SbDIV18</v>
      </c>
      <c r="E2090" s="2">
        <v>20180725</v>
      </c>
      <c r="F2090" t="str">
        <f t="shared" si="97"/>
        <v>RS3</v>
      </c>
      <c r="G2090" t="s">
        <v>1140</v>
      </c>
      <c r="H2090" t="str">
        <f>VLOOKUP(E2090,GDD!$A$2:$B$57,2)</f>
        <v>900+</v>
      </c>
      <c r="I2090" cm="1">
        <f t="array" ref="I2090">IF(H2090="0-650",1,IF(H2090="650-900",2,IF(H2090="900+",3,NA)))</f>
        <v>3</v>
      </c>
      <c r="J2090">
        <v>1.7834088615819999E-4</v>
      </c>
      <c r="K2090" s="1">
        <v>8.4181096536812994E-5</v>
      </c>
      <c r="L2090">
        <v>0.80905378410346196</v>
      </c>
    </row>
    <row r="2091" spans="1:12" x14ac:dyDescent="0.2">
      <c r="A2091" t="s">
        <v>959</v>
      </c>
      <c r="B2091" t="str">
        <f t="shared" si="96"/>
        <v>GNDVI</v>
      </c>
      <c r="C2091">
        <f>VLOOKUP(B2091,GDD!$D$2:$E$31,2)</f>
        <v>24</v>
      </c>
      <c r="D2091" t="str">
        <f t="shared" si="98"/>
        <v>SbDIV18</v>
      </c>
      <c r="E2091" s="2">
        <v>20180725</v>
      </c>
      <c r="F2091" t="str">
        <f t="shared" si="97"/>
        <v>RS3</v>
      </c>
      <c r="G2091" t="s">
        <v>1140</v>
      </c>
      <c r="H2091" t="str">
        <f>VLOOKUP(E2091,GDD!$A$2:$B$57,2)</f>
        <v>900+</v>
      </c>
      <c r="I2091" cm="1">
        <f t="array" ref="I2091">IF(H2091="0-650",1,IF(H2091="650-900",2,IF(H2091="900+",3,NA)))</f>
        <v>3</v>
      </c>
      <c r="J2091" s="1">
        <v>5.8556312606248301E-5</v>
      </c>
      <c r="K2091" s="1">
        <v>5.122041535549E-5</v>
      </c>
      <c r="L2091">
        <v>0.69571977561468101</v>
      </c>
    </row>
    <row r="2092" spans="1:12" x14ac:dyDescent="0.2">
      <c r="A2092" t="s">
        <v>960</v>
      </c>
      <c r="B2092" t="str">
        <f t="shared" si="96"/>
        <v>PRI</v>
      </c>
      <c r="C2092">
        <f>VLOOKUP(B2092,GDD!$D$2:$E$31,2)</f>
        <v>25</v>
      </c>
      <c r="D2092" t="str">
        <f t="shared" si="98"/>
        <v>SbDIV18</v>
      </c>
      <c r="E2092" s="2">
        <v>20180725</v>
      </c>
      <c r="F2092" t="str">
        <f t="shared" si="97"/>
        <v>RS3</v>
      </c>
      <c r="G2092" t="s">
        <v>1140</v>
      </c>
      <c r="H2092" t="str">
        <f>VLOOKUP(E2092,GDD!$A$2:$B$57,2)</f>
        <v>900+</v>
      </c>
      <c r="I2092" cm="1">
        <f t="array" ref="I2092">IF(H2092="0-650",1,IF(H2092="650-900",2,IF(H2092="900+",3,NA)))</f>
        <v>3</v>
      </c>
      <c r="J2092" s="1">
        <v>2.3781007833158501E-5</v>
      </c>
      <c r="K2092" s="1">
        <v>1.29565862283034E-5</v>
      </c>
      <c r="L2092">
        <v>0.78590737686134304</v>
      </c>
    </row>
    <row r="2093" spans="1:12" x14ac:dyDescent="0.2">
      <c r="A2093" t="s">
        <v>961</v>
      </c>
      <c r="B2093" t="str">
        <f t="shared" si="96"/>
        <v>OSAVI</v>
      </c>
      <c r="C2093">
        <f>VLOOKUP(B2093,GDD!$D$2:$E$31,2)</f>
        <v>26</v>
      </c>
      <c r="D2093" t="str">
        <f t="shared" si="98"/>
        <v>SbDIV18</v>
      </c>
      <c r="E2093" s="2">
        <v>20180725</v>
      </c>
      <c r="F2093" t="str">
        <f t="shared" si="97"/>
        <v>RS3</v>
      </c>
      <c r="G2093" t="s">
        <v>1140</v>
      </c>
      <c r="H2093" t="str">
        <f>VLOOKUP(E2093,GDD!$A$2:$B$57,2)</f>
        <v>900+</v>
      </c>
      <c r="I2093" cm="1">
        <f t="array" ref="I2093">IF(H2093="0-650",1,IF(H2093="650-900",2,IF(H2093="900+",3,NA)))</f>
        <v>3</v>
      </c>
      <c r="J2093">
        <v>2.9856933687821699E-4</v>
      </c>
      <c r="K2093">
        <v>1.2367714120872599E-4</v>
      </c>
      <c r="L2093">
        <v>0.82842060531828998</v>
      </c>
    </row>
    <row r="2094" spans="1:12" x14ac:dyDescent="0.2">
      <c r="A2094" t="s">
        <v>962</v>
      </c>
      <c r="B2094" t="str">
        <f t="shared" si="96"/>
        <v>PSRI</v>
      </c>
      <c r="C2094">
        <f>VLOOKUP(B2094,GDD!$D$2:$E$31,2)</f>
        <v>27</v>
      </c>
      <c r="D2094" t="str">
        <f t="shared" si="98"/>
        <v>SbDIV18</v>
      </c>
      <c r="E2094" s="2">
        <v>20180725</v>
      </c>
      <c r="F2094" t="str">
        <f t="shared" si="97"/>
        <v>RS3</v>
      </c>
      <c r="G2094" t="s">
        <v>1140</v>
      </c>
      <c r="H2094" t="str">
        <f>VLOOKUP(E2094,GDD!$A$2:$B$57,2)</f>
        <v>900+</v>
      </c>
      <c r="I2094" cm="1">
        <f t="array" ref="I2094">IF(H2094="0-650",1,IF(H2094="650-900",2,IF(H2094="900+",3,NA)))</f>
        <v>3</v>
      </c>
      <c r="J2094" s="1">
        <v>1.1916574691010099E-5</v>
      </c>
      <c r="K2094" s="1">
        <v>4.4840796660185302E-6</v>
      </c>
      <c r="L2094">
        <v>0.84164835978790498</v>
      </c>
    </row>
    <row r="2095" spans="1:12" x14ac:dyDescent="0.2">
      <c r="A2095" t="s">
        <v>963</v>
      </c>
      <c r="B2095" t="str">
        <f t="shared" si="96"/>
        <v>Carte1</v>
      </c>
      <c r="C2095">
        <f>VLOOKUP(B2095,GDD!$D$2:$E$31,2)</f>
        <v>28</v>
      </c>
      <c r="D2095" t="str">
        <f t="shared" si="98"/>
        <v>SbDIV18</v>
      </c>
      <c r="E2095" s="2">
        <v>20180725</v>
      </c>
      <c r="F2095" t="str">
        <f t="shared" si="97"/>
        <v>RS3</v>
      </c>
      <c r="G2095" t="s">
        <v>1140</v>
      </c>
      <c r="H2095" t="str">
        <f>VLOOKUP(E2095,GDD!$A$2:$B$57,2)</f>
        <v>900+</v>
      </c>
      <c r="I2095" cm="1">
        <f t="array" ref="I2095">IF(H2095="0-650",1,IF(H2095="650-900",2,IF(H2095="900+",3,NA)))</f>
        <v>3</v>
      </c>
      <c r="J2095">
        <v>3.09440600197004E-2</v>
      </c>
      <c r="K2095">
        <v>3.9819621735642803E-2</v>
      </c>
      <c r="L2095">
        <v>0.608489766455384</v>
      </c>
    </row>
    <row r="2096" spans="1:12" x14ac:dyDescent="0.2">
      <c r="A2096" t="s">
        <v>964</v>
      </c>
      <c r="B2096" t="str">
        <f t="shared" si="96"/>
        <v>VOG1</v>
      </c>
      <c r="C2096">
        <f>VLOOKUP(B2096,GDD!$D$2:$E$31,2)</f>
        <v>29</v>
      </c>
      <c r="D2096" t="str">
        <f t="shared" si="98"/>
        <v>SbDIV18</v>
      </c>
      <c r="E2096" s="2">
        <v>20180725</v>
      </c>
      <c r="F2096" t="str">
        <f t="shared" si="97"/>
        <v>RS3</v>
      </c>
      <c r="G2096" t="s">
        <v>1140</v>
      </c>
      <c r="H2096" t="str">
        <f>VLOOKUP(E2096,GDD!$A$2:$B$57,2)</f>
        <v>900+</v>
      </c>
      <c r="I2096" cm="1">
        <f t="array" ref="I2096">IF(H2096="0-650",1,IF(H2096="650-900",2,IF(H2096="900+",3,NA)))</f>
        <v>3</v>
      </c>
      <c r="J2096">
        <v>2.5674992116861998E-3</v>
      </c>
      <c r="K2096">
        <v>2.1299795080680401E-3</v>
      </c>
      <c r="L2096">
        <v>0.70681541937654302</v>
      </c>
    </row>
    <row r="2097" spans="1:12" x14ac:dyDescent="0.2">
      <c r="A2097" t="s">
        <v>965</v>
      </c>
      <c r="B2097" t="str">
        <f t="shared" si="96"/>
        <v>SR700670</v>
      </c>
      <c r="C2097">
        <f>VLOOKUP(B2097,GDD!$D$2:$E$31,2)</f>
        <v>30</v>
      </c>
      <c r="D2097" t="str">
        <f t="shared" si="98"/>
        <v>SbDIV18</v>
      </c>
      <c r="E2097" s="2">
        <v>20180725</v>
      </c>
      <c r="F2097" t="str">
        <f t="shared" si="97"/>
        <v>RS3</v>
      </c>
      <c r="G2097" t="s">
        <v>1140</v>
      </c>
      <c r="H2097" t="str">
        <f>VLOOKUP(E2097,GDD!$A$2:$B$57,2)</f>
        <v>900+</v>
      </c>
      <c r="I2097" cm="1">
        <f t="array" ref="I2097">IF(H2097="0-650",1,IF(H2097="650-900",2,IF(H2097="900+",3,NA)))</f>
        <v>3</v>
      </c>
      <c r="J2097">
        <v>5.1192703567834201E-3</v>
      </c>
      <c r="K2097">
        <v>2.6479623119027101E-3</v>
      </c>
      <c r="L2097">
        <v>0.79451661116525196</v>
      </c>
    </row>
    <row r="2098" spans="1:12" x14ac:dyDescent="0.2">
      <c r="A2098" t="s">
        <v>966</v>
      </c>
      <c r="B2098" t="str">
        <f t="shared" si="96"/>
        <v>NDVI</v>
      </c>
      <c r="C2098">
        <f>VLOOKUP(B2098,GDD!$D$2:$E$31,2)</f>
        <v>21</v>
      </c>
      <c r="D2098" t="str">
        <f t="shared" si="98"/>
        <v>SbDIV18</v>
      </c>
      <c r="E2098" s="2">
        <v>20180802</v>
      </c>
      <c r="F2098" t="str">
        <f t="shared" si="97"/>
        <v>RS3</v>
      </c>
      <c r="G2098" t="s">
        <v>1140</v>
      </c>
      <c r="H2098" t="str">
        <f>VLOOKUP(E2098,GDD!$A$2:$B$57,2)</f>
        <v>900+</v>
      </c>
      <c r="I2098" cm="1">
        <f t="array" ref="I2098">IF(H2098="0-650",1,IF(H2098="650-900",2,IF(H2098="900+",3,NA)))</f>
        <v>3</v>
      </c>
      <c r="J2098">
        <v>7.6012882618847299E-4</v>
      </c>
      <c r="K2098">
        <v>2.3774923314565601E-4</v>
      </c>
      <c r="L2098">
        <v>0.86476205804223605</v>
      </c>
    </row>
    <row r="2099" spans="1:12" x14ac:dyDescent="0.2">
      <c r="A2099" t="s">
        <v>967</v>
      </c>
      <c r="B2099" t="str">
        <f t="shared" si="96"/>
        <v>SR800680</v>
      </c>
      <c r="C2099">
        <f>VLOOKUP(B2099,GDD!$D$2:$E$31,2)</f>
        <v>22</v>
      </c>
      <c r="D2099" t="str">
        <f t="shared" si="98"/>
        <v>SbDIV18</v>
      </c>
      <c r="E2099" s="2">
        <v>20180802</v>
      </c>
      <c r="F2099" t="str">
        <f t="shared" si="97"/>
        <v>RS3</v>
      </c>
      <c r="G2099" t="s">
        <v>1140</v>
      </c>
      <c r="H2099" t="str">
        <f>VLOOKUP(E2099,GDD!$A$2:$B$57,2)</f>
        <v>900+</v>
      </c>
      <c r="I2099" cm="1">
        <f t="array" ref="I2099">IF(H2099="0-650",1,IF(H2099="650-900",2,IF(H2099="900+",3,NA)))</f>
        <v>3</v>
      </c>
      <c r="J2099">
        <v>15.937866558851301</v>
      </c>
      <c r="K2099">
        <v>89.686144519081097</v>
      </c>
      <c r="L2099">
        <v>0.26221817018115201</v>
      </c>
    </row>
    <row r="2100" spans="1:12" x14ac:dyDescent="0.2">
      <c r="A2100" t="s">
        <v>968</v>
      </c>
      <c r="B2100" t="str">
        <f t="shared" si="96"/>
        <v>mRENDVI</v>
      </c>
      <c r="C2100">
        <f>VLOOKUP(B2100,GDD!$D$2:$E$31,2)</f>
        <v>23</v>
      </c>
      <c r="D2100" t="str">
        <f t="shared" si="98"/>
        <v>SbDIV18</v>
      </c>
      <c r="E2100" s="2">
        <v>20180802</v>
      </c>
      <c r="F2100" t="str">
        <f t="shared" si="97"/>
        <v>RS3</v>
      </c>
      <c r="G2100" t="s">
        <v>1140</v>
      </c>
      <c r="H2100" t="str">
        <f>VLOOKUP(E2100,GDD!$A$2:$B$57,2)</f>
        <v>900+</v>
      </c>
      <c r="I2100" cm="1">
        <f t="array" ref="I2100">IF(H2100="0-650",1,IF(H2100="650-900",2,IF(H2100="900+",3,NA)))</f>
        <v>3</v>
      </c>
      <c r="J2100">
        <v>8.2759997760153395E-4</v>
      </c>
      <c r="K2100">
        <v>2.2570880404633001E-4</v>
      </c>
      <c r="L2100">
        <v>0.88000013135331301</v>
      </c>
    </row>
    <row r="2101" spans="1:12" x14ac:dyDescent="0.2">
      <c r="A2101" t="s">
        <v>969</v>
      </c>
      <c r="B2101" t="str">
        <f t="shared" si="96"/>
        <v>GNDVI</v>
      </c>
      <c r="C2101">
        <f>VLOOKUP(B2101,GDD!$D$2:$E$31,2)</f>
        <v>24</v>
      </c>
      <c r="D2101" t="str">
        <f t="shared" si="98"/>
        <v>SbDIV18</v>
      </c>
      <c r="E2101" s="2">
        <v>20180802</v>
      </c>
      <c r="F2101" t="str">
        <f t="shared" si="97"/>
        <v>RS3</v>
      </c>
      <c r="G2101" t="s">
        <v>1140</v>
      </c>
      <c r="H2101" t="str">
        <f>VLOOKUP(E2101,GDD!$A$2:$B$57,2)</f>
        <v>900+</v>
      </c>
      <c r="I2101" cm="1">
        <f t="array" ref="I2101">IF(H2101="0-650",1,IF(H2101="650-900",2,IF(H2101="900+",3,NA)))</f>
        <v>3</v>
      </c>
      <c r="J2101">
        <v>1.12006948086834E-4</v>
      </c>
      <c r="K2101">
        <v>1.3943729008573401E-4</v>
      </c>
      <c r="L2101">
        <v>0.61635208424876298</v>
      </c>
    </row>
    <row r="2102" spans="1:12" x14ac:dyDescent="0.2">
      <c r="A2102" t="s">
        <v>970</v>
      </c>
      <c r="B2102" t="str">
        <f t="shared" si="96"/>
        <v>PRI</v>
      </c>
      <c r="C2102">
        <f>VLOOKUP(B2102,GDD!$D$2:$E$31,2)</f>
        <v>25</v>
      </c>
      <c r="D2102" t="str">
        <f t="shared" si="98"/>
        <v>SbDIV18</v>
      </c>
      <c r="E2102" s="2">
        <v>20180802</v>
      </c>
      <c r="F2102" t="str">
        <f t="shared" si="97"/>
        <v>RS3</v>
      </c>
      <c r="G2102" t="s">
        <v>1140</v>
      </c>
      <c r="H2102" t="str">
        <f>VLOOKUP(E2102,GDD!$A$2:$B$57,2)</f>
        <v>900+</v>
      </c>
      <c r="I2102" cm="1">
        <f t="array" ref="I2102">IF(H2102="0-650",1,IF(H2102="650-900",2,IF(H2102="900+",3,NA)))</f>
        <v>3</v>
      </c>
      <c r="J2102">
        <v>3.0037513859391301E-4</v>
      </c>
      <c r="K2102">
        <v>1.0029900947217999E-4</v>
      </c>
      <c r="L2102">
        <v>0.85693015971811004</v>
      </c>
    </row>
    <row r="2103" spans="1:12" x14ac:dyDescent="0.2">
      <c r="A2103" t="s">
        <v>971</v>
      </c>
      <c r="B2103" t="str">
        <f t="shared" si="96"/>
        <v>OSAVI</v>
      </c>
      <c r="C2103">
        <f>VLOOKUP(B2103,GDD!$D$2:$E$31,2)</f>
        <v>26</v>
      </c>
      <c r="D2103" t="str">
        <f t="shared" si="98"/>
        <v>SbDIV18</v>
      </c>
      <c r="E2103" s="2">
        <v>20180802</v>
      </c>
      <c r="F2103" t="str">
        <f t="shared" si="97"/>
        <v>RS3</v>
      </c>
      <c r="G2103" t="s">
        <v>1140</v>
      </c>
      <c r="H2103" t="str">
        <f>VLOOKUP(E2103,GDD!$A$2:$B$57,2)</f>
        <v>900+</v>
      </c>
      <c r="I2103" cm="1">
        <f t="array" ref="I2103">IF(H2103="0-650",1,IF(H2103="650-900",2,IF(H2103="900+",3,NA)))</f>
        <v>3</v>
      </c>
      <c r="J2103">
        <v>5.8709680288283102E-4</v>
      </c>
      <c r="K2103">
        <v>3.1822099250357002E-4</v>
      </c>
      <c r="L2103">
        <v>0.78677440379328001</v>
      </c>
    </row>
    <row r="2104" spans="1:12" x14ac:dyDescent="0.2">
      <c r="A2104" t="s">
        <v>972</v>
      </c>
      <c r="B2104" t="str">
        <f t="shared" si="96"/>
        <v>PSRI</v>
      </c>
      <c r="C2104">
        <f>VLOOKUP(B2104,GDD!$D$2:$E$31,2)</f>
        <v>27</v>
      </c>
      <c r="D2104" t="str">
        <f t="shared" si="98"/>
        <v>SbDIV18</v>
      </c>
      <c r="E2104" s="2">
        <v>20180802</v>
      </c>
      <c r="F2104" t="str">
        <f t="shared" si="97"/>
        <v>RS3</v>
      </c>
      <c r="G2104" t="s">
        <v>1140</v>
      </c>
      <c r="H2104" t="str">
        <f>VLOOKUP(E2104,GDD!$A$2:$B$57,2)</f>
        <v>900+</v>
      </c>
      <c r="I2104" cm="1">
        <f t="array" ref="I2104">IF(H2104="0-650",1,IF(H2104="650-900",2,IF(H2104="900+",3,NA)))</f>
        <v>3</v>
      </c>
      <c r="J2104">
        <v>1.0095033455583401E-4</v>
      </c>
      <c r="K2104" s="1">
        <v>1.9866543457080399E-5</v>
      </c>
      <c r="L2104">
        <v>0.91041712962450805</v>
      </c>
    </row>
    <row r="2105" spans="1:12" x14ac:dyDescent="0.2">
      <c r="A2105" t="s">
        <v>973</v>
      </c>
      <c r="B2105" t="str">
        <f t="shared" si="96"/>
        <v>Carte1</v>
      </c>
      <c r="C2105">
        <f>VLOOKUP(B2105,GDD!$D$2:$E$31,2)</f>
        <v>28</v>
      </c>
      <c r="D2105" t="str">
        <f t="shared" si="98"/>
        <v>SbDIV18</v>
      </c>
      <c r="E2105" s="2">
        <v>20180802</v>
      </c>
      <c r="F2105" t="str">
        <f t="shared" si="97"/>
        <v>RS3</v>
      </c>
      <c r="G2105" t="s">
        <v>1140</v>
      </c>
      <c r="H2105" t="str">
        <f>VLOOKUP(E2105,GDD!$A$2:$B$57,2)</f>
        <v>900+</v>
      </c>
      <c r="I2105" cm="1">
        <f t="array" ref="I2105">IF(H2105="0-650",1,IF(H2105="650-900",2,IF(H2105="900+",3,NA)))</f>
        <v>3</v>
      </c>
      <c r="J2105">
        <v>0.64985177181809695</v>
      </c>
      <c r="K2105">
        <v>1.4651734770844</v>
      </c>
      <c r="L2105">
        <v>0.47007643880575301</v>
      </c>
    </row>
    <row r="2106" spans="1:12" x14ac:dyDescent="0.2">
      <c r="A2106" t="s">
        <v>974</v>
      </c>
      <c r="B2106" t="str">
        <f t="shared" si="96"/>
        <v>VOG1</v>
      </c>
      <c r="C2106">
        <f>VLOOKUP(B2106,GDD!$D$2:$E$31,2)</f>
        <v>29</v>
      </c>
      <c r="D2106" t="str">
        <f t="shared" si="98"/>
        <v>SbDIV18</v>
      </c>
      <c r="E2106" s="2">
        <v>20180802</v>
      </c>
      <c r="F2106" t="str">
        <f t="shared" si="97"/>
        <v>RS3</v>
      </c>
      <c r="G2106" t="s">
        <v>1140</v>
      </c>
      <c r="H2106" t="str">
        <f>VLOOKUP(E2106,GDD!$A$2:$B$57,2)</f>
        <v>900+</v>
      </c>
      <c r="I2106" cm="1">
        <f t="array" ref="I2106">IF(H2106="0-650",1,IF(H2106="650-900",2,IF(H2106="900+",3,NA)))</f>
        <v>3</v>
      </c>
      <c r="J2106">
        <v>1.01975358655098E-2</v>
      </c>
      <c r="K2106">
        <v>5.27201632936881E-3</v>
      </c>
      <c r="L2106">
        <v>0.79460013863025603</v>
      </c>
    </row>
    <row r="2107" spans="1:12" x14ac:dyDescent="0.2">
      <c r="A2107" t="s">
        <v>975</v>
      </c>
      <c r="B2107" t="str">
        <f t="shared" si="96"/>
        <v>SR700670</v>
      </c>
      <c r="C2107">
        <f>VLOOKUP(B2107,GDD!$D$2:$E$31,2)</f>
        <v>30</v>
      </c>
      <c r="D2107" t="str">
        <f t="shared" si="98"/>
        <v>SbDIV18</v>
      </c>
      <c r="E2107" s="2">
        <v>20180802</v>
      </c>
      <c r="F2107" t="str">
        <f t="shared" si="97"/>
        <v>RS3</v>
      </c>
      <c r="G2107" t="s">
        <v>1140</v>
      </c>
      <c r="H2107" t="str">
        <f>VLOOKUP(E2107,GDD!$A$2:$B$57,2)</f>
        <v>900+</v>
      </c>
      <c r="I2107" cm="1">
        <f t="array" ref="I2107">IF(H2107="0-650",1,IF(H2107="650-900",2,IF(H2107="900+",3,NA)))</f>
        <v>3</v>
      </c>
      <c r="J2107">
        <v>2.1769886376942899E-2</v>
      </c>
      <c r="K2107">
        <v>3.1467529187860298E-2</v>
      </c>
      <c r="L2107">
        <v>0.58047378890792001</v>
      </c>
    </row>
    <row r="2108" spans="1:12" x14ac:dyDescent="0.2">
      <c r="A2108" t="s">
        <v>976</v>
      </c>
      <c r="B2108" t="str">
        <f t="shared" si="96"/>
        <v>CC</v>
      </c>
      <c r="C2108">
        <f>VLOOKUP(B2108,GDD!$D$2:$E$31,2)</f>
        <v>1</v>
      </c>
      <c r="D2108" t="str">
        <f t="shared" si="98"/>
        <v>SbDIV18</v>
      </c>
      <c r="E2108" s="2">
        <v>20180604</v>
      </c>
      <c r="F2108" t="str">
        <f t="shared" si="97"/>
        <v>RS4</v>
      </c>
      <c r="G2108" t="s">
        <v>1140</v>
      </c>
      <c r="H2108" t="str">
        <f>VLOOKUP(E2108,GDD!$A$2:$B$57,2)</f>
        <v>0-650</v>
      </c>
      <c r="I2108" cm="1">
        <f t="array" ref="I2108">IF(H2108="0-650",1,IF(H2108="650-900",2,IF(H2108="900+",3,NA)))</f>
        <v>1</v>
      </c>
      <c r="J2108">
        <v>2.64257966503825E-4</v>
      </c>
      <c r="K2108">
        <v>1.13872817123336E-3</v>
      </c>
      <c r="L2108">
        <v>0.31699973127105402</v>
      </c>
    </row>
    <row r="2109" spans="1:12" x14ac:dyDescent="0.2">
      <c r="A2109" t="s">
        <v>977</v>
      </c>
      <c r="B2109" t="str">
        <f t="shared" si="96"/>
        <v>CC</v>
      </c>
      <c r="C2109">
        <f>VLOOKUP(B2109,GDD!$D$2:$E$31,2)</f>
        <v>1</v>
      </c>
      <c r="D2109" t="str">
        <f t="shared" si="98"/>
        <v>SbDIV18</v>
      </c>
      <c r="E2109" s="2">
        <v>20180611</v>
      </c>
      <c r="F2109" t="str">
        <f t="shared" si="97"/>
        <v>RS4</v>
      </c>
      <c r="G2109" t="s">
        <v>1140</v>
      </c>
      <c r="H2109" t="str">
        <f>VLOOKUP(E2109,GDD!$A$2:$B$57,2)</f>
        <v>0-650</v>
      </c>
      <c r="I2109" cm="1">
        <f t="array" ref="I2109">IF(H2109="0-650",1,IF(H2109="650-900",2,IF(H2109="900+",3,NA)))</f>
        <v>1</v>
      </c>
      <c r="J2109">
        <v>9.2242615336991796E-4</v>
      </c>
      <c r="K2109">
        <v>5.3824285835681598E-3</v>
      </c>
      <c r="L2109">
        <v>0.25526229500970898</v>
      </c>
    </row>
    <row r="2110" spans="1:12" x14ac:dyDescent="0.2">
      <c r="A2110" t="s">
        <v>978</v>
      </c>
      <c r="B2110" t="str">
        <f t="shared" si="96"/>
        <v>CC</v>
      </c>
      <c r="C2110">
        <f>VLOOKUP(B2110,GDD!$D$2:$E$31,2)</f>
        <v>1</v>
      </c>
      <c r="D2110" t="str">
        <f t="shared" si="98"/>
        <v>SbDIV18</v>
      </c>
      <c r="E2110" s="2">
        <v>20180620</v>
      </c>
      <c r="F2110" t="str">
        <f t="shared" si="97"/>
        <v>RS4</v>
      </c>
      <c r="G2110" t="s">
        <v>1140</v>
      </c>
      <c r="H2110" t="str">
        <f>VLOOKUP(E2110,GDD!$A$2:$B$57,2)</f>
        <v>0-650</v>
      </c>
      <c r="I2110" cm="1">
        <f t="array" ref="I2110">IF(H2110="0-650",1,IF(H2110="650-900",2,IF(H2110="900+",3,NA)))</f>
        <v>1</v>
      </c>
      <c r="J2110">
        <v>1.42656448251428E-3</v>
      </c>
      <c r="K2110">
        <v>6.4057607770921596E-3</v>
      </c>
      <c r="L2110">
        <v>0.30815022583637097</v>
      </c>
    </row>
    <row r="2111" spans="1:12" x14ac:dyDescent="0.2">
      <c r="A2111" t="s">
        <v>979</v>
      </c>
      <c r="B2111" t="str">
        <f t="shared" si="96"/>
        <v>CC</v>
      </c>
      <c r="C2111">
        <f>VLOOKUP(B2111,GDD!$D$2:$E$31,2)</f>
        <v>1</v>
      </c>
      <c r="D2111" t="str">
        <f t="shared" si="98"/>
        <v>SbDIV18</v>
      </c>
      <c r="E2111" s="2">
        <v>20180627</v>
      </c>
      <c r="F2111" t="str">
        <f t="shared" si="97"/>
        <v>RS4</v>
      </c>
      <c r="G2111" t="s">
        <v>1140</v>
      </c>
      <c r="H2111" t="str">
        <f>VLOOKUP(E2111,GDD!$A$2:$B$57,2)</f>
        <v>0-650</v>
      </c>
      <c r="I2111" cm="1">
        <f t="array" ref="I2111">IF(H2111="0-650",1,IF(H2111="650-900",2,IF(H2111="900+",3,NA)))</f>
        <v>1</v>
      </c>
      <c r="J2111">
        <v>3.9315857843450999E-4</v>
      </c>
      <c r="K2111">
        <v>2.08906862358532E-3</v>
      </c>
      <c r="L2111">
        <v>0.27346492502469499</v>
      </c>
    </row>
    <row r="2112" spans="1:12" x14ac:dyDescent="0.2">
      <c r="A2112" t="s">
        <v>980</v>
      </c>
      <c r="B2112" t="str">
        <f t="shared" si="96"/>
        <v>CC</v>
      </c>
      <c r="C2112">
        <f>VLOOKUP(B2112,GDD!$D$2:$E$31,2)</f>
        <v>1</v>
      </c>
      <c r="D2112" t="str">
        <f t="shared" si="98"/>
        <v>SbDIV18</v>
      </c>
      <c r="E2112" s="2">
        <v>20180702</v>
      </c>
      <c r="F2112" t="str">
        <f t="shared" si="97"/>
        <v>RS4</v>
      </c>
      <c r="G2112" t="s">
        <v>1140</v>
      </c>
      <c r="H2112" t="str">
        <f>VLOOKUP(E2112,GDD!$A$2:$B$57,2)</f>
        <v>650-900</v>
      </c>
      <c r="I2112" cm="1">
        <f t="array" ref="I2112">IF(H2112="0-650",1,IF(H2112="650-900",2,IF(H2112="900+",3,NA)))</f>
        <v>2</v>
      </c>
      <c r="J2112">
        <v>2.7123226321031497E-4</v>
      </c>
      <c r="K2112">
        <v>6.8452452164279197E-3</v>
      </c>
      <c r="L2112">
        <v>7.3427969601234697E-2</v>
      </c>
    </row>
    <row r="2113" spans="1:12" x14ac:dyDescent="0.2">
      <c r="A2113" t="s">
        <v>981</v>
      </c>
      <c r="B2113" t="str">
        <f t="shared" si="96"/>
        <v>CC</v>
      </c>
      <c r="C2113">
        <f>VLOOKUP(B2113,GDD!$D$2:$E$31,2)</f>
        <v>1</v>
      </c>
      <c r="D2113" t="str">
        <f t="shared" si="98"/>
        <v>SbDIV18</v>
      </c>
      <c r="E2113" s="2">
        <v>20180710</v>
      </c>
      <c r="F2113" t="str">
        <f t="shared" si="97"/>
        <v>RS4</v>
      </c>
      <c r="G2113" t="s">
        <v>1140</v>
      </c>
      <c r="H2113" t="str">
        <f>VLOOKUP(E2113,GDD!$A$2:$B$57,2)</f>
        <v>650-900</v>
      </c>
      <c r="I2113" cm="1">
        <f t="array" ref="I2113">IF(H2113="0-650",1,IF(H2113="650-900",2,IF(H2113="900+",3,NA)))</f>
        <v>2</v>
      </c>
      <c r="J2113" s="1">
        <v>4.7430204285539702E-5</v>
      </c>
      <c r="K2113">
        <v>7.8962664181956405E-4</v>
      </c>
      <c r="L2113">
        <v>0.10724906433529301</v>
      </c>
    </row>
    <row r="2114" spans="1:12" x14ac:dyDescent="0.2">
      <c r="A2114" t="s">
        <v>982</v>
      </c>
      <c r="B2114" t="str">
        <f t="shared" ref="B2114:B2177" si="99">LEFT(A2114, FIND("_RS",A2114)-10)</f>
        <v>CC</v>
      </c>
      <c r="C2114">
        <f>VLOOKUP(B2114,GDD!$D$2:$E$31,2)</f>
        <v>1</v>
      </c>
      <c r="D2114" t="str">
        <f t="shared" si="98"/>
        <v>SbDIV18</v>
      </c>
      <c r="E2114" s="2">
        <v>20180718</v>
      </c>
      <c r="F2114" t="str">
        <f t="shared" ref="F2114:F2177" si="100">RIGHT(A2114,LEN(A2114)-FIND("_RS",A2114))</f>
        <v>RS4</v>
      </c>
      <c r="G2114" t="s">
        <v>1140</v>
      </c>
      <c r="H2114" t="str">
        <f>VLOOKUP(E2114,GDD!$A$2:$B$57,2)</f>
        <v>650-900</v>
      </c>
      <c r="I2114" cm="1">
        <f t="array" ref="I2114">IF(H2114="0-650",1,IF(H2114="650-900",2,IF(H2114="900+",3,NA)))</f>
        <v>2</v>
      </c>
      <c r="J2114">
        <v>3.7579050775031698E-4</v>
      </c>
      <c r="K2114">
        <v>1.4792280543794701E-3</v>
      </c>
      <c r="L2114">
        <v>0.33690961079920101</v>
      </c>
    </row>
    <row r="2115" spans="1:12" x14ac:dyDescent="0.2">
      <c r="A2115" t="s">
        <v>983</v>
      </c>
      <c r="B2115" t="str">
        <f t="shared" si="99"/>
        <v>CC</v>
      </c>
      <c r="C2115">
        <f>VLOOKUP(B2115,GDD!$D$2:$E$31,2)</f>
        <v>1</v>
      </c>
      <c r="D2115" t="str">
        <f t="shared" ref="D2115:D2178" si="101">"SbDIV"&amp;MID(E2115,3,2)</f>
        <v>SbDIV18</v>
      </c>
      <c r="E2115" s="2">
        <v>20180801</v>
      </c>
      <c r="F2115" t="str">
        <f t="shared" si="100"/>
        <v>RS4</v>
      </c>
      <c r="G2115" t="s">
        <v>1140</v>
      </c>
      <c r="H2115" t="str">
        <f>VLOOKUP(E2115,GDD!$A$2:$B$57,2)</f>
        <v>900+</v>
      </c>
      <c r="I2115" cm="1">
        <f t="array" ref="I2115">IF(H2115="0-650",1,IF(H2115="650-900",2,IF(H2115="900+",3,NA)))</f>
        <v>3</v>
      </c>
      <c r="J2115">
        <v>3.6942597284284398E-4</v>
      </c>
      <c r="K2115">
        <v>1.6749992282991701E-2</v>
      </c>
      <c r="L2115">
        <v>4.22470425160602E-2</v>
      </c>
    </row>
    <row r="2116" spans="1:12" x14ac:dyDescent="0.2">
      <c r="A2116" t="s">
        <v>984</v>
      </c>
      <c r="B2116" t="str">
        <f t="shared" si="99"/>
        <v>height_30p</v>
      </c>
      <c r="C2116">
        <f>VLOOKUP(B2116,GDD!$D$2:$E$31,2)</f>
        <v>2</v>
      </c>
      <c r="D2116" t="str">
        <f t="shared" si="101"/>
        <v>SbDIV18</v>
      </c>
      <c r="E2116" s="2">
        <v>20180604</v>
      </c>
      <c r="F2116" t="str">
        <f t="shared" si="100"/>
        <v>RS4</v>
      </c>
      <c r="G2116" t="s">
        <v>1140</v>
      </c>
      <c r="H2116" t="str">
        <f>VLOOKUP(E2116,GDD!$A$2:$B$57,2)</f>
        <v>0-650</v>
      </c>
      <c r="I2116" cm="1">
        <f t="array" ref="I2116">IF(H2116="0-650",1,IF(H2116="650-900",2,IF(H2116="900+",3,NA)))</f>
        <v>1</v>
      </c>
      <c r="J2116" s="1">
        <v>1.4503655650411299E-5</v>
      </c>
      <c r="K2116">
        <v>3.0709651007254901E-4</v>
      </c>
      <c r="L2116">
        <v>8.6304616181673899E-2</v>
      </c>
    </row>
    <row r="2117" spans="1:12" x14ac:dyDescent="0.2">
      <c r="A2117" t="s">
        <v>985</v>
      </c>
      <c r="B2117" t="str">
        <f t="shared" si="99"/>
        <v>height_50p</v>
      </c>
      <c r="C2117">
        <f>VLOOKUP(B2117,GDD!$D$2:$E$31,2)</f>
        <v>3</v>
      </c>
      <c r="D2117" t="str">
        <f t="shared" si="101"/>
        <v>SbDIV18</v>
      </c>
      <c r="E2117" s="2">
        <v>20180604</v>
      </c>
      <c r="F2117" t="str">
        <f t="shared" si="100"/>
        <v>RS4</v>
      </c>
      <c r="G2117" t="s">
        <v>1140</v>
      </c>
      <c r="H2117" t="str">
        <f>VLOOKUP(E2117,GDD!$A$2:$B$57,2)</f>
        <v>0-650</v>
      </c>
      <c r="I2117" cm="1">
        <f t="array" ref="I2117">IF(H2117="0-650",1,IF(H2117="650-900",2,IF(H2117="900+",3,NA)))</f>
        <v>1</v>
      </c>
      <c r="J2117" s="1">
        <v>3.8058210137645803E-5</v>
      </c>
      <c r="K2117">
        <v>3.5840560617869498E-4</v>
      </c>
      <c r="L2117">
        <v>0.175172754523992</v>
      </c>
    </row>
    <row r="2118" spans="1:12" x14ac:dyDescent="0.2">
      <c r="A2118" t="s">
        <v>986</v>
      </c>
      <c r="B2118" t="str">
        <f t="shared" si="99"/>
        <v>height_70p</v>
      </c>
      <c r="C2118">
        <f>VLOOKUP(B2118,GDD!$D$2:$E$31,2)</f>
        <v>4</v>
      </c>
      <c r="D2118" t="str">
        <f t="shared" si="101"/>
        <v>SbDIV18</v>
      </c>
      <c r="E2118" s="2">
        <v>20180604</v>
      </c>
      <c r="F2118" t="str">
        <f t="shared" si="100"/>
        <v>RS4</v>
      </c>
      <c r="G2118" t="s">
        <v>1140</v>
      </c>
      <c r="H2118" t="str">
        <f>VLOOKUP(E2118,GDD!$A$2:$B$57,2)</f>
        <v>0-650</v>
      </c>
      <c r="I2118" cm="1">
        <f t="array" ref="I2118">IF(H2118="0-650",1,IF(H2118="650-900",2,IF(H2118="900+",3,NA)))</f>
        <v>1</v>
      </c>
      <c r="J2118" s="1">
        <v>8.2231341865965095E-5</v>
      </c>
      <c r="K2118">
        <v>4.1682371550850301E-4</v>
      </c>
      <c r="L2118">
        <v>0.2829288349888</v>
      </c>
    </row>
    <row r="2119" spans="1:12" x14ac:dyDescent="0.2">
      <c r="A2119" t="s">
        <v>987</v>
      </c>
      <c r="B2119" t="str">
        <f t="shared" si="99"/>
        <v>height_90p</v>
      </c>
      <c r="C2119">
        <f>VLOOKUP(B2119,GDD!$D$2:$E$31,2)</f>
        <v>5</v>
      </c>
      <c r="D2119" t="str">
        <f t="shared" si="101"/>
        <v>SbDIV18</v>
      </c>
      <c r="E2119" s="2">
        <v>20180604</v>
      </c>
      <c r="F2119" t="str">
        <f t="shared" si="100"/>
        <v>RS4</v>
      </c>
      <c r="G2119" t="s">
        <v>1140</v>
      </c>
      <c r="H2119" t="str">
        <f>VLOOKUP(E2119,GDD!$A$2:$B$57,2)</f>
        <v>0-650</v>
      </c>
      <c r="I2119" cm="1">
        <f t="array" ref="I2119">IF(H2119="0-650",1,IF(H2119="650-900",2,IF(H2119="900+",3,NA)))</f>
        <v>1</v>
      </c>
      <c r="J2119">
        <v>1.81613892190534E-4</v>
      </c>
      <c r="K2119">
        <v>5.7769107542859205E-4</v>
      </c>
      <c r="L2119">
        <v>0.38603518315548102</v>
      </c>
    </row>
    <row r="2120" spans="1:12" x14ac:dyDescent="0.2">
      <c r="A2120" t="s">
        <v>988</v>
      </c>
      <c r="B2120" t="str">
        <f t="shared" si="99"/>
        <v>height_95p</v>
      </c>
      <c r="C2120">
        <f>VLOOKUP(B2120,GDD!$D$2:$E$31,2)</f>
        <v>6</v>
      </c>
      <c r="D2120" t="str">
        <f t="shared" si="101"/>
        <v>SbDIV18</v>
      </c>
      <c r="E2120" s="2">
        <v>20180604</v>
      </c>
      <c r="F2120" t="str">
        <f t="shared" si="100"/>
        <v>RS4</v>
      </c>
      <c r="G2120" t="s">
        <v>1140</v>
      </c>
      <c r="H2120" t="str">
        <f>VLOOKUP(E2120,GDD!$A$2:$B$57,2)</f>
        <v>0-650</v>
      </c>
      <c r="I2120" cm="1">
        <f t="array" ref="I2120">IF(H2120="0-650",1,IF(H2120="650-900",2,IF(H2120="900+",3,NA)))</f>
        <v>1</v>
      </c>
      <c r="J2120">
        <v>2.4941790864844098E-4</v>
      </c>
      <c r="K2120">
        <v>7.0287357930150305E-4</v>
      </c>
      <c r="L2120">
        <v>0.415105198235872</v>
      </c>
    </row>
    <row r="2121" spans="1:12" x14ac:dyDescent="0.2">
      <c r="A2121" t="s">
        <v>989</v>
      </c>
      <c r="B2121" t="str">
        <f t="shared" si="99"/>
        <v>height_99p</v>
      </c>
      <c r="C2121">
        <f>VLOOKUP(B2121,GDD!$D$2:$E$31,2)</f>
        <v>7</v>
      </c>
      <c r="D2121" t="str">
        <f t="shared" si="101"/>
        <v>SbDIV18</v>
      </c>
      <c r="E2121" s="2">
        <v>20180604</v>
      </c>
      <c r="F2121" t="str">
        <f t="shared" si="100"/>
        <v>RS4</v>
      </c>
      <c r="G2121" t="s">
        <v>1140</v>
      </c>
      <c r="H2121" t="str">
        <f>VLOOKUP(E2121,GDD!$A$2:$B$57,2)</f>
        <v>0-650</v>
      </c>
      <c r="I2121" cm="1">
        <f t="array" ref="I2121">IF(H2121="0-650",1,IF(H2121="650-900",2,IF(H2121="900+",3,NA)))</f>
        <v>1</v>
      </c>
      <c r="J2121">
        <v>3.5641412351759897E-4</v>
      </c>
      <c r="K2121">
        <v>1.0725380917758699E-3</v>
      </c>
      <c r="L2121">
        <v>0.399261614571435</v>
      </c>
    </row>
    <row r="2122" spans="1:12" x14ac:dyDescent="0.2">
      <c r="A2122" t="s">
        <v>990</v>
      </c>
      <c r="B2122" t="str">
        <f t="shared" si="99"/>
        <v>canopy_cover_5p</v>
      </c>
      <c r="C2122">
        <f>VLOOKUP(B2122,GDD!$D$2:$E$31,2)</f>
        <v>8</v>
      </c>
      <c r="D2122" t="str">
        <f t="shared" si="101"/>
        <v>SbDIV18</v>
      </c>
      <c r="E2122" s="2">
        <v>20180604</v>
      </c>
      <c r="F2122" t="str">
        <f t="shared" si="100"/>
        <v>RS4</v>
      </c>
      <c r="G2122" t="s">
        <v>1140</v>
      </c>
      <c r="H2122" t="str">
        <f>VLOOKUP(E2122,GDD!$A$2:$B$57,2)</f>
        <v>0-650</v>
      </c>
      <c r="I2122" cm="1">
        <f t="array" ref="I2122">IF(H2122="0-650",1,IF(H2122="650-900",2,IF(H2122="900+",3,NA)))</f>
        <v>1</v>
      </c>
      <c r="J2122">
        <v>7.1557496943125196</v>
      </c>
      <c r="K2122">
        <v>48.144604873352399</v>
      </c>
      <c r="L2122">
        <v>0.22914492598824701</v>
      </c>
    </row>
    <row r="2123" spans="1:12" x14ac:dyDescent="0.2">
      <c r="A2123" t="s">
        <v>991</v>
      </c>
      <c r="B2123" t="str">
        <f t="shared" si="99"/>
        <v>pcanopy_cover_10p</v>
      </c>
      <c r="C2123">
        <f>VLOOKUP(B2123,GDD!$D$2:$E$31,2)</f>
        <v>9</v>
      </c>
      <c r="D2123" t="str">
        <f t="shared" si="101"/>
        <v>SbDIV18</v>
      </c>
      <c r="E2123" s="2">
        <v>20180604</v>
      </c>
      <c r="F2123" t="str">
        <f t="shared" si="100"/>
        <v>RS4</v>
      </c>
      <c r="G2123" t="s">
        <v>1140</v>
      </c>
      <c r="H2123" t="str">
        <f>VLOOKUP(E2123,GDD!$A$2:$B$57,2)</f>
        <v>0-650</v>
      </c>
      <c r="I2123" cm="1">
        <f t="array" ref="I2123">IF(H2123="0-650",1,IF(H2123="650-900",2,IF(H2123="900+",3,NA)))</f>
        <v>1</v>
      </c>
      <c r="J2123">
        <v>7.1085279896662499</v>
      </c>
      <c r="K2123">
        <v>47.333942600135103</v>
      </c>
      <c r="L2123">
        <v>0.230980102800072</v>
      </c>
    </row>
    <row r="2124" spans="1:12" x14ac:dyDescent="0.2">
      <c r="A2124" t="s">
        <v>992</v>
      </c>
      <c r="B2124" t="str">
        <f t="shared" si="99"/>
        <v>canopy_cover_20p</v>
      </c>
      <c r="C2124">
        <f>VLOOKUP(B2124,GDD!$D$2:$E$31,2)</f>
        <v>10</v>
      </c>
      <c r="D2124" t="str">
        <f t="shared" si="101"/>
        <v>SbDIV18</v>
      </c>
      <c r="E2124" s="2">
        <v>20180604</v>
      </c>
      <c r="F2124" t="str">
        <f t="shared" si="100"/>
        <v>RS4</v>
      </c>
      <c r="G2124" t="s">
        <v>1140</v>
      </c>
      <c r="H2124" t="str">
        <f>VLOOKUP(E2124,GDD!$A$2:$B$57,2)</f>
        <v>0-650</v>
      </c>
      <c r="I2124" cm="1">
        <f t="array" ref="I2124">IF(H2124="0-650",1,IF(H2124="650-900",2,IF(H2124="900+",3,NA)))</f>
        <v>1</v>
      </c>
      <c r="J2124">
        <v>6.3433431723233404</v>
      </c>
      <c r="K2124">
        <v>38.485200725452401</v>
      </c>
      <c r="L2124">
        <v>0.247922972378711</v>
      </c>
    </row>
    <row r="2125" spans="1:12" x14ac:dyDescent="0.2">
      <c r="A2125" t="s">
        <v>993</v>
      </c>
      <c r="B2125" t="str">
        <f t="shared" si="99"/>
        <v>canopy_cover_30p</v>
      </c>
      <c r="C2125">
        <f>VLOOKUP(B2125,GDD!$D$2:$E$31,2)</f>
        <v>11</v>
      </c>
      <c r="D2125" t="str">
        <f t="shared" si="101"/>
        <v>SbDIV18</v>
      </c>
      <c r="E2125" s="2">
        <v>20180604</v>
      </c>
      <c r="F2125" t="str">
        <f t="shared" si="100"/>
        <v>RS4</v>
      </c>
      <c r="G2125" t="s">
        <v>1140</v>
      </c>
      <c r="H2125" t="str">
        <f>VLOOKUP(E2125,GDD!$A$2:$B$57,2)</f>
        <v>0-650</v>
      </c>
      <c r="I2125" cm="1">
        <f t="array" ref="I2125">IF(H2125="0-650",1,IF(H2125="650-900",2,IF(H2125="900+",3,NA)))</f>
        <v>1</v>
      </c>
      <c r="J2125">
        <v>4.8871608964986297</v>
      </c>
      <c r="K2125">
        <v>25.082135698324599</v>
      </c>
      <c r="L2125">
        <v>0.280416384695167</v>
      </c>
    </row>
    <row r="2126" spans="1:12" x14ac:dyDescent="0.2">
      <c r="A2126" t="s">
        <v>994</v>
      </c>
      <c r="B2126" t="str">
        <f t="shared" si="99"/>
        <v>canopy_cover_40p</v>
      </c>
      <c r="C2126">
        <f>VLOOKUP(B2126,GDD!$D$2:$E$31,2)</f>
        <v>12</v>
      </c>
      <c r="D2126" t="str">
        <f t="shared" si="101"/>
        <v>SbDIV18</v>
      </c>
      <c r="E2126" s="2">
        <v>20180604</v>
      </c>
      <c r="F2126" t="str">
        <f t="shared" si="100"/>
        <v>RS4</v>
      </c>
      <c r="G2126" t="s">
        <v>1140</v>
      </c>
      <c r="H2126" t="str">
        <f>VLOOKUP(E2126,GDD!$A$2:$B$57,2)</f>
        <v>0-650</v>
      </c>
      <c r="I2126" cm="1">
        <f t="array" ref="I2126">IF(H2126="0-650",1,IF(H2126="650-900",2,IF(H2126="900+",3,NA)))</f>
        <v>1</v>
      </c>
      <c r="J2126">
        <v>2.9184553702484002</v>
      </c>
      <c r="K2126">
        <v>14.8829713746692</v>
      </c>
      <c r="L2126">
        <v>0.28170578906066501</v>
      </c>
    </row>
    <row r="2127" spans="1:12" x14ac:dyDescent="0.2">
      <c r="A2127" t="s">
        <v>995</v>
      </c>
      <c r="B2127" t="str">
        <f t="shared" si="99"/>
        <v>canopy_cover_50p</v>
      </c>
      <c r="C2127">
        <f>VLOOKUP(B2127,GDD!$D$2:$E$31,2)</f>
        <v>13</v>
      </c>
      <c r="D2127" t="str">
        <f t="shared" si="101"/>
        <v>SbDIV18</v>
      </c>
      <c r="E2127" s="2">
        <v>20180604</v>
      </c>
      <c r="F2127" t="str">
        <f t="shared" si="100"/>
        <v>RS4</v>
      </c>
      <c r="G2127" t="s">
        <v>1140</v>
      </c>
      <c r="H2127" t="str">
        <f>VLOOKUP(E2127,GDD!$A$2:$B$57,2)</f>
        <v>0-650</v>
      </c>
      <c r="I2127" cm="1">
        <f t="array" ref="I2127">IF(H2127="0-650",1,IF(H2127="650-900",2,IF(H2127="900+",3,NA)))</f>
        <v>1</v>
      </c>
      <c r="J2127">
        <v>1.39181834374754</v>
      </c>
      <c r="K2127">
        <v>8.1425678465176308</v>
      </c>
      <c r="L2127">
        <v>0.25476703084129199</v>
      </c>
    </row>
    <row r="2128" spans="1:12" x14ac:dyDescent="0.2">
      <c r="A2128" t="s">
        <v>996</v>
      </c>
      <c r="B2128" t="str">
        <f t="shared" si="99"/>
        <v>canopy_cover_75p</v>
      </c>
      <c r="C2128">
        <f>VLOOKUP(B2128,GDD!$D$2:$E$31,2)</f>
        <v>14</v>
      </c>
      <c r="D2128" t="str">
        <f t="shared" si="101"/>
        <v>SbDIV18</v>
      </c>
      <c r="E2128" s="2">
        <v>20180604</v>
      </c>
      <c r="F2128" t="str">
        <f t="shared" si="100"/>
        <v>RS4</v>
      </c>
      <c r="G2128" t="s">
        <v>1140</v>
      </c>
      <c r="H2128" t="str">
        <f>VLOOKUP(E2128,GDD!$A$2:$B$57,2)</f>
        <v>0-650</v>
      </c>
      <c r="I2128" cm="1">
        <f t="array" ref="I2128">IF(H2128="0-650",1,IF(H2128="650-900",2,IF(H2128="900+",3,NA)))</f>
        <v>1</v>
      </c>
      <c r="J2128">
        <v>7.2683862105903593E-2</v>
      </c>
      <c r="K2128">
        <v>0.85271457559725605</v>
      </c>
      <c r="L2128">
        <v>0.14564703155202399</v>
      </c>
    </row>
    <row r="2129" spans="1:12" x14ac:dyDescent="0.2">
      <c r="A2129" t="s">
        <v>997</v>
      </c>
      <c r="B2129" t="str">
        <f t="shared" si="99"/>
        <v>standard_deviation_ht</v>
      </c>
      <c r="C2129">
        <f>VLOOKUP(B2129,GDD!$D$2:$E$31,2)</f>
        <v>15</v>
      </c>
      <c r="D2129" t="str">
        <f t="shared" si="101"/>
        <v>SbDIV18</v>
      </c>
      <c r="E2129" s="2">
        <v>20180604</v>
      </c>
      <c r="F2129" t="str">
        <f t="shared" si="100"/>
        <v>RS4</v>
      </c>
      <c r="G2129" t="s">
        <v>1140</v>
      </c>
      <c r="H2129" t="str">
        <f>VLOOKUP(E2129,GDD!$A$2:$B$57,2)</f>
        <v>0-650</v>
      </c>
      <c r="I2129" cm="1">
        <f t="array" ref="I2129">IF(H2129="0-650",1,IF(H2129="650-900",2,IF(H2129="900+",3,NA)))</f>
        <v>1</v>
      </c>
      <c r="J2129" s="1">
        <v>2.0039000286708498E-5</v>
      </c>
      <c r="K2129" s="1">
        <v>7.1240077837471293E-5</v>
      </c>
      <c r="L2129">
        <v>0.36003137267142099</v>
      </c>
    </row>
    <row r="2130" spans="1:12" x14ac:dyDescent="0.2">
      <c r="A2130" t="s">
        <v>998</v>
      </c>
      <c r="B2130" t="str">
        <f t="shared" si="99"/>
        <v>quadratic_mean_ht</v>
      </c>
      <c r="C2130">
        <f>VLOOKUP(B2130,GDD!$D$2:$E$31,2)</f>
        <v>16</v>
      </c>
      <c r="D2130" t="str">
        <f t="shared" si="101"/>
        <v>SbDIV18</v>
      </c>
      <c r="E2130" s="2">
        <v>20180604</v>
      </c>
      <c r="F2130" t="str">
        <f t="shared" si="100"/>
        <v>RS4</v>
      </c>
      <c r="G2130" t="s">
        <v>1140</v>
      </c>
      <c r="H2130" t="str">
        <f>VLOOKUP(E2130,GDD!$A$2:$B$57,2)</f>
        <v>0-650</v>
      </c>
      <c r="I2130" cm="1">
        <f t="array" ref="I2130">IF(H2130="0-650",1,IF(H2130="650-900",2,IF(H2130="900+",3,NA)))</f>
        <v>1</v>
      </c>
      <c r="J2130" s="1">
        <v>6.3367492278042405E-5</v>
      </c>
      <c r="K2130">
        <v>3.1488793610890298E-4</v>
      </c>
      <c r="L2130">
        <v>0.28697555907028</v>
      </c>
    </row>
    <row r="2131" spans="1:12" x14ac:dyDescent="0.2">
      <c r="A2131" t="s">
        <v>999</v>
      </c>
      <c r="B2131" t="str">
        <f t="shared" si="99"/>
        <v>skewness_ht</v>
      </c>
      <c r="C2131">
        <f>VLOOKUP(B2131,GDD!$D$2:$E$31,2)</f>
        <v>17</v>
      </c>
      <c r="D2131" t="str">
        <f t="shared" si="101"/>
        <v>SbDIV18</v>
      </c>
      <c r="E2131" s="2">
        <v>20180604</v>
      </c>
      <c r="F2131" t="str">
        <f t="shared" si="100"/>
        <v>RS4</v>
      </c>
      <c r="G2131" t="s">
        <v>1140</v>
      </c>
      <c r="H2131" t="str">
        <f>VLOOKUP(E2131,GDD!$A$2:$B$57,2)</f>
        <v>0-650</v>
      </c>
      <c r="I2131" cm="1">
        <f t="array" ref="I2131">IF(H2131="0-650",1,IF(H2131="650-900",2,IF(H2131="900+",3,NA)))</f>
        <v>1</v>
      </c>
      <c r="J2131">
        <v>1.9976035022795601E-3</v>
      </c>
      <c r="K2131">
        <v>5.1219127218350403E-2</v>
      </c>
      <c r="L2131">
        <v>7.2358148672585706E-2</v>
      </c>
    </row>
    <row r="2132" spans="1:12" x14ac:dyDescent="0.2">
      <c r="A2132" t="s">
        <v>1000</v>
      </c>
      <c r="B2132" t="str">
        <f t="shared" si="99"/>
        <v>kurtosis_ht</v>
      </c>
      <c r="C2132">
        <f>VLOOKUP(B2132,GDD!$D$2:$E$31,2)</f>
        <v>18</v>
      </c>
      <c r="D2132" t="str">
        <f t="shared" si="101"/>
        <v>SbDIV18</v>
      </c>
      <c r="E2132" s="2">
        <v>20180604</v>
      </c>
      <c r="F2132" t="str">
        <f t="shared" si="100"/>
        <v>RS4</v>
      </c>
      <c r="G2132" t="s">
        <v>1140</v>
      </c>
      <c r="H2132" t="str">
        <f>VLOOKUP(E2132,GDD!$A$2:$B$57,2)</f>
        <v>0-650</v>
      </c>
      <c r="I2132" cm="1">
        <f t="array" ref="I2132">IF(H2132="0-650",1,IF(H2132="650-900",2,IF(H2132="900+",3,NA)))</f>
        <v>1</v>
      </c>
      <c r="J2132">
        <v>6.6170712623616604E-4</v>
      </c>
      <c r="K2132">
        <v>0.26236824070303699</v>
      </c>
      <c r="L2132">
        <v>5.0187945943743397E-3</v>
      </c>
    </row>
    <row r="2133" spans="1:12" x14ac:dyDescent="0.2">
      <c r="A2133" t="s">
        <v>1001</v>
      </c>
      <c r="B2133" t="str">
        <f t="shared" si="99"/>
        <v>variation_ht</v>
      </c>
      <c r="C2133">
        <f>VLOOKUP(B2133,GDD!$D$2:$E$31,2)</f>
        <v>19</v>
      </c>
      <c r="D2133" t="str">
        <f t="shared" si="101"/>
        <v>SbDIV18</v>
      </c>
      <c r="E2133" s="2">
        <v>20180604</v>
      </c>
      <c r="F2133" t="str">
        <f t="shared" si="100"/>
        <v>RS4</v>
      </c>
      <c r="G2133" t="s">
        <v>1140</v>
      </c>
      <c r="H2133" t="str">
        <f>VLOOKUP(E2133,GDD!$A$2:$B$57,2)</f>
        <v>0-650</v>
      </c>
      <c r="I2133" cm="1">
        <f t="array" ref="I2133">IF(H2133="0-650",1,IF(H2133="650-900",2,IF(H2133="900+",3,NA)))</f>
        <v>1</v>
      </c>
      <c r="J2133">
        <v>1.89663978366254E-4</v>
      </c>
      <c r="K2133">
        <v>5.23380405754891E-3</v>
      </c>
      <c r="L2133">
        <v>6.75786629937421E-2</v>
      </c>
    </row>
    <row r="2134" spans="1:12" x14ac:dyDescent="0.2">
      <c r="A2134" t="s">
        <v>1002</v>
      </c>
      <c r="B2134" t="str">
        <f t="shared" si="99"/>
        <v>plot_volume</v>
      </c>
      <c r="C2134">
        <f>VLOOKUP(B2134,GDD!$D$2:$E$31,2)</f>
        <v>20</v>
      </c>
      <c r="D2134" t="str">
        <f t="shared" si="101"/>
        <v>SbDIV18</v>
      </c>
      <c r="E2134" s="2">
        <v>20180604</v>
      </c>
      <c r="F2134" t="str">
        <f t="shared" si="100"/>
        <v>RS4</v>
      </c>
      <c r="G2134" t="s">
        <v>1140</v>
      </c>
      <c r="H2134" t="str">
        <f>VLOOKUP(E2134,GDD!$A$2:$B$57,2)</f>
        <v>0-650</v>
      </c>
      <c r="I2134" cm="1">
        <f t="array" ref="I2134">IF(H2134="0-650",1,IF(H2134="650-900",2,IF(H2134="900+",3,NA)))</f>
        <v>1</v>
      </c>
      <c r="J2134" s="1">
        <v>1.13094901215229E-7</v>
      </c>
      <c r="K2134" s="1">
        <v>3.0852333253233599E-7</v>
      </c>
      <c r="L2134">
        <v>0.42301149465160598</v>
      </c>
    </row>
    <row r="2135" spans="1:12" x14ac:dyDescent="0.2">
      <c r="A2135" t="s">
        <v>1003</v>
      </c>
      <c r="B2135" t="str">
        <f t="shared" si="99"/>
        <v>height_30p</v>
      </c>
      <c r="C2135">
        <f>VLOOKUP(B2135,GDD!$D$2:$E$31,2)</f>
        <v>2</v>
      </c>
      <c r="D2135" t="str">
        <f t="shared" si="101"/>
        <v>SbDIV18</v>
      </c>
      <c r="E2135" s="2">
        <v>20180620</v>
      </c>
      <c r="F2135" t="str">
        <f t="shared" si="100"/>
        <v>RS4</v>
      </c>
      <c r="G2135" t="s">
        <v>1140</v>
      </c>
      <c r="H2135" t="str">
        <f>VLOOKUP(E2135,GDD!$A$2:$B$57,2)</f>
        <v>0-650</v>
      </c>
      <c r="I2135" cm="1">
        <f t="array" ref="I2135">IF(H2135="0-650",1,IF(H2135="650-900",2,IF(H2135="900+",3,NA)))</f>
        <v>1</v>
      </c>
      <c r="J2135">
        <v>6.8962292699685599E-3</v>
      </c>
      <c r="K2135">
        <v>4.8524675805600498E-3</v>
      </c>
      <c r="L2135">
        <v>0.73974326585153205</v>
      </c>
    </row>
    <row r="2136" spans="1:12" x14ac:dyDescent="0.2">
      <c r="A2136" t="s">
        <v>1004</v>
      </c>
      <c r="B2136" t="str">
        <f t="shared" si="99"/>
        <v>height_50p</v>
      </c>
      <c r="C2136">
        <f>VLOOKUP(B2136,GDD!$D$2:$E$31,2)</f>
        <v>3</v>
      </c>
      <c r="D2136" t="str">
        <f t="shared" si="101"/>
        <v>SbDIV18</v>
      </c>
      <c r="E2136" s="2">
        <v>20180620</v>
      </c>
      <c r="F2136" t="str">
        <f t="shared" si="100"/>
        <v>RS4</v>
      </c>
      <c r="G2136" t="s">
        <v>1140</v>
      </c>
      <c r="H2136" t="str">
        <f>VLOOKUP(E2136,GDD!$A$2:$B$57,2)</f>
        <v>0-650</v>
      </c>
      <c r="I2136" cm="1">
        <f t="array" ref="I2136">IF(H2136="0-650",1,IF(H2136="650-900",2,IF(H2136="900+",3,NA)))</f>
        <v>1</v>
      </c>
      <c r="J2136">
        <v>8.4122978035318305E-3</v>
      </c>
      <c r="K2136">
        <v>4.4006184498316201E-3</v>
      </c>
      <c r="L2136">
        <v>0.79267024407690101</v>
      </c>
    </row>
    <row r="2137" spans="1:12" x14ac:dyDescent="0.2">
      <c r="A2137" t="s">
        <v>1005</v>
      </c>
      <c r="B2137" t="str">
        <f t="shared" si="99"/>
        <v>height_70p</v>
      </c>
      <c r="C2137">
        <f>VLOOKUP(B2137,GDD!$D$2:$E$31,2)</f>
        <v>4</v>
      </c>
      <c r="D2137" t="str">
        <f t="shared" si="101"/>
        <v>SbDIV18</v>
      </c>
      <c r="E2137" s="2">
        <v>20180620</v>
      </c>
      <c r="F2137" t="str">
        <f t="shared" si="100"/>
        <v>RS4</v>
      </c>
      <c r="G2137" t="s">
        <v>1140</v>
      </c>
      <c r="H2137" t="str">
        <f>VLOOKUP(E2137,GDD!$A$2:$B$57,2)</f>
        <v>0-650</v>
      </c>
      <c r="I2137" cm="1">
        <f t="array" ref="I2137">IF(H2137="0-650",1,IF(H2137="650-900",2,IF(H2137="900+",3,NA)))</f>
        <v>1</v>
      </c>
      <c r="J2137">
        <v>9.5197757706905004E-3</v>
      </c>
      <c r="K2137">
        <v>4.3399178712232303E-3</v>
      </c>
      <c r="L2137">
        <v>0.81437055757631904</v>
      </c>
    </row>
    <row r="2138" spans="1:12" x14ac:dyDescent="0.2">
      <c r="A2138" t="s">
        <v>1006</v>
      </c>
      <c r="B2138" t="str">
        <f t="shared" si="99"/>
        <v>height_90p</v>
      </c>
      <c r="C2138">
        <f>VLOOKUP(B2138,GDD!$D$2:$E$31,2)</f>
        <v>5</v>
      </c>
      <c r="D2138" t="str">
        <f t="shared" si="101"/>
        <v>SbDIV18</v>
      </c>
      <c r="E2138" s="2">
        <v>20180620</v>
      </c>
      <c r="F2138" t="str">
        <f t="shared" si="100"/>
        <v>RS4</v>
      </c>
      <c r="G2138" t="s">
        <v>1140</v>
      </c>
      <c r="H2138" t="str">
        <f>VLOOKUP(E2138,GDD!$A$2:$B$57,2)</f>
        <v>0-650</v>
      </c>
      <c r="I2138" cm="1">
        <f t="array" ref="I2138">IF(H2138="0-650",1,IF(H2138="650-900",2,IF(H2138="900+",3,NA)))</f>
        <v>1</v>
      </c>
      <c r="J2138">
        <v>1.0613195308684599E-2</v>
      </c>
      <c r="K2138">
        <v>4.5242421063107696E-3</v>
      </c>
      <c r="L2138">
        <v>0.82430559455145602</v>
      </c>
    </row>
    <row r="2139" spans="1:12" x14ac:dyDescent="0.2">
      <c r="A2139" t="s">
        <v>1007</v>
      </c>
      <c r="B2139" t="str">
        <f t="shared" si="99"/>
        <v>height_95p</v>
      </c>
      <c r="C2139">
        <f>VLOOKUP(B2139,GDD!$D$2:$E$31,2)</f>
        <v>6</v>
      </c>
      <c r="D2139" t="str">
        <f t="shared" si="101"/>
        <v>SbDIV18</v>
      </c>
      <c r="E2139" s="2">
        <v>20180620</v>
      </c>
      <c r="F2139" t="str">
        <f t="shared" si="100"/>
        <v>RS4</v>
      </c>
      <c r="G2139" t="s">
        <v>1140</v>
      </c>
      <c r="H2139" t="str">
        <f>VLOOKUP(E2139,GDD!$A$2:$B$57,2)</f>
        <v>0-650</v>
      </c>
      <c r="I2139" cm="1">
        <f t="array" ref="I2139">IF(H2139="0-650",1,IF(H2139="650-900",2,IF(H2139="900+",3,NA)))</f>
        <v>1</v>
      </c>
      <c r="J2139">
        <v>1.10451654281114E-2</v>
      </c>
      <c r="K2139">
        <v>4.6860001802281302E-3</v>
      </c>
      <c r="L2139">
        <v>0.82499468751529104</v>
      </c>
    </row>
    <row r="2140" spans="1:12" x14ac:dyDescent="0.2">
      <c r="A2140" t="s">
        <v>1008</v>
      </c>
      <c r="B2140" t="str">
        <f t="shared" si="99"/>
        <v>height_99p</v>
      </c>
      <c r="C2140">
        <f>VLOOKUP(B2140,GDD!$D$2:$E$31,2)</f>
        <v>7</v>
      </c>
      <c r="D2140" t="str">
        <f t="shared" si="101"/>
        <v>SbDIV18</v>
      </c>
      <c r="E2140" s="2">
        <v>20180620</v>
      </c>
      <c r="F2140" t="str">
        <f t="shared" si="100"/>
        <v>RS4</v>
      </c>
      <c r="G2140" t="s">
        <v>1140</v>
      </c>
      <c r="H2140" t="str">
        <f>VLOOKUP(E2140,GDD!$A$2:$B$57,2)</f>
        <v>0-650</v>
      </c>
      <c r="I2140" cm="1">
        <f t="array" ref="I2140">IF(H2140="0-650",1,IF(H2140="650-900",2,IF(H2140="900+",3,NA)))</f>
        <v>1</v>
      </c>
      <c r="J2140">
        <v>1.1458518975451399E-2</v>
      </c>
      <c r="K2140">
        <v>5.2254037957803496E-3</v>
      </c>
      <c r="L2140">
        <v>0.81432301280693897</v>
      </c>
    </row>
    <row r="2141" spans="1:12" x14ac:dyDescent="0.2">
      <c r="A2141" t="s">
        <v>1009</v>
      </c>
      <c r="B2141" t="str">
        <f t="shared" si="99"/>
        <v>canopy_cover_5p</v>
      </c>
      <c r="C2141">
        <f>VLOOKUP(B2141,GDD!$D$2:$E$31,2)</f>
        <v>8</v>
      </c>
      <c r="D2141" t="str">
        <f t="shared" si="101"/>
        <v>SbDIV18</v>
      </c>
      <c r="E2141" s="2">
        <v>20180620</v>
      </c>
      <c r="F2141" t="str">
        <f t="shared" si="100"/>
        <v>RS4</v>
      </c>
      <c r="G2141" t="s">
        <v>1140</v>
      </c>
      <c r="H2141" t="str">
        <f>VLOOKUP(E2141,GDD!$A$2:$B$57,2)</f>
        <v>0-650</v>
      </c>
      <c r="I2141" cm="1">
        <f t="array" ref="I2141">IF(H2141="0-650",1,IF(H2141="650-900",2,IF(H2141="900+",3,NA)))</f>
        <v>1</v>
      </c>
      <c r="J2141">
        <v>13.5888449607988</v>
      </c>
      <c r="K2141">
        <v>35.0447486669676</v>
      </c>
      <c r="L2141">
        <v>0.43678278347952898</v>
      </c>
    </row>
    <row r="2142" spans="1:12" x14ac:dyDescent="0.2">
      <c r="A2142" t="s">
        <v>1010</v>
      </c>
      <c r="B2142" t="str">
        <f t="shared" si="99"/>
        <v>pcanopy_cover_10p</v>
      </c>
      <c r="C2142">
        <f>VLOOKUP(B2142,GDD!$D$2:$E$31,2)</f>
        <v>9</v>
      </c>
      <c r="D2142" t="str">
        <f t="shared" si="101"/>
        <v>SbDIV18</v>
      </c>
      <c r="E2142" s="2">
        <v>20180620</v>
      </c>
      <c r="F2142" t="str">
        <f t="shared" si="100"/>
        <v>RS4</v>
      </c>
      <c r="G2142" t="s">
        <v>1140</v>
      </c>
      <c r="H2142" t="str">
        <f>VLOOKUP(E2142,GDD!$A$2:$B$57,2)</f>
        <v>0-650</v>
      </c>
      <c r="I2142" cm="1">
        <f t="array" ref="I2142">IF(H2142="0-650",1,IF(H2142="650-900",2,IF(H2142="900+",3,NA)))</f>
        <v>1</v>
      </c>
      <c r="J2142">
        <v>13.4565677751963</v>
      </c>
      <c r="K2142">
        <v>34.759006417323398</v>
      </c>
      <c r="L2142">
        <v>0.43639047861319702</v>
      </c>
    </row>
    <row r="2143" spans="1:12" x14ac:dyDescent="0.2">
      <c r="A2143" t="s">
        <v>1011</v>
      </c>
      <c r="B2143" t="str">
        <f t="shared" si="99"/>
        <v>canopy_cover_20p</v>
      </c>
      <c r="C2143">
        <f>VLOOKUP(B2143,GDD!$D$2:$E$31,2)</f>
        <v>10</v>
      </c>
      <c r="D2143" t="str">
        <f t="shared" si="101"/>
        <v>SbDIV18</v>
      </c>
      <c r="E2143" s="2">
        <v>20180620</v>
      </c>
      <c r="F2143" t="str">
        <f t="shared" si="100"/>
        <v>RS4</v>
      </c>
      <c r="G2143" t="s">
        <v>1140</v>
      </c>
      <c r="H2143" t="str">
        <f>VLOOKUP(E2143,GDD!$A$2:$B$57,2)</f>
        <v>0-650</v>
      </c>
      <c r="I2143" cm="1">
        <f t="array" ref="I2143">IF(H2143="0-650",1,IF(H2143="650-900",2,IF(H2143="900+",3,NA)))</f>
        <v>1</v>
      </c>
      <c r="J2143">
        <v>14.094548182215</v>
      </c>
      <c r="K2143">
        <v>36.373533550703598</v>
      </c>
      <c r="L2143">
        <v>0.43661629647807298</v>
      </c>
    </row>
    <row r="2144" spans="1:12" x14ac:dyDescent="0.2">
      <c r="A2144" t="s">
        <v>1012</v>
      </c>
      <c r="B2144" t="str">
        <f t="shared" si="99"/>
        <v>canopy_cover_30p</v>
      </c>
      <c r="C2144">
        <f>VLOOKUP(B2144,GDD!$D$2:$E$31,2)</f>
        <v>11</v>
      </c>
      <c r="D2144" t="str">
        <f t="shared" si="101"/>
        <v>SbDIV18</v>
      </c>
      <c r="E2144" s="2">
        <v>20180620</v>
      </c>
      <c r="F2144" t="str">
        <f t="shared" si="100"/>
        <v>RS4</v>
      </c>
      <c r="G2144" t="s">
        <v>1140</v>
      </c>
      <c r="H2144" t="str">
        <f>VLOOKUP(E2144,GDD!$A$2:$B$57,2)</f>
        <v>0-650</v>
      </c>
      <c r="I2144" cm="1">
        <f t="array" ref="I2144">IF(H2144="0-650",1,IF(H2144="650-900",2,IF(H2144="900+",3,NA)))</f>
        <v>1</v>
      </c>
      <c r="J2144">
        <v>15.343298276580899</v>
      </c>
      <c r="K2144">
        <v>41.980793357265298</v>
      </c>
      <c r="L2144">
        <v>0.42228841012436802</v>
      </c>
    </row>
    <row r="2145" spans="1:12" x14ac:dyDescent="0.2">
      <c r="A2145" t="s">
        <v>1013</v>
      </c>
      <c r="B2145" t="str">
        <f t="shared" si="99"/>
        <v>canopy_cover_40p</v>
      </c>
      <c r="C2145">
        <f>VLOOKUP(B2145,GDD!$D$2:$E$31,2)</f>
        <v>12</v>
      </c>
      <c r="D2145" t="str">
        <f t="shared" si="101"/>
        <v>SbDIV18</v>
      </c>
      <c r="E2145" s="2">
        <v>20180620</v>
      </c>
      <c r="F2145" t="str">
        <f t="shared" si="100"/>
        <v>RS4</v>
      </c>
      <c r="G2145" t="s">
        <v>1140</v>
      </c>
      <c r="H2145" t="str">
        <f>VLOOKUP(E2145,GDD!$A$2:$B$57,2)</f>
        <v>0-650</v>
      </c>
      <c r="I2145" cm="1">
        <f t="array" ref="I2145">IF(H2145="0-650",1,IF(H2145="650-900",2,IF(H2145="900+",3,NA)))</f>
        <v>1</v>
      </c>
      <c r="J2145">
        <v>16.249453631579399</v>
      </c>
      <c r="K2145">
        <v>47.642561459399303</v>
      </c>
      <c r="L2145">
        <v>0.40551923718376998</v>
      </c>
    </row>
    <row r="2146" spans="1:12" x14ac:dyDescent="0.2">
      <c r="A2146" t="s">
        <v>1014</v>
      </c>
      <c r="B2146" t="str">
        <f t="shared" si="99"/>
        <v>canopy_cover_50p</v>
      </c>
      <c r="C2146">
        <f>VLOOKUP(B2146,GDD!$D$2:$E$31,2)</f>
        <v>13</v>
      </c>
      <c r="D2146" t="str">
        <f t="shared" si="101"/>
        <v>SbDIV18</v>
      </c>
      <c r="E2146" s="2">
        <v>20180620</v>
      </c>
      <c r="F2146" t="str">
        <f t="shared" si="100"/>
        <v>RS4</v>
      </c>
      <c r="G2146" t="s">
        <v>1140</v>
      </c>
      <c r="H2146" t="str">
        <f>VLOOKUP(E2146,GDD!$A$2:$B$57,2)</f>
        <v>0-650</v>
      </c>
      <c r="I2146" cm="1">
        <f t="array" ref="I2146">IF(H2146="0-650",1,IF(H2146="650-900",2,IF(H2146="900+",3,NA)))</f>
        <v>1</v>
      </c>
      <c r="J2146">
        <v>17.702449522328699</v>
      </c>
      <c r="K2146">
        <v>53.121823220951697</v>
      </c>
      <c r="L2146">
        <v>0.39993459758321398</v>
      </c>
    </row>
    <row r="2147" spans="1:12" x14ac:dyDescent="0.2">
      <c r="A2147" t="s">
        <v>1015</v>
      </c>
      <c r="B2147" t="str">
        <f t="shared" si="99"/>
        <v>canopy_cover_75p</v>
      </c>
      <c r="C2147">
        <f>VLOOKUP(B2147,GDD!$D$2:$E$31,2)</f>
        <v>14</v>
      </c>
      <c r="D2147" t="str">
        <f t="shared" si="101"/>
        <v>SbDIV18</v>
      </c>
      <c r="E2147" s="2">
        <v>20180620</v>
      </c>
      <c r="F2147" t="str">
        <f t="shared" si="100"/>
        <v>RS4</v>
      </c>
      <c r="G2147" t="s">
        <v>1140</v>
      </c>
      <c r="H2147" t="str">
        <f>VLOOKUP(E2147,GDD!$A$2:$B$57,2)</f>
        <v>0-650</v>
      </c>
      <c r="I2147" cm="1">
        <f t="array" ref="I2147">IF(H2147="0-650",1,IF(H2147="650-900",2,IF(H2147="900+",3,NA)))</f>
        <v>1</v>
      </c>
      <c r="J2147">
        <v>24.7753629060627</v>
      </c>
      <c r="K2147">
        <v>52.960058217585797</v>
      </c>
      <c r="L2147">
        <v>0.48337085976987398</v>
      </c>
    </row>
    <row r="2148" spans="1:12" x14ac:dyDescent="0.2">
      <c r="A2148" t="s">
        <v>1016</v>
      </c>
      <c r="B2148" t="str">
        <f t="shared" si="99"/>
        <v>standard_deviation_ht</v>
      </c>
      <c r="C2148">
        <f>VLOOKUP(B2148,GDD!$D$2:$E$31,2)</f>
        <v>15</v>
      </c>
      <c r="D2148" t="str">
        <f t="shared" si="101"/>
        <v>SbDIV18</v>
      </c>
      <c r="E2148" s="2">
        <v>20180620</v>
      </c>
      <c r="F2148" t="str">
        <f t="shared" si="100"/>
        <v>RS4</v>
      </c>
      <c r="G2148" t="s">
        <v>1140</v>
      </c>
      <c r="H2148" t="str">
        <f>VLOOKUP(E2148,GDD!$A$2:$B$57,2)</f>
        <v>0-650</v>
      </c>
      <c r="I2148" cm="1">
        <f t="array" ref="I2148">IF(H2148="0-650",1,IF(H2148="650-900",2,IF(H2148="900+",3,NA)))</f>
        <v>1</v>
      </c>
      <c r="J2148">
        <v>4.6240924343323402E-4</v>
      </c>
      <c r="K2148">
        <v>2.41156095731892E-4</v>
      </c>
      <c r="L2148">
        <v>0.79317208168082098</v>
      </c>
    </row>
    <row r="2149" spans="1:12" x14ac:dyDescent="0.2">
      <c r="A2149" t="s">
        <v>1017</v>
      </c>
      <c r="B2149" t="str">
        <f t="shared" si="99"/>
        <v>quadratic_mean_ht</v>
      </c>
      <c r="C2149">
        <f>VLOOKUP(B2149,GDD!$D$2:$E$31,2)</f>
        <v>16</v>
      </c>
      <c r="D2149" t="str">
        <f t="shared" si="101"/>
        <v>SbDIV18</v>
      </c>
      <c r="E2149" s="2">
        <v>20180620</v>
      </c>
      <c r="F2149" t="str">
        <f t="shared" si="100"/>
        <v>RS4</v>
      </c>
      <c r="G2149" t="s">
        <v>1140</v>
      </c>
      <c r="H2149" t="str">
        <f>VLOOKUP(E2149,GDD!$A$2:$B$57,2)</f>
        <v>0-650</v>
      </c>
      <c r="I2149" cm="1">
        <f t="array" ref="I2149">IF(H2149="0-650",1,IF(H2149="650-900",2,IF(H2149="900+",3,NA)))</f>
        <v>1</v>
      </c>
      <c r="J2149">
        <v>7.6292285572088997E-3</v>
      </c>
      <c r="K2149">
        <v>4.1902856147206704E-3</v>
      </c>
      <c r="L2149">
        <v>0.78454722379340702</v>
      </c>
    </row>
    <row r="2150" spans="1:12" x14ac:dyDescent="0.2">
      <c r="A2150" t="s">
        <v>1018</v>
      </c>
      <c r="B2150" t="str">
        <f t="shared" si="99"/>
        <v>skewness_ht</v>
      </c>
      <c r="C2150">
        <f>VLOOKUP(B2150,GDD!$D$2:$E$31,2)</f>
        <v>17</v>
      </c>
      <c r="D2150" t="str">
        <f t="shared" si="101"/>
        <v>SbDIV18</v>
      </c>
      <c r="E2150" s="2">
        <v>20180620</v>
      </c>
      <c r="F2150" t="str">
        <f t="shared" si="100"/>
        <v>RS4</v>
      </c>
      <c r="G2150" t="s">
        <v>1140</v>
      </c>
      <c r="H2150" t="str">
        <f>VLOOKUP(E2150,GDD!$A$2:$B$57,2)</f>
        <v>0-650</v>
      </c>
      <c r="I2150" cm="1">
        <f t="array" ref="I2150">IF(H2150="0-650",1,IF(H2150="650-900",2,IF(H2150="900+",3,NA)))</f>
        <v>1</v>
      </c>
      <c r="J2150">
        <v>1.61505345644187E-2</v>
      </c>
      <c r="K2150">
        <v>5.05296519559797E-2</v>
      </c>
      <c r="L2150">
        <v>0.38996484282397798</v>
      </c>
    </row>
    <row r="2151" spans="1:12" x14ac:dyDescent="0.2">
      <c r="A2151" t="s">
        <v>1019</v>
      </c>
      <c r="B2151" t="str">
        <f t="shared" si="99"/>
        <v>kurtosis_ht</v>
      </c>
      <c r="C2151">
        <f>VLOOKUP(B2151,GDD!$D$2:$E$31,2)</f>
        <v>18</v>
      </c>
      <c r="D2151" t="str">
        <f t="shared" si="101"/>
        <v>SbDIV18</v>
      </c>
      <c r="E2151" s="2">
        <v>20180620</v>
      </c>
      <c r="F2151" t="str">
        <f t="shared" si="100"/>
        <v>RS4</v>
      </c>
      <c r="G2151" t="s">
        <v>1140</v>
      </c>
      <c r="H2151" t="str">
        <f>VLOOKUP(E2151,GDD!$A$2:$B$57,2)</f>
        <v>0-650</v>
      </c>
      <c r="I2151" cm="1">
        <f t="array" ref="I2151">IF(H2151="0-650",1,IF(H2151="650-900",2,IF(H2151="900+",3,NA)))</f>
        <v>1</v>
      </c>
      <c r="J2151">
        <v>0.131423408781842</v>
      </c>
      <c r="K2151">
        <v>0.587544166404804</v>
      </c>
      <c r="L2151">
        <v>0.309089374792129</v>
      </c>
    </row>
    <row r="2152" spans="1:12" x14ac:dyDescent="0.2">
      <c r="A2152" t="s">
        <v>1020</v>
      </c>
      <c r="B2152" t="str">
        <f t="shared" si="99"/>
        <v>variation_ht</v>
      </c>
      <c r="C2152">
        <f>VLOOKUP(B2152,GDD!$D$2:$E$31,2)</f>
        <v>19</v>
      </c>
      <c r="D2152" t="str">
        <f t="shared" si="101"/>
        <v>SbDIV18</v>
      </c>
      <c r="E2152" s="2">
        <v>20180620</v>
      </c>
      <c r="F2152" t="str">
        <f t="shared" si="100"/>
        <v>RS4</v>
      </c>
      <c r="G2152" t="s">
        <v>1140</v>
      </c>
      <c r="H2152" t="str">
        <f>VLOOKUP(E2152,GDD!$A$2:$B$57,2)</f>
        <v>0-650</v>
      </c>
      <c r="I2152" cm="1">
        <f t="array" ref="I2152">IF(H2152="0-650",1,IF(H2152="650-900",2,IF(H2152="900+",3,NA)))</f>
        <v>1</v>
      </c>
      <c r="J2152">
        <v>1.06865979475543E-4</v>
      </c>
      <c r="K2152">
        <v>1.1961063105204799E-3</v>
      </c>
      <c r="L2152">
        <v>0.15160033854890101</v>
      </c>
    </row>
    <row r="2153" spans="1:12" x14ac:dyDescent="0.2">
      <c r="A2153" t="s">
        <v>1021</v>
      </c>
      <c r="B2153" t="str">
        <f t="shared" si="99"/>
        <v>plot_volume</v>
      </c>
      <c r="C2153">
        <f>VLOOKUP(B2153,GDD!$D$2:$E$31,2)</f>
        <v>20</v>
      </c>
      <c r="D2153" t="str">
        <f t="shared" si="101"/>
        <v>SbDIV18</v>
      </c>
      <c r="E2153" s="2">
        <v>20180620</v>
      </c>
      <c r="F2153" t="str">
        <f t="shared" si="100"/>
        <v>RS4</v>
      </c>
      <c r="G2153" t="s">
        <v>1140</v>
      </c>
      <c r="H2153" t="str">
        <f>VLOOKUP(E2153,GDD!$A$2:$B$57,2)</f>
        <v>0-650</v>
      </c>
      <c r="I2153" cm="1">
        <f t="array" ref="I2153">IF(H2153="0-650",1,IF(H2153="650-900",2,IF(H2153="900+",3,NA)))</f>
        <v>1</v>
      </c>
      <c r="J2153" s="1">
        <v>2.99259010508216E-6</v>
      </c>
      <c r="K2153" s="1">
        <v>2.5309375723538498E-6</v>
      </c>
      <c r="L2153">
        <v>0.70280618035258402</v>
      </c>
    </row>
    <row r="2154" spans="1:12" x14ac:dyDescent="0.2">
      <c r="A2154" t="s">
        <v>1022</v>
      </c>
      <c r="B2154" t="str">
        <f t="shared" si="99"/>
        <v>height_30p</v>
      </c>
      <c r="C2154">
        <f>VLOOKUP(B2154,GDD!$D$2:$E$31,2)</f>
        <v>2</v>
      </c>
      <c r="D2154" t="str">
        <f t="shared" si="101"/>
        <v>SbDIV18</v>
      </c>
      <c r="E2154" s="2">
        <v>20180702</v>
      </c>
      <c r="F2154" t="str">
        <f t="shared" si="100"/>
        <v>RS4</v>
      </c>
      <c r="G2154" t="s">
        <v>1140</v>
      </c>
      <c r="H2154" t="str">
        <f>VLOOKUP(E2154,GDD!$A$2:$B$57,2)</f>
        <v>650-900</v>
      </c>
      <c r="I2154" cm="1">
        <f t="array" ref="I2154">IF(H2154="0-650",1,IF(H2154="650-900",2,IF(H2154="900+",3,NA)))</f>
        <v>2</v>
      </c>
      <c r="J2154">
        <v>6.3529613529895904E-2</v>
      </c>
      <c r="K2154">
        <v>7.1115003240157897E-3</v>
      </c>
      <c r="L2154">
        <v>0.94699663285216695</v>
      </c>
    </row>
    <row r="2155" spans="1:12" x14ac:dyDescent="0.2">
      <c r="A2155" t="s">
        <v>1023</v>
      </c>
      <c r="B2155" t="str">
        <f t="shared" si="99"/>
        <v>height_50p</v>
      </c>
      <c r="C2155">
        <f>VLOOKUP(B2155,GDD!$D$2:$E$31,2)</f>
        <v>3</v>
      </c>
      <c r="D2155" t="str">
        <f t="shared" si="101"/>
        <v>SbDIV18</v>
      </c>
      <c r="E2155" s="2">
        <v>20180702</v>
      </c>
      <c r="F2155" t="str">
        <f t="shared" si="100"/>
        <v>RS4</v>
      </c>
      <c r="G2155" t="s">
        <v>1140</v>
      </c>
      <c r="H2155" t="str">
        <f>VLOOKUP(E2155,GDD!$A$2:$B$57,2)</f>
        <v>650-900</v>
      </c>
      <c r="I2155" cm="1">
        <f t="array" ref="I2155">IF(H2155="0-650",1,IF(H2155="650-900",2,IF(H2155="900+",3,NA)))</f>
        <v>2</v>
      </c>
      <c r="J2155">
        <v>7.9124270123277607E-2</v>
      </c>
      <c r="K2155">
        <v>7.0753597083438903E-3</v>
      </c>
      <c r="L2155">
        <v>0.95720304378088095</v>
      </c>
    </row>
    <row r="2156" spans="1:12" x14ac:dyDescent="0.2">
      <c r="A2156" t="s">
        <v>1024</v>
      </c>
      <c r="B2156" t="str">
        <f t="shared" si="99"/>
        <v>height_70p</v>
      </c>
      <c r="C2156">
        <f>VLOOKUP(B2156,GDD!$D$2:$E$31,2)</f>
        <v>4</v>
      </c>
      <c r="D2156" t="str">
        <f t="shared" si="101"/>
        <v>SbDIV18</v>
      </c>
      <c r="E2156" s="2">
        <v>20180702</v>
      </c>
      <c r="F2156" t="str">
        <f t="shared" si="100"/>
        <v>RS4</v>
      </c>
      <c r="G2156" t="s">
        <v>1140</v>
      </c>
      <c r="H2156" t="str">
        <f>VLOOKUP(E2156,GDD!$A$2:$B$57,2)</f>
        <v>650-900</v>
      </c>
      <c r="I2156" cm="1">
        <f t="array" ref="I2156">IF(H2156="0-650",1,IF(H2156="650-900",2,IF(H2156="900+",3,NA)))</f>
        <v>2</v>
      </c>
      <c r="J2156">
        <v>8.7647029773538304E-2</v>
      </c>
      <c r="K2156">
        <v>7.5815345566129996E-3</v>
      </c>
      <c r="L2156">
        <v>0.95854266615634698</v>
      </c>
    </row>
    <row r="2157" spans="1:12" x14ac:dyDescent="0.2">
      <c r="A2157" t="s">
        <v>1025</v>
      </c>
      <c r="B2157" t="str">
        <f t="shared" si="99"/>
        <v>height_90p</v>
      </c>
      <c r="C2157">
        <f>VLOOKUP(B2157,GDD!$D$2:$E$31,2)</f>
        <v>5</v>
      </c>
      <c r="D2157" t="str">
        <f t="shared" si="101"/>
        <v>SbDIV18</v>
      </c>
      <c r="E2157" s="2">
        <v>20180702</v>
      </c>
      <c r="F2157" t="str">
        <f t="shared" si="100"/>
        <v>RS4</v>
      </c>
      <c r="G2157" t="s">
        <v>1140</v>
      </c>
      <c r="H2157" t="str">
        <f>VLOOKUP(E2157,GDD!$A$2:$B$57,2)</f>
        <v>650-900</v>
      </c>
      <c r="I2157" cm="1">
        <f t="array" ref="I2157">IF(H2157="0-650",1,IF(H2157="650-900",2,IF(H2157="900+",3,NA)))</f>
        <v>2</v>
      </c>
      <c r="J2157">
        <v>8.0780625811268505E-2</v>
      </c>
      <c r="K2157">
        <v>2.1960019162162399E-2</v>
      </c>
      <c r="L2157">
        <v>0.88034074160305298</v>
      </c>
    </row>
    <row r="2158" spans="1:12" x14ac:dyDescent="0.2">
      <c r="A2158" t="s">
        <v>1026</v>
      </c>
      <c r="B2158" t="str">
        <f t="shared" si="99"/>
        <v>height_95p</v>
      </c>
      <c r="C2158">
        <f>VLOOKUP(B2158,GDD!$D$2:$E$31,2)</f>
        <v>6</v>
      </c>
      <c r="D2158" t="str">
        <f t="shared" si="101"/>
        <v>SbDIV18</v>
      </c>
      <c r="E2158" s="2">
        <v>20180702</v>
      </c>
      <c r="F2158" t="str">
        <f t="shared" si="100"/>
        <v>RS4</v>
      </c>
      <c r="G2158" t="s">
        <v>1140</v>
      </c>
      <c r="H2158" t="str">
        <f>VLOOKUP(E2158,GDD!$A$2:$B$57,2)</f>
        <v>650-900</v>
      </c>
      <c r="I2158" cm="1">
        <f t="array" ref="I2158">IF(H2158="0-650",1,IF(H2158="650-900",2,IF(H2158="900+",3,NA)))</f>
        <v>2</v>
      </c>
      <c r="J2158">
        <v>7.3178642563875504E-2</v>
      </c>
      <c r="K2158">
        <v>3.2952150713907898E-2</v>
      </c>
      <c r="L2158">
        <v>0.81622745864302004</v>
      </c>
    </row>
    <row r="2159" spans="1:12" x14ac:dyDescent="0.2">
      <c r="A2159" t="s">
        <v>1027</v>
      </c>
      <c r="B2159" t="str">
        <f t="shared" si="99"/>
        <v>height_99p</v>
      </c>
      <c r="C2159">
        <f>VLOOKUP(B2159,GDD!$D$2:$E$31,2)</f>
        <v>7</v>
      </c>
      <c r="D2159" t="str">
        <f t="shared" si="101"/>
        <v>SbDIV18</v>
      </c>
      <c r="E2159" s="2">
        <v>20180702</v>
      </c>
      <c r="F2159" t="str">
        <f t="shared" si="100"/>
        <v>RS4</v>
      </c>
      <c r="G2159" t="s">
        <v>1140</v>
      </c>
      <c r="H2159" t="str">
        <f>VLOOKUP(E2159,GDD!$A$2:$B$57,2)</f>
        <v>650-900</v>
      </c>
      <c r="I2159" cm="1">
        <f t="array" ref="I2159">IF(H2159="0-650",1,IF(H2159="650-900",2,IF(H2159="900+",3,NA)))</f>
        <v>2</v>
      </c>
      <c r="J2159">
        <v>5.8350564339454097E-2</v>
      </c>
      <c r="K2159">
        <v>5.15843380796785E-2</v>
      </c>
      <c r="L2159">
        <v>0.69347122438280095</v>
      </c>
    </row>
    <row r="2160" spans="1:12" x14ac:dyDescent="0.2">
      <c r="A2160" t="s">
        <v>1028</v>
      </c>
      <c r="B2160" t="str">
        <f t="shared" si="99"/>
        <v>canopy_cover_5p</v>
      </c>
      <c r="C2160">
        <f>VLOOKUP(B2160,GDD!$D$2:$E$31,2)</f>
        <v>8</v>
      </c>
      <c r="D2160" t="str">
        <f t="shared" si="101"/>
        <v>SbDIV18</v>
      </c>
      <c r="E2160" s="2">
        <v>20180702</v>
      </c>
      <c r="F2160" t="str">
        <f t="shared" si="100"/>
        <v>RS4</v>
      </c>
      <c r="G2160" t="s">
        <v>1140</v>
      </c>
      <c r="H2160" t="str">
        <f>VLOOKUP(E2160,GDD!$A$2:$B$57,2)</f>
        <v>650-900</v>
      </c>
      <c r="I2160" cm="1">
        <f t="array" ref="I2160">IF(H2160="0-650",1,IF(H2160="650-900",2,IF(H2160="900+",3,NA)))</f>
        <v>2</v>
      </c>
      <c r="J2160">
        <v>0.445143450705693</v>
      </c>
      <c r="K2160">
        <v>5.8659252595946398</v>
      </c>
      <c r="L2160">
        <v>0.13177308234186899</v>
      </c>
    </row>
    <row r="2161" spans="1:12" x14ac:dyDescent="0.2">
      <c r="A2161" t="s">
        <v>1029</v>
      </c>
      <c r="B2161" t="str">
        <f t="shared" si="99"/>
        <v>pcanopy_cover_10p</v>
      </c>
      <c r="C2161">
        <f>VLOOKUP(B2161,GDD!$D$2:$E$31,2)</f>
        <v>9</v>
      </c>
      <c r="D2161" t="str">
        <f t="shared" si="101"/>
        <v>SbDIV18</v>
      </c>
      <c r="E2161" s="2">
        <v>20180702</v>
      </c>
      <c r="F2161" t="str">
        <f t="shared" si="100"/>
        <v>RS4</v>
      </c>
      <c r="G2161" t="s">
        <v>1140</v>
      </c>
      <c r="H2161" t="str">
        <f>VLOOKUP(E2161,GDD!$A$2:$B$57,2)</f>
        <v>650-900</v>
      </c>
      <c r="I2161" cm="1">
        <f t="array" ref="I2161">IF(H2161="0-650",1,IF(H2161="650-900",2,IF(H2161="900+",3,NA)))</f>
        <v>2</v>
      </c>
      <c r="J2161">
        <v>0.459763128999162</v>
      </c>
      <c r="K2161">
        <v>6.0550603907552896</v>
      </c>
      <c r="L2161">
        <v>0.13183953462857201</v>
      </c>
    </row>
    <row r="2162" spans="1:12" x14ac:dyDescent="0.2">
      <c r="A2162" t="s">
        <v>1030</v>
      </c>
      <c r="B2162" t="str">
        <f t="shared" si="99"/>
        <v>canopy_cover_20p</v>
      </c>
      <c r="C2162">
        <f>VLOOKUP(B2162,GDD!$D$2:$E$31,2)</f>
        <v>10</v>
      </c>
      <c r="D2162" t="str">
        <f t="shared" si="101"/>
        <v>SbDIV18</v>
      </c>
      <c r="E2162" s="2">
        <v>20180702</v>
      </c>
      <c r="F2162" t="str">
        <f t="shared" si="100"/>
        <v>RS4</v>
      </c>
      <c r="G2162" t="s">
        <v>1140</v>
      </c>
      <c r="H2162" t="str">
        <f>VLOOKUP(E2162,GDD!$A$2:$B$57,2)</f>
        <v>650-900</v>
      </c>
      <c r="I2162" cm="1">
        <f t="array" ref="I2162">IF(H2162="0-650",1,IF(H2162="650-900",2,IF(H2162="900+",3,NA)))</f>
        <v>2</v>
      </c>
      <c r="J2162">
        <v>0.53705571675459796</v>
      </c>
      <c r="K2162">
        <v>6.76297679658534</v>
      </c>
      <c r="L2162">
        <v>0.13705491146374901</v>
      </c>
    </row>
    <row r="2163" spans="1:12" x14ac:dyDescent="0.2">
      <c r="A2163" t="s">
        <v>1031</v>
      </c>
      <c r="B2163" t="str">
        <f t="shared" si="99"/>
        <v>canopy_cover_30p</v>
      </c>
      <c r="C2163">
        <f>VLOOKUP(B2163,GDD!$D$2:$E$31,2)</f>
        <v>11</v>
      </c>
      <c r="D2163" t="str">
        <f t="shared" si="101"/>
        <v>SbDIV18</v>
      </c>
      <c r="E2163" s="2">
        <v>20180702</v>
      </c>
      <c r="F2163" t="str">
        <f t="shared" si="100"/>
        <v>RS4</v>
      </c>
      <c r="G2163" t="s">
        <v>1140</v>
      </c>
      <c r="H2163" t="str">
        <f>VLOOKUP(E2163,GDD!$A$2:$B$57,2)</f>
        <v>650-900</v>
      </c>
      <c r="I2163" cm="1">
        <f t="array" ref="I2163">IF(H2163="0-650",1,IF(H2163="650-900",2,IF(H2163="900+",3,NA)))</f>
        <v>2</v>
      </c>
      <c r="J2163">
        <v>0.68521264035625096</v>
      </c>
      <c r="K2163">
        <v>7.7443513246301601</v>
      </c>
      <c r="L2163">
        <v>0.150352042628145</v>
      </c>
    </row>
    <row r="2164" spans="1:12" x14ac:dyDescent="0.2">
      <c r="A2164" t="s">
        <v>1032</v>
      </c>
      <c r="B2164" t="str">
        <f t="shared" si="99"/>
        <v>canopy_cover_40p</v>
      </c>
      <c r="C2164">
        <f>VLOOKUP(B2164,GDD!$D$2:$E$31,2)</f>
        <v>12</v>
      </c>
      <c r="D2164" t="str">
        <f t="shared" si="101"/>
        <v>SbDIV18</v>
      </c>
      <c r="E2164" s="2">
        <v>20180702</v>
      </c>
      <c r="F2164" t="str">
        <f t="shared" si="100"/>
        <v>RS4</v>
      </c>
      <c r="G2164" t="s">
        <v>1140</v>
      </c>
      <c r="H2164" t="str">
        <f>VLOOKUP(E2164,GDD!$A$2:$B$57,2)</f>
        <v>650-900</v>
      </c>
      <c r="I2164" cm="1">
        <f t="array" ref="I2164">IF(H2164="0-650",1,IF(H2164="650-900",2,IF(H2164="900+",3,NA)))</f>
        <v>2</v>
      </c>
      <c r="J2164">
        <v>2.3156061197518598</v>
      </c>
      <c r="K2164">
        <v>13.686174434588001</v>
      </c>
      <c r="L2164">
        <v>0.25283149402824701</v>
      </c>
    </row>
    <row r="2165" spans="1:12" x14ac:dyDescent="0.2">
      <c r="A2165" t="s">
        <v>1033</v>
      </c>
      <c r="B2165" t="str">
        <f t="shared" si="99"/>
        <v>canopy_cover_50p</v>
      </c>
      <c r="C2165">
        <f>VLOOKUP(B2165,GDD!$D$2:$E$31,2)</f>
        <v>13</v>
      </c>
      <c r="D2165" t="str">
        <f t="shared" si="101"/>
        <v>SbDIV18</v>
      </c>
      <c r="E2165" s="2">
        <v>20180702</v>
      </c>
      <c r="F2165" t="str">
        <f t="shared" si="100"/>
        <v>RS4</v>
      </c>
      <c r="G2165" t="s">
        <v>1140</v>
      </c>
      <c r="H2165" t="str">
        <f>VLOOKUP(E2165,GDD!$A$2:$B$57,2)</f>
        <v>650-900</v>
      </c>
      <c r="I2165" cm="1">
        <f t="array" ref="I2165">IF(H2165="0-650",1,IF(H2165="650-900",2,IF(H2165="900+",3,NA)))</f>
        <v>2</v>
      </c>
      <c r="J2165">
        <v>17.794517487508099</v>
      </c>
      <c r="K2165">
        <v>94.288696148147295</v>
      </c>
      <c r="L2165">
        <v>0.27401953104082999</v>
      </c>
    </row>
    <row r="2166" spans="1:12" x14ac:dyDescent="0.2">
      <c r="A2166" t="s">
        <v>1034</v>
      </c>
      <c r="B2166" t="str">
        <f t="shared" si="99"/>
        <v>canopy_cover_75p</v>
      </c>
      <c r="C2166">
        <f>VLOOKUP(B2166,GDD!$D$2:$E$31,2)</f>
        <v>14</v>
      </c>
      <c r="D2166" t="str">
        <f t="shared" si="101"/>
        <v>SbDIV18</v>
      </c>
      <c r="E2166" s="2">
        <v>20180702</v>
      </c>
      <c r="F2166" t="str">
        <f t="shared" si="100"/>
        <v>RS4</v>
      </c>
      <c r="G2166" t="s">
        <v>1140</v>
      </c>
      <c r="H2166" t="str">
        <f>VLOOKUP(E2166,GDD!$A$2:$B$57,2)</f>
        <v>650-900</v>
      </c>
      <c r="I2166" cm="1">
        <f t="array" ref="I2166">IF(H2166="0-650",1,IF(H2166="650-900",2,IF(H2166="900+",3,NA)))</f>
        <v>2</v>
      </c>
      <c r="J2166">
        <v>151.26582669948601</v>
      </c>
      <c r="K2166">
        <v>382.03298656584599</v>
      </c>
      <c r="L2166">
        <v>0.44193292457308297</v>
      </c>
    </row>
    <row r="2167" spans="1:12" x14ac:dyDescent="0.2">
      <c r="A2167" t="s">
        <v>1035</v>
      </c>
      <c r="B2167" t="str">
        <f t="shared" si="99"/>
        <v>standard_deviation_ht</v>
      </c>
      <c r="C2167">
        <f>VLOOKUP(B2167,GDD!$D$2:$E$31,2)</f>
        <v>15</v>
      </c>
      <c r="D2167" t="str">
        <f t="shared" si="101"/>
        <v>SbDIV18</v>
      </c>
      <c r="E2167" s="2">
        <v>20180702</v>
      </c>
      <c r="F2167" t="str">
        <f t="shared" si="100"/>
        <v>RS4</v>
      </c>
      <c r="G2167" t="s">
        <v>1140</v>
      </c>
      <c r="H2167" t="str">
        <f>VLOOKUP(E2167,GDD!$A$2:$B$57,2)</f>
        <v>650-900</v>
      </c>
      <c r="I2167" cm="1">
        <f t="array" ref="I2167">IF(H2167="0-650",1,IF(H2167="650-900",2,IF(H2167="900+",3,NA)))</f>
        <v>2</v>
      </c>
      <c r="J2167">
        <v>2.7942363071750999E-3</v>
      </c>
      <c r="K2167">
        <v>1.6379008750175201E-3</v>
      </c>
      <c r="L2167">
        <v>0.77334400478644105</v>
      </c>
    </row>
    <row r="2168" spans="1:12" x14ac:dyDescent="0.2">
      <c r="A2168" t="s">
        <v>1036</v>
      </c>
      <c r="B2168" t="str">
        <f t="shared" si="99"/>
        <v>quadratic_mean_ht</v>
      </c>
      <c r="C2168">
        <f>VLOOKUP(B2168,GDD!$D$2:$E$31,2)</f>
        <v>16</v>
      </c>
      <c r="D2168" t="str">
        <f t="shared" si="101"/>
        <v>SbDIV18</v>
      </c>
      <c r="E2168" s="2">
        <v>20180702</v>
      </c>
      <c r="F2168" t="str">
        <f t="shared" si="100"/>
        <v>RS4</v>
      </c>
      <c r="G2168" t="s">
        <v>1140</v>
      </c>
      <c r="H2168" t="str">
        <f>VLOOKUP(E2168,GDD!$A$2:$B$57,2)</f>
        <v>650-900</v>
      </c>
      <c r="I2168" cm="1">
        <f t="array" ref="I2168">IF(H2168="0-650",1,IF(H2168="650-900",2,IF(H2168="900+",3,NA)))</f>
        <v>2</v>
      </c>
      <c r="J2168">
        <v>6.5196795060042598E-2</v>
      </c>
      <c r="K2168">
        <v>8.8007844000651692E-3</v>
      </c>
      <c r="L2168">
        <v>0.93677341896607202</v>
      </c>
    </row>
    <row r="2169" spans="1:12" x14ac:dyDescent="0.2">
      <c r="A2169" t="s">
        <v>1037</v>
      </c>
      <c r="B2169" t="str">
        <f t="shared" si="99"/>
        <v>skewness_ht</v>
      </c>
      <c r="C2169">
        <f>VLOOKUP(B2169,GDD!$D$2:$E$31,2)</f>
        <v>17</v>
      </c>
      <c r="D2169" t="str">
        <f t="shared" si="101"/>
        <v>SbDIV18</v>
      </c>
      <c r="E2169" s="2">
        <v>20180702</v>
      </c>
      <c r="F2169" t="str">
        <f t="shared" si="100"/>
        <v>RS4</v>
      </c>
      <c r="G2169" t="s">
        <v>1140</v>
      </c>
      <c r="H2169" t="str">
        <f>VLOOKUP(E2169,GDD!$A$2:$B$57,2)</f>
        <v>650-900</v>
      </c>
      <c r="I2169" cm="1">
        <f t="array" ref="I2169">IF(H2169="0-650",1,IF(H2169="650-900",2,IF(H2169="900+",3,NA)))</f>
        <v>2</v>
      </c>
      <c r="J2169">
        <v>0.19908794868031399</v>
      </c>
      <c r="K2169">
        <v>0.50591464890586402</v>
      </c>
      <c r="L2169">
        <v>0.44041595059800598</v>
      </c>
    </row>
    <row r="2170" spans="1:12" x14ac:dyDescent="0.2">
      <c r="A2170" t="s">
        <v>1038</v>
      </c>
      <c r="B2170" t="str">
        <f t="shared" si="99"/>
        <v>kurtosis_ht</v>
      </c>
      <c r="C2170">
        <f>VLOOKUP(B2170,GDD!$D$2:$E$31,2)</f>
        <v>18</v>
      </c>
      <c r="D2170" t="str">
        <f t="shared" si="101"/>
        <v>SbDIV18</v>
      </c>
      <c r="E2170" s="2">
        <v>20180702</v>
      </c>
      <c r="F2170" t="str">
        <f t="shared" si="100"/>
        <v>RS4</v>
      </c>
      <c r="G2170" t="s">
        <v>1140</v>
      </c>
      <c r="H2170" t="str">
        <f>VLOOKUP(E2170,GDD!$A$2:$B$57,2)</f>
        <v>650-900</v>
      </c>
      <c r="I2170" cm="1">
        <f t="array" ref="I2170">IF(H2170="0-650",1,IF(H2170="650-900",2,IF(H2170="900+",3,NA)))</f>
        <v>2</v>
      </c>
      <c r="J2170">
        <v>0.61264036263689703</v>
      </c>
      <c r="K2170">
        <v>1.71727926360452</v>
      </c>
      <c r="L2170">
        <v>0.41639957380813297</v>
      </c>
    </row>
    <row r="2171" spans="1:12" x14ac:dyDescent="0.2">
      <c r="A2171" t="s">
        <v>1039</v>
      </c>
      <c r="B2171" t="str">
        <f t="shared" si="99"/>
        <v>variation_ht</v>
      </c>
      <c r="C2171">
        <f>VLOOKUP(B2171,GDD!$D$2:$E$31,2)</f>
        <v>19</v>
      </c>
      <c r="D2171" t="str">
        <f t="shared" si="101"/>
        <v>SbDIV18</v>
      </c>
      <c r="E2171" s="2">
        <v>20180702</v>
      </c>
      <c r="F2171" t="str">
        <f t="shared" si="100"/>
        <v>RS4</v>
      </c>
      <c r="G2171" t="s">
        <v>1140</v>
      </c>
      <c r="H2171" t="str">
        <f>VLOOKUP(E2171,GDD!$A$2:$B$57,2)</f>
        <v>650-900</v>
      </c>
      <c r="I2171" cm="1">
        <f t="array" ref="I2171">IF(H2171="0-650",1,IF(H2171="650-900",2,IF(H2171="900+",3,NA)))</f>
        <v>2</v>
      </c>
      <c r="J2171">
        <v>2.4318068925983E-4</v>
      </c>
      <c r="K2171">
        <v>1.06150139537753E-3</v>
      </c>
      <c r="L2171">
        <v>0.314214791337804</v>
      </c>
    </row>
    <row r="2172" spans="1:12" x14ac:dyDescent="0.2">
      <c r="A2172" t="s">
        <v>1040</v>
      </c>
      <c r="B2172" t="str">
        <f t="shared" si="99"/>
        <v>plot_volume</v>
      </c>
      <c r="C2172">
        <f>VLOOKUP(B2172,GDD!$D$2:$E$31,2)</f>
        <v>20</v>
      </c>
      <c r="D2172" t="str">
        <f t="shared" si="101"/>
        <v>SbDIV18</v>
      </c>
      <c r="E2172" s="2">
        <v>20180702</v>
      </c>
      <c r="F2172" t="str">
        <f t="shared" si="100"/>
        <v>RS4</v>
      </c>
      <c r="G2172" t="s">
        <v>1140</v>
      </c>
      <c r="H2172" t="str">
        <f>VLOOKUP(E2172,GDD!$A$2:$B$57,2)</f>
        <v>650-900</v>
      </c>
      <c r="I2172" cm="1">
        <f t="array" ref="I2172">IF(H2172="0-650",1,IF(H2172="650-900",2,IF(H2172="900+",3,NA)))</f>
        <v>2</v>
      </c>
      <c r="J2172" s="1">
        <v>2.1668625101773299E-5</v>
      </c>
      <c r="K2172" s="1">
        <v>6.8841577786988098E-6</v>
      </c>
      <c r="L2172">
        <v>0.86292383954801599</v>
      </c>
    </row>
    <row r="2173" spans="1:12" x14ac:dyDescent="0.2">
      <c r="A2173" t="s">
        <v>1041</v>
      </c>
      <c r="B2173" t="str">
        <f t="shared" si="99"/>
        <v>height_30p</v>
      </c>
      <c r="C2173">
        <f>VLOOKUP(B2173,GDD!$D$2:$E$31,2)</f>
        <v>2</v>
      </c>
      <c r="D2173" t="str">
        <f t="shared" si="101"/>
        <v>SbDIV18</v>
      </c>
      <c r="E2173" s="2">
        <v>20180710</v>
      </c>
      <c r="F2173" t="str">
        <f t="shared" si="100"/>
        <v>RS4</v>
      </c>
      <c r="G2173" t="s">
        <v>1140</v>
      </c>
      <c r="H2173" t="str">
        <f>VLOOKUP(E2173,GDD!$A$2:$B$57,2)</f>
        <v>650-900</v>
      </c>
      <c r="I2173" cm="1">
        <f t="array" ref="I2173">IF(H2173="0-650",1,IF(H2173="650-900",2,IF(H2173="900+",3,NA)))</f>
        <v>2</v>
      </c>
      <c r="J2173">
        <v>0.105568161845319</v>
      </c>
      <c r="K2173">
        <v>7.01432309763967E-3</v>
      </c>
      <c r="L2173">
        <v>0.967846425390399</v>
      </c>
    </row>
    <row r="2174" spans="1:12" x14ac:dyDescent="0.2">
      <c r="A2174" t="s">
        <v>1042</v>
      </c>
      <c r="B2174" t="str">
        <f t="shared" si="99"/>
        <v>height_50p</v>
      </c>
      <c r="C2174">
        <f>VLOOKUP(B2174,GDD!$D$2:$E$31,2)</f>
        <v>3</v>
      </c>
      <c r="D2174" t="str">
        <f t="shared" si="101"/>
        <v>SbDIV18</v>
      </c>
      <c r="E2174" s="2">
        <v>20180710</v>
      </c>
      <c r="F2174" t="str">
        <f t="shared" si="100"/>
        <v>RS4</v>
      </c>
      <c r="G2174" t="s">
        <v>1140</v>
      </c>
      <c r="H2174" t="str">
        <f>VLOOKUP(E2174,GDD!$A$2:$B$57,2)</f>
        <v>650-900</v>
      </c>
      <c r="I2174" cm="1">
        <f t="array" ref="I2174">IF(H2174="0-650",1,IF(H2174="650-900",2,IF(H2174="900+",3,NA)))</f>
        <v>2</v>
      </c>
      <c r="J2174">
        <v>0.12578405230399201</v>
      </c>
      <c r="K2174">
        <v>6.76728686557076E-3</v>
      </c>
      <c r="L2174">
        <v>0.97380425954426997</v>
      </c>
    </row>
    <row r="2175" spans="1:12" x14ac:dyDescent="0.2">
      <c r="A2175" t="s">
        <v>1043</v>
      </c>
      <c r="B2175" t="str">
        <f t="shared" si="99"/>
        <v>height_70p</v>
      </c>
      <c r="C2175">
        <f>VLOOKUP(B2175,GDD!$D$2:$E$31,2)</f>
        <v>4</v>
      </c>
      <c r="D2175" t="str">
        <f t="shared" si="101"/>
        <v>SbDIV18</v>
      </c>
      <c r="E2175" s="2">
        <v>20180710</v>
      </c>
      <c r="F2175" t="str">
        <f t="shared" si="100"/>
        <v>RS4</v>
      </c>
      <c r="G2175" t="s">
        <v>1140</v>
      </c>
      <c r="H2175" t="str">
        <f>VLOOKUP(E2175,GDD!$A$2:$B$57,2)</f>
        <v>650-900</v>
      </c>
      <c r="I2175" cm="1">
        <f t="array" ref="I2175">IF(H2175="0-650",1,IF(H2175="650-900",2,IF(H2175="900+",3,NA)))</f>
        <v>2</v>
      </c>
      <c r="J2175">
        <v>0.14124036305333901</v>
      </c>
      <c r="K2175">
        <v>7.7965223409007601E-3</v>
      </c>
      <c r="L2175">
        <v>0.97314111807729697</v>
      </c>
    </row>
    <row r="2176" spans="1:12" x14ac:dyDescent="0.2">
      <c r="A2176" t="s">
        <v>1044</v>
      </c>
      <c r="B2176" t="str">
        <f t="shared" si="99"/>
        <v>height_90p</v>
      </c>
      <c r="C2176">
        <f>VLOOKUP(B2176,GDD!$D$2:$E$31,2)</f>
        <v>5</v>
      </c>
      <c r="D2176" t="str">
        <f t="shared" si="101"/>
        <v>SbDIV18</v>
      </c>
      <c r="E2176" s="2">
        <v>20180710</v>
      </c>
      <c r="F2176" t="str">
        <f t="shared" si="100"/>
        <v>RS4</v>
      </c>
      <c r="G2176" t="s">
        <v>1140</v>
      </c>
      <c r="H2176" t="str">
        <f>VLOOKUP(E2176,GDD!$A$2:$B$57,2)</f>
        <v>650-900</v>
      </c>
      <c r="I2176" cm="1">
        <f t="array" ref="I2176">IF(H2176="0-650",1,IF(H2176="650-900",2,IF(H2176="900+",3,NA)))</f>
        <v>2</v>
      </c>
      <c r="J2176">
        <v>0.15370548929046601</v>
      </c>
      <c r="K2176">
        <v>2.3577975905732299E-2</v>
      </c>
      <c r="L2176">
        <v>0.92876506727452701</v>
      </c>
    </row>
    <row r="2177" spans="1:12" x14ac:dyDescent="0.2">
      <c r="A2177" t="s">
        <v>1045</v>
      </c>
      <c r="B2177" t="str">
        <f t="shared" si="99"/>
        <v>height_95p</v>
      </c>
      <c r="C2177">
        <f>VLOOKUP(B2177,GDD!$D$2:$E$31,2)</f>
        <v>6</v>
      </c>
      <c r="D2177" t="str">
        <f t="shared" si="101"/>
        <v>SbDIV18</v>
      </c>
      <c r="E2177" s="2">
        <v>20180710</v>
      </c>
      <c r="F2177" t="str">
        <f t="shared" si="100"/>
        <v>RS4</v>
      </c>
      <c r="G2177" t="s">
        <v>1140</v>
      </c>
      <c r="H2177" t="str">
        <f>VLOOKUP(E2177,GDD!$A$2:$B$57,2)</f>
        <v>650-900</v>
      </c>
      <c r="I2177" cm="1">
        <f t="array" ref="I2177">IF(H2177="0-650",1,IF(H2177="650-900",2,IF(H2177="900+",3,NA)))</f>
        <v>2</v>
      </c>
      <c r="J2177">
        <v>0.149555780777714</v>
      </c>
      <c r="K2177">
        <v>3.8783025836690799E-2</v>
      </c>
      <c r="L2177">
        <v>0.88522152386038699</v>
      </c>
    </row>
    <row r="2178" spans="1:12" x14ac:dyDescent="0.2">
      <c r="A2178" t="s">
        <v>1046</v>
      </c>
      <c r="B2178" t="str">
        <f t="shared" ref="B2178:B2241" si="102">LEFT(A2178, FIND("_RS",A2178)-10)</f>
        <v>height_99p</v>
      </c>
      <c r="C2178">
        <f>VLOOKUP(B2178,GDD!$D$2:$E$31,2)</f>
        <v>7</v>
      </c>
      <c r="D2178" t="str">
        <f t="shared" si="101"/>
        <v>SbDIV18</v>
      </c>
      <c r="E2178" s="2">
        <v>20180710</v>
      </c>
      <c r="F2178" t="str">
        <f t="shared" ref="F2178:F2241" si="103">RIGHT(A2178,LEN(A2178)-FIND("_RS",A2178))</f>
        <v>RS4</v>
      </c>
      <c r="G2178" t="s">
        <v>1140</v>
      </c>
      <c r="H2178" t="str">
        <f>VLOOKUP(E2178,GDD!$A$2:$B$57,2)</f>
        <v>650-900</v>
      </c>
      <c r="I2178" cm="1">
        <f t="array" ref="I2178">IF(H2178="0-650",1,IF(H2178="650-900",2,IF(H2178="900+",3,NA)))</f>
        <v>2</v>
      </c>
      <c r="J2178">
        <v>0.13042518280696799</v>
      </c>
      <c r="K2178">
        <v>6.9602991178837101E-2</v>
      </c>
      <c r="L2178">
        <v>0.78937120852887899</v>
      </c>
    </row>
    <row r="2179" spans="1:12" x14ac:dyDescent="0.2">
      <c r="A2179" t="s">
        <v>1047</v>
      </c>
      <c r="B2179" t="str">
        <f t="shared" si="102"/>
        <v>canopy_cover_5p</v>
      </c>
      <c r="C2179">
        <f>VLOOKUP(B2179,GDD!$D$2:$E$31,2)</f>
        <v>8</v>
      </c>
      <c r="D2179" t="str">
        <f t="shared" ref="D2179:D2242" si="104">"SbDIV"&amp;MID(E2179,3,2)</f>
        <v>SbDIV18</v>
      </c>
      <c r="E2179" s="2">
        <v>20180710</v>
      </c>
      <c r="F2179" t="str">
        <f t="shared" si="103"/>
        <v>RS4</v>
      </c>
      <c r="G2179" t="s">
        <v>1140</v>
      </c>
      <c r="H2179" t="str">
        <f>VLOOKUP(E2179,GDD!$A$2:$B$57,2)</f>
        <v>650-900</v>
      </c>
      <c r="I2179" cm="1">
        <f t="array" ref="I2179">IF(H2179="0-650",1,IF(H2179="650-900",2,IF(H2179="900+",3,NA)))</f>
        <v>2</v>
      </c>
      <c r="J2179">
        <v>0.27843640843944201</v>
      </c>
      <c r="K2179">
        <v>3.4717448941715201</v>
      </c>
      <c r="L2179">
        <v>0.13822925301435099</v>
      </c>
    </row>
    <row r="2180" spans="1:12" x14ac:dyDescent="0.2">
      <c r="A2180" t="s">
        <v>1048</v>
      </c>
      <c r="B2180" t="str">
        <f t="shared" si="102"/>
        <v>pcanopy_cover_10p</v>
      </c>
      <c r="C2180">
        <f>VLOOKUP(B2180,GDD!$D$2:$E$31,2)</f>
        <v>9</v>
      </c>
      <c r="D2180" t="str">
        <f t="shared" si="104"/>
        <v>SbDIV18</v>
      </c>
      <c r="E2180" s="2">
        <v>20180710</v>
      </c>
      <c r="F2180" t="str">
        <f t="shared" si="103"/>
        <v>RS4</v>
      </c>
      <c r="G2180" t="s">
        <v>1140</v>
      </c>
      <c r="H2180" t="str">
        <f>VLOOKUP(E2180,GDD!$A$2:$B$57,2)</f>
        <v>650-900</v>
      </c>
      <c r="I2180" cm="1">
        <f t="array" ref="I2180">IF(H2180="0-650",1,IF(H2180="650-900",2,IF(H2180="900+",3,NA)))</f>
        <v>2</v>
      </c>
      <c r="J2180">
        <v>0.33838443896981901</v>
      </c>
      <c r="K2180">
        <v>3.6987057286793701</v>
      </c>
      <c r="L2180">
        <v>0.15467325005517199</v>
      </c>
    </row>
    <row r="2181" spans="1:12" x14ac:dyDescent="0.2">
      <c r="A2181" t="s">
        <v>1049</v>
      </c>
      <c r="B2181" t="str">
        <f t="shared" si="102"/>
        <v>canopy_cover_20p</v>
      </c>
      <c r="C2181">
        <f>VLOOKUP(B2181,GDD!$D$2:$E$31,2)</f>
        <v>10</v>
      </c>
      <c r="D2181" t="str">
        <f t="shared" si="104"/>
        <v>SbDIV18</v>
      </c>
      <c r="E2181" s="2">
        <v>20180710</v>
      </c>
      <c r="F2181" t="str">
        <f t="shared" si="103"/>
        <v>RS4</v>
      </c>
      <c r="G2181" t="s">
        <v>1140</v>
      </c>
      <c r="H2181" t="str">
        <f>VLOOKUP(E2181,GDD!$A$2:$B$57,2)</f>
        <v>650-900</v>
      </c>
      <c r="I2181" cm="1">
        <f t="array" ref="I2181">IF(H2181="0-650",1,IF(H2181="650-900",2,IF(H2181="900+",3,NA)))</f>
        <v>2</v>
      </c>
      <c r="J2181">
        <v>0.50354578705036401</v>
      </c>
      <c r="K2181">
        <v>4.1350104015155802</v>
      </c>
      <c r="L2181">
        <v>0.195852120178932</v>
      </c>
    </row>
    <row r="2182" spans="1:12" x14ac:dyDescent="0.2">
      <c r="A2182" t="s">
        <v>1050</v>
      </c>
      <c r="B2182" t="str">
        <f t="shared" si="102"/>
        <v>canopy_cover_30p</v>
      </c>
      <c r="C2182">
        <f>VLOOKUP(B2182,GDD!$D$2:$E$31,2)</f>
        <v>11</v>
      </c>
      <c r="D2182" t="str">
        <f t="shared" si="104"/>
        <v>SbDIV18</v>
      </c>
      <c r="E2182" s="2">
        <v>20180710</v>
      </c>
      <c r="F2182" t="str">
        <f t="shared" si="103"/>
        <v>RS4</v>
      </c>
      <c r="G2182" t="s">
        <v>1140</v>
      </c>
      <c r="H2182" t="str">
        <f>VLOOKUP(E2182,GDD!$A$2:$B$57,2)</f>
        <v>650-900</v>
      </c>
      <c r="I2182" cm="1">
        <f t="array" ref="I2182">IF(H2182="0-650",1,IF(H2182="650-900",2,IF(H2182="900+",3,NA)))</f>
        <v>2</v>
      </c>
      <c r="J2182">
        <v>1.3073858091991</v>
      </c>
      <c r="K2182">
        <v>5.7879422026206004</v>
      </c>
      <c r="L2182">
        <v>0.31118180079601498</v>
      </c>
    </row>
    <row r="2183" spans="1:12" x14ac:dyDescent="0.2">
      <c r="A2183" t="s">
        <v>1051</v>
      </c>
      <c r="B2183" t="str">
        <f t="shared" si="102"/>
        <v>canopy_cover_40p</v>
      </c>
      <c r="C2183">
        <f>VLOOKUP(B2183,GDD!$D$2:$E$31,2)</f>
        <v>12</v>
      </c>
      <c r="D2183" t="str">
        <f t="shared" si="104"/>
        <v>SbDIV18</v>
      </c>
      <c r="E2183" s="2">
        <v>20180710</v>
      </c>
      <c r="F2183" t="str">
        <f t="shared" si="103"/>
        <v>RS4</v>
      </c>
      <c r="G2183" t="s">
        <v>1140</v>
      </c>
      <c r="H2183" t="str">
        <f>VLOOKUP(E2183,GDD!$A$2:$B$57,2)</f>
        <v>650-900</v>
      </c>
      <c r="I2183" cm="1">
        <f t="array" ref="I2183">IF(H2183="0-650",1,IF(H2183="650-900",2,IF(H2183="900+",3,NA)))</f>
        <v>2</v>
      </c>
      <c r="J2183">
        <v>7.1604755744055604</v>
      </c>
      <c r="K2183">
        <v>34.964497813390501</v>
      </c>
      <c r="L2183">
        <v>0.29057158756521201</v>
      </c>
    </row>
    <row r="2184" spans="1:12" x14ac:dyDescent="0.2">
      <c r="A2184" t="s">
        <v>1052</v>
      </c>
      <c r="B2184" t="str">
        <f t="shared" si="102"/>
        <v>canopy_cover_50p</v>
      </c>
      <c r="C2184">
        <f>VLOOKUP(B2184,GDD!$D$2:$E$31,2)</f>
        <v>13</v>
      </c>
      <c r="D2184" t="str">
        <f t="shared" si="104"/>
        <v>SbDIV18</v>
      </c>
      <c r="E2184" s="2">
        <v>20180710</v>
      </c>
      <c r="F2184" t="str">
        <f t="shared" si="103"/>
        <v>RS4</v>
      </c>
      <c r="G2184" t="s">
        <v>1140</v>
      </c>
      <c r="H2184" t="str">
        <f>VLOOKUP(E2184,GDD!$A$2:$B$57,2)</f>
        <v>650-900</v>
      </c>
      <c r="I2184" cm="1">
        <f t="array" ref="I2184">IF(H2184="0-650",1,IF(H2184="650-900",2,IF(H2184="900+",3,NA)))</f>
        <v>2</v>
      </c>
      <c r="J2184">
        <v>51.696723727432598</v>
      </c>
      <c r="K2184">
        <v>197.46659993322601</v>
      </c>
      <c r="L2184">
        <v>0.34365961300768499</v>
      </c>
    </row>
    <row r="2185" spans="1:12" x14ac:dyDescent="0.2">
      <c r="A2185" t="s">
        <v>1053</v>
      </c>
      <c r="B2185" t="str">
        <f t="shared" si="102"/>
        <v>canopy_cover_75p</v>
      </c>
      <c r="C2185">
        <f>VLOOKUP(B2185,GDD!$D$2:$E$31,2)</f>
        <v>14</v>
      </c>
      <c r="D2185" t="str">
        <f t="shared" si="104"/>
        <v>SbDIV18</v>
      </c>
      <c r="E2185" s="2">
        <v>20180710</v>
      </c>
      <c r="F2185" t="str">
        <f t="shared" si="103"/>
        <v>RS4</v>
      </c>
      <c r="G2185" t="s">
        <v>1140</v>
      </c>
      <c r="H2185" t="str">
        <f>VLOOKUP(E2185,GDD!$A$2:$B$57,2)</f>
        <v>650-900</v>
      </c>
      <c r="I2185" cm="1">
        <f t="array" ref="I2185">IF(H2185="0-650",1,IF(H2185="650-900",2,IF(H2185="900+",3,NA)))</f>
        <v>2</v>
      </c>
      <c r="J2185">
        <v>249.16736357389601</v>
      </c>
      <c r="K2185">
        <v>338.47939585884097</v>
      </c>
      <c r="L2185">
        <v>0.59551424079376103</v>
      </c>
    </row>
    <row r="2186" spans="1:12" x14ac:dyDescent="0.2">
      <c r="A2186" t="s">
        <v>1054</v>
      </c>
      <c r="B2186" t="str">
        <f t="shared" si="102"/>
        <v>standard_deviation_ht</v>
      </c>
      <c r="C2186">
        <f>VLOOKUP(B2186,GDD!$D$2:$E$31,2)</f>
        <v>15</v>
      </c>
      <c r="D2186" t="str">
        <f t="shared" si="104"/>
        <v>SbDIV18</v>
      </c>
      <c r="E2186" s="2">
        <v>20180710</v>
      </c>
      <c r="F2186" t="str">
        <f t="shared" si="103"/>
        <v>RS4</v>
      </c>
      <c r="G2186" t="s">
        <v>1140</v>
      </c>
      <c r="H2186" t="str">
        <f>VLOOKUP(E2186,GDD!$A$2:$B$57,2)</f>
        <v>650-900</v>
      </c>
      <c r="I2186" cm="1">
        <f t="array" ref="I2186">IF(H2186="0-650",1,IF(H2186="650-900",2,IF(H2186="900+",3,NA)))</f>
        <v>2</v>
      </c>
      <c r="J2186">
        <v>5.1463089465024299E-3</v>
      </c>
      <c r="K2186">
        <v>2.4836076589319499E-3</v>
      </c>
      <c r="L2186">
        <v>0.80560709038551304</v>
      </c>
    </row>
    <row r="2187" spans="1:12" x14ac:dyDescent="0.2">
      <c r="A2187" t="s">
        <v>1055</v>
      </c>
      <c r="B2187" t="str">
        <f t="shared" si="102"/>
        <v>quadratic_mean_ht</v>
      </c>
      <c r="C2187">
        <f>VLOOKUP(B2187,GDD!$D$2:$E$31,2)</f>
        <v>16</v>
      </c>
      <c r="D2187" t="str">
        <f t="shared" si="104"/>
        <v>SbDIV18</v>
      </c>
      <c r="E2187" s="2">
        <v>20180710</v>
      </c>
      <c r="F2187" t="str">
        <f t="shared" si="103"/>
        <v>RS4</v>
      </c>
      <c r="G2187" t="s">
        <v>1140</v>
      </c>
      <c r="H2187" t="str">
        <f>VLOOKUP(E2187,GDD!$A$2:$B$57,2)</f>
        <v>650-900</v>
      </c>
      <c r="I2187" cm="1">
        <f t="array" ref="I2187">IF(H2187="0-650",1,IF(H2187="650-900",2,IF(H2187="900+",3,NA)))</f>
        <v>2</v>
      </c>
      <c r="J2187">
        <v>0.111344699102737</v>
      </c>
      <c r="K2187">
        <v>9.0546070513179196E-3</v>
      </c>
      <c r="L2187">
        <v>0.96092840873581697</v>
      </c>
    </row>
    <row r="2188" spans="1:12" x14ac:dyDescent="0.2">
      <c r="A2188" t="s">
        <v>1056</v>
      </c>
      <c r="B2188" t="str">
        <f t="shared" si="102"/>
        <v>skewness_ht</v>
      </c>
      <c r="C2188">
        <f>VLOOKUP(B2188,GDD!$D$2:$E$31,2)</f>
        <v>17</v>
      </c>
      <c r="D2188" t="str">
        <f t="shared" si="104"/>
        <v>SbDIV18</v>
      </c>
      <c r="E2188" s="2">
        <v>20180710</v>
      </c>
      <c r="F2188" t="str">
        <f t="shared" si="103"/>
        <v>RS4</v>
      </c>
      <c r="G2188" t="s">
        <v>1140</v>
      </c>
      <c r="H2188" t="str">
        <f>VLOOKUP(E2188,GDD!$A$2:$B$57,2)</f>
        <v>650-900</v>
      </c>
      <c r="I2188" cm="1">
        <f t="array" ref="I2188">IF(H2188="0-650",1,IF(H2188="650-900",2,IF(H2188="900+",3,NA)))</f>
        <v>2</v>
      </c>
      <c r="J2188">
        <v>0.34605345339867</v>
      </c>
      <c r="K2188">
        <v>0.62652076095380504</v>
      </c>
      <c r="L2188">
        <v>0.52486909210519905</v>
      </c>
    </row>
    <row r="2189" spans="1:12" x14ac:dyDescent="0.2">
      <c r="A2189" t="s">
        <v>1057</v>
      </c>
      <c r="B2189" t="str">
        <f t="shared" si="102"/>
        <v>kurtosis_ht</v>
      </c>
      <c r="C2189">
        <f>VLOOKUP(B2189,GDD!$D$2:$E$31,2)</f>
        <v>18</v>
      </c>
      <c r="D2189" t="str">
        <f t="shared" si="104"/>
        <v>SbDIV18</v>
      </c>
      <c r="E2189" s="2">
        <v>20180710</v>
      </c>
      <c r="F2189" t="str">
        <f t="shared" si="103"/>
        <v>RS4</v>
      </c>
      <c r="G2189" t="s">
        <v>1140</v>
      </c>
      <c r="H2189" t="str">
        <f>VLOOKUP(E2189,GDD!$A$2:$B$57,2)</f>
        <v>650-900</v>
      </c>
      <c r="I2189" cm="1">
        <f t="array" ref="I2189">IF(H2189="0-650",1,IF(H2189="650-900",2,IF(H2189="900+",3,NA)))</f>
        <v>2</v>
      </c>
      <c r="J2189">
        <v>2.2549902156817598</v>
      </c>
      <c r="K2189">
        <v>3.8199003631151198</v>
      </c>
      <c r="L2189">
        <v>0.54142196540830501</v>
      </c>
    </row>
    <row r="2190" spans="1:12" x14ac:dyDescent="0.2">
      <c r="A2190" t="s">
        <v>1058</v>
      </c>
      <c r="B2190" t="str">
        <f t="shared" si="102"/>
        <v>variation_ht</v>
      </c>
      <c r="C2190">
        <f>VLOOKUP(B2190,GDD!$D$2:$E$31,2)</f>
        <v>19</v>
      </c>
      <c r="D2190" t="str">
        <f t="shared" si="104"/>
        <v>SbDIV18</v>
      </c>
      <c r="E2190" s="2">
        <v>20180710</v>
      </c>
      <c r="F2190" t="str">
        <f t="shared" si="103"/>
        <v>RS4</v>
      </c>
      <c r="G2190" t="s">
        <v>1140</v>
      </c>
      <c r="H2190" t="str">
        <f>VLOOKUP(E2190,GDD!$A$2:$B$57,2)</f>
        <v>650-900</v>
      </c>
      <c r="I2190" cm="1">
        <f t="array" ref="I2190">IF(H2190="0-650",1,IF(H2190="650-900",2,IF(H2190="900+",3,NA)))</f>
        <v>2</v>
      </c>
      <c r="J2190">
        <v>8.8505890732992699E-4</v>
      </c>
      <c r="K2190">
        <v>1.48306681871407E-3</v>
      </c>
      <c r="L2190">
        <v>0.54411846056952595</v>
      </c>
    </row>
    <row r="2191" spans="1:12" x14ac:dyDescent="0.2">
      <c r="A2191" t="s">
        <v>1059</v>
      </c>
      <c r="B2191" t="str">
        <f t="shared" si="102"/>
        <v>plot_volume</v>
      </c>
      <c r="C2191">
        <f>VLOOKUP(B2191,GDD!$D$2:$E$31,2)</f>
        <v>20</v>
      </c>
      <c r="D2191" t="str">
        <f t="shared" si="104"/>
        <v>SbDIV18</v>
      </c>
      <c r="E2191" s="2">
        <v>20180710</v>
      </c>
      <c r="F2191" t="str">
        <f t="shared" si="103"/>
        <v>RS4</v>
      </c>
      <c r="G2191" t="s">
        <v>1140</v>
      </c>
      <c r="H2191" t="str">
        <f>VLOOKUP(E2191,GDD!$A$2:$B$57,2)</f>
        <v>650-900</v>
      </c>
      <c r="I2191" cm="1">
        <f t="array" ref="I2191">IF(H2191="0-650",1,IF(H2191="650-900",2,IF(H2191="900+",3,NA)))</f>
        <v>2</v>
      </c>
      <c r="J2191" s="1">
        <v>4.47033358747328E-5</v>
      </c>
      <c r="K2191" s="1">
        <v>8.0465063214964607E-6</v>
      </c>
      <c r="L2191">
        <v>0.91743207886317202</v>
      </c>
    </row>
    <row r="2192" spans="1:12" x14ac:dyDescent="0.2">
      <c r="A2192" t="s">
        <v>1060</v>
      </c>
      <c r="B2192" t="str">
        <f t="shared" si="102"/>
        <v>height_30p</v>
      </c>
      <c r="C2192">
        <f>VLOOKUP(B2192,GDD!$D$2:$E$31,2)</f>
        <v>2</v>
      </c>
      <c r="D2192" t="str">
        <f t="shared" si="104"/>
        <v>SbDIV18</v>
      </c>
      <c r="E2192" s="2">
        <v>20180718</v>
      </c>
      <c r="F2192" t="str">
        <f t="shared" si="103"/>
        <v>RS4</v>
      </c>
      <c r="G2192" t="s">
        <v>1140</v>
      </c>
      <c r="H2192" t="str">
        <f>VLOOKUP(E2192,GDD!$A$2:$B$57,2)</f>
        <v>650-900</v>
      </c>
      <c r="I2192" cm="1">
        <f t="array" ref="I2192">IF(H2192="0-650",1,IF(H2192="650-900",2,IF(H2192="900+",3,NA)))</f>
        <v>2</v>
      </c>
      <c r="J2192">
        <v>9.6040401658612898E-2</v>
      </c>
      <c r="K2192">
        <v>6.2685222723940798E-3</v>
      </c>
      <c r="L2192">
        <v>0.968396553637074</v>
      </c>
    </row>
    <row r="2193" spans="1:12" x14ac:dyDescent="0.2">
      <c r="A2193" t="s">
        <v>1061</v>
      </c>
      <c r="B2193" t="str">
        <f t="shared" si="102"/>
        <v>height_50p</v>
      </c>
      <c r="C2193">
        <f>VLOOKUP(B2193,GDD!$D$2:$E$31,2)</f>
        <v>3</v>
      </c>
      <c r="D2193" t="str">
        <f t="shared" si="104"/>
        <v>SbDIV18</v>
      </c>
      <c r="E2193" s="2">
        <v>20180718</v>
      </c>
      <c r="F2193" t="str">
        <f t="shared" si="103"/>
        <v>RS4</v>
      </c>
      <c r="G2193" t="s">
        <v>1140</v>
      </c>
      <c r="H2193" t="str">
        <f>VLOOKUP(E2193,GDD!$A$2:$B$57,2)</f>
        <v>650-900</v>
      </c>
      <c r="I2193" cm="1">
        <f t="array" ref="I2193">IF(H2193="0-650",1,IF(H2193="650-900",2,IF(H2193="900+",3,NA)))</f>
        <v>2</v>
      </c>
      <c r="J2193">
        <v>0.120220539429923</v>
      </c>
      <c r="K2193">
        <v>6.1747201504573504E-3</v>
      </c>
      <c r="L2193">
        <v>0.97496218743796104</v>
      </c>
    </row>
    <row r="2194" spans="1:12" x14ac:dyDescent="0.2">
      <c r="A2194" t="s">
        <v>1062</v>
      </c>
      <c r="B2194" t="str">
        <f t="shared" si="102"/>
        <v>height_70p</v>
      </c>
      <c r="C2194">
        <f>VLOOKUP(B2194,GDD!$D$2:$E$31,2)</f>
        <v>4</v>
      </c>
      <c r="D2194" t="str">
        <f t="shared" si="104"/>
        <v>SbDIV18</v>
      </c>
      <c r="E2194" s="2">
        <v>20180718</v>
      </c>
      <c r="F2194" t="str">
        <f t="shared" si="103"/>
        <v>RS4</v>
      </c>
      <c r="G2194" t="s">
        <v>1140</v>
      </c>
      <c r="H2194" t="str">
        <f>VLOOKUP(E2194,GDD!$A$2:$B$57,2)</f>
        <v>650-900</v>
      </c>
      <c r="I2194" cm="1">
        <f t="array" ref="I2194">IF(H2194="0-650",1,IF(H2194="650-900",2,IF(H2194="900+",3,NA)))</f>
        <v>2</v>
      </c>
      <c r="J2194">
        <v>0.139616183641497</v>
      </c>
      <c r="K2194">
        <v>9.8127436854663803E-3</v>
      </c>
      <c r="L2194">
        <v>0.96605116878611696</v>
      </c>
    </row>
    <row r="2195" spans="1:12" x14ac:dyDescent="0.2">
      <c r="A2195" t="s">
        <v>1063</v>
      </c>
      <c r="B2195" t="str">
        <f t="shared" si="102"/>
        <v>height_90p</v>
      </c>
      <c r="C2195">
        <f>VLOOKUP(B2195,GDD!$D$2:$E$31,2)</f>
        <v>5</v>
      </c>
      <c r="D2195" t="str">
        <f t="shared" si="104"/>
        <v>SbDIV18</v>
      </c>
      <c r="E2195" s="2">
        <v>20180718</v>
      </c>
      <c r="F2195" t="str">
        <f t="shared" si="103"/>
        <v>RS4</v>
      </c>
      <c r="G2195" t="s">
        <v>1140</v>
      </c>
      <c r="H2195" t="str">
        <f>VLOOKUP(E2195,GDD!$A$2:$B$57,2)</f>
        <v>650-900</v>
      </c>
      <c r="I2195" cm="1">
        <f t="array" ref="I2195">IF(H2195="0-650",1,IF(H2195="650-900",2,IF(H2195="900+",3,NA)))</f>
        <v>2</v>
      </c>
      <c r="J2195">
        <v>0.18700240059595299</v>
      </c>
      <c r="K2195">
        <v>3.0201086582637302E-2</v>
      </c>
      <c r="L2195">
        <v>0.92528291275291197</v>
      </c>
    </row>
    <row r="2196" spans="1:12" x14ac:dyDescent="0.2">
      <c r="A2196" t="s">
        <v>1064</v>
      </c>
      <c r="B2196" t="str">
        <f t="shared" si="102"/>
        <v>height_95p</v>
      </c>
      <c r="C2196">
        <f>VLOOKUP(B2196,GDD!$D$2:$E$31,2)</f>
        <v>6</v>
      </c>
      <c r="D2196" t="str">
        <f t="shared" si="104"/>
        <v>SbDIV18</v>
      </c>
      <c r="E2196" s="2">
        <v>20180718</v>
      </c>
      <c r="F2196" t="str">
        <f t="shared" si="103"/>
        <v>RS4</v>
      </c>
      <c r="G2196" t="s">
        <v>1140</v>
      </c>
      <c r="H2196" t="str">
        <f>VLOOKUP(E2196,GDD!$A$2:$B$57,2)</f>
        <v>650-900</v>
      </c>
      <c r="I2196" cm="1">
        <f t="array" ref="I2196">IF(H2196="0-650",1,IF(H2196="650-900",2,IF(H2196="900+",3,NA)))</f>
        <v>2</v>
      </c>
      <c r="J2196">
        <v>0.18985601978133201</v>
      </c>
      <c r="K2196">
        <v>4.6533790593264603E-2</v>
      </c>
      <c r="L2196">
        <v>0.89082874880854201</v>
      </c>
    </row>
    <row r="2197" spans="1:12" x14ac:dyDescent="0.2">
      <c r="A2197" t="s">
        <v>1065</v>
      </c>
      <c r="B2197" t="str">
        <f t="shared" si="102"/>
        <v>height_99p</v>
      </c>
      <c r="C2197">
        <f>VLOOKUP(B2197,GDD!$D$2:$E$31,2)</f>
        <v>7</v>
      </c>
      <c r="D2197" t="str">
        <f t="shared" si="104"/>
        <v>SbDIV18</v>
      </c>
      <c r="E2197" s="2">
        <v>20180718</v>
      </c>
      <c r="F2197" t="str">
        <f t="shared" si="103"/>
        <v>RS4</v>
      </c>
      <c r="G2197" t="s">
        <v>1140</v>
      </c>
      <c r="H2197" t="str">
        <f>VLOOKUP(E2197,GDD!$A$2:$B$57,2)</f>
        <v>650-900</v>
      </c>
      <c r="I2197" cm="1">
        <f t="array" ref="I2197">IF(H2197="0-650",1,IF(H2197="650-900",2,IF(H2197="900+",3,NA)))</f>
        <v>2</v>
      </c>
      <c r="J2197">
        <v>0.15403009922869099</v>
      </c>
      <c r="K2197">
        <v>8.4770796597435194E-2</v>
      </c>
      <c r="L2197">
        <v>0.78420542761498302</v>
      </c>
    </row>
    <row r="2198" spans="1:12" x14ac:dyDescent="0.2">
      <c r="A2198" t="s">
        <v>1066</v>
      </c>
      <c r="B2198" t="str">
        <f t="shared" si="102"/>
        <v>canopy_cover_5p</v>
      </c>
      <c r="C2198">
        <f>VLOOKUP(B2198,GDD!$D$2:$E$31,2)</f>
        <v>8</v>
      </c>
      <c r="D2198" t="str">
        <f t="shared" si="104"/>
        <v>SbDIV18</v>
      </c>
      <c r="E2198" s="2">
        <v>20180718</v>
      </c>
      <c r="F2198" t="str">
        <f t="shared" si="103"/>
        <v>RS4</v>
      </c>
      <c r="G2198" t="s">
        <v>1140</v>
      </c>
      <c r="H2198" t="str">
        <f>VLOOKUP(E2198,GDD!$A$2:$B$57,2)</f>
        <v>650-900</v>
      </c>
      <c r="I2198" cm="1">
        <f t="array" ref="I2198">IF(H2198="0-650",1,IF(H2198="650-900",2,IF(H2198="900+",3,NA)))</f>
        <v>2</v>
      </c>
      <c r="J2198">
        <v>0.44877516582601301</v>
      </c>
      <c r="K2198">
        <v>3.6864130160175002</v>
      </c>
      <c r="L2198">
        <v>0.19580224874798299</v>
      </c>
    </row>
    <row r="2199" spans="1:12" x14ac:dyDescent="0.2">
      <c r="A2199" t="s">
        <v>1067</v>
      </c>
      <c r="B2199" t="str">
        <f t="shared" si="102"/>
        <v>pcanopy_cover_10p</v>
      </c>
      <c r="C2199">
        <f>VLOOKUP(B2199,GDD!$D$2:$E$31,2)</f>
        <v>9</v>
      </c>
      <c r="D2199" t="str">
        <f t="shared" si="104"/>
        <v>SbDIV18</v>
      </c>
      <c r="E2199" s="2">
        <v>20180718</v>
      </c>
      <c r="F2199" t="str">
        <f t="shared" si="103"/>
        <v>RS4</v>
      </c>
      <c r="G2199" t="s">
        <v>1140</v>
      </c>
      <c r="H2199" t="str">
        <f>VLOOKUP(E2199,GDD!$A$2:$B$57,2)</f>
        <v>650-900</v>
      </c>
      <c r="I2199" cm="1">
        <f t="array" ref="I2199">IF(H2199="0-650",1,IF(H2199="650-900",2,IF(H2199="900+",3,NA)))</f>
        <v>2</v>
      </c>
      <c r="J2199">
        <v>0.52737975325575204</v>
      </c>
      <c r="K2199">
        <v>3.8862014465024801</v>
      </c>
      <c r="L2199">
        <v>0.213472544418328</v>
      </c>
    </row>
    <row r="2200" spans="1:12" x14ac:dyDescent="0.2">
      <c r="A2200" t="s">
        <v>1068</v>
      </c>
      <c r="B2200" t="str">
        <f t="shared" si="102"/>
        <v>canopy_cover_20p</v>
      </c>
      <c r="C2200">
        <f>VLOOKUP(B2200,GDD!$D$2:$E$31,2)</f>
        <v>10</v>
      </c>
      <c r="D2200" t="str">
        <f t="shared" si="104"/>
        <v>SbDIV18</v>
      </c>
      <c r="E2200" s="2">
        <v>20180718</v>
      </c>
      <c r="F2200" t="str">
        <f t="shared" si="103"/>
        <v>RS4</v>
      </c>
      <c r="G2200" t="s">
        <v>1140</v>
      </c>
      <c r="H2200" t="str">
        <f>VLOOKUP(E2200,GDD!$A$2:$B$57,2)</f>
        <v>650-900</v>
      </c>
      <c r="I2200" cm="1">
        <f t="array" ref="I2200">IF(H2200="0-650",1,IF(H2200="650-900",2,IF(H2200="900+",3,NA)))</f>
        <v>2</v>
      </c>
      <c r="J2200">
        <v>0.75305371089789497</v>
      </c>
      <c r="K2200">
        <v>4.4383075081407597</v>
      </c>
      <c r="L2200">
        <v>0.25336512332120598</v>
      </c>
    </row>
    <row r="2201" spans="1:12" x14ac:dyDescent="0.2">
      <c r="A2201" t="s">
        <v>1069</v>
      </c>
      <c r="B2201" t="str">
        <f t="shared" si="102"/>
        <v>canopy_cover_30p</v>
      </c>
      <c r="C2201">
        <f>VLOOKUP(B2201,GDD!$D$2:$E$31,2)</f>
        <v>11</v>
      </c>
      <c r="D2201" t="str">
        <f t="shared" si="104"/>
        <v>SbDIV18</v>
      </c>
      <c r="E2201" s="2">
        <v>20180718</v>
      </c>
      <c r="F2201" t="str">
        <f t="shared" si="103"/>
        <v>RS4</v>
      </c>
      <c r="G2201" t="s">
        <v>1140</v>
      </c>
      <c r="H2201" t="str">
        <f>VLOOKUP(E2201,GDD!$A$2:$B$57,2)</f>
        <v>650-900</v>
      </c>
      <c r="I2201" cm="1">
        <f t="array" ref="I2201">IF(H2201="0-650",1,IF(H2201="650-900",2,IF(H2201="900+",3,NA)))</f>
        <v>2</v>
      </c>
      <c r="J2201">
        <v>2.6131582769005899</v>
      </c>
      <c r="K2201">
        <v>12.149438786611</v>
      </c>
      <c r="L2201">
        <v>0.30078212149119699</v>
      </c>
    </row>
    <row r="2202" spans="1:12" x14ac:dyDescent="0.2">
      <c r="A2202" t="s">
        <v>1070</v>
      </c>
      <c r="B2202" t="str">
        <f t="shared" si="102"/>
        <v>canopy_cover_40p</v>
      </c>
      <c r="C2202">
        <f>VLOOKUP(B2202,GDD!$D$2:$E$31,2)</f>
        <v>12</v>
      </c>
      <c r="D2202" t="str">
        <f t="shared" si="104"/>
        <v>SbDIV18</v>
      </c>
      <c r="E2202" s="2">
        <v>20180718</v>
      </c>
      <c r="F2202" t="str">
        <f t="shared" si="103"/>
        <v>RS4</v>
      </c>
      <c r="G2202" t="s">
        <v>1140</v>
      </c>
      <c r="H2202" t="str">
        <f>VLOOKUP(E2202,GDD!$A$2:$B$57,2)</f>
        <v>650-900</v>
      </c>
      <c r="I2202" cm="1">
        <f t="array" ref="I2202">IF(H2202="0-650",1,IF(H2202="650-900",2,IF(H2202="900+",3,NA)))</f>
        <v>2</v>
      </c>
      <c r="J2202">
        <v>30.220440806462701</v>
      </c>
      <c r="K2202">
        <v>108.376288069287</v>
      </c>
      <c r="L2202">
        <v>0.35802567787803502</v>
      </c>
    </row>
    <row r="2203" spans="1:12" x14ac:dyDescent="0.2">
      <c r="A2203" t="s">
        <v>1071</v>
      </c>
      <c r="B2203" t="str">
        <f t="shared" si="102"/>
        <v>canopy_cover_50p</v>
      </c>
      <c r="C2203">
        <f>VLOOKUP(B2203,GDD!$D$2:$E$31,2)</f>
        <v>13</v>
      </c>
      <c r="D2203" t="str">
        <f t="shared" si="104"/>
        <v>SbDIV18</v>
      </c>
      <c r="E2203" s="2">
        <v>20180718</v>
      </c>
      <c r="F2203" t="str">
        <f t="shared" si="103"/>
        <v>RS4</v>
      </c>
      <c r="G2203" t="s">
        <v>1140</v>
      </c>
      <c r="H2203" t="str">
        <f>VLOOKUP(E2203,GDD!$A$2:$B$57,2)</f>
        <v>650-900</v>
      </c>
      <c r="I2203" cm="1">
        <f t="array" ref="I2203">IF(H2203="0-650",1,IF(H2203="650-900",2,IF(H2203="900+",3,NA)))</f>
        <v>2</v>
      </c>
      <c r="J2203">
        <v>111.13492506753499</v>
      </c>
      <c r="K2203">
        <v>298.19426587533098</v>
      </c>
      <c r="L2203">
        <v>0.42706085452897502</v>
      </c>
    </row>
    <row r="2204" spans="1:12" x14ac:dyDescent="0.2">
      <c r="A2204" t="s">
        <v>1072</v>
      </c>
      <c r="B2204" t="str">
        <f t="shared" si="102"/>
        <v>canopy_cover_75p</v>
      </c>
      <c r="C2204">
        <f>VLOOKUP(B2204,GDD!$D$2:$E$31,2)</f>
        <v>14</v>
      </c>
      <c r="D2204" t="str">
        <f t="shared" si="104"/>
        <v>SbDIV18</v>
      </c>
      <c r="E2204" s="2">
        <v>20180718</v>
      </c>
      <c r="F2204" t="str">
        <f t="shared" si="103"/>
        <v>RS4</v>
      </c>
      <c r="G2204" t="s">
        <v>1140</v>
      </c>
      <c r="H2204" t="str">
        <f>VLOOKUP(E2204,GDD!$A$2:$B$57,2)</f>
        <v>650-900</v>
      </c>
      <c r="I2204" cm="1">
        <f t="array" ref="I2204">IF(H2204="0-650",1,IF(H2204="650-900",2,IF(H2204="900+",3,NA)))</f>
        <v>2</v>
      </c>
      <c r="J2204">
        <v>77.661151164300705</v>
      </c>
      <c r="K2204">
        <v>75.282674787677706</v>
      </c>
      <c r="L2204">
        <v>0.67354271477966599</v>
      </c>
    </row>
    <row r="2205" spans="1:12" x14ac:dyDescent="0.2">
      <c r="A2205" t="s">
        <v>1073</v>
      </c>
      <c r="B2205" t="str">
        <f t="shared" si="102"/>
        <v>standard_deviation_ht</v>
      </c>
      <c r="C2205">
        <f>VLOOKUP(B2205,GDD!$D$2:$E$31,2)</f>
        <v>15</v>
      </c>
      <c r="D2205" t="str">
        <f t="shared" si="104"/>
        <v>SbDIV18</v>
      </c>
      <c r="E2205" s="2">
        <v>20180718</v>
      </c>
      <c r="F2205" t="str">
        <f t="shared" si="103"/>
        <v>RS4</v>
      </c>
      <c r="G2205" t="s">
        <v>1140</v>
      </c>
      <c r="H2205" t="str">
        <f>VLOOKUP(E2205,GDD!$A$2:$B$57,2)</f>
        <v>650-900</v>
      </c>
      <c r="I2205" cm="1">
        <f t="array" ref="I2205">IF(H2205="0-650",1,IF(H2205="650-900",2,IF(H2205="900+",3,NA)))</f>
        <v>2</v>
      </c>
      <c r="J2205">
        <v>7.4574393938109098E-3</v>
      </c>
      <c r="K2205">
        <v>4.0577519569159103E-3</v>
      </c>
      <c r="L2205">
        <v>0.786126024822143</v>
      </c>
    </row>
    <row r="2206" spans="1:12" x14ac:dyDescent="0.2">
      <c r="A2206" t="s">
        <v>1074</v>
      </c>
      <c r="B2206" t="str">
        <f t="shared" si="102"/>
        <v>quadratic_mean_ht</v>
      </c>
      <c r="C2206">
        <f>VLOOKUP(B2206,GDD!$D$2:$E$31,2)</f>
        <v>16</v>
      </c>
      <c r="D2206" t="str">
        <f t="shared" si="104"/>
        <v>SbDIV18</v>
      </c>
      <c r="E2206" s="2">
        <v>20180718</v>
      </c>
      <c r="F2206" t="str">
        <f t="shared" si="103"/>
        <v>RS4</v>
      </c>
      <c r="G2206" t="s">
        <v>1140</v>
      </c>
      <c r="H2206" t="str">
        <f>VLOOKUP(E2206,GDD!$A$2:$B$57,2)</f>
        <v>650-900</v>
      </c>
      <c r="I2206" cm="1">
        <f t="array" ref="I2206">IF(H2206="0-650",1,IF(H2206="650-900",2,IF(H2206="900+",3,NA)))</f>
        <v>2</v>
      </c>
      <c r="J2206">
        <v>0.109428248173881</v>
      </c>
      <c r="K2206">
        <v>9.8317493944741E-3</v>
      </c>
      <c r="L2206">
        <v>0.95700806850582099</v>
      </c>
    </row>
    <row r="2207" spans="1:12" x14ac:dyDescent="0.2">
      <c r="A2207" t="s">
        <v>1075</v>
      </c>
      <c r="B2207" t="str">
        <f t="shared" si="102"/>
        <v>skewness_ht</v>
      </c>
      <c r="C2207">
        <f>VLOOKUP(B2207,GDD!$D$2:$E$31,2)</f>
        <v>17</v>
      </c>
      <c r="D2207" t="str">
        <f t="shared" si="104"/>
        <v>SbDIV18</v>
      </c>
      <c r="E2207" s="2">
        <v>20180718</v>
      </c>
      <c r="F2207" t="str">
        <f t="shared" si="103"/>
        <v>RS4</v>
      </c>
      <c r="G2207" t="s">
        <v>1140</v>
      </c>
      <c r="H2207" t="str">
        <f>VLOOKUP(E2207,GDD!$A$2:$B$57,2)</f>
        <v>650-900</v>
      </c>
      <c r="I2207" cm="1">
        <f t="array" ref="I2207">IF(H2207="0-650",1,IF(H2207="650-900",2,IF(H2207="900+",3,NA)))</f>
        <v>2</v>
      </c>
      <c r="J2207">
        <v>0.24837005386174199</v>
      </c>
      <c r="K2207">
        <v>0.400471992108268</v>
      </c>
      <c r="L2207">
        <v>0.55364847154494901</v>
      </c>
    </row>
    <row r="2208" spans="1:12" x14ac:dyDescent="0.2">
      <c r="A2208" t="s">
        <v>1076</v>
      </c>
      <c r="B2208" t="str">
        <f t="shared" si="102"/>
        <v>kurtosis_ht</v>
      </c>
      <c r="C2208">
        <f>VLOOKUP(B2208,GDD!$D$2:$E$31,2)</f>
        <v>18</v>
      </c>
      <c r="D2208" t="str">
        <f t="shared" si="104"/>
        <v>SbDIV18</v>
      </c>
      <c r="E2208" s="2">
        <v>20180718</v>
      </c>
      <c r="F2208" t="str">
        <f t="shared" si="103"/>
        <v>RS4</v>
      </c>
      <c r="G2208" t="s">
        <v>1140</v>
      </c>
      <c r="H2208" t="str">
        <f>VLOOKUP(E2208,GDD!$A$2:$B$57,2)</f>
        <v>650-900</v>
      </c>
      <c r="I2208" cm="1">
        <f t="array" ref="I2208">IF(H2208="0-650",1,IF(H2208="650-900",2,IF(H2208="900+",3,NA)))</f>
        <v>2</v>
      </c>
      <c r="J2208">
        <v>2.1993717584593901</v>
      </c>
      <c r="K2208">
        <v>2.5701683333897201</v>
      </c>
      <c r="L2208">
        <v>0.63119517241763501</v>
      </c>
    </row>
    <row r="2209" spans="1:12" x14ac:dyDescent="0.2">
      <c r="A2209" t="s">
        <v>1077</v>
      </c>
      <c r="B2209" t="str">
        <f t="shared" si="102"/>
        <v>variation_ht</v>
      </c>
      <c r="C2209">
        <f>VLOOKUP(B2209,GDD!$D$2:$E$31,2)</f>
        <v>19</v>
      </c>
      <c r="D2209" t="str">
        <f t="shared" si="104"/>
        <v>SbDIV18</v>
      </c>
      <c r="E2209" s="2">
        <v>20180718</v>
      </c>
      <c r="F2209" t="str">
        <f t="shared" si="103"/>
        <v>RS4</v>
      </c>
      <c r="G2209" t="s">
        <v>1140</v>
      </c>
      <c r="H2209" t="str">
        <f>VLOOKUP(E2209,GDD!$A$2:$B$57,2)</f>
        <v>650-900</v>
      </c>
      <c r="I2209" cm="1">
        <f t="array" ref="I2209">IF(H2209="0-650",1,IF(H2209="650-900",2,IF(H2209="900+",3,NA)))</f>
        <v>2</v>
      </c>
      <c r="J2209">
        <v>1.18563113951575E-3</v>
      </c>
      <c r="K2209">
        <v>1.9809904532044498E-3</v>
      </c>
      <c r="L2209">
        <v>0.54483561156001203</v>
      </c>
    </row>
    <row r="2210" spans="1:12" x14ac:dyDescent="0.2">
      <c r="A2210" t="s">
        <v>1078</v>
      </c>
      <c r="B2210" t="str">
        <f t="shared" si="102"/>
        <v>plot_volume</v>
      </c>
      <c r="C2210">
        <f>VLOOKUP(B2210,GDD!$D$2:$E$31,2)</f>
        <v>20</v>
      </c>
      <c r="D2210" t="str">
        <f t="shared" si="104"/>
        <v>SbDIV18</v>
      </c>
      <c r="E2210" s="2">
        <v>20180718</v>
      </c>
      <c r="F2210" t="str">
        <f t="shared" si="103"/>
        <v>RS4</v>
      </c>
      <c r="G2210" t="s">
        <v>1140</v>
      </c>
      <c r="H2210" t="str">
        <f>VLOOKUP(E2210,GDD!$A$2:$B$57,2)</f>
        <v>650-900</v>
      </c>
      <c r="I2210" cm="1">
        <f t="array" ref="I2210">IF(H2210="0-650",1,IF(H2210="650-900",2,IF(H2210="900+",3,NA)))</f>
        <v>2</v>
      </c>
      <c r="J2210" s="1">
        <v>4.3507040739595103E-5</v>
      </c>
      <c r="K2210" s="1">
        <v>9.21103340334935E-6</v>
      </c>
      <c r="L2210">
        <v>0.904276202583981</v>
      </c>
    </row>
    <row r="2211" spans="1:12" x14ac:dyDescent="0.2">
      <c r="A2211" t="s">
        <v>1079</v>
      </c>
      <c r="B2211" t="str">
        <f t="shared" si="102"/>
        <v>height_30p</v>
      </c>
      <c r="C2211">
        <f>VLOOKUP(B2211,GDD!$D$2:$E$31,2)</f>
        <v>2</v>
      </c>
      <c r="D2211" t="str">
        <f t="shared" si="104"/>
        <v>SbDIV18</v>
      </c>
      <c r="E2211" s="2">
        <v>20180806</v>
      </c>
      <c r="F2211" t="str">
        <f t="shared" si="103"/>
        <v>RS4</v>
      </c>
      <c r="G2211" t="s">
        <v>1140</v>
      </c>
      <c r="H2211" t="str">
        <f>VLOOKUP(E2211,GDD!$A$2:$B$57,2)</f>
        <v>900+</v>
      </c>
      <c r="I2211" cm="1">
        <f t="array" ref="I2211">IF(H2211="0-650",1,IF(H2211="650-900",2,IF(H2211="900+",3,NA)))</f>
        <v>3</v>
      </c>
      <c r="J2211">
        <v>5.4580106244977201E-2</v>
      </c>
      <c r="K2211">
        <v>2.2592246203791001E-2</v>
      </c>
      <c r="L2211">
        <v>0.82852505047889802</v>
      </c>
    </row>
    <row r="2212" spans="1:12" x14ac:dyDescent="0.2">
      <c r="A2212" t="s">
        <v>1080</v>
      </c>
      <c r="B2212" t="str">
        <f t="shared" si="102"/>
        <v>height_50p</v>
      </c>
      <c r="C2212">
        <f>VLOOKUP(B2212,GDD!$D$2:$E$31,2)</f>
        <v>3</v>
      </c>
      <c r="D2212" t="str">
        <f t="shared" si="104"/>
        <v>SbDIV18</v>
      </c>
      <c r="E2212" s="2">
        <v>20180806</v>
      </c>
      <c r="F2212" t="str">
        <f t="shared" si="103"/>
        <v>RS4</v>
      </c>
      <c r="G2212" t="s">
        <v>1140</v>
      </c>
      <c r="H2212" t="str">
        <f>VLOOKUP(E2212,GDD!$A$2:$B$57,2)</f>
        <v>900+</v>
      </c>
      <c r="I2212" cm="1">
        <f t="array" ref="I2212">IF(H2212="0-650",1,IF(H2212="650-900",2,IF(H2212="900+",3,NA)))</f>
        <v>3</v>
      </c>
      <c r="J2212">
        <v>8.8004713887330596E-2</v>
      </c>
      <c r="K2212">
        <v>1.5987815536821399E-2</v>
      </c>
      <c r="L2212">
        <v>0.91672893182698501</v>
      </c>
    </row>
    <row r="2213" spans="1:12" x14ac:dyDescent="0.2">
      <c r="A2213" t="s">
        <v>1081</v>
      </c>
      <c r="B2213" t="str">
        <f t="shared" si="102"/>
        <v>height_70p</v>
      </c>
      <c r="C2213">
        <f>VLOOKUP(B2213,GDD!$D$2:$E$31,2)</f>
        <v>4</v>
      </c>
      <c r="D2213" t="str">
        <f t="shared" si="104"/>
        <v>SbDIV18</v>
      </c>
      <c r="E2213" s="2">
        <v>20180806</v>
      </c>
      <c r="F2213" t="str">
        <f t="shared" si="103"/>
        <v>RS4</v>
      </c>
      <c r="G2213" t="s">
        <v>1140</v>
      </c>
      <c r="H2213" t="str">
        <f>VLOOKUP(E2213,GDD!$A$2:$B$57,2)</f>
        <v>900+</v>
      </c>
      <c r="I2213" cm="1">
        <f t="array" ref="I2213">IF(H2213="0-650",1,IF(H2213="650-900",2,IF(H2213="900+",3,NA)))</f>
        <v>3</v>
      </c>
      <c r="J2213">
        <v>0.112146411755092</v>
      </c>
      <c r="K2213">
        <v>1.9741505535444199E-2</v>
      </c>
      <c r="L2213">
        <v>0.91910357197428205</v>
      </c>
    </row>
    <row r="2214" spans="1:12" x14ac:dyDescent="0.2">
      <c r="A2214" t="s">
        <v>1082</v>
      </c>
      <c r="B2214" t="str">
        <f t="shared" si="102"/>
        <v>height_90p</v>
      </c>
      <c r="C2214">
        <f>VLOOKUP(B2214,GDD!$D$2:$E$31,2)</f>
        <v>5</v>
      </c>
      <c r="D2214" t="str">
        <f t="shared" si="104"/>
        <v>SbDIV18</v>
      </c>
      <c r="E2214" s="2">
        <v>20180806</v>
      </c>
      <c r="F2214" t="str">
        <f t="shared" si="103"/>
        <v>RS4</v>
      </c>
      <c r="G2214" t="s">
        <v>1140</v>
      </c>
      <c r="H2214" t="str">
        <f>VLOOKUP(E2214,GDD!$A$2:$B$57,2)</f>
        <v>900+</v>
      </c>
      <c r="I2214" cm="1">
        <f t="array" ref="I2214">IF(H2214="0-650",1,IF(H2214="650-900",2,IF(H2214="900+",3,NA)))</f>
        <v>3</v>
      </c>
      <c r="J2214">
        <v>0.144371635610098</v>
      </c>
      <c r="K2214">
        <v>3.8688135777876102E-2</v>
      </c>
      <c r="L2214">
        <v>0.88184354050647296</v>
      </c>
    </row>
    <row r="2215" spans="1:12" x14ac:dyDescent="0.2">
      <c r="A2215" t="s">
        <v>1083</v>
      </c>
      <c r="B2215" t="str">
        <f t="shared" si="102"/>
        <v>height_95p</v>
      </c>
      <c r="C2215">
        <f>VLOOKUP(B2215,GDD!$D$2:$E$31,2)</f>
        <v>6</v>
      </c>
      <c r="D2215" t="str">
        <f t="shared" si="104"/>
        <v>SbDIV18</v>
      </c>
      <c r="E2215" s="2">
        <v>20180806</v>
      </c>
      <c r="F2215" t="str">
        <f t="shared" si="103"/>
        <v>RS4</v>
      </c>
      <c r="G2215" t="s">
        <v>1140</v>
      </c>
      <c r="H2215" t="str">
        <f>VLOOKUP(E2215,GDD!$A$2:$B$57,2)</f>
        <v>900+</v>
      </c>
      <c r="I2215" cm="1">
        <f t="array" ref="I2215">IF(H2215="0-650",1,IF(H2215="650-900",2,IF(H2215="900+",3,NA)))</f>
        <v>3</v>
      </c>
      <c r="J2215">
        <v>0.13754810314667901</v>
      </c>
      <c r="K2215">
        <v>5.2022112581340901E-2</v>
      </c>
      <c r="L2215">
        <v>0.84096851328809996</v>
      </c>
    </row>
    <row r="2216" spans="1:12" x14ac:dyDescent="0.2">
      <c r="A2216" t="s">
        <v>1084</v>
      </c>
      <c r="B2216" t="str">
        <f t="shared" si="102"/>
        <v>height_99p</v>
      </c>
      <c r="C2216">
        <f>VLOOKUP(B2216,GDD!$D$2:$E$31,2)</f>
        <v>7</v>
      </c>
      <c r="D2216" t="str">
        <f t="shared" si="104"/>
        <v>SbDIV18</v>
      </c>
      <c r="E2216" s="2">
        <v>20180806</v>
      </c>
      <c r="F2216" t="str">
        <f t="shared" si="103"/>
        <v>RS4</v>
      </c>
      <c r="G2216" t="s">
        <v>1140</v>
      </c>
      <c r="H2216" t="str">
        <f>VLOOKUP(E2216,GDD!$A$2:$B$57,2)</f>
        <v>900+</v>
      </c>
      <c r="I2216" cm="1">
        <f t="array" ref="I2216">IF(H2216="0-650",1,IF(H2216="650-900",2,IF(H2216="900+",3,NA)))</f>
        <v>3</v>
      </c>
      <c r="J2216">
        <v>9.6003558483825704E-2</v>
      </c>
      <c r="K2216">
        <v>8.5642366964428604E-2</v>
      </c>
      <c r="L2216">
        <v>0.69154501657428302</v>
      </c>
    </row>
    <row r="2217" spans="1:12" x14ac:dyDescent="0.2">
      <c r="A2217" t="s">
        <v>1085</v>
      </c>
      <c r="B2217" t="str">
        <f t="shared" si="102"/>
        <v>canopy_cover_5p</v>
      </c>
      <c r="C2217">
        <f>VLOOKUP(B2217,GDD!$D$2:$E$31,2)</f>
        <v>8</v>
      </c>
      <c r="D2217" t="str">
        <f t="shared" si="104"/>
        <v>SbDIV18</v>
      </c>
      <c r="E2217" s="2">
        <v>20180806</v>
      </c>
      <c r="F2217" t="str">
        <f t="shared" si="103"/>
        <v>RS4</v>
      </c>
      <c r="G2217" t="s">
        <v>1140</v>
      </c>
      <c r="H2217" t="str">
        <f>VLOOKUP(E2217,GDD!$A$2:$B$57,2)</f>
        <v>900+</v>
      </c>
      <c r="I2217" cm="1">
        <f t="array" ref="I2217">IF(H2217="0-650",1,IF(H2217="650-900",2,IF(H2217="900+",3,NA)))</f>
        <v>3</v>
      </c>
      <c r="J2217" s="1">
        <v>1.20795681438184E-16</v>
      </c>
      <c r="K2217">
        <v>18.935367724152702</v>
      </c>
      <c r="L2217" s="1">
        <v>1.27587362651643E-17</v>
      </c>
    </row>
    <row r="2218" spans="1:12" x14ac:dyDescent="0.2">
      <c r="A2218" t="s">
        <v>1086</v>
      </c>
      <c r="B2218" t="str">
        <f t="shared" si="102"/>
        <v>pcanopy_cover_10p</v>
      </c>
      <c r="C2218">
        <f>VLOOKUP(B2218,GDD!$D$2:$E$31,2)</f>
        <v>9</v>
      </c>
      <c r="D2218" t="str">
        <f t="shared" si="104"/>
        <v>SbDIV18</v>
      </c>
      <c r="E2218" s="2">
        <v>20180806</v>
      </c>
      <c r="F2218" t="str">
        <f t="shared" si="103"/>
        <v>RS4</v>
      </c>
      <c r="G2218" t="s">
        <v>1140</v>
      </c>
      <c r="H2218" t="str">
        <f>VLOOKUP(E2218,GDD!$A$2:$B$57,2)</f>
        <v>900+</v>
      </c>
      <c r="I2218" cm="1">
        <f t="array" ref="I2218">IF(H2218="0-650",1,IF(H2218="650-900",2,IF(H2218="900+",3,NA)))</f>
        <v>3</v>
      </c>
      <c r="J2218">
        <v>0</v>
      </c>
      <c r="K2218">
        <v>22.5883293120852</v>
      </c>
      <c r="L2218">
        <v>0</v>
      </c>
    </row>
    <row r="2219" spans="1:12" x14ac:dyDescent="0.2">
      <c r="A2219" t="s">
        <v>1087</v>
      </c>
      <c r="B2219" t="str">
        <f t="shared" si="102"/>
        <v>canopy_cover_20p</v>
      </c>
      <c r="C2219">
        <f>VLOOKUP(B2219,GDD!$D$2:$E$31,2)</f>
        <v>10</v>
      </c>
      <c r="D2219" t="str">
        <f t="shared" si="104"/>
        <v>SbDIV18</v>
      </c>
      <c r="E2219" s="2">
        <v>20180806</v>
      </c>
      <c r="F2219" t="str">
        <f t="shared" si="103"/>
        <v>RS4</v>
      </c>
      <c r="G2219" t="s">
        <v>1140</v>
      </c>
      <c r="H2219" t="str">
        <f>VLOOKUP(E2219,GDD!$A$2:$B$57,2)</f>
        <v>900+</v>
      </c>
      <c r="I2219" cm="1">
        <f t="array" ref="I2219">IF(H2219="0-650",1,IF(H2219="650-900",2,IF(H2219="900+",3,NA)))</f>
        <v>3</v>
      </c>
      <c r="J2219">
        <v>0.39745095035704398</v>
      </c>
      <c r="K2219">
        <v>31.271069018701201</v>
      </c>
      <c r="L2219">
        <v>2.47895784198068E-2</v>
      </c>
    </row>
    <row r="2220" spans="1:12" x14ac:dyDescent="0.2">
      <c r="A2220" t="s">
        <v>1088</v>
      </c>
      <c r="B2220" t="str">
        <f t="shared" si="102"/>
        <v>canopy_cover_30p</v>
      </c>
      <c r="C2220">
        <f>VLOOKUP(B2220,GDD!$D$2:$E$31,2)</f>
        <v>11</v>
      </c>
      <c r="D2220" t="str">
        <f t="shared" si="104"/>
        <v>SbDIV18</v>
      </c>
      <c r="E2220" s="2">
        <v>20180806</v>
      </c>
      <c r="F2220" t="str">
        <f t="shared" si="103"/>
        <v>RS4</v>
      </c>
      <c r="G2220" t="s">
        <v>1140</v>
      </c>
      <c r="H2220" t="str">
        <f>VLOOKUP(E2220,GDD!$A$2:$B$57,2)</f>
        <v>900+</v>
      </c>
      <c r="I2220" cm="1">
        <f t="array" ref="I2220">IF(H2220="0-650",1,IF(H2220="650-900",2,IF(H2220="900+",3,NA)))</f>
        <v>3</v>
      </c>
      <c r="J2220">
        <v>3.3720307270231702</v>
      </c>
      <c r="K2220">
        <v>57.604223135915802</v>
      </c>
      <c r="L2220">
        <v>0.104805613654204</v>
      </c>
    </row>
    <row r="2221" spans="1:12" x14ac:dyDescent="0.2">
      <c r="A2221" t="s">
        <v>1089</v>
      </c>
      <c r="B2221" t="str">
        <f t="shared" si="102"/>
        <v>canopy_cover_40p</v>
      </c>
      <c r="C2221">
        <f>VLOOKUP(B2221,GDD!$D$2:$E$31,2)</f>
        <v>12</v>
      </c>
      <c r="D2221" t="str">
        <f t="shared" si="104"/>
        <v>SbDIV18</v>
      </c>
      <c r="E2221" s="2">
        <v>20180806</v>
      </c>
      <c r="F2221" t="str">
        <f t="shared" si="103"/>
        <v>RS4</v>
      </c>
      <c r="G2221" t="s">
        <v>1140</v>
      </c>
      <c r="H2221" t="str">
        <f>VLOOKUP(E2221,GDD!$A$2:$B$57,2)</f>
        <v>900+</v>
      </c>
      <c r="I2221" cm="1">
        <f t="array" ref="I2221">IF(H2221="0-650",1,IF(H2221="650-900",2,IF(H2221="900+",3,NA)))</f>
        <v>3</v>
      </c>
      <c r="J2221">
        <v>24.586913698667399</v>
      </c>
      <c r="K2221">
        <v>220.64052277226901</v>
      </c>
      <c r="L2221">
        <v>0.18225060070535301</v>
      </c>
    </row>
    <row r="2222" spans="1:12" x14ac:dyDescent="0.2">
      <c r="A2222" t="s">
        <v>1090</v>
      </c>
      <c r="B2222" t="str">
        <f t="shared" si="102"/>
        <v>canopy_cover_50p</v>
      </c>
      <c r="C2222">
        <f>VLOOKUP(B2222,GDD!$D$2:$E$31,2)</f>
        <v>13</v>
      </c>
      <c r="D2222" t="str">
        <f t="shared" si="104"/>
        <v>SbDIV18</v>
      </c>
      <c r="E2222" s="2">
        <v>20180806</v>
      </c>
      <c r="F2222" t="str">
        <f t="shared" si="103"/>
        <v>RS4</v>
      </c>
      <c r="G2222" t="s">
        <v>1140</v>
      </c>
      <c r="H2222" t="str">
        <f>VLOOKUP(E2222,GDD!$A$2:$B$57,2)</f>
        <v>900+</v>
      </c>
      <c r="I2222" cm="1">
        <f t="array" ref="I2222">IF(H2222="0-650",1,IF(H2222="650-900",2,IF(H2222="900+",3,NA)))</f>
        <v>3</v>
      </c>
      <c r="J2222">
        <v>93.053631575769799</v>
      </c>
      <c r="K2222">
        <v>308.50487827659401</v>
      </c>
      <c r="L2222">
        <v>0.376269095647707</v>
      </c>
    </row>
    <row r="2223" spans="1:12" x14ac:dyDescent="0.2">
      <c r="A2223" t="s">
        <v>1091</v>
      </c>
      <c r="B2223" t="str">
        <f t="shared" si="102"/>
        <v>canopy_cover_75p</v>
      </c>
      <c r="C2223">
        <f>VLOOKUP(B2223,GDD!$D$2:$E$31,2)</f>
        <v>14</v>
      </c>
      <c r="D2223" t="str">
        <f t="shared" si="104"/>
        <v>SbDIV18</v>
      </c>
      <c r="E2223" s="2">
        <v>20180806</v>
      </c>
      <c r="F2223" t="str">
        <f t="shared" si="103"/>
        <v>RS4</v>
      </c>
      <c r="G2223" t="s">
        <v>1140</v>
      </c>
      <c r="H2223" t="str">
        <f>VLOOKUP(E2223,GDD!$A$2:$B$57,2)</f>
        <v>900+</v>
      </c>
      <c r="I2223" cm="1">
        <f t="array" ref="I2223">IF(H2223="0-650",1,IF(H2223="650-900",2,IF(H2223="900+",3,NA)))</f>
        <v>3</v>
      </c>
      <c r="J2223">
        <v>26.858545670677699</v>
      </c>
      <c r="K2223">
        <v>31.275734584279402</v>
      </c>
      <c r="L2223">
        <v>0.63201912345349798</v>
      </c>
    </row>
    <row r="2224" spans="1:12" x14ac:dyDescent="0.2">
      <c r="A2224" t="s">
        <v>1092</v>
      </c>
      <c r="B2224" t="str">
        <f t="shared" si="102"/>
        <v>standard_deviation_ht</v>
      </c>
      <c r="C2224">
        <f>VLOOKUP(B2224,GDD!$D$2:$E$31,2)</f>
        <v>15</v>
      </c>
      <c r="D2224" t="str">
        <f t="shared" si="104"/>
        <v>SbDIV18</v>
      </c>
      <c r="E2224" s="2">
        <v>20180806</v>
      </c>
      <c r="F2224" t="str">
        <f t="shared" si="103"/>
        <v>RS4</v>
      </c>
      <c r="G2224" t="s">
        <v>1140</v>
      </c>
      <c r="H2224" t="str">
        <f>VLOOKUP(E2224,GDD!$A$2:$B$57,2)</f>
        <v>900+</v>
      </c>
      <c r="I2224" cm="1">
        <f t="array" ref="I2224">IF(H2224="0-650",1,IF(H2224="650-900",2,IF(H2224="900+",3,NA)))</f>
        <v>3</v>
      </c>
      <c r="J2224">
        <v>7.2130936419576401E-3</v>
      </c>
      <c r="K2224">
        <v>5.5079344617648303E-3</v>
      </c>
      <c r="L2224">
        <v>0.72369314625268399</v>
      </c>
    </row>
    <row r="2225" spans="1:12" x14ac:dyDescent="0.2">
      <c r="A2225" t="s">
        <v>1093</v>
      </c>
      <c r="B2225" t="str">
        <f t="shared" si="102"/>
        <v>quadratic_mean_ht</v>
      </c>
      <c r="C2225">
        <f>VLOOKUP(B2225,GDD!$D$2:$E$31,2)</f>
        <v>16</v>
      </c>
      <c r="D2225" t="str">
        <f t="shared" si="104"/>
        <v>SbDIV18</v>
      </c>
      <c r="E2225" s="2">
        <v>20180806</v>
      </c>
      <c r="F2225" t="str">
        <f t="shared" si="103"/>
        <v>RS4</v>
      </c>
      <c r="G2225" t="s">
        <v>1140</v>
      </c>
      <c r="H2225" t="str">
        <f>VLOOKUP(E2225,GDD!$A$2:$B$57,2)</f>
        <v>900+</v>
      </c>
      <c r="I2225" cm="1">
        <f t="array" ref="I2225">IF(H2225="0-650",1,IF(H2225="650-900",2,IF(H2225="900+",3,NA)))</f>
        <v>3</v>
      </c>
      <c r="J2225">
        <v>7.6252715051850398E-2</v>
      </c>
      <c r="K2225">
        <v>1.7613770471897199E-2</v>
      </c>
      <c r="L2225">
        <v>0.89646218409032596</v>
      </c>
    </row>
    <row r="2226" spans="1:12" x14ac:dyDescent="0.2">
      <c r="A2226" t="s">
        <v>1094</v>
      </c>
      <c r="B2226" t="str">
        <f t="shared" si="102"/>
        <v>skewness_ht</v>
      </c>
      <c r="C2226">
        <f>VLOOKUP(B2226,GDD!$D$2:$E$31,2)</f>
        <v>17</v>
      </c>
      <c r="D2226" t="str">
        <f t="shared" si="104"/>
        <v>SbDIV18</v>
      </c>
      <c r="E2226" s="2">
        <v>20180806</v>
      </c>
      <c r="F2226" t="str">
        <f t="shared" si="103"/>
        <v>RS4</v>
      </c>
      <c r="G2226" t="s">
        <v>1140</v>
      </c>
      <c r="H2226" t="str">
        <f>VLOOKUP(E2226,GDD!$A$2:$B$57,2)</f>
        <v>900+</v>
      </c>
      <c r="I2226" cm="1">
        <f t="array" ref="I2226">IF(H2226="0-650",1,IF(H2226="650-900",2,IF(H2226="900+",3,NA)))</f>
        <v>3</v>
      </c>
      <c r="J2226">
        <v>0.180125892330364</v>
      </c>
      <c r="K2226">
        <v>0.243921571591941</v>
      </c>
      <c r="L2226">
        <v>0.59627221381485096</v>
      </c>
    </row>
    <row r="2227" spans="1:12" x14ac:dyDescent="0.2">
      <c r="A2227" t="s">
        <v>1095</v>
      </c>
      <c r="B2227" t="str">
        <f t="shared" si="102"/>
        <v>kurtosis_ht</v>
      </c>
      <c r="C2227">
        <f>VLOOKUP(B2227,GDD!$D$2:$E$31,2)</f>
        <v>18</v>
      </c>
      <c r="D2227" t="str">
        <f t="shared" si="104"/>
        <v>SbDIV18</v>
      </c>
      <c r="E2227" s="2">
        <v>20180806</v>
      </c>
      <c r="F2227" t="str">
        <f t="shared" si="103"/>
        <v>RS4</v>
      </c>
      <c r="G2227" t="s">
        <v>1140</v>
      </c>
      <c r="H2227" t="str">
        <f>VLOOKUP(E2227,GDD!$A$2:$B$57,2)</f>
        <v>900+</v>
      </c>
      <c r="I2227" cm="1">
        <f t="array" ref="I2227">IF(H2227="0-650",1,IF(H2227="650-900",2,IF(H2227="900+",3,NA)))</f>
        <v>3</v>
      </c>
      <c r="J2227">
        <v>2.5083608300727702</v>
      </c>
      <c r="K2227">
        <v>2.3599196851765498</v>
      </c>
      <c r="L2227">
        <v>0.68008208957141503</v>
      </c>
    </row>
    <row r="2228" spans="1:12" x14ac:dyDescent="0.2">
      <c r="A2228" t="s">
        <v>1096</v>
      </c>
      <c r="B2228" t="str">
        <f t="shared" si="102"/>
        <v>variation_ht</v>
      </c>
      <c r="C2228">
        <f>VLOOKUP(B2228,GDD!$D$2:$E$31,2)</f>
        <v>19</v>
      </c>
      <c r="D2228" t="str">
        <f t="shared" si="104"/>
        <v>SbDIV18</v>
      </c>
      <c r="E2228" s="2">
        <v>20180806</v>
      </c>
      <c r="F2228" t="str">
        <f t="shared" si="103"/>
        <v>RS4</v>
      </c>
      <c r="G2228" t="s">
        <v>1140</v>
      </c>
      <c r="H2228" t="str">
        <f>VLOOKUP(E2228,GDD!$A$2:$B$57,2)</f>
        <v>900+</v>
      </c>
      <c r="I2228" cm="1">
        <f t="array" ref="I2228">IF(H2228="0-650",1,IF(H2228="650-900",2,IF(H2228="900+",3,NA)))</f>
        <v>3</v>
      </c>
      <c r="J2228">
        <v>5.4423540174369496E-4</v>
      </c>
      <c r="K2228">
        <v>4.4727231461691198E-3</v>
      </c>
      <c r="L2228">
        <v>0.19572610006788599</v>
      </c>
    </row>
    <row r="2229" spans="1:12" x14ac:dyDescent="0.2">
      <c r="A2229" t="s">
        <v>1097</v>
      </c>
      <c r="B2229" t="str">
        <f t="shared" si="102"/>
        <v>plot_volume</v>
      </c>
      <c r="C2229">
        <f>VLOOKUP(B2229,GDD!$D$2:$E$31,2)</f>
        <v>20</v>
      </c>
      <c r="D2229" t="str">
        <f t="shared" si="104"/>
        <v>SbDIV18</v>
      </c>
      <c r="E2229" s="2">
        <v>20180806</v>
      </c>
      <c r="F2229" t="str">
        <f t="shared" si="103"/>
        <v>RS4</v>
      </c>
      <c r="G2229" t="s">
        <v>1140</v>
      </c>
      <c r="H2229" t="str">
        <f>VLOOKUP(E2229,GDD!$A$2:$B$57,2)</f>
        <v>900+</v>
      </c>
      <c r="I2229" cm="1">
        <f t="array" ref="I2229">IF(H2229="0-650",1,IF(H2229="650-900",2,IF(H2229="900+",3,NA)))</f>
        <v>3</v>
      </c>
      <c r="J2229" s="1">
        <v>2.5402067883913499E-5</v>
      </c>
      <c r="K2229" s="1">
        <v>1.44533736949834E-5</v>
      </c>
      <c r="L2229">
        <v>0.77851784700394899</v>
      </c>
    </row>
    <row r="2230" spans="1:12" x14ac:dyDescent="0.2">
      <c r="A2230" t="s">
        <v>1098</v>
      </c>
      <c r="B2230" t="str">
        <f t="shared" si="102"/>
        <v>NDVI</v>
      </c>
      <c r="C2230">
        <f>VLOOKUP(B2230,GDD!$D$2:$E$31,2)</f>
        <v>21</v>
      </c>
      <c r="D2230" t="str">
        <f t="shared" si="104"/>
        <v>SbDIV18</v>
      </c>
      <c r="E2230" s="2">
        <v>20180625</v>
      </c>
      <c r="F2230" t="str">
        <f t="shared" si="103"/>
        <v>RS4</v>
      </c>
      <c r="G2230" t="s">
        <v>1140</v>
      </c>
      <c r="H2230" t="str">
        <f>VLOOKUP(E2230,GDD!$A$2:$B$57,2)</f>
        <v>0-650</v>
      </c>
      <c r="I2230" cm="1">
        <f t="array" ref="I2230">IF(H2230="0-650",1,IF(H2230="650-900",2,IF(H2230="900+",3,NA)))</f>
        <v>1</v>
      </c>
      <c r="J2230" s="1">
        <v>6.6976787226959595E-5</v>
      </c>
      <c r="K2230">
        <v>1.18926765429431E-4</v>
      </c>
      <c r="L2230">
        <v>0.52971130343983996</v>
      </c>
    </row>
    <row r="2231" spans="1:12" x14ac:dyDescent="0.2">
      <c r="A2231" t="s">
        <v>1099</v>
      </c>
      <c r="B2231" t="str">
        <f t="shared" si="102"/>
        <v>SR800680</v>
      </c>
      <c r="C2231">
        <f>VLOOKUP(B2231,GDD!$D$2:$E$31,2)</f>
        <v>22</v>
      </c>
      <c r="D2231" t="str">
        <f t="shared" si="104"/>
        <v>SbDIV18</v>
      </c>
      <c r="E2231" s="2">
        <v>20180625</v>
      </c>
      <c r="F2231" t="str">
        <f t="shared" si="103"/>
        <v>RS4</v>
      </c>
      <c r="G2231" t="s">
        <v>1140</v>
      </c>
      <c r="H2231" t="str">
        <f>VLOOKUP(E2231,GDD!$A$2:$B$57,2)</f>
        <v>0-650</v>
      </c>
      <c r="I2231" cm="1">
        <f t="array" ref="I2231">IF(H2231="0-650",1,IF(H2231="650-900",2,IF(H2231="900+",3,NA)))</f>
        <v>1</v>
      </c>
      <c r="J2231">
        <v>0.21721844085685099</v>
      </c>
      <c r="K2231">
        <v>0.61826250517022996</v>
      </c>
      <c r="L2231">
        <v>0.41268845325318099</v>
      </c>
    </row>
    <row r="2232" spans="1:12" x14ac:dyDescent="0.2">
      <c r="A2232" t="s">
        <v>1100</v>
      </c>
      <c r="B2232" t="str">
        <f t="shared" si="102"/>
        <v>mRENDVI</v>
      </c>
      <c r="C2232">
        <f>VLOOKUP(B2232,GDD!$D$2:$E$31,2)</f>
        <v>23</v>
      </c>
      <c r="D2232" t="str">
        <f t="shared" si="104"/>
        <v>SbDIV18</v>
      </c>
      <c r="E2232" s="2">
        <v>20180625</v>
      </c>
      <c r="F2232" t="str">
        <f t="shared" si="103"/>
        <v>RS4</v>
      </c>
      <c r="G2232" t="s">
        <v>1140</v>
      </c>
      <c r="H2232" t="str">
        <f>VLOOKUP(E2232,GDD!$A$2:$B$57,2)</f>
        <v>0-650</v>
      </c>
      <c r="I2232" cm="1">
        <f t="array" ref="I2232">IF(H2232="0-650",1,IF(H2232="650-900",2,IF(H2232="900+",3,NA)))</f>
        <v>1</v>
      </c>
      <c r="J2232" s="1">
        <v>3.52310775502799E-5</v>
      </c>
      <c r="K2232">
        <v>1.2441305878722501E-4</v>
      </c>
      <c r="L2232">
        <v>0.36157576787130102</v>
      </c>
    </row>
    <row r="2233" spans="1:12" x14ac:dyDescent="0.2">
      <c r="A2233" t="s">
        <v>1101</v>
      </c>
      <c r="B2233" t="str">
        <f t="shared" si="102"/>
        <v>GNDVI</v>
      </c>
      <c r="C2233">
        <f>VLOOKUP(B2233,GDD!$D$2:$E$31,2)</f>
        <v>24</v>
      </c>
      <c r="D2233" t="str">
        <f t="shared" si="104"/>
        <v>SbDIV18</v>
      </c>
      <c r="E2233" s="2">
        <v>20180625</v>
      </c>
      <c r="F2233" t="str">
        <f t="shared" si="103"/>
        <v>RS4</v>
      </c>
      <c r="G2233" t="s">
        <v>1140</v>
      </c>
      <c r="H2233" t="str">
        <f>VLOOKUP(E2233,GDD!$A$2:$B$57,2)</f>
        <v>0-650</v>
      </c>
      <c r="I2233" cm="1">
        <f t="array" ref="I2233">IF(H2233="0-650",1,IF(H2233="650-900",2,IF(H2233="900+",3,NA)))</f>
        <v>1</v>
      </c>
      <c r="J2233" s="1">
        <v>3.9686594492852399E-5</v>
      </c>
      <c r="K2233" s="1">
        <v>6.2537454795258E-5</v>
      </c>
      <c r="L2233">
        <v>0.55931808123015903</v>
      </c>
    </row>
    <row r="2234" spans="1:12" x14ac:dyDescent="0.2">
      <c r="A2234" t="s">
        <v>1102</v>
      </c>
      <c r="B2234" t="str">
        <f t="shared" si="102"/>
        <v>PRI</v>
      </c>
      <c r="C2234">
        <f>VLOOKUP(B2234,GDD!$D$2:$E$31,2)</f>
        <v>25</v>
      </c>
      <c r="D2234" t="str">
        <f t="shared" si="104"/>
        <v>SbDIV18</v>
      </c>
      <c r="E2234" s="2">
        <v>20180625</v>
      </c>
      <c r="F2234" t="str">
        <f t="shared" si="103"/>
        <v>RS4</v>
      </c>
      <c r="G2234" t="s">
        <v>1140</v>
      </c>
      <c r="H2234" t="str">
        <f>VLOOKUP(E2234,GDD!$A$2:$B$57,2)</f>
        <v>0-650</v>
      </c>
      <c r="I2234" cm="1">
        <f t="array" ref="I2234">IF(H2234="0-650",1,IF(H2234="650-900",2,IF(H2234="900+",3,NA)))</f>
        <v>1</v>
      </c>
      <c r="J2234" s="1">
        <v>5.0861126961148896E-7</v>
      </c>
      <c r="K2234" s="1">
        <v>1.03027901224327E-5</v>
      </c>
      <c r="L2234">
        <v>8.9860547830359197E-2</v>
      </c>
    </row>
    <row r="2235" spans="1:12" x14ac:dyDescent="0.2">
      <c r="A2235" t="s">
        <v>1103</v>
      </c>
      <c r="B2235" t="str">
        <f t="shared" si="102"/>
        <v>OSAVI</v>
      </c>
      <c r="C2235">
        <f>VLOOKUP(B2235,GDD!$D$2:$E$31,2)</f>
        <v>26</v>
      </c>
      <c r="D2235" t="str">
        <f t="shared" si="104"/>
        <v>SbDIV18</v>
      </c>
      <c r="E2235" s="2">
        <v>20180625</v>
      </c>
      <c r="F2235" t="str">
        <f t="shared" si="103"/>
        <v>RS4</v>
      </c>
      <c r="G2235" t="s">
        <v>1140</v>
      </c>
      <c r="H2235" t="str">
        <f>VLOOKUP(E2235,GDD!$A$2:$B$57,2)</f>
        <v>0-650</v>
      </c>
      <c r="I2235" cm="1">
        <f t="array" ref="I2235">IF(H2235="0-650",1,IF(H2235="650-900",2,IF(H2235="900+",3,NA)))</f>
        <v>1</v>
      </c>
      <c r="J2235">
        <v>3.4072652085236597E-4</v>
      </c>
      <c r="K2235">
        <v>1.4383315699950201E-3</v>
      </c>
      <c r="L2235">
        <v>0.32147277508459099</v>
      </c>
    </row>
    <row r="2236" spans="1:12" x14ac:dyDescent="0.2">
      <c r="A2236" t="s">
        <v>1104</v>
      </c>
      <c r="B2236" t="str">
        <f t="shared" si="102"/>
        <v>PSRI</v>
      </c>
      <c r="C2236">
        <f>VLOOKUP(B2236,GDD!$D$2:$E$31,2)</f>
        <v>27</v>
      </c>
      <c r="D2236" t="str">
        <f t="shared" si="104"/>
        <v>SbDIV18</v>
      </c>
      <c r="E2236" s="2">
        <v>20180625</v>
      </c>
      <c r="F2236" t="str">
        <f t="shared" si="103"/>
        <v>RS4</v>
      </c>
      <c r="G2236" t="s">
        <v>1140</v>
      </c>
      <c r="H2236" t="str">
        <f>VLOOKUP(E2236,GDD!$A$2:$B$57,2)</f>
        <v>0-650</v>
      </c>
      <c r="I2236" cm="1">
        <f t="array" ref="I2236">IF(H2236="0-650",1,IF(H2236="650-900",2,IF(H2236="900+",3,NA)))</f>
        <v>1</v>
      </c>
      <c r="J2236" s="1">
        <v>1.2721801650039499E-6</v>
      </c>
      <c r="K2236" s="1">
        <v>5.7924690387877099E-6</v>
      </c>
      <c r="L2236">
        <v>0.30519520281071399</v>
      </c>
    </row>
    <row r="2237" spans="1:12" x14ac:dyDescent="0.2">
      <c r="A2237" t="s">
        <v>1105</v>
      </c>
      <c r="B2237" t="str">
        <f t="shared" si="102"/>
        <v>Carte1</v>
      </c>
      <c r="C2237">
        <f>VLOOKUP(B2237,GDD!$D$2:$E$31,2)</f>
        <v>28</v>
      </c>
      <c r="D2237" t="str">
        <f t="shared" si="104"/>
        <v>SbDIV18</v>
      </c>
      <c r="E2237" s="2">
        <v>20180625</v>
      </c>
      <c r="F2237" t="str">
        <f t="shared" si="103"/>
        <v>RS4</v>
      </c>
      <c r="G2237" t="s">
        <v>1140</v>
      </c>
      <c r="H2237" t="str">
        <f>VLOOKUP(E2237,GDD!$A$2:$B$57,2)</f>
        <v>0-650</v>
      </c>
      <c r="I2237" cm="1">
        <f t="array" ref="I2237">IF(H2237="0-650",1,IF(H2237="650-900",2,IF(H2237="900+",3,NA)))</f>
        <v>1</v>
      </c>
      <c r="J2237">
        <v>4.1985684970955997E-3</v>
      </c>
      <c r="K2237">
        <v>2.0952842654375602E-2</v>
      </c>
      <c r="L2237">
        <v>0.28610367348589399</v>
      </c>
    </row>
    <row r="2238" spans="1:12" x14ac:dyDescent="0.2">
      <c r="A2238" t="s">
        <v>1106</v>
      </c>
      <c r="B2238" t="str">
        <f t="shared" si="102"/>
        <v>VOG1</v>
      </c>
      <c r="C2238">
        <f>VLOOKUP(B2238,GDD!$D$2:$E$31,2)</f>
        <v>29</v>
      </c>
      <c r="D2238" t="str">
        <f t="shared" si="104"/>
        <v>SbDIV18</v>
      </c>
      <c r="E2238" s="2">
        <v>20180625</v>
      </c>
      <c r="F2238" t="str">
        <f t="shared" si="103"/>
        <v>RS4</v>
      </c>
      <c r="G2238" t="s">
        <v>1140</v>
      </c>
      <c r="H2238" t="str">
        <f>VLOOKUP(E2238,GDD!$A$2:$B$57,2)</f>
        <v>0-650</v>
      </c>
      <c r="I2238" cm="1">
        <f t="array" ref="I2238">IF(H2238="0-650",1,IF(H2238="650-900",2,IF(H2238="900+",3,NA)))</f>
        <v>1</v>
      </c>
      <c r="J2238">
        <v>1.2911982244019E-3</v>
      </c>
      <c r="K2238">
        <v>2.7193957659559899E-3</v>
      </c>
      <c r="L2238">
        <v>0.48707990509597898</v>
      </c>
    </row>
    <row r="2239" spans="1:12" x14ac:dyDescent="0.2">
      <c r="A2239" t="s">
        <v>1107</v>
      </c>
      <c r="B2239" t="str">
        <f t="shared" si="102"/>
        <v>SR700670</v>
      </c>
      <c r="C2239">
        <f>VLOOKUP(B2239,GDD!$D$2:$E$31,2)</f>
        <v>30</v>
      </c>
      <c r="D2239" t="str">
        <f t="shared" si="104"/>
        <v>SbDIV18</v>
      </c>
      <c r="E2239" s="2">
        <v>20180625</v>
      </c>
      <c r="F2239" t="str">
        <f t="shared" si="103"/>
        <v>RS4</v>
      </c>
      <c r="G2239" t="s">
        <v>1140</v>
      </c>
      <c r="H2239" t="str">
        <f>VLOOKUP(E2239,GDD!$A$2:$B$57,2)</f>
        <v>0-650</v>
      </c>
      <c r="I2239" cm="1">
        <f t="array" ref="I2239">IF(H2239="0-650",1,IF(H2239="650-900",2,IF(H2239="900+",3,NA)))</f>
        <v>1</v>
      </c>
      <c r="J2239">
        <v>1.26842020422051E-3</v>
      </c>
      <c r="K2239">
        <v>1.9433670855526E-3</v>
      </c>
      <c r="L2239">
        <v>0.56623279431634199</v>
      </c>
    </row>
    <row r="2240" spans="1:12" x14ac:dyDescent="0.2">
      <c r="A2240" t="s">
        <v>1108</v>
      </c>
      <c r="B2240" t="str">
        <f t="shared" si="102"/>
        <v>NDVI</v>
      </c>
      <c r="C2240">
        <f>VLOOKUP(B2240,GDD!$D$2:$E$31,2)</f>
        <v>21</v>
      </c>
      <c r="D2240" t="str">
        <f t="shared" si="104"/>
        <v>SbDIV18</v>
      </c>
      <c r="E2240" s="2">
        <v>20180711</v>
      </c>
      <c r="F2240" t="str">
        <f t="shared" si="103"/>
        <v>RS4</v>
      </c>
      <c r="G2240" t="s">
        <v>1140</v>
      </c>
      <c r="H2240" t="str">
        <f>VLOOKUP(E2240,GDD!$A$2:$B$57,2)</f>
        <v>650-900</v>
      </c>
      <c r="I2240" cm="1">
        <f t="array" ref="I2240">IF(H2240="0-650",1,IF(H2240="650-900",2,IF(H2240="900+",3,NA)))</f>
        <v>2</v>
      </c>
      <c r="J2240" s="1">
        <v>7.9533546273549696E-5</v>
      </c>
      <c r="K2240" s="1">
        <v>9.0341242286210498E-5</v>
      </c>
      <c r="L2240">
        <v>0.63777777375968903</v>
      </c>
    </row>
    <row r="2241" spans="1:12" x14ac:dyDescent="0.2">
      <c r="A2241" t="s">
        <v>1109</v>
      </c>
      <c r="B2241" t="str">
        <f t="shared" si="102"/>
        <v>SR800680</v>
      </c>
      <c r="C2241">
        <f>VLOOKUP(B2241,GDD!$D$2:$E$31,2)</f>
        <v>22</v>
      </c>
      <c r="D2241" t="str">
        <f t="shared" si="104"/>
        <v>SbDIV18</v>
      </c>
      <c r="E2241" s="2">
        <v>20180711</v>
      </c>
      <c r="F2241" t="str">
        <f t="shared" si="103"/>
        <v>RS4</v>
      </c>
      <c r="G2241" t="s">
        <v>1140</v>
      </c>
      <c r="H2241" t="str">
        <f>VLOOKUP(E2241,GDD!$A$2:$B$57,2)</f>
        <v>650-900</v>
      </c>
      <c r="I2241" cm="1">
        <f t="array" ref="I2241">IF(H2241="0-650",1,IF(H2241="650-900",2,IF(H2241="900+",3,NA)))</f>
        <v>2</v>
      </c>
      <c r="J2241">
        <v>2.8452563337596</v>
      </c>
      <c r="K2241">
        <v>2.3592028551300501</v>
      </c>
      <c r="L2241">
        <v>0.70692096528230897</v>
      </c>
    </row>
    <row r="2242" spans="1:12" x14ac:dyDescent="0.2">
      <c r="A2242" t="s">
        <v>1110</v>
      </c>
      <c r="B2242" t="str">
        <f t="shared" ref="B2242:B2305" si="105">LEFT(A2242, FIND("_RS",A2242)-10)</f>
        <v>mRENDVI</v>
      </c>
      <c r="C2242">
        <f>VLOOKUP(B2242,GDD!$D$2:$E$31,2)</f>
        <v>23</v>
      </c>
      <c r="D2242" t="str">
        <f t="shared" si="104"/>
        <v>SbDIV18</v>
      </c>
      <c r="E2242" s="2">
        <v>20180711</v>
      </c>
      <c r="F2242" t="str">
        <f t="shared" ref="F2242:F2305" si="106">RIGHT(A2242,LEN(A2242)-FIND("_RS",A2242))</f>
        <v>RS4</v>
      </c>
      <c r="G2242" t="s">
        <v>1140</v>
      </c>
      <c r="H2242" t="str">
        <f>VLOOKUP(E2242,GDD!$A$2:$B$57,2)</f>
        <v>650-900</v>
      </c>
      <c r="I2242" cm="1">
        <f t="array" ref="I2242">IF(H2242="0-650",1,IF(H2242="650-900",2,IF(H2242="900+",3,NA)))</f>
        <v>2</v>
      </c>
      <c r="J2242" s="1">
        <v>4.9927869870591497E-5</v>
      </c>
      <c r="K2242" s="1">
        <v>7.28308718840424E-5</v>
      </c>
      <c r="L2242">
        <v>0.578248300788342</v>
      </c>
    </row>
    <row r="2243" spans="1:12" x14ac:dyDescent="0.2">
      <c r="A2243" t="s">
        <v>1111</v>
      </c>
      <c r="B2243" t="str">
        <f t="shared" si="105"/>
        <v>GNDVI</v>
      </c>
      <c r="C2243">
        <f>VLOOKUP(B2243,GDD!$D$2:$E$31,2)</f>
        <v>24</v>
      </c>
      <c r="D2243" t="str">
        <f t="shared" ref="D2243:D2306" si="107">"SbDIV"&amp;MID(E2243,3,2)</f>
        <v>SbDIV18</v>
      </c>
      <c r="E2243" s="2">
        <v>20180711</v>
      </c>
      <c r="F2243" t="str">
        <f t="shared" si="106"/>
        <v>RS4</v>
      </c>
      <c r="G2243" t="s">
        <v>1140</v>
      </c>
      <c r="H2243" t="str">
        <f>VLOOKUP(E2243,GDD!$A$2:$B$57,2)</f>
        <v>650-900</v>
      </c>
      <c r="I2243" cm="1">
        <f t="array" ref="I2243">IF(H2243="0-650",1,IF(H2243="650-900",2,IF(H2243="900+",3,NA)))</f>
        <v>2</v>
      </c>
      <c r="J2243" s="1">
        <v>6.5156464370253294E-5</v>
      </c>
      <c r="K2243" s="1">
        <v>6.1115010669536096E-5</v>
      </c>
      <c r="L2243">
        <v>0.68074142751635403</v>
      </c>
    </row>
    <row r="2244" spans="1:12" x14ac:dyDescent="0.2">
      <c r="A2244" t="s">
        <v>1112</v>
      </c>
      <c r="B2244" t="str">
        <f t="shared" si="105"/>
        <v>PRI</v>
      </c>
      <c r="C2244">
        <f>VLOOKUP(B2244,GDD!$D$2:$E$31,2)</f>
        <v>25</v>
      </c>
      <c r="D2244" t="str">
        <f t="shared" si="107"/>
        <v>SbDIV18</v>
      </c>
      <c r="E2244" s="2">
        <v>20180711</v>
      </c>
      <c r="F2244" t="str">
        <f t="shared" si="106"/>
        <v>RS4</v>
      </c>
      <c r="G2244" t="s">
        <v>1140</v>
      </c>
      <c r="H2244" t="str">
        <f>VLOOKUP(E2244,GDD!$A$2:$B$57,2)</f>
        <v>650-900</v>
      </c>
      <c r="I2244" cm="1">
        <f t="array" ref="I2244">IF(H2244="0-650",1,IF(H2244="650-900",2,IF(H2244="900+",3,NA)))</f>
        <v>2</v>
      </c>
      <c r="J2244" s="1">
        <v>9.2086477134531804E-6</v>
      </c>
      <c r="K2244" s="1">
        <v>1.90907331929853E-5</v>
      </c>
      <c r="L2244">
        <v>0.49102275178331001</v>
      </c>
    </row>
    <row r="2245" spans="1:12" x14ac:dyDescent="0.2">
      <c r="A2245" t="s">
        <v>1113</v>
      </c>
      <c r="B2245" t="str">
        <f t="shared" si="105"/>
        <v>OSAVI</v>
      </c>
      <c r="C2245">
        <f>VLOOKUP(B2245,GDD!$D$2:$E$31,2)</f>
        <v>26</v>
      </c>
      <c r="D2245" t="str">
        <f t="shared" si="107"/>
        <v>SbDIV18</v>
      </c>
      <c r="E2245" s="2">
        <v>20180711</v>
      </c>
      <c r="F2245" t="str">
        <f t="shared" si="106"/>
        <v>RS4</v>
      </c>
      <c r="G2245" t="s">
        <v>1140</v>
      </c>
      <c r="H2245" t="str">
        <f>VLOOKUP(E2245,GDD!$A$2:$B$57,2)</f>
        <v>650-900</v>
      </c>
      <c r="I2245" cm="1">
        <f t="array" ref="I2245">IF(H2245="0-650",1,IF(H2245="650-900",2,IF(H2245="900+",3,NA)))</f>
        <v>2</v>
      </c>
      <c r="J2245">
        <v>1.5783453068917E-4</v>
      </c>
      <c r="K2245">
        <v>1.08128379303935E-4</v>
      </c>
      <c r="L2245">
        <v>0.74485834758733305</v>
      </c>
    </row>
    <row r="2246" spans="1:12" x14ac:dyDescent="0.2">
      <c r="A2246" t="s">
        <v>1114</v>
      </c>
      <c r="B2246" t="str">
        <f t="shared" si="105"/>
        <v>PSRI</v>
      </c>
      <c r="C2246">
        <f>VLOOKUP(B2246,GDD!$D$2:$E$31,2)</f>
        <v>27</v>
      </c>
      <c r="D2246" t="str">
        <f t="shared" si="107"/>
        <v>SbDIV18</v>
      </c>
      <c r="E2246" s="2">
        <v>20180711</v>
      </c>
      <c r="F2246" t="str">
        <f t="shared" si="106"/>
        <v>RS4</v>
      </c>
      <c r="G2246" t="s">
        <v>1140</v>
      </c>
      <c r="H2246" t="str">
        <f>VLOOKUP(E2246,GDD!$A$2:$B$57,2)</f>
        <v>650-900</v>
      </c>
      <c r="I2246" cm="1">
        <f t="array" ref="I2246">IF(H2246="0-650",1,IF(H2246="650-900",2,IF(H2246="900+",3,NA)))</f>
        <v>2</v>
      </c>
      <c r="J2246" s="1">
        <v>2.32836687437072E-6</v>
      </c>
      <c r="K2246" s="1">
        <v>2.45832491010873E-6</v>
      </c>
      <c r="L2246">
        <v>0.65448986045239299</v>
      </c>
    </row>
    <row r="2247" spans="1:12" x14ac:dyDescent="0.2">
      <c r="A2247" t="s">
        <v>1115</v>
      </c>
      <c r="B2247" t="str">
        <f t="shared" si="105"/>
        <v>Carte1</v>
      </c>
      <c r="C2247">
        <f>VLOOKUP(B2247,GDD!$D$2:$E$31,2)</f>
        <v>28</v>
      </c>
      <c r="D2247" t="str">
        <f t="shared" si="107"/>
        <v>SbDIV18</v>
      </c>
      <c r="E2247" s="2">
        <v>20180711</v>
      </c>
      <c r="F2247" t="str">
        <f t="shared" si="106"/>
        <v>RS4</v>
      </c>
      <c r="G2247" t="s">
        <v>1140</v>
      </c>
      <c r="H2247" t="str">
        <f>VLOOKUP(E2247,GDD!$A$2:$B$57,2)</f>
        <v>650-900</v>
      </c>
      <c r="I2247" cm="1">
        <f t="array" ref="I2247">IF(H2247="0-650",1,IF(H2247="650-900",2,IF(H2247="900+",3,NA)))</f>
        <v>2</v>
      </c>
      <c r="J2247">
        <v>8.7295851533375404E-3</v>
      </c>
      <c r="K2247">
        <v>1.9683421788925001E-2</v>
      </c>
      <c r="L2247">
        <v>0.47005793946037799</v>
      </c>
    </row>
    <row r="2248" spans="1:12" x14ac:dyDescent="0.2">
      <c r="A2248" t="s">
        <v>1116</v>
      </c>
      <c r="B2248" t="str">
        <f t="shared" si="105"/>
        <v>VOG1</v>
      </c>
      <c r="C2248">
        <f>VLOOKUP(B2248,GDD!$D$2:$E$31,2)</f>
        <v>29</v>
      </c>
      <c r="D2248" t="str">
        <f t="shared" si="107"/>
        <v>SbDIV18</v>
      </c>
      <c r="E2248" s="2">
        <v>20180711</v>
      </c>
      <c r="F2248" t="str">
        <f t="shared" si="106"/>
        <v>RS4</v>
      </c>
      <c r="G2248" t="s">
        <v>1140</v>
      </c>
      <c r="H2248" t="str">
        <f>VLOOKUP(E2248,GDD!$A$2:$B$57,2)</f>
        <v>650-900</v>
      </c>
      <c r="I2248" cm="1">
        <f t="array" ref="I2248">IF(H2248="0-650",1,IF(H2248="650-900",2,IF(H2248="900+",3,NA)))</f>
        <v>2</v>
      </c>
      <c r="J2248">
        <v>1.6968174470167201E-3</v>
      </c>
      <c r="K2248">
        <v>2.9367906183094101E-3</v>
      </c>
      <c r="L2248">
        <v>0.53608322022218602</v>
      </c>
    </row>
    <row r="2249" spans="1:12" x14ac:dyDescent="0.2">
      <c r="A2249" t="s">
        <v>1117</v>
      </c>
      <c r="B2249" t="str">
        <f t="shared" si="105"/>
        <v>SR700670</v>
      </c>
      <c r="C2249">
        <f>VLOOKUP(B2249,GDD!$D$2:$E$31,2)</f>
        <v>30</v>
      </c>
      <c r="D2249" t="str">
        <f t="shared" si="107"/>
        <v>SbDIV18</v>
      </c>
      <c r="E2249" s="2">
        <v>20180711</v>
      </c>
      <c r="F2249" t="str">
        <f t="shared" si="106"/>
        <v>RS4</v>
      </c>
      <c r="G2249" t="s">
        <v>1140</v>
      </c>
      <c r="H2249" t="str">
        <f>VLOOKUP(E2249,GDD!$A$2:$B$57,2)</f>
        <v>650-900</v>
      </c>
      <c r="I2249" cm="1">
        <f t="array" ref="I2249">IF(H2249="0-650",1,IF(H2249="650-900",2,IF(H2249="900+",3,NA)))</f>
        <v>2</v>
      </c>
      <c r="J2249">
        <v>9.6574309295538903E-3</v>
      </c>
      <c r="K2249">
        <v>7.2424438517979103E-3</v>
      </c>
      <c r="L2249">
        <v>0.72728996191718998</v>
      </c>
    </row>
    <row r="2250" spans="1:12" x14ac:dyDescent="0.2">
      <c r="A2250" t="s">
        <v>1118</v>
      </c>
      <c r="B2250" t="str">
        <f t="shared" si="105"/>
        <v>NDVI</v>
      </c>
      <c r="C2250">
        <f>VLOOKUP(B2250,GDD!$D$2:$E$31,2)</f>
        <v>21</v>
      </c>
      <c r="D2250" t="str">
        <f t="shared" si="107"/>
        <v>SbDIV18</v>
      </c>
      <c r="E2250" s="2">
        <v>20180725</v>
      </c>
      <c r="F2250" t="str">
        <f t="shared" si="106"/>
        <v>RS4</v>
      </c>
      <c r="G2250" t="s">
        <v>1140</v>
      </c>
      <c r="H2250" t="str">
        <f>VLOOKUP(E2250,GDD!$A$2:$B$57,2)</f>
        <v>900+</v>
      </c>
      <c r="I2250" cm="1">
        <f t="array" ref="I2250">IF(H2250="0-650",1,IF(H2250="650-900",2,IF(H2250="900+",3,NA)))</f>
        <v>3</v>
      </c>
      <c r="J2250">
        <v>1.3731903448679599E-4</v>
      </c>
      <c r="K2250">
        <v>1.3576322119291599E-4</v>
      </c>
      <c r="L2250">
        <v>0.66919397076497</v>
      </c>
    </row>
    <row r="2251" spans="1:12" x14ac:dyDescent="0.2">
      <c r="A2251" t="s">
        <v>1119</v>
      </c>
      <c r="B2251" t="str">
        <f t="shared" si="105"/>
        <v>SR800680</v>
      </c>
      <c r="C2251">
        <f>VLOOKUP(B2251,GDD!$D$2:$E$31,2)</f>
        <v>22</v>
      </c>
      <c r="D2251" t="str">
        <f t="shared" si="107"/>
        <v>SbDIV18</v>
      </c>
      <c r="E2251" s="2">
        <v>20180725</v>
      </c>
      <c r="F2251" t="str">
        <f t="shared" si="106"/>
        <v>RS4</v>
      </c>
      <c r="G2251" t="s">
        <v>1140</v>
      </c>
      <c r="H2251" t="str">
        <f>VLOOKUP(E2251,GDD!$A$2:$B$57,2)</f>
        <v>900+</v>
      </c>
      <c r="I2251" cm="1">
        <f t="array" ref="I2251">IF(H2251="0-650",1,IF(H2251="650-900",2,IF(H2251="900+",3,NA)))</f>
        <v>3</v>
      </c>
      <c r="J2251">
        <v>1.5545654820781201</v>
      </c>
      <c r="K2251">
        <v>1.4265951321797401</v>
      </c>
      <c r="L2251">
        <v>0.68547590796275004</v>
      </c>
    </row>
    <row r="2252" spans="1:12" x14ac:dyDescent="0.2">
      <c r="A2252" t="s">
        <v>1120</v>
      </c>
      <c r="B2252" t="str">
        <f t="shared" si="105"/>
        <v>mRENDVI</v>
      </c>
      <c r="C2252">
        <f>VLOOKUP(B2252,GDD!$D$2:$E$31,2)</f>
        <v>23</v>
      </c>
      <c r="D2252" t="str">
        <f t="shared" si="107"/>
        <v>SbDIV18</v>
      </c>
      <c r="E2252" s="2">
        <v>20180725</v>
      </c>
      <c r="F2252" t="str">
        <f t="shared" si="106"/>
        <v>RS4</v>
      </c>
      <c r="G2252" t="s">
        <v>1140</v>
      </c>
      <c r="H2252" t="str">
        <f>VLOOKUP(E2252,GDD!$A$2:$B$57,2)</f>
        <v>900+</v>
      </c>
      <c r="I2252" cm="1">
        <f t="array" ref="I2252">IF(H2252="0-650",1,IF(H2252="650-900",2,IF(H2252="900+",3,NA)))</f>
        <v>3</v>
      </c>
      <c r="J2252">
        <v>1.47065069521711E-4</v>
      </c>
      <c r="K2252">
        <v>1.01473678921609E-4</v>
      </c>
      <c r="L2252">
        <v>0.74349671486087898</v>
      </c>
    </row>
    <row r="2253" spans="1:12" x14ac:dyDescent="0.2">
      <c r="A2253" t="s">
        <v>1121</v>
      </c>
      <c r="B2253" t="str">
        <f t="shared" si="105"/>
        <v>GNDVI</v>
      </c>
      <c r="C2253">
        <f>VLOOKUP(B2253,GDD!$D$2:$E$31,2)</f>
        <v>24</v>
      </c>
      <c r="D2253" t="str">
        <f t="shared" si="107"/>
        <v>SbDIV18</v>
      </c>
      <c r="E2253" s="2">
        <v>20180725</v>
      </c>
      <c r="F2253" t="str">
        <f t="shared" si="106"/>
        <v>RS4</v>
      </c>
      <c r="G2253" t="s">
        <v>1140</v>
      </c>
      <c r="H2253" t="str">
        <f>VLOOKUP(E2253,GDD!$A$2:$B$57,2)</f>
        <v>900+</v>
      </c>
      <c r="I2253" cm="1">
        <f t="array" ref="I2253">IF(H2253="0-650",1,IF(H2253="650-900",2,IF(H2253="900+",3,NA)))</f>
        <v>3</v>
      </c>
      <c r="J2253" s="1">
        <v>4.0323695750447902E-5</v>
      </c>
      <c r="K2253" s="1">
        <v>6.4630209397272602E-5</v>
      </c>
      <c r="L2253">
        <v>0.55512612407073803</v>
      </c>
    </row>
    <row r="2254" spans="1:12" x14ac:dyDescent="0.2">
      <c r="A2254" t="s">
        <v>1122</v>
      </c>
      <c r="B2254" t="str">
        <f t="shared" si="105"/>
        <v>PRI</v>
      </c>
      <c r="C2254">
        <f>VLOOKUP(B2254,GDD!$D$2:$E$31,2)</f>
        <v>25</v>
      </c>
      <c r="D2254" t="str">
        <f t="shared" si="107"/>
        <v>SbDIV18</v>
      </c>
      <c r="E2254" s="2">
        <v>20180725</v>
      </c>
      <c r="F2254" t="str">
        <f t="shared" si="106"/>
        <v>RS4</v>
      </c>
      <c r="G2254" t="s">
        <v>1140</v>
      </c>
      <c r="H2254" t="str">
        <f>VLOOKUP(E2254,GDD!$A$2:$B$57,2)</f>
        <v>900+</v>
      </c>
      <c r="I2254" cm="1">
        <f t="array" ref="I2254">IF(H2254="0-650",1,IF(H2254="650-900",2,IF(H2254="900+",3,NA)))</f>
        <v>3</v>
      </c>
      <c r="J2254" s="1">
        <v>1.9593990865662199E-5</v>
      </c>
      <c r="K2254" s="1">
        <v>1.36789345944657E-5</v>
      </c>
      <c r="L2254">
        <v>0.74125718795153805</v>
      </c>
    </row>
    <row r="2255" spans="1:12" x14ac:dyDescent="0.2">
      <c r="A2255" t="s">
        <v>1123</v>
      </c>
      <c r="B2255" t="str">
        <f t="shared" si="105"/>
        <v>OSAVI</v>
      </c>
      <c r="C2255">
        <f>VLOOKUP(B2255,GDD!$D$2:$E$31,2)</f>
        <v>26</v>
      </c>
      <c r="D2255" t="str">
        <f t="shared" si="107"/>
        <v>SbDIV18</v>
      </c>
      <c r="E2255" s="2">
        <v>20180725</v>
      </c>
      <c r="F2255" t="str">
        <f t="shared" si="106"/>
        <v>RS4</v>
      </c>
      <c r="G2255" t="s">
        <v>1140</v>
      </c>
      <c r="H2255" t="str">
        <f>VLOOKUP(E2255,GDD!$A$2:$B$57,2)</f>
        <v>900+</v>
      </c>
      <c r="I2255" cm="1">
        <f t="array" ref="I2255">IF(H2255="0-650",1,IF(H2255="650-900",2,IF(H2255="900+",3,NA)))</f>
        <v>3</v>
      </c>
      <c r="J2255">
        <v>2.16467594996703E-4</v>
      </c>
      <c r="K2255">
        <v>1.28585105333859E-4</v>
      </c>
      <c r="L2255">
        <v>0.77100541796282396</v>
      </c>
    </row>
    <row r="2256" spans="1:12" x14ac:dyDescent="0.2">
      <c r="A2256" t="s">
        <v>1124</v>
      </c>
      <c r="B2256" t="str">
        <f t="shared" si="105"/>
        <v>PSRI</v>
      </c>
      <c r="C2256">
        <f>VLOOKUP(B2256,GDD!$D$2:$E$31,2)</f>
        <v>27</v>
      </c>
      <c r="D2256" t="str">
        <f t="shared" si="107"/>
        <v>SbDIV18</v>
      </c>
      <c r="E2256" s="2">
        <v>20180725</v>
      </c>
      <c r="F2256" t="str">
        <f t="shared" si="106"/>
        <v>RS4</v>
      </c>
      <c r="G2256" t="s">
        <v>1140</v>
      </c>
      <c r="H2256" t="str">
        <f>VLOOKUP(E2256,GDD!$A$2:$B$57,2)</f>
        <v>900+</v>
      </c>
      <c r="I2256" cm="1">
        <f t="array" ref="I2256">IF(H2256="0-650",1,IF(H2256="650-900",2,IF(H2256="900+",3,NA)))</f>
        <v>3</v>
      </c>
      <c r="J2256" s="1">
        <v>1.0499415324506E-5</v>
      </c>
      <c r="K2256" s="1">
        <v>4.4140304202353204E-6</v>
      </c>
      <c r="L2256">
        <v>0.82630722262213796</v>
      </c>
    </row>
    <row r="2257" spans="1:12" x14ac:dyDescent="0.2">
      <c r="A2257" t="s">
        <v>1125</v>
      </c>
      <c r="B2257" t="str">
        <f t="shared" si="105"/>
        <v>Carte1</v>
      </c>
      <c r="C2257">
        <f>VLOOKUP(B2257,GDD!$D$2:$E$31,2)</f>
        <v>28</v>
      </c>
      <c r="D2257" t="str">
        <f t="shared" si="107"/>
        <v>SbDIV18</v>
      </c>
      <c r="E2257" s="2">
        <v>20180725</v>
      </c>
      <c r="F2257" t="str">
        <f t="shared" si="106"/>
        <v>RS4</v>
      </c>
      <c r="G2257" t="s">
        <v>1140</v>
      </c>
      <c r="H2257" t="str">
        <f>VLOOKUP(E2257,GDD!$A$2:$B$57,2)</f>
        <v>900+</v>
      </c>
      <c r="I2257" cm="1">
        <f t="array" ref="I2257">IF(H2257="0-650",1,IF(H2257="650-900",2,IF(H2257="900+",3,NA)))</f>
        <v>3</v>
      </c>
      <c r="J2257">
        <v>2.7366662142403499E-2</v>
      </c>
      <c r="K2257">
        <v>3.9810538618542599E-2</v>
      </c>
      <c r="L2257">
        <v>0.57891990663381099</v>
      </c>
    </row>
    <row r="2258" spans="1:12" x14ac:dyDescent="0.2">
      <c r="A2258" t="s">
        <v>1126</v>
      </c>
      <c r="B2258" t="str">
        <f t="shared" si="105"/>
        <v>VOG1</v>
      </c>
      <c r="C2258">
        <f>VLOOKUP(B2258,GDD!$D$2:$E$31,2)</f>
        <v>29</v>
      </c>
      <c r="D2258" t="str">
        <f t="shared" si="107"/>
        <v>SbDIV18</v>
      </c>
      <c r="E2258" s="2">
        <v>20180725</v>
      </c>
      <c r="F2258" t="str">
        <f t="shared" si="106"/>
        <v>RS4</v>
      </c>
      <c r="G2258" t="s">
        <v>1140</v>
      </c>
      <c r="H2258" t="str">
        <f>VLOOKUP(E2258,GDD!$A$2:$B$57,2)</f>
        <v>900+</v>
      </c>
      <c r="I2258" cm="1">
        <f t="array" ref="I2258">IF(H2258="0-650",1,IF(H2258="650-900",2,IF(H2258="900+",3,NA)))</f>
        <v>3</v>
      </c>
      <c r="J2258">
        <v>1.9662110255092399E-3</v>
      </c>
      <c r="K2258">
        <v>2.50406885026459E-3</v>
      </c>
      <c r="L2258">
        <v>0.61095744736228497</v>
      </c>
    </row>
    <row r="2259" spans="1:12" x14ac:dyDescent="0.2">
      <c r="A2259" t="s">
        <v>1127</v>
      </c>
      <c r="B2259" t="str">
        <f t="shared" si="105"/>
        <v>SR700670</v>
      </c>
      <c r="C2259">
        <f>VLOOKUP(B2259,GDD!$D$2:$E$31,2)</f>
        <v>30</v>
      </c>
      <c r="D2259" t="str">
        <f t="shared" si="107"/>
        <v>SbDIV18</v>
      </c>
      <c r="E2259" s="2">
        <v>20180725</v>
      </c>
      <c r="F2259" t="str">
        <f t="shared" si="106"/>
        <v>RS4</v>
      </c>
      <c r="G2259" t="s">
        <v>1140</v>
      </c>
      <c r="H2259" t="str">
        <f>VLOOKUP(E2259,GDD!$A$2:$B$57,2)</f>
        <v>900+</v>
      </c>
      <c r="I2259" cm="1">
        <f t="array" ref="I2259">IF(H2259="0-650",1,IF(H2259="650-900",2,IF(H2259="900+",3,NA)))</f>
        <v>3</v>
      </c>
      <c r="J2259">
        <v>3.8861662720605398E-3</v>
      </c>
      <c r="K2259">
        <v>2.7569966234664502E-3</v>
      </c>
      <c r="L2259">
        <v>0.73816027786904803</v>
      </c>
    </row>
    <row r="2260" spans="1:12" x14ac:dyDescent="0.2">
      <c r="A2260" t="s">
        <v>1128</v>
      </c>
      <c r="B2260" t="str">
        <f t="shared" si="105"/>
        <v>NDVI</v>
      </c>
      <c r="C2260">
        <f>VLOOKUP(B2260,GDD!$D$2:$E$31,2)</f>
        <v>21</v>
      </c>
      <c r="D2260" t="str">
        <f t="shared" si="107"/>
        <v>SbDIV18</v>
      </c>
      <c r="E2260" s="2">
        <v>20180802</v>
      </c>
      <c r="F2260" t="str">
        <f t="shared" si="106"/>
        <v>RS4</v>
      </c>
      <c r="G2260" t="s">
        <v>1140</v>
      </c>
      <c r="H2260" t="str">
        <f>VLOOKUP(E2260,GDD!$A$2:$B$57,2)</f>
        <v>900+</v>
      </c>
      <c r="I2260" cm="1">
        <f t="array" ref="I2260">IF(H2260="0-650",1,IF(H2260="650-900",2,IF(H2260="900+",3,NA)))</f>
        <v>3</v>
      </c>
      <c r="J2260">
        <v>7.5139521469153297E-4</v>
      </c>
      <c r="K2260">
        <v>6.1445848317992296E-4</v>
      </c>
      <c r="L2260">
        <v>0.70978448517132398</v>
      </c>
    </row>
    <row r="2261" spans="1:12" x14ac:dyDescent="0.2">
      <c r="A2261" t="s">
        <v>1129</v>
      </c>
      <c r="B2261" t="str">
        <f t="shared" si="105"/>
        <v>SR800680</v>
      </c>
      <c r="C2261">
        <f>VLOOKUP(B2261,GDD!$D$2:$E$31,2)</f>
        <v>22</v>
      </c>
      <c r="D2261" t="str">
        <f t="shared" si="107"/>
        <v>SbDIV18</v>
      </c>
      <c r="E2261" s="2">
        <v>20180802</v>
      </c>
      <c r="F2261" t="str">
        <f t="shared" si="106"/>
        <v>RS4</v>
      </c>
      <c r="G2261" t="s">
        <v>1140</v>
      </c>
      <c r="H2261" t="str">
        <f>VLOOKUP(E2261,GDD!$A$2:$B$57,2)</f>
        <v>900+</v>
      </c>
      <c r="I2261" cm="1">
        <f t="array" ref="I2261">IF(H2261="0-650",1,IF(H2261="650-900",2,IF(H2261="900+",3,NA)))</f>
        <v>3</v>
      </c>
      <c r="J2261">
        <v>33.111434491234199</v>
      </c>
      <c r="K2261">
        <v>196.36479301024701</v>
      </c>
      <c r="L2261">
        <v>0.25219337603267</v>
      </c>
    </row>
    <row r="2262" spans="1:12" x14ac:dyDescent="0.2">
      <c r="A2262" t="s">
        <v>1130</v>
      </c>
      <c r="B2262" t="str">
        <f t="shared" si="105"/>
        <v>mRENDVI</v>
      </c>
      <c r="C2262">
        <f>VLOOKUP(B2262,GDD!$D$2:$E$31,2)</f>
        <v>23</v>
      </c>
      <c r="D2262" t="str">
        <f t="shared" si="107"/>
        <v>SbDIV18</v>
      </c>
      <c r="E2262" s="2">
        <v>20180802</v>
      </c>
      <c r="F2262" t="str">
        <f t="shared" si="106"/>
        <v>RS4</v>
      </c>
      <c r="G2262" t="s">
        <v>1140</v>
      </c>
      <c r="H2262" t="str">
        <f>VLOOKUP(E2262,GDD!$A$2:$B$57,2)</f>
        <v>900+</v>
      </c>
      <c r="I2262" cm="1">
        <f t="array" ref="I2262">IF(H2262="0-650",1,IF(H2262="650-900",2,IF(H2262="900+",3,NA)))</f>
        <v>3</v>
      </c>
      <c r="J2262">
        <v>7.3918265657860205E-4</v>
      </c>
      <c r="K2262">
        <v>3.1325576660063098E-4</v>
      </c>
      <c r="L2262">
        <v>0.82515512340200203</v>
      </c>
    </row>
    <row r="2263" spans="1:12" x14ac:dyDescent="0.2">
      <c r="A2263" t="s">
        <v>1131</v>
      </c>
      <c r="B2263" t="str">
        <f t="shared" si="105"/>
        <v>GNDVI</v>
      </c>
      <c r="C2263">
        <f>VLOOKUP(B2263,GDD!$D$2:$E$31,2)</f>
        <v>24</v>
      </c>
      <c r="D2263" t="str">
        <f t="shared" si="107"/>
        <v>SbDIV18</v>
      </c>
      <c r="E2263" s="2">
        <v>20180802</v>
      </c>
      <c r="F2263" t="str">
        <f t="shared" si="106"/>
        <v>RS4</v>
      </c>
      <c r="G2263" t="s">
        <v>1140</v>
      </c>
      <c r="H2263" t="str">
        <f>VLOOKUP(E2263,GDD!$A$2:$B$57,2)</f>
        <v>900+</v>
      </c>
      <c r="I2263" cm="1">
        <f t="array" ref="I2263">IF(H2263="0-650",1,IF(H2263="650-900",2,IF(H2263="900+",3,NA)))</f>
        <v>3</v>
      </c>
      <c r="J2263">
        <v>1.7652799588346001E-4</v>
      </c>
      <c r="K2263">
        <v>3.7073805041337499E-4</v>
      </c>
      <c r="L2263">
        <v>0.487785158749586</v>
      </c>
    </row>
    <row r="2264" spans="1:12" x14ac:dyDescent="0.2">
      <c r="A2264" t="s">
        <v>1132</v>
      </c>
      <c r="B2264" t="str">
        <f t="shared" si="105"/>
        <v>PRI</v>
      </c>
      <c r="C2264">
        <f>VLOOKUP(B2264,GDD!$D$2:$E$31,2)</f>
        <v>25</v>
      </c>
      <c r="D2264" t="str">
        <f t="shared" si="107"/>
        <v>SbDIV18</v>
      </c>
      <c r="E2264" s="2">
        <v>20180802</v>
      </c>
      <c r="F2264" t="str">
        <f t="shared" si="106"/>
        <v>RS4</v>
      </c>
      <c r="G2264" t="s">
        <v>1140</v>
      </c>
      <c r="H2264" t="str">
        <f>VLOOKUP(E2264,GDD!$A$2:$B$57,2)</f>
        <v>900+</v>
      </c>
      <c r="I2264" cm="1">
        <f t="array" ref="I2264">IF(H2264="0-650",1,IF(H2264="650-900",2,IF(H2264="900+",3,NA)))</f>
        <v>3</v>
      </c>
      <c r="J2264">
        <v>3.1206626890901799E-4</v>
      </c>
      <c r="K2264">
        <v>2.0971703774056599E-4</v>
      </c>
      <c r="L2264">
        <v>0.74849535948965995</v>
      </c>
    </row>
    <row r="2265" spans="1:12" x14ac:dyDescent="0.2">
      <c r="A2265" t="s">
        <v>1133</v>
      </c>
      <c r="B2265" t="str">
        <f t="shared" si="105"/>
        <v>OSAVI</v>
      </c>
      <c r="C2265">
        <f>VLOOKUP(B2265,GDD!$D$2:$E$31,2)</f>
        <v>26</v>
      </c>
      <c r="D2265" t="str">
        <f t="shared" si="107"/>
        <v>SbDIV18</v>
      </c>
      <c r="E2265" s="2">
        <v>20180802</v>
      </c>
      <c r="F2265" t="str">
        <f t="shared" si="106"/>
        <v>RS4</v>
      </c>
      <c r="G2265" t="s">
        <v>1140</v>
      </c>
      <c r="H2265" t="str">
        <f>VLOOKUP(E2265,GDD!$A$2:$B$57,2)</f>
        <v>900+</v>
      </c>
      <c r="I2265" cm="1">
        <f t="array" ref="I2265">IF(H2265="0-650",1,IF(H2265="650-900",2,IF(H2265="900+",3,NA)))</f>
        <v>3</v>
      </c>
      <c r="J2265">
        <v>1.03971245873869E-3</v>
      </c>
      <c r="K2265">
        <v>9.0641422549723799E-4</v>
      </c>
      <c r="L2265">
        <v>0.69642898291090505</v>
      </c>
    </row>
    <row r="2266" spans="1:12" x14ac:dyDescent="0.2">
      <c r="A2266" t="s">
        <v>1134</v>
      </c>
      <c r="B2266" t="str">
        <f t="shared" si="105"/>
        <v>PSRI</v>
      </c>
      <c r="C2266">
        <f>VLOOKUP(B2266,GDD!$D$2:$E$31,2)</f>
        <v>27</v>
      </c>
      <c r="D2266" t="str">
        <f t="shared" si="107"/>
        <v>SbDIV18</v>
      </c>
      <c r="E2266" s="2">
        <v>20180802</v>
      </c>
      <c r="F2266" t="str">
        <f t="shared" si="106"/>
        <v>RS4</v>
      </c>
      <c r="G2266" t="s">
        <v>1140</v>
      </c>
      <c r="H2266" t="str">
        <f>VLOOKUP(E2266,GDD!$A$2:$B$57,2)</f>
        <v>900+</v>
      </c>
      <c r="I2266" cm="1">
        <f t="array" ref="I2266">IF(H2266="0-650",1,IF(H2266="650-900",2,IF(H2266="900+",3,NA)))</f>
        <v>3</v>
      </c>
      <c r="J2266" s="1">
        <v>9.5807979406110303E-5</v>
      </c>
      <c r="K2266" s="1">
        <v>3.5116655744608401E-5</v>
      </c>
      <c r="L2266">
        <v>0.84511863979848101</v>
      </c>
    </row>
    <row r="2267" spans="1:12" x14ac:dyDescent="0.2">
      <c r="A2267" t="s">
        <v>1135</v>
      </c>
      <c r="B2267" t="str">
        <f t="shared" si="105"/>
        <v>Carte1</v>
      </c>
      <c r="C2267">
        <f>VLOOKUP(B2267,GDD!$D$2:$E$31,2)</f>
        <v>28</v>
      </c>
      <c r="D2267" t="str">
        <f t="shared" si="107"/>
        <v>SbDIV18</v>
      </c>
      <c r="E2267" s="2">
        <v>20180802</v>
      </c>
      <c r="F2267" t="str">
        <f t="shared" si="106"/>
        <v>RS4</v>
      </c>
      <c r="G2267" t="s">
        <v>1140</v>
      </c>
      <c r="H2267" t="str">
        <f>VLOOKUP(E2267,GDD!$A$2:$B$57,2)</f>
        <v>900+</v>
      </c>
      <c r="I2267" cm="1">
        <f t="array" ref="I2267">IF(H2267="0-650",1,IF(H2267="650-900",2,IF(H2267="900+",3,NA)))</f>
        <v>3</v>
      </c>
      <c r="J2267">
        <v>0.78744559568852202</v>
      </c>
      <c r="K2267">
        <v>17.1957575363956</v>
      </c>
      <c r="L2267">
        <v>8.3901798718702195E-2</v>
      </c>
    </row>
    <row r="2268" spans="1:12" x14ac:dyDescent="0.2">
      <c r="A2268" t="s">
        <v>1136</v>
      </c>
      <c r="B2268" t="str">
        <f t="shared" si="105"/>
        <v>VOG1</v>
      </c>
      <c r="C2268">
        <f>VLOOKUP(B2268,GDD!$D$2:$E$31,2)</f>
        <v>29</v>
      </c>
      <c r="D2268" t="str">
        <f t="shared" si="107"/>
        <v>SbDIV18</v>
      </c>
      <c r="E2268" s="2">
        <v>20180802</v>
      </c>
      <c r="F2268" t="str">
        <f t="shared" si="106"/>
        <v>RS4</v>
      </c>
      <c r="G2268" t="s">
        <v>1140</v>
      </c>
      <c r="H2268" t="str">
        <f>VLOOKUP(E2268,GDD!$A$2:$B$57,2)</f>
        <v>900+</v>
      </c>
      <c r="I2268" cm="1">
        <f t="array" ref="I2268">IF(H2268="0-650",1,IF(H2268="650-900",2,IF(H2268="900+",3,NA)))</f>
        <v>3</v>
      </c>
      <c r="J2268">
        <v>1.0965524107623E-2</v>
      </c>
      <c r="K2268">
        <v>1.7202925749771801E-2</v>
      </c>
      <c r="L2268">
        <v>0.56040943439197799</v>
      </c>
    </row>
    <row r="2269" spans="1:12" x14ac:dyDescent="0.2">
      <c r="A2269" t="s">
        <v>1137</v>
      </c>
      <c r="B2269" t="str">
        <f t="shared" si="105"/>
        <v>SR700670</v>
      </c>
      <c r="C2269">
        <f>VLOOKUP(B2269,GDD!$D$2:$E$31,2)</f>
        <v>30</v>
      </c>
      <c r="D2269" t="str">
        <f t="shared" si="107"/>
        <v>SbDIV18</v>
      </c>
      <c r="E2269" s="2">
        <v>20180802</v>
      </c>
      <c r="F2269" t="str">
        <f t="shared" si="106"/>
        <v>RS4</v>
      </c>
      <c r="G2269" t="s">
        <v>1140</v>
      </c>
      <c r="H2269" t="str">
        <f>VLOOKUP(E2269,GDD!$A$2:$B$57,2)</f>
        <v>900+</v>
      </c>
      <c r="I2269" cm="1">
        <f t="array" ref="I2269">IF(H2269="0-650",1,IF(H2269="650-900",2,IF(H2269="900+",3,NA)))</f>
        <v>3</v>
      </c>
      <c r="J2269">
        <v>4.4141238342896003E-2</v>
      </c>
      <c r="K2269">
        <v>0.13053703397461899</v>
      </c>
      <c r="L2269">
        <v>0.40344883515802599</v>
      </c>
    </row>
    <row r="2270" spans="1:12" x14ac:dyDescent="0.2">
      <c r="A2270" t="s">
        <v>1141</v>
      </c>
      <c r="B2270" t="str">
        <f t="shared" si="105"/>
        <v>CC</v>
      </c>
      <c r="C2270">
        <f>VLOOKUP(B2270,GDD!$D$2:$E$31,2)</f>
        <v>1</v>
      </c>
      <c r="D2270" t="str">
        <f t="shared" si="107"/>
        <v>SbDIV19</v>
      </c>
      <c r="E2270" s="2">
        <v>20190702</v>
      </c>
      <c r="F2270" t="str">
        <f t="shared" si="106"/>
        <v>RS1234</v>
      </c>
      <c r="G2270" t="s">
        <v>1139</v>
      </c>
      <c r="H2270" t="str">
        <f>VLOOKUP(E2270,GDD!$A$2:$B$57,2)</f>
        <v>0-650</v>
      </c>
      <c r="I2270" cm="1">
        <f t="array" ref="I2270">IF(H2270="0-650",1,IF(H2270="650-900",2,IF(H2270="900+",3,NA)))</f>
        <v>1</v>
      </c>
      <c r="J2270">
        <v>1.2652554066185E-3</v>
      </c>
      <c r="K2270">
        <v>1.47312024061441E-3</v>
      </c>
      <c r="L2270">
        <v>0.63205394782885904</v>
      </c>
    </row>
    <row r="2271" spans="1:12" x14ac:dyDescent="0.2">
      <c r="A2271" t="s">
        <v>1142</v>
      </c>
      <c r="B2271" t="str">
        <f t="shared" si="105"/>
        <v>CC</v>
      </c>
      <c r="C2271">
        <f>VLOOKUP(B2271,GDD!$D$2:$E$31,2)</f>
        <v>1</v>
      </c>
      <c r="D2271" t="str">
        <f t="shared" si="107"/>
        <v>SbDIV19</v>
      </c>
      <c r="E2271" s="2">
        <v>20190723</v>
      </c>
      <c r="F2271" t="str">
        <f t="shared" si="106"/>
        <v>RS1234</v>
      </c>
      <c r="G2271" t="s">
        <v>1139</v>
      </c>
      <c r="H2271" t="str">
        <f>VLOOKUP(E2271,GDD!$A$2:$B$57,2)</f>
        <v>0-650</v>
      </c>
      <c r="I2271" cm="1">
        <f t="array" ref="I2271">IF(H2271="0-650",1,IF(H2271="650-900",2,IF(H2271="900+",3,NA)))</f>
        <v>1</v>
      </c>
      <c r="J2271">
        <v>2.7742179927981299E-4</v>
      </c>
      <c r="K2271">
        <v>5.3183435907270095E-4</v>
      </c>
      <c r="L2271">
        <v>0.51058696338014298</v>
      </c>
    </row>
    <row r="2272" spans="1:12" x14ac:dyDescent="0.2">
      <c r="A2272" t="s">
        <v>1143</v>
      </c>
      <c r="B2272" t="str">
        <f t="shared" si="105"/>
        <v>CC</v>
      </c>
      <c r="C2272">
        <f>VLOOKUP(B2272,GDD!$D$2:$E$31,2)</f>
        <v>1</v>
      </c>
      <c r="D2272" t="str">
        <f t="shared" si="107"/>
        <v>SbDIV19</v>
      </c>
      <c r="E2272" s="2">
        <v>20190802</v>
      </c>
      <c r="F2272" t="str">
        <f t="shared" si="106"/>
        <v>RS1234</v>
      </c>
      <c r="G2272" t="s">
        <v>1139</v>
      </c>
      <c r="H2272" t="str">
        <f>VLOOKUP(E2272,GDD!$A$2:$B$57,2)</f>
        <v>650-900</v>
      </c>
      <c r="I2272" cm="1">
        <f t="array" ref="I2272">IF(H2272="0-650",1,IF(H2272="650-900",2,IF(H2272="900+",3,NA)))</f>
        <v>2</v>
      </c>
      <c r="J2272">
        <v>2.1636800013994899E-4</v>
      </c>
      <c r="K2272">
        <v>4.4902613796226102E-4</v>
      </c>
      <c r="L2272">
        <v>0.49076273692424699</v>
      </c>
    </row>
    <row r="2273" spans="1:12" x14ac:dyDescent="0.2">
      <c r="A2273" t="s">
        <v>1144</v>
      </c>
      <c r="B2273" t="str">
        <f t="shared" si="105"/>
        <v>CC</v>
      </c>
      <c r="C2273">
        <f>VLOOKUP(B2273,GDD!$D$2:$E$31,2)</f>
        <v>1</v>
      </c>
      <c r="D2273" t="str">
        <f t="shared" si="107"/>
        <v>SbDIV19</v>
      </c>
      <c r="E2273" s="2">
        <v>20190810</v>
      </c>
      <c r="F2273" t="str">
        <f t="shared" si="106"/>
        <v>RS1234</v>
      </c>
      <c r="G2273" t="s">
        <v>1139</v>
      </c>
      <c r="H2273" t="str">
        <f>VLOOKUP(E2273,GDD!$A$2:$B$57,2)</f>
        <v>650-900</v>
      </c>
      <c r="I2273" cm="1">
        <f t="array" ref="I2273">IF(H2273="0-650",1,IF(H2273="650-900",2,IF(H2273="900+",3,NA)))</f>
        <v>2</v>
      </c>
      <c r="J2273">
        <v>1.9922650893364899E-4</v>
      </c>
      <c r="K2273">
        <v>4.0011956619596001E-4</v>
      </c>
      <c r="L2273">
        <v>0.49895654549009</v>
      </c>
    </row>
    <row r="2274" spans="1:12" x14ac:dyDescent="0.2">
      <c r="A2274" t="s">
        <v>1145</v>
      </c>
      <c r="B2274" t="str">
        <f t="shared" si="105"/>
        <v>CC</v>
      </c>
      <c r="C2274">
        <f>VLOOKUP(B2274,GDD!$D$2:$E$31,2)</f>
        <v>1</v>
      </c>
      <c r="D2274" t="str">
        <f t="shared" si="107"/>
        <v>SbDIV19</v>
      </c>
      <c r="E2274" s="2">
        <v>20190824</v>
      </c>
      <c r="F2274" t="str">
        <f t="shared" si="106"/>
        <v>RS1234</v>
      </c>
      <c r="G2274" t="s">
        <v>1139</v>
      </c>
      <c r="H2274" t="str">
        <f>VLOOKUP(E2274,GDD!$A$2:$B$57,2)</f>
        <v>900+</v>
      </c>
      <c r="I2274" cm="1">
        <f t="array" ref="I2274">IF(H2274="0-650",1,IF(H2274="650-900",2,IF(H2274="900+",3,NA)))</f>
        <v>3</v>
      </c>
      <c r="J2274">
        <v>8.1312339521596901E-4</v>
      </c>
      <c r="K2274">
        <v>2.2227512739072699E-3</v>
      </c>
      <c r="L2274">
        <v>0.42251171947812699</v>
      </c>
    </row>
    <row r="2275" spans="1:12" x14ac:dyDescent="0.2">
      <c r="A2275" t="s">
        <v>1146</v>
      </c>
      <c r="B2275" t="str">
        <f t="shared" si="105"/>
        <v>CC</v>
      </c>
      <c r="C2275">
        <f>VLOOKUP(B2275,GDD!$D$2:$E$31,2)</f>
        <v>1</v>
      </c>
      <c r="D2275" t="str">
        <f t="shared" si="107"/>
        <v>SbDIV19</v>
      </c>
      <c r="E2275" s="2">
        <v>20190905</v>
      </c>
      <c r="F2275" t="str">
        <f t="shared" si="106"/>
        <v>RS1234</v>
      </c>
      <c r="G2275" t="s">
        <v>1139</v>
      </c>
      <c r="H2275" t="str">
        <f>VLOOKUP(E2275,GDD!$A$2:$B$57,2)</f>
        <v>900+</v>
      </c>
      <c r="I2275" cm="1">
        <f t="array" ref="I2275">IF(H2275="0-650",1,IF(H2275="650-900",2,IF(H2275="900+",3,NA)))</f>
        <v>3</v>
      </c>
      <c r="J2275">
        <v>1.6379341421161101E-3</v>
      </c>
      <c r="K2275">
        <v>8.7603662833643601E-4</v>
      </c>
      <c r="L2275">
        <v>0.78900368703423496</v>
      </c>
    </row>
    <row r="2276" spans="1:12" x14ac:dyDescent="0.2">
      <c r="A2276" t="s">
        <v>1147</v>
      </c>
      <c r="B2276" t="str">
        <f t="shared" si="105"/>
        <v>height_30p</v>
      </c>
      <c r="C2276">
        <f>VLOOKUP(B2276,GDD!$D$2:$E$31,2)</f>
        <v>2</v>
      </c>
      <c r="D2276" t="str">
        <f t="shared" si="107"/>
        <v>SbDIV19</v>
      </c>
      <c r="E2276" s="2">
        <v>20190712</v>
      </c>
      <c r="F2276" t="str">
        <f t="shared" si="106"/>
        <v>RS1234</v>
      </c>
      <c r="G2276" t="s">
        <v>1139</v>
      </c>
      <c r="H2276" t="str">
        <f>VLOOKUP(E2276,GDD!$A$2:$B$57,2)</f>
        <v>0-650</v>
      </c>
      <c r="I2276" cm="1">
        <f t="array" ref="I2276">IF(H2276="0-650",1,IF(H2276="650-900",2,IF(H2276="900+",3,NA)))</f>
        <v>1</v>
      </c>
      <c r="J2276">
        <v>7.4470952905832501E-4</v>
      </c>
      <c r="K2276">
        <v>2.2046930719187801E-3</v>
      </c>
      <c r="L2276">
        <v>0.40318728985153002</v>
      </c>
    </row>
    <row r="2277" spans="1:12" x14ac:dyDescent="0.2">
      <c r="A2277" t="s">
        <v>1148</v>
      </c>
      <c r="B2277" t="str">
        <f t="shared" si="105"/>
        <v>height_50p</v>
      </c>
      <c r="C2277">
        <f>VLOOKUP(B2277,GDD!$D$2:$E$31,2)</f>
        <v>3</v>
      </c>
      <c r="D2277" t="str">
        <f t="shared" si="107"/>
        <v>SbDIV19</v>
      </c>
      <c r="E2277" s="2">
        <v>20190712</v>
      </c>
      <c r="F2277" t="str">
        <f t="shared" si="106"/>
        <v>RS1234</v>
      </c>
      <c r="G2277" t="s">
        <v>1139</v>
      </c>
      <c r="H2277" t="str">
        <f>VLOOKUP(E2277,GDD!$A$2:$B$57,2)</f>
        <v>0-650</v>
      </c>
      <c r="I2277" cm="1">
        <f t="array" ref="I2277">IF(H2277="0-650",1,IF(H2277="650-900",2,IF(H2277="900+",3,NA)))</f>
        <v>1</v>
      </c>
      <c r="J2277">
        <v>9.0319298043634597E-4</v>
      </c>
      <c r="K2277">
        <v>1.75994924827737E-3</v>
      </c>
      <c r="L2277">
        <v>0.50651042454957496</v>
      </c>
    </row>
    <row r="2278" spans="1:12" x14ac:dyDescent="0.2">
      <c r="A2278" t="s">
        <v>1149</v>
      </c>
      <c r="B2278" t="str">
        <f t="shared" si="105"/>
        <v>height_70p</v>
      </c>
      <c r="C2278">
        <f>VLOOKUP(B2278,GDD!$D$2:$E$31,2)</f>
        <v>4</v>
      </c>
      <c r="D2278" t="str">
        <f t="shared" si="107"/>
        <v>SbDIV19</v>
      </c>
      <c r="E2278" s="2">
        <v>20190712</v>
      </c>
      <c r="F2278" t="str">
        <f t="shared" si="106"/>
        <v>RS1234</v>
      </c>
      <c r="G2278" t="s">
        <v>1139</v>
      </c>
      <c r="H2278" t="str">
        <f>VLOOKUP(E2278,GDD!$A$2:$B$57,2)</f>
        <v>0-650</v>
      </c>
      <c r="I2278" cm="1">
        <f t="array" ref="I2278">IF(H2278="0-650",1,IF(H2278="650-900",2,IF(H2278="900+",3,NA)))</f>
        <v>1</v>
      </c>
      <c r="J2278">
        <v>9.56481712454251E-4</v>
      </c>
      <c r="K2278">
        <v>1.6168508744556201E-3</v>
      </c>
      <c r="L2278">
        <v>0.54194449414891599</v>
      </c>
    </row>
    <row r="2279" spans="1:12" x14ac:dyDescent="0.2">
      <c r="A2279" t="s">
        <v>1150</v>
      </c>
      <c r="B2279" t="str">
        <f t="shared" si="105"/>
        <v>height_90p</v>
      </c>
      <c r="C2279">
        <f>VLOOKUP(B2279,GDD!$D$2:$E$31,2)</f>
        <v>5</v>
      </c>
      <c r="D2279" t="str">
        <f t="shared" si="107"/>
        <v>SbDIV19</v>
      </c>
      <c r="E2279" s="2">
        <v>20190712</v>
      </c>
      <c r="F2279" t="str">
        <f t="shared" si="106"/>
        <v>RS1234</v>
      </c>
      <c r="G2279" t="s">
        <v>1139</v>
      </c>
      <c r="H2279" t="str">
        <f>VLOOKUP(E2279,GDD!$A$2:$B$57,2)</f>
        <v>0-650</v>
      </c>
      <c r="I2279" cm="1">
        <f t="array" ref="I2279">IF(H2279="0-650",1,IF(H2279="650-900",2,IF(H2279="900+",3,NA)))</f>
        <v>1</v>
      </c>
      <c r="J2279">
        <v>1.0181131770166101E-3</v>
      </c>
      <c r="K2279">
        <v>1.4799166343854801E-3</v>
      </c>
      <c r="L2279">
        <v>0.579107948891739</v>
      </c>
    </row>
    <row r="2280" spans="1:12" x14ac:dyDescent="0.2">
      <c r="A2280" t="s">
        <v>1151</v>
      </c>
      <c r="B2280" t="str">
        <f t="shared" si="105"/>
        <v>height_95p</v>
      </c>
      <c r="C2280">
        <f>VLOOKUP(B2280,GDD!$D$2:$E$31,2)</f>
        <v>6</v>
      </c>
      <c r="D2280" t="str">
        <f t="shared" si="107"/>
        <v>SbDIV19</v>
      </c>
      <c r="E2280" s="2">
        <v>20190712</v>
      </c>
      <c r="F2280" t="str">
        <f t="shared" si="106"/>
        <v>RS1234</v>
      </c>
      <c r="G2280" t="s">
        <v>1139</v>
      </c>
      <c r="H2280" t="str">
        <f>VLOOKUP(E2280,GDD!$A$2:$B$57,2)</f>
        <v>0-650</v>
      </c>
      <c r="I2280" cm="1">
        <f t="array" ref="I2280">IF(H2280="0-650",1,IF(H2280="650-900",2,IF(H2280="900+",3,NA)))</f>
        <v>1</v>
      </c>
      <c r="J2280">
        <v>1.0463495173348601E-3</v>
      </c>
      <c r="K2280">
        <v>1.43826408048024E-3</v>
      </c>
      <c r="L2280">
        <v>0.59267088508820098</v>
      </c>
    </row>
    <row r="2281" spans="1:12" x14ac:dyDescent="0.2">
      <c r="A2281" t="s">
        <v>1152</v>
      </c>
      <c r="B2281" t="str">
        <f t="shared" si="105"/>
        <v>height_99p</v>
      </c>
      <c r="C2281">
        <f>VLOOKUP(B2281,GDD!$D$2:$E$31,2)</f>
        <v>7</v>
      </c>
      <c r="D2281" t="str">
        <f t="shared" si="107"/>
        <v>SbDIV19</v>
      </c>
      <c r="E2281" s="2">
        <v>20190712</v>
      </c>
      <c r="F2281" t="str">
        <f t="shared" si="106"/>
        <v>RS1234</v>
      </c>
      <c r="G2281" t="s">
        <v>1139</v>
      </c>
      <c r="H2281" t="str">
        <f>VLOOKUP(E2281,GDD!$A$2:$B$57,2)</f>
        <v>0-650</v>
      </c>
      <c r="I2281" cm="1">
        <f t="array" ref="I2281">IF(H2281="0-650",1,IF(H2281="650-900",2,IF(H2281="900+",3,NA)))</f>
        <v>1</v>
      </c>
      <c r="J2281">
        <v>1.0926244632914401E-3</v>
      </c>
      <c r="K2281">
        <v>1.40838283476229E-3</v>
      </c>
      <c r="L2281">
        <v>0.60808927338868402</v>
      </c>
    </row>
    <row r="2282" spans="1:12" x14ac:dyDescent="0.2">
      <c r="A2282" t="s">
        <v>1153</v>
      </c>
      <c r="B2282" t="str">
        <f t="shared" si="105"/>
        <v>canopy_cover_5p</v>
      </c>
      <c r="C2282">
        <f>VLOOKUP(B2282,GDD!$D$2:$E$31,2)</f>
        <v>8</v>
      </c>
      <c r="D2282" t="str">
        <f t="shared" si="107"/>
        <v>SbDIV19</v>
      </c>
      <c r="E2282" s="2">
        <v>20190712</v>
      </c>
      <c r="F2282" t="str">
        <f t="shared" si="106"/>
        <v>RS1234</v>
      </c>
      <c r="G2282" t="s">
        <v>1139</v>
      </c>
      <c r="H2282" t="str">
        <f>VLOOKUP(E2282,GDD!$A$2:$B$57,2)</f>
        <v>0-650</v>
      </c>
      <c r="I2282" cm="1">
        <f t="array" ref="I2282">IF(H2282="0-650",1,IF(H2282="650-900",2,IF(H2282="900+",3,NA)))</f>
        <v>1</v>
      </c>
      <c r="J2282">
        <v>9.9817437547895498</v>
      </c>
      <c r="K2282">
        <v>45.450987172709901</v>
      </c>
      <c r="L2282">
        <v>0.30518455749342299</v>
      </c>
    </row>
    <row r="2283" spans="1:12" x14ac:dyDescent="0.2">
      <c r="A2283" t="s">
        <v>1154</v>
      </c>
      <c r="B2283" t="str">
        <f t="shared" si="105"/>
        <v>pcanopy_cover_10p</v>
      </c>
      <c r="C2283">
        <f>VLOOKUP(B2283,GDD!$D$2:$E$31,2)</f>
        <v>9</v>
      </c>
      <c r="D2283" t="str">
        <f t="shared" si="107"/>
        <v>SbDIV19</v>
      </c>
      <c r="E2283" s="2">
        <v>20190712</v>
      </c>
      <c r="F2283" t="str">
        <f t="shared" si="106"/>
        <v>RS1234</v>
      </c>
      <c r="G2283" t="s">
        <v>1139</v>
      </c>
      <c r="H2283" t="str">
        <f>VLOOKUP(E2283,GDD!$A$2:$B$57,2)</f>
        <v>0-650</v>
      </c>
      <c r="I2283" cm="1">
        <f t="array" ref="I2283">IF(H2283="0-650",1,IF(H2283="650-900",2,IF(H2283="900+",3,NA)))</f>
        <v>1</v>
      </c>
      <c r="J2283">
        <v>9.8945831173103507</v>
      </c>
      <c r="K2283">
        <v>35.222511703759103</v>
      </c>
      <c r="L2283">
        <v>0.35972664307362401</v>
      </c>
    </row>
    <row r="2284" spans="1:12" x14ac:dyDescent="0.2">
      <c r="A2284" t="s">
        <v>1155</v>
      </c>
      <c r="B2284" t="str">
        <f t="shared" si="105"/>
        <v>canopy_cover_20p</v>
      </c>
      <c r="C2284">
        <f>VLOOKUP(B2284,GDD!$D$2:$E$31,2)</f>
        <v>10</v>
      </c>
      <c r="D2284" t="str">
        <f t="shared" si="107"/>
        <v>SbDIV19</v>
      </c>
      <c r="E2284" s="2">
        <v>20190712</v>
      </c>
      <c r="F2284" t="str">
        <f t="shared" si="106"/>
        <v>RS1234</v>
      </c>
      <c r="G2284" t="s">
        <v>1139</v>
      </c>
      <c r="H2284" t="str">
        <f>VLOOKUP(E2284,GDD!$A$2:$B$57,2)</f>
        <v>0-650</v>
      </c>
      <c r="I2284" cm="1">
        <f t="array" ref="I2284">IF(H2284="0-650",1,IF(H2284="650-900",2,IF(H2284="900+",3,NA)))</f>
        <v>1</v>
      </c>
      <c r="J2284">
        <v>10.5083073200969</v>
      </c>
      <c r="K2284">
        <v>23.285146877361399</v>
      </c>
      <c r="L2284">
        <v>0.47439681674656797</v>
      </c>
    </row>
    <row r="2285" spans="1:12" x14ac:dyDescent="0.2">
      <c r="A2285" t="s">
        <v>1156</v>
      </c>
      <c r="B2285" t="str">
        <f t="shared" si="105"/>
        <v>canopy_cover_30p</v>
      </c>
      <c r="C2285">
        <f>VLOOKUP(B2285,GDD!$D$2:$E$31,2)</f>
        <v>11</v>
      </c>
      <c r="D2285" t="str">
        <f t="shared" si="107"/>
        <v>SbDIV19</v>
      </c>
      <c r="E2285" s="2">
        <v>20190712</v>
      </c>
      <c r="F2285" t="str">
        <f t="shared" si="106"/>
        <v>RS1234</v>
      </c>
      <c r="G2285" t="s">
        <v>1139</v>
      </c>
      <c r="H2285" t="str">
        <f>VLOOKUP(E2285,GDD!$A$2:$B$57,2)</f>
        <v>0-650</v>
      </c>
      <c r="I2285" cm="1">
        <f t="array" ref="I2285">IF(H2285="0-650",1,IF(H2285="650-900",2,IF(H2285="900+",3,NA)))</f>
        <v>1</v>
      </c>
      <c r="J2285">
        <v>11.1818775347268</v>
      </c>
      <c r="K2285">
        <v>27.162013204782198</v>
      </c>
      <c r="L2285">
        <v>0.45155796363663198</v>
      </c>
    </row>
    <row r="2286" spans="1:12" x14ac:dyDescent="0.2">
      <c r="A2286" t="s">
        <v>1157</v>
      </c>
      <c r="B2286" t="str">
        <f t="shared" si="105"/>
        <v>canopy_cover_40p</v>
      </c>
      <c r="C2286">
        <f>VLOOKUP(B2286,GDD!$D$2:$E$31,2)</f>
        <v>12</v>
      </c>
      <c r="D2286" t="str">
        <f t="shared" si="107"/>
        <v>SbDIV19</v>
      </c>
      <c r="E2286" s="2">
        <v>20190712</v>
      </c>
      <c r="F2286" t="str">
        <f t="shared" si="106"/>
        <v>RS1234</v>
      </c>
      <c r="G2286" t="s">
        <v>1139</v>
      </c>
      <c r="H2286" t="str">
        <f>VLOOKUP(E2286,GDD!$A$2:$B$57,2)</f>
        <v>0-650</v>
      </c>
      <c r="I2286" cm="1">
        <f t="array" ref="I2286">IF(H2286="0-650",1,IF(H2286="650-900",2,IF(H2286="900+",3,NA)))</f>
        <v>1</v>
      </c>
      <c r="J2286">
        <v>11.7284065830299</v>
      </c>
      <c r="K2286">
        <v>32.250119653714698</v>
      </c>
      <c r="L2286">
        <v>0.42107529491793</v>
      </c>
    </row>
    <row r="2287" spans="1:12" x14ac:dyDescent="0.2">
      <c r="A2287" t="s">
        <v>1158</v>
      </c>
      <c r="B2287" t="str">
        <f t="shared" si="105"/>
        <v>canopy_cover_50p</v>
      </c>
      <c r="C2287">
        <f>VLOOKUP(B2287,GDD!$D$2:$E$31,2)</f>
        <v>13</v>
      </c>
      <c r="D2287" t="str">
        <f t="shared" si="107"/>
        <v>SbDIV19</v>
      </c>
      <c r="E2287" s="2">
        <v>20190712</v>
      </c>
      <c r="F2287" t="str">
        <f t="shared" si="106"/>
        <v>RS1234</v>
      </c>
      <c r="G2287" t="s">
        <v>1139</v>
      </c>
      <c r="H2287" t="str">
        <f>VLOOKUP(E2287,GDD!$A$2:$B$57,2)</f>
        <v>0-650</v>
      </c>
      <c r="I2287" cm="1">
        <f t="array" ref="I2287">IF(H2287="0-650",1,IF(H2287="650-900",2,IF(H2287="900+",3,NA)))</f>
        <v>1</v>
      </c>
      <c r="J2287">
        <v>11.7789881939406</v>
      </c>
      <c r="K2287">
        <v>36.520978257319598</v>
      </c>
      <c r="L2287">
        <v>0.39211694888840798</v>
      </c>
    </row>
    <row r="2288" spans="1:12" x14ac:dyDescent="0.2">
      <c r="A2288" t="s">
        <v>1159</v>
      </c>
      <c r="B2288" t="str">
        <f t="shared" si="105"/>
        <v>canopy_cover_75p</v>
      </c>
      <c r="C2288">
        <f>VLOOKUP(B2288,GDD!$D$2:$E$31,2)</f>
        <v>14</v>
      </c>
      <c r="D2288" t="str">
        <f t="shared" si="107"/>
        <v>SbDIV19</v>
      </c>
      <c r="E2288" s="2">
        <v>20190712</v>
      </c>
      <c r="F2288" t="str">
        <f t="shared" si="106"/>
        <v>RS1234</v>
      </c>
      <c r="G2288" t="s">
        <v>1139</v>
      </c>
      <c r="H2288" t="str">
        <f>VLOOKUP(E2288,GDD!$A$2:$B$57,2)</f>
        <v>0-650</v>
      </c>
      <c r="I2288" cm="1">
        <f t="array" ref="I2288">IF(H2288="0-650",1,IF(H2288="650-900",2,IF(H2288="900+",3,NA)))</f>
        <v>1</v>
      </c>
      <c r="J2288">
        <v>3.2978836113194498</v>
      </c>
      <c r="K2288">
        <v>15.1563407565394</v>
      </c>
      <c r="L2288">
        <v>0.30322427734142199</v>
      </c>
    </row>
    <row r="2289" spans="1:12" x14ac:dyDescent="0.2">
      <c r="A2289" t="s">
        <v>1160</v>
      </c>
      <c r="B2289" t="str">
        <f t="shared" si="105"/>
        <v>standard_deviation_ht</v>
      </c>
      <c r="C2289">
        <f>VLOOKUP(B2289,GDD!$D$2:$E$31,2)</f>
        <v>15</v>
      </c>
      <c r="D2289" t="str">
        <f t="shared" si="107"/>
        <v>SbDIV19</v>
      </c>
      <c r="E2289" s="2">
        <v>20190712</v>
      </c>
      <c r="F2289" t="str">
        <f t="shared" si="106"/>
        <v>RS1234</v>
      </c>
      <c r="G2289" t="s">
        <v>1139</v>
      </c>
      <c r="H2289" t="str">
        <f>VLOOKUP(E2289,GDD!$A$2:$B$57,2)</f>
        <v>0-650</v>
      </c>
      <c r="I2289" cm="1">
        <f t="array" ref="I2289">IF(H2289="0-650",1,IF(H2289="650-900",2,IF(H2289="900+",3,NA)))</f>
        <v>1</v>
      </c>
      <c r="J2289" s="1">
        <v>8.0369250820340994E-5</v>
      </c>
      <c r="K2289">
        <v>2.9411877993634902E-4</v>
      </c>
      <c r="L2289">
        <v>0.35338227648766501</v>
      </c>
    </row>
    <row r="2290" spans="1:12" x14ac:dyDescent="0.2">
      <c r="A2290" t="s">
        <v>1161</v>
      </c>
      <c r="B2290" t="str">
        <f t="shared" si="105"/>
        <v>quadratic_mean_ht</v>
      </c>
      <c r="C2290">
        <f>VLOOKUP(B2290,GDD!$D$2:$E$31,2)</f>
        <v>16</v>
      </c>
      <c r="D2290" t="str">
        <f t="shared" si="107"/>
        <v>SbDIV19</v>
      </c>
      <c r="E2290" s="2">
        <v>20190712</v>
      </c>
      <c r="F2290" t="str">
        <f t="shared" si="106"/>
        <v>RS1234</v>
      </c>
      <c r="G2290" t="s">
        <v>1139</v>
      </c>
      <c r="H2290" t="str">
        <f>VLOOKUP(E2290,GDD!$A$2:$B$57,2)</f>
        <v>0-650</v>
      </c>
      <c r="I2290" cm="1">
        <f t="array" ref="I2290">IF(H2290="0-650",1,IF(H2290="650-900",2,IF(H2290="900+",3,NA)))</f>
        <v>1</v>
      </c>
      <c r="J2290">
        <v>6.9290434762670004E-4</v>
      </c>
      <c r="K2290">
        <v>1.1766754151673301E-3</v>
      </c>
      <c r="L2290">
        <v>0.54080674671027296</v>
      </c>
    </row>
    <row r="2291" spans="1:12" x14ac:dyDescent="0.2">
      <c r="A2291" t="s">
        <v>1162</v>
      </c>
      <c r="B2291" t="str">
        <f t="shared" si="105"/>
        <v>skewness_ht</v>
      </c>
      <c r="C2291">
        <f>VLOOKUP(B2291,GDD!$D$2:$E$31,2)</f>
        <v>17</v>
      </c>
      <c r="D2291" t="str">
        <f t="shared" si="107"/>
        <v>SbDIV19</v>
      </c>
      <c r="E2291" s="2">
        <v>20190712</v>
      </c>
      <c r="F2291" t="str">
        <f t="shared" si="106"/>
        <v>RS1234</v>
      </c>
      <c r="G2291" t="s">
        <v>1139</v>
      </c>
      <c r="H2291" t="str">
        <f>VLOOKUP(E2291,GDD!$A$2:$B$57,2)</f>
        <v>0-650</v>
      </c>
      <c r="I2291" cm="1">
        <f t="array" ref="I2291">IF(H2291="0-650",1,IF(H2291="650-900",2,IF(H2291="900+",3,NA)))</f>
        <v>1</v>
      </c>
      <c r="J2291">
        <v>1.17429268808359E-2</v>
      </c>
      <c r="K2291">
        <v>3.85682684372902E-2</v>
      </c>
      <c r="L2291">
        <v>0.378473708585707</v>
      </c>
    </row>
    <row r="2292" spans="1:12" x14ac:dyDescent="0.2">
      <c r="A2292" t="s">
        <v>1163</v>
      </c>
      <c r="B2292" t="str">
        <f t="shared" si="105"/>
        <v>kurtosis_ht</v>
      </c>
      <c r="C2292">
        <f>VLOOKUP(B2292,GDD!$D$2:$E$31,2)</f>
        <v>18</v>
      </c>
      <c r="D2292" t="str">
        <f t="shared" si="107"/>
        <v>SbDIV19</v>
      </c>
      <c r="E2292" s="2">
        <v>20190712</v>
      </c>
      <c r="F2292" t="str">
        <f t="shared" si="106"/>
        <v>RS1234</v>
      </c>
      <c r="G2292" t="s">
        <v>1139</v>
      </c>
      <c r="H2292" t="str">
        <f>VLOOKUP(E2292,GDD!$A$2:$B$57,2)</f>
        <v>0-650</v>
      </c>
      <c r="I2292" cm="1">
        <f t="array" ref="I2292">IF(H2292="0-650",1,IF(H2292="650-900",2,IF(H2292="900+",3,NA)))</f>
        <v>1</v>
      </c>
      <c r="J2292">
        <v>8.1917089794257408E-3</v>
      </c>
      <c r="K2292">
        <v>5.9080146849437201E-2</v>
      </c>
      <c r="L2292">
        <v>0.217103684413435</v>
      </c>
    </row>
    <row r="2293" spans="1:12" x14ac:dyDescent="0.2">
      <c r="A2293" t="s">
        <v>1164</v>
      </c>
      <c r="B2293" t="str">
        <f t="shared" si="105"/>
        <v>variation_ht</v>
      </c>
      <c r="C2293">
        <f>VLOOKUP(B2293,GDD!$D$2:$E$31,2)</f>
        <v>19</v>
      </c>
      <c r="D2293" t="str">
        <f t="shared" si="107"/>
        <v>SbDIV19</v>
      </c>
      <c r="E2293" s="2">
        <v>20190712</v>
      </c>
      <c r="F2293" t="str">
        <f t="shared" si="106"/>
        <v>RS1234</v>
      </c>
      <c r="G2293" t="s">
        <v>1139</v>
      </c>
      <c r="H2293" t="str">
        <f>VLOOKUP(E2293,GDD!$A$2:$B$57,2)</f>
        <v>0-650</v>
      </c>
      <c r="I2293" cm="1">
        <f t="array" ref="I2293">IF(H2293="0-650",1,IF(H2293="650-900",2,IF(H2293="900+",3,NA)))</f>
        <v>1</v>
      </c>
      <c r="J2293">
        <v>2.3235607676540501E-4</v>
      </c>
      <c r="K2293">
        <v>2.7004616151531202E-3</v>
      </c>
      <c r="L2293">
        <v>0.14682042361422601</v>
      </c>
    </row>
    <row r="2294" spans="1:12" x14ac:dyDescent="0.2">
      <c r="A2294" t="s">
        <v>1165</v>
      </c>
      <c r="B2294" t="str">
        <f t="shared" si="105"/>
        <v>plot_volume</v>
      </c>
      <c r="C2294">
        <f>VLOOKUP(B2294,GDD!$D$2:$E$31,2)</f>
        <v>20</v>
      </c>
      <c r="D2294" t="str">
        <f t="shared" si="107"/>
        <v>SbDIV19</v>
      </c>
      <c r="E2294" s="2">
        <v>20190712</v>
      </c>
      <c r="F2294" t="str">
        <f t="shared" si="106"/>
        <v>RS1234</v>
      </c>
      <c r="G2294" t="s">
        <v>1139</v>
      </c>
      <c r="H2294" t="str">
        <f>VLOOKUP(E2294,GDD!$A$2:$B$57,2)</f>
        <v>0-650</v>
      </c>
      <c r="I2294" cm="1">
        <f t="array" ref="I2294">IF(H2294="0-650",1,IF(H2294="650-900",2,IF(H2294="900+",3,NA)))</f>
        <v>1</v>
      </c>
      <c r="J2294" s="1">
        <v>2.29331942317941E-7</v>
      </c>
      <c r="K2294" s="1">
        <v>4.2169928876230401E-7</v>
      </c>
      <c r="L2294">
        <v>0.52099394715188696</v>
      </c>
    </row>
    <row r="2295" spans="1:12" x14ac:dyDescent="0.2">
      <c r="A2295" t="s">
        <v>1166</v>
      </c>
      <c r="B2295" t="str">
        <f t="shared" si="105"/>
        <v>height_30p</v>
      </c>
      <c r="C2295">
        <f>VLOOKUP(B2295,GDD!$D$2:$E$31,2)</f>
        <v>2</v>
      </c>
      <c r="D2295" t="str">
        <f t="shared" si="107"/>
        <v>SbDIV19</v>
      </c>
      <c r="E2295" s="2">
        <v>20190723</v>
      </c>
      <c r="F2295" t="str">
        <f t="shared" si="106"/>
        <v>RS1234</v>
      </c>
      <c r="G2295" t="s">
        <v>1139</v>
      </c>
      <c r="H2295" t="str">
        <f>VLOOKUP(E2295,GDD!$A$2:$B$57,2)</f>
        <v>0-650</v>
      </c>
      <c r="I2295" cm="1">
        <f t="array" ref="I2295">IF(H2295="0-650",1,IF(H2295="650-900",2,IF(H2295="900+",3,NA)))</f>
        <v>1</v>
      </c>
      <c r="J2295">
        <v>1.27609375397568E-2</v>
      </c>
      <c r="K2295">
        <v>2.5702989127017102E-3</v>
      </c>
      <c r="L2295">
        <v>0.90850480587889104</v>
      </c>
    </row>
    <row r="2296" spans="1:12" x14ac:dyDescent="0.2">
      <c r="A2296" t="s">
        <v>1167</v>
      </c>
      <c r="B2296" t="str">
        <f t="shared" si="105"/>
        <v>height_50p</v>
      </c>
      <c r="C2296">
        <f>VLOOKUP(B2296,GDD!$D$2:$E$31,2)</f>
        <v>3</v>
      </c>
      <c r="D2296" t="str">
        <f t="shared" si="107"/>
        <v>SbDIV19</v>
      </c>
      <c r="E2296" s="2">
        <v>20190723</v>
      </c>
      <c r="F2296" t="str">
        <f t="shared" si="106"/>
        <v>RS1234</v>
      </c>
      <c r="G2296" t="s">
        <v>1139</v>
      </c>
      <c r="H2296" t="str">
        <f>VLOOKUP(E2296,GDD!$A$2:$B$57,2)</f>
        <v>0-650</v>
      </c>
      <c r="I2296" cm="1">
        <f t="array" ref="I2296">IF(H2296="0-650",1,IF(H2296="650-900",2,IF(H2296="900+",3,NA)))</f>
        <v>1</v>
      </c>
      <c r="J2296">
        <v>1.8826802691072501E-2</v>
      </c>
      <c r="K2296">
        <v>2.7528435521126399E-3</v>
      </c>
      <c r="L2296">
        <v>0.93187118332047503</v>
      </c>
    </row>
    <row r="2297" spans="1:12" x14ac:dyDescent="0.2">
      <c r="A2297" t="s">
        <v>1168</v>
      </c>
      <c r="B2297" t="str">
        <f t="shared" si="105"/>
        <v>height_70p</v>
      </c>
      <c r="C2297">
        <f>VLOOKUP(B2297,GDD!$D$2:$E$31,2)</f>
        <v>4</v>
      </c>
      <c r="D2297" t="str">
        <f t="shared" si="107"/>
        <v>SbDIV19</v>
      </c>
      <c r="E2297" s="2">
        <v>20190723</v>
      </c>
      <c r="F2297" t="str">
        <f t="shared" si="106"/>
        <v>RS1234</v>
      </c>
      <c r="G2297" t="s">
        <v>1139</v>
      </c>
      <c r="H2297" t="str">
        <f>VLOOKUP(E2297,GDD!$A$2:$B$57,2)</f>
        <v>0-650</v>
      </c>
      <c r="I2297" cm="1">
        <f t="array" ref="I2297">IF(H2297="0-650",1,IF(H2297="650-900",2,IF(H2297="900+",3,NA)))</f>
        <v>1</v>
      </c>
      <c r="J2297">
        <v>2.3222698197218099E-2</v>
      </c>
      <c r="K2297">
        <v>2.8727134556343101E-3</v>
      </c>
      <c r="L2297">
        <v>0.94175134723598497</v>
      </c>
    </row>
    <row r="2298" spans="1:12" x14ac:dyDescent="0.2">
      <c r="A2298" t="s">
        <v>1169</v>
      </c>
      <c r="B2298" t="str">
        <f t="shared" si="105"/>
        <v>height_90p</v>
      </c>
      <c r="C2298">
        <f>VLOOKUP(B2298,GDD!$D$2:$E$31,2)</f>
        <v>5</v>
      </c>
      <c r="D2298" t="str">
        <f t="shared" si="107"/>
        <v>SbDIV19</v>
      </c>
      <c r="E2298" s="2">
        <v>20190723</v>
      </c>
      <c r="F2298" t="str">
        <f t="shared" si="106"/>
        <v>RS1234</v>
      </c>
      <c r="G2298" t="s">
        <v>1139</v>
      </c>
      <c r="H2298" t="str">
        <f>VLOOKUP(E2298,GDD!$A$2:$B$57,2)</f>
        <v>0-650</v>
      </c>
      <c r="I2298" cm="1">
        <f t="array" ref="I2298">IF(H2298="0-650",1,IF(H2298="650-900",2,IF(H2298="900+",3,NA)))</f>
        <v>1</v>
      </c>
      <c r="J2298">
        <v>2.69254664014307E-2</v>
      </c>
      <c r="K2298">
        <v>3.1748149074911701E-3</v>
      </c>
      <c r="L2298">
        <v>0.94432664129864996</v>
      </c>
    </row>
    <row r="2299" spans="1:12" x14ac:dyDescent="0.2">
      <c r="A2299" t="s">
        <v>1170</v>
      </c>
      <c r="B2299" t="str">
        <f t="shared" si="105"/>
        <v>height_95p</v>
      </c>
      <c r="C2299">
        <f>VLOOKUP(B2299,GDD!$D$2:$E$31,2)</f>
        <v>6</v>
      </c>
      <c r="D2299" t="str">
        <f t="shared" si="107"/>
        <v>SbDIV19</v>
      </c>
      <c r="E2299" s="2">
        <v>20190723</v>
      </c>
      <c r="F2299" t="str">
        <f t="shared" si="106"/>
        <v>RS1234</v>
      </c>
      <c r="G2299" t="s">
        <v>1139</v>
      </c>
      <c r="H2299" t="str">
        <f>VLOOKUP(E2299,GDD!$A$2:$B$57,2)</f>
        <v>0-650</v>
      </c>
      <c r="I2299" cm="1">
        <f t="array" ref="I2299">IF(H2299="0-650",1,IF(H2299="650-900",2,IF(H2299="900+",3,NA)))</f>
        <v>1</v>
      </c>
      <c r="J2299">
        <v>2.7718959370440801E-2</v>
      </c>
      <c r="K2299">
        <v>3.5023551919445201E-3</v>
      </c>
      <c r="L2299">
        <v>0.94057789422668503</v>
      </c>
    </row>
    <row r="2300" spans="1:12" x14ac:dyDescent="0.2">
      <c r="A2300" t="s">
        <v>1171</v>
      </c>
      <c r="B2300" t="str">
        <f t="shared" si="105"/>
        <v>height_99p</v>
      </c>
      <c r="C2300">
        <f>VLOOKUP(B2300,GDD!$D$2:$E$31,2)</f>
        <v>7</v>
      </c>
      <c r="D2300" t="str">
        <f t="shared" si="107"/>
        <v>SbDIV19</v>
      </c>
      <c r="E2300" s="2">
        <v>20190723</v>
      </c>
      <c r="F2300" t="str">
        <f t="shared" si="106"/>
        <v>RS1234</v>
      </c>
      <c r="G2300" t="s">
        <v>1139</v>
      </c>
      <c r="H2300" t="str">
        <f>VLOOKUP(E2300,GDD!$A$2:$B$57,2)</f>
        <v>0-650</v>
      </c>
      <c r="I2300" cm="1">
        <f t="array" ref="I2300">IF(H2300="0-650",1,IF(H2300="650-900",2,IF(H2300="900+",3,NA)))</f>
        <v>1</v>
      </c>
      <c r="J2300">
        <v>2.7845088985593801E-2</v>
      </c>
      <c r="K2300">
        <v>4.4967968961651004E-3</v>
      </c>
      <c r="L2300">
        <v>0.92528621174140002</v>
      </c>
    </row>
    <row r="2301" spans="1:12" x14ac:dyDescent="0.2">
      <c r="A2301" t="s">
        <v>1172</v>
      </c>
      <c r="B2301" t="str">
        <f t="shared" si="105"/>
        <v>canopy_cover_5p</v>
      </c>
      <c r="C2301">
        <f>VLOOKUP(B2301,GDD!$D$2:$E$31,2)</f>
        <v>8</v>
      </c>
      <c r="D2301" t="str">
        <f t="shared" si="107"/>
        <v>SbDIV19</v>
      </c>
      <c r="E2301" s="2">
        <v>20190723</v>
      </c>
      <c r="F2301" t="str">
        <f t="shared" si="106"/>
        <v>RS1234</v>
      </c>
      <c r="G2301" t="s">
        <v>1139</v>
      </c>
      <c r="H2301" t="str">
        <f>VLOOKUP(E2301,GDD!$A$2:$B$57,2)</f>
        <v>0-650</v>
      </c>
      <c r="I2301" cm="1">
        <f t="array" ref="I2301">IF(H2301="0-650",1,IF(H2301="650-900",2,IF(H2301="900+",3,NA)))</f>
        <v>1</v>
      </c>
      <c r="J2301">
        <v>2.9883885329222499</v>
      </c>
      <c r="K2301">
        <v>4.5915933170650796</v>
      </c>
      <c r="L2301">
        <v>0.56553440590137904</v>
      </c>
    </row>
    <row r="2302" spans="1:12" x14ac:dyDescent="0.2">
      <c r="A2302" t="s">
        <v>1173</v>
      </c>
      <c r="B2302" t="str">
        <f t="shared" si="105"/>
        <v>pcanopy_cover_10p</v>
      </c>
      <c r="C2302">
        <f>VLOOKUP(B2302,GDD!$D$2:$E$31,2)</f>
        <v>9</v>
      </c>
      <c r="D2302" t="str">
        <f t="shared" si="107"/>
        <v>SbDIV19</v>
      </c>
      <c r="E2302" s="2">
        <v>20190723</v>
      </c>
      <c r="F2302" t="str">
        <f t="shared" si="106"/>
        <v>RS1234</v>
      </c>
      <c r="G2302" t="s">
        <v>1139</v>
      </c>
      <c r="H2302" t="str">
        <f>VLOOKUP(E2302,GDD!$A$2:$B$57,2)</f>
        <v>0-650</v>
      </c>
      <c r="I2302" cm="1">
        <f t="array" ref="I2302">IF(H2302="0-650",1,IF(H2302="650-900",2,IF(H2302="900+",3,NA)))</f>
        <v>1</v>
      </c>
      <c r="J2302">
        <v>2.8870548222255001</v>
      </c>
      <c r="K2302">
        <v>4.7787459166648603</v>
      </c>
      <c r="L2302">
        <v>0.54716087138791902</v>
      </c>
    </row>
    <row r="2303" spans="1:12" x14ac:dyDescent="0.2">
      <c r="A2303" t="s">
        <v>1174</v>
      </c>
      <c r="B2303" t="str">
        <f t="shared" si="105"/>
        <v>canopy_cover_20p</v>
      </c>
      <c r="C2303">
        <f>VLOOKUP(B2303,GDD!$D$2:$E$31,2)</f>
        <v>10</v>
      </c>
      <c r="D2303" t="str">
        <f t="shared" si="107"/>
        <v>SbDIV19</v>
      </c>
      <c r="E2303" s="2">
        <v>20190723</v>
      </c>
      <c r="F2303" t="str">
        <f t="shared" si="106"/>
        <v>RS1234</v>
      </c>
      <c r="G2303" t="s">
        <v>1139</v>
      </c>
      <c r="H2303" t="str">
        <f>VLOOKUP(E2303,GDD!$A$2:$B$57,2)</f>
        <v>0-650</v>
      </c>
      <c r="I2303" cm="1">
        <f t="array" ref="I2303">IF(H2303="0-650",1,IF(H2303="650-900",2,IF(H2303="900+",3,NA)))</f>
        <v>1</v>
      </c>
      <c r="J2303">
        <v>3.0618546640201698</v>
      </c>
      <c r="K2303">
        <v>5.7908545736516697</v>
      </c>
      <c r="L2303">
        <v>0.51396839855554399</v>
      </c>
    </row>
    <row r="2304" spans="1:12" x14ac:dyDescent="0.2">
      <c r="A2304" t="s">
        <v>1175</v>
      </c>
      <c r="B2304" t="str">
        <f t="shared" si="105"/>
        <v>canopy_cover_30p</v>
      </c>
      <c r="C2304">
        <f>VLOOKUP(B2304,GDD!$D$2:$E$31,2)</f>
        <v>11</v>
      </c>
      <c r="D2304" t="str">
        <f t="shared" si="107"/>
        <v>SbDIV19</v>
      </c>
      <c r="E2304" s="2">
        <v>20190723</v>
      </c>
      <c r="F2304" t="str">
        <f t="shared" si="106"/>
        <v>RS1234</v>
      </c>
      <c r="G2304" t="s">
        <v>1139</v>
      </c>
      <c r="H2304" t="str">
        <f>VLOOKUP(E2304,GDD!$A$2:$B$57,2)</f>
        <v>0-650</v>
      </c>
      <c r="I2304" cm="1">
        <f t="array" ref="I2304">IF(H2304="0-650",1,IF(H2304="650-900",2,IF(H2304="900+",3,NA)))</f>
        <v>1</v>
      </c>
      <c r="J2304">
        <v>3.2233791630548798</v>
      </c>
      <c r="K2304">
        <v>6.8276169595043097</v>
      </c>
      <c r="L2304">
        <v>0.48565436695889902</v>
      </c>
    </row>
    <row r="2305" spans="1:12" x14ac:dyDescent="0.2">
      <c r="A2305" t="s">
        <v>1176</v>
      </c>
      <c r="B2305" t="str">
        <f t="shared" si="105"/>
        <v>canopy_cover_40p</v>
      </c>
      <c r="C2305">
        <f>VLOOKUP(B2305,GDD!$D$2:$E$31,2)</f>
        <v>12</v>
      </c>
      <c r="D2305" t="str">
        <f t="shared" si="107"/>
        <v>SbDIV19</v>
      </c>
      <c r="E2305" s="2">
        <v>20190723</v>
      </c>
      <c r="F2305" t="str">
        <f t="shared" si="106"/>
        <v>RS1234</v>
      </c>
      <c r="G2305" t="s">
        <v>1139</v>
      </c>
      <c r="H2305" t="str">
        <f>VLOOKUP(E2305,GDD!$A$2:$B$57,2)</f>
        <v>0-650</v>
      </c>
      <c r="I2305" cm="1">
        <f t="array" ref="I2305">IF(H2305="0-650",1,IF(H2305="650-900",2,IF(H2305="900+",3,NA)))</f>
        <v>1</v>
      </c>
      <c r="J2305">
        <v>4.0388160924985597</v>
      </c>
      <c r="K2305">
        <v>8.00423936986064</v>
      </c>
      <c r="L2305">
        <v>0.50228184931356201</v>
      </c>
    </row>
    <row r="2306" spans="1:12" x14ac:dyDescent="0.2">
      <c r="A2306" t="s">
        <v>1177</v>
      </c>
      <c r="B2306" t="str">
        <f t="shared" ref="B2306:B2369" si="108">LEFT(A2306, FIND("_RS",A2306)-10)</f>
        <v>canopy_cover_50p</v>
      </c>
      <c r="C2306">
        <f>VLOOKUP(B2306,GDD!$D$2:$E$31,2)</f>
        <v>13</v>
      </c>
      <c r="D2306" t="str">
        <f t="shared" si="107"/>
        <v>SbDIV19</v>
      </c>
      <c r="E2306" s="2">
        <v>20190723</v>
      </c>
      <c r="F2306" t="str">
        <f t="shared" ref="F2306:F2369" si="109">RIGHT(A2306,LEN(A2306)-FIND("_RS",A2306))</f>
        <v>RS1234</v>
      </c>
      <c r="G2306" t="s">
        <v>1139</v>
      </c>
      <c r="H2306" t="str">
        <f>VLOOKUP(E2306,GDD!$A$2:$B$57,2)</f>
        <v>0-650</v>
      </c>
      <c r="I2306" cm="1">
        <f t="array" ref="I2306">IF(H2306="0-650",1,IF(H2306="650-900",2,IF(H2306="900+",3,NA)))</f>
        <v>1</v>
      </c>
      <c r="J2306">
        <v>6.60882612766303</v>
      </c>
      <c r="K2306">
        <v>11.1543846954656</v>
      </c>
      <c r="L2306">
        <v>0.54232858262988604</v>
      </c>
    </row>
    <row r="2307" spans="1:12" x14ac:dyDescent="0.2">
      <c r="A2307" t="s">
        <v>1178</v>
      </c>
      <c r="B2307" t="str">
        <f t="shared" si="108"/>
        <v>canopy_cover_75p</v>
      </c>
      <c r="C2307">
        <f>VLOOKUP(B2307,GDD!$D$2:$E$31,2)</f>
        <v>14</v>
      </c>
      <c r="D2307" t="str">
        <f t="shared" ref="D2307:D2370" si="110">"SbDIV"&amp;MID(E2307,3,2)</f>
        <v>SbDIV19</v>
      </c>
      <c r="E2307" s="2">
        <v>20190723</v>
      </c>
      <c r="F2307" t="str">
        <f t="shared" si="109"/>
        <v>RS1234</v>
      </c>
      <c r="G2307" t="s">
        <v>1139</v>
      </c>
      <c r="H2307" t="str">
        <f>VLOOKUP(E2307,GDD!$A$2:$B$57,2)</f>
        <v>0-650</v>
      </c>
      <c r="I2307" cm="1">
        <f t="array" ref="I2307">IF(H2307="0-650",1,IF(H2307="650-900",2,IF(H2307="900+",3,NA)))</f>
        <v>1</v>
      </c>
      <c r="J2307">
        <v>27.5221550389901</v>
      </c>
      <c r="K2307">
        <v>32.464704097429099</v>
      </c>
      <c r="L2307">
        <v>0.62901302907658696</v>
      </c>
    </row>
    <row r="2308" spans="1:12" x14ac:dyDescent="0.2">
      <c r="A2308" t="s">
        <v>1179</v>
      </c>
      <c r="B2308" t="str">
        <f t="shared" si="108"/>
        <v>standard_deviation_ht</v>
      </c>
      <c r="C2308">
        <f>VLOOKUP(B2308,GDD!$D$2:$E$31,2)</f>
        <v>15</v>
      </c>
      <c r="D2308" t="str">
        <f t="shared" si="110"/>
        <v>SbDIV19</v>
      </c>
      <c r="E2308" s="2">
        <v>20190723</v>
      </c>
      <c r="F2308" t="str">
        <f t="shared" si="109"/>
        <v>RS1234</v>
      </c>
      <c r="G2308" t="s">
        <v>1139</v>
      </c>
      <c r="H2308" t="str">
        <f>VLOOKUP(E2308,GDD!$A$2:$B$57,2)</f>
        <v>0-650</v>
      </c>
      <c r="I2308" cm="1">
        <f t="array" ref="I2308">IF(H2308="0-650",1,IF(H2308="650-900",2,IF(H2308="900+",3,NA)))</f>
        <v>1</v>
      </c>
      <c r="J2308">
        <v>1.8521131653811301E-3</v>
      </c>
      <c r="K2308">
        <v>2.7603450030787898E-4</v>
      </c>
      <c r="L2308">
        <v>0.93064914285186096</v>
      </c>
    </row>
    <row r="2309" spans="1:12" x14ac:dyDescent="0.2">
      <c r="A2309" t="s">
        <v>1180</v>
      </c>
      <c r="B2309" t="str">
        <f t="shared" si="108"/>
        <v>quadratic_mean_ht</v>
      </c>
      <c r="C2309">
        <f>VLOOKUP(B2309,GDD!$D$2:$E$31,2)</f>
        <v>16</v>
      </c>
      <c r="D2309" t="str">
        <f t="shared" si="110"/>
        <v>SbDIV19</v>
      </c>
      <c r="E2309" s="2">
        <v>20190723</v>
      </c>
      <c r="F2309" t="str">
        <f t="shared" si="109"/>
        <v>RS1234</v>
      </c>
      <c r="G2309" t="s">
        <v>1139</v>
      </c>
      <c r="H2309" t="str">
        <f>VLOOKUP(E2309,GDD!$A$2:$B$57,2)</f>
        <v>0-650</v>
      </c>
      <c r="I2309" cm="1">
        <f t="array" ref="I2309">IF(H2309="0-650",1,IF(H2309="650-900",2,IF(H2309="900+",3,NA)))</f>
        <v>1</v>
      </c>
      <c r="J2309">
        <v>1.6733424232802101E-2</v>
      </c>
      <c r="K2309">
        <v>2.5240979614698398E-3</v>
      </c>
      <c r="L2309">
        <v>0.92986853050435203</v>
      </c>
    </row>
    <row r="2310" spans="1:12" x14ac:dyDescent="0.2">
      <c r="A2310" t="s">
        <v>1181</v>
      </c>
      <c r="B2310" t="str">
        <f t="shared" si="108"/>
        <v>skewness_ht</v>
      </c>
      <c r="C2310">
        <f>VLOOKUP(B2310,GDD!$D$2:$E$31,2)</f>
        <v>17</v>
      </c>
      <c r="D2310" t="str">
        <f t="shared" si="110"/>
        <v>SbDIV19</v>
      </c>
      <c r="E2310" s="2">
        <v>20190723</v>
      </c>
      <c r="F2310" t="str">
        <f t="shared" si="109"/>
        <v>RS1234</v>
      </c>
      <c r="G2310" t="s">
        <v>1139</v>
      </c>
      <c r="H2310" t="str">
        <f>VLOOKUP(E2310,GDD!$A$2:$B$57,2)</f>
        <v>0-650</v>
      </c>
      <c r="I2310" cm="1">
        <f t="array" ref="I2310">IF(H2310="0-650",1,IF(H2310="650-900",2,IF(H2310="900+",3,NA)))</f>
        <v>1</v>
      </c>
      <c r="J2310">
        <v>1.5975402982067798E-2</v>
      </c>
      <c r="K2310">
        <v>3.5400364967749003E-2</v>
      </c>
      <c r="L2310">
        <v>0.47439124698290702</v>
      </c>
    </row>
    <row r="2311" spans="1:12" x14ac:dyDescent="0.2">
      <c r="A2311" t="s">
        <v>1182</v>
      </c>
      <c r="B2311" t="str">
        <f t="shared" si="108"/>
        <v>kurtosis_ht</v>
      </c>
      <c r="C2311">
        <f>VLOOKUP(B2311,GDD!$D$2:$E$31,2)</f>
        <v>18</v>
      </c>
      <c r="D2311" t="str">
        <f t="shared" si="110"/>
        <v>SbDIV19</v>
      </c>
      <c r="E2311" s="2">
        <v>20190723</v>
      </c>
      <c r="F2311" t="str">
        <f t="shared" si="109"/>
        <v>RS1234</v>
      </c>
      <c r="G2311" t="s">
        <v>1139</v>
      </c>
      <c r="H2311" t="str">
        <f>VLOOKUP(E2311,GDD!$A$2:$B$57,2)</f>
        <v>0-650</v>
      </c>
      <c r="I2311" cm="1">
        <f t="array" ref="I2311">IF(H2311="0-650",1,IF(H2311="650-900",2,IF(H2311="900+",3,NA)))</f>
        <v>1</v>
      </c>
      <c r="J2311">
        <v>0.31255072069989398</v>
      </c>
      <c r="K2311">
        <v>0.26876700463278902</v>
      </c>
      <c r="L2311">
        <v>0.69932152116376001</v>
      </c>
    </row>
    <row r="2312" spans="1:12" x14ac:dyDescent="0.2">
      <c r="A2312" t="s">
        <v>1183</v>
      </c>
      <c r="B2312" t="str">
        <f t="shared" si="108"/>
        <v>variation_ht</v>
      </c>
      <c r="C2312">
        <f>VLOOKUP(B2312,GDD!$D$2:$E$31,2)</f>
        <v>19</v>
      </c>
      <c r="D2312" t="str">
        <f t="shared" si="110"/>
        <v>SbDIV19</v>
      </c>
      <c r="E2312" s="2">
        <v>20190723</v>
      </c>
      <c r="F2312" t="str">
        <f t="shared" si="109"/>
        <v>RS1234</v>
      </c>
      <c r="G2312" t="s">
        <v>1139</v>
      </c>
      <c r="H2312" t="str">
        <f>VLOOKUP(E2312,GDD!$A$2:$B$57,2)</f>
        <v>0-650</v>
      </c>
      <c r="I2312" cm="1">
        <f t="array" ref="I2312">IF(H2312="0-650",1,IF(H2312="650-900",2,IF(H2312="900+",3,NA)))</f>
        <v>1</v>
      </c>
      <c r="J2312">
        <v>3.85204726302335E-4</v>
      </c>
      <c r="K2312">
        <v>5.0608791931615999E-4</v>
      </c>
      <c r="L2312">
        <v>0.60353391205606999</v>
      </c>
    </row>
    <row r="2313" spans="1:12" x14ac:dyDescent="0.2">
      <c r="A2313" t="s">
        <v>1184</v>
      </c>
      <c r="B2313" t="str">
        <f t="shared" si="108"/>
        <v>plot_volume</v>
      </c>
      <c r="C2313">
        <f>VLOOKUP(B2313,GDD!$D$2:$E$31,2)</f>
        <v>20</v>
      </c>
      <c r="D2313" t="str">
        <f t="shared" si="110"/>
        <v>SbDIV19</v>
      </c>
      <c r="E2313" s="2">
        <v>20190723</v>
      </c>
      <c r="F2313" t="str">
        <f t="shared" si="109"/>
        <v>RS1234</v>
      </c>
      <c r="G2313" t="s">
        <v>1139</v>
      </c>
      <c r="H2313" t="str">
        <f>VLOOKUP(E2313,GDD!$A$2:$B$57,2)</f>
        <v>0-650</v>
      </c>
      <c r="I2313" cm="1">
        <f t="array" ref="I2313">IF(H2313="0-650",1,IF(H2313="650-900",2,IF(H2313="900+",3,NA)))</f>
        <v>1</v>
      </c>
      <c r="J2313" s="1">
        <v>6.5630683710119097E-6</v>
      </c>
      <c r="K2313" s="1">
        <v>1.6784071107824899E-6</v>
      </c>
      <c r="L2313">
        <v>0.88662892099412205</v>
      </c>
    </row>
    <row r="2314" spans="1:12" x14ac:dyDescent="0.2">
      <c r="A2314" t="s">
        <v>1185</v>
      </c>
      <c r="B2314" t="str">
        <f t="shared" si="108"/>
        <v>height_30p</v>
      </c>
      <c r="C2314">
        <f>VLOOKUP(B2314,GDD!$D$2:$E$31,2)</f>
        <v>2</v>
      </c>
      <c r="D2314" t="str">
        <f t="shared" si="110"/>
        <v>SbDIV19</v>
      </c>
      <c r="E2314" s="2">
        <v>20190802</v>
      </c>
      <c r="F2314" t="str">
        <f t="shared" si="109"/>
        <v>RS1234</v>
      </c>
      <c r="G2314" t="s">
        <v>1139</v>
      </c>
      <c r="H2314" t="str">
        <f>VLOOKUP(E2314,GDD!$A$2:$B$57,2)</f>
        <v>650-900</v>
      </c>
      <c r="I2314" cm="1">
        <f t="array" ref="I2314">IF(H2314="0-650",1,IF(H2314="650-900",2,IF(H2314="900+",3,NA)))</f>
        <v>2</v>
      </c>
      <c r="J2314">
        <v>5.3369823624426702E-2</v>
      </c>
      <c r="K2314">
        <v>2.59538903756012E-3</v>
      </c>
      <c r="L2314">
        <v>0.97626205536932098</v>
      </c>
    </row>
    <row r="2315" spans="1:12" x14ac:dyDescent="0.2">
      <c r="A2315" t="s">
        <v>1186</v>
      </c>
      <c r="B2315" t="str">
        <f t="shared" si="108"/>
        <v>height_50p</v>
      </c>
      <c r="C2315">
        <f>VLOOKUP(B2315,GDD!$D$2:$E$31,2)</f>
        <v>3</v>
      </c>
      <c r="D2315" t="str">
        <f t="shared" si="110"/>
        <v>SbDIV19</v>
      </c>
      <c r="E2315" s="2">
        <v>20190802</v>
      </c>
      <c r="F2315" t="str">
        <f t="shared" si="109"/>
        <v>RS1234</v>
      </c>
      <c r="G2315" t="s">
        <v>1139</v>
      </c>
      <c r="H2315" t="str">
        <f>VLOOKUP(E2315,GDD!$A$2:$B$57,2)</f>
        <v>650-900</v>
      </c>
      <c r="I2315" cm="1">
        <f t="array" ref="I2315">IF(H2315="0-650",1,IF(H2315="650-900",2,IF(H2315="900+",3,NA)))</f>
        <v>2</v>
      </c>
      <c r="J2315">
        <v>6.9568429369130602E-2</v>
      </c>
      <c r="K2315">
        <v>2.4953468610815102E-3</v>
      </c>
      <c r="L2315">
        <v>0.98238150108217304</v>
      </c>
    </row>
    <row r="2316" spans="1:12" x14ac:dyDescent="0.2">
      <c r="A2316" t="s">
        <v>1187</v>
      </c>
      <c r="B2316" t="str">
        <f t="shared" si="108"/>
        <v>height_70p</v>
      </c>
      <c r="C2316">
        <f>VLOOKUP(B2316,GDD!$D$2:$E$31,2)</f>
        <v>4</v>
      </c>
      <c r="D2316" t="str">
        <f t="shared" si="110"/>
        <v>SbDIV19</v>
      </c>
      <c r="E2316" s="2">
        <v>20190802</v>
      </c>
      <c r="F2316" t="str">
        <f t="shared" si="109"/>
        <v>RS1234</v>
      </c>
      <c r="G2316" t="s">
        <v>1139</v>
      </c>
      <c r="H2316" t="str">
        <f>VLOOKUP(E2316,GDD!$A$2:$B$57,2)</f>
        <v>650-900</v>
      </c>
      <c r="I2316" cm="1">
        <f t="array" ref="I2316">IF(H2316="0-650",1,IF(H2316="650-900",2,IF(H2316="900+",3,NA)))</f>
        <v>2</v>
      </c>
      <c r="J2316">
        <v>8.0931654856760404E-2</v>
      </c>
      <c r="K2316">
        <v>2.5148275238864402E-3</v>
      </c>
      <c r="L2316">
        <v>0.984700961051442</v>
      </c>
    </row>
    <row r="2317" spans="1:12" x14ac:dyDescent="0.2">
      <c r="A2317" t="s">
        <v>1188</v>
      </c>
      <c r="B2317" t="str">
        <f t="shared" si="108"/>
        <v>height_90p</v>
      </c>
      <c r="C2317">
        <f>VLOOKUP(B2317,GDD!$D$2:$E$31,2)</f>
        <v>5</v>
      </c>
      <c r="D2317" t="str">
        <f t="shared" si="110"/>
        <v>SbDIV19</v>
      </c>
      <c r="E2317" s="2">
        <v>20190802</v>
      </c>
      <c r="F2317" t="str">
        <f t="shared" si="109"/>
        <v>RS1234</v>
      </c>
      <c r="G2317" t="s">
        <v>1139</v>
      </c>
      <c r="H2317" t="str">
        <f>VLOOKUP(E2317,GDD!$A$2:$B$57,2)</f>
        <v>650-900</v>
      </c>
      <c r="I2317" cm="1">
        <f t="array" ref="I2317">IF(H2317="0-650",1,IF(H2317="650-900",2,IF(H2317="900+",3,NA)))</f>
        <v>2</v>
      </c>
      <c r="J2317">
        <v>9.1432039421783698E-2</v>
      </c>
      <c r="K2317">
        <v>3.0758492201297901E-3</v>
      </c>
      <c r="L2317">
        <v>0.98345783365541495</v>
      </c>
    </row>
    <row r="2318" spans="1:12" x14ac:dyDescent="0.2">
      <c r="A2318" t="s">
        <v>1189</v>
      </c>
      <c r="B2318" t="str">
        <f t="shared" si="108"/>
        <v>height_95p</v>
      </c>
      <c r="C2318">
        <f>VLOOKUP(B2318,GDD!$D$2:$E$31,2)</f>
        <v>6</v>
      </c>
      <c r="D2318" t="str">
        <f t="shared" si="110"/>
        <v>SbDIV19</v>
      </c>
      <c r="E2318" s="2">
        <v>20190802</v>
      </c>
      <c r="F2318" t="str">
        <f t="shared" si="109"/>
        <v>RS1234</v>
      </c>
      <c r="G2318" t="s">
        <v>1139</v>
      </c>
      <c r="H2318" t="str">
        <f>VLOOKUP(E2318,GDD!$A$2:$B$57,2)</f>
        <v>650-900</v>
      </c>
      <c r="I2318" cm="1">
        <f t="array" ref="I2318">IF(H2318="0-650",1,IF(H2318="650-900",2,IF(H2318="900+",3,NA)))</f>
        <v>2</v>
      </c>
      <c r="J2318">
        <v>9.2606217235643398E-2</v>
      </c>
      <c r="K2318">
        <v>4.24988445751467E-3</v>
      </c>
      <c r="L2318">
        <v>0.97756870874618695</v>
      </c>
    </row>
    <row r="2319" spans="1:12" x14ac:dyDescent="0.2">
      <c r="A2319" t="s">
        <v>1190</v>
      </c>
      <c r="B2319" t="str">
        <f t="shared" si="108"/>
        <v>height_99p</v>
      </c>
      <c r="C2319">
        <f>VLOOKUP(B2319,GDD!$D$2:$E$31,2)</f>
        <v>7</v>
      </c>
      <c r="D2319" t="str">
        <f t="shared" si="110"/>
        <v>SbDIV19</v>
      </c>
      <c r="E2319" s="2">
        <v>20190802</v>
      </c>
      <c r="F2319" t="str">
        <f t="shared" si="109"/>
        <v>RS1234</v>
      </c>
      <c r="G2319" t="s">
        <v>1139</v>
      </c>
      <c r="H2319" t="str">
        <f>VLOOKUP(E2319,GDD!$A$2:$B$57,2)</f>
        <v>650-900</v>
      </c>
      <c r="I2319" cm="1">
        <f t="array" ref="I2319">IF(H2319="0-650",1,IF(H2319="650-900",2,IF(H2319="900+",3,NA)))</f>
        <v>2</v>
      </c>
      <c r="J2319">
        <v>8.9719679283451897E-2</v>
      </c>
      <c r="K2319">
        <v>8.0687900491287507E-3</v>
      </c>
      <c r="L2319">
        <v>0.95696832319724101</v>
      </c>
    </row>
    <row r="2320" spans="1:12" x14ac:dyDescent="0.2">
      <c r="A2320" t="s">
        <v>1191</v>
      </c>
      <c r="B2320" t="str">
        <f t="shared" si="108"/>
        <v>canopy_cover_5p</v>
      </c>
      <c r="C2320">
        <f>VLOOKUP(B2320,GDD!$D$2:$E$31,2)</f>
        <v>8</v>
      </c>
      <c r="D2320" t="str">
        <f t="shared" si="110"/>
        <v>SbDIV19</v>
      </c>
      <c r="E2320" s="2">
        <v>20190802</v>
      </c>
      <c r="F2320" t="str">
        <f t="shared" si="109"/>
        <v>RS1234</v>
      </c>
      <c r="G2320" t="s">
        <v>1139</v>
      </c>
      <c r="H2320" t="str">
        <f>VLOOKUP(E2320,GDD!$A$2:$B$57,2)</f>
        <v>650-900</v>
      </c>
      <c r="I2320" cm="1">
        <f t="array" ref="I2320">IF(H2320="0-650",1,IF(H2320="650-900",2,IF(H2320="900+",3,NA)))</f>
        <v>2</v>
      </c>
      <c r="J2320">
        <v>1.1770506669373799</v>
      </c>
      <c r="K2320">
        <v>1.96726338008377</v>
      </c>
      <c r="L2320">
        <v>0.544758771753452</v>
      </c>
    </row>
    <row r="2321" spans="1:12" x14ac:dyDescent="0.2">
      <c r="A2321" t="s">
        <v>1192</v>
      </c>
      <c r="B2321" t="str">
        <f t="shared" si="108"/>
        <v>pcanopy_cover_10p</v>
      </c>
      <c r="C2321">
        <f>VLOOKUP(B2321,GDD!$D$2:$E$31,2)</f>
        <v>9</v>
      </c>
      <c r="D2321" t="str">
        <f t="shared" si="110"/>
        <v>SbDIV19</v>
      </c>
      <c r="E2321" s="2">
        <v>20190802</v>
      </c>
      <c r="F2321" t="str">
        <f t="shared" si="109"/>
        <v>RS1234</v>
      </c>
      <c r="G2321" t="s">
        <v>1139</v>
      </c>
      <c r="H2321" t="str">
        <f>VLOOKUP(E2321,GDD!$A$2:$B$57,2)</f>
        <v>650-900</v>
      </c>
      <c r="I2321" cm="1">
        <f t="array" ref="I2321">IF(H2321="0-650",1,IF(H2321="650-900",2,IF(H2321="900+",3,NA)))</f>
        <v>2</v>
      </c>
      <c r="J2321">
        <v>1.2491653369951301</v>
      </c>
      <c r="K2321">
        <v>2.06832229166801</v>
      </c>
      <c r="L2321">
        <v>0.54708135099776201</v>
      </c>
    </row>
    <row r="2322" spans="1:12" x14ac:dyDescent="0.2">
      <c r="A2322" t="s">
        <v>1193</v>
      </c>
      <c r="B2322" t="str">
        <f t="shared" si="108"/>
        <v>canopy_cover_20p</v>
      </c>
      <c r="C2322">
        <f>VLOOKUP(B2322,GDD!$D$2:$E$31,2)</f>
        <v>10</v>
      </c>
      <c r="D2322" t="str">
        <f t="shared" si="110"/>
        <v>SbDIV19</v>
      </c>
      <c r="E2322" s="2">
        <v>20190802</v>
      </c>
      <c r="F2322" t="str">
        <f t="shared" si="109"/>
        <v>RS1234</v>
      </c>
      <c r="G2322" t="s">
        <v>1139</v>
      </c>
      <c r="H2322" t="str">
        <f>VLOOKUP(E2322,GDD!$A$2:$B$57,2)</f>
        <v>650-900</v>
      </c>
      <c r="I2322" cm="1">
        <f t="array" ref="I2322">IF(H2322="0-650",1,IF(H2322="650-900",2,IF(H2322="900+",3,NA)))</f>
        <v>2</v>
      </c>
      <c r="J2322">
        <v>1.47906862400517</v>
      </c>
      <c r="K2322">
        <v>2.44806839005726</v>
      </c>
      <c r="L2322">
        <v>0.54717438552109898</v>
      </c>
    </row>
    <row r="2323" spans="1:12" x14ac:dyDescent="0.2">
      <c r="A2323" t="s">
        <v>1194</v>
      </c>
      <c r="B2323" t="str">
        <f t="shared" si="108"/>
        <v>canopy_cover_30p</v>
      </c>
      <c r="C2323">
        <f>VLOOKUP(B2323,GDD!$D$2:$E$31,2)</f>
        <v>11</v>
      </c>
      <c r="D2323" t="str">
        <f t="shared" si="110"/>
        <v>SbDIV19</v>
      </c>
      <c r="E2323" s="2">
        <v>20190802</v>
      </c>
      <c r="F2323" t="str">
        <f t="shared" si="109"/>
        <v>RS1234</v>
      </c>
      <c r="G2323" t="s">
        <v>1139</v>
      </c>
      <c r="H2323" t="str">
        <f>VLOOKUP(E2323,GDD!$A$2:$B$57,2)</f>
        <v>650-900</v>
      </c>
      <c r="I2323" cm="1">
        <f t="array" ref="I2323">IF(H2323="0-650",1,IF(H2323="650-900",2,IF(H2323="900+",3,NA)))</f>
        <v>2</v>
      </c>
      <c r="J2323">
        <v>2.0463535449642101</v>
      </c>
      <c r="K2323">
        <v>2.9484141305072602</v>
      </c>
      <c r="L2323">
        <v>0.58125786530276202</v>
      </c>
    </row>
    <row r="2324" spans="1:12" x14ac:dyDescent="0.2">
      <c r="A2324" t="s">
        <v>1195</v>
      </c>
      <c r="B2324" t="str">
        <f t="shared" si="108"/>
        <v>canopy_cover_40p</v>
      </c>
      <c r="C2324">
        <f>VLOOKUP(B2324,GDD!$D$2:$E$31,2)</f>
        <v>12</v>
      </c>
      <c r="D2324" t="str">
        <f t="shared" si="110"/>
        <v>SbDIV19</v>
      </c>
      <c r="E2324" s="2">
        <v>20190802</v>
      </c>
      <c r="F2324" t="str">
        <f t="shared" si="109"/>
        <v>RS1234</v>
      </c>
      <c r="G2324" t="s">
        <v>1139</v>
      </c>
      <c r="H2324" t="str">
        <f>VLOOKUP(E2324,GDD!$A$2:$B$57,2)</f>
        <v>650-900</v>
      </c>
      <c r="I2324" cm="1">
        <f t="array" ref="I2324">IF(H2324="0-650",1,IF(H2324="650-900",2,IF(H2324="900+",3,NA)))</f>
        <v>2</v>
      </c>
      <c r="J2324">
        <v>4.1667345945413699</v>
      </c>
      <c r="K2324">
        <v>4.8593894571276097</v>
      </c>
      <c r="L2324">
        <v>0.63166516162716002</v>
      </c>
    </row>
    <row r="2325" spans="1:12" x14ac:dyDescent="0.2">
      <c r="A2325" t="s">
        <v>1196</v>
      </c>
      <c r="B2325" t="str">
        <f t="shared" si="108"/>
        <v>canopy_cover_50p</v>
      </c>
      <c r="C2325">
        <f>VLOOKUP(B2325,GDD!$D$2:$E$31,2)</f>
        <v>13</v>
      </c>
      <c r="D2325" t="str">
        <f t="shared" si="110"/>
        <v>SbDIV19</v>
      </c>
      <c r="E2325" s="2">
        <v>20190802</v>
      </c>
      <c r="F2325" t="str">
        <f t="shared" si="109"/>
        <v>RS1234</v>
      </c>
      <c r="G2325" t="s">
        <v>1139</v>
      </c>
      <c r="H2325" t="str">
        <f>VLOOKUP(E2325,GDD!$A$2:$B$57,2)</f>
        <v>650-900</v>
      </c>
      <c r="I2325" cm="1">
        <f t="array" ref="I2325">IF(H2325="0-650",1,IF(H2325="650-900",2,IF(H2325="900+",3,NA)))</f>
        <v>2</v>
      </c>
      <c r="J2325">
        <v>13.376242199346301</v>
      </c>
      <c r="K2325">
        <v>16.635820297471799</v>
      </c>
      <c r="L2325">
        <v>0.61658284613866299</v>
      </c>
    </row>
    <row r="2326" spans="1:12" x14ac:dyDescent="0.2">
      <c r="A2326" t="s">
        <v>1197</v>
      </c>
      <c r="B2326" t="str">
        <f t="shared" si="108"/>
        <v>canopy_cover_75p</v>
      </c>
      <c r="C2326">
        <f>VLOOKUP(B2326,GDD!$D$2:$E$31,2)</f>
        <v>14</v>
      </c>
      <c r="D2326" t="str">
        <f t="shared" si="110"/>
        <v>SbDIV19</v>
      </c>
      <c r="E2326" s="2">
        <v>20190802</v>
      </c>
      <c r="F2326" t="str">
        <f t="shared" si="109"/>
        <v>RS1234</v>
      </c>
      <c r="G2326" t="s">
        <v>1139</v>
      </c>
      <c r="H2326" t="str">
        <f>VLOOKUP(E2326,GDD!$A$2:$B$57,2)</f>
        <v>650-900</v>
      </c>
      <c r="I2326" cm="1">
        <f t="array" ref="I2326">IF(H2326="0-650",1,IF(H2326="650-900",2,IF(H2326="900+",3,NA)))</f>
        <v>2</v>
      </c>
      <c r="J2326">
        <v>104.780242485014</v>
      </c>
      <c r="K2326">
        <v>64.197093572397307</v>
      </c>
      <c r="L2326">
        <v>0.76549656117575404</v>
      </c>
    </row>
    <row r="2327" spans="1:12" x14ac:dyDescent="0.2">
      <c r="A2327" t="s">
        <v>1198</v>
      </c>
      <c r="B2327" t="str">
        <f t="shared" si="108"/>
        <v>standard_deviation_ht</v>
      </c>
      <c r="C2327">
        <f>VLOOKUP(B2327,GDD!$D$2:$E$31,2)</f>
        <v>15</v>
      </c>
      <c r="D2327" t="str">
        <f t="shared" si="110"/>
        <v>SbDIV19</v>
      </c>
      <c r="E2327" s="2">
        <v>20190802</v>
      </c>
      <c r="F2327" t="str">
        <f t="shared" si="109"/>
        <v>RS1234</v>
      </c>
      <c r="G2327" t="s">
        <v>1139</v>
      </c>
      <c r="H2327" t="str">
        <f>VLOOKUP(E2327,GDD!$A$2:$B$57,2)</f>
        <v>650-900</v>
      </c>
      <c r="I2327" cm="1">
        <f t="array" ref="I2327">IF(H2327="0-650",1,IF(H2327="650-900",2,IF(H2327="900+",3,NA)))</f>
        <v>2</v>
      </c>
      <c r="J2327">
        <v>4.4238025909075903E-3</v>
      </c>
      <c r="K2327">
        <v>3.3706498508889699E-4</v>
      </c>
      <c r="L2327">
        <v>0.96330135116844195</v>
      </c>
    </row>
    <row r="2328" spans="1:12" x14ac:dyDescent="0.2">
      <c r="A2328" t="s">
        <v>1199</v>
      </c>
      <c r="B2328" t="str">
        <f t="shared" si="108"/>
        <v>quadratic_mean_ht</v>
      </c>
      <c r="C2328">
        <f>VLOOKUP(B2328,GDD!$D$2:$E$31,2)</f>
        <v>16</v>
      </c>
      <c r="D2328" t="str">
        <f t="shared" si="110"/>
        <v>SbDIV19</v>
      </c>
      <c r="E2328" s="2">
        <v>20190802</v>
      </c>
      <c r="F2328" t="str">
        <f t="shared" si="109"/>
        <v>RS1234</v>
      </c>
      <c r="G2328" t="s">
        <v>1139</v>
      </c>
      <c r="H2328" t="str">
        <f>VLOOKUP(E2328,GDD!$A$2:$B$57,2)</f>
        <v>650-900</v>
      </c>
      <c r="I2328" cm="1">
        <f t="array" ref="I2328">IF(H2328="0-650",1,IF(H2328="650-900",2,IF(H2328="900+",3,NA)))</f>
        <v>2</v>
      </c>
      <c r="J2328">
        <v>6.2088385806109002E-2</v>
      </c>
      <c r="K2328">
        <v>2.4068555727412202E-3</v>
      </c>
      <c r="L2328">
        <v>0.98098604356450902</v>
      </c>
    </row>
    <row r="2329" spans="1:12" x14ac:dyDescent="0.2">
      <c r="A2329" t="s">
        <v>1200</v>
      </c>
      <c r="B2329" t="str">
        <f t="shared" si="108"/>
        <v>skewness_ht</v>
      </c>
      <c r="C2329">
        <f>VLOOKUP(B2329,GDD!$D$2:$E$31,2)</f>
        <v>17</v>
      </c>
      <c r="D2329" t="str">
        <f t="shared" si="110"/>
        <v>SbDIV19</v>
      </c>
      <c r="E2329" s="2">
        <v>20190802</v>
      </c>
      <c r="F2329" t="str">
        <f t="shared" si="109"/>
        <v>RS1234</v>
      </c>
      <c r="G2329" t="s">
        <v>1139</v>
      </c>
      <c r="H2329" t="str">
        <f>VLOOKUP(E2329,GDD!$A$2:$B$57,2)</f>
        <v>650-900</v>
      </c>
      <c r="I2329" cm="1">
        <f t="array" ref="I2329">IF(H2329="0-650",1,IF(H2329="650-900",2,IF(H2329="900+",3,NA)))</f>
        <v>2</v>
      </c>
      <c r="J2329">
        <v>9.4515085068283197E-2</v>
      </c>
      <c r="K2329">
        <v>7.69067945939855E-2</v>
      </c>
      <c r="L2329">
        <v>0.71080818090893205</v>
      </c>
    </row>
    <row r="2330" spans="1:12" x14ac:dyDescent="0.2">
      <c r="A2330" t="s">
        <v>1201</v>
      </c>
      <c r="B2330" t="str">
        <f t="shared" si="108"/>
        <v>kurtosis_ht</v>
      </c>
      <c r="C2330">
        <f>VLOOKUP(B2330,GDD!$D$2:$E$31,2)</f>
        <v>18</v>
      </c>
      <c r="D2330" t="str">
        <f t="shared" si="110"/>
        <v>SbDIV19</v>
      </c>
      <c r="E2330" s="2">
        <v>20190802</v>
      </c>
      <c r="F2330" t="str">
        <f t="shared" si="109"/>
        <v>RS1234</v>
      </c>
      <c r="G2330" t="s">
        <v>1139</v>
      </c>
      <c r="H2330" t="str">
        <f>VLOOKUP(E2330,GDD!$A$2:$B$57,2)</f>
        <v>650-900</v>
      </c>
      <c r="I2330" cm="1">
        <f t="array" ref="I2330">IF(H2330="0-650",1,IF(H2330="650-900",2,IF(H2330="900+",3,NA)))</f>
        <v>2</v>
      </c>
      <c r="J2330">
        <v>0.79847286187902999</v>
      </c>
      <c r="K2330">
        <v>0.64052826212108305</v>
      </c>
      <c r="L2330">
        <v>0.71372705731396102</v>
      </c>
    </row>
    <row r="2331" spans="1:12" x14ac:dyDescent="0.2">
      <c r="A2331" t="s">
        <v>1202</v>
      </c>
      <c r="B2331" t="str">
        <f t="shared" si="108"/>
        <v>variation_ht</v>
      </c>
      <c r="C2331">
        <f>VLOOKUP(B2331,GDD!$D$2:$E$31,2)</f>
        <v>19</v>
      </c>
      <c r="D2331" t="str">
        <f t="shared" si="110"/>
        <v>SbDIV19</v>
      </c>
      <c r="E2331" s="2">
        <v>20190802</v>
      </c>
      <c r="F2331" t="str">
        <f t="shared" si="109"/>
        <v>RS1234</v>
      </c>
      <c r="G2331" t="s">
        <v>1139</v>
      </c>
      <c r="H2331" t="str">
        <f>VLOOKUP(E2331,GDD!$A$2:$B$57,2)</f>
        <v>650-900</v>
      </c>
      <c r="I2331" cm="1">
        <f t="array" ref="I2331">IF(H2331="0-650",1,IF(H2331="650-900",2,IF(H2331="900+",3,NA)))</f>
        <v>2</v>
      </c>
      <c r="J2331">
        <v>4.3899213938734398E-4</v>
      </c>
      <c r="K2331">
        <v>3.0252722555287903E-4</v>
      </c>
      <c r="L2331">
        <v>0.74373208186124196</v>
      </c>
    </row>
    <row r="2332" spans="1:12" x14ac:dyDescent="0.2">
      <c r="A2332" t="s">
        <v>1203</v>
      </c>
      <c r="B2332" t="str">
        <f t="shared" si="108"/>
        <v>plot_volume</v>
      </c>
      <c r="C2332">
        <f>VLOOKUP(B2332,GDD!$D$2:$E$31,2)</f>
        <v>20</v>
      </c>
      <c r="D2332" t="str">
        <f t="shared" si="110"/>
        <v>SbDIV19</v>
      </c>
      <c r="E2332" s="2">
        <v>20190802</v>
      </c>
      <c r="F2332" t="str">
        <f t="shared" si="109"/>
        <v>RS1234</v>
      </c>
      <c r="G2332" t="s">
        <v>1139</v>
      </c>
      <c r="H2332" t="str">
        <f>VLOOKUP(E2332,GDD!$A$2:$B$57,2)</f>
        <v>650-900</v>
      </c>
      <c r="I2332" cm="1">
        <f t="array" ref="I2332">IF(H2332="0-650",1,IF(H2332="650-900",2,IF(H2332="900+",3,NA)))</f>
        <v>2</v>
      </c>
      <c r="J2332" s="1">
        <v>2.3968283665599898E-5</v>
      </c>
      <c r="K2332" s="1">
        <v>1.87445675995217E-6</v>
      </c>
      <c r="L2332">
        <v>0.96236863637812398</v>
      </c>
    </row>
    <row r="2333" spans="1:12" x14ac:dyDescent="0.2">
      <c r="A2333" t="s">
        <v>1204</v>
      </c>
      <c r="B2333" t="str">
        <f t="shared" si="108"/>
        <v>height_30p</v>
      </c>
      <c r="C2333">
        <f>VLOOKUP(B2333,GDD!$D$2:$E$31,2)</f>
        <v>2</v>
      </c>
      <c r="D2333" t="str">
        <f t="shared" si="110"/>
        <v>SbDIV19</v>
      </c>
      <c r="E2333" s="2">
        <v>20190810</v>
      </c>
      <c r="F2333" t="str">
        <f t="shared" si="109"/>
        <v>RS1234</v>
      </c>
      <c r="G2333" t="s">
        <v>1139</v>
      </c>
      <c r="H2333" t="str">
        <f>VLOOKUP(E2333,GDD!$A$2:$B$57,2)</f>
        <v>650-900</v>
      </c>
      <c r="I2333" cm="1">
        <f t="array" ref="I2333">IF(H2333="0-650",1,IF(H2333="650-900",2,IF(H2333="900+",3,NA)))</f>
        <v>2</v>
      </c>
      <c r="J2333">
        <v>6.9068243023794398E-2</v>
      </c>
      <c r="K2333">
        <v>2.3619611693771001E-3</v>
      </c>
      <c r="L2333">
        <v>0.98318870267847402</v>
      </c>
    </row>
    <row r="2334" spans="1:12" x14ac:dyDescent="0.2">
      <c r="A2334" t="s">
        <v>1205</v>
      </c>
      <c r="B2334" t="str">
        <f t="shared" si="108"/>
        <v>height_50p</v>
      </c>
      <c r="C2334">
        <f>VLOOKUP(B2334,GDD!$D$2:$E$31,2)</f>
        <v>3</v>
      </c>
      <c r="D2334" t="str">
        <f t="shared" si="110"/>
        <v>SbDIV19</v>
      </c>
      <c r="E2334" s="2">
        <v>20190810</v>
      </c>
      <c r="F2334" t="str">
        <f t="shared" si="109"/>
        <v>RS1234</v>
      </c>
      <c r="G2334" t="s">
        <v>1139</v>
      </c>
      <c r="H2334" t="str">
        <f>VLOOKUP(E2334,GDD!$A$2:$B$57,2)</f>
        <v>650-900</v>
      </c>
      <c r="I2334" cm="1">
        <f t="array" ref="I2334">IF(H2334="0-650",1,IF(H2334="650-900",2,IF(H2334="900+",3,NA)))</f>
        <v>2</v>
      </c>
      <c r="J2334">
        <v>9.0079644257056002E-2</v>
      </c>
      <c r="K2334">
        <v>2.3529149296490299E-3</v>
      </c>
      <c r="L2334">
        <v>0.98710817750674895</v>
      </c>
    </row>
    <row r="2335" spans="1:12" x14ac:dyDescent="0.2">
      <c r="A2335" t="s">
        <v>1206</v>
      </c>
      <c r="B2335" t="str">
        <f t="shared" si="108"/>
        <v>height_70p</v>
      </c>
      <c r="C2335">
        <f>VLOOKUP(B2335,GDD!$D$2:$E$31,2)</f>
        <v>4</v>
      </c>
      <c r="D2335" t="str">
        <f t="shared" si="110"/>
        <v>SbDIV19</v>
      </c>
      <c r="E2335" s="2">
        <v>20190810</v>
      </c>
      <c r="F2335" t="str">
        <f t="shared" si="109"/>
        <v>RS1234</v>
      </c>
      <c r="G2335" t="s">
        <v>1139</v>
      </c>
      <c r="H2335" t="str">
        <f>VLOOKUP(E2335,GDD!$A$2:$B$57,2)</f>
        <v>650-900</v>
      </c>
      <c r="I2335" cm="1">
        <f t="array" ref="I2335">IF(H2335="0-650",1,IF(H2335="650-900",2,IF(H2335="900+",3,NA)))</f>
        <v>2</v>
      </c>
      <c r="J2335">
        <v>0.106433406856083</v>
      </c>
      <c r="K2335">
        <v>2.7388987235921702E-3</v>
      </c>
      <c r="L2335">
        <v>0.98729672468948004</v>
      </c>
    </row>
    <row r="2336" spans="1:12" x14ac:dyDescent="0.2">
      <c r="A2336" t="s">
        <v>1207</v>
      </c>
      <c r="B2336" t="str">
        <f t="shared" si="108"/>
        <v>height_90p</v>
      </c>
      <c r="C2336">
        <f>VLOOKUP(B2336,GDD!$D$2:$E$31,2)</f>
        <v>5</v>
      </c>
      <c r="D2336" t="str">
        <f t="shared" si="110"/>
        <v>SbDIV19</v>
      </c>
      <c r="E2336" s="2">
        <v>20190810</v>
      </c>
      <c r="F2336" t="str">
        <f t="shared" si="109"/>
        <v>RS1234</v>
      </c>
      <c r="G2336" t="s">
        <v>1139</v>
      </c>
      <c r="H2336" t="str">
        <f>VLOOKUP(E2336,GDD!$A$2:$B$57,2)</f>
        <v>650-900</v>
      </c>
      <c r="I2336" cm="1">
        <f t="array" ref="I2336">IF(H2336="0-650",1,IF(H2336="650-900",2,IF(H2336="900+",3,NA)))</f>
        <v>2</v>
      </c>
      <c r="J2336">
        <v>0.13575229122612301</v>
      </c>
      <c r="K2336">
        <v>6.0681592745061999E-3</v>
      </c>
      <c r="L2336">
        <v>0.97813848998011499</v>
      </c>
    </row>
    <row r="2337" spans="1:12" x14ac:dyDescent="0.2">
      <c r="A2337" t="s">
        <v>1208</v>
      </c>
      <c r="B2337" t="str">
        <f t="shared" si="108"/>
        <v>height_95p</v>
      </c>
      <c r="C2337">
        <f>VLOOKUP(B2337,GDD!$D$2:$E$31,2)</f>
        <v>6</v>
      </c>
      <c r="D2337" t="str">
        <f t="shared" si="110"/>
        <v>SbDIV19</v>
      </c>
      <c r="E2337" s="2">
        <v>20190810</v>
      </c>
      <c r="F2337" t="str">
        <f t="shared" si="109"/>
        <v>RS1234</v>
      </c>
      <c r="G2337" t="s">
        <v>1139</v>
      </c>
      <c r="H2337" t="str">
        <f>VLOOKUP(E2337,GDD!$A$2:$B$57,2)</f>
        <v>650-900</v>
      </c>
      <c r="I2337" cm="1">
        <f t="array" ref="I2337">IF(H2337="0-650",1,IF(H2337="650-900",2,IF(H2337="900+",3,NA)))</f>
        <v>2</v>
      </c>
      <c r="J2337">
        <v>0.15022218291508899</v>
      </c>
      <c r="K2337">
        <v>8.1741104271089108E-3</v>
      </c>
      <c r="L2337">
        <v>0.973513865643305</v>
      </c>
    </row>
    <row r="2338" spans="1:12" x14ac:dyDescent="0.2">
      <c r="A2338" t="s">
        <v>1209</v>
      </c>
      <c r="B2338" t="str">
        <f t="shared" si="108"/>
        <v>height_99p</v>
      </c>
      <c r="C2338">
        <f>VLOOKUP(B2338,GDD!$D$2:$E$31,2)</f>
        <v>7</v>
      </c>
      <c r="D2338" t="str">
        <f t="shared" si="110"/>
        <v>SbDIV19</v>
      </c>
      <c r="E2338" s="2">
        <v>20190810</v>
      </c>
      <c r="F2338" t="str">
        <f t="shared" si="109"/>
        <v>RS1234</v>
      </c>
      <c r="G2338" t="s">
        <v>1139</v>
      </c>
      <c r="H2338" t="str">
        <f>VLOOKUP(E2338,GDD!$A$2:$B$57,2)</f>
        <v>650-900</v>
      </c>
      <c r="I2338" cm="1">
        <f t="array" ref="I2338">IF(H2338="0-650",1,IF(H2338="650-900",2,IF(H2338="900+",3,NA)))</f>
        <v>2</v>
      </c>
      <c r="J2338">
        <v>0.16150404528245901</v>
      </c>
      <c r="K2338">
        <v>1.2864880910698999E-2</v>
      </c>
      <c r="L2338">
        <v>0.96169718315177699</v>
      </c>
    </row>
    <row r="2339" spans="1:12" x14ac:dyDescent="0.2">
      <c r="A2339" t="s">
        <v>1210</v>
      </c>
      <c r="B2339" t="str">
        <f t="shared" si="108"/>
        <v>canopy_cover_5p</v>
      </c>
      <c r="C2339">
        <f>VLOOKUP(B2339,GDD!$D$2:$E$31,2)</f>
        <v>8</v>
      </c>
      <c r="D2339" t="str">
        <f t="shared" si="110"/>
        <v>SbDIV19</v>
      </c>
      <c r="E2339" s="2">
        <v>20190810</v>
      </c>
      <c r="F2339" t="str">
        <f t="shared" si="109"/>
        <v>RS1234</v>
      </c>
      <c r="G2339" t="s">
        <v>1139</v>
      </c>
      <c r="H2339" t="str">
        <f>VLOOKUP(E2339,GDD!$A$2:$B$57,2)</f>
        <v>650-900</v>
      </c>
      <c r="I2339" cm="1">
        <f t="array" ref="I2339">IF(H2339="0-650",1,IF(H2339="650-900",2,IF(H2339="900+",3,NA)))</f>
        <v>2</v>
      </c>
      <c r="J2339">
        <v>0.91477071643128205</v>
      </c>
      <c r="K2339">
        <v>1.31314126588658</v>
      </c>
      <c r="L2339">
        <v>0.58215913225689597</v>
      </c>
    </row>
    <row r="2340" spans="1:12" x14ac:dyDescent="0.2">
      <c r="A2340" t="s">
        <v>1211</v>
      </c>
      <c r="B2340" t="str">
        <f t="shared" si="108"/>
        <v>pcanopy_cover_10p</v>
      </c>
      <c r="C2340">
        <f>VLOOKUP(B2340,GDD!$D$2:$E$31,2)</f>
        <v>9</v>
      </c>
      <c r="D2340" t="str">
        <f t="shared" si="110"/>
        <v>SbDIV19</v>
      </c>
      <c r="E2340" s="2">
        <v>20190810</v>
      </c>
      <c r="F2340" t="str">
        <f t="shared" si="109"/>
        <v>RS1234</v>
      </c>
      <c r="G2340" t="s">
        <v>1139</v>
      </c>
      <c r="H2340" t="str">
        <f>VLOOKUP(E2340,GDD!$A$2:$B$57,2)</f>
        <v>650-900</v>
      </c>
      <c r="I2340" cm="1">
        <f t="array" ref="I2340">IF(H2340="0-650",1,IF(H2340="650-900",2,IF(H2340="900+",3,NA)))</f>
        <v>2</v>
      </c>
      <c r="J2340">
        <v>1.0969216786054099</v>
      </c>
      <c r="K2340">
        <v>1.4540139670393</v>
      </c>
      <c r="L2340">
        <v>0.60140602063207305</v>
      </c>
    </row>
    <row r="2341" spans="1:12" x14ac:dyDescent="0.2">
      <c r="A2341" t="s">
        <v>1212</v>
      </c>
      <c r="B2341" t="str">
        <f t="shared" si="108"/>
        <v>canopy_cover_20p</v>
      </c>
      <c r="C2341">
        <f>VLOOKUP(B2341,GDD!$D$2:$E$31,2)</f>
        <v>10</v>
      </c>
      <c r="D2341" t="str">
        <f t="shared" si="110"/>
        <v>SbDIV19</v>
      </c>
      <c r="E2341" s="2">
        <v>20190810</v>
      </c>
      <c r="F2341" t="str">
        <f t="shared" si="109"/>
        <v>RS1234</v>
      </c>
      <c r="G2341" t="s">
        <v>1139</v>
      </c>
      <c r="H2341" t="str">
        <f>VLOOKUP(E2341,GDD!$A$2:$B$57,2)</f>
        <v>650-900</v>
      </c>
      <c r="I2341" cm="1">
        <f t="array" ref="I2341">IF(H2341="0-650",1,IF(H2341="650-900",2,IF(H2341="900+",3,NA)))</f>
        <v>2</v>
      </c>
      <c r="J2341">
        <v>1.6166394416995</v>
      </c>
      <c r="K2341">
        <v>1.7295628484685199</v>
      </c>
      <c r="L2341">
        <v>0.65149748029186405</v>
      </c>
    </row>
    <row r="2342" spans="1:12" x14ac:dyDescent="0.2">
      <c r="A2342" t="s">
        <v>1213</v>
      </c>
      <c r="B2342" t="str">
        <f t="shared" si="108"/>
        <v>canopy_cover_30p</v>
      </c>
      <c r="C2342">
        <f>VLOOKUP(B2342,GDD!$D$2:$E$31,2)</f>
        <v>11</v>
      </c>
      <c r="D2342" t="str">
        <f t="shared" si="110"/>
        <v>SbDIV19</v>
      </c>
      <c r="E2342" s="2">
        <v>20190810</v>
      </c>
      <c r="F2342" t="str">
        <f t="shared" si="109"/>
        <v>RS1234</v>
      </c>
      <c r="G2342" t="s">
        <v>1139</v>
      </c>
      <c r="H2342" t="str">
        <f>VLOOKUP(E2342,GDD!$A$2:$B$57,2)</f>
        <v>650-900</v>
      </c>
      <c r="I2342" cm="1">
        <f t="array" ref="I2342">IF(H2342="0-650",1,IF(H2342="650-900",2,IF(H2342="900+",3,NA)))</f>
        <v>2</v>
      </c>
      <c r="J2342">
        <v>3.5248411237831601</v>
      </c>
      <c r="K2342">
        <v>2.2130848168752602</v>
      </c>
      <c r="L2342">
        <v>0.76107735393984299</v>
      </c>
    </row>
    <row r="2343" spans="1:12" x14ac:dyDescent="0.2">
      <c r="A2343" t="s">
        <v>1214</v>
      </c>
      <c r="B2343" t="str">
        <f t="shared" si="108"/>
        <v>canopy_cover_40p</v>
      </c>
      <c r="C2343">
        <f>VLOOKUP(B2343,GDD!$D$2:$E$31,2)</f>
        <v>12</v>
      </c>
      <c r="D2343" t="str">
        <f t="shared" si="110"/>
        <v>SbDIV19</v>
      </c>
      <c r="E2343" s="2">
        <v>20190810</v>
      </c>
      <c r="F2343" t="str">
        <f t="shared" si="109"/>
        <v>RS1234</v>
      </c>
      <c r="G2343" t="s">
        <v>1139</v>
      </c>
      <c r="H2343" t="str">
        <f>VLOOKUP(E2343,GDD!$A$2:$B$57,2)</f>
        <v>650-900</v>
      </c>
      <c r="I2343" cm="1">
        <f t="array" ref="I2343">IF(H2343="0-650",1,IF(H2343="650-900",2,IF(H2343="900+",3,NA)))</f>
        <v>2</v>
      </c>
      <c r="J2343">
        <v>13.2545499501627</v>
      </c>
      <c r="K2343">
        <v>5.7207109373693497</v>
      </c>
      <c r="L2343">
        <v>0.82250249726322799</v>
      </c>
    </row>
    <row r="2344" spans="1:12" x14ac:dyDescent="0.2">
      <c r="A2344" t="s">
        <v>1215</v>
      </c>
      <c r="B2344" t="str">
        <f t="shared" si="108"/>
        <v>canopy_cover_50p</v>
      </c>
      <c r="C2344">
        <f>VLOOKUP(B2344,GDD!$D$2:$E$31,2)</f>
        <v>13</v>
      </c>
      <c r="D2344" t="str">
        <f t="shared" si="110"/>
        <v>SbDIV19</v>
      </c>
      <c r="E2344" s="2">
        <v>20190810</v>
      </c>
      <c r="F2344" t="str">
        <f t="shared" si="109"/>
        <v>RS1234</v>
      </c>
      <c r="G2344" t="s">
        <v>1139</v>
      </c>
      <c r="H2344" t="str">
        <f>VLOOKUP(E2344,GDD!$A$2:$B$57,2)</f>
        <v>650-900</v>
      </c>
      <c r="I2344" cm="1">
        <f t="array" ref="I2344">IF(H2344="0-650",1,IF(H2344="650-900",2,IF(H2344="900+",3,NA)))</f>
        <v>2</v>
      </c>
      <c r="J2344">
        <v>63.831806660246201</v>
      </c>
      <c r="K2344">
        <v>22.770927049756001</v>
      </c>
      <c r="L2344">
        <v>0.84863232211357598</v>
      </c>
    </row>
    <row r="2345" spans="1:12" x14ac:dyDescent="0.2">
      <c r="A2345" t="s">
        <v>1216</v>
      </c>
      <c r="B2345" t="str">
        <f t="shared" si="108"/>
        <v>canopy_cover_75p</v>
      </c>
      <c r="C2345">
        <f>VLOOKUP(B2345,GDD!$D$2:$E$31,2)</f>
        <v>14</v>
      </c>
      <c r="D2345" t="str">
        <f t="shared" si="110"/>
        <v>SbDIV19</v>
      </c>
      <c r="E2345" s="2">
        <v>20190810</v>
      </c>
      <c r="F2345" t="str">
        <f t="shared" si="109"/>
        <v>RS1234</v>
      </c>
      <c r="G2345" t="s">
        <v>1139</v>
      </c>
      <c r="H2345" t="str">
        <f>VLOOKUP(E2345,GDD!$A$2:$B$57,2)</f>
        <v>650-900</v>
      </c>
      <c r="I2345" cm="1">
        <f t="array" ref="I2345">IF(H2345="0-650",1,IF(H2345="650-900",2,IF(H2345="900+",3,NA)))</f>
        <v>2</v>
      </c>
      <c r="J2345">
        <v>271.77792564050498</v>
      </c>
      <c r="K2345">
        <v>78.262299994680603</v>
      </c>
      <c r="L2345">
        <v>0.87413956984992902</v>
      </c>
    </row>
    <row r="2346" spans="1:12" x14ac:dyDescent="0.2">
      <c r="A2346" t="s">
        <v>1217</v>
      </c>
      <c r="B2346" t="str">
        <f t="shared" si="108"/>
        <v>standard_deviation_ht</v>
      </c>
      <c r="C2346">
        <f>VLOOKUP(B2346,GDD!$D$2:$E$31,2)</f>
        <v>15</v>
      </c>
      <c r="D2346" t="str">
        <f t="shared" si="110"/>
        <v>SbDIV19</v>
      </c>
      <c r="E2346" s="2">
        <v>20190810</v>
      </c>
      <c r="F2346" t="str">
        <f t="shared" si="109"/>
        <v>RS1234</v>
      </c>
      <c r="G2346" t="s">
        <v>1139</v>
      </c>
      <c r="H2346" t="str">
        <f>VLOOKUP(E2346,GDD!$A$2:$B$57,2)</f>
        <v>650-900</v>
      </c>
      <c r="I2346" cm="1">
        <f t="array" ref="I2346">IF(H2346="0-650",1,IF(H2346="650-900",2,IF(H2346="900+",3,NA)))</f>
        <v>2</v>
      </c>
      <c r="J2346">
        <v>8.0344953828026307E-3</v>
      </c>
      <c r="K2346">
        <v>5.9974995940546404E-4</v>
      </c>
      <c r="L2346">
        <v>0.96401947997753901</v>
      </c>
    </row>
    <row r="2347" spans="1:12" x14ac:dyDescent="0.2">
      <c r="A2347" t="s">
        <v>1218</v>
      </c>
      <c r="B2347" t="str">
        <f t="shared" si="108"/>
        <v>quadratic_mean_ht</v>
      </c>
      <c r="C2347">
        <f>VLOOKUP(B2347,GDD!$D$2:$E$31,2)</f>
        <v>16</v>
      </c>
      <c r="D2347" t="str">
        <f t="shared" si="110"/>
        <v>SbDIV19</v>
      </c>
      <c r="E2347" s="2">
        <v>20190810</v>
      </c>
      <c r="F2347" t="str">
        <f t="shared" si="109"/>
        <v>RS1234</v>
      </c>
      <c r="G2347" t="s">
        <v>1139</v>
      </c>
      <c r="H2347" t="str">
        <f>VLOOKUP(E2347,GDD!$A$2:$B$57,2)</f>
        <v>650-900</v>
      </c>
      <c r="I2347" cm="1">
        <f t="array" ref="I2347">IF(H2347="0-650",1,IF(H2347="650-900",2,IF(H2347="900+",3,NA)))</f>
        <v>2</v>
      </c>
      <c r="J2347">
        <v>8.2749811112286895E-2</v>
      </c>
      <c r="K2347">
        <v>2.7347644569649799E-3</v>
      </c>
      <c r="L2347">
        <v>0.98374431939326501</v>
      </c>
    </row>
    <row r="2348" spans="1:12" x14ac:dyDescent="0.2">
      <c r="A2348" t="s">
        <v>1219</v>
      </c>
      <c r="B2348" t="str">
        <f t="shared" si="108"/>
        <v>skewness_ht</v>
      </c>
      <c r="C2348">
        <f>VLOOKUP(B2348,GDD!$D$2:$E$31,2)</f>
        <v>17</v>
      </c>
      <c r="D2348" t="str">
        <f t="shared" si="110"/>
        <v>SbDIV19</v>
      </c>
      <c r="E2348" s="2">
        <v>20190810</v>
      </c>
      <c r="F2348" t="str">
        <f t="shared" si="109"/>
        <v>RS1234</v>
      </c>
      <c r="G2348" t="s">
        <v>1139</v>
      </c>
      <c r="H2348" t="str">
        <f>VLOOKUP(E2348,GDD!$A$2:$B$57,2)</f>
        <v>650-900</v>
      </c>
      <c r="I2348" cm="1">
        <f t="array" ref="I2348">IF(H2348="0-650",1,IF(H2348="650-900",2,IF(H2348="900+",3,NA)))</f>
        <v>2</v>
      </c>
      <c r="J2348">
        <v>0.30924604755207102</v>
      </c>
      <c r="K2348">
        <v>0.122526753178455</v>
      </c>
      <c r="L2348">
        <v>0.834650962708404</v>
      </c>
    </row>
    <row r="2349" spans="1:12" x14ac:dyDescent="0.2">
      <c r="A2349" t="s">
        <v>1220</v>
      </c>
      <c r="B2349" t="str">
        <f t="shared" si="108"/>
        <v>kurtosis_ht</v>
      </c>
      <c r="C2349">
        <f>VLOOKUP(B2349,GDD!$D$2:$E$31,2)</f>
        <v>18</v>
      </c>
      <c r="D2349" t="str">
        <f t="shared" si="110"/>
        <v>SbDIV19</v>
      </c>
      <c r="E2349" s="2">
        <v>20190810</v>
      </c>
      <c r="F2349" t="str">
        <f t="shared" si="109"/>
        <v>RS1234</v>
      </c>
      <c r="G2349" t="s">
        <v>1139</v>
      </c>
      <c r="H2349" t="str">
        <f>VLOOKUP(E2349,GDD!$A$2:$B$57,2)</f>
        <v>650-900</v>
      </c>
      <c r="I2349" cm="1">
        <f t="array" ref="I2349">IF(H2349="0-650",1,IF(H2349="650-900",2,IF(H2349="900+",3,NA)))</f>
        <v>2</v>
      </c>
      <c r="J2349">
        <v>2.1900378587828002</v>
      </c>
      <c r="K2349">
        <v>0.79644698471188302</v>
      </c>
      <c r="L2349">
        <v>0.84614247236634799</v>
      </c>
    </row>
    <row r="2350" spans="1:12" x14ac:dyDescent="0.2">
      <c r="A2350" t="s">
        <v>1221</v>
      </c>
      <c r="B2350" t="str">
        <f t="shared" si="108"/>
        <v>variation_ht</v>
      </c>
      <c r="C2350">
        <f>VLOOKUP(B2350,GDD!$D$2:$E$31,2)</f>
        <v>19</v>
      </c>
      <c r="D2350" t="str">
        <f t="shared" si="110"/>
        <v>SbDIV19</v>
      </c>
      <c r="E2350" s="2">
        <v>20190810</v>
      </c>
      <c r="F2350" t="str">
        <f t="shared" si="109"/>
        <v>RS1234</v>
      </c>
      <c r="G2350" t="s">
        <v>1139</v>
      </c>
      <c r="H2350" t="str">
        <f>VLOOKUP(E2350,GDD!$A$2:$B$57,2)</f>
        <v>650-900</v>
      </c>
      <c r="I2350" cm="1">
        <f t="array" ref="I2350">IF(H2350="0-650",1,IF(H2350="650-900",2,IF(H2350="900+",3,NA)))</f>
        <v>2</v>
      </c>
      <c r="J2350">
        <v>1.5207909631355201E-3</v>
      </c>
      <c r="K2350">
        <v>3.6155000481635801E-4</v>
      </c>
      <c r="L2350">
        <v>0.89375962726756997</v>
      </c>
    </row>
    <row r="2351" spans="1:12" x14ac:dyDescent="0.2">
      <c r="A2351" t="s">
        <v>1222</v>
      </c>
      <c r="B2351" t="str">
        <f t="shared" si="108"/>
        <v>plot_volume</v>
      </c>
      <c r="C2351">
        <f>VLOOKUP(B2351,GDD!$D$2:$E$31,2)</f>
        <v>20</v>
      </c>
      <c r="D2351" t="str">
        <f t="shared" si="110"/>
        <v>SbDIV19</v>
      </c>
      <c r="E2351" s="2">
        <v>20190810</v>
      </c>
      <c r="F2351" t="str">
        <f t="shared" si="109"/>
        <v>RS1234</v>
      </c>
      <c r="G2351" t="s">
        <v>1139</v>
      </c>
      <c r="H2351" t="str">
        <f>VLOOKUP(E2351,GDD!$A$2:$B$57,2)</f>
        <v>650-900</v>
      </c>
      <c r="I2351" cm="1">
        <f t="array" ref="I2351">IF(H2351="0-650",1,IF(H2351="650-900",2,IF(H2351="900+",3,NA)))</f>
        <v>2</v>
      </c>
      <c r="J2351" s="1">
        <v>3.1870614841227002E-5</v>
      </c>
      <c r="K2351" s="1">
        <v>2.1714332027991502E-6</v>
      </c>
      <c r="L2351">
        <v>0.96705590234490502</v>
      </c>
    </row>
    <row r="2352" spans="1:12" x14ac:dyDescent="0.2">
      <c r="A2352" t="s">
        <v>1223</v>
      </c>
      <c r="B2352" t="str">
        <f t="shared" si="108"/>
        <v>height_30p</v>
      </c>
      <c r="C2352">
        <f>VLOOKUP(B2352,GDD!$D$2:$E$31,2)</f>
        <v>2</v>
      </c>
      <c r="D2352" t="str">
        <f t="shared" si="110"/>
        <v>SbDIV19</v>
      </c>
      <c r="E2352" s="2">
        <v>20190824</v>
      </c>
      <c r="F2352" t="str">
        <f t="shared" si="109"/>
        <v>RS1234</v>
      </c>
      <c r="G2352" t="s">
        <v>1139</v>
      </c>
      <c r="H2352" t="str">
        <f>VLOOKUP(E2352,GDD!$A$2:$B$57,2)</f>
        <v>900+</v>
      </c>
      <c r="I2352" cm="1">
        <f t="array" ref="I2352">IF(H2352="0-650",1,IF(H2352="650-900",2,IF(H2352="900+",3,NA)))</f>
        <v>3</v>
      </c>
      <c r="J2352">
        <v>6.0068024623933701E-2</v>
      </c>
      <c r="K2352">
        <v>4.9650583212546701E-3</v>
      </c>
      <c r="L2352">
        <v>0.96031163578219003</v>
      </c>
    </row>
    <row r="2353" spans="1:12" x14ac:dyDescent="0.2">
      <c r="A2353" t="s">
        <v>1224</v>
      </c>
      <c r="B2353" t="str">
        <f t="shared" si="108"/>
        <v>height_50p</v>
      </c>
      <c r="C2353">
        <f>VLOOKUP(B2353,GDD!$D$2:$E$31,2)</f>
        <v>3</v>
      </c>
      <c r="D2353" t="str">
        <f t="shared" si="110"/>
        <v>SbDIV19</v>
      </c>
      <c r="E2353" s="2">
        <v>20190824</v>
      </c>
      <c r="F2353" t="str">
        <f t="shared" si="109"/>
        <v>RS1234</v>
      </c>
      <c r="G2353" t="s">
        <v>1139</v>
      </c>
      <c r="H2353" t="str">
        <f>VLOOKUP(E2353,GDD!$A$2:$B$57,2)</f>
        <v>900+</v>
      </c>
      <c r="I2353" cm="1">
        <f t="array" ref="I2353">IF(H2353="0-650",1,IF(H2353="650-900",2,IF(H2353="900+",3,NA)))</f>
        <v>3</v>
      </c>
      <c r="J2353">
        <v>8.0764886425696195E-2</v>
      </c>
      <c r="K2353">
        <v>4.8798899311752499E-3</v>
      </c>
      <c r="L2353">
        <v>0.97067544125997496</v>
      </c>
    </row>
    <row r="2354" spans="1:12" x14ac:dyDescent="0.2">
      <c r="A2354" t="s">
        <v>1225</v>
      </c>
      <c r="B2354" t="str">
        <f t="shared" si="108"/>
        <v>height_70p</v>
      </c>
      <c r="C2354">
        <f>VLOOKUP(B2354,GDD!$D$2:$E$31,2)</f>
        <v>4</v>
      </c>
      <c r="D2354" t="str">
        <f t="shared" si="110"/>
        <v>SbDIV19</v>
      </c>
      <c r="E2354" s="2">
        <v>20190824</v>
      </c>
      <c r="F2354" t="str">
        <f t="shared" si="109"/>
        <v>RS1234</v>
      </c>
      <c r="G2354" t="s">
        <v>1139</v>
      </c>
      <c r="H2354" t="str">
        <f>VLOOKUP(E2354,GDD!$A$2:$B$57,2)</f>
        <v>900+</v>
      </c>
      <c r="I2354" cm="1">
        <f t="array" ref="I2354">IF(H2354="0-650",1,IF(H2354="650-900",2,IF(H2354="900+",3,NA)))</f>
        <v>3</v>
      </c>
      <c r="J2354">
        <v>9.9873982209599102E-2</v>
      </c>
      <c r="K2354">
        <v>6.2129394494120803E-3</v>
      </c>
      <c r="L2354">
        <v>0.96983437471523504</v>
      </c>
    </row>
    <row r="2355" spans="1:12" x14ac:dyDescent="0.2">
      <c r="A2355" t="s">
        <v>1226</v>
      </c>
      <c r="B2355" t="str">
        <f t="shared" si="108"/>
        <v>height_90p</v>
      </c>
      <c r="C2355">
        <f>VLOOKUP(B2355,GDD!$D$2:$E$31,2)</f>
        <v>5</v>
      </c>
      <c r="D2355" t="str">
        <f t="shared" si="110"/>
        <v>SbDIV19</v>
      </c>
      <c r="E2355" s="2">
        <v>20190824</v>
      </c>
      <c r="F2355" t="str">
        <f t="shared" si="109"/>
        <v>RS1234</v>
      </c>
      <c r="G2355" t="s">
        <v>1139</v>
      </c>
      <c r="H2355" t="str">
        <f>VLOOKUP(E2355,GDD!$A$2:$B$57,2)</f>
        <v>900+</v>
      </c>
      <c r="I2355" cm="1">
        <f t="array" ref="I2355">IF(H2355="0-650",1,IF(H2355="650-900",2,IF(H2355="900+",3,NA)))</f>
        <v>3</v>
      </c>
      <c r="J2355">
        <v>0.14295013015803101</v>
      </c>
      <c r="K2355">
        <v>9.9658638010564401E-3</v>
      </c>
      <c r="L2355">
        <v>0.96631630663768897</v>
      </c>
    </row>
    <row r="2356" spans="1:12" x14ac:dyDescent="0.2">
      <c r="A2356" t="s">
        <v>1227</v>
      </c>
      <c r="B2356" t="str">
        <f t="shared" si="108"/>
        <v>height_95p</v>
      </c>
      <c r="C2356">
        <f>VLOOKUP(B2356,GDD!$D$2:$E$31,2)</f>
        <v>6</v>
      </c>
      <c r="D2356" t="str">
        <f t="shared" si="110"/>
        <v>SbDIV19</v>
      </c>
      <c r="E2356" s="2">
        <v>20190824</v>
      </c>
      <c r="F2356" t="str">
        <f t="shared" si="109"/>
        <v>RS1234</v>
      </c>
      <c r="G2356" t="s">
        <v>1139</v>
      </c>
      <c r="H2356" t="str">
        <f>VLOOKUP(E2356,GDD!$A$2:$B$57,2)</f>
        <v>900+</v>
      </c>
      <c r="I2356" cm="1">
        <f t="array" ref="I2356">IF(H2356="0-650",1,IF(H2356="650-900",2,IF(H2356="900+",3,NA)))</f>
        <v>3</v>
      </c>
      <c r="J2356">
        <v>0.15598210238038601</v>
      </c>
      <c r="K2356">
        <v>1.12757883004477E-2</v>
      </c>
      <c r="L2356">
        <v>0.96511635768315296</v>
      </c>
    </row>
    <row r="2357" spans="1:12" x14ac:dyDescent="0.2">
      <c r="A2357" t="s">
        <v>1228</v>
      </c>
      <c r="B2357" t="str">
        <f t="shared" si="108"/>
        <v>height_99p</v>
      </c>
      <c r="C2357">
        <f>VLOOKUP(B2357,GDD!$D$2:$E$31,2)</f>
        <v>7</v>
      </c>
      <c r="D2357" t="str">
        <f t="shared" si="110"/>
        <v>SbDIV19</v>
      </c>
      <c r="E2357" s="2">
        <v>20190824</v>
      </c>
      <c r="F2357" t="str">
        <f t="shared" si="109"/>
        <v>RS1234</v>
      </c>
      <c r="G2357" t="s">
        <v>1139</v>
      </c>
      <c r="H2357" t="str">
        <f>VLOOKUP(E2357,GDD!$A$2:$B$57,2)</f>
        <v>900+</v>
      </c>
      <c r="I2357" cm="1">
        <f t="array" ref="I2357">IF(H2357="0-650",1,IF(H2357="650-900",2,IF(H2357="900+",3,NA)))</f>
        <v>3</v>
      </c>
      <c r="J2357">
        <v>0.15297902163010599</v>
      </c>
      <c r="K2357">
        <v>1.8370451102396899E-2</v>
      </c>
      <c r="L2357">
        <v>0.94335850404233001</v>
      </c>
    </row>
    <row r="2358" spans="1:12" x14ac:dyDescent="0.2">
      <c r="A2358" t="s">
        <v>1229</v>
      </c>
      <c r="B2358" t="str">
        <f t="shared" si="108"/>
        <v>canopy_cover_5p</v>
      </c>
      <c r="C2358">
        <f>VLOOKUP(B2358,GDD!$D$2:$E$31,2)</f>
        <v>8</v>
      </c>
      <c r="D2358" t="str">
        <f t="shared" si="110"/>
        <v>SbDIV19</v>
      </c>
      <c r="E2358" s="2">
        <v>20190824</v>
      </c>
      <c r="F2358" t="str">
        <f t="shared" si="109"/>
        <v>RS1234</v>
      </c>
      <c r="G2358" t="s">
        <v>1139</v>
      </c>
      <c r="H2358" t="str">
        <f>VLOOKUP(E2358,GDD!$A$2:$B$57,2)</f>
        <v>900+</v>
      </c>
      <c r="I2358" cm="1">
        <f t="array" ref="I2358">IF(H2358="0-650",1,IF(H2358="650-900",2,IF(H2358="900+",3,NA)))</f>
        <v>3</v>
      </c>
      <c r="J2358">
        <v>0.833475115986135</v>
      </c>
      <c r="K2358">
        <v>1.42128106044688</v>
      </c>
      <c r="L2358">
        <v>0.53977506026320698</v>
      </c>
    </row>
    <row r="2359" spans="1:12" x14ac:dyDescent="0.2">
      <c r="A2359" t="s">
        <v>1230</v>
      </c>
      <c r="B2359" t="str">
        <f t="shared" si="108"/>
        <v>pcanopy_cover_10p</v>
      </c>
      <c r="C2359">
        <f>VLOOKUP(B2359,GDD!$D$2:$E$31,2)</f>
        <v>9</v>
      </c>
      <c r="D2359" t="str">
        <f t="shared" si="110"/>
        <v>SbDIV19</v>
      </c>
      <c r="E2359" s="2">
        <v>20190824</v>
      </c>
      <c r="F2359" t="str">
        <f t="shared" si="109"/>
        <v>RS1234</v>
      </c>
      <c r="G2359" t="s">
        <v>1139</v>
      </c>
      <c r="H2359" t="str">
        <f>VLOOKUP(E2359,GDD!$A$2:$B$57,2)</f>
        <v>900+</v>
      </c>
      <c r="I2359" cm="1">
        <f t="array" ref="I2359">IF(H2359="0-650",1,IF(H2359="650-900",2,IF(H2359="900+",3,NA)))</f>
        <v>3</v>
      </c>
      <c r="J2359">
        <v>1.5931275440238799</v>
      </c>
      <c r="K2359">
        <v>1.85987119491161</v>
      </c>
      <c r="L2359">
        <v>0.63142595119104705</v>
      </c>
    </row>
    <row r="2360" spans="1:12" x14ac:dyDescent="0.2">
      <c r="A2360" t="s">
        <v>1231</v>
      </c>
      <c r="B2360" t="str">
        <f t="shared" si="108"/>
        <v>canopy_cover_20p</v>
      </c>
      <c r="C2360">
        <f>VLOOKUP(B2360,GDD!$D$2:$E$31,2)</f>
        <v>10</v>
      </c>
      <c r="D2360" t="str">
        <f t="shared" si="110"/>
        <v>SbDIV19</v>
      </c>
      <c r="E2360" s="2">
        <v>20190824</v>
      </c>
      <c r="F2360" t="str">
        <f t="shared" si="109"/>
        <v>RS1234</v>
      </c>
      <c r="G2360" t="s">
        <v>1139</v>
      </c>
      <c r="H2360" t="str">
        <f>VLOOKUP(E2360,GDD!$A$2:$B$57,2)</f>
        <v>900+</v>
      </c>
      <c r="I2360" cm="1">
        <f t="array" ref="I2360">IF(H2360="0-650",1,IF(H2360="650-900",2,IF(H2360="900+",3,NA)))</f>
        <v>3</v>
      </c>
      <c r="J2360">
        <v>5.6395509740784</v>
      </c>
      <c r="K2360">
        <v>4.2717337483966702</v>
      </c>
      <c r="L2360">
        <v>0.72530519698414597</v>
      </c>
    </row>
    <row r="2361" spans="1:12" x14ac:dyDescent="0.2">
      <c r="A2361" t="s">
        <v>1232</v>
      </c>
      <c r="B2361" t="str">
        <f t="shared" si="108"/>
        <v>canopy_cover_30p</v>
      </c>
      <c r="C2361">
        <f>VLOOKUP(B2361,GDD!$D$2:$E$31,2)</f>
        <v>11</v>
      </c>
      <c r="D2361" t="str">
        <f t="shared" si="110"/>
        <v>SbDIV19</v>
      </c>
      <c r="E2361" s="2">
        <v>20190824</v>
      </c>
      <c r="F2361" t="str">
        <f t="shared" si="109"/>
        <v>RS1234</v>
      </c>
      <c r="G2361" t="s">
        <v>1139</v>
      </c>
      <c r="H2361" t="str">
        <f>VLOOKUP(E2361,GDD!$A$2:$B$57,2)</f>
        <v>900+</v>
      </c>
      <c r="I2361" cm="1">
        <f t="array" ref="I2361">IF(H2361="0-650",1,IF(H2361="650-900",2,IF(H2361="900+",3,NA)))</f>
        <v>3</v>
      </c>
      <c r="J2361">
        <v>13.528820795645499</v>
      </c>
      <c r="K2361">
        <v>7.9279081074322404</v>
      </c>
      <c r="L2361">
        <v>0.77339478225429803</v>
      </c>
    </row>
    <row r="2362" spans="1:12" x14ac:dyDescent="0.2">
      <c r="A2362" t="s">
        <v>1233</v>
      </c>
      <c r="B2362" t="str">
        <f t="shared" si="108"/>
        <v>canopy_cover_40p</v>
      </c>
      <c r="C2362">
        <f>VLOOKUP(B2362,GDD!$D$2:$E$31,2)</f>
        <v>12</v>
      </c>
      <c r="D2362" t="str">
        <f t="shared" si="110"/>
        <v>SbDIV19</v>
      </c>
      <c r="E2362" s="2">
        <v>20190824</v>
      </c>
      <c r="F2362" t="str">
        <f t="shared" si="109"/>
        <v>RS1234</v>
      </c>
      <c r="G2362" t="s">
        <v>1139</v>
      </c>
      <c r="H2362" t="str">
        <f>VLOOKUP(E2362,GDD!$A$2:$B$57,2)</f>
        <v>900+</v>
      </c>
      <c r="I2362" cm="1">
        <f t="array" ref="I2362">IF(H2362="0-650",1,IF(H2362="650-900",2,IF(H2362="900+",3,NA)))</f>
        <v>3</v>
      </c>
      <c r="J2362">
        <v>35.256861738014003</v>
      </c>
      <c r="K2362">
        <v>21.547624232603798</v>
      </c>
      <c r="L2362">
        <v>0.76594276785084003</v>
      </c>
    </row>
    <row r="2363" spans="1:12" x14ac:dyDescent="0.2">
      <c r="A2363" t="s">
        <v>1234</v>
      </c>
      <c r="B2363" t="str">
        <f t="shared" si="108"/>
        <v>canopy_cover_50p</v>
      </c>
      <c r="C2363">
        <f>VLOOKUP(B2363,GDD!$D$2:$E$31,2)</f>
        <v>13</v>
      </c>
      <c r="D2363" t="str">
        <f t="shared" si="110"/>
        <v>SbDIV19</v>
      </c>
      <c r="E2363" s="2">
        <v>20190824</v>
      </c>
      <c r="F2363" t="str">
        <f t="shared" si="109"/>
        <v>RS1234</v>
      </c>
      <c r="G2363" t="s">
        <v>1139</v>
      </c>
      <c r="H2363" t="str">
        <f>VLOOKUP(E2363,GDD!$A$2:$B$57,2)</f>
        <v>900+</v>
      </c>
      <c r="I2363" cm="1">
        <f t="array" ref="I2363">IF(H2363="0-650",1,IF(H2363="650-900",2,IF(H2363="900+",3,NA)))</f>
        <v>3</v>
      </c>
      <c r="J2363">
        <v>116.804961149587</v>
      </c>
      <c r="K2363">
        <v>49.451633686635098</v>
      </c>
      <c r="L2363">
        <v>0.82529724492465395</v>
      </c>
    </row>
    <row r="2364" spans="1:12" x14ac:dyDescent="0.2">
      <c r="A2364" t="s">
        <v>1235</v>
      </c>
      <c r="B2364" t="str">
        <f t="shared" si="108"/>
        <v>canopy_cover_75p</v>
      </c>
      <c r="C2364">
        <f>VLOOKUP(B2364,GDD!$D$2:$E$31,2)</f>
        <v>14</v>
      </c>
      <c r="D2364" t="str">
        <f t="shared" si="110"/>
        <v>SbDIV19</v>
      </c>
      <c r="E2364" s="2">
        <v>20190824</v>
      </c>
      <c r="F2364" t="str">
        <f t="shared" si="109"/>
        <v>RS1234</v>
      </c>
      <c r="G2364" t="s">
        <v>1139</v>
      </c>
      <c r="H2364" t="str">
        <f>VLOOKUP(E2364,GDD!$A$2:$B$57,2)</f>
        <v>900+</v>
      </c>
      <c r="I2364" cm="1">
        <f t="array" ref="I2364">IF(H2364="0-650",1,IF(H2364="650-900",2,IF(H2364="900+",3,NA)))</f>
        <v>3</v>
      </c>
      <c r="J2364">
        <v>70.502678672115394</v>
      </c>
      <c r="K2364">
        <v>23.7614529550954</v>
      </c>
      <c r="L2364">
        <v>0.85578738271421995</v>
      </c>
    </row>
    <row r="2365" spans="1:12" x14ac:dyDescent="0.2">
      <c r="A2365" t="s">
        <v>1236</v>
      </c>
      <c r="B2365" t="str">
        <f t="shared" si="108"/>
        <v>standard_deviation_ht</v>
      </c>
      <c r="C2365">
        <f>VLOOKUP(B2365,GDD!$D$2:$E$31,2)</f>
        <v>15</v>
      </c>
      <c r="D2365" t="str">
        <f t="shared" si="110"/>
        <v>SbDIV19</v>
      </c>
      <c r="E2365" s="2">
        <v>20190824</v>
      </c>
      <c r="F2365" t="str">
        <f t="shared" si="109"/>
        <v>RS1234</v>
      </c>
      <c r="G2365" t="s">
        <v>1139</v>
      </c>
      <c r="H2365" t="str">
        <f>VLOOKUP(E2365,GDD!$A$2:$B$57,2)</f>
        <v>900+</v>
      </c>
      <c r="I2365" cm="1">
        <f t="array" ref="I2365">IF(H2365="0-650",1,IF(H2365="650-900",2,IF(H2365="900+",3,NA)))</f>
        <v>3</v>
      </c>
      <c r="J2365">
        <v>9.5842296341909303E-3</v>
      </c>
      <c r="K2365">
        <v>1.2022244217445399E-3</v>
      </c>
      <c r="L2365">
        <v>0.94098261796057203</v>
      </c>
    </row>
    <row r="2366" spans="1:12" x14ac:dyDescent="0.2">
      <c r="A2366" t="s">
        <v>1237</v>
      </c>
      <c r="B2366" t="str">
        <f t="shared" si="108"/>
        <v>quadratic_mean_ht</v>
      </c>
      <c r="C2366">
        <f>VLOOKUP(B2366,GDD!$D$2:$E$31,2)</f>
        <v>16</v>
      </c>
      <c r="D2366" t="str">
        <f t="shared" si="110"/>
        <v>SbDIV19</v>
      </c>
      <c r="E2366" s="2">
        <v>20190824</v>
      </c>
      <c r="F2366" t="str">
        <f t="shared" si="109"/>
        <v>RS1234</v>
      </c>
      <c r="G2366" t="s">
        <v>1139</v>
      </c>
      <c r="H2366" t="str">
        <f>VLOOKUP(E2366,GDD!$A$2:$B$57,2)</f>
        <v>900+</v>
      </c>
      <c r="I2366" cm="1">
        <f t="array" ref="I2366">IF(H2366="0-650",1,IF(H2366="650-900",2,IF(H2366="900+",3,NA)))</f>
        <v>3</v>
      </c>
      <c r="J2366">
        <v>7.6755283650029996E-2</v>
      </c>
      <c r="K2366">
        <v>4.7338267227239198E-3</v>
      </c>
      <c r="L2366">
        <v>0.97008534329473695</v>
      </c>
    </row>
    <row r="2367" spans="1:12" x14ac:dyDescent="0.2">
      <c r="A2367" t="s">
        <v>1238</v>
      </c>
      <c r="B2367" t="str">
        <f t="shared" si="108"/>
        <v>skewness_ht</v>
      </c>
      <c r="C2367">
        <f>VLOOKUP(B2367,GDD!$D$2:$E$31,2)</f>
        <v>17</v>
      </c>
      <c r="D2367" t="str">
        <f t="shared" si="110"/>
        <v>SbDIV19</v>
      </c>
      <c r="E2367" s="2">
        <v>20190824</v>
      </c>
      <c r="F2367" t="str">
        <f t="shared" si="109"/>
        <v>RS1234</v>
      </c>
      <c r="G2367" t="s">
        <v>1139</v>
      </c>
      <c r="H2367" t="str">
        <f>VLOOKUP(E2367,GDD!$A$2:$B$57,2)</f>
        <v>900+</v>
      </c>
      <c r="I2367" cm="1">
        <f t="array" ref="I2367">IF(H2367="0-650",1,IF(H2367="650-900",2,IF(H2367="900+",3,NA)))</f>
        <v>3</v>
      </c>
      <c r="J2367">
        <v>0.22187480363841899</v>
      </c>
      <c r="K2367">
        <v>0.110280454127425</v>
      </c>
      <c r="L2367">
        <v>0.80094860945288004</v>
      </c>
    </row>
    <row r="2368" spans="1:12" x14ac:dyDescent="0.2">
      <c r="A2368" t="s">
        <v>1239</v>
      </c>
      <c r="B2368" t="str">
        <f t="shared" si="108"/>
        <v>kurtosis_ht</v>
      </c>
      <c r="C2368">
        <f>VLOOKUP(B2368,GDD!$D$2:$E$31,2)</f>
        <v>18</v>
      </c>
      <c r="D2368" t="str">
        <f t="shared" si="110"/>
        <v>SbDIV19</v>
      </c>
      <c r="E2368" s="2">
        <v>20190824</v>
      </c>
      <c r="F2368" t="str">
        <f t="shared" si="109"/>
        <v>RS1234</v>
      </c>
      <c r="G2368" t="s">
        <v>1139</v>
      </c>
      <c r="H2368" t="str">
        <f>VLOOKUP(E2368,GDD!$A$2:$B$57,2)</f>
        <v>900+</v>
      </c>
      <c r="I2368" cm="1">
        <f t="array" ref="I2368">IF(H2368="0-650",1,IF(H2368="650-900",2,IF(H2368="900+",3,NA)))</f>
        <v>3</v>
      </c>
      <c r="J2368">
        <v>1.8349099254146799</v>
      </c>
      <c r="K2368">
        <v>0.97800080013400703</v>
      </c>
      <c r="L2368">
        <v>0.789578627580801</v>
      </c>
    </row>
    <row r="2369" spans="1:12" x14ac:dyDescent="0.2">
      <c r="A2369" t="s">
        <v>1240</v>
      </c>
      <c r="B2369" t="str">
        <f t="shared" si="108"/>
        <v>variation_ht</v>
      </c>
      <c r="C2369">
        <f>VLOOKUP(B2369,GDD!$D$2:$E$31,2)</f>
        <v>19</v>
      </c>
      <c r="D2369" t="str">
        <f t="shared" si="110"/>
        <v>SbDIV19</v>
      </c>
      <c r="E2369" s="2">
        <v>20190824</v>
      </c>
      <c r="F2369" t="str">
        <f t="shared" si="109"/>
        <v>RS1234</v>
      </c>
      <c r="G2369" t="s">
        <v>1139</v>
      </c>
      <c r="H2369" t="str">
        <f>VLOOKUP(E2369,GDD!$A$2:$B$57,2)</f>
        <v>900+</v>
      </c>
      <c r="I2369" cm="1">
        <f t="array" ref="I2369">IF(H2369="0-650",1,IF(H2369="650-900",2,IF(H2369="900+",3,NA)))</f>
        <v>3</v>
      </c>
      <c r="J2369">
        <v>2.7167142469265099E-3</v>
      </c>
      <c r="K2369">
        <v>8.3218962317463895E-4</v>
      </c>
      <c r="L2369">
        <v>0.86718156012204906</v>
      </c>
    </row>
    <row r="2370" spans="1:12" x14ac:dyDescent="0.2">
      <c r="A2370" t="s">
        <v>1241</v>
      </c>
      <c r="B2370" t="str">
        <f t="shared" ref="B2370:B2433" si="111">LEFT(A2370, FIND("_RS",A2370)-10)</f>
        <v>plot_volume</v>
      </c>
      <c r="C2370">
        <f>VLOOKUP(B2370,GDD!$D$2:$E$31,2)</f>
        <v>20</v>
      </c>
      <c r="D2370" t="str">
        <f t="shared" si="110"/>
        <v>SbDIV19</v>
      </c>
      <c r="E2370" s="2">
        <v>20190824</v>
      </c>
      <c r="F2370" t="str">
        <f t="shared" ref="F2370:F2433" si="112">RIGHT(A2370,LEN(A2370)-FIND("_RS",A2370))</f>
        <v>RS1234</v>
      </c>
      <c r="G2370" t="s">
        <v>1139</v>
      </c>
      <c r="H2370" t="str">
        <f>VLOOKUP(E2370,GDD!$A$2:$B$57,2)</f>
        <v>900+</v>
      </c>
      <c r="I2370" cm="1">
        <f t="array" ref="I2370">IF(H2370="0-650",1,IF(H2370="650-900",2,IF(H2370="900+",3,NA)))</f>
        <v>3</v>
      </c>
      <c r="J2370" s="1">
        <v>3.2337235987250397E-5</v>
      </c>
      <c r="K2370" s="1">
        <v>3.3699060290963198E-6</v>
      </c>
      <c r="L2370">
        <v>0.95047487936596098</v>
      </c>
    </row>
    <row r="2371" spans="1:12" x14ac:dyDescent="0.2">
      <c r="A2371" t="s">
        <v>1242</v>
      </c>
      <c r="B2371" t="str">
        <f t="shared" si="111"/>
        <v>height_30p</v>
      </c>
      <c r="C2371">
        <f>VLOOKUP(B2371,GDD!$D$2:$E$31,2)</f>
        <v>2</v>
      </c>
      <c r="D2371" t="str">
        <f t="shared" ref="D2371:D2434" si="113">"SbDIV"&amp;MID(E2371,3,2)</f>
        <v>SbDIV19</v>
      </c>
      <c r="E2371" s="2">
        <v>20190905</v>
      </c>
      <c r="F2371" t="str">
        <f t="shared" si="112"/>
        <v>RS1234</v>
      </c>
      <c r="G2371" t="s">
        <v>1139</v>
      </c>
      <c r="H2371" t="str">
        <f>VLOOKUP(E2371,GDD!$A$2:$B$57,2)</f>
        <v>900+</v>
      </c>
      <c r="I2371" cm="1">
        <f t="array" ref="I2371">IF(H2371="0-650",1,IF(H2371="650-900",2,IF(H2371="900+",3,NA)))</f>
        <v>3</v>
      </c>
      <c r="J2371">
        <v>5.4436938089117301E-2</v>
      </c>
      <c r="K2371">
        <v>7.4222773516165698E-3</v>
      </c>
      <c r="L2371">
        <v>0.93617779155772796</v>
      </c>
    </row>
    <row r="2372" spans="1:12" x14ac:dyDescent="0.2">
      <c r="A2372" t="s">
        <v>1243</v>
      </c>
      <c r="B2372" t="str">
        <f t="shared" si="111"/>
        <v>height_50p</v>
      </c>
      <c r="C2372">
        <f>VLOOKUP(B2372,GDD!$D$2:$E$31,2)</f>
        <v>3</v>
      </c>
      <c r="D2372" t="str">
        <f t="shared" si="113"/>
        <v>SbDIV19</v>
      </c>
      <c r="E2372" s="2">
        <v>20190905</v>
      </c>
      <c r="F2372" t="str">
        <f t="shared" si="112"/>
        <v>RS1234</v>
      </c>
      <c r="G2372" t="s">
        <v>1139</v>
      </c>
      <c r="H2372" t="str">
        <f>VLOOKUP(E2372,GDD!$A$2:$B$57,2)</f>
        <v>900+</v>
      </c>
      <c r="I2372" cm="1">
        <f t="array" ref="I2372">IF(H2372="0-650",1,IF(H2372="650-900",2,IF(H2372="900+",3,NA)))</f>
        <v>3</v>
      </c>
      <c r="J2372">
        <v>7.1813297708244406E-2</v>
      </c>
      <c r="K2372">
        <v>6.7746530466791703E-3</v>
      </c>
      <c r="L2372">
        <v>0.95495613822422298</v>
      </c>
    </row>
    <row r="2373" spans="1:12" x14ac:dyDescent="0.2">
      <c r="A2373" t="s">
        <v>1244</v>
      </c>
      <c r="B2373" t="str">
        <f t="shared" si="111"/>
        <v>height_70p</v>
      </c>
      <c r="C2373">
        <f>VLOOKUP(B2373,GDD!$D$2:$E$31,2)</f>
        <v>4</v>
      </c>
      <c r="D2373" t="str">
        <f t="shared" si="113"/>
        <v>SbDIV19</v>
      </c>
      <c r="E2373" s="2">
        <v>20190905</v>
      </c>
      <c r="F2373" t="str">
        <f t="shared" si="112"/>
        <v>RS1234</v>
      </c>
      <c r="G2373" t="s">
        <v>1139</v>
      </c>
      <c r="H2373" t="str">
        <f>VLOOKUP(E2373,GDD!$A$2:$B$57,2)</f>
        <v>900+</v>
      </c>
      <c r="I2373" cm="1">
        <f t="array" ref="I2373">IF(H2373="0-650",1,IF(H2373="650-900",2,IF(H2373="900+",3,NA)))</f>
        <v>3</v>
      </c>
      <c r="J2373">
        <v>8.6988244018207594E-2</v>
      </c>
      <c r="K2373">
        <v>7.6728749350277996E-3</v>
      </c>
      <c r="L2373">
        <v>0.95775996783300599</v>
      </c>
    </row>
    <row r="2374" spans="1:12" x14ac:dyDescent="0.2">
      <c r="A2374" t="s">
        <v>1245</v>
      </c>
      <c r="B2374" t="str">
        <f t="shared" si="111"/>
        <v>height_90p</v>
      </c>
      <c r="C2374">
        <f>VLOOKUP(B2374,GDD!$D$2:$E$31,2)</f>
        <v>5</v>
      </c>
      <c r="D2374" t="str">
        <f t="shared" si="113"/>
        <v>SbDIV19</v>
      </c>
      <c r="E2374" s="2">
        <v>20190905</v>
      </c>
      <c r="F2374" t="str">
        <f t="shared" si="112"/>
        <v>RS1234</v>
      </c>
      <c r="G2374" t="s">
        <v>1139</v>
      </c>
      <c r="H2374" t="str">
        <f>VLOOKUP(E2374,GDD!$A$2:$B$57,2)</f>
        <v>900+</v>
      </c>
      <c r="I2374" cm="1">
        <f t="array" ref="I2374">IF(H2374="0-650",1,IF(H2374="650-900",2,IF(H2374="900+",3,NA)))</f>
        <v>3</v>
      </c>
      <c r="J2374">
        <v>0.119325168315824</v>
      </c>
      <c r="K2374">
        <v>1.2831680794737701E-2</v>
      </c>
      <c r="L2374">
        <v>0.94897575211915997</v>
      </c>
    </row>
    <row r="2375" spans="1:12" x14ac:dyDescent="0.2">
      <c r="A2375" t="s">
        <v>1246</v>
      </c>
      <c r="B2375" t="str">
        <f t="shared" si="111"/>
        <v>height_95p</v>
      </c>
      <c r="C2375">
        <f>VLOOKUP(B2375,GDD!$D$2:$E$31,2)</f>
        <v>6</v>
      </c>
      <c r="D2375" t="str">
        <f t="shared" si="113"/>
        <v>SbDIV19</v>
      </c>
      <c r="E2375" s="2">
        <v>20190905</v>
      </c>
      <c r="F2375" t="str">
        <f t="shared" si="112"/>
        <v>RS1234</v>
      </c>
      <c r="G2375" t="s">
        <v>1139</v>
      </c>
      <c r="H2375" t="str">
        <f>VLOOKUP(E2375,GDD!$A$2:$B$57,2)</f>
        <v>900+</v>
      </c>
      <c r="I2375" cm="1">
        <f t="array" ref="I2375">IF(H2375="0-650",1,IF(H2375="650-900",2,IF(H2375="900+",3,NA)))</f>
        <v>3</v>
      </c>
      <c r="J2375">
        <v>0.12532744493197501</v>
      </c>
      <c r="K2375">
        <v>1.46501847676835E-2</v>
      </c>
      <c r="L2375">
        <v>0.94477985470867898</v>
      </c>
    </row>
    <row r="2376" spans="1:12" x14ac:dyDescent="0.2">
      <c r="A2376" t="s">
        <v>1247</v>
      </c>
      <c r="B2376" t="str">
        <f t="shared" si="111"/>
        <v>height_99p</v>
      </c>
      <c r="C2376">
        <f>VLOOKUP(B2376,GDD!$D$2:$E$31,2)</f>
        <v>7</v>
      </c>
      <c r="D2376" t="str">
        <f t="shared" si="113"/>
        <v>SbDIV19</v>
      </c>
      <c r="E2376" s="2">
        <v>20190905</v>
      </c>
      <c r="F2376" t="str">
        <f t="shared" si="112"/>
        <v>RS1234</v>
      </c>
      <c r="G2376" t="s">
        <v>1139</v>
      </c>
      <c r="H2376" t="str">
        <f>VLOOKUP(E2376,GDD!$A$2:$B$57,2)</f>
        <v>900+</v>
      </c>
      <c r="I2376" cm="1">
        <f t="array" ref="I2376">IF(H2376="0-650",1,IF(H2376="650-900",2,IF(H2376="900+",3,NA)))</f>
        <v>3</v>
      </c>
      <c r="J2376">
        <v>0.11454103619965</v>
      </c>
      <c r="K2376">
        <v>2.1850860350643E-2</v>
      </c>
      <c r="L2376">
        <v>0.91292151209017403</v>
      </c>
    </row>
    <row r="2377" spans="1:12" x14ac:dyDescent="0.2">
      <c r="A2377" t="s">
        <v>1248</v>
      </c>
      <c r="B2377" t="str">
        <f t="shared" si="111"/>
        <v>canopy_cover_5p</v>
      </c>
      <c r="C2377">
        <f>VLOOKUP(B2377,GDD!$D$2:$E$31,2)</f>
        <v>8</v>
      </c>
      <c r="D2377" t="str">
        <f t="shared" si="113"/>
        <v>SbDIV19</v>
      </c>
      <c r="E2377" s="2">
        <v>20190905</v>
      </c>
      <c r="F2377" t="str">
        <f t="shared" si="112"/>
        <v>RS1234</v>
      </c>
      <c r="G2377" t="s">
        <v>1139</v>
      </c>
      <c r="H2377" t="str">
        <f>VLOOKUP(E2377,GDD!$A$2:$B$57,2)</f>
        <v>900+</v>
      </c>
      <c r="I2377" cm="1">
        <f t="array" ref="I2377">IF(H2377="0-650",1,IF(H2377="650-900",2,IF(H2377="900+",3,NA)))</f>
        <v>3</v>
      </c>
      <c r="J2377">
        <v>3.6369482966484199</v>
      </c>
      <c r="K2377">
        <v>2.1731002366365901</v>
      </c>
      <c r="L2377">
        <v>0.76996920018529202</v>
      </c>
    </row>
    <row r="2378" spans="1:12" x14ac:dyDescent="0.2">
      <c r="A2378" t="s">
        <v>1249</v>
      </c>
      <c r="B2378" t="str">
        <f t="shared" si="111"/>
        <v>pcanopy_cover_10p</v>
      </c>
      <c r="C2378">
        <f>VLOOKUP(B2378,GDD!$D$2:$E$31,2)</f>
        <v>9</v>
      </c>
      <c r="D2378" t="str">
        <f t="shared" si="113"/>
        <v>SbDIV19</v>
      </c>
      <c r="E2378" s="2">
        <v>20190905</v>
      </c>
      <c r="F2378" t="str">
        <f t="shared" si="112"/>
        <v>RS1234</v>
      </c>
      <c r="G2378" t="s">
        <v>1139</v>
      </c>
      <c r="H2378" t="str">
        <f>VLOOKUP(E2378,GDD!$A$2:$B$57,2)</f>
        <v>900+</v>
      </c>
      <c r="I2378" cm="1">
        <f t="array" ref="I2378">IF(H2378="0-650",1,IF(H2378="650-900",2,IF(H2378="900+",3,NA)))</f>
        <v>3</v>
      </c>
      <c r="J2378">
        <v>8.2386097233652098</v>
      </c>
      <c r="K2378">
        <v>3.7544269390147802</v>
      </c>
      <c r="L2378">
        <v>0.81442800712155194</v>
      </c>
    </row>
    <row r="2379" spans="1:12" x14ac:dyDescent="0.2">
      <c r="A2379" t="s">
        <v>1250</v>
      </c>
      <c r="B2379" t="str">
        <f t="shared" si="111"/>
        <v>canopy_cover_20p</v>
      </c>
      <c r="C2379">
        <f>VLOOKUP(B2379,GDD!$D$2:$E$31,2)</f>
        <v>10</v>
      </c>
      <c r="D2379" t="str">
        <f t="shared" si="113"/>
        <v>SbDIV19</v>
      </c>
      <c r="E2379" s="2">
        <v>20190905</v>
      </c>
      <c r="F2379" t="str">
        <f t="shared" si="112"/>
        <v>RS1234</v>
      </c>
      <c r="G2379" t="s">
        <v>1139</v>
      </c>
      <c r="H2379" t="str">
        <f>VLOOKUP(E2379,GDD!$A$2:$B$57,2)</f>
        <v>900+</v>
      </c>
      <c r="I2379" cm="1">
        <f t="array" ref="I2379">IF(H2379="0-650",1,IF(H2379="650-900",2,IF(H2379="900+",3,NA)))</f>
        <v>3</v>
      </c>
      <c r="J2379">
        <v>21.9007466333649</v>
      </c>
      <c r="K2379">
        <v>8.7338599646793398</v>
      </c>
      <c r="L2379">
        <v>0.83375271265031403</v>
      </c>
    </row>
    <row r="2380" spans="1:12" x14ac:dyDescent="0.2">
      <c r="A2380" t="s">
        <v>1251</v>
      </c>
      <c r="B2380" t="str">
        <f t="shared" si="111"/>
        <v>canopy_cover_30p</v>
      </c>
      <c r="C2380">
        <f>VLOOKUP(B2380,GDD!$D$2:$E$31,2)</f>
        <v>11</v>
      </c>
      <c r="D2380" t="str">
        <f t="shared" si="113"/>
        <v>SbDIV19</v>
      </c>
      <c r="E2380" s="2">
        <v>20190905</v>
      </c>
      <c r="F2380" t="str">
        <f t="shared" si="112"/>
        <v>RS1234</v>
      </c>
      <c r="G2380" t="s">
        <v>1139</v>
      </c>
      <c r="H2380" t="str">
        <f>VLOOKUP(E2380,GDD!$A$2:$B$57,2)</f>
        <v>900+</v>
      </c>
      <c r="I2380" cm="1">
        <f t="array" ref="I2380">IF(H2380="0-650",1,IF(H2380="650-900",2,IF(H2380="900+",3,NA)))</f>
        <v>3</v>
      </c>
      <c r="J2380">
        <v>42.1920024878509</v>
      </c>
      <c r="K2380">
        <v>14.539929523943499</v>
      </c>
      <c r="L2380">
        <v>0.85301909393832698</v>
      </c>
    </row>
    <row r="2381" spans="1:12" x14ac:dyDescent="0.2">
      <c r="A2381" t="s">
        <v>1252</v>
      </c>
      <c r="B2381" t="str">
        <f t="shared" si="111"/>
        <v>canopy_cover_40p</v>
      </c>
      <c r="C2381">
        <f>VLOOKUP(B2381,GDD!$D$2:$E$31,2)</f>
        <v>12</v>
      </c>
      <c r="D2381" t="str">
        <f t="shared" si="113"/>
        <v>SbDIV19</v>
      </c>
      <c r="E2381" s="2">
        <v>20190905</v>
      </c>
      <c r="F2381" t="str">
        <f t="shared" si="112"/>
        <v>RS1234</v>
      </c>
      <c r="G2381" t="s">
        <v>1139</v>
      </c>
      <c r="H2381" t="str">
        <f>VLOOKUP(E2381,GDD!$A$2:$B$57,2)</f>
        <v>900+</v>
      </c>
      <c r="I2381" cm="1">
        <f t="array" ref="I2381">IF(H2381="0-650",1,IF(H2381="650-900",2,IF(H2381="900+",3,NA)))</f>
        <v>3</v>
      </c>
      <c r="J2381">
        <v>77.593990211782597</v>
      </c>
      <c r="K2381">
        <v>37.857075958498697</v>
      </c>
      <c r="L2381">
        <v>0.80389512858814605</v>
      </c>
    </row>
    <row r="2382" spans="1:12" x14ac:dyDescent="0.2">
      <c r="A2382" t="s">
        <v>1253</v>
      </c>
      <c r="B2382" t="str">
        <f t="shared" si="111"/>
        <v>canopy_cover_50p</v>
      </c>
      <c r="C2382">
        <f>VLOOKUP(B2382,GDD!$D$2:$E$31,2)</f>
        <v>13</v>
      </c>
      <c r="D2382" t="str">
        <f t="shared" si="113"/>
        <v>SbDIV19</v>
      </c>
      <c r="E2382" s="2">
        <v>20190905</v>
      </c>
      <c r="F2382" t="str">
        <f t="shared" si="112"/>
        <v>RS1234</v>
      </c>
      <c r="G2382" t="s">
        <v>1139</v>
      </c>
      <c r="H2382" t="str">
        <f>VLOOKUP(E2382,GDD!$A$2:$B$57,2)</f>
        <v>900+</v>
      </c>
      <c r="I2382" cm="1">
        <f t="array" ref="I2382">IF(H2382="0-650",1,IF(H2382="650-900",2,IF(H2382="900+",3,NA)))</f>
        <v>3</v>
      </c>
      <c r="J2382">
        <v>154.69653094711001</v>
      </c>
      <c r="K2382">
        <v>83.735961496787894</v>
      </c>
      <c r="L2382">
        <v>0.78700132395591704</v>
      </c>
    </row>
    <row r="2383" spans="1:12" x14ac:dyDescent="0.2">
      <c r="A2383" t="s">
        <v>1254</v>
      </c>
      <c r="B2383" t="str">
        <f t="shared" si="111"/>
        <v>canopy_cover_75p</v>
      </c>
      <c r="C2383">
        <f>VLOOKUP(B2383,GDD!$D$2:$E$31,2)</f>
        <v>14</v>
      </c>
      <c r="D2383" t="str">
        <f t="shared" si="113"/>
        <v>SbDIV19</v>
      </c>
      <c r="E2383" s="2">
        <v>20190905</v>
      </c>
      <c r="F2383" t="str">
        <f t="shared" si="112"/>
        <v>RS1234</v>
      </c>
      <c r="G2383" t="s">
        <v>1139</v>
      </c>
      <c r="H2383" t="str">
        <f>VLOOKUP(E2383,GDD!$A$2:$B$57,2)</f>
        <v>900+</v>
      </c>
      <c r="I2383" cm="1">
        <f t="array" ref="I2383">IF(H2383="0-650",1,IF(H2383="650-900",2,IF(H2383="900+",3,NA)))</f>
        <v>3</v>
      </c>
      <c r="J2383">
        <v>42.5000580171397</v>
      </c>
      <c r="K2383">
        <v>21.287810564567199</v>
      </c>
      <c r="L2383">
        <v>0.79971562861592005</v>
      </c>
    </row>
    <row r="2384" spans="1:12" x14ac:dyDescent="0.2">
      <c r="A2384" t="s">
        <v>1255</v>
      </c>
      <c r="B2384" t="str">
        <f t="shared" si="111"/>
        <v>standard_deviation_ht</v>
      </c>
      <c r="C2384">
        <f>VLOOKUP(B2384,GDD!$D$2:$E$31,2)</f>
        <v>15</v>
      </c>
      <c r="D2384" t="str">
        <f t="shared" si="113"/>
        <v>SbDIV19</v>
      </c>
      <c r="E2384" s="2">
        <v>20190905</v>
      </c>
      <c r="F2384" t="str">
        <f t="shared" si="112"/>
        <v>RS1234</v>
      </c>
      <c r="G2384" t="s">
        <v>1139</v>
      </c>
      <c r="H2384" t="str">
        <f>VLOOKUP(E2384,GDD!$A$2:$B$57,2)</f>
        <v>900+</v>
      </c>
      <c r="I2384" cm="1">
        <f t="array" ref="I2384">IF(H2384="0-650",1,IF(H2384="650-900",2,IF(H2384="900+",3,NA)))</f>
        <v>3</v>
      </c>
      <c r="J2384">
        <v>8.7235687360093603E-3</v>
      </c>
      <c r="K2384">
        <v>1.2737098571115699E-3</v>
      </c>
      <c r="L2384">
        <v>0.93196302310902102</v>
      </c>
    </row>
    <row r="2385" spans="1:12" x14ac:dyDescent="0.2">
      <c r="A2385" t="s">
        <v>1256</v>
      </c>
      <c r="B2385" t="str">
        <f t="shared" si="111"/>
        <v>quadratic_mean_ht</v>
      </c>
      <c r="C2385">
        <f>VLOOKUP(B2385,GDD!$D$2:$E$31,2)</f>
        <v>16</v>
      </c>
      <c r="D2385" t="str">
        <f t="shared" si="113"/>
        <v>SbDIV19</v>
      </c>
      <c r="E2385" s="2">
        <v>20190905</v>
      </c>
      <c r="F2385" t="str">
        <f t="shared" si="112"/>
        <v>RS1234</v>
      </c>
      <c r="G2385" t="s">
        <v>1139</v>
      </c>
      <c r="H2385" t="str">
        <f>VLOOKUP(E2385,GDD!$A$2:$B$57,2)</f>
        <v>900+</v>
      </c>
      <c r="I2385" cm="1">
        <f t="array" ref="I2385">IF(H2385="0-650",1,IF(H2385="650-900",2,IF(H2385="900+",3,NA)))</f>
        <v>3</v>
      </c>
      <c r="J2385">
        <v>6.4844915722053795E-2</v>
      </c>
      <c r="K2385">
        <v>6.22885547469828E-3</v>
      </c>
      <c r="L2385">
        <v>0.95417219209585802</v>
      </c>
    </row>
    <row r="2386" spans="1:12" x14ac:dyDescent="0.2">
      <c r="A2386" t="s">
        <v>1257</v>
      </c>
      <c r="B2386" t="str">
        <f t="shared" si="111"/>
        <v>skewness_ht</v>
      </c>
      <c r="C2386">
        <f>VLOOKUP(B2386,GDD!$D$2:$E$31,2)</f>
        <v>17</v>
      </c>
      <c r="D2386" t="str">
        <f t="shared" si="113"/>
        <v>SbDIV19</v>
      </c>
      <c r="E2386" s="2">
        <v>20190905</v>
      </c>
      <c r="F2386" t="str">
        <f t="shared" si="112"/>
        <v>RS1234</v>
      </c>
      <c r="G2386" t="s">
        <v>1139</v>
      </c>
      <c r="H2386" t="str">
        <f>VLOOKUP(E2386,GDD!$A$2:$B$57,2)</f>
        <v>900+</v>
      </c>
      <c r="I2386" cm="1">
        <f t="array" ref="I2386">IF(H2386="0-650",1,IF(H2386="650-900",2,IF(H2386="900+",3,NA)))</f>
        <v>3</v>
      </c>
      <c r="J2386">
        <v>0.20301852028357201</v>
      </c>
      <c r="K2386">
        <v>0.112389102680699</v>
      </c>
      <c r="L2386">
        <v>0.78321096622056496</v>
      </c>
    </row>
    <row r="2387" spans="1:12" x14ac:dyDescent="0.2">
      <c r="A2387" t="s">
        <v>1258</v>
      </c>
      <c r="B2387" t="str">
        <f t="shared" si="111"/>
        <v>kurtosis_ht</v>
      </c>
      <c r="C2387">
        <f>VLOOKUP(B2387,GDD!$D$2:$E$31,2)</f>
        <v>18</v>
      </c>
      <c r="D2387" t="str">
        <f t="shared" si="113"/>
        <v>SbDIV19</v>
      </c>
      <c r="E2387" s="2">
        <v>20190905</v>
      </c>
      <c r="F2387" t="str">
        <f t="shared" si="112"/>
        <v>RS1234</v>
      </c>
      <c r="G2387" t="s">
        <v>1139</v>
      </c>
      <c r="H2387" t="str">
        <f>VLOOKUP(E2387,GDD!$A$2:$B$57,2)</f>
        <v>900+</v>
      </c>
      <c r="I2387" cm="1">
        <f t="array" ref="I2387">IF(H2387="0-650",1,IF(H2387="650-900",2,IF(H2387="900+",3,NA)))</f>
        <v>3</v>
      </c>
      <c r="J2387">
        <v>1.9774195282526901</v>
      </c>
      <c r="K2387">
        <v>1.2251440116219501</v>
      </c>
      <c r="L2387">
        <v>0.76348493894501002</v>
      </c>
    </row>
    <row r="2388" spans="1:12" x14ac:dyDescent="0.2">
      <c r="A2388" t="s">
        <v>1259</v>
      </c>
      <c r="B2388" t="str">
        <f t="shared" si="111"/>
        <v>variation_ht</v>
      </c>
      <c r="C2388">
        <f>VLOOKUP(B2388,GDD!$D$2:$E$31,2)</f>
        <v>19</v>
      </c>
      <c r="D2388" t="str">
        <f t="shared" si="113"/>
        <v>SbDIV19</v>
      </c>
      <c r="E2388" s="2">
        <v>20190905</v>
      </c>
      <c r="F2388" t="str">
        <f t="shared" si="112"/>
        <v>RS1234</v>
      </c>
      <c r="G2388" t="s">
        <v>1139</v>
      </c>
      <c r="H2388" t="str">
        <f>VLOOKUP(E2388,GDD!$A$2:$B$57,2)</f>
        <v>900+</v>
      </c>
      <c r="I2388" cm="1">
        <f t="array" ref="I2388">IF(H2388="0-650",1,IF(H2388="650-900",2,IF(H2388="900+",3,NA)))</f>
        <v>3</v>
      </c>
      <c r="J2388">
        <v>4.8028100494871603E-3</v>
      </c>
      <c r="K2388">
        <v>1.3828398041343399E-3</v>
      </c>
      <c r="L2388">
        <v>0.87415526685926803</v>
      </c>
    </row>
    <row r="2389" spans="1:12" x14ac:dyDescent="0.2">
      <c r="A2389" t="s">
        <v>1260</v>
      </c>
      <c r="B2389" t="str">
        <f t="shared" si="111"/>
        <v>plot_volume</v>
      </c>
      <c r="C2389">
        <f>VLOOKUP(B2389,GDD!$D$2:$E$31,2)</f>
        <v>20</v>
      </c>
      <c r="D2389" t="str">
        <f t="shared" si="113"/>
        <v>SbDIV19</v>
      </c>
      <c r="E2389" s="2">
        <v>20190905</v>
      </c>
      <c r="F2389" t="str">
        <f t="shared" si="112"/>
        <v>RS1234</v>
      </c>
      <c r="G2389" t="s">
        <v>1139</v>
      </c>
      <c r="H2389" t="str">
        <f>VLOOKUP(E2389,GDD!$A$2:$B$57,2)</f>
        <v>900+</v>
      </c>
      <c r="I2389" cm="1">
        <f t="array" ref="I2389">IF(H2389="0-650",1,IF(H2389="650-900",2,IF(H2389="900+",3,NA)))</f>
        <v>3</v>
      </c>
      <c r="J2389" s="1">
        <v>2.7589423886854101E-5</v>
      </c>
      <c r="K2389" s="1">
        <v>4.2714531468458401E-6</v>
      </c>
      <c r="L2389">
        <v>0.92815085742704695</v>
      </c>
    </row>
    <row r="2390" spans="1:12" x14ac:dyDescent="0.2">
      <c r="A2390" t="s">
        <v>1261</v>
      </c>
      <c r="B2390" t="str">
        <f t="shared" si="111"/>
        <v>NDVI</v>
      </c>
      <c r="C2390">
        <f>VLOOKUP(B2390,GDD!$D$2:$E$31,2)</f>
        <v>21</v>
      </c>
      <c r="D2390" t="str">
        <f t="shared" si="113"/>
        <v>SbDIV19</v>
      </c>
      <c r="E2390" s="2">
        <v>20190723</v>
      </c>
      <c r="F2390" t="str">
        <f t="shared" si="112"/>
        <v>RS1234</v>
      </c>
      <c r="G2390" t="s">
        <v>1139</v>
      </c>
      <c r="H2390" t="str">
        <f>VLOOKUP(E2390,GDD!$A$2:$B$57,2)</f>
        <v>0-650</v>
      </c>
      <c r="I2390" cm="1">
        <f t="array" ref="I2390">IF(H2390="0-650",1,IF(H2390="650-900",2,IF(H2390="900+",3,NA)))</f>
        <v>1</v>
      </c>
      <c r="J2390" s="1">
        <v>6.3770359258975495E-5</v>
      </c>
      <c r="K2390" s="1">
        <v>6.5596853028255196E-5</v>
      </c>
      <c r="L2390">
        <v>0.66036202845927505</v>
      </c>
    </row>
    <row r="2391" spans="1:12" x14ac:dyDescent="0.2">
      <c r="A2391" t="s">
        <v>1262</v>
      </c>
      <c r="B2391" t="str">
        <f t="shared" si="111"/>
        <v>SR800680</v>
      </c>
      <c r="C2391">
        <f>VLOOKUP(B2391,GDD!$D$2:$E$31,2)</f>
        <v>22</v>
      </c>
      <c r="D2391" t="str">
        <f t="shared" si="113"/>
        <v>SbDIV19</v>
      </c>
      <c r="E2391" s="2">
        <v>20190723</v>
      </c>
      <c r="F2391" t="str">
        <f t="shared" si="112"/>
        <v>RS1234</v>
      </c>
      <c r="G2391" t="s">
        <v>1139</v>
      </c>
      <c r="H2391" t="str">
        <f>VLOOKUP(E2391,GDD!$A$2:$B$57,2)</f>
        <v>0-650</v>
      </c>
      <c r="I2391" cm="1">
        <f t="array" ref="I2391">IF(H2391="0-650",1,IF(H2391="650-900",2,IF(H2391="900+",3,NA)))</f>
        <v>1</v>
      </c>
      <c r="J2391">
        <v>0.91360875225084504</v>
      </c>
      <c r="K2391">
        <v>1.5002418934261399</v>
      </c>
      <c r="L2391">
        <v>0.54913292274568004</v>
      </c>
    </row>
    <row r="2392" spans="1:12" x14ac:dyDescent="0.2">
      <c r="A2392" t="s">
        <v>1263</v>
      </c>
      <c r="B2392" t="str">
        <f t="shared" si="111"/>
        <v>mRENDVI</v>
      </c>
      <c r="C2392">
        <f>VLOOKUP(B2392,GDD!$D$2:$E$31,2)</f>
        <v>23</v>
      </c>
      <c r="D2392" t="str">
        <f t="shared" si="113"/>
        <v>SbDIV19</v>
      </c>
      <c r="E2392" s="2">
        <v>20190723</v>
      </c>
      <c r="F2392" t="str">
        <f t="shared" si="112"/>
        <v>RS1234</v>
      </c>
      <c r="G2392" t="s">
        <v>1139</v>
      </c>
      <c r="H2392" t="str">
        <f>VLOOKUP(E2392,GDD!$A$2:$B$57,2)</f>
        <v>0-650</v>
      </c>
      <c r="I2392" cm="1">
        <f t="array" ref="I2392">IF(H2392="0-650",1,IF(H2392="650-900",2,IF(H2392="900+",3,NA)))</f>
        <v>1</v>
      </c>
      <c r="J2392" s="1">
        <v>3.7974112980087802E-5</v>
      </c>
      <c r="K2392" s="1">
        <v>5.1856247684517603E-5</v>
      </c>
      <c r="L2392">
        <v>0.59425326668390199</v>
      </c>
    </row>
    <row r="2393" spans="1:12" x14ac:dyDescent="0.2">
      <c r="A2393" t="s">
        <v>1264</v>
      </c>
      <c r="B2393" t="str">
        <f t="shared" si="111"/>
        <v>GNDVI</v>
      </c>
      <c r="C2393">
        <f>VLOOKUP(B2393,GDD!$D$2:$E$31,2)</f>
        <v>24</v>
      </c>
      <c r="D2393" t="str">
        <f t="shared" si="113"/>
        <v>SbDIV19</v>
      </c>
      <c r="E2393" s="2">
        <v>20190723</v>
      </c>
      <c r="F2393" t="str">
        <f t="shared" si="112"/>
        <v>RS1234</v>
      </c>
      <c r="G2393" t="s">
        <v>1139</v>
      </c>
      <c r="H2393" t="str">
        <f>VLOOKUP(E2393,GDD!$A$2:$B$57,2)</f>
        <v>0-650</v>
      </c>
      <c r="I2393" cm="1">
        <f t="array" ref="I2393">IF(H2393="0-650",1,IF(H2393="650-900",2,IF(H2393="900+",3,NA)))</f>
        <v>1</v>
      </c>
      <c r="J2393" s="1">
        <v>7.7408895572204396E-5</v>
      </c>
      <c r="K2393" s="1">
        <v>3.4549890938351697E-5</v>
      </c>
      <c r="L2393">
        <v>0.81755128141003397</v>
      </c>
    </row>
    <row r="2394" spans="1:12" x14ac:dyDescent="0.2">
      <c r="A2394" t="s">
        <v>1265</v>
      </c>
      <c r="B2394" t="str">
        <f t="shared" si="111"/>
        <v>PRI</v>
      </c>
      <c r="C2394">
        <f>VLOOKUP(B2394,GDD!$D$2:$E$31,2)</f>
        <v>25</v>
      </c>
      <c r="D2394" t="str">
        <f t="shared" si="113"/>
        <v>SbDIV19</v>
      </c>
      <c r="E2394" s="2">
        <v>20190723</v>
      </c>
      <c r="F2394" t="str">
        <f t="shared" si="112"/>
        <v>RS1234</v>
      </c>
      <c r="G2394" t="s">
        <v>1139</v>
      </c>
      <c r="H2394" t="str">
        <f>VLOOKUP(E2394,GDD!$A$2:$B$57,2)</f>
        <v>0-650</v>
      </c>
      <c r="I2394" cm="1">
        <f t="array" ref="I2394">IF(H2394="0-650",1,IF(H2394="650-900",2,IF(H2394="900+",3,NA)))</f>
        <v>1</v>
      </c>
      <c r="J2394" s="1">
        <v>2.31218028424816E-6</v>
      </c>
      <c r="K2394" s="1">
        <v>1.02732186134383E-5</v>
      </c>
      <c r="L2394">
        <v>0.31041020235717098</v>
      </c>
    </row>
    <row r="2395" spans="1:12" x14ac:dyDescent="0.2">
      <c r="A2395" t="s">
        <v>1266</v>
      </c>
      <c r="B2395" t="str">
        <f t="shared" si="111"/>
        <v>OSAVI</v>
      </c>
      <c r="C2395">
        <f>VLOOKUP(B2395,GDD!$D$2:$E$31,2)</f>
        <v>26</v>
      </c>
      <c r="D2395" t="str">
        <f t="shared" si="113"/>
        <v>SbDIV19</v>
      </c>
      <c r="E2395" s="2">
        <v>20190723</v>
      </c>
      <c r="F2395" t="str">
        <f t="shared" si="112"/>
        <v>RS1234</v>
      </c>
      <c r="G2395" t="s">
        <v>1139</v>
      </c>
      <c r="H2395" t="str">
        <f>VLOOKUP(E2395,GDD!$A$2:$B$57,2)</f>
        <v>0-650</v>
      </c>
      <c r="I2395" cm="1">
        <f t="array" ref="I2395">IF(H2395="0-650",1,IF(H2395="650-900",2,IF(H2395="900+",3,NA)))</f>
        <v>1</v>
      </c>
      <c r="J2395">
        <v>1.03052074577618E-4</v>
      </c>
      <c r="K2395">
        <v>1.44679289499418E-4</v>
      </c>
      <c r="L2395">
        <v>0.58755381937556606</v>
      </c>
    </row>
    <row r="2396" spans="1:12" x14ac:dyDescent="0.2">
      <c r="A2396" t="s">
        <v>1267</v>
      </c>
      <c r="B2396" t="str">
        <f t="shared" si="111"/>
        <v>PSRI</v>
      </c>
      <c r="C2396">
        <f>VLOOKUP(B2396,GDD!$D$2:$E$31,2)</f>
        <v>27</v>
      </c>
      <c r="D2396" t="str">
        <f t="shared" si="113"/>
        <v>SbDIV19</v>
      </c>
      <c r="E2396" s="2">
        <v>20190723</v>
      </c>
      <c r="F2396" t="str">
        <f t="shared" si="112"/>
        <v>RS1234</v>
      </c>
      <c r="G2396" t="s">
        <v>1139</v>
      </c>
      <c r="H2396" t="str">
        <f>VLOOKUP(E2396,GDD!$A$2:$B$57,2)</f>
        <v>0-650</v>
      </c>
      <c r="I2396" cm="1">
        <f t="array" ref="I2396">IF(H2396="0-650",1,IF(H2396="650-900",2,IF(H2396="900+",3,NA)))</f>
        <v>1</v>
      </c>
      <c r="J2396" s="1">
        <v>4.5654682464914603E-6</v>
      </c>
      <c r="K2396" s="1">
        <v>3.3328128359171899E-6</v>
      </c>
      <c r="L2396">
        <v>0.73259949731263596</v>
      </c>
    </row>
    <row r="2397" spans="1:12" x14ac:dyDescent="0.2">
      <c r="A2397" t="s">
        <v>1268</v>
      </c>
      <c r="B2397" t="str">
        <f t="shared" si="111"/>
        <v>Carte1</v>
      </c>
      <c r="C2397">
        <f>VLOOKUP(B2397,GDD!$D$2:$E$31,2)</f>
        <v>28</v>
      </c>
      <c r="D2397" t="str">
        <f t="shared" si="113"/>
        <v>SbDIV19</v>
      </c>
      <c r="E2397" s="2">
        <v>20190723</v>
      </c>
      <c r="F2397" t="str">
        <f t="shared" si="112"/>
        <v>RS1234</v>
      </c>
      <c r="G2397" t="s">
        <v>1139</v>
      </c>
      <c r="H2397" t="str">
        <f>VLOOKUP(E2397,GDD!$A$2:$B$57,2)</f>
        <v>0-650</v>
      </c>
      <c r="I2397" cm="1">
        <f t="array" ref="I2397">IF(H2397="0-650",1,IF(H2397="650-900",2,IF(H2397="900+",3,NA)))</f>
        <v>1</v>
      </c>
      <c r="J2397">
        <v>3.7116324653312202E-2</v>
      </c>
      <c r="K2397">
        <v>2.7104618632954401E-2</v>
      </c>
      <c r="L2397">
        <v>0.73253059625492201</v>
      </c>
    </row>
    <row r="2398" spans="1:12" x14ac:dyDescent="0.2">
      <c r="A2398" t="s">
        <v>1269</v>
      </c>
      <c r="B2398" t="str">
        <f t="shared" si="111"/>
        <v>VOG1</v>
      </c>
      <c r="C2398">
        <f>VLOOKUP(B2398,GDD!$D$2:$E$31,2)</f>
        <v>29</v>
      </c>
      <c r="D2398" t="str">
        <f t="shared" si="113"/>
        <v>SbDIV19</v>
      </c>
      <c r="E2398" s="2">
        <v>20190723</v>
      </c>
      <c r="F2398" t="str">
        <f t="shared" si="112"/>
        <v>RS1234</v>
      </c>
      <c r="G2398" t="s">
        <v>1139</v>
      </c>
      <c r="H2398" t="str">
        <f>VLOOKUP(E2398,GDD!$A$2:$B$57,2)</f>
        <v>0-650</v>
      </c>
      <c r="I2398" cm="1">
        <f t="array" ref="I2398">IF(H2398="0-650",1,IF(H2398="650-900",2,IF(H2398="900+",3,NA)))</f>
        <v>1</v>
      </c>
      <c r="J2398">
        <v>1.78822122822742E-3</v>
      </c>
      <c r="K2398">
        <v>1.2886519753320699E-3</v>
      </c>
      <c r="L2398">
        <v>0.735122926512495</v>
      </c>
    </row>
    <row r="2399" spans="1:12" x14ac:dyDescent="0.2">
      <c r="A2399" t="s">
        <v>1270</v>
      </c>
      <c r="B2399" t="str">
        <f t="shared" si="111"/>
        <v>SR700670</v>
      </c>
      <c r="C2399">
        <f>VLOOKUP(B2399,GDD!$D$2:$E$31,2)</f>
        <v>30</v>
      </c>
      <c r="D2399" t="str">
        <f t="shared" si="113"/>
        <v>SbDIV19</v>
      </c>
      <c r="E2399" s="2">
        <v>20190723</v>
      </c>
      <c r="F2399" t="str">
        <f t="shared" si="112"/>
        <v>RS1234</v>
      </c>
      <c r="G2399" t="s">
        <v>1139</v>
      </c>
      <c r="H2399" t="str">
        <f>VLOOKUP(E2399,GDD!$A$2:$B$57,2)</f>
        <v>0-650</v>
      </c>
      <c r="I2399" cm="1">
        <f t="array" ref="I2399">IF(H2399="0-650",1,IF(H2399="650-900",2,IF(H2399="900+",3,NA)))</f>
        <v>1</v>
      </c>
      <c r="J2399">
        <v>2.7898150917118102E-3</v>
      </c>
      <c r="K2399">
        <v>2.08526899227753E-3</v>
      </c>
      <c r="L2399">
        <v>0.72794567228122997</v>
      </c>
    </row>
    <row r="2400" spans="1:12" x14ac:dyDescent="0.2">
      <c r="A2400" t="s">
        <v>1271</v>
      </c>
      <c r="B2400" t="str">
        <f t="shared" si="111"/>
        <v>NDVI</v>
      </c>
      <c r="C2400">
        <f>VLOOKUP(B2400,GDD!$D$2:$E$31,2)</f>
        <v>21</v>
      </c>
      <c r="D2400" t="str">
        <f t="shared" si="113"/>
        <v>SbDIV19</v>
      </c>
      <c r="E2400" s="2">
        <v>20190802</v>
      </c>
      <c r="F2400" t="str">
        <f t="shared" si="112"/>
        <v>RS1234</v>
      </c>
      <c r="G2400" t="s">
        <v>1139</v>
      </c>
      <c r="H2400" t="str">
        <f>VLOOKUP(E2400,GDD!$A$2:$B$57,2)</f>
        <v>650-900</v>
      </c>
      <c r="I2400" cm="1">
        <f t="array" ref="I2400">IF(H2400="0-650",1,IF(H2400="650-900",2,IF(H2400="900+",3,NA)))</f>
        <v>2</v>
      </c>
      <c r="J2400" s="1">
        <v>8.5805440454481301E-5</v>
      </c>
      <c r="K2400" s="1">
        <v>2.8512945307363898E-5</v>
      </c>
      <c r="L2400">
        <v>0.85752348510195697</v>
      </c>
    </row>
    <row r="2401" spans="1:12" x14ac:dyDescent="0.2">
      <c r="A2401" t="s">
        <v>1272</v>
      </c>
      <c r="B2401" t="str">
        <f t="shared" si="111"/>
        <v>SR800680</v>
      </c>
      <c r="C2401">
        <f>VLOOKUP(B2401,GDD!$D$2:$E$31,2)</f>
        <v>22</v>
      </c>
      <c r="D2401" t="str">
        <f t="shared" si="113"/>
        <v>SbDIV19</v>
      </c>
      <c r="E2401" s="2">
        <v>20190802</v>
      </c>
      <c r="F2401" t="str">
        <f t="shared" si="112"/>
        <v>RS1234</v>
      </c>
      <c r="G2401" t="s">
        <v>1139</v>
      </c>
      <c r="H2401" t="str">
        <f>VLOOKUP(E2401,GDD!$A$2:$B$57,2)</f>
        <v>650-900</v>
      </c>
      <c r="I2401" cm="1">
        <f t="array" ref="I2401">IF(H2401="0-650",1,IF(H2401="650-900",2,IF(H2401="900+",3,NA)))</f>
        <v>2</v>
      </c>
      <c r="J2401">
        <v>0.799264165470012</v>
      </c>
      <c r="K2401">
        <v>0.37043770841464602</v>
      </c>
      <c r="L2401">
        <v>0.81186180918790396</v>
      </c>
    </row>
    <row r="2402" spans="1:12" x14ac:dyDescent="0.2">
      <c r="A2402" t="s">
        <v>1273</v>
      </c>
      <c r="B2402" t="str">
        <f t="shared" si="111"/>
        <v>mRENDVI</v>
      </c>
      <c r="C2402">
        <f>VLOOKUP(B2402,GDD!$D$2:$E$31,2)</f>
        <v>23</v>
      </c>
      <c r="D2402" t="str">
        <f t="shared" si="113"/>
        <v>SbDIV19</v>
      </c>
      <c r="E2402" s="2">
        <v>20190802</v>
      </c>
      <c r="F2402" t="str">
        <f t="shared" si="112"/>
        <v>RS1234</v>
      </c>
      <c r="G2402" t="s">
        <v>1139</v>
      </c>
      <c r="H2402" t="str">
        <f>VLOOKUP(E2402,GDD!$A$2:$B$57,2)</f>
        <v>650-900</v>
      </c>
      <c r="I2402" cm="1">
        <f t="array" ref="I2402">IF(H2402="0-650",1,IF(H2402="650-900",2,IF(H2402="900+",3,NA)))</f>
        <v>2</v>
      </c>
      <c r="J2402" s="1">
        <v>5.2343698919623603E-5</v>
      </c>
      <c r="K2402" s="1">
        <v>1.7429851114577899E-5</v>
      </c>
      <c r="L2402">
        <v>0.85726954002076805</v>
      </c>
    </row>
    <row r="2403" spans="1:12" x14ac:dyDescent="0.2">
      <c r="A2403" t="s">
        <v>1274</v>
      </c>
      <c r="B2403" t="str">
        <f t="shared" si="111"/>
        <v>GNDVI</v>
      </c>
      <c r="C2403">
        <f>VLOOKUP(B2403,GDD!$D$2:$E$31,2)</f>
        <v>24</v>
      </c>
      <c r="D2403" t="str">
        <f t="shared" si="113"/>
        <v>SbDIV19</v>
      </c>
      <c r="E2403" s="2">
        <v>20190802</v>
      </c>
      <c r="F2403" t="str">
        <f t="shared" si="112"/>
        <v>RS1234</v>
      </c>
      <c r="G2403" t="s">
        <v>1139</v>
      </c>
      <c r="H2403" t="str">
        <f>VLOOKUP(E2403,GDD!$A$2:$B$57,2)</f>
        <v>650-900</v>
      </c>
      <c r="I2403" cm="1">
        <f t="array" ref="I2403">IF(H2403="0-650",1,IF(H2403="650-900",2,IF(H2403="900+",3,NA)))</f>
        <v>2</v>
      </c>
      <c r="J2403">
        <v>1.2758945660878499E-4</v>
      </c>
      <c r="K2403" s="1">
        <v>2.12523690854477E-5</v>
      </c>
      <c r="L2403">
        <v>0.92311879860922796</v>
      </c>
    </row>
    <row r="2404" spans="1:12" x14ac:dyDescent="0.2">
      <c r="A2404" t="s">
        <v>1275</v>
      </c>
      <c r="B2404" t="str">
        <f t="shared" si="111"/>
        <v>PRI</v>
      </c>
      <c r="C2404">
        <f>VLOOKUP(B2404,GDD!$D$2:$E$31,2)</f>
        <v>25</v>
      </c>
      <c r="D2404" t="str">
        <f t="shared" si="113"/>
        <v>SbDIV19</v>
      </c>
      <c r="E2404" s="2">
        <v>20190802</v>
      </c>
      <c r="F2404" t="str">
        <f t="shared" si="112"/>
        <v>RS1234</v>
      </c>
      <c r="G2404" t="s">
        <v>1139</v>
      </c>
      <c r="H2404" t="str">
        <f>VLOOKUP(E2404,GDD!$A$2:$B$57,2)</f>
        <v>650-900</v>
      </c>
      <c r="I2404" cm="1">
        <f t="array" ref="I2404">IF(H2404="0-650",1,IF(H2404="650-900",2,IF(H2404="900+",3,NA)))</f>
        <v>2</v>
      </c>
      <c r="J2404" s="1">
        <v>6.8969267560070397E-6</v>
      </c>
      <c r="K2404" s="1">
        <v>2.9717391703739098E-6</v>
      </c>
      <c r="L2404">
        <v>0.822747741361051</v>
      </c>
    </row>
    <row r="2405" spans="1:12" x14ac:dyDescent="0.2">
      <c r="A2405" t="s">
        <v>1276</v>
      </c>
      <c r="B2405" t="str">
        <f t="shared" si="111"/>
        <v>OSAVI</v>
      </c>
      <c r="C2405">
        <f>VLOOKUP(B2405,GDD!$D$2:$E$31,2)</f>
        <v>26</v>
      </c>
      <c r="D2405" t="str">
        <f t="shared" si="113"/>
        <v>SbDIV19</v>
      </c>
      <c r="E2405" s="2">
        <v>20190802</v>
      </c>
      <c r="F2405" t="str">
        <f t="shared" si="112"/>
        <v>RS1234</v>
      </c>
      <c r="G2405" t="s">
        <v>1139</v>
      </c>
      <c r="H2405" t="str">
        <f>VLOOKUP(E2405,GDD!$A$2:$B$57,2)</f>
        <v>650-900</v>
      </c>
      <c r="I2405" cm="1">
        <f t="array" ref="I2405">IF(H2405="0-650",1,IF(H2405="650-900",2,IF(H2405="900+",3,NA)))</f>
        <v>2</v>
      </c>
      <c r="J2405" s="1">
        <v>8.6226742281314604E-5</v>
      </c>
      <c r="K2405" s="1">
        <v>6.3028805879699595E-5</v>
      </c>
      <c r="L2405">
        <v>0.73234163061134405</v>
      </c>
    </row>
    <row r="2406" spans="1:12" x14ac:dyDescent="0.2">
      <c r="A2406" t="s">
        <v>1277</v>
      </c>
      <c r="B2406" t="str">
        <f t="shared" si="111"/>
        <v>PSRI</v>
      </c>
      <c r="C2406">
        <f>VLOOKUP(B2406,GDD!$D$2:$E$31,2)</f>
        <v>27</v>
      </c>
      <c r="D2406" t="str">
        <f t="shared" si="113"/>
        <v>SbDIV19</v>
      </c>
      <c r="E2406" s="2">
        <v>20190802</v>
      </c>
      <c r="F2406" t="str">
        <f t="shared" si="112"/>
        <v>RS1234</v>
      </c>
      <c r="G2406" t="s">
        <v>1139</v>
      </c>
      <c r="H2406" t="str">
        <f>VLOOKUP(E2406,GDD!$A$2:$B$57,2)</f>
        <v>650-900</v>
      </c>
      <c r="I2406" cm="1">
        <f t="array" ref="I2406">IF(H2406="0-650",1,IF(H2406="650-900",2,IF(H2406="900+",3,NA)))</f>
        <v>2</v>
      </c>
      <c r="J2406" s="1">
        <v>1.90298550529743E-6</v>
      </c>
      <c r="K2406" s="1">
        <v>5.7858919935278504E-7</v>
      </c>
      <c r="L2406">
        <v>0.86803939924462903</v>
      </c>
    </row>
    <row r="2407" spans="1:12" x14ac:dyDescent="0.2">
      <c r="A2407" t="s">
        <v>1278</v>
      </c>
      <c r="B2407" t="str">
        <f t="shared" si="111"/>
        <v>Carte1</v>
      </c>
      <c r="C2407">
        <f>VLOOKUP(B2407,GDD!$D$2:$E$31,2)</f>
        <v>28</v>
      </c>
      <c r="D2407" t="str">
        <f t="shared" si="113"/>
        <v>SbDIV19</v>
      </c>
      <c r="E2407" s="2">
        <v>20190802</v>
      </c>
      <c r="F2407" t="str">
        <f t="shared" si="112"/>
        <v>RS1234</v>
      </c>
      <c r="G2407" t="s">
        <v>1139</v>
      </c>
      <c r="H2407" t="str">
        <f>VLOOKUP(E2407,GDD!$A$2:$B$57,2)</f>
        <v>650-900</v>
      </c>
      <c r="I2407" cm="1">
        <f t="array" ref="I2407">IF(H2407="0-650",1,IF(H2407="650-900",2,IF(H2407="900+",3,NA)))</f>
        <v>2</v>
      </c>
      <c r="J2407">
        <v>4.7443396370907796E-3</v>
      </c>
      <c r="K2407">
        <v>2.02447626366975E-3</v>
      </c>
      <c r="L2407">
        <v>0.82415973995887004</v>
      </c>
    </row>
    <row r="2408" spans="1:12" x14ac:dyDescent="0.2">
      <c r="A2408" t="s">
        <v>1279</v>
      </c>
      <c r="B2408" t="str">
        <f t="shared" si="111"/>
        <v>VOG1</v>
      </c>
      <c r="C2408">
        <f>VLOOKUP(B2408,GDD!$D$2:$E$31,2)</f>
        <v>29</v>
      </c>
      <c r="D2408" t="str">
        <f t="shared" si="113"/>
        <v>SbDIV19</v>
      </c>
      <c r="E2408" s="2">
        <v>20190802</v>
      </c>
      <c r="F2408" t="str">
        <f t="shared" si="112"/>
        <v>RS1234</v>
      </c>
      <c r="G2408" t="s">
        <v>1139</v>
      </c>
      <c r="H2408" t="str">
        <f>VLOOKUP(E2408,GDD!$A$2:$B$57,2)</f>
        <v>650-900</v>
      </c>
      <c r="I2408" cm="1">
        <f t="array" ref="I2408">IF(H2408="0-650",1,IF(H2408="650-900",2,IF(H2408="900+",3,NA)))</f>
        <v>2</v>
      </c>
      <c r="J2408">
        <v>2.60046692692872E-3</v>
      </c>
      <c r="K2408">
        <v>5.6876556006180601E-4</v>
      </c>
      <c r="L2408">
        <v>0.90142197725419204</v>
      </c>
    </row>
    <row r="2409" spans="1:12" x14ac:dyDescent="0.2">
      <c r="A2409" t="s">
        <v>1280</v>
      </c>
      <c r="B2409" t="str">
        <f t="shared" si="111"/>
        <v>SR700670</v>
      </c>
      <c r="C2409">
        <f>VLOOKUP(B2409,GDD!$D$2:$E$31,2)</f>
        <v>30</v>
      </c>
      <c r="D2409" t="str">
        <f t="shared" si="113"/>
        <v>SbDIV19</v>
      </c>
      <c r="E2409" s="2">
        <v>20190802</v>
      </c>
      <c r="F2409" t="str">
        <f t="shared" si="112"/>
        <v>RS1234</v>
      </c>
      <c r="G2409" t="s">
        <v>1139</v>
      </c>
      <c r="H2409" t="str">
        <f>VLOOKUP(E2409,GDD!$A$2:$B$57,2)</f>
        <v>650-900</v>
      </c>
      <c r="I2409" cm="1">
        <f t="array" ref="I2409">IF(H2409="0-650",1,IF(H2409="650-900",2,IF(H2409="900+",3,NA)))</f>
        <v>2</v>
      </c>
      <c r="J2409">
        <v>1.2184671180923399E-3</v>
      </c>
      <c r="K2409">
        <v>2.89828617787E-4</v>
      </c>
      <c r="L2409">
        <v>0.89370963545111803</v>
      </c>
    </row>
    <row r="2410" spans="1:12" x14ac:dyDescent="0.2">
      <c r="A2410" t="s">
        <v>1281</v>
      </c>
      <c r="B2410" t="str">
        <f t="shared" si="111"/>
        <v>NDVI</v>
      </c>
      <c r="C2410">
        <f>VLOOKUP(B2410,GDD!$D$2:$E$31,2)</f>
        <v>21</v>
      </c>
      <c r="D2410" t="str">
        <f t="shared" si="113"/>
        <v>SbDIV19</v>
      </c>
      <c r="E2410" s="2">
        <v>20190810</v>
      </c>
      <c r="F2410" t="str">
        <f t="shared" si="112"/>
        <v>RS1234</v>
      </c>
      <c r="G2410" t="s">
        <v>1139</v>
      </c>
      <c r="H2410" t="str">
        <f>VLOOKUP(E2410,GDD!$A$2:$B$57,2)</f>
        <v>650-900</v>
      </c>
      <c r="I2410" cm="1">
        <f t="array" ref="I2410">IF(H2410="0-650",1,IF(H2410="650-900",2,IF(H2410="900+",3,NA)))</f>
        <v>2</v>
      </c>
      <c r="J2410" s="1">
        <v>9.5681350706801606E-5</v>
      </c>
      <c r="K2410" s="1">
        <v>3.4970873407689297E-5</v>
      </c>
      <c r="L2410">
        <v>0.84548967851852597</v>
      </c>
    </row>
    <row r="2411" spans="1:12" x14ac:dyDescent="0.2">
      <c r="A2411" t="s">
        <v>1282</v>
      </c>
      <c r="B2411" t="str">
        <f t="shared" si="111"/>
        <v>SR800680</v>
      </c>
      <c r="C2411">
        <f>VLOOKUP(B2411,GDD!$D$2:$E$31,2)</f>
        <v>22</v>
      </c>
      <c r="D2411" t="str">
        <f t="shared" si="113"/>
        <v>SbDIV19</v>
      </c>
      <c r="E2411" s="2">
        <v>20190810</v>
      </c>
      <c r="F2411" t="str">
        <f t="shared" si="112"/>
        <v>RS1234</v>
      </c>
      <c r="G2411" t="s">
        <v>1139</v>
      </c>
      <c r="H2411" t="str">
        <f>VLOOKUP(E2411,GDD!$A$2:$B$57,2)</f>
        <v>650-900</v>
      </c>
      <c r="I2411" cm="1">
        <f t="array" ref="I2411">IF(H2411="0-650",1,IF(H2411="650-900",2,IF(H2411="900+",3,NA)))</f>
        <v>2</v>
      </c>
      <c r="J2411">
        <v>0.94358951511857103</v>
      </c>
      <c r="K2411">
        <v>0.27525886886640399</v>
      </c>
      <c r="L2411">
        <v>0.87270900635781701</v>
      </c>
    </row>
    <row r="2412" spans="1:12" x14ac:dyDescent="0.2">
      <c r="A2412" t="s">
        <v>1283</v>
      </c>
      <c r="B2412" t="str">
        <f t="shared" si="111"/>
        <v>mRENDVI</v>
      </c>
      <c r="C2412">
        <f>VLOOKUP(B2412,GDD!$D$2:$E$31,2)</f>
        <v>23</v>
      </c>
      <c r="D2412" t="str">
        <f t="shared" si="113"/>
        <v>SbDIV19</v>
      </c>
      <c r="E2412" s="2">
        <v>20190810</v>
      </c>
      <c r="F2412" t="str">
        <f t="shared" si="112"/>
        <v>RS1234</v>
      </c>
      <c r="G2412" t="s">
        <v>1139</v>
      </c>
      <c r="H2412" t="str">
        <f>VLOOKUP(E2412,GDD!$A$2:$B$57,2)</f>
        <v>650-900</v>
      </c>
      <c r="I2412" cm="1">
        <f t="array" ref="I2412">IF(H2412="0-650",1,IF(H2412="650-900",2,IF(H2412="900+",3,NA)))</f>
        <v>2</v>
      </c>
      <c r="J2412" s="1">
        <v>7.1169851390343096E-5</v>
      </c>
      <c r="K2412" s="1">
        <v>2.65800271602347E-5</v>
      </c>
      <c r="L2412">
        <v>0.84264699470256699</v>
      </c>
    </row>
    <row r="2413" spans="1:12" x14ac:dyDescent="0.2">
      <c r="A2413" t="s">
        <v>1284</v>
      </c>
      <c r="B2413" t="str">
        <f t="shared" si="111"/>
        <v>GNDVI</v>
      </c>
      <c r="C2413">
        <f>VLOOKUP(B2413,GDD!$D$2:$E$31,2)</f>
        <v>24</v>
      </c>
      <c r="D2413" t="str">
        <f t="shared" si="113"/>
        <v>SbDIV19</v>
      </c>
      <c r="E2413" s="2">
        <v>20190810</v>
      </c>
      <c r="F2413" t="str">
        <f t="shared" si="112"/>
        <v>RS1234</v>
      </c>
      <c r="G2413" t="s">
        <v>1139</v>
      </c>
      <c r="H2413" t="str">
        <f>VLOOKUP(E2413,GDD!$A$2:$B$57,2)</f>
        <v>650-900</v>
      </c>
      <c r="I2413" cm="1">
        <f t="array" ref="I2413">IF(H2413="0-650",1,IF(H2413="650-900",2,IF(H2413="900+",3,NA)))</f>
        <v>2</v>
      </c>
      <c r="J2413" s="1">
        <v>8.6228702232608694E-5</v>
      </c>
      <c r="K2413" s="1">
        <v>2.5406719054714199E-5</v>
      </c>
      <c r="L2413">
        <v>0.87159511990987704</v>
      </c>
    </row>
    <row r="2414" spans="1:12" x14ac:dyDescent="0.2">
      <c r="A2414" t="s">
        <v>1285</v>
      </c>
      <c r="B2414" t="str">
        <f t="shared" si="111"/>
        <v>PRI</v>
      </c>
      <c r="C2414">
        <f>VLOOKUP(B2414,GDD!$D$2:$E$31,2)</f>
        <v>25</v>
      </c>
      <c r="D2414" t="str">
        <f t="shared" si="113"/>
        <v>SbDIV19</v>
      </c>
      <c r="E2414" s="2">
        <v>20190810</v>
      </c>
      <c r="F2414" t="str">
        <f t="shared" si="112"/>
        <v>RS1234</v>
      </c>
      <c r="G2414" t="s">
        <v>1139</v>
      </c>
      <c r="H2414" t="str">
        <f>VLOOKUP(E2414,GDD!$A$2:$B$57,2)</f>
        <v>650-900</v>
      </c>
      <c r="I2414" cm="1">
        <f t="array" ref="I2414">IF(H2414="0-650",1,IF(H2414="650-900",2,IF(H2414="900+",3,NA)))</f>
        <v>2</v>
      </c>
      <c r="J2414" s="1">
        <v>6.3291252885542199E-6</v>
      </c>
      <c r="K2414" s="1">
        <v>3.1252907421351899E-6</v>
      </c>
      <c r="L2414">
        <v>0.80199052424788997</v>
      </c>
    </row>
    <row r="2415" spans="1:12" x14ac:dyDescent="0.2">
      <c r="A2415" t="s">
        <v>1286</v>
      </c>
      <c r="B2415" t="str">
        <f t="shared" si="111"/>
        <v>OSAVI</v>
      </c>
      <c r="C2415">
        <f>VLOOKUP(B2415,GDD!$D$2:$E$31,2)</f>
        <v>26</v>
      </c>
      <c r="D2415" t="str">
        <f t="shared" si="113"/>
        <v>SbDIV19</v>
      </c>
      <c r="E2415" s="2">
        <v>20190810</v>
      </c>
      <c r="F2415" t="str">
        <f t="shared" si="112"/>
        <v>RS1234</v>
      </c>
      <c r="G2415" t="s">
        <v>1139</v>
      </c>
      <c r="H2415" t="str">
        <f>VLOOKUP(E2415,GDD!$A$2:$B$57,2)</f>
        <v>650-900</v>
      </c>
      <c r="I2415" cm="1">
        <f t="array" ref="I2415">IF(H2415="0-650",1,IF(H2415="650-900",2,IF(H2415="900+",3,NA)))</f>
        <v>2</v>
      </c>
      <c r="J2415">
        <v>1.6634454766094499E-4</v>
      </c>
      <c r="K2415" s="1">
        <v>7.85506405028231E-5</v>
      </c>
      <c r="L2415">
        <v>0.80899063572907104</v>
      </c>
    </row>
    <row r="2416" spans="1:12" x14ac:dyDescent="0.2">
      <c r="A2416" t="s">
        <v>1287</v>
      </c>
      <c r="B2416" t="str">
        <f t="shared" si="111"/>
        <v>PSRI</v>
      </c>
      <c r="C2416">
        <f>VLOOKUP(B2416,GDD!$D$2:$E$31,2)</f>
        <v>27</v>
      </c>
      <c r="D2416" t="str">
        <f t="shared" si="113"/>
        <v>SbDIV19</v>
      </c>
      <c r="E2416" s="2">
        <v>20190810</v>
      </c>
      <c r="F2416" t="str">
        <f t="shared" si="112"/>
        <v>RS1234</v>
      </c>
      <c r="G2416" t="s">
        <v>1139</v>
      </c>
      <c r="H2416" t="str">
        <f>VLOOKUP(E2416,GDD!$A$2:$B$57,2)</f>
        <v>650-900</v>
      </c>
      <c r="I2416" cm="1">
        <f t="array" ref="I2416">IF(H2416="0-650",1,IF(H2416="650-900",2,IF(H2416="900+",3,NA)))</f>
        <v>2</v>
      </c>
      <c r="J2416" s="1">
        <v>4.4398310380117598E-6</v>
      </c>
      <c r="K2416" s="1">
        <v>9.8028094337192896E-7</v>
      </c>
      <c r="L2416">
        <v>0.90057945147922003</v>
      </c>
    </row>
    <row r="2417" spans="1:12" x14ac:dyDescent="0.2">
      <c r="A2417" t="s">
        <v>1288</v>
      </c>
      <c r="B2417" t="str">
        <f t="shared" si="111"/>
        <v>Carte1</v>
      </c>
      <c r="C2417">
        <f>VLOOKUP(B2417,GDD!$D$2:$E$31,2)</f>
        <v>28</v>
      </c>
      <c r="D2417" t="str">
        <f t="shared" si="113"/>
        <v>SbDIV19</v>
      </c>
      <c r="E2417" s="2">
        <v>20190810</v>
      </c>
      <c r="F2417" t="str">
        <f t="shared" si="112"/>
        <v>RS1234</v>
      </c>
      <c r="G2417" t="s">
        <v>1139</v>
      </c>
      <c r="H2417" t="str">
        <f>VLOOKUP(E2417,GDD!$A$2:$B$57,2)</f>
        <v>650-900</v>
      </c>
      <c r="I2417" cm="1">
        <f t="array" ref="I2417">IF(H2417="0-650",1,IF(H2417="650-900",2,IF(H2417="900+",3,NA)))</f>
        <v>2</v>
      </c>
      <c r="J2417">
        <v>6.6670389661574701E-3</v>
      </c>
      <c r="K2417">
        <v>3.5799158519521802E-3</v>
      </c>
      <c r="L2417">
        <v>0.788345916546209</v>
      </c>
    </row>
    <row r="2418" spans="1:12" x14ac:dyDescent="0.2">
      <c r="A2418" t="s">
        <v>1289</v>
      </c>
      <c r="B2418" t="str">
        <f t="shared" si="111"/>
        <v>VOG1</v>
      </c>
      <c r="C2418">
        <f>VLOOKUP(B2418,GDD!$D$2:$E$31,2)</f>
        <v>29</v>
      </c>
      <c r="D2418" t="str">
        <f t="shared" si="113"/>
        <v>SbDIV19</v>
      </c>
      <c r="E2418" s="2">
        <v>20190810</v>
      </c>
      <c r="F2418" t="str">
        <f t="shared" si="112"/>
        <v>RS1234</v>
      </c>
      <c r="G2418" t="s">
        <v>1139</v>
      </c>
      <c r="H2418" t="str">
        <f>VLOOKUP(E2418,GDD!$A$2:$B$57,2)</f>
        <v>650-900</v>
      </c>
      <c r="I2418" cm="1">
        <f t="array" ref="I2418">IF(H2418="0-650",1,IF(H2418="650-900",2,IF(H2418="900+",3,NA)))</f>
        <v>2</v>
      </c>
      <c r="J2418">
        <v>1.95852225169476E-3</v>
      </c>
      <c r="K2418">
        <v>6.83876681444372E-4</v>
      </c>
      <c r="L2418">
        <v>0.85136092230863503</v>
      </c>
    </row>
    <row r="2419" spans="1:12" x14ac:dyDescent="0.2">
      <c r="A2419" t="s">
        <v>1290</v>
      </c>
      <c r="B2419" t="str">
        <f t="shared" si="111"/>
        <v>SR700670</v>
      </c>
      <c r="C2419">
        <f>VLOOKUP(B2419,GDD!$D$2:$E$31,2)</f>
        <v>30</v>
      </c>
      <c r="D2419" t="str">
        <f t="shared" si="113"/>
        <v>SbDIV19</v>
      </c>
      <c r="E2419" s="2">
        <v>20190810</v>
      </c>
      <c r="F2419" t="str">
        <f t="shared" si="112"/>
        <v>RS1234</v>
      </c>
      <c r="G2419" t="s">
        <v>1139</v>
      </c>
      <c r="H2419" t="str">
        <f>VLOOKUP(E2419,GDD!$A$2:$B$57,2)</f>
        <v>650-900</v>
      </c>
      <c r="I2419" cm="1">
        <f t="array" ref="I2419">IF(H2419="0-650",1,IF(H2419="650-900",2,IF(H2419="900+",3,NA)))</f>
        <v>2</v>
      </c>
      <c r="J2419">
        <v>1.24477896745834E-3</v>
      </c>
      <c r="K2419">
        <v>2.7848621013907302E-4</v>
      </c>
      <c r="L2419">
        <v>0.89939242456212198</v>
      </c>
    </row>
    <row r="2420" spans="1:12" x14ac:dyDescent="0.2">
      <c r="A2420" t="s">
        <v>1291</v>
      </c>
      <c r="B2420" t="str">
        <f t="shared" si="111"/>
        <v>NDVI</v>
      </c>
      <c r="C2420">
        <f>VLOOKUP(B2420,GDD!$D$2:$E$31,2)</f>
        <v>21</v>
      </c>
      <c r="D2420" t="str">
        <f t="shared" si="113"/>
        <v>SbDIV19</v>
      </c>
      <c r="E2420" s="2">
        <v>20190824</v>
      </c>
      <c r="F2420" t="str">
        <f t="shared" si="112"/>
        <v>RS1234</v>
      </c>
      <c r="G2420" t="s">
        <v>1139</v>
      </c>
      <c r="H2420" t="str">
        <f>VLOOKUP(E2420,GDD!$A$2:$B$57,2)</f>
        <v>900+</v>
      </c>
      <c r="I2420" cm="1">
        <f t="array" ref="I2420">IF(H2420="0-650",1,IF(H2420="650-900",2,IF(H2420="900+",3,NA)))</f>
        <v>3</v>
      </c>
      <c r="J2420">
        <v>3.1454845899334902E-4</v>
      </c>
      <c r="K2420" s="1">
        <v>8.4240864617916495E-5</v>
      </c>
      <c r="L2420">
        <v>0.88190606656172399</v>
      </c>
    </row>
    <row r="2421" spans="1:12" x14ac:dyDescent="0.2">
      <c r="A2421" t="s">
        <v>1292</v>
      </c>
      <c r="B2421" t="str">
        <f t="shared" si="111"/>
        <v>SR800680</v>
      </c>
      <c r="C2421">
        <f>VLOOKUP(B2421,GDD!$D$2:$E$31,2)</f>
        <v>22</v>
      </c>
      <c r="D2421" t="str">
        <f t="shared" si="113"/>
        <v>SbDIV19</v>
      </c>
      <c r="E2421" s="2">
        <v>20190824</v>
      </c>
      <c r="F2421" t="str">
        <f t="shared" si="112"/>
        <v>RS1234</v>
      </c>
      <c r="G2421" t="s">
        <v>1139</v>
      </c>
      <c r="H2421" t="str">
        <f>VLOOKUP(E2421,GDD!$A$2:$B$57,2)</f>
        <v>900+</v>
      </c>
      <c r="I2421" cm="1">
        <f t="array" ref="I2421">IF(H2421="0-650",1,IF(H2421="650-900",2,IF(H2421="900+",3,NA)))</f>
        <v>3</v>
      </c>
      <c r="J2421">
        <v>2.3445625925553202</v>
      </c>
      <c r="K2421">
        <v>0.58026010673617701</v>
      </c>
      <c r="L2421">
        <v>0.88988087327111998</v>
      </c>
    </row>
    <row r="2422" spans="1:12" x14ac:dyDescent="0.2">
      <c r="A2422" t="s">
        <v>1293</v>
      </c>
      <c r="B2422" t="str">
        <f t="shared" si="111"/>
        <v>mRENDVI</v>
      </c>
      <c r="C2422">
        <f>VLOOKUP(B2422,GDD!$D$2:$E$31,2)</f>
        <v>23</v>
      </c>
      <c r="D2422" t="str">
        <f t="shared" si="113"/>
        <v>SbDIV19</v>
      </c>
      <c r="E2422" s="2">
        <v>20190824</v>
      </c>
      <c r="F2422" t="str">
        <f t="shared" si="112"/>
        <v>RS1234</v>
      </c>
      <c r="G2422" t="s">
        <v>1139</v>
      </c>
      <c r="H2422" t="str">
        <f>VLOOKUP(E2422,GDD!$A$2:$B$57,2)</f>
        <v>900+</v>
      </c>
      <c r="I2422" cm="1">
        <f t="array" ref="I2422">IF(H2422="0-650",1,IF(H2422="650-900",2,IF(H2422="900+",3,NA)))</f>
        <v>3</v>
      </c>
      <c r="J2422">
        <v>2.3213017999927101E-4</v>
      </c>
      <c r="K2422" s="1">
        <v>6.6203098050113699E-5</v>
      </c>
      <c r="L2422">
        <v>0.87519762757335595</v>
      </c>
    </row>
    <row r="2423" spans="1:12" x14ac:dyDescent="0.2">
      <c r="A2423" t="s">
        <v>1294</v>
      </c>
      <c r="B2423" t="str">
        <f t="shared" si="111"/>
        <v>GNDVI</v>
      </c>
      <c r="C2423">
        <f>VLOOKUP(B2423,GDD!$D$2:$E$31,2)</f>
        <v>24</v>
      </c>
      <c r="D2423" t="str">
        <f t="shared" si="113"/>
        <v>SbDIV19</v>
      </c>
      <c r="E2423" s="2">
        <v>20190824</v>
      </c>
      <c r="F2423" t="str">
        <f t="shared" si="112"/>
        <v>RS1234</v>
      </c>
      <c r="G2423" t="s">
        <v>1139</v>
      </c>
      <c r="H2423" t="str">
        <f>VLOOKUP(E2423,GDD!$A$2:$B$57,2)</f>
        <v>900+</v>
      </c>
      <c r="I2423" cm="1">
        <f t="array" ref="I2423">IF(H2423="0-650",1,IF(H2423="650-900",2,IF(H2423="900+",3,NA)))</f>
        <v>3</v>
      </c>
      <c r="J2423">
        <v>2.1259931553631699E-4</v>
      </c>
      <c r="K2423" s="1">
        <v>5.72150176779212E-5</v>
      </c>
      <c r="L2423">
        <v>0.88139842679387903</v>
      </c>
    </row>
    <row r="2424" spans="1:12" x14ac:dyDescent="0.2">
      <c r="A2424" t="s">
        <v>1295</v>
      </c>
      <c r="B2424" t="str">
        <f t="shared" si="111"/>
        <v>PRI</v>
      </c>
      <c r="C2424">
        <f>VLOOKUP(B2424,GDD!$D$2:$E$31,2)</f>
        <v>25</v>
      </c>
      <c r="D2424" t="str">
        <f t="shared" si="113"/>
        <v>SbDIV19</v>
      </c>
      <c r="E2424" s="2">
        <v>20190824</v>
      </c>
      <c r="F2424" t="str">
        <f t="shared" si="112"/>
        <v>RS1234</v>
      </c>
      <c r="G2424" t="s">
        <v>1139</v>
      </c>
      <c r="H2424" t="str">
        <f>VLOOKUP(E2424,GDD!$A$2:$B$57,2)</f>
        <v>900+</v>
      </c>
      <c r="I2424" cm="1">
        <f t="array" ref="I2424">IF(H2424="0-650",1,IF(H2424="650-900",2,IF(H2424="900+",3,NA)))</f>
        <v>3</v>
      </c>
      <c r="J2424" s="1">
        <v>1.49783121671435E-5</v>
      </c>
      <c r="K2424" s="1">
        <v>5.6489465151490597E-6</v>
      </c>
      <c r="L2424">
        <v>0.84134655391324797</v>
      </c>
    </row>
    <row r="2425" spans="1:12" x14ac:dyDescent="0.2">
      <c r="A2425" t="s">
        <v>1296</v>
      </c>
      <c r="B2425" t="str">
        <f t="shared" si="111"/>
        <v>OSAVI</v>
      </c>
      <c r="C2425">
        <f>VLOOKUP(B2425,GDD!$D$2:$E$31,2)</f>
        <v>26</v>
      </c>
      <c r="D2425" t="str">
        <f t="shared" si="113"/>
        <v>SbDIV19</v>
      </c>
      <c r="E2425" s="2">
        <v>20190824</v>
      </c>
      <c r="F2425" t="str">
        <f t="shared" si="112"/>
        <v>RS1234</v>
      </c>
      <c r="G2425" t="s">
        <v>1139</v>
      </c>
      <c r="H2425" t="str">
        <f>VLOOKUP(E2425,GDD!$A$2:$B$57,2)</f>
        <v>900+</v>
      </c>
      <c r="I2425" cm="1">
        <f t="array" ref="I2425">IF(H2425="0-650",1,IF(H2425="650-900",2,IF(H2425="900+",3,NA)))</f>
        <v>3</v>
      </c>
      <c r="J2425">
        <v>1.98575622303676E-4</v>
      </c>
      <c r="K2425">
        <v>1.0451363277080799E-4</v>
      </c>
      <c r="L2425">
        <v>0.79166643414020699</v>
      </c>
    </row>
    <row r="2426" spans="1:12" x14ac:dyDescent="0.2">
      <c r="A2426" t="s">
        <v>1297</v>
      </c>
      <c r="B2426" t="str">
        <f t="shared" si="111"/>
        <v>PSRI</v>
      </c>
      <c r="C2426">
        <f>VLOOKUP(B2426,GDD!$D$2:$E$31,2)</f>
        <v>27</v>
      </c>
      <c r="D2426" t="str">
        <f t="shared" si="113"/>
        <v>SbDIV19</v>
      </c>
      <c r="E2426" s="2">
        <v>20190824</v>
      </c>
      <c r="F2426" t="str">
        <f t="shared" si="112"/>
        <v>RS1234</v>
      </c>
      <c r="G2426" t="s">
        <v>1139</v>
      </c>
      <c r="H2426" t="str">
        <f>VLOOKUP(E2426,GDD!$A$2:$B$57,2)</f>
        <v>900+</v>
      </c>
      <c r="I2426" cm="1">
        <f t="array" ref="I2426">IF(H2426="0-650",1,IF(H2426="650-900",2,IF(H2426="900+",3,NA)))</f>
        <v>3</v>
      </c>
      <c r="J2426" s="1">
        <v>9.5967802557817608E-6</v>
      </c>
      <c r="K2426" s="1">
        <v>2.2423028329031402E-6</v>
      </c>
      <c r="L2426">
        <v>0.89539479717377701</v>
      </c>
    </row>
    <row r="2427" spans="1:12" x14ac:dyDescent="0.2">
      <c r="A2427" t="s">
        <v>1298</v>
      </c>
      <c r="B2427" t="str">
        <f t="shared" si="111"/>
        <v>Carte1</v>
      </c>
      <c r="C2427">
        <f>VLOOKUP(B2427,GDD!$D$2:$E$31,2)</f>
        <v>28</v>
      </c>
      <c r="D2427" t="str">
        <f t="shared" si="113"/>
        <v>SbDIV19</v>
      </c>
      <c r="E2427" s="2">
        <v>20190824</v>
      </c>
      <c r="F2427" t="str">
        <f t="shared" si="112"/>
        <v>RS1234</v>
      </c>
      <c r="G2427" t="s">
        <v>1139</v>
      </c>
      <c r="H2427" t="str">
        <f>VLOOKUP(E2427,GDD!$A$2:$B$57,2)</f>
        <v>900+</v>
      </c>
      <c r="I2427" cm="1">
        <f t="array" ref="I2427">IF(H2427="0-650",1,IF(H2427="650-900",2,IF(H2427="900+",3,NA)))</f>
        <v>3</v>
      </c>
      <c r="J2427">
        <v>1.46351503636496E-2</v>
      </c>
      <c r="K2427">
        <v>4.1904760101047298E-3</v>
      </c>
      <c r="L2427">
        <v>0.87476453272465604</v>
      </c>
    </row>
    <row r="2428" spans="1:12" x14ac:dyDescent="0.2">
      <c r="A2428" t="s">
        <v>1299</v>
      </c>
      <c r="B2428" t="str">
        <f t="shared" si="111"/>
        <v>VOG1</v>
      </c>
      <c r="C2428">
        <f>VLOOKUP(B2428,GDD!$D$2:$E$31,2)</f>
        <v>29</v>
      </c>
      <c r="D2428" t="str">
        <f t="shared" si="113"/>
        <v>SbDIV19</v>
      </c>
      <c r="E2428" s="2">
        <v>20190824</v>
      </c>
      <c r="F2428" t="str">
        <f t="shared" si="112"/>
        <v>RS1234</v>
      </c>
      <c r="G2428" t="s">
        <v>1139</v>
      </c>
      <c r="H2428" t="str">
        <f>VLOOKUP(E2428,GDD!$A$2:$B$57,2)</f>
        <v>900+</v>
      </c>
      <c r="I2428" cm="1">
        <f t="array" ref="I2428">IF(H2428="0-650",1,IF(H2428="650-900",2,IF(H2428="900+",3,NA)))</f>
        <v>3</v>
      </c>
      <c r="J2428">
        <v>6.4190371066155704E-3</v>
      </c>
      <c r="K2428">
        <v>2.00185319952393E-3</v>
      </c>
      <c r="L2428">
        <v>0.86510357201590404</v>
      </c>
    </row>
    <row r="2429" spans="1:12" x14ac:dyDescent="0.2">
      <c r="A2429" t="s">
        <v>1300</v>
      </c>
      <c r="B2429" t="str">
        <f t="shared" si="111"/>
        <v>SR700670</v>
      </c>
      <c r="C2429">
        <f>VLOOKUP(B2429,GDD!$D$2:$E$31,2)</f>
        <v>30</v>
      </c>
      <c r="D2429" t="str">
        <f t="shared" si="113"/>
        <v>SbDIV19</v>
      </c>
      <c r="E2429" s="2">
        <v>20190824</v>
      </c>
      <c r="F2429" t="str">
        <f t="shared" si="112"/>
        <v>RS1234</v>
      </c>
      <c r="G2429" t="s">
        <v>1139</v>
      </c>
      <c r="H2429" t="str">
        <f>VLOOKUP(E2429,GDD!$A$2:$B$57,2)</f>
        <v>900+</v>
      </c>
      <c r="I2429" cm="1">
        <f t="array" ref="I2429">IF(H2429="0-650",1,IF(H2429="650-900",2,IF(H2429="900+",3,NA)))</f>
        <v>3</v>
      </c>
      <c r="J2429">
        <v>9.2584207261419598E-4</v>
      </c>
      <c r="K2429">
        <v>3.8157447501694898E-4</v>
      </c>
      <c r="L2429">
        <v>0.82914004157072096</v>
      </c>
    </row>
    <row r="2430" spans="1:12" x14ac:dyDescent="0.2">
      <c r="A2430" t="s">
        <v>1301</v>
      </c>
      <c r="B2430" t="str">
        <f t="shared" si="111"/>
        <v>NDVI</v>
      </c>
      <c r="C2430">
        <f>VLOOKUP(B2430,GDD!$D$2:$E$31,2)</f>
        <v>21</v>
      </c>
      <c r="D2430" t="str">
        <f t="shared" si="113"/>
        <v>SbDIV19</v>
      </c>
      <c r="E2430" s="2">
        <v>20190905</v>
      </c>
      <c r="F2430" t="str">
        <f t="shared" si="112"/>
        <v>RS1234</v>
      </c>
      <c r="G2430" t="s">
        <v>1139</v>
      </c>
      <c r="H2430" t="str">
        <f>VLOOKUP(E2430,GDD!$A$2:$B$57,2)</f>
        <v>900+</v>
      </c>
      <c r="I2430" cm="1">
        <f t="array" ref="I2430">IF(H2430="0-650",1,IF(H2430="650-900",2,IF(H2430="900+",3,NA)))</f>
        <v>3</v>
      </c>
      <c r="J2430">
        <v>5.2285170851581195E-4</v>
      </c>
      <c r="K2430">
        <v>1.2886391626422999E-4</v>
      </c>
      <c r="L2430">
        <v>0.89028818305151103</v>
      </c>
    </row>
    <row r="2431" spans="1:12" x14ac:dyDescent="0.2">
      <c r="A2431" t="s">
        <v>1302</v>
      </c>
      <c r="B2431" t="str">
        <f t="shared" si="111"/>
        <v>SR800680</v>
      </c>
      <c r="C2431">
        <f>VLOOKUP(B2431,GDD!$D$2:$E$31,2)</f>
        <v>22</v>
      </c>
      <c r="D2431" t="str">
        <f t="shared" si="113"/>
        <v>SbDIV19</v>
      </c>
      <c r="E2431" s="2">
        <v>20190905</v>
      </c>
      <c r="F2431" t="str">
        <f t="shared" si="112"/>
        <v>RS1234</v>
      </c>
      <c r="G2431" t="s">
        <v>1139</v>
      </c>
      <c r="H2431" t="str">
        <f>VLOOKUP(E2431,GDD!$A$2:$B$57,2)</f>
        <v>900+</v>
      </c>
      <c r="I2431" cm="1">
        <f t="array" ref="I2431">IF(H2431="0-650",1,IF(H2431="650-900",2,IF(H2431="900+",3,NA)))</f>
        <v>3</v>
      </c>
      <c r="J2431">
        <v>2.0318777391763998</v>
      </c>
      <c r="K2431">
        <v>0.38220224402266401</v>
      </c>
      <c r="L2431">
        <v>0.91403376552612503</v>
      </c>
    </row>
    <row r="2432" spans="1:12" x14ac:dyDescent="0.2">
      <c r="A2432" t="s">
        <v>1303</v>
      </c>
      <c r="B2432" t="str">
        <f t="shared" si="111"/>
        <v>mRENDVI</v>
      </c>
      <c r="C2432">
        <f>VLOOKUP(B2432,GDD!$D$2:$E$31,2)</f>
        <v>23</v>
      </c>
      <c r="D2432" t="str">
        <f t="shared" si="113"/>
        <v>SbDIV19</v>
      </c>
      <c r="E2432" s="2">
        <v>20190905</v>
      </c>
      <c r="F2432" t="str">
        <f t="shared" si="112"/>
        <v>RS1234</v>
      </c>
      <c r="G2432" t="s">
        <v>1139</v>
      </c>
      <c r="H2432" t="str">
        <f>VLOOKUP(E2432,GDD!$A$2:$B$57,2)</f>
        <v>900+</v>
      </c>
      <c r="I2432" cm="1">
        <f t="array" ref="I2432">IF(H2432="0-650",1,IF(H2432="650-900",2,IF(H2432="900+",3,NA)))</f>
        <v>3</v>
      </c>
      <c r="J2432">
        <v>4.8734682362614699E-4</v>
      </c>
      <c r="K2432">
        <v>1.2746220970940799E-4</v>
      </c>
      <c r="L2432">
        <v>0.884351919100824</v>
      </c>
    </row>
    <row r="2433" spans="1:12" x14ac:dyDescent="0.2">
      <c r="A2433" t="s">
        <v>1304</v>
      </c>
      <c r="B2433" t="str">
        <f t="shared" si="111"/>
        <v>GNDVI</v>
      </c>
      <c r="C2433">
        <f>VLOOKUP(B2433,GDD!$D$2:$E$31,2)</f>
        <v>24</v>
      </c>
      <c r="D2433" t="str">
        <f t="shared" si="113"/>
        <v>SbDIV19</v>
      </c>
      <c r="E2433" s="2">
        <v>20190905</v>
      </c>
      <c r="F2433" t="str">
        <f t="shared" si="112"/>
        <v>RS1234</v>
      </c>
      <c r="G2433" t="s">
        <v>1139</v>
      </c>
      <c r="H2433" t="str">
        <f>VLOOKUP(E2433,GDD!$A$2:$B$57,2)</f>
        <v>900+</v>
      </c>
      <c r="I2433" cm="1">
        <f t="array" ref="I2433">IF(H2433="0-650",1,IF(H2433="650-900",2,IF(H2433="900+",3,NA)))</f>
        <v>3</v>
      </c>
      <c r="J2433">
        <v>2.9836661693136E-4</v>
      </c>
      <c r="K2433" s="1">
        <v>6.8198715919824102E-5</v>
      </c>
      <c r="L2433">
        <v>0.89743504437991395</v>
      </c>
    </row>
    <row r="2434" spans="1:12" x14ac:dyDescent="0.2">
      <c r="A2434" t="s">
        <v>1305</v>
      </c>
      <c r="B2434" t="str">
        <f t="shared" ref="B2434:B2497" si="114">LEFT(A2434, FIND("_RS",A2434)-10)</f>
        <v>PRI</v>
      </c>
      <c r="C2434">
        <f>VLOOKUP(B2434,GDD!$D$2:$E$31,2)</f>
        <v>25</v>
      </c>
      <c r="D2434" t="str">
        <f t="shared" si="113"/>
        <v>SbDIV19</v>
      </c>
      <c r="E2434" s="2">
        <v>20190905</v>
      </c>
      <c r="F2434" t="str">
        <f t="shared" ref="F2434:F2497" si="115">RIGHT(A2434,LEN(A2434)-FIND("_RS",A2434))</f>
        <v>RS1234</v>
      </c>
      <c r="G2434" t="s">
        <v>1139</v>
      </c>
      <c r="H2434" t="str">
        <f>VLOOKUP(E2434,GDD!$A$2:$B$57,2)</f>
        <v>900+</v>
      </c>
      <c r="I2434" cm="1">
        <f t="array" ref="I2434">IF(H2434="0-650",1,IF(H2434="650-900",2,IF(H2434="900+",3,NA)))</f>
        <v>3</v>
      </c>
      <c r="J2434" s="1">
        <v>1.88429160935516E-5</v>
      </c>
      <c r="K2434" s="1">
        <v>1.1475333633083299E-5</v>
      </c>
      <c r="L2434">
        <v>0.76657726801972303</v>
      </c>
    </row>
    <row r="2435" spans="1:12" x14ac:dyDescent="0.2">
      <c r="A2435" t="s">
        <v>1306</v>
      </c>
      <c r="B2435" t="str">
        <f t="shared" si="114"/>
        <v>OSAVI</v>
      </c>
      <c r="C2435">
        <f>VLOOKUP(B2435,GDD!$D$2:$E$31,2)</f>
        <v>26</v>
      </c>
      <c r="D2435" t="str">
        <f t="shared" ref="D2435:D2498" si="116">"SbDIV"&amp;MID(E2435,3,2)</f>
        <v>SbDIV19</v>
      </c>
      <c r="E2435" s="2">
        <v>20190905</v>
      </c>
      <c r="F2435" t="str">
        <f t="shared" si="115"/>
        <v>RS1234</v>
      </c>
      <c r="G2435" t="s">
        <v>1139</v>
      </c>
      <c r="H2435" t="str">
        <f>VLOOKUP(E2435,GDD!$A$2:$B$57,2)</f>
        <v>900+</v>
      </c>
      <c r="I2435" cm="1">
        <f t="array" ref="I2435">IF(H2435="0-650",1,IF(H2435="650-900",2,IF(H2435="900+",3,NA)))</f>
        <v>3</v>
      </c>
      <c r="J2435">
        <v>4.6388804035556999E-4</v>
      </c>
      <c r="K2435">
        <v>1.2108644772933801E-4</v>
      </c>
      <c r="L2435">
        <v>0.884554510771419</v>
      </c>
    </row>
    <row r="2436" spans="1:12" x14ac:dyDescent="0.2">
      <c r="A2436" t="s">
        <v>1307</v>
      </c>
      <c r="B2436" t="str">
        <f t="shared" si="114"/>
        <v>PSRI</v>
      </c>
      <c r="C2436">
        <f>VLOOKUP(B2436,GDD!$D$2:$E$31,2)</f>
        <v>27</v>
      </c>
      <c r="D2436" t="str">
        <f t="shared" si="116"/>
        <v>SbDIV19</v>
      </c>
      <c r="E2436" s="2">
        <v>20190905</v>
      </c>
      <c r="F2436" t="str">
        <f t="shared" si="115"/>
        <v>RS1234</v>
      </c>
      <c r="G2436" t="s">
        <v>1139</v>
      </c>
      <c r="H2436" t="str">
        <f>VLOOKUP(E2436,GDD!$A$2:$B$57,2)</f>
        <v>900+</v>
      </c>
      <c r="I2436" cm="1">
        <f t="array" ref="I2436">IF(H2436="0-650",1,IF(H2436="650-900",2,IF(H2436="900+",3,NA)))</f>
        <v>3</v>
      </c>
      <c r="J2436" s="1">
        <v>5.8721575706874299E-5</v>
      </c>
      <c r="K2436" s="1">
        <v>1.30624324685598E-5</v>
      </c>
      <c r="L2436">
        <v>0.89990901477181495</v>
      </c>
    </row>
    <row r="2437" spans="1:12" x14ac:dyDescent="0.2">
      <c r="A2437" t="s">
        <v>1308</v>
      </c>
      <c r="B2437" t="str">
        <f t="shared" si="114"/>
        <v>Carte1</v>
      </c>
      <c r="C2437">
        <f>VLOOKUP(B2437,GDD!$D$2:$E$31,2)</f>
        <v>28</v>
      </c>
      <c r="D2437" t="str">
        <f t="shared" si="116"/>
        <v>SbDIV19</v>
      </c>
      <c r="E2437" s="2">
        <v>20190905</v>
      </c>
      <c r="F2437" t="str">
        <f t="shared" si="115"/>
        <v>RS1234</v>
      </c>
      <c r="G2437" t="s">
        <v>1139</v>
      </c>
      <c r="H2437" t="str">
        <f>VLOOKUP(E2437,GDD!$A$2:$B$57,2)</f>
        <v>900+</v>
      </c>
      <c r="I2437" cm="1">
        <f t="array" ref="I2437">IF(H2437="0-650",1,IF(H2437="650-900",2,IF(H2437="900+",3,NA)))</f>
        <v>3</v>
      </c>
      <c r="J2437">
        <v>3.7075958502714799E-2</v>
      </c>
      <c r="K2437">
        <v>1.0738915968114399E-2</v>
      </c>
      <c r="L2437">
        <v>0.87349734250503597</v>
      </c>
    </row>
    <row r="2438" spans="1:12" x14ac:dyDescent="0.2">
      <c r="A2438" t="s">
        <v>1309</v>
      </c>
      <c r="B2438" t="str">
        <f t="shared" si="114"/>
        <v>VOG1</v>
      </c>
      <c r="C2438">
        <f>VLOOKUP(B2438,GDD!$D$2:$E$31,2)</f>
        <v>29</v>
      </c>
      <c r="D2438" t="str">
        <f t="shared" si="116"/>
        <v>SbDIV19</v>
      </c>
      <c r="E2438" s="2">
        <v>20190905</v>
      </c>
      <c r="F2438" t="str">
        <f t="shared" si="115"/>
        <v>RS1234</v>
      </c>
      <c r="G2438" t="s">
        <v>1139</v>
      </c>
      <c r="H2438" t="str">
        <f>VLOOKUP(E2438,GDD!$A$2:$B$57,2)</f>
        <v>900+</v>
      </c>
      <c r="I2438" cm="1">
        <f t="array" ref="I2438">IF(H2438="0-650",1,IF(H2438="650-900",2,IF(H2438="900+",3,NA)))</f>
        <v>3</v>
      </c>
      <c r="J2438">
        <v>7.0178498019818599E-3</v>
      </c>
      <c r="K2438">
        <v>2.0539880375243002E-3</v>
      </c>
      <c r="L2438">
        <v>0.87234133543848302</v>
      </c>
    </row>
    <row r="2439" spans="1:12" x14ac:dyDescent="0.2">
      <c r="A2439" t="s">
        <v>1310</v>
      </c>
      <c r="B2439" t="str">
        <f t="shared" si="114"/>
        <v>SR700670</v>
      </c>
      <c r="C2439">
        <f>VLOOKUP(B2439,GDD!$D$2:$E$31,2)</f>
        <v>30</v>
      </c>
      <c r="D2439" t="str">
        <f t="shared" si="116"/>
        <v>SbDIV19</v>
      </c>
      <c r="E2439" s="2">
        <v>20190905</v>
      </c>
      <c r="F2439" t="str">
        <f t="shared" si="115"/>
        <v>RS1234</v>
      </c>
      <c r="G2439" t="s">
        <v>1139</v>
      </c>
      <c r="H2439" t="str">
        <f>VLOOKUP(E2439,GDD!$A$2:$B$57,2)</f>
        <v>900+</v>
      </c>
      <c r="I2439" cm="1">
        <f t="array" ref="I2439">IF(H2439="0-650",1,IF(H2439="650-900",2,IF(H2439="900+",3,NA)))</f>
        <v>3</v>
      </c>
      <c r="J2439">
        <v>1.1761133372233999E-3</v>
      </c>
      <c r="K2439">
        <v>2.5774243507359498E-4</v>
      </c>
      <c r="L2439">
        <v>0.90124694038200404</v>
      </c>
    </row>
    <row r="2440" spans="1:12" x14ac:dyDescent="0.2">
      <c r="A2440" t="s">
        <v>1311</v>
      </c>
      <c r="B2440" t="str">
        <f t="shared" si="114"/>
        <v>CC</v>
      </c>
      <c r="C2440">
        <f>VLOOKUP(B2440,GDD!$D$2:$E$31,2)</f>
        <v>1</v>
      </c>
      <c r="D2440" t="str">
        <f t="shared" si="116"/>
        <v>SbDIV19</v>
      </c>
      <c r="E2440" s="2">
        <v>20190702</v>
      </c>
      <c r="F2440" t="str">
        <f t="shared" si="115"/>
        <v>RS23</v>
      </c>
      <c r="G2440" t="s">
        <v>1139</v>
      </c>
      <c r="H2440" t="str">
        <f>VLOOKUP(E2440,GDD!$A$2:$B$57,2)</f>
        <v>0-650</v>
      </c>
      <c r="I2440" cm="1">
        <f t="array" ref="I2440">IF(H2440="0-650",1,IF(H2440="650-900",2,IF(H2440="900+",3,NA)))</f>
        <v>1</v>
      </c>
      <c r="J2440">
        <v>1.35250548082105E-3</v>
      </c>
      <c r="K2440">
        <v>1.73948711029371E-3</v>
      </c>
      <c r="L2440">
        <v>0.60862012264613796</v>
      </c>
    </row>
    <row r="2441" spans="1:12" x14ac:dyDescent="0.2">
      <c r="A2441" t="s">
        <v>1312</v>
      </c>
      <c r="B2441" t="str">
        <f t="shared" si="114"/>
        <v>CC</v>
      </c>
      <c r="C2441">
        <f>VLOOKUP(B2441,GDD!$D$2:$E$31,2)</f>
        <v>1</v>
      </c>
      <c r="D2441" t="str">
        <f t="shared" si="116"/>
        <v>SbDIV19</v>
      </c>
      <c r="E2441" s="2">
        <v>20190723</v>
      </c>
      <c r="F2441" t="str">
        <f t="shared" si="115"/>
        <v>RS23</v>
      </c>
      <c r="G2441" t="s">
        <v>1139</v>
      </c>
      <c r="H2441" t="str">
        <f>VLOOKUP(E2441,GDD!$A$2:$B$57,2)</f>
        <v>0-650</v>
      </c>
      <c r="I2441" cm="1">
        <f t="array" ref="I2441">IF(H2441="0-650",1,IF(H2441="650-900",2,IF(H2441="900+",3,NA)))</f>
        <v>1</v>
      </c>
      <c r="J2441">
        <v>2.9395968903504202E-4</v>
      </c>
      <c r="K2441">
        <v>7.3837604183123499E-4</v>
      </c>
      <c r="L2441">
        <v>0.443279354846771</v>
      </c>
    </row>
    <row r="2442" spans="1:12" x14ac:dyDescent="0.2">
      <c r="A2442" t="s">
        <v>1313</v>
      </c>
      <c r="B2442" t="str">
        <f t="shared" si="114"/>
        <v>CC</v>
      </c>
      <c r="C2442">
        <f>VLOOKUP(B2442,GDD!$D$2:$E$31,2)</f>
        <v>1</v>
      </c>
      <c r="D2442" t="str">
        <f t="shared" si="116"/>
        <v>SbDIV19</v>
      </c>
      <c r="E2442" s="2">
        <v>20190802</v>
      </c>
      <c r="F2442" t="str">
        <f t="shared" si="115"/>
        <v>RS23</v>
      </c>
      <c r="G2442" t="s">
        <v>1139</v>
      </c>
      <c r="H2442" t="str">
        <f>VLOOKUP(E2442,GDD!$A$2:$B$57,2)</f>
        <v>650-900</v>
      </c>
      <c r="I2442" cm="1">
        <f t="array" ref="I2442">IF(H2442="0-650",1,IF(H2442="650-900",2,IF(H2442="900+",3,NA)))</f>
        <v>2</v>
      </c>
      <c r="J2442">
        <v>2.4568992142602001E-4</v>
      </c>
      <c r="K2442">
        <v>6.0360630808015397E-4</v>
      </c>
      <c r="L2442">
        <v>0.44875439057719002</v>
      </c>
    </row>
    <row r="2443" spans="1:12" x14ac:dyDescent="0.2">
      <c r="A2443" t="s">
        <v>1314</v>
      </c>
      <c r="B2443" t="str">
        <f t="shared" si="114"/>
        <v>CC</v>
      </c>
      <c r="C2443">
        <f>VLOOKUP(B2443,GDD!$D$2:$E$31,2)</f>
        <v>1</v>
      </c>
      <c r="D2443" t="str">
        <f t="shared" si="116"/>
        <v>SbDIV19</v>
      </c>
      <c r="E2443" s="2">
        <v>20190810</v>
      </c>
      <c r="F2443" t="str">
        <f t="shared" si="115"/>
        <v>RS23</v>
      </c>
      <c r="G2443" t="s">
        <v>1139</v>
      </c>
      <c r="H2443" t="str">
        <f>VLOOKUP(E2443,GDD!$A$2:$B$57,2)</f>
        <v>650-900</v>
      </c>
      <c r="I2443" cm="1">
        <f t="array" ref="I2443">IF(H2443="0-650",1,IF(H2443="650-900",2,IF(H2443="900+",3,NA)))</f>
        <v>2</v>
      </c>
      <c r="J2443">
        <v>2.2035577018096299E-4</v>
      </c>
      <c r="K2443">
        <v>5.4606590494516198E-4</v>
      </c>
      <c r="L2443">
        <v>0.44661695750937602</v>
      </c>
    </row>
    <row r="2444" spans="1:12" x14ac:dyDescent="0.2">
      <c r="A2444" t="s">
        <v>1315</v>
      </c>
      <c r="B2444" t="str">
        <f t="shared" si="114"/>
        <v>CC</v>
      </c>
      <c r="C2444">
        <f>VLOOKUP(B2444,GDD!$D$2:$E$31,2)</f>
        <v>1</v>
      </c>
      <c r="D2444" t="str">
        <f t="shared" si="116"/>
        <v>SbDIV19</v>
      </c>
      <c r="E2444" s="2">
        <v>20190824</v>
      </c>
      <c r="F2444" t="str">
        <f t="shared" si="115"/>
        <v>RS23</v>
      </c>
      <c r="G2444" t="s">
        <v>1139</v>
      </c>
      <c r="H2444" t="str">
        <f>VLOOKUP(E2444,GDD!$A$2:$B$57,2)</f>
        <v>900+</v>
      </c>
      <c r="I2444" cm="1">
        <f t="array" ref="I2444">IF(H2444="0-650",1,IF(H2444="650-900",2,IF(H2444="900+",3,NA)))</f>
        <v>3</v>
      </c>
      <c r="J2444">
        <v>6.0258181831874299E-4</v>
      </c>
      <c r="K2444">
        <v>2.2973191487312399E-3</v>
      </c>
      <c r="L2444">
        <v>0.344088382581618</v>
      </c>
    </row>
    <row r="2445" spans="1:12" x14ac:dyDescent="0.2">
      <c r="A2445" t="s">
        <v>1316</v>
      </c>
      <c r="B2445" t="str">
        <f t="shared" si="114"/>
        <v>CC</v>
      </c>
      <c r="C2445">
        <f>VLOOKUP(B2445,GDD!$D$2:$E$31,2)</f>
        <v>1</v>
      </c>
      <c r="D2445" t="str">
        <f t="shared" si="116"/>
        <v>SbDIV19</v>
      </c>
      <c r="E2445" s="2">
        <v>20190905</v>
      </c>
      <c r="F2445" t="str">
        <f t="shared" si="115"/>
        <v>RS23</v>
      </c>
      <c r="G2445" t="s">
        <v>1139</v>
      </c>
      <c r="H2445" t="str">
        <f>VLOOKUP(E2445,GDD!$A$2:$B$57,2)</f>
        <v>900+</v>
      </c>
      <c r="I2445" cm="1">
        <f t="array" ref="I2445">IF(H2445="0-650",1,IF(H2445="650-900",2,IF(H2445="900+",3,NA)))</f>
        <v>3</v>
      </c>
      <c r="J2445">
        <v>1.7779579138872E-3</v>
      </c>
      <c r="K2445">
        <v>1.1780528114746999E-3</v>
      </c>
      <c r="L2445">
        <v>0.75114900388069294</v>
      </c>
    </row>
    <row r="2446" spans="1:12" x14ac:dyDescent="0.2">
      <c r="A2446" t="s">
        <v>1317</v>
      </c>
      <c r="B2446" t="str">
        <f t="shared" si="114"/>
        <v>height_30p</v>
      </c>
      <c r="C2446">
        <f>VLOOKUP(B2446,GDD!$D$2:$E$31,2)</f>
        <v>2</v>
      </c>
      <c r="D2446" t="str">
        <f t="shared" si="116"/>
        <v>SbDIV19</v>
      </c>
      <c r="E2446" s="2">
        <v>20190712</v>
      </c>
      <c r="F2446" t="str">
        <f t="shared" si="115"/>
        <v>RS23</v>
      </c>
      <c r="G2446" t="s">
        <v>1139</v>
      </c>
      <c r="H2446" t="str">
        <f>VLOOKUP(E2446,GDD!$A$2:$B$57,2)</f>
        <v>0-650</v>
      </c>
      <c r="I2446" cm="1">
        <f t="array" ref="I2446">IF(H2446="0-650",1,IF(H2446="650-900",2,IF(H2446="900+",3,NA)))</f>
        <v>1</v>
      </c>
      <c r="J2446">
        <v>8.5047085136369903E-4</v>
      </c>
      <c r="K2446">
        <v>2.5967233611049901E-3</v>
      </c>
      <c r="L2446">
        <v>0.39578275120644302</v>
      </c>
    </row>
    <row r="2447" spans="1:12" x14ac:dyDescent="0.2">
      <c r="A2447" t="s">
        <v>1318</v>
      </c>
      <c r="B2447" t="str">
        <f t="shared" si="114"/>
        <v>height_50p</v>
      </c>
      <c r="C2447">
        <f>VLOOKUP(B2447,GDD!$D$2:$E$31,2)</f>
        <v>3</v>
      </c>
      <c r="D2447" t="str">
        <f t="shared" si="116"/>
        <v>SbDIV19</v>
      </c>
      <c r="E2447" s="2">
        <v>20190712</v>
      </c>
      <c r="F2447" t="str">
        <f t="shared" si="115"/>
        <v>RS23</v>
      </c>
      <c r="G2447" t="s">
        <v>1139</v>
      </c>
      <c r="H2447" t="str">
        <f>VLOOKUP(E2447,GDD!$A$2:$B$57,2)</f>
        <v>0-650</v>
      </c>
      <c r="I2447" cm="1">
        <f t="array" ref="I2447">IF(H2447="0-650",1,IF(H2447="650-900",2,IF(H2447="900+",3,NA)))</f>
        <v>1</v>
      </c>
      <c r="J2447">
        <v>9.9175017184499202E-4</v>
      </c>
      <c r="K2447">
        <v>2.0431830628349999E-3</v>
      </c>
      <c r="L2447">
        <v>0.49258909714030402</v>
      </c>
    </row>
    <row r="2448" spans="1:12" x14ac:dyDescent="0.2">
      <c r="A2448" t="s">
        <v>1319</v>
      </c>
      <c r="B2448" t="str">
        <f t="shared" si="114"/>
        <v>height_70p</v>
      </c>
      <c r="C2448">
        <f>VLOOKUP(B2448,GDD!$D$2:$E$31,2)</f>
        <v>4</v>
      </c>
      <c r="D2448" t="str">
        <f t="shared" si="116"/>
        <v>SbDIV19</v>
      </c>
      <c r="E2448" s="2">
        <v>20190712</v>
      </c>
      <c r="F2448" t="str">
        <f t="shared" si="115"/>
        <v>RS23</v>
      </c>
      <c r="G2448" t="s">
        <v>1139</v>
      </c>
      <c r="H2448" t="str">
        <f>VLOOKUP(E2448,GDD!$A$2:$B$57,2)</f>
        <v>0-650</v>
      </c>
      <c r="I2448" cm="1">
        <f t="array" ref="I2448">IF(H2448="0-650",1,IF(H2448="650-900",2,IF(H2448="900+",3,NA)))</f>
        <v>1</v>
      </c>
      <c r="J2448">
        <v>1.0423416926626499E-3</v>
      </c>
      <c r="K2448">
        <v>1.8161765195448701E-3</v>
      </c>
      <c r="L2448">
        <v>0.53441636874028797</v>
      </c>
    </row>
    <row r="2449" spans="1:12" x14ac:dyDescent="0.2">
      <c r="A2449" t="s">
        <v>1320</v>
      </c>
      <c r="B2449" t="str">
        <f t="shared" si="114"/>
        <v>height_90p</v>
      </c>
      <c r="C2449">
        <f>VLOOKUP(B2449,GDD!$D$2:$E$31,2)</f>
        <v>5</v>
      </c>
      <c r="D2449" t="str">
        <f t="shared" si="116"/>
        <v>SbDIV19</v>
      </c>
      <c r="E2449" s="2">
        <v>20190712</v>
      </c>
      <c r="F2449" t="str">
        <f t="shared" si="115"/>
        <v>RS23</v>
      </c>
      <c r="G2449" t="s">
        <v>1139</v>
      </c>
      <c r="H2449" t="str">
        <f>VLOOKUP(E2449,GDD!$A$2:$B$57,2)</f>
        <v>0-650</v>
      </c>
      <c r="I2449" cm="1">
        <f t="array" ref="I2449">IF(H2449="0-650",1,IF(H2449="650-900",2,IF(H2449="900+",3,NA)))</f>
        <v>1</v>
      </c>
      <c r="J2449">
        <v>1.09734299322865E-3</v>
      </c>
      <c r="K2449">
        <v>1.63499865630265E-3</v>
      </c>
      <c r="L2449">
        <v>0.57307224776493604</v>
      </c>
    </row>
    <row r="2450" spans="1:12" x14ac:dyDescent="0.2">
      <c r="A2450" t="s">
        <v>1321</v>
      </c>
      <c r="B2450" t="str">
        <f t="shared" si="114"/>
        <v>height_95p</v>
      </c>
      <c r="C2450">
        <f>VLOOKUP(B2450,GDD!$D$2:$E$31,2)</f>
        <v>6</v>
      </c>
      <c r="D2450" t="str">
        <f t="shared" si="116"/>
        <v>SbDIV19</v>
      </c>
      <c r="E2450" s="2">
        <v>20190712</v>
      </c>
      <c r="F2450" t="str">
        <f t="shared" si="115"/>
        <v>RS23</v>
      </c>
      <c r="G2450" t="s">
        <v>1139</v>
      </c>
      <c r="H2450" t="str">
        <f>VLOOKUP(E2450,GDD!$A$2:$B$57,2)</f>
        <v>0-650</v>
      </c>
      <c r="I2450" cm="1">
        <f t="array" ref="I2450">IF(H2450="0-650",1,IF(H2450="650-900",2,IF(H2450="900+",3,NA)))</f>
        <v>1</v>
      </c>
      <c r="J2450">
        <v>1.13300597963097E-3</v>
      </c>
      <c r="K2450">
        <v>1.57539879680254E-3</v>
      </c>
      <c r="L2450">
        <v>0.58989056447154498</v>
      </c>
    </row>
    <row r="2451" spans="1:12" x14ac:dyDescent="0.2">
      <c r="A2451" t="s">
        <v>1322</v>
      </c>
      <c r="B2451" t="str">
        <f t="shared" si="114"/>
        <v>height_99p</v>
      </c>
      <c r="C2451">
        <f>VLOOKUP(B2451,GDD!$D$2:$E$31,2)</f>
        <v>7</v>
      </c>
      <c r="D2451" t="str">
        <f t="shared" si="116"/>
        <v>SbDIV19</v>
      </c>
      <c r="E2451" s="2">
        <v>20190712</v>
      </c>
      <c r="F2451" t="str">
        <f t="shared" si="115"/>
        <v>RS23</v>
      </c>
      <c r="G2451" t="s">
        <v>1139</v>
      </c>
      <c r="H2451" t="str">
        <f>VLOOKUP(E2451,GDD!$A$2:$B$57,2)</f>
        <v>0-650</v>
      </c>
      <c r="I2451" cm="1">
        <f t="array" ref="I2451">IF(H2451="0-650",1,IF(H2451="650-900",2,IF(H2451="900+",3,NA)))</f>
        <v>1</v>
      </c>
      <c r="J2451">
        <v>1.20806491165432E-3</v>
      </c>
      <c r="K2451">
        <v>1.54318300998881E-3</v>
      </c>
      <c r="L2451">
        <v>0.61023968679342999</v>
      </c>
    </row>
    <row r="2452" spans="1:12" x14ac:dyDescent="0.2">
      <c r="A2452" t="s">
        <v>1323</v>
      </c>
      <c r="B2452" t="str">
        <f t="shared" si="114"/>
        <v>canopy_cover_5p</v>
      </c>
      <c r="C2452">
        <f>VLOOKUP(B2452,GDD!$D$2:$E$31,2)</f>
        <v>8</v>
      </c>
      <c r="D2452" t="str">
        <f t="shared" si="116"/>
        <v>SbDIV19</v>
      </c>
      <c r="E2452" s="2">
        <v>20190712</v>
      </c>
      <c r="F2452" t="str">
        <f t="shared" si="115"/>
        <v>RS23</v>
      </c>
      <c r="G2452" t="s">
        <v>1139</v>
      </c>
      <c r="H2452" t="str">
        <f>VLOOKUP(E2452,GDD!$A$2:$B$57,2)</f>
        <v>0-650</v>
      </c>
      <c r="I2452" cm="1">
        <f t="array" ref="I2452">IF(H2452="0-650",1,IF(H2452="650-900",2,IF(H2452="900+",3,NA)))</f>
        <v>1</v>
      </c>
      <c r="J2452">
        <v>10.311990106114999</v>
      </c>
      <c r="K2452">
        <v>47.921034397437403</v>
      </c>
      <c r="L2452">
        <v>0.30088227903479497</v>
      </c>
    </row>
    <row r="2453" spans="1:12" x14ac:dyDescent="0.2">
      <c r="A2453" t="s">
        <v>1324</v>
      </c>
      <c r="B2453" t="str">
        <f t="shared" si="114"/>
        <v>pcanopy_cover_10p</v>
      </c>
      <c r="C2453">
        <f>VLOOKUP(B2453,GDD!$D$2:$E$31,2)</f>
        <v>9</v>
      </c>
      <c r="D2453" t="str">
        <f t="shared" si="116"/>
        <v>SbDIV19</v>
      </c>
      <c r="E2453" s="2">
        <v>20190712</v>
      </c>
      <c r="F2453" t="str">
        <f t="shared" si="115"/>
        <v>RS23</v>
      </c>
      <c r="G2453" t="s">
        <v>1139</v>
      </c>
      <c r="H2453" t="str">
        <f>VLOOKUP(E2453,GDD!$A$2:$B$57,2)</f>
        <v>0-650</v>
      </c>
      <c r="I2453" cm="1">
        <f t="array" ref="I2453">IF(H2453="0-650",1,IF(H2453="650-900",2,IF(H2453="900+",3,NA)))</f>
        <v>1</v>
      </c>
      <c r="J2453">
        <v>10.2785837208276</v>
      </c>
      <c r="K2453">
        <v>37.374349614295703</v>
      </c>
      <c r="L2453">
        <v>0.35485291058062401</v>
      </c>
    </row>
    <row r="2454" spans="1:12" x14ac:dyDescent="0.2">
      <c r="A2454" t="s">
        <v>1325</v>
      </c>
      <c r="B2454" t="str">
        <f t="shared" si="114"/>
        <v>canopy_cover_20p</v>
      </c>
      <c r="C2454">
        <f>VLOOKUP(B2454,GDD!$D$2:$E$31,2)</f>
        <v>10</v>
      </c>
      <c r="D2454" t="str">
        <f t="shared" si="116"/>
        <v>SbDIV19</v>
      </c>
      <c r="E2454" s="2">
        <v>20190712</v>
      </c>
      <c r="F2454" t="str">
        <f t="shared" si="115"/>
        <v>RS23</v>
      </c>
      <c r="G2454" t="s">
        <v>1139</v>
      </c>
      <c r="H2454" t="str">
        <f>VLOOKUP(E2454,GDD!$A$2:$B$57,2)</f>
        <v>0-650</v>
      </c>
      <c r="I2454" cm="1">
        <f t="array" ref="I2454">IF(H2454="0-650",1,IF(H2454="650-900",2,IF(H2454="900+",3,NA)))</f>
        <v>1</v>
      </c>
      <c r="J2454">
        <v>11.2886705910839</v>
      </c>
      <c r="K2454">
        <v>25.869891360238501</v>
      </c>
      <c r="L2454">
        <v>0.46601921301501897</v>
      </c>
    </row>
    <row r="2455" spans="1:12" x14ac:dyDescent="0.2">
      <c r="A2455" t="s">
        <v>1326</v>
      </c>
      <c r="B2455" t="str">
        <f t="shared" si="114"/>
        <v>canopy_cover_30p</v>
      </c>
      <c r="C2455">
        <f>VLOOKUP(B2455,GDD!$D$2:$E$31,2)</f>
        <v>11</v>
      </c>
      <c r="D2455" t="str">
        <f t="shared" si="116"/>
        <v>SbDIV19</v>
      </c>
      <c r="E2455" s="2">
        <v>20190712</v>
      </c>
      <c r="F2455" t="str">
        <f t="shared" si="115"/>
        <v>RS23</v>
      </c>
      <c r="G2455" t="s">
        <v>1139</v>
      </c>
      <c r="H2455" t="str">
        <f>VLOOKUP(E2455,GDD!$A$2:$B$57,2)</f>
        <v>0-650</v>
      </c>
      <c r="I2455" cm="1">
        <f t="array" ref="I2455">IF(H2455="0-650",1,IF(H2455="650-900",2,IF(H2455="900+",3,NA)))</f>
        <v>1</v>
      </c>
      <c r="J2455">
        <v>12.087806985879199</v>
      </c>
      <c r="K2455">
        <v>30.405078132397001</v>
      </c>
      <c r="L2455">
        <v>0.442933444772456</v>
      </c>
    </row>
    <row r="2456" spans="1:12" x14ac:dyDescent="0.2">
      <c r="A2456" t="s">
        <v>1327</v>
      </c>
      <c r="B2456" t="str">
        <f t="shared" si="114"/>
        <v>canopy_cover_40p</v>
      </c>
      <c r="C2456">
        <f>VLOOKUP(B2456,GDD!$D$2:$E$31,2)</f>
        <v>12</v>
      </c>
      <c r="D2456" t="str">
        <f t="shared" si="116"/>
        <v>SbDIV19</v>
      </c>
      <c r="E2456" s="2">
        <v>20190712</v>
      </c>
      <c r="F2456" t="str">
        <f t="shared" si="115"/>
        <v>RS23</v>
      </c>
      <c r="G2456" t="s">
        <v>1139</v>
      </c>
      <c r="H2456" t="str">
        <f>VLOOKUP(E2456,GDD!$A$2:$B$57,2)</f>
        <v>0-650</v>
      </c>
      <c r="I2456" cm="1">
        <f t="array" ref="I2456">IF(H2456="0-650",1,IF(H2456="650-900",2,IF(H2456="900+",3,NA)))</f>
        <v>1</v>
      </c>
      <c r="J2456">
        <v>12.620951822321601</v>
      </c>
      <c r="K2456">
        <v>36.358164122653299</v>
      </c>
      <c r="L2456">
        <v>0.40977071226606798</v>
      </c>
    </row>
    <row r="2457" spans="1:12" x14ac:dyDescent="0.2">
      <c r="A2457" t="s">
        <v>1328</v>
      </c>
      <c r="B2457" t="str">
        <f t="shared" si="114"/>
        <v>canopy_cover_50p</v>
      </c>
      <c r="C2457">
        <f>VLOOKUP(B2457,GDD!$D$2:$E$31,2)</f>
        <v>13</v>
      </c>
      <c r="D2457" t="str">
        <f t="shared" si="116"/>
        <v>SbDIV19</v>
      </c>
      <c r="E2457" s="2">
        <v>20190712</v>
      </c>
      <c r="F2457" t="str">
        <f t="shared" si="115"/>
        <v>RS23</v>
      </c>
      <c r="G2457" t="s">
        <v>1139</v>
      </c>
      <c r="H2457" t="str">
        <f>VLOOKUP(E2457,GDD!$A$2:$B$57,2)</f>
        <v>0-650</v>
      </c>
      <c r="I2457" cm="1">
        <f t="array" ref="I2457">IF(H2457="0-650",1,IF(H2457="650-900",2,IF(H2457="900+",3,NA)))</f>
        <v>1</v>
      </c>
      <c r="J2457">
        <v>12.762092767305701</v>
      </c>
      <c r="K2457">
        <v>41.842866099262601</v>
      </c>
      <c r="L2457">
        <v>0.37888233068785598</v>
      </c>
    </row>
    <row r="2458" spans="1:12" x14ac:dyDescent="0.2">
      <c r="A2458" t="s">
        <v>1329</v>
      </c>
      <c r="B2458" t="str">
        <f t="shared" si="114"/>
        <v>canopy_cover_75p</v>
      </c>
      <c r="C2458">
        <f>VLOOKUP(B2458,GDD!$D$2:$E$31,2)</f>
        <v>14</v>
      </c>
      <c r="D2458" t="str">
        <f t="shared" si="116"/>
        <v>SbDIV19</v>
      </c>
      <c r="E2458" s="2">
        <v>20190712</v>
      </c>
      <c r="F2458" t="str">
        <f t="shared" si="115"/>
        <v>RS23</v>
      </c>
      <c r="G2458" t="s">
        <v>1139</v>
      </c>
      <c r="H2458" t="str">
        <f>VLOOKUP(E2458,GDD!$A$2:$B$57,2)</f>
        <v>0-650</v>
      </c>
      <c r="I2458" cm="1">
        <f t="array" ref="I2458">IF(H2458="0-650",1,IF(H2458="650-900",2,IF(H2458="900+",3,NA)))</f>
        <v>1</v>
      </c>
      <c r="J2458">
        <v>3.7671546592159801</v>
      </c>
      <c r="K2458">
        <v>18.624027242462802</v>
      </c>
      <c r="L2458">
        <v>0.28802708080816303</v>
      </c>
    </row>
    <row r="2459" spans="1:12" x14ac:dyDescent="0.2">
      <c r="A2459" t="s">
        <v>1330</v>
      </c>
      <c r="B2459" t="str">
        <f t="shared" si="114"/>
        <v>standard_deviation_ht</v>
      </c>
      <c r="C2459">
        <f>VLOOKUP(B2459,GDD!$D$2:$E$31,2)</f>
        <v>15</v>
      </c>
      <c r="D2459" t="str">
        <f t="shared" si="116"/>
        <v>SbDIV19</v>
      </c>
      <c r="E2459" s="2">
        <v>20190712</v>
      </c>
      <c r="F2459" t="str">
        <f t="shared" si="115"/>
        <v>RS23</v>
      </c>
      <c r="G2459" t="s">
        <v>1139</v>
      </c>
      <c r="H2459" t="str">
        <f>VLOOKUP(E2459,GDD!$A$2:$B$57,2)</f>
        <v>0-650</v>
      </c>
      <c r="I2459" cm="1">
        <f t="array" ref="I2459">IF(H2459="0-650",1,IF(H2459="650-900",2,IF(H2459="900+",3,NA)))</f>
        <v>1</v>
      </c>
      <c r="J2459" s="1">
        <v>8.7046574635341799E-5</v>
      </c>
      <c r="K2459">
        <v>3.1637004037498001E-4</v>
      </c>
      <c r="L2459">
        <v>0.35495660621637598</v>
      </c>
    </row>
    <row r="2460" spans="1:12" x14ac:dyDescent="0.2">
      <c r="A2460" t="s">
        <v>1331</v>
      </c>
      <c r="B2460" t="str">
        <f t="shared" si="114"/>
        <v>quadratic_mean_ht</v>
      </c>
      <c r="C2460">
        <f>VLOOKUP(B2460,GDD!$D$2:$E$31,2)</f>
        <v>16</v>
      </c>
      <c r="D2460" t="str">
        <f t="shared" si="116"/>
        <v>SbDIV19</v>
      </c>
      <c r="E2460" s="2">
        <v>20190712</v>
      </c>
      <c r="F2460" t="str">
        <f t="shared" si="115"/>
        <v>RS23</v>
      </c>
      <c r="G2460" t="s">
        <v>1139</v>
      </c>
      <c r="H2460" t="str">
        <f>VLOOKUP(E2460,GDD!$A$2:$B$57,2)</f>
        <v>0-650</v>
      </c>
      <c r="I2460" cm="1">
        <f t="array" ref="I2460">IF(H2460="0-650",1,IF(H2460="650-900",2,IF(H2460="900+",3,NA)))</f>
        <v>1</v>
      </c>
      <c r="J2460">
        <v>7.6648604498029296E-4</v>
      </c>
      <c r="K2460">
        <v>1.3472067937186801E-3</v>
      </c>
      <c r="L2460">
        <v>0.53224891642921102</v>
      </c>
    </row>
    <row r="2461" spans="1:12" x14ac:dyDescent="0.2">
      <c r="A2461" t="s">
        <v>1332</v>
      </c>
      <c r="B2461" t="str">
        <f t="shared" si="114"/>
        <v>skewness_ht</v>
      </c>
      <c r="C2461">
        <f>VLOOKUP(B2461,GDD!$D$2:$E$31,2)</f>
        <v>17</v>
      </c>
      <c r="D2461" t="str">
        <f t="shared" si="116"/>
        <v>SbDIV19</v>
      </c>
      <c r="E2461" s="2">
        <v>20190712</v>
      </c>
      <c r="F2461" t="str">
        <f t="shared" si="115"/>
        <v>RS23</v>
      </c>
      <c r="G2461" t="s">
        <v>1139</v>
      </c>
      <c r="H2461" t="str">
        <f>VLOOKUP(E2461,GDD!$A$2:$B$57,2)</f>
        <v>0-650</v>
      </c>
      <c r="I2461" cm="1">
        <f t="array" ref="I2461">IF(H2461="0-650",1,IF(H2461="650-900",2,IF(H2461="900+",3,NA)))</f>
        <v>1</v>
      </c>
      <c r="J2461">
        <v>1.1993650037839001E-2</v>
      </c>
      <c r="K2461">
        <v>4.5838889228893703E-2</v>
      </c>
      <c r="L2461">
        <v>0.34352870054312701</v>
      </c>
    </row>
    <row r="2462" spans="1:12" x14ac:dyDescent="0.2">
      <c r="A2462" t="s">
        <v>1333</v>
      </c>
      <c r="B2462" t="str">
        <f t="shared" si="114"/>
        <v>kurtosis_ht</v>
      </c>
      <c r="C2462">
        <f>VLOOKUP(B2462,GDD!$D$2:$E$31,2)</f>
        <v>18</v>
      </c>
      <c r="D2462" t="str">
        <f t="shared" si="116"/>
        <v>SbDIV19</v>
      </c>
      <c r="E2462" s="2">
        <v>20190712</v>
      </c>
      <c r="F2462" t="str">
        <f t="shared" si="115"/>
        <v>RS23</v>
      </c>
      <c r="G2462" t="s">
        <v>1139</v>
      </c>
      <c r="H2462" t="str">
        <f>VLOOKUP(E2462,GDD!$A$2:$B$57,2)</f>
        <v>0-650</v>
      </c>
      <c r="I2462" cm="1">
        <f t="array" ref="I2462">IF(H2462="0-650",1,IF(H2462="650-900",2,IF(H2462="900+",3,NA)))</f>
        <v>1</v>
      </c>
      <c r="J2462">
        <v>1.21062843855299E-2</v>
      </c>
      <c r="K2462">
        <v>7.5204931632779401E-2</v>
      </c>
      <c r="L2462">
        <v>0.24354433246367099</v>
      </c>
    </row>
    <row r="2463" spans="1:12" x14ac:dyDescent="0.2">
      <c r="A2463" t="s">
        <v>1334</v>
      </c>
      <c r="B2463" t="str">
        <f t="shared" si="114"/>
        <v>variation_ht</v>
      </c>
      <c r="C2463">
        <f>VLOOKUP(B2463,GDD!$D$2:$E$31,2)</f>
        <v>19</v>
      </c>
      <c r="D2463" t="str">
        <f t="shared" si="116"/>
        <v>SbDIV19</v>
      </c>
      <c r="E2463" s="2">
        <v>20190712</v>
      </c>
      <c r="F2463" t="str">
        <f t="shared" si="115"/>
        <v>RS23</v>
      </c>
      <c r="G2463" t="s">
        <v>1139</v>
      </c>
      <c r="H2463" t="str">
        <f>VLOOKUP(E2463,GDD!$A$2:$B$57,2)</f>
        <v>0-650</v>
      </c>
      <c r="I2463" cm="1">
        <f t="array" ref="I2463">IF(H2463="0-650",1,IF(H2463="650-900",2,IF(H2463="900+",3,NA)))</f>
        <v>1</v>
      </c>
      <c r="J2463">
        <v>2.5368998154733698E-4</v>
      </c>
      <c r="K2463">
        <v>2.90177240237534E-3</v>
      </c>
      <c r="L2463">
        <v>0.14882877287437499</v>
      </c>
    </row>
    <row r="2464" spans="1:12" x14ac:dyDescent="0.2">
      <c r="A2464" t="s">
        <v>1335</v>
      </c>
      <c r="B2464" t="str">
        <f t="shared" si="114"/>
        <v>plot_volume</v>
      </c>
      <c r="C2464">
        <f>VLOOKUP(B2464,GDD!$D$2:$E$31,2)</f>
        <v>20</v>
      </c>
      <c r="D2464" t="str">
        <f t="shared" si="116"/>
        <v>SbDIV19</v>
      </c>
      <c r="E2464" s="2">
        <v>20190712</v>
      </c>
      <c r="F2464" t="str">
        <f t="shared" si="115"/>
        <v>RS23</v>
      </c>
      <c r="G2464" t="s">
        <v>1139</v>
      </c>
      <c r="H2464" t="str">
        <f>VLOOKUP(E2464,GDD!$A$2:$B$57,2)</f>
        <v>0-650</v>
      </c>
      <c r="I2464" cm="1">
        <f t="array" ref="I2464">IF(H2464="0-650",1,IF(H2464="650-900",2,IF(H2464="900+",3,NA)))</f>
        <v>1</v>
      </c>
      <c r="J2464" s="1">
        <v>2.6464677343120999E-7</v>
      </c>
      <c r="K2464" s="1">
        <v>4.8003732641721597E-7</v>
      </c>
      <c r="L2464">
        <v>0.524400432875473</v>
      </c>
    </row>
    <row r="2465" spans="1:12" x14ac:dyDescent="0.2">
      <c r="A2465" t="s">
        <v>1336</v>
      </c>
      <c r="B2465" t="str">
        <f t="shared" si="114"/>
        <v>height_30p</v>
      </c>
      <c r="C2465">
        <f>VLOOKUP(B2465,GDD!$D$2:$E$31,2)</f>
        <v>2</v>
      </c>
      <c r="D2465" t="str">
        <f t="shared" si="116"/>
        <v>SbDIV19</v>
      </c>
      <c r="E2465" s="2">
        <v>20190723</v>
      </c>
      <c r="F2465" t="str">
        <f t="shared" si="115"/>
        <v>RS23</v>
      </c>
      <c r="G2465" t="s">
        <v>1139</v>
      </c>
      <c r="H2465" t="str">
        <f>VLOOKUP(E2465,GDD!$A$2:$B$57,2)</f>
        <v>0-650</v>
      </c>
      <c r="I2465" cm="1">
        <f t="array" ref="I2465">IF(H2465="0-650",1,IF(H2465="650-900",2,IF(H2465="900+",3,NA)))</f>
        <v>1</v>
      </c>
      <c r="J2465">
        <v>1.5066218461154701E-2</v>
      </c>
      <c r="K2465">
        <v>2.7876151412485201E-3</v>
      </c>
      <c r="L2465">
        <v>0.91532166668914905</v>
      </c>
    </row>
    <row r="2466" spans="1:12" x14ac:dyDescent="0.2">
      <c r="A2466" t="s">
        <v>1337</v>
      </c>
      <c r="B2466" t="str">
        <f t="shared" si="114"/>
        <v>height_50p</v>
      </c>
      <c r="C2466">
        <f>VLOOKUP(B2466,GDD!$D$2:$E$31,2)</f>
        <v>3</v>
      </c>
      <c r="D2466" t="str">
        <f t="shared" si="116"/>
        <v>SbDIV19</v>
      </c>
      <c r="E2466" s="2">
        <v>20190723</v>
      </c>
      <c r="F2466" t="str">
        <f t="shared" si="115"/>
        <v>RS23</v>
      </c>
      <c r="G2466" t="s">
        <v>1139</v>
      </c>
      <c r="H2466" t="str">
        <f>VLOOKUP(E2466,GDD!$A$2:$B$57,2)</f>
        <v>0-650</v>
      </c>
      <c r="I2466" cm="1">
        <f t="array" ref="I2466">IF(H2466="0-650",1,IF(H2466="650-900",2,IF(H2466="900+",3,NA)))</f>
        <v>1</v>
      </c>
      <c r="J2466">
        <v>2.10066786000692E-2</v>
      </c>
      <c r="K2466">
        <v>2.8737134459306899E-3</v>
      </c>
      <c r="L2466">
        <v>0.93597903795973503</v>
      </c>
    </row>
    <row r="2467" spans="1:12" x14ac:dyDescent="0.2">
      <c r="A2467" t="s">
        <v>1338</v>
      </c>
      <c r="B2467" t="str">
        <f t="shared" si="114"/>
        <v>height_70p</v>
      </c>
      <c r="C2467">
        <f>VLOOKUP(B2467,GDD!$D$2:$E$31,2)</f>
        <v>4</v>
      </c>
      <c r="D2467" t="str">
        <f t="shared" si="116"/>
        <v>SbDIV19</v>
      </c>
      <c r="E2467" s="2">
        <v>20190723</v>
      </c>
      <c r="F2467" t="str">
        <f t="shared" si="115"/>
        <v>RS23</v>
      </c>
      <c r="G2467" t="s">
        <v>1139</v>
      </c>
      <c r="H2467" t="str">
        <f>VLOOKUP(E2467,GDD!$A$2:$B$57,2)</f>
        <v>0-650</v>
      </c>
      <c r="I2467" cm="1">
        <f t="array" ref="I2467">IF(H2467="0-650",1,IF(H2467="650-900",2,IF(H2467="900+",3,NA)))</f>
        <v>1</v>
      </c>
      <c r="J2467">
        <v>2.5249423845296302E-2</v>
      </c>
      <c r="K2467">
        <v>2.98335684400602E-3</v>
      </c>
      <c r="L2467">
        <v>0.94421776607813501</v>
      </c>
    </row>
    <row r="2468" spans="1:12" x14ac:dyDescent="0.2">
      <c r="A2468" t="s">
        <v>1339</v>
      </c>
      <c r="B2468" t="str">
        <f t="shared" si="114"/>
        <v>height_90p</v>
      </c>
      <c r="C2468">
        <f>VLOOKUP(B2468,GDD!$D$2:$E$31,2)</f>
        <v>5</v>
      </c>
      <c r="D2468" t="str">
        <f t="shared" si="116"/>
        <v>SbDIV19</v>
      </c>
      <c r="E2468" s="2">
        <v>20190723</v>
      </c>
      <c r="F2468" t="str">
        <f t="shared" si="115"/>
        <v>RS23</v>
      </c>
      <c r="G2468" t="s">
        <v>1139</v>
      </c>
      <c r="H2468" t="str">
        <f>VLOOKUP(E2468,GDD!$A$2:$B$57,2)</f>
        <v>0-650</v>
      </c>
      <c r="I2468" cm="1">
        <f t="array" ref="I2468">IF(H2468="0-650",1,IF(H2468="650-900",2,IF(H2468="900+",3,NA)))</f>
        <v>1</v>
      </c>
      <c r="J2468">
        <v>2.9631784163949699E-2</v>
      </c>
      <c r="K2468">
        <v>3.1816204509942602E-3</v>
      </c>
      <c r="L2468">
        <v>0.949049390141813</v>
      </c>
    </row>
    <row r="2469" spans="1:12" x14ac:dyDescent="0.2">
      <c r="A2469" t="s">
        <v>1340</v>
      </c>
      <c r="B2469" t="str">
        <f t="shared" si="114"/>
        <v>height_95p</v>
      </c>
      <c r="C2469">
        <f>VLOOKUP(B2469,GDD!$D$2:$E$31,2)</f>
        <v>6</v>
      </c>
      <c r="D2469" t="str">
        <f t="shared" si="116"/>
        <v>SbDIV19</v>
      </c>
      <c r="E2469" s="2">
        <v>20190723</v>
      </c>
      <c r="F2469" t="str">
        <f t="shared" si="115"/>
        <v>RS23</v>
      </c>
      <c r="G2469" t="s">
        <v>1139</v>
      </c>
      <c r="H2469" t="str">
        <f>VLOOKUP(E2469,GDD!$A$2:$B$57,2)</f>
        <v>0-650</v>
      </c>
      <c r="I2469" cm="1">
        <f t="array" ref="I2469">IF(H2469="0-650",1,IF(H2469="650-900",2,IF(H2469="900+",3,NA)))</f>
        <v>1</v>
      </c>
      <c r="J2469">
        <v>3.1315418541509099E-2</v>
      </c>
      <c r="K2469">
        <v>3.34094674322542E-3</v>
      </c>
      <c r="L2469">
        <v>0.94935794442022703</v>
      </c>
    </row>
    <row r="2470" spans="1:12" x14ac:dyDescent="0.2">
      <c r="A2470" t="s">
        <v>1341</v>
      </c>
      <c r="B2470" t="str">
        <f t="shared" si="114"/>
        <v>height_99p</v>
      </c>
      <c r="C2470">
        <f>VLOOKUP(B2470,GDD!$D$2:$E$31,2)</f>
        <v>7</v>
      </c>
      <c r="D2470" t="str">
        <f t="shared" si="116"/>
        <v>SbDIV19</v>
      </c>
      <c r="E2470" s="2">
        <v>20190723</v>
      </c>
      <c r="F2470" t="str">
        <f t="shared" si="115"/>
        <v>RS23</v>
      </c>
      <c r="G2470" t="s">
        <v>1139</v>
      </c>
      <c r="H2470" t="str">
        <f>VLOOKUP(E2470,GDD!$A$2:$B$57,2)</f>
        <v>0-650</v>
      </c>
      <c r="I2470" cm="1">
        <f t="array" ref="I2470">IF(H2470="0-650",1,IF(H2470="650-900",2,IF(H2470="900+",3,NA)))</f>
        <v>1</v>
      </c>
      <c r="J2470">
        <v>3.3205057966715697E-2</v>
      </c>
      <c r="K2470">
        <v>4.1063456597555097E-3</v>
      </c>
      <c r="L2470">
        <v>0.94176755941832102</v>
      </c>
    </row>
    <row r="2471" spans="1:12" x14ac:dyDescent="0.2">
      <c r="A2471" t="s">
        <v>1342</v>
      </c>
      <c r="B2471" t="str">
        <f t="shared" si="114"/>
        <v>canopy_cover_5p</v>
      </c>
      <c r="C2471">
        <f>VLOOKUP(B2471,GDD!$D$2:$E$31,2)</f>
        <v>8</v>
      </c>
      <c r="D2471" t="str">
        <f t="shared" si="116"/>
        <v>SbDIV19</v>
      </c>
      <c r="E2471" s="2">
        <v>20190723</v>
      </c>
      <c r="F2471" t="str">
        <f t="shared" si="115"/>
        <v>RS23</v>
      </c>
      <c r="G2471" t="s">
        <v>1139</v>
      </c>
      <c r="H2471" t="str">
        <f>VLOOKUP(E2471,GDD!$A$2:$B$57,2)</f>
        <v>0-650</v>
      </c>
      <c r="I2471" cm="1">
        <f t="array" ref="I2471">IF(H2471="0-650",1,IF(H2471="650-900",2,IF(H2471="900+",3,NA)))</f>
        <v>1</v>
      </c>
      <c r="J2471">
        <v>3.4592845163672399</v>
      </c>
      <c r="K2471">
        <v>5.5756402393967504</v>
      </c>
      <c r="L2471">
        <v>0.55374204817959805</v>
      </c>
    </row>
    <row r="2472" spans="1:12" x14ac:dyDescent="0.2">
      <c r="A2472" t="s">
        <v>1343</v>
      </c>
      <c r="B2472" t="str">
        <f t="shared" si="114"/>
        <v>pcanopy_cover_10p</v>
      </c>
      <c r="C2472">
        <f>VLOOKUP(B2472,GDD!$D$2:$E$31,2)</f>
        <v>9</v>
      </c>
      <c r="D2472" t="str">
        <f t="shared" si="116"/>
        <v>SbDIV19</v>
      </c>
      <c r="E2472" s="2">
        <v>20190723</v>
      </c>
      <c r="F2472" t="str">
        <f t="shared" si="115"/>
        <v>RS23</v>
      </c>
      <c r="G2472" t="s">
        <v>1139</v>
      </c>
      <c r="H2472" t="str">
        <f>VLOOKUP(E2472,GDD!$A$2:$B$57,2)</f>
        <v>0-650</v>
      </c>
      <c r="I2472" cm="1">
        <f t="array" ref="I2472">IF(H2472="0-650",1,IF(H2472="650-900",2,IF(H2472="900+",3,NA)))</f>
        <v>1</v>
      </c>
      <c r="J2472">
        <v>3.3511920544657801</v>
      </c>
      <c r="K2472">
        <v>5.9072791768973003</v>
      </c>
      <c r="L2472">
        <v>0.53152760363267704</v>
      </c>
    </row>
    <row r="2473" spans="1:12" x14ac:dyDescent="0.2">
      <c r="A2473" t="s">
        <v>1344</v>
      </c>
      <c r="B2473" t="str">
        <f t="shared" si="114"/>
        <v>canopy_cover_20p</v>
      </c>
      <c r="C2473">
        <f>VLOOKUP(B2473,GDD!$D$2:$E$31,2)</f>
        <v>10</v>
      </c>
      <c r="D2473" t="str">
        <f t="shared" si="116"/>
        <v>SbDIV19</v>
      </c>
      <c r="E2473" s="2">
        <v>20190723</v>
      </c>
      <c r="F2473" t="str">
        <f t="shared" si="115"/>
        <v>RS23</v>
      </c>
      <c r="G2473" t="s">
        <v>1139</v>
      </c>
      <c r="H2473" t="str">
        <f>VLOOKUP(E2473,GDD!$A$2:$B$57,2)</f>
        <v>0-650</v>
      </c>
      <c r="I2473" cm="1">
        <f t="array" ref="I2473">IF(H2473="0-650",1,IF(H2473="650-900",2,IF(H2473="900+",3,NA)))</f>
        <v>1</v>
      </c>
      <c r="J2473">
        <v>3.5439719918495798</v>
      </c>
      <c r="K2473">
        <v>7.1541040573914998</v>
      </c>
      <c r="L2473">
        <v>0.497677297762883</v>
      </c>
    </row>
    <row r="2474" spans="1:12" x14ac:dyDescent="0.2">
      <c r="A2474" t="s">
        <v>1345</v>
      </c>
      <c r="B2474" t="str">
        <f t="shared" si="114"/>
        <v>canopy_cover_30p</v>
      </c>
      <c r="C2474">
        <f>VLOOKUP(B2474,GDD!$D$2:$E$31,2)</f>
        <v>11</v>
      </c>
      <c r="D2474" t="str">
        <f t="shared" si="116"/>
        <v>SbDIV19</v>
      </c>
      <c r="E2474" s="2">
        <v>20190723</v>
      </c>
      <c r="F2474" t="str">
        <f t="shared" si="115"/>
        <v>RS23</v>
      </c>
      <c r="G2474" t="s">
        <v>1139</v>
      </c>
      <c r="H2474" t="str">
        <f>VLOOKUP(E2474,GDD!$A$2:$B$57,2)</f>
        <v>0-650</v>
      </c>
      <c r="I2474" cm="1">
        <f t="array" ref="I2474">IF(H2474="0-650",1,IF(H2474="650-900",2,IF(H2474="900+",3,NA)))</f>
        <v>1</v>
      </c>
      <c r="J2474">
        <v>3.6891363166894902</v>
      </c>
      <c r="K2474">
        <v>8.4405561807619591</v>
      </c>
      <c r="L2474">
        <v>0.46642344512782902</v>
      </c>
    </row>
    <row r="2475" spans="1:12" x14ac:dyDescent="0.2">
      <c r="A2475" t="s">
        <v>1346</v>
      </c>
      <c r="B2475" t="str">
        <f t="shared" si="114"/>
        <v>canopy_cover_40p</v>
      </c>
      <c r="C2475">
        <f>VLOOKUP(B2475,GDD!$D$2:$E$31,2)</f>
        <v>12</v>
      </c>
      <c r="D2475" t="str">
        <f t="shared" si="116"/>
        <v>SbDIV19</v>
      </c>
      <c r="E2475" s="2">
        <v>20190723</v>
      </c>
      <c r="F2475" t="str">
        <f t="shared" si="115"/>
        <v>RS23</v>
      </c>
      <c r="G2475" t="s">
        <v>1139</v>
      </c>
      <c r="H2475" t="str">
        <f>VLOOKUP(E2475,GDD!$A$2:$B$57,2)</f>
        <v>0-650</v>
      </c>
      <c r="I2475" cm="1">
        <f t="array" ref="I2475">IF(H2475="0-650",1,IF(H2475="650-900",2,IF(H2475="900+",3,NA)))</f>
        <v>1</v>
      </c>
      <c r="J2475">
        <v>4.2850234565367797</v>
      </c>
      <c r="K2475">
        <v>9.9441375798007208</v>
      </c>
      <c r="L2475">
        <v>0.462890867073945</v>
      </c>
    </row>
    <row r="2476" spans="1:12" x14ac:dyDescent="0.2">
      <c r="A2476" t="s">
        <v>1347</v>
      </c>
      <c r="B2476" t="str">
        <f t="shared" si="114"/>
        <v>canopy_cover_50p</v>
      </c>
      <c r="C2476">
        <f>VLOOKUP(B2476,GDD!$D$2:$E$31,2)</f>
        <v>13</v>
      </c>
      <c r="D2476" t="str">
        <f t="shared" si="116"/>
        <v>SbDIV19</v>
      </c>
      <c r="E2476" s="2">
        <v>20190723</v>
      </c>
      <c r="F2476" t="str">
        <f t="shared" si="115"/>
        <v>RS23</v>
      </c>
      <c r="G2476" t="s">
        <v>1139</v>
      </c>
      <c r="H2476" t="str">
        <f>VLOOKUP(E2476,GDD!$A$2:$B$57,2)</f>
        <v>0-650</v>
      </c>
      <c r="I2476" cm="1">
        <f t="array" ref="I2476">IF(H2476="0-650",1,IF(H2476="650-900",2,IF(H2476="900+",3,NA)))</f>
        <v>1</v>
      </c>
      <c r="J2476">
        <v>6.66356217939963</v>
      </c>
      <c r="K2476">
        <v>12.8043122044983</v>
      </c>
      <c r="L2476">
        <v>0.51000350962402297</v>
      </c>
    </row>
    <row r="2477" spans="1:12" x14ac:dyDescent="0.2">
      <c r="A2477" t="s">
        <v>1348</v>
      </c>
      <c r="B2477" t="str">
        <f t="shared" si="114"/>
        <v>canopy_cover_75p</v>
      </c>
      <c r="C2477">
        <f>VLOOKUP(B2477,GDD!$D$2:$E$31,2)</f>
        <v>14</v>
      </c>
      <c r="D2477" t="str">
        <f t="shared" si="116"/>
        <v>SbDIV19</v>
      </c>
      <c r="E2477" s="2">
        <v>20190723</v>
      </c>
      <c r="F2477" t="str">
        <f t="shared" si="115"/>
        <v>RS23</v>
      </c>
      <c r="G2477" t="s">
        <v>1139</v>
      </c>
      <c r="H2477" t="str">
        <f>VLOOKUP(E2477,GDD!$A$2:$B$57,2)</f>
        <v>0-650</v>
      </c>
      <c r="I2477" cm="1">
        <f t="array" ref="I2477">IF(H2477="0-650",1,IF(H2477="650-900",2,IF(H2477="900+",3,NA)))</f>
        <v>1</v>
      </c>
      <c r="J2477">
        <v>24.232655440706701</v>
      </c>
      <c r="K2477">
        <v>40.1217680772546</v>
      </c>
      <c r="L2477">
        <v>0.54709232374651195</v>
      </c>
    </row>
    <row r="2478" spans="1:12" x14ac:dyDescent="0.2">
      <c r="A2478" t="s">
        <v>1349</v>
      </c>
      <c r="B2478" t="str">
        <f t="shared" si="114"/>
        <v>standard_deviation_ht</v>
      </c>
      <c r="C2478">
        <f>VLOOKUP(B2478,GDD!$D$2:$E$31,2)</f>
        <v>15</v>
      </c>
      <c r="D2478" t="str">
        <f t="shared" si="116"/>
        <v>SbDIV19</v>
      </c>
      <c r="E2478" s="2">
        <v>20190723</v>
      </c>
      <c r="F2478" t="str">
        <f t="shared" si="115"/>
        <v>RS23</v>
      </c>
      <c r="G2478" t="s">
        <v>1139</v>
      </c>
      <c r="H2478" t="str">
        <f>VLOOKUP(E2478,GDD!$A$2:$B$57,2)</f>
        <v>0-650</v>
      </c>
      <c r="I2478" cm="1">
        <f t="array" ref="I2478">IF(H2478="0-650",1,IF(H2478="650-900",2,IF(H2478="900+",3,NA)))</f>
        <v>1</v>
      </c>
      <c r="J2478">
        <v>1.93780411047981E-3</v>
      </c>
      <c r="K2478">
        <v>3.2528944717798597E-4</v>
      </c>
      <c r="L2478">
        <v>0.92256668148686505</v>
      </c>
    </row>
    <row r="2479" spans="1:12" x14ac:dyDescent="0.2">
      <c r="A2479" t="s">
        <v>1350</v>
      </c>
      <c r="B2479" t="str">
        <f t="shared" si="114"/>
        <v>quadratic_mean_ht</v>
      </c>
      <c r="C2479">
        <f>VLOOKUP(B2479,GDD!$D$2:$E$31,2)</f>
        <v>16</v>
      </c>
      <c r="D2479" t="str">
        <f t="shared" si="116"/>
        <v>SbDIV19</v>
      </c>
      <c r="E2479" s="2">
        <v>20190723</v>
      </c>
      <c r="F2479" t="str">
        <f t="shared" si="115"/>
        <v>RS23</v>
      </c>
      <c r="G2479" t="s">
        <v>1139</v>
      </c>
      <c r="H2479" t="str">
        <f>VLOOKUP(E2479,GDD!$A$2:$B$57,2)</f>
        <v>0-650</v>
      </c>
      <c r="I2479" cm="1">
        <f t="array" ref="I2479">IF(H2479="0-650",1,IF(H2479="650-900",2,IF(H2479="900+",3,NA)))</f>
        <v>1</v>
      </c>
      <c r="J2479">
        <v>1.8868398780187999E-2</v>
      </c>
      <c r="K2479">
        <v>2.61833688322082E-3</v>
      </c>
      <c r="L2479">
        <v>0.93511762705485701</v>
      </c>
    </row>
    <row r="2480" spans="1:12" x14ac:dyDescent="0.2">
      <c r="A2480" t="s">
        <v>1351</v>
      </c>
      <c r="B2480" t="str">
        <f t="shared" si="114"/>
        <v>skewness_ht</v>
      </c>
      <c r="C2480">
        <f>VLOOKUP(B2480,GDD!$D$2:$E$31,2)</f>
        <v>17</v>
      </c>
      <c r="D2480" t="str">
        <f t="shared" si="116"/>
        <v>SbDIV19</v>
      </c>
      <c r="E2480" s="2">
        <v>20190723</v>
      </c>
      <c r="F2480" t="str">
        <f t="shared" si="115"/>
        <v>RS23</v>
      </c>
      <c r="G2480" t="s">
        <v>1139</v>
      </c>
      <c r="H2480" t="str">
        <f>VLOOKUP(E2480,GDD!$A$2:$B$57,2)</f>
        <v>0-650</v>
      </c>
      <c r="I2480" cm="1">
        <f t="array" ref="I2480">IF(H2480="0-650",1,IF(H2480="650-900",2,IF(H2480="900+",3,NA)))</f>
        <v>1</v>
      </c>
      <c r="J2480">
        <v>1.7016179663632201E-2</v>
      </c>
      <c r="K2480">
        <v>3.8274946128359202E-2</v>
      </c>
      <c r="L2480">
        <v>0.47066280665306698</v>
      </c>
    </row>
    <row r="2481" spans="1:12" x14ac:dyDescent="0.2">
      <c r="A2481" t="s">
        <v>1352</v>
      </c>
      <c r="B2481" t="str">
        <f t="shared" si="114"/>
        <v>kurtosis_ht</v>
      </c>
      <c r="C2481">
        <f>VLOOKUP(B2481,GDD!$D$2:$E$31,2)</f>
        <v>18</v>
      </c>
      <c r="D2481" t="str">
        <f t="shared" si="116"/>
        <v>SbDIV19</v>
      </c>
      <c r="E2481" s="2">
        <v>20190723</v>
      </c>
      <c r="F2481" t="str">
        <f t="shared" si="115"/>
        <v>RS23</v>
      </c>
      <c r="G2481" t="s">
        <v>1139</v>
      </c>
      <c r="H2481" t="str">
        <f>VLOOKUP(E2481,GDD!$A$2:$B$57,2)</f>
        <v>0-650</v>
      </c>
      <c r="I2481" cm="1">
        <f t="array" ref="I2481">IF(H2481="0-650",1,IF(H2481="650-900",2,IF(H2481="900+",3,NA)))</f>
        <v>1</v>
      </c>
      <c r="J2481">
        <v>0.33805867164860498</v>
      </c>
      <c r="K2481">
        <v>0.42070119741916301</v>
      </c>
      <c r="L2481">
        <v>0.61643500560777598</v>
      </c>
    </row>
    <row r="2482" spans="1:12" x14ac:dyDescent="0.2">
      <c r="A2482" t="s">
        <v>1353</v>
      </c>
      <c r="B2482" t="str">
        <f t="shared" si="114"/>
        <v>variation_ht</v>
      </c>
      <c r="C2482">
        <f>VLOOKUP(B2482,GDD!$D$2:$E$31,2)</f>
        <v>19</v>
      </c>
      <c r="D2482" t="str">
        <f t="shared" si="116"/>
        <v>SbDIV19</v>
      </c>
      <c r="E2482" s="2">
        <v>20190723</v>
      </c>
      <c r="F2482" t="str">
        <f t="shared" si="115"/>
        <v>RS23</v>
      </c>
      <c r="G2482" t="s">
        <v>1139</v>
      </c>
      <c r="H2482" t="str">
        <f>VLOOKUP(E2482,GDD!$A$2:$B$57,2)</f>
        <v>0-650</v>
      </c>
      <c r="I2482" cm="1">
        <f t="array" ref="I2482">IF(H2482="0-650",1,IF(H2482="650-900",2,IF(H2482="900+",3,NA)))</f>
        <v>1</v>
      </c>
      <c r="J2482">
        <v>3.7818960112960401E-4</v>
      </c>
      <c r="K2482">
        <v>6.1671607557596195E-4</v>
      </c>
      <c r="L2482">
        <v>0.55085704136403402</v>
      </c>
    </row>
    <row r="2483" spans="1:12" x14ac:dyDescent="0.2">
      <c r="A2483" t="s">
        <v>1354</v>
      </c>
      <c r="B2483" t="str">
        <f t="shared" si="114"/>
        <v>plot_volume</v>
      </c>
      <c r="C2483">
        <f>VLOOKUP(B2483,GDD!$D$2:$E$31,2)</f>
        <v>20</v>
      </c>
      <c r="D2483" t="str">
        <f t="shared" si="116"/>
        <v>SbDIV19</v>
      </c>
      <c r="E2483" s="2">
        <v>20190723</v>
      </c>
      <c r="F2483" t="str">
        <f t="shared" si="115"/>
        <v>RS23</v>
      </c>
      <c r="G2483" t="s">
        <v>1139</v>
      </c>
      <c r="H2483" t="str">
        <f>VLOOKUP(E2483,GDD!$A$2:$B$57,2)</f>
        <v>0-650</v>
      </c>
      <c r="I2483" cm="1">
        <f t="array" ref="I2483">IF(H2483="0-650",1,IF(H2483="650-900",2,IF(H2483="900+",3,NA)))</f>
        <v>1</v>
      </c>
      <c r="J2483" s="1">
        <v>7.5166396064958599E-6</v>
      </c>
      <c r="K2483" s="1">
        <v>1.87226110277236E-6</v>
      </c>
      <c r="L2483">
        <v>0.889251625928423</v>
      </c>
    </row>
    <row r="2484" spans="1:12" x14ac:dyDescent="0.2">
      <c r="A2484" t="s">
        <v>1355</v>
      </c>
      <c r="B2484" t="str">
        <f t="shared" si="114"/>
        <v>height_30p</v>
      </c>
      <c r="C2484">
        <f>VLOOKUP(B2484,GDD!$D$2:$E$31,2)</f>
        <v>2</v>
      </c>
      <c r="D2484" t="str">
        <f t="shared" si="116"/>
        <v>SbDIV19</v>
      </c>
      <c r="E2484" s="2">
        <v>20190802</v>
      </c>
      <c r="F2484" t="str">
        <f t="shared" si="115"/>
        <v>RS23</v>
      </c>
      <c r="G2484" t="s">
        <v>1139</v>
      </c>
      <c r="H2484" t="str">
        <f>VLOOKUP(E2484,GDD!$A$2:$B$57,2)</f>
        <v>650-900</v>
      </c>
      <c r="I2484" cm="1">
        <f t="array" ref="I2484">IF(H2484="0-650",1,IF(H2484="650-900",2,IF(H2484="900+",3,NA)))</f>
        <v>2</v>
      </c>
      <c r="J2484">
        <v>6.00107135611977E-2</v>
      </c>
      <c r="K2484">
        <v>2.7861133775588199E-3</v>
      </c>
      <c r="L2484">
        <v>0.97731317339133705</v>
      </c>
    </row>
    <row r="2485" spans="1:12" x14ac:dyDescent="0.2">
      <c r="A2485" t="s">
        <v>1356</v>
      </c>
      <c r="B2485" t="str">
        <f t="shared" si="114"/>
        <v>height_50p</v>
      </c>
      <c r="C2485">
        <f>VLOOKUP(B2485,GDD!$D$2:$E$31,2)</f>
        <v>3</v>
      </c>
      <c r="D2485" t="str">
        <f t="shared" si="116"/>
        <v>SbDIV19</v>
      </c>
      <c r="E2485" s="2">
        <v>20190802</v>
      </c>
      <c r="F2485" t="str">
        <f t="shared" si="115"/>
        <v>RS23</v>
      </c>
      <c r="G2485" t="s">
        <v>1139</v>
      </c>
      <c r="H2485" t="str">
        <f>VLOOKUP(E2485,GDD!$A$2:$B$57,2)</f>
        <v>650-900</v>
      </c>
      <c r="I2485" cm="1">
        <f t="array" ref="I2485">IF(H2485="0-650",1,IF(H2485="650-900",2,IF(H2485="900+",3,NA)))</f>
        <v>2</v>
      </c>
      <c r="J2485">
        <v>7.6139986793525197E-2</v>
      </c>
      <c r="K2485">
        <v>2.6398545346094501E-3</v>
      </c>
      <c r="L2485">
        <v>0.98295986661864598</v>
      </c>
    </row>
    <row r="2486" spans="1:12" x14ac:dyDescent="0.2">
      <c r="A2486" t="s">
        <v>1357</v>
      </c>
      <c r="B2486" t="str">
        <f t="shared" si="114"/>
        <v>height_70p</v>
      </c>
      <c r="C2486">
        <f>VLOOKUP(B2486,GDD!$D$2:$E$31,2)</f>
        <v>4</v>
      </c>
      <c r="D2486" t="str">
        <f t="shared" si="116"/>
        <v>SbDIV19</v>
      </c>
      <c r="E2486" s="2">
        <v>20190802</v>
      </c>
      <c r="F2486" t="str">
        <f t="shared" si="115"/>
        <v>RS23</v>
      </c>
      <c r="G2486" t="s">
        <v>1139</v>
      </c>
      <c r="H2486" t="str">
        <f>VLOOKUP(E2486,GDD!$A$2:$B$57,2)</f>
        <v>650-900</v>
      </c>
      <c r="I2486" cm="1">
        <f t="array" ref="I2486">IF(H2486="0-650",1,IF(H2486="650-900",2,IF(H2486="900+",3,NA)))</f>
        <v>2</v>
      </c>
      <c r="J2486">
        <v>8.7551948578182104E-2</v>
      </c>
      <c r="K2486">
        <v>2.69218916402669E-3</v>
      </c>
      <c r="L2486">
        <v>0.98485799536005902</v>
      </c>
    </row>
    <row r="2487" spans="1:12" x14ac:dyDescent="0.2">
      <c r="A2487" t="s">
        <v>1358</v>
      </c>
      <c r="B2487" t="str">
        <f t="shared" si="114"/>
        <v>height_90p</v>
      </c>
      <c r="C2487">
        <f>VLOOKUP(B2487,GDD!$D$2:$E$31,2)</f>
        <v>5</v>
      </c>
      <c r="D2487" t="str">
        <f t="shared" si="116"/>
        <v>SbDIV19</v>
      </c>
      <c r="E2487" s="2">
        <v>20190802</v>
      </c>
      <c r="F2487" t="str">
        <f t="shared" si="115"/>
        <v>RS23</v>
      </c>
      <c r="G2487" t="s">
        <v>1139</v>
      </c>
      <c r="H2487" t="str">
        <f>VLOOKUP(E2487,GDD!$A$2:$B$57,2)</f>
        <v>650-900</v>
      </c>
      <c r="I2487" cm="1">
        <f t="array" ref="I2487">IF(H2487="0-650",1,IF(H2487="650-900",2,IF(H2487="900+",3,NA)))</f>
        <v>2</v>
      </c>
      <c r="J2487">
        <v>0.100335052617525</v>
      </c>
      <c r="K2487">
        <v>3.0791193659339398E-3</v>
      </c>
      <c r="L2487">
        <v>0.98488770020124505</v>
      </c>
    </row>
    <row r="2488" spans="1:12" x14ac:dyDescent="0.2">
      <c r="A2488" t="s">
        <v>1359</v>
      </c>
      <c r="B2488" t="str">
        <f t="shared" si="114"/>
        <v>height_95p</v>
      </c>
      <c r="C2488">
        <f>VLOOKUP(B2488,GDD!$D$2:$E$31,2)</f>
        <v>6</v>
      </c>
      <c r="D2488" t="str">
        <f t="shared" si="116"/>
        <v>SbDIV19</v>
      </c>
      <c r="E2488" s="2">
        <v>20190802</v>
      </c>
      <c r="F2488" t="str">
        <f t="shared" si="115"/>
        <v>RS23</v>
      </c>
      <c r="G2488" t="s">
        <v>1139</v>
      </c>
      <c r="H2488" t="str">
        <f>VLOOKUP(E2488,GDD!$A$2:$B$57,2)</f>
        <v>650-900</v>
      </c>
      <c r="I2488" cm="1">
        <f t="array" ref="I2488">IF(H2488="0-650",1,IF(H2488="650-900",2,IF(H2488="900+",3,NA)))</f>
        <v>2</v>
      </c>
      <c r="J2488">
        <v>0.10496493249166899</v>
      </c>
      <c r="K2488">
        <v>3.9639232534410696E-3</v>
      </c>
      <c r="L2488">
        <v>0.98146779630153103</v>
      </c>
    </row>
    <row r="2489" spans="1:12" x14ac:dyDescent="0.2">
      <c r="A2489" t="s">
        <v>1360</v>
      </c>
      <c r="B2489" t="str">
        <f t="shared" si="114"/>
        <v>height_99p</v>
      </c>
      <c r="C2489">
        <f>VLOOKUP(B2489,GDD!$D$2:$E$31,2)</f>
        <v>7</v>
      </c>
      <c r="D2489" t="str">
        <f t="shared" si="116"/>
        <v>SbDIV19</v>
      </c>
      <c r="E2489" s="2">
        <v>20190802</v>
      </c>
      <c r="F2489" t="str">
        <f t="shared" si="115"/>
        <v>RS23</v>
      </c>
      <c r="G2489" t="s">
        <v>1139</v>
      </c>
      <c r="H2489" t="str">
        <f>VLOOKUP(E2489,GDD!$A$2:$B$57,2)</f>
        <v>650-900</v>
      </c>
      <c r="I2489" cm="1">
        <f t="array" ref="I2489">IF(H2489="0-650",1,IF(H2489="650-900",2,IF(H2489="900+",3,NA)))</f>
        <v>2</v>
      </c>
      <c r="J2489">
        <v>0.109204460416036</v>
      </c>
      <c r="K2489">
        <v>7.7707062650506902E-3</v>
      </c>
      <c r="L2489">
        <v>0.96564365073555503</v>
      </c>
    </row>
    <row r="2490" spans="1:12" x14ac:dyDescent="0.2">
      <c r="A2490" t="s">
        <v>1361</v>
      </c>
      <c r="B2490" t="str">
        <f t="shared" si="114"/>
        <v>canopy_cover_5p</v>
      </c>
      <c r="C2490">
        <f>VLOOKUP(B2490,GDD!$D$2:$E$31,2)</f>
        <v>8</v>
      </c>
      <c r="D2490" t="str">
        <f t="shared" si="116"/>
        <v>SbDIV19</v>
      </c>
      <c r="E2490" s="2">
        <v>20190802</v>
      </c>
      <c r="F2490" t="str">
        <f t="shared" si="115"/>
        <v>RS23</v>
      </c>
      <c r="G2490" t="s">
        <v>1139</v>
      </c>
      <c r="H2490" t="str">
        <f>VLOOKUP(E2490,GDD!$A$2:$B$57,2)</f>
        <v>650-900</v>
      </c>
      <c r="I2490" cm="1">
        <f t="array" ref="I2490">IF(H2490="0-650",1,IF(H2490="650-900",2,IF(H2490="900+",3,NA)))</f>
        <v>2</v>
      </c>
      <c r="J2490">
        <v>1.27083440855793</v>
      </c>
      <c r="K2490">
        <v>2.7678639277288899</v>
      </c>
      <c r="L2490">
        <v>0.478699150990956</v>
      </c>
    </row>
    <row r="2491" spans="1:12" x14ac:dyDescent="0.2">
      <c r="A2491" t="s">
        <v>1362</v>
      </c>
      <c r="B2491" t="str">
        <f t="shared" si="114"/>
        <v>pcanopy_cover_10p</v>
      </c>
      <c r="C2491">
        <f>VLOOKUP(B2491,GDD!$D$2:$E$31,2)</f>
        <v>9</v>
      </c>
      <c r="D2491" t="str">
        <f t="shared" si="116"/>
        <v>SbDIV19</v>
      </c>
      <c r="E2491" s="2">
        <v>20190802</v>
      </c>
      <c r="F2491" t="str">
        <f t="shared" si="115"/>
        <v>RS23</v>
      </c>
      <c r="G2491" t="s">
        <v>1139</v>
      </c>
      <c r="H2491" t="str">
        <f>VLOOKUP(E2491,GDD!$A$2:$B$57,2)</f>
        <v>650-900</v>
      </c>
      <c r="I2491" cm="1">
        <f t="array" ref="I2491">IF(H2491="0-650",1,IF(H2491="650-900",2,IF(H2491="900+",3,NA)))</f>
        <v>2</v>
      </c>
      <c r="J2491">
        <v>1.3447045368520101</v>
      </c>
      <c r="K2491">
        <v>2.9165101237693198</v>
      </c>
      <c r="L2491">
        <v>0.47974453055195099</v>
      </c>
    </row>
    <row r="2492" spans="1:12" x14ac:dyDescent="0.2">
      <c r="A2492" t="s">
        <v>1363</v>
      </c>
      <c r="B2492" t="str">
        <f t="shared" si="114"/>
        <v>canopy_cover_20p</v>
      </c>
      <c r="C2492">
        <f>VLOOKUP(B2492,GDD!$D$2:$E$31,2)</f>
        <v>10</v>
      </c>
      <c r="D2492" t="str">
        <f t="shared" si="116"/>
        <v>SbDIV19</v>
      </c>
      <c r="E2492" s="2">
        <v>20190802</v>
      </c>
      <c r="F2492" t="str">
        <f t="shared" si="115"/>
        <v>RS23</v>
      </c>
      <c r="G2492" t="s">
        <v>1139</v>
      </c>
      <c r="H2492" t="str">
        <f>VLOOKUP(E2492,GDD!$A$2:$B$57,2)</f>
        <v>650-900</v>
      </c>
      <c r="I2492" cm="1">
        <f t="array" ref="I2492">IF(H2492="0-650",1,IF(H2492="650-900",2,IF(H2492="900+",3,NA)))</f>
        <v>2</v>
      </c>
      <c r="J2492">
        <v>1.5902140404590901</v>
      </c>
      <c r="K2492">
        <v>3.3705986308283702</v>
      </c>
      <c r="L2492">
        <v>0.48548543928471499</v>
      </c>
    </row>
    <row r="2493" spans="1:12" x14ac:dyDescent="0.2">
      <c r="A2493" t="s">
        <v>1364</v>
      </c>
      <c r="B2493" t="str">
        <f t="shared" si="114"/>
        <v>canopy_cover_30p</v>
      </c>
      <c r="C2493">
        <f>VLOOKUP(B2493,GDD!$D$2:$E$31,2)</f>
        <v>11</v>
      </c>
      <c r="D2493" t="str">
        <f t="shared" si="116"/>
        <v>SbDIV19</v>
      </c>
      <c r="E2493" s="2">
        <v>20190802</v>
      </c>
      <c r="F2493" t="str">
        <f t="shared" si="115"/>
        <v>RS23</v>
      </c>
      <c r="G2493" t="s">
        <v>1139</v>
      </c>
      <c r="H2493" t="str">
        <f>VLOOKUP(E2493,GDD!$A$2:$B$57,2)</f>
        <v>650-900</v>
      </c>
      <c r="I2493" cm="1">
        <f t="array" ref="I2493">IF(H2493="0-650",1,IF(H2493="650-900",2,IF(H2493="900+",3,NA)))</f>
        <v>2</v>
      </c>
      <c r="J2493">
        <v>2.0717750403361399</v>
      </c>
      <c r="K2493">
        <v>3.9345167868100401</v>
      </c>
      <c r="L2493">
        <v>0.51293832406263495</v>
      </c>
    </row>
    <row r="2494" spans="1:12" x14ac:dyDescent="0.2">
      <c r="A2494" t="s">
        <v>1365</v>
      </c>
      <c r="B2494" t="str">
        <f t="shared" si="114"/>
        <v>canopy_cover_40p</v>
      </c>
      <c r="C2494">
        <f>VLOOKUP(B2494,GDD!$D$2:$E$31,2)</f>
        <v>12</v>
      </c>
      <c r="D2494" t="str">
        <f t="shared" si="116"/>
        <v>SbDIV19</v>
      </c>
      <c r="E2494" s="2">
        <v>20190802</v>
      </c>
      <c r="F2494" t="str">
        <f t="shared" si="115"/>
        <v>RS23</v>
      </c>
      <c r="G2494" t="s">
        <v>1139</v>
      </c>
      <c r="H2494" t="str">
        <f>VLOOKUP(E2494,GDD!$A$2:$B$57,2)</f>
        <v>650-900</v>
      </c>
      <c r="I2494" cm="1">
        <f t="array" ref="I2494">IF(H2494="0-650",1,IF(H2494="650-900",2,IF(H2494="900+",3,NA)))</f>
        <v>2</v>
      </c>
      <c r="J2494">
        <v>3.8451623506176502</v>
      </c>
      <c r="K2494">
        <v>5.2927195692625899</v>
      </c>
      <c r="L2494">
        <v>0.59233601465185404</v>
      </c>
    </row>
    <row r="2495" spans="1:12" x14ac:dyDescent="0.2">
      <c r="A2495" t="s">
        <v>1366</v>
      </c>
      <c r="B2495" t="str">
        <f t="shared" si="114"/>
        <v>canopy_cover_50p</v>
      </c>
      <c r="C2495">
        <f>VLOOKUP(B2495,GDD!$D$2:$E$31,2)</f>
        <v>13</v>
      </c>
      <c r="D2495" t="str">
        <f t="shared" si="116"/>
        <v>SbDIV19</v>
      </c>
      <c r="E2495" s="2">
        <v>20190802</v>
      </c>
      <c r="F2495" t="str">
        <f t="shared" si="115"/>
        <v>RS23</v>
      </c>
      <c r="G2495" t="s">
        <v>1139</v>
      </c>
      <c r="H2495" t="str">
        <f>VLOOKUP(E2495,GDD!$A$2:$B$57,2)</f>
        <v>650-900</v>
      </c>
      <c r="I2495" cm="1">
        <f t="array" ref="I2495">IF(H2495="0-650",1,IF(H2495="650-900",2,IF(H2495="900+",3,NA)))</f>
        <v>2</v>
      </c>
      <c r="J2495">
        <v>11.238091755572199</v>
      </c>
      <c r="K2495">
        <v>14.150225935435</v>
      </c>
      <c r="L2495">
        <v>0.61366057581829103</v>
      </c>
    </row>
    <row r="2496" spans="1:12" x14ac:dyDescent="0.2">
      <c r="A2496" t="s">
        <v>1367</v>
      </c>
      <c r="B2496" t="str">
        <f t="shared" si="114"/>
        <v>canopy_cover_75p</v>
      </c>
      <c r="C2496">
        <f>VLOOKUP(B2496,GDD!$D$2:$E$31,2)</f>
        <v>14</v>
      </c>
      <c r="D2496" t="str">
        <f t="shared" si="116"/>
        <v>SbDIV19</v>
      </c>
      <c r="E2496" s="2">
        <v>20190802</v>
      </c>
      <c r="F2496" t="str">
        <f t="shared" si="115"/>
        <v>RS23</v>
      </c>
      <c r="G2496" t="s">
        <v>1139</v>
      </c>
      <c r="H2496" t="str">
        <f>VLOOKUP(E2496,GDD!$A$2:$B$57,2)</f>
        <v>650-900</v>
      </c>
      <c r="I2496" cm="1">
        <f t="array" ref="I2496">IF(H2496="0-650",1,IF(H2496="650-900",2,IF(H2496="900+",3,NA)))</f>
        <v>2</v>
      </c>
      <c r="J2496">
        <v>94.856945780146006</v>
      </c>
      <c r="K2496">
        <v>84.771487162122398</v>
      </c>
      <c r="L2496">
        <v>0.69116210285338597</v>
      </c>
    </row>
    <row r="2497" spans="1:12" x14ac:dyDescent="0.2">
      <c r="A2497" t="s">
        <v>1368</v>
      </c>
      <c r="B2497" t="str">
        <f t="shared" si="114"/>
        <v>standard_deviation_ht</v>
      </c>
      <c r="C2497">
        <f>VLOOKUP(B2497,GDD!$D$2:$E$31,2)</f>
        <v>15</v>
      </c>
      <c r="D2497" t="str">
        <f t="shared" si="116"/>
        <v>SbDIV19</v>
      </c>
      <c r="E2497" s="2">
        <v>20190802</v>
      </c>
      <c r="F2497" t="str">
        <f t="shared" si="115"/>
        <v>RS23</v>
      </c>
      <c r="G2497" t="s">
        <v>1139</v>
      </c>
      <c r="H2497" t="str">
        <f>VLOOKUP(E2497,GDD!$A$2:$B$57,2)</f>
        <v>650-900</v>
      </c>
      <c r="I2497" cm="1">
        <f t="array" ref="I2497">IF(H2497="0-650",1,IF(H2497="650-900",2,IF(H2497="900+",3,NA)))</f>
        <v>2</v>
      </c>
      <c r="J2497">
        <v>4.7508759571111099E-3</v>
      </c>
      <c r="K2497">
        <v>4.0399878747119597E-4</v>
      </c>
      <c r="L2497">
        <v>0.95921573239248503</v>
      </c>
    </row>
    <row r="2498" spans="1:12" x14ac:dyDescent="0.2">
      <c r="A2498" t="s">
        <v>1369</v>
      </c>
      <c r="B2498" t="str">
        <f t="shared" ref="B2498:B2561" si="117">LEFT(A2498, FIND("_RS",A2498)-10)</f>
        <v>quadratic_mean_ht</v>
      </c>
      <c r="C2498">
        <f>VLOOKUP(B2498,GDD!$D$2:$E$31,2)</f>
        <v>16</v>
      </c>
      <c r="D2498" t="str">
        <f t="shared" si="116"/>
        <v>SbDIV19</v>
      </c>
      <c r="E2498" s="2">
        <v>20190802</v>
      </c>
      <c r="F2498" t="str">
        <f t="shared" ref="F2498:F2561" si="118">RIGHT(A2498,LEN(A2498)-FIND("_RS",A2498))</f>
        <v>RS23</v>
      </c>
      <c r="G2498" t="s">
        <v>1139</v>
      </c>
      <c r="H2498" t="str">
        <f>VLOOKUP(E2498,GDD!$A$2:$B$57,2)</f>
        <v>650-900</v>
      </c>
      <c r="I2498" cm="1">
        <f t="array" ref="I2498">IF(H2498="0-650",1,IF(H2498="650-900",2,IF(H2498="900+",3,NA)))</f>
        <v>2</v>
      </c>
      <c r="J2498">
        <v>6.9101972549510393E-2</v>
      </c>
      <c r="K2498">
        <v>2.52468232758903E-3</v>
      </c>
      <c r="L2498">
        <v>0.98205992360079197</v>
      </c>
    </row>
    <row r="2499" spans="1:12" x14ac:dyDescent="0.2">
      <c r="A2499" t="s">
        <v>1370</v>
      </c>
      <c r="B2499" t="str">
        <f t="shared" si="117"/>
        <v>skewness_ht</v>
      </c>
      <c r="C2499">
        <f>VLOOKUP(B2499,GDD!$D$2:$E$31,2)</f>
        <v>17</v>
      </c>
      <c r="D2499" t="str">
        <f t="shared" ref="D2499:D2562" si="119">"SbDIV"&amp;MID(E2499,3,2)</f>
        <v>SbDIV19</v>
      </c>
      <c r="E2499" s="2">
        <v>20190802</v>
      </c>
      <c r="F2499" t="str">
        <f t="shared" si="118"/>
        <v>RS23</v>
      </c>
      <c r="G2499" t="s">
        <v>1139</v>
      </c>
      <c r="H2499" t="str">
        <f>VLOOKUP(E2499,GDD!$A$2:$B$57,2)</f>
        <v>650-900</v>
      </c>
      <c r="I2499" cm="1">
        <f t="array" ref="I2499">IF(H2499="0-650",1,IF(H2499="650-900",2,IF(H2499="900+",3,NA)))</f>
        <v>2</v>
      </c>
      <c r="J2499">
        <v>8.3945147162068995E-2</v>
      </c>
      <c r="K2499">
        <v>9.15090872071216E-2</v>
      </c>
      <c r="L2499">
        <v>0.64722704168786105</v>
      </c>
    </row>
    <row r="2500" spans="1:12" x14ac:dyDescent="0.2">
      <c r="A2500" t="s">
        <v>1371</v>
      </c>
      <c r="B2500" t="str">
        <f t="shared" si="117"/>
        <v>kurtosis_ht</v>
      </c>
      <c r="C2500">
        <f>VLOOKUP(B2500,GDD!$D$2:$E$31,2)</f>
        <v>18</v>
      </c>
      <c r="D2500" t="str">
        <f t="shared" si="119"/>
        <v>SbDIV19</v>
      </c>
      <c r="E2500" s="2">
        <v>20190802</v>
      </c>
      <c r="F2500" t="str">
        <f t="shared" si="118"/>
        <v>RS23</v>
      </c>
      <c r="G2500" t="s">
        <v>1139</v>
      </c>
      <c r="H2500" t="str">
        <f>VLOOKUP(E2500,GDD!$A$2:$B$57,2)</f>
        <v>650-900</v>
      </c>
      <c r="I2500" cm="1">
        <f t="array" ref="I2500">IF(H2500="0-650",1,IF(H2500="650-900",2,IF(H2500="900+",3,NA)))</f>
        <v>2</v>
      </c>
      <c r="J2500">
        <v>0.97083388779879298</v>
      </c>
      <c r="K2500">
        <v>0.92305496518525398</v>
      </c>
      <c r="L2500">
        <v>0.67778558390854504</v>
      </c>
    </row>
    <row r="2501" spans="1:12" x14ac:dyDescent="0.2">
      <c r="A2501" t="s">
        <v>1372</v>
      </c>
      <c r="B2501" t="str">
        <f t="shared" si="117"/>
        <v>variation_ht</v>
      </c>
      <c r="C2501">
        <f>VLOOKUP(B2501,GDD!$D$2:$E$31,2)</f>
        <v>19</v>
      </c>
      <c r="D2501" t="str">
        <f t="shared" si="119"/>
        <v>SbDIV19</v>
      </c>
      <c r="E2501" s="2">
        <v>20190802</v>
      </c>
      <c r="F2501" t="str">
        <f t="shared" si="118"/>
        <v>RS23</v>
      </c>
      <c r="G2501" t="s">
        <v>1139</v>
      </c>
      <c r="H2501" t="str">
        <f>VLOOKUP(E2501,GDD!$A$2:$B$57,2)</f>
        <v>650-900</v>
      </c>
      <c r="I2501" cm="1">
        <f t="array" ref="I2501">IF(H2501="0-650",1,IF(H2501="650-900",2,IF(H2501="900+",3,NA)))</f>
        <v>2</v>
      </c>
      <c r="J2501">
        <v>4.78005690630665E-4</v>
      </c>
      <c r="K2501">
        <v>3.5538828616758197E-4</v>
      </c>
      <c r="L2501">
        <v>0.729000780620644</v>
      </c>
    </row>
    <row r="2502" spans="1:12" x14ac:dyDescent="0.2">
      <c r="A2502" t="s">
        <v>1373</v>
      </c>
      <c r="B2502" t="str">
        <f t="shared" si="117"/>
        <v>plot_volume</v>
      </c>
      <c r="C2502">
        <f>VLOOKUP(B2502,GDD!$D$2:$E$31,2)</f>
        <v>20</v>
      </c>
      <c r="D2502" t="str">
        <f t="shared" si="119"/>
        <v>SbDIV19</v>
      </c>
      <c r="E2502" s="2">
        <v>20190802</v>
      </c>
      <c r="F2502" t="str">
        <f t="shared" si="118"/>
        <v>RS23</v>
      </c>
      <c r="G2502" t="s">
        <v>1139</v>
      </c>
      <c r="H2502" t="str">
        <f>VLOOKUP(E2502,GDD!$A$2:$B$57,2)</f>
        <v>650-900</v>
      </c>
      <c r="I2502" cm="1">
        <f t="array" ref="I2502">IF(H2502="0-650",1,IF(H2502="650-900",2,IF(H2502="900+",3,NA)))</f>
        <v>2</v>
      </c>
      <c r="J2502" s="1">
        <v>2.7497552969363801E-5</v>
      </c>
      <c r="K2502" s="1">
        <v>2.1103917289626798E-6</v>
      </c>
      <c r="L2502">
        <v>0.96304398323882001</v>
      </c>
    </row>
    <row r="2503" spans="1:12" x14ac:dyDescent="0.2">
      <c r="A2503" t="s">
        <v>1374</v>
      </c>
      <c r="B2503" t="str">
        <f t="shared" si="117"/>
        <v>height_30p</v>
      </c>
      <c r="C2503">
        <f>VLOOKUP(B2503,GDD!$D$2:$E$31,2)</f>
        <v>2</v>
      </c>
      <c r="D2503" t="str">
        <f t="shared" si="119"/>
        <v>SbDIV19</v>
      </c>
      <c r="E2503" s="2">
        <v>20190810</v>
      </c>
      <c r="F2503" t="str">
        <f t="shared" si="118"/>
        <v>RS23</v>
      </c>
      <c r="G2503" t="s">
        <v>1139</v>
      </c>
      <c r="H2503" t="str">
        <f>VLOOKUP(E2503,GDD!$A$2:$B$57,2)</f>
        <v>650-900</v>
      </c>
      <c r="I2503" cm="1">
        <f t="array" ref="I2503">IF(H2503="0-650",1,IF(H2503="650-900",2,IF(H2503="900+",3,NA)))</f>
        <v>2</v>
      </c>
      <c r="J2503">
        <v>7.6671099934602804E-2</v>
      </c>
      <c r="K2503">
        <v>2.4252024398011798E-3</v>
      </c>
      <c r="L2503">
        <v>0.98443061639437202</v>
      </c>
    </row>
    <row r="2504" spans="1:12" x14ac:dyDescent="0.2">
      <c r="A2504" t="s">
        <v>1375</v>
      </c>
      <c r="B2504" t="str">
        <f t="shared" si="117"/>
        <v>height_50p</v>
      </c>
      <c r="C2504">
        <f>VLOOKUP(B2504,GDD!$D$2:$E$31,2)</f>
        <v>3</v>
      </c>
      <c r="D2504" t="str">
        <f t="shared" si="119"/>
        <v>SbDIV19</v>
      </c>
      <c r="E2504" s="2">
        <v>20190810</v>
      </c>
      <c r="F2504" t="str">
        <f t="shared" si="118"/>
        <v>RS23</v>
      </c>
      <c r="G2504" t="s">
        <v>1139</v>
      </c>
      <c r="H2504" t="str">
        <f>VLOOKUP(E2504,GDD!$A$2:$B$57,2)</f>
        <v>650-900</v>
      </c>
      <c r="I2504" cm="1">
        <f t="array" ref="I2504">IF(H2504="0-650",1,IF(H2504="650-900",2,IF(H2504="900+",3,NA)))</f>
        <v>2</v>
      </c>
      <c r="J2504">
        <v>9.8204634946528493E-2</v>
      </c>
      <c r="K2504">
        <v>2.4375312853207099E-3</v>
      </c>
      <c r="L2504">
        <v>0.98774166206911196</v>
      </c>
    </row>
    <row r="2505" spans="1:12" x14ac:dyDescent="0.2">
      <c r="A2505" t="s">
        <v>1376</v>
      </c>
      <c r="B2505" t="str">
        <f t="shared" si="117"/>
        <v>height_70p</v>
      </c>
      <c r="C2505">
        <f>VLOOKUP(B2505,GDD!$D$2:$E$31,2)</f>
        <v>4</v>
      </c>
      <c r="D2505" t="str">
        <f t="shared" si="119"/>
        <v>SbDIV19</v>
      </c>
      <c r="E2505" s="2">
        <v>20190810</v>
      </c>
      <c r="F2505" t="str">
        <f t="shared" si="118"/>
        <v>RS23</v>
      </c>
      <c r="G2505" t="s">
        <v>1139</v>
      </c>
      <c r="H2505" t="str">
        <f>VLOOKUP(E2505,GDD!$A$2:$B$57,2)</f>
        <v>650-900</v>
      </c>
      <c r="I2505" cm="1">
        <f t="array" ref="I2505">IF(H2505="0-650",1,IF(H2505="650-900",2,IF(H2505="900+",3,NA)))</f>
        <v>2</v>
      </c>
      <c r="J2505">
        <v>0.115569826965417</v>
      </c>
      <c r="K2505">
        <v>2.8622536082571698E-3</v>
      </c>
      <c r="L2505">
        <v>0.98776824668500196</v>
      </c>
    </row>
    <row r="2506" spans="1:12" x14ac:dyDescent="0.2">
      <c r="A2506" t="s">
        <v>1377</v>
      </c>
      <c r="B2506" t="str">
        <f t="shared" si="117"/>
        <v>height_90p</v>
      </c>
      <c r="C2506">
        <f>VLOOKUP(B2506,GDD!$D$2:$E$31,2)</f>
        <v>5</v>
      </c>
      <c r="D2506" t="str">
        <f t="shared" si="119"/>
        <v>SbDIV19</v>
      </c>
      <c r="E2506" s="2">
        <v>20190810</v>
      </c>
      <c r="F2506" t="str">
        <f t="shared" si="118"/>
        <v>RS23</v>
      </c>
      <c r="G2506" t="s">
        <v>1139</v>
      </c>
      <c r="H2506" t="str">
        <f>VLOOKUP(E2506,GDD!$A$2:$B$57,2)</f>
        <v>650-900</v>
      </c>
      <c r="I2506" cm="1">
        <f t="array" ref="I2506">IF(H2506="0-650",1,IF(H2506="650-900",2,IF(H2506="900+",3,NA)))</f>
        <v>2</v>
      </c>
      <c r="J2506">
        <v>0.15020203867915</v>
      </c>
      <c r="K2506">
        <v>6.1414087762510002E-3</v>
      </c>
      <c r="L2506">
        <v>0.97996575042192802</v>
      </c>
    </row>
    <row r="2507" spans="1:12" x14ac:dyDescent="0.2">
      <c r="A2507" t="s">
        <v>1378</v>
      </c>
      <c r="B2507" t="str">
        <f t="shared" si="117"/>
        <v>height_95p</v>
      </c>
      <c r="C2507">
        <f>VLOOKUP(B2507,GDD!$D$2:$E$31,2)</f>
        <v>6</v>
      </c>
      <c r="D2507" t="str">
        <f t="shared" si="119"/>
        <v>SbDIV19</v>
      </c>
      <c r="E2507" s="2">
        <v>20190810</v>
      </c>
      <c r="F2507" t="str">
        <f t="shared" si="118"/>
        <v>RS23</v>
      </c>
      <c r="G2507" t="s">
        <v>1139</v>
      </c>
      <c r="H2507" t="str">
        <f>VLOOKUP(E2507,GDD!$A$2:$B$57,2)</f>
        <v>650-900</v>
      </c>
      <c r="I2507" cm="1">
        <f t="array" ref="I2507">IF(H2507="0-650",1,IF(H2507="650-900",2,IF(H2507="900+",3,NA)))</f>
        <v>2</v>
      </c>
      <c r="J2507">
        <v>0.168101755736108</v>
      </c>
      <c r="K2507">
        <v>8.3048604789800907E-3</v>
      </c>
      <c r="L2507">
        <v>0.97589358879163401</v>
      </c>
    </row>
    <row r="2508" spans="1:12" x14ac:dyDescent="0.2">
      <c r="A2508" t="s">
        <v>1379</v>
      </c>
      <c r="B2508" t="str">
        <f t="shared" si="117"/>
        <v>height_99p</v>
      </c>
      <c r="C2508">
        <f>VLOOKUP(B2508,GDD!$D$2:$E$31,2)</f>
        <v>7</v>
      </c>
      <c r="D2508" t="str">
        <f t="shared" si="119"/>
        <v>SbDIV19</v>
      </c>
      <c r="E2508" s="2">
        <v>20190810</v>
      </c>
      <c r="F2508" t="str">
        <f t="shared" si="118"/>
        <v>RS23</v>
      </c>
      <c r="G2508" t="s">
        <v>1139</v>
      </c>
      <c r="H2508" t="str">
        <f>VLOOKUP(E2508,GDD!$A$2:$B$57,2)</f>
        <v>650-900</v>
      </c>
      <c r="I2508" cm="1">
        <f t="array" ref="I2508">IF(H2508="0-650",1,IF(H2508="650-900",2,IF(H2508="900+",3,NA)))</f>
        <v>2</v>
      </c>
      <c r="J2508">
        <v>0.18447132517040399</v>
      </c>
      <c r="K2508">
        <v>1.39711145462856E-2</v>
      </c>
      <c r="L2508">
        <v>0.96351367898616802</v>
      </c>
    </row>
    <row r="2509" spans="1:12" x14ac:dyDescent="0.2">
      <c r="A2509" t="s">
        <v>1380</v>
      </c>
      <c r="B2509" t="str">
        <f t="shared" si="117"/>
        <v>canopy_cover_5p</v>
      </c>
      <c r="C2509">
        <f>VLOOKUP(B2509,GDD!$D$2:$E$31,2)</f>
        <v>8</v>
      </c>
      <c r="D2509" t="str">
        <f t="shared" si="119"/>
        <v>SbDIV19</v>
      </c>
      <c r="E2509" s="2">
        <v>20190810</v>
      </c>
      <c r="F2509" t="str">
        <f t="shared" si="118"/>
        <v>RS23</v>
      </c>
      <c r="G2509" t="s">
        <v>1139</v>
      </c>
      <c r="H2509" t="str">
        <f>VLOOKUP(E2509,GDD!$A$2:$B$57,2)</f>
        <v>650-900</v>
      </c>
      <c r="I2509" cm="1">
        <f t="array" ref="I2509">IF(H2509="0-650",1,IF(H2509="650-900",2,IF(H2509="900+",3,NA)))</f>
        <v>2</v>
      </c>
      <c r="J2509">
        <v>0.90252192483803295</v>
      </c>
      <c r="K2509">
        <v>2.06881487842112</v>
      </c>
      <c r="L2509">
        <v>0.46595500155543601</v>
      </c>
    </row>
    <row r="2510" spans="1:12" x14ac:dyDescent="0.2">
      <c r="A2510" t="s">
        <v>1381</v>
      </c>
      <c r="B2510" t="str">
        <f t="shared" si="117"/>
        <v>pcanopy_cover_10p</v>
      </c>
      <c r="C2510">
        <f>VLOOKUP(B2510,GDD!$D$2:$E$31,2)</f>
        <v>9</v>
      </c>
      <c r="D2510" t="str">
        <f t="shared" si="119"/>
        <v>SbDIV19</v>
      </c>
      <c r="E2510" s="2">
        <v>20190810</v>
      </c>
      <c r="F2510" t="str">
        <f t="shared" si="118"/>
        <v>RS23</v>
      </c>
      <c r="G2510" t="s">
        <v>1139</v>
      </c>
      <c r="H2510" t="str">
        <f>VLOOKUP(E2510,GDD!$A$2:$B$57,2)</f>
        <v>650-900</v>
      </c>
      <c r="I2510" cm="1">
        <f t="array" ref="I2510">IF(H2510="0-650",1,IF(H2510="650-900",2,IF(H2510="900+",3,NA)))</f>
        <v>2</v>
      </c>
      <c r="J2510">
        <v>1.1251305845838799</v>
      </c>
      <c r="K2510">
        <v>2.2481759208905201</v>
      </c>
      <c r="L2510">
        <v>0.50023177475148595</v>
      </c>
    </row>
    <row r="2511" spans="1:12" x14ac:dyDescent="0.2">
      <c r="A2511" t="s">
        <v>1382</v>
      </c>
      <c r="B2511" t="str">
        <f t="shared" si="117"/>
        <v>canopy_cover_20p</v>
      </c>
      <c r="C2511">
        <f>VLOOKUP(B2511,GDD!$D$2:$E$31,2)</f>
        <v>10</v>
      </c>
      <c r="D2511" t="str">
        <f t="shared" si="119"/>
        <v>SbDIV19</v>
      </c>
      <c r="E2511" s="2">
        <v>20190810</v>
      </c>
      <c r="F2511" t="str">
        <f t="shared" si="118"/>
        <v>RS23</v>
      </c>
      <c r="G2511" t="s">
        <v>1139</v>
      </c>
      <c r="H2511" t="str">
        <f>VLOOKUP(E2511,GDD!$A$2:$B$57,2)</f>
        <v>650-900</v>
      </c>
      <c r="I2511" cm="1">
        <f t="array" ref="I2511">IF(H2511="0-650",1,IF(H2511="650-900",2,IF(H2511="900+",3,NA)))</f>
        <v>2</v>
      </c>
      <c r="J2511">
        <v>1.6757305209422799</v>
      </c>
      <c r="K2511">
        <v>2.6340715313665299</v>
      </c>
      <c r="L2511">
        <v>0.559926957354138</v>
      </c>
    </row>
    <row r="2512" spans="1:12" x14ac:dyDescent="0.2">
      <c r="A2512" t="s">
        <v>1383</v>
      </c>
      <c r="B2512" t="str">
        <f t="shared" si="117"/>
        <v>canopy_cover_30p</v>
      </c>
      <c r="C2512">
        <f>VLOOKUP(B2512,GDD!$D$2:$E$31,2)</f>
        <v>11</v>
      </c>
      <c r="D2512" t="str">
        <f t="shared" si="119"/>
        <v>SbDIV19</v>
      </c>
      <c r="E2512" s="2">
        <v>20190810</v>
      </c>
      <c r="F2512" t="str">
        <f t="shared" si="118"/>
        <v>RS23</v>
      </c>
      <c r="G2512" t="s">
        <v>1139</v>
      </c>
      <c r="H2512" t="str">
        <f>VLOOKUP(E2512,GDD!$A$2:$B$57,2)</f>
        <v>650-900</v>
      </c>
      <c r="I2512" cm="1">
        <f t="array" ref="I2512">IF(H2512="0-650",1,IF(H2512="650-900",2,IF(H2512="900+",3,NA)))</f>
        <v>2</v>
      </c>
      <c r="J2512">
        <v>3.53150541662934</v>
      </c>
      <c r="K2512">
        <v>3.2039307982912399</v>
      </c>
      <c r="L2512">
        <v>0.68793717610649696</v>
      </c>
    </row>
    <row r="2513" spans="1:12" x14ac:dyDescent="0.2">
      <c r="A2513" t="s">
        <v>1384</v>
      </c>
      <c r="B2513" t="str">
        <f t="shared" si="117"/>
        <v>canopy_cover_40p</v>
      </c>
      <c r="C2513">
        <f>VLOOKUP(B2513,GDD!$D$2:$E$31,2)</f>
        <v>12</v>
      </c>
      <c r="D2513" t="str">
        <f t="shared" si="119"/>
        <v>SbDIV19</v>
      </c>
      <c r="E2513" s="2">
        <v>20190810</v>
      </c>
      <c r="F2513" t="str">
        <f t="shared" si="118"/>
        <v>RS23</v>
      </c>
      <c r="G2513" t="s">
        <v>1139</v>
      </c>
      <c r="H2513" t="str">
        <f>VLOOKUP(E2513,GDD!$A$2:$B$57,2)</f>
        <v>650-900</v>
      </c>
      <c r="I2513" cm="1">
        <f t="array" ref="I2513">IF(H2513="0-650",1,IF(H2513="650-900",2,IF(H2513="900+",3,NA)))</f>
        <v>2</v>
      </c>
      <c r="J2513">
        <v>13.807699821186301</v>
      </c>
      <c r="K2513">
        <v>5.5790098685167804</v>
      </c>
      <c r="L2513">
        <v>0.83192923294247501</v>
      </c>
    </row>
    <row r="2514" spans="1:12" x14ac:dyDescent="0.2">
      <c r="A2514" t="s">
        <v>1385</v>
      </c>
      <c r="B2514" t="str">
        <f t="shared" si="117"/>
        <v>canopy_cover_50p</v>
      </c>
      <c r="C2514">
        <f>VLOOKUP(B2514,GDD!$D$2:$E$31,2)</f>
        <v>13</v>
      </c>
      <c r="D2514" t="str">
        <f t="shared" si="119"/>
        <v>SbDIV19</v>
      </c>
      <c r="E2514" s="2">
        <v>20190810</v>
      </c>
      <c r="F2514" t="str">
        <f t="shared" si="118"/>
        <v>RS23</v>
      </c>
      <c r="G2514" t="s">
        <v>1139</v>
      </c>
      <c r="H2514" t="str">
        <f>VLOOKUP(E2514,GDD!$A$2:$B$57,2)</f>
        <v>650-900</v>
      </c>
      <c r="I2514" cm="1">
        <f t="array" ref="I2514">IF(H2514="0-650",1,IF(H2514="650-900",2,IF(H2514="900+",3,NA)))</f>
        <v>2</v>
      </c>
      <c r="J2514">
        <v>70.992444325444893</v>
      </c>
      <c r="K2514">
        <v>24.673892074883099</v>
      </c>
      <c r="L2514">
        <v>0.85194964245248805</v>
      </c>
    </row>
    <row r="2515" spans="1:12" x14ac:dyDescent="0.2">
      <c r="A2515" t="s">
        <v>1386</v>
      </c>
      <c r="B2515" t="str">
        <f t="shared" si="117"/>
        <v>canopy_cover_75p</v>
      </c>
      <c r="C2515">
        <f>VLOOKUP(B2515,GDD!$D$2:$E$31,2)</f>
        <v>14</v>
      </c>
      <c r="D2515" t="str">
        <f t="shared" si="119"/>
        <v>SbDIV19</v>
      </c>
      <c r="E2515" s="2">
        <v>20190810</v>
      </c>
      <c r="F2515" t="str">
        <f t="shared" si="118"/>
        <v>RS23</v>
      </c>
      <c r="G2515" t="s">
        <v>1139</v>
      </c>
      <c r="H2515" t="str">
        <f>VLOOKUP(E2515,GDD!$A$2:$B$57,2)</f>
        <v>650-900</v>
      </c>
      <c r="I2515" cm="1">
        <f t="array" ref="I2515">IF(H2515="0-650",1,IF(H2515="650-900",2,IF(H2515="900+",3,NA)))</f>
        <v>2</v>
      </c>
      <c r="J2515">
        <v>319.72559292062999</v>
      </c>
      <c r="K2515">
        <v>112.58404381209699</v>
      </c>
      <c r="L2515">
        <v>0.85029418919112199</v>
      </c>
    </row>
    <row r="2516" spans="1:12" x14ac:dyDescent="0.2">
      <c r="A2516" t="s">
        <v>1387</v>
      </c>
      <c r="B2516" t="str">
        <f t="shared" si="117"/>
        <v>standard_deviation_ht</v>
      </c>
      <c r="C2516">
        <f>VLOOKUP(B2516,GDD!$D$2:$E$31,2)</f>
        <v>15</v>
      </c>
      <c r="D2516" t="str">
        <f t="shared" si="119"/>
        <v>SbDIV19</v>
      </c>
      <c r="E2516" s="2">
        <v>20190810</v>
      </c>
      <c r="F2516" t="str">
        <f t="shared" si="118"/>
        <v>RS23</v>
      </c>
      <c r="G2516" t="s">
        <v>1139</v>
      </c>
      <c r="H2516" t="str">
        <f>VLOOKUP(E2516,GDD!$A$2:$B$57,2)</f>
        <v>650-900</v>
      </c>
      <c r="I2516" cm="1">
        <f t="array" ref="I2516">IF(H2516="0-650",1,IF(H2516="650-900",2,IF(H2516="900+",3,NA)))</f>
        <v>2</v>
      </c>
      <c r="J2516">
        <v>8.8586241616184693E-3</v>
      </c>
      <c r="K2516">
        <v>6.8307142830196501E-4</v>
      </c>
      <c r="L2516">
        <v>0.96287719792234405</v>
      </c>
    </row>
    <row r="2517" spans="1:12" x14ac:dyDescent="0.2">
      <c r="A2517" t="s">
        <v>1388</v>
      </c>
      <c r="B2517" t="str">
        <f t="shared" si="117"/>
        <v>quadratic_mean_ht</v>
      </c>
      <c r="C2517">
        <f>VLOOKUP(B2517,GDD!$D$2:$E$31,2)</f>
        <v>16</v>
      </c>
      <c r="D2517" t="str">
        <f t="shared" si="119"/>
        <v>SbDIV19</v>
      </c>
      <c r="E2517" s="2">
        <v>20190810</v>
      </c>
      <c r="F2517" t="str">
        <f t="shared" si="118"/>
        <v>RS23</v>
      </c>
      <c r="G2517" t="s">
        <v>1139</v>
      </c>
      <c r="H2517" t="str">
        <f>VLOOKUP(E2517,GDD!$A$2:$B$57,2)</f>
        <v>650-900</v>
      </c>
      <c r="I2517" cm="1">
        <f t="array" ref="I2517">IF(H2517="0-650",1,IF(H2517="650-900",2,IF(H2517="900+",3,NA)))</f>
        <v>2</v>
      </c>
      <c r="J2517">
        <v>9.1513013367101506E-2</v>
      </c>
      <c r="K2517">
        <v>2.7901135984684201E-3</v>
      </c>
      <c r="L2517">
        <v>0.98498454658743195</v>
      </c>
    </row>
    <row r="2518" spans="1:12" x14ac:dyDescent="0.2">
      <c r="A2518" t="s">
        <v>1389</v>
      </c>
      <c r="B2518" t="str">
        <f t="shared" si="117"/>
        <v>skewness_ht</v>
      </c>
      <c r="C2518">
        <f>VLOOKUP(B2518,GDD!$D$2:$E$31,2)</f>
        <v>17</v>
      </c>
      <c r="D2518" t="str">
        <f t="shared" si="119"/>
        <v>SbDIV19</v>
      </c>
      <c r="E2518" s="2">
        <v>20190810</v>
      </c>
      <c r="F2518" t="str">
        <f t="shared" si="118"/>
        <v>RS23</v>
      </c>
      <c r="G2518" t="s">
        <v>1139</v>
      </c>
      <c r="H2518" t="str">
        <f>VLOOKUP(E2518,GDD!$A$2:$B$57,2)</f>
        <v>650-900</v>
      </c>
      <c r="I2518" cm="1">
        <f t="array" ref="I2518">IF(H2518="0-650",1,IF(H2518="650-900",2,IF(H2518="900+",3,NA)))</f>
        <v>2</v>
      </c>
      <c r="J2518">
        <v>0.35602213485709899</v>
      </c>
      <c r="K2518">
        <v>0.16377051972225101</v>
      </c>
      <c r="L2518">
        <v>0.81300781660968402</v>
      </c>
    </row>
    <row r="2519" spans="1:12" x14ac:dyDescent="0.2">
      <c r="A2519" t="s">
        <v>1390</v>
      </c>
      <c r="B2519" t="str">
        <f t="shared" si="117"/>
        <v>kurtosis_ht</v>
      </c>
      <c r="C2519">
        <f>VLOOKUP(B2519,GDD!$D$2:$E$31,2)</f>
        <v>18</v>
      </c>
      <c r="D2519" t="str">
        <f t="shared" si="119"/>
        <v>SbDIV19</v>
      </c>
      <c r="E2519" s="2">
        <v>20190810</v>
      </c>
      <c r="F2519" t="str">
        <f t="shared" si="118"/>
        <v>RS23</v>
      </c>
      <c r="G2519" t="s">
        <v>1139</v>
      </c>
      <c r="H2519" t="str">
        <f>VLOOKUP(E2519,GDD!$A$2:$B$57,2)</f>
        <v>650-900</v>
      </c>
      <c r="I2519" cm="1">
        <f t="array" ref="I2519">IF(H2519="0-650",1,IF(H2519="650-900",2,IF(H2519="900+",3,NA)))</f>
        <v>2</v>
      </c>
      <c r="J2519">
        <v>2.6122982858597998</v>
      </c>
      <c r="K2519">
        <v>1.2067908269147101</v>
      </c>
      <c r="L2519">
        <v>0.81235917662634205</v>
      </c>
    </row>
    <row r="2520" spans="1:12" x14ac:dyDescent="0.2">
      <c r="A2520" t="s">
        <v>1391</v>
      </c>
      <c r="B2520" t="str">
        <f t="shared" si="117"/>
        <v>variation_ht</v>
      </c>
      <c r="C2520">
        <f>VLOOKUP(B2520,GDD!$D$2:$E$31,2)</f>
        <v>19</v>
      </c>
      <c r="D2520" t="str">
        <f t="shared" si="119"/>
        <v>SbDIV19</v>
      </c>
      <c r="E2520" s="2">
        <v>20190810</v>
      </c>
      <c r="F2520" t="str">
        <f t="shared" si="118"/>
        <v>RS23</v>
      </c>
      <c r="G2520" t="s">
        <v>1139</v>
      </c>
      <c r="H2520" t="str">
        <f>VLOOKUP(E2520,GDD!$A$2:$B$57,2)</f>
        <v>650-900</v>
      </c>
      <c r="I2520" cm="1">
        <f t="array" ref="I2520">IF(H2520="0-650",1,IF(H2520="650-900",2,IF(H2520="900+",3,NA)))</f>
        <v>2</v>
      </c>
      <c r="J2520">
        <v>1.7474493341233101E-3</v>
      </c>
      <c r="K2520">
        <v>4.0611334377453401E-4</v>
      </c>
      <c r="L2520">
        <v>0.89589538752429498</v>
      </c>
    </row>
    <row r="2521" spans="1:12" x14ac:dyDescent="0.2">
      <c r="A2521" t="s">
        <v>1392</v>
      </c>
      <c r="B2521" t="str">
        <f t="shared" si="117"/>
        <v>plot_volume</v>
      </c>
      <c r="C2521">
        <f>VLOOKUP(B2521,GDD!$D$2:$E$31,2)</f>
        <v>20</v>
      </c>
      <c r="D2521" t="str">
        <f t="shared" si="119"/>
        <v>SbDIV19</v>
      </c>
      <c r="E2521" s="2">
        <v>20190810</v>
      </c>
      <c r="F2521" t="str">
        <f t="shared" si="118"/>
        <v>RS23</v>
      </c>
      <c r="G2521" t="s">
        <v>1139</v>
      </c>
      <c r="H2521" t="str">
        <f>VLOOKUP(E2521,GDD!$A$2:$B$57,2)</f>
        <v>650-900</v>
      </c>
      <c r="I2521" cm="1">
        <f t="array" ref="I2521">IF(H2521="0-650",1,IF(H2521="650-900",2,IF(H2521="900+",3,NA)))</f>
        <v>2</v>
      </c>
      <c r="J2521" s="1">
        <v>3.5626879717935801E-5</v>
      </c>
      <c r="K2521" s="1">
        <v>2.47995283462513E-6</v>
      </c>
      <c r="L2521">
        <v>0.96636609281888197</v>
      </c>
    </row>
    <row r="2522" spans="1:12" x14ac:dyDescent="0.2">
      <c r="A2522" t="s">
        <v>1393</v>
      </c>
      <c r="B2522" t="str">
        <f t="shared" si="117"/>
        <v>height_30p</v>
      </c>
      <c r="C2522">
        <f>VLOOKUP(B2522,GDD!$D$2:$E$31,2)</f>
        <v>2</v>
      </c>
      <c r="D2522" t="str">
        <f t="shared" si="119"/>
        <v>SbDIV19</v>
      </c>
      <c r="E2522" s="2">
        <v>20190824</v>
      </c>
      <c r="F2522" t="str">
        <f t="shared" si="118"/>
        <v>RS23</v>
      </c>
      <c r="G2522" t="s">
        <v>1139</v>
      </c>
      <c r="H2522" t="str">
        <f>VLOOKUP(E2522,GDD!$A$2:$B$57,2)</f>
        <v>900+</v>
      </c>
      <c r="I2522" cm="1">
        <f t="array" ref="I2522">IF(H2522="0-650",1,IF(H2522="650-900",2,IF(H2522="900+",3,NA)))</f>
        <v>3</v>
      </c>
      <c r="J2522">
        <v>6.8346736405986999E-2</v>
      </c>
      <c r="K2522">
        <v>5.8642759483817702E-3</v>
      </c>
      <c r="L2522">
        <v>0.95886385693253495</v>
      </c>
    </row>
    <row r="2523" spans="1:12" x14ac:dyDescent="0.2">
      <c r="A2523" t="s">
        <v>1394</v>
      </c>
      <c r="B2523" t="str">
        <f t="shared" si="117"/>
        <v>height_50p</v>
      </c>
      <c r="C2523">
        <f>VLOOKUP(B2523,GDD!$D$2:$E$31,2)</f>
        <v>3</v>
      </c>
      <c r="D2523" t="str">
        <f t="shared" si="119"/>
        <v>SbDIV19</v>
      </c>
      <c r="E2523" s="2">
        <v>20190824</v>
      </c>
      <c r="F2523" t="str">
        <f t="shared" si="118"/>
        <v>RS23</v>
      </c>
      <c r="G2523" t="s">
        <v>1139</v>
      </c>
      <c r="H2523" t="str">
        <f>VLOOKUP(E2523,GDD!$A$2:$B$57,2)</f>
        <v>900+</v>
      </c>
      <c r="I2523" cm="1">
        <f t="array" ref="I2523">IF(H2523="0-650",1,IF(H2523="650-900",2,IF(H2523="900+",3,NA)))</f>
        <v>3</v>
      </c>
      <c r="J2523">
        <v>8.8324279466310995E-2</v>
      </c>
      <c r="K2523">
        <v>5.4798110342054902E-3</v>
      </c>
      <c r="L2523">
        <v>0.969912369856472</v>
      </c>
    </row>
    <row r="2524" spans="1:12" x14ac:dyDescent="0.2">
      <c r="A2524" t="s">
        <v>1395</v>
      </c>
      <c r="B2524" t="str">
        <f t="shared" si="117"/>
        <v>height_70p</v>
      </c>
      <c r="C2524">
        <f>VLOOKUP(B2524,GDD!$D$2:$E$31,2)</f>
        <v>4</v>
      </c>
      <c r="D2524" t="str">
        <f t="shared" si="119"/>
        <v>SbDIV19</v>
      </c>
      <c r="E2524" s="2">
        <v>20190824</v>
      </c>
      <c r="F2524" t="str">
        <f t="shared" si="118"/>
        <v>RS23</v>
      </c>
      <c r="G2524" t="s">
        <v>1139</v>
      </c>
      <c r="H2524" t="str">
        <f>VLOOKUP(E2524,GDD!$A$2:$B$57,2)</f>
        <v>900+</v>
      </c>
      <c r="I2524" cm="1">
        <f t="array" ref="I2524">IF(H2524="0-650",1,IF(H2524="650-900",2,IF(H2524="900+",3,NA)))</f>
        <v>3</v>
      </c>
      <c r="J2524">
        <v>0.107206520560965</v>
      </c>
      <c r="K2524">
        <v>7.0384589787718397E-3</v>
      </c>
      <c r="L2524">
        <v>0.96821670218729095</v>
      </c>
    </row>
    <row r="2525" spans="1:12" x14ac:dyDescent="0.2">
      <c r="A2525" t="s">
        <v>1396</v>
      </c>
      <c r="B2525" t="str">
        <f t="shared" si="117"/>
        <v>height_90p</v>
      </c>
      <c r="C2525">
        <f>VLOOKUP(B2525,GDD!$D$2:$E$31,2)</f>
        <v>5</v>
      </c>
      <c r="D2525" t="str">
        <f t="shared" si="119"/>
        <v>SbDIV19</v>
      </c>
      <c r="E2525" s="2">
        <v>20190824</v>
      </c>
      <c r="F2525" t="str">
        <f t="shared" si="118"/>
        <v>RS23</v>
      </c>
      <c r="G2525" t="s">
        <v>1139</v>
      </c>
      <c r="H2525" t="str">
        <f>VLOOKUP(E2525,GDD!$A$2:$B$57,2)</f>
        <v>900+</v>
      </c>
      <c r="I2525" cm="1">
        <f t="array" ref="I2525">IF(H2525="0-650",1,IF(H2525="650-900",2,IF(H2525="900+",3,NA)))</f>
        <v>3</v>
      </c>
      <c r="J2525">
        <v>0.15192458210052101</v>
      </c>
      <c r="K2525">
        <v>1.03236506984459E-2</v>
      </c>
      <c r="L2525">
        <v>0.96714021643868597</v>
      </c>
    </row>
    <row r="2526" spans="1:12" x14ac:dyDescent="0.2">
      <c r="A2526" t="s">
        <v>1397</v>
      </c>
      <c r="B2526" t="str">
        <f t="shared" si="117"/>
        <v>height_95p</v>
      </c>
      <c r="C2526">
        <f>VLOOKUP(B2526,GDD!$D$2:$E$31,2)</f>
        <v>6</v>
      </c>
      <c r="D2526" t="str">
        <f t="shared" si="119"/>
        <v>SbDIV19</v>
      </c>
      <c r="E2526" s="2">
        <v>20190824</v>
      </c>
      <c r="F2526" t="str">
        <f t="shared" si="118"/>
        <v>RS23</v>
      </c>
      <c r="G2526" t="s">
        <v>1139</v>
      </c>
      <c r="H2526" t="str">
        <f>VLOOKUP(E2526,GDD!$A$2:$B$57,2)</f>
        <v>900+</v>
      </c>
      <c r="I2526" cm="1">
        <f t="array" ref="I2526">IF(H2526="0-650",1,IF(H2526="650-900",2,IF(H2526="900+",3,NA)))</f>
        <v>3</v>
      </c>
      <c r="J2526">
        <v>0.16609066394830799</v>
      </c>
      <c r="K2526">
        <v>1.0900568423400699E-2</v>
      </c>
      <c r="L2526">
        <v>0.96822750328617402</v>
      </c>
    </row>
    <row r="2527" spans="1:12" x14ac:dyDescent="0.2">
      <c r="A2527" t="s">
        <v>1398</v>
      </c>
      <c r="B2527" t="str">
        <f t="shared" si="117"/>
        <v>height_99p</v>
      </c>
      <c r="C2527">
        <f>VLOOKUP(B2527,GDD!$D$2:$E$31,2)</f>
        <v>7</v>
      </c>
      <c r="D2527" t="str">
        <f t="shared" si="119"/>
        <v>SbDIV19</v>
      </c>
      <c r="E2527" s="2">
        <v>20190824</v>
      </c>
      <c r="F2527" t="str">
        <f t="shared" si="118"/>
        <v>RS23</v>
      </c>
      <c r="G2527" t="s">
        <v>1139</v>
      </c>
      <c r="H2527" t="str">
        <f>VLOOKUP(E2527,GDD!$A$2:$B$57,2)</f>
        <v>900+</v>
      </c>
      <c r="I2527" cm="1">
        <f t="array" ref="I2527">IF(H2527="0-650",1,IF(H2527="650-900",2,IF(H2527="900+",3,NA)))</f>
        <v>3</v>
      </c>
      <c r="J2527">
        <v>0.16826203437024101</v>
      </c>
      <c r="K2527">
        <v>1.8916399376567299E-2</v>
      </c>
      <c r="L2527">
        <v>0.94678040045136902</v>
      </c>
    </row>
    <row r="2528" spans="1:12" x14ac:dyDescent="0.2">
      <c r="A2528" t="s">
        <v>1399</v>
      </c>
      <c r="B2528" t="str">
        <f t="shared" si="117"/>
        <v>canopy_cover_5p</v>
      </c>
      <c r="C2528">
        <f>VLOOKUP(B2528,GDD!$D$2:$E$31,2)</f>
        <v>8</v>
      </c>
      <c r="D2528" t="str">
        <f t="shared" si="119"/>
        <v>SbDIV19</v>
      </c>
      <c r="E2528" s="2">
        <v>20190824</v>
      </c>
      <c r="F2528" t="str">
        <f t="shared" si="118"/>
        <v>RS23</v>
      </c>
      <c r="G2528" t="s">
        <v>1139</v>
      </c>
      <c r="H2528" t="str">
        <f>VLOOKUP(E2528,GDD!$A$2:$B$57,2)</f>
        <v>900+</v>
      </c>
      <c r="I2528" cm="1">
        <f t="array" ref="I2528">IF(H2528="0-650",1,IF(H2528="650-900",2,IF(H2528="900+",3,NA)))</f>
        <v>3</v>
      </c>
      <c r="J2528">
        <v>1.0175291677893299</v>
      </c>
      <c r="K2528">
        <v>2.11674446946409</v>
      </c>
      <c r="L2528">
        <v>0.49016257060833801</v>
      </c>
    </row>
    <row r="2529" spans="1:12" x14ac:dyDescent="0.2">
      <c r="A2529" t="s">
        <v>1400</v>
      </c>
      <c r="B2529" t="str">
        <f t="shared" si="117"/>
        <v>pcanopy_cover_10p</v>
      </c>
      <c r="C2529">
        <f>VLOOKUP(B2529,GDD!$D$2:$E$31,2)</f>
        <v>9</v>
      </c>
      <c r="D2529" t="str">
        <f t="shared" si="119"/>
        <v>SbDIV19</v>
      </c>
      <c r="E2529" s="2">
        <v>20190824</v>
      </c>
      <c r="F2529" t="str">
        <f t="shared" si="118"/>
        <v>RS23</v>
      </c>
      <c r="G2529" t="s">
        <v>1139</v>
      </c>
      <c r="H2529" t="str">
        <f>VLOOKUP(E2529,GDD!$A$2:$B$57,2)</f>
        <v>900+</v>
      </c>
      <c r="I2529" cm="1">
        <f t="array" ref="I2529">IF(H2529="0-650",1,IF(H2529="650-900",2,IF(H2529="900+",3,NA)))</f>
        <v>3</v>
      </c>
      <c r="J2529">
        <v>2.2587607286869398</v>
      </c>
      <c r="K2529">
        <v>2.8390420414770201</v>
      </c>
      <c r="L2529">
        <v>0.614080400186788</v>
      </c>
    </row>
    <row r="2530" spans="1:12" x14ac:dyDescent="0.2">
      <c r="A2530" t="s">
        <v>1401</v>
      </c>
      <c r="B2530" t="str">
        <f t="shared" si="117"/>
        <v>canopy_cover_20p</v>
      </c>
      <c r="C2530">
        <f>VLOOKUP(B2530,GDD!$D$2:$E$31,2)</f>
        <v>10</v>
      </c>
      <c r="D2530" t="str">
        <f t="shared" si="119"/>
        <v>SbDIV19</v>
      </c>
      <c r="E2530" s="2">
        <v>20190824</v>
      </c>
      <c r="F2530" t="str">
        <f t="shared" si="118"/>
        <v>RS23</v>
      </c>
      <c r="G2530" t="s">
        <v>1139</v>
      </c>
      <c r="H2530" t="str">
        <f>VLOOKUP(E2530,GDD!$A$2:$B$57,2)</f>
        <v>900+</v>
      </c>
      <c r="I2530" cm="1">
        <f t="array" ref="I2530">IF(H2530="0-650",1,IF(H2530="650-900",2,IF(H2530="900+",3,NA)))</f>
        <v>3</v>
      </c>
      <c r="J2530">
        <v>8.1876081821692299</v>
      </c>
      <c r="K2530">
        <v>6.9040341366706004</v>
      </c>
      <c r="L2530">
        <v>0.70342541155389304</v>
      </c>
    </row>
    <row r="2531" spans="1:12" x14ac:dyDescent="0.2">
      <c r="A2531" t="s">
        <v>1402</v>
      </c>
      <c r="B2531" t="str">
        <f t="shared" si="117"/>
        <v>canopy_cover_30p</v>
      </c>
      <c r="C2531">
        <f>VLOOKUP(B2531,GDD!$D$2:$E$31,2)</f>
        <v>11</v>
      </c>
      <c r="D2531" t="str">
        <f t="shared" si="119"/>
        <v>SbDIV19</v>
      </c>
      <c r="E2531" s="2">
        <v>20190824</v>
      </c>
      <c r="F2531" t="str">
        <f t="shared" si="118"/>
        <v>RS23</v>
      </c>
      <c r="G2531" t="s">
        <v>1139</v>
      </c>
      <c r="H2531" t="str">
        <f>VLOOKUP(E2531,GDD!$A$2:$B$57,2)</f>
        <v>900+</v>
      </c>
      <c r="I2531" cm="1">
        <f t="array" ref="I2531">IF(H2531="0-650",1,IF(H2531="650-900",2,IF(H2531="900+",3,NA)))</f>
        <v>3</v>
      </c>
      <c r="J2531">
        <v>17.405922818764399</v>
      </c>
      <c r="K2531">
        <v>11.275692898035601</v>
      </c>
      <c r="L2531">
        <v>0.75534182869552702</v>
      </c>
    </row>
    <row r="2532" spans="1:12" x14ac:dyDescent="0.2">
      <c r="A2532" t="s">
        <v>1403</v>
      </c>
      <c r="B2532" t="str">
        <f t="shared" si="117"/>
        <v>canopy_cover_40p</v>
      </c>
      <c r="C2532">
        <f>VLOOKUP(B2532,GDD!$D$2:$E$31,2)</f>
        <v>12</v>
      </c>
      <c r="D2532" t="str">
        <f t="shared" si="119"/>
        <v>SbDIV19</v>
      </c>
      <c r="E2532" s="2">
        <v>20190824</v>
      </c>
      <c r="F2532" t="str">
        <f t="shared" si="118"/>
        <v>RS23</v>
      </c>
      <c r="G2532" t="s">
        <v>1139</v>
      </c>
      <c r="H2532" t="str">
        <f>VLOOKUP(E2532,GDD!$A$2:$B$57,2)</f>
        <v>900+</v>
      </c>
      <c r="I2532" cm="1">
        <f t="array" ref="I2532">IF(H2532="0-650",1,IF(H2532="650-900",2,IF(H2532="900+",3,NA)))</f>
        <v>3</v>
      </c>
      <c r="J2532">
        <v>42.541163746330298</v>
      </c>
      <c r="K2532">
        <v>26.538902554644999</v>
      </c>
      <c r="L2532">
        <v>0.76224144328639198</v>
      </c>
    </row>
    <row r="2533" spans="1:12" x14ac:dyDescent="0.2">
      <c r="A2533" t="s">
        <v>1404</v>
      </c>
      <c r="B2533" t="str">
        <f t="shared" si="117"/>
        <v>canopy_cover_50p</v>
      </c>
      <c r="C2533">
        <f>VLOOKUP(B2533,GDD!$D$2:$E$31,2)</f>
        <v>13</v>
      </c>
      <c r="D2533" t="str">
        <f t="shared" si="119"/>
        <v>SbDIV19</v>
      </c>
      <c r="E2533" s="2">
        <v>20190824</v>
      </c>
      <c r="F2533" t="str">
        <f t="shared" si="118"/>
        <v>RS23</v>
      </c>
      <c r="G2533" t="s">
        <v>1139</v>
      </c>
      <c r="H2533" t="str">
        <f>VLOOKUP(E2533,GDD!$A$2:$B$57,2)</f>
        <v>900+</v>
      </c>
      <c r="I2533" cm="1">
        <f t="array" ref="I2533">IF(H2533="0-650",1,IF(H2533="650-900",2,IF(H2533="900+",3,NA)))</f>
        <v>3</v>
      </c>
      <c r="J2533">
        <v>138.55797087877701</v>
      </c>
      <c r="K2533">
        <v>61.626451443994497</v>
      </c>
      <c r="L2533">
        <v>0.818072810841461</v>
      </c>
    </row>
    <row r="2534" spans="1:12" x14ac:dyDescent="0.2">
      <c r="A2534" t="s">
        <v>1405</v>
      </c>
      <c r="B2534" t="str">
        <f t="shared" si="117"/>
        <v>canopy_cover_75p</v>
      </c>
      <c r="C2534">
        <f>VLOOKUP(B2534,GDD!$D$2:$E$31,2)</f>
        <v>14</v>
      </c>
      <c r="D2534" t="str">
        <f t="shared" si="119"/>
        <v>SbDIV19</v>
      </c>
      <c r="E2534" s="2">
        <v>20190824</v>
      </c>
      <c r="F2534" t="str">
        <f t="shared" si="118"/>
        <v>RS23</v>
      </c>
      <c r="G2534" t="s">
        <v>1139</v>
      </c>
      <c r="H2534" t="str">
        <f>VLOOKUP(E2534,GDD!$A$2:$B$57,2)</f>
        <v>900+</v>
      </c>
      <c r="I2534" cm="1">
        <f t="array" ref="I2534">IF(H2534="0-650",1,IF(H2534="650-900",2,IF(H2534="900+",3,NA)))</f>
        <v>3</v>
      </c>
      <c r="J2534">
        <v>82.745707396561997</v>
      </c>
      <c r="K2534">
        <v>30.428226883199201</v>
      </c>
      <c r="L2534">
        <v>0.84469026881199905</v>
      </c>
    </row>
    <row r="2535" spans="1:12" x14ac:dyDescent="0.2">
      <c r="A2535" t="s">
        <v>1406</v>
      </c>
      <c r="B2535" t="str">
        <f t="shared" si="117"/>
        <v>standard_deviation_ht</v>
      </c>
      <c r="C2535">
        <f>VLOOKUP(B2535,GDD!$D$2:$E$31,2)</f>
        <v>15</v>
      </c>
      <c r="D2535" t="str">
        <f t="shared" si="119"/>
        <v>SbDIV19</v>
      </c>
      <c r="E2535" s="2">
        <v>20190824</v>
      </c>
      <c r="F2535" t="str">
        <f t="shared" si="118"/>
        <v>RS23</v>
      </c>
      <c r="G2535" t="s">
        <v>1139</v>
      </c>
      <c r="H2535" t="str">
        <f>VLOOKUP(E2535,GDD!$A$2:$B$57,2)</f>
        <v>900+</v>
      </c>
      <c r="I2535" cm="1">
        <f t="array" ref="I2535">IF(H2535="0-650",1,IF(H2535="650-900",2,IF(H2535="900+",3,NA)))</f>
        <v>3</v>
      </c>
      <c r="J2535">
        <v>9.9286537681968195E-3</v>
      </c>
      <c r="K2535">
        <v>1.3244714387993599E-3</v>
      </c>
      <c r="L2535">
        <v>0.93747118972629695</v>
      </c>
    </row>
    <row r="2536" spans="1:12" x14ac:dyDescent="0.2">
      <c r="A2536" t="s">
        <v>1407</v>
      </c>
      <c r="B2536" t="str">
        <f t="shared" si="117"/>
        <v>quadratic_mean_ht</v>
      </c>
      <c r="C2536">
        <f>VLOOKUP(B2536,GDD!$D$2:$E$31,2)</f>
        <v>16</v>
      </c>
      <c r="D2536" t="str">
        <f t="shared" si="119"/>
        <v>SbDIV19</v>
      </c>
      <c r="E2536" s="2">
        <v>20190824</v>
      </c>
      <c r="F2536" t="str">
        <f t="shared" si="118"/>
        <v>RS23</v>
      </c>
      <c r="G2536" t="s">
        <v>1139</v>
      </c>
      <c r="H2536" t="str">
        <f>VLOOKUP(E2536,GDD!$A$2:$B$57,2)</f>
        <v>900+</v>
      </c>
      <c r="I2536" cm="1">
        <f t="array" ref="I2536">IF(H2536="0-650",1,IF(H2536="650-900",2,IF(H2536="900+",3,NA)))</f>
        <v>3</v>
      </c>
      <c r="J2536">
        <v>8.4061325980469698E-2</v>
      </c>
      <c r="K2536">
        <v>5.1311583274093403E-3</v>
      </c>
      <c r="L2536">
        <v>0.97038357587132196</v>
      </c>
    </row>
    <row r="2537" spans="1:12" x14ac:dyDescent="0.2">
      <c r="A2537" t="s">
        <v>1408</v>
      </c>
      <c r="B2537" t="str">
        <f t="shared" si="117"/>
        <v>skewness_ht</v>
      </c>
      <c r="C2537">
        <f>VLOOKUP(B2537,GDD!$D$2:$E$31,2)</f>
        <v>17</v>
      </c>
      <c r="D2537" t="str">
        <f t="shared" si="119"/>
        <v>SbDIV19</v>
      </c>
      <c r="E2537" s="2">
        <v>20190824</v>
      </c>
      <c r="F2537" t="str">
        <f t="shared" si="118"/>
        <v>RS23</v>
      </c>
      <c r="G2537" t="s">
        <v>1139</v>
      </c>
      <c r="H2537" t="str">
        <f>VLOOKUP(E2537,GDD!$A$2:$B$57,2)</f>
        <v>900+</v>
      </c>
      <c r="I2537" cm="1">
        <f t="array" ref="I2537">IF(H2537="0-650",1,IF(H2537="650-900",2,IF(H2537="900+",3,NA)))</f>
        <v>3</v>
      </c>
      <c r="J2537">
        <v>0.254877827419418</v>
      </c>
      <c r="K2537">
        <v>0.134959137840267</v>
      </c>
      <c r="L2537">
        <v>0.79066846398940804</v>
      </c>
    </row>
    <row r="2538" spans="1:12" x14ac:dyDescent="0.2">
      <c r="A2538" t="s">
        <v>1409</v>
      </c>
      <c r="B2538" t="str">
        <f t="shared" si="117"/>
        <v>kurtosis_ht</v>
      </c>
      <c r="C2538">
        <f>VLOOKUP(B2538,GDD!$D$2:$E$31,2)</f>
        <v>18</v>
      </c>
      <c r="D2538" t="str">
        <f t="shared" si="119"/>
        <v>SbDIV19</v>
      </c>
      <c r="E2538" s="2">
        <v>20190824</v>
      </c>
      <c r="F2538" t="str">
        <f t="shared" si="118"/>
        <v>RS23</v>
      </c>
      <c r="G2538" t="s">
        <v>1139</v>
      </c>
      <c r="H2538" t="str">
        <f>VLOOKUP(E2538,GDD!$A$2:$B$57,2)</f>
        <v>900+</v>
      </c>
      <c r="I2538" cm="1">
        <f t="array" ref="I2538">IF(H2538="0-650",1,IF(H2538="650-900",2,IF(H2538="900+",3,NA)))</f>
        <v>3</v>
      </c>
      <c r="J2538">
        <v>1.8457635078794701</v>
      </c>
      <c r="K2538">
        <v>1.3254265429026899</v>
      </c>
      <c r="L2538">
        <v>0.73581048191798004</v>
      </c>
    </row>
    <row r="2539" spans="1:12" x14ac:dyDescent="0.2">
      <c r="A2539" t="s">
        <v>1410</v>
      </c>
      <c r="B2539" t="str">
        <f t="shared" si="117"/>
        <v>variation_ht</v>
      </c>
      <c r="C2539">
        <f>VLOOKUP(B2539,GDD!$D$2:$E$31,2)</f>
        <v>19</v>
      </c>
      <c r="D2539" t="str">
        <f t="shared" si="119"/>
        <v>SbDIV19</v>
      </c>
      <c r="E2539" s="2">
        <v>20190824</v>
      </c>
      <c r="F2539" t="str">
        <f t="shared" si="118"/>
        <v>RS23</v>
      </c>
      <c r="G2539" t="s">
        <v>1139</v>
      </c>
      <c r="H2539" t="str">
        <f>VLOOKUP(E2539,GDD!$A$2:$B$57,2)</f>
        <v>900+</v>
      </c>
      <c r="I2539" cm="1">
        <f t="array" ref="I2539">IF(H2539="0-650",1,IF(H2539="650-900",2,IF(H2539="900+",3,NA)))</f>
        <v>3</v>
      </c>
      <c r="J2539">
        <v>3.30044551142516E-3</v>
      </c>
      <c r="K2539">
        <v>1.0436821957462701E-3</v>
      </c>
      <c r="L2539">
        <v>0.86347410562994498</v>
      </c>
    </row>
    <row r="2540" spans="1:12" x14ac:dyDescent="0.2">
      <c r="A2540" t="s">
        <v>1411</v>
      </c>
      <c r="B2540" t="str">
        <f t="shared" si="117"/>
        <v>plot_volume</v>
      </c>
      <c r="C2540">
        <f>VLOOKUP(B2540,GDD!$D$2:$E$31,2)</f>
        <v>20</v>
      </c>
      <c r="D2540" t="str">
        <f t="shared" si="119"/>
        <v>SbDIV19</v>
      </c>
      <c r="E2540" s="2">
        <v>20190824</v>
      </c>
      <c r="F2540" t="str">
        <f t="shared" si="118"/>
        <v>RS23</v>
      </c>
      <c r="G2540" t="s">
        <v>1139</v>
      </c>
      <c r="H2540" t="str">
        <f>VLOOKUP(E2540,GDD!$A$2:$B$57,2)</f>
        <v>900+</v>
      </c>
      <c r="I2540" cm="1">
        <f t="array" ref="I2540">IF(H2540="0-650",1,IF(H2540="650-900",2,IF(H2540="900+",3,NA)))</f>
        <v>3</v>
      </c>
      <c r="J2540" s="1">
        <v>3.6863940952573199E-5</v>
      </c>
      <c r="K2540" s="1">
        <v>3.83387127663095E-6</v>
      </c>
      <c r="L2540">
        <v>0.95057007971898599</v>
      </c>
    </row>
    <row r="2541" spans="1:12" x14ac:dyDescent="0.2">
      <c r="A2541" t="s">
        <v>1412</v>
      </c>
      <c r="B2541" t="str">
        <f t="shared" si="117"/>
        <v>height_30p</v>
      </c>
      <c r="C2541">
        <f>VLOOKUP(B2541,GDD!$D$2:$E$31,2)</f>
        <v>2</v>
      </c>
      <c r="D2541" t="str">
        <f t="shared" si="119"/>
        <v>SbDIV19</v>
      </c>
      <c r="E2541" s="2">
        <v>20190905</v>
      </c>
      <c r="F2541" t="str">
        <f t="shared" si="118"/>
        <v>RS23</v>
      </c>
      <c r="G2541" t="s">
        <v>1139</v>
      </c>
      <c r="H2541" t="str">
        <f>VLOOKUP(E2541,GDD!$A$2:$B$57,2)</f>
        <v>900+</v>
      </c>
      <c r="I2541" cm="1">
        <f t="array" ref="I2541">IF(H2541="0-650",1,IF(H2541="650-900",2,IF(H2541="900+",3,NA)))</f>
        <v>3</v>
      </c>
      <c r="J2541">
        <v>6.0700773479222501E-2</v>
      </c>
      <c r="K2541">
        <v>8.4212693427419601E-3</v>
      </c>
      <c r="L2541">
        <v>0.93513259392551795</v>
      </c>
    </row>
    <row r="2542" spans="1:12" x14ac:dyDescent="0.2">
      <c r="A2542" t="s">
        <v>1413</v>
      </c>
      <c r="B2542" t="str">
        <f t="shared" si="117"/>
        <v>height_50p</v>
      </c>
      <c r="C2542">
        <f>VLOOKUP(B2542,GDD!$D$2:$E$31,2)</f>
        <v>3</v>
      </c>
      <c r="D2542" t="str">
        <f t="shared" si="119"/>
        <v>SbDIV19</v>
      </c>
      <c r="E2542" s="2">
        <v>20190905</v>
      </c>
      <c r="F2542" t="str">
        <f t="shared" si="118"/>
        <v>RS23</v>
      </c>
      <c r="G2542" t="s">
        <v>1139</v>
      </c>
      <c r="H2542" t="str">
        <f>VLOOKUP(E2542,GDD!$A$2:$B$57,2)</f>
        <v>900+</v>
      </c>
      <c r="I2542" cm="1">
        <f t="array" ref="I2542">IF(H2542="0-650",1,IF(H2542="650-900",2,IF(H2542="900+",3,NA)))</f>
        <v>3</v>
      </c>
      <c r="J2542">
        <v>7.8447730680225494E-2</v>
      </c>
      <c r="K2542">
        <v>7.3790686134907199E-3</v>
      </c>
      <c r="L2542">
        <v>0.95508087215552395</v>
      </c>
    </row>
    <row r="2543" spans="1:12" x14ac:dyDescent="0.2">
      <c r="A2543" t="s">
        <v>1414</v>
      </c>
      <c r="B2543" t="str">
        <f t="shared" si="117"/>
        <v>height_70p</v>
      </c>
      <c r="C2543">
        <f>VLOOKUP(B2543,GDD!$D$2:$E$31,2)</f>
        <v>4</v>
      </c>
      <c r="D2543" t="str">
        <f t="shared" si="119"/>
        <v>SbDIV19</v>
      </c>
      <c r="E2543" s="2">
        <v>20190905</v>
      </c>
      <c r="F2543" t="str">
        <f t="shared" si="118"/>
        <v>RS23</v>
      </c>
      <c r="G2543" t="s">
        <v>1139</v>
      </c>
      <c r="H2543" t="str">
        <f>VLOOKUP(E2543,GDD!$A$2:$B$57,2)</f>
        <v>900+</v>
      </c>
      <c r="I2543" cm="1">
        <f t="array" ref="I2543">IF(H2543="0-650",1,IF(H2543="650-900",2,IF(H2543="900+",3,NA)))</f>
        <v>3</v>
      </c>
      <c r="J2543">
        <v>9.4026180031794998E-2</v>
      </c>
      <c r="K2543">
        <v>8.5868244225637096E-3</v>
      </c>
      <c r="L2543">
        <v>0.95633207875123005</v>
      </c>
    </row>
    <row r="2544" spans="1:12" x14ac:dyDescent="0.2">
      <c r="A2544" t="s">
        <v>1415</v>
      </c>
      <c r="B2544" t="str">
        <f t="shared" si="117"/>
        <v>height_90p</v>
      </c>
      <c r="C2544">
        <f>VLOOKUP(B2544,GDD!$D$2:$E$31,2)</f>
        <v>5</v>
      </c>
      <c r="D2544" t="str">
        <f t="shared" si="119"/>
        <v>SbDIV19</v>
      </c>
      <c r="E2544" s="2">
        <v>20190905</v>
      </c>
      <c r="F2544" t="str">
        <f t="shared" si="118"/>
        <v>RS23</v>
      </c>
      <c r="G2544" t="s">
        <v>1139</v>
      </c>
      <c r="H2544" t="str">
        <f>VLOOKUP(E2544,GDD!$A$2:$B$57,2)</f>
        <v>900+</v>
      </c>
      <c r="I2544" cm="1">
        <f t="array" ref="I2544">IF(H2544="0-650",1,IF(H2544="650-900",2,IF(H2544="900+",3,NA)))</f>
        <v>3</v>
      </c>
      <c r="J2544">
        <v>0.13066681691969201</v>
      </c>
      <c r="K2544">
        <v>1.26179950362317E-2</v>
      </c>
      <c r="L2544">
        <v>0.95394079207333105</v>
      </c>
    </row>
    <row r="2545" spans="1:12" x14ac:dyDescent="0.2">
      <c r="A2545" t="s">
        <v>1416</v>
      </c>
      <c r="B2545" t="str">
        <f t="shared" si="117"/>
        <v>height_95p</v>
      </c>
      <c r="C2545">
        <f>VLOOKUP(B2545,GDD!$D$2:$E$31,2)</f>
        <v>6</v>
      </c>
      <c r="D2545" t="str">
        <f t="shared" si="119"/>
        <v>SbDIV19</v>
      </c>
      <c r="E2545" s="2">
        <v>20190905</v>
      </c>
      <c r="F2545" t="str">
        <f t="shared" si="118"/>
        <v>RS23</v>
      </c>
      <c r="G2545" t="s">
        <v>1139</v>
      </c>
      <c r="H2545" t="str">
        <f>VLOOKUP(E2545,GDD!$A$2:$B$57,2)</f>
        <v>900+</v>
      </c>
      <c r="I2545" cm="1">
        <f t="array" ref="I2545">IF(H2545="0-650",1,IF(H2545="650-900",2,IF(H2545="900+",3,NA)))</f>
        <v>3</v>
      </c>
      <c r="J2545">
        <v>0.139534814216767</v>
      </c>
      <c r="K2545">
        <v>1.30952360323228E-2</v>
      </c>
      <c r="L2545">
        <v>0.95517860761161699</v>
      </c>
    </row>
    <row r="2546" spans="1:12" x14ac:dyDescent="0.2">
      <c r="A2546" t="s">
        <v>1417</v>
      </c>
      <c r="B2546" t="str">
        <f t="shared" si="117"/>
        <v>height_99p</v>
      </c>
      <c r="C2546">
        <f>VLOOKUP(B2546,GDD!$D$2:$E$31,2)</f>
        <v>7</v>
      </c>
      <c r="D2546" t="str">
        <f t="shared" si="119"/>
        <v>SbDIV19</v>
      </c>
      <c r="E2546" s="2">
        <v>20190905</v>
      </c>
      <c r="F2546" t="str">
        <f t="shared" si="118"/>
        <v>RS23</v>
      </c>
      <c r="G2546" t="s">
        <v>1139</v>
      </c>
      <c r="H2546" t="str">
        <f>VLOOKUP(E2546,GDD!$A$2:$B$57,2)</f>
        <v>900+</v>
      </c>
      <c r="I2546" cm="1">
        <f t="array" ref="I2546">IF(H2546="0-650",1,IF(H2546="650-900",2,IF(H2546="900+",3,NA)))</f>
        <v>3</v>
      </c>
      <c r="J2546">
        <v>0.133759610308369</v>
      </c>
      <c r="K2546">
        <v>2.1497324637884299E-2</v>
      </c>
      <c r="L2546">
        <v>0.92561905195100502</v>
      </c>
    </row>
    <row r="2547" spans="1:12" x14ac:dyDescent="0.2">
      <c r="A2547" t="s">
        <v>1418</v>
      </c>
      <c r="B2547" t="str">
        <f t="shared" si="117"/>
        <v>canopy_cover_5p</v>
      </c>
      <c r="C2547">
        <f>VLOOKUP(B2547,GDD!$D$2:$E$31,2)</f>
        <v>8</v>
      </c>
      <c r="D2547" t="str">
        <f t="shared" si="119"/>
        <v>SbDIV19</v>
      </c>
      <c r="E2547" s="2">
        <v>20190905</v>
      </c>
      <c r="F2547" t="str">
        <f t="shared" si="118"/>
        <v>RS23</v>
      </c>
      <c r="G2547" t="s">
        <v>1139</v>
      </c>
      <c r="H2547" t="str">
        <f>VLOOKUP(E2547,GDD!$A$2:$B$57,2)</f>
        <v>900+</v>
      </c>
      <c r="I2547" cm="1">
        <f t="array" ref="I2547">IF(H2547="0-650",1,IF(H2547="650-900",2,IF(H2547="900+",3,NA)))</f>
        <v>3</v>
      </c>
      <c r="J2547">
        <v>5.4339408520271997</v>
      </c>
      <c r="K2547">
        <v>3.36643727286252</v>
      </c>
      <c r="L2547">
        <v>0.76349853629655895</v>
      </c>
    </row>
    <row r="2548" spans="1:12" x14ac:dyDescent="0.2">
      <c r="A2548" t="s">
        <v>1419</v>
      </c>
      <c r="B2548" t="str">
        <f t="shared" si="117"/>
        <v>pcanopy_cover_10p</v>
      </c>
      <c r="C2548">
        <f>VLOOKUP(B2548,GDD!$D$2:$E$31,2)</f>
        <v>9</v>
      </c>
      <c r="D2548" t="str">
        <f t="shared" si="119"/>
        <v>SbDIV19</v>
      </c>
      <c r="E2548" s="2">
        <v>20190905</v>
      </c>
      <c r="F2548" t="str">
        <f t="shared" si="118"/>
        <v>RS23</v>
      </c>
      <c r="G2548" t="s">
        <v>1139</v>
      </c>
      <c r="H2548" t="str">
        <f>VLOOKUP(E2548,GDD!$A$2:$B$57,2)</f>
        <v>900+</v>
      </c>
      <c r="I2548" cm="1">
        <f t="array" ref="I2548">IF(H2548="0-650",1,IF(H2548="650-900",2,IF(H2548="900+",3,NA)))</f>
        <v>3</v>
      </c>
      <c r="J2548">
        <v>11.8530736318923</v>
      </c>
      <c r="K2548">
        <v>5.22647859468844</v>
      </c>
      <c r="L2548">
        <v>0.81935692182747899</v>
      </c>
    </row>
    <row r="2549" spans="1:12" x14ac:dyDescent="0.2">
      <c r="A2549" t="s">
        <v>1420</v>
      </c>
      <c r="B2549" t="str">
        <f t="shared" si="117"/>
        <v>canopy_cover_20p</v>
      </c>
      <c r="C2549">
        <f>VLOOKUP(B2549,GDD!$D$2:$E$31,2)</f>
        <v>10</v>
      </c>
      <c r="D2549" t="str">
        <f t="shared" si="119"/>
        <v>SbDIV19</v>
      </c>
      <c r="E2549" s="2">
        <v>20190905</v>
      </c>
      <c r="F2549" t="str">
        <f t="shared" si="118"/>
        <v>RS23</v>
      </c>
      <c r="G2549" t="s">
        <v>1139</v>
      </c>
      <c r="H2549" t="str">
        <f>VLOOKUP(E2549,GDD!$A$2:$B$57,2)</f>
        <v>900+</v>
      </c>
      <c r="I2549" cm="1">
        <f t="array" ref="I2549">IF(H2549="0-650",1,IF(H2549="650-900",2,IF(H2549="900+",3,NA)))</f>
        <v>3</v>
      </c>
      <c r="J2549">
        <v>30.761405957569</v>
      </c>
      <c r="K2549">
        <v>11.301012306178</v>
      </c>
      <c r="L2549">
        <v>0.84481709897802704</v>
      </c>
    </row>
    <row r="2550" spans="1:12" x14ac:dyDescent="0.2">
      <c r="A2550" t="s">
        <v>1421</v>
      </c>
      <c r="B2550" t="str">
        <f t="shared" si="117"/>
        <v>canopy_cover_30p</v>
      </c>
      <c r="C2550">
        <f>VLOOKUP(B2550,GDD!$D$2:$E$31,2)</f>
        <v>11</v>
      </c>
      <c r="D2550" t="str">
        <f t="shared" si="119"/>
        <v>SbDIV19</v>
      </c>
      <c r="E2550" s="2">
        <v>20190905</v>
      </c>
      <c r="F2550" t="str">
        <f t="shared" si="118"/>
        <v>RS23</v>
      </c>
      <c r="G2550" t="s">
        <v>1139</v>
      </c>
      <c r="H2550" t="str">
        <f>VLOOKUP(E2550,GDD!$A$2:$B$57,2)</f>
        <v>900+</v>
      </c>
      <c r="I2550" cm="1">
        <f t="array" ref="I2550">IF(H2550="0-650",1,IF(H2550="650-900",2,IF(H2550="900+",3,NA)))</f>
        <v>3</v>
      </c>
      <c r="J2550">
        <v>56.444290240896898</v>
      </c>
      <c r="K2550">
        <v>17.506451966260101</v>
      </c>
      <c r="L2550">
        <v>0.86574295325832895</v>
      </c>
    </row>
    <row r="2551" spans="1:12" x14ac:dyDescent="0.2">
      <c r="A2551" t="s">
        <v>1422</v>
      </c>
      <c r="B2551" t="str">
        <f t="shared" si="117"/>
        <v>canopy_cover_40p</v>
      </c>
      <c r="C2551">
        <f>VLOOKUP(B2551,GDD!$D$2:$E$31,2)</f>
        <v>12</v>
      </c>
      <c r="D2551" t="str">
        <f t="shared" si="119"/>
        <v>SbDIV19</v>
      </c>
      <c r="E2551" s="2">
        <v>20190905</v>
      </c>
      <c r="F2551" t="str">
        <f t="shared" si="118"/>
        <v>RS23</v>
      </c>
      <c r="G2551" t="s">
        <v>1139</v>
      </c>
      <c r="H2551" t="str">
        <f>VLOOKUP(E2551,GDD!$A$2:$B$57,2)</f>
        <v>900+</v>
      </c>
      <c r="I2551" cm="1">
        <f t="array" ref="I2551">IF(H2551="0-650",1,IF(H2551="650-900",2,IF(H2551="900+",3,NA)))</f>
        <v>3</v>
      </c>
      <c r="J2551">
        <v>99.2506221498966</v>
      </c>
      <c r="K2551">
        <v>46.520340563189897</v>
      </c>
      <c r="L2551">
        <v>0.81013778606809606</v>
      </c>
    </row>
    <row r="2552" spans="1:12" x14ac:dyDescent="0.2">
      <c r="A2552" t="s">
        <v>1423</v>
      </c>
      <c r="B2552" t="str">
        <f t="shared" si="117"/>
        <v>canopy_cover_50p</v>
      </c>
      <c r="C2552">
        <f>VLOOKUP(B2552,GDD!$D$2:$E$31,2)</f>
        <v>13</v>
      </c>
      <c r="D2552" t="str">
        <f t="shared" si="119"/>
        <v>SbDIV19</v>
      </c>
      <c r="E2552" s="2">
        <v>20190905</v>
      </c>
      <c r="F2552" t="str">
        <f t="shared" si="118"/>
        <v>RS23</v>
      </c>
      <c r="G2552" t="s">
        <v>1139</v>
      </c>
      <c r="H2552" t="str">
        <f>VLOOKUP(E2552,GDD!$A$2:$B$57,2)</f>
        <v>900+</v>
      </c>
      <c r="I2552" cm="1">
        <f t="array" ref="I2552">IF(H2552="0-650",1,IF(H2552="650-900",2,IF(H2552="900+",3,NA)))</f>
        <v>3</v>
      </c>
      <c r="J2552">
        <v>186.21157743966199</v>
      </c>
      <c r="K2552">
        <v>110.044641147745</v>
      </c>
      <c r="L2552">
        <v>0.77191298143851395</v>
      </c>
    </row>
    <row r="2553" spans="1:12" x14ac:dyDescent="0.2">
      <c r="A2553" t="s">
        <v>1424</v>
      </c>
      <c r="B2553" t="str">
        <f t="shared" si="117"/>
        <v>canopy_cover_75p</v>
      </c>
      <c r="C2553">
        <f>VLOOKUP(B2553,GDD!$D$2:$E$31,2)</f>
        <v>14</v>
      </c>
      <c r="D2553" t="str">
        <f t="shared" si="119"/>
        <v>SbDIV19</v>
      </c>
      <c r="E2553" s="2">
        <v>20190905</v>
      </c>
      <c r="F2553" t="str">
        <f t="shared" si="118"/>
        <v>RS23</v>
      </c>
      <c r="G2553" t="s">
        <v>1139</v>
      </c>
      <c r="H2553" t="str">
        <f>VLOOKUP(E2553,GDD!$A$2:$B$57,2)</f>
        <v>900+</v>
      </c>
      <c r="I2553" cm="1">
        <f t="array" ref="I2553">IF(H2553="0-650",1,IF(H2553="650-900",2,IF(H2553="900+",3,NA)))</f>
        <v>3</v>
      </c>
      <c r="J2553">
        <v>49.808162740733998</v>
      </c>
      <c r="K2553">
        <v>25.5760639241585</v>
      </c>
      <c r="L2553">
        <v>0.79570592073858903</v>
      </c>
    </row>
    <row r="2554" spans="1:12" x14ac:dyDescent="0.2">
      <c r="A2554" t="s">
        <v>1425</v>
      </c>
      <c r="B2554" t="str">
        <f t="shared" si="117"/>
        <v>standard_deviation_ht</v>
      </c>
      <c r="C2554">
        <f>VLOOKUP(B2554,GDD!$D$2:$E$31,2)</f>
        <v>15</v>
      </c>
      <c r="D2554" t="str">
        <f t="shared" si="119"/>
        <v>SbDIV19</v>
      </c>
      <c r="E2554" s="2">
        <v>20190905</v>
      </c>
      <c r="F2554" t="str">
        <f t="shared" si="118"/>
        <v>RS23</v>
      </c>
      <c r="G2554" t="s">
        <v>1139</v>
      </c>
      <c r="H2554" t="str">
        <f>VLOOKUP(E2554,GDD!$A$2:$B$57,2)</f>
        <v>900+</v>
      </c>
      <c r="I2554" cm="1">
        <f t="array" ref="I2554">IF(H2554="0-650",1,IF(H2554="650-900",2,IF(H2554="900+",3,NA)))</f>
        <v>3</v>
      </c>
      <c r="J2554">
        <v>9.9525493675931605E-3</v>
      </c>
      <c r="K2554">
        <v>1.3212160447674301E-3</v>
      </c>
      <c r="L2554">
        <v>0.93775574995169697</v>
      </c>
    </row>
    <row r="2555" spans="1:12" x14ac:dyDescent="0.2">
      <c r="A2555" t="s">
        <v>1426</v>
      </c>
      <c r="B2555" t="str">
        <f t="shared" si="117"/>
        <v>quadratic_mean_ht</v>
      </c>
      <c r="C2555">
        <f>VLOOKUP(B2555,GDD!$D$2:$E$31,2)</f>
        <v>16</v>
      </c>
      <c r="D2555" t="str">
        <f t="shared" si="119"/>
        <v>SbDIV19</v>
      </c>
      <c r="E2555" s="2">
        <v>20190905</v>
      </c>
      <c r="F2555" t="str">
        <f t="shared" si="118"/>
        <v>RS23</v>
      </c>
      <c r="G2555" t="s">
        <v>1139</v>
      </c>
      <c r="H2555" t="str">
        <f>VLOOKUP(E2555,GDD!$A$2:$B$57,2)</f>
        <v>900+</v>
      </c>
      <c r="I2555" cm="1">
        <f t="array" ref="I2555">IF(H2555="0-650",1,IF(H2555="650-900",2,IF(H2555="900+",3,NA)))</f>
        <v>3</v>
      </c>
      <c r="J2555">
        <v>7.1103959401016506E-2</v>
      </c>
      <c r="K2555">
        <v>6.5486393550413099E-3</v>
      </c>
      <c r="L2555">
        <v>0.95597747463256999</v>
      </c>
    </row>
    <row r="2556" spans="1:12" x14ac:dyDescent="0.2">
      <c r="A2556" t="s">
        <v>1427</v>
      </c>
      <c r="B2556" t="str">
        <f t="shared" si="117"/>
        <v>skewness_ht</v>
      </c>
      <c r="C2556">
        <f>VLOOKUP(B2556,GDD!$D$2:$E$31,2)</f>
        <v>17</v>
      </c>
      <c r="D2556" t="str">
        <f t="shared" si="119"/>
        <v>SbDIV19</v>
      </c>
      <c r="E2556" s="2">
        <v>20190905</v>
      </c>
      <c r="F2556" t="str">
        <f t="shared" si="118"/>
        <v>RS23</v>
      </c>
      <c r="G2556" t="s">
        <v>1139</v>
      </c>
      <c r="H2556" t="str">
        <f>VLOOKUP(E2556,GDD!$A$2:$B$57,2)</f>
        <v>900+</v>
      </c>
      <c r="I2556" cm="1">
        <f t="array" ref="I2556">IF(H2556="0-650",1,IF(H2556="650-900",2,IF(H2556="900+",3,NA)))</f>
        <v>3</v>
      </c>
      <c r="J2556">
        <v>0.221563626829164</v>
      </c>
      <c r="K2556">
        <v>0.14566732882009201</v>
      </c>
      <c r="L2556">
        <v>0.75260076577652402</v>
      </c>
    </row>
    <row r="2557" spans="1:12" x14ac:dyDescent="0.2">
      <c r="A2557" t="s">
        <v>1428</v>
      </c>
      <c r="B2557" t="str">
        <f t="shared" si="117"/>
        <v>kurtosis_ht</v>
      </c>
      <c r="C2557">
        <f>VLOOKUP(B2557,GDD!$D$2:$E$31,2)</f>
        <v>18</v>
      </c>
      <c r="D2557" t="str">
        <f t="shared" si="119"/>
        <v>SbDIV19</v>
      </c>
      <c r="E2557" s="2">
        <v>20190905</v>
      </c>
      <c r="F2557" t="str">
        <f t="shared" si="118"/>
        <v>RS23</v>
      </c>
      <c r="G2557" t="s">
        <v>1139</v>
      </c>
      <c r="H2557" t="str">
        <f>VLOOKUP(E2557,GDD!$A$2:$B$57,2)</f>
        <v>900+</v>
      </c>
      <c r="I2557" cm="1">
        <f t="array" ref="I2557">IF(H2557="0-650",1,IF(H2557="650-900",2,IF(H2557="900+",3,NA)))</f>
        <v>3</v>
      </c>
      <c r="J2557">
        <v>2.0206571921060901</v>
      </c>
      <c r="K2557">
        <v>1.54661540651491</v>
      </c>
      <c r="L2557">
        <v>0.72322211186664398</v>
      </c>
    </row>
    <row r="2558" spans="1:12" x14ac:dyDescent="0.2">
      <c r="A2558" t="s">
        <v>1429</v>
      </c>
      <c r="B2558" t="str">
        <f t="shared" si="117"/>
        <v>variation_ht</v>
      </c>
      <c r="C2558">
        <f>VLOOKUP(B2558,GDD!$D$2:$E$31,2)</f>
        <v>19</v>
      </c>
      <c r="D2558" t="str">
        <f t="shared" si="119"/>
        <v>SbDIV19</v>
      </c>
      <c r="E2558" s="2">
        <v>20190905</v>
      </c>
      <c r="F2558" t="str">
        <f t="shared" si="118"/>
        <v>RS23</v>
      </c>
      <c r="G2558" t="s">
        <v>1139</v>
      </c>
      <c r="H2558" t="str">
        <f>VLOOKUP(E2558,GDD!$A$2:$B$57,2)</f>
        <v>900+</v>
      </c>
      <c r="I2558" cm="1">
        <f t="array" ref="I2558">IF(H2558="0-650",1,IF(H2558="650-900",2,IF(H2558="900+",3,NA)))</f>
        <v>3</v>
      </c>
      <c r="J2558">
        <v>6.33992775300086E-3</v>
      </c>
      <c r="K2558">
        <v>1.5672011848672099E-3</v>
      </c>
      <c r="L2558">
        <v>0.88999824884029199</v>
      </c>
    </row>
    <row r="2559" spans="1:12" x14ac:dyDescent="0.2">
      <c r="A2559" t="s">
        <v>1430</v>
      </c>
      <c r="B2559" t="str">
        <f t="shared" si="117"/>
        <v>plot_volume</v>
      </c>
      <c r="C2559">
        <f>VLOOKUP(B2559,GDD!$D$2:$E$31,2)</f>
        <v>20</v>
      </c>
      <c r="D2559" t="str">
        <f t="shared" si="119"/>
        <v>SbDIV19</v>
      </c>
      <c r="E2559" s="2">
        <v>20190905</v>
      </c>
      <c r="F2559" t="str">
        <f t="shared" si="118"/>
        <v>RS23</v>
      </c>
      <c r="G2559" t="s">
        <v>1139</v>
      </c>
      <c r="H2559" t="str">
        <f>VLOOKUP(E2559,GDD!$A$2:$B$57,2)</f>
        <v>900+</v>
      </c>
      <c r="I2559" cm="1">
        <f t="array" ref="I2559">IF(H2559="0-650",1,IF(H2559="650-900",2,IF(H2559="900+",3,NA)))</f>
        <v>3</v>
      </c>
      <c r="J2559" s="1">
        <v>3.1001281823848502E-5</v>
      </c>
      <c r="K2559" s="1">
        <v>4.5829312887901502E-6</v>
      </c>
      <c r="L2559">
        <v>0.93117222762762997</v>
      </c>
    </row>
    <row r="2560" spans="1:12" x14ac:dyDescent="0.2">
      <c r="A2560" t="s">
        <v>1431</v>
      </c>
      <c r="B2560" t="str">
        <f t="shared" si="117"/>
        <v>NDVI</v>
      </c>
      <c r="C2560">
        <f>VLOOKUP(B2560,GDD!$D$2:$E$31,2)</f>
        <v>21</v>
      </c>
      <c r="D2560" t="str">
        <f t="shared" si="119"/>
        <v>SbDIV19</v>
      </c>
      <c r="E2560" s="2">
        <v>20190723</v>
      </c>
      <c r="F2560" t="str">
        <f t="shared" si="118"/>
        <v>RS23</v>
      </c>
      <c r="G2560" t="s">
        <v>1139</v>
      </c>
      <c r="H2560" t="str">
        <f>VLOOKUP(E2560,GDD!$A$2:$B$57,2)</f>
        <v>0-650</v>
      </c>
      <c r="I2560" cm="1">
        <f t="array" ref="I2560">IF(H2560="0-650",1,IF(H2560="650-900",2,IF(H2560="900+",3,NA)))</f>
        <v>1</v>
      </c>
      <c r="J2560" s="1">
        <v>6.2779715285007605E-5</v>
      </c>
      <c r="K2560" s="1">
        <v>7.2716622189507299E-5</v>
      </c>
      <c r="L2560">
        <v>0.63325564949741497</v>
      </c>
    </row>
    <row r="2561" spans="1:12" x14ac:dyDescent="0.2">
      <c r="A2561" t="s">
        <v>1432</v>
      </c>
      <c r="B2561" t="str">
        <f t="shared" si="117"/>
        <v>SR800680</v>
      </c>
      <c r="C2561">
        <f>VLOOKUP(B2561,GDD!$D$2:$E$31,2)</f>
        <v>22</v>
      </c>
      <c r="D2561" t="str">
        <f t="shared" si="119"/>
        <v>SbDIV19</v>
      </c>
      <c r="E2561" s="2">
        <v>20190723</v>
      </c>
      <c r="F2561" t="str">
        <f t="shared" si="118"/>
        <v>RS23</v>
      </c>
      <c r="G2561" t="s">
        <v>1139</v>
      </c>
      <c r="H2561" t="str">
        <f>VLOOKUP(E2561,GDD!$A$2:$B$57,2)</f>
        <v>0-650</v>
      </c>
      <c r="I2561" cm="1">
        <f t="array" ref="I2561">IF(H2561="0-650",1,IF(H2561="650-900",2,IF(H2561="900+",3,NA)))</f>
        <v>1</v>
      </c>
      <c r="J2561">
        <v>0.97188265419157305</v>
      </c>
      <c r="K2561">
        <v>1.7509092064580001</v>
      </c>
      <c r="L2561">
        <v>0.52609920050473502</v>
      </c>
    </row>
    <row r="2562" spans="1:12" x14ac:dyDescent="0.2">
      <c r="A2562" t="s">
        <v>1433</v>
      </c>
      <c r="B2562" t="str">
        <f t="shared" ref="B2562:B2625" si="120">LEFT(A2562, FIND("_RS",A2562)-10)</f>
        <v>mRENDVI</v>
      </c>
      <c r="C2562">
        <f>VLOOKUP(B2562,GDD!$D$2:$E$31,2)</f>
        <v>23</v>
      </c>
      <c r="D2562" t="str">
        <f t="shared" si="119"/>
        <v>SbDIV19</v>
      </c>
      <c r="E2562" s="2">
        <v>20190723</v>
      </c>
      <c r="F2562" t="str">
        <f t="shared" ref="F2562:F2625" si="121">RIGHT(A2562,LEN(A2562)-FIND("_RS",A2562))</f>
        <v>RS23</v>
      </c>
      <c r="G2562" t="s">
        <v>1139</v>
      </c>
      <c r="H2562" t="str">
        <f>VLOOKUP(E2562,GDD!$A$2:$B$57,2)</f>
        <v>0-650</v>
      </c>
      <c r="I2562" cm="1">
        <f t="array" ref="I2562">IF(H2562="0-650",1,IF(H2562="650-900",2,IF(H2562="900+",3,NA)))</f>
        <v>1</v>
      </c>
      <c r="J2562" s="1">
        <v>4.0127602344718398E-5</v>
      </c>
      <c r="K2562" s="1">
        <v>5.6697140558851297E-5</v>
      </c>
      <c r="L2562">
        <v>0.58600825377570498</v>
      </c>
    </row>
    <row r="2563" spans="1:12" x14ac:dyDescent="0.2">
      <c r="A2563" t="s">
        <v>1434</v>
      </c>
      <c r="B2563" t="str">
        <f t="shared" si="120"/>
        <v>GNDVI</v>
      </c>
      <c r="C2563">
        <f>VLOOKUP(B2563,GDD!$D$2:$E$31,2)</f>
        <v>24</v>
      </c>
      <c r="D2563" t="str">
        <f t="shared" ref="D2563:D2626" si="122">"SbDIV"&amp;MID(E2563,3,2)</f>
        <v>SbDIV19</v>
      </c>
      <c r="E2563" s="2">
        <v>20190723</v>
      </c>
      <c r="F2563" t="str">
        <f t="shared" si="121"/>
        <v>RS23</v>
      </c>
      <c r="G2563" t="s">
        <v>1139</v>
      </c>
      <c r="H2563" t="str">
        <f>VLOOKUP(E2563,GDD!$A$2:$B$57,2)</f>
        <v>0-650</v>
      </c>
      <c r="I2563" cm="1">
        <f t="array" ref="I2563">IF(H2563="0-650",1,IF(H2563="650-900",2,IF(H2563="900+",3,NA)))</f>
        <v>1</v>
      </c>
      <c r="J2563" s="1">
        <v>7.3484181014639804E-5</v>
      </c>
      <c r="K2563" s="1">
        <v>3.9099427906823201E-5</v>
      </c>
      <c r="L2563">
        <v>0.78986460837606398</v>
      </c>
    </row>
    <row r="2564" spans="1:12" x14ac:dyDescent="0.2">
      <c r="A2564" t="s">
        <v>1435</v>
      </c>
      <c r="B2564" t="str">
        <f t="shared" si="120"/>
        <v>PRI</v>
      </c>
      <c r="C2564">
        <f>VLOOKUP(B2564,GDD!$D$2:$E$31,2)</f>
        <v>25</v>
      </c>
      <c r="D2564" t="str">
        <f t="shared" si="122"/>
        <v>SbDIV19</v>
      </c>
      <c r="E2564" s="2">
        <v>20190723</v>
      </c>
      <c r="F2564" t="str">
        <f t="shared" si="121"/>
        <v>RS23</v>
      </c>
      <c r="G2564" t="s">
        <v>1139</v>
      </c>
      <c r="H2564" t="str">
        <f>VLOOKUP(E2564,GDD!$A$2:$B$57,2)</f>
        <v>0-650</v>
      </c>
      <c r="I2564" cm="1">
        <f t="array" ref="I2564">IF(H2564="0-650",1,IF(H2564="650-900",2,IF(H2564="900+",3,NA)))</f>
        <v>1</v>
      </c>
      <c r="J2564" s="1">
        <v>2.65432522667494E-6</v>
      </c>
      <c r="K2564" s="1">
        <v>1.0991745464465301E-5</v>
      </c>
      <c r="L2564">
        <v>0.32567616640206298</v>
      </c>
    </row>
    <row r="2565" spans="1:12" x14ac:dyDescent="0.2">
      <c r="A2565" t="s">
        <v>1436</v>
      </c>
      <c r="B2565" t="str">
        <f t="shared" si="120"/>
        <v>OSAVI</v>
      </c>
      <c r="C2565">
        <f>VLOOKUP(B2565,GDD!$D$2:$E$31,2)</f>
        <v>26</v>
      </c>
      <c r="D2565" t="str">
        <f t="shared" si="122"/>
        <v>SbDIV19</v>
      </c>
      <c r="E2565" s="2">
        <v>20190723</v>
      </c>
      <c r="F2565" t="str">
        <f t="shared" si="121"/>
        <v>RS23</v>
      </c>
      <c r="G2565" t="s">
        <v>1139</v>
      </c>
      <c r="H2565" t="str">
        <f>VLOOKUP(E2565,GDD!$A$2:$B$57,2)</f>
        <v>0-650</v>
      </c>
      <c r="I2565" cm="1">
        <f t="array" ref="I2565">IF(H2565="0-650",1,IF(H2565="650-900",2,IF(H2565="900+",3,NA)))</f>
        <v>1</v>
      </c>
      <c r="J2565">
        <v>1.17472671255433E-4</v>
      </c>
      <c r="K2565">
        <v>1.661489112255E-4</v>
      </c>
      <c r="L2565">
        <v>0.58576092856541495</v>
      </c>
    </row>
    <row r="2566" spans="1:12" x14ac:dyDescent="0.2">
      <c r="A2566" t="s">
        <v>1437</v>
      </c>
      <c r="B2566" t="str">
        <f t="shared" si="120"/>
        <v>PSRI</v>
      </c>
      <c r="C2566">
        <f>VLOOKUP(B2566,GDD!$D$2:$E$31,2)</f>
        <v>27</v>
      </c>
      <c r="D2566" t="str">
        <f t="shared" si="122"/>
        <v>SbDIV19</v>
      </c>
      <c r="E2566" s="2">
        <v>20190723</v>
      </c>
      <c r="F2566" t="str">
        <f t="shared" si="121"/>
        <v>RS23</v>
      </c>
      <c r="G2566" t="s">
        <v>1139</v>
      </c>
      <c r="H2566" t="str">
        <f>VLOOKUP(E2566,GDD!$A$2:$B$57,2)</f>
        <v>0-650</v>
      </c>
      <c r="I2566" cm="1">
        <f t="array" ref="I2566">IF(H2566="0-650",1,IF(H2566="650-900",2,IF(H2566="900+",3,NA)))</f>
        <v>1</v>
      </c>
      <c r="J2566" s="1">
        <v>4.85840247843199E-6</v>
      </c>
      <c r="K2566" s="1">
        <v>3.7974109704455199E-6</v>
      </c>
      <c r="L2566">
        <v>0.71900619385755704</v>
      </c>
    </row>
    <row r="2567" spans="1:12" x14ac:dyDescent="0.2">
      <c r="A2567" t="s">
        <v>1438</v>
      </c>
      <c r="B2567" t="str">
        <f t="shared" si="120"/>
        <v>Carte1</v>
      </c>
      <c r="C2567">
        <f>VLOOKUP(B2567,GDD!$D$2:$E$31,2)</f>
        <v>28</v>
      </c>
      <c r="D2567" t="str">
        <f t="shared" si="122"/>
        <v>SbDIV19</v>
      </c>
      <c r="E2567" s="2">
        <v>20190723</v>
      </c>
      <c r="F2567" t="str">
        <f t="shared" si="121"/>
        <v>RS23</v>
      </c>
      <c r="G2567" t="s">
        <v>1139</v>
      </c>
      <c r="H2567" t="str">
        <f>VLOOKUP(E2567,GDD!$A$2:$B$57,2)</f>
        <v>0-650</v>
      </c>
      <c r="I2567" cm="1">
        <f t="array" ref="I2567">IF(H2567="0-650",1,IF(H2567="650-900",2,IF(H2567="900+",3,NA)))</f>
        <v>1</v>
      </c>
      <c r="J2567">
        <v>3.5794161296858099E-2</v>
      </c>
      <c r="K2567">
        <v>2.9698413610300501E-2</v>
      </c>
      <c r="L2567">
        <v>0.70678871959621203</v>
      </c>
    </row>
    <row r="2568" spans="1:12" x14ac:dyDescent="0.2">
      <c r="A2568" t="s">
        <v>1439</v>
      </c>
      <c r="B2568" t="str">
        <f t="shared" si="120"/>
        <v>VOG1</v>
      </c>
      <c r="C2568">
        <f>VLOOKUP(B2568,GDD!$D$2:$E$31,2)</f>
        <v>29</v>
      </c>
      <c r="D2568" t="str">
        <f t="shared" si="122"/>
        <v>SbDIV19</v>
      </c>
      <c r="E2568" s="2">
        <v>20190723</v>
      </c>
      <c r="F2568" t="str">
        <f t="shared" si="121"/>
        <v>RS23</v>
      </c>
      <c r="G2568" t="s">
        <v>1139</v>
      </c>
      <c r="H2568" t="str">
        <f>VLOOKUP(E2568,GDD!$A$2:$B$57,2)</f>
        <v>0-650</v>
      </c>
      <c r="I2568" cm="1">
        <f t="array" ref="I2568">IF(H2568="0-650",1,IF(H2568="650-900",2,IF(H2568="900+",3,NA)))</f>
        <v>1</v>
      </c>
      <c r="J2568">
        <v>1.7852433828390701E-3</v>
      </c>
      <c r="K2568">
        <v>1.4052013802681299E-3</v>
      </c>
      <c r="L2568">
        <v>0.71758652490852803</v>
      </c>
    </row>
    <row r="2569" spans="1:12" x14ac:dyDescent="0.2">
      <c r="A2569" t="s">
        <v>1440</v>
      </c>
      <c r="B2569" t="str">
        <f t="shared" si="120"/>
        <v>SR700670</v>
      </c>
      <c r="C2569">
        <f>VLOOKUP(B2569,GDD!$D$2:$E$31,2)</f>
        <v>30</v>
      </c>
      <c r="D2569" t="str">
        <f t="shared" si="122"/>
        <v>SbDIV19</v>
      </c>
      <c r="E2569" s="2">
        <v>20190723</v>
      </c>
      <c r="F2569" t="str">
        <f t="shared" si="121"/>
        <v>RS23</v>
      </c>
      <c r="G2569" t="s">
        <v>1139</v>
      </c>
      <c r="H2569" t="str">
        <f>VLOOKUP(E2569,GDD!$A$2:$B$57,2)</f>
        <v>0-650</v>
      </c>
      <c r="I2569" cm="1">
        <f t="array" ref="I2569">IF(H2569="0-650",1,IF(H2569="650-900",2,IF(H2569="900+",3,NA)))</f>
        <v>1</v>
      </c>
      <c r="J2569">
        <v>3.0526110399751302E-3</v>
      </c>
      <c r="K2569">
        <v>2.45722426307677E-3</v>
      </c>
      <c r="L2569">
        <v>0.71302310523932799</v>
      </c>
    </row>
    <row r="2570" spans="1:12" x14ac:dyDescent="0.2">
      <c r="A2570" t="s">
        <v>1441</v>
      </c>
      <c r="B2570" t="str">
        <f t="shared" si="120"/>
        <v>NDVI</v>
      </c>
      <c r="C2570">
        <f>VLOOKUP(B2570,GDD!$D$2:$E$31,2)</f>
        <v>21</v>
      </c>
      <c r="D2570" t="str">
        <f t="shared" si="122"/>
        <v>SbDIV19</v>
      </c>
      <c r="E2570" s="2">
        <v>20190802</v>
      </c>
      <c r="F2570" t="str">
        <f t="shared" si="121"/>
        <v>RS23</v>
      </c>
      <c r="G2570" t="s">
        <v>1139</v>
      </c>
      <c r="H2570" t="str">
        <f>VLOOKUP(E2570,GDD!$A$2:$B$57,2)</f>
        <v>650-900</v>
      </c>
      <c r="I2570" cm="1">
        <f t="array" ref="I2570">IF(H2570="0-650",1,IF(H2570="650-900",2,IF(H2570="900+",3,NA)))</f>
        <v>2</v>
      </c>
      <c r="J2570" s="1">
        <v>8.5928053213885495E-5</v>
      </c>
      <c r="K2570" s="1">
        <v>3.20644954630014E-5</v>
      </c>
      <c r="L2570">
        <v>0.84275990181621596</v>
      </c>
    </row>
    <row r="2571" spans="1:12" x14ac:dyDescent="0.2">
      <c r="A2571" t="s">
        <v>1442</v>
      </c>
      <c r="B2571" t="str">
        <f t="shared" si="120"/>
        <v>SR800680</v>
      </c>
      <c r="C2571">
        <f>VLOOKUP(B2571,GDD!$D$2:$E$31,2)</f>
        <v>22</v>
      </c>
      <c r="D2571" t="str">
        <f t="shared" si="122"/>
        <v>SbDIV19</v>
      </c>
      <c r="E2571" s="2">
        <v>20190802</v>
      </c>
      <c r="F2571" t="str">
        <f t="shared" si="121"/>
        <v>RS23</v>
      </c>
      <c r="G2571" t="s">
        <v>1139</v>
      </c>
      <c r="H2571" t="str">
        <f>VLOOKUP(E2571,GDD!$A$2:$B$57,2)</f>
        <v>650-900</v>
      </c>
      <c r="I2571" cm="1">
        <f t="array" ref="I2571">IF(H2571="0-650",1,IF(H2571="650-900",2,IF(H2571="900+",3,NA)))</f>
        <v>2</v>
      </c>
      <c r="J2571">
        <v>0.85332227333255195</v>
      </c>
      <c r="K2571">
        <v>0.45232445893342899</v>
      </c>
      <c r="L2571">
        <v>0.79049052683920695</v>
      </c>
    </row>
    <row r="2572" spans="1:12" x14ac:dyDescent="0.2">
      <c r="A2572" t="s">
        <v>1443</v>
      </c>
      <c r="B2572" t="str">
        <f t="shared" si="120"/>
        <v>mRENDVI</v>
      </c>
      <c r="C2572">
        <f>VLOOKUP(B2572,GDD!$D$2:$E$31,2)</f>
        <v>23</v>
      </c>
      <c r="D2572" t="str">
        <f t="shared" si="122"/>
        <v>SbDIV19</v>
      </c>
      <c r="E2572" s="2">
        <v>20190802</v>
      </c>
      <c r="F2572" t="str">
        <f t="shared" si="121"/>
        <v>RS23</v>
      </c>
      <c r="G2572" t="s">
        <v>1139</v>
      </c>
      <c r="H2572" t="str">
        <f>VLOOKUP(E2572,GDD!$A$2:$B$57,2)</f>
        <v>650-900</v>
      </c>
      <c r="I2572" cm="1">
        <f t="array" ref="I2572">IF(H2572="0-650",1,IF(H2572="650-900",2,IF(H2572="900+",3,NA)))</f>
        <v>2</v>
      </c>
      <c r="J2572" s="1">
        <v>5.4779130253134997E-5</v>
      </c>
      <c r="K2572" s="1">
        <v>1.9773304537427999E-5</v>
      </c>
      <c r="L2572">
        <v>0.84711153436713504</v>
      </c>
    </row>
    <row r="2573" spans="1:12" x14ac:dyDescent="0.2">
      <c r="A2573" t="s">
        <v>1444</v>
      </c>
      <c r="B2573" t="str">
        <f t="shared" si="120"/>
        <v>GNDVI</v>
      </c>
      <c r="C2573">
        <f>VLOOKUP(B2573,GDD!$D$2:$E$31,2)</f>
        <v>24</v>
      </c>
      <c r="D2573" t="str">
        <f t="shared" si="122"/>
        <v>SbDIV19</v>
      </c>
      <c r="E2573" s="2">
        <v>20190802</v>
      </c>
      <c r="F2573" t="str">
        <f t="shared" si="121"/>
        <v>RS23</v>
      </c>
      <c r="G2573" t="s">
        <v>1139</v>
      </c>
      <c r="H2573" t="str">
        <f>VLOOKUP(E2573,GDD!$A$2:$B$57,2)</f>
        <v>650-900</v>
      </c>
      <c r="I2573" cm="1">
        <f t="array" ref="I2573">IF(H2573="0-650",1,IF(H2573="650-900",2,IF(H2573="900+",3,NA)))</f>
        <v>2</v>
      </c>
      <c r="J2573">
        <v>1.2393877008838101E-4</v>
      </c>
      <c r="K2573" s="1">
        <v>2.35977283514633E-5</v>
      </c>
      <c r="L2573">
        <v>0.91307595539219499</v>
      </c>
    </row>
    <row r="2574" spans="1:12" x14ac:dyDescent="0.2">
      <c r="A2574" t="s">
        <v>1445</v>
      </c>
      <c r="B2574" t="str">
        <f t="shared" si="120"/>
        <v>PRI</v>
      </c>
      <c r="C2574">
        <f>VLOOKUP(B2574,GDD!$D$2:$E$31,2)</f>
        <v>25</v>
      </c>
      <c r="D2574" t="str">
        <f t="shared" si="122"/>
        <v>SbDIV19</v>
      </c>
      <c r="E2574" s="2">
        <v>20190802</v>
      </c>
      <c r="F2574" t="str">
        <f t="shared" si="121"/>
        <v>RS23</v>
      </c>
      <c r="G2574" t="s">
        <v>1139</v>
      </c>
      <c r="H2574" t="str">
        <f>VLOOKUP(E2574,GDD!$A$2:$B$57,2)</f>
        <v>650-900</v>
      </c>
      <c r="I2574" cm="1">
        <f t="array" ref="I2574">IF(H2574="0-650",1,IF(H2574="650-900",2,IF(H2574="900+",3,NA)))</f>
        <v>2</v>
      </c>
      <c r="J2574" s="1">
        <v>7.7011281060766293E-6</v>
      </c>
      <c r="K2574" s="1">
        <v>3.4432917720831798E-6</v>
      </c>
      <c r="L2574">
        <v>0.81728884854060202</v>
      </c>
    </row>
    <row r="2575" spans="1:12" x14ac:dyDescent="0.2">
      <c r="A2575" t="s">
        <v>1446</v>
      </c>
      <c r="B2575" t="str">
        <f t="shared" si="120"/>
        <v>OSAVI</v>
      </c>
      <c r="C2575">
        <f>VLOOKUP(B2575,GDD!$D$2:$E$31,2)</f>
        <v>26</v>
      </c>
      <c r="D2575" t="str">
        <f t="shared" si="122"/>
        <v>SbDIV19</v>
      </c>
      <c r="E2575" s="2">
        <v>20190802</v>
      </c>
      <c r="F2575" t="str">
        <f t="shared" si="121"/>
        <v>RS23</v>
      </c>
      <c r="G2575" t="s">
        <v>1139</v>
      </c>
      <c r="H2575" t="str">
        <f>VLOOKUP(E2575,GDD!$A$2:$B$57,2)</f>
        <v>650-900</v>
      </c>
      <c r="I2575" cm="1">
        <f t="array" ref="I2575">IF(H2575="0-650",1,IF(H2575="650-900",2,IF(H2575="900+",3,NA)))</f>
        <v>2</v>
      </c>
      <c r="J2575" s="1">
        <v>9.4540130751588999E-5</v>
      </c>
      <c r="K2575" s="1">
        <v>7.4192562542124696E-5</v>
      </c>
      <c r="L2575">
        <v>0.71819133702399196</v>
      </c>
    </row>
    <row r="2576" spans="1:12" x14ac:dyDescent="0.2">
      <c r="A2576" t="s">
        <v>1447</v>
      </c>
      <c r="B2576" t="str">
        <f t="shared" si="120"/>
        <v>PSRI</v>
      </c>
      <c r="C2576">
        <f>VLOOKUP(B2576,GDD!$D$2:$E$31,2)</f>
        <v>27</v>
      </c>
      <c r="D2576" t="str">
        <f t="shared" si="122"/>
        <v>SbDIV19</v>
      </c>
      <c r="E2576" s="2">
        <v>20190802</v>
      </c>
      <c r="F2576" t="str">
        <f t="shared" si="121"/>
        <v>RS23</v>
      </c>
      <c r="G2576" t="s">
        <v>1139</v>
      </c>
      <c r="H2576" t="str">
        <f>VLOOKUP(E2576,GDD!$A$2:$B$57,2)</f>
        <v>650-900</v>
      </c>
      <c r="I2576" cm="1">
        <f t="array" ref="I2576">IF(H2576="0-650",1,IF(H2576="650-900",2,IF(H2576="900+",3,NA)))</f>
        <v>2</v>
      </c>
      <c r="J2576" s="1">
        <v>1.8157444333807E-6</v>
      </c>
      <c r="K2576" s="1">
        <v>7.2202533677578597E-7</v>
      </c>
      <c r="L2576">
        <v>0.83415114709189497</v>
      </c>
    </row>
    <row r="2577" spans="1:12" x14ac:dyDescent="0.2">
      <c r="A2577" t="s">
        <v>1448</v>
      </c>
      <c r="B2577" t="str">
        <f t="shared" si="120"/>
        <v>Carte1</v>
      </c>
      <c r="C2577">
        <f>VLOOKUP(B2577,GDD!$D$2:$E$31,2)</f>
        <v>28</v>
      </c>
      <c r="D2577" t="str">
        <f t="shared" si="122"/>
        <v>SbDIV19</v>
      </c>
      <c r="E2577" s="2">
        <v>20190802</v>
      </c>
      <c r="F2577" t="str">
        <f t="shared" si="121"/>
        <v>RS23</v>
      </c>
      <c r="G2577" t="s">
        <v>1139</v>
      </c>
      <c r="H2577" t="str">
        <f>VLOOKUP(E2577,GDD!$A$2:$B$57,2)</f>
        <v>650-900</v>
      </c>
      <c r="I2577" cm="1">
        <f t="array" ref="I2577">IF(H2577="0-650",1,IF(H2577="650-900",2,IF(H2577="900+",3,NA)))</f>
        <v>2</v>
      </c>
      <c r="J2577">
        <v>5.1673648690102403E-3</v>
      </c>
      <c r="K2577">
        <v>2.2258355338701202E-3</v>
      </c>
      <c r="L2577">
        <v>0.82279177045866403</v>
      </c>
    </row>
    <row r="2578" spans="1:12" x14ac:dyDescent="0.2">
      <c r="A2578" t="s">
        <v>1449</v>
      </c>
      <c r="B2578" t="str">
        <f t="shared" si="120"/>
        <v>VOG1</v>
      </c>
      <c r="C2578">
        <f>VLOOKUP(B2578,GDD!$D$2:$E$31,2)</f>
        <v>29</v>
      </c>
      <c r="D2578" t="str">
        <f t="shared" si="122"/>
        <v>SbDIV19</v>
      </c>
      <c r="E2578" s="2">
        <v>20190802</v>
      </c>
      <c r="F2578" t="str">
        <f t="shared" si="121"/>
        <v>RS23</v>
      </c>
      <c r="G2578" t="s">
        <v>1139</v>
      </c>
      <c r="H2578" t="str">
        <f>VLOOKUP(E2578,GDD!$A$2:$B$57,2)</f>
        <v>650-900</v>
      </c>
      <c r="I2578" cm="1">
        <f t="array" ref="I2578">IF(H2578="0-650",1,IF(H2578="650-900",2,IF(H2578="900+",3,NA)))</f>
        <v>2</v>
      </c>
      <c r="J2578">
        <v>2.6203720591823601E-3</v>
      </c>
      <c r="K2578">
        <v>6.2621001745237503E-4</v>
      </c>
      <c r="L2578">
        <v>0.89326488618183797</v>
      </c>
    </row>
    <row r="2579" spans="1:12" x14ac:dyDescent="0.2">
      <c r="A2579" t="s">
        <v>1450</v>
      </c>
      <c r="B2579" t="str">
        <f t="shared" si="120"/>
        <v>SR700670</v>
      </c>
      <c r="C2579">
        <f>VLOOKUP(B2579,GDD!$D$2:$E$31,2)</f>
        <v>30</v>
      </c>
      <c r="D2579" t="str">
        <f t="shared" si="122"/>
        <v>SbDIV19</v>
      </c>
      <c r="E2579" s="2">
        <v>20190802</v>
      </c>
      <c r="F2579" t="str">
        <f t="shared" si="121"/>
        <v>RS23</v>
      </c>
      <c r="G2579" t="s">
        <v>1139</v>
      </c>
      <c r="H2579" t="str">
        <f>VLOOKUP(E2579,GDD!$A$2:$B$57,2)</f>
        <v>650-900</v>
      </c>
      <c r="I2579" cm="1">
        <f t="array" ref="I2579">IF(H2579="0-650",1,IF(H2579="650-900",2,IF(H2579="900+",3,NA)))</f>
        <v>2</v>
      </c>
      <c r="J2579">
        <v>1.3648100767862199E-3</v>
      </c>
      <c r="K2579">
        <v>3.8257220790318297E-4</v>
      </c>
      <c r="L2579">
        <v>0.877073084350805</v>
      </c>
    </row>
    <row r="2580" spans="1:12" x14ac:dyDescent="0.2">
      <c r="A2580" t="s">
        <v>1451</v>
      </c>
      <c r="B2580" t="str">
        <f t="shared" si="120"/>
        <v>NDVI</v>
      </c>
      <c r="C2580">
        <f>VLOOKUP(B2580,GDD!$D$2:$E$31,2)</f>
        <v>21</v>
      </c>
      <c r="D2580" t="str">
        <f t="shared" si="122"/>
        <v>SbDIV19</v>
      </c>
      <c r="E2580" s="2">
        <v>20190810</v>
      </c>
      <c r="F2580" t="str">
        <f t="shared" si="121"/>
        <v>RS23</v>
      </c>
      <c r="G2580" t="s">
        <v>1139</v>
      </c>
      <c r="H2580" t="str">
        <f>VLOOKUP(E2580,GDD!$A$2:$B$57,2)</f>
        <v>650-900</v>
      </c>
      <c r="I2580" cm="1">
        <f t="array" ref="I2580">IF(H2580="0-650",1,IF(H2580="650-900",2,IF(H2580="900+",3,NA)))</f>
        <v>2</v>
      </c>
      <c r="J2580">
        <v>1.01684504363542E-4</v>
      </c>
      <c r="K2580" s="1">
        <v>3.7935276804298201E-5</v>
      </c>
      <c r="L2580">
        <v>0.84279070419010604</v>
      </c>
    </row>
    <row r="2581" spans="1:12" x14ac:dyDescent="0.2">
      <c r="A2581" t="s">
        <v>1452</v>
      </c>
      <c r="B2581" t="str">
        <f t="shared" si="120"/>
        <v>SR800680</v>
      </c>
      <c r="C2581">
        <f>VLOOKUP(B2581,GDD!$D$2:$E$31,2)</f>
        <v>22</v>
      </c>
      <c r="D2581" t="str">
        <f t="shared" si="122"/>
        <v>SbDIV19</v>
      </c>
      <c r="E2581" s="2">
        <v>20190810</v>
      </c>
      <c r="F2581" t="str">
        <f t="shared" si="121"/>
        <v>RS23</v>
      </c>
      <c r="G2581" t="s">
        <v>1139</v>
      </c>
      <c r="H2581" t="str">
        <f>VLOOKUP(E2581,GDD!$A$2:$B$57,2)</f>
        <v>650-900</v>
      </c>
      <c r="I2581" cm="1">
        <f t="array" ref="I2581">IF(H2581="0-650",1,IF(H2581="650-900",2,IF(H2581="900+",3,NA)))</f>
        <v>2</v>
      </c>
      <c r="J2581">
        <v>1.0378903750639901</v>
      </c>
      <c r="K2581">
        <v>0.32941870474653201</v>
      </c>
      <c r="L2581">
        <v>0.86303892424434303</v>
      </c>
    </row>
    <row r="2582" spans="1:12" x14ac:dyDescent="0.2">
      <c r="A2582" t="s">
        <v>1453</v>
      </c>
      <c r="B2582" t="str">
        <f t="shared" si="120"/>
        <v>mRENDVI</v>
      </c>
      <c r="C2582">
        <f>VLOOKUP(B2582,GDD!$D$2:$E$31,2)</f>
        <v>23</v>
      </c>
      <c r="D2582" t="str">
        <f t="shared" si="122"/>
        <v>SbDIV19</v>
      </c>
      <c r="E2582" s="2">
        <v>20190810</v>
      </c>
      <c r="F2582" t="str">
        <f t="shared" si="121"/>
        <v>RS23</v>
      </c>
      <c r="G2582" t="s">
        <v>1139</v>
      </c>
      <c r="H2582" t="str">
        <f>VLOOKUP(E2582,GDD!$A$2:$B$57,2)</f>
        <v>650-900</v>
      </c>
      <c r="I2582" cm="1">
        <f t="array" ref="I2582">IF(H2582="0-650",1,IF(H2582="650-900",2,IF(H2582="900+",3,NA)))</f>
        <v>2</v>
      </c>
      <c r="J2582" s="1">
        <v>7.7879569775917193E-5</v>
      </c>
      <c r="K2582" s="1">
        <v>2.9100376341144201E-5</v>
      </c>
      <c r="L2582">
        <v>0.84258112869888002</v>
      </c>
    </row>
    <row r="2583" spans="1:12" x14ac:dyDescent="0.2">
      <c r="A2583" t="s">
        <v>1454</v>
      </c>
      <c r="B2583" t="str">
        <f t="shared" si="120"/>
        <v>GNDVI</v>
      </c>
      <c r="C2583">
        <f>VLOOKUP(B2583,GDD!$D$2:$E$31,2)</f>
        <v>24</v>
      </c>
      <c r="D2583" t="str">
        <f t="shared" si="122"/>
        <v>SbDIV19</v>
      </c>
      <c r="E2583" s="2">
        <v>20190810</v>
      </c>
      <c r="F2583" t="str">
        <f t="shared" si="121"/>
        <v>RS23</v>
      </c>
      <c r="G2583" t="s">
        <v>1139</v>
      </c>
      <c r="H2583" t="str">
        <f>VLOOKUP(E2583,GDD!$A$2:$B$57,2)</f>
        <v>650-900</v>
      </c>
      <c r="I2583" cm="1">
        <f t="array" ref="I2583">IF(H2583="0-650",1,IF(H2583="650-900",2,IF(H2583="900+",3,NA)))</f>
        <v>2</v>
      </c>
      <c r="J2583" s="1">
        <v>8.5851422060184194E-5</v>
      </c>
      <c r="K2583" s="1">
        <v>2.7232515691673201E-5</v>
      </c>
      <c r="L2583">
        <v>0.863108721760661</v>
      </c>
    </row>
    <row r="2584" spans="1:12" x14ac:dyDescent="0.2">
      <c r="A2584" t="s">
        <v>1455</v>
      </c>
      <c r="B2584" t="str">
        <f t="shared" si="120"/>
        <v>PRI</v>
      </c>
      <c r="C2584">
        <f>VLOOKUP(B2584,GDD!$D$2:$E$31,2)</f>
        <v>25</v>
      </c>
      <c r="D2584" t="str">
        <f t="shared" si="122"/>
        <v>SbDIV19</v>
      </c>
      <c r="E2584" s="2">
        <v>20190810</v>
      </c>
      <c r="F2584" t="str">
        <f t="shared" si="121"/>
        <v>RS23</v>
      </c>
      <c r="G2584" t="s">
        <v>1139</v>
      </c>
      <c r="H2584" t="str">
        <f>VLOOKUP(E2584,GDD!$A$2:$B$57,2)</f>
        <v>650-900</v>
      </c>
      <c r="I2584" cm="1">
        <f t="array" ref="I2584">IF(H2584="0-650",1,IF(H2584="650-900",2,IF(H2584="900+",3,NA)))</f>
        <v>2</v>
      </c>
      <c r="J2584" s="1">
        <v>7.0011991632448201E-6</v>
      </c>
      <c r="K2584" s="1">
        <v>3.5030113077950101E-6</v>
      </c>
      <c r="L2584">
        <v>0.79988978373094999</v>
      </c>
    </row>
    <row r="2585" spans="1:12" x14ac:dyDescent="0.2">
      <c r="A2585" t="s">
        <v>1456</v>
      </c>
      <c r="B2585" t="str">
        <f t="shared" si="120"/>
        <v>OSAVI</v>
      </c>
      <c r="C2585">
        <f>VLOOKUP(B2585,GDD!$D$2:$E$31,2)</f>
        <v>26</v>
      </c>
      <c r="D2585" t="str">
        <f t="shared" si="122"/>
        <v>SbDIV19</v>
      </c>
      <c r="E2585" s="2">
        <v>20190810</v>
      </c>
      <c r="F2585" t="str">
        <f t="shared" si="121"/>
        <v>RS23</v>
      </c>
      <c r="G2585" t="s">
        <v>1139</v>
      </c>
      <c r="H2585" t="str">
        <f>VLOOKUP(E2585,GDD!$A$2:$B$57,2)</f>
        <v>650-900</v>
      </c>
      <c r="I2585" cm="1">
        <f t="array" ref="I2585">IF(H2585="0-650",1,IF(H2585="650-900",2,IF(H2585="900+",3,NA)))</f>
        <v>2</v>
      </c>
      <c r="J2585">
        <v>1.8414029631930401E-4</v>
      </c>
      <c r="K2585" s="1">
        <v>8.6482836418058407E-5</v>
      </c>
      <c r="L2585">
        <v>0.80982895524942899</v>
      </c>
    </row>
    <row r="2586" spans="1:12" x14ac:dyDescent="0.2">
      <c r="A2586" t="s">
        <v>1457</v>
      </c>
      <c r="B2586" t="str">
        <f t="shared" si="120"/>
        <v>PSRI</v>
      </c>
      <c r="C2586">
        <f>VLOOKUP(B2586,GDD!$D$2:$E$31,2)</f>
        <v>27</v>
      </c>
      <c r="D2586" t="str">
        <f t="shared" si="122"/>
        <v>SbDIV19</v>
      </c>
      <c r="E2586" s="2">
        <v>20190810</v>
      </c>
      <c r="F2586" t="str">
        <f t="shared" si="121"/>
        <v>RS23</v>
      </c>
      <c r="G2586" t="s">
        <v>1139</v>
      </c>
      <c r="H2586" t="str">
        <f>VLOOKUP(E2586,GDD!$A$2:$B$57,2)</f>
        <v>650-900</v>
      </c>
      <c r="I2586" cm="1">
        <f t="array" ref="I2586">IF(H2586="0-650",1,IF(H2586="650-900",2,IF(H2586="900+",3,NA)))</f>
        <v>2</v>
      </c>
      <c r="J2586" s="1">
        <v>4.7579904154932498E-6</v>
      </c>
      <c r="K2586" s="1">
        <v>1.1447486135177401E-6</v>
      </c>
      <c r="L2586">
        <v>0.892620048236204</v>
      </c>
    </row>
    <row r="2587" spans="1:12" x14ac:dyDescent="0.2">
      <c r="A2587" t="s">
        <v>1458</v>
      </c>
      <c r="B2587" t="str">
        <f t="shared" si="120"/>
        <v>Carte1</v>
      </c>
      <c r="C2587">
        <f>VLOOKUP(B2587,GDD!$D$2:$E$31,2)</f>
        <v>28</v>
      </c>
      <c r="D2587" t="str">
        <f t="shared" si="122"/>
        <v>SbDIV19</v>
      </c>
      <c r="E2587" s="2">
        <v>20190810</v>
      </c>
      <c r="F2587" t="str">
        <f t="shared" si="121"/>
        <v>RS23</v>
      </c>
      <c r="G2587" t="s">
        <v>1139</v>
      </c>
      <c r="H2587" t="str">
        <f>VLOOKUP(E2587,GDD!$A$2:$B$57,2)</f>
        <v>650-900</v>
      </c>
      <c r="I2587" cm="1">
        <f t="array" ref="I2587">IF(H2587="0-650",1,IF(H2587="650-900",2,IF(H2587="900+",3,NA)))</f>
        <v>2</v>
      </c>
      <c r="J2587">
        <v>7.3667145774996903E-3</v>
      </c>
      <c r="K2587">
        <v>3.7385193522448501E-3</v>
      </c>
      <c r="L2587">
        <v>0.79761099102356803</v>
      </c>
    </row>
    <row r="2588" spans="1:12" x14ac:dyDescent="0.2">
      <c r="A2588" t="s">
        <v>1459</v>
      </c>
      <c r="B2588" t="str">
        <f t="shared" si="120"/>
        <v>VOG1</v>
      </c>
      <c r="C2588">
        <f>VLOOKUP(B2588,GDD!$D$2:$E$31,2)</f>
        <v>29</v>
      </c>
      <c r="D2588" t="str">
        <f t="shared" si="122"/>
        <v>SbDIV19</v>
      </c>
      <c r="E2588" s="2">
        <v>20190810</v>
      </c>
      <c r="F2588" t="str">
        <f t="shared" si="121"/>
        <v>RS23</v>
      </c>
      <c r="G2588" t="s">
        <v>1139</v>
      </c>
      <c r="H2588" t="str">
        <f>VLOOKUP(E2588,GDD!$A$2:$B$57,2)</f>
        <v>650-900</v>
      </c>
      <c r="I2588" cm="1">
        <f t="array" ref="I2588">IF(H2588="0-650",1,IF(H2588="650-900",2,IF(H2588="900+",3,NA)))</f>
        <v>2</v>
      </c>
      <c r="J2588">
        <v>2.0342009391534099E-3</v>
      </c>
      <c r="K2588">
        <v>7.31253003828432E-4</v>
      </c>
      <c r="L2588">
        <v>0.84764466992195198</v>
      </c>
    </row>
    <row r="2589" spans="1:12" x14ac:dyDescent="0.2">
      <c r="A2589" t="s">
        <v>1460</v>
      </c>
      <c r="B2589" t="str">
        <f t="shared" si="120"/>
        <v>SR700670</v>
      </c>
      <c r="C2589">
        <f>VLOOKUP(B2589,GDD!$D$2:$E$31,2)</f>
        <v>30</v>
      </c>
      <c r="D2589" t="str">
        <f t="shared" si="122"/>
        <v>SbDIV19</v>
      </c>
      <c r="E2589" s="2">
        <v>20190810</v>
      </c>
      <c r="F2589" t="str">
        <f t="shared" si="121"/>
        <v>RS23</v>
      </c>
      <c r="G2589" t="s">
        <v>1139</v>
      </c>
      <c r="H2589" t="str">
        <f>VLOOKUP(E2589,GDD!$A$2:$B$57,2)</f>
        <v>650-900</v>
      </c>
      <c r="I2589" cm="1">
        <f t="array" ref="I2589">IF(H2589="0-650",1,IF(H2589="650-900",2,IF(H2589="900+",3,NA)))</f>
        <v>2</v>
      </c>
      <c r="J2589">
        <v>1.3846173508387401E-3</v>
      </c>
      <c r="K2589">
        <v>3.4227541302844398E-4</v>
      </c>
      <c r="L2589">
        <v>0.88999701096559303</v>
      </c>
    </row>
    <row r="2590" spans="1:12" x14ac:dyDescent="0.2">
      <c r="A2590" t="s">
        <v>1461</v>
      </c>
      <c r="B2590" t="str">
        <f t="shared" si="120"/>
        <v>NDVI</v>
      </c>
      <c r="C2590">
        <f>VLOOKUP(B2590,GDD!$D$2:$E$31,2)</f>
        <v>21</v>
      </c>
      <c r="D2590" t="str">
        <f t="shared" si="122"/>
        <v>SbDIV19</v>
      </c>
      <c r="E2590" s="2">
        <v>20190824</v>
      </c>
      <c r="F2590" t="str">
        <f t="shared" si="121"/>
        <v>RS23</v>
      </c>
      <c r="G2590" t="s">
        <v>1139</v>
      </c>
      <c r="H2590" t="str">
        <f>VLOOKUP(E2590,GDD!$A$2:$B$57,2)</f>
        <v>900+</v>
      </c>
      <c r="I2590" cm="1">
        <f t="array" ref="I2590">IF(H2590="0-650",1,IF(H2590="650-900",2,IF(H2590="900+",3,NA)))</f>
        <v>3</v>
      </c>
      <c r="J2590">
        <v>3.12149959438563E-4</v>
      </c>
      <c r="K2590" s="1">
        <v>8.77876323343393E-5</v>
      </c>
      <c r="L2590">
        <v>0.87671792297872997</v>
      </c>
    </row>
    <row r="2591" spans="1:12" x14ac:dyDescent="0.2">
      <c r="A2591" t="s">
        <v>1462</v>
      </c>
      <c r="B2591" t="str">
        <f t="shared" si="120"/>
        <v>SR800680</v>
      </c>
      <c r="C2591">
        <f>VLOOKUP(B2591,GDD!$D$2:$E$31,2)</f>
        <v>22</v>
      </c>
      <c r="D2591" t="str">
        <f t="shared" si="122"/>
        <v>SbDIV19</v>
      </c>
      <c r="E2591" s="2">
        <v>20190824</v>
      </c>
      <c r="F2591" t="str">
        <f t="shared" si="121"/>
        <v>RS23</v>
      </c>
      <c r="G2591" t="s">
        <v>1139</v>
      </c>
      <c r="H2591" t="str">
        <f>VLOOKUP(E2591,GDD!$A$2:$B$57,2)</f>
        <v>900+</v>
      </c>
      <c r="I2591" cm="1">
        <f t="array" ref="I2591">IF(H2591="0-650",1,IF(H2591="650-900",2,IF(H2591="900+",3,NA)))</f>
        <v>3</v>
      </c>
      <c r="J2591">
        <v>2.2947997301118601</v>
      </c>
      <c r="K2591">
        <v>0.60721613975106903</v>
      </c>
      <c r="L2591">
        <v>0.88315611203252797</v>
      </c>
    </row>
    <row r="2592" spans="1:12" x14ac:dyDescent="0.2">
      <c r="A2592" t="s">
        <v>1463</v>
      </c>
      <c r="B2592" t="str">
        <f t="shared" si="120"/>
        <v>mRENDVI</v>
      </c>
      <c r="C2592">
        <f>VLOOKUP(B2592,GDD!$D$2:$E$31,2)</f>
        <v>23</v>
      </c>
      <c r="D2592" t="str">
        <f t="shared" si="122"/>
        <v>SbDIV19</v>
      </c>
      <c r="E2592" s="2">
        <v>20190824</v>
      </c>
      <c r="F2592" t="str">
        <f t="shared" si="121"/>
        <v>RS23</v>
      </c>
      <c r="G2592" t="s">
        <v>1139</v>
      </c>
      <c r="H2592" t="str">
        <f>VLOOKUP(E2592,GDD!$A$2:$B$57,2)</f>
        <v>900+</v>
      </c>
      <c r="I2592" cm="1">
        <f t="array" ref="I2592">IF(H2592="0-650",1,IF(H2592="650-900",2,IF(H2592="900+",3,NA)))</f>
        <v>3</v>
      </c>
      <c r="J2592">
        <v>2.4502749052506602E-4</v>
      </c>
      <c r="K2592" s="1">
        <v>6.69781192715083E-5</v>
      </c>
      <c r="L2592">
        <v>0.87975917547299398</v>
      </c>
    </row>
    <row r="2593" spans="1:12" x14ac:dyDescent="0.2">
      <c r="A2593" t="s">
        <v>1464</v>
      </c>
      <c r="B2593" t="str">
        <f t="shared" si="120"/>
        <v>GNDVI</v>
      </c>
      <c r="C2593">
        <f>VLOOKUP(B2593,GDD!$D$2:$E$31,2)</f>
        <v>24</v>
      </c>
      <c r="D2593" t="str">
        <f t="shared" si="122"/>
        <v>SbDIV19</v>
      </c>
      <c r="E2593" s="2">
        <v>20190824</v>
      </c>
      <c r="F2593" t="str">
        <f t="shared" si="121"/>
        <v>RS23</v>
      </c>
      <c r="G2593" t="s">
        <v>1139</v>
      </c>
      <c r="H2593" t="str">
        <f>VLOOKUP(E2593,GDD!$A$2:$B$57,2)</f>
        <v>900+</v>
      </c>
      <c r="I2593" cm="1">
        <f t="array" ref="I2593">IF(H2593="0-650",1,IF(H2593="650-900",2,IF(H2593="900+",3,NA)))</f>
        <v>3</v>
      </c>
      <c r="J2593">
        <v>1.9955726107305001E-4</v>
      </c>
      <c r="K2593" s="1">
        <v>5.9495828499810598E-5</v>
      </c>
      <c r="L2593">
        <v>0.87026932903713095</v>
      </c>
    </row>
    <row r="2594" spans="1:12" x14ac:dyDescent="0.2">
      <c r="A2594" t="s">
        <v>1465</v>
      </c>
      <c r="B2594" t="str">
        <f t="shared" si="120"/>
        <v>PRI</v>
      </c>
      <c r="C2594">
        <f>VLOOKUP(B2594,GDD!$D$2:$E$31,2)</f>
        <v>25</v>
      </c>
      <c r="D2594" t="str">
        <f t="shared" si="122"/>
        <v>SbDIV19</v>
      </c>
      <c r="E2594" s="2">
        <v>20190824</v>
      </c>
      <c r="F2594" t="str">
        <f t="shared" si="121"/>
        <v>RS23</v>
      </c>
      <c r="G2594" t="s">
        <v>1139</v>
      </c>
      <c r="H2594" t="str">
        <f>VLOOKUP(E2594,GDD!$A$2:$B$57,2)</f>
        <v>900+</v>
      </c>
      <c r="I2594" cm="1">
        <f t="array" ref="I2594">IF(H2594="0-650",1,IF(H2594="650-900",2,IF(H2594="900+",3,NA)))</f>
        <v>3</v>
      </c>
      <c r="J2594" s="1">
        <v>1.5942849995516501E-5</v>
      </c>
      <c r="K2594" s="1">
        <v>5.8365901305162799E-6</v>
      </c>
      <c r="L2594">
        <v>0.84527476694258097</v>
      </c>
    </row>
    <row r="2595" spans="1:12" x14ac:dyDescent="0.2">
      <c r="A2595" t="s">
        <v>1466</v>
      </c>
      <c r="B2595" t="str">
        <f t="shared" si="120"/>
        <v>OSAVI</v>
      </c>
      <c r="C2595">
        <f>VLOOKUP(B2595,GDD!$D$2:$E$31,2)</f>
        <v>26</v>
      </c>
      <c r="D2595" t="str">
        <f t="shared" si="122"/>
        <v>SbDIV19</v>
      </c>
      <c r="E2595" s="2">
        <v>20190824</v>
      </c>
      <c r="F2595" t="str">
        <f t="shared" si="121"/>
        <v>RS23</v>
      </c>
      <c r="G2595" t="s">
        <v>1139</v>
      </c>
      <c r="H2595" t="str">
        <f>VLOOKUP(E2595,GDD!$A$2:$B$57,2)</f>
        <v>900+</v>
      </c>
      <c r="I2595" cm="1">
        <f t="array" ref="I2595">IF(H2595="0-650",1,IF(H2595="650-900",2,IF(H2595="900+",3,NA)))</f>
        <v>3</v>
      </c>
      <c r="J2595">
        <v>2.22387982081136E-4</v>
      </c>
      <c r="K2595" s="1">
        <v>8.0317216396264701E-5</v>
      </c>
      <c r="L2595">
        <v>0.84704197393911695</v>
      </c>
    </row>
    <row r="2596" spans="1:12" x14ac:dyDescent="0.2">
      <c r="A2596" t="s">
        <v>1467</v>
      </c>
      <c r="B2596" t="str">
        <f t="shared" si="120"/>
        <v>PSRI</v>
      </c>
      <c r="C2596">
        <f>VLOOKUP(B2596,GDD!$D$2:$E$31,2)</f>
        <v>27</v>
      </c>
      <c r="D2596" t="str">
        <f t="shared" si="122"/>
        <v>SbDIV19</v>
      </c>
      <c r="E2596" s="2">
        <v>20190824</v>
      </c>
      <c r="F2596" t="str">
        <f t="shared" si="121"/>
        <v>RS23</v>
      </c>
      <c r="G2596" t="s">
        <v>1139</v>
      </c>
      <c r="H2596" t="str">
        <f>VLOOKUP(E2596,GDD!$A$2:$B$57,2)</f>
        <v>900+</v>
      </c>
      <c r="I2596" cm="1">
        <f t="array" ref="I2596">IF(H2596="0-650",1,IF(H2596="650-900",2,IF(H2596="900+",3,NA)))</f>
        <v>3</v>
      </c>
      <c r="J2596" s="1">
        <v>1.0408563577376499E-5</v>
      </c>
      <c r="K2596" s="1">
        <v>2.08959350394907E-6</v>
      </c>
      <c r="L2596">
        <v>0.90877814703017101</v>
      </c>
    </row>
    <row r="2597" spans="1:12" x14ac:dyDescent="0.2">
      <c r="A2597" t="s">
        <v>1468</v>
      </c>
      <c r="B2597" t="str">
        <f t="shared" si="120"/>
        <v>Carte1</v>
      </c>
      <c r="C2597">
        <f>VLOOKUP(B2597,GDD!$D$2:$E$31,2)</f>
        <v>28</v>
      </c>
      <c r="D2597" t="str">
        <f t="shared" si="122"/>
        <v>SbDIV19</v>
      </c>
      <c r="E2597" s="2">
        <v>20190824</v>
      </c>
      <c r="F2597" t="str">
        <f t="shared" si="121"/>
        <v>RS23</v>
      </c>
      <c r="G2597" t="s">
        <v>1139</v>
      </c>
      <c r="H2597" t="str">
        <f>VLOOKUP(E2597,GDD!$A$2:$B$57,2)</f>
        <v>900+</v>
      </c>
      <c r="I2597" cm="1">
        <f t="array" ref="I2597">IF(H2597="0-650",1,IF(H2597="650-900",2,IF(H2597="900+",3,NA)))</f>
        <v>3</v>
      </c>
      <c r="J2597">
        <v>1.5646869878746202E-2</v>
      </c>
      <c r="K2597">
        <v>4.3275616970663297E-3</v>
      </c>
      <c r="L2597">
        <v>0.87851197119827595</v>
      </c>
    </row>
    <row r="2598" spans="1:12" x14ac:dyDescent="0.2">
      <c r="A2598" t="s">
        <v>1469</v>
      </c>
      <c r="B2598" t="str">
        <f t="shared" si="120"/>
        <v>VOG1</v>
      </c>
      <c r="C2598">
        <f>VLOOKUP(B2598,GDD!$D$2:$E$31,2)</f>
        <v>29</v>
      </c>
      <c r="D2598" t="str">
        <f t="shared" si="122"/>
        <v>SbDIV19</v>
      </c>
      <c r="E2598" s="2">
        <v>20190824</v>
      </c>
      <c r="F2598" t="str">
        <f t="shared" si="121"/>
        <v>RS23</v>
      </c>
      <c r="G2598" t="s">
        <v>1139</v>
      </c>
      <c r="H2598" t="str">
        <f>VLOOKUP(E2598,GDD!$A$2:$B$57,2)</f>
        <v>900+</v>
      </c>
      <c r="I2598" cm="1">
        <f t="array" ref="I2598">IF(H2598="0-650",1,IF(H2598="650-900",2,IF(H2598="900+",3,NA)))</f>
        <v>3</v>
      </c>
      <c r="J2598">
        <v>6.2811249765679601E-3</v>
      </c>
      <c r="K2598">
        <v>2.08202739980604E-3</v>
      </c>
      <c r="L2598">
        <v>0.85782655233665195</v>
      </c>
    </row>
    <row r="2599" spans="1:12" x14ac:dyDescent="0.2">
      <c r="A2599" t="s">
        <v>1470</v>
      </c>
      <c r="B2599" t="str">
        <f t="shared" si="120"/>
        <v>SR700670</v>
      </c>
      <c r="C2599">
        <f>VLOOKUP(B2599,GDD!$D$2:$E$31,2)</f>
        <v>30</v>
      </c>
      <c r="D2599" t="str">
        <f t="shared" si="122"/>
        <v>SbDIV19</v>
      </c>
      <c r="E2599" s="2">
        <v>20190824</v>
      </c>
      <c r="F2599" t="str">
        <f t="shared" si="121"/>
        <v>RS23</v>
      </c>
      <c r="G2599" t="s">
        <v>1139</v>
      </c>
      <c r="H2599" t="str">
        <f>VLOOKUP(E2599,GDD!$A$2:$B$57,2)</f>
        <v>900+</v>
      </c>
      <c r="I2599" cm="1">
        <f t="array" ref="I2599">IF(H2599="0-650",1,IF(H2599="650-900",2,IF(H2599="900+",3,NA)))</f>
        <v>3</v>
      </c>
      <c r="J2599">
        <v>9.1161680443945404E-4</v>
      </c>
      <c r="K2599">
        <v>3.9172521978738501E-4</v>
      </c>
      <c r="L2599">
        <v>0.82314559768893902</v>
      </c>
    </row>
    <row r="2600" spans="1:12" x14ac:dyDescent="0.2">
      <c r="A2600" t="s">
        <v>1471</v>
      </c>
      <c r="B2600" t="str">
        <f t="shared" si="120"/>
        <v>NDVI</v>
      </c>
      <c r="C2600">
        <f>VLOOKUP(B2600,GDD!$D$2:$E$31,2)</f>
        <v>21</v>
      </c>
      <c r="D2600" t="str">
        <f t="shared" si="122"/>
        <v>SbDIV19</v>
      </c>
      <c r="E2600" s="2">
        <v>20190905</v>
      </c>
      <c r="F2600" t="str">
        <f t="shared" si="121"/>
        <v>RS23</v>
      </c>
      <c r="G2600" t="s">
        <v>1139</v>
      </c>
      <c r="H2600" t="str">
        <f>VLOOKUP(E2600,GDD!$A$2:$B$57,2)</f>
        <v>900+</v>
      </c>
      <c r="I2600" cm="1">
        <f t="array" ref="I2600">IF(H2600="0-650",1,IF(H2600="650-900",2,IF(H2600="900+",3,NA)))</f>
        <v>3</v>
      </c>
      <c r="J2600">
        <v>5.7393564292687203E-4</v>
      </c>
      <c r="K2600">
        <v>1.6338849462706401E-4</v>
      </c>
      <c r="L2600">
        <v>0.87539578574799803</v>
      </c>
    </row>
    <row r="2601" spans="1:12" x14ac:dyDescent="0.2">
      <c r="A2601" t="s">
        <v>1472</v>
      </c>
      <c r="B2601" t="str">
        <f t="shared" si="120"/>
        <v>SR800680</v>
      </c>
      <c r="C2601">
        <f>VLOOKUP(B2601,GDD!$D$2:$E$31,2)</f>
        <v>22</v>
      </c>
      <c r="D2601" t="str">
        <f t="shared" si="122"/>
        <v>SbDIV19</v>
      </c>
      <c r="E2601" s="2">
        <v>20190905</v>
      </c>
      <c r="F2601" t="str">
        <f t="shared" si="121"/>
        <v>RS23</v>
      </c>
      <c r="G2601" t="s">
        <v>1139</v>
      </c>
      <c r="H2601" t="str">
        <f>VLOOKUP(E2601,GDD!$A$2:$B$57,2)</f>
        <v>900+</v>
      </c>
      <c r="I2601" cm="1">
        <f t="array" ref="I2601">IF(H2601="0-650",1,IF(H2601="650-900",2,IF(H2601="900+",3,NA)))</f>
        <v>3</v>
      </c>
      <c r="J2601">
        <v>2.2156417076906898</v>
      </c>
      <c r="K2601">
        <v>0.46894707318731699</v>
      </c>
      <c r="L2601">
        <v>0.90430101721107103</v>
      </c>
    </row>
    <row r="2602" spans="1:12" x14ac:dyDescent="0.2">
      <c r="A2602" t="s">
        <v>1473</v>
      </c>
      <c r="B2602" t="str">
        <f t="shared" si="120"/>
        <v>mRENDVI</v>
      </c>
      <c r="C2602">
        <f>VLOOKUP(B2602,GDD!$D$2:$E$31,2)</f>
        <v>23</v>
      </c>
      <c r="D2602" t="str">
        <f t="shared" si="122"/>
        <v>SbDIV19</v>
      </c>
      <c r="E2602" s="2">
        <v>20190905</v>
      </c>
      <c r="F2602" t="str">
        <f t="shared" si="121"/>
        <v>RS23</v>
      </c>
      <c r="G2602" t="s">
        <v>1139</v>
      </c>
      <c r="H2602" t="str">
        <f>VLOOKUP(E2602,GDD!$A$2:$B$57,2)</f>
        <v>900+</v>
      </c>
      <c r="I2602" cm="1">
        <f t="array" ref="I2602">IF(H2602="0-650",1,IF(H2602="650-900",2,IF(H2602="900+",3,NA)))</f>
        <v>3</v>
      </c>
      <c r="J2602">
        <v>5.3507539694636096E-4</v>
      </c>
      <c r="K2602">
        <v>1.6092338833428399E-4</v>
      </c>
      <c r="L2602">
        <v>0.86928213534364396</v>
      </c>
    </row>
    <row r="2603" spans="1:12" x14ac:dyDescent="0.2">
      <c r="A2603" t="s">
        <v>1474</v>
      </c>
      <c r="B2603" t="str">
        <f t="shared" si="120"/>
        <v>GNDVI</v>
      </c>
      <c r="C2603">
        <f>VLOOKUP(B2603,GDD!$D$2:$E$31,2)</f>
        <v>24</v>
      </c>
      <c r="D2603" t="str">
        <f t="shared" si="122"/>
        <v>SbDIV19</v>
      </c>
      <c r="E2603" s="2">
        <v>20190905</v>
      </c>
      <c r="F2603" t="str">
        <f t="shared" si="121"/>
        <v>RS23</v>
      </c>
      <c r="G2603" t="s">
        <v>1139</v>
      </c>
      <c r="H2603" t="str">
        <f>VLOOKUP(E2603,GDD!$A$2:$B$57,2)</f>
        <v>900+</v>
      </c>
      <c r="I2603" cm="1">
        <f t="array" ref="I2603">IF(H2603="0-650",1,IF(H2603="650-900",2,IF(H2603="900+",3,NA)))</f>
        <v>3</v>
      </c>
      <c r="J2603">
        <v>3.2983459798673802E-4</v>
      </c>
      <c r="K2603" s="1">
        <v>8.5065566378863907E-5</v>
      </c>
      <c r="L2603">
        <v>0.88577736574270605</v>
      </c>
    </row>
    <row r="2604" spans="1:12" x14ac:dyDescent="0.2">
      <c r="A2604" t="s">
        <v>1475</v>
      </c>
      <c r="B2604" t="str">
        <f t="shared" si="120"/>
        <v>PRI</v>
      </c>
      <c r="C2604">
        <f>VLOOKUP(B2604,GDD!$D$2:$E$31,2)</f>
        <v>25</v>
      </c>
      <c r="D2604" t="str">
        <f t="shared" si="122"/>
        <v>SbDIV19</v>
      </c>
      <c r="E2604" s="2">
        <v>20190905</v>
      </c>
      <c r="F2604" t="str">
        <f t="shared" si="121"/>
        <v>RS23</v>
      </c>
      <c r="G2604" t="s">
        <v>1139</v>
      </c>
      <c r="H2604" t="str">
        <f>VLOOKUP(E2604,GDD!$A$2:$B$57,2)</f>
        <v>900+</v>
      </c>
      <c r="I2604" cm="1">
        <f t="array" ref="I2604">IF(H2604="0-650",1,IF(H2604="650-900",2,IF(H2604="900+",3,NA)))</f>
        <v>3</v>
      </c>
      <c r="J2604" s="1">
        <v>2.0196558245375502E-5</v>
      </c>
      <c r="K2604" s="1">
        <v>1.34502782563642E-5</v>
      </c>
      <c r="L2604">
        <v>0.75019631805283205</v>
      </c>
    </row>
    <row r="2605" spans="1:12" x14ac:dyDescent="0.2">
      <c r="A2605" t="s">
        <v>1476</v>
      </c>
      <c r="B2605" t="str">
        <f t="shared" si="120"/>
        <v>OSAVI</v>
      </c>
      <c r="C2605">
        <f>VLOOKUP(B2605,GDD!$D$2:$E$31,2)</f>
        <v>26</v>
      </c>
      <c r="D2605" t="str">
        <f t="shared" si="122"/>
        <v>SbDIV19</v>
      </c>
      <c r="E2605" s="2">
        <v>20190905</v>
      </c>
      <c r="F2605" t="str">
        <f t="shared" si="121"/>
        <v>RS23</v>
      </c>
      <c r="G2605" t="s">
        <v>1139</v>
      </c>
      <c r="H2605" t="str">
        <f>VLOOKUP(E2605,GDD!$A$2:$B$57,2)</f>
        <v>900+</v>
      </c>
      <c r="I2605" cm="1">
        <f t="array" ref="I2605">IF(H2605="0-650",1,IF(H2605="650-900",2,IF(H2605="900+",3,NA)))</f>
        <v>3</v>
      </c>
      <c r="J2605">
        <v>5.2526490227730203E-4</v>
      </c>
      <c r="K2605">
        <v>1.65352535289729E-4</v>
      </c>
      <c r="L2605">
        <v>0.86400613787112102</v>
      </c>
    </row>
    <row r="2606" spans="1:12" x14ac:dyDescent="0.2">
      <c r="A2606" t="s">
        <v>1477</v>
      </c>
      <c r="B2606" t="str">
        <f t="shared" si="120"/>
        <v>PSRI</v>
      </c>
      <c r="C2606">
        <f>VLOOKUP(B2606,GDD!$D$2:$E$31,2)</f>
        <v>27</v>
      </c>
      <c r="D2606" t="str">
        <f t="shared" si="122"/>
        <v>SbDIV19</v>
      </c>
      <c r="E2606" s="2">
        <v>20190905</v>
      </c>
      <c r="F2606" t="str">
        <f t="shared" si="121"/>
        <v>RS23</v>
      </c>
      <c r="G2606" t="s">
        <v>1139</v>
      </c>
      <c r="H2606" t="str">
        <f>VLOOKUP(E2606,GDD!$A$2:$B$57,2)</f>
        <v>900+</v>
      </c>
      <c r="I2606" cm="1">
        <f t="array" ref="I2606">IF(H2606="0-650",1,IF(H2606="650-900",2,IF(H2606="900+",3,NA)))</f>
        <v>3</v>
      </c>
      <c r="J2606" s="1">
        <v>6.3578807925048904E-5</v>
      </c>
      <c r="K2606" s="1">
        <v>1.65143028456077E-5</v>
      </c>
      <c r="L2606">
        <v>0.88505545832804899</v>
      </c>
    </row>
    <row r="2607" spans="1:12" x14ac:dyDescent="0.2">
      <c r="A2607" t="s">
        <v>1478</v>
      </c>
      <c r="B2607" t="str">
        <f t="shared" si="120"/>
        <v>Carte1</v>
      </c>
      <c r="C2607">
        <f>VLOOKUP(B2607,GDD!$D$2:$E$31,2)</f>
        <v>28</v>
      </c>
      <c r="D2607" t="str">
        <f t="shared" si="122"/>
        <v>SbDIV19</v>
      </c>
      <c r="E2607" s="2">
        <v>20190905</v>
      </c>
      <c r="F2607" t="str">
        <f t="shared" si="121"/>
        <v>RS23</v>
      </c>
      <c r="G2607" t="s">
        <v>1139</v>
      </c>
      <c r="H2607" t="str">
        <f>VLOOKUP(E2607,GDD!$A$2:$B$57,2)</f>
        <v>900+</v>
      </c>
      <c r="I2607" cm="1">
        <f t="array" ref="I2607">IF(H2607="0-650",1,IF(H2607="650-900",2,IF(H2607="900+",3,NA)))</f>
        <v>3</v>
      </c>
      <c r="J2607">
        <v>3.9817135990099201E-2</v>
      </c>
      <c r="K2607">
        <v>1.15049386297763E-2</v>
      </c>
      <c r="L2607">
        <v>0.87376521529233997</v>
      </c>
    </row>
    <row r="2608" spans="1:12" x14ac:dyDescent="0.2">
      <c r="A2608" t="s">
        <v>1479</v>
      </c>
      <c r="B2608" t="str">
        <f t="shared" si="120"/>
        <v>VOG1</v>
      </c>
      <c r="C2608">
        <f>VLOOKUP(B2608,GDD!$D$2:$E$31,2)</f>
        <v>29</v>
      </c>
      <c r="D2608" t="str">
        <f t="shared" si="122"/>
        <v>SbDIV19</v>
      </c>
      <c r="E2608" s="2">
        <v>20190905</v>
      </c>
      <c r="F2608" t="str">
        <f t="shared" si="121"/>
        <v>RS23</v>
      </c>
      <c r="G2608" t="s">
        <v>1139</v>
      </c>
      <c r="H2608" t="str">
        <f>VLOOKUP(E2608,GDD!$A$2:$B$57,2)</f>
        <v>900+</v>
      </c>
      <c r="I2608" cm="1">
        <f t="array" ref="I2608">IF(H2608="0-650",1,IF(H2608="650-900",2,IF(H2608="900+",3,NA)))</f>
        <v>3</v>
      </c>
      <c r="J2608">
        <v>7.6078044132508998E-3</v>
      </c>
      <c r="K2608">
        <v>2.4590055783625898E-3</v>
      </c>
      <c r="L2608">
        <v>0.86087359406913999</v>
      </c>
    </row>
    <row r="2609" spans="1:12" x14ac:dyDescent="0.2">
      <c r="A2609" t="s">
        <v>1480</v>
      </c>
      <c r="B2609" t="str">
        <f t="shared" si="120"/>
        <v>SR700670</v>
      </c>
      <c r="C2609">
        <f>VLOOKUP(B2609,GDD!$D$2:$E$31,2)</f>
        <v>30</v>
      </c>
      <c r="D2609" t="str">
        <f t="shared" si="122"/>
        <v>SbDIV19</v>
      </c>
      <c r="E2609" s="2">
        <v>20190905</v>
      </c>
      <c r="F2609" t="str">
        <f t="shared" si="121"/>
        <v>RS23</v>
      </c>
      <c r="G2609" t="s">
        <v>1139</v>
      </c>
      <c r="H2609" t="str">
        <f>VLOOKUP(E2609,GDD!$A$2:$B$57,2)</f>
        <v>900+</v>
      </c>
      <c r="I2609" cm="1">
        <f t="array" ref="I2609">IF(H2609="0-650",1,IF(H2609="650-900",2,IF(H2609="900+",3,NA)))</f>
        <v>3</v>
      </c>
      <c r="J2609">
        <v>1.2614315186920901E-3</v>
      </c>
      <c r="K2609">
        <v>3.1549418139762E-4</v>
      </c>
      <c r="L2609">
        <v>0.88884620325096797</v>
      </c>
    </row>
    <row r="2610" spans="1:12" x14ac:dyDescent="0.2">
      <c r="A2610" t="s">
        <v>1481</v>
      </c>
      <c r="B2610" t="str">
        <f t="shared" si="120"/>
        <v>CC</v>
      </c>
      <c r="C2610">
        <f>VLOOKUP(B2610,GDD!$D$2:$E$31,2)</f>
        <v>1</v>
      </c>
      <c r="D2610" t="str">
        <f t="shared" si="122"/>
        <v>SbDIV19</v>
      </c>
      <c r="E2610" s="2">
        <v>20190702</v>
      </c>
      <c r="F2610" t="str">
        <f t="shared" si="121"/>
        <v>RS14</v>
      </c>
      <c r="G2610" t="s">
        <v>1139</v>
      </c>
      <c r="H2610" t="str">
        <f>VLOOKUP(E2610,GDD!$A$2:$B$57,2)</f>
        <v>0-650</v>
      </c>
      <c r="I2610" cm="1">
        <f t="array" ref="I2610">IF(H2610="0-650",1,IF(H2610="650-900",2,IF(H2610="900+",3,NA)))</f>
        <v>1</v>
      </c>
      <c r="J2610">
        <v>1.1839808059563399E-3</v>
      </c>
      <c r="K2610">
        <v>1.6897255422161099E-3</v>
      </c>
      <c r="L2610">
        <v>0.58357421899892403</v>
      </c>
    </row>
    <row r="2611" spans="1:12" x14ac:dyDescent="0.2">
      <c r="A2611" t="s">
        <v>1482</v>
      </c>
      <c r="B2611" t="str">
        <f t="shared" si="120"/>
        <v>CC</v>
      </c>
      <c r="C2611">
        <f>VLOOKUP(B2611,GDD!$D$2:$E$31,2)</f>
        <v>1</v>
      </c>
      <c r="D2611" t="str">
        <f t="shared" si="122"/>
        <v>SbDIV19</v>
      </c>
      <c r="E2611" s="2">
        <v>20190723</v>
      </c>
      <c r="F2611" t="str">
        <f t="shared" si="121"/>
        <v>RS14</v>
      </c>
      <c r="G2611" t="s">
        <v>1139</v>
      </c>
      <c r="H2611" t="str">
        <f>VLOOKUP(E2611,GDD!$A$2:$B$57,2)</f>
        <v>0-650</v>
      </c>
      <c r="I2611" cm="1">
        <f t="array" ref="I2611">IF(H2611="0-650",1,IF(H2611="650-900",2,IF(H2611="900+",3,NA)))</f>
        <v>1</v>
      </c>
      <c r="J2611">
        <v>2.64381573743103E-4</v>
      </c>
      <c r="K2611">
        <v>5.8664676509166897E-4</v>
      </c>
      <c r="L2611">
        <v>0.474052759907931</v>
      </c>
    </row>
    <row r="2612" spans="1:12" x14ac:dyDescent="0.2">
      <c r="A2612" t="s">
        <v>1483</v>
      </c>
      <c r="B2612" t="str">
        <f t="shared" si="120"/>
        <v>CC</v>
      </c>
      <c r="C2612">
        <f>VLOOKUP(B2612,GDD!$D$2:$E$31,2)</f>
        <v>1</v>
      </c>
      <c r="D2612" t="str">
        <f t="shared" si="122"/>
        <v>SbDIV19</v>
      </c>
      <c r="E2612" s="2">
        <v>20190802</v>
      </c>
      <c r="F2612" t="str">
        <f t="shared" si="121"/>
        <v>RS14</v>
      </c>
      <c r="G2612" t="s">
        <v>1139</v>
      </c>
      <c r="H2612" t="str">
        <f>VLOOKUP(E2612,GDD!$A$2:$B$57,2)</f>
        <v>650-900</v>
      </c>
      <c r="I2612" cm="1">
        <f t="array" ref="I2612">IF(H2612="0-650",1,IF(H2612="650-900",2,IF(H2612="900+",3,NA)))</f>
        <v>2</v>
      </c>
      <c r="J2612">
        <v>2.05463223495684E-4</v>
      </c>
      <c r="K2612">
        <v>4.9351761365510401E-4</v>
      </c>
      <c r="L2612">
        <v>0.45434147325557001</v>
      </c>
    </row>
    <row r="2613" spans="1:12" x14ac:dyDescent="0.2">
      <c r="A2613" t="s">
        <v>1484</v>
      </c>
      <c r="B2613" t="str">
        <f t="shared" si="120"/>
        <v>CC</v>
      </c>
      <c r="C2613">
        <f>VLOOKUP(B2613,GDD!$D$2:$E$31,2)</f>
        <v>1</v>
      </c>
      <c r="D2613" t="str">
        <f t="shared" si="122"/>
        <v>SbDIV19</v>
      </c>
      <c r="E2613" s="2">
        <v>20190810</v>
      </c>
      <c r="F2613" t="str">
        <f t="shared" si="121"/>
        <v>RS14</v>
      </c>
      <c r="G2613" t="s">
        <v>1139</v>
      </c>
      <c r="H2613" t="str">
        <f>VLOOKUP(E2613,GDD!$A$2:$B$57,2)</f>
        <v>650-900</v>
      </c>
      <c r="I2613" cm="1">
        <f t="array" ref="I2613">IF(H2613="0-650",1,IF(H2613="650-900",2,IF(H2613="900+",3,NA)))</f>
        <v>2</v>
      </c>
      <c r="J2613">
        <v>1.8929972019574999E-4</v>
      </c>
      <c r="K2613">
        <v>4.4072953052577999E-4</v>
      </c>
      <c r="L2613">
        <v>0.46208477159990902</v>
      </c>
    </row>
    <row r="2614" spans="1:12" x14ac:dyDescent="0.2">
      <c r="A2614" t="s">
        <v>1485</v>
      </c>
      <c r="B2614" t="str">
        <f t="shared" si="120"/>
        <v>CC</v>
      </c>
      <c r="C2614">
        <f>VLOOKUP(B2614,GDD!$D$2:$E$31,2)</f>
        <v>1</v>
      </c>
      <c r="D2614" t="str">
        <f t="shared" si="122"/>
        <v>SbDIV19</v>
      </c>
      <c r="E2614" s="2">
        <v>20190824</v>
      </c>
      <c r="F2614" t="str">
        <f t="shared" si="121"/>
        <v>RS14</v>
      </c>
      <c r="G2614" t="s">
        <v>1139</v>
      </c>
      <c r="H2614" t="str">
        <f>VLOOKUP(E2614,GDD!$A$2:$B$57,2)</f>
        <v>900+</v>
      </c>
      <c r="I2614" cm="1">
        <f t="array" ref="I2614">IF(H2614="0-650",1,IF(H2614="650-900",2,IF(H2614="900+",3,NA)))</f>
        <v>3</v>
      </c>
      <c r="J2614">
        <v>1.1324102510157899E-3</v>
      </c>
      <c r="K2614">
        <v>2.9777639787742002E-3</v>
      </c>
      <c r="L2614">
        <v>0.43200457910093198</v>
      </c>
    </row>
    <row r="2615" spans="1:12" x14ac:dyDescent="0.2">
      <c r="A2615" t="s">
        <v>1486</v>
      </c>
      <c r="B2615" t="str">
        <f t="shared" si="120"/>
        <v>CC</v>
      </c>
      <c r="C2615">
        <f>VLOOKUP(B2615,GDD!$D$2:$E$31,2)</f>
        <v>1</v>
      </c>
      <c r="D2615" t="str">
        <f t="shared" si="122"/>
        <v>SbDIV19</v>
      </c>
      <c r="E2615" s="2">
        <v>20190905</v>
      </c>
      <c r="F2615" t="str">
        <f t="shared" si="121"/>
        <v>RS14</v>
      </c>
      <c r="G2615" t="s">
        <v>1139</v>
      </c>
      <c r="H2615" t="str">
        <f>VLOOKUP(E2615,GDD!$A$2:$B$57,2)</f>
        <v>900+</v>
      </c>
      <c r="I2615" cm="1">
        <f t="array" ref="I2615">IF(H2615="0-650",1,IF(H2615="650-900",2,IF(H2615="900+",3,NA)))</f>
        <v>3</v>
      </c>
      <c r="J2615">
        <v>1.5106846979679801E-3</v>
      </c>
      <c r="K2615">
        <v>8.9304586741935496E-4</v>
      </c>
      <c r="L2615">
        <v>0.77185714663960703</v>
      </c>
    </row>
    <row r="2616" spans="1:12" x14ac:dyDescent="0.2">
      <c r="A2616" t="s">
        <v>1487</v>
      </c>
      <c r="B2616" t="str">
        <f t="shared" si="120"/>
        <v>height_30p</v>
      </c>
      <c r="C2616">
        <f>VLOOKUP(B2616,GDD!$D$2:$E$31,2)</f>
        <v>2</v>
      </c>
      <c r="D2616" t="str">
        <f t="shared" si="122"/>
        <v>SbDIV19</v>
      </c>
      <c r="E2616" s="2">
        <v>20190712</v>
      </c>
      <c r="F2616" t="str">
        <f t="shared" si="121"/>
        <v>RS14</v>
      </c>
      <c r="G2616" t="s">
        <v>1139</v>
      </c>
      <c r="H2616" t="str">
        <f>VLOOKUP(E2616,GDD!$A$2:$B$57,2)</f>
        <v>0-650</v>
      </c>
      <c r="I2616" cm="1">
        <f t="array" ref="I2616">IF(H2616="0-650",1,IF(H2616="650-900",2,IF(H2616="900+",3,NA)))</f>
        <v>1</v>
      </c>
      <c r="J2616">
        <v>6.4164588360217302E-4</v>
      </c>
      <c r="K2616">
        <v>2.19773828033323E-3</v>
      </c>
      <c r="L2616">
        <v>0.36865288425537301</v>
      </c>
    </row>
    <row r="2617" spans="1:12" x14ac:dyDescent="0.2">
      <c r="A2617" t="s">
        <v>1488</v>
      </c>
      <c r="B2617" t="str">
        <f t="shared" si="120"/>
        <v>height_50p</v>
      </c>
      <c r="C2617">
        <f>VLOOKUP(B2617,GDD!$D$2:$E$31,2)</f>
        <v>3</v>
      </c>
      <c r="D2617" t="str">
        <f t="shared" si="122"/>
        <v>SbDIV19</v>
      </c>
      <c r="E2617" s="2">
        <v>20190712</v>
      </c>
      <c r="F2617" t="str">
        <f t="shared" si="121"/>
        <v>RS14</v>
      </c>
      <c r="G2617" t="s">
        <v>1139</v>
      </c>
      <c r="H2617" t="str">
        <f>VLOOKUP(E2617,GDD!$A$2:$B$57,2)</f>
        <v>0-650</v>
      </c>
      <c r="I2617" cm="1">
        <f t="array" ref="I2617">IF(H2617="0-650",1,IF(H2617="650-900",2,IF(H2617="900+",3,NA)))</f>
        <v>1</v>
      </c>
      <c r="J2617">
        <v>8.0890380015803502E-4</v>
      </c>
      <c r="K2617">
        <v>1.72799692889897E-3</v>
      </c>
      <c r="L2617">
        <v>0.48353320888582302</v>
      </c>
    </row>
    <row r="2618" spans="1:12" x14ac:dyDescent="0.2">
      <c r="A2618" t="s">
        <v>1489</v>
      </c>
      <c r="B2618" t="str">
        <f t="shared" si="120"/>
        <v>height_70p</v>
      </c>
      <c r="C2618">
        <f>VLOOKUP(B2618,GDD!$D$2:$E$31,2)</f>
        <v>4</v>
      </c>
      <c r="D2618" t="str">
        <f t="shared" si="122"/>
        <v>SbDIV19</v>
      </c>
      <c r="E2618" s="2">
        <v>20190712</v>
      </c>
      <c r="F2618" t="str">
        <f t="shared" si="121"/>
        <v>RS14</v>
      </c>
      <c r="G2618" t="s">
        <v>1139</v>
      </c>
      <c r="H2618" t="str">
        <f>VLOOKUP(E2618,GDD!$A$2:$B$57,2)</f>
        <v>0-650</v>
      </c>
      <c r="I2618" cm="1">
        <f t="array" ref="I2618">IF(H2618="0-650",1,IF(H2618="650-900",2,IF(H2618="900+",3,NA)))</f>
        <v>1</v>
      </c>
      <c r="J2618">
        <v>8.6552978278117297E-4</v>
      </c>
      <c r="K2618">
        <v>1.60220011556485E-3</v>
      </c>
      <c r="L2618">
        <v>0.51932934459428703</v>
      </c>
    </row>
    <row r="2619" spans="1:12" x14ac:dyDescent="0.2">
      <c r="A2619" t="s">
        <v>1490</v>
      </c>
      <c r="B2619" t="str">
        <f t="shared" si="120"/>
        <v>height_90p</v>
      </c>
      <c r="C2619">
        <f>VLOOKUP(B2619,GDD!$D$2:$E$31,2)</f>
        <v>5</v>
      </c>
      <c r="D2619" t="str">
        <f t="shared" si="122"/>
        <v>SbDIV19</v>
      </c>
      <c r="E2619" s="2">
        <v>20190712</v>
      </c>
      <c r="F2619" t="str">
        <f t="shared" si="121"/>
        <v>RS14</v>
      </c>
      <c r="G2619" t="s">
        <v>1139</v>
      </c>
      <c r="H2619" t="str">
        <f>VLOOKUP(E2619,GDD!$A$2:$B$57,2)</f>
        <v>0-650</v>
      </c>
      <c r="I2619" cm="1">
        <f t="array" ref="I2619">IF(H2619="0-650",1,IF(H2619="650-900",2,IF(H2619="900+",3,NA)))</f>
        <v>1</v>
      </c>
      <c r="J2619">
        <v>9.3351386963992503E-4</v>
      </c>
      <c r="K2619">
        <v>1.4926306915901699E-3</v>
      </c>
      <c r="L2619">
        <v>0.55571951068738901</v>
      </c>
    </row>
    <row r="2620" spans="1:12" x14ac:dyDescent="0.2">
      <c r="A2620" t="s">
        <v>1491</v>
      </c>
      <c r="B2620" t="str">
        <f t="shared" si="120"/>
        <v>height_95p</v>
      </c>
      <c r="C2620">
        <f>VLOOKUP(B2620,GDD!$D$2:$E$31,2)</f>
        <v>6</v>
      </c>
      <c r="D2620" t="str">
        <f t="shared" si="122"/>
        <v>SbDIV19</v>
      </c>
      <c r="E2620" s="2">
        <v>20190712</v>
      </c>
      <c r="F2620" t="str">
        <f t="shared" si="121"/>
        <v>RS14</v>
      </c>
      <c r="G2620" t="s">
        <v>1139</v>
      </c>
      <c r="H2620" t="str">
        <f>VLOOKUP(E2620,GDD!$A$2:$B$57,2)</f>
        <v>0-650</v>
      </c>
      <c r="I2620" cm="1">
        <f t="array" ref="I2620">IF(H2620="0-650",1,IF(H2620="650-900",2,IF(H2620="900+",3,NA)))</f>
        <v>1</v>
      </c>
      <c r="J2620">
        <v>9.5723736349241195E-4</v>
      </c>
      <c r="K2620">
        <v>1.4660438044183501E-3</v>
      </c>
      <c r="L2620">
        <v>0.56632576014608405</v>
      </c>
    </row>
    <row r="2621" spans="1:12" x14ac:dyDescent="0.2">
      <c r="A2621" t="s">
        <v>1492</v>
      </c>
      <c r="B2621" t="str">
        <f t="shared" si="120"/>
        <v>height_99p</v>
      </c>
      <c r="C2621">
        <f>VLOOKUP(B2621,GDD!$D$2:$E$31,2)</f>
        <v>7</v>
      </c>
      <c r="D2621" t="str">
        <f t="shared" si="122"/>
        <v>SbDIV19</v>
      </c>
      <c r="E2621" s="2">
        <v>20190712</v>
      </c>
      <c r="F2621" t="str">
        <f t="shared" si="121"/>
        <v>RS14</v>
      </c>
      <c r="G2621" t="s">
        <v>1139</v>
      </c>
      <c r="H2621" t="str">
        <f>VLOOKUP(E2621,GDD!$A$2:$B$57,2)</f>
        <v>0-650</v>
      </c>
      <c r="I2621" cm="1">
        <f t="array" ref="I2621">IF(H2621="0-650",1,IF(H2621="650-900",2,IF(H2621="900+",3,NA)))</f>
        <v>1</v>
      </c>
      <c r="J2621">
        <v>9.8215431347326606E-4</v>
      </c>
      <c r="K2621">
        <v>1.4724080414330401E-3</v>
      </c>
      <c r="L2621">
        <v>0.571565484294844</v>
      </c>
    </row>
    <row r="2622" spans="1:12" x14ac:dyDescent="0.2">
      <c r="A2622" t="s">
        <v>1493</v>
      </c>
      <c r="B2622" t="str">
        <f t="shared" si="120"/>
        <v>canopy_cover_5p</v>
      </c>
      <c r="C2622">
        <f>VLOOKUP(B2622,GDD!$D$2:$E$31,2)</f>
        <v>8</v>
      </c>
      <c r="D2622" t="str">
        <f t="shared" si="122"/>
        <v>SbDIV19</v>
      </c>
      <c r="E2622" s="2">
        <v>20190712</v>
      </c>
      <c r="F2622" t="str">
        <f t="shared" si="121"/>
        <v>RS14</v>
      </c>
      <c r="G2622" t="s">
        <v>1139</v>
      </c>
      <c r="H2622" t="str">
        <f>VLOOKUP(E2622,GDD!$A$2:$B$57,2)</f>
        <v>0-650</v>
      </c>
      <c r="I2622" cm="1">
        <f t="array" ref="I2622">IF(H2622="0-650",1,IF(H2622="650-900",2,IF(H2622="900+",3,NA)))</f>
        <v>1</v>
      </c>
      <c r="J2622">
        <v>9.6699620269875304</v>
      </c>
      <c r="K2622">
        <v>46.636076953924103</v>
      </c>
      <c r="L2622">
        <v>0.29313574267193798</v>
      </c>
    </row>
    <row r="2623" spans="1:12" x14ac:dyDescent="0.2">
      <c r="A2623" t="s">
        <v>1494</v>
      </c>
      <c r="B2623" t="str">
        <f t="shared" si="120"/>
        <v>pcanopy_cover_10p</v>
      </c>
      <c r="C2623">
        <f>VLOOKUP(B2623,GDD!$D$2:$E$31,2)</f>
        <v>9</v>
      </c>
      <c r="D2623" t="str">
        <f t="shared" si="122"/>
        <v>SbDIV19</v>
      </c>
      <c r="E2623" s="2">
        <v>20190712</v>
      </c>
      <c r="F2623" t="str">
        <f t="shared" si="121"/>
        <v>RS14</v>
      </c>
      <c r="G2623" t="s">
        <v>1139</v>
      </c>
      <c r="H2623" t="str">
        <f>VLOOKUP(E2623,GDD!$A$2:$B$57,2)</f>
        <v>0-650</v>
      </c>
      <c r="I2623" cm="1">
        <f t="array" ref="I2623">IF(H2623="0-650",1,IF(H2623="650-900",2,IF(H2623="900+",3,NA)))</f>
        <v>1</v>
      </c>
      <c r="J2623">
        <v>9.5437451207141493</v>
      </c>
      <c r="K2623">
        <v>36.529201482014699</v>
      </c>
      <c r="L2623">
        <v>0.34319715268829498</v>
      </c>
    </row>
    <row r="2624" spans="1:12" x14ac:dyDescent="0.2">
      <c r="A2624" t="s">
        <v>1495</v>
      </c>
      <c r="B2624" t="str">
        <f t="shared" si="120"/>
        <v>canopy_cover_20p</v>
      </c>
      <c r="C2624">
        <f>VLOOKUP(B2624,GDD!$D$2:$E$31,2)</f>
        <v>10</v>
      </c>
      <c r="D2624" t="str">
        <f t="shared" si="122"/>
        <v>SbDIV19</v>
      </c>
      <c r="E2624" s="2">
        <v>20190712</v>
      </c>
      <c r="F2624" t="str">
        <f t="shared" si="121"/>
        <v>RS14</v>
      </c>
      <c r="G2624" t="s">
        <v>1139</v>
      </c>
      <c r="H2624" t="str">
        <f>VLOOKUP(E2624,GDD!$A$2:$B$57,2)</f>
        <v>0-650</v>
      </c>
      <c r="I2624" cm="1">
        <f t="array" ref="I2624">IF(H2624="0-650",1,IF(H2624="650-900",2,IF(H2624="900+",3,NA)))</f>
        <v>1</v>
      </c>
      <c r="J2624">
        <v>9.7307752060863599</v>
      </c>
      <c r="K2624">
        <v>24.521409115554199</v>
      </c>
      <c r="L2624">
        <v>0.44247932883879998</v>
      </c>
    </row>
    <row r="2625" spans="1:12" x14ac:dyDescent="0.2">
      <c r="A2625" t="s">
        <v>1496</v>
      </c>
      <c r="B2625" t="str">
        <f t="shared" si="120"/>
        <v>canopy_cover_30p</v>
      </c>
      <c r="C2625">
        <f>VLOOKUP(B2625,GDD!$D$2:$E$31,2)</f>
        <v>11</v>
      </c>
      <c r="D2625" t="str">
        <f t="shared" si="122"/>
        <v>SbDIV19</v>
      </c>
      <c r="E2625" s="2">
        <v>20190712</v>
      </c>
      <c r="F2625" t="str">
        <f t="shared" si="121"/>
        <v>RS14</v>
      </c>
      <c r="G2625" t="s">
        <v>1139</v>
      </c>
      <c r="H2625" t="str">
        <f>VLOOKUP(E2625,GDD!$A$2:$B$57,2)</f>
        <v>0-650</v>
      </c>
      <c r="I2625" cm="1">
        <f t="array" ref="I2625">IF(H2625="0-650",1,IF(H2625="650-900",2,IF(H2625="900+",3,NA)))</f>
        <v>1</v>
      </c>
      <c r="J2625">
        <v>10.2470982581179</v>
      </c>
      <c r="K2625">
        <v>28.336200649310801</v>
      </c>
      <c r="L2625">
        <v>0.41970161427840902</v>
      </c>
    </row>
    <row r="2626" spans="1:12" x14ac:dyDescent="0.2">
      <c r="A2626" t="s">
        <v>1497</v>
      </c>
      <c r="B2626" t="str">
        <f t="shared" ref="B2626:B2689" si="123">LEFT(A2626, FIND("_RS",A2626)-10)</f>
        <v>canopy_cover_40p</v>
      </c>
      <c r="C2626">
        <f>VLOOKUP(B2626,GDD!$D$2:$E$31,2)</f>
        <v>12</v>
      </c>
      <c r="D2626" t="str">
        <f t="shared" si="122"/>
        <v>SbDIV19</v>
      </c>
      <c r="E2626" s="2">
        <v>20190712</v>
      </c>
      <c r="F2626" t="str">
        <f t="shared" ref="F2626:F2689" si="124">RIGHT(A2626,LEN(A2626)-FIND("_RS",A2626))</f>
        <v>RS14</v>
      </c>
      <c r="G2626" t="s">
        <v>1139</v>
      </c>
      <c r="H2626" t="str">
        <f>VLOOKUP(E2626,GDD!$A$2:$B$57,2)</f>
        <v>0-650</v>
      </c>
      <c r="I2626" cm="1">
        <f t="array" ref="I2626">IF(H2626="0-650",1,IF(H2626="650-900",2,IF(H2626="900+",3,NA)))</f>
        <v>1</v>
      </c>
      <c r="J2626">
        <v>10.7081795409511</v>
      </c>
      <c r="K2626">
        <v>33.159356445251198</v>
      </c>
      <c r="L2626">
        <v>0.39241554370912202</v>
      </c>
    </row>
    <row r="2627" spans="1:12" x14ac:dyDescent="0.2">
      <c r="A2627" t="s">
        <v>1498</v>
      </c>
      <c r="B2627" t="str">
        <f t="shared" si="123"/>
        <v>canopy_cover_50p</v>
      </c>
      <c r="C2627">
        <f>VLOOKUP(B2627,GDD!$D$2:$E$31,2)</f>
        <v>13</v>
      </c>
      <c r="D2627" t="str">
        <f t="shared" ref="D2627:D2690" si="125">"SbDIV"&amp;MID(E2627,3,2)</f>
        <v>SbDIV19</v>
      </c>
      <c r="E2627" s="2">
        <v>20190712</v>
      </c>
      <c r="F2627" t="str">
        <f t="shared" si="124"/>
        <v>RS14</v>
      </c>
      <c r="G2627" t="s">
        <v>1139</v>
      </c>
      <c r="H2627" t="str">
        <f>VLOOKUP(E2627,GDD!$A$2:$B$57,2)</f>
        <v>0-650</v>
      </c>
      <c r="I2627" cm="1">
        <f t="array" ref="I2627">IF(H2627="0-650",1,IF(H2627="650-900",2,IF(H2627="900+",3,NA)))</f>
        <v>1</v>
      </c>
      <c r="J2627">
        <v>10.6655551367333</v>
      </c>
      <c r="K2627">
        <v>36.6757252470778</v>
      </c>
      <c r="L2627">
        <v>0.36773442443540399</v>
      </c>
    </row>
    <row r="2628" spans="1:12" x14ac:dyDescent="0.2">
      <c r="A2628" t="s">
        <v>1499</v>
      </c>
      <c r="B2628" t="str">
        <f t="shared" si="123"/>
        <v>canopy_cover_75p</v>
      </c>
      <c r="C2628">
        <f>VLOOKUP(B2628,GDD!$D$2:$E$31,2)</f>
        <v>14</v>
      </c>
      <c r="D2628" t="str">
        <f t="shared" si="125"/>
        <v>SbDIV19</v>
      </c>
      <c r="E2628" s="2">
        <v>20190712</v>
      </c>
      <c r="F2628" t="str">
        <f t="shared" si="124"/>
        <v>RS14</v>
      </c>
      <c r="G2628" t="s">
        <v>1139</v>
      </c>
      <c r="H2628" t="str">
        <f>VLOOKUP(E2628,GDD!$A$2:$B$57,2)</f>
        <v>0-650</v>
      </c>
      <c r="I2628" cm="1">
        <f t="array" ref="I2628">IF(H2628="0-650",1,IF(H2628="650-900",2,IF(H2628="900+",3,NA)))</f>
        <v>1</v>
      </c>
      <c r="J2628">
        <v>2.7968711406390101</v>
      </c>
      <c r="K2628">
        <v>14.532209643039501</v>
      </c>
      <c r="L2628">
        <v>0.27793678044710601</v>
      </c>
    </row>
    <row r="2629" spans="1:12" x14ac:dyDescent="0.2">
      <c r="A2629" t="s">
        <v>1500</v>
      </c>
      <c r="B2629" t="str">
        <f t="shared" si="123"/>
        <v>standard_deviation_ht</v>
      </c>
      <c r="C2629">
        <f>VLOOKUP(B2629,GDD!$D$2:$E$31,2)</f>
        <v>15</v>
      </c>
      <c r="D2629" t="str">
        <f t="shared" si="125"/>
        <v>SbDIV19</v>
      </c>
      <c r="E2629" s="2">
        <v>20190712</v>
      </c>
      <c r="F2629" t="str">
        <f t="shared" si="124"/>
        <v>RS14</v>
      </c>
      <c r="G2629" t="s">
        <v>1139</v>
      </c>
      <c r="H2629" t="str">
        <f>VLOOKUP(E2629,GDD!$A$2:$B$57,2)</f>
        <v>0-650</v>
      </c>
      <c r="I2629" cm="1">
        <f t="array" ref="I2629">IF(H2629="0-650",1,IF(H2629="650-900",2,IF(H2629="900+",3,NA)))</f>
        <v>1</v>
      </c>
      <c r="J2629" s="1">
        <v>7.4390999590477703E-5</v>
      </c>
      <c r="K2629">
        <v>2.9354069920442999E-4</v>
      </c>
      <c r="L2629">
        <v>0.336365282008036</v>
      </c>
    </row>
    <row r="2630" spans="1:12" x14ac:dyDescent="0.2">
      <c r="A2630" t="s">
        <v>1501</v>
      </c>
      <c r="B2630" t="str">
        <f t="shared" si="123"/>
        <v>quadratic_mean_ht</v>
      </c>
      <c r="C2630">
        <f>VLOOKUP(B2630,GDD!$D$2:$E$31,2)</f>
        <v>16</v>
      </c>
      <c r="D2630" t="str">
        <f t="shared" si="125"/>
        <v>SbDIV19</v>
      </c>
      <c r="E2630" s="2">
        <v>20190712</v>
      </c>
      <c r="F2630" t="str">
        <f t="shared" si="124"/>
        <v>RS14</v>
      </c>
      <c r="G2630" t="s">
        <v>1139</v>
      </c>
      <c r="H2630" t="str">
        <f>VLOOKUP(E2630,GDD!$A$2:$B$57,2)</f>
        <v>0-650</v>
      </c>
      <c r="I2630" cm="1">
        <f t="array" ref="I2630">IF(H2630="0-650",1,IF(H2630="650-900",2,IF(H2630="900+",3,NA)))</f>
        <v>1</v>
      </c>
      <c r="J2630">
        <v>6.1686221522887902E-4</v>
      </c>
      <c r="K2630">
        <v>1.15535673160253E-3</v>
      </c>
      <c r="L2630">
        <v>0.51640122154486501</v>
      </c>
    </row>
    <row r="2631" spans="1:12" x14ac:dyDescent="0.2">
      <c r="A2631" t="s">
        <v>1502</v>
      </c>
      <c r="B2631" t="str">
        <f t="shared" si="123"/>
        <v>skewness_ht</v>
      </c>
      <c r="C2631">
        <f>VLOOKUP(B2631,GDD!$D$2:$E$31,2)</f>
        <v>17</v>
      </c>
      <c r="D2631" t="str">
        <f t="shared" si="125"/>
        <v>SbDIV19</v>
      </c>
      <c r="E2631" s="2">
        <v>20190712</v>
      </c>
      <c r="F2631" t="str">
        <f t="shared" si="124"/>
        <v>RS14</v>
      </c>
      <c r="G2631" t="s">
        <v>1139</v>
      </c>
      <c r="H2631" t="str">
        <f>VLOOKUP(E2631,GDD!$A$2:$B$57,2)</f>
        <v>0-650</v>
      </c>
      <c r="I2631" cm="1">
        <f t="array" ref="I2631">IF(H2631="0-650",1,IF(H2631="650-900",2,IF(H2631="900+",3,NA)))</f>
        <v>1</v>
      </c>
      <c r="J2631">
        <v>1.1165003616763499E-2</v>
      </c>
      <c r="K2631">
        <v>3.8874401812811703E-2</v>
      </c>
      <c r="L2631">
        <v>0.36484311476025599</v>
      </c>
    </row>
    <row r="2632" spans="1:12" x14ac:dyDescent="0.2">
      <c r="A2632" t="s">
        <v>1503</v>
      </c>
      <c r="B2632" t="str">
        <f t="shared" si="123"/>
        <v>kurtosis_ht</v>
      </c>
      <c r="C2632">
        <f>VLOOKUP(B2632,GDD!$D$2:$E$31,2)</f>
        <v>18</v>
      </c>
      <c r="D2632" t="str">
        <f t="shared" si="125"/>
        <v>SbDIV19</v>
      </c>
      <c r="E2632" s="2">
        <v>20190712</v>
      </c>
      <c r="F2632" t="str">
        <f t="shared" si="124"/>
        <v>RS14</v>
      </c>
      <c r="G2632" t="s">
        <v>1139</v>
      </c>
      <c r="H2632" t="str">
        <f>VLOOKUP(E2632,GDD!$A$2:$B$57,2)</f>
        <v>0-650</v>
      </c>
      <c r="I2632" cm="1">
        <f t="array" ref="I2632">IF(H2632="0-650",1,IF(H2632="650-900",2,IF(H2632="900+",3,NA)))</f>
        <v>1</v>
      </c>
      <c r="J2632">
        <v>5.6150038118637597E-3</v>
      </c>
      <c r="K2632">
        <v>5.82329685550853E-2</v>
      </c>
      <c r="L2632">
        <v>0.161668967290129</v>
      </c>
    </row>
    <row r="2633" spans="1:12" x14ac:dyDescent="0.2">
      <c r="A2633" t="s">
        <v>1504</v>
      </c>
      <c r="B2633" t="str">
        <f t="shared" si="123"/>
        <v>variation_ht</v>
      </c>
      <c r="C2633">
        <f>VLOOKUP(B2633,GDD!$D$2:$E$31,2)</f>
        <v>19</v>
      </c>
      <c r="D2633" t="str">
        <f t="shared" si="125"/>
        <v>SbDIV19</v>
      </c>
      <c r="E2633" s="2">
        <v>20190712</v>
      </c>
      <c r="F2633" t="str">
        <f t="shared" si="124"/>
        <v>RS14</v>
      </c>
      <c r="G2633" t="s">
        <v>1139</v>
      </c>
      <c r="H2633" t="str">
        <f>VLOOKUP(E2633,GDD!$A$2:$B$57,2)</f>
        <v>0-650</v>
      </c>
      <c r="I2633" cm="1">
        <f t="array" ref="I2633">IF(H2633="0-650",1,IF(H2633="650-900",2,IF(H2633="900+",3,NA)))</f>
        <v>1</v>
      </c>
      <c r="J2633">
        <v>2.22012772564619E-4</v>
      </c>
      <c r="K2633">
        <v>2.8238739697497499E-3</v>
      </c>
      <c r="L2633">
        <v>0.13587490775268901</v>
      </c>
    </row>
    <row r="2634" spans="1:12" x14ac:dyDescent="0.2">
      <c r="A2634" t="s">
        <v>1505</v>
      </c>
      <c r="B2634" t="str">
        <f t="shared" si="123"/>
        <v>plot_volume</v>
      </c>
      <c r="C2634">
        <f>VLOOKUP(B2634,GDD!$D$2:$E$31,2)</f>
        <v>20</v>
      </c>
      <c r="D2634" t="str">
        <f t="shared" si="125"/>
        <v>SbDIV19</v>
      </c>
      <c r="E2634" s="2">
        <v>20190712</v>
      </c>
      <c r="F2634" t="str">
        <f t="shared" si="124"/>
        <v>RS14</v>
      </c>
      <c r="G2634" t="s">
        <v>1139</v>
      </c>
      <c r="H2634" t="str">
        <f>VLOOKUP(E2634,GDD!$A$2:$B$57,2)</f>
        <v>0-650</v>
      </c>
      <c r="I2634" cm="1">
        <f t="array" ref="I2634">IF(H2634="0-650",1,IF(H2634="650-900",2,IF(H2634="900+",3,NA)))</f>
        <v>1</v>
      </c>
      <c r="J2634" s="1">
        <v>1.93338245560212E-7</v>
      </c>
      <c r="K2634" s="1">
        <v>4.36473059690453E-7</v>
      </c>
      <c r="L2634">
        <v>0.46975241709056698</v>
      </c>
    </row>
    <row r="2635" spans="1:12" x14ac:dyDescent="0.2">
      <c r="A2635" t="s">
        <v>1506</v>
      </c>
      <c r="B2635" t="str">
        <f t="shared" si="123"/>
        <v>height_30p</v>
      </c>
      <c r="C2635">
        <f>VLOOKUP(B2635,GDD!$D$2:$E$31,2)</f>
        <v>2</v>
      </c>
      <c r="D2635" t="str">
        <f t="shared" si="125"/>
        <v>SbDIV19</v>
      </c>
      <c r="E2635" s="2">
        <v>20190723</v>
      </c>
      <c r="F2635" t="str">
        <f t="shared" si="124"/>
        <v>RS14</v>
      </c>
      <c r="G2635" t="s">
        <v>1139</v>
      </c>
      <c r="H2635" t="str">
        <f>VLOOKUP(E2635,GDD!$A$2:$B$57,2)</f>
        <v>0-650</v>
      </c>
      <c r="I2635" cm="1">
        <f t="array" ref="I2635">IF(H2635="0-650",1,IF(H2635="650-900",2,IF(H2635="900+",3,NA)))</f>
        <v>1</v>
      </c>
      <c r="J2635">
        <v>1.0666892066788501E-2</v>
      </c>
      <c r="K2635">
        <v>2.7534702725640998E-3</v>
      </c>
      <c r="L2635">
        <v>0.88568766592750003</v>
      </c>
    </row>
    <row r="2636" spans="1:12" x14ac:dyDescent="0.2">
      <c r="A2636" t="s">
        <v>1507</v>
      </c>
      <c r="B2636" t="str">
        <f t="shared" si="123"/>
        <v>height_50p</v>
      </c>
      <c r="C2636">
        <f>VLOOKUP(B2636,GDD!$D$2:$E$31,2)</f>
        <v>3</v>
      </c>
      <c r="D2636" t="str">
        <f t="shared" si="125"/>
        <v>SbDIV19</v>
      </c>
      <c r="E2636" s="2">
        <v>20190723</v>
      </c>
      <c r="F2636" t="str">
        <f t="shared" si="124"/>
        <v>RS14</v>
      </c>
      <c r="G2636" t="s">
        <v>1139</v>
      </c>
      <c r="H2636" t="str">
        <f>VLOOKUP(E2636,GDD!$A$2:$B$57,2)</f>
        <v>0-650</v>
      </c>
      <c r="I2636" cm="1">
        <f t="array" ref="I2636">IF(H2636="0-650",1,IF(H2636="650-900",2,IF(H2636="900+",3,NA)))</f>
        <v>1</v>
      </c>
      <c r="J2636">
        <v>1.6776531717088899E-2</v>
      </c>
      <c r="K2636">
        <v>2.89557403394815E-3</v>
      </c>
      <c r="L2636">
        <v>0.920557413525257</v>
      </c>
    </row>
    <row r="2637" spans="1:12" x14ac:dyDescent="0.2">
      <c r="A2637" t="s">
        <v>1508</v>
      </c>
      <c r="B2637" t="str">
        <f t="shared" si="123"/>
        <v>height_70p</v>
      </c>
      <c r="C2637">
        <f>VLOOKUP(B2637,GDD!$D$2:$E$31,2)</f>
        <v>4</v>
      </c>
      <c r="D2637" t="str">
        <f t="shared" si="125"/>
        <v>SbDIV19</v>
      </c>
      <c r="E2637" s="2">
        <v>20190723</v>
      </c>
      <c r="F2637" t="str">
        <f t="shared" si="124"/>
        <v>RS14</v>
      </c>
      <c r="G2637" t="s">
        <v>1139</v>
      </c>
      <c r="H2637" t="str">
        <f>VLOOKUP(E2637,GDD!$A$2:$B$57,2)</f>
        <v>0-650</v>
      </c>
      <c r="I2637" cm="1">
        <f t="array" ref="I2637">IF(H2637="0-650",1,IF(H2637="650-900",2,IF(H2637="900+",3,NA)))</f>
        <v>1</v>
      </c>
      <c r="J2637">
        <v>2.1286649352056899E-2</v>
      </c>
      <c r="K2637">
        <v>3.0007365427858301E-3</v>
      </c>
      <c r="L2637">
        <v>0.93415688282748699</v>
      </c>
    </row>
    <row r="2638" spans="1:12" x14ac:dyDescent="0.2">
      <c r="A2638" t="s">
        <v>1509</v>
      </c>
      <c r="B2638" t="str">
        <f t="shared" si="123"/>
        <v>height_90p</v>
      </c>
      <c r="C2638">
        <f>VLOOKUP(B2638,GDD!$D$2:$E$31,2)</f>
        <v>5</v>
      </c>
      <c r="D2638" t="str">
        <f t="shared" si="125"/>
        <v>SbDIV19</v>
      </c>
      <c r="E2638" s="2">
        <v>20190723</v>
      </c>
      <c r="F2638" t="str">
        <f t="shared" si="124"/>
        <v>RS14</v>
      </c>
      <c r="G2638" t="s">
        <v>1139</v>
      </c>
      <c r="H2638" t="str">
        <f>VLOOKUP(E2638,GDD!$A$2:$B$57,2)</f>
        <v>0-650</v>
      </c>
      <c r="I2638" cm="1">
        <f t="array" ref="I2638">IF(H2638="0-650",1,IF(H2638="650-900",2,IF(H2638="900+",3,NA)))</f>
        <v>1</v>
      </c>
      <c r="J2638">
        <v>2.4386748752860898E-2</v>
      </c>
      <c r="K2638">
        <v>3.63161539640207E-3</v>
      </c>
      <c r="L2638">
        <v>0.93070112446499698</v>
      </c>
    </row>
    <row r="2639" spans="1:12" x14ac:dyDescent="0.2">
      <c r="A2639" t="s">
        <v>1510</v>
      </c>
      <c r="B2639" t="str">
        <f t="shared" si="123"/>
        <v>height_95p</v>
      </c>
      <c r="C2639">
        <f>VLOOKUP(B2639,GDD!$D$2:$E$31,2)</f>
        <v>6</v>
      </c>
      <c r="D2639" t="str">
        <f t="shared" si="125"/>
        <v>SbDIV19</v>
      </c>
      <c r="E2639" s="2">
        <v>20190723</v>
      </c>
      <c r="F2639" t="str">
        <f t="shared" si="124"/>
        <v>RS14</v>
      </c>
      <c r="G2639" t="s">
        <v>1139</v>
      </c>
      <c r="H2639" t="str">
        <f>VLOOKUP(E2639,GDD!$A$2:$B$57,2)</f>
        <v>0-650</v>
      </c>
      <c r="I2639" cm="1">
        <f t="array" ref="I2639">IF(H2639="0-650",1,IF(H2639="650-900",2,IF(H2639="900+",3,NA)))</f>
        <v>1</v>
      </c>
      <c r="J2639">
        <v>2.4385555919943899E-2</v>
      </c>
      <c r="K2639">
        <v>4.4887511970308604E-3</v>
      </c>
      <c r="L2639">
        <v>0.91571981336265695</v>
      </c>
    </row>
    <row r="2640" spans="1:12" x14ac:dyDescent="0.2">
      <c r="A2640" t="s">
        <v>1511</v>
      </c>
      <c r="B2640" t="str">
        <f t="shared" si="123"/>
        <v>height_99p</v>
      </c>
      <c r="C2640">
        <f>VLOOKUP(B2640,GDD!$D$2:$E$31,2)</f>
        <v>7</v>
      </c>
      <c r="D2640" t="str">
        <f t="shared" si="125"/>
        <v>SbDIV19</v>
      </c>
      <c r="E2640" s="2">
        <v>20190723</v>
      </c>
      <c r="F2640" t="str">
        <f t="shared" si="124"/>
        <v>RS14</v>
      </c>
      <c r="G2640" t="s">
        <v>1139</v>
      </c>
      <c r="H2640" t="str">
        <f>VLOOKUP(E2640,GDD!$A$2:$B$57,2)</f>
        <v>0-650</v>
      </c>
      <c r="I2640" cm="1">
        <f t="array" ref="I2640">IF(H2640="0-650",1,IF(H2640="650-900",2,IF(H2640="900+",3,NA)))</f>
        <v>1</v>
      </c>
      <c r="J2640">
        <v>2.3066405430276899E-2</v>
      </c>
      <c r="K2640">
        <v>6.7961109544637799E-3</v>
      </c>
      <c r="L2640">
        <v>0.87159929351639398</v>
      </c>
    </row>
    <row r="2641" spans="1:12" x14ac:dyDescent="0.2">
      <c r="A2641" t="s">
        <v>1512</v>
      </c>
      <c r="B2641" t="str">
        <f t="shared" si="123"/>
        <v>canopy_cover_5p</v>
      </c>
      <c r="C2641">
        <f>VLOOKUP(B2641,GDD!$D$2:$E$31,2)</f>
        <v>8</v>
      </c>
      <c r="D2641" t="str">
        <f t="shared" si="125"/>
        <v>SbDIV19</v>
      </c>
      <c r="E2641" s="2">
        <v>20190723</v>
      </c>
      <c r="F2641" t="str">
        <f t="shared" si="124"/>
        <v>RS14</v>
      </c>
      <c r="G2641" t="s">
        <v>1139</v>
      </c>
      <c r="H2641" t="str">
        <f>VLOOKUP(E2641,GDD!$A$2:$B$57,2)</f>
        <v>0-650</v>
      </c>
      <c r="I2641" cm="1">
        <f t="array" ref="I2641">IF(H2641="0-650",1,IF(H2641="650-900",2,IF(H2641="900+",3,NA)))</f>
        <v>1</v>
      </c>
      <c r="J2641">
        <v>2.5985978675380799</v>
      </c>
      <c r="K2641">
        <v>5.23113078826605</v>
      </c>
      <c r="L2641">
        <v>0.49837293869184401</v>
      </c>
    </row>
    <row r="2642" spans="1:12" x14ac:dyDescent="0.2">
      <c r="A2642" t="s">
        <v>1513</v>
      </c>
      <c r="B2642" t="str">
        <f t="shared" si="123"/>
        <v>pcanopy_cover_10p</v>
      </c>
      <c r="C2642">
        <f>VLOOKUP(B2642,GDD!$D$2:$E$31,2)</f>
        <v>9</v>
      </c>
      <c r="D2642" t="str">
        <f t="shared" si="125"/>
        <v>SbDIV19</v>
      </c>
      <c r="E2642" s="2">
        <v>20190723</v>
      </c>
      <c r="F2642" t="str">
        <f t="shared" si="124"/>
        <v>RS14</v>
      </c>
      <c r="G2642" t="s">
        <v>1139</v>
      </c>
      <c r="H2642" t="str">
        <f>VLOOKUP(E2642,GDD!$A$2:$B$57,2)</f>
        <v>0-650</v>
      </c>
      <c r="I2642" cm="1">
        <f t="array" ref="I2642">IF(H2642="0-650",1,IF(H2642="650-900",2,IF(H2642="900+",3,NA)))</f>
        <v>1</v>
      </c>
      <c r="J2642">
        <v>2.5208405000618601</v>
      </c>
      <c r="K2642">
        <v>5.3761869829359696</v>
      </c>
      <c r="L2642">
        <v>0.48394556432486002</v>
      </c>
    </row>
    <row r="2643" spans="1:12" x14ac:dyDescent="0.2">
      <c r="A2643" t="s">
        <v>1514</v>
      </c>
      <c r="B2643" t="str">
        <f t="shared" si="123"/>
        <v>canopy_cover_20p</v>
      </c>
      <c r="C2643">
        <f>VLOOKUP(B2643,GDD!$D$2:$E$31,2)</f>
        <v>10</v>
      </c>
      <c r="D2643" t="str">
        <f t="shared" si="125"/>
        <v>SbDIV19</v>
      </c>
      <c r="E2643" s="2">
        <v>20190723</v>
      </c>
      <c r="F2643" t="str">
        <f t="shared" si="124"/>
        <v>RS14</v>
      </c>
      <c r="G2643" t="s">
        <v>1139</v>
      </c>
      <c r="H2643" t="str">
        <f>VLOOKUP(E2643,GDD!$A$2:$B$57,2)</f>
        <v>0-650</v>
      </c>
      <c r="I2643" cm="1">
        <f t="array" ref="I2643">IF(H2643="0-650",1,IF(H2643="650-900",2,IF(H2643="900+",3,NA)))</f>
        <v>1</v>
      </c>
      <c r="J2643">
        <v>2.7310958562287002</v>
      </c>
      <c r="K2643">
        <v>6.4006738201982296</v>
      </c>
      <c r="L2643">
        <v>0.46044454414671498</v>
      </c>
    </row>
    <row r="2644" spans="1:12" x14ac:dyDescent="0.2">
      <c r="A2644" t="s">
        <v>1515</v>
      </c>
      <c r="B2644" t="str">
        <f t="shared" si="123"/>
        <v>canopy_cover_30p</v>
      </c>
      <c r="C2644">
        <f>VLOOKUP(B2644,GDD!$D$2:$E$31,2)</f>
        <v>11</v>
      </c>
      <c r="D2644" t="str">
        <f t="shared" si="125"/>
        <v>SbDIV19</v>
      </c>
      <c r="E2644" s="2">
        <v>20190723</v>
      </c>
      <c r="F2644" t="str">
        <f t="shared" si="124"/>
        <v>RS14</v>
      </c>
      <c r="G2644" t="s">
        <v>1139</v>
      </c>
      <c r="H2644" t="str">
        <f>VLOOKUP(E2644,GDD!$A$2:$B$57,2)</f>
        <v>0-650</v>
      </c>
      <c r="I2644" cm="1">
        <f t="array" ref="I2644">IF(H2644="0-650",1,IF(H2644="650-900",2,IF(H2644="900+",3,NA)))</f>
        <v>1</v>
      </c>
      <c r="J2644">
        <v>2.93624962460059</v>
      </c>
      <c r="K2644">
        <v>7.5533251848008804</v>
      </c>
      <c r="L2644">
        <v>0.43740325058389401</v>
      </c>
    </row>
    <row r="2645" spans="1:12" x14ac:dyDescent="0.2">
      <c r="A2645" t="s">
        <v>1516</v>
      </c>
      <c r="B2645" t="str">
        <f t="shared" si="123"/>
        <v>canopy_cover_40p</v>
      </c>
      <c r="C2645">
        <f>VLOOKUP(B2645,GDD!$D$2:$E$31,2)</f>
        <v>12</v>
      </c>
      <c r="D2645" t="str">
        <f t="shared" si="125"/>
        <v>SbDIV19</v>
      </c>
      <c r="E2645" s="2">
        <v>20190723</v>
      </c>
      <c r="F2645" t="str">
        <f t="shared" si="124"/>
        <v>RS14</v>
      </c>
      <c r="G2645" t="s">
        <v>1139</v>
      </c>
      <c r="H2645" t="str">
        <f>VLOOKUP(E2645,GDD!$A$2:$B$57,2)</f>
        <v>0-650</v>
      </c>
      <c r="I2645" cm="1">
        <f t="array" ref="I2645">IF(H2645="0-650",1,IF(H2645="650-900",2,IF(H2645="900+",3,NA)))</f>
        <v>1</v>
      </c>
      <c r="J2645">
        <v>4.04379671001431</v>
      </c>
      <c r="K2645">
        <v>9.1485768085613905</v>
      </c>
      <c r="L2645">
        <v>0.46922218293096002</v>
      </c>
    </row>
    <row r="2646" spans="1:12" x14ac:dyDescent="0.2">
      <c r="A2646" t="s">
        <v>1517</v>
      </c>
      <c r="B2646" t="str">
        <f t="shared" si="123"/>
        <v>canopy_cover_50p</v>
      </c>
      <c r="C2646">
        <f>VLOOKUP(B2646,GDD!$D$2:$E$31,2)</f>
        <v>13</v>
      </c>
      <c r="D2646" t="str">
        <f t="shared" si="125"/>
        <v>SbDIV19</v>
      </c>
      <c r="E2646" s="2">
        <v>20190723</v>
      </c>
      <c r="F2646" t="str">
        <f t="shared" si="124"/>
        <v>RS14</v>
      </c>
      <c r="G2646" t="s">
        <v>1139</v>
      </c>
      <c r="H2646" t="str">
        <f>VLOOKUP(E2646,GDD!$A$2:$B$57,2)</f>
        <v>0-650</v>
      </c>
      <c r="I2646" cm="1">
        <f t="array" ref="I2646">IF(H2646="0-650",1,IF(H2646="650-900",2,IF(H2646="900+",3,NA)))</f>
        <v>1</v>
      </c>
      <c r="J2646">
        <v>7.0433971324743903</v>
      </c>
      <c r="K2646">
        <v>16.563186308245999</v>
      </c>
      <c r="L2646">
        <v>0.45960206177972301</v>
      </c>
    </row>
    <row r="2647" spans="1:12" x14ac:dyDescent="0.2">
      <c r="A2647" t="s">
        <v>1518</v>
      </c>
      <c r="B2647" t="str">
        <f t="shared" si="123"/>
        <v>canopy_cover_75p</v>
      </c>
      <c r="C2647">
        <f>VLOOKUP(B2647,GDD!$D$2:$E$31,2)</f>
        <v>14</v>
      </c>
      <c r="D2647" t="str">
        <f t="shared" si="125"/>
        <v>SbDIV19</v>
      </c>
      <c r="E2647" s="2">
        <v>20190723</v>
      </c>
      <c r="F2647" t="str">
        <f t="shared" si="124"/>
        <v>RS14</v>
      </c>
      <c r="G2647" t="s">
        <v>1139</v>
      </c>
      <c r="H2647" t="str">
        <f>VLOOKUP(E2647,GDD!$A$2:$B$57,2)</f>
        <v>0-650</v>
      </c>
      <c r="I2647" cm="1">
        <f t="array" ref="I2647">IF(H2647="0-650",1,IF(H2647="650-900",2,IF(H2647="900+",3,NA)))</f>
        <v>1</v>
      </c>
      <c r="J2647">
        <v>34.1186944167343</v>
      </c>
      <c r="K2647">
        <v>56.053635646755801</v>
      </c>
      <c r="L2647">
        <v>0.54901300491191696</v>
      </c>
    </row>
    <row r="2648" spans="1:12" x14ac:dyDescent="0.2">
      <c r="A2648" t="s">
        <v>1519</v>
      </c>
      <c r="B2648" t="str">
        <f t="shared" si="123"/>
        <v>standard_deviation_ht</v>
      </c>
      <c r="C2648">
        <f>VLOOKUP(B2648,GDD!$D$2:$E$31,2)</f>
        <v>15</v>
      </c>
      <c r="D2648" t="str">
        <f t="shared" si="125"/>
        <v>SbDIV19</v>
      </c>
      <c r="E2648" s="2">
        <v>20190723</v>
      </c>
      <c r="F2648" t="str">
        <f t="shared" si="124"/>
        <v>RS14</v>
      </c>
      <c r="G2648" t="s">
        <v>1139</v>
      </c>
      <c r="H2648" t="str">
        <f>VLOOKUP(E2648,GDD!$A$2:$B$57,2)</f>
        <v>0-650</v>
      </c>
      <c r="I2648" cm="1">
        <f t="array" ref="I2648">IF(H2648="0-650",1,IF(H2648="650-900",2,IF(H2648="900+",3,NA)))</f>
        <v>1</v>
      </c>
      <c r="J2648">
        <v>1.77124028247279E-3</v>
      </c>
      <c r="K2648">
        <v>3.1996718272748499E-4</v>
      </c>
      <c r="L2648">
        <v>0.91715947926538299</v>
      </c>
    </row>
    <row r="2649" spans="1:12" x14ac:dyDescent="0.2">
      <c r="A2649" t="s">
        <v>1520</v>
      </c>
      <c r="B2649" t="str">
        <f t="shared" si="123"/>
        <v>quadratic_mean_ht</v>
      </c>
      <c r="C2649">
        <f>VLOOKUP(B2649,GDD!$D$2:$E$31,2)</f>
        <v>16</v>
      </c>
      <c r="D2649" t="str">
        <f t="shared" si="125"/>
        <v>SbDIV19</v>
      </c>
      <c r="E2649" s="2">
        <v>20190723</v>
      </c>
      <c r="F2649" t="str">
        <f t="shared" si="124"/>
        <v>RS14</v>
      </c>
      <c r="G2649" t="s">
        <v>1139</v>
      </c>
      <c r="H2649" t="str">
        <f>VLOOKUP(E2649,GDD!$A$2:$B$57,2)</f>
        <v>0-650</v>
      </c>
      <c r="I2649" cm="1">
        <f t="array" ref="I2649">IF(H2649="0-650",1,IF(H2649="650-900",2,IF(H2649="900+",3,NA)))</f>
        <v>1</v>
      </c>
      <c r="J2649">
        <v>1.4744612969345599E-2</v>
      </c>
      <c r="K2649">
        <v>2.69293910300226E-3</v>
      </c>
      <c r="L2649">
        <v>0.91632200321160995</v>
      </c>
    </row>
    <row r="2650" spans="1:12" x14ac:dyDescent="0.2">
      <c r="A2650" t="s">
        <v>1521</v>
      </c>
      <c r="B2650" t="str">
        <f t="shared" si="123"/>
        <v>skewness_ht</v>
      </c>
      <c r="C2650">
        <f>VLOOKUP(B2650,GDD!$D$2:$E$31,2)</f>
        <v>17</v>
      </c>
      <c r="D2650" t="str">
        <f t="shared" si="125"/>
        <v>SbDIV19</v>
      </c>
      <c r="E2650" s="2">
        <v>20190723</v>
      </c>
      <c r="F2650" t="str">
        <f t="shared" si="124"/>
        <v>RS14</v>
      </c>
      <c r="G2650" t="s">
        <v>1139</v>
      </c>
      <c r="H2650" t="str">
        <f>VLOOKUP(E2650,GDD!$A$2:$B$57,2)</f>
        <v>0-650</v>
      </c>
      <c r="I2650" cm="1">
        <f t="array" ref="I2650">IF(H2650="0-650",1,IF(H2650="650-900",2,IF(H2650="900+",3,NA)))</f>
        <v>1</v>
      </c>
      <c r="J2650">
        <v>1.6337271412101301E-2</v>
      </c>
      <c r="K2650">
        <v>6.1444540280435403E-2</v>
      </c>
      <c r="L2650">
        <v>0.34716172051821098</v>
      </c>
    </row>
    <row r="2651" spans="1:12" x14ac:dyDescent="0.2">
      <c r="A2651" t="s">
        <v>1522</v>
      </c>
      <c r="B2651" t="str">
        <f t="shared" si="123"/>
        <v>kurtosis_ht</v>
      </c>
      <c r="C2651">
        <f>VLOOKUP(B2651,GDD!$D$2:$E$31,2)</f>
        <v>18</v>
      </c>
      <c r="D2651" t="str">
        <f t="shared" si="125"/>
        <v>SbDIV19</v>
      </c>
      <c r="E2651" s="2">
        <v>20190723</v>
      </c>
      <c r="F2651" t="str">
        <f t="shared" si="124"/>
        <v>RS14</v>
      </c>
      <c r="G2651" t="s">
        <v>1139</v>
      </c>
      <c r="H2651" t="str">
        <f>VLOOKUP(E2651,GDD!$A$2:$B$57,2)</f>
        <v>0-650</v>
      </c>
      <c r="I2651" cm="1">
        <f t="array" ref="I2651">IF(H2651="0-650",1,IF(H2651="650-900",2,IF(H2651="900+",3,NA)))</f>
        <v>1</v>
      </c>
      <c r="J2651">
        <v>0.289549115565293</v>
      </c>
      <c r="K2651">
        <v>0.30135234495499702</v>
      </c>
      <c r="L2651">
        <v>0.65772940226266097</v>
      </c>
    </row>
    <row r="2652" spans="1:12" x14ac:dyDescent="0.2">
      <c r="A2652" t="s">
        <v>1523</v>
      </c>
      <c r="B2652" t="str">
        <f t="shared" si="123"/>
        <v>variation_ht</v>
      </c>
      <c r="C2652">
        <f>VLOOKUP(B2652,GDD!$D$2:$E$31,2)</f>
        <v>19</v>
      </c>
      <c r="D2652" t="str">
        <f t="shared" si="125"/>
        <v>SbDIV19</v>
      </c>
      <c r="E2652" s="2">
        <v>20190723</v>
      </c>
      <c r="F2652" t="str">
        <f t="shared" si="124"/>
        <v>RS14</v>
      </c>
      <c r="G2652" t="s">
        <v>1139</v>
      </c>
      <c r="H2652" t="str">
        <f>VLOOKUP(E2652,GDD!$A$2:$B$57,2)</f>
        <v>0-650</v>
      </c>
      <c r="I2652" cm="1">
        <f t="array" ref="I2652">IF(H2652="0-650",1,IF(H2652="650-900",2,IF(H2652="900+",3,NA)))</f>
        <v>1</v>
      </c>
      <c r="J2652">
        <v>4.0152688868569202E-4</v>
      </c>
      <c r="K2652">
        <v>5.5585739042890198E-4</v>
      </c>
      <c r="L2652">
        <v>0.59095384334158696</v>
      </c>
    </row>
    <row r="2653" spans="1:12" x14ac:dyDescent="0.2">
      <c r="A2653" t="s">
        <v>1524</v>
      </c>
      <c r="B2653" t="str">
        <f t="shared" si="123"/>
        <v>plot_volume</v>
      </c>
      <c r="C2653">
        <f>VLOOKUP(B2653,GDD!$D$2:$E$31,2)</f>
        <v>20</v>
      </c>
      <c r="D2653" t="str">
        <f t="shared" si="125"/>
        <v>SbDIV19</v>
      </c>
      <c r="E2653" s="2">
        <v>20190723</v>
      </c>
      <c r="F2653" t="str">
        <f t="shared" si="124"/>
        <v>RS14</v>
      </c>
      <c r="G2653" t="s">
        <v>1139</v>
      </c>
      <c r="H2653" t="str">
        <f>VLOOKUP(E2653,GDD!$A$2:$B$57,2)</f>
        <v>0-650</v>
      </c>
      <c r="I2653" cm="1">
        <f t="array" ref="I2653">IF(H2653="0-650",1,IF(H2653="650-900",2,IF(H2653="900+",3,NA)))</f>
        <v>1</v>
      </c>
      <c r="J2653" s="1">
        <v>5.6796494015174903E-6</v>
      </c>
      <c r="K2653" s="1">
        <v>1.70831433293679E-6</v>
      </c>
      <c r="L2653">
        <v>0.86927112739248202</v>
      </c>
    </row>
    <row r="2654" spans="1:12" x14ac:dyDescent="0.2">
      <c r="A2654" t="s">
        <v>1525</v>
      </c>
      <c r="B2654" t="str">
        <f t="shared" si="123"/>
        <v>height_30p</v>
      </c>
      <c r="C2654">
        <f>VLOOKUP(B2654,GDD!$D$2:$E$31,2)</f>
        <v>2</v>
      </c>
      <c r="D2654" t="str">
        <f t="shared" si="125"/>
        <v>SbDIV19</v>
      </c>
      <c r="E2654" s="2">
        <v>20190802</v>
      </c>
      <c r="F2654" t="str">
        <f t="shared" si="124"/>
        <v>RS14</v>
      </c>
      <c r="G2654" t="s">
        <v>1139</v>
      </c>
      <c r="H2654" t="str">
        <f>VLOOKUP(E2654,GDD!$A$2:$B$57,2)</f>
        <v>650-900</v>
      </c>
      <c r="I2654" cm="1">
        <f t="array" ref="I2654">IF(H2654="0-650",1,IF(H2654="650-900",2,IF(H2654="900+",3,NA)))</f>
        <v>2</v>
      </c>
      <c r="J2654">
        <v>4.7166832329088901E-2</v>
      </c>
      <c r="K2654">
        <v>2.9618226917668702E-3</v>
      </c>
      <c r="L2654">
        <v>0.96955847827644803</v>
      </c>
    </row>
    <row r="2655" spans="1:12" x14ac:dyDescent="0.2">
      <c r="A2655" t="s">
        <v>1526</v>
      </c>
      <c r="B2655" t="str">
        <f t="shared" si="123"/>
        <v>height_50p</v>
      </c>
      <c r="C2655">
        <f>VLOOKUP(B2655,GDD!$D$2:$E$31,2)</f>
        <v>3</v>
      </c>
      <c r="D2655" t="str">
        <f t="shared" si="125"/>
        <v>SbDIV19</v>
      </c>
      <c r="E2655" s="2">
        <v>20190802</v>
      </c>
      <c r="F2655" t="str">
        <f t="shared" si="124"/>
        <v>RS14</v>
      </c>
      <c r="G2655" t="s">
        <v>1139</v>
      </c>
      <c r="H2655" t="str">
        <f>VLOOKUP(E2655,GDD!$A$2:$B$57,2)</f>
        <v>650-900</v>
      </c>
      <c r="I2655" cm="1">
        <f t="array" ref="I2655">IF(H2655="0-650",1,IF(H2655="650-900",2,IF(H2655="900+",3,NA)))</f>
        <v>2</v>
      </c>
      <c r="J2655">
        <v>6.3308154459590996E-2</v>
      </c>
      <c r="K2655">
        <v>2.7757201870307301E-3</v>
      </c>
      <c r="L2655">
        <v>0.97854798161676404</v>
      </c>
    </row>
    <row r="2656" spans="1:12" x14ac:dyDescent="0.2">
      <c r="A2656" t="s">
        <v>1527</v>
      </c>
      <c r="B2656" t="str">
        <f t="shared" si="123"/>
        <v>height_70p</v>
      </c>
      <c r="C2656">
        <f>VLOOKUP(B2656,GDD!$D$2:$E$31,2)</f>
        <v>4</v>
      </c>
      <c r="D2656" t="str">
        <f t="shared" si="125"/>
        <v>SbDIV19</v>
      </c>
      <c r="E2656" s="2">
        <v>20190802</v>
      </c>
      <c r="F2656" t="str">
        <f t="shared" si="124"/>
        <v>RS14</v>
      </c>
      <c r="G2656" t="s">
        <v>1139</v>
      </c>
      <c r="H2656" t="str">
        <f>VLOOKUP(E2656,GDD!$A$2:$B$57,2)</f>
        <v>650-900</v>
      </c>
      <c r="I2656" cm="1">
        <f t="array" ref="I2656">IF(H2656="0-650",1,IF(H2656="650-900",2,IF(H2656="900+",3,NA)))</f>
        <v>2</v>
      </c>
      <c r="J2656">
        <v>7.4583969624395396E-2</v>
      </c>
      <c r="K2656">
        <v>2.7228284830913101E-3</v>
      </c>
      <c r="L2656">
        <v>0.98207377233158999</v>
      </c>
    </row>
    <row r="2657" spans="1:12" x14ac:dyDescent="0.2">
      <c r="A2657" t="s">
        <v>1528</v>
      </c>
      <c r="B2657" t="str">
        <f t="shared" si="123"/>
        <v>height_90p</v>
      </c>
      <c r="C2657">
        <f>VLOOKUP(B2657,GDD!$D$2:$E$31,2)</f>
        <v>5</v>
      </c>
      <c r="D2657" t="str">
        <f t="shared" si="125"/>
        <v>SbDIV19</v>
      </c>
      <c r="E2657" s="2">
        <v>20190802</v>
      </c>
      <c r="F2657" t="str">
        <f t="shared" si="124"/>
        <v>RS14</v>
      </c>
      <c r="G2657" t="s">
        <v>1139</v>
      </c>
      <c r="H2657" t="str">
        <f>VLOOKUP(E2657,GDD!$A$2:$B$57,2)</f>
        <v>650-900</v>
      </c>
      <c r="I2657" cm="1">
        <f t="array" ref="I2657">IF(H2657="0-650",1,IF(H2657="650-900",2,IF(H2657="900+",3,NA)))</f>
        <v>2</v>
      </c>
      <c r="J2657">
        <v>8.2909034372027304E-2</v>
      </c>
      <c r="K2657">
        <v>4.04195001500522E-3</v>
      </c>
      <c r="L2657">
        <v>0.976204229550106</v>
      </c>
    </row>
    <row r="2658" spans="1:12" x14ac:dyDescent="0.2">
      <c r="A2658" t="s">
        <v>1529</v>
      </c>
      <c r="B2658" t="str">
        <f t="shared" si="123"/>
        <v>height_95p</v>
      </c>
      <c r="C2658">
        <f>VLOOKUP(B2658,GDD!$D$2:$E$31,2)</f>
        <v>6</v>
      </c>
      <c r="D2658" t="str">
        <f t="shared" si="125"/>
        <v>SbDIV19</v>
      </c>
      <c r="E2658" s="2">
        <v>20190802</v>
      </c>
      <c r="F2658" t="str">
        <f t="shared" si="124"/>
        <v>RS14</v>
      </c>
      <c r="G2658" t="s">
        <v>1139</v>
      </c>
      <c r="H2658" t="str">
        <f>VLOOKUP(E2658,GDD!$A$2:$B$57,2)</f>
        <v>650-900</v>
      </c>
      <c r="I2658" cm="1">
        <f t="array" ref="I2658">IF(H2658="0-650",1,IF(H2658="650-900",2,IF(H2658="900+",3,NA)))</f>
        <v>2</v>
      </c>
      <c r="J2658">
        <v>8.1000589864439504E-2</v>
      </c>
      <c r="K2658">
        <v>7.0001487580662203E-3</v>
      </c>
      <c r="L2658">
        <v>0.95857932703406501</v>
      </c>
    </row>
    <row r="2659" spans="1:12" x14ac:dyDescent="0.2">
      <c r="A2659" t="s">
        <v>1530</v>
      </c>
      <c r="B2659" t="str">
        <f t="shared" si="123"/>
        <v>height_99p</v>
      </c>
      <c r="C2659">
        <f>VLOOKUP(B2659,GDD!$D$2:$E$31,2)</f>
        <v>7</v>
      </c>
      <c r="D2659" t="str">
        <f t="shared" si="125"/>
        <v>SbDIV19</v>
      </c>
      <c r="E2659" s="2">
        <v>20190802</v>
      </c>
      <c r="F2659" t="str">
        <f t="shared" si="124"/>
        <v>RS14</v>
      </c>
      <c r="G2659" t="s">
        <v>1139</v>
      </c>
      <c r="H2659" t="str">
        <f>VLOOKUP(E2659,GDD!$A$2:$B$57,2)</f>
        <v>650-900</v>
      </c>
      <c r="I2659" cm="1">
        <f t="array" ref="I2659">IF(H2659="0-650",1,IF(H2659="650-900",2,IF(H2659="900+",3,NA)))</f>
        <v>2</v>
      </c>
      <c r="J2659">
        <v>7.2655740258870394E-2</v>
      </c>
      <c r="K2659">
        <v>1.55079649956426E-2</v>
      </c>
      <c r="L2659">
        <v>0.90356909299036203</v>
      </c>
    </row>
    <row r="2660" spans="1:12" x14ac:dyDescent="0.2">
      <c r="A2660" t="s">
        <v>1531</v>
      </c>
      <c r="B2660" t="str">
        <f t="shared" si="123"/>
        <v>canopy_cover_5p</v>
      </c>
      <c r="C2660">
        <f>VLOOKUP(B2660,GDD!$D$2:$E$31,2)</f>
        <v>8</v>
      </c>
      <c r="D2660" t="str">
        <f t="shared" si="125"/>
        <v>SbDIV19</v>
      </c>
      <c r="E2660" s="2">
        <v>20190802</v>
      </c>
      <c r="F2660" t="str">
        <f t="shared" si="124"/>
        <v>RS14</v>
      </c>
      <c r="G2660" t="s">
        <v>1139</v>
      </c>
      <c r="H2660" t="str">
        <f>VLOOKUP(E2660,GDD!$A$2:$B$57,2)</f>
        <v>650-900</v>
      </c>
      <c r="I2660" cm="1">
        <f t="array" ref="I2660">IF(H2660="0-650",1,IF(H2660="650-900",2,IF(H2660="900+",3,NA)))</f>
        <v>2</v>
      </c>
      <c r="J2660">
        <v>1.11876411447163</v>
      </c>
      <c r="K2660">
        <v>2.42846354613771</v>
      </c>
      <c r="L2660">
        <v>0.47953968562330601</v>
      </c>
    </row>
    <row r="2661" spans="1:12" x14ac:dyDescent="0.2">
      <c r="A2661" t="s">
        <v>1532</v>
      </c>
      <c r="B2661" t="str">
        <f t="shared" si="123"/>
        <v>pcanopy_cover_10p</v>
      </c>
      <c r="C2661">
        <f>VLOOKUP(B2661,GDD!$D$2:$E$31,2)</f>
        <v>9</v>
      </c>
      <c r="D2661" t="str">
        <f t="shared" si="125"/>
        <v>SbDIV19</v>
      </c>
      <c r="E2661" s="2">
        <v>20190802</v>
      </c>
      <c r="F2661" t="str">
        <f t="shared" si="124"/>
        <v>RS14</v>
      </c>
      <c r="G2661" t="s">
        <v>1139</v>
      </c>
      <c r="H2661" t="str">
        <f>VLOOKUP(E2661,GDD!$A$2:$B$57,2)</f>
        <v>650-900</v>
      </c>
      <c r="I2661" cm="1">
        <f t="array" ref="I2661">IF(H2661="0-650",1,IF(H2661="650-900",2,IF(H2661="900+",3,NA)))</f>
        <v>2</v>
      </c>
      <c r="J2661">
        <v>1.1959020440130901</v>
      </c>
      <c r="K2661">
        <v>2.56332439847422</v>
      </c>
      <c r="L2661">
        <v>0.48269264753524399</v>
      </c>
    </row>
    <row r="2662" spans="1:12" x14ac:dyDescent="0.2">
      <c r="A2662" t="s">
        <v>1533</v>
      </c>
      <c r="B2662" t="str">
        <f t="shared" si="123"/>
        <v>canopy_cover_20p</v>
      </c>
      <c r="C2662">
        <f>VLOOKUP(B2662,GDD!$D$2:$E$31,2)</f>
        <v>10</v>
      </c>
      <c r="D2662" t="str">
        <f t="shared" si="125"/>
        <v>SbDIV19</v>
      </c>
      <c r="E2662" s="2">
        <v>20190802</v>
      </c>
      <c r="F2662" t="str">
        <f t="shared" si="124"/>
        <v>RS14</v>
      </c>
      <c r="G2662" t="s">
        <v>1139</v>
      </c>
      <c r="H2662" t="str">
        <f>VLOOKUP(E2662,GDD!$A$2:$B$57,2)</f>
        <v>650-900</v>
      </c>
      <c r="I2662" cm="1">
        <f t="array" ref="I2662">IF(H2662="0-650",1,IF(H2662="650-900",2,IF(H2662="900+",3,NA)))</f>
        <v>2</v>
      </c>
      <c r="J2662">
        <v>1.4056764041332199</v>
      </c>
      <c r="K2662">
        <v>3.0566373791577401</v>
      </c>
      <c r="L2662">
        <v>0.479099780073168</v>
      </c>
    </row>
    <row r="2663" spans="1:12" x14ac:dyDescent="0.2">
      <c r="A2663" t="s">
        <v>1534</v>
      </c>
      <c r="B2663" t="str">
        <f t="shared" si="123"/>
        <v>canopy_cover_30p</v>
      </c>
      <c r="C2663">
        <f>VLOOKUP(B2663,GDD!$D$2:$E$31,2)</f>
        <v>11</v>
      </c>
      <c r="D2663" t="str">
        <f t="shared" si="125"/>
        <v>SbDIV19</v>
      </c>
      <c r="E2663" s="2">
        <v>20190802</v>
      </c>
      <c r="F2663" t="str">
        <f t="shared" si="124"/>
        <v>RS14</v>
      </c>
      <c r="G2663" t="s">
        <v>1139</v>
      </c>
      <c r="H2663" t="str">
        <f>VLOOKUP(E2663,GDD!$A$2:$B$57,2)</f>
        <v>650-900</v>
      </c>
      <c r="I2663" cm="1">
        <f t="array" ref="I2663">IF(H2663="0-650",1,IF(H2663="650-900",2,IF(H2663="900+",3,NA)))</f>
        <v>2</v>
      </c>
      <c r="J2663">
        <v>2.0205359983093301</v>
      </c>
      <c r="K2663">
        <v>3.8851889399422102</v>
      </c>
      <c r="L2663">
        <v>0.50983332859743602</v>
      </c>
    </row>
    <row r="2664" spans="1:12" x14ac:dyDescent="0.2">
      <c r="A2664" t="s">
        <v>1535</v>
      </c>
      <c r="B2664" t="str">
        <f t="shared" si="123"/>
        <v>canopy_cover_40p</v>
      </c>
      <c r="C2664">
        <f>VLOOKUP(B2664,GDD!$D$2:$E$31,2)</f>
        <v>12</v>
      </c>
      <c r="D2664" t="str">
        <f t="shared" si="125"/>
        <v>SbDIV19</v>
      </c>
      <c r="E2664" s="2">
        <v>20190802</v>
      </c>
      <c r="F2664" t="str">
        <f t="shared" si="124"/>
        <v>RS14</v>
      </c>
      <c r="G2664" t="s">
        <v>1139</v>
      </c>
      <c r="H2664" t="str">
        <f>VLOOKUP(E2664,GDD!$A$2:$B$57,2)</f>
        <v>650-900</v>
      </c>
      <c r="I2664" cm="1">
        <f t="array" ref="I2664">IF(H2664="0-650",1,IF(H2664="650-900",2,IF(H2664="900+",3,NA)))</f>
        <v>2</v>
      </c>
      <c r="J2664">
        <v>4.3686414473142703</v>
      </c>
      <c r="K2664">
        <v>9.1110074307232001</v>
      </c>
      <c r="L2664">
        <v>0.48953052283209902</v>
      </c>
    </row>
    <row r="2665" spans="1:12" x14ac:dyDescent="0.2">
      <c r="A2665" t="s">
        <v>1536</v>
      </c>
      <c r="B2665" t="str">
        <f t="shared" si="123"/>
        <v>canopy_cover_50p</v>
      </c>
      <c r="C2665">
        <f>VLOOKUP(B2665,GDD!$D$2:$E$31,2)</f>
        <v>13</v>
      </c>
      <c r="D2665" t="str">
        <f t="shared" si="125"/>
        <v>SbDIV19</v>
      </c>
      <c r="E2665" s="2">
        <v>20190802</v>
      </c>
      <c r="F2665" t="str">
        <f t="shared" si="124"/>
        <v>RS14</v>
      </c>
      <c r="G2665" t="s">
        <v>1139</v>
      </c>
      <c r="H2665" t="str">
        <f>VLOOKUP(E2665,GDD!$A$2:$B$57,2)</f>
        <v>650-900</v>
      </c>
      <c r="I2665" cm="1">
        <f t="array" ref="I2665">IF(H2665="0-650",1,IF(H2665="650-900",2,IF(H2665="900+",3,NA)))</f>
        <v>2</v>
      </c>
      <c r="J2665">
        <v>17.2184125130136</v>
      </c>
      <c r="K2665">
        <v>43.880349577967102</v>
      </c>
      <c r="L2665">
        <v>0.43970974693807202</v>
      </c>
    </row>
    <row r="2666" spans="1:12" x14ac:dyDescent="0.2">
      <c r="A2666" t="s">
        <v>1537</v>
      </c>
      <c r="B2666" t="str">
        <f t="shared" si="123"/>
        <v>canopy_cover_75p</v>
      </c>
      <c r="C2666">
        <f>VLOOKUP(B2666,GDD!$D$2:$E$31,2)</f>
        <v>14</v>
      </c>
      <c r="D2666" t="str">
        <f t="shared" si="125"/>
        <v>SbDIV19</v>
      </c>
      <c r="E2666" s="2">
        <v>20190802</v>
      </c>
      <c r="F2666" t="str">
        <f t="shared" si="124"/>
        <v>RS14</v>
      </c>
      <c r="G2666" t="s">
        <v>1139</v>
      </c>
      <c r="H2666" t="str">
        <f>VLOOKUP(E2666,GDD!$A$2:$B$57,2)</f>
        <v>650-900</v>
      </c>
      <c r="I2666" cm="1">
        <f t="array" ref="I2666">IF(H2666="0-650",1,IF(H2666="650-900",2,IF(H2666="900+",3,NA)))</f>
        <v>2</v>
      </c>
      <c r="J2666">
        <v>126.06677785072699</v>
      </c>
      <c r="K2666">
        <v>130.24006937255101</v>
      </c>
      <c r="L2666">
        <v>0.65939055198343299</v>
      </c>
    </row>
    <row r="2667" spans="1:12" x14ac:dyDescent="0.2">
      <c r="A2667" t="s">
        <v>1538</v>
      </c>
      <c r="B2667" t="str">
        <f t="shared" si="123"/>
        <v>standard_deviation_ht</v>
      </c>
      <c r="C2667">
        <f>VLOOKUP(B2667,GDD!$D$2:$E$31,2)</f>
        <v>15</v>
      </c>
      <c r="D2667" t="str">
        <f t="shared" si="125"/>
        <v>SbDIV19</v>
      </c>
      <c r="E2667" s="2">
        <v>20190802</v>
      </c>
      <c r="F2667" t="str">
        <f t="shared" si="124"/>
        <v>RS14</v>
      </c>
      <c r="G2667" t="s">
        <v>1139</v>
      </c>
      <c r="H2667" t="str">
        <f>VLOOKUP(E2667,GDD!$A$2:$B$57,2)</f>
        <v>650-900</v>
      </c>
      <c r="I2667" cm="1">
        <f t="array" ref="I2667">IF(H2667="0-650",1,IF(H2667="650-900",2,IF(H2667="900+",3,NA)))</f>
        <v>2</v>
      </c>
      <c r="J2667">
        <v>4.1051347636882696E-3</v>
      </c>
      <c r="K2667">
        <v>4.9899301400851601E-4</v>
      </c>
      <c r="L2667">
        <v>0.94270548032771095</v>
      </c>
    </row>
    <row r="2668" spans="1:12" x14ac:dyDescent="0.2">
      <c r="A2668" t="s">
        <v>1539</v>
      </c>
      <c r="B2668" t="str">
        <f t="shared" si="123"/>
        <v>quadratic_mean_ht</v>
      </c>
      <c r="C2668">
        <f>VLOOKUP(B2668,GDD!$D$2:$E$31,2)</f>
        <v>16</v>
      </c>
      <c r="D2668" t="str">
        <f t="shared" si="125"/>
        <v>SbDIV19</v>
      </c>
      <c r="E2668" s="2">
        <v>20190802</v>
      </c>
      <c r="F2668" t="str">
        <f t="shared" si="124"/>
        <v>RS14</v>
      </c>
      <c r="G2668" t="s">
        <v>1139</v>
      </c>
      <c r="H2668" t="str">
        <f>VLOOKUP(E2668,GDD!$A$2:$B$57,2)</f>
        <v>650-900</v>
      </c>
      <c r="I2668" cm="1">
        <f t="array" ref="I2668">IF(H2668="0-650",1,IF(H2668="650-900",2,IF(H2668="900+",3,NA)))</f>
        <v>2</v>
      </c>
      <c r="J2668">
        <v>5.5477793113949701E-2</v>
      </c>
      <c r="K2668">
        <v>2.76610019099201E-3</v>
      </c>
      <c r="L2668">
        <v>0.97567658132677404</v>
      </c>
    </row>
    <row r="2669" spans="1:12" x14ac:dyDescent="0.2">
      <c r="A2669" t="s">
        <v>1540</v>
      </c>
      <c r="B2669" t="str">
        <f t="shared" si="123"/>
        <v>skewness_ht</v>
      </c>
      <c r="C2669">
        <f>VLOOKUP(B2669,GDD!$D$2:$E$31,2)</f>
        <v>17</v>
      </c>
      <c r="D2669" t="str">
        <f t="shared" si="125"/>
        <v>SbDIV19</v>
      </c>
      <c r="E2669" s="2">
        <v>20190802</v>
      </c>
      <c r="F2669" t="str">
        <f t="shared" si="124"/>
        <v>RS14</v>
      </c>
      <c r="G2669" t="s">
        <v>1139</v>
      </c>
      <c r="H2669" t="str">
        <f>VLOOKUP(E2669,GDD!$A$2:$B$57,2)</f>
        <v>650-900</v>
      </c>
      <c r="I2669" cm="1">
        <f t="array" ref="I2669">IF(H2669="0-650",1,IF(H2669="650-900",2,IF(H2669="900+",3,NA)))</f>
        <v>2</v>
      </c>
      <c r="J2669">
        <v>0.12007930817619</v>
      </c>
      <c r="K2669">
        <v>0.15251452196793</v>
      </c>
      <c r="L2669">
        <v>0.61159929955911196</v>
      </c>
    </row>
    <row r="2670" spans="1:12" x14ac:dyDescent="0.2">
      <c r="A2670" t="s">
        <v>1541</v>
      </c>
      <c r="B2670" t="str">
        <f t="shared" si="123"/>
        <v>kurtosis_ht</v>
      </c>
      <c r="C2670">
        <f>VLOOKUP(B2670,GDD!$D$2:$E$31,2)</f>
        <v>18</v>
      </c>
      <c r="D2670" t="str">
        <f t="shared" si="125"/>
        <v>SbDIV19</v>
      </c>
      <c r="E2670" s="2">
        <v>20190802</v>
      </c>
      <c r="F2670" t="str">
        <f t="shared" si="124"/>
        <v>RS14</v>
      </c>
      <c r="G2670" t="s">
        <v>1139</v>
      </c>
      <c r="H2670" t="str">
        <f>VLOOKUP(E2670,GDD!$A$2:$B$57,2)</f>
        <v>650-900</v>
      </c>
      <c r="I2670" cm="1">
        <f t="array" ref="I2670">IF(H2670="0-650",1,IF(H2670="650-900",2,IF(H2670="900+",3,NA)))</f>
        <v>2</v>
      </c>
      <c r="J2670">
        <v>0.67666738026476303</v>
      </c>
      <c r="K2670">
        <v>0.74226169608067605</v>
      </c>
      <c r="L2670">
        <v>0.645799317068256</v>
      </c>
    </row>
    <row r="2671" spans="1:12" x14ac:dyDescent="0.2">
      <c r="A2671" t="s">
        <v>1542</v>
      </c>
      <c r="B2671" t="str">
        <f t="shared" si="123"/>
        <v>variation_ht</v>
      </c>
      <c r="C2671">
        <f>VLOOKUP(B2671,GDD!$D$2:$E$31,2)</f>
        <v>19</v>
      </c>
      <c r="D2671" t="str">
        <f t="shared" si="125"/>
        <v>SbDIV19</v>
      </c>
      <c r="E2671" s="2">
        <v>20190802</v>
      </c>
      <c r="F2671" t="str">
        <f t="shared" si="124"/>
        <v>RS14</v>
      </c>
      <c r="G2671" t="s">
        <v>1139</v>
      </c>
      <c r="H2671" t="str">
        <f>VLOOKUP(E2671,GDD!$A$2:$B$57,2)</f>
        <v>650-900</v>
      </c>
      <c r="I2671" cm="1">
        <f t="array" ref="I2671">IF(H2671="0-650",1,IF(H2671="650-900",2,IF(H2671="900+",3,NA)))</f>
        <v>2</v>
      </c>
      <c r="J2671">
        <v>4.0352064901097299E-4</v>
      </c>
      <c r="K2671">
        <v>4.78065787952452E-4</v>
      </c>
      <c r="L2671">
        <v>0.62799536850271798</v>
      </c>
    </row>
    <row r="2672" spans="1:12" x14ac:dyDescent="0.2">
      <c r="A2672" t="s">
        <v>1543</v>
      </c>
      <c r="B2672" t="str">
        <f t="shared" si="123"/>
        <v>plot_volume</v>
      </c>
      <c r="C2672">
        <f>VLOOKUP(B2672,GDD!$D$2:$E$31,2)</f>
        <v>20</v>
      </c>
      <c r="D2672" t="str">
        <f t="shared" si="125"/>
        <v>SbDIV19</v>
      </c>
      <c r="E2672" s="2">
        <v>20190802</v>
      </c>
      <c r="F2672" t="str">
        <f t="shared" si="124"/>
        <v>RS14</v>
      </c>
      <c r="G2672" t="s">
        <v>1139</v>
      </c>
      <c r="H2672" t="str">
        <f>VLOOKUP(E2672,GDD!$A$2:$B$57,2)</f>
        <v>650-900</v>
      </c>
      <c r="I2672" cm="1">
        <f t="array" ref="I2672">IF(H2672="0-650",1,IF(H2672="650-900",2,IF(H2672="900+",3,NA)))</f>
        <v>2</v>
      </c>
      <c r="J2672" s="1">
        <v>2.0689299623238199E-5</v>
      </c>
      <c r="K2672" s="1">
        <v>2.1514544658134099E-6</v>
      </c>
      <c r="L2672">
        <v>0.95057542359048397</v>
      </c>
    </row>
    <row r="2673" spans="1:12" x14ac:dyDescent="0.2">
      <c r="A2673" t="s">
        <v>1544</v>
      </c>
      <c r="B2673" t="str">
        <f t="shared" si="123"/>
        <v>height_30p</v>
      </c>
      <c r="C2673">
        <f>VLOOKUP(B2673,GDD!$D$2:$E$31,2)</f>
        <v>2</v>
      </c>
      <c r="D2673" t="str">
        <f t="shared" si="125"/>
        <v>SbDIV19</v>
      </c>
      <c r="E2673" s="2">
        <v>20190810</v>
      </c>
      <c r="F2673" t="str">
        <f t="shared" si="124"/>
        <v>RS14</v>
      </c>
      <c r="G2673" t="s">
        <v>1139</v>
      </c>
      <c r="H2673" t="str">
        <f>VLOOKUP(E2673,GDD!$A$2:$B$57,2)</f>
        <v>650-900</v>
      </c>
      <c r="I2673" cm="1">
        <f t="array" ref="I2673">IF(H2673="0-650",1,IF(H2673="650-900",2,IF(H2673="900+",3,NA)))</f>
        <v>2</v>
      </c>
      <c r="J2673">
        <v>6.1953743374548301E-2</v>
      </c>
      <c r="K2673">
        <v>2.9561253987415402E-3</v>
      </c>
      <c r="L2673">
        <v>0.9766983979985</v>
      </c>
    </row>
    <row r="2674" spans="1:12" x14ac:dyDescent="0.2">
      <c r="A2674" t="s">
        <v>1545</v>
      </c>
      <c r="B2674" t="str">
        <f t="shared" si="123"/>
        <v>height_50p</v>
      </c>
      <c r="C2674">
        <f>VLOOKUP(B2674,GDD!$D$2:$E$31,2)</f>
        <v>3</v>
      </c>
      <c r="D2674" t="str">
        <f t="shared" si="125"/>
        <v>SbDIV19</v>
      </c>
      <c r="E2674" s="2">
        <v>20190810</v>
      </c>
      <c r="F2674" t="str">
        <f t="shared" si="124"/>
        <v>RS14</v>
      </c>
      <c r="G2674" t="s">
        <v>1139</v>
      </c>
      <c r="H2674" t="str">
        <f>VLOOKUP(E2674,GDD!$A$2:$B$57,2)</f>
        <v>650-900</v>
      </c>
      <c r="I2674" cm="1">
        <f t="array" ref="I2674">IF(H2674="0-650",1,IF(H2674="650-900",2,IF(H2674="900+",3,NA)))</f>
        <v>2</v>
      </c>
      <c r="J2674">
        <v>8.2372254111735002E-2</v>
      </c>
      <c r="K2674">
        <v>2.77671663416648E-3</v>
      </c>
      <c r="L2674">
        <v>0.98342468760883195</v>
      </c>
    </row>
    <row r="2675" spans="1:12" x14ac:dyDescent="0.2">
      <c r="A2675" t="s">
        <v>1546</v>
      </c>
      <c r="B2675" t="str">
        <f t="shared" si="123"/>
        <v>height_70p</v>
      </c>
      <c r="C2675">
        <f>VLOOKUP(B2675,GDD!$D$2:$E$31,2)</f>
        <v>4</v>
      </c>
      <c r="D2675" t="str">
        <f t="shared" si="125"/>
        <v>SbDIV19</v>
      </c>
      <c r="E2675" s="2">
        <v>20190810</v>
      </c>
      <c r="F2675" t="str">
        <f t="shared" si="124"/>
        <v>RS14</v>
      </c>
      <c r="G2675" t="s">
        <v>1139</v>
      </c>
      <c r="H2675" t="str">
        <f>VLOOKUP(E2675,GDD!$A$2:$B$57,2)</f>
        <v>650-900</v>
      </c>
      <c r="I2675" cm="1">
        <f t="array" ref="I2675">IF(H2675="0-650",1,IF(H2675="650-900",2,IF(H2675="900+",3,NA)))</f>
        <v>2</v>
      </c>
      <c r="J2675">
        <v>9.7730830815821304E-2</v>
      </c>
      <c r="K2675">
        <v>3.2286211143794101E-3</v>
      </c>
      <c r="L2675">
        <v>0.98375048306460799</v>
      </c>
    </row>
    <row r="2676" spans="1:12" x14ac:dyDescent="0.2">
      <c r="A2676" t="s">
        <v>1547</v>
      </c>
      <c r="B2676" t="str">
        <f t="shared" si="123"/>
        <v>height_90p</v>
      </c>
      <c r="C2676">
        <f>VLOOKUP(B2676,GDD!$D$2:$E$31,2)</f>
        <v>5</v>
      </c>
      <c r="D2676" t="str">
        <f t="shared" si="125"/>
        <v>SbDIV19</v>
      </c>
      <c r="E2676" s="2">
        <v>20190810</v>
      </c>
      <c r="F2676" t="str">
        <f t="shared" si="124"/>
        <v>RS14</v>
      </c>
      <c r="G2676" t="s">
        <v>1139</v>
      </c>
      <c r="H2676" t="str">
        <f>VLOOKUP(E2676,GDD!$A$2:$B$57,2)</f>
        <v>650-900</v>
      </c>
      <c r="I2676" cm="1">
        <f t="array" ref="I2676">IF(H2676="0-650",1,IF(H2676="650-900",2,IF(H2676="900+",3,NA)))</f>
        <v>2</v>
      </c>
      <c r="J2676">
        <v>0.12200573800807001</v>
      </c>
      <c r="K2676">
        <v>8.5389466720065602E-3</v>
      </c>
      <c r="L2676">
        <v>0.96618914123715205</v>
      </c>
    </row>
    <row r="2677" spans="1:12" x14ac:dyDescent="0.2">
      <c r="A2677" t="s">
        <v>1548</v>
      </c>
      <c r="B2677" t="str">
        <f t="shared" si="123"/>
        <v>height_95p</v>
      </c>
      <c r="C2677">
        <f>VLOOKUP(B2677,GDD!$D$2:$E$31,2)</f>
        <v>6</v>
      </c>
      <c r="D2677" t="str">
        <f t="shared" si="125"/>
        <v>SbDIV19</v>
      </c>
      <c r="E2677" s="2">
        <v>20190810</v>
      </c>
      <c r="F2677" t="str">
        <f t="shared" si="124"/>
        <v>RS14</v>
      </c>
      <c r="G2677" t="s">
        <v>1139</v>
      </c>
      <c r="H2677" t="str">
        <f>VLOOKUP(E2677,GDD!$A$2:$B$57,2)</f>
        <v>650-900</v>
      </c>
      <c r="I2677" cm="1">
        <f t="array" ref="I2677">IF(H2677="0-650",1,IF(H2677="650-900",2,IF(H2677="900+",3,NA)))</f>
        <v>2</v>
      </c>
      <c r="J2677">
        <v>0.133421779715339</v>
      </c>
      <c r="K2677">
        <v>1.22293852216283E-2</v>
      </c>
      <c r="L2677">
        <v>0.95617853519672202</v>
      </c>
    </row>
    <row r="2678" spans="1:12" x14ac:dyDescent="0.2">
      <c r="A2678" t="s">
        <v>1549</v>
      </c>
      <c r="B2678" t="str">
        <f t="shared" si="123"/>
        <v>height_99p</v>
      </c>
      <c r="C2678">
        <f>VLOOKUP(B2678,GDD!$D$2:$E$31,2)</f>
        <v>7</v>
      </c>
      <c r="D2678" t="str">
        <f t="shared" si="125"/>
        <v>SbDIV19</v>
      </c>
      <c r="E2678" s="2">
        <v>20190810</v>
      </c>
      <c r="F2678" t="str">
        <f t="shared" si="124"/>
        <v>RS14</v>
      </c>
      <c r="G2678" t="s">
        <v>1139</v>
      </c>
      <c r="H2678" t="str">
        <f>VLOOKUP(E2678,GDD!$A$2:$B$57,2)</f>
        <v>650-900</v>
      </c>
      <c r="I2678" cm="1">
        <f t="array" ref="I2678">IF(H2678="0-650",1,IF(H2678="650-900",2,IF(H2678="900+",3,NA)))</f>
        <v>2</v>
      </c>
      <c r="J2678">
        <v>0.140155679288538</v>
      </c>
      <c r="K2678">
        <v>2.1452594030603001E-2</v>
      </c>
      <c r="L2678">
        <v>0.92890935499345995</v>
      </c>
    </row>
    <row r="2679" spans="1:12" x14ac:dyDescent="0.2">
      <c r="A2679" t="s">
        <v>1550</v>
      </c>
      <c r="B2679" t="str">
        <f t="shared" si="123"/>
        <v>canopy_cover_5p</v>
      </c>
      <c r="C2679">
        <f>VLOOKUP(B2679,GDD!$D$2:$E$31,2)</f>
        <v>8</v>
      </c>
      <c r="D2679" t="str">
        <f t="shared" si="125"/>
        <v>SbDIV19</v>
      </c>
      <c r="E2679" s="2">
        <v>20190810</v>
      </c>
      <c r="F2679" t="str">
        <f t="shared" si="124"/>
        <v>RS14</v>
      </c>
      <c r="G2679" t="s">
        <v>1139</v>
      </c>
      <c r="H2679" t="str">
        <f>VLOOKUP(E2679,GDD!$A$2:$B$57,2)</f>
        <v>650-900</v>
      </c>
      <c r="I2679" cm="1">
        <f t="array" ref="I2679">IF(H2679="0-650",1,IF(H2679="650-900",2,IF(H2679="900+",3,NA)))</f>
        <v>2</v>
      </c>
      <c r="J2679">
        <v>0.90292314530411899</v>
      </c>
      <c r="K2679">
        <v>1.64212028135363</v>
      </c>
      <c r="L2679">
        <v>0.52374240089593505</v>
      </c>
    </row>
    <row r="2680" spans="1:12" x14ac:dyDescent="0.2">
      <c r="A2680" t="s">
        <v>1551</v>
      </c>
      <c r="B2680" t="str">
        <f t="shared" si="123"/>
        <v>pcanopy_cover_10p</v>
      </c>
      <c r="C2680">
        <f>VLOOKUP(B2680,GDD!$D$2:$E$31,2)</f>
        <v>9</v>
      </c>
      <c r="D2680" t="str">
        <f t="shared" si="125"/>
        <v>SbDIV19</v>
      </c>
      <c r="E2680" s="2">
        <v>20190810</v>
      </c>
      <c r="F2680" t="str">
        <f t="shared" si="124"/>
        <v>RS14</v>
      </c>
      <c r="G2680" t="s">
        <v>1139</v>
      </c>
      <c r="H2680" t="str">
        <f>VLOOKUP(E2680,GDD!$A$2:$B$57,2)</f>
        <v>650-900</v>
      </c>
      <c r="I2680" cm="1">
        <f t="array" ref="I2680">IF(H2680="0-650",1,IF(H2680="650-900",2,IF(H2680="900+",3,NA)))</f>
        <v>2</v>
      </c>
      <c r="J2680">
        <v>1.0595937410560601</v>
      </c>
      <c r="K2680">
        <v>1.8201667775461601</v>
      </c>
      <c r="L2680">
        <v>0.53795301017074604</v>
      </c>
    </row>
    <row r="2681" spans="1:12" x14ac:dyDescent="0.2">
      <c r="A2681" t="s">
        <v>1552</v>
      </c>
      <c r="B2681" t="str">
        <f t="shared" si="123"/>
        <v>canopy_cover_20p</v>
      </c>
      <c r="C2681">
        <f>VLOOKUP(B2681,GDD!$D$2:$E$31,2)</f>
        <v>10</v>
      </c>
      <c r="D2681" t="str">
        <f t="shared" si="125"/>
        <v>SbDIV19</v>
      </c>
      <c r="E2681" s="2">
        <v>20190810</v>
      </c>
      <c r="F2681" t="str">
        <f t="shared" si="124"/>
        <v>RS14</v>
      </c>
      <c r="G2681" t="s">
        <v>1139</v>
      </c>
      <c r="H2681" t="str">
        <f>VLOOKUP(E2681,GDD!$A$2:$B$57,2)</f>
        <v>650-900</v>
      </c>
      <c r="I2681" cm="1">
        <f t="array" ref="I2681">IF(H2681="0-650",1,IF(H2681="650-900",2,IF(H2681="900+",3,NA)))</f>
        <v>2</v>
      </c>
      <c r="J2681">
        <v>1.5525930541317501</v>
      </c>
      <c r="K2681">
        <v>2.1679587830025899</v>
      </c>
      <c r="L2681">
        <v>0.58886796632624705</v>
      </c>
    </row>
    <row r="2682" spans="1:12" x14ac:dyDescent="0.2">
      <c r="A2682" t="s">
        <v>1553</v>
      </c>
      <c r="B2682" t="str">
        <f t="shared" si="123"/>
        <v>canopy_cover_30p</v>
      </c>
      <c r="C2682">
        <f>VLOOKUP(B2682,GDD!$D$2:$E$31,2)</f>
        <v>11</v>
      </c>
      <c r="D2682" t="str">
        <f t="shared" si="125"/>
        <v>SbDIV19</v>
      </c>
      <c r="E2682" s="2">
        <v>20190810</v>
      </c>
      <c r="F2682" t="str">
        <f t="shared" si="124"/>
        <v>RS14</v>
      </c>
      <c r="G2682" t="s">
        <v>1139</v>
      </c>
      <c r="H2682" t="str">
        <f>VLOOKUP(E2682,GDD!$A$2:$B$57,2)</f>
        <v>650-900</v>
      </c>
      <c r="I2682" cm="1">
        <f t="array" ref="I2682">IF(H2682="0-650",1,IF(H2682="650-900",2,IF(H2682="900+",3,NA)))</f>
        <v>2</v>
      </c>
      <c r="J2682">
        <v>3.4511228063463699</v>
      </c>
      <c r="K2682">
        <v>3.1813618044449701</v>
      </c>
      <c r="L2682">
        <v>0.68450162002161596</v>
      </c>
    </row>
    <row r="2683" spans="1:12" x14ac:dyDescent="0.2">
      <c r="A2683" t="s">
        <v>1554</v>
      </c>
      <c r="B2683" t="str">
        <f t="shared" si="123"/>
        <v>canopy_cover_40p</v>
      </c>
      <c r="C2683">
        <f>VLOOKUP(B2683,GDD!$D$2:$E$31,2)</f>
        <v>12</v>
      </c>
      <c r="D2683" t="str">
        <f t="shared" si="125"/>
        <v>SbDIV19</v>
      </c>
      <c r="E2683" s="2">
        <v>20190810</v>
      </c>
      <c r="F2683" t="str">
        <f t="shared" si="124"/>
        <v>RS14</v>
      </c>
      <c r="G2683" t="s">
        <v>1139</v>
      </c>
      <c r="H2683" t="str">
        <f>VLOOKUP(E2683,GDD!$A$2:$B$57,2)</f>
        <v>650-900</v>
      </c>
      <c r="I2683" cm="1">
        <f t="array" ref="I2683">IF(H2683="0-650",1,IF(H2683="650-900",2,IF(H2683="900+",3,NA)))</f>
        <v>2</v>
      </c>
      <c r="J2683">
        <v>12.1847981763196</v>
      </c>
      <c r="K2683">
        <v>13.631833636254999</v>
      </c>
      <c r="L2683">
        <v>0.64128103494424105</v>
      </c>
    </row>
    <row r="2684" spans="1:12" x14ac:dyDescent="0.2">
      <c r="A2684" t="s">
        <v>1555</v>
      </c>
      <c r="B2684" t="str">
        <f t="shared" si="123"/>
        <v>canopy_cover_50p</v>
      </c>
      <c r="C2684">
        <f>VLOOKUP(B2684,GDD!$D$2:$E$31,2)</f>
        <v>13</v>
      </c>
      <c r="D2684" t="str">
        <f t="shared" si="125"/>
        <v>SbDIV19</v>
      </c>
      <c r="E2684" s="2">
        <v>20190810</v>
      </c>
      <c r="F2684" t="str">
        <f t="shared" si="124"/>
        <v>RS14</v>
      </c>
      <c r="G2684" t="s">
        <v>1139</v>
      </c>
      <c r="H2684" t="str">
        <f>VLOOKUP(E2684,GDD!$A$2:$B$57,2)</f>
        <v>650-900</v>
      </c>
      <c r="I2684" cm="1">
        <f t="array" ref="I2684">IF(H2684="0-650",1,IF(H2684="650-900",2,IF(H2684="900+",3,NA)))</f>
        <v>2</v>
      </c>
      <c r="J2684">
        <v>56.672663448429702</v>
      </c>
      <c r="K2684">
        <v>53.576392563627699</v>
      </c>
      <c r="L2684">
        <v>0.67903282606485504</v>
      </c>
    </row>
    <row r="2685" spans="1:12" x14ac:dyDescent="0.2">
      <c r="A2685" t="s">
        <v>1556</v>
      </c>
      <c r="B2685" t="str">
        <f t="shared" si="123"/>
        <v>canopy_cover_75p</v>
      </c>
      <c r="C2685">
        <f>VLOOKUP(B2685,GDD!$D$2:$E$31,2)</f>
        <v>14</v>
      </c>
      <c r="D2685" t="str">
        <f t="shared" si="125"/>
        <v>SbDIV19</v>
      </c>
      <c r="E2685" s="2">
        <v>20190810</v>
      </c>
      <c r="F2685" t="str">
        <f t="shared" si="124"/>
        <v>RS14</v>
      </c>
      <c r="G2685" t="s">
        <v>1139</v>
      </c>
      <c r="H2685" t="str">
        <f>VLOOKUP(E2685,GDD!$A$2:$B$57,2)</f>
        <v>650-900</v>
      </c>
      <c r="I2685" cm="1">
        <f t="array" ref="I2685">IF(H2685="0-650",1,IF(H2685="650-900",2,IF(H2685="900+",3,NA)))</f>
        <v>2</v>
      </c>
      <c r="J2685">
        <v>229.93607996646</v>
      </c>
      <c r="K2685">
        <v>123.358261674717</v>
      </c>
      <c r="L2685">
        <v>0.78849137989975204</v>
      </c>
    </row>
    <row r="2686" spans="1:12" x14ac:dyDescent="0.2">
      <c r="A2686" t="s">
        <v>1557</v>
      </c>
      <c r="B2686" t="str">
        <f t="shared" si="123"/>
        <v>standard_deviation_ht</v>
      </c>
      <c r="C2686">
        <f>VLOOKUP(B2686,GDD!$D$2:$E$31,2)</f>
        <v>15</v>
      </c>
      <c r="D2686" t="str">
        <f t="shared" si="125"/>
        <v>SbDIV19</v>
      </c>
      <c r="E2686" s="2">
        <v>20190810</v>
      </c>
      <c r="F2686" t="str">
        <f t="shared" si="124"/>
        <v>RS14</v>
      </c>
      <c r="G2686" t="s">
        <v>1139</v>
      </c>
      <c r="H2686" t="str">
        <f>VLOOKUP(E2686,GDD!$A$2:$B$57,2)</f>
        <v>650-900</v>
      </c>
      <c r="I2686" cm="1">
        <f t="array" ref="I2686">IF(H2686="0-650",1,IF(H2686="650-900",2,IF(H2686="900+",3,NA)))</f>
        <v>2</v>
      </c>
      <c r="J2686">
        <v>7.2330139082393899E-3</v>
      </c>
      <c r="K2686">
        <v>9.0184723887398299E-4</v>
      </c>
      <c r="L2686">
        <v>0.94131607423761199</v>
      </c>
    </row>
    <row r="2687" spans="1:12" x14ac:dyDescent="0.2">
      <c r="A2687" t="s">
        <v>1558</v>
      </c>
      <c r="B2687" t="str">
        <f t="shared" si="123"/>
        <v>quadratic_mean_ht</v>
      </c>
      <c r="C2687">
        <f>VLOOKUP(B2687,GDD!$D$2:$E$31,2)</f>
        <v>16</v>
      </c>
      <c r="D2687" t="str">
        <f t="shared" si="125"/>
        <v>SbDIV19</v>
      </c>
      <c r="E2687" s="2">
        <v>20190810</v>
      </c>
      <c r="F2687" t="str">
        <f t="shared" si="124"/>
        <v>RS14</v>
      </c>
      <c r="G2687" t="s">
        <v>1139</v>
      </c>
      <c r="H2687" t="str">
        <f>VLOOKUP(E2687,GDD!$A$2:$B$57,2)</f>
        <v>650-900</v>
      </c>
      <c r="I2687" cm="1">
        <f t="array" ref="I2687">IF(H2687="0-650",1,IF(H2687="650-900",2,IF(H2687="900+",3,NA)))</f>
        <v>2</v>
      </c>
      <c r="J2687">
        <v>7.4495402996909099E-2</v>
      </c>
      <c r="K2687">
        <v>3.4266187507816901E-3</v>
      </c>
      <c r="L2687">
        <v>0.97751819546535701</v>
      </c>
    </row>
    <row r="2688" spans="1:12" x14ac:dyDescent="0.2">
      <c r="A2688" t="s">
        <v>1559</v>
      </c>
      <c r="B2688" t="str">
        <f t="shared" si="123"/>
        <v>skewness_ht</v>
      </c>
      <c r="C2688">
        <f>VLOOKUP(B2688,GDD!$D$2:$E$31,2)</f>
        <v>17</v>
      </c>
      <c r="D2688" t="str">
        <f t="shared" si="125"/>
        <v>SbDIV19</v>
      </c>
      <c r="E2688" s="2">
        <v>20190810</v>
      </c>
      <c r="F2688" t="str">
        <f t="shared" si="124"/>
        <v>RS14</v>
      </c>
      <c r="G2688" t="s">
        <v>1139</v>
      </c>
      <c r="H2688" t="str">
        <f>VLOOKUP(E2688,GDD!$A$2:$B$57,2)</f>
        <v>650-900</v>
      </c>
      <c r="I2688" cm="1">
        <f t="array" ref="I2688">IF(H2688="0-650",1,IF(H2688="650-900",2,IF(H2688="900+",3,NA)))</f>
        <v>2</v>
      </c>
      <c r="J2688">
        <v>0.27381713025100202</v>
      </c>
      <c r="K2688">
        <v>0.19483619234882801</v>
      </c>
      <c r="L2688">
        <v>0.73758391111629495</v>
      </c>
    </row>
    <row r="2689" spans="1:12" x14ac:dyDescent="0.2">
      <c r="A2689" t="s">
        <v>1560</v>
      </c>
      <c r="B2689" t="str">
        <f t="shared" si="123"/>
        <v>kurtosis_ht</v>
      </c>
      <c r="C2689">
        <f>VLOOKUP(B2689,GDD!$D$2:$E$31,2)</f>
        <v>18</v>
      </c>
      <c r="D2689" t="str">
        <f t="shared" si="125"/>
        <v>SbDIV19</v>
      </c>
      <c r="E2689" s="2">
        <v>20190810</v>
      </c>
      <c r="F2689" t="str">
        <f t="shared" si="124"/>
        <v>RS14</v>
      </c>
      <c r="G2689" t="s">
        <v>1139</v>
      </c>
      <c r="H2689" t="str">
        <f>VLOOKUP(E2689,GDD!$A$2:$B$57,2)</f>
        <v>650-900</v>
      </c>
      <c r="I2689" cm="1">
        <f t="array" ref="I2689">IF(H2689="0-650",1,IF(H2689="650-900",2,IF(H2689="900+",3,NA)))</f>
        <v>2</v>
      </c>
      <c r="J2689">
        <v>1.8401037574017201</v>
      </c>
      <c r="K2689">
        <v>0.971039534754505</v>
      </c>
      <c r="L2689">
        <v>0.79123028202795798</v>
      </c>
    </row>
    <row r="2690" spans="1:12" x14ac:dyDescent="0.2">
      <c r="A2690" t="s">
        <v>1561</v>
      </c>
      <c r="B2690" t="str">
        <f t="shared" ref="B2690:B2753" si="126">LEFT(A2690, FIND("_RS",A2690)-10)</f>
        <v>variation_ht</v>
      </c>
      <c r="C2690">
        <f>VLOOKUP(B2690,GDD!$D$2:$E$31,2)</f>
        <v>19</v>
      </c>
      <c r="D2690" t="str">
        <f t="shared" si="125"/>
        <v>SbDIV19</v>
      </c>
      <c r="E2690" s="2">
        <v>20190810</v>
      </c>
      <c r="F2690" t="str">
        <f t="shared" ref="F2690:F2753" si="127">RIGHT(A2690,LEN(A2690)-FIND("_RS",A2690))</f>
        <v>RS14</v>
      </c>
      <c r="G2690" t="s">
        <v>1139</v>
      </c>
      <c r="H2690" t="str">
        <f>VLOOKUP(E2690,GDD!$A$2:$B$57,2)</f>
        <v>650-900</v>
      </c>
      <c r="I2690" cm="1">
        <f t="array" ref="I2690">IF(H2690="0-650",1,IF(H2690="650-900",2,IF(H2690="900+",3,NA)))</f>
        <v>2</v>
      </c>
      <c r="J2690">
        <v>1.2998202395537999E-3</v>
      </c>
      <c r="K2690">
        <v>6.1006950786027096E-4</v>
      </c>
      <c r="L2690">
        <v>0.80993002161027505</v>
      </c>
    </row>
    <row r="2691" spans="1:12" x14ac:dyDescent="0.2">
      <c r="A2691" t="s">
        <v>1562</v>
      </c>
      <c r="B2691" t="str">
        <f t="shared" si="126"/>
        <v>plot_volume</v>
      </c>
      <c r="C2691">
        <f>VLOOKUP(B2691,GDD!$D$2:$E$31,2)</f>
        <v>20</v>
      </c>
      <c r="D2691" t="str">
        <f t="shared" ref="D2691:D2754" si="128">"SbDIV"&amp;MID(E2691,3,2)</f>
        <v>SbDIV19</v>
      </c>
      <c r="E2691" s="2">
        <v>20190810</v>
      </c>
      <c r="F2691" t="str">
        <f t="shared" si="127"/>
        <v>RS14</v>
      </c>
      <c r="G2691" t="s">
        <v>1139</v>
      </c>
      <c r="H2691" t="str">
        <f>VLOOKUP(E2691,GDD!$A$2:$B$57,2)</f>
        <v>650-900</v>
      </c>
      <c r="I2691" cm="1">
        <f t="array" ref="I2691">IF(H2691="0-650",1,IF(H2691="650-900",2,IF(H2691="900+",3,NA)))</f>
        <v>2</v>
      </c>
      <c r="J2691" s="1">
        <v>2.8340726778801701E-5</v>
      </c>
      <c r="K2691" s="1">
        <v>2.4941257100433599E-6</v>
      </c>
      <c r="L2691">
        <v>0.95785211161579698</v>
      </c>
    </row>
    <row r="2692" spans="1:12" x14ac:dyDescent="0.2">
      <c r="A2692" t="s">
        <v>1563</v>
      </c>
      <c r="B2692" t="str">
        <f t="shared" si="126"/>
        <v>height_30p</v>
      </c>
      <c r="C2692">
        <f>VLOOKUP(B2692,GDD!$D$2:$E$31,2)</f>
        <v>2</v>
      </c>
      <c r="D2692" t="str">
        <f t="shared" si="128"/>
        <v>SbDIV19</v>
      </c>
      <c r="E2692" s="2">
        <v>20190824</v>
      </c>
      <c r="F2692" t="str">
        <f t="shared" si="127"/>
        <v>RS14</v>
      </c>
      <c r="G2692" t="s">
        <v>1139</v>
      </c>
      <c r="H2692" t="str">
        <f>VLOOKUP(E2692,GDD!$A$2:$B$57,2)</f>
        <v>900+</v>
      </c>
      <c r="I2692" cm="1">
        <f t="array" ref="I2692">IF(H2692="0-650",1,IF(H2692="650-900",2,IF(H2692="900+",3,NA)))</f>
        <v>3</v>
      </c>
      <c r="J2692">
        <v>5.2609693651601903E-2</v>
      </c>
      <c r="K2692">
        <v>5.58345070810746E-3</v>
      </c>
      <c r="L2692">
        <v>0.94960913629723598</v>
      </c>
    </row>
    <row r="2693" spans="1:12" x14ac:dyDescent="0.2">
      <c r="A2693" t="s">
        <v>1564</v>
      </c>
      <c r="B2693" t="str">
        <f t="shared" si="126"/>
        <v>height_50p</v>
      </c>
      <c r="C2693">
        <f>VLOOKUP(B2693,GDD!$D$2:$E$31,2)</f>
        <v>3</v>
      </c>
      <c r="D2693" t="str">
        <f t="shared" si="128"/>
        <v>SbDIV19</v>
      </c>
      <c r="E2693" s="2">
        <v>20190824</v>
      </c>
      <c r="F2693" t="str">
        <f t="shared" si="127"/>
        <v>RS14</v>
      </c>
      <c r="G2693" t="s">
        <v>1139</v>
      </c>
      <c r="H2693" t="str">
        <f>VLOOKUP(E2693,GDD!$A$2:$B$57,2)</f>
        <v>900+</v>
      </c>
      <c r="I2693" cm="1">
        <f t="array" ref="I2693">IF(H2693="0-650",1,IF(H2693="650-900",2,IF(H2693="900+",3,NA)))</f>
        <v>3</v>
      </c>
      <c r="J2693">
        <v>7.3872737510405698E-2</v>
      </c>
      <c r="K2693">
        <v>5.5188679414744897E-3</v>
      </c>
      <c r="L2693">
        <v>0.96399118128322603</v>
      </c>
    </row>
    <row r="2694" spans="1:12" x14ac:dyDescent="0.2">
      <c r="A2694" t="s">
        <v>1565</v>
      </c>
      <c r="B2694" t="str">
        <f t="shared" si="126"/>
        <v>height_70p</v>
      </c>
      <c r="C2694">
        <f>VLOOKUP(B2694,GDD!$D$2:$E$31,2)</f>
        <v>4</v>
      </c>
      <c r="D2694" t="str">
        <f t="shared" si="128"/>
        <v>SbDIV19</v>
      </c>
      <c r="E2694" s="2">
        <v>20190824</v>
      </c>
      <c r="F2694" t="str">
        <f t="shared" si="127"/>
        <v>RS14</v>
      </c>
      <c r="G2694" t="s">
        <v>1139</v>
      </c>
      <c r="H2694" t="str">
        <f>VLOOKUP(E2694,GDD!$A$2:$B$57,2)</f>
        <v>900+</v>
      </c>
      <c r="I2694" cm="1">
        <f t="array" ref="I2694">IF(H2694="0-650",1,IF(H2694="650-900",2,IF(H2694="900+",3,NA)))</f>
        <v>3</v>
      </c>
      <c r="J2694">
        <v>9.32318542768312E-2</v>
      </c>
      <c r="K2694">
        <v>7.1892665997460902E-3</v>
      </c>
      <c r="L2694">
        <v>0.96287551691859696</v>
      </c>
    </row>
    <row r="2695" spans="1:12" x14ac:dyDescent="0.2">
      <c r="A2695" t="s">
        <v>1566</v>
      </c>
      <c r="B2695" t="str">
        <f t="shared" si="126"/>
        <v>height_90p</v>
      </c>
      <c r="C2695">
        <f>VLOOKUP(B2695,GDD!$D$2:$E$31,2)</f>
        <v>5</v>
      </c>
      <c r="D2695" t="str">
        <f t="shared" si="128"/>
        <v>SbDIV19</v>
      </c>
      <c r="E2695" s="2">
        <v>20190824</v>
      </c>
      <c r="F2695" t="str">
        <f t="shared" si="127"/>
        <v>RS14</v>
      </c>
      <c r="G2695" t="s">
        <v>1139</v>
      </c>
      <c r="H2695" t="str">
        <f>VLOOKUP(E2695,GDD!$A$2:$B$57,2)</f>
        <v>900+</v>
      </c>
      <c r="I2695" cm="1">
        <f t="array" ref="I2695">IF(H2695="0-650",1,IF(H2695="650-900",2,IF(H2695="900+",3,NA)))</f>
        <v>3</v>
      </c>
      <c r="J2695">
        <v>0.13451876365486401</v>
      </c>
      <c r="K2695">
        <v>1.38982105758378E-2</v>
      </c>
      <c r="L2695">
        <v>0.95087856104816604</v>
      </c>
    </row>
    <row r="2696" spans="1:12" x14ac:dyDescent="0.2">
      <c r="A2696" t="s">
        <v>1567</v>
      </c>
      <c r="B2696" t="str">
        <f t="shared" si="126"/>
        <v>height_95p</v>
      </c>
      <c r="C2696">
        <f>VLOOKUP(B2696,GDD!$D$2:$E$31,2)</f>
        <v>6</v>
      </c>
      <c r="D2696" t="str">
        <f t="shared" si="128"/>
        <v>SbDIV19</v>
      </c>
      <c r="E2696" s="2">
        <v>20190824</v>
      </c>
      <c r="F2696" t="str">
        <f t="shared" si="127"/>
        <v>RS14</v>
      </c>
      <c r="G2696" t="s">
        <v>1139</v>
      </c>
      <c r="H2696" t="str">
        <f>VLOOKUP(E2696,GDD!$A$2:$B$57,2)</f>
        <v>900+</v>
      </c>
      <c r="I2696" cm="1">
        <f t="array" ref="I2696">IF(H2696="0-650",1,IF(H2696="650-900",2,IF(H2696="900+",3,NA)))</f>
        <v>3</v>
      </c>
      <c r="J2696">
        <v>0.146294373296219</v>
      </c>
      <c r="K2696">
        <v>1.7515315746485301E-2</v>
      </c>
      <c r="L2696">
        <v>0.94351794164069303</v>
      </c>
    </row>
    <row r="2697" spans="1:12" x14ac:dyDescent="0.2">
      <c r="A2697" t="s">
        <v>1568</v>
      </c>
      <c r="B2697" t="str">
        <f t="shared" si="126"/>
        <v>height_99p</v>
      </c>
      <c r="C2697">
        <f>VLOOKUP(B2697,GDD!$D$2:$E$31,2)</f>
        <v>7</v>
      </c>
      <c r="D2697" t="str">
        <f t="shared" si="128"/>
        <v>SbDIV19</v>
      </c>
      <c r="E2697" s="2">
        <v>20190824</v>
      </c>
      <c r="F2697" t="str">
        <f t="shared" si="127"/>
        <v>RS14</v>
      </c>
      <c r="G2697" t="s">
        <v>1139</v>
      </c>
      <c r="H2697" t="str">
        <f>VLOOKUP(E2697,GDD!$A$2:$B$57,2)</f>
        <v>900+</v>
      </c>
      <c r="I2697" cm="1">
        <f t="array" ref="I2697">IF(H2697="0-650",1,IF(H2697="650-900",2,IF(H2697="900+",3,NA)))</f>
        <v>3</v>
      </c>
      <c r="J2697">
        <v>0.13861454369809401</v>
      </c>
      <c r="K2697">
        <v>2.9505771800551701E-2</v>
      </c>
      <c r="L2697">
        <v>0.90380691689943604</v>
      </c>
    </row>
    <row r="2698" spans="1:12" x14ac:dyDescent="0.2">
      <c r="A2698" t="s">
        <v>1569</v>
      </c>
      <c r="B2698" t="str">
        <f t="shared" si="126"/>
        <v>canopy_cover_5p</v>
      </c>
      <c r="C2698">
        <f>VLOOKUP(B2698,GDD!$D$2:$E$31,2)</f>
        <v>8</v>
      </c>
      <c r="D2698" t="str">
        <f t="shared" si="128"/>
        <v>SbDIV19</v>
      </c>
      <c r="E2698" s="2">
        <v>20190824</v>
      </c>
      <c r="F2698" t="str">
        <f t="shared" si="127"/>
        <v>RS14</v>
      </c>
      <c r="G2698" t="s">
        <v>1139</v>
      </c>
      <c r="H2698" t="str">
        <f>VLOOKUP(E2698,GDD!$A$2:$B$57,2)</f>
        <v>900+</v>
      </c>
      <c r="I2698" cm="1">
        <f t="array" ref="I2698">IF(H2698="0-650",1,IF(H2698="650-900",2,IF(H2698="900+",3,NA)))</f>
        <v>3</v>
      </c>
      <c r="J2698">
        <v>0.67897714277311305</v>
      </c>
      <c r="K2698">
        <v>1.7753816259286801</v>
      </c>
      <c r="L2698">
        <v>0.43338930900230799</v>
      </c>
    </row>
    <row r="2699" spans="1:12" x14ac:dyDescent="0.2">
      <c r="A2699" t="s">
        <v>1570</v>
      </c>
      <c r="B2699" t="str">
        <f t="shared" si="126"/>
        <v>pcanopy_cover_10p</v>
      </c>
      <c r="C2699">
        <f>VLOOKUP(B2699,GDD!$D$2:$E$31,2)</f>
        <v>9</v>
      </c>
      <c r="D2699" t="str">
        <f t="shared" si="128"/>
        <v>SbDIV19</v>
      </c>
      <c r="E2699" s="2">
        <v>20190824</v>
      </c>
      <c r="F2699" t="str">
        <f t="shared" si="127"/>
        <v>RS14</v>
      </c>
      <c r="G2699" t="s">
        <v>1139</v>
      </c>
      <c r="H2699" t="str">
        <f>VLOOKUP(E2699,GDD!$A$2:$B$57,2)</f>
        <v>900+</v>
      </c>
      <c r="I2699" cm="1">
        <f t="array" ref="I2699">IF(H2699="0-650",1,IF(H2699="650-900",2,IF(H2699="900+",3,NA)))</f>
        <v>3</v>
      </c>
      <c r="J2699">
        <v>1.11803771807839</v>
      </c>
      <c r="K2699">
        <v>2.2268060629655402</v>
      </c>
      <c r="L2699">
        <v>0.50103849645045195</v>
      </c>
    </row>
    <row r="2700" spans="1:12" x14ac:dyDescent="0.2">
      <c r="A2700" t="s">
        <v>1571</v>
      </c>
      <c r="B2700" t="str">
        <f t="shared" si="126"/>
        <v>canopy_cover_20p</v>
      </c>
      <c r="C2700">
        <f>VLOOKUP(B2700,GDD!$D$2:$E$31,2)</f>
        <v>10</v>
      </c>
      <c r="D2700" t="str">
        <f t="shared" si="128"/>
        <v>SbDIV19</v>
      </c>
      <c r="E2700" s="2">
        <v>20190824</v>
      </c>
      <c r="F2700" t="str">
        <f t="shared" si="127"/>
        <v>RS14</v>
      </c>
      <c r="G2700" t="s">
        <v>1139</v>
      </c>
      <c r="H2700" t="str">
        <f>VLOOKUP(E2700,GDD!$A$2:$B$57,2)</f>
        <v>900+</v>
      </c>
      <c r="I2700" cm="1">
        <f t="array" ref="I2700">IF(H2700="0-650",1,IF(H2700="650-900",2,IF(H2700="900+",3,NA)))</f>
        <v>3</v>
      </c>
      <c r="J2700">
        <v>3.5913575213024398</v>
      </c>
      <c r="K2700">
        <v>4.2793590927499601</v>
      </c>
      <c r="L2700">
        <v>0.62665054838982004</v>
      </c>
    </row>
    <row r="2701" spans="1:12" x14ac:dyDescent="0.2">
      <c r="A2701" t="s">
        <v>1572</v>
      </c>
      <c r="B2701" t="str">
        <f t="shared" si="126"/>
        <v>canopy_cover_30p</v>
      </c>
      <c r="C2701">
        <f>VLOOKUP(B2701,GDD!$D$2:$E$31,2)</f>
        <v>11</v>
      </c>
      <c r="D2701" t="str">
        <f t="shared" si="128"/>
        <v>SbDIV19</v>
      </c>
      <c r="E2701" s="2">
        <v>20190824</v>
      </c>
      <c r="F2701" t="str">
        <f t="shared" si="127"/>
        <v>RS14</v>
      </c>
      <c r="G2701" t="s">
        <v>1139</v>
      </c>
      <c r="H2701" t="str">
        <f>VLOOKUP(E2701,GDD!$A$2:$B$57,2)</f>
        <v>900+</v>
      </c>
      <c r="I2701" cm="1">
        <f t="array" ref="I2701">IF(H2701="0-650",1,IF(H2701="650-900",2,IF(H2701="900+",3,NA)))</f>
        <v>3</v>
      </c>
      <c r="J2701">
        <v>10.1789604993014</v>
      </c>
      <c r="K2701">
        <v>9.4388013213459292</v>
      </c>
      <c r="L2701">
        <v>0.68322685898151003</v>
      </c>
    </row>
    <row r="2702" spans="1:12" x14ac:dyDescent="0.2">
      <c r="A2702" t="s">
        <v>1573</v>
      </c>
      <c r="B2702" t="str">
        <f t="shared" si="126"/>
        <v>canopy_cover_40p</v>
      </c>
      <c r="C2702">
        <f>VLOOKUP(B2702,GDD!$D$2:$E$31,2)</f>
        <v>12</v>
      </c>
      <c r="D2702" t="str">
        <f t="shared" si="128"/>
        <v>SbDIV19</v>
      </c>
      <c r="E2702" s="2">
        <v>20190824</v>
      </c>
      <c r="F2702" t="str">
        <f t="shared" si="127"/>
        <v>RS14</v>
      </c>
      <c r="G2702" t="s">
        <v>1139</v>
      </c>
      <c r="H2702" t="str">
        <f>VLOOKUP(E2702,GDD!$A$2:$B$57,2)</f>
        <v>900+</v>
      </c>
      <c r="I2702" cm="1">
        <f t="array" ref="I2702">IF(H2702="0-650",1,IF(H2702="650-900",2,IF(H2702="900+",3,NA)))</f>
        <v>3</v>
      </c>
      <c r="J2702">
        <v>27.9172253972738</v>
      </c>
      <c r="K2702">
        <v>37.7634156879462</v>
      </c>
      <c r="L2702">
        <v>0.59653550762282204</v>
      </c>
    </row>
    <row r="2703" spans="1:12" x14ac:dyDescent="0.2">
      <c r="A2703" t="s">
        <v>1574</v>
      </c>
      <c r="B2703" t="str">
        <f t="shared" si="126"/>
        <v>canopy_cover_50p</v>
      </c>
      <c r="C2703">
        <f>VLOOKUP(B2703,GDD!$D$2:$E$31,2)</f>
        <v>13</v>
      </c>
      <c r="D2703" t="str">
        <f t="shared" si="128"/>
        <v>SbDIV19</v>
      </c>
      <c r="E2703" s="2">
        <v>20190824</v>
      </c>
      <c r="F2703" t="str">
        <f t="shared" si="127"/>
        <v>RS14</v>
      </c>
      <c r="G2703" t="s">
        <v>1139</v>
      </c>
      <c r="H2703" t="str">
        <f>VLOOKUP(E2703,GDD!$A$2:$B$57,2)</f>
        <v>900+</v>
      </c>
      <c r="I2703" cm="1">
        <f t="array" ref="I2703">IF(H2703="0-650",1,IF(H2703="650-900",2,IF(H2703="900+",3,NA)))</f>
        <v>3</v>
      </c>
      <c r="J2703">
        <v>98.046311166566795</v>
      </c>
      <c r="K2703">
        <v>87.764948610322605</v>
      </c>
      <c r="L2703">
        <v>0.69081343041646304</v>
      </c>
    </row>
    <row r="2704" spans="1:12" x14ac:dyDescent="0.2">
      <c r="A2704" t="s">
        <v>1575</v>
      </c>
      <c r="B2704" t="str">
        <f t="shared" si="126"/>
        <v>canopy_cover_75p</v>
      </c>
      <c r="C2704">
        <f>VLOOKUP(B2704,GDD!$D$2:$E$31,2)</f>
        <v>14</v>
      </c>
      <c r="D2704" t="str">
        <f t="shared" si="128"/>
        <v>SbDIV19</v>
      </c>
      <c r="E2704" s="2">
        <v>20190824</v>
      </c>
      <c r="F2704" t="str">
        <f t="shared" si="127"/>
        <v>RS14</v>
      </c>
      <c r="G2704" t="s">
        <v>1139</v>
      </c>
      <c r="H2704" t="str">
        <f>VLOOKUP(E2704,GDD!$A$2:$B$57,2)</f>
        <v>900+</v>
      </c>
      <c r="I2704" cm="1">
        <f t="array" ref="I2704">IF(H2704="0-650",1,IF(H2704="650-900",2,IF(H2704="900+",3,NA)))</f>
        <v>3</v>
      </c>
      <c r="J2704">
        <v>59.236252786417502</v>
      </c>
      <c r="K2704">
        <v>33.034617104519299</v>
      </c>
      <c r="L2704">
        <v>0.78195997309731102</v>
      </c>
    </row>
    <row r="2705" spans="1:12" x14ac:dyDescent="0.2">
      <c r="A2705" t="s">
        <v>1576</v>
      </c>
      <c r="B2705" t="str">
        <f t="shared" si="126"/>
        <v>standard_deviation_ht</v>
      </c>
      <c r="C2705">
        <f>VLOOKUP(B2705,GDD!$D$2:$E$31,2)</f>
        <v>15</v>
      </c>
      <c r="D2705" t="str">
        <f t="shared" si="128"/>
        <v>SbDIV19</v>
      </c>
      <c r="E2705" s="2">
        <v>20190824</v>
      </c>
      <c r="F2705" t="str">
        <f t="shared" si="127"/>
        <v>RS14</v>
      </c>
      <c r="G2705" t="s">
        <v>1139</v>
      </c>
      <c r="H2705" t="str">
        <f>VLOOKUP(E2705,GDD!$A$2:$B$57,2)</f>
        <v>900+</v>
      </c>
      <c r="I2705" cm="1">
        <f t="array" ref="I2705">IF(H2705="0-650",1,IF(H2705="650-900",2,IF(H2705="900+",3,NA)))</f>
        <v>3</v>
      </c>
      <c r="J2705">
        <v>9.2335817502376596E-3</v>
      </c>
      <c r="K2705">
        <v>1.73936285072043E-3</v>
      </c>
      <c r="L2705">
        <v>0.91392073924583805</v>
      </c>
    </row>
    <row r="2706" spans="1:12" x14ac:dyDescent="0.2">
      <c r="A2706" t="s">
        <v>1577</v>
      </c>
      <c r="B2706" t="str">
        <f t="shared" si="126"/>
        <v>quadratic_mean_ht</v>
      </c>
      <c r="C2706">
        <f>VLOOKUP(B2706,GDD!$D$2:$E$31,2)</f>
        <v>16</v>
      </c>
      <c r="D2706" t="str">
        <f t="shared" si="128"/>
        <v>SbDIV19</v>
      </c>
      <c r="E2706" s="2">
        <v>20190824</v>
      </c>
      <c r="F2706" t="str">
        <f t="shared" si="127"/>
        <v>RS14</v>
      </c>
      <c r="G2706" t="s">
        <v>1139</v>
      </c>
      <c r="H2706" t="str">
        <f>VLOOKUP(E2706,GDD!$A$2:$B$57,2)</f>
        <v>900+</v>
      </c>
      <c r="I2706" cm="1">
        <f t="array" ref="I2706">IF(H2706="0-650",1,IF(H2706="650-900",2,IF(H2706="900+",3,NA)))</f>
        <v>3</v>
      </c>
      <c r="J2706">
        <v>7.0064327664512302E-2</v>
      </c>
      <c r="K2706">
        <v>5.81885422601952E-3</v>
      </c>
      <c r="L2706">
        <v>0.96013050004237999</v>
      </c>
    </row>
    <row r="2707" spans="1:12" x14ac:dyDescent="0.2">
      <c r="A2707" t="s">
        <v>1578</v>
      </c>
      <c r="B2707" t="str">
        <f t="shared" si="126"/>
        <v>skewness_ht</v>
      </c>
      <c r="C2707">
        <f>VLOOKUP(B2707,GDD!$D$2:$E$31,2)</f>
        <v>17</v>
      </c>
      <c r="D2707" t="str">
        <f t="shared" si="128"/>
        <v>SbDIV19</v>
      </c>
      <c r="E2707" s="2">
        <v>20190824</v>
      </c>
      <c r="F2707" t="str">
        <f t="shared" si="127"/>
        <v>RS14</v>
      </c>
      <c r="G2707" t="s">
        <v>1139</v>
      </c>
      <c r="H2707" t="str">
        <f>VLOOKUP(E2707,GDD!$A$2:$B$57,2)</f>
        <v>900+</v>
      </c>
      <c r="I2707" cm="1">
        <f t="array" ref="I2707">IF(H2707="0-650",1,IF(H2707="650-900",2,IF(H2707="900+",3,NA)))</f>
        <v>3</v>
      </c>
      <c r="J2707">
        <v>0.19167022593271901</v>
      </c>
      <c r="K2707">
        <v>0.158527552041764</v>
      </c>
      <c r="L2707">
        <v>0.70744249356174804</v>
      </c>
    </row>
    <row r="2708" spans="1:12" x14ac:dyDescent="0.2">
      <c r="A2708" t="s">
        <v>1579</v>
      </c>
      <c r="B2708" t="str">
        <f t="shared" si="126"/>
        <v>kurtosis_ht</v>
      </c>
      <c r="C2708">
        <f>VLOOKUP(B2708,GDD!$D$2:$E$31,2)</f>
        <v>18</v>
      </c>
      <c r="D2708" t="str">
        <f t="shared" si="128"/>
        <v>SbDIV19</v>
      </c>
      <c r="E2708" s="2">
        <v>20190824</v>
      </c>
      <c r="F2708" t="str">
        <f t="shared" si="127"/>
        <v>RS14</v>
      </c>
      <c r="G2708" t="s">
        <v>1139</v>
      </c>
      <c r="H2708" t="str">
        <f>VLOOKUP(E2708,GDD!$A$2:$B$57,2)</f>
        <v>900+</v>
      </c>
      <c r="I2708" cm="1">
        <f t="array" ref="I2708">IF(H2708="0-650",1,IF(H2708="650-900",2,IF(H2708="900+",3,NA)))</f>
        <v>3</v>
      </c>
      <c r="J2708">
        <v>1.89046152625389</v>
      </c>
      <c r="K2708">
        <v>1.2414088098523099</v>
      </c>
      <c r="L2708">
        <v>0.75282222603487103</v>
      </c>
    </row>
    <row r="2709" spans="1:12" x14ac:dyDescent="0.2">
      <c r="A2709" t="s">
        <v>1580</v>
      </c>
      <c r="B2709" t="str">
        <f t="shared" si="126"/>
        <v>variation_ht</v>
      </c>
      <c r="C2709">
        <f>VLOOKUP(B2709,GDD!$D$2:$E$31,2)</f>
        <v>19</v>
      </c>
      <c r="D2709" t="str">
        <f t="shared" si="128"/>
        <v>SbDIV19</v>
      </c>
      <c r="E2709" s="2">
        <v>20190824</v>
      </c>
      <c r="F2709" t="str">
        <f t="shared" si="127"/>
        <v>RS14</v>
      </c>
      <c r="G2709" t="s">
        <v>1139</v>
      </c>
      <c r="H2709" t="str">
        <f>VLOOKUP(E2709,GDD!$A$2:$B$57,2)</f>
        <v>900+</v>
      </c>
      <c r="I2709" cm="1">
        <f t="array" ref="I2709">IF(H2709="0-650",1,IF(H2709="650-900",2,IF(H2709="900+",3,NA)))</f>
        <v>3</v>
      </c>
      <c r="J2709">
        <v>2.1992225528501999E-3</v>
      </c>
      <c r="K2709">
        <v>1.1041590416654499E-3</v>
      </c>
      <c r="L2709">
        <v>0.799338819930555</v>
      </c>
    </row>
    <row r="2710" spans="1:12" x14ac:dyDescent="0.2">
      <c r="A2710" t="s">
        <v>1581</v>
      </c>
      <c r="B2710" t="str">
        <f t="shared" si="126"/>
        <v>plot_volume</v>
      </c>
      <c r="C2710">
        <f>VLOOKUP(B2710,GDD!$D$2:$E$31,2)</f>
        <v>20</v>
      </c>
      <c r="D2710" t="str">
        <f t="shared" si="128"/>
        <v>SbDIV19</v>
      </c>
      <c r="E2710" s="2">
        <v>20190824</v>
      </c>
      <c r="F2710" t="str">
        <f t="shared" si="127"/>
        <v>RS14</v>
      </c>
      <c r="G2710" t="s">
        <v>1139</v>
      </c>
      <c r="H2710" t="str">
        <f>VLOOKUP(E2710,GDD!$A$2:$B$57,2)</f>
        <v>900+</v>
      </c>
      <c r="I2710" cm="1">
        <f t="array" ref="I2710">IF(H2710="0-650",1,IF(H2710="650-900",2,IF(H2710="900+",3,NA)))</f>
        <v>3</v>
      </c>
      <c r="J2710" s="1">
        <v>2.8250371318219E-5</v>
      </c>
      <c r="K2710" s="1">
        <v>4.2197811107812203E-6</v>
      </c>
      <c r="L2710">
        <v>0.93050486309459002</v>
      </c>
    </row>
    <row r="2711" spans="1:12" x14ac:dyDescent="0.2">
      <c r="A2711" t="s">
        <v>1582</v>
      </c>
      <c r="B2711" t="str">
        <f t="shared" si="126"/>
        <v>height_30p</v>
      </c>
      <c r="C2711">
        <f>VLOOKUP(B2711,GDD!$D$2:$E$31,2)</f>
        <v>2</v>
      </c>
      <c r="D2711" t="str">
        <f t="shared" si="128"/>
        <v>SbDIV19</v>
      </c>
      <c r="E2711" s="2">
        <v>20190905</v>
      </c>
      <c r="F2711" t="str">
        <f t="shared" si="127"/>
        <v>RS14</v>
      </c>
      <c r="G2711" t="s">
        <v>1139</v>
      </c>
      <c r="H2711" t="str">
        <f>VLOOKUP(E2711,GDD!$A$2:$B$57,2)</f>
        <v>900+</v>
      </c>
      <c r="I2711" cm="1">
        <f t="array" ref="I2711">IF(H2711="0-650",1,IF(H2711="650-900",2,IF(H2711="900+",3,NA)))</f>
        <v>3</v>
      </c>
      <c r="J2711">
        <v>4.9199398252592098E-2</v>
      </c>
      <c r="K2711">
        <v>8.4743895922863802E-3</v>
      </c>
      <c r="L2711">
        <v>0.92070612001257701</v>
      </c>
    </row>
    <row r="2712" spans="1:12" x14ac:dyDescent="0.2">
      <c r="A2712" t="s">
        <v>1583</v>
      </c>
      <c r="B2712" t="str">
        <f t="shared" si="126"/>
        <v>height_50p</v>
      </c>
      <c r="C2712">
        <f>VLOOKUP(B2712,GDD!$D$2:$E$31,2)</f>
        <v>3</v>
      </c>
      <c r="D2712" t="str">
        <f t="shared" si="128"/>
        <v>SbDIV19</v>
      </c>
      <c r="E2712" s="2">
        <v>20190905</v>
      </c>
      <c r="F2712" t="str">
        <f t="shared" si="127"/>
        <v>RS14</v>
      </c>
      <c r="G2712" t="s">
        <v>1139</v>
      </c>
      <c r="H2712" t="str">
        <f>VLOOKUP(E2712,GDD!$A$2:$B$57,2)</f>
        <v>900+</v>
      </c>
      <c r="I2712" cm="1">
        <f t="array" ref="I2712">IF(H2712="0-650",1,IF(H2712="650-900",2,IF(H2712="900+",3,NA)))</f>
        <v>3</v>
      </c>
      <c r="J2712">
        <v>6.6190576704473106E-2</v>
      </c>
      <c r="K2712">
        <v>8.2143551524378397E-3</v>
      </c>
      <c r="L2712">
        <v>0.94157455500186604</v>
      </c>
    </row>
    <row r="2713" spans="1:12" x14ac:dyDescent="0.2">
      <c r="A2713" t="s">
        <v>1584</v>
      </c>
      <c r="B2713" t="str">
        <f t="shared" si="126"/>
        <v>height_70p</v>
      </c>
      <c r="C2713">
        <f>VLOOKUP(B2713,GDD!$D$2:$E$31,2)</f>
        <v>4</v>
      </c>
      <c r="D2713" t="str">
        <f t="shared" si="128"/>
        <v>SbDIV19</v>
      </c>
      <c r="E2713" s="2">
        <v>20190905</v>
      </c>
      <c r="F2713" t="str">
        <f t="shared" si="127"/>
        <v>RS14</v>
      </c>
      <c r="G2713" t="s">
        <v>1139</v>
      </c>
      <c r="H2713" t="str">
        <f>VLOOKUP(E2713,GDD!$A$2:$B$57,2)</f>
        <v>900+</v>
      </c>
      <c r="I2713" cm="1">
        <f t="array" ref="I2713">IF(H2713="0-650",1,IF(H2713="650-900",2,IF(H2713="900+",3,NA)))</f>
        <v>3</v>
      </c>
      <c r="J2713">
        <v>8.0868845900737799E-2</v>
      </c>
      <c r="K2713">
        <v>1.00697568399571E-2</v>
      </c>
      <c r="L2713">
        <v>0.94138928830162105</v>
      </c>
    </row>
    <row r="2714" spans="1:12" x14ac:dyDescent="0.2">
      <c r="A2714" t="s">
        <v>1585</v>
      </c>
      <c r="B2714" t="str">
        <f t="shared" si="126"/>
        <v>height_90p</v>
      </c>
      <c r="C2714">
        <f>VLOOKUP(B2714,GDD!$D$2:$E$31,2)</f>
        <v>5</v>
      </c>
      <c r="D2714" t="str">
        <f t="shared" si="128"/>
        <v>SbDIV19</v>
      </c>
      <c r="E2714" s="2">
        <v>20190905</v>
      </c>
      <c r="F2714" t="str">
        <f t="shared" si="127"/>
        <v>RS14</v>
      </c>
      <c r="G2714" t="s">
        <v>1139</v>
      </c>
      <c r="H2714" t="str">
        <f>VLOOKUP(E2714,GDD!$A$2:$B$57,2)</f>
        <v>900+</v>
      </c>
      <c r="I2714" cm="1">
        <f t="array" ref="I2714">IF(H2714="0-650",1,IF(H2714="650-900",2,IF(H2714="900+",3,NA)))</f>
        <v>3</v>
      </c>
      <c r="J2714">
        <v>0.108872029698677</v>
      </c>
      <c r="K2714">
        <v>1.9861632074098998E-2</v>
      </c>
      <c r="L2714">
        <v>0.91640927474801104</v>
      </c>
    </row>
    <row r="2715" spans="1:12" x14ac:dyDescent="0.2">
      <c r="A2715" t="s">
        <v>1586</v>
      </c>
      <c r="B2715" t="str">
        <f t="shared" si="126"/>
        <v>height_95p</v>
      </c>
      <c r="C2715">
        <f>VLOOKUP(B2715,GDD!$D$2:$E$31,2)</f>
        <v>6</v>
      </c>
      <c r="D2715" t="str">
        <f t="shared" si="128"/>
        <v>SbDIV19</v>
      </c>
      <c r="E2715" s="2">
        <v>20190905</v>
      </c>
      <c r="F2715" t="str">
        <f t="shared" si="127"/>
        <v>RS14</v>
      </c>
      <c r="G2715" t="s">
        <v>1139</v>
      </c>
      <c r="H2715" t="str">
        <f>VLOOKUP(E2715,GDD!$A$2:$B$57,2)</f>
        <v>900+</v>
      </c>
      <c r="I2715" cm="1">
        <f t="array" ref="I2715">IF(H2715="0-650",1,IF(H2715="650-900",2,IF(H2715="900+",3,NA)))</f>
        <v>3</v>
      </c>
      <c r="J2715">
        <v>0.112126672060575</v>
      </c>
      <c r="K2715">
        <v>2.49758834995122E-2</v>
      </c>
      <c r="L2715">
        <v>0.89978750189955004</v>
      </c>
    </row>
    <row r="2716" spans="1:12" x14ac:dyDescent="0.2">
      <c r="A2716" t="s">
        <v>1587</v>
      </c>
      <c r="B2716" t="str">
        <f t="shared" si="126"/>
        <v>height_99p</v>
      </c>
      <c r="C2716">
        <f>VLOOKUP(B2716,GDD!$D$2:$E$31,2)</f>
        <v>7</v>
      </c>
      <c r="D2716" t="str">
        <f t="shared" si="128"/>
        <v>SbDIV19</v>
      </c>
      <c r="E2716" s="2">
        <v>20190905</v>
      </c>
      <c r="F2716" t="str">
        <f t="shared" si="127"/>
        <v>RS14</v>
      </c>
      <c r="G2716" t="s">
        <v>1139</v>
      </c>
      <c r="H2716" t="str">
        <f>VLOOKUP(E2716,GDD!$A$2:$B$57,2)</f>
        <v>900+</v>
      </c>
      <c r="I2716" cm="1">
        <f t="array" ref="I2716">IF(H2716="0-650",1,IF(H2716="650-900",2,IF(H2716="900+",3,NA)))</f>
        <v>3</v>
      </c>
      <c r="J2716">
        <v>9.7761478897510704E-2</v>
      </c>
      <c r="K2716">
        <v>3.6923997275367E-2</v>
      </c>
      <c r="L2716">
        <v>0.84115086702604502</v>
      </c>
    </row>
    <row r="2717" spans="1:12" x14ac:dyDescent="0.2">
      <c r="A2717" t="s">
        <v>1588</v>
      </c>
      <c r="B2717" t="str">
        <f t="shared" si="126"/>
        <v>canopy_cover_5p</v>
      </c>
      <c r="C2717">
        <f>VLOOKUP(B2717,GDD!$D$2:$E$31,2)</f>
        <v>8</v>
      </c>
      <c r="D2717" t="str">
        <f t="shared" si="128"/>
        <v>SbDIV19</v>
      </c>
      <c r="E2717" s="2">
        <v>20190905</v>
      </c>
      <c r="F2717" t="str">
        <f t="shared" si="127"/>
        <v>RS14</v>
      </c>
      <c r="G2717" t="s">
        <v>1139</v>
      </c>
      <c r="H2717" t="str">
        <f>VLOOKUP(E2717,GDD!$A$2:$B$57,2)</f>
        <v>900+</v>
      </c>
      <c r="I2717" cm="1">
        <f t="array" ref="I2717">IF(H2717="0-650",1,IF(H2717="650-900",2,IF(H2717="900+",3,NA)))</f>
        <v>3</v>
      </c>
      <c r="J2717">
        <v>2.1117392481325101</v>
      </c>
      <c r="K2717">
        <v>2.5457230083755999</v>
      </c>
      <c r="L2717">
        <v>0.62392565701724401</v>
      </c>
    </row>
    <row r="2718" spans="1:12" x14ac:dyDescent="0.2">
      <c r="A2718" t="s">
        <v>1589</v>
      </c>
      <c r="B2718" t="str">
        <f t="shared" si="126"/>
        <v>pcanopy_cover_10p</v>
      </c>
      <c r="C2718">
        <f>VLOOKUP(B2718,GDD!$D$2:$E$31,2)</f>
        <v>9</v>
      </c>
      <c r="D2718" t="str">
        <f t="shared" si="128"/>
        <v>SbDIV19</v>
      </c>
      <c r="E2718" s="2">
        <v>20190905</v>
      </c>
      <c r="F2718" t="str">
        <f t="shared" si="127"/>
        <v>RS14</v>
      </c>
      <c r="G2718" t="s">
        <v>1139</v>
      </c>
      <c r="H2718" t="str">
        <f>VLOOKUP(E2718,GDD!$A$2:$B$57,2)</f>
        <v>900+</v>
      </c>
      <c r="I2718" cm="1">
        <f t="array" ref="I2718">IF(H2718="0-650",1,IF(H2718="650-900",2,IF(H2718="900+",3,NA)))</f>
        <v>3</v>
      </c>
      <c r="J2718">
        <v>5.1133229267040603</v>
      </c>
      <c r="K2718">
        <v>4.2912135565574996</v>
      </c>
      <c r="L2718">
        <v>0.70441830056489996</v>
      </c>
    </row>
    <row r="2719" spans="1:12" x14ac:dyDescent="0.2">
      <c r="A2719" t="s">
        <v>1590</v>
      </c>
      <c r="B2719" t="str">
        <f t="shared" si="126"/>
        <v>canopy_cover_20p</v>
      </c>
      <c r="C2719">
        <f>VLOOKUP(B2719,GDD!$D$2:$E$31,2)</f>
        <v>10</v>
      </c>
      <c r="D2719" t="str">
        <f t="shared" si="128"/>
        <v>SbDIV19</v>
      </c>
      <c r="E2719" s="2">
        <v>20190905</v>
      </c>
      <c r="F2719" t="str">
        <f t="shared" si="127"/>
        <v>RS14</v>
      </c>
      <c r="G2719" t="s">
        <v>1139</v>
      </c>
      <c r="H2719" t="str">
        <f>VLOOKUP(E2719,GDD!$A$2:$B$57,2)</f>
        <v>900+</v>
      </c>
      <c r="I2719" cm="1">
        <f t="array" ref="I2719">IF(H2719="0-650",1,IF(H2719="650-900",2,IF(H2719="900+",3,NA)))</f>
        <v>3</v>
      </c>
      <c r="J2719">
        <v>14.4000482348695</v>
      </c>
      <c r="K2719">
        <v>9.7761142229963909</v>
      </c>
      <c r="L2719">
        <v>0.746576606477385</v>
      </c>
    </row>
    <row r="2720" spans="1:12" x14ac:dyDescent="0.2">
      <c r="A2720" t="s">
        <v>1591</v>
      </c>
      <c r="B2720" t="str">
        <f t="shared" si="126"/>
        <v>canopy_cover_30p</v>
      </c>
      <c r="C2720">
        <f>VLOOKUP(B2720,GDD!$D$2:$E$31,2)</f>
        <v>11</v>
      </c>
      <c r="D2720" t="str">
        <f t="shared" si="128"/>
        <v>SbDIV19</v>
      </c>
      <c r="E2720" s="2">
        <v>20190905</v>
      </c>
      <c r="F2720" t="str">
        <f t="shared" si="127"/>
        <v>RS14</v>
      </c>
      <c r="G2720" t="s">
        <v>1139</v>
      </c>
      <c r="H2720" t="str">
        <f>VLOOKUP(E2720,GDD!$A$2:$B$57,2)</f>
        <v>900+</v>
      </c>
      <c r="I2720" cm="1">
        <f t="array" ref="I2720">IF(H2720="0-650",1,IF(H2720="650-900",2,IF(H2720="900+",3,NA)))</f>
        <v>3</v>
      </c>
      <c r="J2720">
        <v>29.985768316632701</v>
      </c>
      <c r="K2720">
        <v>18.878326806074899</v>
      </c>
      <c r="L2720">
        <v>0.76057882686635103</v>
      </c>
    </row>
    <row r="2721" spans="1:12" x14ac:dyDescent="0.2">
      <c r="A2721" t="s">
        <v>1592</v>
      </c>
      <c r="B2721" t="str">
        <f t="shared" si="126"/>
        <v>canopy_cover_40p</v>
      </c>
      <c r="C2721">
        <f>VLOOKUP(B2721,GDD!$D$2:$E$31,2)</f>
        <v>12</v>
      </c>
      <c r="D2721" t="str">
        <f t="shared" si="128"/>
        <v>SbDIV19</v>
      </c>
      <c r="E2721" s="2">
        <v>20190905</v>
      </c>
      <c r="F2721" t="str">
        <f t="shared" si="127"/>
        <v>RS14</v>
      </c>
      <c r="G2721" t="s">
        <v>1139</v>
      </c>
      <c r="H2721" t="str">
        <f>VLOOKUP(E2721,GDD!$A$2:$B$57,2)</f>
        <v>900+</v>
      </c>
      <c r="I2721" cm="1">
        <f t="array" ref="I2721">IF(H2721="0-650",1,IF(H2721="650-900",2,IF(H2721="900+",3,NA)))</f>
        <v>3</v>
      </c>
      <c r="J2721">
        <v>60.062787556260801</v>
      </c>
      <c r="K2721">
        <v>63.632427748500199</v>
      </c>
      <c r="L2721">
        <v>0.65371615517270198</v>
      </c>
    </row>
    <row r="2722" spans="1:12" x14ac:dyDescent="0.2">
      <c r="A2722" t="s">
        <v>1593</v>
      </c>
      <c r="B2722" t="str">
        <f t="shared" si="126"/>
        <v>canopy_cover_50p</v>
      </c>
      <c r="C2722">
        <f>VLOOKUP(B2722,GDD!$D$2:$E$31,2)</f>
        <v>13</v>
      </c>
      <c r="D2722" t="str">
        <f t="shared" si="128"/>
        <v>SbDIV19</v>
      </c>
      <c r="E2722" s="2">
        <v>20190905</v>
      </c>
      <c r="F2722" t="str">
        <f t="shared" si="127"/>
        <v>RS14</v>
      </c>
      <c r="G2722" t="s">
        <v>1139</v>
      </c>
      <c r="H2722" t="str">
        <f>VLOOKUP(E2722,GDD!$A$2:$B$57,2)</f>
        <v>900+</v>
      </c>
      <c r="I2722" cm="1">
        <f t="array" ref="I2722">IF(H2722="0-650",1,IF(H2722="650-900",2,IF(H2722="900+",3,NA)))</f>
        <v>3</v>
      </c>
      <c r="J2722">
        <v>132.98161898345401</v>
      </c>
      <c r="K2722">
        <v>132.73092434831301</v>
      </c>
      <c r="L2722">
        <v>0.66708585955323896</v>
      </c>
    </row>
    <row r="2723" spans="1:12" x14ac:dyDescent="0.2">
      <c r="A2723" t="s">
        <v>1594</v>
      </c>
      <c r="B2723" t="str">
        <f t="shared" si="126"/>
        <v>canopy_cover_75p</v>
      </c>
      <c r="C2723">
        <f>VLOOKUP(B2723,GDD!$D$2:$E$31,2)</f>
        <v>14</v>
      </c>
      <c r="D2723" t="str">
        <f t="shared" si="128"/>
        <v>SbDIV19</v>
      </c>
      <c r="E2723" s="2">
        <v>20190905</v>
      </c>
      <c r="F2723" t="str">
        <f t="shared" si="127"/>
        <v>RS14</v>
      </c>
      <c r="G2723" t="s">
        <v>1139</v>
      </c>
      <c r="H2723" t="str">
        <f>VLOOKUP(E2723,GDD!$A$2:$B$57,2)</f>
        <v>900+</v>
      </c>
      <c r="I2723" cm="1">
        <f t="array" ref="I2723">IF(H2723="0-650",1,IF(H2723="650-900",2,IF(H2723="900+",3,NA)))</f>
        <v>3</v>
      </c>
      <c r="J2723">
        <v>37.497836608197801</v>
      </c>
      <c r="K2723">
        <v>29.4626001596009</v>
      </c>
      <c r="L2723">
        <v>0.71794861998579496</v>
      </c>
    </row>
    <row r="2724" spans="1:12" x14ac:dyDescent="0.2">
      <c r="A2724" t="s">
        <v>1595</v>
      </c>
      <c r="B2724" t="str">
        <f t="shared" si="126"/>
        <v>standard_deviation_ht</v>
      </c>
      <c r="C2724">
        <f>VLOOKUP(B2724,GDD!$D$2:$E$31,2)</f>
        <v>15</v>
      </c>
      <c r="D2724" t="str">
        <f t="shared" si="128"/>
        <v>SbDIV19</v>
      </c>
      <c r="E2724" s="2">
        <v>20190905</v>
      </c>
      <c r="F2724" t="str">
        <f t="shared" si="127"/>
        <v>RS14</v>
      </c>
      <c r="G2724" t="s">
        <v>1139</v>
      </c>
      <c r="H2724" t="str">
        <f>VLOOKUP(E2724,GDD!$A$2:$B$57,2)</f>
        <v>900+</v>
      </c>
      <c r="I2724" cm="1">
        <f t="array" ref="I2724">IF(H2724="0-650",1,IF(H2724="650-900",2,IF(H2724="900+",3,NA)))</f>
        <v>3</v>
      </c>
      <c r="J2724">
        <v>7.5715397986496399E-3</v>
      </c>
      <c r="K2724">
        <v>2.1458038464492899E-3</v>
      </c>
      <c r="L2724">
        <v>0.87588534254216499</v>
      </c>
    </row>
    <row r="2725" spans="1:12" x14ac:dyDescent="0.2">
      <c r="A2725" t="s">
        <v>1596</v>
      </c>
      <c r="B2725" t="str">
        <f t="shared" si="126"/>
        <v>quadratic_mean_ht</v>
      </c>
      <c r="C2725">
        <f>VLOOKUP(B2725,GDD!$D$2:$E$31,2)</f>
        <v>16</v>
      </c>
      <c r="D2725" t="str">
        <f t="shared" si="128"/>
        <v>SbDIV19</v>
      </c>
      <c r="E2725" s="2">
        <v>20190905</v>
      </c>
      <c r="F2725" t="str">
        <f t="shared" si="127"/>
        <v>RS14</v>
      </c>
      <c r="G2725" t="s">
        <v>1139</v>
      </c>
      <c r="H2725" t="str">
        <f>VLOOKUP(E2725,GDD!$A$2:$B$57,2)</f>
        <v>900+</v>
      </c>
      <c r="I2725" cm="1">
        <f t="array" ref="I2725">IF(H2725="0-650",1,IF(H2725="650-900",2,IF(H2725="900+",3,NA)))</f>
        <v>3</v>
      </c>
      <c r="J2725">
        <v>5.9361439948272698E-2</v>
      </c>
      <c r="K2725">
        <v>8.1889114037628791E-3</v>
      </c>
      <c r="L2725">
        <v>0.93547556677073695</v>
      </c>
    </row>
    <row r="2726" spans="1:12" x14ac:dyDescent="0.2">
      <c r="A2726" t="s">
        <v>1597</v>
      </c>
      <c r="B2726" t="str">
        <f t="shared" si="126"/>
        <v>skewness_ht</v>
      </c>
      <c r="C2726">
        <f>VLOOKUP(B2726,GDD!$D$2:$E$31,2)</f>
        <v>17</v>
      </c>
      <c r="D2726" t="str">
        <f t="shared" si="128"/>
        <v>SbDIV19</v>
      </c>
      <c r="E2726" s="2">
        <v>20190905</v>
      </c>
      <c r="F2726" t="str">
        <f t="shared" si="127"/>
        <v>RS14</v>
      </c>
      <c r="G2726" t="s">
        <v>1139</v>
      </c>
      <c r="H2726" t="str">
        <f>VLOOKUP(E2726,GDD!$A$2:$B$57,2)</f>
        <v>900+</v>
      </c>
      <c r="I2726" cm="1">
        <f t="array" ref="I2726">IF(H2726="0-650",1,IF(H2726="650-900",2,IF(H2726="900+",3,NA)))</f>
        <v>3</v>
      </c>
      <c r="J2726">
        <v>0.193604979790195</v>
      </c>
      <c r="K2726">
        <v>0.147929796108657</v>
      </c>
      <c r="L2726">
        <v>0.72356791934065501</v>
      </c>
    </row>
    <row r="2727" spans="1:12" x14ac:dyDescent="0.2">
      <c r="A2727" t="s">
        <v>1598</v>
      </c>
      <c r="B2727" t="str">
        <f t="shared" si="126"/>
        <v>kurtosis_ht</v>
      </c>
      <c r="C2727">
        <f>VLOOKUP(B2727,GDD!$D$2:$E$31,2)</f>
        <v>18</v>
      </c>
      <c r="D2727" t="str">
        <f t="shared" si="128"/>
        <v>SbDIV19</v>
      </c>
      <c r="E2727" s="2">
        <v>20190905</v>
      </c>
      <c r="F2727" t="str">
        <f t="shared" si="127"/>
        <v>RS14</v>
      </c>
      <c r="G2727" t="s">
        <v>1139</v>
      </c>
      <c r="H2727" t="str">
        <f>VLOOKUP(E2727,GDD!$A$2:$B$57,2)</f>
        <v>900+</v>
      </c>
      <c r="I2727" cm="1">
        <f t="array" ref="I2727">IF(H2727="0-650",1,IF(H2727="650-900",2,IF(H2727="900+",3,NA)))</f>
        <v>3</v>
      </c>
      <c r="J2727">
        <v>1.95154129396488</v>
      </c>
      <c r="K2727">
        <v>1.7852060900509299</v>
      </c>
      <c r="L2727">
        <v>0.68616113015476099</v>
      </c>
    </row>
    <row r="2728" spans="1:12" x14ac:dyDescent="0.2">
      <c r="A2728" t="s">
        <v>1599</v>
      </c>
      <c r="B2728" t="str">
        <f t="shared" si="126"/>
        <v>variation_ht</v>
      </c>
      <c r="C2728">
        <f>VLOOKUP(B2728,GDD!$D$2:$E$31,2)</f>
        <v>19</v>
      </c>
      <c r="D2728" t="str">
        <f t="shared" si="128"/>
        <v>SbDIV19</v>
      </c>
      <c r="E2728" s="2">
        <v>20190905</v>
      </c>
      <c r="F2728" t="str">
        <f t="shared" si="127"/>
        <v>RS14</v>
      </c>
      <c r="G2728" t="s">
        <v>1139</v>
      </c>
      <c r="H2728" t="str">
        <f>VLOOKUP(E2728,GDD!$A$2:$B$57,2)</f>
        <v>900+</v>
      </c>
      <c r="I2728" cm="1">
        <f t="array" ref="I2728">IF(H2728="0-650",1,IF(H2728="650-900",2,IF(H2728="900+",3,NA)))</f>
        <v>3</v>
      </c>
      <c r="J2728">
        <v>3.5038473961494601E-3</v>
      </c>
      <c r="K2728">
        <v>1.84065138663168E-3</v>
      </c>
      <c r="L2728">
        <v>0.79197791887770197</v>
      </c>
    </row>
    <row r="2729" spans="1:12" x14ac:dyDescent="0.2">
      <c r="A2729" t="s">
        <v>1600</v>
      </c>
      <c r="B2729" t="str">
        <f t="shared" si="126"/>
        <v>plot_volume</v>
      </c>
      <c r="C2729">
        <f>VLOOKUP(B2729,GDD!$D$2:$E$31,2)</f>
        <v>20</v>
      </c>
      <c r="D2729" t="str">
        <f t="shared" si="128"/>
        <v>SbDIV19</v>
      </c>
      <c r="E2729" s="2">
        <v>20190905</v>
      </c>
      <c r="F2729" t="str">
        <f t="shared" si="127"/>
        <v>RS14</v>
      </c>
      <c r="G2729" t="s">
        <v>1139</v>
      </c>
      <c r="H2729" t="str">
        <f>VLOOKUP(E2729,GDD!$A$2:$B$57,2)</f>
        <v>900+</v>
      </c>
      <c r="I2729" cm="1">
        <f t="array" ref="I2729">IF(H2729="0-650",1,IF(H2729="650-900",2,IF(H2729="900+",3,NA)))</f>
        <v>3</v>
      </c>
      <c r="J2729" s="1">
        <v>2.4702103742172301E-5</v>
      </c>
      <c r="K2729" s="1">
        <v>5.35821644627852E-6</v>
      </c>
      <c r="L2729">
        <v>0.90215523598687497</v>
      </c>
    </row>
    <row r="2730" spans="1:12" x14ac:dyDescent="0.2">
      <c r="A2730" t="s">
        <v>1601</v>
      </c>
      <c r="B2730" t="str">
        <f t="shared" si="126"/>
        <v>NDVI</v>
      </c>
      <c r="C2730">
        <f>VLOOKUP(B2730,GDD!$D$2:$E$31,2)</f>
        <v>21</v>
      </c>
      <c r="D2730" t="str">
        <f t="shared" si="128"/>
        <v>SbDIV19</v>
      </c>
      <c r="E2730" s="2">
        <v>20190723</v>
      </c>
      <c r="F2730" t="str">
        <f t="shared" si="127"/>
        <v>RS14</v>
      </c>
      <c r="G2730" t="s">
        <v>1139</v>
      </c>
      <c r="H2730" t="str">
        <f>VLOOKUP(E2730,GDD!$A$2:$B$57,2)</f>
        <v>0-650</v>
      </c>
      <c r="I2730" cm="1">
        <f t="array" ref="I2730">IF(H2730="0-650",1,IF(H2730="650-900",2,IF(H2730="900+",3,NA)))</f>
        <v>1</v>
      </c>
      <c r="J2730" s="1">
        <v>6.5087691388632403E-5</v>
      </c>
      <c r="K2730" s="1">
        <v>7.2279037534324299E-5</v>
      </c>
      <c r="L2730">
        <v>0.64298612288591805</v>
      </c>
    </row>
    <row r="2731" spans="1:12" x14ac:dyDescent="0.2">
      <c r="A2731" t="s">
        <v>1602</v>
      </c>
      <c r="B2731" t="str">
        <f t="shared" si="126"/>
        <v>SR800680</v>
      </c>
      <c r="C2731">
        <f>VLOOKUP(B2731,GDD!$D$2:$E$31,2)</f>
        <v>22</v>
      </c>
      <c r="D2731" t="str">
        <f t="shared" si="128"/>
        <v>SbDIV19</v>
      </c>
      <c r="E2731" s="2">
        <v>20190723</v>
      </c>
      <c r="F2731" t="str">
        <f t="shared" si="127"/>
        <v>RS14</v>
      </c>
      <c r="G2731" t="s">
        <v>1139</v>
      </c>
      <c r="H2731" t="str">
        <f>VLOOKUP(E2731,GDD!$A$2:$B$57,2)</f>
        <v>0-650</v>
      </c>
      <c r="I2731" cm="1">
        <f t="array" ref="I2731">IF(H2731="0-650",1,IF(H2731="650-900",2,IF(H2731="900+",3,NA)))</f>
        <v>1</v>
      </c>
      <c r="J2731">
        <v>0.85739121355343095</v>
      </c>
      <c r="K2731">
        <v>1.6283303548399</v>
      </c>
      <c r="L2731">
        <v>0.51292987672055401</v>
      </c>
    </row>
    <row r="2732" spans="1:12" x14ac:dyDescent="0.2">
      <c r="A2732" t="s">
        <v>1603</v>
      </c>
      <c r="B2732" t="str">
        <f t="shared" si="126"/>
        <v>mRENDVI</v>
      </c>
      <c r="C2732">
        <f>VLOOKUP(B2732,GDD!$D$2:$E$31,2)</f>
        <v>23</v>
      </c>
      <c r="D2732" t="str">
        <f t="shared" si="128"/>
        <v>SbDIV19</v>
      </c>
      <c r="E2732" s="2">
        <v>20190723</v>
      </c>
      <c r="F2732" t="str">
        <f t="shared" si="127"/>
        <v>RS14</v>
      </c>
      <c r="G2732" t="s">
        <v>1139</v>
      </c>
      <c r="H2732" t="str">
        <f>VLOOKUP(E2732,GDD!$A$2:$B$57,2)</f>
        <v>0-650</v>
      </c>
      <c r="I2732" cm="1">
        <f t="array" ref="I2732">IF(H2732="0-650",1,IF(H2732="650-900",2,IF(H2732="900+",3,NA)))</f>
        <v>1</v>
      </c>
      <c r="J2732" s="1">
        <v>3.5843916673864503E-5</v>
      </c>
      <c r="K2732" s="1">
        <v>5.6623857538519303E-5</v>
      </c>
      <c r="L2732">
        <v>0.55870071427304402</v>
      </c>
    </row>
    <row r="2733" spans="1:12" x14ac:dyDescent="0.2">
      <c r="A2733" t="s">
        <v>1604</v>
      </c>
      <c r="B2733" t="str">
        <f t="shared" si="126"/>
        <v>GNDVI</v>
      </c>
      <c r="C2733">
        <f>VLOOKUP(B2733,GDD!$D$2:$E$31,2)</f>
        <v>24</v>
      </c>
      <c r="D2733" t="str">
        <f t="shared" si="128"/>
        <v>SbDIV19</v>
      </c>
      <c r="E2733" s="2">
        <v>20190723</v>
      </c>
      <c r="F2733" t="str">
        <f t="shared" si="127"/>
        <v>RS14</v>
      </c>
      <c r="G2733" t="s">
        <v>1139</v>
      </c>
      <c r="H2733" t="str">
        <f>VLOOKUP(E2733,GDD!$A$2:$B$57,2)</f>
        <v>0-650</v>
      </c>
      <c r="I2733" cm="1">
        <f t="array" ref="I2733">IF(H2733="0-650",1,IF(H2733="650-900",2,IF(H2733="900+",3,NA)))</f>
        <v>1</v>
      </c>
      <c r="J2733" s="1">
        <v>8.1753098224591101E-5</v>
      </c>
      <c r="K2733" s="1">
        <v>3.8713313128766202E-5</v>
      </c>
      <c r="L2733">
        <v>0.80855797143626396</v>
      </c>
    </row>
    <row r="2734" spans="1:12" x14ac:dyDescent="0.2">
      <c r="A2734" t="s">
        <v>1605</v>
      </c>
      <c r="B2734" t="str">
        <f t="shared" si="126"/>
        <v>PRI</v>
      </c>
      <c r="C2734">
        <f>VLOOKUP(B2734,GDD!$D$2:$E$31,2)</f>
        <v>25</v>
      </c>
      <c r="D2734" t="str">
        <f t="shared" si="128"/>
        <v>SbDIV19</v>
      </c>
      <c r="E2734" s="2">
        <v>20190723</v>
      </c>
      <c r="F2734" t="str">
        <f t="shared" si="127"/>
        <v>RS14</v>
      </c>
      <c r="G2734" t="s">
        <v>1139</v>
      </c>
      <c r="H2734" t="str">
        <f>VLOOKUP(E2734,GDD!$A$2:$B$57,2)</f>
        <v>0-650</v>
      </c>
      <c r="I2734" cm="1">
        <f t="array" ref="I2734">IF(H2734="0-650",1,IF(H2734="650-900",2,IF(H2734="900+",3,NA)))</f>
        <v>1</v>
      </c>
      <c r="J2734" s="1">
        <v>2.0239571464460499E-6</v>
      </c>
      <c r="K2734" s="1">
        <v>1.03429290003745E-5</v>
      </c>
      <c r="L2734">
        <v>0.281284022791499</v>
      </c>
    </row>
    <row r="2735" spans="1:12" x14ac:dyDescent="0.2">
      <c r="A2735" t="s">
        <v>1606</v>
      </c>
      <c r="B2735" t="str">
        <f t="shared" si="126"/>
        <v>OSAVI</v>
      </c>
      <c r="C2735">
        <f>VLOOKUP(B2735,GDD!$D$2:$E$31,2)</f>
        <v>26</v>
      </c>
      <c r="D2735" t="str">
        <f t="shared" si="128"/>
        <v>SbDIV19</v>
      </c>
      <c r="E2735" s="2">
        <v>20190723</v>
      </c>
      <c r="F2735" t="str">
        <f t="shared" si="127"/>
        <v>RS14</v>
      </c>
      <c r="G2735" t="s">
        <v>1139</v>
      </c>
      <c r="H2735" t="str">
        <f>VLOOKUP(E2735,GDD!$A$2:$B$57,2)</f>
        <v>0-650</v>
      </c>
      <c r="I2735" cm="1">
        <f t="array" ref="I2735">IF(H2735="0-650",1,IF(H2735="650-900",2,IF(H2735="900+",3,NA)))</f>
        <v>1</v>
      </c>
      <c r="J2735" s="1">
        <v>8.8679767243895298E-5</v>
      </c>
      <c r="K2735">
        <v>1.5947134398059599E-4</v>
      </c>
      <c r="L2735">
        <v>0.52655366780583501</v>
      </c>
    </row>
    <row r="2736" spans="1:12" x14ac:dyDescent="0.2">
      <c r="A2736" t="s">
        <v>1607</v>
      </c>
      <c r="B2736" t="str">
        <f t="shared" si="126"/>
        <v>PSRI</v>
      </c>
      <c r="C2736">
        <f>VLOOKUP(B2736,GDD!$D$2:$E$31,2)</f>
        <v>27</v>
      </c>
      <c r="D2736" t="str">
        <f t="shared" si="128"/>
        <v>SbDIV19</v>
      </c>
      <c r="E2736" s="2">
        <v>20190723</v>
      </c>
      <c r="F2736" t="str">
        <f t="shared" si="127"/>
        <v>RS14</v>
      </c>
      <c r="G2736" t="s">
        <v>1139</v>
      </c>
      <c r="H2736" t="str">
        <f>VLOOKUP(E2736,GDD!$A$2:$B$57,2)</f>
        <v>0-650</v>
      </c>
      <c r="I2736" cm="1">
        <f t="array" ref="I2736">IF(H2736="0-650",1,IF(H2736="650-900",2,IF(H2736="900+",3,NA)))</f>
        <v>1</v>
      </c>
      <c r="J2736" s="1">
        <v>4.2457684444381604E-6</v>
      </c>
      <c r="K2736" s="1">
        <v>4.0199843363348198E-6</v>
      </c>
      <c r="L2736">
        <v>0.67869739706516197</v>
      </c>
    </row>
    <row r="2737" spans="1:12" x14ac:dyDescent="0.2">
      <c r="A2737" t="s">
        <v>1608</v>
      </c>
      <c r="B2737" t="str">
        <f t="shared" si="126"/>
        <v>Carte1</v>
      </c>
      <c r="C2737">
        <f>VLOOKUP(B2737,GDD!$D$2:$E$31,2)</f>
        <v>28</v>
      </c>
      <c r="D2737" t="str">
        <f t="shared" si="128"/>
        <v>SbDIV19</v>
      </c>
      <c r="E2737" s="2">
        <v>20190723</v>
      </c>
      <c r="F2737" t="str">
        <f t="shared" si="127"/>
        <v>RS14</v>
      </c>
      <c r="G2737" t="s">
        <v>1139</v>
      </c>
      <c r="H2737" t="str">
        <f>VLOOKUP(E2737,GDD!$A$2:$B$57,2)</f>
        <v>0-650</v>
      </c>
      <c r="I2737" cm="1">
        <f t="array" ref="I2737">IF(H2737="0-650",1,IF(H2737="650-900",2,IF(H2737="900+",3,NA)))</f>
        <v>1</v>
      </c>
      <c r="J2737">
        <v>3.9274893546122798E-2</v>
      </c>
      <c r="K2737">
        <v>3.25375281212094E-2</v>
      </c>
      <c r="L2737">
        <v>0.70709951844017205</v>
      </c>
    </row>
    <row r="2738" spans="1:12" x14ac:dyDescent="0.2">
      <c r="A2738" t="s">
        <v>1609</v>
      </c>
      <c r="B2738" t="str">
        <f t="shared" si="126"/>
        <v>VOG1</v>
      </c>
      <c r="C2738">
        <f>VLOOKUP(B2738,GDD!$D$2:$E$31,2)</f>
        <v>29</v>
      </c>
      <c r="D2738" t="str">
        <f t="shared" si="128"/>
        <v>SbDIV19</v>
      </c>
      <c r="E2738" s="2">
        <v>20190723</v>
      </c>
      <c r="F2738" t="str">
        <f t="shared" si="127"/>
        <v>RS14</v>
      </c>
      <c r="G2738" t="s">
        <v>1139</v>
      </c>
      <c r="H2738" t="str">
        <f>VLOOKUP(E2738,GDD!$A$2:$B$57,2)</f>
        <v>0-650</v>
      </c>
      <c r="I2738" cm="1">
        <f t="array" ref="I2738">IF(H2738="0-650",1,IF(H2738="650-900",2,IF(H2738="900+",3,NA)))</f>
        <v>1</v>
      </c>
      <c r="J2738">
        <v>1.8053566591748E-3</v>
      </c>
      <c r="K2738">
        <v>1.4199745681868099E-3</v>
      </c>
      <c r="L2738">
        <v>0.71773749431224398</v>
      </c>
    </row>
    <row r="2739" spans="1:12" x14ac:dyDescent="0.2">
      <c r="A2739" t="s">
        <v>1610</v>
      </c>
      <c r="B2739" t="str">
        <f t="shared" si="126"/>
        <v>SR700670</v>
      </c>
      <c r="C2739">
        <f>VLOOKUP(B2739,GDD!$D$2:$E$31,2)</f>
        <v>30</v>
      </c>
      <c r="D2739" t="str">
        <f t="shared" si="128"/>
        <v>SbDIV19</v>
      </c>
      <c r="E2739" s="2">
        <v>20190723</v>
      </c>
      <c r="F2739" t="str">
        <f t="shared" si="127"/>
        <v>RS14</v>
      </c>
      <c r="G2739" t="s">
        <v>1139</v>
      </c>
      <c r="H2739" t="str">
        <f>VLOOKUP(E2739,GDD!$A$2:$B$57,2)</f>
        <v>0-650</v>
      </c>
      <c r="I2739" cm="1">
        <f t="array" ref="I2739">IF(H2739="0-650",1,IF(H2739="650-900",2,IF(H2739="900+",3,NA)))</f>
        <v>1</v>
      </c>
      <c r="J2739">
        <v>2.5118070694674002E-3</v>
      </c>
      <c r="K2739">
        <v>2.35865437108583E-3</v>
      </c>
      <c r="L2739">
        <v>0.68049734740964696</v>
      </c>
    </row>
    <row r="2740" spans="1:12" x14ac:dyDescent="0.2">
      <c r="A2740" t="s">
        <v>1611</v>
      </c>
      <c r="B2740" t="str">
        <f t="shared" si="126"/>
        <v>NDVI</v>
      </c>
      <c r="C2740">
        <f>VLOOKUP(B2740,GDD!$D$2:$E$31,2)</f>
        <v>21</v>
      </c>
      <c r="D2740" t="str">
        <f t="shared" si="128"/>
        <v>SbDIV19</v>
      </c>
      <c r="E2740" s="2">
        <v>20190802</v>
      </c>
      <c r="F2740" t="str">
        <f t="shared" si="127"/>
        <v>RS14</v>
      </c>
      <c r="G2740" t="s">
        <v>1139</v>
      </c>
      <c r="H2740" t="str">
        <f>VLOOKUP(E2740,GDD!$A$2:$B$57,2)</f>
        <v>650-900</v>
      </c>
      <c r="I2740" cm="1">
        <f t="array" ref="I2740">IF(H2740="0-650",1,IF(H2740="650-900",2,IF(H2740="900+",3,NA)))</f>
        <v>2</v>
      </c>
      <c r="J2740" s="1">
        <v>8.6067464775665194E-5</v>
      </c>
      <c r="K2740" s="1">
        <v>3.3706320048132499E-5</v>
      </c>
      <c r="L2740">
        <v>0.836250896680233</v>
      </c>
    </row>
    <row r="2741" spans="1:12" x14ac:dyDescent="0.2">
      <c r="A2741" t="s">
        <v>1612</v>
      </c>
      <c r="B2741" t="str">
        <f t="shared" si="126"/>
        <v>SR800680</v>
      </c>
      <c r="C2741">
        <f>VLOOKUP(B2741,GDD!$D$2:$E$31,2)</f>
        <v>22</v>
      </c>
      <c r="D2741" t="str">
        <f t="shared" si="128"/>
        <v>SbDIV19</v>
      </c>
      <c r="E2741" s="2">
        <v>20190802</v>
      </c>
      <c r="F2741" t="str">
        <f t="shared" si="127"/>
        <v>RS14</v>
      </c>
      <c r="G2741" t="s">
        <v>1139</v>
      </c>
      <c r="H2741" t="str">
        <f>VLOOKUP(E2741,GDD!$A$2:$B$57,2)</f>
        <v>650-900</v>
      </c>
      <c r="I2741" cm="1">
        <f t="array" ref="I2741">IF(H2741="0-650",1,IF(H2741="650-900",2,IF(H2741="900+",3,NA)))</f>
        <v>2</v>
      </c>
      <c r="J2741">
        <v>0.75085783155557095</v>
      </c>
      <c r="K2741">
        <v>0.42233105948960997</v>
      </c>
      <c r="L2741">
        <v>0.78049854271795405</v>
      </c>
    </row>
    <row r="2742" spans="1:12" x14ac:dyDescent="0.2">
      <c r="A2742" t="s">
        <v>1613</v>
      </c>
      <c r="B2742" t="str">
        <f t="shared" si="126"/>
        <v>mRENDVI</v>
      </c>
      <c r="C2742">
        <f>VLOOKUP(B2742,GDD!$D$2:$E$31,2)</f>
        <v>23</v>
      </c>
      <c r="D2742" t="str">
        <f t="shared" si="128"/>
        <v>SbDIV19</v>
      </c>
      <c r="E2742" s="2">
        <v>20190802</v>
      </c>
      <c r="F2742" t="str">
        <f t="shared" si="127"/>
        <v>RS14</v>
      </c>
      <c r="G2742" t="s">
        <v>1139</v>
      </c>
      <c r="H2742" t="str">
        <f>VLOOKUP(E2742,GDD!$A$2:$B$57,2)</f>
        <v>650-900</v>
      </c>
      <c r="I2742" cm="1">
        <f t="array" ref="I2742">IF(H2742="0-650",1,IF(H2742="650-900",2,IF(H2742="900+",3,NA)))</f>
        <v>2</v>
      </c>
      <c r="J2742" s="1">
        <v>5.0049665809322797E-5</v>
      </c>
      <c r="K2742" s="1">
        <v>1.9375788747059799E-5</v>
      </c>
      <c r="L2742">
        <v>0.83782574407331201</v>
      </c>
    </row>
    <row r="2743" spans="1:12" x14ac:dyDescent="0.2">
      <c r="A2743" t="s">
        <v>1614</v>
      </c>
      <c r="B2743" t="str">
        <f t="shared" si="126"/>
        <v>GNDVI</v>
      </c>
      <c r="C2743">
        <f>VLOOKUP(B2743,GDD!$D$2:$E$31,2)</f>
        <v>24</v>
      </c>
      <c r="D2743" t="str">
        <f t="shared" si="128"/>
        <v>SbDIV19</v>
      </c>
      <c r="E2743" s="2">
        <v>20190802</v>
      </c>
      <c r="F2743" t="str">
        <f t="shared" si="127"/>
        <v>RS14</v>
      </c>
      <c r="G2743" t="s">
        <v>1139</v>
      </c>
      <c r="H2743" t="str">
        <f>VLOOKUP(E2743,GDD!$A$2:$B$57,2)</f>
        <v>650-900</v>
      </c>
      <c r="I2743" cm="1">
        <f t="array" ref="I2743">IF(H2743="0-650",1,IF(H2743="650-900",2,IF(H2743="900+",3,NA)))</f>
        <v>2</v>
      </c>
      <c r="J2743">
        <v>1.3183833677369301E-4</v>
      </c>
      <c r="K2743" s="1">
        <v>2.5464894944505698E-5</v>
      </c>
      <c r="L2743">
        <v>0.91192931864717397</v>
      </c>
    </row>
    <row r="2744" spans="1:12" x14ac:dyDescent="0.2">
      <c r="A2744" t="s">
        <v>1615</v>
      </c>
      <c r="B2744" t="str">
        <f t="shared" si="126"/>
        <v>PRI</v>
      </c>
      <c r="C2744">
        <f>VLOOKUP(B2744,GDD!$D$2:$E$31,2)</f>
        <v>25</v>
      </c>
      <c r="D2744" t="str">
        <f t="shared" si="128"/>
        <v>SbDIV19</v>
      </c>
      <c r="E2744" s="2">
        <v>20190802</v>
      </c>
      <c r="F2744" t="str">
        <f t="shared" si="127"/>
        <v>RS14</v>
      </c>
      <c r="G2744" t="s">
        <v>1139</v>
      </c>
      <c r="H2744" t="str">
        <f>VLOOKUP(E2744,GDD!$A$2:$B$57,2)</f>
        <v>650-900</v>
      </c>
      <c r="I2744" cm="1">
        <f t="array" ref="I2744">IF(H2744="0-650",1,IF(H2744="650-900",2,IF(H2744="900+",3,NA)))</f>
        <v>2</v>
      </c>
      <c r="J2744" s="1">
        <v>6.1735418794894701E-6</v>
      </c>
      <c r="K2744" s="1">
        <v>3.37811821594624E-6</v>
      </c>
      <c r="L2744">
        <v>0.78517807139565798</v>
      </c>
    </row>
    <row r="2745" spans="1:12" x14ac:dyDescent="0.2">
      <c r="A2745" t="s">
        <v>1616</v>
      </c>
      <c r="B2745" t="str">
        <f t="shared" si="126"/>
        <v>OSAVI</v>
      </c>
      <c r="C2745">
        <f>VLOOKUP(B2745,GDD!$D$2:$E$31,2)</f>
        <v>26</v>
      </c>
      <c r="D2745" t="str">
        <f t="shared" si="128"/>
        <v>SbDIV19</v>
      </c>
      <c r="E2745" s="2">
        <v>20190802</v>
      </c>
      <c r="F2745" t="str">
        <f t="shared" si="127"/>
        <v>RS14</v>
      </c>
      <c r="G2745" t="s">
        <v>1139</v>
      </c>
      <c r="H2745" t="str">
        <f>VLOOKUP(E2745,GDD!$A$2:$B$57,2)</f>
        <v>650-900</v>
      </c>
      <c r="I2745" cm="1">
        <f t="array" ref="I2745">IF(H2745="0-650",1,IF(H2745="650-900",2,IF(H2745="900+",3,NA)))</f>
        <v>2</v>
      </c>
      <c r="J2745" s="1">
        <v>7.7864936054478895E-5</v>
      </c>
      <c r="K2745" s="1">
        <v>7.1904821332880595E-5</v>
      </c>
      <c r="L2745">
        <v>0.68412186980078005</v>
      </c>
    </row>
    <row r="2746" spans="1:12" x14ac:dyDescent="0.2">
      <c r="A2746" t="s">
        <v>1617</v>
      </c>
      <c r="B2746" t="str">
        <f t="shared" si="126"/>
        <v>PSRI</v>
      </c>
      <c r="C2746">
        <f>VLOOKUP(B2746,GDD!$D$2:$E$31,2)</f>
        <v>27</v>
      </c>
      <c r="D2746" t="str">
        <f t="shared" si="128"/>
        <v>SbDIV19</v>
      </c>
      <c r="E2746" s="2">
        <v>20190802</v>
      </c>
      <c r="F2746" t="str">
        <f t="shared" si="127"/>
        <v>RS14</v>
      </c>
      <c r="G2746" t="s">
        <v>1139</v>
      </c>
      <c r="H2746" t="str">
        <f>VLOOKUP(E2746,GDD!$A$2:$B$57,2)</f>
        <v>650-900</v>
      </c>
      <c r="I2746" cm="1">
        <f t="array" ref="I2746">IF(H2746="0-650",1,IF(H2746="650-900",2,IF(H2746="900+",3,NA)))</f>
        <v>2</v>
      </c>
      <c r="J2746" s="1">
        <v>1.9913166500333002E-6</v>
      </c>
      <c r="K2746" s="1">
        <v>7.0910696150865204E-7</v>
      </c>
      <c r="L2746">
        <v>0.84886056730033699</v>
      </c>
    </row>
    <row r="2747" spans="1:12" x14ac:dyDescent="0.2">
      <c r="A2747" t="s">
        <v>1618</v>
      </c>
      <c r="B2747" t="str">
        <f t="shared" si="126"/>
        <v>Carte1</v>
      </c>
      <c r="C2747">
        <f>VLOOKUP(B2747,GDD!$D$2:$E$31,2)</f>
        <v>28</v>
      </c>
      <c r="D2747" t="str">
        <f t="shared" si="128"/>
        <v>SbDIV19</v>
      </c>
      <c r="E2747" s="2">
        <v>20190802</v>
      </c>
      <c r="F2747" t="str">
        <f t="shared" si="127"/>
        <v>RS14</v>
      </c>
      <c r="G2747" t="s">
        <v>1139</v>
      </c>
      <c r="H2747" t="str">
        <f>VLOOKUP(E2747,GDD!$A$2:$B$57,2)</f>
        <v>650-900</v>
      </c>
      <c r="I2747" cm="1">
        <f t="array" ref="I2747">IF(H2747="0-650",1,IF(H2747="650-900",2,IF(H2747="900+",3,NA)))</f>
        <v>2</v>
      </c>
      <c r="J2747">
        <v>4.3860113112710796E-3</v>
      </c>
      <c r="K2747">
        <v>2.2373783221658699E-3</v>
      </c>
      <c r="L2747">
        <v>0.79677565260793604</v>
      </c>
    </row>
    <row r="2748" spans="1:12" x14ac:dyDescent="0.2">
      <c r="A2748" t="s">
        <v>1619</v>
      </c>
      <c r="B2748" t="str">
        <f t="shared" si="126"/>
        <v>VOG1</v>
      </c>
      <c r="C2748">
        <f>VLOOKUP(B2748,GDD!$D$2:$E$31,2)</f>
        <v>29</v>
      </c>
      <c r="D2748" t="str">
        <f t="shared" si="128"/>
        <v>SbDIV19</v>
      </c>
      <c r="E2748" s="2">
        <v>20190802</v>
      </c>
      <c r="F2748" t="str">
        <f t="shared" si="127"/>
        <v>RS14</v>
      </c>
      <c r="G2748" t="s">
        <v>1139</v>
      </c>
      <c r="H2748" t="str">
        <f>VLOOKUP(E2748,GDD!$A$2:$B$57,2)</f>
        <v>650-900</v>
      </c>
      <c r="I2748" cm="1">
        <f t="array" ref="I2748">IF(H2748="0-650",1,IF(H2748="650-900",2,IF(H2748="900+",3,NA)))</f>
        <v>2</v>
      </c>
      <c r="J2748">
        <v>2.5914848181663899E-3</v>
      </c>
      <c r="K2748">
        <v>6.7855541951968403E-4</v>
      </c>
      <c r="L2748">
        <v>0.88423568729060098</v>
      </c>
    </row>
    <row r="2749" spans="1:12" x14ac:dyDescent="0.2">
      <c r="A2749" t="s">
        <v>1620</v>
      </c>
      <c r="B2749" t="str">
        <f t="shared" si="126"/>
        <v>SR700670</v>
      </c>
      <c r="C2749">
        <f>VLOOKUP(B2749,GDD!$D$2:$E$31,2)</f>
        <v>30</v>
      </c>
      <c r="D2749" t="str">
        <f t="shared" si="128"/>
        <v>SbDIV19</v>
      </c>
      <c r="E2749" s="2">
        <v>20190802</v>
      </c>
      <c r="F2749" t="str">
        <f t="shared" si="127"/>
        <v>RS14</v>
      </c>
      <c r="G2749" t="s">
        <v>1139</v>
      </c>
      <c r="H2749" t="str">
        <f>VLOOKUP(E2749,GDD!$A$2:$B$57,2)</f>
        <v>650-900</v>
      </c>
      <c r="I2749" cm="1">
        <f t="array" ref="I2749">IF(H2749="0-650",1,IF(H2749="650-900",2,IF(H2749="900+",3,NA)))</f>
        <v>2</v>
      </c>
      <c r="J2749">
        <v>1.0855204481413101E-3</v>
      </c>
      <c r="K2749">
        <v>3.1917066392382702E-4</v>
      </c>
      <c r="L2749">
        <v>0.87182990030880503</v>
      </c>
    </row>
    <row r="2750" spans="1:12" x14ac:dyDescent="0.2">
      <c r="A2750" t="s">
        <v>1621</v>
      </c>
      <c r="B2750" t="str">
        <f t="shared" si="126"/>
        <v>NDVI</v>
      </c>
      <c r="C2750">
        <f>VLOOKUP(B2750,GDD!$D$2:$E$31,2)</f>
        <v>21</v>
      </c>
      <c r="D2750" t="str">
        <f t="shared" si="128"/>
        <v>SbDIV19</v>
      </c>
      <c r="E2750" s="2">
        <v>20190810</v>
      </c>
      <c r="F2750" t="str">
        <f t="shared" si="127"/>
        <v>RS14</v>
      </c>
      <c r="G2750" t="s">
        <v>1139</v>
      </c>
      <c r="H2750" t="str">
        <f>VLOOKUP(E2750,GDD!$A$2:$B$57,2)</f>
        <v>650-900</v>
      </c>
      <c r="I2750" cm="1">
        <f t="array" ref="I2750">IF(H2750="0-650",1,IF(H2750="650-900",2,IF(H2750="900+",3,NA)))</f>
        <v>2</v>
      </c>
      <c r="J2750" s="1">
        <v>9.0085596317373602E-5</v>
      </c>
      <c r="K2750" s="1">
        <v>4.0002725724278003E-5</v>
      </c>
      <c r="L2750">
        <v>0.81831305895620299</v>
      </c>
    </row>
    <row r="2751" spans="1:12" x14ac:dyDescent="0.2">
      <c r="A2751" t="s">
        <v>1622</v>
      </c>
      <c r="B2751" t="str">
        <f t="shared" si="126"/>
        <v>SR800680</v>
      </c>
      <c r="C2751">
        <f>VLOOKUP(B2751,GDD!$D$2:$E$31,2)</f>
        <v>22</v>
      </c>
      <c r="D2751" t="str">
        <f t="shared" si="128"/>
        <v>SbDIV19</v>
      </c>
      <c r="E2751" s="2">
        <v>20190810</v>
      </c>
      <c r="F2751" t="str">
        <f t="shared" si="127"/>
        <v>RS14</v>
      </c>
      <c r="G2751" t="s">
        <v>1139</v>
      </c>
      <c r="H2751" t="str">
        <f>VLOOKUP(E2751,GDD!$A$2:$B$57,2)</f>
        <v>650-900</v>
      </c>
      <c r="I2751" cm="1">
        <f t="array" ref="I2751">IF(H2751="0-650",1,IF(H2751="650-900",2,IF(H2751="900+",3,NA)))</f>
        <v>2</v>
      </c>
      <c r="J2751">
        <v>0.85247896422050495</v>
      </c>
      <c r="K2751">
        <v>0.31402175036755697</v>
      </c>
      <c r="L2751">
        <v>0.84446512579419997</v>
      </c>
    </row>
    <row r="2752" spans="1:12" x14ac:dyDescent="0.2">
      <c r="A2752" t="s">
        <v>1623</v>
      </c>
      <c r="B2752" t="str">
        <f t="shared" si="126"/>
        <v>mRENDVI</v>
      </c>
      <c r="C2752">
        <f>VLOOKUP(B2752,GDD!$D$2:$E$31,2)</f>
        <v>23</v>
      </c>
      <c r="D2752" t="str">
        <f t="shared" si="128"/>
        <v>SbDIV19</v>
      </c>
      <c r="E2752" s="2">
        <v>20190810</v>
      </c>
      <c r="F2752" t="str">
        <f t="shared" si="127"/>
        <v>RS14</v>
      </c>
      <c r="G2752" t="s">
        <v>1139</v>
      </c>
      <c r="H2752" t="str">
        <f>VLOOKUP(E2752,GDD!$A$2:$B$57,2)</f>
        <v>650-900</v>
      </c>
      <c r="I2752" cm="1">
        <f t="array" ref="I2752">IF(H2752="0-650",1,IF(H2752="650-900",2,IF(H2752="900+",3,NA)))</f>
        <v>2</v>
      </c>
      <c r="J2752" s="1">
        <v>6.4897392688702504E-5</v>
      </c>
      <c r="K2752" s="1">
        <v>2.90934102465808E-5</v>
      </c>
      <c r="L2752">
        <v>0.81689382189579796</v>
      </c>
    </row>
    <row r="2753" spans="1:12" x14ac:dyDescent="0.2">
      <c r="A2753" t="s">
        <v>1624</v>
      </c>
      <c r="B2753" t="str">
        <f t="shared" si="126"/>
        <v>GNDVI</v>
      </c>
      <c r="C2753">
        <f>VLOOKUP(B2753,GDD!$D$2:$E$31,2)</f>
        <v>24</v>
      </c>
      <c r="D2753" t="str">
        <f t="shared" si="128"/>
        <v>SbDIV19</v>
      </c>
      <c r="E2753" s="2">
        <v>20190810</v>
      </c>
      <c r="F2753" t="str">
        <f t="shared" si="127"/>
        <v>RS14</v>
      </c>
      <c r="G2753" t="s">
        <v>1139</v>
      </c>
      <c r="H2753" t="str">
        <f>VLOOKUP(E2753,GDD!$A$2:$B$57,2)</f>
        <v>650-900</v>
      </c>
      <c r="I2753" cm="1">
        <f t="array" ref="I2753">IF(H2753="0-650",1,IF(H2753="650-900",2,IF(H2753="900+",3,NA)))</f>
        <v>2</v>
      </c>
      <c r="J2753" s="1">
        <v>8.6804078130879497E-5</v>
      </c>
      <c r="K2753" s="1">
        <v>2.9454954784411601E-5</v>
      </c>
      <c r="L2753">
        <v>0.85494679642865101</v>
      </c>
    </row>
    <row r="2754" spans="1:12" x14ac:dyDescent="0.2">
      <c r="A2754" t="s">
        <v>1625</v>
      </c>
      <c r="B2754" t="str">
        <f t="shared" ref="B2754:B2817" si="129">LEFT(A2754, FIND("_RS",A2754)-10)</f>
        <v>PRI</v>
      </c>
      <c r="C2754">
        <f>VLOOKUP(B2754,GDD!$D$2:$E$31,2)</f>
        <v>25</v>
      </c>
      <c r="D2754" t="str">
        <f t="shared" si="128"/>
        <v>SbDIV19</v>
      </c>
      <c r="E2754" s="2">
        <v>20190810</v>
      </c>
      <c r="F2754" t="str">
        <f t="shared" ref="F2754:F2817" si="130">RIGHT(A2754,LEN(A2754)-FIND("_RS",A2754))</f>
        <v>RS14</v>
      </c>
      <c r="G2754" t="s">
        <v>1139</v>
      </c>
      <c r="H2754" t="str">
        <f>VLOOKUP(E2754,GDD!$A$2:$B$57,2)</f>
        <v>650-900</v>
      </c>
      <c r="I2754" cm="1">
        <f t="array" ref="I2754">IF(H2754="0-650",1,IF(H2754="650-900",2,IF(H2754="900+",3,NA)))</f>
        <v>2</v>
      </c>
      <c r="J2754" s="1">
        <v>5.6661144622224004E-6</v>
      </c>
      <c r="K2754" s="1">
        <v>3.6878911780029399E-6</v>
      </c>
      <c r="L2754">
        <v>0.75446992748067698</v>
      </c>
    </row>
    <row r="2755" spans="1:12" x14ac:dyDescent="0.2">
      <c r="A2755" t="s">
        <v>1626</v>
      </c>
      <c r="B2755" t="str">
        <f t="shared" si="129"/>
        <v>OSAVI</v>
      </c>
      <c r="C2755">
        <f>VLOOKUP(B2755,GDD!$D$2:$E$31,2)</f>
        <v>26</v>
      </c>
      <c r="D2755" t="str">
        <f t="shared" ref="D2755:D2818" si="131">"SbDIV"&amp;MID(E2755,3,2)</f>
        <v>SbDIV19</v>
      </c>
      <c r="E2755" s="2">
        <v>20190810</v>
      </c>
      <c r="F2755" t="str">
        <f t="shared" si="130"/>
        <v>RS14</v>
      </c>
      <c r="G2755" t="s">
        <v>1139</v>
      </c>
      <c r="H2755" t="str">
        <f>VLOOKUP(E2755,GDD!$A$2:$B$57,2)</f>
        <v>650-900</v>
      </c>
      <c r="I2755" cm="1">
        <f t="array" ref="I2755">IF(H2755="0-650",1,IF(H2755="650-900",2,IF(H2755="900+",3,NA)))</f>
        <v>2</v>
      </c>
      <c r="J2755">
        <v>1.49636513602738E-4</v>
      </c>
      <c r="K2755" s="1">
        <v>9.2540085564932003E-5</v>
      </c>
      <c r="L2755">
        <v>0.76381575156940196</v>
      </c>
    </row>
    <row r="2756" spans="1:12" x14ac:dyDescent="0.2">
      <c r="A2756" t="s">
        <v>1627</v>
      </c>
      <c r="B2756" t="str">
        <f t="shared" si="129"/>
        <v>PSRI</v>
      </c>
      <c r="C2756">
        <f>VLOOKUP(B2756,GDD!$D$2:$E$31,2)</f>
        <v>27</v>
      </c>
      <c r="D2756" t="str">
        <f t="shared" si="131"/>
        <v>SbDIV19</v>
      </c>
      <c r="E2756" s="2">
        <v>20190810</v>
      </c>
      <c r="F2756" t="str">
        <f t="shared" si="130"/>
        <v>RS14</v>
      </c>
      <c r="G2756" t="s">
        <v>1139</v>
      </c>
      <c r="H2756" t="str">
        <f>VLOOKUP(E2756,GDD!$A$2:$B$57,2)</f>
        <v>650-900</v>
      </c>
      <c r="I2756" cm="1">
        <f t="array" ref="I2756">IF(H2756="0-650",1,IF(H2756="650-900",2,IF(H2756="900+",3,NA)))</f>
        <v>2</v>
      </c>
      <c r="J2756" s="1">
        <v>4.1529241805351797E-6</v>
      </c>
      <c r="K2756" s="1">
        <v>1.14377807560423E-6</v>
      </c>
      <c r="L2756">
        <v>0.878960498251533</v>
      </c>
    </row>
    <row r="2757" spans="1:12" x14ac:dyDescent="0.2">
      <c r="A2757" t="s">
        <v>1628</v>
      </c>
      <c r="B2757" t="str">
        <f t="shared" si="129"/>
        <v>Carte1</v>
      </c>
      <c r="C2757">
        <f>VLOOKUP(B2757,GDD!$D$2:$E$31,2)</f>
        <v>28</v>
      </c>
      <c r="D2757" t="str">
        <f t="shared" si="131"/>
        <v>SbDIV19</v>
      </c>
      <c r="E2757" s="2">
        <v>20190810</v>
      </c>
      <c r="F2757" t="str">
        <f t="shared" si="130"/>
        <v>RS14</v>
      </c>
      <c r="G2757" t="s">
        <v>1139</v>
      </c>
      <c r="H2757" t="str">
        <f>VLOOKUP(E2757,GDD!$A$2:$B$57,2)</f>
        <v>650-900</v>
      </c>
      <c r="I2757" cm="1">
        <f t="array" ref="I2757">IF(H2757="0-650",1,IF(H2757="650-900",2,IF(H2757="900+",3,NA)))</f>
        <v>2</v>
      </c>
      <c r="J2757">
        <v>6.0579658324288301E-3</v>
      </c>
      <c r="K2757">
        <v>3.9648067908748998E-3</v>
      </c>
      <c r="L2757">
        <v>0.75344373631911798</v>
      </c>
    </row>
    <row r="2758" spans="1:12" x14ac:dyDescent="0.2">
      <c r="A2758" t="s">
        <v>1629</v>
      </c>
      <c r="B2758" t="str">
        <f t="shared" si="129"/>
        <v>VOG1</v>
      </c>
      <c r="C2758">
        <f>VLOOKUP(B2758,GDD!$D$2:$E$31,2)</f>
        <v>29</v>
      </c>
      <c r="D2758" t="str">
        <f t="shared" si="131"/>
        <v>SbDIV19</v>
      </c>
      <c r="E2758" s="2">
        <v>20190810</v>
      </c>
      <c r="F2758" t="str">
        <f t="shared" si="130"/>
        <v>RS14</v>
      </c>
      <c r="G2758" t="s">
        <v>1139</v>
      </c>
      <c r="H2758" t="str">
        <f>VLOOKUP(E2758,GDD!$A$2:$B$57,2)</f>
        <v>650-900</v>
      </c>
      <c r="I2758" cm="1">
        <f t="array" ref="I2758">IF(H2758="0-650",1,IF(H2758="650-900",2,IF(H2758="900+",3,NA)))</f>
        <v>2</v>
      </c>
      <c r="J2758">
        <v>1.8909656047929101E-3</v>
      </c>
      <c r="K2758">
        <v>7.8331665051645802E-4</v>
      </c>
      <c r="L2758">
        <v>0.82841749790581798</v>
      </c>
    </row>
    <row r="2759" spans="1:12" x14ac:dyDescent="0.2">
      <c r="A2759" t="s">
        <v>1630</v>
      </c>
      <c r="B2759" t="str">
        <f t="shared" si="129"/>
        <v>SR700670</v>
      </c>
      <c r="C2759">
        <f>VLOOKUP(B2759,GDD!$D$2:$E$31,2)</f>
        <v>30</v>
      </c>
      <c r="D2759" t="str">
        <f t="shared" si="131"/>
        <v>SbDIV19</v>
      </c>
      <c r="E2759" s="2">
        <v>20190810</v>
      </c>
      <c r="F2759" t="str">
        <f t="shared" si="130"/>
        <v>RS14</v>
      </c>
      <c r="G2759" t="s">
        <v>1139</v>
      </c>
      <c r="H2759" t="str">
        <f>VLOOKUP(E2759,GDD!$A$2:$B$57,2)</f>
        <v>650-900</v>
      </c>
      <c r="I2759" cm="1">
        <f t="array" ref="I2759">IF(H2759="0-650",1,IF(H2759="650-900",2,IF(H2759="900+",3,NA)))</f>
        <v>2</v>
      </c>
      <c r="J2759">
        <v>1.1095509102149899E-3</v>
      </c>
      <c r="K2759">
        <v>3.0653826526921699E-4</v>
      </c>
      <c r="L2759">
        <v>0.87862947416581205</v>
      </c>
    </row>
    <row r="2760" spans="1:12" x14ac:dyDescent="0.2">
      <c r="A2760" t="s">
        <v>1631</v>
      </c>
      <c r="B2760" t="str">
        <f t="shared" si="129"/>
        <v>NDVI</v>
      </c>
      <c r="C2760">
        <f>VLOOKUP(B2760,GDD!$D$2:$E$31,2)</f>
        <v>21</v>
      </c>
      <c r="D2760" t="str">
        <f t="shared" si="131"/>
        <v>SbDIV19</v>
      </c>
      <c r="E2760" s="2">
        <v>20190824</v>
      </c>
      <c r="F2760" t="str">
        <f t="shared" si="130"/>
        <v>RS14</v>
      </c>
      <c r="G2760" t="s">
        <v>1139</v>
      </c>
      <c r="H2760" t="str">
        <f>VLOOKUP(E2760,GDD!$A$2:$B$57,2)</f>
        <v>900+</v>
      </c>
      <c r="I2760" cm="1">
        <f t="array" ref="I2760">IF(H2760="0-650",1,IF(H2760="650-900",2,IF(H2760="900+",3,NA)))</f>
        <v>3</v>
      </c>
      <c r="J2760">
        <v>3.2398132697914102E-4</v>
      </c>
      <c r="K2760">
        <v>1.15564565307895E-4</v>
      </c>
      <c r="L2760">
        <v>0.84864381728399396</v>
      </c>
    </row>
    <row r="2761" spans="1:12" x14ac:dyDescent="0.2">
      <c r="A2761" t="s">
        <v>1632</v>
      </c>
      <c r="B2761" t="str">
        <f t="shared" si="129"/>
        <v>SR800680</v>
      </c>
      <c r="C2761">
        <f>VLOOKUP(B2761,GDD!$D$2:$E$31,2)</f>
        <v>22</v>
      </c>
      <c r="D2761" t="str">
        <f t="shared" si="131"/>
        <v>SbDIV19</v>
      </c>
      <c r="E2761" s="2">
        <v>20190824</v>
      </c>
      <c r="F2761" t="str">
        <f t="shared" si="130"/>
        <v>RS14</v>
      </c>
      <c r="G2761" t="s">
        <v>1139</v>
      </c>
      <c r="H2761" t="str">
        <f>VLOOKUP(E2761,GDD!$A$2:$B$57,2)</f>
        <v>900+</v>
      </c>
      <c r="I2761" cm="1">
        <f t="array" ref="I2761">IF(H2761="0-650",1,IF(H2761="650-900",2,IF(H2761="900+",3,NA)))</f>
        <v>3</v>
      </c>
      <c r="J2761">
        <v>2.4474807129996998</v>
      </c>
      <c r="K2761">
        <v>0.87403541858500999</v>
      </c>
      <c r="L2761">
        <v>0.84849438435635405</v>
      </c>
    </row>
    <row r="2762" spans="1:12" x14ac:dyDescent="0.2">
      <c r="A2762" t="s">
        <v>1633</v>
      </c>
      <c r="B2762" t="str">
        <f t="shared" si="129"/>
        <v>mRENDVI</v>
      </c>
      <c r="C2762">
        <f>VLOOKUP(B2762,GDD!$D$2:$E$31,2)</f>
        <v>23</v>
      </c>
      <c r="D2762" t="str">
        <f t="shared" si="131"/>
        <v>SbDIV19</v>
      </c>
      <c r="E2762" s="2">
        <v>20190824</v>
      </c>
      <c r="F2762" t="str">
        <f t="shared" si="130"/>
        <v>RS14</v>
      </c>
      <c r="G2762" t="s">
        <v>1139</v>
      </c>
      <c r="H2762" t="str">
        <f>VLOOKUP(E2762,GDD!$A$2:$B$57,2)</f>
        <v>900+</v>
      </c>
      <c r="I2762" cm="1">
        <f t="array" ref="I2762">IF(H2762="0-650",1,IF(H2762="650-900",2,IF(H2762="900+",3,NA)))</f>
        <v>3</v>
      </c>
      <c r="J2762">
        <v>2.22023141684003E-4</v>
      </c>
      <c r="K2762" s="1">
        <v>8.7925944403535703E-5</v>
      </c>
      <c r="L2762">
        <v>0.83471704007582903</v>
      </c>
    </row>
    <row r="2763" spans="1:12" x14ac:dyDescent="0.2">
      <c r="A2763" t="s">
        <v>1634</v>
      </c>
      <c r="B2763" t="str">
        <f t="shared" si="129"/>
        <v>GNDVI</v>
      </c>
      <c r="C2763">
        <f>VLOOKUP(B2763,GDD!$D$2:$E$31,2)</f>
        <v>24</v>
      </c>
      <c r="D2763" t="str">
        <f t="shared" si="131"/>
        <v>SbDIV19</v>
      </c>
      <c r="E2763" s="2">
        <v>20190824</v>
      </c>
      <c r="F2763" t="str">
        <f t="shared" si="130"/>
        <v>RS14</v>
      </c>
      <c r="G2763" t="s">
        <v>1139</v>
      </c>
      <c r="H2763" t="str">
        <f>VLOOKUP(E2763,GDD!$A$2:$B$57,2)</f>
        <v>900+</v>
      </c>
      <c r="I2763" cm="1">
        <f t="array" ref="I2763">IF(H2763="0-650",1,IF(H2763="650-900",2,IF(H2763="900+",3,NA)))</f>
        <v>3</v>
      </c>
      <c r="J2763">
        <v>2.33029856122769E-4</v>
      </c>
      <c r="K2763" s="1">
        <v>8.4385493047235403E-5</v>
      </c>
      <c r="L2763">
        <v>0.84669592497885005</v>
      </c>
    </row>
    <row r="2764" spans="1:12" x14ac:dyDescent="0.2">
      <c r="A2764" t="s">
        <v>1635</v>
      </c>
      <c r="B2764" t="str">
        <f t="shared" si="129"/>
        <v>PRI</v>
      </c>
      <c r="C2764">
        <f>VLOOKUP(B2764,GDD!$D$2:$E$31,2)</f>
        <v>25</v>
      </c>
      <c r="D2764" t="str">
        <f t="shared" si="131"/>
        <v>SbDIV19</v>
      </c>
      <c r="E2764" s="2">
        <v>20190824</v>
      </c>
      <c r="F2764" t="str">
        <f t="shared" si="130"/>
        <v>RS14</v>
      </c>
      <c r="G2764" t="s">
        <v>1139</v>
      </c>
      <c r="H2764" t="str">
        <f>VLOOKUP(E2764,GDD!$A$2:$B$57,2)</f>
        <v>900+</v>
      </c>
      <c r="I2764" cm="1">
        <f t="array" ref="I2764">IF(H2764="0-650",1,IF(H2764="650-900",2,IF(H2764="900+",3,NA)))</f>
        <v>3</v>
      </c>
      <c r="J2764" s="1">
        <v>1.41371457868902E-5</v>
      </c>
      <c r="K2764" s="1">
        <v>7.50250609765311E-6</v>
      </c>
      <c r="L2764">
        <v>0.79029687993446096</v>
      </c>
    </row>
    <row r="2765" spans="1:12" x14ac:dyDescent="0.2">
      <c r="A2765" t="s">
        <v>1636</v>
      </c>
      <c r="B2765" t="str">
        <f t="shared" si="129"/>
        <v>OSAVI</v>
      </c>
      <c r="C2765">
        <f>VLOOKUP(B2765,GDD!$D$2:$E$31,2)</f>
        <v>26</v>
      </c>
      <c r="D2765" t="str">
        <f t="shared" si="131"/>
        <v>SbDIV19</v>
      </c>
      <c r="E2765" s="2">
        <v>20190824</v>
      </c>
      <c r="F2765" t="str">
        <f t="shared" si="130"/>
        <v>RS14</v>
      </c>
      <c r="G2765" t="s">
        <v>1139</v>
      </c>
      <c r="H2765" t="str">
        <f>VLOOKUP(E2765,GDD!$A$2:$B$57,2)</f>
        <v>900+</v>
      </c>
      <c r="I2765" cm="1">
        <f t="array" ref="I2765">IF(H2765="0-650",1,IF(H2765="650-900",2,IF(H2765="900+",3,NA)))</f>
        <v>3</v>
      </c>
      <c r="J2765">
        <v>1.81653582015961E-4</v>
      </c>
      <c r="K2765">
        <v>1.7436882492143801E-4</v>
      </c>
      <c r="L2765">
        <v>0.67569906690297898</v>
      </c>
    </row>
    <row r="2766" spans="1:12" x14ac:dyDescent="0.2">
      <c r="A2766" t="s">
        <v>1637</v>
      </c>
      <c r="B2766" t="str">
        <f t="shared" si="129"/>
        <v>PSRI</v>
      </c>
      <c r="C2766">
        <f>VLOOKUP(B2766,GDD!$D$2:$E$31,2)</f>
        <v>27</v>
      </c>
      <c r="D2766" t="str">
        <f t="shared" si="131"/>
        <v>SbDIV19</v>
      </c>
      <c r="E2766" s="2">
        <v>20190824</v>
      </c>
      <c r="F2766" t="str">
        <f t="shared" si="130"/>
        <v>RS14</v>
      </c>
      <c r="G2766" t="s">
        <v>1139</v>
      </c>
      <c r="H2766" t="str">
        <f>VLOOKUP(E2766,GDD!$A$2:$B$57,2)</f>
        <v>900+</v>
      </c>
      <c r="I2766" cm="1">
        <f t="array" ref="I2766">IF(H2766="0-650",1,IF(H2766="650-900",2,IF(H2766="900+",3,NA)))</f>
        <v>3</v>
      </c>
      <c r="J2766" s="1">
        <v>8.8218096045613199E-6</v>
      </c>
      <c r="K2766" s="1">
        <v>3.35711472566742E-6</v>
      </c>
      <c r="L2766">
        <v>0.84014298090287298</v>
      </c>
    </row>
    <row r="2767" spans="1:12" x14ac:dyDescent="0.2">
      <c r="A2767" t="s">
        <v>1638</v>
      </c>
      <c r="B2767" t="str">
        <f t="shared" si="129"/>
        <v>Carte1</v>
      </c>
      <c r="C2767">
        <f>VLOOKUP(B2767,GDD!$D$2:$E$31,2)</f>
        <v>28</v>
      </c>
      <c r="D2767" t="str">
        <f t="shared" si="131"/>
        <v>SbDIV19</v>
      </c>
      <c r="E2767" s="2">
        <v>20190824</v>
      </c>
      <c r="F2767" t="str">
        <f t="shared" si="130"/>
        <v>RS14</v>
      </c>
      <c r="G2767" t="s">
        <v>1139</v>
      </c>
      <c r="H2767" t="str">
        <f>VLOOKUP(E2767,GDD!$A$2:$B$57,2)</f>
        <v>900+</v>
      </c>
      <c r="I2767" cm="1">
        <f t="array" ref="I2767">IF(H2767="0-650",1,IF(H2767="650-900",2,IF(H2767="900+",3,NA)))</f>
        <v>3</v>
      </c>
      <c r="J2767">
        <v>1.3679519675148299E-2</v>
      </c>
      <c r="K2767">
        <v>5.3286933353247599E-3</v>
      </c>
      <c r="L2767">
        <v>0.83698186146545595</v>
      </c>
    </row>
    <row r="2768" spans="1:12" x14ac:dyDescent="0.2">
      <c r="A2768" t="s">
        <v>1639</v>
      </c>
      <c r="B2768" t="str">
        <f t="shared" si="129"/>
        <v>VOG1</v>
      </c>
      <c r="C2768">
        <f>VLOOKUP(B2768,GDD!$D$2:$E$31,2)</f>
        <v>29</v>
      </c>
      <c r="D2768" t="str">
        <f t="shared" si="131"/>
        <v>SbDIV19</v>
      </c>
      <c r="E2768" s="2">
        <v>20190824</v>
      </c>
      <c r="F2768" t="str">
        <f t="shared" si="130"/>
        <v>RS14</v>
      </c>
      <c r="G2768" t="s">
        <v>1139</v>
      </c>
      <c r="H2768" t="str">
        <f>VLOOKUP(E2768,GDD!$A$2:$B$57,2)</f>
        <v>900+</v>
      </c>
      <c r="I2768" cm="1">
        <f t="array" ref="I2768">IF(H2768="0-650",1,IF(H2768="650-900",2,IF(H2768="900+",3,NA)))</f>
        <v>3</v>
      </c>
      <c r="J2768">
        <v>6.7240184677736896E-3</v>
      </c>
      <c r="K2768">
        <v>2.7162321975111102E-3</v>
      </c>
      <c r="L2768">
        <v>0.83196071686557205</v>
      </c>
    </row>
    <row r="2769" spans="1:12" x14ac:dyDescent="0.2">
      <c r="A2769" t="s">
        <v>1640</v>
      </c>
      <c r="B2769" t="str">
        <f t="shared" si="129"/>
        <v>SR700670</v>
      </c>
      <c r="C2769">
        <f>VLOOKUP(B2769,GDD!$D$2:$E$31,2)</f>
        <v>30</v>
      </c>
      <c r="D2769" t="str">
        <f t="shared" si="131"/>
        <v>SbDIV19</v>
      </c>
      <c r="E2769" s="2">
        <v>20190824</v>
      </c>
      <c r="F2769" t="str">
        <f t="shared" si="130"/>
        <v>RS14</v>
      </c>
      <c r="G2769" t="s">
        <v>1139</v>
      </c>
      <c r="H2769" t="str">
        <f>VLOOKUP(E2769,GDD!$A$2:$B$57,2)</f>
        <v>900+</v>
      </c>
      <c r="I2769" cm="1">
        <f t="array" ref="I2769">IF(H2769="0-650",1,IF(H2769="650-900",2,IF(H2769="900+",3,NA)))</f>
        <v>3</v>
      </c>
      <c r="J2769">
        <v>9.7749187726723502E-4</v>
      </c>
      <c r="K2769">
        <v>5.6724314917550402E-4</v>
      </c>
      <c r="L2769">
        <v>0.77510225256056897</v>
      </c>
    </row>
    <row r="2770" spans="1:12" x14ac:dyDescent="0.2">
      <c r="A2770" t="s">
        <v>1641</v>
      </c>
      <c r="B2770" t="str">
        <f t="shared" si="129"/>
        <v>NDVI</v>
      </c>
      <c r="C2770">
        <f>VLOOKUP(B2770,GDD!$D$2:$E$31,2)</f>
        <v>21</v>
      </c>
      <c r="D2770" t="str">
        <f t="shared" si="131"/>
        <v>SbDIV19</v>
      </c>
      <c r="E2770" s="2">
        <v>20190905</v>
      </c>
      <c r="F2770" t="str">
        <f t="shared" si="130"/>
        <v>RS14</v>
      </c>
      <c r="G2770" t="s">
        <v>1139</v>
      </c>
      <c r="H2770" t="str">
        <f>VLOOKUP(E2770,GDD!$A$2:$B$57,2)</f>
        <v>900+</v>
      </c>
      <c r="I2770" cm="1">
        <f t="array" ref="I2770">IF(H2770="0-650",1,IF(H2770="650-900",2,IF(H2770="900+",3,NA)))</f>
        <v>3</v>
      </c>
      <c r="J2770">
        <v>4.7783495610420103E-4</v>
      </c>
      <c r="K2770">
        <v>1.5615437833947001E-4</v>
      </c>
      <c r="L2770">
        <v>0.85955120816570596</v>
      </c>
    </row>
    <row r="2771" spans="1:12" x14ac:dyDescent="0.2">
      <c r="A2771" t="s">
        <v>1642</v>
      </c>
      <c r="B2771" t="str">
        <f t="shared" si="129"/>
        <v>SR800680</v>
      </c>
      <c r="C2771">
        <f>VLOOKUP(B2771,GDD!$D$2:$E$31,2)</f>
        <v>22</v>
      </c>
      <c r="D2771" t="str">
        <f t="shared" si="131"/>
        <v>SbDIV19</v>
      </c>
      <c r="E2771" s="2">
        <v>20190905</v>
      </c>
      <c r="F2771" t="str">
        <f t="shared" si="130"/>
        <v>RS14</v>
      </c>
      <c r="G2771" t="s">
        <v>1139</v>
      </c>
      <c r="H2771" t="str">
        <f>VLOOKUP(E2771,GDD!$A$2:$B$57,2)</f>
        <v>900+</v>
      </c>
      <c r="I2771" cm="1">
        <f t="array" ref="I2771">IF(H2771="0-650",1,IF(H2771="650-900",2,IF(H2771="900+",3,NA)))</f>
        <v>3</v>
      </c>
      <c r="J2771">
        <v>1.8628780716334099</v>
      </c>
      <c r="K2771">
        <v>0.47396045465251102</v>
      </c>
      <c r="L2771">
        <v>0.88714465759729499</v>
      </c>
    </row>
    <row r="2772" spans="1:12" x14ac:dyDescent="0.2">
      <c r="A2772" t="s">
        <v>1643</v>
      </c>
      <c r="B2772" t="str">
        <f t="shared" si="129"/>
        <v>mRENDVI</v>
      </c>
      <c r="C2772">
        <f>VLOOKUP(B2772,GDD!$D$2:$E$31,2)</f>
        <v>23</v>
      </c>
      <c r="D2772" t="str">
        <f t="shared" si="131"/>
        <v>SbDIV19</v>
      </c>
      <c r="E2772" s="2">
        <v>20190905</v>
      </c>
      <c r="F2772" t="str">
        <f t="shared" si="130"/>
        <v>RS14</v>
      </c>
      <c r="G2772" t="s">
        <v>1139</v>
      </c>
      <c r="H2772" t="str">
        <f>VLOOKUP(E2772,GDD!$A$2:$B$57,2)</f>
        <v>900+</v>
      </c>
      <c r="I2772" cm="1">
        <f t="array" ref="I2772">IF(H2772="0-650",1,IF(H2772="650-900",2,IF(H2772="900+",3,NA)))</f>
        <v>3</v>
      </c>
      <c r="J2772">
        <v>4.4447961187792301E-4</v>
      </c>
      <c r="K2772">
        <v>1.51237762973789E-4</v>
      </c>
      <c r="L2772">
        <v>0.85460661307116603</v>
      </c>
    </row>
    <row r="2773" spans="1:12" x14ac:dyDescent="0.2">
      <c r="A2773" t="s">
        <v>1644</v>
      </c>
      <c r="B2773" t="str">
        <f t="shared" si="129"/>
        <v>GNDVI</v>
      </c>
      <c r="C2773">
        <f>VLOOKUP(B2773,GDD!$D$2:$E$31,2)</f>
        <v>24</v>
      </c>
      <c r="D2773" t="str">
        <f t="shared" si="131"/>
        <v>SbDIV19</v>
      </c>
      <c r="E2773" s="2">
        <v>20190905</v>
      </c>
      <c r="F2773" t="str">
        <f t="shared" si="130"/>
        <v>RS14</v>
      </c>
      <c r="G2773" t="s">
        <v>1139</v>
      </c>
      <c r="H2773" t="str">
        <f>VLOOKUP(E2773,GDD!$A$2:$B$57,2)</f>
        <v>900+</v>
      </c>
      <c r="I2773" cm="1">
        <f t="array" ref="I2773">IF(H2773="0-650",1,IF(H2773="650-900",2,IF(H2773="900+",3,NA)))</f>
        <v>3</v>
      </c>
      <c r="J2773">
        <v>2.7136438395976498E-4</v>
      </c>
      <c r="K2773" s="1">
        <v>7.4216807571285894E-5</v>
      </c>
      <c r="L2773">
        <v>0.87970282871022798</v>
      </c>
    </row>
    <row r="2774" spans="1:12" x14ac:dyDescent="0.2">
      <c r="A2774" t="s">
        <v>1645</v>
      </c>
      <c r="B2774" t="str">
        <f t="shared" si="129"/>
        <v>PRI</v>
      </c>
      <c r="C2774">
        <f>VLOOKUP(B2774,GDD!$D$2:$E$31,2)</f>
        <v>25</v>
      </c>
      <c r="D2774" t="str">
        <f t="shared" si="131"/>
        <v>SbDIV19</v>
      </c>
      <c r="E2774" s="2">
        <v>20190905</v>
      </c>
      <c r="F2774" t="str">
        <f t="shared" si="130"/>
        <v>RS14</v>
      </c>
      <c r="G2774" t="s">
        <v>1139</v>
      </c>
      <c r="H2774" t="str">
        <f>VLOOKUP(E2774,GDD!$A$2:$B$57,2)</f>
        <v>900+</v>
      </c>
      <c r="I2774" cm="1">
        <f t="array" ref="I2774">IF(H2774="0-650",1,IF(H2774="650-900",2,IF(H2774="900+",3,NA)))</f>
        <v>3</v>
      </c>
      <c r="J2774" s="1">
        <v>1.7565871248601302E-5</v>
      </c>
      <c r="K2774" s="1">
        <v>1.21008228894648E-5</v>
      </c>
      <c r="L2774">
        <v>0.74380339517021898</v>
      </c>
    </row>
    <row r="2775" spans="1:12" x14ac:dyDescent="0.2">
      <c r="A2775" t="s">
        <v>1646</v>
      </c>
      <c r="B2775" t="str">
        <f t="shared" si="129"/>
        <v>OSAVI</v>
      </c>
      <c r="C2775">
        <f>VLOOKUP(B2775,GDD!$D$2:$E$31,2)</f>
        <v>26</v>
      </c>
      <c r="D2775" t="str">
        <f t="shared" si="131"/>
        <v>SbDIV19</v>
      </c>
      <c r="E2775" s="2">
        <v>20190905</v>
      </c>
      <c r="F2775" t="str">
        <f t="shared" si="130"/>
        <v>RS14</v>
      </c>
      <c r="G2775" t="s">
        <v>1139</v>
      </c>
      <c r="H2775" t="str">
        <f>VLOOKUP(E2775,GDD!$A$2:$B$57,2)</f>
        <v>900+</v>
      </c>
      <c r="I2775" cm="1">
        <f t="array" ref="I2775">IF(H2775="0-650",1,IF(H2775="650-900",2,IF(H2775="900+",3,NA)))</f>
        <v>3</v>
      </c>
      <c r="J2775">
        <v>4.04694443270063E-4</v>
      </c>
      <c r="K2775">
        <v>1.4397460086162199E-4</v>
      </c>
      <c r="L2775">
        <v>0.84898246810982403</v>
      </c>
    </row>
    <row r="2776" spans="1:12" x14ac:dyDescent="0.2">
      <c r="A2776" t="s">
        <v>1647</v>
      </c>
      <c r="B2776" t="str">
        <f t="shared" si="129"/>
        <v>PSRI</v>
      </c>
      <c r="C2776">
        <f>VLOOKUP(B2776,GDD!$D$2:$E$31,2)</f>
        <v>27</v>
      </c>
      <c r="D2776" t="str">
        <f t="shared" si="131"/>
        <v>SbDIV19</v>
      </c>
      <c r="E2776" s="2">
        <v>20190905</v>
      </c>
      <c r="F2776" t="str">
        <f t="shared" si="130"/>
        <v>RS14</v>
      </c>
      <c r="G2776" t="s">
        <v>1139</v>
      </c>
      <c r="H2776" t="str">
        <f>VLOOKUP(E2776,GDD!$A$2:$B$57,2)</f>
        <v>900+</v>
      </c>
      <c r="I2776" cm="1">
        <f t="array" ref="I2776">IF(H2776="0-650",1,IF(H2776="650-900",2,IF(H2776="900+",3,NA)))</f>
        <v>3</v>
      </c>
      <c r="J2776" s="1">
        <v>5.4512884222874E-5</v>
      </c>
      <c r="K2776" s="1">
        <v>1.6231238987475101E-5</v>
      </c>
      <c r="L2776">
        <v>0.87041651944201004</v>
      </c>
    </row>
    <row r="2777" spans="1:12" x14ac:dyDescent="0.2">
      <c r="A2777" t="s">
        <v>1648</v>
      </c>
      <c r="B2777" t="str">
        <f t="shared" si="129"/>
        <v>Carte1</v>
      </c>
      <c r="C2777">
        <f>VLOOKUP(B2777,GDD!$D$2:$E$31,2)</f>
        <v>28</v>
      </c>
      <c r="D2777" t="str">
        <f t="shared" si="131"/>
        <v>SbDIV19</v>
      </c>
      <c r="E2777" s="2">
        <v>20190905</v>
      </c>
      <c r="F2777" t="str">
        <f t="shared" si="130"/>
        <v>RS14</v>
      </c>
      <c r="G2777" t="s">
        <v>1139</v>
      </c>
      <c r="H2777" t="str">
        <f>VLOOKUP(E2777,GDD!$A$2:$B$57,2)</f>
        <v>900+</v>
      </c>
      <c r="I2777" cm="1">
        <f t="array" ref="I2777">IF(H2777="0-650",1,IF(H2777="650-900",2,IF(H2777="900+",3,NA)))</f>
        <v>3</v>
      </c>
      <c r="J2777">
        <v>3.4665149777697697E-2</v>
      </c>
      <c r="K2777">
        <v>1.2465580755816099E-2</v>
      </c>
      <c r="L2777">
        <v>0.84760136197094604</v>
      </c>
    </row>
    <row r="2778" spans="1:12" x14ac:dyDescent="0.2">
      <c r="A2778" t="s">
        <v>1649</v>
      </c>
      <c r="B2778" t="str">
        <f t="shared" si="129"/>
        <v>VOG1</v>
      </c>
      <c r="C2778">
        <f>VLOOKUP(B2778,GDD!$D$2:$E$31,2)</f>
        <v>29</v>
      </c>
      <c r="D2778" t="str">
        <f t="shared" si="131"/>
        <v>SbDIV19</v>
      </c>
      <c r="E2778" s="2">
        <v>20190905</v>
      </c>
      <c r="F2778" t="str">
        <f t="shared" si="130"/>
        <v>RS14</v>
      </c>
      <c r="G2778" t="s">
        <v>1139</v>
      </c>
      <c r="H2778" t="str">
        <f>VLOOKUP(E2778,GDD!$A$2:$B$57,2)</f>
        <v>900+</v>
      </c>
      <c r="I2778" cm="1">
        <f t="array" ref="I2778">IF(H2778="0-650",1,IF(H2778="650-900",2,IF(H2778="900+",3,NA)))</f>
        <v>3</v>
      </c>
      <c r="J2778">
        <v>6.5041316749082697E-3</v>
      </c>
      <c r="K2778">
        <v>2.4198841946640398E-3</v>
      </c>
      <c r="L2778">
        <v>0.84315134479448495</v>
      </c>
    </row>
    <row r="2779" spans="1:12" x14ac:dyDescent="0.2">
      <c r="A2779" t="s">
        <v>1650</v>
      </c>
      <c r="B2779" t="str">
        <f t="shared" si="129"/>
        <v>SR700670</v>
      </c>
      <c r="C2779">
        <f>VLOOKUP(B2779,GDD!$D$2:$E$31,2)</f>
        <v>30</v>
      </c>
      <c r="D2779" t="str">
        <f t="shared" si="131"/>
        <v>SbDIV19</v>
      </c>
      <c r="E2779" s="2">
        <v>20190905</v>
      </c>
      <c r="F2779" t="str">
        <f t="shared" si="130"/>
        <v>RS14</v>
      </c>
      <c r="G2779" t="s">
        <v>1139</v>
      </c>
      <c r="H2779" t="str">
        <f>VLOOKUP(E2779,GDD!$A$2:$B$57,2)</f>
        <v>900+</v>
      </c>
      <c r="I2779" cm="1">
        <f t="array" ref="I2779">IF(H2779="0-650",1,IF(H2779="650-900",2,IF(H2779="900+",3,NA)))</f>
        <v>3</v>
      </c>
      <c r="J2779">
        <v>1.1007289156359601E-3</v>
      </c>
      <c r="K2779">
        <v>2.9685830069394402E-4</v>
      </c>
      <c r="L2779">
        <v>0.88117664658381201</v>
      </c>
    </row>
    <row r="2780" spans="1:12" x14ac:dyDescent="0.2">
      <c r="A2780" t="s">
        <v>1651</v>
      </c>
      <c r="B2780" t="str">
        <f t="shared" si="129"/>
        <v>CC</v>
      </c>
      <c r="C2780">
        <f>VLOOKUP(B2780,GDD!$D$2:$E$31,2)</f>
        <v>1</v>
      </c>
      <c r="D2780" t="str">
        <f t="shared" si="131"/>
        <v>SbDIV19</v>
      </c>
      <c r="E2780" s="2">
        <v>20190702</v>
      </c>
      <c r="F2780" t="str">
        <f t="shared" si="130"/>
        <v>RS1</v>
      </c>
      <c r="G2780" t="s">
        <v>1139</v>
      </c>
      <c r="H2780" t="str">
        <f>VLOOKUP(E2780,GDD!$A$2:$B$57,2)</f>
        <v>0-650</v>
      </c>
      <c r="I2780" cm="1">
        <f t="array" ref="I2780">IF(H2780="0-650",1,IF(H2780="650-900",2,IF(H2780="900+",3,NA)))</f>
        <v>1</v>
      </c>
      <c r="J2780">
        <v>1.07305516764421E-3</v>
      </c>
      <c r="K2780">
        <v>2.3827451934323898E-3</v>
      </c>
      <c r="L2780">
        <v>0.47387476188594602</v>
      </c>
    </row>
    <row r="2781" spans="1:12" x14ac:dyDescent="0.2">
      <c r="A2781" t="s">
        <v>1652</v>
      </c>
      <c r="B2781" t="str">
        <f t="shared" si="129"/>
        <v>CC</v>
      </c>
      <c r="C2781">
        <f>VLOOKUP(B2781,GDD!$D$2:$E$31,2)</f>
        <v>1</v>
      </c>
      <c r="D2781" t="str">
        <f t="shared" si="131"/>
        <v>SbDIV19</v>
      </c>
      <c r="E2781" s="2">
        <v>20190723</v>
      </c>
      <c r="F2781" t="str">
        <f t="shared" si="130"/>
        <v>RS1</v>
      </c>
      <c r="G2781" t="s">
        <v>1139</v>
      </c>
      <c r="H2781" t="str">
        <f>VLOOKUP(E2781,GDD!$A$2:$B$57,2)</f>
        <v>0-650</v>
      </c>
      <c r="I2781" cm="1">
        <f t="array" ref="I2781">IF(H2781="0-650",1,IF(H2781="650-900",2,IF(H2781="900+",3,NA)))</f>
        <v>1</v>
      </c>
      <c r="J2781">
        <v>1.9459074503832801E-4</v>
      </c>
      <c r="K2781">
        <v>9.3330474680230102E-4</v>
      </c>
      <c r="L2781">
        <v>0.29428018169407699</v>
      </c>
    </row>
    <row r="2782" spans="1:12" x14ac:dyDescent="0.2">
      <c r="A2782" t="s">
        <v>1653</v>
      </c>
      <c r="B2782" t="str">
        <f t="shared" si="129"/>
        <v>CC</v>
      </c>
      <c r="C2782">
        <f>VLOOKUP(B2782,GDD!$D$2:$E$31,2)</f>
        <v>1</v>
      </c>
      <c r="D2782" t="str">
        <f t="shared" si="131"/>
        <v>SbDIV19</v>
      </c>
      <c r="E2782" s="2">
        <v>20190802</v>
      </c>
      <c r="F2782" t="str">
        <f t="shared" si="130"/>
        <v>RS1</v>
      </c>
      <c r="G2782" t="s">
        <v>1139</v>
      </c>
      <c r="H2782" t="str">
        <f>VLOOKUP(E2782,GDD!$A$2:$B$57,2)</f>
        <v>650-900</v>
      </c>
      <c r="I2782" cm="1">
        <f t="array" ref="I2782">IF(H2782="0-650",1,IF(H2782="650-900",2,IF(H2782="900+",3,NA)))</f>
        <v>2</v>
      </c>
      <c r="J2782">
        <v>1.2066719331757199E-4</v>
      </c>
      <c r="K2782">
        <v>8.7784708411648999E-4</v>
      </c>
      <c r="L2782">
        <v>0.21563472318127799</v>
      </c>
    </row>
    <row r="2783" spans="1:12" x14ac:dyDescent="0.2">
      <c r="A2783" t="s">
        <v>1654</v>
      </c>
      <c r="B2783" t="str">
        <f t="shared" si="129"/>
        <v>CC</v>
      </c>
      <c r="C2783">
        <f>VLOOKUP(B2783,GDD!$D$2:$E$31,2)</f>
        <v>1</v>
      </c>
      <c r="D2783" t="str">
        <f t="shared" si="131"/>
        <v>SbDIV19</v>
      </c>
      <c r="E2783" s="2">
        <v>20190810</v>
      </c>
      <c r="F2783" t="str">
        <f t="shared" si="130"/>
        <v>RS1</v>
      </c>
      <c r="G2783" t="s">
        <v>1139</v>
      </c>
      <c r="H2783" t="str">
        <f>VLOOKUP(E2783,GDD!$A$2:$B$57,2)</f>
        <v>650-900</v>
      </c>
      <c r="I2783" cm="1">
        <f t="array" ref="I2783">IF(H2783="0-650",1,IF(H2783="650-900",2,IF(H2783="900+",3,NA)))</f>
        <v>2</v>
      </c>
      <c r="J2783">
        <v>1.8780680040626901E-4</v>
      </c>
      <c r="K2783">
        <v>8.0497870636704399E-4</v>
      </c>
      <c r="L2783">
        <v>0.31815691033077498</v>
      </c>
    </row>
    <row r="2784" spans="1:12" x14ac:dyDescent="0.2">
      <c r="A2784" t="s">
        <v>1655</v>
      </c>
      <c r="B2784" t="str">
        <f t="shared" si="129"/>
        <v>CC</v>
      </c>
      <c r="C2784">
        <f>VLOOKUP(B2784,GDD!$D$2:$E$31,2)</f>
        <v>1</v>
      </c>
      <c r="D2784" t="str">
        <f t="shared" si="131"/>
        <v>SbDIV19</v>
      </c>
      <c r="E2784" s="2">
        <v>20190824</v>
      </c>
      <c r="F2784" t="str">
        <f t="shared" si="130"/>
        <v>RS1</v>
      </c>
      <c r="G2784" t="s">
        <v>1139</v>
      </c>
      <c r="H2784" t="str">
        <f>VLOOKUP(E2784,GDD!$A$2:$B$57,2)</f>
        <v>900+</v>
      </c>
      <c r="I2784" cm="1">
        <f t="array" ref="I2784">IF(H2784="0-650",1,IF(H2784="650-900",2,IF(H2784="900+",3,NA)))</f>
        <v>3</v>
      </c>
      <c r="J2784">
        <v>8.1829975937208603E-4</v>
      </c>
      <c r="K2784">
        <v>2.9346125924066399E-3</v>
      </c>
      <c r="L2784">
        <v>0.35802309736446503</v>
      </c>
    </row>
    <row r="2785" spans="1:12" x14ac:dyDescent="0.2">
      <c r="A2785" t="s">
        <v>1656</v>
      </c>
      <c r="B2785" t="str">
        <f t="shared" si="129"/>
        <v>CC</v>
      </c>
      <c r="C2785">
        <f>VLOOKUP(B2785,GDD!$D$2:$E$31,2)</f>
        <v>1</v>
      </c>
      <c r="D2785" t="str">
        <f t="shared" si="131"/>
        <v>SbDIV19</v>
      </c>
      <c r="E2785" s="2">
        <v>20190905</v>
      </c>
      <c r="F2785" t="str">
        <f t="shared" si="130"/>
        <v>RS1</v>
      </c>
      <c r="G2785" t="s">
        <v>1139</v>
      </c>
      <c r="H2785" t="str">
        <f>VLOOKUP(E2785,GDD!$A$2:$B$57,2)</f>
        <v>900+</v>
      </c>
      <c r="I2785" cm="1">
        <f t="array" ref="I2785">IF(H2785="0-650",1,IF(H2785="650-900",2,IF(H2785="900+",3,NA)))</f>
        <v>3</v>
      </c>
      <c r="J2785">
        <v>1.6253883224657999E-3</v>
      </c>
      <c r="K2785">
        <v>1.4580223459482501E-3</v>
      </c>
      <c r="L2785">
        <v>0.690362160548329</v>
      </c>
    </row>
    <row r="2786" spans="1:12" x14ac:dyDescent="0.2">
      <c r="A2786" t="s">
        <v>1657</v>
      </c>
      <c r="B2786" t="str">
        <f t="shared" si="129"/>
        <v>height_30p</v>
      </c>
      <c r="C2786">
        <f>VLOOKUP(B2786,GDD!$D$2:$E$31,2)</f>
        <v>2</v>
      </c>
      <c r="D2786" t="str">
        <f t="shared" si="131"/>
        <v>SbDIV19</v>
      </c>
      <c r="E2786" s="2">
        <v>20190712</v>
      </c>
      <c r="F2786" t="str">
        <f t="shared" si="130"/>
        <v>RS1</v>
      </c>
      <c r="G2786" t="s">
        <v>1139</v>
      </c>
      <c r="H2786" t="str">
        <f>VLOOKUP(E2786,GDD!$A$2:$B$57,2)</f>
        <v>0-650</v>
      </c>
      <c r="I2786" cm="1">
        <f t="array" ref="I2786">IF(H2786="0-650",1,IF(H2786="650-900",2,IF(H2786="900+",3,NA)))</f>
        <v>1</v>
      </c>
      <c r="J2786">
        <v>6.8143708925241396E-4</v>
      </c>
      <c r="K2786">
        <v>2.6003582071202E-3</v>
      </c>
      <c r="L2786">
        <v>0.34387945139126502</v>
      </c>
    </row>
    <row r="2787" spans="1:12" x14ac:dyDescent="0.2">
      <c r="A2787" t="s">
        <v>1658</v>
      </c>
      <c r="B2787" t="str">
        <f t="shared" si="129"/>
        <v>height_50p</v>
      </c>
      <c r="C2787">
        <f>VLOOKUP(B2787,GDD!$D$2:$E$31,2)</f>
        <v>3</v>
      </c>
      <c r="D2787" t="str">
        <f t="shared" si="131"/>
        <v>SbDIV19</v>
      </c>
      <c r="E2787" s="2">
        <v>20190712</v>
      </c>
      <c r="F2787" t="str">
        <f t="shared" si="130"/>
        <v>RS1</v>
      </c>
      <c r="G2787" t="s">
        <v>1139</v>
      </c>
      <c r="H2787" t="str">
        <f>VLOOKUP(E2787,GDD!$A$2:$B$57,2)</f>
        <v>0-650</v>
      </c>
      <c r="I2787" cm="1">
        <f t="array" ref="I2787">IF(H2787="0-650",1,IF(H2787="650-900",2,IF(H2787="900+",3,NA)))</f>
        <v>1</v>
      </c>
      <c r="J2787">
        <v>8.6350554034823597E-4</v>
      </c>
      <c r="K2787">
        <v>2.0199709778605901E-3</v>
      </c>
      <c r="L2787">
        <v>0.46090721911850602</v>
      </c>
    </row>
    <row r="2788" spans="1:12" x14ac:dyDescent="0.2">
      <c r="A2788" t="s">
        <v>1659</v>
      </c>
      <c r="B2788" t="str">
        <f t="shared" si="129"/>
        <v>height_70p</v>
      </c>
      <c r="C2788">
        <f>VLOOKUP(B2788,GDD!$D$2:$E$31,2)</f>
        <v>4</v>
      </c>
      <c r="D2788" t="str">
        <f t="shared" si="131"/>
        <v>SbDIV19</v>
      </c>
      <c r="E2788" s="2">
        <v>20190712</v>
      </c>
      <c r="F2788" t="str">
        <f t="shared" si="130"/>
        <v>RS1</v>
      </c>
      <c r="G2788" t="s">
        <v>1139</v>
      </c>
      <c r="H2788" t="str">
        <f>VLOOKUP(E2788,GDD!$A$2:$B$57,2)</f>
        <v>0-650</v>
      </c>
      <c r="I2788" cm="1">
        <f t="array" ref="I2788">IF(H2788="0-650",1,IF(H2788="650-900",2,IF(H2788="900+",3,NA)))</f>
        <v>1</v>
      </c>
      <c r="J2788">
        <v>9.1438038946045099E-4</v>
      </c>
      <c r="K2788">
        <v>1.8501733472944099E-3</v>
      </c>
      <c r="L2788">
        <v>0.49708984074749801</v>
      </c>
    </row>
    <row r="2789" spans="1:12" x14ac:dyDescent="0.2">
      <c r="A2789" t="s">
        <v>1660</v>
      </c>
      <c r="B2789" t="str">
        <f t="shared" si="129"/>
        <v>height_90p</v>
      </c>
      <c r="C2789">
        <f>VLOOKUP(B2789,GDD!$D$2:$E$31,2)</f>
        <v>5</v>
      </c>
      <c r="D2789" t="str">
        <f t="shared" si="131"/>
        <v>SbDIV19</v>
      </c>
      <c r="E2789" s="2">
        <v>20190712</v>
      </c>
      <c r="F2789" t="str">
        <f t="shared" si="130"/>
        <v>RS1</v>
      </c>
      <c r="G2789" t="s">
        <v>1139</v>
      </c>
      <c r="H2789" t="str">
        <f>VLOOKUP(E2789,GDD!$A$2:$B$57,2)</f>
        <v>0-650</v>
      </c>
      <c r="I2789" cm="1">
        <f t="array" ref="I2789">IF(H2789="0-650",1,IF(H2789="650-900",2,IF(H2789="900+",3,NA)))</f>
        <v>1</v>
      </c>
      <c r="J2789">
        <v>9.8682441366416507E-4</v>
      </c>
      <c r="K2789">
        <v>1.7931867553444699E-3</v>
      </c>
      <c r="L2789">
        <v>0.52395406807958</v>
      </c>
    </row>
    <row r="2790" spans="1:12" x14ac:dyDescent="0.2">
      <c r="A2790" t="s">
        <v>1661</v>
      </c>
      <c r="B2790" t="str">
        <f t="shared" si="129"/>
        <v>height_95p</v>
      </c>
      <c r="C2790">
        <f>VLOOKUP(B2790,GDD!$D$2:$E$31,2)</f>
        <v>6</v>
      </c>
      <c r="D2790" t="str">
        <f t="shared" si="131"/>
        <v>SbDIV19</v>
      </c>
      <c r="E2790" s="2">
        <v>20190712</v>
      </c>
      <c r="F2790" t="str">
        <f t="shared" si="130"/>
        <v>RS1</v>
      </c>
      <c r="G2790" t="s">
        <v>1139</v>
      </c>
      <c r="H2790" t="str">
        <f>VLOOKUP(E2790,GDD!$A$2:$B$57,2)</f>
        <v>0-650</v>
      </c>
      <c r="I2790" cm="1">
        <f t="array" ref="I2790">IF(H2790="0-650",1,IF(H2790="650-900",2,IF(H2790="900+",3,NA)))</f>
        <v>1</v>
      </c>
      <c r="J2790">
        <v>1.0278854243014001E-3</v>
      </c>
      <c r="K2790">
        <v>1.80313109937985E-3</v>
      </c>
      <c r="L2790">
        <v>0.53273466812949499</v>
      </c>
    </row>
    <row r="2791" spans="1:12" x14ac:dyDescent="0.2">
      <c r="A2791" t="s">
        <v>1662</v>
      </c>
      <c r="B2791" t="str">
        <f t="shared" si="129"/>
        <v>height_99p</v>
      </c>
      <c r="C2791">
        <f>VLOOKUP(B2791,GDD!$D$2:$E$31,2)</f>
        <v>7</v>
      </c>
      <c r="D2791" t="str">
        <f t="shared" si="131"/>
        <v>SbDIV19</v>
      </c>
      <c r="E2791" s="2">
        <v>20190712</v>
      </c>
      <c r="F2791" t="str">
        <f t="shared" si="130"/>
        <v>RS1</v>
      </c>
      <c r="G2791" t="s">
        <v>1139</v>
      </c>
      <c r="H2791" t="str">
        <f>VLOOKUP(E2791,GDD!$A$2:$B$57,2)</f>
        <v>0-650</v>
      </c>
      <c r="I2791" cm="1">
        <f t="array" ref="I2791">IF(H2791="0-650",1,IF(H2791="650-900",2,IF(H2791="900+",3,NA)))</f>
        <v>1</v>
      </c>
      <c r="J2791">
        <v>1.0524239979605001E-3</v>
      </c>
      <c r="K2791">
        <v>1.89538717611811E-3</v>
      </c>
      <c r="L2791">
        <v>0.52618106321185598</v>
      </c>
    </row>
    <row r="2792" spans="1:12" x14ac:dyDescent="0.2">
      <c r="A2792" t="s">
        <v>1663</v>
      </c>
      <c r="B2792" t="str">
        <f t="shared" si="129"/>
        <v>canopy_cover_5p</v>
      </c>
      <c r="C2792">
        <f>VLOOKUP(B2792,GDD!$D$2:$E$31,2)</f>
        <v>8</v>
      </c>
      <c r="D2792" t="str">
        <f t="shared" si="131"/>
        <v>SbDIV19</v>
      </c>
      <c r="E2792" s="2">
        <v>20190712</v>
      </c>
      <c r="F2792" t="str">
        <f t="shared" si="130"/>
        <v>RS1</v>
      </c>
      <c r="G2792" t="s">
        <v>1139</v>
      </c>
      <c r="H2792" t="str">
        <f>VLOOKUP(E2792,GDD!$A$2:$B$57,2)</f>
        <v>0-650</v>
      </c>
      <c r="I2792" cm="1">
        <f t="array" ref="I2792">IF(H2792="0-650",1,IF(H2792="650-900",2,IF(H2792="900+",3,NA)))</f>
        <v>1</v>
      </c>
      <c r="J2792">
        <v>10.0185133021475</v>
      </c>
      <c r="K2792">
        <v>51.428721279315099</v>
      </c>
      <c r="L2792">
        <v>0.28037244690879698</v>
      </c>
    </row>
    <row r="2793" spans="1:12" x14ac:dyDescent="0.2">
      <c r="A2793" t="s">
        <v>1664</v>
      </c>
      <c r="B2793" t="str">
        <f t="shared" si="129"/>
        <v>pcanopy_cover_10p</v>
      </c>
      <c r="C2793">
        <f>VLOOKUP(B2793,GDD!$D$2:$E$31,2)</f>
        <v>9</v>
      </c>
      <c r="D2793" t="str">
        <f t="shared" si="131"/>
        <v>SbDIV19</v>
      </c>
      <c r="E2793" s="2">
        <v>20190712</v>
      </c>
      <c r="F2793" t="str">
        <f t="shared" si="130"/>
        <v>RS1</v>
      </c>
      <c r="G2793" t="s">
        <v>1139</v>
      </c>
      <c r="H2793" t="str">
        <f>VLOOKUP(E2793,GDD!$A$2:$B$57,2)</f>
        <v>0-650</v>
      </c>
      <c r="I2793" cm="1">
        <f t="array" ref="I2793">IF(H2793="0-650",1,IF(H2793="650-900",2,IF(H2793="900+",3,NA)))</f>
        <v>1</v>
      </c>
      <c r="J2793">
        <v>9.8564183317299996</v>
      </c>
      <c r="K2793">
        <v>40.569304567097298</v>
      </c>
      <c r="L2793">
        <v>0.32700956304895601</v>
      </c>
    </row>
    <row r="2794" spans="1:12" x14ac:dyDescent="0.2">
      <c r="A2794" t="s">
        <v>1665</v>
      </c>
      <c r="B2794" t="str">
        <f t="shared" si="129"/>
        <v>canopy_cover_20p</v>
      </c>
      <c r="C2794">
        <f>VLOOKUP(B2794,GDD!$D$2:$E$31,2)</f>
        <v>10</v>
      </c>
      <c r="D2794" t="str">
        <f t="shared" si="131"/>
        <v>SbDIV19</v>
      </c>
      <c r="E2794" s="2">
        <v>20190712</v>
      </c>
      <c r="F2794" t="str">
        <f t="shared" si="130"/>
        <v>RS1</v>
      </c>
      <c r="G2794" t="s">
        <v>1139</v>
      </c>
      <c r="H2794" t="str">
        <f>VLOOKUP(E2794,GDD!$A$2:$B$57,2)</f>
        <v>0-650</v>
      </c>
      <c r="I2794" cm="1">
        <f t="array" ref="I2794">IF(H2794="0-650",1,IF(H2794="650-900",2,IF(H2794="900+",3,NA)))</f>
        <v>1</v>
      </c>
      <c r="J2794">
        <v>10.206680559068699</v>
      </c>
      <c r="K2794">
        <v>28.183916395300098</v>
      </c>
      <c r="L2794">
        <v>0.420051537094705</v>
      </c>
    </row>
    <row r="2795" spans="1:12" x14ac:dyDescent="0.2">
      <c r="A2795" t="s">
        <v>1666</v>
      </c>
      <c r="B2795" t="str">
        <f t="shared" si="129"/>
        <v>canopy_cover_30p</v>
      </c>
      <c r="C2795">
        <f>VLOOKUP(B2795,GDD!$D$2:$E$31,2)</f>
        <v>11</v>
      </c>
      <c r="D2795" t="str">
        <f t="shared" si="131"/>
        <v>SbDIV19</v>
      </c>
      <c r="E2795" s="2">
        <v>20190712</v>
      </c>
      <c r="F2795" t="str">
        <f t="shared" si="130"/>
        <v>RS1</v>
      </c>
      <c r="G2795" t="s">
        <v>1139</v>
      </c>
      <c r="H2795" t="str">
        <f>VLOOKUP(E2795,GDD!$A$2:$B$57,2)</f>
        <v>0-650</v>
      </c>
      <c r="I2795" cm="1">
        <f t="array" ref="I2795">IF(H2795="0-650",1,IF(H2795="650-900",2,IF(H2795="900+",3,NA)))</f>
        <v>1</v>
      </c>
      <c r="J2795">
        <v>10.8250966161274</v>
      </c>
      <c r="K2795">
        <v>32.492961518401998</v>
      </c>
      <c r="L2795">
        <v>0.39986944484412701</v>
      </c>
    </row>
    <row r="2796" spans="1:12" x14ac:dyDescent="0.2">
      <c r="A2796" t="s">
        <v>1667</v>
      </c>
      <c r="B2796" t="str">
        <f t="shared" si="129"/>
        <v>canopy_cover_40p</v>
      </c>
      <c r="C2796">
        <f>VLOOKUP(B2796,GDD!$D$2:$E$31,2)</f>
        <v>12</v>
      </c>
      <c r="D2796" t="str">
        <f t="shared" si="131"/>
        <v>SbDIV19</v>
      </c>
      <c r="E2796" s="2">
        <v>20190712</v>
      </c>
      <c r="F2796" t="str">
        <f t="shared" si="130"/>
        <v>RS1</v>
      </c>
      <c r="G2796" t="s">
        <v>1139</v>
      </c>
      <c r="H2796" t="str">
        <f>VLOOKUP(E2796,GDD!$A$2:$B$57,2)</f>
        <v>0-650</v>
      </c>
      <c r="I2796" cm="1">
        <f t="array" ref="I2796">IF(H2796="0-650",1,IF(H2796="650-900",2,IF(H2796="900+",3,NA)))</f>
        <v>1</v>
      </c>
      <c r="J2796">
        <v>11.4239892658464</v>
      </c>
      <c r="K2796">
        <v>37.509645670060202</v>
      </c>
      <c r="L2796">
        <v>0.378543371013421</v>
      </c>
    </row>
    <row r="2797" spans="1:12" x14ac:dyDescent="0.2">
      <c r="A2797" t="s">
        <v>1668</v>
      </c>
      <c r="B2797" t="str">
        <f t="shared" si="129"/>
        <v>canopy_cover_50p</v>
      </c>
      <c r="C2797">
        <f>VLOOKUP(B2797,GDD!$D$2:$E$31,2)</f>
        <v>13</v>
      </c>
      <c r="D2797" t="str">
        <f t="shared" si="131"/>
        <v>SbDIV19</v>
      </c>
      <c r="E2797" s="2">
        <v>20190712</v>
      </c>
      <c r="F2797" t="str">
        <f t="shared" si="130"/>
        <v>RS1</v>
      </c>
      <c r="G2797" t="s">
        <v>1139</v>
      </c>
      <c r="H2797" t="str">
        <f>VLOOKUP(E2797,GDD!$A$2:$B$57,2)</f>
        <v>0-650</v>
      </c>
      <c r="I2797" cm="1">
        <f t="array" ref="I2797">IF(H2797="0-650",1,IF(H2797="650-900",2,IF(H2797="900+",3,NA)))</f>
        <v>1</v>
      </c>
      <c r="J2797">
        <v>11.5719278012507</v>
      </c>
      <c r="K2797">
        <v>41.067197002995997</v>
      </c>
      <c r="L2797">
        <v>0.36043414121699002</v>
      </c>
    </row>
    <row r="2798" spans="1:12" x14ac:dyDescent="0.2">
      <c r="A2798" t="s">
        <v>1669</v>
      </c>
      <c r="B2798" t="str">
        <f t="shared" si="129"/>
        <v>canopy_cover_75p</v>
      </c>
      <c r="C2798">
        <f>VLOOKUP(B2798,GDD!$D$2:$E$31,2)</f>
        <v>14</v>
      </c>
      <c r="D2798" t="str">
        <f t="shared" si="131"/>
        <v>SbDIV19</v>
      </c>
      <c r="E2798" s="2">
        <v>20190712</v>
      </c>
      <c r="F2798" t="str">
        <f t="shared" si="130"/>
        <v>RS1</v>
      </c>
      <c r="G2798" t="s">
        <v>1139</v>
      </c>
      <c r="H2798" t="str">
        <f>VLOOKUP(E2798,GDD!$A$2:$B$57,2)</f>
        <v>0-650</v>
      </c>
      <c r="I2798" cm="1">
        <f t="array" ref="I2798">IF(H2798="0-650",1,IF(H2798="650-900",2,IF(H2798="900+",3,NA)))</f>
        <v>1</v>
      </c>
      <c r="J2798">
        <v>2.82734655904303</v>
      </c>
      <c r="K2798">
        <v>16.907870486057799</v>
      </c>
      <c r="L2798">
        <v>0.25062281118833202</v>
      </c>
    </row>
    <row r="2799" spans="1:12" x14ac:dyDescent="0.2">
      <c r="A2799" t="s">
        <v>1670</v>
      </c>
      <c r="B2799" t="str">
        <f t="shared" si="129"/>
        <v>standard_deviation_ht</v>
      </c>
      <c r="C2799">
        <f>VLOOKUP(B2799,GDD!$D$2:$E$31,2)</f>
        <v>15</v>
      </c>
      <c r="D2799" t="str">
        <f t="shared" si="131"/>
        <v>SbDIV19</v>
      </c>
      <c r="E2799" s="2">
        <v>20190712</v>
      </c>
      <c r="F2799" t="str">
        <f t="shared" si="130"/>
        <v>RS1</v>
      </c>
      <c r="G2799" t="s">
        <v>1139</v>
      </c>
      <c r="H2799" t="str">
        <f>VLOOKUP(E2799,GDD!$A$2:$B$57,2)</f>
        <v>0-650</v>
      </c>
      <c r="I2799" cm="1">
        <f t="array" ref="I2799">IF(H2799="0-650",1,IF(H2799="650-900",2,IF(H2799="900+",3,NA)))</f>
        <v>1</v>
      </c>
      <c r="J2799" s="1">
        <v>7.5456305894737102E-5</v>
      </c>
      <c r="K2799">
        <v>3.5013863766811899E-4</v>
      </c>
      <c r="L2799">
        <v>0.30119196779340002</v>
      </c>
    </row>
    <row r="2800" spans="1:12" x14ac:dyDescent="0.2">
      <c r="A2800" t="s">
        <v>1671</v>
      </c>
      <c r="B2800" t="str">
        <f t="shared" si="129"/>
        <v>quadratic_mean_ht</v>
      </c>
      <c r="C2800">
        <f>VLOOKUP(B2800,GDD!$D$2:$E$31,2)</f>
        <v>16</v>
      </c>
      <c r="D2800" t="str">
        <f t="shared" si="131"/>
        <v>SbDIV19</v>
      </c>
      <c r="E2800" s="2">
        <v>20190712</v>
      </c>
      <c r="F2800" t="str">
        <f t="shared" si="130"/>
        <v>RS1</v>
      </c>
      <c r="G2800" t="s">
        <v>1139</v>
      </c>
      <c r="H2800" t="str">
        <f>VLOOKUP(E2800,GDD!$A$2:$B$57,2)</f>
        <v>0-650</v>
      </c>
      <c r="I2800" cm="1">
        <f t="array" ref="I2800">IF(H2800="0-650",1,IF(H2800="650-900",2,IF(H2800="900+",3,NA)))</f>
        <v>1</v>
      </c>
      <c r="J2800">
        <v>6.6346013081224802E-4</v>
      </c>
      <c r="K2800">
        <v>1.35287136094666E-3</v>
      </c>
      <c r="L2800">
        <v>0.49515800051325198</v>
      </c>
    </row>
    <row r="2801" spans="1:12" x14ac:dyDescent="0.2">
      <c r="A2801" t="s">
        <v>1672</v>
      </c>
      <c r="B2801" t="str">
        <f t="shared" si="129"/>
        <v>skewness_ht</v>
      </c>
      <c r="C2801">
        <f>VLOOKUP(B2801,GDD!$D$2:$E$31,2)</f>
        <v>17</v>
      </c>
      <c r="D2801" t="str">
        <f t="shared" si="131"/>
        <v>SbDIV19</v>
      </c>
      <c r="E2801" s="2">
        <v>20190712</v>
      </c>
      <c r="F2801" t="str">
        <f t="shared" si="130"/>
        <v>RS1</v>
      </c>
      <c r="G2801" t="s">
        <v>1139</v>
      </c>
      <c r="H2801" t="str">
        <f>VLOOKUP(E2801,GDD!$A$2:$B$57,2)</f>
        <v>0-650</v>
      </c>
      <c r="I2801" cm="1">
        <f t="array" ref="I2801">IF(H2801="0-650",1,IF(H2801="650-900",2,IF(H2801="900+",3,NA)))</f>
        <v>1</v>
      </c>
      <c r="J2801">
        <v>1.20617187743794E-2</v>
      </c>
      <c r="K2801">
        <v>4.4462988366368E-2</v>
      </c>
      <c r="L2801">
        <v>0.35172320509324601</v>
      </c>
    </row>
    <row r="2802" spans="1:12" x14ac:dyDescent="0.2">
      <c r="A2802" t="s">
        <v>1673</v>
      </c>
      <c r="B2802" t="str">
        <f t="shared" si="129"/>
        <v>kurtosis_ht</v>
      </c>
      <c r="C2802">
        <f>VLOOKUP(B2802,GDD!$D$2:$E$31,2)</f>
        <v>18</v>
      </c>
      <c r="D2802" t="str">
        <f t="shared" si="131"/>
        <v>SbDIV19</v>
      </c>
      <c r="E2802" s="2">
        <v>20190712</v>
      </c>
      <c r="F2802" t="str">
        <f t="shared" si="130"/>
        <v>RS1</v>
      </c>
      <c r="G2802" t="s">
        <v>1139</v>
      </c>
      <c r="H2802" t="str">
        <f>VLOOKUP(E2802,GDD!$A$2:$B$57,2)</f>
        <v>0-650</v>
      </c>
      <c r="I2802" cm="1">
        <f t="array" ref="I2802">IF(H2802="0-650",1,IF(H2802="650-900",2,IF(H2802="900+",3,NA)))</f>
        <v>1</v>
      </c>
      <c r="J2802">
        <v>7.5534764884909204E-3</v>
      </c>
      <c r="K2802">
        <v>7.0202260235361705E-2</v>
      </c>
      <c r="L2802">
        <v>0.17708465953588201</v>
      </c>
    </row>
    <row r="2803" spans="1:12" x14ac:dyDescent="0.2">
      <c r="A2803" t="s">
        <v>1674</v>
      </c>
      <c r="B2803" t="str">
        <f t="shared" si="129"/>
        <v>variation_ht</v>
      </c>
      <c r="C2803">
        <f>VLOOKUP(B2803,GDD!$D$2:$E$31,2)</f>
        <v>19</v>
      </c>
      <c r="D2803" t="str">
        <f t="shared" si="131"/>
        <v>SbDIV19</v>
      </c>
      <c r="E2803" s="2">
        <v>20190712</v>
      </c>
      <c r="F2803" t="str">
        <f t="shared" si="130"/>
        <v>RS1</v>
      </c>
      <c r="G2803" t="s">
        <v>1139</v>
      </c>
      <c r="H2803" t="str">
        <f>VLOOKUP(E2803,GDD!$A$2:$B$57,2)</f>
        <v>0-650</v>
      </c>
      <c r="I2803" cm="1">
        <f t="array" ref="I2803">IF(H2803="0-650",1,IF(H2803="650-900",2,IF(H2803="900+",3,NA)))</f>
        <v>1</v>
      </c>
      <c r="J2803">
        <v>1.9499161408374801E-4</v>
      </c>
      <c r="K2803">
        <v>3.2872181241988801E-3</v>
      </c>
      <c r="L2803">
        <v>0.10605435786553601</v>
      </c>
    </row>
    <row r="2804" spans="1:12" x14ac:dyDescent="0.2">
      <c r="A2804" t="s">
        <v>1675</v>
      </c>
      <c r="B2804" t="str">
        <f t="shared" si="129"/>
        <v>plot_volume</v>
      </c>
      <c r="C2804">
        <f>VLOOKUP(B2804,GDD!$D$2:$E$31,2)</f>
        <v>20</v>
      </c>
      <c r="D2804" t="str">
        <f t="shared" si="131"/>
        <v>SbDIV19</v>
      </c>
      <c r="E2804" s="2">
        <v>20190712</v>
      </c>
      <c r="F2804" t="str">
        <f t="shared" si="130"/>
        <v>RS1</v>
      </c>
      <c r="G2804" t="s">
        <v>1139</v>
      </c>
      <c r="H2804" t="str">
        <f>VLOOKUP(E2804,GDD!$A$2:$B$57,2)</f>
        <v>0-650</v>
      </c>
      <c r="I2804" cm="1">
        <f t="array" ref="I2804">IF(H2804="0-650",1,IF(H2804="650-900",2,IF(H2804="900+",3,NA)))</f>
        <v>1</v>
      </c>
      <c r="J2804" s="1">
        <v>2.4618364993400603E-7</v>
      </c>
      <c r="K2804" s="1">
        <v>5.3966716966300595E-7</v>
      </c>
      <c r="L2804">
        <v>0.477084161822382</v>
      </c>
    </row>
    <row r="2805" spans="1:12" x14ac:dyDescent="0.2">
      <c r="A2805" t="s">
        <v>1676</v>
      </c>
      <c r="B2805" t="str">
        <f t="shared" si="129"/>
        <v>height_30p</v>
      </c>
      <c r="C2805">
        <f>VLOOKUP(B2805,GDD!$D$2:$E$31,2)</f>
        <v>2</v>
      </c>
      <c r="D2805" t="str">
        <f t="shared" si="131"/>
        <v>SbDIV19</v>
      </c>
      <c r="E2805" s="2">
        <v>20190723</v>
      </c>
      <c r="F2805" t="str">
        <f t="shared" si="130"/>
        <v>RS1</v>
      </c>
      <c r="G2805" t="s">
        <v>1139</v>
      </c>
      <c r="H2805" t="str">
        <f>VLOOKUP(E2805,GDD!$A$2:$B$57,2)</f>
        <v>0-650</v>
      </c>
      <c r="I2805" cm="1">
        <f t="array" ref="I2805">IF(H2805="0-650",1,IF(H2805="650-900",2,IF(H2805="900+",3,NA)))</f>
        <v>1</v>
      </c>
      <c r="J2805">
        <v>8.0938670401239799E-3</v>
      </c>
      <c r="K2805">
        <v>3.8265263478806598E-3</v>
      </c>
      <c r="L2805">
        <v>0.80881000516498003</v>
      </c>
    </row>
    <row r="2806" spans="1:12" x14ac:dyDescent="0.2">
      <c r="A2806" t="s">
        <v>1677</v>
      </c>
      <c r="B2806" t="str">
        <f t="shared" si="129"/>
        <v>height_50p</v>
      </c>
      <c r="C2806">
        <f>VLOOKUP(B2806,GDD!$D$2:$E$31,2)</f>
        <v>3</v>
      </c>
      <c r="D2806" t="str">
        <f t="shared" si="131"/>
        <v>SbDIV19</v>
      </c>
      <c r="E2806" s="2">
        <v>20190723</v>
      </c>
      <c r="F2806" t="str">
        <f t="shared" si="130"/>
        <v>RS1</v>
      </c>
      <c r="G2806" t="s">
        <v>1139</v>
      </c>
      <c r="H2806" t="str">
        <f>VLOOKUP(E2806,GDD!$A$2:$B$57,2)</f>
        <v>0-650</v>
      </c>
      <c r="I2806" cm="1">
        <f t="array" ref="I2806">IF(H2806="0-650",1,IF(H2806="650-900",2,IF(H2806="900+",3,NA)))</f>
        <v>1</v>
      </c>
      <c r="J2806">
        <v>1.44869589603957E-2</v>
      </c>
      <c r="K2806">
        <v>3.5917975674997901E-3</v>
      </c>
      <c r="L2806">
        <v>0.889706167555533</v>
      </c>
    </row>
    <row r="2807" spans="1:12" x14ac:dyDescent="0.2">
      <c r="A2807" t="s">
        <v>1678</v>
      </c>
      <c r="B2807" t="str">
        <f t="shared" si="129"/>
        <v>height_70p</v>
      </c>
      <c r="C2807">
        <f>VLOOKUP(B2807,GDD!$D$2:$E$31,2)</f>
        <v>4</v>
      </c>
      <c r="D2807" t="str">
        <f t="shared" si="131"/>
        <v>SbDIV19</v>
      </c>
      <c r="E2807" s="2">
        <v>20190723</v>
      </c>
      <c r="F2807" t="str">
        <f t="shared" si="130"/>
        <v>RS1</v>
      </c>
      <c r="G2807" t="s">
        <v>1139</v>
      </c>
      <c r="H2807" t="str">
        <f>VLOOKUP(E2807,GDD!$A$2:$B$57,2)</f>
        <v>0-650</v>
      </c>
      <c r="I2807" cm="1">
        <f t="array" ref="I2807">IF(H2807="0-650",1,IF(H2807="650-900",2,IF(H2807="900+",3,NA)))</f>
        <v>1</v>
      </c>
      <c r="J2807">
        <v>1.9317206896041501E-2</v>
      </c>
      <c r="K2807">
        <v>3.67273256153263E-3</v>
      </c>
      <c r="L2807">
        <v>0.91318883739321899</v>
      </c>
    </row>
    <row r="2808" spans="1:12" x14ac:dyDescent="0.2">
      <c r="A2808" t="s">
        <v>1679</v>
      </c>
      <c r="B2808" t="str">
        <f t="shared" si="129"/>
        <v>height_90p</v>
      </c>
      <c r="C2808">
        <f>VLOOKUP(B2808,GDD!$D$2:$E$31,2)</f>
        <v>5</v>
      </c>
      <c r="D2808" t="str">
        <f t="shared" si="131"/>
        <v>SbDIV19</v>
      </c>
      <c r="E2808" s="2">
        <v>20190723</v>
      </c>
      <c r="F2808" t="str">
        <f t="shared" si="130"/>
        <v>RS1</v>
      </c>
      <c r="G2808" t="s">
        <v>1139</v>
      </c>
      <c r="H2808" t="str">
        <f>VLOOKUP(E2808,GDD!$A$2:$B$57,2)</f>
        <v>0-650</v>
      </c>
      <c r="I2808" cm="1">
        <f t="array" ref="I2808">IF(H2808="0-650",1,IF(H2808="650-900",2,IF(H2808="900+",3,NA)))</f>
        <v>1</v>
      </c>
      <c r="J2808">
        <v>2.1752581424132798E-2</v>
      </c>
      <c r="K2808">
        <v>5.65316998627739E-3</v>
      </c>
      <c r="L2808">
        <v>0.88500077890548401</v>
      </c>
    </row>
    <row r="2809" spans="1:12" x14ac:dyDescent="0.2">
      <c r="A2809" t="s">
        <v>1680</v>
      </c>
      <c r="B2809" t="str">
        <f t="shared" si="129"/>
        <v>height_95p</v>
      </c>
      <c r="C2809">
        <f>VLOOKUP(B2809,GDD!$D$2:$E$31,2)</f>
        <v>6</v>
      </c>
      <c r="D2809" t="str">
        <f t="shared" si="131"/>
        <v>SbDIV19</v>
      </c>
      <c r="E2809" s="2">
        <v>20190723</v>
      </c>
      <c r="F2809" t="str">
        <f t="shared" si="130"/>
        <v>RS1</v>
      </c>
      <c r="G2809" t="s">
        <v>1139</v>
      </c>
      <c r="H2809" t="str">
        <f>VLOOKUP(E2809,GDD!$A$2:$B$57,2)</f>
        <v>0-650</v>
      </c>
      <c r="I2809" cm="1">
        <f t="array" ref="I2809">IF(H2809="0-650",1,IF(H2809="650-900",2,IF(H2809="900+",3,NA)))</f>
        <v>1</v>
      </c>
      <c r="J2809">
        <v>2.0959098563096901E-2</v>
      </c>
      <c r="K2809">
        <v>8.2426716132983305E-3</v>
      </c>
      <c r="L2809">
        <v>0.83567526200341102</v>
      </c>
    </row>
    <row r="2810" spans="1:12" x14ac:dyDescent="0.2">
      <c r="A2810" t="s">
        <v>1681</v>
      </c>
      <c r="B2810" t="str">
        <f t="shared" si="129"/>
        <v>height_99p</v>
      </c>
      <c r="C2810">
        <f>VLOOKUP(B2810,GDD!$D$2:$E$31,2)</f>
        <v>7</v>
      </c>
      <c r="D2810" t="str">
        <f t="shared" si="131"/>
        <v>SbDIV19</v>
      </c>
      <c r="E2810" s="2">
        <v>20190723</v>
      </c>
      <c r="F2810" t="str">
        <f t="shared" si="130"/>
        <v>RS1</v>
      </c>
      <c r="G2810" t="s">
        <v>1139</v>
      </c>
      <c r="H2810" t="str">
        <f>VLOOKUP(E2810,GDD!$A$2:$B$57,2)</f>
        <v>0-650</v>
      </c>
      <c r="I2810" cm="1">
        <f t="array" ref="I2810">IF(H2810="0-650",1,IF(H2810="650-900",2,IF(H2810="900+",3,NA)))</f>
        <v>1</v>
      </c>
      <c r="J2810">
        <v>1.9539215202075199E-2</v>
      </c>
      <c r="K2810">
        <v>1.2911978468512201E-2</v>
      </c>
      <c r="L2810">
        <v>0.75164691433497199</v>
      </c>
    </row>
    <row r="2811" spans="1:12" x14ac:dyDescent="0.2">
      <c r="A2811" t="s">
        <v>1682</v>
      </c>
      <c r="B2811" t="str">
        <f t="shared" si="129"/>
        <v>canopy_cover_5p</v>
      </c>
      <c r="C2811">
        <f>VLOOKUP(B2811,GDD!$D$2:$E$31,2)</f>
        <v>8</v>
      </c>
      <c r="D2811" t="str">
        <f t="shared" si="131"/>
        <v>SbDIV19</v>
      </c>
      <c r="E2811" s="2">
        <v>20190723</v>
      </c>
      <c r="F2811" t="str">
        <f t="shared" si="130"/>
        <v>RS1</v>
      </c>
      <c r="G2811" t="s">
        <v>1139</v>
      </c>
      <c r="H2811" t="str">
        <f>VLOOKUP(E2811,GDD!$A$2:$B$57,2)</f>
        <v>0-650</v>
      </c>
      <c r="I2811" cm="1">
        <f t="array" ref="I2811">IF(H2811="0-650",1,IF(H2811="650-900",2,IF(H2811="900+",3,NA)))</f>
        <v>1</v>
      </c>
      <c r="J2811">
        <v>1.9490792436103199</v>
      </c>
      <c r="K2811">
        <v>7.8093362715042796</v>
      </c>
      <c r="L2811">
        <v>0.33296265064014402</v>
      </c>
    </row>
    <row r="2812" spans="1:12" x14ac:dyDescent="0.2">
      <c r="A2812" t="s">
        <v>1683</v>
      </c>
      <c r="B2812" t="str">
        <f t="shared" si="129"/>
        <v>pcanopy_cover_10p</v>
      </c>
      <c r="C2812">
        <f>VLOOKUP(B2812,GDD!$D$2:$E$31,2)</f>
        <v>9</v>
      </c>
      <c r="D2812" t="str">
        <f t="shared" si="131"/>
        <v>SbDIV19</v>
      </c>
      <c r="E2812" s="2">
        <v>20190723</v>
      </c>
      <c r="F2812" t="str">
        <f t="shared" si="130"/>
        <v>RS1</v>
      </c>
      <c r="G2812" t="s">
        <v>1139</v>
      </c>
      <c r="H2812" t="str">
        <f>VLOOKUP(E2812,GDD!$A$2:$B$57,2)</f>
        <v>0-650</v>
      </c>
      <c r="I2812" cm="1">
        <f t="array" ref="I2812">IF(H2812="0-650",1,IF(H2812="650-900",2,IF(H2812="900+",3,NA)))</f>
        <v>1</v>
      </c>
      <c r="J2812">
        <v>1.9549353639519</v>
      </c>
      <c r="K2812">
        <v>8.1486157322620798</v>
      </c>
      <c r="L2812">
        <v>0.32424224556039399</v>
      </c>
    </row>
    <row r="2813" spans="1:12" x14ac:dyDescent="0.2">
      <c r="A2813" t="s">
        <v>1684</v>
      </c>
      <c r="B2813" t="str">
        <f t="shared" si="129"/>
        <v>canopy_cover_20p</v>
      </c>
      <c r="C2813">
        <f>VLOOKUP(B2813,GDD!$D$2:$E$31,2)</f>
        <v>10</v>
      </c>
      <c r="D2813" t="str">
        <f t="shared" si="131"/>
        <v>SbDIV19</v>
      </c>
      <c r="E2813" s="2">
        <v>20190723</v>
      </c>
      <c r="F2813" t="str">
        <f t="shared" si="130"/>
        <v>RS1</v>
      </c>
      <c r="G2813" t="s">
        <v>1139</v>
      </c>
      <c r="H2813" t="str">
        <f>VLOOKUP(E2813,GDD!$A$2:$B$57,2)</f>
        <v>0-650</v>
      </c>
      <c r="I2813" cm="1">
        <f t="array" ref="I2813">IF(H2813="0-650",1,IF(H2813="650-900",2,IF(H2813="900+",3,NA)))</f>
        <v>1</v>
      </c>
      <c r="J2813">
        <v>2.42423897479638</v>
      </c>
      <c r="K2813">
        <v>9.7356379018648198</v>
      </c>
      <c r="L2813">
        <v>0.332449220712148</v>
      </c>
    </row>
    <row r="2814" spans="1:12" x14ac:dyDescent="0.2">
      <c r="A2814" t="s">
        <v>1685</v>
      </c>
      <c r="B2814" t="str">
        <f t="shared" si="129"/>
        <v>canopy_cover_30p</v>
      </c>
      <c r="C2814">
        <f>VLOOKUP(B2814,GDD!$D$2:$E$31,2)</f>
        <v>11</v>
      </c>
      <c r="D2814" t="str">
        <f t="shared" si="131"/>
        <v>SbDIV19</v>
      </c>
      <c r="E2814" s="2">
        <v>20190723</v>
      </c>
      <c r="F2814" t="str">
        <f t="shared" si="130"/>
        <v>RS1</v>
      </c>
      <c r="G2814" t="s">
        <v>1139</v>
      </c>
      <c r="H2814" t="str">
        <f>VLOOKUP(E2814,GDD!$A$2:$B$57,2)</f>
        <v>0-650</v>
      </c>
      <c r="I2814" cm="1">
        <f t="array" ref="I2814">IF(H2814="0-650",1,IF(H2814="650-900",2,IF(H2814="900+",3,NA)))</f>
        <v>1</v>
      </c>
      <c r="J2814">
        <v>3.0921421579706698</v>
      </c>
      <c r="K2814">
        <v>11.651057627495099</v>
      </c>
      <c r="L2814">
        <v>0.346743243586491</v>
      </c>
    </row>
    <row r="2815" spans="1:12" x14ac:dyDescent="0.2">
      <c r="A2815" t="s">
        <v>1686</v>
      </c>
      <c r="B2815" t="str">
        <f t="shared" si="129"/>
        <v>canopy_cover_40p</v>
      </c>
      <c r="C2815">
        <f>VLOOKUP(B2815,GDD!$D$2:$E$31,2)</f>
        <v>12</v>
      </c>
      <c r="D2815" t="str">
        <f t="shared" si="131"/>
        <v>SbDIV19</v>
      </c>
      <c r="E2815" s="2">
        <v>20190723</v>
      </c>
      <c r="F2815" t="str">
        <f t="shared" si="130"/>
        <v>RS1</v>
      </c>
      <c r="G2815" t="s">
        <v>1139</v>
      </c>
      <c r="H2815" t="str">
        <f>VLOOKUP(E2815,GDD!$A$2:$B$57,2)</f>
        <v>0-650</v>
      </c>
      <c r="I2815" cm="1">
        <f t="array" ref="I2815">IF(H2815="0-650",1,IF(H2815="650-900",2,IF(H2815="900+",3,NA)))</f>
        <v>1</v>
      </c>
      <c r="J2815">
        <v>5.0174956399286303</v>
      </c>
      <c r="K2815">
        <v>14.563001058108901</v>
      </c>
      <c r="L2815">
        <v>0.40795976931696898</v>
      </c>
    </row>
    <row r="2816" spans="1:12" x14ac:dyDescent="0.2">
      <c r="A2816" t="s">
        <v>1687</v>
      </c>
      <c r="B2816" t="str">
        <f t="shared" si="129"/>
        <v>canopy_cover_50p</v>
      </c>
      <c r="C2816">
        <f>VLOOKUP(B2816,GDD!$D$2:$E$31,2)</f>
        <v>13</v>
      </c>
      <c r="D2816" t="str">
        <f t="shared" si="131"/>
        <v>SbDIV19</v>
      </c>
      <c r="E2816" s="2">
        <v>20190723</v>
      </c>
      <c r="F2816" t="str">
        <f t="shared" si="130"/>
        <v>RS1</v>
      </c>
      <c r="G2816" t="s">
        <v>1139</v>
      </c>
      <c r="H2816" t="str">
        <f>VLOOKUP(E2816,GDD!$A$2:$B$57,2)</f>
        <v>0-650</v>
      </c>
      <c r="I2816" cm="1">
        <f t="array" ref="I2816">IF(H2816="0-650",1,IF(H2816="650-900",2,IF(H2816="900+",3,NA)))</f>
        <v>1</v>
      </c>
      <c r="J2816">
        <v>9.2789641856408096</v>
      </c>
      <c r="K2816">
        <v>29.104300904959299</v>
      </c>
      <c r="L2816">
        <v>0.38936341528893897</v>
      </c>
    </row>
    <row r="2817" spans="1:12" x14ac:dyDescent="0.2">
      <c r="A2817" t="s">
        <v>1688</v>
      </c>
      <c r="B2817" t="str">
        <f t="shared" si="129"/>
        <v>canopy_cover_75p</v>
      </c>
      <c r="C2817">
        <f>VLOOKUP(B2817,GDD!$D$2:$E$31,2)</f>
        <v>14</v>
      </c>
      <c r="D2817" t="str">
        <f t="shared" si="131"/>
        <v>SbDIV19</v>
      </c>
      <c r="E2817" s="2">
        <v>20190723</v>
      </c>
      <c r="F2817" t="str">
        <f t="shared" si="130"/>
        <v>RS1</v>
      </c>
      <c r="G2817" t="s">
        <v>1139</v>
      </c>
      <c r="H2817" t="str">
        <f>VLOOKUP(E2817,GDD!$A$2:$B$57,2)</f>
        <v>0-650</v>
      </c>
      <c r="I2817" cm="1">
        <f t="array" ref="I2817">IF(H2817="0-650",1,IF(H2817="650-900",2,IF(H2817="900+",3,NA)))</f>
        <v>1</v>
      </c>
      <c r="J2817">
        <v>24.818025194133899</v>
      </c>
      <c r="K2817">
        <v>115.10035859611899</v>
      </c>
      <c r="L2817">
        <v>0.301305890387427</v>
      </c>
    </row>
    <row r="2818" spans="1:12" x14ac:dyDescent="0.2">
      <c r="A2818" t="s">
        <v>1689</v>
      </c>
      <c r="B2818" t="str">
        <f t="shared" ref="B2818:B2881" si="132">LEFT(A2818, FIND("_RS",A2818)-10)</f>
        <v>standard_deviation_ht</v>
      </c>
      <c r="C2818">
        <f>VLOOKUP(B2818,GDD!$D$2:$E$31,2)</f>
        <v>15</v>
      </c>
      <c r="D2818" t="str">
        <f t="shared" si="131"/>
        <v>SbDIV19</v>
      </c>
      <c r="E2818" s="2">
        <v>20190723</v>
      </c>
      <c r="F2818" t="str">
        <f t="shared" ref="F2818:F2881" si="133">RIGHT(A2818,LEN(A2818)-FIND("_RS",A2818))</f>
        <v>RS1</v>
      </c>
      <c r="G2818" t="s">
        <v>1139</v>
      </c>
      <c r="H2818" t="str">
        <f>VLOOKUP(E2818,GDD!$A$2:$B$57,2)</f>
        <v>0-650</v>
      </c>
      <c r="I2818" cm="1">
        <f t="array" ref="I2818">IF(H2818="0-650",1,IF(H2818="650-900",2,IF(H2818="900+",3,NA)))</f>
        <v>1</v>
      </c>
      <c r="J2818">
        <v>1.93011896241583E-3</v>
      </c>
      <c r="K2818">
        <v>5.5398891737539803E-4</v>
      </c>
      <c r="L2818">
        <v>0.87449921873557201</v>
      </c>
    </row>
    <row r="2819" spans="1:12" x14ac:dyDescent="0.2">
      <c r="A2819" t="s">
        <v>1690</v>
      </c>
      <c r="B2819" t="str">
        <f t="shared" si="132"/>
        <v>quadratic_mean_ht</v>
      </c>
      <c r="C2819">
        <f>VLOOKUP(B2819,GDD!$D$2:$E$31,2)</f>
        <v>16</v>
      </c>
      <c r="D2819" t="str">
        <f t="shared" ref="D2819:D2882" si="134">"SbDIV"&amp;MID(E2819,3,2)</f>
        <v>SbDIV19</v>
      </c>
      <c r="E2819" s="2">
        <v>20190723</v>
      </c>
      <c r="F2819" t="str">
        <f t="shared" si="133"/>
        <v>RS1</v>
      </c>
      <c r="G2819" t="s">
        <v>1139</v>
      </c>
      <c r="H2819" t="str">
        <f>VLOOKUP(E2819,GDD!$A$2:$B$57,2)</f>
        <v>0-650</v>
      </c>
      <c r="I2819" cm="1">
        <f t="array" ref="I2819">IF(H2819="0-650",1,IF(H2819="650-900",2,IF(H2819="900+",3,NA)))</f>
        <v>1</v>
      </c>
      <c r="J2819">
        <v>1.2434944585799799E-2</v>
      </c>
      <c r="K2819">
        <v>3.5940782320026802E-3</v>
      </c>
      <c r="L2819">
        <v>0.87373235146595096</v>
      </c>
    </row>
    <row r="2820" spans="1:12" x14ac:dyDescent="0.2">
      <c r="A2820" t="s">
        <v>1691</v>
      </c>
      <c r="B2820" t="str">
        <f t="shared" si="132"/>
        <v>skewness_ht</v>
      </c>
      <c r="C2820">
        <f>VLOOKUP(B2820,GDD!$D$2:$E$31,2)</f>
        <v>17</v>
      </c>
      <c r="D2820" t="str">
        <f t="shared" si="134"/>
        <v>SbDIV19</v>
      </c>
      <c r="E2820" s="2">
        <v>20190723</v>
      </c>
      <c r="F2820" t="str">
        <f t="shared" si="133"/>
        <v>RS1</v>
      </c>
      <c r="G2820" t="s">
        <v>1139</v>
      </c>
      <c r="H2820" t="str">
        <f>VLOOKUP(E2820,GDD!$A$2:$B$57,2)</f>
        <v>0-650</v>
      </c>
      <c r="I2820" cm="1">
        <f t="array" ref="I2820">IF(H2820="0-650",1,IF(H2820="650-900",2,IF(H2820="900+",3,NA)))</f>
        <v>1</v>
      </c>
      <c r="J2820">
        <v>1.31900975869582E-2</v>
      </c>
      <c r="K2820">
        <v>0.12884590128378201</v>
      </c>
      <c r="L2820">
        <v>0.16994690825782299</v>
      </c>
    </row>
    <row r="2821" spans="1:12" x14ac:dyDescent="0.2">
      <c r="A2821" t="s">
        <v>1692</v>
      </c>
      <c r="B2821" t="str">
        <f t="shared" si="132"/>
        <v>kurtosis_ht</v>
      </c>
      <c r="C2821">
        <f>VLOOKUP(B2821,GDD!$D$2:$E$31,2)</f>
        <v>18</v>
      </c>
      <c r="D2821" t="str">
        <f t="shared" si="134"/>
        <v>SbDIV19</v>
      </c>
      <c r="E2821" s="2">
        <v>20190723</v>
      </c>
      <c r="F2821" t="str">
        <f t="shared" si="133"/>
        <v>RS1</v>
      </c>
      <c r="G2821" t="s">
        <v>1139</v>
      </c>
      <c r="H2821" t="str">
        <f>VLOOKUP(E2821,GDD!$A$2:$B$57,2)</f>
        <v>0-650</v>
      </c>
      <c r="I2821" cm="1">
        <f t="array" ref="I2821">IF(H2821="0-650",1,IF(H2821="650-900",2,IF(H2821="900+",3,NA)))</f>
        <v>1</v>
      </c>
      <c r="J2821">
        <v>0.33560048360392503</v>
      </c>
      <c r="K2821">
        <v>0.50822437392660202</v>
      </c>
      <c r="L2821">
        <v>0.56909152601574797</v>
      </c>
    </row>
    <row r="2822" spans="1:12" x14ac:dyDescent="0.2">
      <c r="A2822" t="s">
        <v>1693</v>
      </c>
      <c r="B2822" t="str">
        <f t="shared" si="132"/>
        <v>variation_ht</v>
      </c>
      <c r="C2822">
        <f>VLOOKUP(B2822,GDD!$D$2:$E$31,2)</f>
        <v>19</v>
      </c>
      <c r="D2822" t="str">
        <f t="shared" si="134"/>
        <v>SbDIV19</v>
      </c>
      <c r="E2822" s="2">
        <v>20190723</v>
      </c>
      <c r="F2822" t="str">
        <f t="shared" si="133"/>
        <v>RS1</v>
      </c>
      <c r="G2822" t="s">
        <v>1139</v>
      </c>
      <c r="H2822" t="str">
        <f>VLOOKUP(E2822,GDD!$A$2:$B$57,2)</f>
        <v>0-650</v>
      </c>
      <c r="I2822" cm="1">
        <f t="array" ref="I2822">IF(H2822="0-650",1,IF(H2822="650-900",2,IF(H2822="900+",3,NA)))</f>
        <v>1</v>
      </c>
      <c r="J2822">
        <v>5.3942625068266502E-4</v>
      </c>
      <c r="K2822">
        <v>9.03394288659792E-4</v>
      </c>
      <c r="L2822">
        <v>0.54425740871128203</v>
      </c>
    </row>
    <row r="2823" spans="1:12" x14ac:dyDescent="0.2">
      <c r="A2823" t="s">
        <v>1694</v>
      </c>
      <c r="B2823" t="str">
        <f t="shared" si="132"/>
        <v>plot_volume</v>
      </c>
      <c r="C2823">
        <f>VLOOKUP(B2823,GDD!$D$2:$E$31,2)</f>
        <v>20</v>
      </c>
      <c r="D2823" t="str">
        <f t="shared" si="134"/>
        <v>SbDIV19</v>
      </c>
      <c r="E2823" s="2">
        <v>20190723</v>
      </c>
      <c r="F2823" t="str">
        <f t="shared" si="133"/>
        <v>RS1</v>
      </c>
      <c r="G2823" t="s">
        <v>1139</v>
      </c>
      <c r="H2823" t="str">
        <f>VLOOKUP(E2823,GDD!$A$2:$B$57,2)</f>
        <v>0-650</v>
      </c>
      <c r="I2823" cm="1">
        <f t="array" ref="I2823">IF(H2823="0-650",1,IF(H2823="650-900",2,IF(H2823="900+",3,NA)))</f>
        <v>1</v>
      </c>
      <c r="J2823" s="1">
        <v>4.8808287311107598E-6</v>
      </c>
      <c r="K2823" s="1">
        <v>2.1232270051104801E-6</v>
      </c>
      <c r="L2823">
        <v>0.82135063988660595</v>
      </c>
    </row>
    <row r="2824" spans="1:12" x14ac:dyDescent="0.2">
      <c r="A2824" t="s">
        <v>1695</v>
      </c>
      <c r="B2824" t="str">
        <f t="shared" si="132"/>
        <v>height_30p</v>
      </c>
      <c r="C2824">
        <f>VLOOKUP(B2824,GDD!$D$2:$E$31,2)</f>
        <v>2</v>
      </c>
      <c r="D2824" t="str">
        <f t="shared" si="134"/>
        <v>SbDIV19</v>
      </c>
      <c r="E2824" s="2">
        <v>20190802</v>
      </c>
      <c r="F2824" t="str">
        <f t="shared" si="133"/>
        <v>RS1</v>
      </c>
      <c r="G2824" t="s">
        <v>1139</v>
      </c>
      <c r="H2824" t="str">
        <f>VLOOKUP(E2824,GDD!$A$2:$B$57,2)</f>
        <v>650-900</v>
      </c>
      <c r="I2824" cm="1">
        <f t="array" ref="I2824">IF(H2824="0-650",1,IF(H2824="650-900",2,IF(H2824="900+",3,NA)))</f>
        <v>2</v>
      </c>
      <c r="J2824">
        <v>4.6272232424894401E-2</v>
      </c>
      <c r="K2824">
        <v>4.1560380672353899E-3</v>
      </c>
      <c r="L2824">
        <v>0.957021546508382</v>
      </c>
    </row>
    <row r="2825" spans="1:12" x14ac:dyDescent="0.2">
      <c r="A2825" t="s">
        <v>1696</v>
      </c>
      <c r="B2825" t="str">
        <f t="shared" si="132"/>
        <v>height_50p</v>
      </c>
      <c r="C2825">
        <f>VLOOKUP(B2825,GDD!$D$2:$E$31,2)</f>
        <v>3</v>
      </c>
      <c r="D2825" t="str">
        <f t="shared" si="134"/>
        <v>SbDIV19</v>
      </c>
      <c r="E2825" s="2">
        <v>20190802</v>
      </c>
      <c r="F2825" t="str">
        <f t="shared" si="133"/>
        <v>RS1</v>
      </c>
      <c r="G2825" t="s">
        <v>1139</v>
      </c>
      <c r="H2825" t="str">
        <f>VLOOKUP(E2825,GDD!$A$2:$B$57,2)</f>
        <v>650-900</v>
      </c>
      <c r="I2825" cm="1">
        <f t="array" ref="I2825">IF(H2825="0-650",1,IF(H2825="650-900",2,IF(H2825="900+",3,NA)))</f>
        <v>2</v>
      </c>
      <c r="J2825">
        <v>6.17308129438306E-2</v>
      </c>
      <c r="K2825">
        <v>3.5731765435577101E-3</v>
      </c>
      <c r="L2825">
        <v>0.97187245955302404</v>
      </c>
    </row>
    <row r="2826" spans="1:12" x14ac:dyDescent="0.2">
      <c r="A2826" t="s">
        <v>1697</v>
      </c>
      <c r="B2826" t="str">
        <f t="shared" si="132"/>
        <v>height_70p</v>
      </c>
      <c r="C2826">
        <f>VLOOKUP(B2826,GDD!$D$2:$E$31,2)</f>
        <v>4</v>
      </c>
      <c r="D2826" t="str">
        <f t="shared" si="134"/>
        <v>SbDIV19</v>
      </c>
      <c r="E2826" s="2">
        <v>20190802</v>
      </c>
      <c r="F2826" t="str">
        <f t="shared" si="133"/>
        <v>RS1</v>
      </c>
      <c r="G2826" t="s">
        <v>1139</v>
      </c>
      <c r="H2826" t="str">
        <f>VLOOKUP(E2826,GDD!$A$2:$B$57,2)</f>
        <v>650-900</v>
      </c>
      <c r="I2826" cm="1">
        <f t="array" ref="I2826">IF(H2826="0-650",1,IF(H2826="650-900",2,IF(H2826="900+",3,NA)))</f>
        <v>2</v>
      </c>
      <c r="J2826">
        <v>7.2366235809379703E-2</v>
      </c>
      <c r="K2826">
        <v>3.4382994146027399E-3</v>
      </c>
      <c r="L2826">
        <v>0.97679502245534899</v>
      </c>
    </row>
    <row r="2827" spans="1:12" x14ac:dyDescent="0.2">
      <c r="A2827" t="s">
        <v>1698</v>
      </c>
      <c r="B2827" t="str">
        <f t="shared" si="132"/>
        <v>height_90p</v>
      </c>
      <c r="C2827">
        <f>VLOOKUP(B2827,GDD!$D$2:$E$31,2)</f>
        <v>5</v>
      </c>
      <c r="D2827" t="str">
        <f t="shared" si="134"/>
        <v>SbDIV19</v>
      </c>
      <c r="E2827" s="2">
        <v>20190802</v>
      </c>
      <c r="F2827" t="str">
        <f t="shared" si="133"/>
        <v>RS1</v>
      </c>
      <c r="G2827" t="s">
        <v>1139</v>
      </c>
      <c r="H2827" t="str">
        <f>VLOOKUP(E2827,GDD!$A$2:$B$57,2)</f>
        <v>650-900</v>
      </c>
      <c r="I2827" cm="1">
        <f t="array" ref="I2827">IF(H2827="0-650",1,IF(H2827="650-900",2,IF(H2827="900+",3,NA)))</f>
        <v>2</v>
      </c>
      <c r="J2827">
        <v>8.0033735734903105E-2</v>
      </c>
      <c r="K2827">
        <v>5.3910489856258698E-3</v>
      </c>
      <c r="L2827">
        <v>0.96741751968537604</v>
      </c>
    </row>
    <row r="2828" spans="1:12" x14ac:dyDescent="0.2">
      <c r="A2828" t="s">
        <v>1699</v>
      </c>
      <c r="B2828" t="str">
        <f t="shared" si="132"/>
        <v>height_95p</v>
      </c>
      <c r="C2828">
        <f>VLOOKUP(B2828,GDD!$D$2:$E$31,2)</f>
        <v>6</v>
      </c>
      <c r="D2828" t="str">
        <f t="shared" si="134"/>
        <v>SbDIV19</v>
      </c>
      <c r="E2828" s="2">
        <v>20190802</v>
      </c>
      <c r="F2828" t="str">
        <f t="shared" si="133"/>
        <v>RS1</v>
      </c>
      <c r="G2828" t="s">
        <v>1139</v>
      </c>
      <c r="H2828" t="str">
        <f>VLOOKUP(E2828,GDD!$A$2:$B$57,2)</f>
        <v>650-900</v>
      </c>
      <c r="I2828" cm="1">
        <f t="array" ref="I2828">IF(H2828="0-650",1,IF(H2828="650-900",2,IF(H2828="900+",3,NA)))</f>
        <v>2</v>
      </c>
      <c r="J2828">
        <v>7.7641250184525695E-2</v>
      </c>
      <c r="K2828">
        <v>1.10558700345465E-2</v>
      </c>
      <c r="L2828">
        <v>0.93353385627308405</v>
      </c>
    </row>
    <row r="2829" spans="1:12" x14ac:dyDescent="0.2">
      <c r="A2829" t="s">
        <v>1700</v>
      </c>
      <c r="B2829" t="str">
        <f t="shared" si="132"/>
        <v>height_99p</v>
      </c>
      <c r="C2829">
        <f>VLOOKUP(B2829,GDD!$D$2:$E$31,2)</f>
        <v>7</v>
      </c>
      <c r="D2829" t="str">
        <f t="shared" si="134"/>
        <v>SbDIV19</v>
      </c>
      <c r="E2829" s="2">
        <v>20190802</v>
      </c>
      <c r="F2829" t="str">
        <f t="shared" si="133"/>
        <v>RS1</v>
      </c>
      <c r="G2829" t="s">
        <v>1139</v>
      </c>
      <c r="H2829" t="str">
        <f>VLOOKUP(E2829,GDD!$A$2:$B$57,2)</f>
        <v>650-900</v>
      </c>
      <c r="I2829" cm="1">
        <f t="array" ref="I2829">IF(H2829="0-650",1,IF(H2829="650-900",2,IF(H2829="900+",3,NA)))</f>
        <v>2</v>
      </c>
      <c r="J2829">
        <v>6.9381234948208706E-2</v>
      </c>
      <c r="K2829">
        <v>2.6472803725388301E-2</v>
      </c>
      <c r="L2829">
        <v>0.83978721283217195</v>
      </c>
    </row>
    <row r="2830" spans="1:12" x14ac:dyDescent="0.2">
      <c r="A2830" t="s">
        <v>1701</v>
      </c>
      <c r="B2830" t="str">
        <f t="shared" si="132"/>
        <v>canopy_cover_5p</v>
      </c>
      <c r="C2830">
        <f>VLOOKUP(B2830,GDD!$D$2:$E$31,2)</f>
        <v>8</v>
      </c>
      <c r="D2830" t="str">
        <f t="shared" si="134"/>
        <v>SbDIV19</v>
      </c>
      <c r="E2830" s="2">
        <v>20190802</v>
      </c>
      <c r="F2830" t="str">
        <f t="shared" si="133"/>
        <v>RS1</v>
      </c>
      <c r="G2830" t="s">
        <v>1139</v>
      </c>
      <c r="H2830" t="str">
        <f>VLOOKUP(E2830,GDD!$A$2:$B$57,2)</f>
        <v>650-900</v>
      </c>
      <c r="I2830" cm="1">
        <f t="array" ref="I2830">IF(H2830="0-650",1,IF(H2830="650-900",2,IF(H2830="900+",3,NA)))</f>
        <v>2</v>
      </c>
      <c r="J2830">
        <v>1.2173541281423801</v>
      </c>
      <c r="K2830">
        <v>3.9948806375467099</v>
      </c>
      <c r="L2830">
        <v>0.378672462032622</v>
      </c>
    </row>
    <row r="2831" spans="1:12" x14ac:dyDescent="0.2">
      <c r="A2831" t="s">
        <v>1702</v>
      </c>
      <c r="B2831" t="str">
        <f t="shared" si="132"/>
        <v>pcanopy_cover_10p</v>
      </c>
      <c r="C2831">
        <f>VLOOKUP(B2831,GDD!$D$2:$E$31,2)</f>
        <v>9</v>
      </c>
      <c r="D2831" t="str">
        <f t="shared" si="134"/>
        <v>SbDIV19</v>
      </c>
      <c r="E2831" s="2">
        <v>20190802</v>
      </c>
      <c r="F2831" t="str">
        <f t="shared" si="133"/>
        <v>RS1</v>
      </c>
      <c r="G2831" t="s">
        <v>1139</v>
      </c>
      <c r="H2831" t="str">
        <f>VLOOKUP(E2831,GDD!$A$2:$B$57,2)</f>
        <v>650-900</v>
      </c>
      <c r="I2831" cm="1">
        <f t="array" ref="I2831">IF(H2831="0-650",1,IF(H2831="650-900",2,IF(H2831="900+",3,NA)))</f>
        <v>2</v>
      </c>
      <c r="J2831">
        <v>1.27459279741331</v>
      </c>
      <c r="K2831">
        <v>4.2436217158229601</v>
      </c>
      <c r="L2831">
        <v>0.37527718338632698</v>
      </c>
    </row>
    <row r="2832" spans="1:12" x14ac:dyDescent="0.2">
      <c r="A2832" t="s">
        <v>1703</v>
      </c>
      <c r="B2832" t="str">
        <f t="shared" si="132"/>
        <v>canopy_cover_20p</v>
      </c>
      <c r="C2832">
        <f>VLOOKUP(B2832,GDD!$D$2:$E$31,2)</f>
        <v>10</v>
      </c>
      <c r="D2832" t="str">
        <f t="shared" si="134"/>
        <v>SbDIV19</v>
      </c>
      <c r="E2832" s="2">
        <v>20190802</v>
      </c>
      <c r="F2832" t="str">
        <f t="shared" si="133"/>
        <v>RS1</v>
      </c>
      <c r="G2832" t="s">
        <v>1139</v>
      </c>
      <c r="H2832" t="str">
        <f>VLOOKUP(E2832,GDD!$A$2:$B$57,2)</f>
        <v>650-900</v>
      </c>
      <c r="I2832" cm="1">
        <f t="array" ref="I2832">IF(H2832="0-650",1,IF(H2832="650-900",2,IF(H2832="900+",3,NA)))</f>
        <v>2</v>
      </c>
      <c r="J2832">
        <v>1.5050753644233099</v>
      </c>
      <c r="K2832">
        <v>4.9641485768131401</v>
      </c>
      <c r="L2832">
        <v>0.37748153329411199</v>
      </c>
    </row>
    <row r="2833" spans="1:12" x14ac:dyDescent="0.2">
      <c r="A2833" t="s">
        <v>1704</v>
      </c>
      <c r="B2833" t="str">
        <f t="shared" si="132"/>
        <v>canopy_cover_30p</v>
      </c>
      <c r="C2833">
        <f>VLOOKUP(B2833,GDD!$D$2:$E$31,2)</f>
        <v>11</v>
      </c>
      <c r="D2833" t="str">
        <f t="shared" si="134"/>
        <v>SbDIV19</v>
      </c>
      <c r="E2833" s="2">
        <v>20190802</v>
      </c>
      <c r="F2833" t="str">
        <f t="shared" si="133"/>
        <v>RS1</v>
      </c>
      <c r="G2833" t="s">
        <v>1139</v>
      </c>
      <c r="H2833" t="str">
        <f>VLOOKUP(E2833,GDD!$A$2:$B$57,2)</f>
        <v>650-900</v>
      </c>
      <c r="I2833" cm="1">
        <f t="array" ref="I2833">IF(H2833="0-650",1,IF(H2833="650-900",2,IF(H2833="900+",3,NA)))</f>
        <v>2</v>
      </c>
      <c r="J2833">
        <v>2.0067839333349098</v>
      </c>
      <c r="K2833">
        <v>6.2990186912780901</v>
      </c>
      <c r="L2833">
        <v>0.38919119312279299</v>
      </c>
    </row>
    <row r="2834" spans="1:12" x14ac:dyDescent="0.2">
      <c r="A2834" t="s">
        <v>1705</v>
      </c>
      <c r="B2834" t="str">
        <f t="shared" si="132"/>
        <v>canopy_cover_40p</v>
      </c>
      <c r="C2834">
        <f>VLOOKUP(B2834,GDD!$D$2:$E$31,2)</f>
        <v>12</v>
      </c>
      <c r="D2834" t="str">
        <f t="shared" si="134"/>
        <v>SbDIV19</v>
      </c>
      <c r="E2834" s="2">
        <v>20190802</v>
      </c>
      <c r="F2834" t="str">
        <f t="shared" si="133"/>
        <v>RS1</v>
      </c>
      <c r="G2834" t="s">
        <v>1139</v>
      </c>
      <c r="H2834" t="str">
        <f>VLOOKUP(E2834,GDD!$A$2:$B$57,2)</f>
        <v>650-900</v>
      </c>
      <c r="I2834" cm="1">
        <f t="array" ref="I2834">IF(H2834="0-650",1,IF(H2834="650-900",2,IF(H2834="900+",3,NA)))</f>
        <v>2</v>
      </c>
      <c r="J2834">
        <v>3.5994757626103602</v>
      </c>
      <c r="K2834">
        <v>15.701590181506999</v>
      </c>
      <c r="L2834">
        <v>0.31435725920430102</v>
      </c>
    </row>
    <row r="2835" spans="1:12" x14ac:dyDescent="0.2">
      <c r="A2835" t="s">
        <v>1706</v>
      </c>
      <c r="B2835" t="str">
        <f t="shared" si="132"/>
        <v>canopy_cover_50p</v>
      </c>
      <c r="C2835">
        <f>VLOOKUP(B2835,GDD!$D$2:$E$31,2)</f>
        <v>13</v>
      </c>
      <c r="D2835" t="str">
        <f t="shared" si="134"/>
        <v>SbDIV19</v>
      </c>
      <c r="E2835" s="2">
        <v>20190802</v>
      </c>
      <c r="F2835" t="str">
        <f t="shared" si="133"/>
        <v>RS1</v>
      </c>
      <c r="G2835" t="s">
        <v>1139</v>
      </c>
      <c r="H2835" t="str">
        <f>VLOOKUP(E2835,GDD!$A$2:$B$57,2)</f>
        <v>650-900</v>
      </c>
      <c r="I2835" cm="1">
        <f t="array" ref="I2835">IF(H2835="0-650",1,IF(H2835="650-900",2,IF(H2835="900+",3,NA)))</f>
        <v>2</v>
      </c>
      <c r="J2835">
        <v>14.401949411956201</v>
      </c>
      <c r="K2835">
        <v>81.581683145360401</v>
      </c>
      <c r="L2835">
        <v>0.26093895878476497</v>
      </c>
    </row>
    <row r="2836" spans="1:12" x14ac:dyDescent="0.2">
      <c r="A2836" t="s">
        <v>1707</v>
      </c>
      <c r="B2836" t="str">
        <f t="shared" si="132"/>
        <v>canopy_cover_75p</v>
      </c>
      <c r="C2836">
        <f>VLOOKUP(B2836,GDD!$D$2:$E$31,2)</f>
        <v>14</v>
      </c>
      <c r="D2836" t="str">
        <f t="shared" si="134"/>
        <v>SbDIV19</v>
      </c>
      <c r="E2836" s="2">
        <v>20190802</v>
      </c>
      <c r="F2836" t="str">
        <f t="shared" si="133"/>
        <v>RS1</v>
      </c>
      <c r="G2836" t="s">
        <v>1139</v>
      </c>
      <c r="H2836" t="str">
        <f>VLOOKUP(E2836,GDD!$A$2:$B$57,2)</f>
        <v>650-900</v>
      </c>
      <c r="I2836" cm="1">
        <f t="array" ref="I2836">IF(H2836="0-650",1,IF(H2836="650-900",2,IF(H2836="900+",3,NA)))</f>
        <v>2</v>
      </c>
      <c r="J2836">
        <v>122.12396872567</v>
      </c>
      <c r="K2836">
        <v>244.86267859146099</v>
      </c>
      <c r="L2836">
        <v>0.49937157248283098</v>
      </c>
    </row>
    <row r="2837" spans="1:12" x14ac:dyDescent="0.2">
      <c r="A2837" t="s">
        <v>1708</v>
      </c>
      <c r="B2837" t="str">
        <f t="shared" si="132"/>
        <v>standard_deviation_ht</v>
      </c>
      <c r="C2837">
        <f>VLOOKUP(B2837,GDD!$D$2:$E$31,2)</f>
        <v>15</v>
      </c>
      <c r="D2837" t="str">
        <f t="shared" si="134"/>
        <v>SbDIV19</v>
      </c>
      <c r="E2837" s="2">
        <v>20190802</v>
      </c>
      <c r="F2837" t="str">
        <f t="shared" si="133"/>
        <v>RS1</v>
      </c>
      <c r="G2837" t="s">
        <v>1139</v>
      </c>
      <c r="H2837" t="str">
        <f>VLOOKUP(E2837,GDD!$A$2:$B$57,2)</f>
        <v>650-900</v>
      </c>
      <c r="I2837" cm="1">
        <f t="array" ref="I2837">IF(H2837="0-650",1,IF(H2837="650-900",2,IF(H2837="900+",3,NA)))</f>
        <v>2</v>
      </c>
      <c r="J2837">
        <v>3.9938481955378502E-3</v>
      </c>
      <c r="K2837">
        <v>7.8611387649965699E-4</v>
      </c>
      <c r="L2837">
        <v>0.91040222519914404</v>
      </c>
    </row>
    <row r="2838" spans="1:12" x14ac:dyDescent="0.2">
      <c r="A2838" t="s">
        <v>1709</v>
      </c>
      <c r="B2838" t="str">
        <f t="shared" si="132"/>
        <v>quadratic_mean_ht</v>
      </c>
      <c r="C2838">
        <f>VLOOKUP(B2838,GDD!$D$2:$E$31,2)</f>
        <v>16</v>
      </c>
      <c r="D2838" t="str">
        <f t="shared" si="134"/>
        <v>SbDIV19</v>
      </c>
      <c r="E2838" s="2">
        <v>20190802</v>
      </c>
      <c r="F2838" t="str">
        <f t="shared" si="133"/>
        <v>RS1</v>
      </c>
      <c r="G2838" t="s">
        <v>1139</v>
      </c>
      <c r="H2838" t="str">
        <f>VLOOKUP(E2838,GDD!$A$2:$B$57,2)</f>
        <v>650-900</v>
      </c>
      <c r="I2838" cm="1">
        <f t="array" ref="I2838">IF(H2838="0-650",1,IF(H2838="650-900",2,IF(H2838="900+",3,NA)))</f>
        <v>2</v>
      </c>
      <c r="J2838">
        <v>5.3811518603268098E-2</v>
      </c>
      <c r="K2838">
        <v>3.74456844422647E-3</v>
      </c>
      <c r="L2838">
        <v>0.96637650219428195</v>
      </c>
    </row>
    <row r="2839" spans="1:12" x14ac:dyDescent="0.2">
      <c r="A2839" t="s">
        <v>1710</v>
      </c>
      <c r="B2839" t="str">
        <f t="shared" si="132"/>
        <v>skewness_ht</v>
      </c>
      <c r="C2839">
        <f>VLOOKUP(B2839,GDD!$D$2:$E$31,2)</f>
        <v>17</v>
      </c>
      <c r="D2839" t="str">
        <f t="shared" si="134"/>
        <v>SbDIV19</v>
      </c>
      <c r="E2839" s="2">
        <v>20190802</v>
      </c>
      <c r="F2839" t="str">
        <f t="shared" si="133"/>
        <v>RS1</v>
      </c>
      <c r="G2839" t="s">
        <v>1139</v>
      </c>
      <c r="H2839" t="str">
        <f>VLOOKUP(E2839,GDD!$A$2:$B$57,2)</f>
        <v>650-900</v>
      </c>
      <c r="I2839" cm="1">
        <f t="array" ref="I2839">IF(H2839="0-650",1,IF(H2839="650-900",2,IF(H2839="900+",3,NA)))</f>
        <v>2</v>
      </c>
      <c r="J2839">
        <v>0.104910104961873</v>
      </c>
      <c r="K2839">
        <v>0.29199050659471998</v>
      </c>
      <c r="L2839">
        <v>0.41812620379944498</v>
      </c>
    </row>
    <row r="2840" spans="1:12" x14ac:dyDescent="0.2">
      <c r="A2840" t="s">
        <v>1711</v>
      </c>
      <c r="B2840" t="str">
        <f t="shared" si="132"/>
        <v>kurtosis_ht</v>
      </c>
      <c r="C2840">
        <f>VLOOKUP(B2840,GDD!$D$2:$E$31,2)</f>
        <v>18</v>
      </c>
      <c r="D2840" t="str">
        <f t="shared" si="134"/>
        <v>SbDIV19</v>
      </c>
      <c r="E2840" s="2">
        <v>20190802</v>
      </c>
      <c r="F2840" t="str">
        <f t="shared" si="133"/>
        <v>RS1</v>
      </c>
      <c r="G2840" t="s">
        <v>1139</v>
      </c>
      <c r="H2840" t="str">
        <f>VLOOKUP(E2840,GDD!$A$2:$B$57,2)</f>
        <v>650-900</v>
      </c>
      <c r="I2840" cm="1">
        <f t="array" ref="I2840">IF(H2840="0-650",1,IF(H2840="650-900",2,IF(H2840="900+",3,NA)))</f>
        <v>2</v>
      </c>
      <c r="J2840">
        <v>0.61646430452073497</v>
      </c>
      <c r="K2840">
        <v>1.36445263674036</v>
      </c>
      <c r="L2840">
        <v>0.474681416539738</v>
      </c>
    </row>
    <row r="2841" spans="1:12" x14ac:dyDescent="0.2">
      <c r="A2841" t="s">
        <v>1712</v>
      </c>
      <c r="B2841" t="str">
        <f t="shared" si="132"/>
        <v>variation_ht</v>
      </c>
      <c r="C2841">
        <f>VLOOKUP(B2841,GDD!$D$2:$E$31,2)</f>
        <v>19</v>
      </c>
      <c r="D2841" t="str">
        <f t="shared" si="134"/>
        <v>SbDIV19</v>
      </c>
      <c r="E2841" s="2">
        <v>20190802</v>
      </c>
      <c r="F2841" t="str">
        <f t="shared" si="133"/>
        <v>RS1</v>
      </c>
      <c r="G2841" t="s">
        <v>1139</v>
      </c>
      <c r="H2841" t="str">
        <f>VLOOKUP(E2841,GDD!$A$2:$B$57,2)</f>
        <v>650-900</v>
      </c>
      <c r="I2841" cm="1">
        <f t="array" ref="I2841">IF(H2841="0-650",1,IF(H2841="650-900",2,IF(H2841="900+",3,NA)))</f>
        <v>2</v>
      </c>
      <c r="J2841">
        <v>3.5052829373197501E-4</v>
      </c>
      <c r="K2841">
        <v>8.0806984298382805E-4</v>
      </c>
      <c r="L2841">
        <v>0.46454463543915098</v>
      </c>
    </row>
    <row r="2842" spans="1:12" x14ac:dyDescent="0.2">
      <c r="A2842" t="s">
        <v>1713</v>
      </c>
      <c r="B2842" t="str">
        <f t="shared" si="132"/>
        <v>plot_volume</v>
      </c>
      <c r="C2842">
        <f>VLOOKUP(B2842,GDD!$D$2:$E$31,2)</f>
        <v>20</v>
      </c>
      <c r="D2842" t="str">
        <f t="shared" si="134"/>
        <v>SbDIV19</v>
      </c>
      <c r="E2842" s="2">
        <v>20190802</v>
      </c>
      <c r="F2842" t="str">
        <f t="shared" si="133"/>
        <v>RS1</v>
      </c>
      <c r="G2842" t="s">
        <v>1139</v>
      </c>
      <c r="H2842" t="str">
        <f>VLOOKUP(E2842,GDD!$A$2:$B$57,2)</f>
        <v>650-900</v>
      </c>
      <c r="I2842" cm="1">
        <f t="array" ref="I2842">IF(H2842="0-650",1,IF(H2842="650-900",2,IF(H2842="900+",3,NA)))</f>
        <v>2</v>
      </c>
      <c r="J2842" s="1">
        <v>2.1361433187858201E-5</v>
      </c>
      <c r="K2842" s="1">
        <v>2.69734729453089E-6</v>
      </c>
      <c r="L2842">
        <v>0.94061350494487395</v>
      </c>
    </row>
    <row r="2843" spans="1:12" x14ac:dyDescent="0.2">
      <c r="A2843" t="s">
        <v>1714</v>
      </c>
      <c r="B2843" t="str">
        <f t="shared" si="132"/>
        <v>height_30p</v>
      </c>
      <c r="C2843">
        <f>VLOOKUP(B2843,GDD!$D$2:$E$31,2)</f>
        <v>2</v>
      </c>
      <c r="D2843" t="str">
        <f t="shared" si="134"/>
        <v>SbDIV19</v>
      </c>
      <c r="E2843" s="2">
        <v>20190810</v>
      </c>
      <c r="F2843" t="str">
        <f t="shared" si="133"/>
        <v>RS1</v>
      </c>
      <c r="G2843" t="s">
        <v>1139</v>
      </c>
      <c r="H2843" t="str">
        <f>VLOOKUP(E2843,GDD!$A$2:$B$57,2)</f>
        <v>650-900</v>
      </c>
      <c r="I2843" cm="1">
        <f t="array" ref="I2843">IF(H2843="0-650",1,IF(H2843="650-900",2,IF(H2843="900+",3,NA)))</f>
        <v>2</v>
      </c>
      <c r="J2843">
        <v>5.38666075207231E-2</v>
      </c>
      <c r="K2843">
        <v>5.6961282433666003E-3</v>
      </c>
      <c r="L2843">
        <v>0.94978258642418401</v>
      </c>
    </row>
    <row r="2844" spans="1:12" x14ac:dyDescent="0.2">
      <c r="A2844" t="s">
        <v>1715</v>
      </c>
      <c r="B2844" t="str">
        <f t="shared" si="132"/>
        <v>height_50p</v>
      </c>
      <c r="C2844">
        <f>VLOOKUP(B2844,GDD!$D$2:$E$31,2)</f>
        <v>3</v>
      </c>
      <c r="D2844" t="str">
        <f t="shared" si="134"/>
        <v>SbDIV19</v>
      </c>
      <c r="E2844" s="2">
        <v>20190810</v>
      </c>
      <c r="F2844" t="str">
        <f t="shared" si="133"/>
        <v>RS1</v>
      </c>
      <c r="G2844" t="s">
        <v>1139</v>
      </c>
      <c r="H2844" t="str">
        <f>VLOOKUP(E2844,GDD!$A$2:$B$57,2)</f>
        <v>650-900</v>
      </c>
      <c r="I2844" cm="1">
        <f t="array" ref="I2844">IF(H2844="0-650",1,IF(H2844="650-900",2,IF(H2844="900+",3,NA)))</f>
        <v>2</v>
      </c>
      <c r="J2844">
        <v>7.4851347090725606E-2</v>
      </c>
      <c r="K2844">
        <v>4.6985893890880296E-3</v>
      </c>
      <c r="L2844">
        <v>0.96956897455491997</v>
      </c>
    </row>
    <row r="2845" spans="1:12" x14ac:dyDescent="0.2">
      <c r="A2845" t="s">
        <v>1716</v>
      </c>
      <c r="B2845" t="str">
        <f t="shared" si="132"/>
        <v>height_70p</v>
      </c>
      <c r="C2845">
        <f>VLOOKUP(B2845,GDD!$D$2:$E$31,2)</f>
        <v>4</v>
      </c>
      <c r="D2845" t="str">
        <f t="shared" si="134"/>
        <v>SbDIV19</v>
      </c>
      <c r="E2845" s="2">
        <v>20190810</v>
      </c>
      <c r="F2845" t="str">
        <f t="shared" si="133"/>
        <v>RS1</v>
      </c>
      <c r="G2845" t="s">
        <v>1139</v>
      </c>
      <c r="H2845" t="str">
        <f>VLOOKUP(E2845,GDD!$A$2:$B$57,2)</f>
        <v>650-900</v>
      </c>
      <c r="I2845" cm="1">
        <f t="array" ref="I2845">IF(H2845="0-650",1,IF(H2845="650-900",2,IF(H2845="900+",3,NA)))</f>
        <v>2</v>
      </c>
      <c r="J2845">
        <v>9.0216646311723797E-2</v>
      </c>
      <c r="K2845">
        <v>5.4636816520982796E-3</v>
      </c>
      <c r="L2845">
        <v>0.970609087784292</v>
      </c>
    </row>
    <row r="2846" spans="1:12" x14ac:dyDescent="0.2">
      <c r="A2846" t="s">
        <v>1717</v>
      </c>
      <c r="B2846" t="str">
        <f t="shared" si="132"/>
        <v>height_90p</v>
      </c>
      <c r="C2846">
        <f>VLOOKUP(B2846,GDD!$D$2:$E$31,2)</f>
        <v>5</v>
      </c>
      <c r="D2846" t="str">
        <f t="shared" si="134"/>
        <v>SbDIV19</v>
      </c>
      <c r="E2846" s="2">
        <v>20190810</v>
      </c>
      <c r="F2846" t="str">
        <f t="shared" si="133"/>
        <v>RS1</v>
      </c>
      <c r="G2846" t="s">
        <v>1139</v>
      </c>
      <c r="H2846" t="str">
        <f>VLOOKUP(E2846,GDD!$A$2:$B$57,2)</f>
        <v>650-900</v>
      </c>
      <c r="I2846" cm="1">
        <f t="array" ref="I2846">IF(H2846="0-650",1,IF(H2846="650-900",2,IF(H2846="900+",3,NA)))</f>
        <v>2</v>
      </c>
      <c r="J2846">
        <v>0.107031375737537</v>
      </c>
      <c r="K2846">
        <v>1.89330900450339E-2</v>
      </c>
      <c r="L2846">
        <v>0.91874065253048698</v>
      </c>
    </row>
    <row r="2847" spans="1:12" x14ac:dyDescent="0.2">
      <c r="A2847" t="s">
        <v>1718</v>
      </c>
      <c r="B2847" t="str">
        <f t="shared" si="132"/>
        <v>height_95p</v>
      </c>
      <c r="C2847">
        <f>VLOOKUP(B2847,GDD!$D$2:$E$31,2)</f>
        <v>6</v>
      </c>
      <c r="D2847" t="str">
        <f t="shared" si="134"/>
        <v>SbDIV19</v>
      </c>
      <c r="E2847" s="2">
        <v>20190810</v>
      </c>
      <c r="F2847" t="str">
        <f t="shared" si="133"/>
        <v>RS1</v>
      </c>
      <c r="G2847" t="s">
        <v>1139</v>
      </c>
      <c r="H2847" t="str">
        <f>VLOOKUP(E2847,GDD!$A$2:$B$57,2)</f>
        <v>650-900</v>
      </c>
      <c r="I2847" cm="1">
        <f t="array" ref="I2847">IF(H2847="0-650",1,IF(H2847="650-900",2,IF(H2847="900+",3,NA)))</f>
        <v>2</v>
      </c>
      <c r="J2847">
        <v>0.113788540679384</v>
      </c>
      <c r="K2847">
        <v>2.7862876743148302E-2</v>
      </c>
      <c r="L2847">
        <v>0.89092201177064301</v>
      </c>
    </row>
    <row r="2848" spans="1:12" x14ac:dyDescent="0.2">
      <c r="A2848" t="s">
        <v>1719</v>
      </c>
      <c r="B2848" t="str">
        <f t="shared" si="132"/>
        <v>height_99p</v>
      </c>
      <c r="C2848">
        <f>VLOOKUP(B2848,GDD!$D$2:$E$31,2)</f>
        <v>7</v>
      </c>
      <c r="D2848" t="str">
        <f t="shared" si="134"/>
        <v>SbDIV19</v>
      </c>
      <c r="E2848" s="2">
        <v>20190810</v>
      </c>
      <c r="F2848" t="str">
        <f t="shared" si="133"/>
        <v>RS1</v>
      </c>
      <c r="G2848" t="s">
        <v>1139</v>
      </c>
      <c r="H2848" t="str">
        <f>VLOOKUP(E2848,GDD!$A$2:$B$57,2)</f>
        <v>650-900</v>
      </c>
      <c r="I2848" cm="1">
        <f t="array" ref="I2848">IF(H2848="0-650",1,IF(H2848="650-900",2,IF(H2848="900+",3,NA)))</f>
        <v>2</v>
      </c>
      <c r="J2848">
        <v>0.118931174764156</v>
      </c>
      <c r="K2848">
        <v>4.5057877803436397E-2</v>
      </c>
      <c r="L2848">
        <v>0.84073999152205503</v>
      </c>
    </row>
    <row r="2849" spans="1:12" x14ac:dyDescent="0.2">
      <c r="A2849" t="s">
        <v>1720</v>
      </c>
      <c r="B2849" t="str">
        <f t="shared" si="132"/>
        <v>canopy_cover_5p</v>
      </c>
      <c r="C2849">
        <f>VLOOKUP(B2849,GDD!$D$2:$E$31,2)</f>
        <v>8</v>
      </c>
      <c r="D2849" t="str">
        <f t="shared" si="134"/>
        <v>SbDIV19</v>
      </c>
      <c r="E2849" s="2">
        <v>20190810</v>
      </c>
      <c r="F2849" t="str">
        <f t="shared" si="133"/>
        <v>RS1</v>
      </c>
      <c r="G2849" t="s">
        <v>1139</v>
      </c>
      <c r="H2849" t="str">
        <f>VLOOKUP(E2849,GDD!$A$2:$B$57,2)</f>
        <v>650-900</v>
      </c>
      <c r="I2849" cm="1">
        <f t="array" ref="I2849">IF(H2849="0-650",1,IF(H2849="650-900",2,IF(H2849="900+",3,NA)))</f>
        <v>2</v>
      </c>
      <c r="J2849">
        <v>0.78652098366826995</v>
      </c>
      <c r="K2849">
        <v>3.1642529135117301</v>
      </c>
      <c r="L2849">
        <v>0.33205489776369401</v>
      </c>
    </row>
    <row r="2850" spans="1:12" x14ac:dyDescent="0.2">
      <c r="A2850" t="s">
        <v>1721</v>
      </c>
      <c r="B2850" t="str">
        <f t="shared" si="132"/>
        <v>pcanopy_cover_10p</v>
      </c>
      <c r="C2850">
        <f>VLOOKUP(B2850,GDD!$D$2:$E$31,2)</f>
        <v>9</v>
      </c>
      <c r="D2850" t="str">
        <f t="shared" si="134"/>
        <v>SbDIV19</v>
      </c>
      <c r="E2850" s="2">
        <v>20190810</v>
      </c>
      <c r="F2850" t="str">
        <f t="shared" si="133"/>
        <v>RS1</v>
      </c>
      <c r="G2850" t="s">
        <v>1139</v>
      </c>
      <c r="H2850" t="str">
        <f>VLOOKUP(E2850,GDD!$A$2:$B$57,2)</f>
        <v>650-900</v>
      </c>
      <c r="I2850" cm="1">
        <f t="array" ref="I2850">IF(H2850="0-650",1,IF(H2850="650-900",2,IF(H2850="900+",3,NA)))</f>
        <v>2</v>
      </c>
      <c r="J2850">
        <v>0.96813009332073197</v>
      </c>
      <c r="K2850">
        <v>3.48263136021954</v>
      </c>
      <c r="L2850">
        <v>0.35731665228898701</v>
      </c>
    </row>
    <row r="2851" spans="1:12" x14ac:dyDescent="0.2">
      <c r="A2851" t="s">
        <v>1722</v>
      </c>
      <c r="B2851" t="str">
        <f t="shared" si="132"/>
        <v>canopy_cover_20p</v>
      </c>
      <c r="C2851">
        <f>VLOOKUP(B2851,GDD!$D$2:$E$31,2)</f>
        <v>10</v>
      </c>
      <c r="D2851" t="str">
        <f t="shared" si="134"/>
        <v>SbDIV19</v>
      </c>
      <c r="E2851" s="2">
        <v>20190810</v>
      </c>
      <c r="F2851" t="str">
        <f t="shared" si="133"/>
        <v>RS1</v>
      </c>
      <c r="G2851" t="s">
        <v>1139</v>
      </c>
      <c r="H2851" t="str">
        <f>VLOOKUP(E2851,GDD!$A$2:$B$57,2)</f>
        <v>650-900</v>
      </c>
      <c r="I2851" cm="1">
        <f t="array" ref="I2851">IF(H2851="0-650",1,IF(H2851="650-900",2,IF(H2851="900+",3,NA)))</f>
        <v>2</v>
      </c>
      <c r="J2851">
        <v>1.4470739485903901</v>
      </c>
      <c r="K2851">
        <v>4.1170130509806198</v>
      </c>
      <c r="L2851">
        <v>0.412791536035089</v>
      </c>
    </row>
    <row r="2852" spans="1:12" x14ac:dyDescent="0.2">
      <c r="A2852" t="s">
        <v>1723</v>
      </c>
      <c r="B2852" t="str">
        <f t="shared" si="132"/>
        <v>canopy_cover_30p</v>
      </c>
      <c r="C2852">
        <f>VLOOKUP(B2852,GDD!$D$2:$E$31,2)</f>
        <v>11</v>
      </c>
      <c r="D2852" t="str">
        <f t="shared" si="134"/>
        <v>SbDIV19</v>
      </c>
      <c r="E2852" s="2">
        <v>20190810</v>
      </c>
      <c r="F2852" t="str">
        <f t="shared" si="133"/>
        <v>RS1</v>
      </c>
      <c r="G2852" t="s">
        <v>1139</v>
      </c>
      <c r="H2852" t="str">
        <f>VLOOKUP(E2852,GDD!$A$2:$B$57,2)</f>
        <v>650-900</v>
      </c>
      <c r="I2852" cm="1">
        <f t="array" ref="I2852">IF(H2852="0-650",1,IF(H2852="650-900",2,IF(H2852="900+",3,NA)))</f>
        <v>2</v>
      </c>
      <c r="J2852">
        <v>3.1863621982058801</v>
      </c>
      <c r="K2852">
        <v>6.1883245614426601</v>
      </c>
      <c r="L2852">
        <v>0.50734014474379496</v>
      </c>
    </row>
    <row r="2853" spans="1:12" x14ac:dyDescent="0.2">
      <c r="A2853" t="s">
        <v>1724</v>
      </c>
      <c r="B2853" t="str">
        <f t="shared" si="132"/>
        <v>canopy_cover_40p</v>
      </c>
      <c r="C2853">
        <f>VLOOKUP(B2853,GDD!$D$2:$E$31,2)</f>
        <v>12</v>
      </c>
      <c r="D2853" t="str">
        <f t="shared" si="134"/>
        <v>SbDIV19</v>
      </c>
      <c r="E2853" s="2">
        <v>20190810</v>
      </c>
      <c r="F2853" t="str">
        <f t="shared" si="133"/>
        <v>RS1</v>
      </c>
      <c r="G2853" t="s">
        <v>1139</v>
      </c>
      <c r="H2853" t="str">
        <f>VLOOKUP(E2853,GDD!$A$2:$B$57,2)</f>
        <v>650-900</v>
      </c>
      <c r="I2853" cm="1">
        <f t="array" ref="I2853">IF(H2853="0-650",1,IF(H2853="650-900",2,IF(H2853="900+",3,NA)))</f>
        <v>2</v>
      </c>
      <c r="J2853">
        <v>12.274005178135299</v>
      </c>
      <c r="K2853">
        <v>33.749551196611897</v>
      </c>
      <c r="L2853">
        <v>0.421081254556467</v>
      </c>
    </row>
    <row r="2854" spans="1:12" x14ac:dyDescent="0.2">
      <c r="A2854" t="s">
        <v>1725</v>
      </c>
      <c r="B2854" t="str">
        <f t="shared" si="132"/>
        <v>canopy_cover_50p</v>
      </c>
      <c r="C2854">
        <f>VLOOKUP(B2854,GDD!$D$2:$E$31,2)</f>
        <v>13</v>
      </c>
      <c r="D2854" t="str">
        <f t="shared" si="134"/>
        <v>SbDIV19</v>
      </c>
      <c r="E2854" s="2">
        <v>20190810</v>
      </c>
      <c r="F2854" t="str">
        <f t="shared" si="133"/>
        <v>RS1</v>
      </c>
      <c r="G2854" t="s">
        <v>1139</v>
      </c>
      <c r="H2854" t="str">
        <f>VLOOKUP(E2854,GDD!$A$2:$B$57,2)</f>
        <v>650-900</v>
      </c>
      <c r="I2854" cm="1">
        <f t="array" ref="I2854">IF(H2854="0-650",1,IF(H2854="650-900",2,IF(H2854="900+",3,NA)))</f>
        <v>2</v>
      </c>
      <c r="J2854">
        <v>61.025709948731901</v>
      </c>
      <c r="K2854">
        <v>132.32680710477899</v>
      </c>
      <c r="L2854">
        <v>0.479802934928026</v>
      </c>
    </row>
    <row r="2855" spans="1:12" x14ac:dyDescent="0.2">
      <c r="A2855" t="s">
        <v>1726</v>
      </c>
      <c r="B2855" t="str">
        <f t="shared" si="132"/>
        <v>canopy_cover_75p</v>
      </c>
      <c r="C2855">
        <f>VLOOKUP(B2855,GDD!$D$2:$E$31,2)</f>
        <v>14</v>
      </c>
      <c r="D2855" t="str">
        <f t="shared" si="134"/>
        <v>SbDIV19</v>
      </c>
      <c r="E2855" s="2">
        <v>20190810</v>
      </c>
      <c r="F2855" t="str">
        <f t="shared" si="133"/>
        <v>RS1</v>
      </c>
      <c r="G2855" t="s">
        <v>1139</v>
      </c>
      <c r="H2855" t="str">
        <f>VLOOKUP(E2855,GDD!$A$2:$B$57,2)</f>
        <v>650-900</v>
      </c>
      <c r="I2855" cm="1">
        <f t="array" ref="I2855">IF(H2855="0-650",1,IF(H2855="650-900",2,IF(H2855="900+",3,NA)))</f>
        <v>2</v>
      </c>
      <c r="J2855">
        <v>191.138094001773</v>
      </c>
      <c r="K2855">
        <v>210.31408721898401</v>
      </c>
      <c r="L2855">
        <v>0.64509358993445098</v>
      </c>
    </row>
    <row r="2856" spans="1:12" x14ac:dyDescent="0.2">
      <c r="A2856" t="s">
        <v>1727</v>
      </c>
      <c r="B2856" t="str">
        <f t="shared" si="132"/>
        <v>standard_deviation_ht</v>
      </c>
      <c r="C2856">
        <f>VLOOKUP(B2856,GDD!$D$2:$E$31,2)</f>
        <v>15</v>
      </c>
      <c r="D2856" t="str">
        <f t="shared" si="134"/>
        <v>SbDIV19</v>
      </c>
      <c r="E2856" s="2">
        <v>20190810</v>
      </c>
      <c r="F2856" t="str">
        <f t="shared" si="133"/>
        <v>RS1</v>
      </c>
      <c r="G2856" t="s">
        <v>1139</v>
      </c>
      <c r="H2856" t="str">
        <f>VLOOKUP(E2856,GDD!$A$2:$B$57,2)</f>
        <v>650-900</v>
      </c>
      <c r="I2856" cm="1">
        <f t="array" ref="I2856">IF(H2856="0-650",1,IF(H2856="650-900",2,IF(H2856="900+",3,NA)))</f>
        <v>2</v>
      </c>
      <c r="J2856">
        <v>6.7833315856694401E-3</v>
      </c>
      <c r="K2856">
        <v>1.9941091165653702E-3</v>
      </c>
      <c r="L2856">
        <v>0.87185024755387996</v>
      </c>
    </row>
    <row r="2857" spans="1:12" x14ac:dyDescent="0.2">
      <c r="A2857" t="s">
        <v>1728</v>
      </c>
      <c r="B2857" t="str">
        <f t="shared" si="132"/>
        <v>quadratic_mean_ht</v>
      </c>
      <c r="C2857">
        <f>VLOOKUP(B2857,GDD!$D$2:$E$31,2)</f>
        <v>16</v>
      </c>
      <c r="D2857" t="str">
        <f t="shared" si="134"/>
        <v>SbDIV19</v>
      </c>
      <c r="E2857" s="2">
        <v>20190810</v>
      </c>
      <c r="F2857" t="str">
        <f t="shared" si="133"/>
        <v>RS1</v>
      </c>
      <c r="G2857" t="s">
        <v>1139</v>
      </c>
      <c r="H2857" t="str">
        <f>VLOOKUP(E2857,GDD!$A$2:$B$57,2)</f>
        <v>650-900</v>
      </c>
      <c r="I2857" cm="1">
        <f t="array" ref="I2857">IF(H2857="0-650",1,IF(H2857="650-900",2,IF(H2857="900+",3,NA)))</f>
        <v>2</v>
      </c>
      <c r="J2857">
        <v>6.5602646733682698E-2</v>
      </c>
      <c r="K2857">
        <v>6.49734433579887E-3</v>
      </c>
      <c r="L2857">
        <v>0.95281612291925499</v>
      </c>
    </row>
    <row r="2858" spans="1:12" x14ac:dyDescent="0.2">
      <c r="A2858" t="s">
        <v>1729</v>
      </c>
      <c r="B2858" t="str">
        <f t="shared" si="132"/>
        <v>skewness_ht</v>
      </c>
      <c r="C2858">
        <f>VLOOKUP(B2858,GDD!$D$2:$E$31,2)</f>
        <v>17</v>
      </c>
      <c r="D2858" t="str">
        <f t="shared" si="134"/>
        <v>SbDIV19</v>
      </c>
      <c r="E2858" s="2">
        <v>20190810</v>
      </c>
      <c r="F2858" t="str">
        <f t="shared" si="133"/>
        <v>RS1</v>
      </c>
      <c r="G2858" t="s">
        <v>1139</v>
      </c>
      <c r="H2858" t="str">
        <f>VLOOKUP(E2858,GDD!$A$2:$B$57,2)</f>
        <v>650-900</v>
      </c>
      <c r="I2858" cm="1">
        <f t="array" ref="I2858">IF(H2858="0-650",1,IF(H2858="650-900",2,IF(H2858="900+",3,NA)))</f>
        <v>2</v>
      </c>
      <c r="J2858">
        <v>0.24233132756992601</v>
      </c>
      <c r="K2858">
        <v>0.36664753492868701</v>
      </c>
      <c r="L2858">
        <v>0.56931381862213104</v>
      </c>
    </row>
    <row r="2859" spans="1:12" x14ac:dyDescent="0.2">
      <c r="A2859" t="s">
        <v>1730</v>
      </c>
      <c r="B2859" t="str">
        <f t="shared" si="132"/>
        <v>kurtosis_ht</v>
      </c>
      <c r="C2859">
        <f>VLOOKUP(B2859,GDD!$D$2:$E$31,2)</f>
        <v>18</v>
      </c>
      <c r="D2859" t="str">
        <f t="shared" si="134"/>
        <v>SbDIV19</v>
      </c>
      <c r="E2859" s="2">
        <v>20190810</v>
      </c>
      <c r="F2859" t="str">
        <f t="shared" si="133"/>
        <v>RS1</v>
      </c>
      <c r="G2859" t="s">
        <v>1139</v>
      </c>
      <c r="H2859" t="str">
        <f>VLOOKUP(E2859,GDD!$A$2:$B$57,2)</f>
        <v>650-900</v>
      </c>
      <c r="I2859" cm="1">
        <f t="array" ref="I2859">IF(H2859="0-650",1,IF(H2859="650-900",2,IF(H2859="900+",3,NA)))</f>
        <v>2</v>
      </c>
      <c r="J2859">
        <v>1.26214533965695</v>
      </c>
      <c r="K2859">
        <v>1.82570720487592</v>
      </c>
      <c r="L2859">
        <v>0.58029699014073099</v>
      </c>
    </row>
    <row r="2860" spans="1:12" x14ac:dyDescent="0.2">
      <c r="A2860" t="s">
        <v>1731</v>
      </c>
      <c r="B2860" t="str">
        <f t="shared" si="132"/>
        <v>variation_ht</v>
      </c>
      <c r="C2860">
        <f>VLOOKUP(B2860,GDD!$D$2:$E$31,2)</f>
        <v>19</v>
      </c>
      <c r="D2860" t="str">
        <f t="shared" si="134"/>
        <v>SbDIV19</v>
      </c>
      <c r="E2860" s="2">
        <v>20190810</v>
      </c>
      <c r="F2860" t="str">
        <f t="shared" si="133"/>
        <v>RS1</v>
      </c>
      <c r="G2860" t="s">
        <v>1139</v>
      </c>
      <c r="H2860" t="str">
        <f>VLOOKUP(E2860,GDD!$A$2:$B$57,2)</f>
        <v>650-900</v>
      </c>
      <c r="I2860" cm="1">
        <f t="array" ref="I2860">IF(H2860="0-650",1,IF(H2860="650-900",2,IF(H2860="900+",3,NA)))</f>
        <v>2</v>
      </c>
      <c r="J2860">
        <v>1.1574767406161001E-3</v>
      </c>
      <c r="K2860">
        <v>1.3778299845528699E-3</v>
      </c>
      <c r="L2860">
        <v>0.62688579026662405</v>
      </c>
    </row>
    <row r="2861" spans="1:12" x14ac:dyDescent="0.2">
      <c r="A2861" t="s">
        <v>1732</v>
      </c>
      <c r="B2861" t="str">
        <f t="shared" si="132"/>
        <v>plot_volume</v>
      </c>
      <c r="C2861">
        <f>VLOOKUP(B2861,GDD!$D$2:$E$31,2)</f>
        <v>20</v>
      </c>
      <c r="D2861" t="str">
        <f t="shared" si="134"/>
        <v>SbDIV19</v>
      </c>
      <c r="E2861" s="2">
        <v>20190810</v>
      </c>
      <c r="F2861" t="str">
        <f t="shared" si="133"/>
        <v>RS1</v>
      </c>
      <c r="G2861" t="s">
        <v>1139</v>
      </c>
      <c r="H2861" t="str">
        <f>VLOOKUP(E2861,GDD!$A$2:$B$57,2)</f>
        <v>650-900</v>
      </c>
      <c r="I2861" cm="1">
        <f t="array" ref="I2861">IF(H2861="0-650",1,IF(H2861="650-900",2,IF(H2861="900+",3,NA)))</f>
        <v>2</v>
      </c>
      <c r="J2861" s="1">
        <v>2.5647372047834002E-5</v>
      </c>
      <c r="K2861" s="1">
        <v>3.8589381192686301E-6</v>
      </c>
      <c r="L2861">
        <v>0.9300329920996</v>
      </c>
    </row>
    <row r="2862" spans="1:12" x14ac:dyDescent="0.2">
      <c r="A2862" t="s">
        <v>1733</v>
      </c>
      <c r="B2862" t="str">
        <f t="shared" si="132"/>
        <v>height_30p</v>
      </c>
      <c r="C2862">
        <f>VLOOKUP(B2862,GDD!$D$2:$E$31,2)</f>
        <v>2</v>
      </c>
      <c r="D2862" t="str">
        <f t="shared" si="134"/>
        <v>SbDIV19</v>
      </c>
      <c r="E2862" s="2">
        <v>20190824</v>
      </c>
      <c r="F2862" t="str">
        <f t="shared" si="133"/>
        <v>RS1</v>
      </c>
      <c r="G2862" t="s">
        <v>1139</v>
      </c>
      <c r="H2862" t="str">
        <f>VLOOKUP(E2862,GDD!$A$2:$B$57,2)</f>
        <v>900+</v>
      </c>
      <c r="I2862" cm="1">
        <f t="array" ref="I2862">IF(H2862="0-650",1,IF(H2862="650-900",2,IF(H2862="900+",3,NA)))</f>
        <v>3</v>
      </c>
      <c r="J2862">
        <v>5.4313120496561E-2</v>
      </c>
      <c r="K2862">
        <v>9.1109624784552808E-3</v>
      </c>
      <c r="L2862">
        <v>0.92261611275101596</v>
      </c>
    </row>
    <row r="2863" spans="1:12" x14ac:dyDescent="0.2">
      <c r="A2863" t="s">
        <v>1734</v>
      </c>
      <c r="B2863" t="str">
        <f t="shared" si="132"/>
        <v>height_50p</v>
      </c>
      <c r="C2863">
        <f>VLOOKUP(B2863,GDD!$D$2:$E$31,2)</f>
        <v>3</v>
      </c>
      <c r="D2863" t="str">
        <f t="shared" si="134"/>
        <v>SbDIV19</v>
      </c>
      <c r="E2863" s="2">
        <v>20190824</v>
      </c>
      <c r="F2863" t="str">
        <f t="shared" si="133"/>
        <v>RS1</v>
      </c>
      <c r="G2863" t="s">
        <v>1139</v>
      </c>
      <c r="H2863" t="str">
        <f>VLOOKUP(E2863,GDD!$A$2:$B$57,2)</f>
        <v>900+</v>
      </c>
      <c r="I2863" cm="1">
        <f t="array" ref="I2863">IF(H2863="0-650",1,IF(H2863="650-900",2,IF(H2863="900+",3,NA)))</f>
        <v>3</v>
      </c>
      <c r="J2863">
        <v>7.38917868482383E-2</v>
      </c>
      <c r="K2863">
        <v>8.1468584339517806E-3</v>
      </c>
      <c r="L2863">
        <v>0.94775324917244297</v>
      </c>
    </row>
    <row r="2864" spans="1:12" x14ac:dyDescent="0.2">
      <c r="A2864" t="s">
        <v>1735</v>
      </c>
      <c r="B2864" t="str">
        <f t="shared" si="132"/>
        <v>height_70p</v>
      </c>
      <c r="C2864">
        <f>VLOOKUP(B2864,GDD!$D$2:$E$31,2)</f>
        <v>4</v>
      </c>
      <c r="D2864" t="str">
        <f t="shared" si="134"/>
        <v>SbDIV19</v>
      </c>
      <c r="E2864" s="2">
        <v>20190824</v>
      </c>
      <c r="F2864" t="str">
        <f t="shared" si="133"/>
        <v>RS1</v>
      </c>
      <c r="G2864" t="s">
        <v>1139</v>
      </c>
      <c r="H2864" t="str">
        <f>VLOOKUP(E2864,GDD!$A$2:$B$57,2)</f>
        <v>900+</v>
      </c>
      <c r="I2864" cm="1">
        <f t="array" ref="I2864">IF(H2864="0-650",1,IF(H2864="650-900",2,IF(H2864="900+",3,NA)))</f>
        <v>3</v>
      </c>
      <c r="J2864">
        <v>9.3099451502559397E-2</v>
      </c>
      <c r="K2864">
        <v>9.0395034478662397E-3</v>
      </c>
      <c r="L2864">
        <v>0.95370017809460494</v>
      </c>
    </row>
    <row r="2865" spans="1:12" x14ac:dyDescent="0.2">
      <c r="A2865" t="s">
        <v>1736</v>
      </c>
      <c r="B2865" t="str">
        <f t="shared" si="132"/>
        <v>height_90p</v>
      </c>
      <c r="C2865">
        <f>VLOOKUP(B2865,GDD!$D$2:$E$31,2)</f>
        <v>5</v>
      </c>
      <c r="D2865" t="str">
        <f t="shared" si="134"/>
        <v>SbDIV19</v>
      </c>
      <c r="E2865" s="2">
        <v>20190824</v>
      </c>
      <c r="F2865" t="str">
        <f t="shared" si="133"/>
        <v>RS1</v>
      </c>
      <c r="G2865" t="s">
        <v>1139</v>
      </c>
      <c r="H2865" t="str">
        <f>VLOOKUP(E2865,GDD!$A$2:$B$57,2)</f>
        <v>900+</v>
      </c>
      <c r="I2865" cm="1">
        <f t="array" ref="I2865">IF(H2865="0-650",1,IF(H2865="650-900",2,IF(H2865="900+",3,NA)))</f>
        <v>3</v>
      </c>
      <c r="J2865">
        <v>0.13380990636590201</v>
      </c>
      <c r="K2865">
        <v>1.50255945950652E-2</v>
      </c>
      <c r="L2865">
        <v>0.94683941714400899</v>
      </c>
    </row>
    <row r="2866" spans="1:12" x14ac:dyDescent="0.2">
      <c r="A2866" t="s">
        <v>1737</v>
      </c>
      <c r="B2866" t="str">
        <f t="shared" si="132"/>
        <v>height_95p</v>
      </c>
      <c r="C2866">
        <f>VLOOKUP(B2866,GDD!$D$2:$E$31,2)</f>
        <v>6</v>
      </c>
      <c r="D2866" t="str">
        <f t="shared" si="134"/>
        <v>SbDIV19</v>
      </c>
      <c r="E2866" s="2">
        <v>20190824</v>
      </c>
      <c r="F2866" t="str">
        <f t="shared" si="133"/>
        <v>RS1</v>
      </c>
      <c r="G2866" t="s">
        <v>1139</v>
      </c>
      <c r="H2866" t="str">
        <f>VLOOKUP(E2866,GDD!$A$2:$B$57,2)</f>
        <v>900+</v>
      </c>
      <c r="I2866" cm="1">
        <f t="array" ref="I2866">IF(H2866="0-650",1,IF(H2866="650-900",2,IF(H2866="900+",3,NA)))</f>
        <v>3</v>
      </c>
      <c r="J2866">
        <v>0.14313135551471201</v>
      </c>
      <c r="K2866">
        <v>1.8732217653059002E-2</v>
      </c>
      <c r="L2866">
        <v>0.938581871724955</v>
      </c>
    </row>
    <row r="2867" spans="1:12" x14ac:dyDescent="0.2">
      <c r="A2867" t="s">
        <v>1738</v>
      </c>
      <c r="B2867" t="str">
        <f t="shared" si="132"/>
        <v>height_99p</v>
      </c>
      <c r="C2867">
        <f>VLOOKUP(B2867,GDD!$D$2:$E$31,2)</f>
        <v>7</v>
      </c>
      <c r="D2867" t="str">
        <f t="shared" si="134"/>
        <v>SbDIV19</v>
      </c>
      <c r="E2867" s="2">
        <v>20190824</v>
      </c>
      <c r="F2867" t="str">
        <f t="shared" si="133"/>
        <v>RS1</v>
      </c>
      <c r="G2867" t="s">
        <v>1139</v>
      </c>
      <c r="H2867" t="str">
        <f>VLOOKUP(E2867,GDD!$A$2:$B$57,2)</f>
        <v>900+</v>
      </c>
      <c r="I2867" cm="1">
        <f t="array" ref="I2867">IF(H2867="0-650",1,IF(H2867="650-900",2,IF(H2867="900+",3,NA)))</f>
        <v>3</v>
      </c>
      <c r="J2867">
        <v>0.13278562907333799</v>
      </c>
      <c r="K2867">
        <v>3.7404298398416899E-2</v>
      </c>
      <c r="L2867">
        <v>0.876543511216061</v>
      </c>
    </row>
    <row r="2868" spans="1:12" x14ac:dyDescent="0.2">
      <c r="A2868" t="s">
        <v>1739</v>
      </c>
      <c r="B2868" t="str">
        <f t="shared" si="132"/>
        <v>canopy_cover_5p</v>
      </c>
      <c r="C2868">
        <f>VLOOKUP(B2868,GDD!$D$2:$E$31,2)</f>
        <v>8</v>
      </c>
      <c r="D2868" t="str">
        <f t="shared" si="134"/>
        <v>SbDIV19</v>
      </c>
      <c r="E2868" s="2">
        <v>20190824</v>
      </c>
      <c r="F2868" t="str">
        <f t="shared" si="133"/>
        <v>RS1</v>
      </c>
      <c r="G2868" t="s">
        <v>1139</v>
      </c>
      <c r="H2868" t="str">
        <f>VLOOKUP(E2868,GDD!$A$2:$B$57,2)</f>
        <v>900+</v>
      </c>
      <c r="I2868" cm="1">
        <f t="array" ref="I2868">IF(H2868="0-650",1,IF(H2868="650-900",2,IF(H2868="900+",3,NA)))</f>
        <v>3</v>
      </c>
      <c r="J2868">
        <v>1.0580187573765001</v>
      </c>
      <c r="K2868">
        <v>4.0916924227850098</v>
      </c>
      <c r="L2868">
        <v>0.34087138713257598</v>
      </c>
    </row>
    <row r="2869" spans="1:12" x14ac:dyDescent="0.2">
      <c r="A2869" t="s">
        <v>1740</v>
      </c>
      <c r="B2869" t="str">
        <f t="shared" si="132"/>
        <v>pcanopy_cover_10p</v>
      </c>
      <c r="C2869">
        <f>VLOOKUP(B2869,GDD!$D$2:$E$31,2)</f>
        <v>9</v>
      </c>
      <c r="D2869" t="str">
        <f t="shared" si="134"/>
        <v>SbDIV19</v>
      </c>
      <c r="E2869" s="2">
        <v>20190824</v>
      </c>
      <c r="F2869" t="str">
        <f t="shared" si="133"/>
        <v>RS1</v>
      </c>
      <c r="G2869" t="s">
        <v>1139</v>
      </c>
      <c r="H2869" t="str">
        <f>VLOOKUP(E2869,GDD!$A$2:$B$57,2)</f>
        <v>900+</v>
      </c>
      <c r="I2869" cm="1">
        <f t="array" ref="I2869">IF(H2869="0-650",1,IF(H2869="650-900",2,IF(H2869="900+",3,NA)))</f>
        <v>3</v>
      </c>
      <c r="J2869">
        <v>1.71680799370562</v>
      </c>
      <c r="K2869">
        <v>5.2474010259729997</v>
      </c>
      <c r="L2869">
        <v>0.39553153531635199</v>
      </c>
    </row>
    <row r="2870" spans="1:12" x14ac:dyDescent="0.2">
      <c r="A2870" t="s">
        <v>1741</v>
      </c>
      <c r="B2870" t="str">
        <f t="shared" si="132"/>
        <v>canopy_cover_20p</v>
      </c>
      <c r="C2870">
        <f>VLOOKUP(B2870,GDD!$D$2:$E$31,2)</f>
        <v>10</v>
      </c>
      <c r="D2870" t="str">
        <f t="shared" si="134"/>
        <v>SbDIV19</v>
      </c>
      <c r="E2870" s="2">
        <v>20190824</v>
      </c>
      <c r="F2870" t="str">
        <f t="shared" si="133"/>
        <v>RS1</v>
      </c>
      <c r="G2870" t="s">
        <v>1139</v>
      </c>
      <c r="H2870" t="str">
        <f>VLOOKUP(E2870,GDD!$A$2:$B$57,2)</f>
        <v>900+</v>
      </c>
      <c r="I2870" cm="1">
        <f t="array" ref="I2870">IF(H2870="0-650",1,IF(H2870="650-900",2,IF(H2870="900+",3,NA)))</f>
        <v>3</v>
      </c>
      <c r="J2870">
        <v>4.0985352307002199</v>
      </c>
      <c r="K2870">
        <v>9.4913591190205295</v>
      </c>
      <c r="L2870">
        <v>0.463414257559283</v>
      </c>
    </row>
    <row r="2871" spans="1:12" x14ac:dyDescent="0.2">
      <c r="A2871" t="s">
        <v>1742</v>
      </c>
      <c r="B2871" t="str">
        <f t="shared" si="132"/>
        <v>canopy_cover_30p</v>
      </c>
      <c r="C2871">
        <f>VLOOKUP(B2871,GDD!$D$2:$E$31,2)</f>
        <v>11</v>
      </c>
      <c r="D2871" t="str">
        <f t="shared" si="134"/>
        <v>SbDIV19</v>
      </c>
      <c r="E2871" s="2">
        <v>20190824</v>
      </c>
      <c r="F2871" t="str">
        <f t="shared" si="133"/>
        <v>RS1</v>
      </c>
      <c r="G2871" t="s">
        <v>1139</v>
      </c>
      <c r="H2871" t="str">
        <f>VLOOKUP(E2871,GDD!$A$2:$B$57,2)</f>
        <v>900+</v>
      </c>
      <c r="I2871" cm="1">
        <f t="array" ref="I2871">IF(H2871="0-650",1,IF(H2871="650-900",2,IF(H2871="900+",3,NA)))</f>
        <v>3</v>
      </c>
      <c r="J2871">
        <v>10.1727116622188</v>
      </c>
      <c r="K2871">
        <v>14.573350882990701</v>
      </c>
      <c r="L2871">
        <v>0.58264998661120004</v>
      </c>
    </row>
    <row r="2872" spans="1:12" x14ac:dyDescent="0.2">
      <c r="A2872" t="s">
        <v>1743</v>
      </c>
      <c r="B2872" t="str">
        <f t="shared" si="132"/>
        <v>canopy_cover_40p</v>
      </c>
      <c r="C2872">
        <f>VLOOKUP(B2872,GDD!$D$2:$E$31,2)</f>
        <v>12</v>
      </c>
      <c r="D2872" t="str">
        <f t="shared" si="134"/>
        <v>SbDIV19</v>
      </c>
      <c r="E2872" s="2">
        <v>20190824</v>
      </c>
      <c r="F2872" t="str">
        <f t="shared" si="133"/>
        <v>RS1</v>
      </c>
      <c r="G2872" t="s">
        <v>1139</v>
      </c>
      <c r="H2872" t="str">
        <f>VLOOKUP(E2872,GDD!$A$2:$B$57,2)</f>
        <v>900+</v>
      </c>
      <c r="I2872" cm="1">
        <f t="array" ref="I2872">IF(H2872="0-650",1,IF(H2872="650-900",2,IF(H2872="900+",3,NA)))</f>
        <v>3</v>
      </c>
      <c r="J2872">
        <v>28.1634632138813</v>
      </c>
      <c r="K2872">
        <v>46.657253608836903</v>
      </c>
      <c r="L2872">
        <v>0.54694737004989102</v>
      </c>
    </row>
    <row r="2873" spans="1:12" x14ac:dyDescent="0.2">
      <c r="A2873" t="s">
        <v>1744</v>
      </c>
      <c r="B2873" t="str">
        <f t="shared" si="132"/>
        <v>canopy_cover_50p</v>
      </c>
      <c r="C2873">
        <f>VLOOKUP(B2873,GDD!$D$2:$E$31,2)</f>
        <v>13</v>
      </c>
      <c r="D2873" t="str">
        <f t="shared" si="134"/>
        <v>SbDIV19</v>
      </c>
      <c r="E2873" s="2">
        <v>20190824</v>
      </c>
      <c r="F2873" t="str">
        <f t="shared" si="133"/>
        <v>RS1</v>
      </c>
      <c r="G2873" t="s">
        <v>1139</v>
      </c>
      <c r="H2873" t="str">
        <f>VLOOKUP(E2873,GDD!$A$2:$B$57,2)</f>
        <v>900+</v>
      </c>
      <c r="I2873" cm="1">
        <f t="array" ref="I2873">IF(H2873="0-650",1,IF(H2873="650-900",2,IF(H2873="900+",3,NA)))</f>
        <v>3</v>
      </c>
      <c r="J2873">
        <v>99.156746536995598</v>
      </c>
      <c r="K2873">
        <v>121.102114143747</v>
      </c>
      <c r="L2873">
        <v>0.62086350382624</v>
      </c>
    </row>
    <row r="2874" spans="1:12" x14ac:dyDescent="0.2">
      <c r="A2874" t="s">
        <v>1745</v>
      </c>
      <c r="B2874" t="str">
        <f t="shared" si="132"/>
        <v>canopy_cover_75p</v>
      </c>
      <c r="C2874">
        <f>VLOOKUP(B2874,GDD!$D$2:$E$31,2)</f>
        <v>14</v>
      </c>
      <c r="D2874" t="str">
        <f t="shared" si="134"/>
        <v>SbDIV19</v>
      </c>
      <c r="E2874" s="2">
        <v>20190824</v>
      </c>
      <c r="F2874" t="str">
        <f t="shared" si="133"/>
        <v>RS1</v>
      </c>
      <c r="G2874" t="s">
        <v>1139</v>
      </c>
      <c r="H2874" t="str">
        <f>VLOOKUP(E2874,GDD!$A$2:$B$57,2)</f>
        <v>900+</v>
      </c>
      <c r="I2874" cm="1">
        <f t="array" ref="I2874">IF(H2874="0-650",1,IF(H2874="650-900",2,IF(H2874="900+",3,NA)))</f>
        <v>3</v>
      </c>
      <c r="J2874">
        <v>64.936575409959403</v>
      </c>
      <c r="K2874">
        <v>48.040802942791302</v>
      </c>
      <c r="L2874">
        <v>0.72997731809802302</v>
      </c>
    </row>
    <row r="2875" spans="1:12" x14ac:dyDescent="0.2">
      <c r="A2875" t="s">
        <v>1746</v>
      </c>
      <c r="B2875" t="str">
        <f t="shared" si="132"/>
        <v>standard_deviation_ht</v>
      </c>
      <c r="C2875">
        <f>VLOOKUP(B2875,GDD!$D$2:$E$31,2)</f>
        <v>15</v>
      </c>
      <c r="D2875" t="str">
        <f t="shared" si="134"/>
        <v>SbDIV19</v>
      </c>
      <c r="E2875" s="2">
        <v>20190824</v>
      </c>
      <c r="F2875" t="str">
        <f t="shared" si="133"/>
        <v>RS1</v>
      </c>
      <c r="G2875" t="s">
        <v>1139</v>
      </c>
      <c r="H2875" t="str">
        <f>VLOOKUP(E2875,GDD!$A$2:$B$57,2)</f>
        <v>900+</v>
      </c>
      <c r="I2875" cm="1">
        <f t="array" ref="I2875">IF(H2875="0-650",1,IF(H2875="650-900",2,IF(H2875="900+",3,NA)))</f>
        <v>3</v>
      </c>
      <c r="J2875">
        <v>8.7094837872242706E-3</v>
      </c>
      <c r="K2875">
        <v>1.90467561373656E-3</v>
      </c>
      <c r="L2875">
        <v>0.90143289258719494</v>
      </c>
    </row>
    <row r="2876" spans="1:12" x14ac:dyDescent="0.2">
      <c r="A2876" t="s">
        <v>1747</v>
      </c>
      <c r="B2876" t="str">
        <f t="shared" si="132"/>
        <v>quadratic_mean_ht</v>
      </c>
      <c r="C2876">
        <f>VLOOKUP(B2876,GDD!$D$2:$E$31,2)</f>
        <v>16</v>
      </c>
      <c r="D2876" t="str">
        <f t="shared" si="134"/>
        <v>SbDIV19</v>
      </c>
      <c r="E2876" s="2">
        <v>20190824</v>
      </c>
      <c r="F2876" t="str">
        <f t="shared" si="133"/>
        <v>RS1</v>
      </c>
      <c r="G2876" t="s">
        <v>1139</v>
      </c>
      <c r="H2876" t="str">
        <f>VLOOKUP(E2876,GDD!$A$2:$B$57,2)</f>
        <v>900+</v>
      </c>
      <c r="I2876" cm="1">
        <f t="array" ref="I2876">IF(H2876="0-650",1,IF(H2876="650-900",2,IF(H2876="900+",3,NA)))</f>
        <v>3</v>
      </c>
      <c r="J2876">
        <v>7.0522998440679802E-2</v>
      </c>
      <c r="K2876">
        <v>7.7727936285602499E-3</v>
      </c>
      <c r="L2876">
        <v>0.94777007928953605</v>
      </c>
    </row>
    <row r="2877" spans="1:12" x14ac:dyDescent="0.2">
      <c r="A2877" t="s">
        <v>1748</v>
      </c>
      <c r="B2877" t="str">
        <f t="shared" si="132"/>
        <v>skewness_ht</v>
      </c>
      <c r="C2877">
        <f>VLOOKUP(B2877,GDD!$D$2:$E$31,2)</f>
        <v>17</v>
      </c>
      <c r="D2877" t="str">
        <f t="shared" si="134"/>
        <v>SbDIV19</v>
      </c>
      <c r="E2877" s="2">
        <v>20190824</v>
      </c>
      <c r="F2877" t="str">
        <f t="shared" si="133"/>
        <v>RS1</v>
      </c>
      <c r="G2877" t="s">
        <v>1139</v>
      </c>
      <c r="H2877" t="str">
        <f>VLOOKUP(E2877,GDD!$A$2:$B$57,2)</f>
        <v>900+</v>
      </c>
      <c r="I2877" cm="1">
        <f t="array" ref="I2877">IF(H2877="0-650",1,IF(H2877="650-900",2,IF(H2877="900+",3,NA)))</f>
        <v>3</v>
      </c>
      <c r="J2877">
        <v>0.18277462569806099</v>
      </c>
      <c r="K2877">
        <v>0.23695890350111001</v>
      </c>
      <c r="L2877">
        <v>0.60671253729084096</v>
      </c>
    </row>
    <row r="2878" spans="1:12" x14ac:dyDescent="0.2">
      <c r="A2878" t="s">
        <v>1749</v>
      </c>
      <c r="B2878" t="str">
        <f t="shared" si="132"/>
        <v>kurtosis_ht</v>
      </c>
      <c r="C2878">
        <f>VLOOKUP(B2878,GDD!$D$2:$E$31,2)</f>
        <v>18</v>
      </c>
      <c r="D2878" t="str">
        <f t="shared" si="134"/>
        <v>SbDIV19</v>
      </c>
      <c r="E2878" s="2">
        <v>20190824</v>
      </c>
      <c r="F2878" t="str">
        <f t="shared" si="133"/>
        <v>RS1</v>
      </c>
      <c r="G2878" t="s">
        <v>1139</v>
      </c>
      <c r="H2878" t="str">
        <f>VLOOKUP(E2878,GDD!$A$2:$B$57,2)</f>
        <v>900+</v>
      </c>
      <c r="I2878" cm="1">
        <f t="array" ref="I2878">IF(H2878="0-650",1,IF(H2878="650-900",2,IF(H2878="900+",3,NA)))</f>
        <v>3</v>
      </c>
      <c r="J2878">
        <v>1.7298870448280199</v>
      </c>
      <c r="K2878">
        <v>2.2278894266403801</v>
      </c>
      <c r="L2878">
        <v>0.60829443931467098</v>
      </c>
    </row>
    <row r="2879" spans="1:12" x14ac:dyDescent="0.2">
      <c r="A2879" t="s">
        <v>1750</v>
      </c>
      <c r="B2879" t="str">
        <f t="shared" si="132"/>
        <v>variation_ht</v>
      </c>
      <c r="C2879">
        <f>VLOOKUP(B2879,GDD!$D$2:$E$31,2)</f>
        <v>19</v>
      </c>
      <c r="D2879" t="str">
        <f t="shared" si="134"/>
        <v>SbDIV19</v>
      </c>
      <c r="E2879" s="2">
        <v>20190824</v>
      </c>
      <c r="F2879" t="str">
        <f t="shared" si="133"/>
        <v>RS1</v>
      </c>
      <c r="G2879" t="s">
        <v>1139</v>
      </c>
      <c r="H2879" t="str">
        <f>VLOOKUP(E2879,GDD!$A$2:$B$57,2)</f>
        <v>900+</v>
      </c>
      <c r="I2879" cm="1">
        <f t="array" ref="I2879">IF(H2879="0-650",1,IF(H2879="650-900",2,IF(H2879="900+",3,NA)))</f>
        <v>3</v>
      </c>
      <c r="J2879">
        <v>2.03855993457499E-3</v>
      </c>
      <c r="K2879">
        <v>1.5902143858845599E-3</v>
      </c>
      <c r="L2879">
        <v>0.71940698848459494</v>
      </c>
    </row>
    <row r="2880" spans="1:12" x14ac:dyDescent="0.2">
      <c r="A2880" t="s">
        <v>1751</v>
      </c>
      <c r="B2880" t="str">
        <f t="shared" si="132"/>
        <v>plot_volume</v>
      </c>
      <c r="C2880">
        <f>VLOOKUP(B2880,GDD!$D$2:$E$31,2)</f>
        <v>20</v>
      </c>
      <c r="D2880" t="str">
        <f t="shared" si="134"/>
        <v>SbDIV19</v>
      </c>
      <c r="E2880" s="2">
        <v>20190824</v>
      </c>
      <c r="F2880" t="str">
        <f t="shared" si="133"/>
        <v>RS1</v>
      </c>
      <c r="G2880" t="s">
        <v>1139</v>
      </c>
      <c r="H2880" t="str">
        <f>VLOOKUP(E2880,GDD!$A$2:$B$57,2)</f>
        <v>900+</v>
      </c>
      <c r="I2880" cm="1">
        <f t="array" ref="I2880">IF(H2880="0-650",1,IF(H2880="650-900",2,IF(H2880="900+",3,NA)))</f>
        <v>3</v>
      </c>
      <c r="J2880" s="1">
        <v>3.0468100769771502E-5</v>
      </c>
      <c r="K2880" s="1">
        <v>5.8494981369763601E-6</v>
      </c>
      <c r="L2880">
        <v>0.91241391247963599</v>
      </c>
    </row>
    <row r="2881" spans="1:12" x14ac:dyDescent="0.2">
      <c r="A2881" t="s">
        <v>1752</v>
      </c>
      <c r="B2881" t="str">
        <f t="shared" si="132"/>
        <v>height_30p</v>
      </c>
      <c r="C2881">
        <f>VLOOKUP(B2881,GDD!$D$2:$E$31,2)</f>
        <v>2</v>
      </c>
      <c r="D2881" t="str">
        <f t="shared" si="134"/>
        <v>SbDIV19</v>
      </c>
      <c r="E2881" s="2">
        <v>20190905</v>
      </c>
      <c r="F2881" t="str">
        <f t="shared" si="133"/>
        <v>RS1</v>
      </c>
      <c r="G2881" t="s">
        <v>1139</v>
      </c>
      <c r="H2881" t="str">
        <f>VLOOKUP(E2881,GDD!$A$2:$B$57,2)</f>
        <v>900+</v>
      </c>
      <c r="I2881" cm="1">
        <f t="array" ref="I2881">IF(H2881="0-650",1,IF(H2881="650-900",2,IF(H2881="900+",3,NA)))</f>
        <v>3</v>
      </c>
      <c r="J2881">
        <v>4.23885551271342E-2</v>
      </c>
      <c r="K2881">
        <v>1.53032203832762E-2</v>
      </c>
      <c r="L2881">
        <v>0.84709062923963496</v>
      </c>
    </row>
    <row r="2882" spans="1:12" x14ac:dyDescent="0.2">
      <c r="A2882" t="s">
        <v>1753</v>
      </c>
      <c r="B2882" t="str">
        <f t="shared" ref="B2882:B2945" si="135">LEFT(A2882, FIND("_RS",A2882)-10)</f>
        <v>height_50p</v>
      </c>
      <c r="C2882">
        <f>VLOOKUP(B2882,GDD!$D$2:$E$31,2)</f>
        <v>3</v>
      </c>
      <c r="D2882" t="str">
        <f t="shared" si="134"/>
        <v>SbDIV19</v>
      </c>
      <c r="E2882" s="2">
        <v>20190905</v>
      </c>
      <c r="F2882" t="str">
        <f t="shared" ref="F2882:F2945" si="136">RIGHT(A2882,LEN(A2882)-FIND("_RS",A2882))</f>
        <v>RS1</v>
      </c>
      <c r="G2882" t="s">
        <v>1139</v>
      </c>
      <c r="H2882" t="str">
        <f>VLOOKUP(E2882,GDD!$A$2:$B$57,2)</f>
        <v>900+</v>
      </c>
      <c r="I2882" cm="1">
        <f t="array" ref="I2882">IF(H2882="0-650",1,IF(H2882="650-900",2,IF(H2882="900+",3,NA)))</f>
        <v>3</v>
      </c>
      <c r="J2882">
        <v>5.8248434970811502E-2</v>
      </c>
      <c r="K2882">
        <v>1.5274562942643E-2</v>
      </c>
      <c r="L2882">
        <v>0.884082895599545</v>
      </c>
    </row>
    <row r="2883" spans="1:12" x14ac:dyDescent="0.2">
      <c r="A2883" t="s">
        <v>1754</v>
      </c>
      <c r="B2883" t="str">
        <f t="shared" si="135"/>
        <v>height_70p</v>
      </c>
      <c r="C2883">
        <f>VLOOKUP(B2883,GDD!$D$2:$E$31,2)</f>
        <v>4</v>
      </c>
      <c r="D2883" t="str">
        <f t="shared" ref="D2883:D2946" si="137">"SbDIV"&amp;MID(E2883,3,2)</f>
        <v>SbDIV19</v>
      </c>
      <c r="E2883" s="2">
        <v>20190905</v>
      </c>
      <c r="F2883" t="str">
        <f t="shared" si="136"/>
        <v>RS1</v>
      </c>
      <c r="G2883" t="s">
        <v>1139</v>
      </c>
      <c r="H2883" t="str">
        <f>VLOOKUP(E2883,GDD!$A$2:$B$57,2)</f>
        <v>900+</v>
      </c>
      <c r="I2883" cm="1">
        <f t="array" ref="I2883">IF(H2883="0-650",1,IF(H2883="650-900",2,IF(H2883="900+",3,NA)))</f>
        <v>3</v>
      </c>
      <c r="J2883">
        <v>7.1394220827317501E-2</v>
      </c>
      <c r="K2883">
        <v>1.9305428449535499E-2</v>
      </c>
      <c r="L2883">
        <v>0.88089970066648005</v>
      </c>
    </row>
    <row r="2884" spans="1:12" x14ac:dyDescent="0.2">
      <c r="A2884" t="s">
        <v>1755</v>
      </c>
      <c r="B2884" t="str">
        <f t="shared" si="135"/>
        <v>height_90p</v>
      </c>
      <c r="C2884">
        <f>VLOOKUP(B2884,GDD!$D$2:$E$31,2)</f>
        <v>5</v>
      </c>
      <c r="D2884" t="str">
        <f t="shared" si="137"/>
        <v>SbDIV19</v>
      </c>
      <c r="E2884" s="2">
        <v>20190905</v>
      </c>
      <c r="F2884" t="str">
        <f t="shared" si="136"/>
        <v>RS1</v>
      </c>
      <c r="G2884" t="s">
        <v>1139</v>
      </c>
      <c r="H2884" t="str">
        <f>VLOOKUP(E2884,GDD!$A$2:$B$57,2)</f>
        <v>900+</v>
      </c>
      <c r="I2884" cm="1">
        <f t="array" ref="I2884">IF(H2884="0-650",1,IF(H2884="650-900",2,IF(H2884="900+",3,NA)))</f>
        <v>3</v>
      </c>
      <c r="J2884">
        <v>9.5252541018232495E-2</v>
      </c>
      <c r="K2884">
        <v>3.6683340382194701E-2</v>
      </c>
      <c r="L2884">
        <v>0.838533407681334</v>
      </c>
    </row>
    <row r="2885" spans="1:12" x14ac:dyDescent="0.2">
      <c r="A2885" t="s">
        <v>1756</v>
      </c>
      <c r="B2885" t="str">
        <f t="shared" si="135"/>
        <v>height_95p</v>
      </c>
      <c r="C2885">
        <f>VLOOKUP(B2885,GDD!$D$2:$E$31,2)</f>
        <v>6</v>
      </c>
      <c r="D2885" t="str">
        <f t="shared" si="137"/>
        <v>SbDIV19</v>
      </c>
      <c r="E2885" s="2">
        <v>20190905</v>
      </c>
      <c r="F2885" t="str">
        <f t="shared" si="136"/>
        <v>RS1</v>
      </c>
      <c r="G2885" t="s">
        <v>1139</v>
      </c>
      <c r="H2885" t="str">
        <f>VLOOKUP(E2885,GDD!$A$2:$B$57,2)</f>
        <v>900+</v>
      </c>
      <c r="I2885" cm="1">
        <f t="array" ref="I2885">IF(H2885="0-650",1,IF(H2885="650-900",2,IF(H2885="900+",3,NA)))</f>
        <v>3</v>
      </c>
      <c r="J2885">
        <v>9.7679487340869495E-2</v>
      </c>
      <c r="K2885">
        <v>4.7386797084169201E-2</v>
      </c>
      <c r="L2885">
        <v>0.80478837287486604</v>
      </c>
    </row>
    <row r="2886" spans="1:12" x14ac:dyDescent="0.2">
      <c r="A2886" t="s">
        <v>1757</v>
      </c>
      <c r="B2886" t="str">
        <f t="shared" si="135"/>
        <v>height_99p</v>
      </c>
      <c r="C2886">
        <f>VLOOKUP(B2886,GDD!$D$2:$E$31,2)</f>
        <v>7</v>
      </c>
      <c r="D2886" t="str">
        <f t="shared" si="137"/>
        <v>SbDIV19</v>
      </c>
      <c r="E2886" s="2">
        <v>20190905</v>
      </c>
      <c r="F2886" t="str">
        <f t="shared" si="136"/>
        <v>RS1</v>
      </c>
      <c r="G2886" t="s">
        <v>1139</v>
      </c>
      <c r="H2886" t="str">
        <f>VLOOKUP(E2886,GDD!$A$2:$B$57,2)</f>
        <v>900+</v>
      </c>
      <c r="I2886" cm="1">
        <f t="array" ref="I2886">IF(H2886="0-650",1,IF(H2886="650-900",2,IF(H2886="900+",3,NA)))</f>
        <v>3</v>
      </c>
      <c r="J2886">
        <v>8.46170487264893E-2</v>
      </c>
      <c r="K2886">
        <v>7.0032623424593099E-2</v>
      </c>
      <c r="L2886">
        <v>0.70730311692436498</v>
      </c>
    </row>
    <row r="2887" spans="1:12" x14ac:dyDescent="0.2">
      <c r="A2887" t="s">
        <v>1758</v>
      </c>
      <c r="B2887" t="str">
        <f t="shared" si="135"/>
        <v>canopy_cover_5p</v>
      </c>
      <c r="C2887">
        <f>VLOOKUP(B2887,GDD!$D$2:$E$31,2)</f>
        <v>8</v>
      </c>
      <c r="D2887" t="str">
        <f t="shared" si="137"/>
        <v>SbDIV19</v>
      </c>
      <c r="E2887" s="2">
        <v>20190905</v>
      </c>
      <c r="F2887" t="str">
        <f t="shared" si="136"/>
        <v>RS1</v>
      </c>
      <c r="G2887" t="s">
        <v>1139</v>
      </c>
      <c r="H2887" t="str">
        <f>VLOOKUP(E2887,GDD!$A$2:$B$57,2)</f>
        <v>900+</v>
      </c>
      <c r="I2887" cm="1">
        <f t="array" ref="I2887">IF(H2887="0-650",1,IF(H2887="650-900",2,IF(H2887="900+",3,NA)))</f>
        <v>3</v>
      </c>
      <c r="J2887">
        <v>3.0950409502413301</v>
      </c>
      <c r="K2887">
        <v>6.6491373313295901</v>
      </c>
      <c r="L2887">
        <v>0.48212292264199702</v>
      </c>
    </row>
    <row r="2888" spans="1:12" x14ac:dyDescent="0.2">
      <c r="A2888" t="s">
        <v>1759</v>
      </c>
      <c r="B2888" t="str">
        <f t="shared" si="135"/>
        <v>pcanopy_cover_10p</v>
      </c>
      <c r="C2888">
        <f>VLOOKUP(B2888,GDD!$D$2:$E$31,2)</f>
        <v>9</v>
      </c>
      <c r="D2888" t="str">
        <f t="shared" si="137"/>
        <v>SbDIV19</v>
      </c>
      <c r="E2888" s="2">
        <v>20190905</v>
      </c>
      <c r="F2888" t="str">
        <f t="shared" si="136"/>
        <v>RS1</v>
      </c>
      <c r="G2888" t="s">
        <v>1139</v>
      </c>
      <c r="H2888" t="str">
        <f>VLOOKUP(E2888,GDD!$A$2:$B$57,2)</f>
        <v>900+</v>
      </c>
      <c r="I2888" cm="1">
        <f t="array" ref="I2888">IF(H2888="0-650",1,IF(H2888="650-900",2,IF(H2888="900+",3,NA)))</f>
        <v>3</v>
      </c>
      <c r="J2888">
        <v>6.7165876970999898</v>
      </c>
      <c r="K2888">
        <v>9.9487765549179699</v>
      </c>
      <c r="L2888">
        <v>0.57451043537478197</v>
      </c>
    </row>
    <row r="2889" spans="1:12" x14ac:dyDescent="0.2">
      <c r="A2889" t="s">
        <v>1760</v>
      </c>
      <c r="B2889" t="str">
        <f t="shared" si="135"/>
        <v>canopy_cover_20p</v>
      </c>
      <c r="C2889">
        <f>VLOOKUP(B2889,GDD!$D$2:$E$31,2)</f>
        <v>10</v>
      </c>
      <c r="D2889" t="str">
        <f t="shared" si="137"/>
        <v>SbDIV19</v>
      </c>
      <c r="E2889" s="2">
        <v>20190905</v>
      </c>
      <c r="F2889" t="str">
        <f t="shared" si="136"/>
        <v>RS1</v>
      </c>
      <c r="G2889" t="s">
        <v>1139</v>
      </c>
      <c r="H2889" t="str">
        <f>VLOOKUP(E2889,GDD!$A$2:$B$57,2)</f>
        <v>900+</v>
      </c>
      <c r="I2889" cm="1">
        <f t="array" ref="I2889">IF(H2889="0-650",1,IF(H2889="650-900",2,IF(H2889="900+",3,NA)))</f>
        <v>3</v>
      </c>
      <c r="J2889">
        <v>15.8157848008138</v>
      </c>
      <c r="K2889">
        <v>17.047976513726301</v>
      </c>
      <c r="L2889">
        <v>0.64979179400464304</v>
      </c>
    </row>
    <row r="2890" spans="1:12" x14ac:dyDescent="0.2">
      <c r="A2890" t="s">
        <v>1761</v>
      </c>
      <c r="B2890" t="str">
        <f t="shared" si="135"/>
        <v>canopy_cover_30p</v>
      </c>
      <c r="C2890">
        <f>VLOOKUP(B2890,GDD!$D$2:$E$31,2)</f>
        <v>11</v>
      </c>
      <c r="D2890" t="str">
        <f t="shared" si="137"/>
        <v>SbDIV19</v>
      </c>
      <c r="E2890" s="2">
        <v>20190905</v>
      </c>
      <c r="F2890" t="str">
        <f t="shared" si="136"/>
        <v>RS1</v>
      </c>
      <c r="G2890" t="s">
        <v>1139</v>
      </c>
      <c r="H2890" t="str">
        <f>VLOOKUP(E2890,GDD!$A$2:$B$57,2)</f>
        <v>900+</v>
      </c>
      <c r="I2890" cm="1">
        <f t="array" ref="I2890">IF(H2890="0-650",1,IF(H2890="650-900",2,IF(H2890="900+",3,NA)))</f>
        <v>3</v>
      </c>
      <c r="J2890">
        <v>29.385864590586799</v>
      </c>
      <c r="K2890">
        <v>31.4542879320393</v>
      </c>
      <c r="L2890">
        <v>0.65138339318944605</v>
      </c>
    </row>
    <row r="2891" spans="1:12" x14ac:dyDescent="0.2">
      <c r="A2891" t="s">
        <v>1762</v>
      </c>
      <c r="B2891" t="str">
        <f t="shared" si="135"/>
        <v>canopy_cover_40p</v>
      </c>
      <c r="C2891">
        <f>VLOOKUP(B2891,GDD!$D$2:$E$31,2)</f>
        <v>12</v>
      </c>
      <c r="D2891" t="str">
        <f t="shared" si="137"/>
        <v>SbDIV19</v>
      </c>
      <c r="E2891" s="2">
        <v>20190905</v>
      </c>
      <c r="F2891" t="str">
        <f t="shared" si="136"/>
        <v>RS1</v>
      </c>
      <c r="G2891" t="s">
        <v>1139</v>
      </c>
      <c r="H2891" t="str">
        <f>VLOOKUP(E2891,GDD!$A$2:$B$57,2)</f>
        <v>900+</v>
      </c>
      <c r="I2891" cm="1">
        <f t="array" ref="I2891">IF(H2891="0-650",1,IF(H2891="650-900",2,IF(H2891="900+",3,NA)))</f>
        <v>3</v>
      </c>
      <c r="J2891">
        <v>51.183185230468197</v>
      </c>
      <c r="K2891">
        <v>110.684326352566</v>
      </c>
      <c r="L2891">
        <v>0.48047892821746802</v>
      </c>
    </row>
    <row r="2892" spans="1:12" x14ac:dyDescent="0.2">
      <c r="A2892" t="s">
        <v>1763</v>
      </c>
      <c r="B2892" t="str">
        <f t="shared" si="135"/>
        <v>canopy_cover_50p</v>
      </c>
      <c r="C2892">
        <f>VLOOKUP(B2892,GDD!$D$2:$E$31,2)</f>
        <v>13</v>
      </c>
      <c r="D2892" t="str">
        <f t="shared" si="137"/>
        <v>SbDIV19</v>
      </c>
      <c r="E2892" s="2">
        <v>20190905</v>
      </c>
      <c r="F2892" t="str">
        <f t="shared" si="136"/>
        <v>RS1</v>
      </c>
      <c r="G2892" t="s">
        <v>1139</v>
      </c>
      <c r="H2892" t="str">
        <f>VLOOKUP(E2892,GDD!$A$2:$B$57,2)</f>
        <v>900+</v>
      </c>
      <c r="I2892" cm="1">
        <f t="array" ref="I2892">IF(H2892="0-650",1,IF(H2892="650-900",2,IF(H2892="900+",3,NA)))</f>
        <v>3</v>
      </c>
      <c r="J2892">
        <v>101.604126488105</v>
      </c>
      <c r="K2892">
        <v>242.56673150749199</v>
      </c>
      <c r="L2892">
        <v>0.455853872580057</v>
      </c>
    </row>
    <row r="2893" spans="1:12" x14ac:dyDescent="0.2">
      <c r="A2893" t="s">
        <v>1764</v>
      </c>
      <c r="B2893" t="str">
        <f t="shared" si="135"/>
        <v>canopy_cover_75p</v>
      </c>
      <c r="C2893">
        <f>VLOOKUP(B2893,GDD!$D$2:$E$31,2)</f>
        <v>14</v>
      </c>
      <c r="D2893" t="str">
        <f t="shared" si="137"/>
        <v>SbDIV19</v>
      </c>
      <c r="E2893" s="2">
        <v>20190905</v>
      </c>
      <c r="F2893" t="str">
        <f t="shared" si="136"/>
        <v>RS1</v>
      </c>
      <c r="G2893" t="s">
        <v>1139</v>
      </c>
      <c r="H2893" t="str">
        <f>VLOOKUP(E2893,GDD!$A$2:$B$57,2)</f>
        <v>900+</v>
      </c>
      <c r="I2893" cm="1">
        <f t="array" ref="I2893">IF(H2893="0-650",1,IF(H2893="650-900",2,IF(H2893="900+",3,NA)))</f>
        <v>3</v>
      </c>
      <c r="J2893">
        <v>35.857688211871398</v>
      </c>
      <c r="K2893">
        <v>47.285718002124703</v>
      </c>
      <c r="L2893">
        <v>0.60264467961190304</v>
      </c>
    </row>
    <row r="2894" spans="1:12" x14ac:dyDescent="0.2">
      <c r="A2894" t="s">
        <v>1765</v>
      </c>
      <c r="B2894" t="str">
        <f t="shared" si="135"/>
        <v>standard_deviation_ht</v>
      </c>
      <c r="C2894">
        <f>VLOOKUP(B2894,GDD!$D$2:$E$31,2)</f>
        <v>15</v>
      </c>
      <c r="D2894" t="str">
        <f t="shared" si="137"/>
        <v>SbDIV19</v>
      </c>
      <c r="E2894" s="2">
        <v>20190905</v>
      </c>
      <c r="F2894" t="str">
        <f t="shared" si="136"/>
        <v>RS1</v>
      </c>
      <c r="G2894" t="s">
        <v>1139</v>
      </c>
      <c r="H2894" t="str">
        <f>VLOOKUP(E2894,GDD!$A$2:$B$57,2)</f>
        <v>900+</v>
      </c>
      <c r="I2894" cm="1">
        <f t="array" ref="I2894">IF(H2894="0-650",1,IF(H2894="650-900",2,IF(H2894="900+",3,NA)))</f>
        <v>3</v>
      </c>
      <c r="J2894">
        <v>7.4387921165425704E-3</v>
      </c>
      <c r="K2894">
        <v>4.1808310651629604E-3</v>
      </c>
      <c r="L2894">
        <v>0.78063070828626202</v>
      </c>
    </row>
    <row r="2895" spans="1:12" x14ac:dyDescent="0.2">
      <c r="A2895" t="s">
        <v>1766</v>
      </c>
      <c r="B2895" t="str">
        <f t="shared" si="135"/>
        <v>quadratic_mean_ht</v>
      </c>
      <c r="C2895">
        <f>VLOOKUP(B2895,GDD!$D$2:$E$31,2)</f>
        <v>16</v>
      </c>
      <c r="D2895" t="str">
        <f t="shared" si="137"/>
        <v>SbDIV19</v>
      </c>
      <c r="E2895" s="2">
        <v>20190905</v>
      </c>
      <c r="F2895" t="str">
        <f t="shared" si="136"/>
        <v>RS1</v>
      </c>
      <c r="G2895" t="s">
        <v>1139</v>
      </c>
      <c r="H2895" t="str">
        <f>VLOOKUP(E2895,GDD!$A$2:$B$57,2)</f>
        <v>900+</v>
      </c>
      <c r="I2895" cm="1">
        <f t="array" ref="I2895">IF(H2895="0-650",1,IF(H2895="650-900",2,IF(H2895="900+",3,NA)))</f>
        <v>3</v>
      </c>
      <c r="J2895">
        <v>5.12146417655788E-2</v>
      </c>
      <c r="K2895">
        <v>1.5184188964251701E-2</v>
      </c>
      <c r="L2895">
        <v>0.87089753714359197</v>
      </c>
    </row>
    <row r="2896" spans="1:12" x14ac:dyDescent="0.2">
      <c r="A2896" t="s">
        <v>1767</v>
      </c>
      <c r="B2896" t="str">
        <f t="shared" si="135"/>
        <v>skewness_ht</v>
      </c>
      <c r="C2896">
        <f>VLOOKUP(B2896,GDD!$D$2:$E$31,2)</f>
        <v>17</v>
      </c>
      <c r="D2896" t="str">
        <f t="shared" si="137"/>
        <v>SbDIV19</v>
      </c>
      <c r="E2896" s="2">
        <v>20190905</v>
      </c>
      <c r="F2896" t="str">
        <f t="shared" si="136"/>
        <v>RS1</v>
      </c>
      <c r="G2896" t="s">
        <v>1139</v>
      </c>
      <c r="H2896" t="str">
        <f>VLOOKUP(E2896,GDD!$A$2:$B$57,2)</f>
        <v>900+</v>
      </c>
      <c r="I2896" cm="1">
        <f t="array" ref="I2896">IF(H2896="0-650",1,IF(H2896="650-900",2,IF(H2896="900+",3,NA)))</f>
        <v>3</v>
      </c>
      <c r="J2896">
        <v>0.18145337282782201</v>
      </c>
      <c r="K2896">
        <v>0.224651277973927</v>
      </c>
      <c r="L2896">
        <v>0.61765260801619304</v>
      </c>
    </row>
    <row r="2897" spans="1:12" x14ac:dyDescent="0.2">
      <c r="A2897" t="s">
        <v>1768</v>
      </c>
      <c r="B2897" t="str">
        <f t="shared" si="135"/>
        <v>kurtosis_ht</v>
      </c>
      <c r="C2897">
        <f>VLOOKUP(B2897,GDD!$D$2:$E$31,2)</f>
        <v>18</v>
      </c>
      <c r="D2897" t="str">
        <f t="shared" si="137"/>
        <v>SbDIV19</v>
      </c>
      <c r="E2897" s="2">
        <v>20190905</v>
      </c>
      <c r="F2897" t="str">
        <f t="shared" si="136"/>
        <v>RS1</v>
      </c>
      <c r="G2897" t="s">
        <v>1139</v>
      </c>
      <c r="H2897" t="str">
        <f>VLOOKUP(E2897,GDD!$A$2:$B$57,2)</f>
        <v>900+</v>
      </c>
      <c r="I2897" cm="1">
        <f t="array" ref="I2897">IF(H2897="0-650",1,IF(H2897="650-900",2,IF(H2897="900+",3,NA)))</f>
        <v>3</v>
      </c>
      <c r="J2897">
        <v>1.2725096653063099</v>
      </c>
      <c r="K2897">
        <v>2.39204854055418</v>
      </c>
      <c r="L2897">
        <v>0.51549206877950904</v>
      </c>
    </row>
    <row r="2898" spans="1:12" x14ac:dyDescent="0.2">
      <c r="A2898" t="s">
        <v>1769</v>
      </c>
      <c r="B2898" t="str">
        <f t="shared" si="135"/>
        <v>variation_ht</v>
      </c>
      <c r="C2898">
        <f>VLOOKUP(B2898,GDD!$D$2:$E$31,2)</f>
        <v>19</v>
      </c>
      <c r="D2898" t="str">
        <f t="shared" si="137"/>
        <v>SbDIV19</v>
      </c>
      <c r="E2898" s="2">
        <v>20190905</v>
      </c>
      <c r="F2898" t="str">
        <f t="shared" si="136"/>
        <v>RS1</v>
      </c>
      <c r="G2898" t="s">
        <v>1139</v>
      </c>
      <c r="H2898" t="str">
        <f>VLOOKUP(E2898,GDD!$A$2:$B$57,2)</f>
        <v>900+</v>
      </c>
      <c r="I2898" cm="1">
        <f t="array" ref="I2898">IF(H2898="0-650",1,IF(H2898="650-900",2,IF(H2898="900+",3,NA)))</f>
        <v>3</v>
      </c>
      <c r="J2898">
        <v>3.0984988783095599E-3</v>
      </c>
      <c r="K2898">
        <v>3.33588404732077E-3</v>
      </c>
      <c r="L2898">
        <v>0.65006551891348696</v>
      </c>
    </row>
    <row r="2899" spans="1:12" x14ac:dyDescent="0.2">
      <c r="A2899" t="s">
        <v>1770</v>
      </c>
      <c r="B2899" t="str">
        <f t="shared" si="135"/>
        <v>plot_volume</v>
      </c>
      <c r="C2899">
        <f>VLOOKUP(B2899,GDD!$D$2:$E$31,2)</f>
        <v>20</v>
      </c>
      <c r="D2899" t="str">
        <f t="shared" si="137"/>
        <v>SbDIV19</v>
      </c>
      <c r="E2899" s="2">
        <v>20190905</v>
      </c>
      <c r="F2899" t="str">
        <f t="shared" si="136"/>
        <v>RS1</v>
      </c>
      <c r="G2899" t="s">
        <v>1139</v>
      </c>
      <c r="H2899" t="str">
        <f>VLOOKUP(E2899,GDD!$A$2:$B$57,2)</f>
        <v>900+</v>
      </c>
      <c r="I2899" cm="1">
        <f t="array" ref="I2899">IF(H2899="0-650",1,IF(H2899="650-900",2,IF(H2899="900+",3,NA)))</f>
        <v>3</v>
      </c>
      <c r="J2899" s="1">
        <v>2.1398709975803701E-5</v>
      </c>
      <c r="K2899" s="1">
        <v>8.4064603620788892E-6</v>
      </c>
      <c r="L2899">
        <v>0.835823763539422</v>
      </c>
    </row>
    <row r="2900" spans="1:12" x14ac:dyDescent="0.2">
      <c r="A2900" t="s">
        <v>1771</v>
      </c>
      <c r="B2900" t="str">
        <f t="shared" si="135"/>
        <v>NDVI</v>
      </c>
      <c r="C2900">
        <f>VLOOKUP(B2900,GDD!$D$2:$E$31,2)</f>
        <v>21</v>
      </c>
      <c r="D2900" t="str">
        <f t="shared" si="137"/>
        <v>SbDIV19</v>
      </c>
      <c r="E2900" s="2">
        <v>20190723</v>
      </c>
      <c r="F2900" t="str">
        <f t="shared" si="136"/>
        <v>RS1</v>
      </c>
      <c r="G2900" t="s">
        <v>1139</v>
      </c>
      <c r="H2900" t="str">
        <f>VLOOKUP(E2900,GDD!$A$2:$B$57,2)</f>
        <v>0-650</v>
      </c>
      <c r="I2900" cm="1">
        <f t="array" ref="I2900">IF(H2900="0-650",1,IF(H2900="650-900",2,IF(H2900="900+",3,NA)))</f>
        <v>1</v>
      </c>
      <c r="J2900" s="1">
        <v>8.6067704896615607E-5</v>
      </c>
      <c r="K2900">
        <v>1.09866051688267E-4</v>
      </c>
      <c r="L2900">
        <v>0.61040609112064803</v>
      </c>
    </row>
    <row r="2901" spans="1:12" x14ac:dyDescent="0.2">
      <c r="A2901" t="s">
        <v>1772</v>
      </c>
      <c r="B2901" t="str">
        <f t="shared" si="135"/>
        <v>SR800680</v>
      </c>
      <c r="C2901">
        <f>VLOOKUP(B2901,GDD!$D$2:$E$31,2)</f>
        <v>22</v>
      </c>
      <c r="D2901" t="str">
        <f t="shared" si="137"/>
        <v>SbDIV19</v>
      </c>
      <c r="E2901" s="2">
        <v>20190723</v>
      </c>
      <c r="F2901" t="str">
        <f t="shared" si="136"/>
        <v>RS1</v>
      </c>
      <c r="G2901" t="s">
        <v>1139</v>
      </c>
      <c r="H2901" t="str">
        <f>VLOOKUP(E2901,GDD!$A$2:$B$57,2)</f>
        <v>0-650</v>
      </c>
      <c r="I2901" cm="1">
        <f t="array" ref="I2901">IF(H2901="0-650",1,IF(H2901="650-900",2,IF(H2901="900+",3,NA)))</f>
        <v>1</v>
      </c>
      <c r="J2901">
        <v>0.99722173740515596</v>
      </c>
      <c r="K2901">
        <v>2.57791623587485</v>
      </c>
      <c r="L2901">
        <v>0.436195662854235</v>
      </c>
    </row>
    <row r="2902" spans="1:12" x14ac:dyDescent="0.2">
      <c r="A2902" t="s">
        <v>1773</v>
      </c>
      <c r="B2902" t="str">
        <f t="shared" si="135"/>
        <v>mRENDVI</v>
      </c>
      <c r="C2902">
        <f>VLOOKUP(B2902,GDD!$D$2:$E$31,2)</f>
        <v>23</v>
      </c>
      <c r="D2902" t="str">
        <f t="shared" si="137"/>
        <v>SbDIV19</v>
      </c>
      <c r="E2902" s="2">
        <v>20190723</v>
      </c>
      <c r="F2902" t="str">
        <f t="shared" si="136"/>
        <v>RS1</v>
      </c>
      <c r="G2902" t="s">
        <v>1139</v>
      </c>
      <c r="H2902" t="str">
        <f>VLOOKUP(E2902,GDD!$A$2:$B$57,2)</f>
        <v>0-650</v>
      </c>
      <c r="I2902" cm="1">
        <f t="array" ref="I2902">IF(H2902="0-650",1,IF(H2902="650-900",2,IF(H2902="900+",3,NA)))</f>
        <v>1</v>
      </c>
      <c r="J2902" s="1">
        <v>4.72499516889732E-5</v>
      </c>
      <c r="K2902" s="1">
        <v>7.8047055517630999E-5</v>
      </c>
      <c r="L2902">
        <v>0.54767643534729704</v>
      </c>
    </row>
    <row r="2903" spans="1:12" x14ac:dyDescent="0.2">
      <c r="A2903" t="s">
        <v>1774</v>
      </c>
      <c r="B2903" t="str">
        <f t="shared" si="135"/>
        <v>GNDVI</v>
      </c>
      <c r="C2903">
        <f>VLOOKUP(B2903,GDD!$D$2:$E$31,2)</f>
        <v>24</v>
      </c>
      <c r="D2903" t="str">
        <f t="shared" si="137"/>
        <v>SbDIV19</v>
      </c>
      <c r="E2903" s="2">
        <v>20190723</v>
      </c>
      <c r="F2903" t="str">
        <f t="shared" si="136"/>
        <v>RS1</v>
      </c>
      <c r="G2903" t="s">
        <v>1139</v>
      </c>
      <c r="H2903" t="str">
        <f>VLOOKUP(E2903,GDD!$A$2:$B$57,2)</f>
        <v>0-650</v>
      </c>
      <c r="I2903" cm="1">
        <f t="array" ref="I2903">IF(H2903="0-650",1,IF(H2903="650-900",2,IF(H2903="900+",3,NA)))</f>
        <v>1</v>
      </c>
      <c r="J2903">
        <v>1.02237170494502E-4</v>
      </c>
      <c r="K2903" s="1">
        <v>6.2404387987776693E-5</v>
      </c>
      <c r="L2903">
        <v>0.76616949493488495</v>
      </c>
    </row>
    <row r="2904" spans="1:12" x14ac:dyDescent="0.2">
      <c r="A2904" t="s">
        <v>1775</v>
      </c>
      <c r="B2904" t="str">
        <f t="shared" si="135"/>
        <v>PRI</v>
      </c>
      <c r="C2904">
        <f>VLOOKUP(B2904,GDD!$D$2:$E$31,2)</f>
        <v>25</v>
      </c>
      <c r="D2904" t="str">
        <f t="shared" si="137"/>
        <v>SbDIV19</v>
      </c>
      <c r="E2904" s="2">
        <v>20190723</v>
      </c>
      <c r="F2904" t="str">
        <f t="shared" si="136"/>
        <v>RS1</v>
      </c>
      <c r="G2904" t="s">
        <v>1139</v>
      </c>
      <c r="H2904" t="str">
        <f>VLOOKUP(E2904,GDD!$A$2:$B$57,2)</f>
        <v>0-650</v>
      </c>
      <c r="I2904" cm="1">
        <f t="array" ref="I2904">IF(H2904="0-650",1,IF(H2904="650-900",2,IF(H2904="900+",3,NA)))</f>
        <v>1</v>
      </c>
      <c r="J2904" s="1">
        <v>1.26921317230505E-6</v>
      </c>
      <c r="K2904" s="1">
        <v>1.22531526077116E-5</v>
      </c>
      <c r="L2904">
        <v>0.17161293955109899</v>
      </c>
    </row>
    <row r="2905" spans="1:12" x14ac:dyDescent="0.2">
      <c r="A2905" t="s">
        <v>1776</v>
      </c>
      <c r="B2905" t="str">
        <f t="shared" si="135"/>
        <v>OSAVI</v>
      </c>
      <c r="C2905">
        <f>VLOOKUP(B2905,GDD!$D$2:$E$31,2)</f>
        <v>26</v>
      </c>
      <c r="D2905" t="str">
        <f t="shared" si="137"/>
        <v>SbDIV19</v>
      </c>
      <c r="E2905" s="2">
        <v>20190723</v>
      </c>
      <c r="F2905" t="str">
        <f t="shared" si="136"/>
        <v>RS1</v>
      </c>
      <c r="G2905" t="s">
        <v>1139</v>
      </c>
      <c r="H2905" t="str">
        <f>VLOOKUP(E2905,GDD!$A$2:$B$57,2)</f>
        <v>0-650</v>
      </c>
      <c r="I2905" cm="1">
        <f t="array" ref="I2905">IF(H2905="0-650",1,IF(H2905="650-900",2,IF(H2905="900+",3,NA)))</f>
        <v>1</v>
      </c>
      <c r="J2905" s="1">
        <v>8.01473839124349E-5</v>
      </c>
      <c r="K2905">
        <v>2.3304186026033101E-4</v>
      </c>
      <c r="L2905">
        <v>0.40752565710749999</v>
      </c>
    </row>
    <row r="2906" spans="1:12" x14ac:dyDescent="0.2">
      <c r="A2906" t="s">
        <v>1777</v>
      </c>
      <c r="B2906" t="str">
        <f t="shared" si="135"/>
        <v>PSRI</v>
      </c>
      <c r="C2906">
        <f>VLOOKUP(B2906,GDD!$D$2:$E$31,2)</f>
        <v>27</v>
      </c>
      <c r="D2906" t="str">
        <f t="shared" si="137"/>
        <v>SbDIV19</v>
      </c>
      <c r="E2906" s="2">
        <v>20190723</v>
      </c>
      <c r="F2906" t="str">
        <f t="shared" si="136"/>
        <v>RS1</v>
      </c>
      <c r="G2906" t="s">
        <v>1139</v>
      </c>
      <c r="H2906" t="str">
        <f>VLOOKUP(E2906,GDD!$A$2:$B$57,2)</f>
        <v>0-650</v>
      </c>
      <c r="I2906" cm="1">
        <f t="array" ref="I2906">IF(H2906="0-650",1,IF(H2906="650-900",2,IF(H2906="900+",3,NA)))</f>
        <v>1</v>
      </c>
      <c r="J2906" s="1">
        <v>3.3145487875145901E-6</v>
      </c>
      <c r="K2906" s="1">
        <v>5.84496120699931E-6</v>
      </c>
      <c r="L2906">
        <v>0.53143068273654404</v>
      </c>
    </row>
    <row r="2907" spans="1:12" x14ac:dyDescent="0.2">
      <c r="A2907" t="s">
        <v>1778</v>
      </c>
      <c r="B2907" t="str">
        <f t="shared" si="135"/>
        <v>Carte1</v>
      </c>
      <c r="C2907">
        <f>VLOOKUP(B2907,GDD!$D$2:$E$31,2)</f>
        <v>28</v>
      </c>
      <c r="D2907" t="str">
        <f t="shared" si="137"/>
        <v>SbDIV19</v>
      </c>
      <c r="E2907" s="2">
        <v>20190723</v>
      </c>
      <c r="F2907" t="str">
        <f t="shared" si="136"/>
        <v>RS1</v>
      </c>
      <c r="G2907" t="s">
        <v>1139</v>
      </c>
      <c r="H2907" t="str">
        <f>VLOOKUP(E2907,GDD!$A$2:$B$57,2)</f>
        <v>0-650</v>
      </c>
      <c r="I2907" cm="1">
        <f t="array" ref="I2907">IF(H2907="0-650",1,IF(H2907="650-900",2,IF(H2907="900+",3,NA)))</f>
        <v>1</v>
      </c>
      <c r="J2907">
        <v>3.8282073412272903E-2</v>
      </c>
      <c r="K2907">
        <v>4.3769027050458202E-2</v>
      </c>
      <c r="L2907">
        <v>0.63626799126961298</v>
      </c>
    </row>
    <row r="2908" spans="1:12" x14ac:dyDescent="0.2">
      <c r="A2908" t="s">
        <v>1779</v>
      </c>
      <c r="B2908" t="str">
        <f t="shared" si="135"/>
        <v>VOG1</v>
      </c>
      <c r="C2908">
        <f>VLOOKUP(B2908,GDD!$D$2:$E$31,2)</f>
        <v>29</v>
      </c>
      <c r="D2908" t="str">
        <f t="shared" si="137"/>
        <v>SbDIV19</v>
      </c>
      <c r="E2908" s="2">
        <v>20190723</v>
      </c>
      <c r="F2908" t="str">
        <f t="shared" si="136"/>
        <v>RS1</v>
      </c>
      <c r="G2908" t="s">
        <v>1139</v>
      </c>
      <c r="H2908" t="str">
        <f>VLOOKUP(E2908,GDD!$A$2:$B$57,2)</f>
        <v>0-650</v>
      </c>
      <c r="I2908" cm="1">
        <f t="array" ref="I2908">IF(H2908="0-650",1,IF(H2908="650-900",2,IF(H2908="900+",3,NA)))</f>
        <v>1</v>
      </c>
      <c r="J2908">
        <v>2.2680305384960402E-3</v>
      </c>
      <c r="K2908">
        <v>2.1448038112565999E-3</v>
      </c>
      <c r="L2908">
        <v>0.67896315115888595</v>
      </c>
    </row>
    <row r="2909" spans="1:12" x14ac:dyDescent="0.2">
      <c r="A2909" t="s">
        <v>1780</v>
      </c>
      <c r="B2909" t="str">
        <f t="shared" si="135"/>
        <v>SR700670</v>
      </c>
      <c r="C2909">
        <f>VLOOKUP(B2909,GDD!$D$2:$E$31,2)</f>
        <v>30</v>
      </c>
      <c r="D2909" t="str">
        <f t="shared" si="137"/>
        <v>SbDIV19</v>
      </c>
      <c r="E2909" s="2">
        <v>20190723</v>
      </c>
      <c r="F2909" t="str">
        <f t="shared" si="136"/>
        <v>RS1</v>
      </c>
      <c r="G2909" t="s">
        <v>1139</v>
      </c>
      <c r="H2909" t="str">
        <f>VLOOKUP(E2909,GDD!$A$2:$B$57,2)</f>
        <v>0-650</v>
      </c>
      <c r="I2909" cm="1">
        <f t="array" ref="I2909">IF(H2909="0-650",1,IF(H2909="650-900",2,IF(H2909="900+",3,NA)))</f>
        <v>1</v>
      </c>
      <c r="J2909">
        <v>2.11982385576739E-3</v>
      </c>
      <c r="K2909">
        <v>3.5572748059451002E-3</v>
      </c>
      <c r="L2909">
        <v>0.54375911804047505</v>
      </c>
    </row>
    <row r="2910" spans="1:12" x14ac:dyDescent="0.2">
      <c r="A2910" t="s">
        <v>1781</v>
      </c>
      <c r="B2910" t="str">
        <f t="shared" si="135"/>
        <v>NDVI</v>
      </c>
      <c r="C2910">
        <f>VLOOKUP(B2910,GDD!$D$2:$E$31,2)</f>
        <v>21</v>
      </c>
      <c r="D2910" t="str">
        <f t="shared" si="137"/>
        <v>SbDIV19</v>
      </c>
      <c r="E2910" s="2">
        <v>20190802</v>
      </c>
      <c r="F2910" t="str">
        <f t="shared" si="136"/>
        <v>RS1</v>
      </c>
      <c r="G2910" t="s">
        <v>1139</v>
      </c>
      <c r="H2910" t="str">
        <f>VLOOKUP(E2910,GDD!$A$2:$B$57,2)</f>
        <v>650-900</v>
      </c>
      <c r="I2910" cm="1">
        <f t="array" ref="I2910">IF(H2910="0-650",1,IF(H2910="650-900",2,IF(H2910="900+",3,NA)))</f>
        <v>2</v>
      </c>
      <c r="J2910" s="1">
        <v>8.2565359255668095E-5</v>
      </c>
      <c r="K2910" s="1">
        <v>4.1893922347692601E-5</v>
      </c>
      <c r="L2910">
        <v>0.79763799046404404</v>
      </c>
    </row>
    <row r="2911" spans="1:12" x14ac:dyDescent="0.2">
      <c r="A2911" t="s">
        <v>1782</v>
      </c>
      <c r="B2911" t="str">
        <f t="shared" si="135"/>
        <v>SR800680</v>
      </c>
      <c r="C2911">
        <f>VLOOKUP(B2911,GDD!$D$2:$E$31,2)</f>
        <v>22</v>
      </c>
      <c r="D2911" t="str">
        <f t="shared" si="137"/>
        <v>SbDIV19</v>
      </c>
      <c r="E2911" s="2">
        <v>20190802</v>
      </c>
      <c r="F2911" t="str">
        <f t="shared" si="136"/>
        <v>RS1</v>
      </c>
      <c r="G2911" t="s">
        <v>1139</v>
      </c>
      <c r="H2911" t="str">
        <f>VLOOKUP(E2911,GDD!$A$2:$B$57,2)</f>
        <v>650-900</v>
      </c>
      <c r="I2911" cm="1">
        <f t="array" ref="I2911">IF(H2911="0-650",1,IF(H2911="650-900",2,IF(H2911="900+",3,NA)))</f>
        <v>2</v>
      </c>
      <c r="J2911">
        <v>0.76115196435672605</v>
      </c>
      <c r="K2911">
        <v>0.50829515241175405</v>
      </c>
      <c r="L2911">
        <v>0.74968217156382499</v>
      </c>
    </row>
    <row r="2912" spans="1:12" x14ac:dyDescent="0.2">
      <c r="A2912" t="s">
        <v>1783</v>
      </c>
      <c r="B2912" t="str">
        <f t="shared" si="135"/>
        <v>mRENDVI</v>
      </c>
      <c r="C2912">
        <f>VLOOKUP(B2912,GDD!$D$2:$E$31,2)</f>
        <v>23</v>
      </c>
      <c r="D2912" t="str">
        <f t="shared" si="137"/>
        <v>SbDIV19</v>
      </c>
      <c r="E2912" s="2">
        <v>20190802</v>
      </c>
      <c r="F2912" t="str">
        <f t="shared" si="136"/>
        <v>RS1</v>
      </c>
      <c r="G2912" t="s">
        <v>1139</v>
      </c>
      <c r="H2912" t="str">
        <f>VLOOKUP(E2912,GDD!$A$2:$B$57,2)</f>
        <v>650-900</v>
      </c>
      <c r="I2912" cm="1">
        <f t="array" ref="I2912">IF(H2912="0-650",1,IF(H2912="650-900",2,IF(H2912="900+",3,NA)))</f>
        <v>2</v>
      </c>
      <c r="J2912" s="1">
        <v>4.8142887965806103E-5</v>
      </c>
      <c r="K2912" s="1">
        <v>2.4799124497014099E-5</v>
      </c>
      <c r="L2912">
        <v>0.79519226254282604</v>
      </c>
    </row>
    <row r="2913" spans="1:12" x14ac:dyDescent="0.2">
      <c r="A2913" t="s">
        <v>1784</v>
      </c>
      <c r="B2913" t="str">
        <f t="shared" si="135"/>
        <v>GNDVI</v>
      </c>
      <c r="C2913">
        <f>VLOOKUP(B2913,GDD!$D$2:$E$31,2)</f>
        <v>24</v>
      </c>
      <c r="D2913" t="str">
        <f t="shared" si="137"/>
        <v>SbDIV19</v>
      </c>
      <c r="E2913" s="2">
        <v>20190802</v>
      </c>
      <c r="F2913" t="str">
        <f t="shared" si="136"/>
        <v>RS1</v>
      </c>
      <c r="G2913" t="s">
        <v>1139</v>
      </c>
      <c r="H2913" t="str">
        <f>VLOOKUP(E2913,GDD!$A$2:$B$57,2)</f>
        <v>650-900</v>
      </c>
      <c r="I2913" cm="1">
        <f t="array" ref="I2913">IF(H2913="0-650",1,IF(H2913="650-900",2,IF(H2913="900+",3,NA)))</f>
        <v>2</v>
      </c>
      <c r="J2913">
        <v>1.2536095086520299E-4</v>
      </c>
      <c r="K2913" s="1">
        <v>3.4287761936298802E-5</v>
      </c>
      <c r="L2913">
        <v>0.87969614259678097</v>
      </c>
    </row>
    <row r="2914" spans="1:12" x14ac:dyDescent="0.2">
      <c r="A2914" t="s">
        <v>1785</v>
      </c>
      <c r="B2914" t="str">
        <f t="shared" si="135"/>
        <v>PRI</v>
      </c>
      <c r="C2914">
        <f>VLOOKUP(B2914,GDD!$D$2:$E$31,2)</f>
        <v>25</v>
      </c>
      <c r="D2914" t="str">
        <f t="shared" si="137"/>
        <v>SbDIV19</v>
      </c>
      <c r="E2914" s="2">
        <v>20190802</v>
      </c>
      <c r="F2914" t="str">
        <f t="shared" si="136"/>
        <v>RS1</v>
      </c>
      <c r="G2914" t="s">
        <v>1139</v>
      </c>
      <c r="H2914" t="str">
        <f>VLOOKUP(E2914,GDD!$A$2:$B$57,2)</f>
        <v>650-900</v>
      </c>
      <c r="I2914" cm="1">
        <f t="array" ref="I2914">IF(H2914="0-650",1,IF(H2914="650-900",2,IF(H2914="900+",3,NA)))</f>
        <v>2</v>
      </c>
      <c r="J2914" s="1">
        <v>5.5452735649904504E-6</v>
      </c>
      <c r="K2914" s="1">
        <v>4.5922216323977899E-6</v>
      </c>
      <c r="L2914">
        <v>0.70718042827909</v>
      </c>
    </row>
    <row r="2915" spans="1:12" x14ac:dyDescent="0.2">
      <c r="A2915" t="s">
        <v>1786</v>
      </c>
      <c r="B2915" t="str">
        <f t="shared" si="135"/>
        <v>OSAVI</v>
      </c>
      <c r="C2915">
        <f>VLOOKUP(B2915,GDD!$D$2:$E$31,2)</f>
        <v>26</v>
      </c>
      <c r="D2915" t="str">
        <f t="shared" si="137"/>
        <v>SbDIV19</v>
      </c>
      <c r="E2915" s="2">
        <v>20190802</v>
      </c>
      <c r="F2915" t="str">
        <f t="shared" si="136"/>
        <v>RS1</v>
      </c>
      <c r="G2915" t="s">
        <v>1139</v>
      </c>
      <c r="H2915" t="str">
        <f>VLOOKUP(E2915,GDD!$A$2:$B$57,2)</f>
        <v>650-900</v>
      </c>
      <c r="I2915" cm="1">
        <f t="array" ref="I2915">IF(H2915="0-650",1,IF(H2915="650-900",2,IF(H2915="900+",3,NA)))</f>
        <v>2</v>
      </c>
      <c r="J2915" s="1">
        <v>6.44365280731464E-5</v>
      </c>
      <c r="K2915">
        <v>1.1743588068451401E-4</v>
      </c>
      <c r="L2915">
        <v>0.52321713456470198</v>
      </c>
    </row>
    <row r="2916" spans="1:12" x14ac:dyDescent="0.2">
      <c r="A2916" t="s">
        <v>1787</v>
      </c>
      <c r="B2916" t="str">
        <f t="shared" si="135"/>
        <v>PSRI</v>
      </c>
      <c r="C2916">
        <f>VLOOKUP(B2916,GDD!$D$2:$E$31,2)</f>
        <v>27</v>
      </c>
      <c r="D2916" t="str">
        <f t="shared" si="137"/>
        <v>SbDIV19</v>
      </c>
      <c r="E2916" s="2">
        <v>20190802</v>
      </c>
      <c r="F2916" t="str">
        <f t="shared" si="136"/>
        <v>RS1</v>
      </c>
      <c r="G2916" t="s">
        <v>1139</v>
      </c>
      <c r="H2916" t="str">
        <f>VLOOKUP(E2916,GDD!$A$2:$B$57,2)</f>
        <v>650-900</v>
      </c>
      <c r="I2916" cm="1">
        <f t="array" ref="I2916">IF(H2916="0-650",1,IF(H2916="650-900",2,IF(H2916="900+",3,NA)))</f>
        <v>2</v>
      </c>
      <c r="J2916" s="1">
        <v>2.10514946770148E-6</v>
      </c>
      <c r="K2916" s="1">
        <v>8.9142508227256396E-7</v>
      </c>
      <c r="L2916">
        <v>0.82526983443555202</v>
      </c>
    </row>
    <row r="2917" spans="1:12" x14ac:dyDescent="0.2">
      <c r="A2917" t="s">
        <v>1788</v>
      </c>
      <c r="B2917" t="str">
        <f t="shared" si="135"/>
        <v>Carte1</v>
      </c>
      <c r="C2917">
        <f>VLOOKUP(B2917,GDD!$D$2:$E$31,2)</f>
        <v>28</v>
      </c>
      <c r="D2917" t="str">
        <f t="shared" si="137"/>
        <v>SbDIV19</v>
      </c>
      <c r="E2917" s="2">
        <v>20190802</v>
      </c>
      <c r="F2917" t="str">
        <f t="shared" si="136"/>
        <v>RS1</v>
      </c>
      <c r="G2917" t="s">
        <v>1139</v>
      </c>
      <c r="H2917" t="str">
        <f>VLOOKUP(E2917,GDD!$A$2:$B$57,2)</f>
        <v>650-900</v>
      </c>
      <c r="I2917" cm="1">
        <f t="array" ref="I2917">IF(H2917="0-650",1,IF(H2917="650-900",2,IF(H2917="900+",3,NA)))</f>
        <v>2</v>
      </c>
      <c r="J2917">
        <v>4.4313282397673197E-3</v>
      </c>
      <c r="K2917">
        <v>2.8821566996818501E-3</v>
      </c>
      <c r="L2917">
        <v>0.75460174157711701</v>
      </c>
    </row>
    <row r="2918" spans="1:12" x14ac:dyDescent="0.2">
      <c r="A2918" t="s">
        <v>1789</v>
      </c>
      <c r="B2918" t="str">
        <f t="shared" si="135"/>
        <v>VOG1</v>
      </c>
      <c r="C2918">
        <f>VLOOKUP(B2918,GDD!$D$2:$E$31,2)</f>
        <v>29</v>
      </c>
      <c r="D2918" t="str">
        <f t="shared" si="137"/>
        <v>SbDIV19</v>
      </c>
      <c r="E2918" s="2">
        <v>20190802</v>
      </c>
      <c r="F2918" t="str">
        <f t="shared" si="136"/>
        <v>RS1</v>
      </c>
      <c r="G2918" t="s">
        <v>1139</v>
      </c>
      <c r="H2918" t="str">
        <f>VLOOKUP(E2918,GDD!$A$2:$B$57,2)</f>
        <v>650-900</v>
      </c>
      <c r="I2918" cm="1">
        <f t="array" ref="I2918">IF(H2918="0-650",1,IF(H2918="650-900",2,IF(H2918="900+",3,NA)))</f>
        <v>2</v>
      </c>
      <c r="J2918">
        <v>2.5623861211094999E-3</v>
      </c>
      <c r="K2918">
        <v>9.27463719820459E-4</v>
      </c>
      <c r="L2918">
        <v>0.84675684728129397</v>
      </c>
    </row>
    <row r="2919" spans="1:12" x14ac:dyDescent="0.2">
      <c r="A2919" t="s">
        <v>1790</v>
      </c>
      <c r="B2919" t="str">
        <f t="shared" si="135"/>
        <v>SR700670</v>
      </c>
      <c r="C2919">
        <f>VLOOKUP(B2919,GDD!$D$2:$E$31,2)</f>
        <v>30</v>
      </c>
      <c r="D2919" t="str">
        <f t="shared" si="137"/>
        <v>SbDIV19</v>
      </c>
      <c r="E2919" s="2">
        <v>20190802</v>
      </c>
      <c r="F2919" t="str">
        <f t="shared" si="136"/>
        <v>RS1</v>
      </c>
      <c r="G2919" t="s">
        <v>1139</v>
      </c>
      <c r="H2919" t="str">
        <f>VLOOKUP(E2919,GDD!$A$2:$B$57,2)</f>
        <v>650-900</v>
      </c>
      <c r="I2919" cm="1">
        <f t="array" ref="I2919">IF(H2919="0-650",1,IF(H2919="650-900",2,IF(H2919="900+",3,NA)))</f>
        <v>2</v>
      </c>
      <c r="J2919">
        <v>1.1796448949496501E-3</v>
      </c>
      <c r="K2919">
        <v>4.4511529797808399E-4</v>
      </c>
      <c r="L2919">
        <v>0.84127995634361596</v>
      </c>
    </row>
    <row r="2920" spans="1:12" x14ac:dyDescent="0.2">
      <c r="A2920" t="s">
        <v>1791</v>
      </c>
      <c r="B2920" t="str">
        <f t="shared" si="135"/>
        <v>NDVI</v>
      </c>
      <c r="C2920">
        <f>VLOOKUP(B2920,GDD!$D$2:$E$31,2)</f>
        <v>21</v>
      </c>
      <c r="D2920" t="str">
        <f t="shared" si="137"/>
        <v>SbDIV19</v>
      </c>
      <c r="E2920" s="2">
        <v>20190810</v>
      </c>
      <c r="F2920" t="str">
        <f t="shared" si="136"/>
        <v>RS1</v>
      </c>
      <c r="G2920" t="s">
        <v>1139</v>
      </c>
      <c r="H2920" t="str">
        <f>VLOOKUP(E2920,GDD!$A$2:$B$57,2)</f>
        <v>650-900</v>
      </c>
      <c r="I2920" cm="1">
        <f t="array" ref="I2920">IF(H2920="0-650",1,IF(H2920="650-900",2,IF(H2920="900+",3,NA)))</f>
        <v>2</v>
      </c>
      <c r="J2920" s="1">
        <v>9.9463643476648599E-5</v>
      </c>
      <c r="K2920" s="1">
        <v>5.9111862792423603E-5</v>
      </c>
      <c r="L2920">
        <v>0.77091901422449205</v>
      </c>
    </row>
    <row r="2921" spans="1:12" x14ac:dyDescent="0.2">
      <c r="A2921" t="s">
        <v>1792</v>
      </c>
      <c r="B2921" t="str">
        <f t="shared" si="135"/>
        <v>SR800680</v>
      </c>
      <c r="C2921">
        <f>VLOOKUP(B2921,GDD!$D$2:$E$31,2)</f>
        <v>22</v>
      </c>
      <c r="D2921" t="str">
        <f t="shared" si="137"/>
        <v>SbDIV19</v>
      </c>
      <c r="E2921" s="2">
        <v>20190810</v>
      </c>
      <c r="F2921" t="str">
        <f t="shared" si="136"/>
        <v>RS1</v>
      </c>
      <c r="G2921" t="s">
        <v>1139</v>
      </c>
      <c r="H2921" t="str">
        <f>VLOOKUP(E2921,GDD!$A$2:$B$57,2)</f>
        <v>650-900</v>
      </c>
      <c r="I2921" cm="1">
        <f t="array" ref="I2921">IF(H2921="0-650",1,IF(H2921="650-900",2,IF(H2921="900+",3,NA)))</f>
        <v>2</v>
      </c>
      <c r="J2921">
        <v>0.93452182166502995</v>
      </c>
      <c r="K2921">
        <v>0.47797424722283799</v>
      </c>
      <c r="L2921">
        <v>0.796348272781918</v>
      </c>
    </row>
    <row r="2922" spans="1:12" x14ac:dyDescent="0.2">
      <c r="A2922" t="s">
        <v>1793</v>
      </c>
      <c r="B2922" t="str">
        <f t="shared" si="135"/>
        <v>mRENDVI</v>
      </c>
      <c r="C2922">
        <f>VLOOKUP(B2922,GDD!$D$2:$E$31,2)</f>
        <v>23</v>
      </c>
      <c r="D2922" t="str">
        <f t="shared" si="137"/>
        <v>SbDIV19</v>
      </c>
      <c r="E2922" s="2">
        <v>20190810</v>
      </c>
      <c r="F2922" t="str">
        <f t="shared" si="136"/>
        <v>RS1</v>
      </c>
      <c r="G2922" t="s">
        <v>1139</v>
      </c>
      <c r="H2922" t="str">
        <f>VLOOKUP(E2922,GDD!$A$2:$B$57,2)</f>
        <v>650-900</v>
      </c>
      <c r="I2922" cm="1">
        <f t="array" ref="I2922">IF(H2922="0-650",1,IF(H2922="650-900",2,IF(H2922="900+",3,NA)))</f>
        <v>2</v>
      </c>
      <c r="J2922" s="1">
        <v>6.8086166922476504E-5</v>
      </c>
      <c r="K2922" s="1">
        <v>4.0748202950393697E-5</v>
      </c>
      <c r="L2922">
        <v>0.76968076353097803</v>
      </c>
    </row>
    <row r="2923" spans="1:12" x14ac:dyDescent="0.2">
      <c r="A2923" t="s">
        <v>1794</v>
      </c>
      <c r="B2923" t="str">
        <f t="shared" si="135"/>
        <v>GNDVI</v>
      </c>
      <c r="C2923">
        <f>VLOOKUP(B2923,GDD!$D$2:$E$31,2)</f>
        <v>24</v>
      </c>
      <c r="D2923" t="str">
        <f t="shared" si="137"/>
        <v>SbDIV19</v>
      </c>
      <c r="E2923" s="2">
        <v>20190810</v>
      </c>
      <c r="F2923" t="str">
        <f t="shared" si="136"/>
        <v>RS1</v>
      </c>
      <c r="G2923" t="s">
        <v>1139</v>
      </c>
      <c r="H2923" t="str">
        <f>VLOOKUP(E2923,GDD!$A$2:$B$57,2)</f>
        <v>650-900</v>
      </c>
      <c r="I2923" cm="1">
        <f t="array" ref="I2923">IF(H2923="0-650",1,IF(H2923="650-900",2,IF(H2923="900+",3,NA)))</f>
        <v>2</v>
      </c>
      <c r="J2923" s="1">
        <v>9.3144005675410298E-5</v>
      </c>
      <c r="K2923" s="1">
        <v>4.6452384390374702E-5</v>
      </c>
      <c r="L2923">
        <v>0.80041116522793399</v>
      </c>
    </row>
    <row r="2924" spans="1:12" x14ac:dyDescent="0.2">
      <c r="A2924" t="s">
        <v>1795</v>
      </c>
      <c r="B2924" t="str">
        <f t="shared" si="135"/>
        <v>PRI</v>
      </c>
      <c r="C2924">
        <f>VLOOKUP(B2924,GDD!$D$2:$E$31,2)</f>
        <v>25</v>
      </c>
      <c r="D2924" t="str">
        <f t="shared" si="137"/>
        <v>SbDIV19</v>
      </c>
      <c r="E2924" s="2">
        <v>20190810</v>
      </c>
      <c r="F2924" t="str">
        <f t="shared" si="136"/>
        <v>RS1</v>
      </c>
      <c r="G2924" t="s">
        <v>1139</v>
      </c>
      <c r="H2924" t="str">
        <f>VLOOKUP(E2924,GDD!$A$2:$B$57,2)</f>
        <v>650-900</v>
      </c>
      <c r="I2924" cm="1">
        <f t="array" ref="I2924">IF(H2924="0-650",1,IF(H2924="650-900",2,IF(H2924="900+",3,NA)))</f>
        <v>2</v>
      </c>
      <c r="J2924" s="1">
        <v>4.9238710396266503E-6</v>
      </c>
      <c r="K2924" s="1">
        <v>4.7473091736391096E-6</v>
      </c>
      <c r="L2924">
        <v>0.67473158597519101</v>
      </c>
    </row>
    <row r="2925" spans="1:12" x14ac:dyDescent="0.2">
      <c r="A2925" t="s">
        <v>1796</v>
      </c>
      <c r="B2925" t="str">
        <f t="shared" si="135"/>
        <v>OSAVI</v>
      </c>
      <c r="C2925">
        <f>VLOOKUP(B2925,GDD!$D$2:$E$31,2)</f>
        <v>26</v>
      </c>
      <c r="D2925" t="str">
        <f t="shared" si="137"/>
        <v>SbDIV19</v>
      </c>
      <c r="E2925" s="2">
        <v>20190810</v>
      </c>
      <c r="F2925" t="str">
        <f t="shared" si="136"/>
        <v>RS1</v>
      </c>
      <c r="G2925" t="s">
        <v>1139</v>
      </c>
      <c r="H2925" t="str">
        <f>VLOOKUP(E2925,GDD!$A$2:$B$57,2)</f>
        <v>650-900</v>
      </c>
      <c r="I2925" cm="1">
        <f t="array" ref="I2925">IF(H2925="0-650",1,IF(H2925="650-900",2,IF(H2925="900+",3,NA)))</f>
        <v>2</v>
      </c>
      <c r="J2925">
        <v>1.4355955180835601E-4</v>
      </c>
      <c r="K2925">
        <v>1.68334463297081E-4</v>
      </c>
      <c r="L2925">
        <v>0.63040257992107795</v>
      </c>
    </row>
    <row r="2926" spans="1:12" x14ac:dyDescent="0.2">
      <c r="A2926" t="s">
        <v>1797</v>
      </c>
      <c r="B2926" t="str">
        <f t="shared" si="135"/>
        <v>PSRI</v>
      </c>
      <c r="C2926">
        <f>VLOOKUP(B2926,GDD!$D$2:$E$31,2)</f>
        <v>27</v>
      </c>
      <c r="D2926" t="str">
        <f t="shared" si="137"/>
        <v>SbDIV19</v>
      </c>
      <c r="E2926" s="2">
        <v>20190810</v>
      </c>
      <c r="F2926" t="str">
        <f t="shared" si="136"/>
        <v>RS1</v>
      </c>
      <c r="G2926" t="s">
        <v>1139</v>
      </c>
      <c r="H2926" t="str">
        <f>VLOOKUP(E2926,GDD!$A$2:$B$57,2)</f>
        <v>650-900</v>
      </c>
      <c r="I2926" cm="1">
        <f t="array" ref="I2926">IF(H2926="0-650",1,IF(H2926="650-900",2,IF(H2926="900+",3,NA)))</f>
        <v>2</v>
      </c>
      <c r="J2926" s="1">
        <v>4.3135412080414799E-6</v>
      </c>
      <c r="K2926" s="1">
        <v>1.56463313290112E-6</v>
      </c>
      <c r="L2926">
        <v>0.84647990562716602</v>
      </c>
    </row>
    <row r="2927" spans="1:12" x14ac:dyDescent="0.2">
      <c r="A2927" t="s">
        <v>1798</v>
      </c>
      <c r="B2927" t="str">
        <f t="shared" si="135"/>
        <v>Carte1</v>
      </c>
      <c r="C2927">
        <f>VLOOKUP(B2927,GDD!$D$2:$E$31,2)</f>
        <v>28</v>
      </c>
      <c r="D2927" t="str">
        <f t="shared" si="137"/>
        <v>SbDIV19</v>
      </c>
      <c r="E2927" s="2">
        <v>20190810</v>
      </c>
      <c r="F2927" t="str">
        <f t="shared" si="136"/>
        <v>RS1</v>
      </c>
      <c r="G2927" t="s">
        <v>1139</v>
      </c>
      <c r="H2927" t="str">
        <f>VLOOKUP(E2927,GDD!$A$2:$B$57,2)</f>
        <v>650-900</v>
      </c>
      <c r="I2927" cm="1">
        <f t="array" ref="I2927">IF(H2927="0-650",1,IF(H2927="650-900",2,IF(H2927="900+",3,NA)))</f>
        <v>2</v>
      </c>
      <c r="J2927">
        <v>5.5456297162069E-3</v>
      </c>
      <c r="K2927">
        <v>4.8864651165161201E-3</v>
      </c>
      <c r="L2927">
        <v>0.69417014910027497</v>
      </c>
    </row>
    <row r="2928" spans="1:12" x14ac:dyDescent="0.2">
      <c r="A2928" t="s">
        <v>1799</v>
      </c>
      <c r="B2928" t="str">
        <f t="shared" si="135"/>
        <v>VOG1</v>
      </c>
      <c r="C2928">
        <f>VLOOKUP(B2928,GDD!$D$2:$E$31,2)</f>
        <v>29</v>
      </c>
      <c r="D2928" t="str">
        <f t="shared" si="137"/>
        <v>SbDIV19</v>
      </c>
      <c r="E2928" s="2">
        <v>20190810</v>
      </c>
      <c r="F2928" t="str">
        <f t="shared" si="136"/>
        <v>RS1</v>
      </c>
      <c r="G2928" t="s">
        <v>1139</v>
      </c>
      <c r="H2928" t="str">
        <f>VLOOKUP(E2928,GDD!$A$2:$B$57,2)</f>
        <v>650-900</v>
      </c>
      <c r="I2928" cm="1">
        <f t="array" ref="I2928">IF(H2928="0-650",1,IF(H2928="650-900",2,IF(H2928="900+",3,NA)))</f>
        <v>2</v>
      </c>
      <c r="J2928">
        <v>2.0560935191394599E-3</v>
      </c>
      <c r="K2928">
        <v>1.22220416824805E-3</v>
      </c>
      <c r="L2928">
        <v>0.77088216425660605</v>
      </c>
    </row>
    <row r="2929" spans="1:12" x14ac:dyDescent="0.2">
      <c r="A2929" t="s">
        <v>1800</v>
      </c>
      <c r="B2929" t="str">
        <f t="shared" si="135"/>
        <v>SR700670</v>
      </c>
      <c r="C2929">
        <f>VLOOKUP(B2929,GDD!$D$2:$E$31,2)</f>
        <v>30</v>
      </c>
      <c r="D2929" t="str">
        <f t="shared" si="137"/>
        <v>SbDIV19</v>
      </c>
      <c r="E2929" s="2">
        <v>20190810</v>
      </c>
      <c r="F2929" t="str">
        <f t="shared" si="136"/>
        <v>RS1</v>
      </c>
      <c r="G2929" t="s">
        <v>1139</v>
      </c>
      <c r="H2929" t="str">
        <f>VLOOKUP(E2929,GDD!$A$2:$B$57,2)</f>
        <v>650-900</v>
      </c>
      <c r="I2929" cm="1">
        <f t="array" ref="I2929">IF(H2929="0-650",1,IF(H2929="650-900",2,IF(H2929="900+",3,NA)))</f>
        <v>2</v>
      </c>
      <c r="J2929">
        <v>1.1502271996115701E-3</v>
      </c>
      <c r="K2929">
        <v>4.2952914022984E-4</v>
      </c>
      <c r="L2929">
        <v>0.84266236992919497</v>
      </c>
    </row>
    <row r="2930" spans="1:12" x14ac:dyDescent="0.2">
      <c r="A2930" t="s">
        <v>1801</v>
      </c>
      <c r="B2930" t="str">
        <f t="shared" si="135"/>
        <v>NDVI</v>
      </c>
      <c r="C2930">
        <f>VLOOKUP(B2930,GDD!$D$2:$E$31,2)</f>
        <v>21</v>
      </c>
      <c r="D2930" t="str">
        <f t="shared" si="137"/>
        <v>SbDIV19</v>
      </c>
      <c r="E2930" s="2">
        <v>20190824</v>
      </c>
      <c r="F2930" t="str">
        <f t="shared" si="136"/>
        <v>RS1</v>
      </c>
      <c r="G2930" t="s">
        <v>1139</v>
      </c>
      <c r="H2930" t="str">
        <f>VLOOKUP(E2930,GDD!$A$2:$B$57,2)</f>
        <v>900+</v>
      </c>
      <c r="I2930" cm="1">
        <f t="array" ref="I2930">IF(H2930="0-650",1,IF(H2930="650-900",2,IF(H2930="900+",3,NA)))</f>
        <v>3</v>
      </c>
      <c r="J2930">
        <v>3.32572520506983E-4</v>
      </c>
      <c r="K2930">
        <v>1.7662578623982601E-4</v>
      </c>
      <c r="L2930">
        <v>0.79017354780985505</v>
      </c>
    </row>
    <row r="2931" spans="1:12" x14ac:dyDescent="0.2">
      <c r="A2931" t="s">
        <v>1802</v>
      </c>
      <c r="B2931" t="str">
        <f t="shared" si="135"/>
        <v>SR800680</v>
      </c>
      <c r="C2931">
        <f>VLOOKUP(B2931,GDD!$D$2:$E$31,2)</f>
        <v>22</v>
      </c>
      <c r="D2931" t="str">
        <f t="shared" si="137"/>
        <v>SbDIV19</v>
      </c>
      <c r="E2931" s="2">
        <v>20190824</v>
      </c>
      <c r="F2931" t="str">
        <f t="shared" si="136"/>
        <v>RS1</v>
      </c>
      <c r="G2931" t="s">
        <v>1139</v>
      </c>
      <c r="H2931" t="str">
        <f>VLOOKUP(E2931,GDD!$A$2:$B$57,2)</f>
        <v>900+</v>
      </c>
      <c r="I2931" cm="1">
        <f t="array" ref="I2931">IF(H2931="0-650",1,IF(H2931="650-900",2,IF(H2931="900+",3,NA)))</f>
        <v>3</v>
      </c>
      <c r="J2931">
        <v>2.16310002321387</v>
      </c>
      <c r="K2931">
        <v>1.0913088433053899</v>
      </c>
      <c r="L2931">
        <v>0.79855891969581005</v>
      </c>
    </row>
    <row r="2932" spans="1:12" x14ac:dyDescent="0.2">
      <c r="A2932" t="s">
        <v>1803</v>
      </c>
      <c r="B2932" t="str">
        <f t="shared" si="135"/>
        <v>mRENDVI</v>
      </c>
      <c r="C2932">
        <f>VLOOKUP(B2932,GDD!$D$2:$E$31,2)</f>
        <v>23</v>
      </c>
      <c r="D2932" t="str">
        <f t="shared" si="137"/>
        <v>SbDIV19</v>
      </c>
      <c r="E2932" s="2">
        <v>20190824</v>
      </c>
      <c r="F2932" t="str">
        <f t="shared" si="136"/>
        <v>RS1</v>
      </c>
      <c r="G2932" t="s">
        <v>1139</v>
      </c>
      <c r="H2932" t="str">
        <f>VLOOKUP(E2932,GDD!$A$2:$B$57,2)</f>
        <v>900+</v>
      </c>
      <c r="I2932" cm="1">
        <f t="array" ref="I2932">IF(H2932="0-650",1,IF(H2932="650-900",2,IF(H2932="900+",3,NA)))</f>
        <v>3</v>
      </c>
      <c r="J2932">
        <v>2.4170572493548701E-4</v>
      </c>
      <c r="K2932">
        <v>1.3663576093838901E-4</v>
      </c>
      <c r="L2932">
        <v>0.779636520322324</v>
      </c>
    </row>
    <row r="2933" spans="1:12" x14ac:dyDescent="0.2">
      <c r="A2933" t="s">
        <v>1804</v>
      </c>
      <c r="B2933" t="str">
        <f t="shared" si="135"/>
        <v>GNDVI</v>
      </c>
      <c r="C2933">
        <f>VLOOKUP(B2933,GDD!$D$2:$E$31,2)</f>
        <v>24</v>
      </c>
      <c r="D2933" t="str">
        <f t="shared" si="137"/>
        <v>SbDIV19</v>
      </c>
      <c r="E2933" s="2">
        <v>20190824</v>
      </c>
      <c r="F2933" t="str">
        <f t="shared" si="136"/>
        <v>RS1</v>
      </c>
      <c r="G2933" t="s">
        <v>1139</v>
      </c>
      <c r="H2933" t="str">
        <f>VLOOKUP(E2933,GDD!$A$2:$B$57,2)</f>
        <v>900+</v>
      </c>
      <c r="I2933" cm="1">
        <f t="array" ref="I2933">IF(H2933="0-650",1,IF(H2933="650-900",2,IF(H2933="900+",3,NA)))</f>
        <v>3</v>
      </c>
      <c r="J2933">
        <v>2.1361066871558099E-4</v>
      </c>
      <c r="K2933">
        <v>1.16402646661406E-4</v>
      </c>
      <c r="L2933">
        <v>0.78587654322185896</v>
      </c>
    </row>
    <row r="2934" spans="1:12" x14ac:dyDescent="0.2">
      <c r="A2934" t="s">
        <v>1805</v>
      </c>
      <c r="B2934" t="str">
        <f t="shared" si="135"/>
        <v>PRI</v>
      </c>
      <c r="C2934">
        <f>VLOOKUP(B2934,GDD!$D$2:$E$31,2)</f>
        <v>25</v>
      </c>
      <c r="D2934" t="str">
        <f t="shared" si="137"/>
        <v>SbDIV19</v>
      </c>
      <c r="E2934" s="2">
        <v>20190824</v>
      </c>
      <c r="F2934" t="str">
        <f t="shared" si="136"/>
        <v>RS1</v>
      </c>
      <c r="G2934" t="s">
        <v>1139</v>
      </c>
      <c r="H2934" t="str">
        <f>VLOOKUP(E2934,GDD!$A$2:$B$57,2)</f>
        <v>900+</v>
      </c>
      <c r="I2934" cm="1">
        <f t="array" ref="I2934">IF(H2934="0-650",1,IF(H2934="650-900",2,IF(H2934="900+",3,NA)))</f>
        <v>3</v>
      </c>
      <c r="J2934" s="1">
        <v>1.19574705846337E-5</v>
      </c>
      <c r="K2934" s="1">
        <v>9.9929930964891092E-6</v>
      </c>
      <c r="L2934">
        <v>0.70529041910462298</v>
      </c>
    </row>
    <row r="2935" spans="1:12" x14ac:dyDescent="0.2">
      <c r="A2935" t="s">
        <v>1806</v>
      </c>
      <c r="B2935" t="str">
        <f t="shared" si="135"/>
        <v>OSAVI</v>
      </c>
      <c r="C2935">
        <f>VLOOKUP(B2935,GDD!$D$2:$E$31,2)</f>
        <v>26</v>
      </c>
      <c r="D2935" t="str">
        <f t="shared" si="137"/>
        <v>SbDIV19</v>
      </c>
      <c r="E2935" s="2">
        <v>20190824</v>
      </c>
      <c r="F2935" t="str">
        <f t="shared" si="136"/>
        <v>RS1</v>
      </c>
      <c r="G2935" t="s">
        <v>1139</v>
      </c>
      <c r="H2935" t="str">
        <f>VLOOKUP(E2935,GDD!$A$2:$B$57,2)</f>
        <v>900+</v>
      </c>
      <c r="I2935" cm="1">
        <f t="array" ref="I2935">IF(H2935="0-650",1,IF(H2935="650-900",2,IF(H2935="900+",3,NA)))</f>
        <v>3</v>
      </c>
      <c r="J2935">
        <v>2.2534836923910801E-4</v>
      </c>
      <c r="K2935">
        <v>2.3866233936277399E-4</v>
      </c>
      <c r="L2935">
        <v>0.65379096753140298</v>
      </c>
    </row>
    <row r="2936" spans="1:12" x14ac:dyDescent="0.2">
      <c r="A2936" t="s">
        <v>1807</v>
      </c>
      <c r="B2936" t="str">
        <f t="shared" si="135"/>
        <v>PSRI</v>
      </c>
      <c r="C2936">
        <f>VLOOKUP(B2936,GDD!$D$2:$E$31,2)</f>
        <v>27</v>
      </c>
      <c r="D2936" t="str">
        <f t="shared" si="137"/>
        <v>SbDIV19</v>
      </c>
      <c r="E2936" s="2">
        <v>20190824</v>
      </c>
      <c r="F2936" t="str">
        <f t="shared" si="136"/>
        <v>RS1</v>
      </c>
      <c r="G2936" t="s">
        <v>1139</v>
      </c>
      <c r="H2936" t="str">
        <f>VLOOKUP(E2936,GDD!$A$2:$B$57,2)</f>
        <v>900+</v>
      </c>
      <c r="I2936" cm="1">
        <f t="array" ref="I2936">IF(H2936="0-650",1,IF(H2936="650-900",2,IF(H2936="900+",3,NA)))</f>
        <v>3</v>
      </c>
      <c r="J2936" s="1">
        <v>8.6226655825164507E-6</v>
      </c>
      <c r="K2936" s="1">
        <v>4.1308329153191201E-6</v>
      </c>
      <c r="L2936">
        <v>0.806755183025752</v>
      </c>
    </row>
    <row r="2937" spans="1:12" x14ac:dyDescent="0.2">
      <c r="A2937" t="s">
        <v>1808</v>
      </c>
      <c r="B2937" t="str">
        <f t="shared" si="135"/>
        <v>Carte1</v>
      </c>
      <c r="C2937">
        <f>VLOOKUP(B2937,GDD!$D$2:$E$31,2)</f>
        <v>28</v>
      </c>
      <c r="D2937" t="str">
        <f t="shared" si="137"/>
        <v>SbDIV19</v>
      </c>
      <c r="E2937" s="2">
        <v>20190824</v>
      </c>
      <c r="F2937" t="str">
        <f t="shared" si="136"/>
        <v>RS1</v>
      </c>
      <c r="G2937" t="s">
        <v>1139</v>
      </c>
      <c r="H2937" t="str">
        <f>VLOOKUP(E2937,GDD!$A$2:$B$57,2)</f>
        <v>900+</v>
      </c>
      <c r="I2937" cm="1">
        <f t="array" ref="I2937">IF(H2937="0-650",1,IF(H2937="650-900",2,IF(H2937="900+",3,NA)))</f>
        <v>3</v>
      </c>
      <c r="J2937">
        <v>1.29962644484557E-2</v>
      </c>
      <c r="K2937">
        <v>6.0648976453050001E-3</v>
      </c>
      <c r="L2937">
        <v>0.81081146244480495</v>
      </c>
    </row>
    <row r="2938" spans="1:12" x14ac:dyDescent="0.2">
      <c r="A2938" t="s">
        <v>1809</v>
      </c>
      <c r="B2938" t="str">
        <f t="shared" si="135"/>
        <v>VOG1</v>
      </c>
      <c r="C2938">
        <f>VLOOKUP(B2938,GDD!$D$2:$E$31,2)</f>
        <v>29</v>
      </c>
      <c r="D2938" t="str">
        <f t="shared" si="137"/>
        <v>SbDIV19</v>
      </c>
      <c r="E2938" s="2">
        <v>20190824</v>
      </c>
      <c r="F2938" t="str">
        <f t="shared" si="136"/>
        <v>RS1</v>
      </c>
      <c r="G2938" t="s">
        <v>1139</v>
      </c>
      <c r="H2938" t="str">
        <f>VLOOKUP(E2938,GDD!$A$2:$B$57,2)</f>
        <v>900+</v>
      </c>
      <c r="I2938" cm="1">
        <f t="array" ref="I2938">IF(H2938="0-650",1,IF(H2938="650-900",2,IF(H2938="900+",3,NA)))</f>
        <v>3</v>
      </c>
      <c r="J2938">
        <v>6.9140728187216602E-3</v>
      </c>
      <c r="K2938">
        <v>4.3914614043974402E-3</v>
      </c>
      <c r="L2938">
        <v>0.75897057525375899</v>
      </c>
    </row>
    <row r="2939" spans="1:12" x14ac:dyDescent="0.2">
      <c r="A2939" t="s">
        <v>1810</v>
      </c>
      <c r="B2939" t="str">
        <f t="shared" si="135"/>
        <v>SR700670</v>
      </c>
      <c r="C2939">
        <f>VLOOKUP(B2939,GDD!$D$2:$E$31,2)</f>
        <v>30</v>
      </c>
      <c r="D2939" t="str">
        <f t="shared" si="137"/>
        <v>SbDIV19</v>
      </c>
      <c r="E2939" s="2">
        <v>20190824</v>
      </c>
      <c r="F2939" t="str">
        <f t="shared" si="136"/>
        <v>RS1</v>
      </c>
      <c r="G2939" t="s">
        <v>1139</v>
      </c>
      <c r="H2939" t="str">
        <f>VLOOKUP(E2939,GDD!$A$2:$B$57,2)</f>
        <v>900+</v>
      </c>
      <c r="I2939" cm="1">
        <f t="array" ref="I2939">IF(H2939="0-650",1,IF(H2939="650-900",2,IF(H2939="900+",3,NA)))</f>
        <v>3</v>
      </c>
      <c r="J2939">
        <v>7.5610479133806697E-4</v>
      </c>
      <c r="K2939">
        <v>5.9386586077270697E-4</v>
      </c>
      <c r="L2939">
        <v>0.71802251309658105</v>
      </c>
    </row>
    <row r="2940" spans="1:12" x14ac:dyDescent="0.2">
      <c r="A2940" t="s">
        <v>1811</v>
      </c>
      <c r="B2940" t="str">
        <f t="shared" si="135"/>
        <v>NDVI</v>
      </c>
      <c r="C2940">
        <f>VLOOKUP(B2940,GDD!$D$2:$E$31,2)</f>
        <v>21</v>
      </c>
      <c r="D2940" t="str">
        <f t="shared" si="137"/>
        <v>SbDIV19</v>
      </c>
      <c r="E2940" s="2">
        <v>20190905</v>
      </c>
      <c r="F2940" t="str">
        <f t="shared" si="136"/>
        <v>RS1</v>
      </c>
      <c r="G2940" t="s">
        <v>1139</v>
      </c>
      <c r="H2940" t="str">
        <f>VLOOKUP(E2940,GDD!$A$2:$B$57,2)</f>
        <v>900+</v>
      </c>
      <c r="I2940" cm="1">
        <f t="array" ref="I2940">IF(H2940="0-650",1,IF(H2940="650-900",2,IF(H2940="900+",3,NA)))</f>
        <v>3</v>
      </c>
      <c r="J2940">
        <v>4.1235433732199399E-4</v>
      </c>
      <c r="K2940">
        <v>3.1419671613771303E-4</v>
      </c>
      <c r="L2940">
        <v>0.72412395385883599</v>
      </c>
    </row>
    <row r="2941" spans="1:12" x14ac:dyDescent="0.2">
      <c r="A2941" t="s">
        <v>1812</v>
      </c>
      <c r="B2941" t="str">
        <f t="shared" si="135"/>
        <v>SR800680</v>
      </c>
      <c r="C2941">
        <f>VLOOKUP(B2941,GDD!$D$2:$E$31,2)</f>
        <v>22</v>
      </c>
      <c r="D2941" t="str">
        <f t="shared" si="137"/>
        <v>SbDIV19</v>
      </c>
      <c r="E2941" s="2">
        <v>20190905</v>
      </c>
      <c r="F2941" t="str">
        <f t="shared" si="136"/>
        <v>RS1</v>
      </c>
      <c r="G2941" t="s">
        <v>1139</v>
      </c>
      <c r="H2941" t="str">
        <f>VLOOKUP(E2941,GDD!$A$2:$B$57,2)</f>
        <v>900+</v>
      </c>
      <c r="I2941" cm="1">
        <f t="array" ref="I2941">IF(H2941="0-650",1,IF(H2941="650-900",2,IF(H2941="900+",3,NA)))</f>
        <v>3</v>
      </c>
      <c r="J2941">
        <v>1.6920084882891899</v>
      </c>
      <c r="K2941">
        <v>0.92952847123038196</v>
      </c>
      <c r="L2941">
        <v>0.78450940589890505</v>
      </c>
    </row>
    <row r="2942" spans="1:12" x14ac:dyDescent="0.2">
      <c r="A2942" t="s">
        <v>1813</v>
      </c>
      <c r="B2942" t="str">
        <f t="shared" si="135"/>
        <v>mRENDVI</v>
      </c>
      <c r="C2942">
        <f>VLOOKUP(B2942,GDD!$D$2:$E$31,2)</f>
        <v>23</v>
      </c>
      <c r="D2942" t="str">
        <f t="shared" si="137"/>
        <v>SbDIV19</v>
      </c>
      <c r="E2942" s="2">
        <v>20190905</v>
      </c>
      <c r="F2942" t="str">
        <f t="shared" si="136"/>
        <v>RS1</v>
      </c>
      <c r="G2942" t="s">
        <v>1139</v>
      </c>
      <c r="H2942" t="str">
        <f>VLOOKUP(E2942,GDD!$A$2:$B$57,2)</f>
        <v>900+</v>
      </c>
      <c r="I2942" cm="1">
        <f t="array" ref="I2942">IF(H2942="0-650",1,IF(H2942="650-900",2,IF(H2942="900+",3,NA)))</f>
        <v>3</v>
      </c>
      <c r="J2942">
        <v>3.7798112209445298E-4</v>
      </c>
      <c r="K2942">
        <v>2.95585285772004E-4</v>
      </c>
      <c r="L2942">
        <v>0.71890449328239903</v>
      </c>
    </row>
    <row r="2943" spans="1:12" x14ac:dyDescent="0.2">
      <c r="A2943" t="s">
        <v>1814</v>
      </c>
      <c r="B2943" t="str">
        <f t="shared" si="135"/>
        <v>GNDVI</v>
      </c>
      <c r="C2943">
        <f>VLOOKUP(B2943,GDD!$D$2:$E$31,2)</f>
        <v>24</v>
      </c>
      <c r="D2943" t="str">
        <f t="shared" si="137"/>
        <v>SbDIV19</v>
      </c>
      <c r="E2943" s="2">
        <v>20190905</v>
      </c>
      <c r="F2943" t="str">
        <f t="shared" si="136"/>
        <v>RS1</v>
      </c>
      <c r="G2943" t="s">
        <v>1139</v>
      </c>
      <c r="H2943" t="str">
        <f>VLOOKUP(E2943,GDD!$A$2:$B$57,2)</f>
        <v>900+</v>
      </c>
      <c r="I2943" cm="1">
        <f t="array" ref="I2943">IF(H2943="0-650",1,IF(H2943="650-900",2,IF(H2943="900+",3,NA)))</f>
        <v>3</v>
      </c>
      <c r="J2943">
        <v>2.6099198470344798E-4</v>
      </c>
      <c r="K2943">
        <v>1.41845868957609E-4</v>
      </c>
      <c r="L2943">
        <v>0.78632194463105398</v>
      </c>
    </row>
    <row r="2944" spans="1:12" x14ac:dyDescent="0.2">
      <c r="A2944" t="s">
        <v>1815</v>
      </c>
      <c r="B2944" t="str">
        <f t="shared" si="135"/>
        <v>PRI</v>
      </c>
      <c r="C2944">
        <f>VLOOKUP(B2944,GDD!$D$2:$E$31,2)</f>
        <v>25</v>
      </c>
      <c r="D2944" t="str">
        <f t="shared" si="137"/>
        <v>SbDIV19</v>
      </c>
      <c r="E2944" s="2">
        <v>20190905</v>
      </c>
      <c r="F2944" t="str">
        <f t="shared" si="136"/>
        <v>RS1</v>
      </c>
      <c r="G2944" t="s">
        <v>1139</v>
      </c>
      <c r="H2944" t="str">
        <f>VLOOKUP(E2944,GDD!$A$2:$B$57,2)</f>
        <v>900+</v>
      </c>
      <c r="I2944" cm="1">
        <f t="array" ref="I2944">IF(H2944="0-650",1,IF(H2944="650-900",2,IF(H2944="900+",3,NA)))</f>
        <v>3</v>
      </c>
      <c r="J2944" s="1">
        <v>1.69711475469749E-5</v>
      </c>
      <c r="K2944" s="1">
        <v>1.7675231841432299E-5</v>
      </c>
      <c r="L2944">
        <v>0.65757305917505204</v>
      </c>
    </row>
    <row r="2945" spans="1:12" x14ac:dyDescent="0.2">
      <c r="A2945" t="s">
        <v>1816</v>
      </c>
      <c r="B2945" t="str">
        <f t="shared" si="135"/>
        <v>OSAVI</v>
      </c>
      <c r="C2945">
        <f>VLOOKUP(B2945,GDD!$D$2:$E$31,2)</f>
        <v>26</v>
      </c>
      <c r="D2945" t="str">
        <f t="shared" si="137"/>
        <v>SbDIV19</v>
      </c>
      <c r="E2945" s="2">
        <v>20190905</v>
      </c>
      <c r="F2945" t="str">
        <f t="shared" si="136"/>
        <v>RS1</v>
      </c>
      <c r="G2945" t="s">
        <v>1139</v>
      </c>
      <c r="H2945" t="str">
        <f>VLOOKUP(E2945,GDD!$A$2:$B$57,2)</f>
        <v>900+</v>
      </c>
      <c r="I2945" cm="1">
        <f t="array" ref="I2945">IF(H2945="0-650",1,IF(H2945="650-900",2,IF(H2945="900+",3,NA)))</f>
        <v>3</v>
      </c>
      <c r="J2945">
        <v>4.32090753433683E-4</v>
      </c>
      <c r="K2945">
        <v>2.6733832915322301E-4</v>
      </c>
      <c r="L2945">
        <v>0.76373518108757299</v>
      </c>
    </row>
    <row r="2946" spans="1:12" x14ac:dyDescent="0.2">
      <c r="A2946" t="s">
        <v>1817</v>
      </c>
      <c r="B2946" t="str">
        <f t="shared" ref="B2946:B3009" si="138">LEFT(A2946, FIND("_RS",A2946)-10)</f>
        <v>PSRI</v>
      </c>
      <c r="C2946">
        <f>VLOOKUP(B2946,GDD!$D$2:$E$31,2)</f>
        <v>27</v>
      </c>
      <c r="D2946" t="str">
        <f t="shared" si="137"/>
        <v>SbDIV19</v>
      </c>
      <c r="E2946" s="2">
        <v>20190905</v>
      </c>
      <c r="F2946" t="str">
        <f t="shared" ref="F2946:F3009" si="139">RIGHT(A2946,LEN(A2946)-FIND("_RS",A2946))</f>
        <v>RS1</v>
      </c>
      <c r="G2946" t="s">
        <v>1139</v>
      </c>
      <c r="H2946" t="str">
        <f>VLOOKUP(E2946,GDD!$A$2:$B$57,2)</f>
        <v>900+</v>
      </c>
      <c r="I2946" cm="1">
        <f t="array" ref="I2946">IF(H2946="0-650",1,IF(H2946="650-900",2,IF(H2946="900+",3,NA)))</f>
        <v>3</v>
      </c>
      <c r="J2946" s="1">
        <v>5.1393183797656999E-5</v>
      </c>
      <c r="K2946" s="1">
        <v>2.9528620507901899E-5</v>
      </c>
      <c r="L2946">
        <v>0.77683087206365997</v>
      </c>
    </row>
    <row r="2947" spans="1:12" x14ac:dyDescent="0.2">
      <c r="A2947" t="s">
        <v>1818</v>
      </c>
      <c r="B2947" t="str">
        <f t="shared" si="138"/>
        <v>Carte1</v>
      </c>
      <c r="C2947">
        <f>VLOOKUP(B2947,GDD!$D$2:$E$31,2)</f>
        <v>28</v>
      </c>
      <c r="D2947" t="str">
        <f t="shared" ref="D2947:D3010" si="140">"SbDIV"&amp;MID(E2947,3,2)</f>
        <v>SbDIV19</v>
      </c>
      <c r="E2947" s="2">
        <v>20190905</v>
      </c>
      <c r="F2947" t="str">
        <f t="shared" si="139"/>
        <v>RS1</v>
      </c>
      <c r="G2947" t="s">
        <v>1139</v>
      </c>
      <c r="H2947" t="str">
        <f>VLOOKUP(E2947,GDD!$A$2:$B$57,2)</f>
        <v>900+</v>
      </c>
      <c r="I2947" cm="1">
        <f t="array" ref="I2947">IF(H2947="0-650",1,IF(H2947="650-900",2,IF(H2947="900+",3,NA)))</f>
        <v>3</v>
      </c>
      <c r="J2947">
        <v>3.1438802354272599E-2</v>
      </c>
      <c r="K2947">
        <v>2.0323706122635499E-2</v>
      </c>
      <c r="L2947">
        <v>0.75572853456752398</v>
      </c>
    </row>
    <row r="2948" spans="1:12" x14ac:dyDescent="0.2">
      <c r="A2948" t="s">
        <v>1819</v>
      </c>
      <c r="B2948" t="str">
        <f t="shared" si="138"/>
        <v>VOG1</v>
      </c>
      <c r="C2948">
        <f>VLOOKUP(B2948,GDD!$D$2:$E$31,2)</f>
        <v>29</v>
      </c>
      <c r="D2948" t="str">
        <f t="shared" si="140"/>
        <v>SbDIV19</v>
      </c>
      <c r="E2948" s="2">
        <v>20190905</v>
      </c>
      <c r="F2948" t="str">
        <f t="shared" si="139"/>
        <v>RS1</v>
      </c>
      <c r="G2948" t="s">
        <v>1139</v>
      </c>
      <c r="H2948" t="str">
        <f>VLOOKUP(E2948,GDD!$A$2:$B$57,2)</f>
        <v>900+</v>
      </c>
      <c r="I2948" cm="1">
        <f t="array" ref="I2948">IF(H2948="0-650",1,IF(H2948="650-900",2,IF(H2948="900+",3,NA)))</f>
        <v>3</v>
      </c>
      <c r="J2948">
        <v>5.4743609728319402E-3</v>
      </c>
      <c r="K2948">
        <v>4.8470506395678296E-3</v>
      </c>
      <c r="L2948">
        <v>0.69314254092898298</v>
      </c>
    </row>
    <row r="2949" spans="1:12" x14ac:dyDescent="0.2">
      <c r="A2949" t="s">
        <v>1820</v>
      </c>
      <c r="B2949" t="str">
        <f t="shared" si="138"/>
        <v>SR700670</v>
      </c>
      <c r="C2949">
        <f>VLOOKUP(B2949,GDD!$D$2:$E$31,2)</f>
        <v>30</v>
      </c>
      <c r="D2949" t="str">
        <f t="shared" si="140"/>
        <v>SbDIV19</v>
      </c>
      <c r="E2949" s="2">
        <v>20190905</v>
      </c>
      <c r="F2949" t="str">
        <f t="shared" si="139"/>
        <v>RS1</v>
      </c>
      <c r="G2949" t="s">
        <v>1139</v>
      </c>
      <c r="H2949" t="str">
        <f>VLOOKUP(E2949,GDD!$A$2:$B$57,2)</f>
        <v>900+</v>
      </c>
      <c r="I2949" cm="1">
        <f t="array" ref="I2949">IF(H2949="0-650",1,IF(H2949="650-900",2,IF(H2949="900+",3,NA)))</f>
        <v>3</v>
      </c>
      <c r="J2949">
        <v>1.0622068486361299E-3</v>
      </c>
      <c r="K2949">
        <v>4.84185208386775E-4</v>
      </c>
      <c r="L2949">
        <v>0.81438878651049196</v>
      </c>
    </row>
    <row r="2950" spans="1:12" x14ac:dyDescent="0.2">
      <c r="A2950" t="s">
        <v>1821</v>
      </c>
      <c r="B2950" t="str">
        <f t="shared" si="138"/>
        <v>CC</v>
      </c>
      <c r="C2950">
        <f>VLOOKUP(B2950,GDD!$D$2:$E$31,2)</f>
        <v>1</v>
      </c>
      <c r="D2950" t="str">
        <f t="shared" si="140"/>
        <v>SbDIV19</v>
      </c>
      <c r="E2950" s="2">
        <v>20190702</v>
      </c>
      <c r="F2950" t="str">
        <f t="shared" si="139"/>
        <v>RS2</v>
      </c>
      <c r="G2950" t="s">
        <v>1139</v>
      </c>
      <c r="H2950" t="str">
        <f>VLOOKUP(E2950,GDD!$A$2:$B$57,2)</f>
        <v>0-650</v>
      </c>
      <c r="I2950" cm="1">
        <f t="array" ref="I2950">IF(H2950="0-650",1,IF(H2950="650-900",2,IF(H2950="900+",3,NA)))</f>
        <v>1</v>
      </c>
      <c r="J2950">
        <v>1.33533722030155E-3</v>
      </c>
      <c r="K2950">
        <v>2.2703065880520699E-3</v>
      </c>
      <c r="L2950">
        <v>0.54051501617078601</v>
      </c>
    </row>
    <row r="2951" spans="1:12" x14ac:dyDescent="0.2">
      <c r="A2951" t="s">
        <v>1822</v>
      </c>
      <c r="B2951" t="str">
        <f t="shared" si="138"/>
        <v>CC</v>
      </c>
      <c r="C2951">
        <f>VLOOKUP(B2951,GDD!$D$2:$E$31,2)</f>
        <v>1</v>
      </c>
      <c r="D2951" t="str">
        <f t="shared" si="140"/>
        <v>SbDIV19</v>
      </c>
      <c r="E2951" s="2">
        <v>20190723</v>
      </c>
      <c r="F2951" t="str">
        <f t="shared" si="139"/>
        <v>RS2</v>
      </c>
      <c r="G2951" t="s">
        <v>1139</v>
      </c>
      <c r="H2951" t="str">
        <f>VLOOKUP(E2951,GDD!$A$2:$B$57,2)</f>
        <v>0-650</v>
      </c>
      <c r="I2951" cm="1">
        <f t="array" ref="I2951">IF(H2951="0-650",1,IF(H2951="650-900",2,IF(H2951="900+",3,NA)))</f>
        <v>1</v>
      </c>
      <c r="J2951">
        <v>3.0996395920819298E-4</v>
      </c>
      <c r="K2951">
        <v>9.3871431988104201E-4</v>
      </c>
      <c r="L2951">
        <v>0.39773586470591199</v>
      </c>
    </row>
    <row r="2952" spans="1:12" x14ac:dyDescent="0.2">
      <c r="A2952" t="s">
        <v>1823</v>
      </c>
      <c r="B2952" t="str">
        <f t="shared" si="138"/>
        <v>CC</v>
      </c>
      <c r="C2952">
        <f>VLOOKUP(B2952,GDD!$D$2:$E$31,2)</f>
        <v>1</v>
      </c>
      <c r="D2952" t="str">
        <f t="shared" si="140"/>
        <v>SbDIV19</v>
      </c>
      <c r="E2952" s="2">
        <v>20190802</v>
      </c>
      <c r="F2952" t="str">
        <f t="shared" si="139"/>
        <v>RS2</v>
      </c>
      <c r="G2952" t="s">
        <v>1139</v>
      </c>
      <c r="H2952" t="str">
        <f>VLOOKUP(E2952,GDD!$A$2:$B$57,2)</f>
        <v>650-900</v>
      </c>
      <c r="I2952" cm="1">
        <f t="array" ref="I2952">IF(H2952="0-650",1,IF(H2952="650-900",2,IF(H2952="900+",3,NA)))</f>
        <v>2</v>
      </c>
      <c r="J2952">
        <v>2.7333875701749999E-4</v>
      </c>
      <c r="K2952">
        <v>7.5160196978979704E-4</v>
      </c>
      <c r="L2952">
        <v>0.42107845101615599</v>
      </c>
    </row>
    <row r="2953" spans="1:12" x14ac:dyDescent="0.2">
      <c r="A2953" t="s">
        <v>1824</v>
      </c>
      <c r="B2953" t="str">
        <f t="shared" si="138"/>
        <v>CC</v>
      </c>
      <c r="C2953">
        <f>VLOOKUP(B2953,GDD!$D$2:$E$31,2)</f>
        <v>1</v>
      </c>
      <c r="D2953" t="str">
        <f t="shared" si="140"/>
        <v>SbDIV19</v>
      </c>
      <c r="E2953" s="2">
        <v>20190810</v>
      </c>
      <c r="F2953" t="str">
        <f t="shared" si="139"/>
        <v>RS2</v>
      </c>
      <c r="G2953" t="s">
        <v>1139</v>
      </c>
      <c r="H2953" t="str">
        <f>VLOOKUP(E2953,GDD!$A$2:$B$57,2)</f>
        <v>650-900</v>
      </c>
      <c r="I2953" cm="1">
        <f t="array" ref="I2953">IF(H2953="0-650",1,IF(H2953="650-900",2,IF(H2953="900+",3,NA)))</f>
        <v>2</v>
      </c>
      <c r="J2953">
        <v>2.3898387201890301E-4</v>
      </c>
      <c r="K2953">
        <v>7.1831226734871405E-4</v>
      </c>
      <c r="L2953">
        <v>0.399545039195153</v>
      </c>
    </row>
    <row r="2954" spans="1:12" x14ac:dyDescent="0.2">
      <c r="A2954" t="s">
        <v>1825</v>
      </c>
      <c r="B2954" t="str">
        <f t="shared" si="138"/>
        <v>CC</v>
      </c>
      <c r="C2954">
        <f>VLOOKUP(B2954,GDD!$D$2:$E$31,2)</f>
        <v>1</v>
      </c>
      <c r="D2954" t="str">
        <f t="shared" si="140"/>
        <v>SbDIV19</v>
      </c>
      <c r="E2954" s="2">
        <v>20190824</v>
      </c>
      <c r="F2954" t="str">
        <f t="shared" si="139"/>
        <v>RS2</v>
      </c>
      <c r="G2954" t="s">
        <v>1139</v>
      </c>
      <c r="H2954" t="str">
        <f>VLOOKUP(E2954,GDD!$A$2:$B$57,2)</f>
        <v>900+</v>
      </c>
      <c r="I2954" cm="1">
        <f t="array" ref="I2954">IF(H2954="0-650",1,IF(H2954="650-900",2,IF(H2954="900+",3,NA)))</f>
        <v>3</v>
      </c>
      <c r="J2954">
        <v>5.5220601865624101E-4</v>
      </c>
      <c r="K2954">
        <v>2.4652015307445102E-3</v>
      </c>
      <c r="L2954">
        <v>0.30939260406095798</v>
      </c>
    </row>
    <row r="2955" spans="1:12" x14ac:dyDescent="0.2">
      <c r="A2955" t="s">
        <v>1826</v>
      </c>
      <c r="B2955" t="str">
        <f t="shared" si="138"/>
        <v>CC</v>
      </c>
      <c r="C2955">
        <f>VLOOKUP(B2955,GDD!$D$2:$E$31,2)</f>
        <v>1</v>
      </c>
      <c r="D2955" t="str">
        <f t="shared" si="140"/>
        <v>SbDIV19</v>
      </c>
      <c r="E2955" s="2">
        <v>20190905</v>
      </c>
      <c r="F2955" t="str">
        <f t="shared" si="139"/>
        <v>RS2</v>
      </c>
      <c r="G2955" t="s">
        <v>1139</v>
      </c>
      <c r="H2955" t="str">
        <f>VLOOKUP(E2955,GDD!$A$2:$B$57,2)</f>
        <v>900+</v>
      </c>
      <c r="I2955" cm="1">
        <f t="array" ref="I2955">IF(H2955="0-650",1,IF(H2955="650-900",2,IF(H2955="900+",3,NA)))</f>
        <v>3</v>
      </c>
      <c r="J2955">
        <v>1.6775877344423901E-3</v>
      </c>
      <c r="K2955">
        <v>1.4906749801612701E-3</v>
      </c>
      <c r="L2955">
        <v>0.692381142209058</v>
      </c>
    </row>
    <row r="2956" spans="1:12" x14ac:dyDescent="0.2">
      <c r="A2956" t="s">
        <v>1827</v>
      </c>
      <c r="B2956" t="str">
        <f t="shared" si="138"/>
        <v>height_30p</v>
      </c>
      <c r="C2956">
        <f>VLOOKUP(B2956,GDD!$D$2:$E$31,2)</f>
        <v>2</v>
      </c>
      <c r="D2956" t="str">
        <f t="shared" si="140"/>
        <v>SbDIV19</v>
      </c>
      <c r="E2956" s="2">
        <v>20190712</v>
      </c>
      <c r="F2956" t="str">
        <f t="shared" si="139"/>
        <v>RS2</v>
      </c>
      <c r="G2956" t="s">
        <v>1139</v>
      </c>
      <c r="H2956" t="str">
        <f>VLOOKUP(E2956,GDD!$A$2:$B$57,2)</f>
        <v>0-650</v>
      </c>
      <c r="I2956" cm="1">
        <f t="array" ref="I2956">IF(H2956="0-650",1,IF(H2956="650-900",2,IF(H2956="900+",3,NA)))</f>
        <v>1</v>
      </c>
      <c r="J2956">
        <v>8.8523216237513798E-4</v>
      </c>
      <c r="K2956">
        <v>2.8150640188325201E-3</v>
      </c>
      <c r="L2956">
        <v>0.38609821858978299</v>
      </c>
    </row>
    <row r="2957" spans="1:12" x14ac:dyDescent="0.2">
      <c r="A2957" t="s">
        <v>1828</v>
      </c>
      <c r="B2957" t="str">
        <f t="shared" si="138"/>
        <v>height_50p</v>
      </c>
      <c r="C2957">
        <f>VLOOKUP(B2957,GDD!$D$2:$E$31,2)</f>
        <v>3</v>
      </c>
      <c r="D2957" t="str">
        <f t="shared" si="140"/>
        <v>SbDIV19</v>
      </c>
      <c r="E2957" s="2">
        <v>20190712</v>
      </c>
      <c r="F2957" t="str">
        <f t="shared" si="139"/>
        <v>RS2</v>
      </c>
      <c r="G2957" t="s">
        <v>1139</v>
      </c>
      <c r="H2957" t="str">
        <f>VLOOKUP(E2957,GDD!$A$2:$B$57,2)</f>
        <v>0-650</v>
      </c>
      <c r="I2957" cm="1">
        <f t="array" ref="I2957">IF(H2957="0-650",1,IF(H2957="650-900",2,IF(H2957="900+",3,NA)))</f>
        <v>1</v>
      </c>
      <c r="J2957">
        <v>1.0016579885723E-3</v>
      </c>
      <c r="K2957">
        <v>2.2082246520281901E-3</v>
      </c>
      <c r="L2957">
        <v>0.47567295522875802</v>
      </c>
    </row>
    <row r="2958" spans="1:12" x14ac:dyDescent="0.2">
      <c r="A2958" t="s">
        <v>1829</v>
      </c>
      <c r="B2958" t="str">
        <f t="shared" si="138"/>
        <v>height_70p</v>
      </c>
      <c r="C2958">
        <f>VLOOKUP(B2958,GDD!$D$2:$E$31,2)</f>
        <v>4</v>
      </c>
      <c r="D2958" t="str">
        <f t="shared" si="140"/>
        <v>SbDIV19</v>
      </c>
      <c r="E2958" s="2">
        <v>20190712</v>
      </c>
      <c r="F2958" t="str">
        <f t="shared" si="139"/>
        <v>RS2</v>
      </c>
      <c r="G2958" t="s">
        <v>1139</v>
      </c>
      <c r="H2958" t="str">
        <f>VLOOKUP(E2958,GDD!$A$2:$B$57,2)</f>
        <v>0-650</v>
      </c>
      <c r="I2958" cm="1">
        <f t="array" ref="I2958">IF(H2958="0-650",1,IF(H2958="650-900",2,IF(H2958="900+",3,NA)))</f>
        <v>1</v>
      </c>
      <c r="J2958">
        <v>1.0564387418222599E-3</v>
      </c>
      <c r="K2958">
        <v>1.91662949965873E-3</v>
      </c>
      <c r="L2958">
        <v>0.52435136417419803</v>
      </c>
    </row>
    <row r="2959" spans="1:12" x14ac:dyDescent="0.2">
      <c r="A2959" t="s">
        <v>1830</v>
      </c>
      <c r="B2959" t="str">
        <f t="shared" si="138"/>
        <v>height_90p</v>
      </c>
      <c r="C2959">
        <f>VLOOKUP(B2959,GDD!$D$2:$E$31,2)</f>
        <v>5</v>
      </c>
      <c r="D2959" t="str">
        <f t="shared" si="140"/>
        <v>SbDIV19</v>
      </c>
      <c r="E2959" s="2">
        <v>20190712</v>
      </c>
      <c r="F2959" t="str">
        <f t="shared" si="139"/>
        <v>RS2</v>
      </c>
      <c r="G2959" t="s">
        <v>1139</v>
      </c>
      <c r="H2959" t="str">
        <f>VLOOKUP(E2959,GDD!$A$2:$B$57,2)</f>
        <v>0-650</v>
      </c>
      <c r="I2959" cm="1">
        <f t="array" ref="I2959">IF(H2959="0-650",1,IF(H2959="650-900",2,IF(H2959="900+",3,NA)))</f>
        <v>1</v>
      </c>
      <c r="J2959">
        <v>1.10730825527994E-3</v>
      </c>
      <c r="K2959">
        <v>1.7077732114241901E-3</v>
      </c>
      <c r="L2959">
        <v>0.56460899286663702</v>
      </c>
    </row>
    <row r="2960" spans="1:12" x14ac:dyDescent="0.2">
      <c r="A2960" t="s">
        <v>1831</v>
      </c>
      <c r="B2960" t="str">
        <f t="shared" si="138"/>
        <v>height_95p</v>
      </c>
      <c r="C2960">
        <f>VLOOKUP(B2960,GDD!$D$2:$E$31,2)</f>
        <v>6</v>
      </c>
      <c r="D2960" t="str">
        <f t="shared" si="140"/>
        <v>SbDIV19</v>
      </c>
      <c r="E2960" s="2">
        <v>20190712</v>
      </c>
      <c r="F2960" t="str">
        <f t="shared" si="139"/>
        <v>RS2</v>
      </c>
      <c r="G2960" t="s">
        <v>1139</v>
      </c>
      <c r="H2960" t="str">
        <f>VLOOKUP(E2960,GDD!$A$2:$B$57,2)</f>
        <v>0-650</v>
      </c>
      <c r="I2960" cm="1">
        <f t="array" ref="I2960">IF(H2960="0-650",1,IF(H2960="650-900",2,IF(H2960="900+",3,NA)))</f>
        <v>1</v>
      </c>
      <c r="J2960">
        <v>1.1444056148159399E-3</v>
      </c>
      <c r="K2960">
        <v>1.6533740747485301E-3</v>
      </c>
      <c r="L2960">
        <v>0.58059453143631701</v>
      </c>
    </row>
    <row r="2961" spans="1:12" x14ac:dyDescent="0.2">
      <c r="A2961" t="s">
        <v>1832</v>
      </c>
      <c r="B2961" t="str">
        <f t="shared" si="138"/>
        <v>height_99p</v>
      </c>
      <c r="C2961">
        <f>VLOOKUP(B2961,GDD!$D$2:$E$31,2)</f>
        <v>7</v>
      </c>
      <c r="D2961" t="str">
        <f t="shared" si="140"/>
        <v>SbDIV19</v>
      </c>
      <c r="E2961" s="2">
        <v>20190712</v>
      </c>
      <c r="F2961" t="str">
        <f t="shared" si="139"/>
        <v>RS2</v>
      </c>
      <c r="G2961" t="s">
        <v>1139</v>
      </c>
      <c r="H2961" t="str">
        <f>VLOOKUP(E2961,GDD!$A$2:$B$57,2)</f>
        <v>0-650</v>
      </c>
      <c r="I2961" cm="1">
        <f t="array" ref="I2961">IF(H2961="0-650",1,IF(H2961="650-900",2,IF(H2961="900+",3,NA)))</f>
        <v>1</v>
      </c>
      <c r="J2961">
        <v>1.20584491932113E-3</v>
      </c>
      <c r="K2961">
        <v>1.6735691876982E-3</v>
      </c>
      <c r="L2961">
        <v>0.59033951656246098</v>
      </c>
    </row>
    <row r="2962" spans="1:12" x14ac:dyDescent="0.2">
      <c r="A2962" t="s">
        <v>1833</v>
      </c>
      <c r="B2962" t="str">
        <f t="shared" si="138"/>
        <v>canopy_cover_5p</v>
      </c>
      <c r="C2962">
        <f>VLOOKUP(B2962,GDD!$D$2:$E$31,2)</f>
        <v>8</v>
      </c>
      <c r="D2962" t="str">
        <f t="shared" si="140"/>
        <v>SbDIV19</v>
      </c>
      <c r="E2962" s="2">
        <v>20190712</v>
      </c>
      <c r="F2962" t="str">
        <f t="shared" si="139"/>
        <v>RS2</v>
      </c>
      <c r="G2962" t="s">
        <v>1139</v>
      </c>
      <c r="H2962" t="str">
        <f>VLOOKUP(E2962,GDD!$A$2:$B$57,2)</f>
        <v>0-650</v>
      </c>
      <c r="I2962" cm="1">
        <f t="array" ref="I2962">IF(H2962="0-650",1,IF(H2962="650-900",2,IF(H2962="900+",3,NA)))</f>
        <v>1</v>
      </c>
      <c r="J2962">
        <v>11.8007535764919</v>
      </c>
      <c r="K2962">
        <v>50.999430881255201</v>
      </c>
      <c r="L2962">
        <v>0.31637011242608698</v>
      </c>
    </row>
    <row r="2963" spans="1:12" x14ac:dyDescent="0.2">
      <c r="A2963" t="s">
        <v>1834</v>
      </c>
      <c r="B2963" t="str">
        <f t="shared" si="138"/>
        <v>pcanopy_cover_10p</v>
      </c>
      <c r="C2963">
        <f>VLOOKUP(B2963,GDD!$D$2:$E$31,2)</f>
        <v>9</v>
      </c>
      <c r="D2963" t="str">
        <f t="shared" si="140"/>
        <v>SbDIV19</v>
      </c>
      <c r="E2963" s="2">
        <v>20190712</v>
      </c>
      <c r="F2963" t="str">
        <f t="shared" si="139"/>
        <v>RS2</v>
      </c>
      <c r="G2963" t="s">
        <v>1139</v>
      </c>
      <c r="H2963" t="str">
        <f>VLOOKUP(E2963,GDD!$A$2:$B$57,2)</f>
        <v>0-650</v>
      </c>
      <c r="I2963" cm="1">
        <f t="array" ref="I2963">IF(H2963="0-650",1,IF(H2963="650-900",2,IF(H2963="900+",3,NA)))</f>
        <v>1</v>
      </c>
      <c r="J2963">
        <v>11.4999877656503</v>
      </c>
      <c r="K2963">
        <v>40.342030952172202</v>
      </c>
      <c r="L2963">
        <v>0.363107782783954</v>
      </c>
    </row>
    <row r="2964" spans="1:12" x14ac:dyDescent="0.2">
      <c r="A2964" t="s">
        <v>1835</v>
      </c>
      <c r="B2964" t="str">
        <f t="shared" si="138"/>
        <v>canopy_cover_20p</v>
      </c>
      <c r="C2964">
        <f>VLOOKUP(B2964,GDD!$D$2:$E$31,2)</f>
        <v>10</v>
      </c>
      <c r="D2964" t="str">
        <f t="shared" si="140"/>
        <v>SbDIV19</v>
      </c>
      <c r="E2964" s="2">
        <v>20190712</v>
      </c>
      <c r="F2964" t="str">
        <f t="shared" si="139"/>
        <v>RS2</v>
      </c>
      <c r="G2964" t="s">
        <v>1139</v>
      </c>
      <c r="H2964" t="str">
        <f>VLOOKUP(E2964,GDD!$A$2:$B$57,2)</f>
        <v>0-650</v>
      </c>
      <c r="I2964" cm="1">
        <f t="array" ref="I2964">IF(H2964="0-650",1,IF(H2964="650-900",2,IF(H2964="900+",3,NA)))</f>
        <v>1</v>
      </c>
      <c r="J2964">
        <v>12.4489439616627</v>
      </c>
      <c r="K2964">
        <v>29.100104022880199</v>
      </c>
      <c r="L2964">
        <v>0.461089144724667</v>
      </c>
    </row>
    <row r="2965" spans="1:12" x14ac:dyDescent="0.2">
      <c r="A2965" t="s">
        <v>1836</v>
      </c>
      <c r="B2965" t="str">
        <f t="shared" si="138"/>
        <v>canopy_cover_30p</v>
      </c>
      <c r="C2965">
        <f>VLOOKUP(B2965,GDD!$D$2:$E$31,2)</f>
        <v>11</v>
      </c>
      <c r="D2965" t="str">
        <f t="shared" si="140"/>
        <v>SbDIV19</v>
      </c>
      <c r="E2965" s="2">
        <v>20190712</v>
      </c>
      <c r="F2965" t="str">
        <f t="shared" si="139"/>
        <v>RS2</v>
      </c>
      <c r="G2965" t="s">
        <v>1139</v>
      </c>
      <c r="H2965" t="str">
        <f>VLOOKUP(E2965,GDD!$A$2:$B$57,2)</f>
        <v>0-650</v>
      </c>
      <c r="I2965" cm="1">
        <f t="array" ref="I2965">IF(H2965="0-650",1,IF(H2965="650-900",2,IF(H2965="900+",3,NA)))</f>
        <v>1</v>
      </c>
      <c r="J2965">
        <v>13.0698459916714</v>
      </c>
      <c r="K2965">
        <v>34.267199361973198</v>
      </c>
      <c r="L2965">
        <v>0.43272698530231002</v>
      </c>
    </row>
    <row r="2966" spans="1:12" x14ac:dyDescent="0.2">
      <c r="A2966" t="s">
        <v>1837</v>
      </c>
      <c r="B2966" t="str">
        <f t="shared" si="138"/>
        <v>canopy_cover_40p</v>
      </c>
      <c r="C2966">
        <f>VLOOKUP(B2966,GDD!$D$2:$E$31,2)</f>
        <v>12</v>
      </c>
      <c r="D2966" t="str">
        <f t="shared" si="140"/>
        <v>SbDIV19</v>
      </c>
      <c r="E2966" s="2">
        <v>20190712</v>
      </c>
      <c r="F2966" t="str">
        <f t="shared" si="139"/>
        <v>RS2</v>
      </c>
      <c r="G2966" t="s">
        <v>1139</v>
      </c>
      <c r="H2966" t="str">
        <f>VLOOKUP(E2966,GDD!$A$2:$B$57,2)</f>
        <v>0-650</v>
      </c>
      <c r="I2966" cm="1">
        <f t="array" ref="I2966">IF(H2966="0-650",1,IF(H2966="650-900",2,IF(H2966="900+",3,NA)))</f>
        <v>1</v>
      </c>
      <c r="J2966">
        <v>13.6050772509798</v>
      </c>
      <c r="K2966">
        <v>40.724862792748503</v>
      </c>
      <c r="L2966">
        <v>0.40053209059945599</v>
      </c>
    </row>
    <row r="2967" spans="1:12" x14ac:dyDescent="0.2">
      <c r="A2967" t="s">
        <v>1838</v>
      </c>
      <c r="B2967" t="str">
        <f t="shared" si="138"/>
        <v>canopy_cover_50p</v>
      </c>
      <c r="C2967">
        <f>VLOOKUP(B2967,GDD!$D$2:$E$31,2)</f>
        <v>13</v>
      </c>
      <c r="D2967" t="str">
        <f t="shared" si="140"/>
        <v>SbDIV19</v>
      </c>
      <c r="E2967" s="2">
        <v>20190712</v>
      </c>
      <c r="F2967" t="str">
        <f t="shared" si="139"/>
        <v>RS2</v>
      </c>
      <c r="G2967" t="s">
        <v>1139</v>
      </c>
      <c r="H2967" t="str">
        <f>VLOOKUP(E2967,GDD!$A$2:$B$57,2)</f>
        <v>0-650</v>
      </c>
      <c r="I2967" cm="1">
        <f t="array" ref="I2967">IF(H2967="0-650",1,IF(H2967="650-900",2,IF(H2967="900+",3,NA)))</f>
        <v>1</v>
      </c>
      <c r="J2967">
        <v>13.4590994770886</v>
      </c>
      <c r="K2967">
        <v>46.540217699392002</v>
      </c>
      <c r="L2967">
        <v>0.36644131714849898</v>
      </c>
    </row>
    <row r="2968" spans="1:12" x14ac:dyDescent="0.2">
      <c r="A2968" t="s">
        <v>1839</v>
      </c>
      <c r="B2968" t="str">
        <f t="shared" si="138"/>
        <v>canopy_cover_75p</v>
      </c>
      <c r="C2968">
        <f>VLOOKUP(B2968,GDD!$D$2:$E$31,2)</f>
        <v>14</v>
      </c>
      <c r="D2968" t="str">
        <f t="shared" si="140"/>
        <v>SbDIV19</v>
      </c>
      <c r="E2968" s="2">
        <v>20190712</v>
      </c>
      <c r="F2968" t="str">
        <f t="shared" si="139"/>
        <v>RS2</v>
      </c>
      <c r="G2968" t="s">
        <v>1139</v>
      </c>
      <c r="H2968" t="str">
        <f>VLOOKUP(E2968,GDD!$A$2:$B$57,2)</f>
        <v>0-650</v>
      </c>
      <c r="I2968" cm="1">
        <f t="array" ref="I2968">IF(H2968="0-650",1,IF(H2968="650-900",2,IF(H2968="900+",3,NA)))</f>
        <v>1</v>
      </c>
      <c r="J2968">
        <v>3.9465448834699401</v>
      </c>
      <c r="K2968">
        <v>21.115244664504601</v>
      </c>
      <c r="L2968">
        <v>0.272097310019424</v>
      </c>
    </row>
    <row r="2969" spans="1:12" x14ac:dyDescent="0.2">
      <c r="A2969" t="s">
        <v>1840</v>
      </c>
      <c r="B2969" t="str">
        <f t="shared" si="138"/>
        <v>standard_deviation_ht</v>
      </c>
      <c r="C2969">
        <f>VLOOKUP(B2969,GDD!$D$2:$E$31,2)</f>
        <v>15</v>
      </c>
      <c r="D2969" t="str">
        <f t="shared" si="140"/>
        <v>SbDIV19</v>
      </c>
      <c r="E2969" s="2">
        <v>20190712</v>
      </c>
      <c r="F2969" t="str">
        <f t="shared" si="139"/>
        <v>RS2</v>
      </c>
      <c r="G2969" t="s">
        <v>1139</v>
      </c>
      <c r="H2969" t="str">
        <f>VLOOKUP(E2969,GDD!$A$2:$B$57,2)</f>
        <v>0-650</v>
      </c>
      <c r="I2969" cm="1">
        <f t="array" ref="I2969">IF(H2969="0-650",1,IF(H2969="650-900",2,IF(H2969="900+",3,NA)))</f>
        <v>1</v>
      </c>
      <c r="J2969" s="1">
        <v>8.4457082371529907E-5</v>
      </c>
      <c r="K2969">
        <v>3.34442960297686E-4</v>
      </c>
      <c r="L2969">
        <v>0.335575193714376</v>
      </c>
    </row>
    <row r="2970" spans="1:12" x14ac:dyDescent="0.2">
      <c r="A2970" t="s">
        <v>1841</v>
      </c>
      <c r="B2970" t="str">
        <f t="shared" si="138"/>
        <v>quadratic_mean_ht</v>
      </c>
      <c r="C2970">
        <f>VLOOKUP(B2970,GDD!$D$2:$E$31,2)</f>
        <v>16</v>
      </c>
      <c r="D2970" t="str">
        <f t="shared" si="140"/>
        <v>SbDIV19</v>
      </c>
      <c r="E2970" s="2">
        <v>20190712</v>
      </c>
      <c r="F2970" t="str">
        <f t="shared" si="139"/>
        <v>RS2</v>
      </c>
      <c r="G2970" t="s">
        <v>1139</v>
      </c>
      <c r="H2970" t="str">
        <f>VLOOKUP(E2970,GDD!$A$2:$B$57,2)</f>
        <v>0-650</v>
      </c>
      <c r="I2970" cm="1">
        <f t="array" ref="I2970">IF(H2970="0-650",1,IF(H2970="650-900",2,IF(H2970="900+",3,NA)))</f>
        <v>1</v>
      </c>
      <c r="J2970">
        <v>7.8266130129120697E-4</v>
      </c>
      <c r="K2970">
        <v>1.4151632306529901E-3</v>
      </c>
      <c r="L2970">
        <v>0.52519041866513805</v>
      </c>
    </row>
    <row r="2971" spans="1:12" x14ac:dyDescent="0.2">
      <c r="A2971" t="s">
        <v>1842</v>
      </c>
      <c r="B2971" t="str">
        <f t="shared" si="138"/>
        <v>skewness_ht</v>
      </c>
      <c r="C2971">
        <f>VLOOKUP(B2971,GDD!$D$2:$E$31,2)</f>
        <v>17</v>
      </c>
      <c r="D2971" t="str">
        <f t="shared" si="140"/>
        <v>SbDIV19</v>
      </c>
      <c r="E2971" s="2">
        <v>20190712</v>
      </c>
      <c r="F2971" t="str">
        <f t="shared" si="139"/>
        <v>RS2</v>
      </c>
      <c r="G2971" t="s">
        <v>1139</v>
      </c>
      <c r="H2971" t="str">
        <f>VLOOKUP(E2971,GDD!$A$2:$B$57,2)</f>
        <v>0-650</v>
      </c>
      <c r="I2971" cm="1">
        <f t="array" ref="I2971">IF(H2971="0-650",1,IF(H2971="650-900",2,IF(H2971="900+",3,NA)))</f>
        <v>1</v>
      </c>
      <c r="J2971">
        <v>1.13787940137295E-2</v>
      </c>
      <c r="K2971">
        <v>5.3759942730127797E-2</v>
      </c>
      <c r="L2971">
        <v>0.29741665474748202</v>
      </c>
    </row>
    <row r="2972" spans="1:12" x14ac:dyDescent="0.2">
      <c r="A2972" t="s">
        <v>1843</v>
      </c>
      <c r="B2972" t="str">
        <f t="shared" si="138"/>
        <v>kurtosis_ht</v>
      </c>
      <c r="C2972">
        <f>VLOOKUP(B2972,GDD!$D$2:$E$31,2)</f>
        <v>18</v>
      </c>
      <c r="D2972" t="str">
        <f t="shared" si="140"/>
        <v>SbDIV19</v>
      </c>
      <c r="E2972" s="2">
        <v>20190712</v>
      </c>
      <c r="F2972" t="str">
        <f t="shared" si="139"/>
        <v>RS2</v>
      </c>
      <c r="G2972" t="s">
        <v>1139</v>
      </c>
      <c r="H2972" t="str">
        <f>VLOOKUP(E2972,GDD!$A$2:$B$57,2)</f>
        <v>0-650</v>
      </c>
      <c r="I2972" cm="1">
        <f t="array" ref="I2972">IF(H2972="0-650",1,IF(H2972="650-900",2,IF(H2972="900+",3,NA)))</f>
        <v>1</v>
      </c>
      <c r="J2972">
        <v>1.15907758322536E-2</v>
      </c>
      <c r="K2972">
        <v>8.6722767623634497E-2</v>
      </c>
      <c r="L2972">
        <v>0.21092484639962999</v>
      </c>
    </row>
    <row r="2973" spans="1:12" x14ac:dyDescent="0.2">
      <c r="A2973" t="s">
        <v>1844</v>
      </c>
      <c r="B2973" t="str">
        <f t="shared" si="138"/>
        <v>variation_ht</v>
      </c>
      <c r="C2973">
        <f>VLOOKUP(B2973,GDD!$D$2:$E$31,2)</f>
        <v>19</v>
      </c>
      <c r="D2973" t="str">
        <f t="shared" si="140"/>
        <v>SbDIV19</v>
      </c>
      <c r="E2973" s="2">
        <v>20190712</v>
      </c>
      <c r="F2973" t="str">
        <f t="shared" si="139"/>
        <v>RS2</v>
      </c>
      <c r="G2973" t="s">
        <v>1139</v>
      </c>
      <c r="H2973" t="str">
        <f>VLOOKUP(E2973,GDD!$A$2:$B$57,2)</f>
        <v>0-650</v>
      </c>
      <c r="I2973" cm="1">
        <f t="array" ref="I2973">IF(H2973="0-650",1,IF(H2973="650-900",2,IF(H2973="900+",3,NA)))</f>
        <v>1</v>
      </c>
      <c r="J2973">
        <v>2.4759999137725501E-4</v>
      </c>
      <c r="K2973">
        <v>3.09632386110807E-3</v>
      </c>
      <c r="L2973">
        <v>0.13788018798782001</v>
      </c>
    </row>
    <row r="2974" spans="1:12" x14ac:dyDescent="0.2">
      <c r="A2974" t="s">
        <v>1845</v>
      </c>
      <c r="B2974" t="str">
        <f t="shared" si="138"/>
        <v>plot_volume</v>
      </c>
      <c r="C2974">
        <f>VLOOKUP(B2974,GDD!$D$2:$E$31,2)</f>
        <v>20</v>
      </c>
      <c r="D2974" t="str">
        <f t="shared" si="140"/>
        <v>SbDIV19</v>
      </c>
      <c r="E2974" s="2">
        <v>20190712</v>
      </c>
      <c r="F2974" t="str">
        <f t="shared" si="139"/>
        <v>RS2</v>
      </c>
      <c r="G2974" t="s">
        <v>1139</v>
      </c>
      <c r="H2974" t="str">
        <f>VLOOKUP(E2974,GDD!$A$2:$B$57,2)</f>
        <v>0-650</v>
      </c>
      <c r="I2974" cm="1">
        <f t="array" ref="I2974">IF(H2974="0-650",1,IF(H2974="650-900",2,IF(H2974="900+",3,NA)))</f>
        <v>1</v>
      </c>
      <c r="J2974" s="1">
        <v>2.8370966465991902E-7</v>
      </c>
      <c r="K2974" s="1">
        <v>5.0521741392933999E-7</v>
      </c>
      <c r="L2974">
        <v>0.52899486512184901</v>
      </c>
    </row>
    <row r="2975" spans="1:12" x14ac:dyDescent="0.2">
      <c r="A2975" t="s">
        <v>1846</v>
      </c>
      <c r="B2975" t="str">
        <f t="shared" si="138"/>
        <v>height_30p</v>
      </c>
      <c r="C2975">
        <f>VLOOKUP(B2975,GDD!$D$2:$E$31,2)</f>
        <v>2</v>
      </c>
      <c r="D2975" t="str">
        <f t="shared" si="140"/>
        <v>SbDIV19</v>
      </c>
      <c r="E2975" s="2">
        <v>20190723</v>
      </c>
      <c r="F2975" t="str">
        <f t="shared" si="139"/>
        <v>RS2</v>
      </c>
      <c r="G2975" t="s">
        <v>1139</v>
      </c>
      <c r="H2975" t="str">
        <f>VLOOKUP(E2975,GDD!$A$2:$B$57,2)</f>
        <v>0-650</v>
      </c>
      <c r="I2975" cm="1">
        <f t="array" ref="I2975">IF(H2975="0-650",1,IF(H2975="650-900",2,IF(H2975="900+",3,NA)))</f>
        <v>1</v>
      </c>
      <c r="J2975">
        <v>1.47160106764892E-2</v>
      </c>
      <c r="K2975">
        <v>2.9577856722985598E-3</v>
      </c>
      <c r="L2975">
        <v>0.90868159016846595</v>
      </c>
    </row>
    <row r="2976" spans="1:12" x14ac:dyDescent="0.2">
      <c r="A2976" t="s">
        <v>1847</v>
      </c>
      <c r="B2976" t="str">
        <f t="shared" si="138"/>
        <v>height_50p</v>
      </c>
      <c r="C2976">
        <f>VLOOKUP(B2976,GDD!$D$2:$E$31,2)</f>
        <v>3</v>
      </c>
      <c r="D2976" t="str">
        <f t="shared" si="140"/>
        <v>SbDIV19</v>
      </c>
      <c r="E2976" s="2">
        <v>20190723</v>
      </c>
      <c r="F2976" t="str">
        <f t="shared" si="139"/>
        <v>RS2</v>
      </c>
      <c r="G2976" t="s">
        <v>1139</v>
      </c>
      <c r="H2976" t="str">
        <f>VLOOKUP(E2976,GDD!$A$2:$B$57,2)</f>
        <v>0-650</v>
      </c>
      <c r="I2976" cm="1">
        <f t="array" ref="I2976">IF(H2976="0-650",1,IF(H2976="650-900",2,IF(H2976="900+",3,NA)))</f>
        <v>1</v>
      </c>
      <c r="J2976">
        <v>2.0741741485842399E-2</v>
      </c>
      <c r="K2976">
        <v>2.92042249671469E-3</v>
      </c>
      <c r="L2976">
        <v>0.93423050369312599</v>
      </c>
    </row>
    <row r="2977" spans="1:12" x14ac:dyDescent="0.2">
      <c r="A2977" t="s">
        <v>1848</v>
      </c>
      <c r="B2977" t="str">
        <f t="shared" si="138"/>
        <v>height_70p</v>
      </c>
      <c r="C2977">
        <f>VLOOKUP(B2977,GDD!$D$2:$E$31,2)</f>
        <v>4</v>
      </c>
      <c r="D2977" t="str">
        <f t="shared" si="140"/>
        <v>SbDIV19</v>
      </c>
      <c r="E2977" s="2">
        <v>20190723</v>
      </c>
      <c r="F2977" t="str">
        <f t="shared" si="139"/>
        <v>RS2</v>
      </c>
      <c r="G2977" t="s">
        <v>1139</v>
      </c>
      <c r="H2977" t="str">
        <f>VLOOKUP(E2977,GDD!$A$2:$B$57,2)</f>
        <v>0-650</v>
      </c>
      <c r="I2977" cm="1">
        <f t="array" ref="I2977">IF(H2977="0-650",1,IF(H2977="650-900",2,IF(H2977="900+",3,NA)))</f>
        <v>1</v>
      </c>
      <c r="J2977">
        <v>2.50985281494371E-2</v>
      </c>
      <c r="K2977">
        <v>3.02897030362532E-3</v>
      </c>
      <c r="L2977">
        <v>0.94309230846318604</v>
      </c>
    </row>
    <row r="2978" spans="1:12" x14ac:dyDescent="0.2">
      <c r="A2978" t="s">
        <v>1849</v>
      </c>
      <c r="B2978" t="str">
        <f t="shared" si="138"/>
        <v>height_90p</v>
      </c>
      <c r="C2978">
        <f>VLOOKUP(B2978,GDD!$D$2:$E$31,2)</f>
        <v>5</v>
      </c>
      <c r="D2978" t="str">
        <f t="shared" si="140"/>
        <v>SbDIV19</v>
      </c>
      <c r="E2978" s="2">
        <v>20190723</v>
      </c>
      <c r="F2978" t="str">
        <f t="shared" si="139"/>
        <v>RS2</v>
      </c>
      <c r="G2978" t="s">
        <v>1139</v>
      </c>
      <c r="H2978" t="str">
        <f>VLOOKUP(E2978,GDD!$A$2:$B$57,2)</f>
        <v>0-650</v>
      </c>
      <c r="I2978" cm="1">
        <f t="array" ref="I2978">IF(H2978="0-650",1,IF(H2978="650-900",2,IF(H2978="900+",3,NA)))</f>
        <v>1</v>
      </c>
      <c r="J2978">
        <v>2.9526096697770499E-2</v>
      </c>
      <c r="K2978">
        <v>3.2362628040894501E-3</v>
      </c>
      <c r="L2978">
        <v>0.94804393941443299</v>
      </c>
    </row>
    <row r="2979" spans="1:12" x14ac:dyDescent="0.2">
      <c r="A2979" t="s">
        <v>1850</v>
      </c>
      <c r="B2979" t="str">
        <f t="shared" si="138"/>
        <v>height_95p</v>
      </c>
      <c r="C2979">
        <f>VLOOKUP(B2979,GDD!$D$2:$E$31,2)</f>
        <v>6</v>
      </c>
      <c r="D2979" t="str">
        <f t="shared" si="140"/>
        <v>SbDIV19</v>
      </c>
      <c r="E2979" s="2">
        <v>20190723</v>
      </c>
      <c r="F2979" t="str">
        <f t="shared" si="139"/>
        <v>RS2</v>
      </c>
      <c r="G2979" t="s">
        <v>1139</v>
      </c>
      <c r="H2979" t="str">
        <f>VLOOKUP(E2979,GDD!$A$2:$B$57,2)</f>
        <v>0-650</v>
      </c>
      <c r="I2979" cm="1">
        <f t="array" ref="I2979">IF(H2979="0-650",1,IF(H2979="650-900",2,IF(H2979="900+",3,NA)))</f>
        <v>1</v>
      </c>
      <c r="J2979">
        <v>3.1176408621158499E-2</v>
      </c>
      <c r="K2979">
        <v>3.4440559868420002E-3</v>
      </c>
      <c r="L2979">
        <v>0.94765623626449602</v>
      </c>
    </row>
    <row r="2980" spans="1:12" x14ac:dyDescent="0.2">
      <c r="A2980" t="s">
        <v>1851</v>
      </c>
      <c r="B2980" t="str">
        <f t="shared" si="138"/>
        <v>height_99p</v>
      </c>
      <c r="C2980">
        <f>VLOOKUP(B2980,GDD!$D$2:$E$31,2)</f>
        <v>7</v>
      </c>
      <c r="D2980" t="str">
        <f t="shared" si="140"/>
        <v>SbDIV19</v>
      </c>
      <c r="E2980" s="2">
        <v>20190723</v>
      </c>
      <c r="F2980" t="str">
        <f t="shared" si="139"/>
        <v>RS2</v>
      </c>
      <c r="G2980" t="s">
        <v>1139</v>
      </c>
      <c r="H2980" t="str">
        <f>VLOOKUP(E2980,GDD!$A$2:$B$57,2)</f>
        <v>0-650</v>
      </c>
      <c r="I2980" cm="1">
        <f t="array" ref="I2980">IF(H2980="0-650",1,IF(H2980="650-900",2,IF(H2980="900+",3,NA)))</f>
        <v>1</v>
      </c>
      <c r="J2980">
        <v>3.29503711310822E-2</v>
      </c>
      <c r="K2980">
        <v>4.6692478887606402E-3</v>
      </c>
      <c r="L2980">
        <v>0.93383521977578998</v>
      </c>
    </row>
    <row r="2981" spans="1:12" x14ac:dyDescent="0.2">
      <c r="A2981" t="s">
        <v>1852</v>
      </c>
      <c r="B2981" t="str">
        <f t="shared" si="138"/>
        <v>canopy_cover_5p</v>
      </c>
      <c r="C2981">
        <f>VLOOKUP(B2981,GDD!$D$2:$E$31,2)</f>
        <v>8</v>
      </c>
      <c r="D2981" t="str">
        <f t="shared" si="140"/>
        <v>SbDIV19</v>
      </c>
      <c r="E2981" s="2">
        <v>20190723</v>
      </c>
      <c r="F2981" t="str">
        <f t="shared" si="139"/>
        <v>RS2</v>
      </c>
      <c r="G2981" t="s">
        <v>1139</v>
      </c>
      <c r="H2981" t="str">
        <f>VLOOKUP(E2981,GDD!$A$2:$B$57,2)</f>
        <v>0-650</v>
      </c>
      <c r="I2981" cm="1">
        <f t="array" ref="I2981">IF(H2981="0-650",1,IF(H2981="650-900",2,IF(H2981="900+",3,NA)))</f>
        <v>1</v>
      </c>
      <c r="J2981">
        <v>3.5238938406845501</v>
      </c>
      <c r="K2981">
        <v>6.9871610543771903</v>
      </c>
      <c r="L2981">
        <v>0.50215984497461996</v>
      </c>
    </row>
    <row r="2982" spans="1:12" x14ac:dyDescent="0.2">
      <c r="A2982" t="s">
        <v>1853</v>
      </c>
      <c r="B2982" t="str">
        <f t="shared" si="138"/>
        <v>pcanopy_cover_10p</v>
      </c>
      <c r="C2982">
        <f>VLOOKUP(B2982,GDD!$D$2:$E$31,2)</f>
        <v>9</v>
      </c>
      <c r="D2982" t="str">
        <f t="shared" si="140"/>
        <v>SbDIV19</v>
      </c>
      <c r="E2982" s="2">
        <v>20190723</v>
      </c>
      <c r="F2982" t="str">
        <f t="shared" si="139"/>
        <v>RS2</v>
      </c>
      <c r="G2982" t="s">
        <v>1139</v>
      </c>
      <c r="H2982" t="str">
        <f>VLOOKUP(E2982,GDD!$A$2:$B$57,2)</f>
        <v>0-650</v>
      </c>
      <c r="I2982" cm="1">
        <f t="array" ref="I2982">IF(H2982="0-650",1,IF(H2982="650-900",2,IF(H2982="900+",3,NA)))</f>
        <v>1</v>
      </c>
      <c r="J2982">
        <v>3.45952447260919</v>
      </c>
      <c r="K2982">
        <v>7.3979469761684298</v>
      </c>
      <c r="L2982">
        <v>0.48327519147244202</v>
      </c>
    </row>
    <row r="2983" spans="1:12" x14ac:dyDescent="0.2">
      <c r="A2983" t="s">
        <v>1854</v>
      </c>
      <c r="B2983" t="str">
        <f t="shared" si="138"/>
        <v>canopy_cover_20p</v>
      </c>
      <c r="C2983">
        <f>VLOOKUP(B2983,GDD!$D$2:$E$31,2)</f>
        <v>10</v>
      </c>
      <c r="D2983" t="str">
        <f t="shared" si="140"/>
        <v>SbDIV19</v>
      </c>
      <c r="E2983" s="2">
        <v>20190723</v>
      </c>
      <c r="F2983" t="str">
        <f t="shared" si="139"/>
        <v>RS2</v>
      </c>
      <c r="G2983" t="s">
        <v>1139</v>
      </c>
      <c r="H2983" t="str">
        <f>VLOOKUP(E2983,GDD!$A$2:$B$57,2)</f>
        <v>0-650</v>
      </c>
      <c r="I2983" cm="1">
        <f t="array" ref="I2983">IF(H2983="0-650",1,IF(H2983="650-900",2,IF(H2983="900+",3,NA)))</f>
        <v>1</v>
      </c>
      <c r="J2983">
        <v>3.7092215752382001</v>
      </c>
      <c r="K2983">
        <v>8.8891416512386794</v>
      </c>
      <c r="L2983">
        <v>0.45490753172083398</v>
      </c>
    </row>
    <row r="2984" spans="1:12" x14ac:dyDescent="0.2">
      <c r="A2984" t="s">
        <v>1855</v>
      </c>
      <c r="B2984" t="str">
        <f t="shared" si="138"/>
        <v>canopy_cover_30p</v>
      </c>
      <c r="C2984">
        <f>VLOOKUP(B2984,GDD!$D$2:$E$31,2)</f>
        <v>11</v>
      </c>
      <c r="D2984" t="str">
        <f t="shared" si="140"/>
        <v>SbDIV19</v>
      </c>
      <c r="E2984" s="2">
        <v>20190723</v>
      </c>
      <c r="F2984" t="str">
        <f t="shared" si="139"/>
        <v>RS2</v>
      </c>
      <c r="G2984" t="s">
        <v>1139</v>
      </c>
      <c r="H2984" t="str">
        <f>VLOOKUP(E2984,GDD!$A$2:$B$57,2)</f>
        <v>0-650</v>
      </c>
      <c r="I2984" cm="1">
        <f t="array" ref="I2984">IF(H2984="0-650",1,IF(H2984="650-900",2,IF(H2984="900+",3,NA)))</f>
        <v>1</v>
      </c>
      <c r="J2984">
        <v>3.8150469875478499</v>
      </c>
      <c r="K2984">
        <v>10.5574219422844</v>
      </c>
      <c r="L2984">
        <v>0.41952370019945201</v>
      </c>
    </row>
    <row r="2985" spans="1:12" x14ac:dyDescent="0.2">
      <c r="A2985" t="s">
        <v>1856</v>
      </c>
      <c r="B2985" t="str">
        <f t="shared" si="138"/>
        <v>canopy_cover_40p</v>
      </c>
      <c r="C2985">
        <f>VLOOKUP(B2985,GDD!$D$2:$E$31,2)</f>
        <v>12</v>
      </c>
      <c r="D2985" t="str">
        <f t="shared" si="140"/>
        <v>SbDIV19</v>
      </c>
      <c r="E2985" s="2">
        <v>20190723</v>
      </c>
      <c r="F2985" t="str">
        <f t="shared" si="139"/>
        <v>RS2</v>
      </c>
      <c r="G2985" t="s">
        <v>1139</v>
      </c>
      <c r="H2985" t="str">
        <f>VLOOKUP(E2985,GDD!$A$2:$B$57,2)</f>
        <v>0-650</v>
      </c>
      <c r="I2985" cm="1">
        <f t="array" ref="I2985">IF(H2985="0-650",1,IF(H2985="650-900",2,IF(H2985="900+",3,NA)))</f>
        <v>1</v>
      </c>
      <c r="J2985">
        <v>4.3056466979576999</v>
      </c>
      <c r="K2985">
        <v>12.7305373332764</v>
      </c>
      <c r="L2985">
        <v>0.40349366018242699</v>
      </c>
    </row>
    <row r="2986" spans="1:12" x14ac:dyDescent="0.2">
      <c r="A2986" t="s">
        <v>1857</v>
      </c>
      <c r="B2986" t="str">
        <f t="shared" si="138"/>
        <v>canopy_cover_50p</v>
      </c>
      <c r="C2986">
        <f>VLOOKUP(B2986,GDD!$D$2:$E$31,2)</f>
        <v>13</v>
      </c>
      <c r="D2986" t="str">
        <f t="shared" si="140"/>
        <v>SbDIV19</v>
      </c>
      <c r="E2986" s="2">
        <v>20190723</v>
      </c>
      <c r="F2986" t="str">
        <f t="shared" si="139"/>
        <v>RS2</v>
      </c>
      <c r="G2986" t="s">
        <v>1139</v>
      </c>
      <c r="H2986" t="str">
        <f>VLOOKUP(E2986,GDD!$A$2:$B$57,2)</f>
        <v>0-650</v>
      </c>
      <c r="I2986" cm="1">
        <f t="array" ref="I2986">IF(H2986="0-650",1,IF(H2986="650-900",2,IF(H2986="900+",3,NA)))</f>
        <v>1</v>
      </c>
      <c r="J2986">
        <v>6.4360706938077801</v>
      </c>
      <c r="K2986">
        <v>16.967213669453699</v>
      </c>
      <c r="L2986">
        <v>0.43138135402045102</v>
      </c>
    </row>
    <row r="2987" spans="1:12" x14ac:dyDescent="0.2">
      <c r="A2987" t="s">
        <v>1858</v>
      </c>
      <c r="B2987" t="str">
        <f t="shared" si="138"/>
        <v>canopy_cover_75p</v>
      </c>
      <c r="C2987">
        <f>VLOOKUP(B2987,GDD!$D$2:$E$31,2)</f>
        <v>14</v>
      </c>
      <c r="D2987" t="str">
        <f t="shared" si="140"/>
        <v>SbDIV19</v>
      </c>
      <c r="E2987" s="2">
        <v>20190723</v>
      </c>
      <c r="F2987" t="str">
        <f t="shared" si="139"/>
        <v>RS2</v>
      </c>
      <c r="G2987" t="s">
        <v>1139</v>
      </c>
      <c r="H2987" t="str">
        <f>VLOOKUP(E2987,GDD!$A$2:$B$57,2)</f>
        <v>0-650</v>
      </c>
      <c r="I2987" cm="1">
        <f t="array" ref="I2987">IF(H2987="0-650",1,IF(H2987="650-900",2,IF(H2987="900+",3,NA)))</f>
        <v>1</v>
      </c>
      <c r="J2987">
        <v>22.1900129680795</v>
      </c>
      <c r="K2987">
        <v>59.336413139145598</v>
      </c>
      <c r="L2987">
        <v>0.42789770196348897</v>
      </c>
    </row>
    <row r="2988" spans="1:12" x14ac:dyDescent="0.2">
      <c r="A2988" t="s">
        <v>1859</v>
      </c>
      <c r="B2988" t="str">
        <f t="shared" si="138"/>
        <v>standard_deviation_ht</v>
      </c>
      <c r="C2988">
        <f>VLOOKUP(B2988,GDD!$D$2:$E$31,2)</f>
        <v>15</v>
      </c>
      <c r="D2988" t="str">
        <f t="shared" si="140"/>
        <v>SbDIV19</v>
      </c>
      <c r="E2988" s="2">
        <v>20190723</v>
      </c>
      <c r="F2988" t="str">
        <f t="shared" si="139"/>
        <v>RS2</v>
      </c>
      <c r="G2988" t="s">
        <v>1139</v>
      </c>
      <c r="H2988" t="str">
        <f>VLOOKUP(E2988,GDD!$A$2:$B$57,2)</f>
        <v>0-650</v>
      </c>
      <c r="I2988" cm="1">
        <f t="array" ref="I2988">IF(H2988="0-650",1,IF(H2988="650-900",2,IF(H2988="900+",3,NA)))</f>
        <v>1</v>
      </c>
      <c r="J2988">
        <v>1.9332122877180201E-3</v>
      </c>
      <c r="K2988">
        <v>3.9691273450158599E-4</v>
      </c>
      <c r="L2988">
        <v>0.90690093097339497</v>
      </c>
    </row>
    <row r="2989" spans="1:12" x14ac:dyDescent="0.2">
      <c r="A2989" t="s">
        <v>1860</v>
      </c>
      <c r="B2989" t="str">
        <f t="shared" si="138"/>
        <v>quadratic_mean_ht</v>
      </c>
      <c r="C2989">
        <f>VLOOKUP(B2989,GDD!$D$2:$E$31,2)</f>
        <v>16</v>
      </c>
      <c r="D2989" t="str">
        <f t="shared" si="140"/>
        <v>SbDIV19</v>
      </c>
      <c r="E2989" s="2">
        <v>20190723</v>
      </c>
      <c r="F2989" t="str">
        <f t="shared" si="139"/>
        <v>RS2</v>
      </c>
      <c r="G2989" t="s">
        <v>1139</v>
      </c>
      <c r="H2989" t="str">
        <f>VLOOKUP(E2989,GDD!$A$2:$B$57,2)</f>
        <v>0-650</v>
      </c>
      <c r="I2989" cm="1">
        <f t="array" ref="I2989">IF(H2989="0-650",1,IF(H2989="650-900",2,IF(H2989="900+",3,NA)))</f>
        <v>1</v>
      </c>
      <c r="J2989">
        <v>1.8677204704633001E-2</v>
      </c>
      <c r="K2989">
        <v>2.6586424604842498E-3</v>
      </c>
      <c r="L2989">
        <v>0.93355561907303097</v>
      </c>
    </row>
    <row r="2990" spans="1:12" x14ac:dyDescent="0.2">
      <c r="A2990" t="s">
        <v>1861</v>
      </c>
      <c r="B2990" t="str">
        <f t="shared" si="138"/>
        <v>skewness_ht</v>
      </c>
      <c r="C2990">
        <f>VLOOKUP(B2990,GDD!$D$2:$E$31,2)</f>
        <v>17</v>
      </c>
      <c r="D2990" t="str">
        <f t="shared" si="140"/>
        <v>SbDIV19</v>
      </c>
      <c r="E2990" s="2">
        <v>20190723</v>
      </c>
      <c r="F2990" t="str">
        <f t="shared" si="139"/>
        <v>RS2</v>
      </c>
      <c r="G2990" t="s">
        <v>1139</v>
      </c>
      <c r="H2990" t="str">
        <f>VLOOKUP(E2990,GDD!$A$2:$B$57,2)</f>
        <v>0-650</v>
      </c>
      <c r="I2990" cm="1">
        <f t="array" ref="I2990">IF(H2990="0-650",1,IF(H2990="650-900",2,IF(H2990="900+",3,NA)))</f>
        <v>1</v>
      </c>
      <c r="J2990">
        <v>1.6085838189621199E-2</v>
      </c>
      <c r="K2990">
        <v>5.1234874199187201E-2</v>
      </c>
      <c r="L2990">
        <v>0.38572121921035901</v>
      </c>
    </row>
    <row r="2991" spans="1:12" x14ac:dyDescent="0.2">
      <c r="A2991" t="s">
        <v>1862</v>
      </c>
      <c r="B2991" t="str">
        <f t="shared" si="138"/>
        <v>kurtosis_ht</v>
      </c>
      <c r="C2991">
        <f>VLOOKUP(B2991,GDD!$D$2:$E$31,2)</f>
        <v>18</v>
      </c>
      <c r="D2991" t="str">
        <f t="shared" si="140"/>
        <v>SbDIV19</v>
      </c>
      <c r="E2991" s="2">
        <v>20190723</v>
      </c>
      <c r="F2991" t="str">
        <f t="shared" si="139"/>
        <v>RS2</v>
      </c>
      <c r="G2991" t="s">
        <v>1139</v>
      </c>
      <c r="H2991" t="str">
        <f>VLOOKUP(E2991,GDD!$A$2:$B$57,2)</f>
        <v>0-650</v>
      </c>
      <c r="I2991" cm="1">
        <f t="array" ref="I2991">IF(H2991="0-650",1,IF(H2991="650-900",2,IF(H2991="900+",3,NA)))</f>
        <v>1</v>
      </c>
      <c r="J2991">
        <v>0.35626356005255699</v>
      </c>
      <c r="K2991">
        <v>0.63771565163954302</v>
      </c>
      <c r="L2991">
        <v>0.52770296943300998</v>
      </c>
    </row>
    <row r="2992" spans="1:12" x14ac:dyDescent="0.2">
      <c r="A2992" t="s">
        <v>1863</v>
      </c>
      <c r="B2992" t="str">
        <f t="shared" si="138"/>
        <v>variation_ht</v>
      </c>
      <c r="C2992">
        <f>VLOOKUP(B2992,GDD!$D$2:$E$31,2)</f>
        <v>19</v>
      </c>
      <c r="D2992" t="str">
        <f t="shared" si="140"/>
        <v>SbDIV19</v>
      </c>
      <c r="E2992" s="2">
        <v>20190723</v>
      </c>
      <c r="F2992" t="str">
        <f t="shared" si="139"/>
        <v>RS2</v>
      </c>
      <c r="G2992" t="s">
        <v>1139</v>
      </c>
      <c r="H2992" t="str">
        <f>VLOOKUP(E2992,GDD!$A$2:$B$57,2)</f>
        <v>0-650</v>
      </c>
      <c r="I2992" cm="1">
        <f t="array" ref="I2992">IF(H2992="0-650",1,IF(H2992="650-900",2,IF(H2992="900+",3,NA)))</f>
        <v>1</v>
      </c>
      <c r="J2992">
        <v>3.69401247579011E-4</v>
      </c>
      <c r="K2992">
        <v>7.4451364122300604E-4</v>
      </c>
      <c r="L2992">
        <v>0.49807487226596298</v>
      </c>
    </row>
    <row r="2993" spans="1:12" x14ac:dyDescent="0.2">
      <c r="A2993" t="s">
        <v>1864</v>
      </c>
      <c r="B2993" t="str">
        <f t="shared" si="138"/>
        <v>plot_volume</v>
      </c>
      <c r="C2993">
        <f>VLOOKUP(B2993,GDD!$D$2:$E$31,2)</f>
        <v>20</v>
      </c>
      <c r="D2993" t="str">
        <f t="shared" si="140"/>
        <v>SbDIV19</v>
      </c>
      <c r="E2993" s="2">
        <v>20190723</v>
      </c>
      <c r="F2993" t="str">
        <f t="shared" si="139"/>
        <v>RS2</v>
      </c>
      <c r="G2993" t="s">
        <v>1139</v>
      </c>
      <c r="H2993" t="str">
        <f>VLOOKUP(E2993,GDD!$A$2:$B$57,2)</f>
        <v>0-650</v>
      </c>
      <c r="I2993" cm="1">
        <f t="array" ref="I2993">IF(H2993="0-650",1,IF(H2993="650-900",2,IF(H2993="900+",3,NA)))</f>
        <v>1</v>
      </c>
      <c r="J2993" s="1">
        <v>7.5116170249384796E-6</v>
      </c>
      <c r="K2993" s="1">
        <v>1.9517697251818701E-6</v>
      </c>
      <c r="L2993">
        <v>0.885020954867204</v>
      </c>
    </row>
    <row r="2994" spans="1:12" x14ac:dyDescent="0.2">
      <c r="A2994" t="s">
        <v>1865</v>
      </c>
      <c r="B2994" t="str">
        <f t="shared" si="138"/>
        <v>height_30p</v>
      </c>
      <c r="C2994">
        <f>VLOOKUP(B2994,GDD!$D$2:$E$31,2)</f>
        <v>2</v>
      </c>
      <c r="D2994" t="str">
        <f t="shared" si="140"/>
        <v>SbDIV19</v>
      </c>
      <c r="E2994" s="2">
        <v>20190802</v>
      </c>
      <c r="F2994" t="str">
        <f t="shared" si="139"/>
        <v>RS2</v>
      </c>
      <c r="G2994" t="s">
        <v>1139</v>
      </c>
      <c r="H2994" t="str">
        <f>VLOOKUP(E2994,GDD!$A$2:$B$57,2)</f>
        <v>650-900</v>
      </c>
      <c r="I2994" cm="1">
        <f t="array" ref="I2994">IF(H2994="0-650",1,IF(H2994="650-900",2,IF(H2994="900+",3,NA)))</f>
        <v>2</v>
      </c>
      <c r="J2994">
        <v>5.97302195844387E-2</v>
      </c>
      <c r="K2994">
        <v>3.1921718464598499E-3</v>
      </c>
      <c r="L2994">
        <v>0.97397387776717903</v>
      </c>
    </row>
    <row r="2995" spans="1:12" x14ac:dyDescent="0.2">
      <c r="A2995" t="s">
        <v>1866</v>
      </c>
      <c r="B2995" t="str">
        <f t="shared" si="138"/>
        <v>height_50p</v>
      </c>
      <c r="C2995">
        <f>VLOOKUP(B2995,GDD!$D$2:$E$31,2)</f>
        <v>3</v>
      </c>
      <c r="D2995" t="str">
        <f t="shared" si="140"/>
        <v>SbDIV19</v>
      </c>
      <c r="E2995" s="2">
        <v>20190802</v>
      </c>
      <c r="F2995" t="str">
        <f t="shared" si="139"/>
        <v>RS2</v>
      </c>
      <c r="G2995" t="s">
        <v>1139</v>
      </c>
      <c r="H2995" t="str">
        <f>VLOOKUP(E2995,GDD!$A$2:$B$57,2)</f>
        <v>650-900</v>
      </c>
      <c r="I2995" cm="1">
        <f t="array" ref="I2995">IF(H2995="0-650",1,IF(H2995="650-900",2,IF(H2995="900+",3,NA)))</f>
        <v>2</v>
      </c>
      <c r="J2995">
        <v>7.5935019362519604E-2</v>
      </c>
      <c r="K2995">
        <v>2.9109340429179301E-3</v>
      </c>
      <c r="L2995">
        <v>0.98119320488260597</v>
      </c>
    </row>
    <row r="2996" spans="1:12" x14ac:dyDescent="0.2">
      <c r="A2996" t="s">
        <v>1867</v>
      </c>
      <c r="B2996" t="str">
        <f t="shared" si="138"/>
        <v>height_70p</v>
      </c>
      <c r="C2996">
        <f>VLOOKUP(B2996,GDD!$D$2:$E$31,2)</f>
        <v>4</v>
      </c>
      <c r="D2996" t="str">
        <f t="shared" si="140"/>
        <v>SbDIV19</v>
      </c>
      <c r="E2996" s="2">
        <v>20190802</v>
      </c>
      <c r="F2996" t="str">
        <f t="shared" si="139"/>
        <v>RS2</v>
      </c>
      <c r="G2996" t="s">
        <v>1139</v>
      </c>
      <c r="H2996" t="str">
        <f>VLOOKUP(E2996,GDD!$A$2:$B$57,2)</f>
        <v>650-900</v>
      </c>
      <c r="I2996" cm="1">
        <f t="array" ref="I2996">IF(H2996="0-650",1,IF(H2996="650-900",2,IF(H2996="900+",3,NA)))</f>
        <v>2</v>
      </c>
      <c r="J2996">
        <v>8.7295453167319598E-2</v>
      </c>
      <c r="K2996">
        <v>2.8969975873496599E-3</v>
      </c>
      <c r="L2996">
        <v>0.98367777452246596</v>
      </c>
    </row>
    <row r="2997" spans="1:12" x14ac:dyDescent="0.2">
      <c r="A2997" t="s">
        <v>1868</v>
      </c>
      <c r="B2997" t="str">
        <f t="shared" si="138"/>
        <v>height_90p</v>
      </c>
      <c r="C2997">
        <f>VLOOKUP(B2997,GDD!$D$2:$E$31,2)</f>
        <v>5</v>
      </c>
      <c r="D2997" t="str">
        <f t="shared" si="140"/>
        <v>SbDIV19</v>
      </c>
      <c r="E2997" s="2">
        <v>20190802</v>
      </c>
      <c r="F2997" t="str">
        <f t="shared" si="139"/>
        <v>RS2</v>
      </c>
      <c r="G2997" t="s">
        <v>1139</v>
      </c>
      <c r="H2997" t="str">
        <f>VLOOKUP(E2997,GDD!$A$2:$B$57,2)</f>
        <v>650-900</v>
      </c>
      <c r="I2997" cm="1">
        <f t="array" ref="I2997">IF(H2997="0-650",1,IF(H2997="650-900",2,IF(H2997="900+",3,NA)))</f>
        <v>2</v>
      </c>
      <c r="J2997">
        <v>0.100475239713186</v>
      </c>
      <c r="K2997">
        <v>3.2399685756752498E-3</v>
      </c>
      <c r="L2997">
        <v>0.98413261439319299</v>
      </c>
    </row>
    <row r="2998" spans="1:12" x14ac:dyDescent="0.2">
      <c r="A2998" t="s">
        <v>1869</v>
      </c>
      <c r="B2998" t="str">
        <f t="shared" si="138"/>
        <v>height_95p</v>
      </c>
      <c r="C2998">
        <f>VLOOKUP(B2998,GDD!$D$2:$E$31,2)</f>
        <v>6</v>
      </c>
      <c r="D2998" t="str">
        <f t="shared" si="140"/>
        <v>SbDIV19</v>
      </c>
      <c r="E2998" s="2">
        <v>20190802</v>
      </c>
      <c r="F2998" t="str">
        <f t="shared" si="139"/>
        <v>RS2</v>
      </c>
      <c r="G2998" t="s">
        <v>1139</v>
      </c>
      <c r="H2998" t="str">
        <f>VLOOKUP(E2998,GDD!$A$2:$B$57,2)</f>
        <v>650-900</v>
      </c>
      <c r="I2998" cm="1">
        <f t="array" ref="I2998">IF(H2998="0-650",1,IF(H2998="650-900",2,IF(H2998="900+",3,NA)))</f>
        <v>2</v>
      </c>
      <c r="J2998">
        <v>0.105277010475434</v>
      </c>
      <c r="K2998">
        <v>4.2196137551724303E-3</v>
      </c>
      <c r="L2998">
        <v>0.98035320414934601</v>
      </c>
    </row>
    <row r="2999" spans="1:12" x14ac:dyDescent="0.2">
      <c r="A2999" t="s">
        <v>1870</v>
      </c>
      <c r="B2999" t="str">
        <f t="shared" si="138"/>
        <v>height_99p</v>
      </c>
      <c r="C2999">
        <f>VLOOKUP(B2999,GDD!$D$2:$E$31,2)</f>
        <v>7</v>
      </c>
      <c r="D2999" t="str">
        <f t="shared" si="140"/>
        <v>SbDIV19</v>
      </c>
      <c r="E2999" s="2">
        <v>20190802</v>
      </c>
      <c r="F2999" t="str">
        <f t="shared" si="139"/>
        <v>RS2</v>
      </c>
      <c r="G2999" t="s">
        <v>1139</v>
      </c>
      <c r="H2999" t="str">
        <f>VLOOKUP(E2999,GDD!$A$2:$B$57,2)</f>
        <v>650-900</v>
      </c>
      <c r="I2999" cm="1">
        <f t="array" ref="I2999">IF(H2999="0-650",1,IF(H2999="650-900",2,IF(H2999="900+",3,NA)))</f>
        <v>2</v>
      </c>
      <c r="J2999">
        <v>0.11040514296779699</v>
      </c>
      <c r="K2999">
        <v>9.4078838337523906E-3</v>
      </c>
      <c r="L2999">
        <v>0.95913492039669102</v>
      </c>
    </row>
    <row r="3000" spans="1:12" x14ac:dyDescent="0.2">
      <c r="A3000" t="s">
        <v>1871</v>
      </c>
      <c r="B3000" t="str">
        <f t="shared" si="138"/>
        <v>canopy_cover_5p</v>
      </c>
      <c r="C3000">
        <f>VLOOKUP(B3000,GDD!$D$2:$E$31,2)</f>
        <v>8</v>
      </c>
      <c r="D3000" t="str">
        <f t="shared" si="140"/>
        <v>SbDIV19</v>
      </c>
      <c r="E3000" s="2">
        <v>20190802</v>
      </c>
      <c r="F3000" t="str">
        <f t="shared" si="139"/>
        <v>RS2</v>
      </c>
      <c r="G3000" t="s">
        <v>1139</v>
      </c>
      <c r="H3000" t="str">
        <f>VLOOKUP(E3000,GDD!$A$2:$B$57,2)</f>
        <v>650-900</v>
      </c>
      <c r="I3000" cm="1">
        <f t="array" ref="I3000">IF(H3000="0-650",1,IF(H3000="650-900",2,IF(H3000="900+",3,NA)))</f>
        <v>2</v>
      </c>
      <c r="J3000">
        <v>1.3592615448571801</v>
      </c>
      <c r="K3000">
        <v>4.1022299579012103</v>
      </c>
      <c r="L3000">
        <v>0.39856641498913598</v>
      </c>
    </row>
    <row r="3001" spans="1:12" x14ac:dyDescent="0.2">
      <c r="A3001" t="s">
        <v>1872</v>
      </c>
      <c r="B3001" t="str">
        <f t="shared" si="138"/>
        <v>pcanopy_cover_10p</v>
      </c>
      <c r="C3001">
        <f>VLOOKUP(B3001,GDD!$D$2:$E$31,2)</f>
        <v>9</v>
      </c>
      <c r="D3001" t="str">
        <f t="shared" si="140"/>
        <v>SbDIV19</v>
      </c>
      <c r="E3001" s="2">
        <v>20190802</v>
      </c>
      <c r="F3001" t="str">
        <f t="shared" si="139"/>
        <v>RS2</v>
      </c>
      <c r="G3001" t="s">
        <v>1139</v>
      </c>
      <c r="H3001" t="str">
        <f>VLOOKUP(E3001,GDD!$A$2:$B$57,2)</f>
        <v>650-900</v>
      </c>
      <c r="I3001" cm="1">
        <f t="array" ref="I3001">IF(H3001="0-650",1,IF(H3001="650-900",2,IF(H3001="900+",3,NA)))</f>
        <v>2</v>
      </c>
      <c r="J3001">
        <v>1.45244759743107</v>
      </c>
      <c r="K3001">
        <v>4.3087651871680501</v>
      </c>
      <c r="L3001">
        <v>0.40269364525372803</v>
      </c>
    </row>
    <row r="3002" spans="1:12" x14ac:dyDescent="0.2">
      <c r="A3002" t="s">
        <v>1873</v>
      </c>
      <c r="B3002" t="str">
        <f t="shared" si="138"/>
        <v>canopy_cover_20p</v>
      </c>
      <c r="C3002">
        <f>VLOOKUP(B3002,GDD!$D$2:$E$31,2)</f>
        <v>10</v>
      </c>
      <c r="D3002" t="str">
        <f t="shared" si="140"/>
        <v>SbDIV19</v>
      </c>
      <c r="E3002" s="2">
        <v>20190802</v>
      </c>
      <c r="F3002" t="str">
        <f t="shared" si="139"/>
        <v>RS2</v>
      </c>
      <c r="G3002" t="s">
        <v>1139</v>
      </c>
      <c r="H3002" t="str">
        <f>VLOOKUP(E3002,GDD!$A$2:$B$57,2)</f>
        <v>650-900</v>
      </c>
      <c r="I3002" cm="1">
        <f t="array" ref="I3002">IF(H3002="0-650",1,IF(H3002="650-900",2,IF(H3002="900+",3,NA)))</f>
        <v>2</v>
      </c>
      <c r="J3002">
        <v>1.70999383156287</v>
      </c>
      <c r="K3002">
        <v>4.9502440629090403</v>
      </c>
      <c r="L3002">
        <v>0.40858936467531898</v>
      </c>
    </row>
    <row r="3003" spans="1:12" x14ac:dyDescent="0.2">
      <c r="A3003" t="s">
        <v>1874</v>
      </c>
      <c r="B3003" t="str">
        <f t="shared" si="138"/>
        <v>canopy_cover_30p</v>
      </c>
      <c r="C3003">
        <f>VLOOKUP(B3003,GDD!$D$2:$E$31,2)</f>
        <v>11</v>
      </c>
      <c r="D3003" t="str">
        <f t="shared" si="140"/>
        <v>SbDIV19</v>
      </c>
      <c r="E3003" s="2">
        <v>20190802</v>
      </c>
      <c r="F3003" t="str">
        <f t="shared" si="139"/>
        <v>RS2</v>
      </c>
      <c r="G3003" t="s">
        <v>1139</v>
      </c>
      <c r="H3003" t="str">
        <f>VLOOKUP(E3003,GDD!$A$2:$B$57,2)</f>
        <v>650-900</v>
      </c>
      <c r="I3003" cm="1">
        <f t="array" ref="I3003">IF(H3003="0-650",1,IF(H3003="650-900",2,IF(H3003="900+",3,NA)))</f>
        <v>2</v>
      </c>
      <c r="J3003">
        <v>2.2244897535446602</v>
      </c>
      <c r="K3003">
        <v>5.7866269914538799</v>
      </c>
      <c r="L3003">
        <v>0.43465714588798698</v>
      </c>
    </row>
    <row r="3004" spans="1:12" x14ac:dyDescent="0.2">
      <c r="A3004" t="s">
        <v>1875</v>
      </c>
      <c r="B3004" t="str">
        <f t="shared" si="138"/>
        <v>canopy_cover_40p</v>
      </c>
      <c r="C3004">
        <f>VLOOKUP(B3004,GDD!$D$2:$E$31,2)</f>
        <v>12</v>
      </c>
      <c r="D3004" t="str">
        <f t="shared" si="140"/>
        <v>SbDIV19</v>
      </c>
      <c r="E3004" s="2">
        <v>20190802</v>
      </c>
      <c r="F3004" t="str">
        <f t="shared" si="139"/>
        <v>RS2</v>
      </c>
      <c r="G3004" t="s">
        <v>1139</v>
      </c>
      <c r="H3004" t="str">
        <f>VLOOKUP(E3004,GDD!$A$2:$B$57,2)</f>
        <v>650-900</v>
      </c>
      <c r="I3004" cm="1">
        <f t="array" ref="I3004">IF(H3004="0-650",1,IF(H3004="650-900",2,IF(H3004="900+",3,NA)))</f>
        <v>2</v>
      </c>
      <c r="J3004">
        <v>4.0653391972286901</v>
      </c>
      <c r="K3004">
        <v>7.6103274135397401</v>
      </c>
      <c r="L3004">
        <v>0.51652851753136697</v>
      </c>
    </row>
    <row r="3005" spans="1:12" x14ac:dyDescent="0.2">
      <c r="A3005" t="s">
        <v>1876</v>
      </c>
      <c r="B3005" t="str">
        <f t="shared" si="138"/>
        <v>canopy_cover_50p</v>
      </c>
      <c r="C3005">
        <f>VLOOKUP(B3005,GDD!$D$2:$E$31,2)</f>
        <v>13</v>
      </c>
      <c r="D3005" t="str">
        <f t="shared" si="140"/>
        <v>SbDIV19</v>
      </c>
      <c r="E3005" s="2">
        <v>20190802</v>
      </c>
      <c r="F3005" t="str">
        <f t="shared" si="139"/>
        <v>RS2</v>
      </c>
      <c r="G3005" t="s">
        <v>1139</v>
      </c>
      <c r="H3005" t="str">
        <f>VLOOKUP(E3005,GDD!$A$2:$B$57,2)</f>
        <v>650-900</v>
      </c>
      <c r="I3005" cm="1">
        <f t="array" ref="I3005">IF(H3005="0-650",1,IF(H3005="650-900",2,IF(H3005="900+",3,NA)))</f>
        <v>2</v>
      </c>
      <c r="J3005">
        <v>11.607782891909199</v>
      </c>
      <c r="K3005">
        <v>17.2264879655615</v>
      </c>
      <c r="L3005">
        <v>0.57404517405781796</v>
      </c>
    </row>
    <row r="3006" spans="1:12" x14ac:dyDescent="0.2">
      <c r="A3006" t="s">
        <v>1877</v>
      </c>
      <c r="B3006" t="str">
        <f t="shared" si="138"/>
        <v>canopy_cover_75p</v>
      </c>
      <c r="C3006">
        <f>VLOOKUP(B3006,GDD!$D$2:$E$31,2)</f>
        <v>14</v>
      </c>
      <c r="D3006" t="str">
        <f t="shared" si="140"/>
        <v>SbDIV19</v>
      </c>
      <c r="E3006" s="2">
        <v>20190802</v>
      </c>
      <c r="F3006" t="str">
        <f t="shared" si="139"/>
        <v>RS2</v>
      </c>
      <c r="G3006" t="s">
        <v>1139</v>
      </c>
      <c r="H3006" t="str">
        <f>VLOOKUP(E3006,GDD!$A$2:$B$57,2)</f>
        <v>650-900</v>
      </c>
      <c r="I3006" cm="1">
        <f t="array" ref="I3006">IF(H3006="0-650",1,IF(H3006="650-900",2,IF(H3006="900+",3,NA)))</f>
        <v>2</v>
      </c>
      <c r="J3006">
        <v>98.087305113797896</v>
      </c>
      <c r="K3006">
        <v>137.62764021590999</v>
      </c>
      <c r="L3006">
        <v>0.58769708702367596</v>
      </c>
    </row>
    <row r="3007" spans="1:12" x14ac:dyDescent="0.2">
      <c r="A3007" t="s">
        <v>1878</v>
      </c>
      <c r="B3007" t="str">
        <f t="shared" si="138"/>
        <v>standard_deviation_ht</v>
      </c>
      <c r="C3007">
        <f>VLOOKUP(B3007,GDD!$D$2:$E$31,2)</f>
        <v>15</v>
      </c>
      <c r="D3007" t="str">
        <f t="shared" si="140"/>
        <v>SbDIV19</v>
      </c>
      <c r="E3007" s="2">
        <v>20190802</v>
      </c>
      <c r="F3007" t="str">
        <f t="shared" si="139"/>
        <v>RS2</v>
      </c>
      <c r="G3007" t="s">
        <v>1139</v>
      </c>
      <c r="H3007" t="str">
        <f>VLOOKUP(E3007,GDD!$A$2:$B$57,2)</f>
        <v>650-900</v>
      </c>
      <c r="I3007" cm="1">
        <f t="array" ref="I3007">IF(H3007="0-650",1,IF(H3007="650-900",2,IF(H3007="900+",3,NA)))</f>
        <v>2</v>
      </c>
      <c r="J3007">
        <v>4.8136288792258002E-3</v>
      </c>
      <c r="K3007">
        <v>5.2112368776848004E-4</v>
      </c>
      <c r="L3007">
        <v>0.94864957623734403</v>
      </c>
    </row>
    <row r="3008" spans="1:12" x14ac:dyDescent="0.2">
      <c r="A3008" t="s">
        <v>1879</v>
      </c>
      <c r="B3008" t="str">
        <f t="shared" si="138"/>
        <v>quadratic_mean_ht</v>
      </c>
      <c r="C3008">
        <f>VLOOKUP(B3008,GDD!$D$2:$E$31,2)</f>
        <v>16</v>
      </c>
      <c r="D3008" t="str">
        <f t="shared" si="140"/>
        <v>SbDIV19</v>
      </c>
      <c r="E3008" s="2">
        <v>20190802</v>
      </c>
      <c r="F3008" t="str">
        <f t="shared" si="139"/>
        <v>RS2</v>
      </c>
      <c r="G3008" t="s">
        <v>1139</v>
      </c>
      <c r="H3008" t="str">
        <f>VLOOKUP(E3008,GDD!$A$2:$B$57,2)</f>
        <v>650-900</v>
      </c>
      <c r="I3008" cm="1">
        <f t="array" ref="I3008">IF(H3008="0-650",1,IF(H3008="650-900",2,IF(H3008="900+",3,NA)))</f>
        <v>2</v>
      </c>
      <c r="J3008">
        <v>6.8883758515414895E-2</v>
      </c>
      <c r="K3008">
        <v>2.72708155839638E-3</v>
      </c>
      <c r="L3008">
        <v>0.98058942061986498</v>
      </c>
    </row>
    <row r="3009" spans="1:12" x14ac:dyDescent="0.2">
      <c r="A3009" t="s">
        <v>1880</v>
      </c>
      <c r="B3009" t="str">
        <f t="shared" si="138"/>
        <v>skewness_ht</v>
      </c>
      <c r="C3009">
        <f>VLOOKUP(B3009,GDD!$D$2:$E$31,2)</f>
        <v>17</v>
      </c>
      <c r="D3009" t="str">
        <f t="shared" si="140"/>
        <v>SbDIV19</v>
      </c>
      <c r="E3009" s="2">
        <v>20190802</v>
      </c>
      <c r="F3009" t="str">
        <f t="shared" si="139"/>
        <v>RS2</v>
      </c>
      <c r="G3009" t="s">
        <v>1139</v>
      </c>
      <c r="H3009" t="str">
        <f>VLOOKUP(E3009,GDD!$A$2:$B$57,2)</f>
        <v>650-900</v>
      </c>
      <c r="I3009" cm="1">
        <f t="array" ref="I3009">IF(H3009="0-650",1,IF(H3009="650-900",2,IF(H3009="900+",3,NA)))</f>
        <v>2</v>
      </c>
      <c r="J3009">
        <v>8.4088362031103106E-2</v>
      </c>
      <c r="K3009">
        <v>0.12804805986457099</v>
      </c>
      <c r="L3009">
        <v>0.56773346859382701</v>
      </c>
    </row>
    <row r="3010" spans="1:12" x14ac:dyDescent="0.2">
      <c r="A3010" t="s">
        <v>1881</v>
      </c>
      <c r="B3010" t="str">
        <f t="shared" ref="B3010:B3073" si="141">LEFT(A3010, FIND("_RS",A3010)-10)</f>
        <v>kurtosis_ht</v>
      </c>
      <c r="C3010">
        <f>VLOOKUP(B3010,GDD!$D$2:$E$31,2)</f>
        <v>18</v>
      </c>
      <c r="D3010" t="str">
        <f t="shared" si="140"/>
        <v>SbDIV19</v>
      </c>
      <c r="E3010" s="2">
        <v>20190802</v>
      </c>
      <c r="F3010" t="str">
        <f t="shared" ref="F3010:F3073" si="142">RIGHT(A3010,LEN(A3010)-FIND("_RS",A3010))</f>
        <v>RS2</v>
      </c>
      <c r="G3010" t="s">
        <v>1139</v>
      </c>
      <c r="H3010" t="str">
        <f>VLOOKUP(E3010,GDD!$A$2:$B$57,2)</f>
        <v>650-900</v>
      </c>
      <c r="I3010" cm="1">
        <f t="array" ref="I3010">IF(H3010="0-650",1,IF(H3010="650-900",2,IF(H3010="900+",3,NA)))</f>
        <v>2</v>
      </c>
      <c r="J3010">
        <v>0.99307840310256001</v>
      </c>
      <c r="K3010">
        <v>1.3605798392063799</v>
      </c>
      <c r="L3010">
        <v>0.593460740010187</v>
      </c>
    </row>
    <row r="3011" spans="1:12" x14ac:dyDescent="0.2">
      <c r="A3011" t="s">
        <v>1882</v>
      </c>
      <c r="B3011" t="str">
        <f t="shared" si="141"/>
        <v>variation_ht</v>
      </c>
      <c r="C3011">
        <f>VLOOKUP(B3011,GDD!$D$2:$E$31,2)</f>
        <v>19</v>
      </c>
      <c r="D3011" t="str">
        <f t="shared" ref="D3011:D3074" si="143">"SbDIV"&amp;MID(E3011,3,2)</f>
        <v>SbDIV19</v>
      </c>
      <c r="E3011" s="2">
        <v>20190802</v>
      </c>
      <c r="F3011" t="str">
        <f t="shared" si="142"/>
        <v>RS2</v>
      </c>
      <c r="G3011" t="s">
        <v>1139</v>
      </c>
      <c r="H3011" t="str">
        <f>VLOOKUP(E3011,GDD!$A$2:$B$57,2)</f>
        <v>650-900</v>
      </c>
      <c r="I3011" cm="1">
        <f t="array" ref="I3011">IF(H3011="0-650",1,IF(H3011="650-900",2,IF(H3011="900+",3,NA)))</f>
        <v>2</v>
      </c>
      <c r="J3011">
        <v>4.8496036598573802E-4</v>
      </c>
      <c r="K3011">
        <v>4.7983611112949702E-4</v>
      </c>
      <c r="L3011">
        <v>0.66902304106173704</v>
      </c>
    </row>
    <row r="3012" spans="1:12" x14ac:dyDescent="0.2">
      <c r="A3012" t="s">
        <v>1883</v>
      </c>
      <c r="B3012" t="str">
        <f t="shared" si="141"/>
        <v>plot_volume</v>
      </c>
      <c r="C3012">
        <f>VLOOKUP(B3012,GDD!$D$2:$E$31,2)</f>
        <v>20</v>
      </c>
      <c r="D3012" t="str">
        <f t="shared" si="143"/>
        <v>SbDIV19</v>
      </c>
      <c r="E3012" s="2">
        <v>20190802</v>
      </c>
      <c r="F3012" t="str">
        <f t="shared" si="142"/>
        <v>RS2</v>
      </c>
      <c r="G3012" t="s">
        <v>1139</v>
      </c>
      <c r="H3012" t="str">
        <f>VLOOKUP(E3012,GDD!$A$2:$B$57,2)</f>
        <v>650-900</v>
      </c>
      <c r="I3012" cm="1">
        <f t="array" ref="I3012">IF(H3012="0-650",1,IF(H3012="650-900",2,IF(H3012="900+",3,NA)))</f>
        <v>2</v>
      </c>
      <c r="J3012" s="1">
        <v>2.76490820930194E-5</v>
      </c>
      <c r="K3012" s="1">
        <v>2.3608223491434598E-6</v>
      </c>
      <c r="L3012">
        <v>0.95905543106098601</v>
      </c>
    </row>
    <row r="3013" spans="1:12" x14ac:dyDescent="0.2">
      <c r="A3013" t="s">
        <v>1884</v>
      </c>
      <c r="B3013" t="str">
        <f t="shared" si="141"/>
        <v>height_30p</v>
      </c>
      <c r="C3013">
        <f>VLOOKUP(B3013,GDD!$D$2:$E$31,2)</f>
        <v>2</v>
      </c>
      <c r="D3013" t="str">
        <f t="shared" si="143"/>
        <v>SbDIV19</v>
      </c>
      <c r="E3013" s="2">
        <v>20190810</v>
      </c>
      <c r="F3013" t="str">
        <f t="shared" si="142"/>
        <v>RS2</v>
      </c>
      <c r="G3013" t="s">
        <v>1139</v>
      </c>
      <c r="H3013" t="str">
        <f>VLOOKUP(E3013,GDD!$A$2:$B$57,2)</f>
        <v>650-900</v>
      </c>
      <c r="I3013" cm="1">
        <f t="array" ref="I3013">IF(H3013="0-650",1,IF(H3013="650-900",2,IF(H3013="900+",3,NA)))</f>
        <v>2</v>
      </c>
      <c r="J3013">
        <v>7.4425266457923994E-2</v>
      </c>
      <c r="K3013">
        <v>2.96773144125327E-3</v>
      </c>
      <c r="L3013">
        <v>0.98045207897863595</v>
      </c>
    </row>
    <row r="3014" spans="1:12" x14ac:dyDescent="0.2">
      <c r="A3014" t="s">
        <v>1885</v>
      </c>
      <c r="B3014" t="str">
        <f t="shared" si="141"/>
        <v>height_50p</v>
      </c>
      <c r="C3014">
        <f>VLOOKUP(B3014,GDD!$D$2:$E$31,2)</f>
        <v>3</v>
      </c>
      <c r="D3014" t="str">
        <f t="shared" si="143"/>
        <v>SbDIV19</v>
      </c>
      <c r="E3014" s="2">
        <v>20190810</v>
      </c>
      <c r="F3014" t="str">
        <f t="shared" si="142"/>
        <v>RS2</v>
      </c>
      <c r="G3014" t="s">
        <v>1139</v>
      </c>
      <c r="H3014" t="str">
        <f>VLOOKUP(E3014,GDD!$A$2:$B$57,2)</f>
        <v>650-900</v>
      </c>
      <c r="I3014" cm="1">
        <f t="array" ref="I3014">IF(H3014="0-650",1,IF(H3014="650-900",2,IF(H3014="900+",3,NA)))</f>
        <v>2</v>
      </c>
      <c r="J3014">
        <v>9.6166035987944196E-2</v>
      </c>
      <c r="K3014">
        <v>2.7761487629388401E-3</v>
      </c>
      <c r="L3014">
        <v>0.98577123633014396</v>
      </c>
    </row>
    <row r="3015" spans="1:12" x14ac:dyDescent="0.2">
      <c r="A3015" t="s">
        <v>1886</v>
      </c>
      <c r="B3015" t="str">
        <f t="shared" si="141"/>
        <v>height_70p</v>
      </c>
      <c r="C3015">
        <f>VLOOKUP(B3015,GDD!$D$2:$E$31,2)</f>
        <v>4</v>
      </c>
      <c r="D3015" t="str">
        <f t="shared" si="143"/>
        <v>SbDIV19</v>
      </c>
      <c r="E3015" s="2">
        <v>20190810</v>
      </c>
      <c r="F3015" t="str">
        <f t="shared" si="142"/>
        <v>RS2</v>
      </c>
      <c r="G3015" t="s">
        <v>1139</v>
      </c>
      <c r="H3015" t="str">
        <f>VLOOKUP(E3015,GDD!$A$2:$B$57,2)</f>
        <v>650-900</v>
      </c>
      <c r="I3015" cm="1">
        <f t="array" ref="I3015">IF(H3015="0-650",1,IF(H3015="650-900",2,IF(H3015="900+",3,NA)))</f>
        <v>2</v>
      </c>
      <c r="J3015">
        <v>0.11381059358465299</v>
      </c>
      <c r="K3015">
        <v>3.1841804008560901E-3</v>
      </c>
      <c r="L3015">
        <v>0.98620404527685801</v>
      </c>
    </row>
    <row r="3016" spans="1:12" x14ac:dyDescent="0.2">
      <c r="A3016" t="s">
        <v>1887</v>
      </c>
      <c r="B3016" t="str">
        <f t="shared" si="141"/>
        <v>height_90p</v>
      </c>
      <c r="C3016">
        <f>VLOOKUP(B3016,GDD!$D$2:$E$31,2)</f>
        <v>5</v>
      </c>
      <c r="D3016" t="str">
        <f t="shared" si="143"/>
        <v>SbDIV19</v>
      </c>
      <c r="E3016" s="2">
        <v>20190810</v>
      </c>
      <c r="F3016" t="str">
        <f t="shared" si="142"/>
        <v>RS2</v>
      </c>
      <c r="G3016" t="s">
        <v>1139</v>
      </c>
      <c r="H3016" t="str">
        <f>VLOOKUP(E3016,GDD!$A$2:$B$57,2)</f>
        <v>650-900</v>
      </c>
      <c r="I3016" cm="1">
        <f t="array" ref="I3016">IF(H3016="0-650",1,IF(H3016="650-900",2,IF(H3016="900+",3,NA)))</f>
        <v>2</v>
      </c>
      <c r="J3016">
        <v>0.148826202940959</v>
      </c>
      <c r="K3016">
        <v>6.9459688519527803E-3</v>
      </c>
      <c r="L3016">
        <v>0.97719630363089904</v>
      </c>
    </row>
    <row r="3017" spans="1:12" x14ac:dyDescent="0.2">
      <c r="A3017" t="s">
        <v>1888</v>
      </c>
      <c r="B3017" t="str">
        <f t="shared" si="141"/>
        <v>height_95p</v>
      </c>
      <c r="C3017">
        <f>VLOOKUP(B3017,GDD!$D$2:$E$31,2)</f>
        <v>6</v>
      </c>
      <c r="D3017" t="str">
        <f t="shared" si="143"/>
        <v>SbDIV19</v>
      </c>
      <c r="E3017" s="2">
        <v>20190810</v>
      </c>
      <c r="F3017" t="str">
        <f t="shared" si="142"/>
        <v>RS2</v>
      </c>
      <c r="G3017" t="s">
        <v>1139</v>
      </c>
      <c r="H3017" t="str">
        <f>VLOOKUP(E3017,GDD!$A$2:$B$57,2)</f>
        <v>650-900</v>
      </c>
      <c r="I3017" cm="1">
        <f t="array" ref="I3017">IF(H3017="0-650",1,IF(H3017="650-900",2,IF(H3017="900+",3,NA)))</f>
        <v>2</v>
      </c>
      <c r="J3017">
        <v>0.166853083489756</v>
      </c>
      <c r="K3017">
        <v>9.5008937575315807E-3</v>
      </c>
      <c r="L3017">
        <v>0.97231731265339305</v>
      </c>
    </row>
    <row r="3018" spans="1:12" x14ac:dyDescent="0.2">
      <c r="A3018" t="s">
        <v>1889</v>
      </c>
      <c r="B3018" t="str">
        <f t="shared" si="141"/>
        <v>height_99p</v>
      </c>
      <c r="C3018">
        <f>VLOOKUP(B3018,GDD!$D$2:$E$31,2)</f>
        <v>7</v>
      </c>
      <c r="D3018" t="str">
        <f t="shared" si="143"/>
        <v>SbDIV19</v>
      </c>
      <c r="E3018" s="2">
        <v>20190810</v>
      </c>
      <c r="F3018" t="str">
        <f t="shared" si="142"/>
        <v>RS2</v>
      </c>
      <c r="G3018" t="s">
        <v>1139</v>
      </c>
      <c r="H3018" t="str">
        <f>VLOOKUP(E3018,GDD!$A$2:$B$57,2)</f>
        <v>650-900</v>
      </c>
      <c r="I3018" cm="1">
        <f t="array" ref="I3018">IF(H3018="0-650",1,IF(H3018="650-900",2,IF(H3018="900+",3,NA)))</f>
        <v>2</v>
      </c>
      <c r="J3018">
        <v>0.18288512921495101</v>
      </c>
      <c r="K3018">
        <v>1.6945289743053801E-2</v>
      </c>
      <c r="L3018">
        <v>0.95572353978313995</v>
      </c>
    </row>
    <row r="3019" spans="1:12" x14ac:dyDescent="0.2">
      <c r="A3019" t="s">
        <v>1890</v>
      </c>
      <c r="B3019" t="str">
        <f t="shared" si="141"/>
        <v>canopy_cover_5p</v>
      </c>
      <c r="C3019">
        <f>VLOOKUP(B3019,GDD!$D$2:$E$31,2)</f>
        <v>8</v>
      </c>
      <c r="D3019" t="str">
        <f t="shared" si="143"/>
        <v>SbDIV19</v>
      </c>
      <c r="E3019" s="2">
        <v>20190810</v>
      </c>
      <c r="F3019" t="str">
        <f t="shared" si="142"/>
        <v>RS2</v>
      </c>
      <c r="G3019" t="s">
        <v>1139</v>
      </c>
      <c r="H3019" t="str">
        <f>VLOOKUP(E3019,GDD!$A$2:$B$57,2)</f>
        <v>650-900</v>
      </c>
      <c r="I3019" cm="1">
        <f t="array" ref="I3019">IF(H3019="0-650",1,IF(H3019="650-900",2,IF(H3019="900+",3,NA)))</f>
        <v>2</v>
      </c>
      <c r="J3019">
        <v>1.13451259381057</v>
      </c>
      <c r="K3019">
        <v>3.0653225660318899</v>
      </c>
      <c r="L3019">
        <v>0.42536131733580401</v>
      </c>
    </row>
    <row r="3020" spans="1:12" x14ac:dyDescent="0.2">
      <c r="A3020" t="s">
        <v>1891</v>
      </c>
      <c r="B3020" t="str">
        <f t="shared" si="141"/>
        <v>pcanopy_cover_10p</v>
      </c>
      <c r="C3020">
        <f>VLOOKUP(B3020,GDD!$D$2:$E$31,2)</f>
        <v>9</v>
      </c>
      <c r="D3020" t="str">
        <f t="shared" si="143"/>
        <v>SbDIV19</v>
      </c>
      <c r="E3020" s="2">
        <v>20190810</v>
      </c>
      <c r="F3020" t="str">
        <f t="shared" si="142"/>
        <v>RS2</v>
      </c>
      <c r="G3020" t="s">
        <v>1139</v>
      </c>
      <c r="H3020" t="str">
        <f>VLOOKUP(E3020,GDD!$A$2:$B$57,2)</f>
        <v>650-900</v>
      </c>
      <c r="I3020" cm="1">
        <f t="array" ref="I3020">IF(H3020="0-650",1,IF(H3020="650-900",2,IF(H3020="900+",3,NA)))</f>
        <v>2</v>
      </c>
      <c r="J3020">
        <v>1.3953902872926101</v>
      </c>
      <c r="K3020">
        <v>3.26118181302768</v>
      </c>
      <c r="L3020">
        <v>0.46113647042773498</v>
      </c>
    </row>
    <row r="3021" spans="1:12" x14ac:dyDescent="0.2">
      <c r="A3021" t="s">
        <v>1892</v>
      </c>
      <c r="B3021" t="str">
        <f t="shared" si="141"/>
        <v>canopy_cover_20p</v>
      </c>
      <c r="C3021">
        <f>VLOOKUP(B3021,GDD!$D$2:$E$31,2)</f>
        <v>10</v>
      </c>
      <c r="D3021" t="str">
        <f t="shared" si="143"/>
        <v>SbDIV19</v>
      </c>
      <c r="E3021" s="2">
        <v>20190810</v>
      </c>
      <c r="F3021" t="str">
        <f t="shared" si="142"/>
        <v>RS2</v>
      </c>
      <c r="G3021" t="s">
        <v>1139</v>
      </c>
      <c r="H3021" t="str">
        <f>VLOOKUP(E3021,GDD!$A$2:$B$57,2)</f>
        <v>650-900</v>
      </c>
      <c r="I3021" cm="1">
        <f t="array" ref="I3021">IF(H3021="0-650",1,IF(H3021="650-900",2,IF(H3021="900+",3,NA)))</f>
        <v>2</v>
      </c>
      <c r="J3021">
        <v>1.99905573235223</v>
      </c>
      <c r="K3021">
        <v>3.8259213779361301</v>
      </c>
      <c r="L3021">
        <v>0.51100392152176899</v>
      </c>
    </row>
    <row r="3022" spans="1:12" x14ac:dyDescent="0.2">
      <c r="A3022" t="s">
        <v>1893</v>
      </c>
      <c r="B3022" t="str">
        <f t="shared" si="141"/>
        <v>canopy_cover_30p</v>
      </c>
      <c r="C3022">
        <f>VLOOKUP(B3022,GDD!$D$2:$E$31,2)</f>
        <v>11</v>
      </c>
      <c r="D3022" t="str">
        <f t="shared" si="143"/>
        <v>SbDIV19</v>
      </c>
      <c r="E3022" s="2">
        <v>20190810</v>
      </c>
      <c r="F3022" t="str">
        <f t="shared" si="142"/>
        <v>RS2</v>
      </c>
      <c r="G3022" t="s">
        <v>1139</v>
      </c>
      <c r="H3022" t="str">
        <f>VLOOKUP(E3022,GDD!$A$2:$B$57,2)</f>
        <v>650-900</v>
      </c>
      <c r="I3022" cm="1">
        <f t="array" ref="I3022">IF(H3022="0-650",1,IF(H3022="650-900",2,IF(H3022="900+",3,NA)))</f>
        <v>2</v>
      </c>
      <c r="J3022">
        <v>3.8901670878433401</v>
      </c>
      <c r="K3022">
        <v>4.7752285210641903</v>
      </c>
      <c r="L3022">
        <v>0.61967228101214999</v>
      </c>
    </row>
    <row r="3023" spans="1:12" x14ac:dyDescent="0.2">
      <c r="A3023" t="s">
        <v>1894</v>
      </c>
      <c r="B3023" t="str">
        <f t="shared" si="141"/>
        <v>canopy_cover_40p</v>
      </c>
      <c r="C3023">
        <f>VLOOKUP(B3023,GDD!$D$2:$E$31,2)</f>
        <v>12</v>
      </c>
      <c r="D3023" t="str">
        <f t="shared" si="143"/>
        <v>SbDIV19</v>
      </c>
      <c r="E3023" s="2">
        <v>20190810</v>
      </c>
      <c r="F3023" t="str">
        <f t="shared" si="142"/>
        <v>RS2</v>
      </c>
      <c r="G3023" t="s">
        <v>1139</v>
      </c>
      <c r="H3023" t="str">
        <f>VLOOKUP(E3023,GDD!$A$2:$B$57,2)</f>
        <v>650-900</v>
      </c>
      <c r="I3023" cm="1">
        <f t="array" ref="I3023">IF(H3023="0-650",1,IF(H3023="650-900",2,IF(H3023="900+",3,NA)))</f>
        <v>2</v>
      </c>
      <c r="J3023">
        <v>14.0038155038732</v>
      </c>
      <c r="K3023">
        <v>7.7482594510010303</v>
      </c>
      <c r="L3023">
        <v>0.78330117495072804</v>
      </c>
    </row>
    <row r="3024" spans="1:12" x14ac:dyDescent="0.2">
      <c r="A3024" t="s">
        <v>1895</v>
      </c>
      <c r="B3024" t="str">
        <f t="shared" si="141"/>
        <v>canopy_cover_50p</v>
      </c>
      <c r="C3024">
        <f>VLOOKUP(B3024,GDD!$D$2:$E$31,2)</f>
        <v>13</v>
      </c>
      <c r="D3024" t="str">
        <f t="shared" si="143"/>
        <v>SbDIV19</v>
      </c>
      <c r="E3024" s="2">
        <v>20190810</v>
      </c>
      <c r="F3024" t="str">
        <f t="shared" si="142"/>
        <v>RS2</v>
      </c>
      <c r="G3024" t="s">
        <v>1139</v>
      </c>
      <c r="H3024" t="str">
        <f>VLOOKUP(E3024,GDD!$A$2:$B$57,2)</f>
        <v>650-900</v>
      </c>
      <c r="I3024" cm="1">
        <f t="array" ref="I3024">IF(H3024="0-650",1,IF(H3024="650-900",2,IF(H3024="900+",3,NA)))</f>
        <v>2</v>
      </c>
      <c r="J3024">
        <v>69.328993137415793</v>
      </c>
      <c r="K3024">
        <v>29.4736687162364</v>
      </c>
      <c r="L3024">
        <v>0.82469887233428996</v>
      </c>
    </row>
    <row r="3025" spans="1:12" x14ac:dyDescent="0.2">
      <c r="A3025" t="s">
        <v>1896</v>
      </c>
      <c r="B3025" t="str">
        <f t="shared" si="141"/>
        <v>canopy_cover_75p</v>
      </c>
      <c r="C3025">
        <f>VLOOKUP(B3025,GDD!$D$2:$E$31,2)</f>
        <v>14</v>
      </c>
      <c r="D3025" t="str">
        <f t="shared" si="143"/>
        <v>SbDIV19</v>
      </c>
      <c r="E3025" s="2">
        <v>20190810</v>
      </c>
      <c r="F3025" t="str">
        <f t="shared" si="142"/>
        <v>RS2</v>
      </c>
      <c r="G3025" t="s">
        <v>1139</v>
      </c>
      <c r="H3025" t="str">
        <f>VLOOKUP(E3025,GDD!$A$2:$B$57,2)</f>
        <v>650-900</v>
      </c>
      <c r="I3025" cm="1">
        <f t="array" ref="I3025">IF(H3025="0-650",1,IF(H3025="650-900",2,IF(H3025="900+",3,NA)))</f>
        <v>2</v>
      </c>
      <c r="J3025">
        <v>316.19367654933899</v>
      </c>
      <c r="K3025">
        <v>175.22107464937699</v>
      </c>
      <c r="L3025">
        <v>0.78303708996949795</v>
      </c>
    </row>
    <row r="3026" spans="1:12" x14ac:dyDescent="0.2">
      <c r="A3026" t="s">
        <v>1897</v>
      </c>
      <c r="B3026" t="str">
        <f t="shared" si="141"/>
        <v>standard_deviation_ht</v>
      </c>
      <c r="C3026">
        <f>VLOOKUP(B3026,GDD!$D$2:$E$31,2)</f>
        <v>15</v>
      </c>
      <c r="D3026" t="str">
        <f t="shared" si="143"/>
        <v>SbDIV19</v>
      </c>
      <c r="E3026" s="2">
        <v>20190810</v>
      </c>
      <c r="F3026" t="str">
        <f t="shared" si="142"/>
        <v>RS2</v>
      </c>
      <c r="G3026" t="s">
        <v>1139</v>
      </c>
      <c r="H3026" t="str">
        <f>VLOOKUP(E3026,GDD!$A$2:$B$57,2)</f>
        <v>650-900</v>
      </c>
      <c r="I3026" cm="1">
        <f t="array" ref="I3026">IF(H3026="0-650",1,IF(H3026="650-900",2,IF(H3026="900+",3,NA)))</f>
        <v>2</v>
      </c>
      <c r="J3026">
        <v>8.9971156697108007E-3</v>
      </c>
      <c r="K3026">
        <v>8.4037089267691297E-4</v>
      </c>
      <c r="L3026">
        <v>0.95538154284751897</v>
      </c>
    </row>
    <row r="3027" spans="1:12" x14ac:dyDescent="0.2">
      <c r="A3027" t="s">
        <v>1898</v>
      </c>
      <c r="B3027" t="str">
        <f t="shared" si="141"/>
        <v>quadratic_mean_ht</v>
      </c>
      <c r="C3027">
        <f>VLOOKUP(B3027,GDD!$D$2:$E$31,2)</f>
        <v>16</v>
      </c>
      <c r="D3027" t="str">
        <f t="shared" si="143"/>
        <v>SbDIV19</v>
      </c>
      <c r="E3027" s="2">
        <v>20190810</v>
      </c>
      <c r="F3027" t="str">
        <f t="shared" si="142"/>
        <v>RS2</v>
      </c>
      <c r="G3027" t="s">
        <v>1139</v>
      </c>
      <c r="H3027" t="str">
        <f>VLOOKUP(E3027,GDD!$A$2:$B$57,2)</f>
        <v>650-900</v>
      </c>
      <c r="I3027" cm="1">
        <f t="array" ref="I3027">IF(H3027="0-650",1,IF(H3027="650-900",2,IF(H3027="900+",3,NA)))</f>
        <v>2</v>
      </c>
      <c r="J3027">
        <v>8.9621587184483403E-2</v>
      </c>
      <c r="K3027">
        <v>3.1209483521378099E-3</v>
      </c>
      <c r="L3027">
        <v>0.98288617132816902</v>
      </c>
    </row>
    <row r="3028" spans="1:12" x14ac:dyDescent="0.2">
      <c r="A3028" t="s">
        <v>1899</v>
      </c>
      <c r="B3028" t="str">
        <f t="shared" si="141"/>
        <v>skewness_ht</v>
      </c>
      <c r="C3028">
        <f>VLOOKUP(B3028,GDD!$D$2:$E$31,2)</f>
        <v>17</v>
      </c>
      <c r="D3028" t="str">
        <f t="shared" si="143"/>
        <v>SbDIV19</v>
      </c>
      <c r="E3028" s="2">
        <v>20190810</v>
      </c>
      <c r="F3028" t="str">
        <f t="shared" si="142"/>
        <v>RS2</v>
      </c>
      <c r="G3028" t="s">
        <v>1139</v>
      </c>
      <c r="H3028" t="str">
        <f>VLOOKUP(E3028,GDD!$A$2:$B$57,2)</f>
        <v>650-900</v>
      </c>
      <c r="I3028" cm="1">
        <f t="array" ref="I3028">IF(H3028="0-650",1,IF(H3028="650-900",2,IF(H3028="900+",3,NA)))</f>
        <v>2</v>
      </c>
      <c r="J3028">
        <v>0.352970656680547</v>
      </c>
      <c r="K3028">
        <v>0.220714253854568</v>
      </c>
      <c r="L3028">
        <v>0.76181629759399005</v>
      </c>
    </row>
    <row r="3029" spans="1:12" x14ac:dyDescent="0.2">
      <c r="A3029" t="s">
        <v>1900</v>
      </c>
      <c r="B3029" t="str">
        <f t="shared" si="141"/>
        <v>kurtosis_ht</v>
      </c>
      <c r="C3029">
        <f>VLOOKUP(B3029,GDD!$D$2:$E$31,2)</f>
        <v>18</v>
      </c>
      <c r="D3029" t="str">
        <f t="shared" si="143"/>
        <v>SbDIV19</v>
      </c>
      <c r="E3029" s="2">
        <v>20190810</v>
      </c>
      <c r="F3029" t="str">
        <f t="shared" si="142"/>
        <v>RS2</v>
      </c>
      <c r="G3029" t="s">
        <v>1139</v>
      </c>
      <c r="H3029" t="str">
        <f>VLOOKUP(E3029,GDD!$A$2:$B$57,2)</f>
        <v>650-900</v>
      </c>
      <c r="I3029" cm="1">
        <f t="array" ref="I3029">IF(H3029="0-650",1,IF(H3029="650-900",2,IF(H3029="900+",3,NA)))</f>
        <v>2</v>
      </c>
      <c r="J3029">
        <v>2.67608326319194</v>
      </c>
      <c r="K3029">
        <v>1.9437012666654401</v>
      </c>
      <c r="L3029">
        <v>0.73358874889191605</v>
      </c>
    </row>
    <row r="3030" spans="1:12" x14ac:dyDescent="0.2">
      <c r="A3030" t="s">
        <v>1901</v>
      </c>
      <c r="B3030" t="str">
        <f t="shared" si="141"/>
        <v>variation_ht</v>
      </c>
      <c r="C3030">
        <f>VLOOKUP(B3030,GDD!$D$2:$E$31,2)</f>
        <v>19</v>
      </c>
      <c r="D3030" t="str">
        <f t="shared" si="143"/>
        <v>SbDIV19</v>
      </c>
      <c r="E3030" s="2">
        <v>20190810</v>
      </c>
      <c r="F3030" t="str">
        <f t="shared" si="142"/>
        <v>RS2</v>
      </c>
      <c r="G3030" t="s">
        <v>1139</v>
      </c>
      <c r="H3030" t="str">
        <f>VLOOKUP(E3030,GDD!$A$2:$B$57,2)</f>
        <v>650-900</v>
      </c>
      <c r="I3030" cm="1">
        <f t="array" ref="I3030">IF(H3030="0-650",1,IF(H3030="650-900",2,IF(H3030="900+",3,NA)))</f>
        <v>2</v>
      </c>
      <c r="J3030">
        <v>1.7384510999825999E-3</v>
      </c>
      <c r="K3030">
        <v>5.3273223826139603E-4</v>
      </c>
      <c r="L3030">
        <v>0.86713695563303805</v>
      </c>
    </row>
    <row r="3031" spans="1:12" x14ac:dyDescent="0.2">
      <c r="A3031" t="s">
        <v>1902</v>
      </c>
      <c r="B3031" t="str">
        <f t="shared" si="141"/>
        <v>plot_volume</v>
      </c>
      <c r="C3031">
        <f>VLOOKUP(B3031,GDD!$D$2:$E$31,2)</f>
        <v>20</v>
      </c>
      <c r="D3031" t="str">
        <f t="shared" si="143"/>
        <v>SbDIV19</v>
      </c>
      <c r="E3031" s="2">
        <v>20190810</v>
      </c>
      <c r="F3031" t="str">
        <f t="shared" si="142"/>
        <v>RS2</v>
      </c>
      <c r="G3031" t="s">
        <v>1139</v>
      </c>
      <c r="H3031" t="str">
        <f>VLOOKUP(E3031,GDD!$A$2:$B$57,2)</f>
        <v>650-900</v>
      </c>
      <c r="I3031" cm="1">
        <f t="array" ref="I3031">IF(H3031="0-650",1,IF(H3031="650-900",2,IF(H3031="900+",3,NA)))</f>
        <v>2</v>
      </c>
      <c r="J3031" s="1">
        <v>3.4703929672018401E-5</v>
      </c>
      <c r="K3031" s="1">
        <v>2.8632204291247301E-6</v>
      </c>
      <c r="L3031">
        <v>0.96038221044833505</v>
      </c>
    </row>
    <row r="3032" spans="1:12" x14ac:dyDescent="0.2">
      <c r="A3032" t="s">
        <v>1903</v>
      </c>
      <c r="B3032" t="str">
        <f t="shared" si="141"/>
        <v>height_30p</v>
      </c>
      <c r="C3032">
        <f>VLOOKUP(B3032,GDD!$D$2:$E$31,2)</f>
        <v>2</v>
      </c>
      <c r="D3032" t="str">
        <f t="shared" si="143"/>
        <v>SbDIV19</v>
      </c>
      <c r="E3032" s="2">
        <v>20190824</v>
      </c>
      <c r="F3032" t="str">
        <f t="shared" si="142"/>
        <v>RS2</v>
      </c>
      <c r="G3032" t="s">
        <v>1139</v>
      </c>
      <c r="H3032" t="str">
        <f>VLOOKUP(E3032,GDD!$A$2:$B$57,2)</f>
        <v>900+</v>
      </c>
      <c r="I3032" cm="1">
        <f t="array" ref="I3032">IF(H3032="0-650",1,IF(H3032="650-900",2,IF(H3032="900+",3,NA)))</f>
        <v>3</v>
      </c>
      <c r="J3032">
        <v>6.8323485360495498E-2</v>
      </c>
      <c r="K3032">
        <v>7.4975853275395399E-3</v>
      </c>
      <c r="L3032">
        <v>0.94798565042570704</v>
      </c>
    </row>
    <row r="3033" spans="1:12" x14ac:dyDescent="0.2">
      <c r="A3033" t="s">
        <v>1904</v>
      </c>
      <c r="B3033" t="str">
        <f t="shared" si="141"/>
        <v>height_50p</v>
      </c>
      <c r="C3033">
        <f>VLOOKUP(B3033,GDD!$D$2:$E$31,2)</f>
        <v>3</v>
      </c>
      <c r="D3033" t="str">
        <f t="shared" si="143"/>
        <v>SbDIV19</v>
      </c>
      <c r="E3033" s="2">
        <v>20190824</v>
      </c>
      <c r="F3033" t="str">
        <f t="shared" si="142"/>
        <v>RS2</v>
      </c>
      <c r="G3033" t="s">
        <v>1139</v>
      </c>
      <c r="H3033" t="str">
        <f>VLOOKUP(E3033,GDD!$A$2:$B$57,2)</f>
        <v>900+</v>
      </c>
      <c r="I3033" cm="1">
        <f t="array" ref="I3033">IF(H3033="0-650",1,IF(H3033="650-900",2,IF(H3033="900+",3,NA)))</f>
        <v>3</v>
      </c>
      <c r="J3033">
        <v>8.8555484018446096E-2</v>
      </c>
      <c r="K3033">
        <v>6.7526786802777003E-3</v>
      </c>
      <c r="L3033">
        <v>0.96327344311480401</v>
      </c>
    </row>
    <row r="3034" spans="1:12" x14ac:dyDescent="0.2">
      <c r="A3034" t="s">
        <v>1905</v>
      </c>
      <c r="B3034" t="str">
        <f t="shared" si="141"/>
        <v>height_70p</v>
      </c>
      <c r="C3034">
        <f>VLOOKUP(B3034,GDD!$D$2:$E$31,2)</f>
        <v>4</v>
      </c>
      <c r="D3034" t="str">
        <f t="shared" si="143"/>
        <v>SbDIV19</v>
      </c>
      <c r="E3034" s="2">
        <v>20190824</v>
      </c>
      <c r="F3034" t="str">
        <f t="shared" si="142"/>
        <v>RS2</v>
      </c>
      <c r="G3034" t="s">
        <v>1139</v>
      </c>
      <c r="H3034" t="str">
        <f>VLOOKUP(E3034,GDD!$A$2:$B$57,2)</f>
        <v>900+</v>
      </c>
      <c r="I3034" cm="1">
        <f t="array" ref="I3034">IF(H3034="0-650",1,IF(H3034="650-900",2,IF(H3034="900+",3,NA)))</f>
        <v>3</v>
      </c>
      <c r="J3034">
        <v>0.10823508466777799</v>
      </c>
      <c r="K3034">
        <v>8.1092194131958707E-3</v>
      </c>
      <c r="L3034">
        <v>0.96389152424727598</v>
      </c>
    </row>
    <row r="3035" spans="1:12" x14ac:dyDescent="0.2">
      <c r="A3035" t="s">
        <v>1906</v>
      </c>
      <c r="B3035" t="str">
        <f t="shared" si="141"/>
        <v>height_90p</v>
      </c>
      <c r="C3035">
        <f>VLOOKUP(B3035,GDD!$D$2:$E$31,2)</f>
        <v>5</v>
      </c>
      <c r="D3035" t="str">
        <f t="shared" si="143"/>
        <v>SbDIV19</v>
      </c>
      <c r="E3035" s="2">
        <v>20190824</v>
      </c>
      <c r="F3035" t="str">
        <f t="shared" si="142"/>
        <v>RS2</v>
      </c>
      <c r="G3035" t="s">
        <v>1139</v>
      </c>
      <c r="H3035" t="str">
        <f>VLOOKUP(E3035,GDD!$A$2:$B$57,2)</f>
        <v>900+</v>
      </c>
      <c r="I3035" cm="1">
        <f t="array" ref="I3035">IF(H3035="0-650",1,IF(H3035="650-900",2,IF(H3035="900+",3,NA)))</f>
        <v>3</v>
      </c>
      <c r="J3035">
        <v>0.152532464136763</v>
      </c>
      <c r="K3035">
        <v>1.2064783443655899E-2</v>
      </c>
      <c r="L3035">
        <v>0.96195631314919094</v>
      </c>
    </row>
    <row r="3036" spans="1:12" x14ac:dyDescent="0.2">
      <c r="A3036" t="s">
        <v>1907</v>
      </c>
      <c r="B3036" t="str">
        <f t="shared" si="141"/>
        <v>height_95p</v>
      </c>
      <c r="C3036">
        <f>VLOOKUP(B3036,GDD!$D$2:$E$31,2)</f>
        <v>6</v>
      </c>
      <c r="D3036" t="str">
        <f t="shared" si="143"/>
        <v>SbDIV19</v>
      </c>
      <c r="E3036" s="2">
        <v>20190824</v>
      </c>
      <c r="F3036" t="str">
        <f t="shared" si="142"/>
        <v>RS2</v>
      </c>
      <c r="G3036" t="s">
        <v>1139</v>
      </c>
      <c r="H3036" t="str">
        <f>VLOOKUP(E3036,GDD!$A$2:$B$57,2)</f>
        <v>900+</v>
      </c>
      <c r="I3036" cm="1">
        <f t="array" ref="I3036">IF(H3036="0-650",1,IF(H3036="650-900",2,IF(H3036="900+",3,NA)))</f>
        <v>3</v>
      </c>
      <c r="J3036">
        <v>0.165636279656627</v>
      </c>
      <c r="K3036">
        <v>1.3004656894705299E-2</v>
      </c>
      <c r="L3036">
        <v>0.96222620527159797</v>
      </c>
    </row>
    <row r="3037" spans="1:12" x14ac:dyDescent="0.2">
      <c r="A3037" t="s">
        <v>1908</v>
      </c>
      <c r="B3037" t="str">
        <f t="shared" si="141"/>
        <v>height_99p</v>
      </c>
      <c r="C3037">
        <f>VLOOKUP(B3037,GDD!$D$2:$E$31,2)</f>
        <v>7</v>
      </c>
      <c r="D3037" t="str">
        <f t="shared" si="143"/>
        <v>SbDIV19</v>
      </c>
      <c r="E3037" s="2">
        <v>20190824</v>
      </c>
      <c r="F3037" t="str">
        <f t="shared" si="142"/>
        <v>RS2</v>
      </c>
      <c r="G3037" t="s">
        <v>1139</v>
      </c>
      <c r="H3037" t="str">
        <f>VLOOKUP(E3037,GDD!$A$2:$B$57,2)</f>
        <v>900+</v>
      </c>
      <c r="I3037" cm="1">
        <f t="array" ref="I3037">IF(H3037="0-650",1,IF(H3037="650-900",2,IF(H3037="900+",3,NA)))</f>
        <v>3</v>
      </c>
      <c r="J3037">
        <v>0.16704625522775901</v>
      </c>
      <c r="K3037">
        <v>2.3603226177373499E-2</v>
      </c>
      <c r="L3037">
        <v>0.93401311852481494</v>
      </c>
    </row>
    <row r="3038" spans="1:12" x14ac:dyDescent="0.2">
      <c r="A3038" t="s">
        <v>1909</v>
      </c>
      <c r="B3038" t="str">
        <f t="shared" si="141"/>
        <v>canopy_cover_5p</v>
      </c>
      <c r="C3038">
        <f>VLOOKUP(B3038,GDD!$D$2:$E$31,2)</f>
        <v>8</v>
      </c>
      <c r="D3038" t="str">
        <f t="shared" si="143"/>
        <v>SbDIV19</v>
      </c>
      <c r="E3038" s="2">
        <v>20190824</v>
      </c>
      <c r="F3038" t="str">
        <f t="shared" si="142"/>
        <v>RS2</v>
      </c>
      <c r="G3038" t="s">
        <v>1139</v>
      </c>
      <c r="H3038" t="str">
        <f>VLOOKUP(E3038,GDD!$A$2:$B$57,2)</f>
        <v>900+</v>
      </c>
      <c r="I3038" cm="1">
        <f t="array" ref="I3038">IF(H3038="0-650",1,IF(H3038="650-900",2,IF(H3038="900+",3,NA)))</f>
        <v>3</v>
      </c>
      <c r="J3038">
        <v>1.4201270409565601</v>
      </c>
      <c r="K3038">
        <v>3.6302212738588699</v>
      </c>
      <c r="L3038">
        <v>0.43895601570902598</v>
      </c>
    </row>
    <row r="3039" spans="1:12" x14ac:dyDescent="0.2">
      <c r="A3039" t="s">
        <v>1910</v>
      </c>
      <c r="B3039" t="str">
        <f t="shared" si="141"/>
        <v>pcanopy_cover_10p</v>
      </c>
      <c r="C3039">
        <f>VLOOKUP(B3039,GDD!$D$2:$E$31,2)</f>
        <v>9</v>
      </c>
      <c r="D3039" t="str">
        <f t="shared" si="143"/>
        <v>SbDIV19</v>
      </c>
      <c r="E3039" s="2">
        <v>20190824</v>
      </c>
      <c r="F3039" t="str">
        <f t="shared" si="142"/>
        <v>RS2</v>
      </c>
      <c r="G3039" t="s">
        <v>1139</v>
      </c>
      <c r="H3039" t="str">
        <f>VLOOKUP(E3039,GDD!$A$2:$B$57,2)</f>
        <v>900+</v>
      </c>
      <c r="I3039" cm="1">
        <f t="array" ref="I3039">IF(H3039="0-650",1,IF(H3039="650-900",2,IF(H3039="900+",3,NA)))</f>
        <v>3</v>
      </c>
      <c r="J3039">
        <v>2.7735350743988398</v>
      </c>
      <c r="K3039">
        <v>4.94539956810475</v>
      </c>
      <c r="L3039">
        <v>0.52867154239786296</v>
      </c>
    </row>
    <row r="3040" spans="1:12" x14ac:dyDescent="0.2">
      <c r="A3040" t="s">
        <v>1911</v>
      </c>
      <c r="B3040" t="str">
        <f t="shared" si="141"/>
        <v>canopy_cover_20p</v>
      </c>
      <c r="C3040">
        <f>VLOOKUP(B3040,GDD!$D$2:$E$31,2)</f>
        <v>10</v>
      </c>
      <c r="D3040" t="str">
        <f t="shared" si="143"/>
        <v>SbDIV19</v>
      </c>
      <c r="E3040" s="2">
        <v>20190824</v>
      </c>
      <c r="F3040" t="str">
        <f t="shared" si="142"/>
        <v>RS2</v>
      </c>
      <c r="G3040" t="s">
        <v>1139</v>
      </c>
      <c r="H3040" t="str">
        <f>VLOOKUP(E3040,GDD!$A$2:$B$57,2)</f>
        <v>900+</v>
      </c>
      <c r="I3040" cm="1">
        <f t="array" ref="I3040">IF(H3040="0-650",1,IF(H3040="650-900",2,IF(H3040="900+",3,NA)))</f>
        <v>3</v>
      </c>
      <c r="J3040">
        <v>8.5079387938451401</v>
      </c>
      <c r="K3040">
        <v>9.8962268047656394</v>
      </c>
      <c r="L3040">
        <v>0.63227599520088895</v>
      </c>
    </row>
    <row r="3041" spans="1:12" x14ac:dyDescent="0.2">
      <c r="A3041" t="s">
        <v>1912</v>
      </c>
      <c r="B3041" t="str">
        <f t="shared" si="141"/>
        <v>canopy_cover_30p</v>
      </c>
      <c r="C3041">
        <f>VLOOKUP(B3041,GDD!$D$2:$E$31,2)</f>
        <v>11</v>
      </c>
      <c r="D3041" t="str">
        <f t="shared" si="143"/>
        <v>SbDIV19</v>
      </c>
      <c r="E3041" s="2">
        <v>20190824</v>
      </c>
      <c r="F3041" t="str">
        <f t="shared" si="142"/>
        <v>RS2</v>
      </c>
      <c r="G3041" t="s">
        <v>1139</v>
      </c>
      <c r="H3041" t="str">
        <f>VLOOKUP(E3041,GDD!$A$2:$B$57,2)</f>
        <v>900+</v>
      </c>
      <c r="I3041" cm="1">
        <f t="array" ref="I3041">IF(H3041="0-650",1,IF(H3041="650-900",2,IF(H3041="900+",3,NA)))</f>
        <v>3</v>
      </c>
      <c r="J3041">
        <v>17.922682945297801</v>
      </c>
      <c r="K3041">
        <v>16.744537215590501</v>
      </c>
      <c r="L3041">
        <v>0.68160167205896804</v>
      </c>
    </row>
    <row r="3042" spans="1:12" x14ac:dyDescent="0.2">
      <c r="A3042" t="s">
        <v>1913</v>
      </c>
      <c r="B3042" t="str">
        <f t="shared" si="141"/>
        <v>canopy_cover_40p</v>
      </c>
      <c r="C3042">
        <f>VLOOKUP(B3042,GDD!$D$2:$E$31,2)</f>
        <v>12</v>
      </c>
      <c r="D3042" t="str">
        <f t="shared" si="143"/>
        <v>SbDIV19</v>
      </c>
      <c r="E3042" s="2">
        <v>20190824</v>
      </c>
      <c r="F3042" t="str">
        <f t="shared" si="142"/>
        <v>RS2</v>
      </c>
      <c r="G3042" t="s">
        <v>1139</v>
      </c>
      <c r="H3042" t="str">
        <f>VLOOKUP(E3042,GDD!$A$2:$B$57,2)</f>
        <v>900+</v>
      </c>
      <c r="I3042" cm="1">
        <f t="array" ref="I3042">IF(H3042="0-650",1,IF(H3042="650-900",2,IF(H3042="900+",3,NA)))</f>
        <v>3</v>
      </c>
      <c r="J3042">
        <v>42.025988016859301</v>
      </c>
      <c r="K3042">
        <v>36.8382903986667</v>
      </c>
      <c r="L3042">
        <v>0.69527496724254001</v>
      </c>
    </row>
    <row r="3043" spans="1:12" x14ac:dyDescent="0.2">
      <c r="A3043" t="s">
        <v>1914</v>
      </c>
      <c r="B3043" t="str">
        <f t="shared" si="141"/>
        <v>canopy_cover_50p</v>
      </c>
      <c r="C3043">
        <f>VLOOKUP(B3043,GDD!$D$2:$E$31,2)</f>
        <v>13</v>
      </c>
      <c r="D3043" t="str">
        <f t="shared" si="143"/>
        <v>SbDIV19</v>
      </c>
      <c r="E3043" s="2">
        <v>20190824</v>
      </c>
      <c r="F3043" t="str">
        <f t="shared" si="142"/>
        <v>RS2</v>
      </c>
      <c r="G3043" t="s">
        <v>1139</v>
      </c>
      <c r="H3043" t="str">
        <f>VLOOKUP(E3043,GDD!$A$2:$B$57,2)</f>
        <v>900+</v>
      </c>
      <c r="I3043" cm="1">
        <f t="array" ref="I3043">IF(H3043="0-650",1,IF(H3043="650-900",2,IF(H3043="900+",3,NA)))</f>
        <v>3</v>
      </c>
      <c r="J3043">
        <v>137.58899958497</v>
      </c>
      <c r="K3043">
        <v>85.339542117160605</v>
      </c>
      <c r="L3043">
        <v>0.76328601983557898</v>
      </c>
    </row>
    <row r="3044" spans="1:12" x14ac:dyDescent="0.2">
      <c r="A3044" t="s">
        <v>1915</v>
      </c>
      <c r="B3044" t="str">
        <f t="shared" si="141"/>
        <v>canopy_cover_75p</v>
      </c>
      <c r="C3044">
        <f>VLOOKUP(B3044,GDD!$D$2:$E$31,2)</f>
        <v>14</v>
      </c>
      <c r="D3044" t="str">
        <f t="shared" si="143"/>
        <v>SbDIV19</v>
      </c>
      <c r="E3044" s="2">
        <v>20190824</v>
      </c>
      <c r="F3044" t="str">
        <f t="shared" si="142"/>
        <v>RS2</v>
      </c>
      <c r="G3044" t="s">
        <v>1139</v>
      </c>
      <c r="H3044" t="str">
        <f>VLOOKUP(E3044,GDD!$A$2:$B$57,2)</f>
        <v>900+</v>
      </c>
      <c r="I3044" cm="1">
        <f t="array" ref="I3044">IF(H3044="0-650",1,IF(H3044="650-900",2,IF(H3044="900+",3,NA)))</f>
        <v>3</v>
      </c>
      <c r="J3044">
        <v>80.776991375787702</v>
      </c>
      <c r="K3044">
        <v>44.279735158694201</v>
      </c>
      <c r="L3044">
        <v>0.784876182540718</v>
      </c>
    </row>
    <row r="3045" spans="1:12" x14ac:dyDescent="0.2">
      <c r="A3045" t="s">
        <v>1916</v>
      </c>
      <c r="B3045" t="str">
        <f t="shared" si="141"/>
        <v>standard_deviation_ht</v>
      </c>
      <c r="C3045">
        <f>VLOOKUP(B3045,GDD!$D$2:$E$31,2)</f>
        <v>15</v>
      </c>
      <c r="D3045" t="str">
        <f t="shared" si="143"/>
        <v>SbDIV19</v>
      </c>
      <c r="E3045" s="2">
        <v>20190824</v>
      </c>
      <c r="F3045" t="str">
        <f t="shared" si="142"/>
        <v>RS2</v>
      </c>
      <c r="G3045" t="s">
        <v>1139</v>
      </c>
      <c r="H3045" t="str">
        <f>VLOOKUP(E3045,GDD!$A$2:$B$57,2)</f>
        <v>900+</v>
      </c>
      <c r="I3045" cm="1">
        <f t="array" ref="I3045">IF(H3045="0-650",1,IF(H3045="650-900",2,IF(H3045="900+",3,NA)))</f>
        <v>3</v>
      </c>
      <c r="J3045">
        <v>1.00851253338669E-2</v>
      </c>
      <c r="K3045">
        <v>1.6195523173286E-3</v>
      </c>
      <c r="L3045">
        <v>0.92567384301552202</v>
      </c>
    </row>
    <row r="3046" spans="1:12" x14ac:dyDescent="0.2">
      <c r="A3046" t="s">
        <v>1917</v>
      </c>
      <c r="B3046" t="str">
        <f t="shared" si="141"/>
        <v>quadratic_mean_ht</v>
      </c>
      <c r="C3046">
        <f>VLOOKUP(B3046,GDD!$D$2:$E$31,2)</f>
        <v>16</v>
      </c>
      <c r="D3046" t="str">
        <f t="shared" si="143"/>
        <v>SbDIV19</v>
      </c>
      <c r="E3046" s="2">
        <v>20190824</v>
      </c>
      <c r="F3046" t="str">
        <f t="shared" si="142"/>
        <v>RS2</v>
      </c>
      <c r="G3046" t="s">
        <v>1139</v>
      </c>
      <c r="H3046" t="str">
        <f>VLOOKUP(E3046,GDD!$A$2:$B$57,2)</f>
        <v>900+</v>
      </c>
      <c r="I3046" cm="1">
        <f t="array" ref="I3046">IF(H3046="0-650",1,IF(H3046="650-900",2,IF(H3046="900+",3,NA)))</f>
        <v>3</v>
      </c>
      <c r="J3046">
        <v>8.4394350162039194E-2</v>
      </c>
      <c r="K3046">
        <v>5.9162475424595698E-3</v>
      </c>
      <c r="L3046">
        <v>0.96613577569091402</v>
      </c>
    </row>
    <row r="3047" spans="1:12" x14ac:dyDescent="0.2">
      <c r="A3047" t="s">
        <v>1918</v>
      </c>
      <c r="B3047" t="str">
        <f t="shared" si="141"/>
        <v>skewness_ht</v>
      </c>
      <c r="C3047">
        <f>VLOOKUP(B3047,GDD!$D$2:$E$31,2)</f>
        <v>17</v>
      </c>
      <c r="D3047" t="str">
        <f t="shared" si="143"/>
        <v>SbDIV19</v>
      </c>
      <c r="E3047" s="2">
        <v>20190824</v>
      </c>
      <c r="F3047" t="str">
        <f t="shared" si="142"/>
        <v>RS2</v>
      </c>
      <c r="G3047" t="s">
        <v>1139</v>
      </c>
      <c r="H3047" t="str">
        <f>VLOOKUP(E3047,GDD!$A$2:$B$57,2)</f>
        <v>900+</v>
      </c>
      <c r="I3047" cm="1">
        <f t="array" ref="I3047">IF(H3047="0-650",1,IF(H3047="650-900",2,IF(H3047="900+",3,NA)))</f>
        <v>3</v>
      </c>
      <c r="J3047">
        <v>0.25537044864626202</v>
      </c>
      <c r="K3047">
        <v>0.175905356079394</v>
      </c>
      <c r="L3047">
        <v>0.74381953558244196</v>
      </c>
    </row>
    <row r="3048" spans="1:12" x14ac:dyDescent="0.2">
      <c r="A3048" t="s">
        <v>1919</v>
      </c>
      <c r="B3048" t="str">
        <f t="shared" si="141"/>
        <v>kurtosis_ht</v>
      </c>
      <c r="C3048">
        <f>VLOOKUP(B3048,GDD!$D$2:$E$31,2)</f>
        <v>18</v>
      </c>
      <c r="D3048" t="str">
        <f t="shared" si="143"/>
        <v>SbDIV19</v>
      </c>
      <c r="E3048" s="2">
        <v>20190824</v>
      </c>
      <c r="F3048" t="str">
        <f t="shared" si="142"/>
        <v>RS2</v>
      </c>
      <c r="G3048" t="s">
        <v>1139</v>
      </c>
      <c r="H3048" t="str">
        <f>VLOOKUP(E3048,GDD!$A$2:$B$57,2)</f>
        <v>900+</v>
      </c>
      <c r="I3048" cm="1">
        <f t="array" ref="I3048">IF(H3048="0-650",1,IF(H3048="650-900",2,IF(H3048="900+",3,NA)))</f>
        <v>3</v>
      </c>
      <c r="J3048">
        <v>1.9419273362734899</v>
      </c>
      <c r="K3048">
        <v>1.4876344570433899</v>
      </c>
      <c r="L3048">
        <v>0.72304989898455996</v>
      </c>
    </row>
    <row r="3049" spans="1:12" x14ac:dyDescent="0.2">
      <c r="A3049" t="s">
        <v>1920</v>
      </c>
      <c r="B3049" t="str">
        <f t="shared" si="141"/>
        <v>variation_ht</v>
      </c>
      <c r="C3049">
        <f>VLOOKUP(B3049,GDD!$D$2:$E$31,2)</f>
        <v>19</v>
      </c>
      <c r="D3049" t="str">
        <f t="shared" si="143"/>
        <v>SbDIV19</v>
      </c>
      <c r="E3049" s="2">
        <v>20190824</v>
      </c>
      <c r="F3049" t="str">
        <f t="shared" si="142"/>
        <v>RS2</v>
      </c>
      <c r="G3049" t="s">
        <v>1139</v>
      </c>
      <c r="H3049" t="str">
        <f>VLOOKUP(E3049,GDD!$A$2:$B$57,2)</f>
        <v>900+</v>
      </c>
      <c r="I3049" cm="1">
        <f t="array" ref="I3049">IF(H3049="0-650",1,IF(H3049="650-900",2,IF(H3049="900+",3,NA)))</f>
        <v>3</v>
      </c>
      <c r="J3049">
        <v>3.2482617512188802E-3</v>
      </c>
      <c r="K3049">
        <v>1.41940902654847E-3</v>
      </c>
      <c r="L3049">
        <v>0.82068960020175297</v>
      </c>
    </row>
    <row r="3050" spans="1:12" x14ac:dyDescent="0.2">
      <c r="A3050" t="s">
        <v>1921</v>
      </c>
      <c r="B3050" t="str">
        <f t="shared" si="141"/>
        <v>plot_volume</v>
      </c>
      <c r="C3050">
        <f>VLOOKUP(B3050,GDD!$D$2:$E$31,2)</f>
        <v>20</v>
      </c>
      <c r="D3050" t="str">
        <f t="shared" si="143"/>
        <v>SbDIV19</v>
      </c>
      <c r="E3050" s="2">
        <v>20190824</v>
      </c>
      <c r="F3050" t="str">
        <f t="shared" si="142"/>
        <v>RS2</v>
      </c>
      <c r="G3050" t="s">
        <v>1139</v>
      </c>
      <c r="H3050" t="str">
        <f>VLOOKUP(E3050,GDD!$A$2:$B$57,2)</f>
        <v>900+</v>
      </c>
      <c r="I3050" cm="1">
        <f t="array" ref="I3050">IF(H3050="0-650",1,IF(H3050="650-900",2,IF(H3050="900+",3,NA)))</f>
        <v>3</v>
      </c>
      <c r="J3050" s="1">
        <v>3.68923620182456E-5</v>
      </c>
      <c r="K3050" s="1">
        <v>4.7356489657083496E-6</v>
      </c>
      <c r="L3050">
        <v>0.93968891404049104</v>
      </c>
    </row>
    <row r="3051" spans="1:12" x14ac:dyDescent="0.2">
      <c r="A3051" t="s">
        <v>1922</v>
      </c>
      <c r="B3051" t="str">
        <f t="shared" si="141"/>
        <v>height_30p</v>
      </c>
      <c r="C3051">
        <f>VLOOKUP(B3051,GDD!$D$2:$E$31,2)</f>
        <v>2</v>
      </c>
      <c r="D3051" t="str">
        <f t="shared" si="143"/>
        <v>SbDIV19</v>
      </c>
      <c r="E3051" s="2">
        <v>20190905</v>
      </c>
      <c r="F3051" t="str">
        <f t="shared" si="142"/>
        <v>RS2</v>
      </c>
      <c r="G3051" t="s">
        <v>1139</v>
      </c>
      <c r="H3051" t="str">
        <f>VLOOKUP(E3051,GDD!$A$2:$B$57,2)</f>
        <v>900+</v>
      </c>
      <c r="I3051" cm="1">
        <f t="array" ref="I3051">IF(H3051="0-650",1,IF(H3051="650-900",2,IF(H3051="900+",3,NA)))</f>
        <v>3</v>
      </c>
      <c r="J3051">
        <v>5.9397634165690397E-2</v>
      </c>
      <c r="K3051">
        <v>1.06279100239275E-2</v>
      </c>
      <c r="L3051">
        <v>0.917882483192072</v>
      </c>
    </row>
    <row r="3052" spans="1:12" x14ac:dyDescent="0.2">
      <c r="A3052" t="s">
        <v>1923</v>
      </c>
      <c r="B3052" t="str">
        <f t="shared" si="141"/>
        <v>height_50p</v>
      </c>
      <c r="C3052">
        <f>VLOOKUP(B3052,GDD!$D$2:$E$31,2)</f>
        <v>3</v>
      </c>
      <c r="D3052" t="str">
        <f t="shared" si="143"/>
        <v>SbDIV19</v>
      </c>
      <c r="E3052" s="2">
        <v>20190905</v>
      </c>
      <c r="F3052" t="str">
        <f t="shared" si="142"/>
        <v>RS2</v>
      </c>
      <c r="G3052" t="s">
        <v>1139</v>
      </c>
      <c r="H3052" t="str">
        <f>VLOOKUP(E3052,GDD!$A$2:$B$57,2)</f>
        <v>900+</v>
      </c>
      <c r="I3052" cm="1">
        <f t="array" ref="I3052">IF(H3052="0-650",1,IF(H3052="650-900",2,IF(H3052="900+",3,NA)))</f>
        <v>3</v>
      </c>
      <c r="J3052">
        <v>7.6753807326914003E-2</v>
      </c>
      <c r="K3052">
        <v>9.3183107724083992E-3</v>
      </c>
      <c r="L3052">
        <v>0.94277133234148403</v>
      </c>
    </row>
    <row r="3053" spans="1:12" x14ac:dyDescent="0.2">
      <c r="A3053" t="s">
        <v>1924</v>
      </c>
      <c r="B3053" t="str">
        <f t="shared" si="141"/>
        <v>height_70p</v>
      </c>
      <c r="C3053">
        <f>VLOOKUP(B3053,GDD!$D$2:$E$31,2)</f>
        <v>4</v>
      </c>
      <c r="D3053" t="str">
        <f t="shared" si="143"/>
        <v>SbDIV19</v>
      </c>
      <c r="E3053" s="2">
        <v>20190905</v>
      </c>
      <c r="F3053" t="str">
        <f t="shared" si="142"/>
        <v>RS2</v>
      </c>
      <c r="G3053" t="s">
        <v>1139</v>
      </c>
      <c r="H3053" t="str">
        <f>VLOOKUP(E3053,GDD!$A$2:$B$57,2)</f>
        <v>900+</v>
      </c>
      <c r="I3053" cm="1">
        <f t="array" ref="I3053">IF(H3053="0-650",1,IF(H3053="650-900",2,IF(H3053="900+",3,NA)))</f>
        <v>3</v>
      </c>
      <c r="J3053">
        <v>9.2412455124791307E-2</v>
      </c>
      <c r="K3053">
        <v>1.0936393374556701E-2</v>
      </c>
      <c r="L3053">
        <v>0.94413403889282199</v>
      </c>
    </row>
    <row r="3054" spans="1:12" x14ac:dyDescent="0.2">
      <c r="A3054" t="s">
        <v>1925</v>
      </c>
      <c r="B3054" t="str">
        <f t="shared" si="141"/>
        <v>height_90p</v>
      </c>
      <c r="C3054">
        <f>VLOOKUP(B3054,GDD!$D$2:$E$31,2)</f>
        <v>5</v>
      </c>
      <c r="D3054" t="str">
        <f t="shared" si="143"/>
        <v>SbDIV19</v>
      </c>
      <c r="E3054" s="2">
        <v>20190905</v>
      </c>
      <c r="F3054" t="str">
        <f t="shared" si="142"/>
        <v>RS2</v>
      </c>
      <c r="G3054" t="s">
        <v>1139</v>
      </c>
      <c r="H3054" t="str">
        <f>VLOOKUP(E3054,GDD!$A$2:$B$57,2)</f>
        <v>900+</v>
      </c>
      <c r="I3054" cm="1">
        <f t="array" ref="I3054">IF(H3054="0-650",1,IF(H3054="650-900",2,IF(H3054="900+",3,NA)))</f>
        <v>3</v>
      </c>
      <c r="J3054">
        <v>0.128049288433184</v>
      </c>
      <c r="K3054">
        <v>1.52395560471949E-2</v>
      </c>
      <c r="L3054">
        <v>0.94383555350825099</v>
      </c>
    </row>
    <row r="3055" spans="1:12" x14ac:dyDescent="0.2">
      <c r="A3055" t="s">
        <v>1926</v>
      </c>
      <c r="B3055" t="str">
        <f t="shared" si="141"/>
        <v>height_95p</v>
      </c>
      <c r="C3055">
        <f>VLOOKUP(B3055,GDD!$D$2:$E$31,2)</f>
        <v>6</v>
      </c>
      <c r="D3055" t="str">
        <f t="shared" si="143"/>
        <v>SbDIV19</v>
      </c>
      <c r="E3055" s="2">
        <v>20190905</v>
      </c>
      <c r="F3055" t="str">
        <f t="shared" si="142"/>
        <v>RS2</v>
      </c>
      <c r="G3055" t="s">
        <v>1139</v>
      </c>
      <c r="H3055" t="str">
        <f>VLOOKUP(E3055,GDD!$A$2:$B$57,2)</f>
        <v>900+</v>
      </c>
      <c r="I3055" cm="1">
        <f t="array" ref="I3055">IF(H3055="0-650",1,IF(H3055="650-900",2,IF(H3055="900+",3,NA)))</f>
        <v>3</v>
      </c>
      <c r="J3055">
        <v>0.136809429862608</v>
      </c>
      <c r="K3055">
        <v>1.6695525905233599E-2</v>
      </c>
      <c r="L3055">
        <v>0.942491565242358</v>
      </c>
    </row>
    <row r="3056" spans="1:12" x14ac:dyDescent="0.2">
      <c r="A3056" t="s">
        <v>1927</v>
      </c>
      <c r="B3056" t="str">
        <f t="shared" si="141"/>
        <v>height_99p</v>
      </c>
      <c r="C3056">
        <f>VLOOKUP(B3056,GDD!$D$2:$E$31,2)</f>
        <v>7</v>
      </c>
      <c r="D3056" t="str">
        <f t="shared" si="143"/>
        <v>SbDIV19</v>
      </c>
      <c r="E3056" s="2">
        <v>20190905</v>
      </c>
      <c r="F3056" t="str">
        <f t="shared" si="142"/>
        <v>RS2</v>
      </c>
      <c r="G3056" t="s">
        <v>1139</v>
      </c>
      <c r="H3056" t="str">
        <f>VLOOKUP(E3056,GDD!$A$2:$B$57,2)</f>
        <v>900+</v>
      </c>
      <c r="I3056" cm="1">
        <f t="array" ref="I3056">IF(H3056="0-650",1,IF(H3056="650-900",2,IF(H3056="900+",3,NA)))</f>
        <v>3</v>
      </c>
      <c r="J3056">
        <v>0.13016247620810301</v>
      </c>
      <c r="K3056">
        <v>2.9715828843839401E-2</v>
      </c>
      <c r="L3056">
        <v>0.89754603226917695</v>
      </c>
    </row>
    <row r="3057" spans="1:12" x14ac:dyDescent="0.2">
      <c r="A3057" t="s">
        <v>1928</v>
      </c>
      <c r="B3057" t="str">
        <f t="shared" si="141"/>
        <v>canopy_cover_5p</v>
      </c>
      <c r="C3057">
        <f>VLOOKUP(B3057,GDD!$D$2:$E$31,2)</f>
        <v>8</v>
      </c>
      <c r="D3057" t="str">
        <f t="shared" si="143"/>
        <v>SbDIV19</v>
      </c>
      <c r="E3057" s="2">
        <v>20190905</v>
      </c>
      <c r="F3057" t="str">
        <f t="shared" si="142"/>
        <v>RS2</v>
      </c>
      <c r="G3057" t="s">
        <v>1139</v>
      </c>
      <c r="H3057" t="str">
        <f>VLOOKUP(E3057,GDD!$A$2:$B$57,2)</f>
        <v>900+</v>
      </c>
      <c r="I3057" cm="1">
        <f t="array" ref="I3057">IF(H3057="0-650",1,IF(H3057="650-900",2,IF(H3057="900+",3,NA)))</f>
        <v>3</v>
      </c>
      <c r="J3057">
        <v>5.5059188089320203</v>
      </c>
      <c r="K3057">
        <v>5.95903732729992</v>
      </c>
      <c r="L3057">
        <v>0.64886681761814402</v>
      </c>
    </row>
    <row r="3058" spans="1:12" x14ac:dyDescent="0.2">
      <c r="A3058" t="s">
        <v>1929</v>
      </c>
      <c r="B3058" t="str">
        <f t="shared" si="141"/>
        <v>pcanopy_cover_10p</v>
      </c>
      <c r="C3058">
        <f>VLOOKUP(B3058,GDD!$D$2:$E$31,2)</f>
        <v>9</v>
      </c>
      <c r="D3058" t="str">
        <f t="shared" si="143"/>
        <v>SbDIV19</v>
      </c>
      <c r="E3058" s="2">
        <v>20190905</v>
      </c>
      <c r="F3058" t="str">
        <f t="shared" si="142"/>
        <v>RS2</v>
      </c>
      <c r="G3058" t="s">
        <v>1139</v>
      </c>
      <c r="H3058" t="str">
        <f>VLOOKUP(E3058,GDD!$A$2:$B$57,2)</f>
        <v>900+</v>
      </c>
      <c r="I3058" cm="1">
        <f t="array" ref="I3058">IF(H3058="0-650",1,IF(H3058="650-900",2,IF(H3058="900+",3,NA)))</f>
        <v>3</v>
      </c>
      <c r="J3058">
        <v>12.2498445153304</v>
      </c>
      <c r="K3058">
        <v>8.1911098301954297</v>
      </c>
      <c r="L3058">
        <v>0.74943684107997099</v>
      </c>
    </row>
    <row r="3059" spans="1:12" x14ac:dyDescent="0.2">
      <c r="A3059" t="s">
        <v>1930</v>
      </c>
      <c r="B3059" t="str">
        <f t="shared" si="141"/>
        <v>canopy_cover_20p</v>
      </c>
      <c r="C3059">
        <f>VLOOKUP(B3059,GDD!$D$2:$E$31,2)</f>
        <v>10</v>
      </c>
      <c r="D3059" t="str">
        <f t="shared" si="143"/>
        <v>SbDIV19</v>
      </c>
      <c r="E3059" s="2">
        <v>20190905</v>
      </c>
      <c r="F3059" t="str">
        <f t="shared" si="142"/>
        <v>RS2</v>
      </c>
      <c r="G3059" t="s">
        <v>1139</v>
      </c>
      <c r="H3059" t="str">
        <f>VLOOKUP(E3059,GDD!$A$2:$B$57,2)</f>
        <v>900+</v>
      </c>
      <c r="I3059" cm="1">
        <f t="array" ref="I3059">IF(H3059="0-650",1,IF(H3059="650-900",2,IF(H3059="900+",3,NA)))</f>
        <v>3</v>
      </c>
      <c r="J3059">
        <v>31.539928676465799</v>
      </c>
      <c r="K3059">
        <v>15.628768630108199</v>
      </c>
      <c r="L3059">
        <v>0.80143512308960996</v>
      </c>
    </row>
    <row r="3060" spans="1:12" x14ac:dyDescent="0.2">
      <c r="A3060" t="s">
        <v>1931</v>
      </c>
      <c r="B3060" t="str">
        <f t="shared" si="141"/>
        <v>canopy_cover_30p</v>
      </c>
      <c r="C3060">
        <f>VLOOKUP(B3060,GDD!$D$2:$E$31,2)</f>
        <v>11</v>
      </c>
      <c r="D3060" t="str">
        <f t="shared" si="143"/>
        <v>SbDIV19</v>
      </c>
      <c r="E3060" s="2">
        <v>20190905</v>
      </c>
      <c r="F3060" t="str">
        <f t="shared" si="142"/>
        <v>RS2</v>
      </c>
      <c r="G3060" t="s">
        <v>1139</v>
      </c>
      <c r="H3060" t="str">
        <f>VLOOKUP(E3060,GDD!$A$2:$B$57,2)</f>
        <v>900+</v>
      </c>
      <c r="I3060" cm="1">
        <f t="array" ref="I3060">IF(H3060="0-650",1,IF(H3060="650-900",2,IF(H3060="900+",3,NA)))</f>
        <v>3</v>
      </c>
      <c r="J3060">
        <v>58.594238856177597</v>
      </c>
      <c r="K3060">
        <v>23.3718116734224</v>
      </c>
      <c r="L3060">
        <v>0.83372393600245998</v>
      </c>
    </row>
    <row r="3061" spans="1:12" x14ac:dyDescent="0.2">
      <c r="A3061" t="s">
        <v>1932</v>
      </c>
      <c r="B3061" t="str">
        <f t="shared" si="141"/>
        <v>canopy_cover_40p</v>
      </c>
      <c r="C3061">
        <f>VLOOKUP(B3061,GDD!$D$2:$E$31,2)</f>
        <v>12</v>
      </c>
      <c r="D3061" t="str">
        <f t="shared" si="143"/>
        <v>SbDIV19</v>
      </c>
      <c r="E3061" s="2">
        <v>20190905</v>
      </c>
      <c r="F3061" t="str">
        <f t="shared" si="142"/>
        <v>RS2</v>
      </c>
      <c r="G3061" t="s">
        <v>1139</v>
      </c>
      <c r="H3061" t="str">
        <f>VLOOKUP(E3061,GDD!$A$2:$B$57,2)</f>
        <v>900+</v>
      </c>
      <c r="I3061" cm="1">
        <f t="array" ref="I3061">IF(H3061="0-650",1,IF(H3061="650-900",2,IF(H3061="900+",3,NA)))</f>
        <v>3</v>
      </c>
      <c r="J3061">
        <v>101.05282387126201</v>
      </c>
      <c r="K3061">
        <v>66.483579009022904</v>
      </c>
      <c r="L3061">
        <v>0.75247116270034897</v>
      </c>
    </row>
    <row r="3062" spans="1:12" x14ac:dyDescent="0.2">
      <c r="A3062" t="s">
        <v>1933</v>
      </c>
      <c r="B3062" t="str">
        <f t="shared" si="141"/>
        <v>canopy_cover_50p</v>
      </c>
      <c r="C3062">
        <f>VLOOKUP(B3062,GDD!$D$2:$E$31,2)</f>
        <v>13</v>
      </c>
      <c r="D3062" t="str">
        <f t="shared" si="143"/>
        <v>SbDIV19</v>
      </c>
      <c r="E3062" s="2">
        <v>20190905</v>
      </c>
      <c r="F3062" t="str">
        <f t="shared" si="142"/>
        <v>RS2</v>
      </c>
      <c r="G3062" t="s">
        <v>1139</v>
      </c>
      <c r="H3062" t="str">
        <f>VLOOKUP(E3062,GDD!$A$2:$B$57,2)</f>
        <v>900+</v>
      </c>
      <c r="I3062" cm="1">
        <f t="array" ref="I3062">IF(H3062="0-650",1,IF(H3062="650-900",2,IF(H3062="900+",3,NA)))</f>
        <v>3</v>
      </c>
      <c r="J3062">
        <v>178.18693560156899</v>
      </c>
      <c r="K3062">
        <v>175.16891819084501</v>
      </c>
      <c r="L3062">
        <v>0.670451896468097</v>
      </c>
    </row>
    <row r="3063" spans="1:12" x14ac:dyDescent="0.2">
      <c r="A3063" t="s">
        <v>1934</v>
      </c>
      <c r="B3063" t="str">
        <f t="shared" si="141"/>
        <v>canopy_cover_75p</v>
      </c>
      <c r="C3063">
        <f>VLOOKUP(B3063,GDD!$D$2:$E$31,2)</f>
        <v>14</v>
      </c>
      <c r="D3063" t="str">
        <f t="shared" si="143"/>
        <v>SbDIV19</v>
      </c>
      <c r="E3063" s="2">
        <v>20190905</v>
      </c>
      <c r="F3063" t="str">
        <f t="shared" si="142"/>
        <v>RS2</v>
      </c>
      <c r="G3063" t="s">
        <v>1139</v>
      </c>
      <c r="H3063" t="str">
        <f>VLOOKUP(E3063,GDD!$A$2:$B$57,2)</f>
        <v>900+</v>
      </c>
      <c r="I3063" cm="1">
        <f t="array" ref="I3063">IF(H3063="0-650",1,IF(H3063="650-900",2,IF(H3063="900+",3,NA)))</f>
        <v>3</v>
      </c>
      <c r="J3063">
        <v>45.023260419047404</v>
      </c>
      <c r="K3063">
        <v>35.945941322706702</v>
      </c>
      <c r="L3063">
        <v>0.71469768344689</v>
      </c>
    </row>
    <row r="3064" spans="1:12" x14ac:dyDescent="0.2">
      <c r="A3064" t="s">
        <v>1935</v>
      </c>
      <c r="B3064" t="str">
        <f t="shared" si="141"/>
        <v>standard_deviation_ht</v>
      </c>
      <c r="C3064">
        <f>VLOOKUP(B3064,GDD!$D$2:$E$31,2)</f>
        <v>15</v>
      </c>
      <c r="D3064" t="str">
        <f t="shared" si="143"/>
        <v>SbDIV19</v>
      </c>
      <c r="E3064" s="2">
        <v>20190905</v>
      </c>
      <c r="F3064" t="str">
        <f t="shared" si="142"/>
        <v>RS2</v>
      </c>
      <c r="G3064" t="s">
        <v>1139</v>
      </c>
      <c r="H3064" t="str">
        <f>VLOOKUP(E3064,GDD!$A$2:$B$57,2)</f>
        <v>900+</v>
      </c>
      <c r="I3064" cm="1">
        <f t="array" ref="I3064">IF(H3064="0-650",1,IF(H3064="650-900",2,IF(H3064="900+",3,NA)))</f>
        <v>3</v>
      </c>
      <c r="J3064">
        <v>1.03032351989576E-2</v>
      </c>
      <c r="K3064">
        <v>1.7126915744309901E-3</v>
      </c>
      <c r="L3064">
        <v>0.92326362537477702</v>
      </c>
    </row>
    <row r="3065" spans="1:12" x14ac:dyDescent="0.2">
      <c r="A3065" t="s">
        <v>1936</v>
      </c>
      <c r="B3065" t="str">
        <f t="shared" si="141"/>
        <v>quadratic_mean_ht</v>
      </c>
      <c r="C3065">
        <f>VLOOKUP(B3065,GDD!$D$2:$E$31,2)</f>
        <v>16</v>
      </c>
      <c r="D3065" t="str">
        <f t="shared" si="143"/>
        <v>SbDIV19</v>
      </c>
      <c r="E3065" s="2">
        <v>20190905</v>
      </c>
      <c r="F3065" t="str">
        <f t="shared" si="142"/>
        <v>RS2</v>
      </c>
      <c r="G3065" t="s">
        <v>1139</v>
      </c>
      <c r="H3065" t="str">
        <f>VLOOKUP(E3065,GDD!$A$2:$B$57,2)</f>
        <v>900+</v>
      </c>
      <c r="I3065" cm="1">
        <f t="array" ref="I3065">IF(H3065="0-650",1,IF(H3065="650-900",2,IF(H3065="900+",3,NA)))</f>
        <v>3</v>
      </c>
      <c r="J3065">
        <v>6.9263276292003795E-2</v>
      </c>
      <c r="K3065">
        <v>7.9004634245981396E-3</v>
      </c>
      <c r="L3065">
        <v>0.94604504250681598</v>
      </c>
    </row>
    <row r="3066" spans="1:12" x14ac:dyDescent="0.2">
      <c r="A3066" t="s">
        <v>1937</v>
      </c>
      <c r="B3066" t="str">
        <f t="shared" si="141"/>
        <v>skewness_ht</v>
      </c>
      <c r="C3066">
        <f>VLOOKUP(B3066,GDD!$D$2:$E$31,2)</f>
        <v>17</v>
      </c>
      <c r="D3066" t="str">
        <f t="shared" si="143"/>
        <v>SbDIV19</v>
      </c>
      <c r="E3066" s="2">
        <v>20190905</v>
      </c>
      <c r="F3066" t="str">
        <f t="shared" si="142"/>
        <v>RS2</v>
      </c>
      <c r="G3066" t="s">
        <v>1139</v>
      </c>
      <c r="H3066" t="str">
        <f>VLOOKUP(E3066,GDD!$A$2:$B$57,2)</f>
        <v>900+</v>
      </c>
      <c r="I3066" cm="1">
        <f t="array" ref="I3066">IF(H3066="0-650",1,IF(H3066="650-900",2,IF(H3066="900+",3,NA)))</f>
        <v>3</v>
      </c>
      <c r="J3066">
        <v>0.200681462339552</v>
      </c>
      <c r="K3066">
        <v>0.21323676155372201</v>
      </c>
      <c r="L3066">
        <v>0.65304772141887701</v>
      </c>
    </row>
    <row r="3067" spans="1:12" x14ac:dyDescent="0.2">
      <c r="A3067" t="s">
        <v>1938</v>
      </c>
      <c r="B3067" t="str">
        <f t="shared" si="141"/>
        <v>kurtosis_ht</v>
      </c>
      <c r="C3067">
        <f>VLOOKUP(B3067,GDD!$D$2:$E$31,2)</f>
        <v>18</v>
      </c>
      <c r="D3067" t="str">
        <f t="shared" si="143"/>
        <v>SbDIV19</v>
      </c>
      <c r="E3067" s="2">
        <v>20190905</v>
      </c>
      <c r="F3067" t="str">
        <f t="shared" si="142"/>
        <v>RS2</v>
      </c>
      <c r="G3067" t="s">
        <v>1139</v>
      </c>
      <c r="H3067" t="str">
        <f>VLOOKUP(E3067,GDD!$A$2:$B$57,2)</f>
        <v>900+</v>
      </c>
      <c r="I3067" cm="1">
        <f t="array" ref="I3067">IF(H3067="0-650",1,IF(H3067="650-900",2,IF(H3067="900+",3,NA)))</f>
        <v>3</v>
      </c>
      <c r="J3067">
        <v>1.9087488714460099</v>
      </c>
      <c r="K3067">
        <v>1.9547684768540401</v>
      </c>
      <c r="L3067">
        <v>0.66135164206961405</v>
      </c>
    </row>
    <row r="3068" spans="1:12" x14ac:dyDescent="0.2">
      <c r="A3068" t="s">
        <v>1939</v>
      </c>
      <c r="B3068" t="str">
        <f t="shared" si="141"/>
        <v>variation_ht</v>
      </c>
      <c r="C3068">
        <f>VLOOKUP(B3068,GDD!$D$2:$E$31,2)</f>
        <v>19</v>
      </c>
      <c r="D3068" t="str">
        <f t="shared" si="143"/>
        <v>SbDIV19</v>
      </c>
      <c r="E3068" s="2">
        <v>20190905</v>
      </c>
      <c r="F3068" t="str">
        <f t="shared" si="142"/>
        <v>RS2</v>
      </c>
      <c r="G3068" t="s">
        <v>1139</v>
      </c>
      <c r="H3068" t="str">
        <f>VLOOKUP(E3068,GDD!$A$2:$B$57,2)</f>
        <v>900+</v>
      </c>
      <c r="I3068" cm="1">
        <f t="array" ref="I3068">IF(H3068="0-650",1,IF(H3068="650-900",2,IF(H3068="900+",3,NA)))</f>
        <v>3</v>
      </c>
      <c r="J3068">
        <v>6.1887047388307203E-3</v>
      </c>
      <c r="K3068">
        <v>2.0219846982134802E-3</v>
      </c>
      <c r="L3068">
        <v>0.85957848826715499</v>
      </c>
    </row>
    <row r="3069" spans="1:12" x14ac:dyDescent="0.2">
      <c r="A3069" t="s">
        <v>1940</v>
      </c>
      <c r="B3069" t="str">
        <f t="shared" si="141"/>
        <v>plot_volume</v>
      </c>
      <c r="C3069">
        <f>VLOOKUP(B3069,GDD!$D$2:$E$31,2)</f>
        <v>20</v>
      </c>
      <c r="D3069" t="str">
        <f t="shared" si="143"/>
        <v>SbDIV19</v>
      </c>
      <c r="E3069" s="2">
        <v>20190905</v>
      </c>
      <c r="F3069" t="str">
        <f t="shared" si="142"/>
        <v>RS2</v>
      </c>
      <c r="G3069" t="s">
        <v>1139</v>
      </c>
      <c r="H3069" t="str">
        <f>VLOOKUP(E3069,GDD!$A$2:$B$57,2)</f>
        <v>900+</v>
      </c>
      <c r="I3069" cm="1">
        <f t="array" ref="I3069">IF(H3069="0-650",1,IF(H3069="650-900",2,IF(H3069="900+",3,NA)))</f>
        <v>3</v>
      </c>
      <c r="J3069" s="1">
        <v>2.9609113858069098E-5</v>
      </c>
      <c r="K3069" s="1">
        <v>5.5856970226553597E-6</v>
      </c>
      <c r="L3069">
        <v>0.91380619236921601</v>
      </c>
    </row>
    <row r="3070" spans="1:12" x14ac:dyDescent="0.2">
      <c r="A3070" t="s">
        <v>1941</v>
      </c>
      <c r="B3070" t="str">
        <f t="shared" si="141"/>
        <v>NDVI</v>
      </c>
      <c r="C3070">
        <f>VLOOKUP(B3070,GDD!$D$2:$E$31,2)</f>
        <v>21</v>
      </c>
      <c r="D3070" t="str">
        <f t="shared" si="143"/>
        <v>SbDIV19</v>
      </c>
      <c r="E3070" s="2">
        <v>20190723</v>
      </c>
      <c r="F3070" t="str">
        <f t="shared" si="142"/>
        <v>RS2</v>
      </c>
      <c r="G3070" t="s">
        <v>1139</v>
      </c>
      <c r="H3070" t="str">
        <f>VLOOKUP(E3070,GDD!$A$2:$B$57,2)</f>
        <v>0-650</v>
      </c>
      <c r="I3070" cm="1">
        <f t="array" ref="I3070">IF(H3070="0-650",1,IF(H3070="650-900",2,IF(H3070="900+",3,NA)))</f>
        <v>1</v>
      </c>
      <c r="J3070" s="1">
        <v>6.3850763319316602E-5</v>
      </c>
      <c r="K3070" s="1">
        <v>8.5857709628023499E-5</v>
      </c>
      <c r="L3070">
        <v>0.59796770615521899</v>
      </c>
    </row>
    <row r="3071" spans="1:12" x14ac:dyDescent="0.2">
      <c r="A3071" t="s">
        <v>1942</v>
      </c>
      <c r="B3071" t="str">
        <f t="shared" si="141"/>
        <v>SR800680</v>
      </c>
      <c r="C3071">
        <f>VLOOKUP(B3071,GDD!$D$2:$E$31,2)</f>
        <v>22</v>
      </c>
      <c r="D3071" t="str">
        <f t="shared" si="143"/>
        <v>SbDIV19</v>
      </c>
      <c r="E3071" s="2">
        <v>20190723</v>
      </c>
      <c r="F3071" t="str">
        <f t="shared" si="142"/>
        <v>RS2</v>
      </c>
      <c r="G3071" t="s">
        <v>1139</v>
      </c>
      <c r="H3071" t="str">
        <f>VLOOKUP(E3071,GDD!$A$2:$B$57,2)</f>
        <v>0-650</v>
      </c>
      <c r="I3071" cm="1">
        <f t="array" ref="I3071">IF(H3071="0-650",1,IF(H3071="650-900",2,IF(H3071="900+",3,NA)))</f>
        <v>1</v>
      </c>
      <c r="J3071">
        <v>0.97395663041699598</v>
      </c>
      <c r="K3071">
        <v>2.15468134754104</v>
      </c>
      <c r="L3071">
        <v>0.474800326812092</v>
      </c>
    </row>
    <row r="3072" spans="1:12" x14ac:dyDescent="0.2">
      <c r="A3072" t="s">
        <v>1943</v>
      </c>
      <c r="B3072" t="str">
        <f t="shared" si="141"/>
        <v>mRENDVI</v>
      </c>
      <c r="C3072">
        <f>VLOOKUP(B3072,GDD!$D$2:$E$31,2)</f>
        <v>23</v>
      </c>
      <c r="D3072" t="str">
        <f t="shared" si="143"/>
        <v>SbDIV19</v>
      </c>
      <c r="E3072" s="2">
        <v>20190723</v>
      </c>
      <c r="F3072" t="str">
        <f t="shared" si="142"/>
        <v>RS2</v>
      </c>
      <c r="G3072" t="s">
        <v>1139</v>
      </c>
      <c r="H3072" t="str">
        <f>VLOOKUP(E3072,GDD!$A$2:$B$57,2)</f>
        <v>0-650</v>
      </c>
      <c r="I3072" cm="1">
        <f t="array" ref="I3072">IF(H3072="0-650",1,IF(H3072="650-900",2,IF(H3072="900+",3,NA)))</f>
        <v>1</v>
      </c>
      <c r="J3072" s="1">
        <v>4.05632123218492E-5</v>
      </c>
      <c r="K3072" s="1">
        <v>6.6915202996968904E-5</v>
      </c>
      <c r="L3072">
        <v>0.547997383821068</v>
      </c>
    </row>
    <row r="3073" spans="1:12" x14ac:dyDescent="0.2">
      <c r="A3073" t="s">
        <v>1944</v>
      </c>
      <c r="B3073" t="str">
        <f t="shared" si="141"/>
        <v>GNDVI</v>
      </c>
      <c r="C3073">
        <f>VLOOKUP(B3073,GDD!$D$2:$E$31,2)</f>
        <v>24</v>
      </c>
      <c r="D3073" t="str">
        <f t="shared" si="143"/>
        <v>SbDIV19</v>
      </c>
      <c r="E3073" s="2">
        <v>20190723</v>
      </c>
      <c r="F3073" t="str">
        <f t="shared" si="142"/>
        <v>RS2</v>
      </c>
      <c r="G3073" t="s">
        <v>1139</v>
      </c>
      <c r="H3073" t="str">
        <f>VLOOKUP(E3073,GDD!$A$2:$B$57,2)</f>
        <v>0-650</v>
      </c>
      <c r="I3073" cm="1">
        <f t="array" ref="I3073">IF(H3073="0-650",1,IF(H3073="650-900",2,IF(H3073="900+",3,NA)))</f>
        <v>1</v>
      </c>
      <c r="J3073" s="1">
        <v>7.5903889363991897E-5</v>
      </c>
      <c r="K3073" s="1">
        <v>4.6454770402260899E-5</v>
      </c>
      <c r="L3073">
        <v>0.76569064300820899</v>
      </c>
    </row>
    <row r="3074" spans="1:12" x14ac:dyDescent="0.2">
      <c r="A3074" t="s">
        <v>1945</v>
      </c>
      <c r="B3074" t="str">
        <f t="shared" ref="B3074:B3137" si="144">LEFT(A3074, FIND("_RS",A3074)-10)</f>
        <v>PRI</v>
      </c>
      <c r="C3074">
        <f>VLOOKUP(B3074,GDD!$D$2:$E$31,2)</f>
        <v>25</v>
      </c>
      <c r="D3074" t="str">
        <f t="shared" si="143"/>
        <v>SbDIV19</v>
      </c>
      <c r="E3074" s="2">
        <v>20190723</v>
      </c>
      <c r="F3074" t="str">
        <f t="shared" ref="F3074:F3137" si="145">RIGHT(A3074,LEN(A3074)-FIND("_RS",A3074))</f>
        <v>RS2</v>
      </c>
      <c r="G3074" t="s">
        <v>1139</v>
      </c>
      <c r="H3074" t="str">
        <f>VLOOKUP(E3074,GDD!$A$2:$B$57,2)</f>
        <v>0-650</v>
      </c>
      <c r="I3074" cm="1">
        <f t="array" ref="I3074">IF(H3074="0-650",1,IF(H3074="650-900",2,IF(H3074="900+",3,NA)))</f>
        <v>1</v>
      </c>
      <c r="J3074" s="1">
        <v>2.3094721294732399E-6</v>
      </c>
      <c r="K3074" s="1">
        <v>1.19965013554416E-5</v>
      </c>
      <c r="L3074">
        <v>0.27799099501410401</v>
      </c>
    </row>
    <row r="3075" spans="1:12" x14ac:dyDescent="0.2">
      <c r="A3075" t="s">
        <v>1946</v>
      </c>
      <c r="B3075" t="str">
        <f t="shared" si="144"/>
        <v>OSAVI</v>
      </c>
      <c r="C3075">
        <f>VLOOKUP(B3075,GDD!$D$2:$E$31,2)</f>
        <v>26</v>
      </c>
      <c r="D3075" t="str">
        <f t="shared" ref="D3075:D3138" si="146">"SbDIV"&amp;MID(E3075,3,2)</f>
        <v>SbDIV19</v>
      </c>
      <c r="E3075" s="2">
        <v>20190723</v>
      </c>
      <c r="F3075" t="str">
        <f t="shared" si="145"/>
        <v>RS2</v>
      </c>
      <c r="G3075" t="s">
        <v>1139</v>
      </c>
      <c r="H3075" t="str">
        <f>VLOOKUP(E3075,GDD!$A$2:$B$57,2)</f>
        <v>0-650</v>
      </c>
      <c r="I3075" cm="1">
        <f t="array" ref="I3075">IF(H3075="0-650",1,IF(H3075="650-900",2,IF(H3075="900+",3,NA)))</f>
        <v>1</v>
      </c>
      <c r="J3075">
        <v>1.1605329533243601E-4</v>
      </c>
      <c r="K3075">
        <v>2.0220410060894299E-4</v>
      </c>
      <c r="L3075">
        <v>0.53442522905460299</v>
      </c>
    </row>
    <row r="3076" spans="1:12" x14ac:dyDescent="0.2">
      <c r="A3076" t="s">
        <v>1947</v>
      </c>
      <c r="B3076" t="str">
        <f t="shared" si="144"/>
        <v>PSRI</v>
      </c>
      <c r="C3076">
        <f>VLOOKUP(B3076,GDD!$D$2:$E$31,2)</f>
        <v>27</v>
      </c>
      <c r="D3076" t="str">
        <f t="shared" si="146"/>
        <v>SbDIV19</v>
      </c>
      <c r="E3076" s="2">
        <v>20190723</v>
      </c>
      <c r="F3076" t="str">
        <f t="shared" si="145"/>
        <v>RS2</v>
      </c>
      <c r="G3076" t="s">
        <v>1139</v>
      </c>
      <c r="H3076" t="str">
        <f>VLOOKUP(E3076,GDD!$A$2:$B$57,2)</f>
        <v>0-650</v>
      </c>
      <c r="I3076" cm="1">
        <f t="array" ref="I3076">IF(H3076="0-650",1,IF(H3076="650-900",2,IF(H3076="900+",3,NA)))</f>
        <v>1</v>
      </c>
      <c r="J3076" s="1">
        <v>4.9691817462789096E-6</v>
      </c>
      <c r="K3076" s="1">
        <v>4.84701812337859E-6</v>
      </c>
      <c r="L3076">
        <v>0.67217497327534403</v>
      </c>
    </row>
    <row r="3077" spans="1:12" x14ac:dyDescent="0.2">
      <c r="A3077" t="s">
        <v>1948</v>
      </c>
      <c r="B3077" t="str">
        <f t="shared" si="144"/>
        <v>Carte1</v>
      </c>
      <c r="C3077">
        <f>VLOOKUP(B3077,GDD!$D$2:$E$31,2)</f>
        <v>28</v>
      </c>
      <c r="D3077" t="str">
        <f t="shared" si="146"/>
        <v>SbDIV19</v>
      </c>
      <c r="E3077" s="2">
        <v>20190723</v>
      </c>
      <c r="F3077" t="str">
        <f t="shared" si="145"/>
        <v>RS2</v>
      </c>
      <c r="G3077" t="s">
        <v>1139</v>
      </c>
      <c r="H3077" t="str">
        <f>VLOOKUP(E3077,GDD!$A$2:$B$57,2)</f>
        <v>0-650</v>
      </c>
      <c r="I3077" cm="1">
        <f t="array" ref="I3077">IF(H3077="0-650",1,IF(H3077="650-900",2,IF(H3077="900+",3,NA)))</f>
        <v>1</v>
      </c>
      <c r="J3077">
        <v>3.5113238597680903E-2</v>
      </c>
      <c r="K3077">
        <v>3.6343834512919199E-2</v>
      </c>
      <c r="L3077">
        <v>0.65896848821832699</v>
      </c>
    </row>
    <row r="3078" spans="1:12" x14ac:dyDescent="0.2">
      <c r="A3078" t="s">
        <v>1949</v>
      </c>
      <c r="B3078" t="str">
        <f t="shared" si="144"/>
        <v>VOG1</v>
      </c>
      <c r="C3078">
        <f>VLOOKUP(B3078,GDD!$D$2:$E$31,2)</f>
        <v>29</v>
      </c>
      <c r="D3078" t="str">
        <f t="shared" si="146"/>
        <v>SbDIV19</v>
      </c>
      <c r="E3078" s="2">
        <v>20190723</v>
      </c>
      <c r="F3078" t="str">
        <f t="shared" si="145"/>
        <v>RS2</v>
      </c>
      <c r="G3078" t="s">
        <v>1139</v>
      </c>
      <c r="H3078" t="str">
        <f>VLOOKUP(E3078,GDD!$A$2:$B$57,2)</f>
        <v>0-650</v>
      </c>
      <c r="I3078" cm="1">
        <f t="array" ref="I3078">IF(H3078="0-650",1,IF(H3078="650-900",2,IF(H3078="900+",3,NA)))</f>
        <v>1</v>
      </c>
      <c r="J3078">
        <v>1.8164951275680399E-3</v>
      </c>
      <c r="K3078">
        <v>1.6316993713576401E-3</v>
      </c>
      <c r="L3078">
        <v>0.69006731885078798</v>
      </c>
    </row>
    <row r="3079" spans="1:12" x14ac:dyDescent="0.2">
      <c r="A3079" t="s">
        <v>1950</v>
      </c>
      <c r="B3079" t="str">
        <f t="shared" si="144"/>
        <v>SR700670</v>
      </c>
      <c r="C3079">
        <f>VLOOKUP(B3079,GDD!$D$2:$E$31,2)</f>
        <v>30</v>
      </c>
      <c r="D3079" t="str">
        <f t="shared" si="146"/>
        <v>SbDIV19</v>
      </c>
      <c r="E3079" s="2">
        <v>20190723</v>
      </c>
      <c r="F3079" t="str">
        <f t="shared" si="145"/>
        <v>RS2</v>
      </c>
      <c r="G3079" t="s">
        <v>1139</v>
      </c>
      <c r="H3079" t="str">
        <f>VLOOKUP(E3079,GDD!$A$2:$B$57,2)</f>
        <v>0-650</v>
      </c>
      <c r="I3079" cm="1">
        <f t="array" ref="I3079">IF(H3079="0-650",1,IF(H3079="650-900",2,IF(H3079="900+",3,NA)))</f>
        <v>1</v>
      </c>
      <c r="J3079">
        <v>3.0159131700845201E-3</v>
      </c>
      <c r="K3079">
        <v>3.2456893939923101E-3</v>
      </c>
      <c r="L3079">
        <v>0.65015533392833302</v>
      </c>
    </row>
    <row r="3080" spans="1:12" x14ac:dyDescent="0.2">
      <c r="A3080" t="s">
        <v>1951</v>
      </c>
      <c r="B3080" t="str">
        <f t="shared" si="144"/>
        <v>NDVI</v>
      </c>
      <c r="C3080">
        <f>VLOOKUP(B3080,GDD!$D$2:$E$31,2)</f>
        <v>21</v>
      </c>
      <c r="D3080" t="str">
        <f t="shared" si="146"/>
        <v>SbDIV19</v>
      </c>
      <c r="E3080" s="2">
        <v>20190802</v>
      </c>
      <c r="F3080" t="str">
        <f t="shared" si="145"/>
        <v>RS2</v>
      </c>
      <c r="G3080" t="s">
        <v>1139</v>
      </c>
      <c r="H3080" t="str">
        <f>VLOOKUP(E3080,GDD!$A$2:$B$57,2)</f>
        <v>650-900</v>
      </c>
      <c r="I3080" cm="1">
        <f t="array" ref="I3080">IF(H3080="0-650",1,IF(H3080="650-900",2,IF(H3080="900+",3,NA)))</f>
        <v>2</v>
      </c>
      <c r="J3080" s="1">
        <v>8.7185677728393994E-5</v>
      </c>
      <c r="K3080" s="1">
        <v>4.0039314946542601E-5</v>
      </c>
      <c r="L3080">
        <v>0.81325875773241996</v>
      </c>
    </row>
    <row r="3081" spans="1:12" x14ac:dyDescent="0.2">
      <c r="A3081" t="s">
        <v>1952</v>
      </c>
      <c r="B3081" t="str">
        <f t="shared" si="144"/>
        <v>SR800680</v>
      </c>
      <c r="C3081">
        <f>VLOOKUP(B3081,GDD!$D$2:$E$31,2)</f>
        <v>22</v>
      </c>
      <c r="D3081" t="str">
        <f t="shared" si="146"/>
        <v>SbDIV19</v>
      </c>
      <c r="E3081" s="2">
        <v>20190802</v>
      </c>
      <c r="F3081" t="str">
        <f t="shared" si="145"/>
        <v>RS2</v>
      </c>
      <c r="G3081" t="s">
        <v>1139</v>
      </c>
      <c r="H3081" t="str">
        <f>VLOOKUP(E3081,GDD!$A$2:$B$57,2)</f>
        <v>650-900</v>
      </c>
      <c r="I3081" cm="1">
        <f t="array" ref="I3081">IF(H3081="0-650",1,IF(H3081="650-900",2,IF(H3081="900+",3,NA)))</f>
        <v>2</v>
      </c>
      <c r="J3081">
        <v>0.85808761976138404</v>
      </c>
      <c r="K3081">
        <v>0.57397253969595796</v>
      </c>
      <c r="L3081">
        <v>0.74937314312015002</v>
      </c>
    </row>
    <row r="3082" spans="1:12" x14ac:dyDescent="0.2">
      <c r="A3082" t="s">
        <v>1953</v>
      </c>
      <c r="B3082" t="str">
        <f t="shared" si="144"/>
        <v>mRENDVI</v>
      </c>
      <c r="C3082">
        <f>VLOOKUP(B3082,GDD!$D$2:$E$31,2)</f>
        <v>23</v>
      </c>
      <c r="D3082" t="str">
        <f t="shared" si="146"/>
        <v>SbDIV19</v>
      </c>
      <c r="E3082" s="2">
        <v>20190802</v>
      </c>
      <c r="F3082" t="str">
        <f t="shared" si="145"/>
        <v>RS2</v>
      </c>
      <c r="G3082" t="s">
        <v>1139</v>
      </c>
      <c r="H3082" t="str">
        <f>VLOOKUP(E3082,GDD!$A$2:$B$57,2)</f>
        <v>650-900</v>
      </c>
      <c r="I3082" cm="1">
        <f t="array" ref="I3082">IF(H3082="0-650",1,IF(H3082="650-900",2,IF(H3082="900+",3,NA)))</f>
        <v>2</v>
      </c>
      <c r="J3082" s="1">
        <v>5.6288485307720497E-5</v>
      </c>
      <c r="K3082" s="1">
        <v>2.36637242699615E-5</v>
      </c>
      <c r="L3082">
        <v>0.82630942766501603</v>
      </c>
    </row>
    <row r="3083" spans="1:12" x14ac:dyDescent="0.2">
      <c r="A3083" t="s">
        <v>1954</v>
      </c>
      <c r="B3083" t="str">
        <f t="shared" si="144"/>
        <v>GNDVI</v>
      </c>
      <c r="C3083">
        <f>VLOOKUP(B3083,GDD!$D$2:$E$31,2)</f>
        <v>24</v>
      </c>
      <c r="D3083" t="str">
        <f t="shared" si="146"/>
        <v>SbDIV19</v>
      </c>
      <c r="E3083" s="2">
        <v>20190802</v>
      </c>
      <c r="F3083" t="str">
        <f t="shared" si="145"/>
        <v>RS2</v>
      </c>
      <c r="G3083" t="s">
        <v>1139</v>
      </c>
      <c r="H3083" t="str">
        <f>VLOOKUP(E3083,GDD!$A$2:$B$57,2)</f>
        <v>650-900</v>
      </c>
      <c r="I3083" cm="1">
        <f t="array" ref="I3083">IF(H3083="0-650",1,IF(H3083="650-900",2,IF(H3083="900+",3,NA)))</f>
        <v>2</v>
      </c>
      <c r="J3083">
        <v>1.26232641239521E-4</v>
      </c>
      <c r="K3083" s="1">
        <v>2.9791690677294701E-5</v>
      </c>
      <c r="L3083">
        <v>0.89445188778102003</v>
      </c>
    </row>
    <row r="3084" spans="1:12" x14ac:dyDescent="0.2">
      <c r="A3084" t="s">
        <v>1955</v>
      </c>
      <c r="B3084" t="str">
        <f t="shared" si="144"/>
        <v>PRI</v>
      </c>
      <c r="C3084">
        <f>VLOOKUP(B3084,GDD!$D$2:$E$31,2)</f>
        <v>25</v>
      </c>
      <c r="D3084" t="str">
        <f t="shared" si="146"/>
        <v>SbDIV19</v>
      </c>
      <c r="E3084" s="2">
        <v>20190802</v>
      </c>
      <c r="F3084" t="str">
        <f t="shared" si="145"/>
        <v>RS2</v>
      </c>
      <c r="G3084" t="s">
        <v>1139</v>
      </c>
      <c r="H3084" t="str">
        <f>VLOOKUP(E3084,GDD!$A$2:$B$57,2)</f>
        <v>650-900</v>
      </c>
      <c r="I3084" cm="1">
        <f t="array" ref="I3084">IF(H3084="0-650",1,IF(H3084="650-900",2,IF(H3084="900+",3,NA)))</f>
        <v>2</v>
      </c>
      <c r="J3084" s="1">
        <v>7.7704395045317608E-6</v>
      </c>
      <c r="K3084" s="1">
        <v>4.1666067120884402E-6</v>
      </c>
      <c r="L3084">
        <v>0.78857745878681795</v>
      </c>
    </row>
    <row r="3085" spans="1:12" x14ac:dyDescent="0.2">
      <c r="A3085" t="s">
        <v>1956</v>
      </c>
      <c r="B3085" t="str">
        <f t="shared" si="144"/>
        <v>OSAVI</v>
      </c>
      <c r="C3085">
        <f>VLOOKUP(B3085,GDD!$D$2:$E$31,2)</f>
        <v>26</v>
      </c>
      <c r="D3085" t="str">
        <f t="shared" si="146"/>
        <v>SbDIV19</v>
      </c>
      <c r="E3085" s="2">
        <v>20190802</v>
      </c>
      <c r="F3085" t="str">
        <f t="shared" si="145"/>
        <v>RS2</v>
      </c>
      <c r="G3085" t="s">
        <v>1139</v>
      </c>
      <c r="H3085" t="str">
        <f>VLOOKUP(E3085,GDD!$A$2:$B$57,2)</f>
        <v>650-900</v>
      </c>
      <c r="I3085" cm="1">
        <f t="array" ref="I3085">IF(H3085="0-650",1,IF(H3085="650-900",2,IF(H3085="900+",3,NA)))</f>
        <v>2</v>
      </c>
      <c r="J3085" s="1">
        <v>9.2949240324059393E-5</v>
      </c>
      <c r="K3085" s="1">
        <v>9.4085427839681493E-5</v>
      </c>
      <c r="L3085">
        <v>0.66396130281972598</v>
      </c>
    </row>
    <row r="3086" spans="1:12" x14ac:dyDescent="0.2">
      <c r="A3086" t="s">
        <v>1957</v>
      </c>
      <c r="B3086" t="str">
        <f t="shared" si="144"/>
        <v>PSRI</v>
      </c>
      <c r="C3086">
        <f>VLOOKUP(B3086,GDD!$D$2:$E$31,2)</f>
        <v>27</v>
      </c>
      <c r="D3086" t="str">
        <f t="shared" si="146"/>
        <v>SbDIV19</v>
      </c>
      <c r="E3086" s="2">
        <v>20190802</v>
      </c>
      <c r="F3086" t="str">
        <f t="shared" si="145"/>
        <v>RS2</v>
      </c>
      <c r="G3086" t="s">
        <v>1139</v>
      </c>
      <c r="H3086" t="str">
        <f>VLOOKUP(E3086,GDD!$A$2:$B$57,2)</f>
        <v>650-900</v>
      </c>
      <c r="I3086" cm="1">
        <f t="array" ref="I3086">IF(H3086="0-650",1,IF(H3086="650-900",2,IF(H3086="900+",3,NA)))</f>
        <v>2</v>
      </c>
      <c r="J3086" s="1">
        <v>1.846121645828E-6</v>
      </c>
      <c r="K3086" s="1">
        <v>9.2389314653353597E-7</v>
      </c>
      <c r="L3086">
        <v>0.79985575406954601</v>
      </c>
    </row>
    <row r="3087" spans="1:12" x14ac:dyDescent="0.2">
      <c r="A3087" t="s">
        <v>1958</v>
      </c>
      <c r="B3087" t="str">
        <f t="shared" si="144"/>
        <v>Carte1</v>
      </c>
      <c r="C3087">
        <f>VLOOKUP(B3087,GDD!$D$2:$E$31,2)</f>
        <v>28</v>
      </c>
      <c r="D3087" t="str">
        <f t="shared" si="146"/>
        <v>SbDIV19</v>
      </c>
      <c r="E3087" s="2">
        <v>20190802</v>
      </c>
      <c r="F3087" t="str">
        <f t="shared" si="145"/>
        <v>RS2</v>
      </c>
      <c r="G3087" t="s">
        <v>1139</v>
      </c>
      <c r="H3087" t="str">
        <f>VLOOKUP(E3087,GDD!$A$2:$B$57,2)</f>
        <v>650-900</v>
      </c>
      <c r="I3087" cm="1">
        <f t="array" ref="I3087">IF(H3087="0-650",1,IF(H3087="650-900",2,IF(H3087="900+",3,NA)))</f>
        <v>2</v>
      </c>
      <c r="J3087">
        <v>5.0121222082273502E-3</v>
      </c>
      <c r="K3087">
        <v>2.7049475672522301E-3</v>
      </c>
      <c r="L3087">
        <v>0.78750045009027303</v>
      </c>
    </row>
    <row r="3088" spans="1:12" x14ac:dyDescent="0.2">
      <c r="A3088" t="s">
        <v>1959</v>
      </c>
      <c r="B3088" t="str">
        <f t="shared" si="144"/>
        <v>VOG1</v>
      </c>
      <c r="C3088">
        <f>VLOOKUP(B3088,GDD!$D$2:$E$31,2)</f>
        <v>29</v>
      </c>
      <c r="D3088" t="str">
        <f t="shared" si="146"/>
        <v>SbDIV19</v>
      </c>
      <c r="E3088" s="2">
        <v>20190802</v>
      </c>
      <c r="F3088" t="str">
        <f t="shared" si="145"/>
        <v>RS2</v>
      </c>
      <c r="G3088" t="s">
        <v>1139</v>
      </c>
      <c r="H3088" t="str">
        <f>VLOOKUP(E3088,GDD!$A$2:$B$57,2)</f>
        <v>650-900</v>
      </c>
      <c r="I3088" cm="1">
        <f t="array" ref="I3088">IF(H3088="0-650",1,IF(H3088="650-900",2,IF(H3088="900+",3,NA)))</f>
        <v>2</v>
      </c>
      <c r="J3088">
        <v>2.7250913785997499E-3</v>
      </c>
      <c r="K3088">
        <v>7.8231905857805003E-4</v>
      </c>
      <c r="L3088">
        <v>0.87447752416251001</v>
      </c>
    </row>
    <row r="3089" spans="1:12" x14ac:dyDescent="0.2">
      <c r="A3089" t="s">
        <v>1960</v>
      </c>
      <c r="B3089" t="str">
        <f t="shared" si="144"/>
        <v>SR700670</v>
      </c>
      <c r="C3089">
        <f>VLOOKUP(B3089,GDD!$D$2:$E$31,2)</f>
        <v>30</v>
      </c>
      <c r="D3089" t="str">
        <f t="shared" si="146"/>
        <v>SbDIV19</v>
      </c>
      <c r="E3089" s="2">
        <v>20190802</v>
      </c>
      <c r="F3089" t="str">
        <f t="shared" si="145"/>
        <v>RS2</v>
      </c>
      <c r="G3089" t="s">
        <v>1139</v>
      </c>
      <c r="H3089" t="str">
        <f>VLOOKUP(E3089,GDD!$A$2:$B$57,2)</f>
        <v>650-900</v>
      </c>
      <c r="I3089" cm="1">
        <f t="array" ref="I3089">IF(H3089="0-650",1,IF(H3089="650-900",2,IF(H3089="900+",3,NA)))</f>
        <v>2</v>
      </c>
      <c r="J3089">
        <v>1.40678412743088E-3</v>
      </c>
      <c r="K3089">
        <v>5.0590947591616598E-4</v>
      </c>
      <c r="L3089">
        <v>0.84759365269258602</v>
      </c>
    </row>
    <row r="3090" spans="1:12" x14ac:dyDescent="0.2">
      <c r="A3090" t="s">
        <v>1961</v>
      </c>
      <c r="B3090" t="str">
        <f t="shared" si="144"/>
        <v>NDVI</v>
      </c>
      <c r="C3090">
        <f>VLOOKUP(B3090,GDD!$D$2:$E$31,2)</f>
        <v>21</v>
      </c>
      <c r="D3090" t="str">
        <f t="shared" si="146"/>
        <v>SbDIV19</v>
      </c>
      <c r="E3090" s="2">
        <v>20190810</v>
      </c>
      <c r="F3090" t="str">
        <f t="shared" si="145"/>
        <v>RS2</v>
      </c>
      <c r="G3090" t="s">
        <v>1139</v>
      </c>
      <c r="H3090" t="str">
        <f>VLOOKUP(E3090,GDD!$A$2:$B$57,2)</f>
        <v>650-900</v>
      </c>
      <c r="I3090" cm="1">
        <f t="array" ref="I3090">IF(H3090="0-650",1,IF(H3090="650-900",2,IF(H3090="900+",3,NA)))</f>
        <v>2</v>
      </c>
      <c r="J3090">
        <v>1.03615507936404E-4</v>
      </c>
      <c r="K3090" s="1">
        <v>4.7444227946568598E-5</v>
      </c>
      <c r="L3090">
        <v>0.81370694993731896</v>
      </c>
    </row>
    <row r="3091" spans="1:12" x14ac:dyDescent="0.2">
      <c r="A3091" t="s">
        <v>1962</v>
      </c>
      <c r="B3091" t="str">
        <f t="shared" si="144"/>
        <v>SR800680</v>
      </c>
      <c r="C3091">
        <f>VLOOKUP(B3091,GDD!$D$2:$E$31,2)</f>
        <v>22</v>
      </c>
      <c r="D3091" t="str">
        <f t="shared" si="146"/>
        <v>SbDIV19</v>
      </c>
      <c r="E3091" s="2">
        <v>20190810</v>
      </c>
      <c r="F3091" t="str">
        <f t="shared" si="145"/>
        <v>RS2</v>
      </c>
      <c r="G3091" t="s">
        <v>1139</v>
      </c>
      <c r="H3091" t="str">
        <f>VLOOKUP(E3091,GDD!$A$2:$B$57,2)</f>
        <v>650-900</v>
      </c>
      <c r="I3091" cm="1">
        <f t="array" ref="I3091">IF(H3091="0-650",1,IF(H3091="650-900",2,IF(H3091="900+",3,NA)))</f>
        <v>2</v>
      </c>
      <c r="J3091">
        <v>1.0489476368838599</v>
      </c>
      <c r="K3091">
        <v>0.42053485147306602</v>
      </c>
      <c r="L3091">
        <v>0.83301706596570402</v>
      </c>
    </row>
    <row r="3092" spans="1:12" x14ac:dyDescent="0.2">
      <c r="A3092" t="s">
        <v>1963</v>
      </c>
      <c r="B3092" t="str">
        <f t="shared" si="144"/>
        <v>mRENDVI</v>
      </c>
      <c r="C3092">
        <f>VLOOKUP(B3092,GDD!$D$2:$E$31,2)</f>
        <v>23</v>
      </c>
      <c r="D3092" t="str">
        <f t="shared" si="146"/>
        <v>SbDIV19</v>
      </c>
      <c r="E3092" s="2">
        <v>20190810</v>
      </c>
      <c r="F3092" t="str">
        <f t="shared" si="145"/>
        <v>RS2</v>
      </c>
      <c r="G3092" t="s">
        <v>1139</v>
      </c>
      <c r="H3092" t="str">
        <f>VLOOKUP(E3092,GDD!$A$2:$B$57,2)</f>
        <v>650-900</v>
      </c>
      <c r="I3092" cm="1">
        <f t="array" ref="I3092">IF(H3092="0-650",1,IF(H3092="650-900",2,IF(H3092="900+",3,NA)))</f>
        <v>2</v>
      </c>
      <c r="J3092" s="1">
        <v>7.8283090955611596E-5</v>
      </c>
      <c r="K3092" s="1">
        <v>3.5336579772189298E-5</v>
      </c>
      <c r="L3092">
        <v>0.81586205710533199</v>
      </c>
    </row>
    <row r="3093" spans="1:12" x14ac:dyDescent="0.2">
      <c r="A3093" t="s">
        <v>1964</v>
      </c>
      <c r="B3093" t="str">
        <f t="shared" si="144"/>
        <v>GNDVI</v>
      </c>
      <c r="C3093">
        <f>VLOOKUP(B3093,GDD!$D$2:$E$31,2)</f>
        <v>24</v>
      </c>
      <c r="D3093" t="str">
        <f t="shared" si="146"/>
        <v>SbDIV19</v>
      </c>
      <c r="E3093" s="2">
        <v>20190810</v>
      </c>
      <c r="F3093" t="str">
        <f t="shared" si="145"/>
        <v>RS2</v>
      </c>
      <c r="G3093" t="s">
        <v>1139</v>
      </c>
      <c r="H3093" t="str">
        <f>VLOOKUP(E3093,GDD!$A$2:$B$57,2)</f>
        <v>650-900</v>
      </c>
      <c r="I3093" cm="1">
        <f t="array" ref="I3093">IF(H3093="0-650",1,IF(H3093="650-900",2,IF(H3093="900+",3,NA)))</f>
        <v>2</v>
      </c>
      <c r="J3093" s="1">
        <v>9.0389565085258403E-5</v>
      </c>
      <c r="K3093" s="1">
        <v>3.59152822313185E-5</v>
      </c>
      <c r="L3093">
        <v>0.83425838334623204</v>
      </c>
    </row>
    <row r="3094" spans="1:12" x14ac:dyDescent="0.2">
      <c r="A3094" t="s">
        <v>1965</v>
      </c>
      <c r="B3094" t="str">
        <f t="shared" si="144"/>
        <v>PRI</v>
      </c>
      <c r="C3094">
        <f>VLOOKUP(B3094,GDD!$D$2:$E$31,2)</f>
        <v>25</v>
      </c>
      <c r="D3094" t="str">
        <f t="shared" si="146"/>
        <v>SbDIV19</v>
      </c>
      <c r="E3094" s="2">
        <v>20190810</v>
      </c>
      <c r="F3094" t="str">
        <f t="shared" si="145"/>
        <v>RS2</v>
      </c>
      <c r="G3094" t="s">
        <v>1139</v>
      </c>
      <c r="H3094" t="str">
        <f>VLOOKUP(E3094,GDD!$A$2:$B$57,2)</f>
        <v>650-900</v>
      </c>
      <c r="I3094" cm="1">
        <f t="array" ref="I3094">IF(H3094="0-650",1,IF(H3094="650-900",2,IF(H3094="900+",3,NA)))</f>
        <v>2</v>
      </c>
      <c r="J3094" s="1">
        <v>6.9430470713061199E-6</v>
      </c>
      <c r="K3094" s="1">
        <v>4.2285654073789499E-6</v>
      </c>
      <c r="L3094">
        <v>0.76656666410376995</v>
      </c>
    </row>
    <row r="3095" spans="1:12" x14ac:dyDescent="0.2">
      <c r="A3095" t="s">
        <v>1966</v>
      </c>
      <c r="B3095" t="str">
        <f t="shared" si="144"/>
        <v>OSAVI</v>
      </c>
      <c r="C3095">
        <f>VLOOKUP(B3095,GDD!$D$2:$E$31,2)</f>
        <v>26</v>
      </c>
      <c r="D3095" t="str">
        <f t="shared" si="146"/>
        <v>SbDIV19</v>
      </c>
      <c r="E3095" s="2">
        <v>20190810</v>
      </c>
      <c r="F3095" t="str">
        <f t="shared" si="145"/>
        <v>RS2</v>
      </c>
      <c r="G3095" t="s">
        <v>1139</v>
      </c>
      <c r="H3095" t="str">
        <f>VLOOKUP(E3095,GDD!$A$2:$B$57,2)</f>
        <v>650-900</v>
      </c>
      <c r="I3095" cm="1">
        <f t="array" ref="I3095">IF(H3095="0-650",1,IF(H3095="650-900",2,IF(H3095="900+",3,NA)))</f>
        <v>2</v>
      </c>
      <c r="J3095">
        <v>1.8397731610703401E-4</v>
      </c>
      <c r="K3095">
        <v>1.11024922816486E-4</v>
      </c>
      <c r="L3095">
        <v>0.76820529884745603</v>
      </c>
    </row>
    <row r="3096" spans="1:12" x14ac:dyDescent="0.2">
      <c r="A3096" t="s">
        <v>1967</v>
      </c>
      <c r="B3096" t="str">
        <f t="shared" si="144"/>
        <v>PSRI</v>
      </c>
      <c r="C3096">
        <f>VLOOKUP(B3096,GDD!$D$2:$E$31,2)</f>
        <v>27</v>
      </c>
      <c r="D3096" t="str">
        <f t="shared" si="146"/>
        <v>SbDIV19</v>
      </c>
      <c r="E3096" s="2">
        <v>20190810</v>
      </c>
      <c r="F3096" t="str">
        <f t="shared" si="145"/>
        <v>RS2</v>
      </c>
      <c r="G3096" t="s">
        <v>1139</v>
      </c>
      <c r="H3096" t="str">
        <f>VLOOKUP(E3096,GDD!$A$2:$B$57,2)</f>
        <v>650-900</v>
      </c>
      <c r="I3096" cm="1">
        <f t="array" ref="I3096">IF(H3096="0-650",1,IF(H3096="650-900",2,IF(H3096="900+",3,NA)))</f>
        <v>2</v>
      </c>
      <c r="J3096" s="1">
        <v>4.6909537095259704E-6</v>
      </c>
      <c r="K3096" s="1">
        <v>1.41480412532441E-6</v>
      </c>
      <c r="L3096">
        <v>0.86895971801142202</v>
      </c>
    </row>
    <row r="3097" spans="1:12" x14ac:dyDescent="0.2">
      <c r="A3097" t="s">
        <v>1968</v>
      </c>
      <c r="B3097" t="str">
        <f t="shared" si="144"/>
        <v>Carte1</v>
      </c>
      <c r="C3097">
        <f>VLOOKUP(B3097,GDD!$D$2:$E$31,2)</f>
        <v>28</v>
      </c>
      <c r="D3097" t="str">
        <f t="shared" si="146"/>
        <v>SbDIV19</v>
      </c>
      <c r="E3097" s="2">
        <v>20190810</v>
      </c>
      <c r="F3097" t="str">
        <f t="shared" si="145"/>
        <v>RS2</v>
      </c>
      <c r="G3097" t="s">
        <v>1139</v>
      </c>
      <c r="H3097" t="str">
        <f>VLOOKUP(E3097,GDD!$A$2:$B$57,2)</f>
        <v>650-900</v>
      </c>
      <c r="I3097" cm="1">
        <f t="array" ref="I3097">IF(H3097="0-650",1,IF(H3097="650-900",2,IF(H3097="900+",3,NA)))</f>
        <v>2</v>
      </c>
      <c r="J3097">
        <v>7.1384241592034499E-3</v>
      </c>
      <c r="K3097">
        <v>4.12921950649497E-3</v>
      </c>
      <c r="L3097">
        <v>0.77565987772203704</v>
      </c>
    </row>
    <row r="3098" spans="1:12" x14ac:dyDescent="0.2">
      <c r="A3098" t="s">
        <v>1969</v>
      </c>
      <c r="B3098" t="str">
        <f t="shared" si="144"/>
        <v>VOG1</v>
      </c>
      <c r="C3098">
        <f>VLOOKUP(B3098,GDD!$D$2:$E$31,2)</f>
        <v>29</v>
      </c>
      <c r="D3098" t="str">
        <f t="shared" si="146"/>
        <v>SbDIV19</v>
      </c>
      <c r="E3098" s="2">
        <v>20190810</v>
      </c>
      <c r="F3098" t="str">
        <f t="shared" si="145"/>
        <v>RS2</v>
      </c>
      <c r="G3098" t="s">
        <v>1139</v>
      </c>
      <c r="H3098" t="str">
        <f>VLOOKUP(E3098,GDD!$A$2:$B$57,2)</f>
        <v>650-900</v>
      </c>
      <c r="I3098" cm="1">
        <f t="array" ref="I3098">IF(H3098="0-650",1,IF(H3098="650-900",2,IF(H3098="900+",3,NA)))</f>
        <v>2</v>
      </c>
      <c r="J3098">
        <v>2.1285575806805402E-3</v>
      </c>
      <c r="K3098">
        <v>9.64991606790796E-4</v>
      </c>
      <c r="L3098">
        <v>0.81521028779495697</v>
      </c>
    </row>
    <row r="3099" spans="1:12" x14ac:dyDescent="0.2">
      <c r="A3099" t="s">
        <v>1970</v>
      </c>
      <c r="B3099" t="str">
        <f t="shared" si="144"/>
        <v>SR700670</v>
      </c>
      <c r="C3099">
        <f>VLOOKUP(B3099,GDD!$D$2:$E$31,2)</f>
        <v>30</v>
      </c>
      <c r="D3099" t="str">
        <f t="shared" si="146"/>
        <v>SbDIV19</v>
      </c>
      <c r="E3099" s="2">
        <v>20190810</v>
      </c>
      <c r="F3099" t="str">
        <f t="shared" si="145"/>
        <v>RS2</v>
      </c>
      <c r="G3099" t="s">
        <v>1139</v>
      </c>
      <c r="H3099" t="str">
        <f>VLOOKUP(E3099,GDD!$A$2:$B$57,2)</f>
        <v>650-900</v>
      </c>
      <c r="I3099" cm="1">
        <f t="array" ref="I3099">IF(H3099="0-650",1,IF(H3099="650-900",2,IF(H3099="900+",3,NA)))</f>
        <v>2</v>
      </c>
      <c r="J3099">
        <v>1.4110647922370399E-3</v>
      </c>
      <c r="K3099">
        <v>4.1310117806351898E-4</v>
      </c>
      <c r="L3099">
        <v>0.87231168087079602</v>
      </c>
    </row>
    <row r="3100" spans="1:12" x14ac:dyDescent="0.2">
      <c r="A3100" t="s">
        <v>1971</v>
      </c>
      <c r="B3100" t="str">
        <f t="shared" si="144"/>
        <v>NDVI</v>
      </c>
      <c r="C3100">
        <f>VLOOKUP(B3100,GDD!$D$2:$E$31,2)</f>
        <v>21</v>
      </c>
      <c r="D3100" t="str">
        <f t="shared" si="146"/>
        <v>SbDIV19</v>
      </c>
      <c r="E3100" s="2">
        <v>20190824</v>
      </c>
      <c r="F3100" t="str">
        <f t="shared" si="145"/>
        <v>RS2</v>
      </c>
      <c r="G3100" t="s">
        <v>1139</v>
      </c>
      <c r="H3100" t="str">
        <f>VLOOKUP(E3100,GDD!$A$2:$B$57,2)</f>
        <v>900+</v>
      </c>
      <c r="I3100" cm="1">
        <f t="array" ref="I3100">IF(H3100="0-650",1,IF(H3100="650-900",2,IF(H3100="900+",3,NA)))</f>
        <v>3</v>
      </c>
      <c r="J3100">
        <v>3.34128115726999E-4</v>
      </c>
      <c r="K3100">
        <v>1.2061897850284399E-4</v>
      </c>
      <c r="L3100">
        <v>0.84710005209893402</v>
      </c>
    </row>
    <row r="3101" spans="1:12" x14ac:dyDescent="0.2">
      <c r="A3101" t="s">
        <v>1972</v>
      </c>
      <c r="B3101" t="str">
        <f t="shared" si="144"/>
        <v>SR800680</v>
      </c>
      <c r="C3101">
        <f>VLOOKUP(B3101,GDD!$D$2:$E$31,2)</f>
        <v>22</v>
      </c>
      <c r="D3101" t="str">
        <f t="shared" si="146"/>
        <v>SbDIV19</v>
      </c>
      <c r="E3101" s="2">
        <v>20190824</v>
      </c>
      <c r="F3101" t="str">
        <f t="shared" si="145"/>
        <v>RS2</v>
      </c>
      <c r="G3101" t="s">
        <v>1139</v>
      </c>
      <c r="H3101" t="str">
        <f>VLOOKUP(E3101,GDD!$A$2:$B$57,2)</f>
        <v>900+</v>
      </c>
      <c r="I3101" cm="1">
        <f t="array" ref="I3101">IF(H3101="0-650",1,IF(H3101="650-900",2,IF(H3101="900+",3,NA)))</f>
        <v>3</v>
      </c>
      <c r="J3101">
        <v>2.42968367040219</v>
      </c>
      <c r="K3101">
        <v>0.83034326249652701</v>
      </c>
      <c r="L3101">
        <v>0.85406230292015195</v>
      </c>
    </row>
    <row r="3102" spans="1:12" x14ac:dyDescent="0.2">
      <c r="A3102" t="s">
        <v>1973</v>
      </c>
      <c r="B3102" t="str">
        <f t="shared" si="144"/>
        <v>mRENDVI</v>
      </c>
      <c r="C3102">
        <f>VLOOKUP(B3102,GDD!$D$2:$E$31,2)</f>
        <v>23</v>
      </c>
      <c r="D3102" t="str">
        <f t="shared" si="146"/>
        <v>SbDIV19</v>
      </c>
      <c r="E3102" s="2">
        <v>20190824</v>
      </c>
      <c r="F3102" t="str">
        <f t="shared" si="145"/>
        <v>RS2</v>
      </c>
      <c r="G3102" t="s">
        <v>1139</v>
      </c>
      <c r="H3102" t="str">
        <f>VLOOKUP(E3102,GDD!$A$2:$B$57,2)</f>
        <v>900+</v>
      </c>
      <c r="I3102" cm="1">
        <f t="array" ref="I3102">IF(H3102="0-650",1,IF(H3102="650-900",2,IF(H3102="900+",3,NA)))</f>
        <v>3</v>
      </c>
      <c r="J3102">
        <v>2.5468578169346998E-4</v>
      </c>
      <c r="K3102" s="1">
        <v>8.9285221043656601E-5</v>
      </c>
      <c r="L3102">
        <v>0.85085741385428604</v>
      </c>
    </row>
    <row r="3103" spans="1:12" x14ac:dyDescent="0.2">
      <c r="A3103" t="s">
        <v>1974</v>
      </c>
      <c r="B3103" t="str">
        <f t="shared" si="144"/>
        <v>GNDVI</v>
      </c>
      <c r="C3103">
        <f>VLOOKUP(B3103,GDD!$D$2:$E$31,2)</f>
        <v>24</v>
      </c>
      <c r="D3103" t="str">
        <f t="shared" si="146"/>
        <v>SbDIV19</v>
      </c>
      <c r="E3103" s="2">
        <v>20190824</v>
      </c>
      <c r="F3103" t="str">
        <f t="shared" si="145"/>
        <v>RS2</v>
      </c>
      <c r="G3103" t="s">
        <v>1139</v>
      </c>
      <c r="H3103" t="str">
        <f>VLOOKUP(E3103,GDD!$A$2:$B$57,2)</f>
        <v>900+</v>
      </c>
      <c r="I3103" cm="1">
        <f t="array" ref="I3103">IF(H3103="0-650",1,IF(H3103="650-900",2,IF(H3103="900+",3,NA)))</f>
        <v>3</v>
      </c>
      <c r="J3103">
        <v>2.1908692795738699E-4</v>
      </c>
      <c r="K3103" s="1">
        <v>8.0235727573851393E-5</v>
      </c>
      <c r="L3103">
        <v>0.84522715217973599</v>
      </c>
    </row>
    <row r="3104" spans="1:12" x14ac:dyDescent="0.2">
      <c r="A3104" t="s">
        <v>1975</v>
      </c>
      <c r="B3104" t="str">
        <f t="shared" si="144"/>
        <v>PRI</v>
      </c>
      <c r="C3104">
        <f>VLOOKUP(B3104,GDD!$D$2:$E$31,2)</f>
        <v>25</v>
      </c>
      <c r="D3104" t="str">
        <f t="shared" si="146"/>
        <v>SbDIV19</v>
      </c>
      <c r="E3104" s="2">
        <v>20190824</v>
      </c>
      <c r="F3104" t="str">
        <f t="shared" si="145"/>
        <v>RS2</v>
      </c>
      <c r="G3104" t="s">
        <v>1139</v>
      </c>
      <c r="H3104" t="str">
        <f>VLOOKUP(E3104,GDD!$A$2:$B$57,2)</f>
        <v>900+</v>
      </c>
      <c r="I3104" cm="1">
        <f t="array" ref="I3104">IF(H3104="0-650",1,IF(H3104="650-900",2,IF(H3104="900+",3,NA)))</f>
        <v>3</v>
      </c>
      <c r="J3104" s="1">
        <v>1.57501594154048E-5</v>
      </c>
      <c r="K3104" s="1">
        <v>7.1384930367355703E-6</v>
      </c>
      <c r="L3104">
        <v>0.81525071057550902</v>
      </c>
    </row>
    <row r="3105" spans="1:12" x14ac:dyDescent="0.2">
      <c r="A3105" t="s">
        <v>1976</v>
      </c>
      <c r="B3105" t="str">
        <f t="shared" si="144"/>
        <v>OSAVI</v>
      </c>
      <c r="C3105">
        <f>VLOOKUP(B3105,GDD!$D$2:$E$31,2)</f>
        <v>26</v>
      </c>
      <c r="D3105" t="str">
        <f t="shared" si="146"/>
        <v>SbDIV19</v>
      </c>
      <c r="E3105" s="2">
        <v>20190824</v>
      </c>
      <c r="F3105" t="str">
        <f t="shared" si="145"/>
        <v>RS2</v>
      </c>
      <c r="G3105" t="s">
        <v>1139</v>
      </c>
      <c r="H3105" t="str">
        <f>VLOOKUP(E3105,GDD!$A$2:$B$57,2)</f>
        <v>900+</v>
      </c>
      <c r="I3105" cm="1">
        <f t="array" ref="I3105">IF(H3105="0-650",1,IF(H3105="650-900",2,IF(H3105="900+",3,NA)))</f>
        <v>3</v>
      </c>
      <c r="J3105">
        <v>2.1271605897975099E-4</v>
      </c>
      <c r="K3105" s="1">
        <v>9.5515072750880701E-5</v>
      </c>
      <c r="L3105">
        <v>0.81665114150892604</v>
      </c>
    </row>
    <row r="3106" spans="1:12" x14ac:dyDescent="0.2">
      <c r="A3106" t="s">
        <v>1977</v>
      </c>
      <c r="B3106" t="str">
        <f t="shared" si="144"/>
        <v>PSRI</v>
      </c>
      <c r="C3106">
        <f>VLOOKUP(B3106,GDD!$D$2:$E$31,2)</f>
        <v>27</v>
      </c>
      <c r="D3106" t="str">
        <f t="shared" si="146"/>
        <v>SbDIV19</v>
      </c>
      <c r="E3106" s="2">
        <v>20190824</v>
      </c>
      <c r="F3106" t="str">
        <f t="shared" si="145"/>
        <v>RS2</v>
      </c>
      <c r="G3106" t="s">
        <v>1139</v>
      </c>
      <c r="H3106" t="str">
        <f>VLOOKUP(E3106,GDD!$A$2:$B$57,2)</f>
        <v>900+</v>
      </c>
      <c r="I3106" cm="1">
        <f t="array" ref="I3106">IF(H3106="0-650",1,IF(H3106="650-900",2,IF(H3106="900+",3,NA)))</f>
        <v>3</v>
      </c>
      <c r="J3106" s="1">
        <v>1.05133687933267E-5</v>
      </c>
      <c r="K3106" s="1">
        <v>2.69841378917321E-6</v>
      </c>
      <c r="L3106">
        <v>0.88626357967424396</v>
      </c>
    </row>
    <row r="3107" spans="1:12" x14ac:dyDescent="0.2">
      <c r="A3107" t="s">
        <v>1978</v>
      </c>
      <c r="B3107" t="str">
        <f t="shared" si="144"/>
        <v>Carte1</v>
      </c>
      <c r="C3107">
        <f>VLOOKUP(B3107,GDD!$D$2:$E$31,2)</f>
        <v>28</v>
      </c>
      <c r="D3107" t="str">
        <f t="shared" si="146"/>
        <v>SbDIV19</v>
      </c>
      <c r="E3107" s="2">
        <v>20190824</v>
      </c>
      <c r="F3107" t="str">
        <f t="shared" si="145"/>
        <v>RS2</v>
      </c>
      <c r="G3107" t="s">
        <v>1139</v>
      </c>
      <c r="H3107" t="str">
        <f>VLOOKUP(E3107,GDD!$A$2:$B$57,2)</f>
        <v>900+</v>
      </c>
      <c r="I3107" cm="1">
        <f t="array" ref="I3107">IF(H3107="0-650",1,IF(H3107="650-900",2,IF(H3107="900+",3,NA)))</f>
        <v>3</v>
      </c>
      <c r="J3107">
        <v>1.5764078981961398E-2</v>
      </c>
      <c r="K3107">
        <v>5.1041272606825797E-3</v>
      </c>
      <c r="L3107">
        <v>0.86066587903573599</v>
      </c>
    </row>
    <row r="3108" spans="1:12" x14ac:dyDescent="0.2">
      <c r="A3108" t="s">
        <v>1979</v>
      </c>
      <c r="B3108" t="str">
        <f t="shared" si="144"/>
        <v>VOG1</v>
      </c>
      <c r="C3108">
        <f>VLOOKUP(B3108,GDD!$D$2:$E$31,2)</f>
        <v>29</v>
      </c>
      <c r="D3108" t="str">
        <f t="shared" si="146"/>
        <v>SbDIV19</v>
      </c>
      <c r="E3108" s="2">
        <v>20190824</v>
      </c>
      <c r="F3108" t="str">
        <f t="shared" si="145"/>
        <v>RS2</v>
      </c>
      <c r="G3108" t="s">
        <v>1139</v>
      </c>
      <c r="H3108" t="str">
        <f>VLOOKUP(E3108,GDD!$A$2:$B$57,2)</f>
        <v>900+</v>
      </c>
      <c r="I3108" cm="1">
        <f t="array" ref="I3108">IF(H3108="0-650",1,IF(H3108="650-900",2,IF(H3108="900+",3,NA)))</f>
        <v>3</v>
      </c>
      <c r="J3108">
        <v>6.7510134743791203E-3</v>
      </c>
      <c r="K3108">
        <v>2.89438344594621E-3</v>
      </c>
      <c r="L3108">
        <v>0.82347456691612098</v>
      </c>
    </row>
    <row r="3109" spans="1:12" x14ac:dyDescent="0.2">
      <c r="A3109" t="s">
        <v>1980</v>
      </c>
      <c r="B3109" t="str">
        <f t="shared" si="144"/>
        <v>SR700670</v>
      </c>
      <c r="C3109">
        <f>VLOOKUP(B3109,GDD!$D$2:$E$31,2)</f>
        <v>30</v>
      </c>
      <c r="D3109" t="str">
        <f t="shared" si="146"/>
        <v>SbDIV19</v>
      </c>
      <c r="E3109" s="2">
        <v>20190824</v>
      </c>
      <c r="F3109" t="str">
        <f t="shared" si="145"/>
        <v>RS2</v>
      </c>
      <c r="G3109" t="s">
        <v>1139</v>
      </c>
      <c r="H3109" t="str">
        <f>VLOOKUP(E3109,GDD!$A$2:$B$57,2)</f>
        <v>900+</v>
      </c>
      <c r="I3109" cm="1">
        <f t="array" ref="I3109">IF(H3109="0-650",1,IF(H3109="650-900",2,IF(H3109="900+",3,NA)))</f>
        <v>3</v>
      </c>
      <c r="J3109">
        <v>9.4439659386391802E-4</v>
      </c>
      <c r="K3109">
        <v>4.8840693590166805E-4</v>
      </c>
      <c r="L3109">
        <v>0.79454530098375997</v>
      </c>
    </row>
    <row r="3110" spans="1:12" x14ac:dyDescent="0.2">
      <c r="A3110" t="s">
        <v>1981</v>
      </c>
      <c r="B3110" t="str">
        <f t="shared" si="144"/>
        <v>NDVI</v>
      </c>
      <c r="C3110">
        <f>VLOOKUP(B3110,GDD!$D$2:$E$31,2)</f>
        <v>21</v>
      </c>
      <c r="D3110" t="str">
        <f t="shared" si="146"/>
        <v>SbDIV19</v>
      </c>
      <c r="E3110" s="2">
        <v>20190905</v>
      </c>
      <c r="F3110" t="str">
        <f t="shared" si="145"/>
        <v>RS2</v>
      </c>
      <c r="G3110" t="s">
        <v>1139</v>
      </c>
      <c r="H3110" t="str">
        <f>VLOOKUP(E3110,GDD!$A$2:$B$57,2)</f>
        <v>900+</v>
      </c>
      <c r="I3110" cm="1">
        <f t="array" ref="I3110">IF(H3110="0-650",1,IF(H3110="650-900",2,IF(H3110="900+",3,NA)))</f>
        <v>3</v>
      </c>
      <c r="J3110">
        <v>5.5834509397077801E-4</v>
      </c>
      <c r="K3110">
        <v>2.38569596751559E-4</v>
      </c>
      <c r="L3110">
        <v>0.82396762639453602</v>
      </c>
    </row>
    <row r="3111" spans="1:12" x14ac:dyDescent="0.2">
      <c r="A3111" t="s">
        <v>1982</v>
      </c>
      <c r="B3111" t="str">
        <f t="shared" si="144"/>
        <v>SR800680</v>
      </c>
      <c r="C3111">
        <f>VLOOKUP(B3111,GDD!$D$2:$E$31,2)</f>
        <v>22</v>
      </c>
      <c r="D3111" t="str">
        <f t="shared" si="146"/>
        <v>SbDIV19</v>
      </c>
      <c r="E3111" s="2">
        <v>20190905</v>
      </c>
      <c r="F3111" t="str">
        <f t="shared" si="145"/>
        <v>RS2</v>
      </c>
      <c r="G3111" t="s">
        <v>1139</v>
      </c>
      <c r="H3111" t="str">
        <f>VLOOKUP(E3111,GDD!$A$2:$B$57,2)</f>
        <v>900+</v>
      </c>
      <c r="I3111" cm="1">
        <f t="array" ref="I3111">IF(H3111="0-650",1,IF(H3111="650-900",2,IF(H3111="900+",3,NA)))</f>
        <v>3</v>
      </c>
      <c r="J3111">
        <v>2.1960420887333099</v>
      </c>
      <c r="K3111">
        <v>0.67002711236393597</v>
      </c>
      <c r="L3111">
        <v>0.86763880246766301</v>
      </c>
    </row>
    <row r="3112" spans="1:12" x14ac:dyDescent="0.2">
      <c r="A3112" t="s">
        <v>1983</v>
      </c>
      <c r="B3112" t="str">
        <f t="shared" si="144"/>
        <v>mRENDVI</v>
      </c>
      <c r="C3112">
        <f>VLOOKUP(B3112,GDD!$D$2:$E$31,2)</f>
        <v>23</v>
      </c>
      <c r="D3112" t="str">
        <f t="shared" si="146"/>
        <v>SbDIV19</v>
      </c>
      <c r="E3112" s="2">
        <v>20190905</v>
      </c>
      <c r="F3112" t="str">
        <f t="shared" si="145"/>
        <v>RS2</v>
      </c>
      <c r="G3112" t="s">
        <v>1139</v>
      </c>
      <c r="H3112" t="str">
        <f>VLOOKUP(E3112,GDD!$A$2:$B$57,2)</f>
        <v>900+</v>
      </c>
      <c r="I3112" cm="1">
        <f t="array" ref="I3112">IF(H3112="0-650",1,IF(H3112="650-900",2,IF(H3112="900+",3,NA)))</f>
        <v>3</v>
      </c>
      <c r="J3112">
        <v>5.10150643897921E-4</v>
      </c>
      <c r="K3112">
        <v>2.3374798539395599E-4</v>
      </c>
      <c r="L3112">
        <v>0.81360542173961403</v>
      </c>
    </row>
    <row r="3113" spans="1:12" x14ac:dyDescent="0.2">
      <c r="A3113" t="s">
        <v>1984</v>
      </c>
      <c r="B3113" t="str">
        <f t="shared" si="144"/>
        <v>GNDVI</v>
      </c>
      <c r="C3113">
        <f>VLOOKUP(B3113,GDD!$D$2:$E$31,2)</f>
        <v>24</v>
      </c>
      <c r="D3113" t="str">
        <f t="shared" si="146"/>
        <v>SbDIV19</v>
      </c>
      <c r="E3113" s="2">
        <v>20190905</v>
      </c>
      <c r="F3113" t="str">
        <f t="shared" si="145"/>
        <v>RS2</v>
      </c>
      <c r="G3113" t="s">
        <v>1139</v>
      </c>
      <c r="H3113" t="str">
        <f>VLOOKUP(E3113,GDD!$A$2:$B$57,2)</f>
        <v>900+</v>
      </c>
      <c r="I3113" cm="1">
        <f t="array" ref="I3113">IF(H3113="0-650",1,IF(H3113="650-900",2,IF(H3113="900+",3,NA)))</f>
        <v>3</v>
      </c>
      <c r="J3113">
        <v>3.41453938644712E-4</v>
      </c>
      <c r="K3113">
        <v>1.03821140157061E-4</v>
      </c>
      <c r="L3113">
        <v>0.86803443389690005</v>
      </c>
    </row>
    <row r="3114" spans="1:12" x14ac:dyDescent="0.2">
      <c r="A3114" t="s">
        <v>1985</v>
      </c>
      <c r="B3114" t="str">
        <f t="shared" si="144"/>
        <v>PRI</v>
      </c>
      <c r="C3114">
        <f>VLOOKUP(B3114,GDD!$D$2:$E$31,2)</f>
        <v>25</v>
      </c>
      <c r="D3114" t="str">
        <f t="shared" si="146"/>
        <v>SbDIV19</v>
      </c>
      <c r="E3114" s="2">
        <v>20190905</v>
      </c>
      <c r="F3114" t="str">
        <f t="shared" si="145"/>
        <v>RS2</v>
      </c>
      <c r="G3114" t="s">
        <v>1139</v>
      </c>
      <c r="H3114" t="str">
        <f>VLOOKUP(E3114,GDD!$A$2:$B$57,2)</f>
        <v>900+</v>
      </c>
      <c r="I3114" cm="1">
        <f t="array" ref="I3114">IF(H3114="0-650",1,IF(H3114="650-900",2,IF(H3114="900+",3,NA)))</f>
        <v>3</v>
      </c>
      <c r="J3114" s="1">
        <v>1.8923286174763199E-5</v>
      </c>
      <c r="K3114" s="1">
        <v>1.59246889048306E-5</v>
      </c>
      <c r="L3114">
        <v>0.703843865043425</v>
      </c>
    </row>
    <row r="3115" spans="1:12" x14ac:dyDescent="0.2">
      <c r="A3115" t="s">
        <v>1986</v>
      </c>
      <c r="B3115" t="str">
        <f t="shared" si="144"/>
        <v>OSAVI</v>
      </c>
      <c r="C3115">
        <f>VLOOKUP(B3115,GDD!$D$2:$E$31,2)</f>
        <v>26</v>
      </c>
      <c r="D3115" t="str">
        <f t="shared" si="146"/>
        <v>SbDIV19</v>
      </c>
      <c r="E3115" s="2">
        <v>20190905</v>
      </c>
      <c r="F3115" t="str">
        <f t="shared" si="145"/>
        <v>RS2</v>
      </c>
      <c r="G3115" t="s">
        <v>1139</v>
      </c>
      <c r="H3115" t="str">
        <f>VLOOKUP(E3115,GDD!$A$2:$B$57,2)</f>
        <v>900+</v>
      </c>
      <c r="I3115" cm="1">
        <f t="array" ref="I3115">IF(H3115="0-650",1,IF(H3115="650-900",2,IF(H3115="900+",3,NA)))</f>
        <v>3</v>
      </c>
      <c r="J3115">
        <v>5.4749407127118301E-4</v>
      </c>
      <c r="K3115">
        <v>2.3887921101046201E-4</v>
      </c>
      <c r="L3115">
        <v>0.82091231907416096</v>
      </c>
    </row>
    <row r="3116" spans="1:12" x14ac:dyDescent="0.2">
      <c r="A3116" t="s">
        <v>1987</v>
      </c>
      <c r="B3116" t="str">
        <f t="shared" si="144"/>
        <v>PSRI</v>
      </c>
      <c r="C3116">
        <f>VLOOKUP(B3116,GDD!$D$2:$E$31,2)</f>
        <v>27</v>
      </c>
      <c r="D3116" t="str">
        <f t="shared" si="146"/>
        <v>SbDIV19</v>
      </c>
      <c r="E3116" s="2">
        <v>20190905</v>
      </c>
      <c r="F3116" t="str">
        <f t="shared" si="145"/>
        <v>RS2</v>
      </c>
      <c r="G3116" t="s">
        <v>1139</v>
      </c>
      <c r="H3116" t="str">
        <f>VLOOKUP(E3116,GDD!$A$2:$B$57,2)</f>
        <v>900+</v>
      </c>
      <c r="I3116" cm="1">
        <f t="array" ref="I3116">IF(H3116="0-650",1,IF(H3116="650-900",2,IF(H3116="900+",3,NA)))</f>
        <v>3</v>
      </c>
      <c r="J3116" s="1">
        <v>5.9956603475876997E-5</v>
      </c>
      <c r="K3116" s="1">
        <v>2.61332224758681E-5</v>
      </c>
      <c r="L3116">
        <v>0.82106222946847696</v>
      </c>
    </row>
    <row r="3117" spans="1:12" x14ac:dyDescent="0.2">
      <c r="A3117" t="s">
        <v>1988</v>
      </c>
      <c r="B3117" t="str">
        <f t="shared" si="144"/>
        <v>Carte1</v>
      </c>
      <c r="C3117">
        <f>VLOOKUP(B3117,GDD!$D$2:$E$31,2)</f>
        <v>28</v>
      </c>
      <c r="D3117" t="str">
        <f t="shared" si="146"/>
        <v>SbDIV19</v>
      </c>
      <c r="E3117" s="2">
        <v>20190905</v>
      </c>
      <c r="F3117" t="str">
        <f t="shared" si="145"/>
        <v>RS2</v>
      </c>
      <c r="G3117" t="s">
        <v>1139</v>
      </c>
      <c r="H3117" t="str">
        <f>VLOOKUP(E3117,GDD!$A$2:$B$57,2)</f>
        <v>900+</v>
      </c>
      <c r="I3117" cm="1">
        <f t="array" ref="I3117">IF(H3117="0-650",1,IF(H3117="650-900",2,IF(H3117="900+",3,NA)))</f>
        <v>3</v>
      </c>
      <c r="J3117">
        <v>3.7546488922323901E-2</v>
      </c>
      <c r="K3117">
        <v>1.50100965255204E-2</v>
      </c>
      <c r="L3117">
        <v>0.83341193815590797</v>
      </c>
    </row>
    <row r="3118" spans="1:12" x14ac:dyDescent="0.2">
      <c r="A3118" t="s">
        <v>1989</v>
      </c>
      <c r="B3118" t="str">
        <f t="shared" si="144"/>
        <v>VOG1</v>
      </c>
      <c r="C3118">
        <f>VLOOKUP(B3118,GDD!$D$2:$E$31,2)</f>
        <v>29</v>
      </c>
      <c r="D3118" t="str">
        <f t="shared" si="146"/>
        <v>SbDIV19</v>
      </c>
      <c r="E3118" s="2">
        <v>20190905</v>
      </c>
      <c r="F3118" t="str">
        <f t="shared" si="145"/>
        <v>RS2</v>
      </c>
      <c r="G3118" t="s">
        <v>1139</v>
      </c>
      <c r="H3118" t="str">
        <f>VLOOKUP(E3118,GDD!$A$2:$B$57,2)</f>
        <v>900+</v>
      </c>
      <c r="I3118" cm="1">
        <f t="array" ref="I3118">IF(H3118="0-650",1,IF(H3118="650-900",2,IF(H3118="900+",3,NA)))</f>
        <v>3</v>
      </c>
      <c r="J3118">
        <v>7.3976606830349701E-3</v>
      </c>
      <c r="K3118">
        <v>3.3554486739058699E-3</v>
      </c>
      <c r="L3118">
        <v>0.81513463800622599</v>
      </c>
    </row>
    <row r="3119" spans="1:12" x14ac:dyDescent="0.2">
      <c r="A3119" t="s">
        <v>1990</v>
      </c>
      <c r="B3119" t="str">
        <f t="shared" si="144"/>
        <v>SR700670</v>
      </c>
      <c r="C3119">
        <f>VLOOKUP(B3119,GDD!$D$2:$E$31,2)</f>
        <v>30</v>
      </c>
      <c r="D3119" t="str">
        <f t="shared" si="146"/>
        <v>SbDIV19</v>
      </c>
      <c r="E3119" s="2">
        <v>20190905</v>
      </c>
      <c r="F3119" t="str">
        <f t="shared" si="145"/>
        <v>RS2</v>
      </c>
      <c r="G3119" t="s">
        <v>1139</v>
      </c>
      <c r="H3119" t="str">
        <f>VLOOKUP(E3119,GDD!$A$2:$B$57,2)</f>
        <v>900+</v>
      </c>
      <c r="I3119" cm="1">
        <f t="array" ref="I3119">IF(H3119="0-650",1,IF(H3119="650-900",2,IF(H3119="900+",3,NA)))</f>
        <v>3</v>
      </c>
      <c r="J3119">
        <v>1.2530327027633801E-3</v>
      </c>
      <c r="K3119">
        <v>4.30194673622156E-4</v>
      </c>
      <c r="L3119">
        <v>0.85348890696806101</v>
      </c>
    </row>
    <row r="3120" spans="1:12" x14ac:dyDescent="0.2">
      <c r="A3120" t="s">
        <v>1991</v>
      </c>
      <c r="B3120" t="str">
        <f t="shared" si="144"/>
        <v>CC</v>
      </c>
      <c r="C3120">
        <f>VLOOKUP(B3120,GDD!$D$2:$E$31,2)</f>
        <v>1</v>
      </c>
      <c r="D3120" t="str">
        <f t="shared" si="146"/>
        <v>SbDIV19</v>
      </c>
      <c r="E3120" s="2">
        <v>20190702</v>
      </c>
      <c r="F3120" t="str">
        <f t="shared" si="145"/>
        <v>RS3</v>
      </c>
      <c r="G3120" t="s">
        <v>1139</v>
      </c>
      <c r="H3120" t="str">
        <f>VLOOKUP(E3120,GDD!$A$2:$B$57,2)</f>
        <v>0-650</v>
      </c>
      <c r="I3120" cm="1">
        <f t="array" ref="I3120">IF(H3120="0-650",1,IF(H3120="650-900",2,IF(H3120="900+",3,NA)))</f>
        <v>1</v>
      </c>
      <c r="J3120">
        <v>1.27943576577604E-3</v>
      </c>
      <c r="K3120">
        <v>2.22249205272453E-3</v>
      </c>
      <c r="L3120">
        <v>0.53517610331221399</v>
      </c>
    </row>
    <row r="3121" spans="1:12" x14ac:dyDescent="0.2">
      <c r="A3121" t="s">
        <v>1992</v>
      </c>
      <c r="B3121" t="str">
        <f t="shared" si="144"/>
        <v>CC</v>
      </c>
      <c r="C3121">
        <f>VLOOKUP(B3121,GDD!$D$2:$E$31,2)</f>
        <v>1</v>
      </c>
      <c r="D3121" t="str">
        <f t="shared" si="146"/>
        <v>SbDIV19</v>
      </c>
      <c r="E3121" s="2">
        <v>20190723</v>
      </c>
      <c r="F3121" t="str">
        <f t="shared" si="145"/>
        <v>RS3</v>
      </c>
      <c r="G3121" t="s">
        <v>1139</v>
      </c>
      <c r="H3121" t="str">
        <f>VLOOKUP(E3121,GDD!$A$2:$B$57,2)</f>
        <v>0-650</v>
      </c>
      <c r="I3121" cm="1">
        <f t="array" ref="I3121">IF(H3121="0-650",1,IF(H3121="650-900",2,IF(H3121="900+",3,NA)))</f>
        <v>1</v>
      </c>
      <c r="J3121">
        <v>2.5654636528545501E-4</v>
      </c>
      <c r="K3121">
        <v>9.9555572883888309E-4</v>
      </c>
      <c r="L3121">
        <v>0.34010092104004103</v>
      </c>
    </row>
    <row r="3122" spans="1:12" x14ac:dyDescent="0.2">
      <c r="A3122" t="s">
        <v>1993</v>
      </c>
      <c r="B3122" t="str">
        <f t="shared" si="144"/>
        <v>CC</v>
      </c>
      <c r="C3122">
        <f>VLOOKUP(B3122,GDD!$D$2:$E$31,2)</f>
        <v>1</v>
      </c>
      <c r="D3122" t="str">
        <f t="shared" si="146"/>
        <v>SbDIV19</v>
      </c>
      <c r="E3122" s="2">
        <v>20190802</v>
      </c>
      <c r="F3122" t="str">
        <f t="shared" si="145"/>
        <v>RS3</v>
      </c>
      <c r="G3122" t="s">
        <v>1139</v>
      </c>
      <c r="H3122" t="str">
        <f>VLOOKUP(E3122,GDD!$A$2:$B$57,2)</f>
        <v>650-900</v>
      </c>
      <c r="I3122" cm="1">
        <f t="array" ref="I3122">IF(H3122="0-650",1,IF(H3122="650-900",2,IF(H3122="900+",3,NA)))</f>
        <v>2</v>
      </c>
      <c r="J3122">
        <v>2.147509454229E-4</v>
      </c>
      <c r="K3122">
        <v>8.16081327383811E-4</v>
      </c>
      <c r="L3122">
        <v>0.344819908103984</v>
      </c>
    </row>
    <row r="3123" spans="1:12" x14ac:dyDescent="0.2">
      <c r="A3123" t="s">
        <v>1994</v>
      </c>
      <c r="B3123" t="str">
        <f t="shared" si="144"/>
        <v>CC</v>
      </c>
      <c r="C3123">
        <f>VLOOKUP(B3123,GDD!$D$2:$E$31,2)</f>
        <v>1</v>
      </c>
      <c r="D3123" t="str">
        <f t="shared" si="146"/>
        <v>SbDIV19</v>
      </c>
      <c r="E3123" s="2">
        <v>20190810</v>
      </c>
      <c r="F3123" t="str">
        <f t="shared" si="145"/>
        <v>RS3</v>
      </c>
      <c r="G3123" t="s">
        <v>1139</v>
      </c>
      <c r="H3123" t="str">
        <f>VLOOKUP(E3123,GDD!$A$2:$B$57,2)</f>
        <v>650-900</v>
      </c>
      <c r="I3123" cm="1">
        <f t="array" ref="I3123">IF(H3123="0-650",1,IF(H3123="650-900",2,IF(H3123="900+",3,NA)))</f>
        <v>2</v>
      </c>
      <c r="J3123">
        <v>2.01096362621492E-4</v>
      </c>
      <c r="K3123">
        <v>7.2516215301262298E-4</v>
      </c>
      <c r="L3123">
        <v>0.35675787012631699</v>
      </c>
    </row>
    <row r="3124" spans="1:12" x14ac:dyDescent="0.2">
      <c r="A3124" t="s">
        <v>1995</v>
      </c>
      <c r="B3124" t="str">
        <f t="shared" si="144"/>
        <v>CC</v>
      </c>
      <c r="C3124">
        <f>VLOOKUP(B3124,GDD!$D$2:$E$31,2)</f>
        <v>1</v>
      </c>
      <c r="D3124" t="str">
        <f t="shared" si="146"/>
        <v>SbDIV19</v>
      </c>
      <c r="E3124" s="2">
        <v>20190824</v>
      </c>
      <c r="F3124" t="str">
        <f t="shared" si="145"/>
        <v>RS3</v>
      </c>
      <c r="G3124" t="s">
        <v>1139</v>
      </c>
      <c r="H3124" t="str">
        <f>VLOOKUP(E3124,GDD!$A$2:$B$57,2)</f>
        <v>900+</v>
      </c>
      <c r="I3124" cm="1">
        <f t="array" ref="I3124">IF(H3124="0-650",1,IF(H3124="650-900",2,IF(H3124="900+",3,NA)))</f>
        <v>3</v>
      </c>
      <c r="J3124">
        <v>6.5966741204512497E-4</v>
      </c>
      <c r="K3124">
        <v>2.96979417822477E-3</v>
      </c>
      <c r="L3124">
        <v>0.30759970692841099</v>
      </c>
    </row>
    <row r="3125" spans="1:12" x14ac:dyDescent="0.2">
      <c r="A3125" t="s">
        <v>1996</v>
      </c>
      <c r="B3125" t="str">
        <f t="shared" si="144"/>
        <v>CC</v>
      </c>
      <c r="C3125">
        <f>VLOOKUP(B3125,GDD!$D$2:$E$31,2)</f>
        <v>1</v>
      </c>
      <c r="D3125" t="str">
        <f t="shared" si="146"/>
        <v>SbDIV19</v>
      </c>
      <c r="E3125" s="2">
        <v>20190905</v>
      </c>
      <c r="F3125" t="str">
        <f t="shared" si="145"/>
        <v>RS3</v>
      </c>
      <c r="G3125" t="s">
        <v>1139</v>
      </c>
      <c r="H3125" t="str">
        <f>VLOOKUP(E3125,GDD!$A$2:$B$57,2)</f>
        <v>900+</v>
      </c>
      <c r="I3125" cm="1">
        <f t="array" ref="I3125">IF(H3125="0-650",1,IF(H3125="650-900",2,IF(H3125="900+",3,NA)))</f>
        <v>3</v>
      </c>
      <c r="J3125">
        <v>1.86398708359909E-3</v>
      </c>
      <c r="K3125">
        <v>1.4023686061966001E-3</v>
      </c>
      <c r="L3125">
        <v>0.72665206436710505</v>
      </c>
    </row>
    <row r="3126" spans="1:12" x14ac:dyDescent="0.2">
      <c r="A3126" t="s">
        <v>1997</v>
      </c>
      <c r="B3126" t="str">
        <f t="shared" si="144"/>
        <v>height_30p</v>
      </c>
      <c r="C3126">
        <f>VLOOKUP(B3126,GDD!$D$2:$E$31,2)</f>
        <v>2</v>
      </c>
      <c r="D3126" t="str">
        <f t="shared" si="146"/>
        <v>SbDIV19</v>
      </c>
      <c r="E3126" s="2">
        <v>20190712</v>
      </c>
      <c r="F3126" t="str">
        <f t="shared" si="145"/>
        <v>RS3</v>
      </c>
      <c r="G3126" t="s">
        <v>1139</v>
      </c>
      <c r="H3126" t="str">
        <f>VLOOKUP(E3126,GDD!$A$2:$B$57,2)</f>
        <v>0-650</v>
      </c>
      <c r="I3126" cm="1">
        <f t="array" ref="I3126">IF(H3126="0-650",1,IF(H3126="650-900",2,IF(H3126="900+",3,NA)))</f>
        <v>1</v>
      </c>
      <c r="J3126">
        <v>8.4040982780105597E-4</v>
      </c>
      <c r="K3126">
        <v>3.0711285324177902E-3</v>
      </c>
      <c r="L3126">
        <v>0.35371169657102203</v>
      </c>
    </row>
    <row r="3127" spans="1:12" x14ac:dyDescent="0.2">
      <c r="A3127" t="s">
        <v>1998</v>
      </c>
      <c r="B3127" t="str">
        <f t="shared" si="144"/>
        <v>height_50p</v>
      </c>
      <c r="C3127">
        <f>VLOOKUP(B3127,GDD!$D$2:$E$31,2)</f>
        <v>3</v>
      </c>
      <c r="D3127" t="str">
        <f t="shared" si="146"/>
        <v>SbDIV19</v>
      </c>
      <c r="E3127" s="2">
        <v>20190712</v>
      </c>
      <c r="F3127" t="str">
        <f t="shared" si="145"/>
        <v>RS3</v>
      </c>
      <c r="G3127" t="s">
        <v>1139</v>
      </c>
      <c r="H3127" t="str">
        <f>VLOOKUP(E3127,GDD!$A$2:$B$57,2)</f>
        <v>0-650</v>
      </c>
      <c r="I3127" cm="1">
        <f t="array" ref="I3127">IF(H3127="0-650",1,IF(H3127="650-900",2,IF(H3127="900+",3,NA)))</f>
        <v>1</v>
      </c>
      <c r="J3127">
        <v>9.9158315418691203E-4</v>
      </c>
      <c r="K3127">
        <v>2.3740441362335501E-3</v>
      </c>
      <c r="L3127">
        <v>0.45514586306664501</v>
      </c>
    </row>
    <row r="3128" spans="1:12" x14ac:dyDescent="0.2">
      <c r="A3128" t="s">
        <v>1999</v>
      </c>
      <c r="B3128" t="str">
        <f t="shared" si="144"/>
        <v>height_70p</v>
      </c>
      <c r="C3128">
        <f>VLOOKUP(B3128,GDD!$D$2:$E$31,2)</f>
        <v>4</v>
      </c>
      <c r="D3128" t="str">
        <f t="shared" si="146"/>
        <v>SbDIV19</v>
      </c>
      <c r="E3128" s="2">
        <v>20190712</v>
      </c>
      <c r="F3128" t="str">
        <f t="shared" si="145"/>
        <v>RS3</v>
      </c>
      <c r="G3128" t="s">
        <v>1139</v>
      </c>
      <c r="H3128" t="str">
        <f>VLOOKUP(E3128,GDD!$A$2:$B$57,2)</f>
        <v>0-650</v>
      </c>
      <c r="I3128" cm="1">
        <f t="array" ref="I3128">IF(H3128="0-650",1,IF(H3128="650-900",2,IF(H3128="900+",3,NA)))</f>
        <v>1</v>
      </c>
      <c r="J3128">
        <v>1.0311870535070901E-3</v>
      </c>
      <c r="K3128">
        <v>2.105623561498E-3</v>
      </c>
      <c r="L3128">
        <v>0.49481172280750602</v>
      </c>
    </row>
    <row r="3129" spans="1:12" x14ac:dyDescent="0.2">
      <c r="A3129" t="s">
        <v>2000</v>
      </c>
      <c r="B3129" t="str">
        <f t="shared" si="144"/>
        <v>height_90p</v>
      </c>
      <c r="C3129">
        <f>VLOOKUP(B3129,GDD!$D$2:$E$31,2)</f>
        <v>5</v>
      </c>
      <c r="D3129" t="str">
        <f t="shared" si="146"/>
        <v>SbDIV19</v>
      </c>
      <c r="E3129" s="2">
        <v>20190712</v>
      </c>
      <c r="F3129" t="str">
        <f t="shared" si="145"/>
        <v>RS3</v>
      </c>
      <c r="G3129" t="s">
        <v>1139</v>
      </c>
      <c r="H3129" t="str">
        <f>VLOOKUP(E3129,GDD!$A$2:$B$57,2)</f>
        <v>0-650</v>
      </c>
      <c r="I3129" cm="1">
        <f t="array" ref="I3129">IF(H3129="0-650",1,IF(H3129="650-900",2,IF(H3129="900+",3,NA)))</f>
        <v>1</v>
      </c>
      <c r="J3129">
        <v>1.0882589719711101E-3</v>
      </c>
      <c r="K3129">
        <v>1.9099904636154001E-3</v>
      </c>
      <c r="L3129">
        <v>0.532610660953726</v>
      </c>
    </row>
    <row r="3130" spans="1:12" x14ac:dyDescent="0.2">
      <c r="A3130" t="s">
        <v>2001</v>
      </c>
      <c r="B3130" t="str">
        <f t="shared" si="144"/>
        <v>height_95p</v>
      </c>
      <c r="C3130">
        <f>VLOOKUP(B3130,GDD!$D$2:$E$31,2)</f>
        <v>6</v>
      </c>
      <c r="D3130" t="str">
        <f t="shared" si="146"/>
        <v>SbDIV19</v>
      </c>
      <c r="E3130" s="2">
        <v>20190712</v>
      </c>
      <c r="F3130" t="str">
        <f t="shared" si="145"/>
        <v>RS3</v>
      </c>
      <c r="G3130" t="s">
        <v>1139</v>
      </c>
      <c r="H3130" t="str">
        <f>VLOOKUP(E3130,GDD!$A$2:$B$57,2)</f>
        <v>0-650</v>
      </c>
      <c r="I3130" cm="1">
        <f t="array" ref="I3130">IF(H3130="0-650",1,IF(H3130="650-900",2,IF(H3130="900+",3,NA)))</f>
        <v>1</v>
      </c>
      <c r="J3130">
        <v>1.1208700478117801E-3</v>
      </c>
      <c r="K3130">
        <v>1.8564454620339499E-3</v>
      </c>
      <c r="L3130">
        <v>0.54700795366252897</v>
      </c>
    </row>
    <row r="3131" spans="1:12" x14ac:dyDescent="0.2">
      <c r="A3131" t="s">
        <v>2002</v>
      </c>
      <c r="B3131" t="str">
        <f t="shared" si="144"/>
        <v>height_99p</v>
      </c>
      <c r="C3131">
        <f>VLOOKUP(B3131,GDD!$D$2:$E$31,2)</f>
        <v>7</v>
      </c>
      <c r="D3131" t="str">
        <f t="shared" si="146"/>
        <v>SbDIV19</v>
      </c>
      <c r="E3131" s="2">
        <v>20190712</v>
      </c>
      <c r="F3131" t="str">
        <f t="shared" si="145"/>
        <v>RS3</v>
      </c>
      <c r="G3131" t="s">
        <v>1139</v>
      </c>
      <c r="H3131" t="str">
        <f>VLOOKUP(E3131,GDD!$A$2:$B$57,2)</f>
        <v>0-650</v>
      </c>
      <c r="I3131" cm="1">
        <f t="array" ref="I3131">IF(H3131="0-650",1,IF(H3131="650-900",2,IF(H3131="900+",3,NA)))</f>
        <v>1</v>
      </c>
      <c r="J3131">
        <v>1.19349259459411E-3</v>
      </c>
      <c r="K3131">
        <v>1.8750267028795899E-3</v>
      </c>
      <c r="L3131">
        <v>0.56006065905886704</v>
      </c>
    </row>
    <row r="3132" spans="1:12" x14ac:dyDescent="0.2">
      <c r="A3132" t="s">
        <v>2003</v>
      </c>
      <c r="B3132" t="str">
        <f t="shared" si="144"/>
        <v>canopy_cover_5p</v>
      </c>
      <c r="C3132">
        <f>VLOOKUP(B3132,GDD!$D$2:$E$31,2)</f>
        <v>8</v>
      </c>
      <c r="D3132" t="str">
        <f t="shared" si="146"/>
        <v>SbDIV19</v>
      </c>
      <c r="E3132" s="2">
        <v>20190712</v>
      </c>
      <c r="F3132" t="str">
        <f t="shared" si="145"/>
        <v>RS3</v>
      </c>
      <c r="G3132" t="s">
        <v>1139</v>
      </c>
      <c r="H3132" t="str">
        <f>VLOOKUP(E3132,GDD!$A$2:$B$57,2)</f>
        <v>0-650</v>
      </c>
      <c r="I3132" cm="1">
        <f t="array" ref="I3132">IF(H3132="0-650",1,IF(H3132="650-900",2,IF(H3132="900+",3,NA)))</f>
        <v>1</v>
      </c>
      <c r="J3132">
        <v>9.3064507049560401</v>
      </c>
      <c r="K3132">
        <v>52.087017130628801</v>
      </c>
      <c r="L3132">
        <v>0.26326623557902701</v>
      </c>
    </row>
    <row r="3133" spans="1:12" x14ac:dyDescent="0.2">
      <c r="A3133" t="s">
        <v>2004</v>
      </c>
      <c r="B3133" t="str">
        <f t="shared" si="144"/>
        <v>pcanopy_cover_10p</v>
      </c>
      <c r="C3133">
        <f>VLOOKUP(B3133,GDD!$D$2:$E$31,2)</f>
        <v>9</v>
      </c>
      <c r="D3133" t="str">
        <f t="shared" si="146"/>
        <v>SbDIV19</v>
      </c>
      <c r="E3133" s="2">
        <v>20190712</v>
      </c>
      <c r="F3133" t="str">
        <f t="shared" si="145"/>
        <v>RS3</v>
      </c>
      <c r="G3133" t="s">
        <v>1139</v>
      </c>
      <c r="H3133" t="str">
        <f>VLOOKUP(E3133,GDD!$A$2:$B$57,2)</f>
        <v>0-650</v>
      </c>
      <c r="I3133" cm="1">
        <f t="array" ref="I3133">IF(H3133="0-650",1,IF(H3133="650-900",2,IF(H3133="900+",3,NA)))</f>
        <v>1</v>
      </c>
      <c r="J3133">
        <v>9.4331698913595705</v>
      </c>
      <c r="K3133">
        <v>41.110589489652099</v>
      </c>
      <c r="L3133">
        <v>0.314559948493562</v>
      </c>
    </row>
    <row r="3134" spans="1:12" x14ac:dyDescent="0.2">
      <c r="A3134" t="s">
        <v>2005</v>
      </c>
      <c r="B3134" t="str">
        <f t="shared" si="144"/>
        <v>canopy_cover_20p</v>
      </c>
      <c r="C3134">
        <f>VLOOKUP(B3134,GDD!$D$2:$E$31,2)</f>
        <v>10</v>
      </c>
      <c r="D3134" t="str">
        <f t="shared" si="146"/>
        <v>SbDIV19</v>
      </c>
      <c r="E3134" s="2">
        <v>20190712</v>
      </c>
      <c r="F3134" t="str">
        <f t="shared" si="145"/>
        <v>RS3</v>
      </c>
      <c r="G3134" t="s">
        <v>1139</v>
      </c>
      <c r="H3134" t="str">
        <f>VLOOKUP(E3134,GDD!$A$2:$B$57,2)</f>
        <v>0-650</v>
      </c>
      <c r="I3134" cm="1">
        <f t="array" ref="I3134">IF(H3134="0-650",1,IF(H3134="650-900",2,IF(H3134="900+",3,NA)))</f>
        <v>1</v>
      </c>
      <c r="J3134">
        <v>10.512442126843499</v>
      </c>
      <c r="K3134">
        <v>29.0654054719401</v>
      </c>
      <c r="L3134">
        <v>0.41973972138816001</v>
      </c>
    </row>
    <row r="3135" spans="1:12" x14ac:dyDescent="0.2">
      <c r="A3135" t="s">
        <v>2006</v>
      </c>
      <c r="B3135" t="str">
        <f t="shared" si="144"/>
        <v>canopy_cover_30p</v>
      </c>
      <c r="C3135">
        <f>VLOOKUP(B3135,GDD!$D$2:$E$31,2)</f>
        <v>11</v>
      </c>
      <c r="D3135" t="str">
        <f t="shared" si="146"/>
        <v>SbDIV19</v>
      </c>
      <c r="E3135" s="2">
        <v>20190712</v>
      </c>
      <c r="F3135" t="str">
        <f t="shared" si="145"/>
        <v>RS3</v>
      </c>
      <c r="G3135" t="s">
        <v>1139</v>
      </c>
      <c r="H3135" t="str">
        <f>VLOOKUP(E3135,GDD!$A$2:$B$57,2)</f>
        <v>0-650</v>
      </c>
      <c r="I3135" cm="1">
        <f t="array" ref="I3135">IF(H3135="0-650",1,IF(H3135="650-900",2,IF(H3135="900+",3,NA)))</f>
        <v>1</v>
      </c>
      <c r="J3135">
        <v>11.5311501579667</v>
      </c>
      <c r="K3135">
        <v>33.699630367056002</v>
      </c>
      <c r="L3135">
        <v>0.40629872942015299</v>
      </c>
    </row>
    <row r="3136" spans="1:12" x14ac:dyDescent="0.2">
      <c r="A3136" t="s">
        <v>2007</v>
      </c>
      <c r="B3136" t="str">
        <f t="shared" si="144"/>
        <v>canopy_cover_40p</v>
      </c>
      <c r="C3136">
        <f>VLOOKUP(B3136,GDD!$D$2:$E$31,2)</f>
        <v>12</v>
      </c>
      <c r="D3136" t="str">
        <f t="shared" si="146"/>
        <v>SbDIV19</v>
      </c>
      <c r="E3136" s="2">
        <v>20190712</v>
      </c>
      <c r="F3136" t="str">
        <f t="shared" si="145"/>
        <v>RS3</v>
      </c>
      <c r="G3136" t="s">
        <v>1139</v>
      </c>
      <c r="H3136" t="str">
        <f>VLOOKUP(E3136,GDD!$A$2:$B$57,2)</f>
        <v>0-650</v>
      </c>
      <c r="I3136" cm="1">
        <f t="array" ref="I3136">IF(H3136="0-650",1,IF(H3136="650-900",2,IF(H3136="900+",3,NA)))</f>
        <v>1</v>
      </c>
      <c r="J3136">
        <v>12.0716053573297</v>
      </c>
      <c r="K3136">
        <v>39.825364770987797</v>
      </c>
      <c r="L3136">
        <v>0.37742298513551298</v>
      </c>
    </row>
    <row r="3137" spans="1:12" x14ac:dyDescent="0.2">
      <c r="A3137" t="s">
        <v>2008</v>
      </c>
      <c r="B3137" t="str">
        <f t="shared" si="144"/>
        <v>canopy_cover_50p</v>
      </c>
      <c r="C3137">
        <f>VLOOKUP(B3137,GDD!$D$2:$E$31,2)</f>
        <v>13</v>
      </c>
      <c r="D3137" t="str">
        <f t="shared" si="146"/>
        <v>SbDIV19</v>
      </c>
      <c r="E3137" s="2">
        <v>20190712</v>
      </c>
      <c r="F3137" t="str">
        <f t="shared" si="145"/>
        <v>RS3</v>
      </c>
      <c r="G3137" t="s">
        <v>1139</v>
      </c>
      <c r="H3137" t="str">
        <f>VLOOKUP(E3137,GDD!$A$2:$B$57,2)</f>
        <v>0-650</v>
      </c>
      <c r="I3137" cm="1">
        <f t="array" ref="I3137">IF(H3137="0-650",1,IF(H3137="650-900",2,IF(H3137="900+",3,NA)))</f>
        <v>1</v>
      </c>
      <c r="J3137">
        <v>12.6552459651123</v>
      </c>
      <c r="K3137">
        <v>45.505243739342099</v>
      </c>
      <c r="L3137">
        <v>0.35741338688234398</v>
      </c>
    </row>
    <row r="3138" spans="1:12" x14ac:dyDescent="0.2">
      <c r="A3138" t="s">
        <v>2009</v>
      </c>
      <c r="B3138" t="str">
        <f t="shared" ref="B3138:B3201" si="147">LEFT(A3138, FIND("_RS",A3138)-10)</f>
        <v>canopy_cover_75p</v>
      </c>
      <c r="C3138">
        <f>VLOOKUP(B3138,GDD!$D$2:$E$31,2)</f>
        <v>14</v>
      </c>
      <c r="D3138" t="str">
        <f t="shared" si="146"/>
        <v>SbDIV19</v>
      </c>
      <c r="E3138" s="2">
        <v>20190712</v>
      </c>
      <c r="F3138" t="str">
        <f t="shared" ref="F3138:F3201" si="148">RIGHT(A3138,LEN(A3138)-FIND("_RS",A3138))</f>
        <v>RS3</v>
      </c>
      <c r="G3138" t="s">
        <v>1139</v>
      </c>
      <c r="H3138" t="str">
        <f>VLOOKUP(E3138,GDD!$A$2:$B$57,2)</f>
        <v>0-650</v>
      </c>
      <c r="I3138" cm="1">
        <f t="array" ref="I3138">IF(H3138="0-650",1,IF(H3138="650-900",2,IF(H3138="900+",3,NA)))</f>
        <v>1</v>
      </c>
      <c r="J3138">
        <v>3.6449228729278502</v>
      </c>
      <c r="K3138">
        <v>21.091619033469801</v>
      </c>
      <c r="L3138">
        <v>0.25685234368755999</v>
      </c>
    </row>
    <row r="3139" spans="1:12" x14ac:dyDescent="0.2">
      <c r="A3139" t="s">
        <v>2010</v>
      </c>
      <c r="B3139" t="str">
        <f t="shared" si="147"/>
        <v>standard_deviation_ht</v>
      </c>
      <c r="C3139">
        <f>VLOOKUP(B3139,GDD!$D$2:$E$31,2)</f>
        <v>15</v>
      </c>
      <c r="D3139" t="str">
        <f t="shared" ref="D3139:D3202" si="149">"SbDIV"&amp;MID(E3139,3,2)</f>
        <v>SbDIV19</v>
      </c>
      <c r="E3139" s="2">
        <v>20190712</v>
      </c>
      <c r="F3139" t="str">
        <f t="shared" si="148"/>
        <v>RS3</v>
      </c>
      <c r="G3139" t="s">
        <v>1139</v>
      </c>
      <c r="H3139" t="str">
        <f>VLOOKUP(E3139,GDD!$A$2:$B$57,2)</f>
        <v>0-650</v>
      </c>
      <c r="I3139" cm="1">
        <f t="array" ref="I3139">IF(H3139="0-650",1,IF(H3139="650-900",2,IF(H3139="900+",3,NA)))</f>
        <v>1</v>
      </c>
      <c r="J3139" s="1">
        <v>9.0161342549272902E-5</v>
      </c>
      <c r="K3139">
        <v>3.3948545311406698E-4</v>
      </c>
      <c r="L3139">
        <v>0.34690238925191602</v>
      </c>
    </row>
    <row r="3140" spans="1:12" x14ac:dyDescent="0.2">
      <c r="A3140" t="s">
        <v>2011</v>
      </c>
      <c r="B3140" t="str">
        <f t="shared" si="147"/>
        <v>quadratic_mean_ht</v>
      </c>
      <c r="C3140">
        <f>VLOOKUP(B3140,GDD!$D$2:$E$31,2)</f>
        <v>16</v>
      </c>
      <c r="D3140" t="str">
        <f t="shared" si="149"/>
        <v>SbDIV19</v>
      </c>
      <c r="E3140" s="2">
        <v>20190712</v>
      </c>
      <c r="F3140" t="str">
        <f t="shared" si="148"/>
        <v>RS3</v>
      </c>
      <c r="G3140" t="s">
        <v>1139</v>
      </c>
      <c r="H3140" t="str">
        <f>VLOOKUP(E3140,GDD!$A$2:$B$57,2)</f>
        <v>0-650</v>
      </c>
      <c r="I3140" cm="1">
        <f t="array" ref="I3140">IF(H3140="0-650",1,IF(H3140="650-900",2,IF(H3140="900+",3,NA)))</f>
        <v>1</v>
      </c>
      <c r="J3140">
        <v>7.5488257648968998E-4</v>
      </c>
      <c r="K3140">
        <v>1.58483566642635E-3</v>
      </c>
      <c r="L3140">
        <v>0.48787072746568499</v>
      </c>
    </row>
    <row r="3141" spans="1:12" x14ac:dyDescent="0.2">
      <c r="A3141" t="s">
        <v>2012</v>
      </c>
      <c r="B3141" t="str">
        <f t="shared" si="147"/>
        <v>skewness_ht</v>
      </c>
      <c r="C3141">
        <f>VLOOKUP(B3141,GDD!$D$2:$E$31,2)</f>
        <v>17</v>
      </c>
      <c r="D3141" t="str">
        <f t="shared" si="149"/>
        <v>SbDIV19</v>
      </c>
      <c r="E3141" s="2">
        <v>20190712</v>
      </c>
      <c r="F3141" t="str">
        <f t="shared" si="148"/>
        <v>RS3</v>
      </c>
      <c r="G3141" t="s">
        <v>1139</v>
      </c>
      <c r="H3141" t="str">
        <f>VLOOKUP(E3141,GDD!$A$2:$B$57,2)</f>
        <v>0-650</v>
      </c>
      <c r="I3141" cm="1">
        <f t="array" ref="I3141">IF(H3141="0-650",1,IF(H3141="650-900",2,IF(H3141="900+",3,NA)))</f>
        <v>1</v>
      </c>
      <c r="J3141">
        <v>1.31024346191678E-2</v>
      </c>
      <c r="K3141">
        <v>5.0719131632514999E-2</v>
      </c>
      <c r="L3141">
        <v>0.34065920833124003</v>
      </c>
    </row>
    <row r="3142" spans="1:12" x14ac:dyDescent="0.2">
      <c r="A3142" t="s">
        <v>2013</v>
      </c>
      <c r="B3142" t="str">
        <f t="shared" si="147"/>
        <v>kurtosis_ht</v>
      </c>
      <c r="C3142">
        <f>VLOOKUP(B3142,GDD!$D$2:$E$31,2)</f>
        <v>18</v>
      </c>
      <c r="D3142" t="str">
        <f t="shared" si="149"/>
        <v>SbDIV19</v>
      </c>
      <c r="E3142" s="2">
        <v>20190712</v>
      </c>
      <c r="F3142" t="str">
        <f t="shared" si="148"/>
        <v>RS3</v>
      </c>
      <c r="G3142" t="s">
        <v>1139</v>
      </c>
      <c r="H3142" t="str">
        <f>VLOOKUP(E3142,GDD!$A$2:$B$57,2)</f>
        <v>0-650</v>
      </c>
      <c r="I3142" cm="1">
        <f t="array" ref="I3142">IF(H3142="0-650",1,IF(H3142="650-900",2,IF(H3142="900+",3,NA)))</f>
        <v>1</v>
      </c>
      <c r="J3142">
        <v>1.2892851540239799E-2</v>
      </c>
      <c r="K3142">
        <v>8.8906211626735496E-2</v>
      </c>
      <c r="L3142">
        <v>0.22482581397568599</v>
      </c>
    </row>
    <row r="3143" spans="1:12" x14ac:dyDescent="0.2">
      <c r="A3143" t="s">
        <v>2014</v>
      </c>
      <c r="B3143" t="str">
        <f t="shared" si="147"/>
        <v>variation_ht</v>
      </c>
      <c r="C3143">
        <f>VLOOKUP(B3143,GDD!$D$2:$E$31,2)</f>
        <v>19</v>
      </c>
      <c r="D3143" t="str">
        <f t="shared" si="149"/>
        <v>SbDIV19</v>
      </c>
      <c r="E3143" s="2">
        <v>20190712</v>
      </c>
      <c r="F3143" t="str">
        <f t="shared" si="148"/>
        <v>RS3</v>
      </c>
      <c r="G3143" t="s">
        <v>1139</v>
      </c>
      <c r="H3143" t="str">
        <f>VLOOKUP(E3143,GDD!$A$2:$B$57,2)</f>
        <v>0-650</v>
      </c>
      <c r="I3143" cm="1">
        <f t="array" ref="I3143">IF(H3143="0-650",1,IF(H3143="650-900",2,IF(H3143="900+",3,NA)))</f>
        <v>1</v>
      </c>
      <c r="J3143">
        <v>2.6600117756570501E-4</v>
      </c>
      <c r="K3143">
        <v>3.3383759702457199E-3</v>
      </c>
      <c r="L3143">
        <v>0.137454871438071</v>
      </c>
    </row>
    <row r="3144" spans="1:12" x14ac:dyDescent="0.2">
      <c r="A3144" t="s">
        <v>2015</v>
      </c>
      <c r="B3144" t="str">
        <f t="shared" si="147"/>
        <v>plot_volume</v>
      </c>
      <c r="C3144">
        <f>VLOOKUP(B3144,GDD!$D$2:$E$31,2)</f>
        <v>20</v>
      </c>
      <c r="D3144" t="str">
        <f t="shared" si="149"/>
        <v>SbDIV19</v>
      </c>
      <c r="E3144" s="2">
        <v>20190712</v>
      </c>
      <c r="F3144" t="str">
        <f t="shared" si="148"/>
        <v>RS3</v>
      </c>
      <c r="G3144" t="s">
        <v>1139</v>
      </c>
      <c r="H3144" t="str">
        <f>VLOOKUP(E3144,GDD!$A$2:$B$57,2)</f>
        <v>0-650</v>
      </c>
      <c r="I3144" cm="1">
        <f t="array" ref="I3144">IF(H3144="0-650",1,IF(H3144="650-900",2,IF(H3144="900+",3,NA)))</f>
        <v>1</v>
      </c>
      <c r="J3144" s="1">
        <v>2.42676551407235E-7</v>
      </c>
      <c r="K3144" s="1">
        <v>6.0836664053087396E-7</v>
      </c>
      <c r="L3144">
        <v>0.44376368422309698</v>
      </c>
    </row>
    <row r="3145" spans="1:12" x14ac:dyDescent="0.2">
      <c r="A3145" t="s">
        <v>2016</v>
      </c>
      <c r="B3145" t="str">
        <f t="shared" si="147"/>
        <v>height_30p</v>
      </c>
      <c r="C3145">
        <f>VLOOKUP(B3145,GDD!$D$2:$E$31,2)</f>
        <v>2</v>
      </c>
      <c r="D3145" t="str">
        <f t="shared" si="149"/>
        <v>SbDIV19</v>
      </c>
      <c r="E3145" s="2">
        <v>20190723</v>
      </c>
      <c r="F3145" t="str">
        <f t="shared" si="148"/>
        <v>RS3</v>
      </c>
      <c r="G3145" t="s">
        <v>1139</v>
      </c>
      <c r="H3145" t="str">
        <f>VLOOKUP(E3145,GDD!$A$2:$B$57,2)</f>
        <v>0-650</v>
      </c>
      <c r="I3145" cm="1">
        <f t="array" ref="I3145">IF(H3145="0-650",1,IF(H3145="650-900",2,IF(H3145="900+",3,NA)))</f>
        <v>1</v>
      </c>
      <c r="J3145">
        <v>1.54343271138483E-2</v>
      </c>
      <c r="K3145">
        <v>3.1100668255617499E-3</v>
      </c>
      <c r="L3145">
        <v>0.90847016223221</v>
      </c>
    </row>
    <row r="3146" spans="1:12" x14ac:dyDescent="0.2">
      <c r="A3146" t="s">
        <v>2017</v>
      </c>
      <c r="B3146" t="str">
        <f t="shared" si="147"/>
        <v>height_50p</v>
      </c>
      <c r="C3146">
        <f>VLOOKUP(B3146,GDD!$D$2:$E$31,2)</f>
        <v>3</v>
      </c>
      <c r="D3146" t="str">
        <f t="shared" si="149"/>
        <v>SbDIV19</v>
      </c>
      <c r="E3146" s="2">
        <v>20190723</v>
      </c>
      <c r="F3146" t="str">
        <f t="shared" si="148"/>
        <v>RS3</v>
      </c>
      <c r="G3146" t="s">
        <v>1139</v>
      </c>
      <c r="H3146" t="str">
        <f>VLOOKUP(E3146,GDD!$A$2:$B$57,2)</f>
        <v>0-650</v>
      </c>
      <c r="I3146" cm="1">
        <f t="array" ref="I3146">IF(H3146="0-650",1,IF(H3146="650-900",2,IF(H3146="900+",3,NA)))</f>
        <v>1</v>
      </c>
      <c r="J3146">
        <v>2.1278062678928299E-2</v>
      </c>
      <c r="K3146">
        <v>3.1746265616625501E-3</v>
      </c>
      <c r="L3146">
        <v>0.93058004890779999</v>
      </c>
    </row>
    <row r="3147" spans="1:12" x14ac:dyDescent="0.2">
      <c r="A3147" t="s">
        <v>2018</v>
      </c>
      <c r="B3147" t="str">
        <f t="shared" si="147"/>
        <v>height_70p</v>
      </c>
      <c r="C3147">
        <f>VLOOKUP(B3147,GDD!$D$2:$E$31,2)</f>
        <v>4</v>
      </c>
      <c r="D3147" t="str">
        <f t="shared" si="149"/>
        <v>SbDIV19</v>
      </c>
      <c r="E3147" s="2">
        <v>20190723</v>
      </c>
      <c r="F3147" t="str">
        <f t="shared" si="148"/>
        <v>RS3</v>
      </c>
      <c r="G3147" t="s">
        <v>1139</v>
      </c>
      <c r="H3147" t="str">
        <f>VLOOKUP(E3147,GDD!$A$2:$B$57,2)</f>
        <v>0-650</v>
      </c>
      <c r="I3147" cm="1">
        <f t="array" ref="I3147">IF(H3147="0-650",1,IF(H3147="650-900",2,IF(H3147="900+",3,NA)))</f>
        <v>1</v>
      </c>
      <c r="J3147">
        <v>2.53994480293613E-2</v>
      </c>
      <c r="K3147">
        <v>3.25607992104759E-3</v>
      </c>
      <c r="L3147">
        <v>0.93976354883098701</v>
      </c>
    </row>
    <row r="3148" spans="1:12" x14ac:dyDescent="0.2">
      <c r="A3148" t="s">
        <v>2019</v>
      </c>
      <c r="B3148" t="str">
        <f t="shared" si="147"/>
        <v>height_90p</v>
      </c>
      <c r="C3148">
        <f>VLOOKUP(B3148,GDD!$D$2:$E$31,2)</f>
        <v>5</v>
      </c>
      <c r="D3148" t="str">
        <f t="shared" si="149"/>
        <v>SbDIV19</v>
      </c>
      <c r="E3148" s="2">
        <v>20190723</v>
      </c>
      <c r="F3148" t="str">
        <f t="shared" si="148"/>
        <v>RS3</v>
      </c>
      <c r="G3148" t="s">
        <v>1139</v>
      </c>
      <c r="H3148" t="str">
        <f>VLOOKUP(E3148,GDD!$A$2:$B$57,2)</f>
        <v>0-650</v>
      </c>
      <c r="I3148" cm="1">
        <f t="array" ref="I3148">IF(H3148="0-650",1,IF(H3148="650-900",2,IF(H3148="900+",3,NA)))</f>
        <v>1</v>
      </c>
      <c r="J3148">
        <v>2.9738309875787301E-2</v>
      </c>
      <c r="K3148">
        <v>3.4908962150703802E-3</v>
      </c>
      <c r="L3148">
        <v>0.94456036320505998</v>
      </c>
    </row>
    <row r="3149" spans="1:12" x14ac:dyDescent="0.2">
      <c r="A3149" t="s">
        <v>2020</v>
      </c>
      <c r="B3149" t="str">
        <f t="shared" si="147"/>
        <v>height_95p</v>
      </c>
      <c r="C3149">
        <f>VLOOKUP(B3149,GDD!$D$2:$E$31,2)</f>
        <v>6</v>
      </c>
      <c r="D3149" t="str">
        <f t="shared" si="149"/>
        <v>SbDIV19</v>
      </c>
      <c r="E3149" s="2">
        <v>20190723</v>
      </c>
      <c r="F3149" t="str">
        <f t="shared" si="148"/>
        <v>RS3</v>
      </c>
      <c r="G3149" t="s">
        <v>1139</v>
      </c>
      <c r="H3149" t="str">
        <f>VLOOKUP(E3149,GDD!$A$2:$B$57,2)</f>
        <v>0-650</v>
      </c>
      <c r="I3149" cm="1">
        <f t="array" ref="I3149">IF(H3149="0-650",1,IF(H3149="650-900",2,IF(H3149="900+",3,NA)))</f>
        <v>1</v>
      </c>
      <c r="J3149">
        <v>3.1462695691784601E-2</v>
      </c>
      <c r="K3149">
        <v>3.6842937447678701E-3</v>
      </c>
      <c r="L3149">
        <v>0.94468831765727002</v>
      </c>
    </row>
    <row r="3150" spans="1:12" x14ac:dyDescent="0.2">
      <c r="A3150" t="s">
        <v>2021</v>
      </c>
      <c r="B3150" t="str">
        <f t="shared" si="147"/>
        <v>height_99p</v>
      </c>
      <c r="C3150">
        <f>VLOOKUP(B3150,GDD!$D$2:$E$31,2)</f>
        <v>7</v>
      </c>
      <c r="D3150" t="str">
        <f t="shared" si="149"/>
        <v>SbDIV19</v>
      </c>
      <c r="E3150" s="2">
        <v>20190723</v>
      </c>
      <c r="F3150" t="str">
        <f t="shared" si="148"/>
        <v>RS3</v>
      </c>
      <c r="G3150" t="s">
        <v>1139</v>
      </c>
      <c r="H3150" t="str">
        <f>VLOOKUP(E3150,GDD!$A$2:$B$57,2)</f>
        <v>0-650</v>
      </c>
      <c r="I3150" cm="1">
        <f t="array" ref="I3150">IF(H3150="0-650",1,IF(H3150="650-900",2,IF(H3150="900+",3,NA)))</f>
        <v>1</v>
      </c>
      <c r="J3150">
        <v>3.3482852788794502E-2</v>
      </c>
      <c r="K3150">
        <v>4.6058655582361697E-3</v>
      </c>
      <c r="L3150">
        <v>0.93564671719312398</v>
      </c>
    </row>
    <row r="3151" spans="1:12" x14ac:dyDescent="0.2">
      <c r="A3151" t="s">
        <v>2022</v>
      </c>
      <c r="B3151" t="str">
        <f t="shared" si="147"/>
        <v>canopy_cover_5p</v>
      </c>
      <c r="C3151">
        <f>VLOOKUP(B3151,GDD!$D$2:$E$31,2)</f>
        <v>8</v>
      </c>
      <c r="D3151" t="str">
        <f t="shared" si="149"/>
        <v>SbDIV19</v>
      </c>
      <c r="E3151" s="2">
        <v>20190723</v>
      </c>
      <c r="F3151" t="str">
        <f t="shared" si="148"/>
        <v>RS3</v>
      </c>
      <c r="G3151" t="s">
        <v>1139</v>
      </c>
      <c r="H3151" t="str">
        <f>VLOOKUP(E3151,GDD!$A$2:$B$57,2)</f>
        <v>0-650</v>
      </c>
      <c r="I3151" cm="1">
        <f t="array" ref="I3151">IF(H3151="0-650",1,IF(H3151="650-900",2,IF(H3151="900+",3,NA)))</f>
        <v>1</v>
      </c>
      <c r="J3151">
        <v>3.2329054967948201</v>
      </c>
      <c r="K3151">
        <v>6.8599560170189102</v>
      </c>
      <c r="L3151">
        <v>0.485211169341491</v>
      </c>
    </row>
    <row r="3152" spans="1:12" x14ac:dyDescent="0.2">
      <c r="A3152" t="s">
        <v>2023</v>
      </c>
      <c r="B3152" t="str">
        <f t="shared" si="147"/>
        <v>pcanopy_cover_10p</v>
      </c>
      <c r="C3152">
        <f>VLOOKUP(B3152,GDD!$D$2:$E$31,2)</f>
        <v>9</v>
      </c>
      <c r="D3152" t="str">
        <f t="shared" si="149"/>
        <v>SbDIV19</v>
      </c>
      <c r="E3152" s="2">
        <v>20190723</v>
      </c>
      <c r="F3152" t="str">
        <f t="shared" si="148"/>
        <v>RS3</v>
      </c>
      <c r="G3152" t="s">
        <v>1139</v>
      </c>
      <c r="H3152" t="str">
        <f>VLOOKUP(E3152,GDD!$A$2:$B$57,2)</f>
        <v>0-650</v>
      </c>
      <c r="I3152" cm="1">
        <f t="array" ref="I3152">IF(H3152="0-650",1,IF(H3152="650-900",2,IF(H3152="900+",3,NA)))</f>
        <v>1</v>
      </c>
      <c r="J3152">
        <v>3.0807464328700598</v>
      </c>
      <c r="K3152">
        <v>7.2310751891504603</v>
      </c>
      <c r="L3152">
        <v>0.46006806465247901</v>
      </c>
    </row>
    <row r="3153" spans="1:12" x14ac:dyDescent="0.2">
      <c r="A3153" t="s">
        <v>2024</v>
      </c>
      <c r="B3153" t="str">
        <f t="shared" si="147"/>
        <v>canopy_cover_20p</v>
      </c>
      <c r="C3153">
        <f>VLOOKUP(B3153,GDD!$D$2:$E$31,2)</f>
        <v>10</v>
      </c>
      <c r="D3153" t="str">
        <f t="shared" si="149"/>
        <v>SbDIV19</v>
      </c>
      <c r="E3153" s="2">
        <v>20190723</v>
      </c>
      <c r="F3153" t="str">
        <f t="shared" si="148"/>
        <v>RS3</v>
      </c>
      <c r="G3153" t="s">
        <v>1139</v>
      </c>
      <c r="H3153" t="str">
        <f>VLOOKUP(E3153,GDD!$A$2:$B$57,2)</f>
        <v>0-650</v>
      </c>
      <c r="I3153" cm="1">
        <f t="array" ref="I3153">IF(H3153="0-650",1,IF(H3153="650-900",2,IF(H3153="900+",3,NA)))</f>
        <v>1</v>
      </c>
      <c r="J3153">
        <v>3.2127950604532098</v>
      </c>
      <c r="K3153">
        <v>8.5888373397375997</v>
      </c>
      <c r="L3153">
        <v>0.427961048647992</v>
      </c>
    </row>
    <row r="3154" spans="1:12" x14ac:dyDescent="0.2">
      <c r="A3154" t="s">
        <v>2025</v>
      </c>
      <c r="B3154" t="str">
        <f t="shared" si="147"/>
        <v>canopy_cover_30p</v>
      </c>
      <c r="C3154">
        <f>VLOOKUP(B3154,GDD!$D$2:$E$31,2)</f>
        <v>11</v>
      </c>
      <c r="D3154" t="str">
        <f t="shared" si="149"/>
        <v>SbDIV19</v>
      </c>
      <c r="E3154" s="2">
        <v>20190723</v>
      </c>
      <c r="F3154" t="str">
        <f t="shared" si="148"/>
        <v>RS3</v>
      </c>
      <c r="G3154" t="s">
        <v>1139</v>
      </c>
      <c r="H3154" t="str">
        <f>VLOOKUP(E3154,GDD!$A$2:$B$57,2)</f>
        <v>0-650</v>
      </c>
      <c r="I3154" cm="1">
        <f t="array" ref="I3154">IF(H3154="0-650",1,IF(H3154="650-900",2,IF(H3154="900+",3,NA)))</f>
        <v>1</v>
      </c>
      <c r="J3154">
        <v>3.3870218822239799</v>
      </c>
      <c r="K3154">
        <v>9.9928466508766594</v>
      </c>
      <c r="L3154">
        <v>0.40401312328352901</v>
      </c>
    </row>
    <row r="3155" spans="1:12" x14ac:dyDescent="0.2">
      <c r="A3155" t="s">
        <v>2026</v>
      </c>
      <c r="B3155" t="str">
        <f t="shared" si="147"/>
        <v>canopy_cover_40p</v>
      </c>
      <c r="C3155">
        <f>VLOOKUP(B3155,GDD!$D$2:$E$31,2)</f>
        <v>12</v>
      </c>
      <c r="D3155" t="str">
        <f t="shared" si="149"/>
        <v>SbDIV19</v>
      </c>
      <c r="E3155" s="2">
        <v>20190723</v>
      </c>
      <c r="F3155" t="str">
        <f t="shared" si="148"/>
        <v>RS3</v>
      </c>
      <c r="G3155" t="s">
        <v>1139</v>
      </c>
      <c r="H3155" t="str">
        <f>VLOOKUP(E3155,GDD!$A$2:$B$57,2)</f>
        <v>0-650</v>
      </c>
      <c r="I3155" cm="1">
        <f t="array" ref="I3155">IF(H3155="0-650",1,IF(H3155="650-900",2,IF(H3155="900+",3,NA)))</f>
        <v>1</v>
      </c>
      <c r="J3155">
        <v>4.0330013730318699</v>
      </c>
      <c r="K3155">
        <v>11.674492241066099</v>
      </c>
      <c r="L3155">
        <v>0.40860184870351701</v>
      </c>
    </row>
    <row r="3156" spans="1:12" x14ac:dyDescent="0.2">
      <c r="A3156" t="s">
        <v>2027</v>
      </c>
      <c r="B3156" t="str">
        <f t="shared" si="147"/>
        <v>canopy_cover_50p</v>
      </c>
      <c r="C3156">
        <f>VLOOKUP(B3156,GDD!$D$2:$E$31,2)</f>
        <v>13</v>
      </c>
      <c r="D3156" t="str">
        <f t="shared" si="149"/>
        <v>SbDIV19</v>
      </c>
      <c r="E3156" s="2">
        <v>20190723</v>
      </c>
      <c r="F3156" t="str">
        <f t="shared" si="148"/>
        <v>RS3</v>
      </c>
      <c r="G3156" t="s">
        <v>1139</v>
      </c>
      <c r="H3156" t="str">
        <f>VLOOKUP(E3156,GDD!$A$2:$B$57,2)</f>
        <v>0-650</v>
      </c>
      <c r="I3156" cm="1">
        <f t="array" ref="I3156">IF(H3156="0-650",1,IF(H3156="650-900",2,IF(H3156="900+",3,NA)))</f>
        <v>1</v>
      </c>
      <c r="J3156">
        <v>6.7922955775443796</v>
      </c>
      <c r="K3156">
        <v>15.107571875328199</v>
      </c>
      <c r="L3156">
        <v>0.47345998768679598</v>
      </c>
    </row>
    <row r="3157" spans="1:12" x14ac:dyDescent="0.2">
      <c r="A3157" t="s">
        <v>2028</v>
      </c>
      <c r="B3157" t="str">
        <f t="shared" si="147"/>
        <v>canopy_cover_75p</v>
      </c>
      <c r="C3157">
        <f>VLOOKUP(B3157,GDD!$D$2:$E$31,2)</f>
        <v>14</v>
      </c>
      <c r="D3157" t="str">
        <f t="shared" si="149"/>
        <v>SbDIV19</v>
      </c>
      <c r="E3157" s="2">
        <v>20190723</v>
      </c>
      <c r="F3157" t="str">
        <f t="shared" si="148"/>
        <v>RS3</v>
      </c>
      <c r="G3157" t="s">
        <v>1139</v>
      </c>
      <c r="H3157" t="str">
        <f>VLOOKUP(E3157,GDD!$A$2:$B$57,2)</f>
        <v>0-650</v>
      </c>
      <c r="I3157" cm="1">
        <f t="array" ref="I3157">IF(H3157="0-650",1,IF(H3157="650-900",2,IF(H3157="900+",3,NA)))</f>
        <v>1</v>
      </c>
      <c r="J3157">
        <v>26.401904370985498</v>
      </c>
      <c r="K3157">
        <v>52.239164151276803</v>
      </c>
      <c r="L3157">
        <v>0.50268768378855699</v>
      </c>
    </row>
    <row r="3158" spans="1:12" x14ac:dyDescent="0.2">
      <c r="A3158" t="s">
        <v>2029</v>
      </c>
      <c r="B3158" t="str">
        <f t="shared" si="147"/>
        <v>standard_deviation_ht</v>
      </c>
      <c r="C3158">
        <f>VLOOKUP(B3158,GDD!$D$2:$E$31,2)</f>
        <v>15</v>
      </c>
      <c r="D3158" t="str">
        <f t="shared" si="149"/>
        <v>SbDIV19</v>
      </c>
      <c r="E3158" s="2">
        <v>20190723</v>
      </c>
      <c r="F3158" t="str">
        <f t="shared" si="148"/>
        <v>RS3</v>
      </c>
      <c r="G3158" t="s">
        <v>1139</v>
      </c>
      <c r="H3158" t="str">
        <f>VLOOKUP(E3158,GDD!$A$2:$B$57,2)</f>
        <v>0-650</v>
      </c>
      <c r="I3158" cm="1">
        <f t="array" ref="I3158">IF(H3158="0-650",1,IF(H3158="650-900",2,IF(H3158="900+",3,NA)))</f>
        <v>1</v>
      </c>
      <c r="J3158">
        <v>1.9398797155829801E-3</v>
      </c>
      <c r="K3158">
        <v>3.6952347175362999E-4</v>
      </c>
      <c r="L3158">
        <v>0.91303862788242696</v>
      </c>
    </row>
    <row r="3159" spans="1:12" x14ac:dyDescent="0.2">
      <c r="A3159" t="s">
        <v>2030</v>
      </c>
      <c r="B3159" t="str">
        <f t="shared" si="147"/>
        <v>quadratic_mean_ht</v>
      </c>
      <c r="C3159">
        <f>VLOOKUP(B3159,GDD!$D$2:$E$31,2)</f>
        <v>16</v>
      </c>
      <c r="D3159" t="str">
        <f t="shared" si="149"/>
        <v>SbDIV19</v>
      </c>
      <c r="E3159" s="2">
        <v>20190723</v>
      </c>
      <c r="F3159" t="str">
        <f t="shared" si="148"/>
        <v>RS3</v>
      </c>
      <c r="G3159" t="s">
        <v>1139</v>
      </c>
      <c r="H3159" t="str">
        <f>VLOOKUP(E3159,GDD!$A$2:$B$57,2)</f>
        <v>0-650</v>
      </c>
      <c r="I3159" cm="1">
        <f t="array" ref="I3159">IF(H3159="0-650",1,IF(H3159="650-900",2,IF(H3159="900+",3,NA)))</f>
        <v>1</v>
      </c>
      <c r="J3159">
        <v>1.9063070095946402E-2</v>
      </c>
      <c r="K3159">
        <v>2.8858075536840502E-3</v>
      </c>
      <c r="L3159">
        <v>0.92963495487738002</v>
      </c>
    </row>
    <row r="3160" spans="1:12" x14ac:dyDescent="0.2">
      <c r="A3160" t="s">
        <v>2031</v>
      </c>
      <c r="B3160" t="str">
        <f t="shared" si="147"/>
        <v>skewness_ht</v>
      </c>
      <c r="C3160">
        <f>VLOOKUP(B3160,GDD!$D$2:$E$31,2)</f>
        <v>17</v>
      </c>
      <c r="D3160" t="str">
        <f t="shared" si="149"/>
        <v>SbDIV19</v>
      </c>
      <c r="E3160" s="2">
        <v>20190723</v>
      </c>
      <c r="F3160" t="str">
        <f t="shared" si="148"/>
        <v>RS3</v>
      </c>
      <c r="G3160" t="s">
        <v>1139</v>
      </c>
      <c r="H3160" t="str">
        <f>VLOOKUP(E3160,GDD!$A$2:$B$57,2)</f>
        <v>0-650</v>
      </c>
      <c r="I3160" cm="1">
        <f t="array" ref="I3160">IF(H3160="0-650",1,IF(H3160="650-900",2,IF(H3160="900+",3,NA)))</f>
        <v>1</v>
      </c>
      <c r="J3160">
        <v>1.8937960696809201E-2</v>
      </c>
      <c r="K3160">
        <v>4.81486084744423E-2</v>
      </c>
      <c r="L3160">
        <v>0.440292105655332</v>
      </c>
    </row>
    <row r="3161" spans="1:12" x14ac:dyDescent="0.2">
      <c r="A3161" t="s">
        <v>2032</v>
      </c>
      <c r="B3161" t="str">
        <f t="shared" si="147"/>
        <v>kurtosis_ht</v>
      </c>
      <c r="C3161">
        <f>VLOOKUP(B3161,GDD!$D$2:$E$31,2)</f>
        <v>18</v>
      </c>
      <c r="D3161" t="str">
        <f t="shared" si="149"/>
        <v>SbDIV19</v>
      </c>
      <c r="E3161" s="2">
        <v>20190723</v>
      </c>
      <c r="F3161" t="str">
        <f t="shared" si="148"/>
        <v>RS3</v>
      </c>
      <c r="G3161" t="s">
        <v>1139</v>
      </c>
      <c r="H3161" t="str">
        <f>VLOOKUP(E3161,GDD!$A$2:$B$57,2)</f>
        <v>0-650</v>
      </c>
      <c r="I3161" cm="1">
        <f t="array" ref="I3161">IF(H3161="0-650",1,IF(H3161="650-900",2,IF(H3161="900+",3,NA)))</f>
        <v>1</v>
      </c>
      <c r="J3161">
        <v>0.31979915081437099</v>
      </c>
      <c r="K3161">
        <v>0.52796908652085595</v>
      </c>
      <c r="L3161">
        <v>0.54780418511208995</v>
      </c>
    </row>
    <row r="3162" spans="1:12" x14ac:dyDescent="0.2">
      <c r="A3162" t="s">
        <v>2033</v>
      </c>
      <c r="B3162" t="str">
        <f t="shared" si="147"/>
        <v>variation_ht</v>
      </c>
      <c r="C3162">
        <f>VLOOKUP(B3162,GDD!$D$2:$E$31,2)</f>
        <v>19</v>
      </c>
      <c r="D3162" t="str">
        <f t="shared" si="149"/>
        <v>SbDIV19</v>
      </c>
      <c r="E3162" s="2">
        <v>20190723</v>
      </c>
      <c r="F3162" t="str">
        <f t="shared" si="148"/>
        <v>RS3</v>
      </c>
      <c r="G3162" t="s">
        <v>1139</v>
      </c>
      <c r="H3162" t="str">
        <f>VLOOKUP(E3162,GDD!$A$2:$B$57,2)</f>
        <v>0-650</v>
      </c>
      <c r="I3162" cm="1">
        <f t="array" ref="I3162">IF(H3162="0-650",1,IF(H3162="650-900",2,IF(H3162="900+",3,NA)))</f>
        <v>1</v>
      </c>
      <c r="J3162">
        <v>3.8550105833578603E-4</v>
      </c>
      <c r="K3162">
        <v>7.1826034574123899E-4</v>
      </c>
      <c r="L3162">
        <v>0.51770734583778</v>
      </c>
    </row>
    <row r="3163" spans="1:12" x14ac:dyDescent="0.2">
      <c r="A3163" t="s">
        <v>2034</v>
      </c>
      <c r="B3163" t="str">
        <f t="shared" si="147"/>
        <v>plot_volume</v>
      </c>
      <c r="C3163">
        <f>VLOOKUP(B3163,GDD!$D$2:$E$31,2)</f>
        <v>20</v>
      </c>
      <c r="D3163" t="str">
        <f t="shared" si="149"/>
        <v>SbDIV19</v>
      </c>
      <c r="E3163" s="2">
        <v>20190723</v>
      </c>
      <c r="F3163" t="str">
        <f t="shared" si="148"/>
        <v>RS3</v>
      </c>
      <c r="G3163" t="s">
        <v>1139</v>
      </c>
      <c r="H3163" t="str">
        <f>VLOOKUP(E3163,GDD!$A$2:$B$57,2)</f>
        <v>0-650</v>
      </c>
      <c r="I3163" cm="1">
        <f t="array" ref="I3163">IF(H3163="0-650",1,IF(H3163="650-900",2,IF(H3163="900+",3,NA)))</f>
        <v>1</v>
      </c>
      <c r="J3163" s="1">
        <v>7.5393102995269097E-6</v>
      </c>
      <c r="K3163" s="1">
        <v>2.0980578580510999E-6</v>
      </c>
      <c r="L3163">
        <v>0.877854274137427</v>
      </c>
    </row>
    <row r="3164" spans="1:12" x14ac:dyDescent="0.2">
      <c r="A3164" t="s">
        <v>2035</v>
      </c>
      <c r="B3164" t="str">
        <f t="shared" si="147"/>
        <v>height_30p</v>
      </c>
      <c r="C3164">
        <f>VLOOKUP(B3164,GDD!$D$2:$E$31,2)</f>
        <v>2</v>
      </c>
      <c r="D3164" t="str">
        <f t="shared" si="149"/>
        <v>SbDIV19</v>
      </c>
      <c r="E3164" s="2">
        <v>20190802</v>
      </c>
      <c r="F3164" t="str">
        <f t="shared" si="148"/>
        <v>RS3</v>
      </c>
      <c r="G3164" t="s">
        <v>1139</v>
      </c>
      <c r="H3164" t="str">
        <f>VLOOKUP(E3164,GDD!$A$2:$B$57,2)</f>
        <v>650-900</v>
      </c>
      <c r="I3164" cm="1">
        <f t="array" ref="I3164">IF(H3164="0-650",1,IF(H3164="650-900",2,IF(H3164="900+",3,NA)))</f>
        <v>2</v>
      </c>
      <c r="J3164">
        <v>6.0234009886888699E-2</v>
      </c>
      <c r="K3164">
        <v>3.1910686314295298E-3</v>
      </c>
      <c r="L3164">
        <v>0.97419462918105104</v>
      </c>
    </row>
    <row r="3165" spans="1:12" x14ac:dyDescent="0.2">
      <c r="A3165" t="s">
        <v>2036</v>
      </c>
      <c r="B3165" t="str">
        <f t="shared" si="147"/>
        <v>height_50p</v>
      </c>
      <c r="C3165">
        <f>VLOOKUP(B3165,GDD!$D$2:$E$31,2)</f>
        <v>3</v>
      </c>
      <c r="D3165" t="str">
        <f t="shared" si="149"/>
        <v>SbDIV19</v>
      </c>
      <c r="E3165" s="2">
        <v>20190802</v>
      </c>
      <c r="F3165" t="str">
        <f t="shared" si="148"/>
        <v>RS3</v>
      </c>
      <c r="G3165" t="s">
        <v>1139</v>
      </c>
      <c r="H3165" t="str">
        <f>VLOOKUP(E3165,GDD!$A$2:$B$57,2)</f>
        <v>650-900</v>
      </c>
      <c r="I3165" cm="1">
        <f t="array" ref="I3165">IF(H3165="0-650",1,IF(H3165="650-900",2,IF(H3165="900+",3,NA)))</f>
        <v>2</v>
      </c>
      <c r="J3165">
        <v>7.6322906809072694E-2</v>
      </c>
      <c r="K3165">
        <v>2.9446190446546501E-3</v>
      </c>
      <c r="L3165">
        <v>0.981074549416311</v>
      </c>
    </row>
    <row r="3166" spans="1:12" x14ac:dyDescent="0.2">
      <c r="A3166" t="s">
        <v>2037</v>
      </c>
      <c r="B3166" t="str">
        <f t="shared" si="147"/>
        <v>height_70p</v>
      </c>
      <c r="C3166">
        <f>VLOOKUP(B3166,GDD!$D$2:$E$31,2)</f>
        <v>4</v>
      </c>
      <c r="D3166" t="str">
        <f t="shared" si="149"/>
        <v>SbDIV19</v>
      </c>
      <c r="E3166" s="2">
        <v>20190802</v>
      </c>
      <c r="F3166" t="str">
        <f t="shared" si="148"/>
        <v>RS3</v>
      </c>
      <c r="G3166" t="s">
        <v>1139</v>
      </c>
      <c r="H3166" t="str">
        <f>VLOOKUP(E3166,GDD!$A$2:$B$57,2)</f>
        <v>650-900</v>
      </c>
      <c r="I3166" cm="1">
        <f t="array" ref="I3166">IF(H3166="0-650",1,IF(H3166="650-900",2,IF(H3166="900+",3,NA)))</f>
        <v>2</v>
      </c>
      <c r="J3166">
        <v>8.7788585637918901E-2</v>
      </c>
      <c r="K3166">
        <v>2.9947013852559801E-3</v>
      </c>
      <c r="L3166">
        <v>0.98322971394862702</v>
      </c>
    </row>
    <row r="3167" spans="1:12" x14ac:dyDescent="0.2">
      <c r="A3167" t="s">
        <v>2038</v>
      </c>
      <c r="B3167" t="str">
        <f t="shared" si="147"/>
        <v>height_90p</v>
      </c>
      <c r="C3167">
        <f>VLOOKUP(B3167,GDD!$D$2:$E$31,2)</f>
        <v>5</v>
      </c>
      <c r="D3167" t="str">
        <f t="shared" si="149"/>
        <v>SbDIV19</v>
      </c>
      <c r="E3167" s="2">
        <v>20190802</v>
      </c>
      <c r="F3167" t="str">
        <f t="shared" si="148"/>
        <v>RS3</v>
      </c>
      <c r="G3167" t="s">
        <v>1139</v>
      </c>
      <c r="H3167" t="str">
        <f>VLOOKUP(E3167,GDD!$A$2:$B$57,2)</f>
        <v>650-900</v>
      </c>
      <c r="I3167" cm="1">
        <f t="array" ref="I3167">IF(H3167="0-650",1,IF(H3167="650-900",2,IF(H3167="900+",3,NA)))</f>
        <v>2</v>
      </c>
      <c r="J3167">
        <v>0.10018740531635</v>
      </c>
      <c r="K3167">
        <v>3.5882656297985898E-3</v>
      </c>
      <c r="L3167">
        <v>0.98240727833904395</v>
      </c>
    </row>
    <row r="3168" spans="1:12" x14ac:dyDescent="0.2">
      <c r="A3168" t="s">
        <v>2039</v>
      </c>
      <c r="B3168" t="str">
        <f t="shared" si="147"/>
        <v>height_95p</v>
      </c>
      <c r="C3168">
        <f>VLOOKUP(B3168,GDD!$D$2:$E$31,2)</f>
        <v>6</v>
      </c>
      <c r="D3168" t="str">
        <f t="shared" si="149"/>
        <v>SbDIV19</v>
      </c>
      <c r="E3168" s="2">
        <v>20190802</v>
      </c>
      <c r="F3168" t="str">
        <f t="shared" si="148"/>
        <v>RS3</v>
      </c>
      <c r="G3168" t="s">
        <v>1139</v>
      </c>
      <c r="H3168" t="str">
        <f>VLOOKUP(E3168,GDD!$A$2:$B$57,2)</f>
        <v>650-900</v>
      </c>
      <c r="I3168" cm="1">
        <f t="array" ref="I3168">IF(H3168="0-650",1,IF(H3168="650-900",2,IF(H3168="900+",3,NA)))</f>
        <v>2</v>
      </c>
      <c r="J3168">
        <v>0.104752340812202</v>
      </c>
      <c r="K3168">
        <v>4.9660312946915499E-3</v>
      </c>
      <c r="L3168">
        <v>0.976845177473882</v>
      </c>
    </row>
    <row r="3169" spans="1:12" x14ac:dyDescent="0.2">
      <c r="A3169" t="s">
        <v>2040</v>
      </c>
      <c r="B3169" t="str">
        <f t="shared" si="147"/>
        <v>height_99p</v>
      </c>
      <c r="C3169">
        <f>VLOOKUP(B3169,GDD!$D$2:$E$31,2)</f>
        <v>7</v>
      </c>
      <c r="D3169" t="str">
        <f t="shared" si="149"/>
        <v>SbDIV19</v>
      </c>
      <c r="E3169" s="2">
        <v>20190802</v>
      </c>
      <c r="F3169" t="str">
        <f t="shared" si="148"/>
        <v>RS3</v>
      </c>
      <c r="G3169" t="s">
        <v>1139</v>
      </c>
      <c r="H3169" t="str">
        <f>VLOOKUP(E3169,GDD!$A$2:$B$57,2)</f>
        <v>650-900</v>
      </c>
      <c r="I3169" cm="1">
        <f t="array" ref="I3169">IF(H3169="0-650",1,IF(H3169="650-900",2,IF(H3169="900+",3,NA)))</f>
        <v>2</v>
      </c>
      <c r="J3169">
        <v>0.108602960706198</v>
      </c>
      <c r="K3169">
        <v>1.0975423662369E-2</v>
      </c>
      <c r="L3169">
        <v>0.95190043402201496</v>
      </c>
    </row>
    <row r="3170" spans="1:12" x14ac:dyDescent="0.2">
      <c r="A3170" t="s">
        <v>2041</v>
      </c>
      <c r="B3170" t="str">
        <f t="shared" si="147"/>
        <v>canopy_cover_5p</v>
      </c>
      <c r="C3170">
        <f>VLOOKUP(B3170,GDD!$D$2:$E$31,2)</f>
        <v>8</v>
      </c>
      <c r="D3170" t="str">
        <f t="shared" si="149"/>
        <v>SbDIV19</v>
      </c>
      <c r="E3170" s="2">
        <v>20190802</v>
      </c>
      <c r="F3170" t="str">
        <f t="shared" si="148"/>
        <v>RS3</v>
      </c>
      <c r="G3170" t="s">
        <v>1139</v>
      </c>
      <c r="H3170" t="str">
        <f>VLOOKUP(E3170,GDD!$A$2:$B$57,2)</f>
        <v>650-900</v>
      </c>
      <c r="I3170" cm="1">
        <f t="array" ref="I3170">IF(H3170="0-650",1,IF(H3170="650-900",2,IF(H3170="900+",3,NA)))</f>
        <v>2</v>
      </c>
      <c r="J3170">
        <v>0.98061630489713603</v>
      </c>
      <c r="K3170">
        <v>3.9667851865301902</v>
      </c>
      <c r="L3170">
        <v>0.33084121491846602</v>
      </c>
    </row>
    <row r="3171" spans="1:12" x14ac:dyDescent="0.2">
      <c r="A3171" t="s">
        <v>2042</v>
      </c>
      <c r="B3171" t="str">
        <f t="shared" si="147"/>
        <v>pcanopy_cover_10p</v>
      </c>
      <c r="C3171">
        <f>VLOOKUP(B3171,GDD!$D$2:$E$31,2)</f>
        <v>9</v>
      </c>
      <c r="D3171" t="str">
        <f t="shared" si="149"/>
        <v>SbDIV19</v>
      </c>
      <c r="E3171" s="2">
        <v>20190802</v>
      </c>
      <c r="F3171" t="str">
        <f t="shared" si="148"/>
        <v>RS3</v>
      </c>
      <c r="G3171" t="s">
        <v>1139</v>
      </c>
      <c r="H3171" t="str">
        <f>VLOOKUP(E3171,GDD!$A$2:$B$57,2)</f>
        <v>650-900</v>
      </c>
      <c r="I3171" cm="1">
        <f t="array" ref="I3171">IF(H3171="0-650",1,IF(H3171="650-900",2,IF(H3171="900+",3,NA)))</f>
        <v>2</v>
      </c>
      <c r="J3171">
        <v>1.06151203834589</v>
      </c>
      <c r="K3171">
        <v>4.1405055658828704</v>
      </c>
      <c r="L3171">
        <v>0.33895011245114798</v>
      </c>
    </row>
    <row r="3172" spans="1:12" x14ac:dyDescent="0.2">
      <c r="A3172" t="s">
        <v>2043</v>
      </c>
      <c r="B3172" t="str">
        <f t="shared" si="147"/>
        <v>canopy_cover_20p</v>
      </c>
      <c r="C3172">
        <f>VLOOKUP(B3172,GDD!$D$2:$E$31,2)</f>
        <v>10</v>
      </c>
      <c r="D3172" t="str">
        <f t="shared" si="149"/>
        <v>SbDIV19</v>
      </c>
      <c r="E3172" s="2">
        <v>20190802</v>
      </c>
      <c r="F3172" t="str">
        <f t="shared" si="148"/>
        <v>RS3</v>
      </c>
      <c r="G3172" t="s">
        <v>1139</v>
      </c>
      <c r="H3172" t="str">
        <f>VLOOKUP(E3172,GDD!$A$2:$B$57,2)</f>
        <v>650-900</v>
      </c>
      <c r="I3172" cm="1">
        <f t="array" ref="I3172">IF(H3172="0-650",1,IF(H3172="650-900",2,IF(H3172="900+",3,NA)))</f>
        <v>2</v>
      </c>
      <c r="J3172">
        <v>1.2626976656912301</v>
      </c>
      <c r="K3172">
        <v>4.72402597403957</v>
      </c>
      <c r="L3172">
        <v>0.34835819646647498</v>
      </c>
    </row>
    <row r="3173" spans="1:12" x14ac:dyDescent="0.2">
      <c r="A3173" t="s">
        <v>2044</v>
      </c>
      <c r="B3173" t="str">
        <f t="shared" si="147"/>
        <v>canopy_cover_30p</v>
      </c>
      <c r="C3173">
        <f>VLOOKUP(B3173,GDD!$D$2:$E$31,2)</f>
        <v>11</v>
      </c>
      <c r="D3173" t="str">
        <f t="shared" si="149"/>
        <v>SbDIV19</v>
      </c>
      <c r="E3173" s="2">
        <v>20190802</v>
      </c>
      <c r="F3173" t="str">
        <f t="shared" si="148"/>
        <v>RS3</v>
      </c>
      <c r="G3173" t="s">
        <v>1139</v>
      </c>
      <c r="H3173" t="str">
        <f>VLOOKUP(E3173,GDD!$A$2:$B$57,2)</f>
        <v>650-900</v>
      </c>
      <c r="I3173" cm="1">
        <f t="array" ref="I3173">IF(H3173="0-650",1,IF(H3173="650-900",2,IF(H3173="900+",3,NA)))</f>
        <v>2</v>
      </c>
      <c r="J3173">
        <v>1.7310263247739901</v>
      </c>
      <c r="K3173">
        <v>5.3790553153465996</v>
      </c>
      <c r="L3173">
        <v>0.39158583554174098</v>
      </c>
    </row>
    <row r="3174" spans="1:12" x14ac:dyDescent="0.2">
      <c r="A3174" t="s">
        <v>2045</v>
      </c>
      <c r="B3174" t="str">
        <f t="shared" si="147"/>
        <v>canopy_cover_40p</v>
      </c>
      <c r="C3174">
        <f>VLOOKUP(B3174,GDD!$D$2:$E$31,2)</f>
        <v>12</v>
      </c>
      <c r="D3174" t="str">
        <f t="shared" si="149"/>
        <v>SbDIV19</v>
      </c>
      <c r="E3174" s="2">
        <v>20190802</v>
      </c>
      <c r="F3174" t="str">
        <f t="shared" si="148"/>
        <v>RS3</v>
      </c>
      <c r="G3174" t="s">
        <v>1139</v>
      </c>
      <c r="H3174" t="str">
        <f>VLOOKUP(E3174,GDD!$A$2:$B$57,2)</f>
        <v>650-900</v>
      </c>
      <c r="I3174" cm="1">
        <f t="array" ref="I3174">IF(H3174="0-650",1,IF(H3174="650-900",2,IF(H3174="900+",3,NA)))</f>
        <v>2</v>
      </c>
      <c r="J3174">
        <v>3.5716747143157401</v>
      </c>
      <c r="K3174">
        <v>7.2358354831557499</v>
      </c>
      <c r="L3174">
        <v>0.496784030002687</v>
      </c>
    </row>
    <row r="3175" spans="1:12" x14ac:dyDescent="0.2">
      <c r="A3175" t="s">
        <v>2046</v>
      </c>
      <c r="B3175" t="str">
        <f t="shared" si="147"/>
        <v>canopy_cover_50p</v>
      </c>
      <c r="C3175">
        <f>VLOOKUP(B3175,GDD!$D$2:$E$31,2)</f>
        <v>13</v>
      </c>
      <c r="D3175" t="str">
        <f t="shared" si="149"/>
        <v>SbDIV19</v>
      </c>
      <c r="E3175" s="2">
        <v>20190802</v>
      </c>
      <c r="F3175" t="str">
        <f t="shared" si="148"/>
        <v>RS3</v>
      </c>
      <c r="G3175" t="s">
        <v>1139</v>
      </c>
      <c r="H3175" t="str">
        <f>VLOOKUP(E3175,GDD!$A$2:$B$57,2)</f>
        <v>650-900</v>
      </c>
      <c r="I3175" cm="1">
        <f t="array" ref="I3175">IF(H3175="0-650",1,IF(H3175="650-900",2,IF(H3175="900+",3,NA)))</f>
        <v>2</v>
      </c>
      <c r="J3175">
        <v>11.8940741596258</v>
      </c>
      <c r="K3175">
        <v>22.6585181612231</v>
      </c>
      <c r="L3175">
        <v>0.51216050842425298</v>
      </c>
    </row>
    <row r="3176" spans="1:12" x14ac:dyDescent="0.2">
      <c r="A3176" t="s">
        <v>2047</v>
      </c>
      <c r="B3176" t="str">
        <f t="shared" si="147"/>
        <v>canopy_cover_75p</v>
      </c>
      <c r="C3176">
        <f>VLOOKUP(B3176,GDD!$D$2:$E$31,2)</f>
        <v>14</v>
      </c>
      <c r="D3176" t="str">
        <f t="shared" si="149"/>
        <v>SbDIV19</v>
      </c>
      <c r="E3176" s="2">
        <v>20190802</v>
      </c>
      <c r="F3176" t="str">
        <f t="shared" si="148"/>
        <v>RS3</v>
      </c>
      <c r="G3176" t="s">
        <v>1139</v>
      </c>
      <c r="H3176" t="str">
        <f>VLOOKUP(E3176,GDD!$A$2:$B$57,2)</f>
        <v>650-900</v>
      </c>
      <c r="I3176" cm="1">
        <f t="array" ref="I3176">IF(H3176="0-650",1,IF(H3176="650-900",2,IF(H3176="900+",3,NA)))</f>
        <v>2</v>
      </c>
      <c r="J3176">
        <v>101.108181562889</v>
      </c>
      <c r="K3176">
        <v>137.12406821943199</v>
      </c>
      <c r="L3176">
        <v>0.59591001969365798</v>
      </c>
    </row>
    <row r="3177" spans="1:12" x14ac:dyDescent="0.2">
      <c r="A3177" t="s">
        <v>2048</v>
      </c>
      <c r="B3177" t="str">
        <f t="shared" si="147"/>
        <v>standard_deviation_ht</v>
      </c>
      <c r="C3177">
        <f>VLOOKUP(B3177,GDD!$D$2:$E$31,2)</f>
        <v>15</v>
      </c>
      <c r="D3177" t="str">
        <f t="shared" si="149"/>
        <v>SbDIV19</v>
      </c>
      <c r="E3177" s="2">
        <v>20190802</v>
      </c>
      <c r="F3177" t="str">
        <f t="shared" si="148"/>
        <v>RS3</v>
      </c>
      <c r="G3177" t="s">
        <v>1139</v>
      </c>
      <c r="H3177" t="str">
        <f>VLOOKUP(E3177,GDD!$A$2:$B$57,2)</f>
        <v>650-900</v>
      </c>
      <c r="I3177" cm="1">
        <f t="array" ref="I3177">IF(H3177="0-650",1,IF(H3177="650-900",2,IF(H3177="900+",3,NA)))</f>
        <v>2</v>
      </c>
      <c r="J3177">
        <v>4.6943173650788803E-3</v>
      </c>
      <c r="K3177">
        <v>5.3463174855100095E-4</v>
      </c>
      <c r="L3177">
        <v>0.94612341110680598</v>
      </c>
    </row>
    <row r="3178" spans="1:12" x14ac:dyDescent="0.2">
      <c r="A3178" t="s">
        <v>2049</v>
      </c>
      <c r="B3178" t="str">
        <f t="shared" si="147"/>
        <v>quadratic_mean_ht</v>
      </c>
      <c r="C3178">
        <f>VLOOKUP(B3178,GDD!$D$2:$E$31,2)</f>
        <v>16</v>
      </c>
      <c r="D3178" t="str">
        <f t="shared" si="149"/>
        <v>SbDIV19</v>
      </c>
      <c r="E3178" s="2">
        <v>20190802</v>
      </c>
      <c r="F3178" t="str">
        <f t="shared" si="148"/>
        <v>RS3</v>
      </c>
      <c r="G3178" t="s">
        <v>1139</v>
      </c>
      <c r="H3178" t="str">
        <f>VLOOKUP(E3178,GDD!$A$2:$B$57,2)</f>
        <v>650-900</v>
      </c>
      <c r="I3178" cm="1">
        <f t="array" ref="I3178">IF(H3178="0-650",1,IF(H3178="650-900",2,IF(H3178="900+",3,NA)))</f>
        <v>2</v>
      </c>
      <c r="J3178">
        <v>6.9299899122738401E-2</v>
      </c>
      <c r="K3178">
        <v>2.86475026033609E-3</v>
      </c>
      <c r="L3178">
        <v>0.97974934150927295</v>
      </c>
    </row>
    <row r="3179" spans="1:12" x14ac:dyDescent="0.2">
      <c r="A3179" t="s">
        <v>2050</v>
      </c>
      <c r="B3179" t="str">
        <f t="shared" si="147"/>
        <v>skewness_ht</v>
      </c>
      <c r="C3179">
        <f>VLOOKUP(B3179,GDD!$D$2:$E$31,2)</f>
        <v>17</v>
      </c>
      <c r="D3179" t="str">
        <f t="shared" si="149"/>
        <v>SbDIV19</v>
      </c>
      <c r="E3179" s="2">
        <v>20190802</v>
      </c>
      <c r="F3179" t="str">
        <f t="shared" si="148"/>
        <v>RS3</v>
      </c>
      <c r="G3179" t="s">
        <v>1139</v>
      </c>
      <c r="H3179" t="str">
        <f>VLOOKUP(E3179,GDD!$A$2:$B$57,2)</f>
        <v>650-900</v>
      </c>
      <c r="I3179" cm="1">
        <f t="array" ref="I3179">IF(H3179="0-650",1,IF(H3179="650-900",2,IF(H3179="900+",3,NA)))</f>
        <v>2</v>
      </c>
      <c r="J3179">
        <v>8.9501964363611103E-2</v>
      </c>
      <c r="K3179">
        <v>0.130408976233062</v>
      </c>
      <c r="L3179">
        <v>0.57852767566433305</v>
      </c>
    </row>
    <row r="3180" spans="1:12" x14ac:dyDescent="0.2">
      <c r="A3180" t="s">
        <v>2051</v>
      </c>
      <c r="B3180" t="str">
        <f t="shared" si="147"/>
        <v>kurtosis_ht</v>
      </c>
      <c r="C3180">
        <f>VLOOKUP(B3180,GDD!$D$2:$E$31,2)</f>
        <v>18</v>
      </c>
      <c r="D3180" t="str">
        <f t="shared" si="149"/>
        <v>SbDIV19</v>
      </c>
      <c r="E3180" s="2">
        <v>20190802</v>
      </c>
      <c r="F3180" t="str">
        <f t="shared" si="148"/>
        <v>RS3</v>
      </c>
      <c r="G3180" t="s">
        <v>1139</v>
      </c>
      <c r="H3180" t="str">
        <f>VLOOKUP(E3180,GDD!$A$2:$B$57,2)</f>
        <v>650-900</v>
      </c>
      <c r="I3180" cm="1">
        <f t="array" ref="I3180">IF(H3180="0-650",1,IF(H3180="650-900",2,IF(H3180="900+",3,NA)))</f>
        <v>2</v>
      </c>
      <c r="J3180">
        <v>0.97049619877417403</v>
      </c>
      <c r="K3180">
        <v>1.2006832655592401</v>
      </c>
      <c r="L3180">
        <v>0.61782074462403702</v>
      </c>
    </row>
    <row r="3181" spans="1:12" x14ac:dyDescent="0.2">
      <c r="A3181" t="s">
        <v>2052</v>
      </c>
      <c r="B3181" t="str">
        <f t="shared" si="147"/>
        <v>variation_ht</v>
      </c>
      <c r="C3181">
        <f>VLOOKUP(B3181,GDD!$D$2:$E$31,2)</f>
        <v>19</v>
      </c>
      <c r="D3181" t="str">
        <f t="shared" si="149"/>
        <v>SbDIV19</v>
      </c>
      <c r="E3181" s="2">
        <v>20190802</v>
      </c>
      <c r="F3181" t="str">
        <f t="shared" si="148"/>
        <v>RS3</v>
      </c>
      <c r="G3181" t="s">
        <v>1139</v>
      </c>
      <c r="H3181" t="str">
        <f>VLOOKUP(E3181,GDD!$A$2:$B$57,2)</f>
        <v>650-900</v>
      </c>
      <c r="I3181" cm="1">
        <f t="array" ref="I3181">IF(H3181="0-650",1,IF(H3181="650-900",2,IF(H3181="900+",3,NA)))</f>
        <v>2</v>
      </c>
      <c r="J3181">
        <v>4.7851914086451401E-4</v>
      </c>
      <c r="K3181">
        <v>4.8876040959360705E-4</v>
      </c>
      <c r="L3181">
        <v>0.66194435468295898</v>
      </c>
    </row>
    <row r="3182" spans="1:12" x14ac:dyDescent="0.2">
      <c r="A3182" t="s">
        <v>2053</v>
      </c>
      <c r="B3182" t="str">
        <f t="shared" si="147"/>
        <v>plot_volume</v>
      </c>
      <c r="C3182">
        <f>VLOOKUP(B3182,GDD!$D$2:$E$31,2)</f>
        <v>20</v>
      </c>
      <c r="D3182" t="str">
        <f t="shared" si="149"/>
        <v>SbDIV19</v>
      </c>
      <c r="E3182" s="2">
        <v>20190802</v>
      </c>
      <c r="F3182" t="str">
        <f t="shared" si="148"/>
        <v>RS3</v>
      </c>
      <c r="G3182" t="s">
        <v>1139</v>
      </c>
      <c r="H3182" t="str">
        <f>VLOOKUP(E3182,GDD!$A$2:$B$57,2)</f>
        <v>650-900</v>
      </c>
      <c r="I3182" cm="1">
        <f t="array" ref="I3182">IF(H3182="0-650",1,IF(H3182="650-900",2,IF(H3182="900+",3,NA)))</f>
        <v>2</v>
      </c>
      <c r="J3182" s="1">
        <v>2.7344967347660499E-5</v>
      </c>
      <c r="K3182" s="1">
        <v>2.47494419921621E-6</v>
      </c>
      <c r="L3182">
        <v>0.95670516150690699</v>
      </c>
    </row>
    <row r="3183" spans="1:12" x14ac:dyDescent="0.2">
      <c r="A3183" t="s">
        <v>2054</v>
      </c>
      <c r="B3183" t="str">
        <f t="shared" si="147"/>
        <v>height_30p</v>
      </c>
      <c r="C3183">
        <f>VLOOKUP(B3183,GDD!$D$2:$E$31,2)</f>
        <v>2</v>
      </c>
      <c r="D3183" t="str">
        <f t="shared" si="149"/>
        <v>SbDIV19</v>
      </c>
      <c r="E3183" s="2">
        <v>20190810</v>
      </c>
      <c r="F3183" t="str">
        <f t="shared" si="148"/>
        <v>RS3</v>
      </c>
      <c r="G3183" t="s">
        <v>1139</v>
      </c>
      <c r="H3183" t="str">
        <f>VLOOKUP(E3183,GDD!$A$2:$B$57,2)</f>
        <v>650-900</v>
      </c>
      <c r="I3183" cm="1">
        <f t="array" ref="I3183">IF(H3183="0-650",1,IF(H3183="650-900",2,IF(H3183="900+",3,NA)))</f>
        <v>2</v>
      </c>
      <c r="J3183">
        <v>7.8942282489256804E-2</v>
      </c>
      <c r="K3183">
        <v>2.79332877621933E-3</v>
      </c>
      <c r="L3183">
        <v>0.982615351054556</v>
      </c>
    </row>
    <row r="3184" spans="1:12" x14ac:dyDescent="0.2">
      <c r="A3184" t="s">
        <v>2055</v>
      </c>
      <c r="B3184" t="str">
        <f t="shared" si="147"/>
        <v>height_50p</v>
      </c>
      <c r="C3184">
        <f>VLOOKUP(B3184,GDD!$D$2:$E$31,2)</f>
        <v>3</v>
      </c>
      <c r="D3184" t="str">
        <f t="shared" si="149"/>
        <v>SbDIV19</v>
      </c>
      <c r="E3184" s="2">
        <v>20190810</v>
      </c>
      <c r="F3184" t="str">
        <f t="shared" si="148"/>
        <v>RS3</v>
      </c>
      <c r="G3184" t="s">
        <v>1139</v>
      </c>
      <c r="H3184" t="str">
        <f>VLOOKUP(E3184,GDD!$A$2:$B$57,2)</f>
        <v>650-900</v>
      </c>
      <c r="I3184" cm="1">
        <f t="array" ref="I3184">IF(H3184="0-650",1,IF(H3184="650-900",2,IF(H3184="900+",3,NA)))</f>
        <v>2</v>
      </c>
      <c r="J3184">
        <v>0.100274858342899</v>
      </c>
      <c r="K3184">
        <v>2.7173633968842E-3</v>
      </c>
      <c r="L3184">
        <v>0.98663156180637401</v>
      </c>
    </row>
    <row r="3185" spans="1:12" x14ac:dyDescent="0.2">
      <c r="A3185" t="s">
        <v>2056</v>
      </c>
      <c r="B3185" t="str">
        <f t="shared" si="147"/>
        <v>height_70p</v>
      </c>
      <c r="C3185">
        <f>VLOOKUP(B3185,GDD!$D$2:$E$31,2)</f>
        <v>4</v>
      </c>
      <c r="D3185" t="str">
        <f t="shared" si="149"/>
        <v>SbDIV19</v>
      </c>
      <c r="E3185" s="2">
        <v>20190810</v>
      </c>
      <c r="F3185" t="str">
        <f t="shared" si="148"/>
        <v>RS3</v>
      </c>
      <c r="G3185" t="s">
        <v>1139</v>
      </c>
      <c r="H3185" t="str">
        <f>VLOOKUP(E3185,GDD!$A$2:$B$57,2)</f>
        <v>650-900</v>
      </c>
      <c r="I3185" cm="1">
        <f t="array" ref="I3185">IF(H3185="0-650",1,IF(H3185="650-900",2,IF(H3185="900+",3,NA)))</f>
        <v>2</v>
      </c>
      <c r="J3185">
        <v>0.11734689661217799</v>
      </c>
      <c r="K3185">
        <v>3.1963053101793501E-3</v>
      </c>
      <c r="L3185">
        <v>0.98656394137515901</v>
      </c>
    </row>
    <row r="3186" spans="1:12" x14ac:dyDescent="0.2">
      <c r="A3186" t="s">
        <v>2057</v>
      </c>
      <c r="B3186" t="str">
        <f t="shared" si="147"/>
        <v>height_90p</v>
      </c>
      <c r="C3186">
        <f>VLOOKUP(B3186,GDD!$D$2:$E$31,2)</f>
        <v>5</v>
      </c>
      <c r="D3186" t="str">
        <f t="shared" si="149"/>
        <v>SbDIV19</v>
      </c>
      <c r="E3186" s="2">
        <v>20190810</v>
      </c>
      <c r="F3186" t="str">
        <f t="shared" si="148"/>
        <v>RS3</v>
      </c>
      <c r="G3186" t="s">
        <v>1139</v>
      </c>
      <c r="H3186" t="str">
        <f>VLOOKUP(E3186,GDD!$A$2:$B$57,2)</f>
        <v>650-900</v>
      </c>
      <c r="I3186" cm="1">
        <f t="array" ref="I3186">IF(H3186="0-650",1,IF(H3186="650-900",2,IF(H3186="900+",3,NA)))</f>
        <v>2</v>
      </c>
      <c r="J3186">
        <v>0.15164737391915201</v>
      </c>
      <c r="K3186">
        <v>6.6987841290692103E-3</v>
      </c>
      <c r="L3186">
        <v>0.97839056806587099</v>
      </c>
    </row>
    <row r="3187" spans="1:12" x14ac:dyDescent="0.2">
      <c r="A3187" t="s">
        <v>2058</v>
      </c>
      <c r="B3187" t="str">
        <f t="shared" si="147"/>
        <v>height_95p</v>
      </c>
      <c r="C3187">
        <f>VLOOKUP(B3187,GDD!$D$2:$E$31,2)</f>
        <v>6</v>
      </c>
      <c r="D3187" t="str">
        <f t="shared" si="149"/>
        <v>SbDIV19</v>
      </c>
      <c r="E3187" s="2">
        <v>20190810</v>
      </c>
      <c r="F3187" t="str">
        <f t="shared" si="148"/>
        <v>RS3</v>
      </c>
      <c r="G3187" t="s">
        <v>1139</v>
      </c>
      <c r="H3187" t="str">
        <f>VLOOKUP(E3187,GDD!$A$2:$B$57,2)</f>
        <v>650-900</v>
      </c>
      <c r="I3187" cm="1">
        <f t="array" ref="I3187">IF(H3187="0-650",1,IF(H3187="650-900",2,IF(H3187="900+",3,NA)))</f>
        <v>2</v>
      </c>
      <c r="J3187">
        <v>0.16950430469151501</v>
      </c>
      <c r="K3187">
        <v>9.3611785270799105E-3</v>
      </c>
      <c r="L3187">
        <v>0.97312861547714002</v>
      </c>
    </row>
    <row r="3188" spans="1:12" x14ac:dyDescent="0.2">
      <c r="A3188" t="s">
        <v>2059</v>
      </c>
      <c r="B3188" t="str">
        <f t="shared" si="147"/>
        <v>height_99p</v>
      </c>
      <c r="C3188">
        <f>VLOOKUP(B3188,GDD!$D$2:$E$31,2)</f>
        <v>7</v>
      </c>
      <c r="D3188" t="str">
        <f t="shared" si="149"/>
        <v>SbDIV19</v>
      </c>
      <c r="E3188" s="2">
        <v>20190810</v>
      </c>
      <c r="F3188" t="str">
        <f t="shared" si="148"/>
        <v>RS3</v>
      </c>
      <c r="G3188" t="s">
        <v>1139</v>
      </c>
      <c r="H3188" t="str">
        <f>VLOOKUP(E3188,GDD!$A$2:$B$57,2)</f>
        <v>650-900</v>
      </c>
      <c r="I3188" cm="1">
        <f t="array" ref="I3188">IF(H3188="0-650",1,IF(H3188="650-900",2,IF(H3188="900+",3,NA)))</f>
        <v>2</v>
      </c>
      <c r="J3188">
        <v>0.18637150759208701</v>
      </c>
      <c r="K3188">
        <v>1.7060058579994101E-2</v>
      </c>
      <c r="L3188">
        <v>0.95623416096940395</v>
      </c>
    </row>
    <row r="3189" spans="1:12" x14ac:dyDescent="0.2">
      <c r="A3189" t="s">
        <v>2060</v>
      </c>
      <c r="B3189" t="str">
        <f t="shared" si="147"/>
        <v>canopy_cover_5p</v>
      </c>
      <c r="C3189">
        <f>VLOOKUP(B3189,GDD!$D$2:$E$31,2)</f>
        <v>8</v>
      </c>
      <c r="D3189" t="str">
        <f t="shared" si="149"/>
        <v>SbDIV19</v>
      </c>
      <c r="E3189" s="2">
        <v>20190810</v>
      </c>
      <c r="F3189" t="str">
        <f t="shared" si="148"/>
        <v>RS3</v>
      </c>
      <c r="G3189" t="s">
        <v>1139</v>
      </c>
      <c r="H3189" t="str">
        <f>VLOOKUP(E3189,GDD!$A$2:$B$57,2)</f>
        <v>650-900</v>
      </c>
      <c r="I3189" cm="1">
        <f t="array" ref="I3189">IF(H3189="0-650",1,IF(H3189="650-900",2,IF(H3189="900+",3,NA)))</f>
        <v>2</v>
      </c>
      <c r="J3189">
        <v>0.60177102349651501</v>
      </c>
      <c r="K3189">
        <v>3.1278327816923901</v>
      </c>
      <c r="L3189">
        <v>0.277866057451857</v>
      </c>
    </row>
    <row r="3190" spans="1:12" x14ac:dyDescent="0.2">
      <c r="A3190" t="s">
        <v>2061</v>
      </c>
      <c r="B3190" t="str">
        <f t="shared" si="147"/>
        <v>pcanopy_cover_10p</v>
      </c>
      <c r="C3190">
        <f>VLOOKUP(B3190,GDD!$D$2:$E$31,2)</f>
        <v>9</v>
      </c>
      <c r="D3190" t="str">
        <f t="shared" si="149"/>
        <v>SbDIV19</v>
      </c>
      <c r="E3190" s="2">
        <v>20190810</v>
      </c>
      <c r="F3190" t="str">
        <f t="shared" si="148"/>
        <v>RS3</v>
      </c>
      <c r="G3190" t="s">
        <v>1139</v>
      </c>
      <c r="H3190" t="str">
        <f>VLOOKUP(E3190,GDD!$A$2:$B$57,2)</f>
        <v>650-900</v>
      </c>
      <c r="I3190" cm="1">
        <f t="array" ref="I3190">IF(H3190="0-650",1,IF(H3190="650-900",2,IF(H3190="900+",3,NA)))</f>
        <v>2</v>
      </c>
      <c r="J3190">
        <v>0.77887116643171905</v>
      </c>
      <c r="K3190">
        <v>3.4338021345469301</v>
      </c>
      <c r="L3190">
        <v>0.31207622070361002</v>
      </c>
    </row>
    <row r="3191" spans="1:12" x14ac:dyDescent="0.2">
      <c r="A3191" t="s">
        <v>2062</v>
      </c>
      <c r="B3191" t="str">
        <f t="shared" si="147"/>
        <v>canopy_cover_20p</v>
      </c>
      <c r="C3191">
        <f>VLOOKUP(B3191,GDD!$D$2:$E$31,2)</f>
        <v>10</v>
      </c>
      <c r="D3191" t="str">
        <f t="shared" si="149"/>
        <v>SbDIV19</v>
      </c>
      <c r="E3191" s="2">
        <v>20190810</v>
      </c>
      <c r="F3191" t="str">
        <f t="shared" si="148"/>
        <v>RS3</v>
      </c>
      <c r="G3191" t="s">
        <v>1139</v>
      </c>
      <c r="H3191" t="str">
        <f>VLOOKUP(E3191,GDD!$A$2:$B$57,2)</f>
        <v>650-900</v>
      </c>
      <c r="I3191" cm="1">
        <f t="array" ref="I3191">IF(H3191="0-650",1,IF(H3191="650-900",2,IF(H3191="900+",3,NA)))</f>
        <v>2</v>
      </c>
      <c r="J3191">
        <v>1.27703819783177</v>
      </c>
      <c r="K3191">
        <v>3.9113633313637699</v>
      </c>
      <c r="L3191">
        <v>0.39503521856167001</v>
      </c>
    </row>
    <row r="3192" spans="1:12" x14ac:dyDescent="0.2">
      <c r="A3192" t="s">
        <v>2063</v>
      </c>
      <c r="B3192" t="str">
        <f t="shared" si="147"/>
        <v>canopy_cover_30p</v>
      </c>
      <c r="C3192">
        <f>VLOOKUP(B3192,GDD!$D$2:$E$31,2)</f>
        <v>11</v>
      </c>
      <c r="D3192" t="str">
        <f t="shared" si="149"/>
        <v>SbDIV19</v>
      </c>
      <c r="E3192" s="2">
        <v>20190810</v>
      </c>
      <c r="F3192" t="str">
        <f t="shared" si="148"/>
        <v>RS3</v>
      </c>
      <c r="G3192" t="s">
        <v>1139</v>
      </c>
      <c r="H3192" t="str">
        <f>VLOOKUP(E3192,GDD!$A$2:$B$57,2)</f>
        <v>650-900</v>
      </c>
      <c r="I3192" cm="1">
        <f t="array" ref="I3192">IF(H3192="0-650",1,IF(H3192="650-900",2,IF(H3192="900+",3,NA)))</f>
        <v>2</v>
      </c>
      <c r="J3192">
        <v>3.11238863135919</v>
      </c>
      <c r="K3192">
        <v>4.5665195555970701</v>
      </c>
      <c r="L3192">
        <v>0.57683310611505201</v>
      </c>
    </row>
    <row r="3193" spans="1:12" x14ac:dyDescent="0.2">
      <c r="A3193" t="s">
        <v>2064</v>
      </c>
      <c r="B3193" t="str">
        <f t="shared" si="147"/>
        <v>canopy_cover_40p</v>
      </c>
      <c r="C3193">
        <f>VLOOKUP(B3193,GDD!$D$2:$E$31,2)</f>
        <v>12</v>
      </c>
      <c r="D3193" t="str">
        <f t="shared" si="149"/>
        <v>SbDIV19</v>
      </c>
      <c r="E3193" s="2">
        <v>20190810</v>
      </c>
      <c r="F3193" t="str">
        <f t="shared" si="148"/>
        <v>RS3</v>
      </c>
      <c r="G3193" t="s">
        <v>1139</v>
      </c>
      <c r="H3193" t="str">
        <f>VLOOKUP(E3193,GDD!$A$2:$B$57,2)</f>
        <v>650-900</v>
      </c>
      <c r="I3193" cm="1">
        <f t="array" ref="I3193">IF(H3193="0-650",1,IF(H3193="650-900",2,IF(H3193="900+",3,NA)))</f>
        <v>2</v>
      </c>
      <c r="J3193">
        <v>13.6282720627714</v>
      </c>
      <c r="K3193">
        <v>8.2257293097955397</v>
      </c>
      <c r="L3193">
        <v>0.76817355503485896</v>
      </c>
    </row>
    <row r="3194" spans="1:12" x14ac:dyDescent="0.2">
      <c r="A3194" t="s">
        <v>2065</v>
      </c>
      <c r="B3194" t="str">
        <f t="shared" si="147"/>
        <v>canopy_cover_50p</v>
      </c>
      <c r="C3194">
        <f>VLOOKUP(B3194,GDD!$D$2:$E$31,2)</f>
        <v>13</v>
      </c>
      <c r="D3194" t="str">
        <f t="shared" si="149"/>
        <v>SbDIV19</v>
      </c>
      <c r="E3194" s="2">
        <v>20190810</v>
      </c>
      <c r="F3194" t="str">
        <f t="shared" si="148"/>
        <v>RS3</v>
      </c>
      <c r="G3194" t="s">
        <v>1139</v>
      </c>
      <c r="H3194" t="str">
        <f>VLOOKUP(E3194,GDD!$A$2:$B$57,2)</f>
        <v>650-900</v>
      </c>
      <c r="I3194" cm="1">
        <f t="array" ref="I3194">IF(H3194="0-650",1,IF(H3194="650-900",2,IF(H3194="900+",3,NA)))</f>
        <v>2</v>
      </c>
      <c r="J3194">
        <v>73.057238910608902</v>
      </c>
      <c r="K3194">
        <v>36.713402189381902</v>
      </c>
      <c r="L3194">
        <v>0.79919144614457405</v>
      </c>
    </row>
    <row r="3195" spans="1:12" x14ac:dyDescent="0.2">
      <c r="A3195" t="s">
        <v>2066</v>
      </c>
      <c r="B3195" t="str">
        <f t="shared" si="147"/>
        <v>canopy_cover_75p</v>
      </c>
      <c r="C3195">
        <f>VLOOKUP(B3195,GDD!$D$2:$E$31,2)</f>
        <v>14</v>
      </c>
      <c r="D3195" t="str">
        <f t="shared" si="149"/>
        <v>SbDIV19</v>
      </c>
      <c r="E3195" s="2">
        <v>20190810</v>
      </c>
      <c r="F3195" t="str">
        <f t="shared" si="148"/>
        <v>RS3</v>
      </c>
      <c r="G3195" t="s">
        <v>1139</v>
      </c>
      <c r="H3195" t="str">
        <f>VLOOKUP(E3195,GDD!$A$2:$B$57,2)</f>
        <v>650-900</v>
      </c>
      <c r="I3195" cm="1">
        <f t="array" ref="I3195">IF(H3195="0-650",1,IF(H3195="650-900",2,IF(H3195="900+",3,NA)))</f>
        <v>2</v>
      </c>
      <c r="J3195">
        <v>323.97080190160602</v>
      </c>
      <c r="K3195">
        <v>149.40080438864001</v>
      </c>
      <c r="L3195">
        <v>0.81262654180474503</v>
      </c>
    </row>
    <row r="3196" spans="1:12" x14ac:dyDescent="0.2">
      <c r="A3196" t="s">
        <v>2067</v>
      </c>
      <c r="B3196" t="str">
        <f t="shared" si="147"/>
        <v>standard_deviation_ht</v>
      </c>
      <c r="C3196">
        <f>VLOOKUP(B3196,GDD!$D$2:$E$31,2)</f>
        <v>15</v>
      </c>
      <c r="D3196" t="str">
        <f t="shared" si="149"/>
        <v>SbDIV19</v>
      </c>
      <c r="E3196" s="2">
        <v>20190810</v>
      </c>
      <c r="F3196" t="str">
        <f t="shared" si="148"/>
        <v>RS3</v>
      </c>
      <c r="G3196" t="s">
        <v>1139</v>
      </c>
      <c r="H3196" t="str">
        <f>VLOOKUP(E3196,GDD!$A$2:$B$57,2)</f>
        <v>650-900</v>
      </c>
      <c r="I3196" cm="1">
        <f t="array" ref="I3196">IF(H3196="0-650",1,IF(H3196="650-900",2,IF(H3196="900+",3,NA)))</f>
        <v>2</v>
      </c>
      <c r="J3196">
        <v>8.7258276609027494E-3</v>
      </c>
      <c r="K3196">
        <v>8.4041204715366695E-4</v>
      </c>
      <c r="L3196">
        <v>0.95405592871477096</v>
      </c>
    </row>
    <row r="3197" spans="1:12" x14ac:dyDescent="0.2">
      <c r="A3197" t="s">
        <v>2068</v>
      </c>
      <c r="B3197" t="str">
        <f t="shared" si="147"/>
        <v>quadratic_mean_ht</v>
      </c>
      <c r="C3197">
        <f>VLOOKUP(B3197,GDD!$D$2:$E$31,2)</f>
        <v>16</v>
      </c>
      <c r="D3197" t="str">
        <f t="shared" si="149"/>
        <v>SbDIV19</v>
      </c>
      <c r="E3197" s="2">
        <v>20190810</v>
      </c>
      <c r="F3197" t="str">
        <f t="shared" si="148"/>
        <v>RS3</v>
      </c>
      <c r="G3197" t="s">
        <v>1139</v>
      </c>
      <c r="H3197" t="str">
        <f>VLOOKUP(E3197,GDD!$A$2:$B$57,2)</f>
        <v>650-900</v>
      </c>
      <c r="I3197" cm="1">
        <f t="array" ref="I3197">IF(H3197="0-650",1,IF(H3197="650-900",2,IF(H3197="900+",3,NA)))</f>
        <v>2</v>
      </c>
      <c r="J3197">
        <v>9.3425689646398594E-2</v>
      </c>
      <c r="K3197">
        <v>3.12439310099456E-3</v>
      </c>
      <c r="L3197">
        <v>0.983553728659052</v>
      </c>
    </row>
    <row r="3198" spans="1:12" x14ac:dyDescent="0.2">
      <c r="A3198" t="s">
        <v>2069</v>
      </c>
      <c r="B3198" t="str">
        <f t="shared" si="147"/>
        <v>skewness_ht</v>
      </c>
      <c r="C3198">
        <f>VLOOKUP(B3198,GDD!$D$2:$E$31,2)</f>
        <v>17</v>
      </c>
      <c r="D3198" t="str">
        <f t="shared" si="149"/>
        <v>SbDIV19</v>
      </c>
      <c r="E3198" s="2">
        <v>20190810</v>
      </c>
      <c r="F3198" t="str">
        <f t="shared" si="148"/>
        <v>RS3</v>
      </c>
      <c r="G3198" t="s">
        <v>1139</v>
      </c>
      <c r="H3198" t="str">
        <f>VLOOKUP(E3198,GDD!$A$2:$B$57,2)</f>
        <v>650-900</v>
      </c>
      <c r="I3198" cm="1">
        <f t="array" ref="I3198">IF(H3198="0-650",1,IF(H3198="650-900",2,IF(H3198="900+",3,NA)))</f>
        <v>2</v>
      </c>
      <c r="J3198">
        <v>0.36117922136008901</v>
      </c>
      <c r="K3198">
        <v>0.20846942582476699</v>
      </c>
      <c r="L3198">
        <v>0.77603869322193497</v>
      </c>
    </row>
    <row r="3199" spans="1:12" x14ac:dyDescent="0.2">
      <c r="A3199" t="s">
        <v>2070</v>
      </c>
      <c r="B3199" t="str">
        <f t="shared" si="147"/>
        <v>kurtosis_ht</v>
      </c>
      <c r="C3199">
        <f>VLOOKUP(B3199,GDD!$D$2:$E$31,2)</f>
        <v>18</v>
      </c>
      <c r="D3199" t="str">
        <f t="shared" si="149"/>
        <v>SbDIV19</v>
      </c>
      <c r="E3199" s="2">
        <v>20190810</v>
      </c>
      <c r="F3199" t="str">
        <f t="shared" si="148"/>
        <v>RS3</v>
      </c>
      <c r="G3199" t="s">
        <v>1139</v>
      </c>
      <c r="H3199" t="str">
        <f>VLOOKUP(E3199,GDD!$A$2:$B$57,2)</f>
        <v>650-900</v>
      </c>
      <c r="I3199" cm="1">
        <f t="array" ref="I3199">IF(H3199="0-650",1,IF(H3199="650-900",2,IF(H3199="900+",3,NA)))</f>
        <v>2</v>
      </c>
      <c r="J3199">
        <v>2.5957417461400398</v>
      </c>
      <c r="K3199">
        <v>1.4911861600484899</v>
      </c>
      <c r="L3199">
        <v>0.77685771740506604</v>
      </c>
    </row>
    <row r="3200" spans="1:12" x14ac:dyDescent="0.2">
      <c r="A3200" t="s">
        <v>2071</v>
      </c>
      <c r="B3200" t="str">
        <f t="shared" si="147"/>
        <v>variation_ht</v>
      </c>
      <c r="C3200">
        <f>VLOOKUP(B3200,GDD!$D$2:$E$31,2)</f>
        <v>19</v>
      </c>
      <c r="D3200" t="str">
        <f t="shared" si="149"/>
        <v>SbDIV19</v>
      </c>
      <c r="E3200" s="2">
        <v>20190810</v>
      </c>
      <c r="F3200" t="str">
        <f t="shared" si="148"/>
        <v>RS3</v>
      </c>
      <c r="G3200" t="s">
        <v>1139</v>
      </c>
      <c r="H3200" t="str">
        <f>VLOOKUP(E3200,GDD!$A$2:$B$57,2)</f>
        <v>650-900</v>
      </c>
      <c r="I3200" cm="1">
        <f t="array" ref="I3200">IF(H3200="0-650",1,IF(H3200="650-900",2,IF(H3200="900+",3,NA)))</f>
        <v>2</v>
      </c>
      <c r="J3200">
        <v>1.7610069905180999E-3</v>
      </c>
      <c r="K3200">
        <v>5.4356920328862003E-4</v>
      </c>
      <c r="L3200">
        <v>0.86629982006409401</v>
      </c>
    </row>
    <row r="3201" spans="1:12" x14ac:dyDescent="0.2">
      <c r="A3201" t="s">
        <v>2072</v>
      </c>
      <c r="B3201" t="str">
        <f t="shared" si="147"/>
        <v>plot_volume</v>
      </c>
      <c r="C3201">
        <f>VLOOKUP(B3201,GDD!$D$2:$E$31,2)</f>
        <v>20</v>
      </c>
      <c r="D3201" t="str">
        <f t="shared" si="149"/>
        <v>SbDIV19</v>
      </c>
      <c r="E3201" s="2">
        <v>20190810</v>
      </c>
      <c r="F3201" t="str">
        <f t="shared" si="148"/>
        <v>RS3</v>
      </c>
      <c r="G3201" t="s">
        <v>1139</v>
      </c>
      <c r="H3201" t="str">
        <f>VLOOKUP(E3201,GDD!$A$2:$B$57,2)</f>
        <v>650-900</v>
      </c>
      <c r="I3201" cm="1">
        <f t="array" ref="I3201">IF(H3201="0-650",1,IF(H3201="650-900",2,IF(H3201="900+",3,NA)))</f>
        <v>2</v>
      </c>
      <c r="J3201" s="1">
        <v>3.6547780838109301E-5</v>
      </c>
      <c r="K3201" s="1">
        <v>2.9037806406176502E-6</v>
      </c>
      <c r="L3201">
        <v>0.96179202935056995</v>
      </c>
    </row>
    <row r="3202" spans="1:12" x14ac:dyDescent="0.2">
      <c r="A3202" t="s">
        <v>2073</v>
      </c>
      <c r="B3202" t="str">
        <f t="shared" ref="B3202:B3265" si="150">LEFT(A3202, FIND("_RS",A3202)-10)</f>
        <v>height_30p</v>
      </c>
      <c r="C3202">
        <f>VLOOKUP(B3202,GDD!$D$2:$E$31,2)</f>
        <v>2</v>
      </c>
      <c r="D3202" t="str">
        <f t="shared" si="149"/>
        <v>SbDIV19</v>
      </c>
      <c r="E3202" s="2">
        <v>20190824</v>
      </c>
      <c r="F3202" t="str">
        <f t="shared" ref="F3202:F3265" si="151">RIGHT(A3202,LEN(A3202)-FIND("_RS",A3202))</f>
        <v>RS3</v>
      </c>
      <c r="G3202" t="s">
        <v>1139</v>
      </c>
      <c r="H3202" t="str">
        <f>VLOOKUP(E3202,GDD!$A$2:$B$57,2)</f>
        <v>900+</v>
      </c>
      <c r="I3202" cm="1">
        <f t="array" ref="I3202">IF(H3202="0-650",1,IF(H3202="650-900",2,IF(H3202="900+",3,NA)))</f>
        <v>3</v>
      </c>
      <c r="J3202">
        <v>6.8480499462246699E-2</v>
      </c>
      <c r="K3202">
        <v>5.7894350093511604E-3</v>
      </c>
      <c r="L3202">
        <v>0.95944366087157296</v>
      </c>
    </row>
    <row r="3203" spans="1:12" x14ac:dyDescent="0.2">
      <c r="A3203" t="s">
        <v>2074</v>
      </c>
      <c r="B3203" t="str">
        <f t="shared" si="150"/>
        <v>height_50p</v>
      </c>
      <c r="C3203">
        <f>VLOOKUP(B3203,GDD!$D$2:$E$31,2)</f>
        <v>3</v>
      </c>
      <c r="D3203" t="str">
        <f t="shared" ref="D3203:D3266" si="152">"SbDIV"&amp;MID(E3203,3,2)</f>
        <v>SbDIV19</v>
      </c>
      <c r="E3203" s="2">
        <v>20190824</v>
      </c>
      <c r="F3203" t="str">
        <f t="shared" si="151"/>
        <v>RS3</v>
      </c>
      <c r="G3203" t="s">
        <v>1139</v>
      </c>
      <c r="H3203" t="str">
        <f>VLOOKUP(E3203,GDD!$A$2:$B$57,2)</f>
        <v>900+</v>
      </c>
      <c r="I3203" cm="1">
        <f t="array" ref="I3203">IF(H3203="0-650",1,IF(H3203="650-900",2,IF(H3203="900+",3,NA)))</f>
        <v>3</v>
      </c>
      <c r="J3203">
        <v>8.81751445631523E-2</v>
      </c>
      <c r="K3203">
        <v>5.6716363206606802E-3</v>
      </c>
      <c r="L3203">
        <v>0.96884091679211903</v>
      </c>
    </row>
    <row r="3204" spans="1:12" x14ac:dyDescent="0.2">
      <c r="A3204" t="s">
        <v>2075</v>
      </c>
      <c r="B3204" t="str">
        <f t="shared" si="150"/>
        <v>height_70p</v>
      </c>
      <c r="C3204">
        <f>VLOOKUP(B3204,GDD!$D$2:$E$31,2)</f>
        <v>4</v>
      </c>
      <c r="D3204" t="str">
        <f t="shared" si="152"/>
        <v>SbDIV19</v>
      </c>
      <c r="E3204" s="2">
        <v>20190824</v>
      </c>
      <c r="F3204" t="str">
        <f t="shared" si="151"/>
        <v>RS3</v>
      </c>
      <c r="G3204" t="s">
        <v>1139</v>
      </c>
      <c r="H3204" t="str">
        <f>VLOOKUP(E3204,GDD!$A$2:$B$57,2)</f>
        <v>900+</v>
      </c>
      <c r="I3204" cm="1">
        <f t="array" ref="I3204">IF(H3204="0-650",1,IF(H3204="650-900",2,IF(H3204="900+",3,NA)))</f>
        <v>3</v>
      </c>
      <c r="J3204">
        <v>0.106498689630018</v>
      </c>
      <c r="K3204">
        <v>7.4799173402950803E-3</v>
      </c>
      <c r="L3204">
        <v>0.96607397924578897</v>
      </c>
    </row>
    <row r="3205" spans="1:12" x14ac:dyDescent="0.2">
      <c r="A3205" t="s">
        <v>2076</v>
      </c>
      <c r="B3205" t="str">
        <f t="shared" si="150"/>
        <v>height_90p</v>
      </c>
      <c r="C3205">
        <f>VLOOKUP(B3205,GDD!$D$2:$E$31,2)</f>
        <v>5</v>
      </c>
      <c r="D3205" t="str">
        <f t="shared" si="152"/>
        <v>SbDIV19</v>
      </c>
      <c r="E3205" s="2">
        <v>20190824</v>
      </c>
      <c r="F3205" t="str">
        <f t="shared" si="151"/>
        <v>RS3</v>
      </c>
      <c r="G3205" t="s">
        <v>1139</v>
      </c>
      <c r="H3205" t="str">
        <f>VLOOKUP(E3205,GDD!$A$2:$B$57,2)</f>
        <v>900+</v>
      </c>
      <c r="I3205" cm="1">
        <f t="array" ref="I3205">IF(H3205="0-650",1,IF(H3205="650-900",2,IF(H3205="900+",3,NA)))</f>
        <v>3</v>
      </c>
      <c r="J3205">
        <v>0.151377679127044</v>
      </c>
      <c r="K3205">
        <v>1.1552825368748699E-2</v>
      </c>
      <c r="L3205">
        <v>0.96324363802562696</v>
      </c>
    </row>
    <row r="3206" spans="1:12" x14ac:dyDescent="0.2">
      <c r="A3206" t="s">
        <v>2077</v>
      </c>
      <c r="B3206" t="str">
        <f t="shared" si="150"/>
        <v>height_95p</v>
      </c>
      <c r="C3206">
        <f>VLOOKUP(B3206,GDD!$D$2:$E$31,2)</f>
        <v>6</v>
      </c>
      <c r="D3206" t="str">
        <f t="shared" si="152"/>
        <v>SbDIV19</v>
      </c>
      <c r="E3206" s="2">
        <v>20190824</v>
      </c>
      <c r="F3206" t="str">
        <f t="shared" si="151"/>
        <v>RS3</v>
      </c>
      <c r="G3206" t="s">
        <v>1139</v>
      </c>
      <c r="H3206" t="str">
        <f>VLOOKUP(E3206,GDD!$A$2:$B$57,2)</f>
        <v>900+</v>
      </c>
      <c r="I3206" cm="1">
        <f t="array" ref="I3206">IF(H3206="0-650",1,IF(H3206="650-900",2,IF(H3206="900+",3,NA)))</f>
        <v>3</v>
      </c>
      <c r="J3206">
        <v>0.16651452619038201</v>
      </c>
      <c r="K3206">
        <v>1.22457008167608E-2</v>
      </c>
      <c r="L3206">
        <v>0.96453346008257002</v>
      </c>
    </row>
    <row r="3207" spans="1:12" x14ac:dyDescent="0.2">
      <c r="A3207" t="s">
        <v>2078</v>
      </c>
      <c r="B3207" t="str">
        <f t="shared" si="150"/>
        <v>height_99p</v>
      </c>
      <c r="C3207">
        <f>VLOOKUP(B3207,GDD!$D$2:$E$31,2)</f>
        <v>7</v>
      </c>
      <c r="D3207" t="str">
        <f t="shared" si="152"/>
        <v>SbDIV19</v>
      </c>
      <c r="E3207" s="2">
        <v>20190824</v>
      </c>
      <c r="F3207" t="str">
        <f t="shared" si="151"/>
        <v>RS3</v>
      </c>
      <c r="G3207" t="s">
        <v>1139</v>
      </c>
      <c r="H3207" t="str">
        <f>VLOOKUP(E3207,GDD!$A$2:$B$57,2)</f>
        <v>900+</v>
      </c>
      <c r="I3207" cm="1">
        <f t="array" ref="I3207">IF(H3207="0-650",1,IF(H3207="650-900",2,IF(H3207="900+",3,NA)))</f>
        <v>3</v>
      </c>
      <c r="J3207">
        <v>0.16963707835712399</v>
      </c>
      <c r="K3207">
        <v>2.1789339939794199E-2</v>
      </c>
      <c r="L3207">
        <v>0.93965233223043898</v>
      </c>
    </row>
    <row r="3208" spans="1:12" x14ac:dyDescent="0.2">
      <c r="A3208" t="s">
        <v>2079</v>
      </c>
      <c r="B3208" t="str">
        <f t="shared" si="150"/>
        <v>canopy_cover_5p</v>
      </c>
      <c r="C3208">
        <f>VLOOKUP(B3208,GDD!$D$2:$E$31,2)</f>
        <v>8</v>
      </c>
      <c r="D3208" t="str">
        <f t="shared" si="152"/>
        <v>SbDIV19</v>
      </c>
      <c r="E3208" s="2">
        <v>20190824</v>
      </c>
      <c r="F3208" t="str">
        <f t="shared" si="151"/>
        <v>RS3</v>
      </c>
      <c r="G3208" t="s">
        <v>1139</v>
      </c>
      <c r="H3208" t="str">
        <f>VLOOKUP(E3208,GDD!$A$2:$B$57,2)</f>
        <v>900+</v>
      </c>
      <c r="I3208" cm="1">
        <f t="array" ref="I3208">IF(H3208="0-650",1,IF(H3208="650-900",2,IF(H3208="900+",3,NA)))</f>
        <v>3</v>
      </c>
      <c r="J3208">
        <v>0.61534133845557204</v>
      </c>
      <c r="K3208">
        <v>2.5843847713499799</v>
      </c>
      <c r="L3208">
        <v>0.32258477565634602</v>
      </c>
    </row>
    <row r="3209" spans="1:12" x14ac:dyDescent="0.2">
      <c r="A3209" t="s">
        <v>2080</v>
      </c>
      <c r="B3209" t="str">
        <f t="shared" si="150"/>
        <v>pcanopy_cover_10p</v>
      </c>
      <c r="C3209">
        <f>VLOOKUP(B3209,GDD!$D$2:$E$31,2)</f>
        <v>9</v>
      </c>
      <c r="D3209" t="str">
        <f t="shared" si="152"/>
        <v>SbDIV19</v>
      </c>
      <c r="E3209" s="2">
        <v>20190824</v>
      </c>
      <c r="F3209" t="str">
        <f t="shared" si="151"/>
        <v>RS3</v>
      </c>
      <c r="G3209" t="s">
        <v>1139</v>
      </c>
      <c r="H3209" t="str">
        <f>VLOOKUP(E3209,GDD!$A$2:$B$57,2)</f>
        <v>900+</v>
      </c>
      <c r="I3209" cm="1">
        <f t="array" ref="I3209">IF(H3209="0-650",1,IF(H3209="650-900",2,IF(H3209="900+",3,NA)))</f>
        <v>3</v>
      </c>
      <c r="J3209">
        <v>1.74073338967295</v>
      </c>
      <c r="K3209">
        <v>3.1937071951931699</v>
      </c>
      <c r="L3209">
        <v>0.52155446324322896</v>
      </c>
    </row>
    <row r="3210" spans="1:12" x14ac:dyDescent="0.2">
      <c r="A3210" t="s">
        <v>2081</v>
      </c>
      <c r="B3210" t="str">
        <f t="shared" si="150"/>
        <v>canopy_cover_20p</v>
      </c>
      <c r="C3210">
        <f>VLOOKUP(B3210,GDD!$D$2:$E$31,2)</f>
        <v>10</v>
      </c>
      <c r="D3210" t="str">
        <f t="shared" si="152"/>
        <v>SbDIV19</v>
      </c>
      <c r="E3210" s="2">
        <v>20190824</v>
      </c>
      <c r="F3210" t="str">
        <f t="shared" si="151"/>
        <v>RS3</v>
      </c>
      <c r="G3210" t="s">
        <v>1139</v>
      </c>
      <c r="H3210" t="str">
        <f>VLOOKUP(E3210,GDD!$A$2:$B$57,2)</f>
        <v>900+</v>
      </c>
      <c r="I3210" cm="1">
        <f t="array" ref="I3210">IF(H3210="0-650",1,IF(H3210="650-900",2,IF(H3210="900+",3,NA)))</f>
        <v>3</v>
      </c>
      <c r="J3210">
        <v>7.7585254299369897</v>
      </c>
      <c r="K3210">
        <v>7.5803636935805896</v>
      </c>
      <c r="L3210">
        <v>0.67180899507010705</v>
      </c>
    </row>
    <row r="3211" spans="1:12" x14ac:dyDescent="0.2">
      <c r="A3211" t="s">
        <v>2082</v>
      </c>
      <c r="B3211" t="str">
        <f t="shared" si="150"/>
        <v>canopy_cover_30p</v>
      </c>
      <c r="C3211">
        <f>VLOOKUP(B3211,GDD!$D$2:$E$31,2)</f>
        <v>11</v>
      </c>
      <c r="D3211" t="str">
        <f t="shared" si="152"/>
        <v>SbDIV19</v>
      </c>
      <c r="E3211" s="2">
        <v>20190824</v>
      </c>
      <c r="F3211" t="str">
        <f t="shared" si="151"/>
        <v>RS3</v>
      </c>
      <c r="G3211" t="s">
        <v>1139</v>
      </c>
      <c r="H3211" t="str">
        <f>VLOOKUP(E3211,GDD!$A$2:$B$57,2)</f>
        <v>900+</v>
      </c>
      <c r="I3211" cm="1">
        <f t="array" ref="I3211">IF(H3211="0-650",1,IF(H3211="650-900",2,IF(H3211="900+",3,NA)))</f>
        <v>3</v>
      </c>
      <c r="J3211">
        <v>16.291161895720201</v>
      </c>
      <c r="K3211">
        <v>12.790696767480201</v>
      </c>
      <c r="L3211">
        <v>0.71809906834678505</v>
      </c>
    </row>
    <row r="3212" spans="1:12" x14ac:dyDescent="0.2">
      <c r="A3212" t="s">
        <v>2083</v>
      </c>
      <c r="B3212" t="str">
        <f t="shared" si="150"/>
        <v>canopy_cover_40p</v>
      </c>
      <c r="C3212">
        <f>VLOOKUP(B3212,GDD!$D$2:$E$31,2)</f>
        <v>12</v>
      </c>
      <c r="D3212" t="str">
        <f t="shared" si="152"/>
        <v>SbDIV19</v>
      </c>
      <c r="E3212" s="2">
        <v>20190824</v>
      </c>
      <c r="F3212" t="str">
        <f t="shared" si="151"/>
        <v>RS3</v>
      </c>
      <c r="G3212" t="s">
        <v>1139</v>
      </c>
      <c r="H3212" t="str">
        <f>VLOOKUP(E3212,GDD!$A$2:$B$57,2)</f>
        <v>900+</v>
      </c>
      <c r="I3212" cm="1">
        <f t="array" ref="I3212">IF(H3212="0-650",1,IF(H3212="650-900",2,IF(H3212="900+",3,NA)))</f>
        <v>3</v>
      </c>
      <c r="J3212">
        <v>42.595833963519503</v>
      </c>
      <c r="K3212">
        <v>31.585848409632501</v>
      </c>
      <c r="L3212">
        <v>0.72952114927183398</v>
      </c>
    </row>
    <row r="3213" spans="1:12" x14ac:dyDescent="0.2">
      <c r="A3213" t="s">
        <v>2084</v>
      </c>
      <c r="B3213" t="str">
        <f t="shared" si="150"/>
        <v>canopy_cover_50p</v>
      </c>
      <c r="C3213">
        <f>VLOOKUP(B3213,GDD!$D$2:$E$31,2)</f>
        <v>13</v>
      </c>
      <c r="D3213" t="str">
        <f t="shared" si="152"/>
        <v>SbDIV19</v>
      </c>
      <c r="E3213" s="2">
        <v>20190824</v>
      </c>
      <c r="F3213" t="str">
        <f t="shared" si="151"/>
        <v>RS3</v>
      </c>
      <c r="G3213" t="s">
        <v>1139</v>
      </c>
      <c r="H3213" t="str">
        <f>VLOOKUP(E3213,GDD!$A$2:$B$57,2)</f>
        <v>900+</v>
      </c>
      <c r="I3213" cm="1">
        <f t="array" ref="I3213">IF(H3213="0-650",1,IF(H3213="650-900",2,IF(H3213="900+",3,NA)))</f>
        <v>3</v>
      </c>
      <c r="J3213">
        <v>140.46875813454599</v>
      </c>
      <c r="K3213">
        <v>78.458845538352705</v>
      </c>
      <c r="L3213">
        <v>0.78169271067805401</v>
      </c>
    </row>
    <row r="3214" spans="1:12" x14ac:dyDescent="0.2">
      <c r="A3214" t="s">
        <v>2085</v>
      </c>
      <c r="B3214" t="str">
        <f t="shared" si="150"/>
        <v>canopy_cover_75p</v>
      </c>
      <c r="C3214">
        <f>VLOOKUP(B3214,GDD!$D$2:$E$31,2)</f>
        <v>14</v>
      </c>
      <c r="D3214" t="str">
        <f t="shared" si="152"/>
        <v>SbDIV19</v>
      </c>
      <c r="E3214" s="2">
        <v>20190824</v>
      </c>
      <c r="F3214" t="str">
        <f t="shared" si="151"/>
        <v>RS3</v>
      </c>
      <c r="G3214" t="s">
        <v>1139</v>
      </c>
      <c r="H3214" t="str">
        <f>VLOOKUP(E3214,GDD!$A$2:$B$57,2)</f>
        <v>900+</v>
      </c>
      <c r="I3214" cm="1">
        <f t="array" ref="I3214">IF(H3214="0-650",1,IF(H3214="650-900",2,IF(H3214="900+",3,NA)))</f>
        <v>3</v>
      </c>
      <c r="J3214">
        <v>86.466705247987704</v>
      </c>
      <c r="K3214">
        <v>34.8815593155987</v>
      </c>
      <c r="L3214">
        <v>0.832150882358351</v>
      </c>
    </row>
    <row r="3215" spans="1:12" x14ac:dyDescent="0.2">
      <c r="A3215" t="s">
        <v>2086</v>
      </c>
      <c r="B3215" t="str">
        <f t="shared" si="150"/>
        <v>standard_deviation_ht</v>
      </c>
      <c r="C3215">
        <f>VLOOKUP(B3215,GDD!$D$2:$E$31,2)</f>
        <v>15</v>
      </c>
      <c r="D3215" t="str">
        <f t="shared" si="152"/>
        <v>SbDIV19</v>
      </c>
      <c r="E3215" s="2">
        <v>20190824</v>
      </c>
      <c r="F3215" t="str">
        <f t="shared" si="151"/>
        <v>RS3</v>
      </c>
      <c r="G3215" t="s">
        <v>1139</v>
      </c>
      <c r="H3215" t="str">
        <f>VLOOKUP(E3215,GDD!$A$2:$B$57,2)</f>
        <v>900+</v>
      </c>
      <c r="I3215" cm="1">
        <f t="array" ref="I3215">IF(H3215="0-650",1,IF(H3215="650-900",2,IF(H3215="900+",3,NA)))</f>
        <v>3</v>
      </c>
      <c r="J3215">
        <v>9.7408546929733907E-3</v>
      </c>
      <c r="K3215">
        <v>1.55648384384865E-3</v>
      </c>
      <c r="L3215">
        <v>0.92601627778357598</v>
      </c>
    </row>
    <row r="3216" spans="1:12" x14ac:dyDescent="0.2">
      <c r="A3216" t="s">
        <v>2087</v>
      </c>
      <c r="B3216" t="str">
        <f t="shared" si="150"/>
        <v>quadratic_mean_ht</v>
      </c>
      <c r="C3216">
        <f>VLOOKUP(B3216,GDD!$D$2:$E$31,2)</f>
        <v>16</v>
      </c>
      <c r="D3216" t="str">
        <f t="shared" si="152"/>
        <v>SbDIV19</v>
      </c>
      <c r="E3216" s="2">
        <v>20190824</v>
      </c>
      <c r="F3216" t="str">
        <f t="shared" si="151"/>
        <v>RS3</v>
      </c>
      <c r="G3216" t="s">
        <v>1139</v>
      </c>
      <c r="H3216" t="str">
        <f>VLOOKUP(E3216,GDD!$A$2:$B$57,2)</f>
        <v>900+</v>
      </c>
      <c r="I3216" cm="1">
        <f t="array" ref="I3216">IF(H3216="0-650",1,IF(H3216="650-900",2,IF(H3216="900+",3,NA)))</f>
        <v>3</v>
      </c>
      <c r="J3216">
        <v>8.3852665005339402E-2</v>
      </c>
      <c r="K3216">
        <v>5.5389090923059301E-3</v>
      </c>
      <c r="L3216">
        <v>0.96802832162855701</v>
      </c>
    </row>
    <row r="3217" spans="1:12" x14ac:dyDescent="0.2">
      <c r="A3217" t="s">
        <v>2088</v>
      </c>
      <c r="B3217" t="str">
        <f t="shared" si="150"/>
        <v>skewness_ht</v>
      </c>
      <c r="C3217">
        <f>VLOOKUP(B3217,GDD!$D$2:$E$31,2)</f>
        <v>17</v>
      </c>
      <c r="D3217" t="str">
        <f t="shared" si="152"/>
        <v>SbDIV19</v>
      </c>
      <c r="E3217" s="2">
        <v>20190824</v>
      </c>
      <c r="F3217" t="str">
        <f t="shared" si="151"/>
        <v>RS3</v>
      </c>
      <c r="G3217" t="s">
        <v>1139</v>
      </c>
      <c r="H3217" t="str">
        <f>VLOOKUP(E3217,GDD!$A$2:$B$57,2)</f>
        <v>900+</v>
      </c>
      <c r="I3217" cm="1">
        <f t="array" ref="I3217">IF(H3217="0-650",1,IF(H3217="650-900",2,IF(H3217="900+",3,NA)))</f>
        <v>3</v>
      </c>
      <c r="J3217">
        <v>0.25969259541235401</v>
      </c>
      <c r="K3217">
        <v>0.16420435608396799</v>
      </c>
      <c r="L3217">
        <v>0.759791007883998</v>
      </c>
    </row>
    <row r="3218" spans="1:12" x14ac:dyDescent="0.2">
      <c r="A3218" t="s">
        <v>2089</v>
      </c>
      <c r="B3218" t="str">
        <f t="shared" si="150"/>
        <v>kurtosis_ht</v>
      </c>
      <c r="C3218">
        <f>VLOOKUP(B3218,GDD!$D$2:$E$31,2)</f>
        <v>18</v>
      </c>
      <c r="D3218" t="str">
        <f t="shared" si="152"/>
        <v>SbDIV19</v>
      </c>
      <c r="E3218" s="2">
        <v>20190824</v>
      </c>
      <c r="F3218" t="str">
        <f t="shared" si="151"/>
        <v>RS3</v>
      </c>
      <c r="G3218" t="s">
        <v>1139</v>
      </c>
      <c r="H3218" t="str">
        <f>VLOOKUP(E3218,GDD!$A$2:$B$57,2)</f>
        <v>900+</v>
      </c>
      <c r="I3218" cm="1">
        <f t="array" ref="I3218">IF(H3218="0-650",1,IF(H3218="650-900",2,IF(H3218="900+",3,NA)))</f>
        <v>3</v>
      </c>
      <c r="J3218">
        <v>1.7588739045275501</v>
      </c>
      <c r="K3218">
        <v>1.7619283577443099</v>
      </c>
      <c r="L3218">
        <v>0.66628097972675404</v>
      </c>
    </row>
    <row r="3219" spans="1:12" x14ac:dyDescent="0.2">
      <c r="A3219" t="s">
        <v>2090</v>
      </c>
      <c r="B3219" t="str">
        <f t="shared" si="150"/>
        <v>variation_ht</v>
      </c>
      <c r="C3219">
        <f>VLOOKUP(B3219,GDD!$D$2:$E$31,2)</f>
        <v>19</v>
      </c>
      <c r="D3219" t="str">
        <f t="shared" si="152"/>
        <v>SbDIV19</v>
      </c>
      <c r="E3219" s="2">
        <v>20190824</v>
      </c>
      <c r="F3219" t="str">
        <f t="shared" si="151"/>
        <v>RS3</v>
      </c>
      <c r="G3219" t="s">
        <v>1139</v>
      </c>
      <c r="H3219" t="str">
        <f>VLOOKUP(E3219,GDD!$A$2:$B$57,2)</f>
        <v>900+</v>
      </c>
      <c r="I3219" cm="1">
        <f t="array" ref="I3219">IF(H3219="0-650",1,IF(H3219="650-900",2,IF(H3219="900+",3,NA)))</f>
        <v>3</v>
      </c>
      <c r="J3219">
        <v>3.3387303746785098E-3</v>
      </c>
      <c r="K3219">
        <v>1.10619720967652E-3</v>
      </c>
      <c r="L3219">
        <v>0.85788208892289597</v>
      </c>
    </row>
    <row r="3220" spans="1:12" x14ac:dyDescent="0.2">
      <c r="A3220" t="s">
        <v>2091</v>
      </c>
      <c r="B3220" t="str">
        <f t="shared" si="150"/>
        <v>plot_volume</v>
      </c>
      <c r="C3220">
        <f>VLOOKUP(B3220,GDD!$D$2:$E$31,2)</f>
        <v>20</v>
      </c>
      <c r="D3220" t="str">
        <f t="shared" si="152"/>
        <v>SbDIV19</v>
      </c>
      <c r="E3220" s="2">
        <v>20190824</v>
      </c>
      <c r="F3220" t="str">
        <f t="shared" si="151"/>
        <v>RS3</v>
      </c>
      <c r="G3220" t="s">
        <v>1139</v>
      </c>
      <c r="H3220" t="str">
        <f>VLOOKUP(E3220,GDD!$A$2:$B$57,2)</f>
        <v>900+</v>
      </c>
      <c r="I3220" cm="1">
        <f t="array" ref="I3220">IF(H3220="0-650",1,IF(H3220="650-900",2,IF(H3220="900+",3,NA)))</f>
        <v>3</v>
      </c>
      <c r="J3220" s="1">
        <v>3.6888609309441602E-5</v>
      </c>
      <c r="K3220" s="1">
        <v>4.1714122065797898E-6</v>
      </c>
      <c r="L3220">
        <v>0.94648511253622802</v>
      </c>
    </row>
    <row r="3221" spans="1:12" x14ac:dyDescent="0.2">
      <c r="A3221" t="s">
        <v>2092</v>
      </c>
      <c r="B3221" t="str">
        <f t="shared" si="150"/>
        <v>height_30p</v>
      </c>
      <c r="C3221">
        <f>VLOOKUP(B3221,GDD!$D$2:$E$31,2)</f>
        <v>2</v>
      </c>
      <c r="D3221" t="str">
        <f t="shared" si="152"/>
        <v>SbDIV19</v>
      </c>
      <c r="E3221" s="2">
        <v>20190905</v>
      </c>
      <c r="F3221" t="str">
        <f t="shared" si="151"/>
        <v>RS3</v>
      </c>
      <c r="G3221" t="s">
        <v>1139</v>
      </c>
      <c r="H3221" t="str">
        <f>VLOOKUP(E3221,GDD!$A$2:$B$57,2)</f>
        <v>900+</v>
      </c>
      <c r="I3221" cm="1">
        <f t="array" ref="I3221">IF(H3221="0-650",1,IF(H3221="650-900",2,IF(H3221="900+",3,NA)))</f>
        <v>3</v>
      </c>
      <c r="J3221">
        <v>6.2277543484881501E-2</v>
      </c>
      <c r="K3221">
        <v>8.5648667524880102E-3</v>
      </c>
      <c r="L3221">
        <v>0.93566053387940396</v>
      </c>
    </row>
    <row r="3222" spans="1:12" x14ac:dyDescent="0.2">
      <c r="A3222" t="s">
        <v>2093</v>
      </c>
      <c r="B3222" t="str">
        <f t="shared" si="150"/>
        <v>height_50p</v>
      </c>
      <c r="C3222">
        <f>VLOOKUP(B3222,GDD!$D$2:$E$31,2)</f>
        <v>3</v>
      </c>
      <c r="D3222" t="str">
        <f t="shared" si="152"/>
        <v>SbDIV19</v>
      </c>
      <c r="E3222" s="2">
        <v>20190905</v>
      </c>
      <c r="F3222" t="str">
        <f t="shared" si="151"/>
        <v>RS3</v>
      </c>
      <c r="G3222" t="s">
        <v>1139</v>
      </c>
      <c r="H3222" t="str">
        <f>VLOOKUP(E3222,GDD!$A$2:$B$57,2)</f>
        <v>900+</v>
      </c>
      <c r="I3222" cm="1">
        <f t="array" ref="I3222">IF(H3222="0-650",1,IF(H3222="650-900",2,IF(H3222="900+",3,NA)))</f>
        <v>3</v>
      </c>
      <c r="J3222">
        <v>7.9996657007222902E-2</v>
      </c>
      <c r="K3222">
        <v>8.0898943893912192E-3</v>
      </c>
      <c r="L3222">
        <v>0.95186970509300095</v>
      </c>
    </row>
    <row r="3223" spans="1:12" x14ac:dyDescent="0.2">
      <c r="A3223" t="s">
        <v>2094</v>
      </c>
      <c r="B3223" t="str">
        <f t="shared" si="150"/>
        <v>height_70p</v>
      </c>
      <c r="C3223">
        <f>VLOOKUP(B3223,GDD!$D$2:$E$31,2)</f>
        <v>4</v>
      </c>
      <c r="D3223" t="str">
        <f t="shared" si="152"/>
        <v>SbDIV19</v>
      </c>
      <c r="E3223" s="2">
        <v>20190905</v>
      </c>
      <c r="F3223" t="str">
        <f t="shared" si="151"/>
        <v>RS3</v>
      </c>
      <c r="G3223" t="s">
        <v>1139</v>
      </c>
      <c r="H3223" t="str">
        <f>VLOOKUP(E3223,GDD!$A$2:$B$57,2)</f>
        <v>900+</v>
      </c>
      <c r="I3223" cm="1">
        <f t="array" ref="I3223">IF(H3223="0-650",1,IF(H3223="650-900",2,IF(H3223="900+",3,NA)))</f>
        <v>3</v>
      </c>
      <c r="J3223">
        <v>9.5648354310267095E-2</v>
      </c>
      <c r="K3223">
        <v>9.91786954908256E-3</v>
      </c>
      <c r="L3223">
        <v>0.95070998513476401</v>
      </c>
    </row>
    <row r="3224" spans="1:12" x14ac:dyDescent="0.2">
      <c r="A3224" t="s">
        <v>2095</v>
      </c>
      <c r="B3224" t="str">
        <f t="shared" si="150"/>
        <v>height_90p</v>
      </c>
      <c r="C3224">
        <f>VLOOKUP(B3224,GDD!$D$2:$E$31,2)</f>
        <v>5</v>
      </c>
      <c r="D3224" t="str">
        <f t="shared" si="152"/>
        <v>SbDIV19</v>
      </c>
      <c r="E3224" s="2">
        <v>20190905</v>
      </c>
      <c r="F3224" t="str">
        <f t="shared" si="151"/>
        <v>RS3</v>
      </c>
      <c r="G3224" t="s">
        <v>1139</v>
      </c>
      <c r="H3224" t="str">
        <f>VLOOKUP(E3224,GDD!$A$2:$B$57,2)</f>
        <v>900+</v>
      </c>
      <c r="I3224" cm="1">
        <f t="array" ref="I3224">IF(H3224="0-650",1,IF(H3224="650-900",2,IF(H3224="900+",3,NA)))</f>
        <v>3</v>
      </c>
      <c r="J3224">
        <v>0.133681432470457</v>
      </c>
      <c r="K3224">
        <v>1.4286322013734301E-2</v>
      </c>
      <c r="L3224">
        <v>0.94927618230250899</v>
      </c>
    </row>
    <row r="3225" spans="1:12" x14ac:dyDescent="0.2">
      <c r="A3225" t="s">
        <v>2096</v>
      </c>
      <c r="B3225" t="str">
        <f t="shared" si="150"/>
        <v>height_95p</v>
      </c>
      <c r="C3225">
        <f>VLOOKUP(B3225,GDD!$D$2:$E$31,2)</f>
        <v>6</v>
      </c>
      <c r="D3225" t="str">
        <f t="shared" si="152"/>
        <v>SbDIV19</v>
      </c>
      <c r="E3225" s="2">
        <v>20190905</v>
      </c>
      <c r="F3225" t="str">
        <f t="shared" si="151"/>
        <v>RS3</v>
      </c>
      <c r="G3225" t="s">
        <v>1139</v>
      </c>
      <c r="H3225" t="str">
        <f>VLOOKUP(E3225,GDD!$A$2:$B$57,2)</f>
        <v>900+</v>
      </c>
      <c r="I3225" cm="1">
        <f t="array" ref="I3225">IF(H3225="0-650",1,IF(H3225="650-900",2,IF(H3225="900+",3,NA)))</f>
        <v>3</v>
      </c>
      <c r="J3225">
        <v>0.14295009594255101</v>
      </c>
      <c r="K3225">
        <v>1.41525537288393E-2</v>
      </c>
      <c r="L3225">
        <v>0.95283311372511703</v>
      </c>
    </row>
    <row r="3226" spans="1:12" x14ac:dyDescent="0.2">
      <c r="A3226" t="s">
        <v>2097</v>
      </c>
      <c r="B3226" t="str">
        <f t="shared" si="150"/>
        <v>height_99p</v>
      </c>
      <c r="C3226">
        <f>VLOOKUP(B3226,GDD!$D$2:$E$31,2)</f>
        <v>7</v>
      </c>
      <c r="D3226" t="str">
        <f t="shared" si="152"/>
        <v>SbDIV19</v>
      </c>
      <c r="E3226" s="2">
        <v>20190905</v>
      </c>
      <c r="F3226" t="str">
        <f t="shared" si="151"/>
        <v>RS3</v>
      </c>
      <c r="G3226" t="s">
        <v>1139</v>
      </c>
      <c r="H3226" t="str">
        <f>VLOOKUP(E3226,GDD!$A$2:$B$57,2)</f>
        <v>900+</v>
      </c>
      <c r="I3226" cm="1">
        <f t="array" ref="I3226">IF(H3226="0-650",1,IF(H3226="650-900",2,IF(H3226="900+",3,NA)))</f>
        <v>3</v>
      </c>
      <c r="J3226">
        <v>0.138960737404596</v>
      </c>
      <c r="K3226">
        <v>2.6988294652242999E-2</v>
      </c>
      <c r="L3226">
        <v>0.91148760270977003</v>
      </c>
    </row>
    <row r="3227" spans="1:12" x14ac:dyDescent="0.2">
      <c r="A3227" t="s">
        <v>2098</v>
      </c>
      <c r="B3227" t="str">
        <f t="shared" si="150"/>
        <v>canopy_cover_5p</v>
      </c>
      <c r="C3227">
        <f>VLOOKUP(B3227,GDD!$D$2:$E$31,2)</f>
        <v>8</v>
      </c>
      <c r="D3227" t="str">
        <f t="shared" si="152"/>
        <v>SbDIV19</v>
      </c>
      <c r="E3227" s="2">
        <v>20190905</v>
      </c>
      <c r="F3227" t="str">
        <f t="shared" si="151"/>
        <v>RS3</v>
      </c>
      <c r="G3227" t="s">
        <v>1139</v>
      </c>
      <c r="H3227" t="str">
        <f>VLOOKUP(E3227,GDD!$A$2:$B$57,2)</f>
        <v>900+</v>
      </c>
      <c r="I3227" cm="1">
        <f t="array" ref="I3227">IF(H3227="0-650",1,IF(H3227="650-900",2,IF(H3227="900+",3,NA)))</f>
        <v>3</v>
      </c>
      <c r="J3227">
        <v>5.48099294479342</v>
      </c>
      <c r="K3227">
        <v>3.43743573107125</v>
      </c>
      <c r="L3227">
        <v>0.76127959708188997</v>
      </c>
    </row>
    <row r="3228" spans="1:12" x14ac:dyDescent="0.2">
      <c r="A3228" t="s">
        <v>2099</v>
      </c>
      <c r="B3228" t="str">
        <f t="shared" si="150"/>
        <v>pcanopy_cover_10p</v>
      </c>
      <c r="C3228">
        <f>VLOOKUP(B3228,GDD!$D$2:$E$31,2)</f>
        <v>9</v>
      </c>
      <c r="D3228" t="str">
        <f t="shared" si="152"/>
        <v>SbDIV19</v>
      </c>
      <c r="E3228" s="2">
        <v>20190905</v>
      </c>
      <c r="F3228" t="str">
        <f t="shared" si="151"/>
        <v>RS3</v>
      </c>
      <c r="G3228" t="s">
        <v>1139</v>
      </c>
      <c r="H3228" t="str">
        <f>VLOOKUP(E3228,GDD!$A$2:$B$57,2)</f>
        <v>900+</v>
      </c>
      <c r="I3228" cm="1">
        <f t="array" ref="I3228">IF(H3228="0-650",1,IF(H3228="650-900",2,IF(H3228="900+",3,NA)))</f>
        <v>3</v>
      </c>
      <c r="J3228">
        <v>11.7566368157045</v>
      </c>
      <c r="K3228">
        <v>5.5350392475502002</v>
      </c>
      <c r="L3228">
        <v>0.80945401990766097</v>
      </c>
    </row>
    <row r="3229" spans="1:12" x14ac:dyDescent="0.2">
      <c r="A3229" t="s">
        <v>2100</v>
      </c>
      <c r="B3229" t="str">
        <f t="shared" si="150"/>
        <v>canopy_cover_20p</v>
      </c>
      <c r="C3229">
        <f>VLOOKUP(B3229,GDD!$D$2:$E$31,2)</f>
        <v>10</v>
      </c>
      <c r="D3229" t="str">
        <f t="shared" si="152"/>
        <v>SbDIV19</v>
      </c>
      <c r="E3229" s="2">
        <v>20190905</v>
      </c>
      <c r="F3229" t="str">
        <f t="shared" si="151"/>
        <v>RS3</v>
      </c>
      <c r="G3229" t="s">
        <v>1139</v>
      </c>
      <c r="H3229" t="str">
        <f>VLOOKUP(E3229,GDD!$A$2:$B$57,2)</f>
        <v>900+</v>
      </c>
      <c r="I3229" cm="1">
        <f t="array" ref="I3229">IF(H3229="0-650",1,IF(H3229="650-900",2,IF(H3229="900+",3,NA)))</f>
        <v>3</v>
      </c>
      <c r="J3229">
        <v>29.8526555626384</v>
      </c>
      <c r="K3229">
        <v>13.281407967994101</v>
      </c>
      <c r="L3229">
        <v>0.81802979866759595</v>
      </c>
    </row>
    <row r="3230" spans="1:12" x14ac:dyDescent="0.2">
      <c r="A3230" t="s">
        <v>2101</v>
      </c>
      <c r="B3230" t="str">
        <f t="shared" si="150"/>
        <v>canopy_cover_30p</v>
      </c>
      <c r="C3230">
        <f>VLOOKUP(B3230,GDD!$D$2:$E$31,2)</f>
        <v>11</v>
      </c>
      <c r="D3230" t="str">
        <f t="shared" si="152"/>
        <v>SbDIV19</v>
      </c>
      <c r="E3230" s="2">
        <v>20190905</v>
      </c>
      <c r="F3230" t="str">
        <f t="shared" si="151"/>
        <v>RS3</v>
      </c>
      <c r="G3230" t="s">
        <v>1139</v>
      </c>
      <c r="H3230" t="str">
        <f>VLOOKUP(E3230,GDD!$A$2:$B$57,2)</f>
        <v>900+</v>
      </c>
      <c r="I3230" cm="1">
        <f t="array" ref="I3230">IF(H3230="0-650",1,IF(H3230="650-900",2,IF(H3230="900+",3,NA)))</f>
        <v>3</v>
      </c>
      <c r="J3230">
        <v>54.102510790092097</v>
      </c>
      <c r="K3230">
        <v>21.163882203849798</v>
      </c>
      <c r="L3230">
        <v>0.83640672847332498</v>
      </c>
    </row>
    <row r="3231" spans="1:12" x14ac:dyDescent="0.2">
      <c r="A3231" t="s">
        <v>2102</v>
      </c>
      <c r="B3231" t="str">
        <f t="shared" si="150"/>
        <v>canopy_cover_40p</v>
      </c>
      <c r="C3231">
        <f>VLOOKUP(B3231,GDD!$D$2:$E$31,2)</f>
        <v>12</v>
      </c>
      <c r="D3231" t="str">
        <f t="shared" si="152"/>
        <v>SbDIV19</v>
      </c>
      <c r="E3231" s="2">
        <v>20190905</v>
      </c>
      <c r="F3231" t="str">
        <f t="shared" si="151"/>
        <v>RS3</v>
      </c>
      <c r="G3231" t="s">
        <v>1139</v>
      </c>
      <c r="H3231" t="str">
        <f>VLOOKUP(E3231,GDD!$A$2:$B$57,2)</f>
        <v>900+</v>
      </c>
      <c r="I3231" cm="1">
        <f t="array" ref="I3231">IF(H3231="0-650",1,IF(H3231="650-900",2,IF(H3231="900+",3,NA)))</f>
        <v>3</v>
      </c>
      <c r="J3231">
        <v>98.235163868353297</v>
      </c>
      <c r="K3231">
        <v>64.209002235395502</v>
      </c>
      <c r="L3231">
        <v>0.75368587052043201</v>
      </c>
    </row>
    <row r="3232" spans="1:12" x14ac:dyDescent="0.2">
      <c r="A3232" t="s">
        <v>2103</v>
      </c>
      <c r="B3232" t="str">
        <f t="shared" si="150"/>
        <v>canopy_cover_50p</v>
      </c>
      <c r="C3232">
        <f>VLOOKUP(B3232,GDD!$D$2:$E$31,2)</f>
        <v>13</v>
      </c>
      <c r="D3232" t="str">
        <f t="shared" si="152"/>
        <v>SbDIV19</v>
      </c>
      <c r="E3232" s="2">
        <v>20190905</v>
      </c>
      <c r="F3232" t="str">
        <f t="shared" si="151"/>
        <v>RS3</v>
      </c>
      <c r="G3232" t="s">
        <v>1139</v>
      </c>
      <c r="H3232" t="str">
        <f>VLOOKUP(E3232,GDD!$A$2:$B$57,2)</f>
        <v>900+</v>
      </c>
      <c r="I3232" cm="1">
        <f t="array" ref="I3232">IF(H3232="0-650",1,IF(H3232="650-900",2,IF(H3232="900+",3,NA)))</f>
        <v>3</v>
      </c>
      <c r="J3232">
        <v>199.71163215134601</v>
      </c>
      <c r="K3232">
        <v>132.85846593124501</v>
      </c>
      <c r="L3232">
        <v>0.75039822262384603</v>
      </c>
    </row>
    <row r="3233" spans="1:12" x14ac:dyDescent="0.2">
      <c r="A3233" t="s">
        <v>2104</v>
      </c>
      <c r="B3233" t="str">
        <f t="shared" si="150"/>
        <v>canopy_cover_75p</v>
      </c>
      <c r="C3233">
        <f>VLOOKUP(B3233,GDD!$D$2:$E$31,2)</f>
        <v>14</v>
      </c>
      <c r="D3233" t="str">
        <f t="shared" si="152"/>
        <v>SbDIV19</v>
      </c>
      <c r="E3233" s="2">
        <v>20190905</v>
      </c>
      <c r="F3233" t="str">
        <f t="shared" si="151"/>
        <v>RS3</v>
      </c>
      <c r="G3233" t="s">
        <v>1139</v>
      </c>
      <c r="H3233" t="str">
        <f>VLOOKUP(E3233,GDD!$A$2:$B$57,2)</f>
        <v>900+</v>
      </c>
      <c r="I3233" cm="1">
        <f t="array" ref="I3233">IF(H3233="0-650",1,IF(H3233="650-900",2,IF(H3233="900+",3,NA)))</f>
        <v>3</v>
      </c>
      <c r="J3233">
        <v>56.325698788276398</v>
      </c>
      <c r="K3233">
        <v>33.4687798872462</v>
      </c>
      <c r="L3233">
        <v>0.77095032001628905</v>
      </c>
    </row>
    <row r="3234" spans="1:12" x14ac:dyDescent="0.2">
      <c r="A3234" t="s">
        <v>2105</v>
      </c>
      <c r="B3234" t="str">
        <f t="shared" si="150"/>
        <v>standard_deviation_ht</v>
      </c>
      <c r="C3234">
        <f>VLOOKUP(B3234,GDD!$D$2:$E$31,2)</f>
        <v>15</v>
      </c>
      <c r="D3234" t="str">
        <f t="shared" si="152"/>
        <v>SbDIV19</v>
      </c>
      <c r="E3234" s="2">
        <v>20190905</v>
      </c>
      <c r="F3234" t="str">
        <f t="shared" si="151"/>
        <v>RS3</v>
      </c>
      <c r="G3234" t="s">
        <v>1139</v>
      </c>
      <c r="H3234" t="str">
        <f>VLOOKUP(E3234,GDD!$A$2:$B$57,2)</f>
        <v>900+</v>
      </c>
      <c r="I3234" cm="1">
        <f t="array" ref="I3234">IF(H3234="0-650",1,IF(H3234="650-900",2,IF(H3234="900+",3,NA)))</f>
        <v>3</v>
      </c>
      <c r="J3234">
        <v>9.6940482743824805E-3</v>
      </c>
      <c r="K3234">
        <v>1.59441288242406E-3</v>
      </c>
      <c r="L3234">
        <v>0.92401228806054703</v>
      </c>
    </row>
    <row r="3235" spans="1:12" x14ac:dyDescent="0.2">
      <c r="A3235" t="s">
        <v>2106</v>
      </c>
      <c r="B3235" t="str">
        <f t="shared" si="150"/>
        <v>quadratic_mean_ht</v>
      </c>
      <c r="C3235">
        <f>VLOOKUP(B3235,GDD!$D$2:$E$31,2)</f>
        <v>16</v>
      </c>
      <c r="D3235" t="str">
        <f t="shared" si="152"/>
        <v>SbDIV19</v>
      </c>
      <c r="E3235" s="2">
        <v>20190905</v>
      </c>
      <c r="F3235" t="str">
        <f t="shared" si="151"/>
        <v>RS3</v>
      </c>
      <c r="G3235" t="s">
        <v>1139</v>
      </c>
      <c r="H3235" t="str">
        <f>VLOOKUP(E3235,GDD!$A$2:$B$57,2)</f>
        <v>900+</v>
      </c>
      <c r="I3235" cm="1">
        <f t="array" ref="I3235">IF(H3235="0-650",1,IF(H3235="650-900",2,IF(H3235="900+",3,NA)))</f>
        <v>3</v>
      </c>
      <c r="J3235">
        <v>7.3078849293648301E-2</v>
      </c>
      <c r="K3235">
        <v>7.1299986216660097E-3</v>
      </c>
      <c r="L3235">
        <v>0.95348616522077201</v>
      </c>
    </row>
    <row r="3236" spans="1:12" x14ac:dyDescent="0.2">
      <c r="A3236" t="s">
        <v>2107</v>
      </c>
      <c r="B3236" t="str">
        <f t="shared" si="150"/>
        <v>skewness_ht</v>
      </c>
      <c r="C3236">
        <f>VLOOKUP(B3236,GDD!$D$2:$E$31,2)</f>
        <v>17</v>
      </c>
      <c r="D3236" t="str">
        <f t="shared" si="152"/>
        <v>SbDIV19</v>
      </c>
      <c r="E3236" s="2">
        <v>20190905</v>
      </c>
      <c r="F3236" t="str">
        <f t="shared" si="151"/>
        <v>RS3</v>
      </c>
      <c r="G3236" t="s">
        <v>1139</v>
      </c>
      <c r="H3236" t="str">
        <f>VLOOKUP(E3236,GDD!$A$2:$B$57,2)</f>
        <v>900+</v>
      </c>
      <c r="I3236" cm="1">
        <f t="array" ref="I3236">IF(H3236="0-650",1,IF(H3236="650-900",2,IF(H3236="900+",3,NA)))</f>
        <v>3</v>
      </c>
      <c r="J3236">
        <v>0.24614027840278599</v>
      </c>
      <c r="K3236">
        <v>0.188125642965533</v>
      </c>
      <c r="L3236">
        <v>0.72350980483596306</v>
      </c>
    </row>
    <row r="3237" spans="1:12" x14ac:dyDescent="0.2">
      <c r="A3237" t="s">
        <v>2108</v>
      </c>
      <c r="B3237" t="str">
        <f t="shared" si="150"/>
        <v>kurtosis_ht</v>
      </c>
      <c r="C3237">
        <f>VLOOKUP(B3237,GDD!$D$2:$E$31,2)</f>
        <v>18</v>
      </c>
      <c r="D3237" t="str">
        <f t="shared" si="152"/>
        <v>SbDIV19</v>
      </c>
      <c r="E3237" s="2">
        <v>20190905</v>
      </c>
      <c r="F3237" t="str">
        <f t="shared" si="151"/>
        <v>RS3</v>
      </c>
      <c r="G3237" t="s">
        <v>1139</v>
      </c>
      <c r="H3237" t="str">
        <f>VLOOKUP(E3237,GDD!$A$2:$B$57,2)</f>
        <v>900+</v>
      </c>
      <c r="I3237" cm="1">
        <f t="array" ref="I3237">IF(H3237="0-650",1,IF(H3237="650-900",2,IF(H3237="900+",3,NA)))</f>
        <v>3</v>
      </c>
      <c r="J3237">
        <v>2.2294069003436499</v>
      </c>
      <c r="K3237">
        <v>2.2391256134943398</v>
      </c>
      <c r="L3237">
        <v>0.665699333028691</v>
      </c>
    </row>
    <row r="3238" spans="1:12" x14ac:dyDescent="0.2">
      <c r="A3238" t="s">
        <v>2109</v>
      </c>
      <c r="B3238" t="str">
        <f t="shared" si="150"/>
        <v>variation_ht</v>
      </c>
      <c r="C3238">
        <f>VLOOKUP(B3238,GDD!$D$2:$E$31,2)</f>
        <v>19</v>
      </c>
      <c r="D3238" t="str">
        <f t="shared" si="152"/>
        <v>SbDIV19</v>
      </c>
      <c r="E3238" s="2">
        <v>20190905</v>
      </c>
      <c r="F3238" t="str">
        <f t="shared" si="151"/>
        <v>RS3</v>
      </c>
      <c r="G3238" t="s">
        <v>1139</v>
      </c>
      <c r="H3238" t="str">
        <f>VLOOKUP(E3238,GDD!$A$2:$B$57,2)</f>
        <v>900+</v>
      </c>
      <c r="I3238" cm="1">
        <f t="array" ref="I3238">IF(H3238="0-650",1,IF(H3238="650-900",2,IF(H3238="900+",3,NA)))</f>
        <v>3</v>
      </c>
      <c r="J3238">
        <v>6.4685722515576598E-3</v>
      </c>
      <c r="K3238">
        <v>2.0048500565545001E-3</v>
      </c>
      <c r="L3238">
        <v>0.86582446884528896</v>
      </c>
    </row>
    <row r="3239" spans="1:12" x14ac:dyDescent="0.2">
      <c r="A3239" t="s">
        <v>2110</v>
      </c>
      <c r="B3239" t="str">
        <f t="shared" si="150"/>
        <v>plot_volume</v>
      </c>
      <c r="C3239">
        <f>VLOOKUP(B3239,GDD!$D$2:$E$31,2)</f>
        <v>20</v>
      </c>
      <c r="D3239" t="str">
        <f t="shared" si="152"/>
        <v>SbDIV19</v>
      </c>
      <c r="E3239" s="2">
        <v>20190905</v>
      </c>
      <c r="F3239" t="str">
        <f t="shared" si="151"/>
        <v>RS3</v>
      </c>
      <c r="G3239" t="s">
        <v>1139</v>
      </c>
      <c r="H3239" t="str">
        <f>VLOOKUP(E3239,GDD!$A$2:$B$57,2)</f>
        <v>900+</v>
      </c>
      <c r="I3239" cm="1">
        <f t="array" ref="I3239">IF(H3239="0-650",1,IF(H3239="650-900",2,IF(H3239="900+",3,NA)))</f>
        <v>3</v>
      </c>
      <c r="J3239" s="1">
        <v>3.2398379978738297E-5</v>
      </c>
      <c r="K3239" s="1">
        <v>5.1200006040717803E-6</v>
      </c>
      <c r="L3239">
        <v>0.92677005394772805</v>
      </c>
    </row>
    <row r="3240" spans="1:12" x14ac:dyDescent="0.2">
      <c r="A3240" t="s">
        <v>2111</v>
      </c>
      <c r="B3240" t="str">
        <f t="shared" si="150"/>
        <v>NDVI</v>
      </c>
      <c r="C3240">
        <f>VLOOKUP(B3240,GDD!$D$2:$E$31,2)</f>
        <v>21</v>
      </c>
      <c r="D3240" t="str">
        <f t="shared" si="152"/>
        <v>SbDIV19</v>
      </c>
      <c r="E3240" s="2">
        <v>20190723</v>
      </c>
      <c r="F3240" t="str">
        <f t="shared" si="151"/>
        <v>RS3</v>
      </c>
      <c r="G3240" t="s">
        <v>1139</v>
      </c>
      <c r="H3240" t="str">
        <f>VLOOKUP(E3240,GDD!$A$2:$B$57,2)</f>
        <v>0-650</v>
      </c>
      <c r="I3240" cm="1">
        <f t="array" ref="I3240">IF(H3240="0-650",1,IF(H3240="650-900",2,IF(H3240="900+",3,NA)))</f>
        <v>1</v>
      </c>
      <c r="J3240" s="1">
        <v>6.1305511904015796E-5</v>
      </c>
      <c r="K3240" s="1">
        <v>7.8712228063869494E-5</v>
      </c>
      <c r="L3240">
        <v>0.60902564740036602</v>
      </c>
    </row>
    <row r="3241" spans="1:12" x14ac:dyDescent="0.2">
      <c r="A3241" t="s">
        <v>2112</v>
      </c>
      <c r="B3241" t="str">
        <f t="shared" si="150"/>
        <v>SR800680</v>
      </c>
      <c r="C3241">
        <f>VLOOKUP(B3241,GDD!$D$2:$E$31,2)</f>
        <v>22</v>
      </c>
      <c r="D3241" t="str">
        <f t="shared" si="152"/>
        <v>SbDIV19</v>
      </c>
      <c r="E3241" s="2">
        <v>20190723</v>
      </c>
      <c r="F3241" t="str">
        <f t="shared" si="151"/>
        <v>RS3</v>
      </c>
      <c r="G3241" t="s">
        <v>1139</v>
      </c>
      <c r="H3241" t="str">
        <f>VLOOKUP(E3241,GDD!$A$2:$B$57,2)</f>
        <v>0-650</v>
      </c>
      <c r="I3241" cm="1">
        <f t="array" ref="I3241">IF(H3241="0-650",1,IF(H3241="650-900",2,IF(H3241="900+",3,NA)))</f>
        <v>1</v>
      </c>
      <c r="J3241">
        <v>0.97397128917625397</v>
      </c>
      <c r="K3241">
        <v>1.91677502575532</v>
      </c>
      <c r="L3241">
        <v>0.50403231953662797</v>
      </c>
    </row>
    <row r="3242" spans="1:12" x14ac:dyDescent="0.2">
      <c r="A3242" t="s">
        <v>2113</v>
      </c>
      <c r="B3242" t="str">
        <f t="shared" si="150"/>
        <v>mRENDVI</v>
      </c>
      <c r="C3242">
        <f>VLOOKUP(B3242,GDD!$D$2:$E$31,2)</f>
        <v>23</v>
      </c>
      <c r="D3242" t="str">
        <f t="shared" si="152"/>
        <v>SbDIV19</v>
      </c>
      <c r="E3242" s="2">
        <v>20190723</v>
      </c>
      <c r="F3242" t="str">
        <f t="shared" si="151"/>
        <v>RS3</v>
      </c>
      <c r="G3242" t="s">
        <v>1139</v>
      </c>
      <c r="H3242" t="str">
        <f>VLOOKUP(E3242,GDD!$A$2:$B$57,2)</f>
        <v>0-650</v>
      </c>
      <c r="I3242" cm="1">
        <f t="array" ref="I3242">IF(H3242="0-650",1,IF(H3242="650-900",2,IF(H3242="900+",3,NA)))</f>
        <v>1</v>
      </c>
      <c r="J3242" s="1">
        <v>3.9324114487627899E-5</v>
      </c>
      <c r="K3242" s="1">
        <v>5.9691998456108003E-5</v>
      </c>
      <c r="L3242">
        <v>0.56851308137596002</v>
      </c>
    </row>
    <row r="3243" spans="1:12" x14ac:dyDescent="0.2">
      <c r="A3243" t="s">
        <v>2114</v>
      </c>
      <c r="B3243" t="str">
        <f t="shared" si="150"/>
        <v>GNDVI</v>
      </c>
      <c r="C3243">
        <f>VLOOKUP(B3243,GDD!$D$2:$E$31,2)</f>
        <v>24</v>
      </c>
      <c r="D3243" t="str">
        <f t="shared" si="152"/>
        <v>SbDIV19</v>
      </c>
      <c r="E3243" s="2">
        <v>20190723</v>
      </c>
      <c r="F3243" t="str">
        <f t="shared" si="151"/>
        <v>RS3</v>
      </c>
      <c r="G3243" t="s">
        <v>1139</v>
      </c>
      <c r="H3243" t="str">
        <f>VLOOKUP(E3243,GDD!$A$2:$B$57,2)</f>
        <v>0-650</v>
      </c>
      <c r="I3243" cm="1">
        <f t="array" ref="I3243">IF(H3243="0-650",1,IF(H3243="650-900",2,IF(H3243="900+",3,NA)))</f>
        <v>1</v>
      </c>
      <c r="J3243" s="1">
        <v>7.0794794505100097E-5</v>
      </c>
      <c r="K3243" s="1">
        <v>4.56025902153085E-5</v>
      </c>
      <c r="L3243">
        <v>0.75638624218177697</v>
      </c>
    </row>
    <row r="3244" spans="1:12" x14ac:dyDescent="0.2">
      <c r="A3244" t="s">
        <v>2115</v>
      </c>
      <c r="B3244" t="str">
        <f t="shared" si="150"/>
        <v>PRI</v>
      </c>
      <c r="C3244">
        <f>VLOOKUP(B3244,GDD!$D$2:$E$31,2)</f>
        <v>25</v>
      </c>
      <c r="D3244" t="str">
        <f t="shared" si="152"/>
        <v>SbDIV19</v>
      </c>
      <c r="E3244" s="2">
        <v>20190723</v>
      </c>
      <c r="F3244" t="str">
        <f t="shared" si="151"/>
        <v>RS3</v>
      </c>
      <c r="G3244" t="s">
        <v>1139</v>
      </c>
      <c r="H3244" t="str">
        <f>VLOOKUP(E3244,GDD!$A$2:$B$57,2)</f>
        <v>0-650</v>
      </c>
      <c r="I3244" cm="1">
        <f t="array" ref="I3244">IF(H3244="0-650",1,IF(H3244="650-900",2,IF(H3244="900+",3,NA)))</f>
        <v>1</v>
      </c>
      <c r="J3244" s="1">
        <v>3.00316376459203E-6</v>
      </c>
      <c r="K3244" s="1">
        <v>1.1453781468964199E-5</v>
      </c>
      <c r="L3244">
        <v>0.34400286560760202</v>
      </c>
    </row>
    <row r="3245" spans="1:12" x14ac:dyDescent="0.2">
      <c r="A3245" t="s">
        <v>2116</v>
      </c>
      <c r="B3245" t="str">
        <f t="shared" si="150"/>
        <v>OSAVI</v>
      </c>
      <c r="C3245">
        <f>VLOOKUP(B3245,GDD!$D$2:$E$31,2)</f>
        <v>26</v>
      </c>
      <c r="D3245" t="str">
        <f t="shared" si="152"/>
        <v>SbDIV19</v>
      </c>
      <c r="E3245" s="2">
        <v>20190723</v>
      </c>
      <c r="F3245" t="str">
        <f t="shared" si="151"/>
        <v>RS3</v>
      </c>
      <c r="G3245" t="s">
        <v>1139</v>
      </c>
      <c r="H3245" t="str">
        <f>VLOOKUP(E3245,GDD!$A$2:$B$57,2)</f>
        <v>0-650</v>
      </c>
      <c r="I3245" cm="1">
        <f t="array" ref="I3245">IF(H3245="0-650",1,IF(H3245="650-900",2,IF(H3245="900+",3,NA)))</f>
        <v>1</v>
      </c>
      <c r="J3245">
        <v>1.1817301640905E-4</v>
      </c>
      <c r="K3245">
        <v>1.8342872027451301E-4</v>
      </c>
      <c r="L3245">
        <v>0.56303060409627803</v>
      </c>
    </row>
    <row r="3246" spans="1:12" x14ac:dyDescent="0.2">
      <c r="A3246" t="s">
        <v>2117</v>
      </c>
      <c r="B3246" t="str">
        <f t="shared" si="150"/>
        <v>PSRI</v>
      </c>
      <c r="C3246">
        <f>VLOOKUP(B3246,GDD!$D$2:$E$31,2)</f>
        <v>27</v>
      </c>
      <c r="D3246" t="str">
        <f t="shared" si="152"/>
        <v>SbDIV19</v>
      </c>
      <c r="E3246" s="2">
        <v>20190723</v>
      </c>
      <c r="F3246" t="str">
        <f t="shared" si="151"/>
        <v>RS3</v>
      </c>
      <c r="G3246" t="s">
        <v>1139</v>
      </c>
      <c r="H3246" t="str">
        <f>VLOOKUP(E3246,GDD!$A$2:$B$57,2)</f>
        <v>0-650</v>
      </c>
      <c r="I3246" cm="1">
        <f t="array" ref="I3246">IF(H3246="0-650",1,IF(H3246="650-900",2,IF(H3246="900+",3,NA)))</f>
        <v>1</v>
      </c>
      <c r="J3246" s="1">
        <v>4.7426988864330997E-6</v>
      </c>
      <c r="K3246" s="1">
        <v>4.3079043312294998E-6</v>
      </c>
      <c r="L3246">
        <v>0.68768143416866501</v>
      </c>
    </row>
    <row r="3247" spans="1:12" x14ac:dyDescent="0.2">
      <c r="A3247" t="s">
        <v>2118</v>
      </c>
      <c r="B3247" t="str">
        <f t="shared" si="150"/>
        <v>Carte1</v>
      </c>
      <c r="C3247">
        <f>VLOOKUP(B3247,GDD!$D$2:$E$31,2)</f>
        <v>28</v>
      </c>
      <c r="D3247" t="str">
        <f t="shared" si="152"/>
        <v>SbDIV19</v>
      </c>
      <c r="E3247" s="2">
        <v>20190723</v>
      </c>
      <c r="F3247" t="str">
        <f t="shared" si="151"/>
        <v>RS3</v>
      </c>
      <c r="G3247" t="s">
        <v>1139</v>
      </c>
      <c r="H3247" t="str">
        <f>VLOOKUP(E3247,GDD!$A$2:$B$57,2)</f>
        <v>0-650</v>
      </c>
      <c r="I3247" cm="1">
        <f t="array" ref="I3247">IF(H3247="0-650",1,IF(H3247="650-900",2,IF(H3247="900+",3,NA)))</f>
        <v>1</v>
      </c>
      <c r="J3247">
        <v>3.6076581569174503E-2</v>
      </c>
      <c r="K3247">
        <v>3.8779072873478697E-2</v>
      </c>
      <c r="L3247">
        <v>0.65042557269517198</v>
      </c>
    </row>
    <row r="3248" spans="1:12" x14ac:dyDescent="0.2">
      <c r="A3248" t="s">
        <v>2119</v>
      </c>
      <c r="B3248" t="str">
        <f t="shared" si="150"/>
        <v>VOG1</v>
      </c>
      <c r="C3248">
        <f>VLOOKUP(B3248,GDD!$D$2:$E$31,2)</f>
        <v>29</v>
      </c>
      <c r="D3248" t="str">
        <f t="shared" si="152"/>
        <v>SbDIV19</v>
      </c>
      <c r="E3248" s="2">
        <v>20190723</v>
      </c>
      <c r="F3248" t="str">
        <f t="shared" si="151"/>
        <v>RS3</v>
      </c>
      <c r="G3248" t="s">
        <v>1139</v>
      </c>
      <c r="H3248" t="str">
        <f>VLOOKUP(E3248,GDD!$A$2:$B$57,2)</f>
        <v>0-650</v>
      </c>
      <c r="I3248" cm="1">
        <f t="array" ref="I3248">IF(H3248="0-650",1,IF(H3248="650-900",2,IF(H3248="900+",3,NA)))</f>
        <v>1</v>
      </c>
      <c r="J3248">
        <v>1.7427773350824399E-3</v>
      </c>
      <c r="K3248">
        <v>1.54196122930919E-3</v>
      </c>
      <c r="L3248">
        <v>0.69329560360604803</v>
      </c>
    </row>
    <row r="3249" spans="1:12" x14ac:dyDescent="0.2">
      <c r="A3249" t="s">
        <v>2120</v>
      </c>
      <c r="B3249" t="str">
        <f t="shared" si="150"/>
        <v>SR700670</v>
      </c>
      <c r="C3249">
        <f>VLOOKUP(B3249,GDD!$D$2:$E$31,2)</f>
        <v>30</v>
      </c>
      <c r="D3249" t="str">
        <f t="shared" si="152"/>
        <v>SbDIV19</v>
      </c>
      <c r="E3249" s="2">
        <v>20190723</v>
      </c>
      <c r="F3249" t="str">
        <f t="shared" si="151"/>
        <v>RS3</v>
      </c>
      <c r="G3249" t="s">
        <v>1139</v>
      </c>
      <c r="H3249" t="str">
        <f>VLOOKUP(E3249,GDD!$A$2:$B$57,2)</f>
        <v>0-650</v>
      </c>
      <c r="I3249" cm="1">
        <f t="array" ref="I3249">IF(H3249="0-650",1,IF(H3249="650-900",2,IF(H3249="900+",3,NA)))</f>
        <v>1</v>
      </c>
      <c r="J3249">
        <v>3.1118750966857402E-3</v>
      </c>
      <c r="K3249">
        <v>2.6889955570036598E-3</v>
      </c>
      <c r="L3249">
        <v>0.69829773760903302</v>
      </c>
    </row>
    <row r="3250" spans="1:12" x14ac:dyDescent="0.2">
      <c r="A3250" t="s">
        <v>2121</v>
      </c>
      <c r="B3250" t="str">
        <f t="shared" si="150"/>
        <v>NDVI</v>
      </c>
      <c r="C3250">
        <f>VLOOKUP(B3250,GDD!$D$2:$E$31,2)</f>
        <v>21</v>
      </c>
      <c r="D3250" t="str">
        <f t="shared" si="152"/>
        <v>SbDIV19</v>
      </c>
      <c r="E3250" s="2">
        <v>20190802</v>
      </c>
      <c r="F3250" t="str">
        <f t="shared" si="151"/>
        <v>RS3</v>
      </c>
      <c r="G3250" t="s">
        <v>1139</v>
      </c>
      <c r="H3250" t="str">
        <f>VLOOKUP(E3250,GDD!$A$2:$B$57,2)</f>
        <v>650-900</v>
      </c>
      <c r="I3250" cm="1">
        <f t="array" ref="I3250">IF(H3250="0-650",1,IF(H3250="650-900",2,IF(H3250="900+",3,NA)))</f>
        <v>2</v>
      </c>
      <c r="J3250" s="1">
        <v>8.5009191394745998E-5</v>
      </c>
      <c r="K3250" s="1">
        <v>3.5560677108751302E-5</v>
      </c>
      <c r="L3250">
        <v>0.827021890622746</v>
      </c>
    </row>
    <row r="3251" spans="1:12" x14ac:dyDescent="0.2">
      <c r="A3251" t="s">
        <v>2122</v>
      </c>
      <c r="B3251" t="str">
        <f t="shared" si="150"/>
        <v>SR800680</v>
      </c>
      <c r="C3251">
        <f>VLOOKUP(B3251,GDD!$D$2:$E$31,2)</f>
        <v>22</v>
      </c>
      <c r="D3251" t="str">
        <f t="shared" si="152"/>
        <v>SbDIV19</v>
      </c>
      <c r="E3251" s="2">
        <v>20190802</v>
      </c>
      <c r="F3251" t="str">
        <f t="shared" si="151"/>
        <v>RS3</v>
      </c>
      <c r="G3251" t="s">
        <v>1139</v>
      </c>
      <c r="H3251" t="str">
        <f>VLOOKUP(E3251,GDD!$A$2:$B$57,2)</f>
        <v>650-900</v>
      </c>
      <c r="I3251" cm="1">
        <f t="array" ref="I3251">IF(H3251="0-650",1,IF(H3251="650-900",2,IF(H3251="900+",3,NA)))</f>
        <v>2</v>
      </c>
      <c r="J3251">
        <v>0.85463735148189002</v>
      </c>
      <c r="K3251">
        <v>0.51228184418957601</v>
      </c>
      <c r="L3251">
        <v>0.76940409423924006</v>
      </c>
    </row>
    <row r="3252" spans="1:12" x14ac:dyDescent="0.2">
      <c r="A3252" t="s">
        <v>2123</v>
      </c>
      <c r="B3252" t="str">
        <f t="shared" si="150"/>
        <v>mRENDVI</v>
      </c>
      <c r="C3252">
        <f>VLOOKUP(B3252,GDD!$D$2:$E$31,2)</f>
        <v>23</v>
      </c>
      <c r="D3252" t="str">
        <f t="shared" si="152"/>
        <v>SbDIV19</v>
      </c>
      <c r="E3252" s="2">
        <v>20190802</v>
      </c>
      <c r="F3252" t="str">
        <f t="shared" si="151"/>
        <v>RS3</v>
      </c>
      <c r="G3252" t="s">
        <v>1139</v>
      </c>
      <c r="H3252" t="str">
        <f>VLOOKUP(E3252,GDD!$A$2:$B$57,2)</f>
        <v>650-900</v>
      </c>
      <c r="I3252" cm="1">
        <f t="array" ref="I3252">IF(H3252="0-650",1,IF(H3252="650-900",2,IF(H3252="900+",3,NA)))</f>
        <v>2</v>
      </c>
      <c r="J3252" s="1">
        <v>5.3399241849856197E-5</v>
      </c>
      <c r="K3252" s="1">
        <v>2.17725317284812E-5</v>
      </c>
      <c r="L3252">
        <v>0.83065754240199596</v>
      </c>
    </row>
    <row r="3253" spans="1:12" x14ac:dyDescent="0.2">
      <c r="A3253" t="s">
        <v>2124</v>
      </c>
      <c r="B3253" t="str">
        <f t="shared" si="150"/>
        <v>GNDVI</v>
      </c>
      <c r="C3253">
        <f>VLOOKUP(B3253,GDD!$D$2:$E$31,2)</f>
        <v>24</v>
      </c>
      <c r="D3253" t="str">
        <f t="shared" si="152"/>
        <v>SbDIV19</v>
      </c>
      <c r="E3253" s="2">
        <v>20190802</v>
      </c>
      <c r="F3253" t="str">
        <f t="shared" si="151"/>
        <v>RS3</v>
      </c>
      <c r="G3253" t="s">
        <v>1139</v>
      </c>
      <c r="H3253" t="str">
        <f>VLOOKUP(E3253,GDD!$A$2:$B$57,2)</f>
        <v>650-900</v>
      </c>
      <c r="I3253" cm="1">
        <f t="array" ref="I3253">IF(H3253="0-650",1,IF(H3253="650-900",2,IF(H3253="900+",3,NA)))</f>
        <v>2</v>
      </c>
      <c r="J3253">
        <v>1.2217980575742301E-4</v>
      </c>
      <c r="K3253" s="1">
        <v>2.6609582750971301E-5</v>
      </c>
      <c r="L3253">
        <v>0.90179849475853102</v>
      </c>
    </row>
    <row r="3254" spans="1:12" x14ac:dyDescent="0.2">
      <c r="A3254" t="s">
        <v>2125</v>
      </c>
      <c r="B3254" t="str">
        <f t="shared" si="150"/>
        <v>PRI</v>
      </c>
      <c r="C3254">
        <f>VLOOKUP(B3254,GDD!$D$2:$E$31,2)</f>
        <v>25</v>
      </c>
      <c r="D3254" t="str">
        <f t="shared" si="152"/>
        <v>SbDIV19</v>
      </c>
      <c r="E3254" s="2">
        <v>20190802</v>
      </c>
      <c r="F3254" t="str">
        <f t="shared" si="151"/>
        <v>RS3</v>
      </c>
      <c r="G3254" t="s">
        <v>1139</v>
      </c>
      <c r="H3254" t="str">
        <f>VLOOKUP(E3254,GDD!$A$2:$B$57,2)</f>
        <v>650-900</v>
      </c>
      <c r="I3254" cm="1">
        <f t="array" ref="I3254">IF(H3254="0-650",1,IF(H3254="650-900",2,IF(H3254="900+",3,NA)))</f>
        <v>2</v>
      </c>
      <c r="J3254" s="1">
        <v>7.6335352984186297E-6</v>
      </c>
      <c r="K3254" s="1">
        <v>4.0403573722352399E-6</v>
      </c>
      <c r="L3254">
        <v>0.790735597786134</v>
      </c>
    </row>
    <row r="3255" spans="1:12" x14ac:dyDescent="0.2">
      <c r="A3255" t="s">
        <v>2126</v>
      </c>
      <c r="B3255" t="str">
        <f t="shared" si="150"/>
        <v>OSAVI</v>
      </c>
      <c r="C3255">
        <f>VLOOKUP(B3255,GDD!$D$2:$E$31,2)</f>
        <v>26</v>
      </c>
      <c r="D3255" t="str">
        <f t="shared" si="152"/>
        <v>SbDIV19</v>
      </c>
      <c r="E3255" s="2">
        <v>20190802</v>
      </c>
      <c r="F3255" t="str">
        <f t="shared" si="151"/>
        <v>RS3</v>
      </c>
      <c r="G3255" t="s">
        <v>1139</v>
      </c>
      <c r="H3255" t="str">
        <f>VLOOKUP(E3255,GDD!$A$2:$B$57,2)</f>
        <v>650-900</v>
      </c>
      <c r="I3255" cm="1">
        <f t="array" ref="I3255">IF(H3255="0-650",1,IF(H3255="650-900",2,IF(H3255="900+",3,NA)))</f>
        <v>2</v>
      </c>
      <c r="J3255" s="1">
        <v>9.57297808255054E-5</v>
      </c>
      <c r="K3255" s="1">
        <v>8.1900245468902405E-5</v>
      </c>
      <c r="L3255">
        <v>0.70039397403812298</v>
      </c>
    </row>
    <row r="3256" spans="1:12" x14ac:dyDescent="0.2">
      <c r="A3256" t="s">
        <v>2127</v>
      </c>
      <c r="B3256" t="str">
        <f t="shared" si="150"/>
        <v>PSRI</v>
      </c>
      <c r="C3256">
        <f>VLOOKUP(B3256,GDD!$D$2:$E$31,2)</f>
        <v>27</v>
      </c>
      <c r="D3256" t="str">
        <f t="shared" si="152"/>
        <v>SbDIV19</v>
      </c>
      <c r="E3256" s="2">
        <v>20190802</v>
      </c>
      <c r="F3256" t="str">
        <f t="shared" si="151"/>
        <v>RS3</v>
      </c>
      <c r="G3256" t="s">
        <v>1139</v>
      </c>
      <c r="H3256" t="str">
        <f>VLOOKUP(E3256,GDD!$A$2:$B$57,2)</f>
        <v>650-900</v>
      </c>
      <c r="I3256" cm="1">
        <f t="array" ref="I3256">IF(H3256="0-650",1,IF(H3256="650-900",2,IF(H3256="900+",3,NA)))</f>
        <v>2</v>
      </c>
      <c r="J3256" s="1">
        <v>1.77597915324328E-6</v>
      </c>
      <c r="K3256" s="1">
        <v>8.9584843979544898E-7</v>
      </c>
      <c r="L3256">
        <v>0.79858647398646498</v>
      </c>
    </row>
    <row r="3257" spans="1:12" x14ac:dyDescent="0.2">
      <c r="A3257" t="s">
        <v>2128</v>
      </c>
      <c r="B3257" t="str">
        <f t="shared" si="150"/>
        <v>Carte1</v>
      </c>
      <c r="C3257">
        <f>VLOOKUP(B3257,GDD!$D$2:$E$31,2)</f>
        <v>28</v>
      </c>
      <c r="D3257" t="str">
        <f t="shared" si="152"/>
        <v>SbDIV19</v>
      </c>
      <c r="E3257" s="2">
        <v>20190802</v>
      </c>
      <c r="F3257" t="str">
        <f t="shared" si="151"/>
        <v>RS3</v>
      </c>
      <c r="G3257" t="s">
        <v>1139</v>
      </c>
      <c r="H3257" t="str">
        <f>VLOOKUP(E3257,GDD!$A$2:$B$57,2)</f>
        <v>650-900</v>
      </c>
      <c r="I3257" cm="1">
        <f t="array" ref="I3257">IF(H3257="0-650",1,IF(H3257="650-900",2,IF(H3257="900+",3,NA)))</f>
        <v>2</v>
      </c>
      <c r="J3257">
        <v>5.3208473345818597E-3</v>
      </c>
      <c r="K3257">
        <v>2.55906273709348E-3</v>
      </c>
      <c r="L3257">
        <v>0.80614273421307803</v>
      </c>
    </row>
    <row r="3258" spans="1:12" x14ac:dyDescent="0.2">
      <c r="A3258" t="s">
        <v>2129</v>
      </c>
      <c r="B3258" t="str">
        <f t="shared" si="150"/>
        <v>VOG1</v>
      </c>
      <c r="C3258">
        <f>VLOOKUP(B3258,GDD!$D$2:$E$31,2)</f>
        <v>29</v>
      </c>
      <c r="D3258" t="str">
        <f t="shared" si="152"/>
        <v>SbDIV19</v>
      </c>
      <c r="E3258" s="2">
        <v>20190802</v>
      </c>
      <c r="F3258" t="str">
        <f t="shared" si="151"/>
        <v>RS3</v>
      </c>
      <c r="G3258" t="s">
        <v>1139</v>
      </c>
      <c r="H3258" t="str">
        <f>VLOOKUP(E3258,GDD!$A$2:$B$57,2)</f>
        <v>650-900</v>
      </c>
      <c r="I3258" cm="1">
        <f t="array" ref="I3258">IF(H3258="0-650",1,IF(H3258="650-900",2,IF(H3258="900+",3,NA)))</f>
        <v>2</v>
      </c>
      <c r="J3258">
        <v>2.5247005450082399E-3</v>
      </c>
      <c r="K3258">
        <v>7.0065259963419295E-4</v>
      </c>
      <c r="L3258">
        <v>0.87814851174428599</v>
      </c>
    </row>
    <row r="3259" spans="1:12" x14ac:dyDescent="0.2">
      <c r="A3259" t="s">
        <v>2130</v>
      </c>
      <c r="B3259" t="str">
        <f t="shared" si="150"/>
        <v>SR700670</v>
      </c>
      <c r="C3259">
        <f>VLOOKUP(B3259,GDD!$D$2:$E$31,2)</f>
        <v>30</v>
      </c>
      <c r="D3259" t="str">
        <f t="shared" si="152"/>
        <v>SbDIV19</v>
      </c>
      <c r="E3259" s="2">
        <v>20190802</v>
      </c>
      <c r="F3259" t="str">
        <f t="shared" si="151"/>
        <v>RS3</v>
      </c>
      <c r="G3259" t="s">
        <v>1139</v>
      </c>
      <c r="H3259" t="str">
        <f>VLOOKUP(E3259,GDD!$A$2:$B$57,2)</f>
        <v>650-900</v>
      </c>
      <c r="I3259" cm="1">
        <f t="array" ref="I3259">IF(H3259="0-650",1,IF(H3259="650-900",2,IF(H3259="900+",3,NA)))</f>
        <v>2</v>
      </c>
      <c r="J3259">
        <v>1.323016288075E-3</v>
      </c>
      <c r="K3259">
        <v>4.5583633440199599E-4</v>
      </c>
      <c r="L3259">
        <v>0.85304461679495103</v>
      </c>
    </row>
    <row r="3260" spans="1:12" x14ac:dyDescent="0.2">
      <c r="A3260" t="s">
        <v>2131</v>
      </c>
      <c r="B3260" t="str">
        <f t="shared" si="150"/>
        <v>NDVI</v>
      </c>
      <c r="C3260">
        <f>VLOOKUP(B3260,GDD!$D$2:$E$31,2)</f>
        <v>21</v>
      </c>
      <c r="D3260" t="str">
        <f t="shared" si="152"/>
        <v>SbDIV19</v>
      </c>
      <c r="E3260" s="2">
        <v>20190810</v>
      </c>
      <c r="F3260" t="str">
        <f t="shared" si="151"/>
        <v>RS3</v>
      </c>
      <c r="G3260" t="s">
        <v>1139</v>
      </c>
      <c r="H3260" t="str">
        <f>VLOOKUP(E3260,GDD!$A$2:$B$57,2)</f>
        <v>650-900</v>
      </c>
      <c r="I3260" cm="1">
        <f t="array" ref="I3260">IF(H3260="0-650",1,IF(H3260="650-900",2,IF(H3260="900+",3,NA)))</f>
        <v>2</v>
      </c>
      <c r="J3260">
        <v>1.00213260030974E-4</v>
      </c>
      <c r="K3260" s="1">
        <v>4.0325201326328497E-5</v>
      </c>
      <c r="L3260">
        <v>0.83250295742935498</v>
      </c>
    </row>
    <row r="3261" spans="1:12" x14ac:dyDescent="0.2">
      <c r="A3261" t="s">
        <v>2132</v>
      </c>
      <c r="B3261" t="str">
        <f t="shared" si="150"/>
        <v>SR800680</v>
      </c>
      <c r="C3261">
        <f>VLOOKUP(B3261,GDD!$D$2:$E$31,2)</f>
        <v>22</v>
      </c>
      <c r="D3261" t="str">
        <f t="shared" si="152"/>
        <v>SbDIV19</v>
      </c>
      <c r="E3261" s="2">
        <v>20190810</v>
      </c>
      <c r="F3261" t="str">
        <f t="shared" si="151"/>
        <v>RS3</v>
      </c>
      <c r="G3261" t="s">
        <v>1139</v>
      </c>
      <c r="H3261" t="str">
        <f>VLOOKUP(E3261,GDD!$A$2:$B$57,2)</f>
        <v>650-900</v>
      </c>
      <c r="I3261" cm="1">
        <f t="array" ref="I3261">IF(H3261="0-650",1,IF(H3261="650-900",2,IF(H3261="900+",3,NA)))</f>
        <v>2</v>
      </c>
      <c r="J3261">
        <v>1.0351227400599901</v>
      </c>
      <c r="K3261">
        <v>0.36542890884114199</v>
      </c>
      <c r="L3261">
        <v>0.84996807845197697</v>
      </c>
    </row>
    <row r="3262" spans="1:12" x14ac:dyDescent="0.2">
      <c r="A3262" t="s">
        <v>2133</v>
      </c>
      <c r="B3262" t="str">
        <f t="shared" si="150"/>
        <v>mRENDVI</v>
      </c>
      <c r="C3262">
        <f>VLOOKUP(B3262,GDD!$D$2:$E$31,2)</f>
        <v>23</v>
      </c>
      <c r="D3262" t="str">
        <f t="shared" si="152"/>
        <v>SbDIV19</v>
      </c>
      <c r="E3262" s="2">
        <v>20190810</v>
      </c>
      <c r="F3262" t="str">
        <f t="shared" si="151"/>
        <v>RS3</v>
      </c>
      <c r="G3262" t="s">
        <v>1139</v>
      </c>
      <c r="H3262" t="str">
        <f>VLOOKUP(E3262,GDD!$A$2:$B$57,2)</f>
        <v>650-900</v>
      </c>
      <c r="I3262" cm="1">
        <f t="array" ref="I3262">IF(H3262="0-650",1,IF(H3262="650-900",2,IF(H3262="900+",3,NA)))</f>
        <v>2</v>
      </c>
      <c r="J3262" s="1">
        <v>7.7584545184600896E-5</v>
      </c>
      <c r="K3262" s="1">
        <v>3.1077630268531397E-5</v>
      </c>
      <c r="L3262">
        <v>0.83313730216501303</v>
      </c>
    </row>
    <row r="3263" spans="1:12" x14ac:dyDescent="0.2">
      <c r="A3263" t="s">
        <v>2134</v>
      </c>
      <c r="B3263" t="str">
        <f t="shared" si="150"/>
        <v>GNDVI</v>
      </c>
      <c r="C3263">
        <f>VLOOKUP(B3263,GDD!$D$2:$E$31,2)</f>
        <v>24</v>
      </c>
      <c r="D3263" t="str">
        <f t="shared" si="152"/>
        <v>SbDIV19</v>
      </c>
      <c r="E3263" s="2">
        <v>20190810</v>
      </c>
      <c r="F3263" t="str">
        <f t="shared" si="151"/>
        <v>RS3</v>
      </c>
      <c r="G3263" t="s">
        <v>1139</v>
      </c>
      <c r="H3263" t="str">
        <f>VLOOKUP(E3263,GDD!$A$2:$B$57,2)</f>
        <v>650-900</v>
      </c>
      <c r="I3263" cm="1">
        <f t="array" ref="I3263">IF(H3263="0-650",1,IF(H3263="650-900",2,IF(H3263="900+",3,NA)))</f>
        <v>2</v>
      </c>
      <c r="J3263" s="1">
        <v>8.1650775600470397E-5</v>
      </c>
      <c r="K3263" s="1">
        <v>2.7656752310196399E-5</v>
      </c>
      <c r="L3263">
        <v>0.85516863209573202</v>
      </c>
    </row>
    <row r="3264" spans="1:12" x14ac:dyDescent="0.2">
      <c r="A3264" t="s">
        <v>2135</v>
      </c>
      <c r="B3264" t="str">
        <f t="shared" si="150"/>
        <v>PRI</v>
      </c>
      <c r="C3264">
        <f>VLOOKUP(B3264,GDD!$D$2:$E$31,2)</f>
        <v>25</v>
      </c>
      <c r="D3264" t="str">
        <f t="shared" si="152"/>
        <v>SbDIV19</v>
      </c>
      <c r="E3264" s="2">
        <v>20190810</v>
      </c>
      <c r="F3264" t="str">
        <f t="shared" si="151"/>
        <v>RS3</v>
      </c>
      <c r="G3264" t="s">
        <v>1139</v>
      </c>
      <c r="H3264" t="str">
        <f>VLOOKUP(E3264,GDD!$A$2:$B$57,2)</f>
        <v>650-900</v>
      </c>
      <c r="I3264" cm="1">
        <f t="array" ref="I3264">IF(H3264="0-650",1,IF(H3264="650-900",2,IF(H3264="900+",3,NA)))</f>
        <v>2</v>
      </c>
      <c r="J3264" s="1">
        <v>7.1189735060144404E-6</v>
      </c>
      <c r="K3264" s="1">
        <v>4.0381456128980796E-6</v>
      </c>
      <c r="L3264">
        <v>0.77904765007645005</v>
      </c>
    </row>
    <row r="3265" spans="1:12" x14ac:dyDescent="0.2">
      <c r="A3265" t="s">
        <v>2136</v>
      </c>
      <c r="B3265" t="str">
        <f t="shared" si="150"/>
        <v>OSAVI</v>
      </c>
      <c r="C3265">
        <f>VLOOKUP(B3265,GDD!$D$2:$E$31,2)</f>
        <v>26</v>
      </c>
      <c r="D3265" t="str">
        <f t="shared" si="152"/>
        <v>SbDIV19</v>
      </c>
      <c r="E3265" s="2">
        <v>20190810</v>
      </c>
      <c r="F3265" t="str">
        <f t="shared" si="151"/>
        <v>RS3</v>
      </c>
      <c r="G3265" t="s">
        <v>1139</v>
      </c>
      <c r="H3265" t="str">
        <f>VLOOKUP(E3265,GDD!$A$2:$B$57,2)</f>
        <v>650-900</v>
      </c>
      <c r="I3265" cm="1">
        <f t="array" ref="I3265">IF(H3265="0-650",1,IF(H3265="650-900",2,IF(H3265="900+",3,NA)))</f>
        <v>2</v>
      </c>
      <c r="J3265">
        <v>1.8486741852152499E-4</v>
      </c>
      <c r="K3265" s="1">
        <v>9.2673331250829404E-5</v>
      </c>
      <c r="L3265">
        <v>0.79958543640619295</v>
      </c>
    </row>
    <row r="3266" spans="1:12" x14ac:dyDescent="0.2">
      <c r="A3266" t="s">
        <v>2137</v>
      </c>
      <c r="B3266" t="str">
        <f t="shared" ref="B3266:B3329" si="153">LEFT(A3266, FIND("_RS",A3266)-10)</f>
        <v>PSRI</v>
      </c>
      <c r="C3266">
        <f>VLOOKUP(B3266,GDD!$D$2:$E$31,2)</f>
        <v>27</v>
      </c>
      <c r="D3266" t="str">
        <f t="shared" si="152"/>
        <v>SbDIV19</v>
      </c>
      <c r="E3266" s="2">
        <v>20190810</v>
      </c>
      <c r="F3266" t="str">
        <f t="shared" ref="F3266:F3329" si="154">RIGHT(A3266,LEN(A3266)-FIND("_RS",A3266))</f>
        <v>RS3</v>
      </c>
      <c r="G3266" t="s">
        <v>1139</v>
      </c>
      <c r="H3266" t="str">
        <f>VLOOKUP(E3266,GDD!$A$2:$B$57,2)</f>
        <v>650-900</v>
      </c>
      <c r="I3266" cm="1">
        <f t="array" ref="I3266">IF(H3266="0-650",1,IF(H3266="650-900",2,IF(H3266="900+",3,NA)))</f>
        <v>2</v>
      </c>
      <c r="J3266" s="1">
        <v>4.8236574622952403E-6</v>
      </c>
      <c r="K3266" s="1">
        <v>1.3388873822509301E-6</v>
      </c>
      <c r="L3266">
        <v>0.87813009947785403</v>
      </c>
    </row>
    <row r="3267" spans="1:12" x14ac:dyDescent="0.2">
      <c r="A3267" t="s">
        <v>2138</v>
      </c>
      <c r="B3267" t="str">
        <f t="shared" si="153"/>
        <v>Carte1</v>
      </c>
      <c r="C3267">
        <f>VLOOKUP(B3267,GDD!$D$2:$E$31,2)</f>
        <v>28</v>
      </c>
      <c r="D3267" t="str">
        <f t="shared" ref="D3267:D3330" si="155">"SbDIV"&amp;MID(E3267,3,2)</f>
        <v>SbDIV19</v>
      </c>
      <c r="E3267" s="2">
        <v>20190810</v>
      </c>
      <c r="F3267" t="str">
        <f t="shared" si="154"/>
        <v>RS3</v>
      </c>
      <c r="G3267" t="s">
        <v>1139</v>
      </c>
      <c r="H3267" t="str">
        <f>VLOOKUP(E3267,GDD!$A$2:$B$57,2)</f>
        <v>650-900</v>
      </c>
      <c r="I3267" cm="1">
        <f t="array" ref="I3267">IF(H3267="0-650",1,IF(H3267="650-900",2,IF(H3267="900+",3,NA)))</f>
        <v>2</v>
      </c>
      <c r="J3267">
        <v>7.6312496154753899E-3</v>
      </c>
      <c r="K3267">
        <v>4.1956472295337803E-3</v>
      </c>
      <c r="L3267">
        <v>0.78437580177257604</v>
      </c>
    </row>
    <row r="3268" spans="1:12" x14ac:dyDescent="0.2">
      <c r="A3268" t="s">
        <v>2139</v>
      </c>
      <c r="B3268" t="str">
        <f t="shared" si="153"/>
        <v>VOG1</v>
      </c>
      <c r="C3268">
        <f>VLOOKUP(B3268,GDD!$D$2:$E$31,2)</f>
        <v>29</v>
      </c>
      <c r="D3268" t="str">
        <f t="shared" si="155"/>
        <v>SbDIV19</v>
      </c>
      <c r="E3268" s="2">
        <v>20190810</v>
      </c>
      <c r="F3268" t="str">
        <f t="shared" si="154"/>
        <v>RS3</v>
      </c>
      <c r="G3268" t="s">
        <v>1139</v>
      </c>
      <c r="H3268" t="str">
        <f>VLOOKUP(E3268,GDD!$A$2:$B$57,2)</f>
        <v>650-900</v>
      </c>
      <c r="I3268" cm="1">
        <f t="array" ref="I3268">IF(H3268="0-650",1,IF(H3268="650-900",2,IF(H3268="900+",3,NA)))</f>
        <v>2</v>
      </c>
      <c r="J3268">
        <v>1.9537520890062902E-3</v>
      </c>
      <c r="K3268">
        <v>7.2859064821726805E-4</v>
      </c>
      <c r="L3268">
        <v>0.84284388574299995</v>
      </c>
    </row>
    <row r="3269" spans="1:12" x14ac:dyDescent="0.2">
      <c r="A3269" t="s">
        <v>2140</v>
      </c>
      <c r="B3269" t="str">
        <f t="shared" si="153"/>
        <v>SR700670</v>
      </c>
      <c r="C3269">
        <f>VLOOKUP(B3269,GDD!$D$2:$E$31,2)</f>
        <v>30</v>
      </c>
      <c r="D3269" t="str">
        <f t="shared" si="155"/>
        <v>SbDIV19</v>
      </c>
      <c r="E3269" s="2">
        <v>20190810</v>
      </c>
      <c r="F3269" t="str">
        <f t="shared" si="154"/>
        <v>RS3</v>
      </c>
      <c r="G3269" t="s">
        <v>1139</v>
      </c>
      <c r="H3269" t="str">
        <f>VLOOKUP(E3269,GDD!$A$2:$B$57,2)</f>
        <v>650-900</v>
      </c>
      <c r="I3269" cm="1">
        <f t="array" ref="I3269">IF(H3269="0-650",1,IF(H3269="650-900",2,IF(H3269="900+",3,NA)))</f>
        <v>2</v>
      </c>
      <c r="J3269">
        <v>1.3721097798058599E-3</v>
      </c>
      <c r="K3269">
        <v>3.9133142709823598E-4</v>
      </c>
      <c r="L3269">
        <v>0.87519532332374905</v>
      </c>
    </row>
    <row r="3270" spans="1:12" x14ac:dyDescent="0.2">
      <c r="A3270" t="s">
        <v>2141</v>
      </c>
      <c r="B3270" t="str">
        <f t="shared" si="153"/>
        <v>NDVI</v>
      </c>
      <c r="C3270">
        <f>VLOOKUP(B3270,GDD!$D$2:$E$31,2)</f>
        <v>21</v>
      </c>
      <c r="D3270" t="str">
        <f t="shared" si="155"/>
        <v>SbDIV19</v>
      </c>
      <c r="E3270" s="2">
        <v>20190824</v>
      </c>
      <c r="F3270" t="str">
        <f t="shared" si="154"/>
        <v>RS3</v>
      </c>
      <c r="G3270" t="s">
        <v>1139</v>
      </c>
      <c r="H3270" t="str">
        <f>VLOOKUP(E3270,GDD!$A$2:$B$57,2)</f>
        <v>900+</v>
      </c>
      <c r="I3270" cm="1">
        <f t="array" ref="I3270">IF(H3270="0-650",1,IF(H3270="650-900",2,IF(H3270="900+",3,NA)))</f>
        <v>3</v>
      </c>
      <c r="J3270">
        <v>2.9036330474478802E-4</v>
      </c>
      <c r="K3270" s="1">
        <v>9.9017160981587101E-5</v>
      </c>
      <c r="L3270">
        <v>0.85433163894543096</v>
      </c>
    </row>
    <row r="3271" spans="1:12" x14ac:dyDescent="0.2">
      <c r="A3271" t="s">
        <v>2142</v>
      </c>
      <c r="B3271" t="str">
        <f t="shared" si="153"/>
        <v>SR800680</v>
      </c>
      <c r="C3271">
        <f>VLOOKUP(B3271,GDD!$D$2:$E$31,2)</f>
        <v>22</v>
      </c>
      <c r="D3271" t="str">
        <f t="shared" si="155"/>
        <v>SbDIV19</v>
      </c>
      <c r="E3271" s="2">
        <v>20190824</v>
      </c>
      <c r="F3271" t="str">
        <f t="shared" si="154"/>
        <v>RS3</v>
      </c>
      <c r="G3271" t="s">
        <v>1139</v>
      </c>
      <c r="H3271" t="str">
        <f>VLOOKUP(E3271,GDD!$A$2:$B$57,2)</f>
        <v>900+</v>
      </c>
      <c r="I3271" cm="1">
        <f t="array" ref="I3271">IF(H3271="0-650",1,IF(H3271="650-900",2,IF(H3271="900+",3,NA)))</f>
        <v>3</v>
      </c>
      <c r="J3271">
        <v>2.1658637923483099</v>
      </c>
      <c r="K3271">
        <v>0.709542849664481</v>
      </c>
      <c r="L3271">
        <v>0.85925316665651097</v>
      </c>
    </row>
    <row r="3272" spans="1:12" x14ac:dyDescent="0.2">
      <c r="A3272" t="s">
        <v>2143</v>
      </c>
      <c r="B3272" t="str">
        <f t="shared" si="153"/>
        <v>mRENDVI</v>
      </c>
      <c r="C3272">
        <f>VLOOKUP(B3272,GDD!$D$2:$E$31,2)</f>
        <v>23</v>
      </c>
      <c r="D3272" t="str">
        <f t="shared" si="155"/>
        <v>SbDIV19</v>
      </c>
      <c r="E3272" s="2">
        <v>20190824</v>
      </c>
      <c r="F3272" t="str">
        <f t="shared" si="154"/>
        <v>RS3</v>
      </c>
      <c r="G3272" t="s">
        <v>1139</v>
      </c>
      <c r="H3272" t="str">
        <f>VLOOKUP(E3272,GDD!$A$2:$B$57,2)</f>
        <v>900+</v>
      </c>
      <c r="I3272" cm="1">
        <f t="array" ref="I3272">IF(H3272="0-650",1,IF(H3272="650-900",2,IF(H3272="900+",3,NA)))</f>
        <v>3</v>
      </c>
      <c r="J3272">
        <v>2.3644060868465301E-4</v>
      </c>
      <c r="K3272" s="1">
        <v>7.6057973086975303E-5</v>
      </c>
      <c r="L3272">
        <v>0.86144554003558105</v>
      </c>
    </row>
    <row r="3273" spans="1:12" x14ac:dyDescent="0.2">
      <c r="A3273" t="s">
        <v>2144</v>
      </c>
      <c r="B3273" t="str">
        <f t="shared" si="153"/>
        <v>GNDVI</v>
      </c>
      <c r="C3273">
        <f>VLOOKUP(B3273,GDD!$D$2:$E$31,2)</f>
        <v>24</v>
      </c>
      <c r="D3273" t="str">
        <f t="shared" si="155"/>
        <v>SbDIV19</v>
      </c>
      <c r="E3273" s="2">
        <v>20190824</v>
      </c>
      <c r="F3273" t="str">
        <f t="shared" si="154"/>
        <v>RS3</v>
      </c>
      <c r="G3273" t="s">
        <v>1139</v>
      </c>
      <c r="H3273" t="str">
        <f>VLOOKUP(E3273,GDD!$A$2:$B$57,2)</f>
        <v>900+</v>
      </c>
      <c r="I3273" cm="1">
        <f t="array" ref="I3273">IF(H3273="0-650",1,IF(H3273="650-900",2,IF(H3273="900+",3,NA)))</f>
        <v>3</v>
      </c>
      <c r="J3273">
        <v>1.8105852749441E-4</v>
      </c>
      <c r="K3273" s="1">
        <v>6.78753416417577E-5</v>
      </c>
      <c r="L3273">
        <v>0.84214757708827104</v>
      </c>
    </row>
    <row r="3274" spans="1:12" x14ac:dyDescent="0.2">
      <c r="A3274" t="s">
        <v>2145</v>
      </c>
      <c r="B3274" t="str">
        <f t="shared" si="153"/>
        <v>PRI</v>
      </c>
      <c r="C3274">
        <f>VLOOKUP(B3274,GDD!$D$2:$E$31,2)</f>
        <v>25</v>
      </c>
      <c r="D3274" t="str">
        <f t="shared" si="155"/>
        <v>SbDIV19</v>
      </c>
      <c r="E3274" s="2">
        <v>20190824</v>
      </c>
      <c r="F3274" t="str">
        <f t="shared" si="154"/>
        <v>RS3</v>
      </c>
      <c r="G3274" t="s">
        <v>1139</v>
      </c>
      <c r="H3274" t="str">
        <f>VLOOKUP(E3274,GDD!$A$2:$B$57,2)</f>
        <v>900+</v>
      </c>
      <c r="I3274" cm="1">
        <f t="array" ref="I3274">IF(H3274="0-650",1,IF(H3274="650-900",2,IF(H3274="900+",3,NA)))</f>
        <v>3</v>
      </c>
      <c r="J3274" s="1">
        <v>1.64862477692189E-5</v>
      </c>
      <c r="K3274" s="1">
        <v>7.0042520995310397E-6</v>
      </c>
      <c r="L3274">
        <v>0.82479184742686296</v>
      </c>
    </row>
    <row r="3275" spans="1:12" x14ac:dyDescent="0.2">
      <c r="A3275" t="s">
        <v>2146</v>
      </c>
      <c r="B3275" t="str">
        <f t="shared" si="153"/>
        <v>OSAVI</v>
      </c>
      <c r="C3275">
        <f>VLOOKUP(B3275,GDD!$D$2:$E$31,2)</f>
        <v>26</v>
      </c>
      <c r="D3275" t="str">
        <f t="shared" si="155"/>
        <v>SbDIV19</v>
      </c>
      <c r="E3275" s="2">
        <v>20190824</v>
      </c>
      <c r="F3275" t="str">
        <f t="shared" si="154"/>
        <v>RS3</v>
      </c>
      <c r="G3275" t="s">
        <v>1139</v>
      </c>
      <c r="H3275" t="str">
        <f>VLOOKUP(E3275,GDD!$A$2:$B$57,2)</f>
        <v>900+</v>
      </c>
      <c r="I3275" cm="1">
        <f t="array" ref="I3275">IF(H3275="0-650",1,IF(H3275="650-900",2,IF(H3275="900+",3,NA)))</f>
        <v>3</v>
      </c>
      <c r="J3275">
        <v>2.4295338551798301E-4</v>
      </c>
      <c r="K3275">
        <v>1.17849122604279E-4</v>
      </c>
      <c r="L3275">
        <v>0.80480667129603101</v>
      </c>
    </row>
    <row r="3276" spans="1:12" x14ac:dyDescent="0.2">
      <c r="A3276" t="s">
        <v>2147</v>
      </c>
      <c r="B3276" t="str">
        <f t="shared" si="153"/>
        <v>PSRI</v>
      </c>
      <c r="C3276">
        <f>VLOOKUP(B3276,GDD!$D$2:$E$31,2)</f>
        <v>27</v>
      </c>
      <c r="D3276" t="str">
        <f t="shared" si="155"/>
        <v>SbDIV19</v>
      </c>
      <c r="E3276" s="2">
        <v>20190824</v>
      </c>
      <c r="F3276" t="str">
        <f t="shared" si="154"/>
        <v>RS3</v>
      </c>
      <c r="G3276" t="s">
        <v>1139</v>
      </c>
      <c r="H3276" t="str">
        <f>VLOOKUP(E3276,GDD!$A$2:$B$57,2)</f>
        <v>900+</v>
      </c>
      <c r="I3276" cm="1">
        <f t="array" ref="I3276">IF(H3276="0-650",1,IF(H3276="650-900",2,IF(H3276="900+",3,NA)))</f>
        <v>3</v>
      </c>
      <c r="J3276" s="1">
        <v>1.02973069924682E-5</v>
      </c>
      <c r="K3276" s="1">
        <v>2.5947304988573301E-6</v>
      </c>
      <c r="L3276">
        <v>0.88810677677108496</v>
      </c>
    </row>
    <row r="3277" spans="1:12" x14ac:dyDescent="0.2">
      <c r="A3277" t="s">
        <v>2148</v>
      </c>
      <c r="B3277" t="str">
        <f t="shared" si="153"/>
        <v>Carte1</v>
      </c>
      <c r="C3277">
        <f>VLOOKUP(B3277,GDD!$D$2:$E$31,2)</f>
        <v>28</v>
      </c>
      <c r="D3277" t="str">
        <f t="shared" si="155"/>
        <v>SbDIV19</v>
      </c>
      <c r="E3277" s="2">
        <v>20190824</v>
      </c>
      <c r="F3277" t="str">
        <f t="shared" si="154"/>
        <v>RS3</v>
      </c>
      <c r="G3277" t="s">
        <v>1139</v>
      </c>
      <c r="H3277" t="str">
        <f>VLOOKUP(E3277,GDD!$A$2:$B$57,2)</f>
        <v>900+</v>
      </c>
      <c r="I3277" cm="1">
        <f t="array" ref="I3277">IF(H3277="0-650",1,IF(H3277="650-900",2,IF(H3277="900+",3,NA)))</f>
        <v>3</v>
      </c>
      <c r="J3277">
        <v>1.5557503738989001E-2</v>
      </c>
      <c r="K3277">
        <v>5.2529047439092702E-3</v>
      </c>
      <c r="L3277">
        <v>0.85556210343171901</v>
      </c>
    </row>
    <row r="3278" spans="1:12" x14ac:dyDescent="0.2">
      <c r="A3278" t="s">
        <v>2149</v>
      </c>
      <c r="B3278" t="str">
        <f t="shared" si="153"/>
        <v>VOG1</v>
      </c>
      <c r="C3278">
        <f>VLOOKUP(B3278,GDD!$D$2:$E$31,2)</f>
        <v>29</v>
      </c>
      <c r="D3278" t="str">
        <f t="shared" si="155"/>
        <v>SbDIV19</v>
      </c>
      <c r="E3278" s="2">
        <v>20190824</v>
      </c>
      <c r="F3278" t="str">
        <f t="shared" si="154"/>
        <v>RS3</v>
      </c>
      <c r="G3278" t="s">
        <v>1139</v>
      </c>
      <c r="H3278" t="str">
        <f>VLOOKUP(E3278,GDD!$A$2:$B$57,2)</f>
        <v>900+</v>
      </c>
      <c r="I3278" cm="1">
        <f t="array" ref="I3278">IF(H3278="0-650",1,IF(H3278="650-900",2,IF(H3278="900+",3,NA)))</f>
        <v>3</v>
      </c>
      <c r="J3278">
        <v>5.83336580212799E-3</v>
      </c>
      <c r="K3278">
        <v>2.28054544365366E-3</v>
      </c>
      <c r="L3278">
        <v>0.83648812339355805</v>
      </c>
    </row>
    <row r="3279" spans="1:12" x14ac:dyDescent="0.2">
      <c r="A3279" t="s">
        <v>2150</v>
      </c>
      <c r="B3279" t="str">
        <f t="shared" si="153"/>
        <v>SR700670</v>
      </c>
      <c r="C3279">
        <f>VLOOKUP(B3279,GDD!$D$2:$E$31,2)</f>
        <v>30</v>
      </c>
      <c r="D3279" t="str">
        <f t="shared" si="155"/>
        <v>SbDIV19</v>
      </c>
      <c r="E3279" s="2">
        <v>20190824</v>
      </c>
      <c r="F3279" t="str">
        <f t="shared" si="154"/>
        <v>RS3</v>
      </c>
      <c r="G3279" t="s">
        <v>1139</v>
      </c>
      <c r="H3279" t="str">
        <f>VLOOKUP(E3279,GDD!$A$2:$B$57,2)</f>
        <v>900+</v>
      </c>
      <c r="I3279" cm="1">
        <f t="array" ref="I3279">IF(H3279="0-650",1,IF(H3279="650-900",2,IF(H3279="900+",3,NA)))</f>
        <v>3</v>
      </c>
      <c r="J3279">
        <v>9.0662521193389403E-4</v>
      </c>
      <c r="K3279">
        <v>4.80538296555512E-4</v>
      </c>
      <c r="L3279">
        <v>0.79050455158449295</v>
      </c>
    </row>
    <row r="3280" spans="1:12" x14ac:dyDescent="0.2">
      <c r="A3280" t="s">
        <v>2151</v>
      </c>
      <c r="B3280" t="str">
        <f t="shared" si="153"/>
        <v>NDVI</v>
      </c>
      <c r="C3280">
        <f>VLOOKUP(B3280,GDD!$D$2:$E$31,2)</f>
        <v>21</v>
      </c>
      <c r="D3280" t="str">
        <f t="shared" si="155"/>
        <v>SbDIV19</v>
      </c>
      <c r="E3280" s="2">
        <v>20190905</v>
      </c>
      <c r="F3280" t="str">
        <f t="shared" si="154"/>
        <v>RS3</v>
      </c>
      <c r="G3280" t="s">
        <v>1139</v>
      </c>
      <c r="H3280" t="str">
        <f>VLOOKUP(E3280,GDD!$A$2:$B$57,2)</f>
        <v>900+</v>
      </c>
      <c r="I3280" cm="1">
        <f t="array" ref="I3280">IF(H3280="0-650",1,IF(H3280="650-900",2,IF(H3280="900+",3,NA)))</f>
        <v>3</v>
      </c>
      <c r="J3280">
        <v>5.8489510292662804E-4</v>
      </c>
      <c r="K3280">
        <v>1.7680487079206099E-4</v>
      </c>
      <c r="L3280">
        <v>0.86870227445616099</v>
      </c>
    </row>
    <row r="3281" spans="1:12" x14ac:dyDescent="0.2">
      <c r="A3281" t="s">
        <v>2152</v>
      </c>
      <c r="B3281" t="str">
        <f t="shared" si="153"/>
        <v>SR800680</v>
      </c>
      <c r="C3281">
        <f>VLOOKUP(B3281,GDD!$D$2:$E$31,2)</f>
        <v>22</v>
      </c>
      <c r="D3281" t="str">
        <f t="shared" si="155"/>
        <v>SbDIV19</v>
      </c>
      <c r="E3281" s="2">
        <v>20190905</v>
      </c>
      <c r="F3281" t="str">
        <f t="shared" si="154"/>
        <v>RS3</v>
      </c>
      <c r="G3281" t="s">
        <v>1139</v>
      </c>
      <c r="H3281" t="str">
        <f>VLOOKUP(E3281,GDD!$A$2:$B$57,2)</f>
        <v>900+</v>
      </c>
      <c r="I3281" cm="1">
        <f t="array" ref="I3281">IF(H3281="0-650",1,IF(H3281="650-900",2,IF(H3281="900+",3,NA)))</f>
        <v>3</v>
      </c>
      <c r="J3281">
        <v>2.2277538164299902</v>
      </c>
      <c r="K3281">
        <v>0.52806558038987195</v>
      </c>
      <c r="L3281">
        <v>0.89403876339452604</v>
      </c>
    </row>
    <row r="3282" spans="1:12" x14ac:dyDescent="0.2">
      <c r="A3282" t="s">
        <v>2153</v>
      </c>
      <c r="B3282" t="str">
        <f t="shared" si="153"/>
        <v>mRENDVI</v>
      </c>
      <c r="C3282">
        <f>VLOOKUP(B3282,GDD!$D$2:$E$31,2)</f>
        <v>23</v>
      </c>
      <c r="D3282" t="str">
        <f t="shared" si="155"/>
        <v>SbDIV19</v>
      </c>
      <c r="E3282" s="2">
        <v>20190905</v>
      </c>
      <c r="F3282" t="str">
        <f t="shared" si="154"/>
        <v>RS3</v>
      </c>
      <c r="G3282" t="s">
        <v>1139</v>
      </c>
      <c r="H3282" t="str">
        <f>VLOOKUP(E3282,GDD!$A$2:$B$57,2)</f>
        <v>900+</v>
      </c>
      <c r="I3282" cm="1">
        <f t="array" ref="I3282">IF(H3282="0-650",1,IF(H3282="650-900",2,IF(H3282="900+",3,NA)))</f>
        <v>3</v>
      </c>
      <c r="J3282">
        <v>5.5547229760451904E-4</v>
      </c>
      <c r="K3282">
        <v>1.7229196538743599E-4</v>
      </c>
      <c r="L3282">
        <v>0.86573639601777597</v>
      </c>
    </row>
    <row r="3283" spans="1:12" x14ac:dyDescent="0.2">
      <c r="A3283" t="s">
        <v>2154</v>
      </c>
      <c r="B3283" t="str">
        <f t="shared" si="153"/>
        <v>GNDVI</v>
      </c>
      <c r="C3283">
        <f>VLOOKUP(B3283,GDD!$D$2:$E$31,2)</f>
        <v>24</v>
      </c>
      <c r="D3283" t="str">
        <f t="shared" si="155"/>
        <v>SbDIV19</v>
      </c>
      <c r="E3283" s="2">
        <v>20190905</v>
      </c>
      <c r="F3283" t="str">
        <f t="shared" si="154"/>
        <v>RS3</v>
      </c>
      <c r="G3283" t="s">
        <v>1139</v>
      </c>
      <c r="H3283" t="str">
        <f>VLOOKUP(E3283,GDD!$A$2:$B$57,2)</f>
        <v>900+</v>
      </c>
      <c r="I3283" cm="1">
        <f t="array" ref="I3283">IF(H3283="0-650",1,IF(H3283="650-900",2,IF(H3283="900+",3,NA)))</f>
        <v>3</v>
      </c>
      <c r="J3283">
        <v>3.19953527012195E-4</v>
      </c>
      <c r="K3283" s="1">
        <v>9.2211737946381602E-5</v>
      </c>
      <c r="L3283">
        <v>0.87404812039019097</v>
      </c>
    </row>
    <row r="3284" spans="1:12" x14ac:dyDescent="0.2">
      <c r="A3284" t="s">
        <v>2155</v>
      </c>
      <c r="B3284" t="str">
        <f t="shared" si="153"/>
        <v>PRI</v>
      </c>
      <c r="C3284">
        <f>VLOOKUP(B3284,GDD!$D$2:$E$31,2)</f>
        <v>25</v>
      </c>
      <c r="D3284" t="str">
        <f t="shared" si="155"/>
        <v>SbDIV19</v>
      </c>
      <c r="E3284" s="2">
        <v>20190905</v>
      </c>
      <c r="F3284" t="str">
        <f t="shared" si="154"/>
        <v>RS3</v>
      </c>
      <c r="G3284" t="s">
        <v>1139</v>
      </c>
      <c r="H3284" t="str">
        <f>VLOOKUP(E3284,GDD!$A$2:$B$57,2)</f>
        <v>900+</v>
      </c>
      <c r="I3284" cm="1">
        <f t="array" ref="I3284">IF(H3284="0-650",1,IF(H3284="650-900",2,IF(H3284="900+",3,NA)))</f>
        <v>3</v>
      </c>
      <c r="J3284" s="1">
        <v>2.1642111139845801E-5</v>
      </c>
      <c r="K3284" s="1">
        <v>1.4800125037872501E-5</v>
      </c>
      <c r="L3284">
        <v>0.74519598271534504</v>
      </c>
    </row>
    <row r="3285" spans="1:12" x14ac:dyDescent="0.2">
      <c r="A3285" t="s">
        <v>2156</v>
      </c>
      <c r="B3285" t="str">
        <f t="shared" si="153"/>
        <v>OSAVI</v>
      </c>
      <c r="C3285">
        <f>VLOOKUP(B3285,GDD!$D$2:$E$31,2)</f>
        <v>26</v>
      </c>
      <c r="D3285" t="str">
        <f t="shared" si="155"/>
        <v>SbDIV19</v>
      </c>
      <c r="E3285" s="2">
        <v>20190905</v>
      </c>
      <c r="F3285" t="str">
        <f t="shared" si="154"/>
        <v>RS3</v>
      </c>
      <c r="G3285" t="s">
        <v>1139</v>
      </c>
      <c r="H3285" t="str">
        <f>VLOOKUP(E3285,GDD!$A$2:$B$57,2)</f>
        <v>900+</v>
      </c>
      <c r="I3285" cm="1">
        <f t="array" ref="I3285">IF(H3285="0-650",1,IF(H3285="650-900",2,IF(H3285="900+",3,NA)))</f>
        <v>3</v>
      </c>
      <c r="J3285">
        <v>5.0477567098718395E-4</v>
      </c>
      <c r="K3285">
        <v>1.79949606322504E-4</v>
      </c>
      <c r="L3285">
        <v>0.848718400283618</v>
      </c>
    </row>
    <row r="3286" spans="1:12" x14ac:dyDescent="0.2">
      <c r="A3286" t="s">
        <v>2157</v>
      </c>
      <c r="B3286" t="str">
        <f t="shared" si="153"/>
        <v>PSRI</v>
      </c>
      <c r="C3286">
        <f>VLOOKUP(B3286,GDD!$D$2:$E$31,2)</f>
        <v>27</v>
      </c>
      <c r="D3286" t="str">
        <f t="shared" si="155"/>
        <v>SbDIV19</v>
      </c>
      <c r="E3286" s="2">
        <v>20190905</v>
      </c>
      <c r="F3286" t="str">
        <f t="shared" si="154"/>
        <v>RS3</v>
      </c>
      <c r="G3286" t="s">
        <v>1139</v>
      </c>
      <c r="H3286" t="str">
        <f>VLOOKUP(E3286,GDD!$A$2:$B$57,2)</f>
        <v>900+</v>
      </c>
      <c r="I3286" cm="1">
        <f t="array" ref="I3286">IF(H3286="0-650",1,IF(H3286="650-900",2,IF(H3286="900+",3,NA)))</f>
        <v>3</v>
      </c>
      <c r="J3286" s="1">
        <v>6.6761525675221593E-5</v>
      </c>
      <c r="K3286" s="1">
        <v>1.6788763793806799E-5</v>
      </c>
      <c r="L3286">
        <v>0.88830709164349397</v>
      </c>
    </row>
    <row r="3287" spans="1:12" x14ac:dyDescent="0.2">
      <c r="A3287" t="s">
        <v>2158</v>
      </c>
      <c r="B3287" t="str">
        <f t="shared" si="153"/>
        <v>Carte1</v>
      </c>
      <c r="C3287">
        <f>VLOOKUP(B3287,GDD!$D$2:$E$31,2)</f>
        <v>28</v>
      </c>
      <c r="D3287" t="str">
        <f t="shared" si="155"/>
        <v>SbDIV19</v>
      </c>
      <c r="E3287" s="2">
        <v>20190905</v>
      </c>
      <c r="F3287" t="str">
        <f t="shared" si="154"/>
        <v>RS3</v>
      </c>
      <c r="G3287" t="s">
        <v>1139</v>
      </c>
      <c r="H3287" t="str">
        <f>VLOOKUP(E3287,GDD!$A$2:$B$57,2)</f>
        <v>900+</v>
      </c>
      <c r="I3287" cm="1">
        <f t="array" ref="I3287">IF(H3287="0-650",1,IF(H3287="650-900",2,IF(H3287="900+",3,NA)))</f>
        <v>3</v>
      </c>
      <c r="J3287">
        <v>4.2038681050467097E-2</v>
      </c>
      <c r="K3287">
        <v>1.1986443844079301E-2</v>
      </c>
      <c r="L3287">
        <v>0.87522414164039797</v>
      </c>
    </row>
    <row r="3288" spans="1:12" x14ac:dyDescent="0.2">
      <c r="A3288" t="s">
        <v>2159</v>
      </c>
      <c r="B3288" t="str">
        <f t="shared" si="153"/>
        <v>VOG1</v>
      </c>
      <c r="C3288">
        <f>VLOOKUP(B3288,GDD!$D$2:$E$31,2)</f>
        <v>29</v>
      </c>
      <c r="D3288" t="str">
        <f t="shared" si="155"/>
        <v>SbDIV19</v>
      </c>
      <c r="E3288" s="2">
        <v>20190905</v>
      </c>
      <c r="F3288" t="str">
        <f t="shared" si="154"/>
        <v>RS3</v>
      </c>
      <c r="G3288" t="s">
        <v>1139</v>
      </c>
      <c r="H3288" t="str">
        <f>VLOOKUP(E3288,GDD!$A$2:$B$57,2)</f>
        <v>900+</v>
      </c>
      <c r="I3288" cm="1">
        <f t="array" ref="I3288">IF(H3288="0-650",1,IF(H3288="650-900",2,IF(H3288="900+",3,NA)))</f>
        <v>3</v>
      </c>
      <c r="J3288">
        <v>7.7923170913769199E-3</v>
      </c>
      <c r="K3288">
        <v>2.6664465804495099E-3</v>
      </c>
      <c r="L3288">
        <v>0.85390198996733202</v>
      </c>
    </row>
    <row r="3289" spans="1:12" x14ac:dyDescent="0.2">
      <c r="A3289" t="s">
        <v>2160</v>
      </c>
      <c r="B3289" t="str">
        <f t="shared" si="153"/>
        <v>SR700670</v>
      </c>
      <c r="C3289">
        <f>VLOOKUP(B3289,GDD!$D$2:$E$31,2)</f>
        <v>30</v>
      </c>
      <c r="D3289" t="str">
        <f t="shared" si="155"/>
        <v>SbDIV19</v>
      </c>
      <c r="E3289" s="2">
        <v>20190905</v>
      </c>
      <c r="F3289" t="str">
        <f t="shared" si="154"/>
        <v>RS3</v>
      </c>
      <c r="G3289" t="s">
        <v>1139</v>
      </c>
      <c r="H3289" t="str">
        <f>VLOOKUP(E3289,GDD!$A$2:$B$57,2)</f>
        <v>900+</v>
      </c>
      <c r="I3289" cm="1">
        <f t="array" ref="I3289">IF(H3289="0-650",1,IF(H3289="650-900",2,IF(H3289="900+",3,NA)))</f>
        <v>3</v>
      </c>
      <c r="J3289">
        <v>1.2752213912562401E-3</v>
      </c>
      <c r="K3289">
        <v>3.3987131600268702E-4</v>
      </c>
      <c r="L3289">
        <v>0.88241024870712603</v>
      </c>
    </row>
    <row r="3290" spans="1:12" x14ac:dyDescent="0.2">
      <c r="A3290" t="s">
        <v>2161</v>
      </c>
      <c r="B3290" t="str">
        <f t="shared" si="153"/>
        <v>CC</v>
      </c>
      <c r="C3290">
        <f>VLOOKUP(B3290,GDD!$D$2:$E$31,2)</f>
        <v>1</v>
      </c>
      <c r="D3290" t="str">
        <f t="shared" si="155"/>
        <v>SbDIV19</v>
      </c>
      <c r="E3290" s="2">
        <v>20190702</v>
      </c>
      <c r="F3290" t="str">
        <f t="shared" si="154"/>
        <v>RS4</v>
      </c>
      <c r="G3290" t="s">
        <v>1139</v>
      </c>
      <c r="H3290" t="str">
        <f>VLOOKUP(E3290,GDD!$A$2:$B$57,2)</f>
        <v>0-650</v>
      </c>
      <c r="I3290" cm="1">
        <f t="array" ref="I3290">IF(H3290="0-650",1,IF(H3290="650-900",2,IF(H3290="900+",3,NA)))</f>
        <v>1</v>
      </c>
      <c r="J3290">
        <v>1.2837387095568299E-3</v>
      </c>
      <c r="K3290">
        <v>2.2399479921251199E-3</v>
      </c>
      <c r="L3290">
        <v>0.53406495150427502</v>
      </c>
    </row>
    <row r="3291" spans="1:12" x14ac:dyDescent="0.2">
      <c r="A3291" t="s">
        <v>2162</v>
      </c>
      <c r="B3291" t="str">
        <f t="shared" si="153"/>
        <v>CC</v>
      </c>
      <c r="C3291">
        <f>VLOOKUP(B3291,GDD!$D$2:$E$31,2)</f>
        <v>1</v>
      </c>
      <c r="D3291" t="str">
        <f t="shared" si="155"/>
        <v>SbDIV19</v>
      </c>
      <c r="E3291" s="2">
        <v>20190723</v>
      </c>
      <c r="F3291" t="str">
        <f t="shared" si="154"/>
        <v>RS4</v>
      </c>
      <c r="G3291" t="s">
        <v>1139</v>
      </c>
      <c r="H3291" t="str">
        <f>VLOOKUP(E3291,GDD!$A$2:$B$57,2)</f>
        <v>0-650</v>
      </c>
      <c r="I3291" cm="1">
        <f t="array" ref="I3291">IF(H3291="0-650",1,IF(H3291="650-900",2,IF(H3291="900+",3,NA)))</f>
        <v>1</v>
      </c>
      <c r="J3291">
        <v>3.91711322856748E-4</v>
      </c>
      <c r="K3291">
        <v>8.2942133137560805E-4</v>
      </c>
      <c r="L3291">
        <v>0.48573988361071002</v>
      </c>
    </row>
    <row r="3292" spans="1:12" x14ac:dyDescent="0.2">
      <c r="A3292" t="s">
        <v>2163</v>
      </c>
      <c r="B3292" t="str">
        <f t="shared" si="153"/>
        <v>CC</v>
      </c>
      <c r="C3292">
        <f>VLOOKUP(B3292,GDD!$D$2:$E$31,2)</f>
        <v>1</v>
      </c>
      <c r="D3292" t="str">
        <f t="shared" si="155"/>
        <v>SbDIV19</v>
      </c>
      <c r="E3292" s="2">
        <v>20190802</v>
      </c>
      <c r="F3292" t="str">
        <f t="shared" si="154"/>
        <v>RS4</v>
      </c>
      <c r="G3292" t="s">
        <v>1139</v>
      </c>
      <c r="H3292" t="str">
        <f>VLOOKUP(E3292,GDD!$A$2:$B$57,2)</f>
        <v>650-900</v>
      </c>
      <c r="I3292" cm="1">
        <f t="array" ref="I3292">IF(H3292="0-650",1,IF(H3292="650-900",2,IF(H3292="900+",3,NA)))</f>
        <v>2</v>
      </c>
      <c r="J3292">
        <v>2.9203456352183498E-4</v>
      </c>
      <c r="K3292">
        <v>6.8338482078302704E-4</v>
      </c>
      <c r="L3292">
        <v>0.46082078804138998</v>
      </c>
    </row>
    <row r="3293" spans="1:12" x14ac:dyDescent="0.2">
      <c r="A3293" t="s">
        <v>2164</v>
      </c>
      <c r="B3293" t="str">
        <f t="shared" si="153"/>
        <v>CC</v>
      </c>
      <c r="C3293">
        <f>VLOOKUP(B3293,GDD!$D$2:$E$31,2)</f>
        <v>1</v>
      </c>
      <c r="D3293" t="str">
        <f t="shared" si="155"/>
        <v>SbDIV19</v>
      </c>
      <c r="E3293" s="2">
        <v>20190810</v>
      </c>
      <c r="F3293" t="str">
        <f t="shared" si="154"/>
        <v>RS4</v>
      </c>
      <c r="G3293" t="s">
        <v>1139</v>
      </c>
      <c r="H3293" t="str">
        <f>VLOOKUP(E3293,GDD!$A$2:$B$57,2)</f>
        <v>650-900</v>
      </c>
      <c r="I3293" cm="1">
        <f t="array" ref="I3293">IF(H3293="0-650",1,IF(H3293="650-900",2,IF(H3293="900+",3,NA)))</f>
        <v>2</v>
      </c>
      <c r="J3293">
        <v>2.27755891797819E-4</v>
      </c>
      <c r="K3293">
        <v>6.81784052093148E-4</v>
      </c>
      <c r="L3293">
        <v>0.40052180734466902</v>
      </c>
    </row>
    <row r="3294" spans="1:12" x14ac:dyDescent="0.2">
      <c r="A3294" t="s">
        <v>2165</v>
      </c>
      <c r="B3294" t="str">
        <f t="shared" si="153"/>
        <v>CC</v>
      </c>
      <c r="C3294">
        <f>VLOOKUP(B3294,GDD!$D$2:$E$31,2)</f>
        <v>1</v>
      </c>
      <c r="D3294" t="str">
        <f t="shared" si="155"/>
        <v>SbDIV19</v>
      </c>
      <c r="E3294" s="2">
        <v>20190824</v>
      </c>
      <c r="F3294" t="str">
        <f t="shared" si="154"/>
        <v>RS4</v>
      </c>
      <c r="G3294" t="s">
        <v>1139</v>
      </c>
      <c r="H3294" t="str">
        <f>VLOOKUP(E3294,GDD!$A$2:$B$57,2)</f>
        <v>900+</v>
      </c>
      <c r="I3294" cm="1">
        <f t="array" ref="I3294">IF(H3294="0-650",1,IF(H3294="650-900",2,IF(H3294="900+",3,NA)))</f>
        <v>3</v>
      </c>
      <c r="J3294">
        <v>3.3870441865960499E-3</v>
      </c>
      <c r="K3294">
        <v>6.8966957275337299E-3</v>
      </c>
      <c r="L3294">
        <v>0.49551571609067002</v>
      </c>
    </row>
    <row r="3295" spans="1:12" x14ac:dyDescent="0.2">
      <c r="A3295" t="s">
        <v>2166</v>
      </c>
      <c r="B3295" t="str">
        <f t="shared" si="153"/>
        <v>CC</v>
      </c>
      <c r="C3295">
        <f>VLOOKUP(B3295,GDD!$D$2:$E$31,2)</f>
        <v>1</v>
      </c>
      <c r="D3295" t="str">
        <f t="shared" si="155"/>
        <v>SbDIV19</v>
      </c>
      <c r="E3295" s="2">
        <v>20190905</v>
      </c>
      <c r="F3295" t="str">
        <f t="shared" si="154"/>
        <v>RS4</v>
      </c>
      <c r="G3295" t="s">
        <v>1139</v>
      </c>
      <c r="H3295" t="str">
        <f>VLOOKUP(E3295,GDD!$A$2:$B$57,2)</f>
        <v>900+</v>
      </c>
      <c r="I3295" cm="1">
        <f t="array" ref="I3295">IF(H3295="0-650",1,IF(H3295="650-900",2,IF(H3295="900+",3,NA)))</f>
        <v>3</v>
      </c>
      <c r="J3295">
        <v>1.4784057549760701E-3</v>
      </c>
      <c r="K3295">
        <v>1.2702761574080301E-3</v>
      </c>
      <c r="L3295">
        <v>0.69949140936522802</v>
      </c>
    </row>
    <row r="3296" spans="1:12" x14ac:dyDescent="0.2">
      <c r="A3296" t="s">
        <v>2167</v>
      </c>
      <c r="B3296" t="str">
        <f t="shared" si="153"/>
        <v>height_30p</v>
      </c>
      <c r="C3296">
        <f>VLOOKUP(B3296,GDD!$D$2:$E$31,2)</f>
        <v>2</v>
      </c>
      <c r="D3296" t="str">
        <f t="shared" si="155"/>
        <v>SbDIV19</v>
      </c>
      <c r="E3296" s="2">
        <v>20190712</v>
      </c>
      <c r="F3296" t="str">
        <f t="shared" si="154"/>
        <v>RS4</v>
      </c>
      <c r="G3296" t="s">
        <v>1139</v>
      </c>
      <c r="H3296" t="str">
        <f>VLOOKUP(E3296,GDD!$A$2:$B$57,2)</f>
        <v>0-650</v>
      </c>
      <c r="I3296" cm="1">
        <f t="array" ref="I3296">IF(H3296="0-650",1,IF(H3296="650-900",2,IF(H3296="900+",3,NA)))</f>
        <v>1</v>
      </c>
      <c r="J3296">
        <v>5.5502944634672798E-4</v>
      </c>
      <c r="K3296">
        <v>2.7315050666219401E-3</v>
      </c>
      <c r="L3296">
        <v>0.28896014863989899</v>
      </c>
    </row>
    <row r="3297" spans="1:12" x14ac:dyDescent="0.2">
      <c r="A3297" t="s">
        <v>2168</v>
      </c>
      <c r="B3297" t="str">
        <f t="shared" si="153"/>
        <v>height_50p</v>
      </c>
      <c r="C3297">
        <f>VLOOKUP(B3297,GDD!$D$2:$E$31,2)</f>
        <v>3</v>
      </c>
      <c r="D3297" t="str">
        <f t="shared" si="155"/>
        <v>SbDIV19</v>
      </c>
      <c r="E3297" s="2">
        <v>20190712</v>
      </c>
      <c r="F3297" t="str">
        <f t="shared" si="154"/>
        <v>RS4</v>
      </c>
      <c r="G3297" t="s">
        <v>1139</v>
      </c>
      <c r="H3297" t="str">
        <f>VLOOKUP(E3297,GDD!$A$2:$B$57,2)</f>
        <v>0-650</v>
      </c>
      <c r="I3297" cm="1">
        <f t="array" ref="I3297">IF(H3297="0-650",1,IF(H3297="650-900",2,IF(H3297="900+",3,NA)))</f>
        <v>1</v>
      </c>
      <c r="J3297">
        <v>7.3544154523709905E-4</v>
      </c>
      <c r="K3297">
        <v>2.10659305859991E-3</v>
      </c>
      <c r="L3297">
        <v>0.41115105431377302</v>
      </c>
    </row>
    <row r="3298" spans="1:12" x14ac:dyDescent="0.2">
      <c r="A3298" t="s">
        <v>2169</v>
      </c>
      <c r="B3298" t="str">
        <f t="shared" si="153"/>
        <v>height_70p</v>
      </c>
      <c r="C3298">
        <f>VLOOKUP(B3298,GDD!$D$2:$E$31,2)</f>
        <v>4</v>
      </c>
      <c r="D3298" t="str">
        <f t="shared" si="155"/>
        <v>SbDIV19</v>
      </c>
      <c r="E3298" s="2">
        <v>20190712</v>
      </c>
      <c r="F3298" t="str">
        <f t="shared" si="154"/>
        <v>RS4</v>
      </c>
      <c r="G3298" t="s">
        <v>1139</v>
      </c>
      <c r="H3298" t="str">
        <f>VLOOKUP(E3298,GDD!$A$2:$B$57,2)</f>
        <v>0-650</v>
      </c>
      <c r="I3298" cm="1">
        <f t="array" ref="I3298">IF(H3298="0-650",1,IF(H3298="650-900",2,IF(H3298="900+",3,NA)))</f>
        <v>1</v>
      </c>
      <c r="J3298">
        <v>7.9625126356073302E-4</v>
      </c>
      <c r="K3298">
        <v>1.8895808151789301E-3</v>
      </c>
      <c r="L3298">
        <v>0.45734187570289497</v>
      </c>
    </row>
    <row r="3299" spans="1:12" x14ac:dyDescent="0.2">
      <c r="A3299" t="s">
        <v>2170</v>
      </c>
      <c r="B3299" t="str">
        <f t="shared" si="153"/>
        <v>height_90p</v>
      </c>
      <c r="C3299">
        <f>VLOOKUP(B3299,GDD!$D$2:$E$31,2)</f>
        <v>5</v>
      </c>
      <c r="D3299" t="str">
        <f t="shared" si="155"/>
        <v>SbDIV19</v>
      </c>
      <c r="E3299" s="2">
        <v>20190712</v>
      </c>
      <c r="F3299" t="str">
        <f t="shared" si="154"/>
        <v>RS4</v>
      </c>
      <c r="G3299" t="s">
        <v>1139</v>
      </c>
      <c r="H3299" t="str">
        <f>VLOOKUP(E3299,GDD!$A$2:$B$57,2)</f>
        <v>0-650</v>
      </c>
      <c r="I3299" cm="1">
        <f t="array" ref="I3299">IF(H3299="0-650",1,IF(H3299="650-900",2,IF(H3299="900+",3,NA)))</f>
        <v>1</v>
      </c>
      <c r="J3299">
        <v>8.4507082688230705E-4</v>
      </c>
      <c r="K3299">
        <v>1.72612136477975E-3</v>
      </c>
      <c r="L3299">
        <v>0.49473405431317402</v>
      </c>
    </row>
    <row r="3300" spans="1:12" x14ac:dyDescent="0.2">
      <c r="A3300" t="s">
        <v>2171</v>
      </c>
      <c r="B3300" t="str">
        <f t="shared" si="153"/>
        <v>height_95p</v>
      </c>
      <c r="C3300">
        <f>VLOOKUP(B3300,GDD!$D$2:$E$31,2)</f>
        <v>6</v>
      </c>
      <c r="D3300" t="str">
        <f t="shared" si="155"/>
        <v>SbDIV19</v>
      </c>
      <c r="E3300" s="2">
        <v>20190712</v>
      </c>
      <c r="F3300" t="str">
        <f t="shared" si="154"/>
        <v>RS4</v>
      </c>
      <c r="G3300" t="s">
        <v>1139</v>
      </c>
      <c r="H3300" t="str">
        <f>VLOOKUP(E3300,GDD!$A$2:$B$57,2)</f>
        <v>0-650</v>
      </c>
      <c r="I3300" cm="1">
        <f t="array" ref="I3300">IF(H3300="0-650",1,IF(H3300="650-900",2,IF(H3300="900+",3,NA)))</f>
        <v>1</v>
      </c>
      <c r="J3300">
        <v>8.4642909561974996E-4</v>
      </c>
      <c r="K3300">
        <v>1.6828085075216901E-3</v>
      </c>
      <c r="L3300">
        <v>0.50148854798394404</v>
      </c>
    </row>
    <row r="3301" spans="1:12" x14ac:dyDescent="0.2">
      <c r="A3301" t="s">
        <v>2172</v>
      </c>
      <c r="B3301" t="str">
        <f t="shared" si="153"/>
        <v>height_99p</v>
      </c>
      <c r="C3301">
        <f>VLOOKUP(B3301,GDD!$D$2:$E$31,2)</f>
        <v>7</v>
      </c>
      <c r="D3301" t="str">
        <f t="shared" si="155"/>
        <v>SbDIV19</v>
      </c>
      <c r="E3301" s="2">
        <v>20190712</v>
      </c>
      <c r="F3301" t="str">
        <f t="shared" si="154"/>
        <v>RS4</v>
      </c>
      <c r="G3301" t="s">
        <v>1139</v>
      </c>
      <c r="H3301" t="str">
        <f>VLOOKUP(E3301,GDD!$A$2:$B$57,2)</f>
        <v>0-650</v>
      </c>
      <c r="I3301" cm="1">
        <f t="array" ref="I3301">IF(H3301="0-650",1,IF(H3301="650-900",2,IF(H3301="900+",3,NA)))</f>
        <v>1</v>
      </c>
      <c r="J3301">
        <v>8.7511401479462405E-4</v>
      </c>
      <c r="K3301">
        <v>1.6747460526083801E-3</v>
      </c>
      <c r="L3301">
        <v>0.51101935009861998</v>
      </c>
    </row>
    <row r="3302" spans="1:12" x14ac:dyDescent="0.2">
      <c r="A3302" t="s">
        <v>2173</v>
      </c>
      <c r="B3302" t="str">
        <f t="shared" si="153"/>
        <v>canopy_cover_5p</v>
      </c>
      <c r="C3302">
        <f>VLOOKUP(B3302,GDD!$D$2:$E$31,2)</f>
        <v>8</v>
      </c>
      <c r="D3302" t="str">
        <f t="shared" si="155"/>
        <v>SbDIV19</v>
      </c>
      <c r="E3302" s="2">
        <v>20190712</v>
      </c>
      <c r="F3302" t="str">
        <f t="shared" si="154"/>
        <v>RS4</v>
      </c>
      <c r="G3302" t="s">
        <v>1139</v>
      </c>
      <c r="H3302" t="str">
        <f>VLOOKUP(E3302,GDD!$A$2:$B$57,2)</f>
        <v>0-650</v>
      </c>
      <c r="I3302" cm="1">
        <f t="array" ref="I3302">IF(H3302="0-650",1,IF(H3302="650-900",2,IF(H3302="900+",3,NA)))</f>
        <v>1</v>
      </c>
      <c r="J3302">
        <v>9.8438448672794099</v>
      </c>
      <c r="K3302">
        <v>52.2971758674935</v>
      </c>
      <c r="L3302">
        <v>0.27349762439505798</v>
      </c>
    </row>
    <row r="3303" spans="1:12" x14ac:dyDescent="0.2">
      <c r="A3303" t="s">
        <v>2174</v>
      </c>
      <c r="B3303" t="str">
        <f t="shared" si="153"/>
        <v>pcanopy_cover_10p</v>
      </c>
      <c r="C3303">
        <f>VLOOKUP(B3303,GDD!$D$2:$E$31,2)</f>
        <v>9</v>
      </c>
      <c r="D3303" t="str">
        <f t="shared" si="155"/>
        <v>SbDIV19</v>
      </c>
      <c r="E3303" s="2">
        <v>20190712</v>
      </c>
      <c r="F3303" t="str">
        <f t="shared" si="154"/>
        <v>RS4</v>
      </c>
      <c r="G3303" t="s">
        <v>1139</v>
      </c>
      <c r="H3303" t="str">
        <f>VLOOKUP(E3303,GDD!$A$2:$B$57,2)</f>
        <v>0-650</v>
      </c>
      <c r="I3303" cm="1">
        <f t="array" ref="I3303">IF(H3303="0-650",1,IF(H3303="650-900",2,IF(H3303="900+",3,NA)))</f>
        <v>1</v>
      </c>
      <c r="J3303">
        <v>9.7353808771841503</v>
      </c>
      <c r="K3303">
        <v>42.060508846711102</v>
      </c>
      <c r="L3303">
        <v>0.31643685501964502</v>
      </c>
    </row>
    <row r="3304" spans="1:12" x14ac:dyDescent="0.2">
      <c r="A3304" t="s">
        <v>2175</v>
      </c>
      <c r="B3304" t="str">
        <f t="shared" si="153"/>
        <v>canopy_cover_20p</v>
      </c>
      <c r="C3304">
        <f>VLOOKUP(B3304,GDD!$D$2:$E$31,2)</f>
        <v>10</v>
      </c>
      <c r="D3304" t="str">
        <f t="shared" si="155"/>
        <v>SbDIV19</v>
      </c>
      <c r="E3304" s="2">
        <v>20190712</v>
      </c>
      <c r="F3304" t="str">
        <f t="shared" si="154"/>
        <v>RS4</v>
      </c>
      <c r="G3304" t="s">
        <v>1139</v>
      </c>
      <c r="H3304" t="str">
        <f>VLOOKUP(E3304,GDD!$A$2:$B$57,2)</f>
        <v>0-650</v>
      </c>
      <c r="I3304" cm="1">
        <f t="array" ref="I3304">IF(H3304="0-650",1,IF(H3304="650-900",2,IF(H3304="900+",3,NA)))</f>
        <v>1</v>
      </c>
      <c r="J3304">
        <v>9.3459046499441794</v>
      </c>
      <c r="K3304">
        <v>30.933362434122898</v>
      </c>
      <c r="L3304">
        <v>0.37665984109990902</v>
      </c>
    </row>
    <row r="3305" spans="1:12" x14ac:dyDescent="0.2">
      <c r="A3305" t="s">
        <v>2176</v>
      </c>
      <c r="B3305" t="str">
        <f t="shared" si="153"/>
        <v>canopy_cover_30p</v>
      </c>
      <c r="C3305">
        <f>VLOOKUP(B3305,GDD!$D$2:$E$31,2)</f>
        <v>11</v>
      </c>
      <c r="D3305" t="str">
        <f t="shared" si="155"/>
        <v>SbDIV19</v>
      </c>
      <c r="E3305" s="2">
        <v>20190712</v>
      </c>
      <c r="F3305" t="str">
        <f t="shared" si="154"/>
        <v>RS4</v>
      </c>
      <c r="G3305" t="s">
        <v>1139</v>
      </c>
      <c r="H3305" t="str">
        <f>VLOOKUP(E3305,GDD!$A$2:$B$57,2)</f>
        <v>0-650</v>
      </c>
      <c r="I3305" cm="1">
        <f t="array" ref="I3305">IF(H3305="0-650",1,IF(H3305="650-900",2,IF(H3305="900+",3,NA)))</f>
        <v>1</v>
      </c>
      <c r="J3305">
        <v>9.7348187229404708</v>
      </c>
      <c r="K3305">
        <v>35.410056032524203</v>
      </c>
      <c r="L3305">
        <v>0.35476942766712299</v>
      </c>
    </row>
    <row r="3306" spans="1:12" x14ac:dyDescent="0.2">
      <c r="A3306" t="s">
        <v>2177</v>
      </c>
      <c r="B3306" t="str">
        <f t="shared" si="153"/>
        <v>canopy_cover_40p</v>
      </c>
      <c r="C3306">
        <f>VLOOKUP(B3306,GDD!$D$2:$E$31,2)</f>
        <v>12</v>
      </c>
      <c r="D3306" t="str">
        <f t="shared" si="155"/>
        <v>SbDIV19</v>
      </c>
      <c r="E3306" s="2">
        <v>20190712</v>
      </c>
      <c r="F3306" t="str">
        <f t="shared" si="154"/>
        <v>RS4</v>
      </c>
      <c r="G3306" t="s">
        <v>1139</v>
      </c>
      <c r="H3306" t="str">
        <f>VLOOKUP(E3306,GDD!$A$2:$B$57,2)</f>
        <v>0-650</v>
      </c>
      <c r="I3306" cm="1">
        <f t="array" ref="I3306">IF(H3306="0-650",1,IF(H3306="650-900",2,IF(H3306="900+",3,NA)))</f>
        <v>1</v>
      </c>
      <c r="J3306">
        <v>10.297672171008401</v>
      </c>
      <c r="K3306">
        <v>40.831208782295697</v>
      </c>
      <c r="L3306">
        <v>0.33528406356021401</v>
      </c>
    </row>
    <row r="3307" spans="1:12" x14ac:dyDescent="0.2">
      <c r="A3307" t="s">
        <v>2178</v>
      </c>
      <c r="B3307" t="str">
        <f t="shared" si="153"/>
        <v>canopy_cover_50p</v>
      </c>
      <c r="C3307">
        <f>VLOOKUP(B3307,GDD!$D$2:$E$31,2)</f>
        <v>13</v>
      </c>
      <c r="D3307" t="str">
        <f t="shared" si="155"/>
        <v>SbDIV19</v>
      </c>
      <c r="E3307" s="2">
        <v>20190712</v>
      </c>
      <c r="F3307" t="str">
        <f t="shared" si="154"/>
        <v>RS4</v>
      </c>
      <c r="G3307" t="s">
        <v>1139</v>
      </c>
      <c r="H3307" t="str">
        <f>VLOOKUP(E3307,GDD!$A$2:$B$57,2)</f>
        <v>0-650</v>
      </c>
      <c r="I3307" cm="1">
        <f t="array" ref="I3307">IF(H3307="0-650",1,IF(H3307="650-900",2,IF(H3307="900+",3,NA)))</f>
        <v>1</v>
      </c>
      <c r="J3307">
        <v>10.1631843229544</v>
      </c>
      <c r="K3307">
        <v>44.876291103981998</v>
      </c>
      <c r="L3307">
        <v>0.31174140324763</v>
      </c>
    </row>
    <row r="3308" spans="1:12" x14ac:dyDescent="0.2">
      <c r="A3308" t="s">
        <v>2179</v>
      </c>
      <c r="B3308" t="str">
        <f t="shared" si="153"/>
        <v>canopy_cover_75p</v>
      </c>
      <c r="C3308">
        <f>VLOOKUP(B3308,GDD!$D$2:$E$31,2)</f>
        <v>14</v>
      </c>
      <c r="D3308" t="str">
        <f t="shared" si="155"/>
        <v>SbDIV19</v>
      </c>
      <c r="E3308" s="2">
        <v>20190712</v>
      </c>
      <c r="F3308" t="str">
        <f t="shared" si="154"/>
        <v>RS4</v>
      </c>
      <c r="G3308" t="s">
        <v>1139</v>
      </c>
      <c r="H3308" t="str">
        <f>VLOOKUP(E3308,GDD!$A$2:$B$57,2)</f>
        <v>0-650</v>
      </c>
      <c r="I3308" cm="1">
        <f t="array" ref="I3308">IF(H3308="0-650",1,IF(H3308="650-900",2,IF(H3308="900+",3,NA)))</f>
        <v>1</v>
      </c>
      <c r="J3308">
        <v>2.7452805885302398</v>
      </c>
      <c r="K3308">
        <v>17.902849766360401</v>
      </c>
      <c r="L3308">
        <v>0.234705455751618</v>
      </c>
    </row>
    <row r="3309" spans="1:12" x14ac:dyDescent="0.2">
      <c r="A3309" t="s">
        <v>2180</v>
      </c>
      <c r="B3309" t="str">
        <f t="shared" si="153"/>
        <v>standard_deviation_ht</v>
      </c>
      <c r="C3309">
        <f>VLOOKUP(B3309,GDD!$D$2:$E$31,2)</f>
        <v>15</v>
      </c>
      <c r="D3309" t="str">
        <f t="shared" si="155"/>
        <v>SbDIV19</v>
      </c>
      <c r="E3309" s="2">
        <v>20190712</v>
      </c>
      <c r="F3309" t="str">
        <f t="shared" si="154"/>
        <v>RS4</v>
      </c>
      <c r="G3309" t="s">
        <v>1139</v>
      </c>
      <c r="H3309" t="str">
        <f>VLOOKUP(E3309,GDD!$A$2:$B$57,2)</f>
        <v>0-650</v>
      </c>
      <c r="I3309" cm="1">
        <f t="array" ref="I3309">IF(H3309="0-650",1,IF(H3309="650-900",2,IF(H3309="900+",3,NA)))</f>
        <v>1</v>
      </c>
      <c r="J3309" s="1">
        <v>7.1672152559664203E-5</v>
      </c>
      <c r="K3309">
        <v>3.0951886710475898E-4</v>
      </c>
      <c r="L3309">
        <v>0.31652895159334798</v>
      </c>
    </row>
    <row r="3310" spans="1:12" x14ac:dyDescent="0.2">
      <c r="A3310" t="s">
        <v>2181</v>
      </c>
      <c r="B3310" t="str">
        <f t="shared" si="153"/>
        <v>quadratic_mean_ht</v>
      </c>
      <c r="C3310">
        <f>VLOOKUP(B3310,GDD!$D$2:$E$31,2)</f>
        <v>16</v>
      </c>
      <c r="D3310" t="str">
        <f t="shared" si="155"/>
        <v>SbDIV19</v>
      </c>
      <c r="E3310" s="2">
        <v>20190712</v>
      </c>
      <c r="F3310" t="str">
        <f t="shared" si="154"/>
        <v>RS4</v>
      </c>
      <c r="G3310" t="s">
        <v>1139</v>
      </c>
      <c r="H3310" t="str">
        <f>VLOOKUP(E3310,GDD!$A$2:$B$57,2)</f>
        <v>0-650</v>
      </c>
      <c r="I3310" cm="1">
        <f t="array" ref="I3310">IF(H3310="0-650",1,IF(H3310="650-900",2,IF(H3310="900+",3,NA)))</f>
        <v>1</v>
      </c>
      <c r="J3310">
        <v>5.45886282848161E-4</v>
      </c>
      <c r="K3310">
        <v>1.38137063137561E-3</v>
      </c>
      <c r="L3310">
        <v>0.44145141574855901</v>
      </c>
    </row>
    <row r="3311" spans="1:12" x14ac:dyDescent="0.2">
      <c r="A3311" t="s">
        <v>2182</v>
      </c>
      <c r="B3311" t="str">
        <f t="shared" si="153"/>
        <v>skewness_ht</v>
      </c>
      <c r="C3311">
        <f>VLOOKUP(B3311,GDD!$D$2:$E$31,2)</f>
        <v>17</v>
      </c>
      <c r="D3311" t="str">
        <f t="shared" si="155"/>
        <v>SbDIV19</v>
      </c>
      <c r="E3311" s="2">
        <v>20190712</v>
      </c>
      <c r="F3311" t="str">
        <f t="shared" si="154"/>
        <v>RS4</v>
      </c>
      <c r="G3311" t="s">
        <v>1139</v>
      </c>
      <c r="H3311" t="str">
        <f>VLOOKUP(E3311,GDD!$A$2:$B$57,2)</f>
        <v>0-650</v>
      </c>
      <c r="I3311" cm="1">
        <f t="array" ref="I3311">IF(H3311="0-650",1,IF(H3311="650-900",2,IF(H3311="900+",3,NA)))</f>
        <v>1</v>
      </c>
      <c r="J3311">
        <v>1.1516175393871699E-2</v>
      </c>
      <c r="K3311">
        <v>4.9327456527733703E-2</v>
      </c>
      <c r="L3311">
        <v>0.318303097288887</v>
      </c>
    </row>
    <row r="3312" spans="1:12" x14ac:dyDescent="0.2">
      <c r="A3312" t="s">
        <v>2183</v>
      </c>
      <c r="B3312" t="str">
        <f t="shared" si="153"/>
        <v>kurtosis_ht</v>
      </c>
      <c r="C3312">
        <f>VLOOKUP(B3312,GDD!$D$2:$E$31,2)</f>
        <v>18</v>
      </c>
      <c r="D3312" t="str">
        <f t="shared" si="155"/>
        <v>SbDIV19</v>
      </c>
      <c r="E3312" s="2">
        <v>20190712</v>
      </c>
      <c r="F3312" t="str">
        <f t="shared" si="154"/>
        <v>RS4</v>
      </c>
      <c r="G3312" t="s">
        <v>1139</v>
      </c>
      <c r="H3312" t="str">
        <f>VLOOKUP(E3312,GDD!$A$2:$B$57,2)</f>
        <v>0-650</v>
      </c>
      <c r="I3312" cm="1">
        <f t="array" ref="I3312">IF(H3312="0-650",1,IF(H3312="650-900",2,IF(H3312="900+",3,NA)))</f>
        <v>1</v>
      </c>
      <c r="J3312">
        <v>2.2072131152388098E-3</v>
      </c>
      <c r="K3312">
        <v>7.5906251978211201E-2</v>
      </c>
      <c r="L3312">
        <v>5.4960021863959797E-2</v>
      </c>
    </row>
    <row r="3313" spans="1:12" x14ac:dyDescent="0.2">
      <c r="A3313" t="s">
        <v>2184</v>
      </c>
      <c r="B3313" t="str">
        <f t="shared" si="153"/>
        <v>variation_ht</v>
      </c>
      <c r="C3313">
        <f>VLOOKUP(B3313,GDD!$D$2:$E$31,2)</f>
        <v>19</v>
      </c>
      <c r="D3313" t="str">
        <f t="shared" si="155"/>
        <v>SbDIV19</v>
      </c>
      <c r="E3313" s="2">
        <v>20190712</v>
      </c>
      <c r="F3313" t="str">
        <f t="shared" si="154"/>
        <v>RS4</v>
      </c>
      <c r="G3313" t="s">
        <v>1139</v>
      </c>
      <c r="H3313" t="str">
        <f>VLOOKUP(E3313,GDD!$A$2:$B$57,2)</f>
        <v>0-650</v>
      </c>
      <c r="I3313" cm="1">
        <f t="array" ref="I3313">IF(H3313="0-650",1,IF(H3313="650-900",2,IF(H3313="900+",3,NA)))</f>
        <v>1</v>
      </c>
      <c r="J3313">
        <v>2.0321261165205399E-4</v>
      </c>
      <c r="K3313">
        <v>3.3467122378077899E-3</v>
      </c>
      <c r="L3313">
        <v>0.108289458490471</v>
      </c>
    </row>
    <row r="3314" spans="1:12" x14ac:dyDescent="0.2">
      <c r="A3314" t="s">
        <v>2185</v>
      </c>
      <c r="B3314" t="str">
        <f t="shared" si="153"/>
        <v>plot_volume</v>
      </c>
      <c r="C3314">
        <f>VLOOKUP(B3314,GDD!$D$2:$E$31,2)</f>
        <v>20</v>
      </c>
      <c r="D3314" t="str">
        <f t="shared" si="155"/>
        <v>SbDIV19</v>
      </c>
      <c r="E3314" s="2">
        <v>20190712</v>
      </c>
      <c r="F3314" t="str">
        <f t="shared" si="154"/>
        <v>RS4</v>
      </c>
      <c r="G3314" t="s">
        <v>1139</v>
      </c>
      <c r="H3314" t="str">
        <f>VLOOKUP(E3314,GDD!$A$2:$B$57,2)</f>
        <v>0-650</v>
      </c>
      <c r="I3314" cm="1">
        <f t="array" ref="I3314">IF(H3314="0-650",1,IF(H3314="650-900",2,IF(H3314="900+",3,NA)))</f>
        <v>1</v>
      </c>
      <c r="J3314" s="1">
        <v>1.3349501167958701E-7</v>
      </c>
      <c r="K3314" s="1">
        <v>5.5271734751196498E-7</v>
      </c>
      <c r="L3314">
        <v>0.32571382525867998</v>
      </c>
    </row>
    <row r="3315" spans="1:12" x14ac:dyDescent="0.2">
      <c r="A3315" t="s">
        <v>2186</v>
      </c>
      <c r="B3315" t="str">
        <f t="shared" si="153"/>
        <v>height_30p</v>
      </c>
      <c r="C3315">
        <f>VLOOKUP(B3315,GDD!$D$2:$E$31,2)</f>
        <v>2</v>
      </c>
      <c r="D3315" t="str">
        <f t="shared" si="155"/>
        <v>SbDIV19</v>
      </c>
      <c r="E3315" s="2">
        <v>20190723</v>
      </c>
      <c r="F3315" t="str">
        <f t="shared" si="154"/>
        <v>RS4</v>
      </c>
      <c r="G3315" t="s">
        <v>1139</v>
      </c>
      <c r="H3315" t="str">
        <f>VLOOKUP(E3315,GDD!$A$2:$B$57,2)</f>
        <v>0-650</v>
      </c>
      <c r="I3315" cm="1">
        <f t="array" ref="I3315">IF(H3315="0-650",1,IF(H3315="650-900",2,IF(H3315="900+",3,NA)))</f>
        <v>1</v>
      </c>
      <c r="J3315">
        <v>1.38020026576687E-2</v>
      </c>
      <c r="K3315">
        <v>3.2166190101995001E-3</v>
      </c>
      <c r="L3315">
        <v>0.89563420337548705</v>
      </c>
    </row>
    <row r="3316" spans="1:12" x14ac:dyDescent="0.2">
      <c r="A3316" t="s">
        <v>2187</v>
      </c>
      <c r="B3316" t="str">
        <f t="shared" si="153"/>
        <v>height_50p</v>
      </c>
      <c r="C3316">
        <f>VLOOKUP(B3316,GDD!$D$2:$E$31,2)</f>
        <v>3</v>
      </c>
      <c r="D3316" t="str">
        <f t="shared" si="155"/>
        <v>SbDIV19</v>
      </c>
      <c r="E3316" s="2">
        <v>20190723</v>
      </c>
      <c r="F3316" t="str">
        <f t="shared" si="154"/>
        <v>RS4</v>
      </c>
      <c r="G3316" t="s">
        <v>1139</v>
      </c>
      <c r="H3316" t="str">
        <f>VLOOKUP(E3316,GDD!$A$2:$B$57,2)</f>
        <v>0-650</v>
      </c>
      <c r="I3316" cm="1">
        <f t="array" ref="I3316">IF(H3316="0-650",1,IF(H3316="650-900",2,IF(H3316="900+",3,NA)))</f>
        <v>1</v>
      </c>
      <c r="J3316">
        <v>1.9314256125917799E-2</v>
      </c>
      <c r="K3316">
        <v>3.3231229258246899E-3</v>
      </c>
      <c r="L3316">
        <v>0.92078680814820102</v>
      </c>
    </row>
    <row r="3317" spans="1:12" x14ac:dyDescent="0.2">
      <c r="A3317" t="s">
        <v>2188</v>
      </c>
      <c r="B3317" t="str">
        <f t="shared" si="153"/>
        <v>height_70p</v>
      </c>
      <c r="C3317">
        <f>VLOOKUP(B3317,GDD!$D$2:$E$31,2)</f>
        <v>4</v>
      </c>
      <c r="D3317" t="str">
        <f t="shared" si="155"/>
        <v>SbDIV19</v>
      </c>
      <c r="E3317" s="2">
        <v>20190723</v>
      </c>
      <c r="F3317" t="str">
        <f t="shared" si="154"/>
        <v>RS4</v>
      </c>
      <c r="G3317" t="s">
        <v>1139</v>
      </c>
      <c r="H3317" t="str">
        <f>VLOOKUP(E3317,GDD!$A$2:$B$57,2)</f>
        <v>0-650</v>
      </c>
      <c r="I3317" cm="1">
        <f t="array" ref="I3317">IF(H3317="0-650",1,IF(H3317="650-900",2,IF(H3317="900+",3,NA)))</f>
        <v>1</v>
      </c>
      <c r="J3317">
        <v>2.3387240665628001E-2</v>
      </c>
      <c r="K3317">
        <v>3.34052640887574E-3</v>
      </c>
      <c r="L3317">
        <v>0.93334279371564999</v>
      </c>
    </row>
    <row r="3318" spans="1:12" x14ac:dyDescent="0.2">
      <c r="A3318" t="s">
        <v>2189</v>
      </c>
      <c r="B3318" t="str">
        <f t="shared" si="153"/>
        <v>height_90p</v>
      </c>
      <c r="C3318">
        <f>VLOOKUP(B3318,GDD!$D$2:$E$31,2)</f>
        <v>5</v>
      </c>
      <c r="D3318" t="str">
        <f t="shared" si="155"/>
        <v>SbDIV19</v>
      </c>
      <c r="E3318" s="2">
        <v>20190723</v>
      </c>
      <c r="F3318" t="str">
        <f t="shared" si="154"/>
        <v>RS4</v>
      </c>
      <c r="G3318" t="s">
        <v>1139</v>
      </c>
      <c r="H3318" t="str">
        <f>VLOOKUP(E3318,GDD!$A$2:$B$57,2)</f>
        <v>0-650</v>
      </c>
      <c r="I3318" cm="1">
        <f t="array" ref="I3318">IF(H3318="0-650",1,IF(H3318="650-900",2,IF(H3318="900+",3,NA)))</f>
        <v>1</v>
      </c>
      <c r="J3318">
        <v>2.7247606665592498E-2</v>
      </c>
      <c r="K3318">
        <v>3.5492740261033502E-3</v>
      </c>
      <c r="L3318">
        <v>0.93885252178633105</v>
      </c>
    </row>
    <row r="3319" spans="1:12" x14ac:dyDescent="0.2">
      <c r="A3319" t="s">
        <v>2190</v>
      </c>
      <c r="B3319" t="str">
        <f t="shared" si="153"/>
        <v>height_95p</v>
      </c>
      <c r="C3319">
        <f>VLOOKUP(B3319,GDD!$D$2:$E$31,2)</f>
        <v>6</v>
      </c>
      <c r="D3319" t="str">
        <f t="shared" si="155"/>
        <v>SbDIV19</v>
      </c>
      <c r="E3319" s="2">
        <v>20190723</v>
      </c>
      <c r="F3319" t="str">
        <f t="shared" si="154"/>
        <v>RS4</v>
      </c>
      <c r="G3319" t="s">
        <v>1139</v>
      </c>
      <c r="H3319" t="str">
        <f>VLOOKUP(E3319,GDD!$A$2:$B$57,2)</f>
        <v>0-650</v>
      </c>
      <c r="I3319" cm="1">
        <f t="array" ref="I3319">IF(H3319="0-650",1,IF(H3319="650-900",2,IF(H3319="900+",3,NA)))</f>
        <v>1</v>
      </c>
      <c r="J3319">
        <v>2.81517640430319E-2</v>
      </c>
      <c r="K3319">
        <v>3.9364835523000401E-3</v>
      </c>
      <c r="L3319">
        <v>0.93465334011002899</v>
      </c>
    </row>
    <row r="3320" spans="1:12" x14ac:dyDescent="0.2">
      <c r="A3320" t="s">
        <v>2191</v>
      </c>
      <c r="B3320" t="str">
        <f t="shared" si="153"/>
        <v>height_99p</v>
      </c>
      <c r="C3320">
        <f>VLOOKUP(B3320,GDD!$D$2:$E$31,2)</f>
        <v>7</v>
      </c>
      <c r="D3320" t="str">
        <f t="shared" si="155"/>
        <v>SbDIV19</v>
      </c>
      <c r="E3320" s="2">
        <v>20190723</v>
      </c>
      <c r="F3320" t="str">
        <f t="shared" si="154"/>
        <v>RS4</v>
      </c>
      <c r="G3320" t="s">
        <v>1139</v>
      </c>
      <c r="H3320" t="str">
        <f>VLOOKUP(E3320,GDD!$A$2:$B$57,2)</f>
        <v>0-650</v>
      </c>
      <c r="I3320" cm="1">
        <f t="array" ref="I3320">IF(H3320="0-650",1,IF(H3320="650-900",2,IF(H3320="900+",3,NA)))</f>
        <v>1</v>
      </c>
      <c r="J3320">
        <v>2.6999339856681102E-2</v>
      </c>
      <c r="K3320">
        <v>7.0653964337496098E-3</v>
      </c>
      <c r="L3320">
        <v>0.88429536841386003</v>
      </c>
    </row>
    <row r="3321" spans="1:12" x14ac:dyDescent="0.2">
      <c r="A3321" t="s">
        <v>2192</v>
      </c>
      <c r="B3321" t="str">
        <f t="shared" si="153"/>
        <v>canopy_cover_5p</v>
      </c>
      <c r="C3321">
        <f>VLOOKUP(B3321,GDD!$D$2:$E$31,2)</f>
        <v>8</v>
      </c>
      <c r="D3321" t="str">
        <f t="shared" si="155"/>
        <v>SbDIV19</v>
      </c>
      <c r="E3321" s="2">
        <v>20190723</v>
      </c>
      <c r="F3321" t="str">
        <f t="shared" si="154"/>
        <v>RS4</v>
      </c>
      <c r="G3321" t="s">
        <v>1139</v>
      </c>
      <c r="H3321" t="str">
        <f>VLOOKUP(E3321,GDD!$A$2:$B$57,2)</f>
        <v>0-650</v>
      </c>
      <c r="I3321" cm="1">
        <f t="array" ref="I3321">IF(H3321="0-650",1,IF(H3321="650-900",2,IF(H3321="900+",3,NA)))</f>
        <v>1</v>
      </c>
      <c r="J3321">
        <v>3.6311054138953098</v>
      </c>
      <c r="K3321">
        <v>7.0456704500211504</v>
      </c>
      <c r="L3321">
        <v>0.50756717132204898</v>
      </c>
    </row>
    <row r="3322" spans="1:12" x14ac:dyDescent="0.2">
      <c r="A3322" t="s">
        <v>2193</v>
      </c>
      <c r="B3322" t="str">
        <f t="shared" si="153"/>
        <v>pcanopy_cover_10p</v>
      </c>
      <c r="C3322">
        <f>VLOOKUP(B3322,GDD!$D$2:$E$31,2)</f>
        <v>9</v>
      </c>
      <c r="D3322" t="str">
        <f t="shared" si="155"/>
        <v>SbDIV19</v>
      </c>
      <c r="E3322" s="2">
        <v>20190723</v>
      </c>
      <c r="F3322" t="str">
        <f t="shared" si="154"/>
        <v>RS4</v>
      </c>
      <c r="G3322" t="s">
        <v>1139</v>
      </c>
      <c r="H3322" t="str">
        <f>VLOOKUP(E3322,GDD!$A$2:$B$57,2)</f>
        <v>0-650</v>
      </c>
      <c r="I3322" cm="1">
        <f t="array" ref="I3322">IF(H3322="0-650",1,IF(H3322="650-900",2,IF(H3322="900+",3,NA)))</f>
        <v>1</v>
      </c>
      <c r="J3322">
        <v>3.5330038687524601</v>
      </c>
      <c r="K3322">
        <v>7.2850663936705704</v>
      </c>
      <c r="L3322">
        <v>0.49236786549343398</v>
      </c>
    </row>
    <row r="3323" spans="1:12" x14ac:dyDescent="0.2">
      <c r="A3323" t="s">
        <v>2194</v>
      </c>
      <c r="B3323" t="str">
        <f t="shared" si="153"/>
        <v>canopy_cover_20p</v>
      </c>
      <c r="C3323">
        <f>VLOOKUP(B3323,GDD!$D$2:$E$31,2)</f>
        <v>10</v>
      </c>
      <c r="D3323" t="str">
        <f t="shared" si="155"/>
        <v>SbDIV19</v>
      </c>
      <c r="E3323" s="2">
        <v>20190723</v>
      </c>
      <c r="F3323" t="str">
        <f t="shared" si="154"/>
        <v>RS4</v>
      </c>
      <c r="G3323" t="s">
        <v>1139</v>
      </c>
      <c r="H3323" t="str">
        <f>VLOOKUP(E3323,GDD!$A$2:$B$57,2)</f>
        <v>0-650</v>
      </c>
      <c r="I3323" cm="1">
        <f t="array" ref="I3323">IF(H3323="0-650",1,IF(H3323="650-900",2,IF(H3323="900+",3,NA)))</f>
        <v>1</v>
      </c>
      <c r="J3323">
        <v>3.7218784346189802</v>
      </c>
      <c r="K3323">
        <v>8.65441564901497</v>
      </c>
      <c r="L3323">
        <v>0.46239763307281301</v>
      </c>
    </row>
    <row r="3324" spans="1:12" x14ac:dyDescent="0.2">
      <c r="A3324" t="s">
        <v>2195</v>
      </c>
      <c r="B3324" t="str">
        <f t="shared" si="153"/>
        <v>canopy_cover_30p</v>
      </c>
      <c r="C3324">
        <f>VLOOKUP(B3324,GDD!$D$2:$E$31,2)</f>
        <v>11</v>
      </c>
      <c r="D3324" t="str">
        <f t="shared" si="155"/>
        <v>SbDIV19</v>
      </c>
      <c r="E3324" s="2">
        <v>20190723</v>
      </c>
      <c r="F3324" t="str">
        <f t="shared" si="154"/>
        <v>RS4</v>
      </c>
      <c r="G3324" t="s">
        <v>1139</v>
      </c>
      <c r="H3324" t="str">
        <f>VLOOKUP(E3324,GDD!$A$2:$B$57,2)</f>
        <v>0-650</v>
      </c>
      <c r="I3324" cm="1">
        <f t="array" ref="I3324">IF(H3324="0-650",1,IF(H3324="650-900",2,IF(H3324="900+",3,NA)))</f>
        <v>1</v>
      </c>
      <c r="J3324">
        <v>3.8174100116065501</v>
      </c>
      <c r="K3324">
        <v>10.2696774487721</v>
      </c>
      <c r="L3324">
        <v>0.42641911816621098</v>
      </c>
    </row>
    <row r="3325" spans="1:12" x14ac:dyDescent="0.2">
      <c r="A3325" t="s">
        <v>2196</v>
      </c>
      <c r="B3325" t="str">
        <f t="shared" si="153"/>
        <v>canopy_cover_40p</v>
      </c>
      <c r="C3325">
        <f>VLOOKUP(B3325,GDD!$D$2:$E$31,2)</f>
        <v>12</v>
      </c>
      <c r="D3325" t="str">
        <f t="shared" si="155"/>
        <v>SbDIV19</v>
      </c>
      <c r="E3325" s="2">
        <v>20190723</v>
      </c>
      <c r="F3325" t="str">
        <f t="shared" si="154"/>
        <v>RS4</v>
      </c>
      <c r="G3325" t="s">
        <v>1139</v>
      </c>
      <c r="H3325" t="str">
        <f>VLOOKUP(E3325,GDD!$A$2:$B$57,2)</f>
        <v>0-650</v>
      </c>
      <c r="I3325" cm="1">
        <f t="array" ref="I3325">IF(H3325="0-650",1,IF(H3325="650-900",2,IF(H3325="900+",3,NA)))</f>
        <v>1</v>
      </c>
      <c r="J3325">
        <v>4.7045771933225797</v>
      </c>
      <c r="K3325">
        <v>12.7810287292897</v>
      </c>
      <c r="L3325">
        <v>0.42402328712143</v>
      </c>
    </row>
    <row r="3326" spans="1:12" x14ac:dyDescent="0.2">
      <c r="A3326" t="s">
        <v>2197</v>
      </c>
      <c r="B3326" t="str">
        <f t="shared" si="153"/>
        <v>canopy_cover_50p</v>
      </c>
      <c r="C3326">
        <f>VLOOKUP(B3326,GDD!$D$2:$E$31,2)</f>
        <v>13</v>
      </c>
      <c r="D3326" t="str">
        <f t="shared" si="155"/>
        <v>SbDIV19</v>
      </c>
      <c r="E3326" s="2">
        <v>20190723</v>
      </c>
      <c r="F3326" t="str">
        <f t="shared" si="154"/>
        <v>RS4</v>
      </c>
      <c r="G3326" t="s">
        <v>1139</v>
      </c>
      <c r="H3326" t="str">
        <f>VLOOKUP(E3326,GDD!$A$2:$B$57,2)</f>
        <v>0-650</v>
      </c>
      <c r="I3326" cm="1">
        <f t="array" ref="I3326">IF(H3326="0-650",1,IF(H3326="650-900",2,IF(H3326="900+",3,NA)))</f>
        <v>1</v>
      </c>
      <c r="J3326">
        <v>7.6882960524207</v>
      </c>
      <c r="K3326">
        <v>23.896356899964498</v>
      </c>
      <c r="L3326">
        <v>0.39153138469331</v>
      </c>
    </row>
    <row r="3327" spans="1:12" x14ac:dyDescent="0.2">
      <c r="A3327" t="s">
        <v>2198</v>
      </c>
      <c r="B3327" t="str">
        <f t="shared" si="153"/>
        <v>canopy_cover_75p</v>
      </c>
      <c r="C3327">
        <f>VLOOKUP(B3327,GDD!$D$2:$E$31,2)</f>
        <v>14</v>
      </c>
      <c r="D3327" t="str">
        <f t="shared" si="155"/>
        <v>SbDIV19</v>
      </c>
      <c r="E3327" s="2">
        <v>20190723</v>
      </c>
      <c r="F3327" t="str">
        <f t="shared" si="154"/>
        <v>RS4</v>
      </c>
      <c r="G3327" t="s">
        <v>1139</v>
      </c>
      <c r="H3327" t="str">
        <f>VLOOKUP(E3327,GDD!$A$2:$B$57,2)</f>
        <v>0-650</v>
      </c>
      <c r="I3327" cm="1">
        <f t="array" ref="I3327">IF(H3327="0-650",1,IF(H3327="650-900",2,IF(H3327="900+",3,NA)))</f>
        <v>1</v>
      </c>
      <c r="J3327">
        <v>44.0853309691908</v>
      </c>
      <c r="K3327">
        <v>84.824474500695004</v>
      </c>
      <c r="L3327">
        <v>0.50967133384950702</v>
      </c>
    </row>
    <row r="3328" spans="1:12" x14ac:dyDescent="0.2">
      <c r="A3328" t="s">
        <v>2199</v>
      </c>
      <c r="B3328" t="str">
        <f t="shared" si="153"/>
        <v>standard_deviation_ht</v>
      </c>
      <c r="C3328">
        <f>VLOOKUP(B3328,GDD!$D$2:$E$31,2)</f>
        <v>15</v>
      </c>
      <c r="D3328" t="str">
        <f t="shared" si="155"/>
        <v>SbDIV19</v>
      </c>
      <c r="E3328" s="2">
        <v>20190723</v>
      </c>
      <c r="F3328" t="str">
        <f t="shared" si="154"/>
        <v>RS4</v>
      </c>
      <c r="G3328" t="s">
        <v>1139</v>
      </c>
      <c r="H3328" t="str">
        <f>VLOOKUP(E3328,GDD!$A$2:$B$57,2)</f>
        <v>0-650</v>
      </c>
      <c r="I3328" cm="1">
        <f t="array" ref="I3328">IF(H3328="0-650",1,IF(H3328="650-900",2,IF(H3328="900+",3,NA)))</f>
        <v>1</v>
      </c>
      <c r="J3328">
        <v>1.62930053008326E-3</v>
      </c>
      <c r="K3328">
        <v>3.4197121878816998E-4</v>
      </c>
      <c r="L3328">
        <v>0.90502309291581495</v>
      </c>
    </row>
    <row r="3329" spans="1:12" x14ac:dyDescent="0.2">
      <c r="A3329" t="s">
        <v>2200</v>
      </c>
      <c r="B3329" t="str">
        <f t="shared" si="153"/>
        <v>quadratic_mean_ht</v>
      </c>
      <c r="C3329">
        <f>VLOOKUP(B3329,GDD!$D$2:$E$31,2)</f>
        <v>16</v>
      </c>
      <c r="D3329" t="str">
        <f t="shared" si="155"/>
        <v>SbDIV19</v>
      </c>
      <c r="E3329" s="2">
        <v>20190723</v>
      </c>
      <c r="F3329" t="str">
        <f t="shared" si="154"/>
        <v>RS4</v>
      </c>
      <c r="G3329" t="s">
        <v>1139</v>
      </c>
      <c r="H3329" t="str">
        <f>VLOOKUP(E3329,GDD!$A$2:$B$57,2)</f>
        <v>0-650</v>
      </c>
      <c r="I3329" cm="1">
        <f t="array" ref="I3329">IF(H3329="0-650",1,IF(H3329="650-900",2,IF(H3329="900+",3,NA)))</f>
        <v>1</v>
      </c>
      <c r="J3329">
        <v>1.7319131131209101E-2</v>
      </c>
      <c r="K3329">
        <v>2.9560440487132202E-3</v>
      </c>
      <c r="L3329">
        <v>0.921369900424577</v>
      </c>
    </row>
    <row r="3330" spans="1:12" x14ac:dyDescent="0.2">
      <c r="A3330" t="s">
        <v>2201</v>
      </c>
      <c r="B3330" t="str">
        <f t="shared" ref="B3330:B3393" si="156">LEFT(A3330, FIND("_RS",A3330)-10)</f>
        <v>skewness_ht</v>
      </c>
      <c r="C3330">
        <f>VLOOKUP(B3330,GDD!$D$2:$E$31,2)</f>
        <v>17</v>
      </c>
      <c r="D3330" t="str">
        <f t="shared" si="155"/>
        <v>SbDIV19</v>
      </c>
      <c r="E3330" s="2">
        <v>20190723</v>
      </c>
      <c r="F3330" t="str">
        <f t="shared" ref="F3330:F3393" si="157">RIGHT(A3330,LEN(A3330)-FIND("_RS",A3330))</f>
        <v>RS4</v>
      </c>
      <c r="G3330" t="s">
        <v>1139</v>
      </c>
      <c r="H3330" t="str">
        <f>VLOOKUP(E3330,GDD!$A$2:$B$57,2)</f>
        <v>0-650</v>
      </c>
      <c r="I3330" cm="1">
        <f t="array" ref="I3330">IF(H3330="0-650",1,IF(H3330="650-900",2,IF(H3330="900+",3,NA)))</f>
        <v>1</v>
      </c>
      <c r="J3330">
        <v>2.0161377348278602E-2</v>
      </c>
      <c r="K3330">
        <v>7.3076689693850103E-2</v>
      </c>
      <c r="L3330">
        <v>0.35558158960405101</v>
      </c>
    </row>
    <row r="3331" spans="1:12" x14ac:dyDescent="0.2">
      <c r="A3331" t="s">
        <v>2202</v>
      </c>
      <c r="B3331" t="str">
        <f t="shared" si="156"/>
        <v>kurtosis_ht</v>
      </c>
      <c r="C3331">
        <f>VLOOKUP(B3331,GDD!$D$2:$E$31,2)</f>
        <v>18</v>
      </c>
      <c r="D3331" t="str">
        <f t="shared" ref="D3331:D3394" si="158">"SbDIV"&amp;MID(E3331,3,2)</f>
        <v>SbDIV19</v>
      </c>
      <c r="E3331" s="2">
        <v>20190723</v>
      </c>
      <c r="F3331" t="str">
        <f t="shared" si="157"/>
        <v>RS4</v>
      </c>
      <c r="G3331" t="s">
        <v>1139</v>
      </c>
      <c r="H3331" t="str">
        <f>VLOOKUP(E3331,GDD!$A$2:$B$57,2)</f>
        <v>0-650</v>
      </c>
      <c r="I3331" cm="1">
        <f t="array" ref="I3331">IF(H3331="0-650",1,IF(H3331="650-900",2,IF(H3331="900+",3,NA)))</f>
        <v>1</v>
      </c>
      <c r="J3331">
        <v>0.28622414913001099</v>
      </c>
      <c r="K3331">
        <v>0.49678885149736901</v>
      </c>
      <c r="L3331">
        <v>0.53538010570424899</v>
      </c>
    </row>
    <row r="3332" spans="1:12" x14ac:dyDescent="0.2">
      <c r="A3332" t="s">
        <v>2203</v>
      </c>
      <c r="B3332" t="str">
        <f t="shared" si="156"/>
        <v>variation_ht</v>
      </c>
      <c r="C3332">
        <f>VLOOKUP(B3332,GDD!$D$2:$E$31,2)</f>
        <v>19</v>
      </c>
      <c r="D3332" t="str">
        <f t="shared" si="158"/>
        <v>SbDIV19</v>
      </c>
      <c r="E3332" s="2">
        <v>20190723</v>
      </c>
      <c r="F3332" t="str">
        <f t="shared" si="157"/>
        <v>RS4</v>
      </c>
      <c r="G3332" t="s">
        <v>1139</v>
      </c>
      <c r="H3332" t="str">
        <f>VLOOKUP(E3332,GDD!$A$2:$B$57,2)</f>
        <v>0-650</v>
      </c>
      <c r="I3332" cm="1">
        <f t="array" ref="I3332">IF(H3332="0-650",1,IF(H3332="650-900",2,IF(H3332="900+",3,NA)))</f>
        <v>1</v>
      </c>
      <c r="J3332">
        <v>3.4181596419894999E-4</v>
      </c>
      <c r="K3332">
        <v>6.5590631406396498E-4</v>
      </c>
      <c r="L3332">
        <v>0.51034894467924197</v>
      </c>
    </row>
    <row r="3333" spans="1:12" x14ac:dyDescent="0.2">
      <c r="A3333" t="s">
        <v>2204</v>
      </c>
      <c r="B3333" t="str">
        <f t="shared" si="156"/>
        <v>plot_volume</v>
      </c>
      <c r="C3333">
        <f>VLOOKUP(B3333,GDD!$D$2:$E$31,2)</f>
        <v>20</v>
      </c>
      <c r="D3333" t="str">
        <f t="shared" si="158"/>
        <v>SbDIV19</v>
      </c>
      <c r="E3333" s="2">
        <v>20190723</v>
      </c>
      <c r="F3333" t="str">
        <f t="shared" si="157"/>
        <v>RS4</v>
      </c>
      <c r="G3333" t="s">
        <v>1139</v>
      </c>
      <c r="H3333" t="str">
        <f>VLOOKUP(E3333,GDD!$A$2:$B$57,2)</f>
        <v>0-650</v>
      </c>
      <c r="I3333" cm="1">
        <f t="array" ref="I3333">IF(H3333="0-650",1,IF(H3333="650-900",2,IF(H3333="900+",3,NA)))</f>
        <v>1</v>
      </c>
      <c r="J3333" s="1">
        <v>6.5815370366748596E-6</v>
      </c>
      <c r="K3333" s="1">
        <v>2.0564914368981802E-6</v>
      </c>
      <c r="L3333">
        <v>0.86487843982711099</v>
      </c>
    </row>
    <row r="3334" spans="1:12" x14ac:dyDescent="0.2">
      <c r="A3334" t="s">
        <v>2205</v>
      </c>
      <c r="B3334" t="str">
        <f t="shared" si="156"/>
        <v>height_30p</v>
      </c>
      <c r="C3334">
        <f>VLOOKUP(B3334,GDD!$D$2:$E$31,2)</f>
        <v>2</v>
      </c>
      <c r="D3334" t="str">
        <f t="shared" si="158"/>
        <v>SbDIV19</v>
      </c>
      <c r="E3334" s="2">
        <v>20190802</v>
      </c>
      <c r="F3334" t="str">
        <f t="shared" si="157"/>
        <v>RS4</v>
      </c>
      <c r="G3334" t="s">
        <v>1139</v>
      </c>
      <c r="H3334" t="str">
        <f>VLOOKUP(E3334,GDD!$A$2:$B$57,2)</f>
        <v>650-900</v>
      </c>
      <c r="I3334" cm="1">
        <f t="array" ref="I3334">IF(H3334="0-650",1,IF(H3334="650-900",2,IF(H3334="900+",3,NA)))</f>
        <v>2</v>
      </c>
      <c r="J3334">
        <v>4.8151365963673302E-2</v>
      </c>
      <c r="K3334">
        <v>4.0017489211982603E-3</v>
      </c>
      <c r="L3334">
        <v>0.96010398650843198</v>
      </c>
    </row>
    <row r="3335" spans="1:12" x14ac:dyDescent="0.2">
      <c r="A3335" t="s">
        <v>2206</v>
      </c>
      <c r="B3335" t="str">
        <f t="shared" si="156"/>
        <v>height_50p</v>
      </c>
      <c r="C3335">
        <f>VLOOKUP(B3335,GDD!$D$2:$E$31,2)</f>
        <v>3</v>
      </c>
      <c r="D3335" t="str">
        <f t="shared" si="158"/>
        <v>SbDIV19</v>
      </c>
      <c r="E3335" s="2">
        <v>20190802</v>
      </c>
      <c r="F3335" t="str">
        <f t="shared" si="157"/>
        <v>RS4</v>
      </c>
      <c r="G3335" t="s">
        <v>1139</v>
      </c>
      <c r="H3335" t="str">
        <f>VLOOKUP(E3335,GDD!$A$2:$B$57,2)</f>
        <v>650-900</v>
      </c>
      <c r="I3335" cm="1">
        <f t="array" ref="I3335">IF(H3335="0-650",1,IF(H3335="650-900",2,IF(H3335="900+",3,NA)))</f>
        <v>2</v>
      </c>
      <c r="J3335">
        <v>6.4936941930877595E-2</v>
      </c>
      <c r="K3335">
        <v>3.6758389013134599E-3</v>
      </c>
      <c r="L3335">
        <v>0.972475877708599</v>
      </c>
    </row>
    <row r="3336" spans="1:12" x14ac:dyDescent="0.2">
      <c r="A3336" t="s">
        <v>2207</v>
      </c>
      <c r="B3336" t="str">
        <f t="shared" si="156"/>
        <v>height_70p</v>
      </c>
      <c r="C3336">
        <f>VLOOKUP(B3336,GDD!$D$2:$E$31,2)</f>
        <v>4</v>
      </c>
      <c r="D3336" t="str">
        <f t="shared" si="158"/>
        <v>SbDIV19</v>
      </c>
      <c r="E3336" s="2">
        <v>20190802</v>
      </c>
      <c r="F3336" t="str">
        <f t="shared" si="157"/>
        <v>RS4</v>
      </c>
      <c r="G3336" t="s">
        <v>1139</v>
      </c>
      <c r="H3336" t="str">
        <f>VLOOKUP(E3336,GDD!$A$2:$B$57,2)</f>
        <v>650-900</v>
      </c>
      <c r="I3336" cm="1">
        <f t="array" ref="I3336">IF(H3336="0-650",1,IF(H3336="650-900",2,IF(H3336="900+",3,NA)))</f>
        <v>2</v>
      </c>
      <c r="J3336">
        <v>7.6811017268353293E-2</v>
      </c>
      <c r="K3336">
        <v>3.5986498379082898E-3</v>
      </c>
      <c r="L3336">
        <v>0.97711083721443603</v>
      </c>
    </row>
    <row r="3337" spans="1:12" x14ac:dyDescent="0.2">
      <c r="A3337" t="s">
        <v>2208</v>
      </c>
      <c r="B3337" t="str">
        <f t="shared" si="156"/>
        <v>height_90p</v>
      </c>
      <c r="C3337">
        <f>VLOOKUP(B3337,GDD!$D$2:$E$31,2)</f>
        <v>5</v>
      </c>
      <c r="D3337" t="str">
        <f t="shared" si="158"/>
        <v>SbDIV19</v>
      </c>
      <c r="E3337" s="2">
        <v>20190802</v>
      </c>
      <c r="F3337" t="str">
        <f t="shared" si="157"/>
        <v>RS4</v>
      </c>
      <c r="G3337" t="s">
        <v>1139</v>
      </c>
      <c r="H3337" t="str">
        <f>VLOOKUP(E3337,GDD!$A$2:$B$57,2)</f>
        <v>650-900</v>
      </c>
      <c r="I3337" cm="1">
        <f t="array" ref="I3337">IF(H3337="0-650",1,IF(H3337="650-900",2,IF(H3337="900+",3,NA)))</f>
        <v>2</v>
      </c>
      <c r="J3337">
        <v>8.5705801351419197E-2</v>
      </c>
      <c r="K3337">
        <v>6.2965753939810401E-3</v>
      </c>
      <c r="L3337">
        <v>0.96456789180208402</v>
      </c>
    </row>
    <row r="3338" spans="1:12" x14ac:dyDescent="0.2">
      <c r="A3338" t="s">
        <v>2209</v>
      </c>
      <c r="B3338" t="str">
        <f t="shared" si="156"/>
        <v>height_95p</v>
      </c>
      <c r="C3338">
        <f>VLOOKUP(B3338,GDD!$D$2:$E$31,2)</f>
        <v>6</v>
      </c>
      <c r="D3338" t="str">
        <f t="shared" si="158"/>
        <v>SbDIV19</v>
      </c>
      <c r="E3338" s="2">
        <v>20190802</v>
      </c>
      <c r="F3338" t="str">
        <f t="shared" si="157"/>
        <v>RS4</v>
      </c>
      <c r="G3338" t="s">
        <v>1139</v>
      </c>
      <c r="H3338" t="str">
        <f>VLOOKUP(E3338,GDD!$A$2:$B$57,2)</f>
        <v>650-900</v>
      </c>
      <c r="I3338" cm="1">
        <f t="array" ref="I3338">IF(H3338="0-650",1,IF(H3338="650-900",2,IF(H3338="900+",3,NA)))</f>
        <v>2</v>
      </c>
      <c r="J3338">
        <v>8.3906251370803306E-2</v>
      </c>
      <c r="K3338">
        <v>1.1883403796127699E-2</v>
      </c>
      <c r="L3338">
        <v>0.93386936839525403</v>
      </c>
    </row>
    <row r="3339" spans="1:12" x14ac:dyDescent="0.2">
      <c r="A3339" t="s">
        <v>2210</v>
      </c>
      <c r="B3339" t="str">
        <f t="shared" si="156"/>
        <v>height_99p</v>
      </c>
      <c r="C3339">
        <f>VLOOKUP(B3339,GDD!$D$2:$E$31,2)</f>
        <v>7</v>
      </c>
      <c r="D3339" t="str">
        <f t="shared" si="158"/>
        <v>SbDIV19</v>
      </c>
      <c r="E3339" s="2">
        <v>20190802</v>
      </c>
      <c r="F3339" t="str">
        <f t="shared" si="157"/>
        <v>RS4</v>
      </c>
      <c r="G3339" t="s">
        <v>1139</v>
      </c>
      <c r="H3339" t="str">
        <f>VLOOKUP(E3339,GDD!$A$2:$B$57,2)</f>
        <v>650-900</v>
      </c>
      <c r="I3339" cm="1">
        <f t="array" ref="I3339">IF(H3339="0-650",1,IF(H3339="650-900",2,IF(H3339="900+",3,NA)))</f>
        <v>2</v>
      </c>
      <c r="J3339">
        <v>7.6159929384522901E-2</v>
      </c>
      <c r="K3339">
        <v>2.7021223820551402E-2</v>
      </c>
      <c r="L3339">
        <v>0.84933054138863096</v>
      </c>
    </row>
    <row r="3340" spans="1:12" x14ac:dyDescent="0.2">
      <c r="A3340" t="s">
        <v>2211</v>
      </c>
      <c r="B3340" t="str">
        <f t="shared" si="156"/>
        <v>canopy_cover_5p</v>
      </c>
      <c r="C3340">
        <f>VLOOKUP(B3340,GDD!$D$2:$E$31,2)</f>
        <v>8</v>
      </c>
      <c r="D3340" t="str">
        <f t="shared" si="158"/>
        <v>SbDIV19</v>
      </c>
      <c r="E3340" s="2">
        <v>20190802</v>
      </c>
      <c r="F3340" t="str">
        <f t="shared" si="157"/>
        <v>RS4</v>
      </c>
      <c r="G3340" t="s">
        <v>1139</v>
      </c>
      <c r="H3340" t="str">
        <f>VLOOKUP(E3340,GDD!$A$2:$B$57,2)</f>
        <v>650-900</v>
      </c>
      <c r="I3340" cm="1">
        <f t="array" ref="I3340">IF(H3340="0-650",1,IF(H3340="650-900",2,IF(H3340="900+",3,NA)))</f>
        <v>2</v>
      </c>
      <c r="J3340">
        <v>1.18130389024904</v>
      </c>
      <c r="K3340">
        <v>3.8492931225175502</v>
      </c>
      <c r="L3340">
        <v>0.38033571645534903</v>
      </c>
    </row>
    <row r="3341" spans="1:12" x14ac:dyDescent="0.2">
      <c r="A3341" t="s">
        <v>2212</v>
      </c>
      <c r="B3341" t="str">
        <f t="shared" si="156"/>
        <v>pcanopy_cover_10p</v>
      </c>
      <c r="C3341">
        <f>VLOOKUP(B3341,GDD!$D$2:$E$31,2)</f>
        <v>9</v>
      </c>
      <c r="D3341" t="str">
        <f t="shared" si="158"/>
        <v>SbDIV19</v>
      </c>
      <c r="E3341" s="2">
        <v>20190802</v>
      </c>
      <c r="F3341" t="str">
        <f t="shared" si="157"/>
        <v>RS4</v>
      </c>
      <c r="G3341" t="s">
        <v>1139</v>
      </c>
      <c r="H3341" t="str">
        <f>VLOOKUP(E3341,GDD!$A$2:$B$57,2)</f>
        <v>650-900</v>
      </c>
      <c r="I3341" cm="1">
        <f t="array" ref="I3341">IF(H3341="0-650",1,IF(H3341="650-900",2,IF(H3341="900+",3,NA)))</f>
        <v>2</v>
      </c>
      <c r="J3341">
        <v>1.25793321072423</v>
      </c>
      <c r="K3341">
        <v>4.14781724375288</v>
      </c>
      <c r="L3341">
        <v>0.37754889755446502</v>
      </c>
    </row>
    <row r="3342" spans="1:12" x14ac:dyDescent="0.2">
      <c r="A3342" t="s">
        <v>2213</v>
      </c>
      <c r="B3342" t="str">
        <f t="shared" si="156"/>
        <v>canopy_cover_20p</v>
      </c>
      <c r="C3342">
        <f>VLOOKUP(B3342,GDD!$D$2:$E$31,2)</f>
        <v>10</v>
      </c>
      <c r="D3342" t="str">
        <f t="shared" si="158"/>
        <v>SbDIV19</v>
      </c>
      <c r="E3342" s="2">
        <v>20190802</v>
      </c>
      <c r="F3342" t="str">
        <f t="shared" si="157"/>
        <v>RS4</v>
      </c>
      <c r="G3342" t="s">
        <v>1139</v>
      </c>
      <c r="H3342" t="str">
        <f>VLOOKUP(E3342,GDD!$A$2:$B$57,2)</f>
        <v>650-900</v>
      </c>
      <c r="I3342" cm="1">
        <f t="array" ref="I3342">IF(H3342="0-650",1,IF(H3342="650-900",2,IF(H3342="900+",3,NA)))</f>
        <v>2</v>
      </c>
      <c r="J3342">
        <v>1.4891045324216201</v>
      </c>
      <c r="K3342">
        <v>4.9778253512085904</v>
      </c>
      <c r="L3342">
        <v>0.37433335617987101</v>
      </c>
    </row>
    <row r="3343" spans="1:12" x14ac:dyDescent="0.2">
      <c r="A3343" t="s">
        <v>2214</v>
      </c>
      <c r="B3343" t="str">
        <f t="shared" si="156"/>
        <v>canopy_cover_30p</v>
      </c>
      <c r="C3343">
        <f>VLOOKUP(B3343,GDD!$D$2:$E$31,2)</f>
        <v>11</v>
      </c>
      <c r="D3343" t="str">
        <f t="shared" si="158"/>
        <v>SbDIV19</v>
      </c>
      <c r="E3343" s="2">
        <v>20190802</v>
      </c>
      <c r="F3343" t="str">
        <f t="shared" si="157"/>
        <v>RS4</v>
      </c>
      <c r="G3343" t="s">
        <v>1139</v>
      </c>
      <c r="H3343" t="str">
        <f>VLOOKUP(E3343,GDD!$A$2:$B$57,2)</f>
        <v>650-900</v>
      </c>
      <c r="I3343" cm="1">
        <f t="array" ref="I3343">IF(H3343="0-650",1,IF(H3343="650-900",2,IF(H3343="900+",3,NA)))</f>
        <v>2</v>
      </c>
      <c r="J3343">
        <v>2.24506475142219</v>
      </c>
      <c r="K3343">
        <v>6.5082940429379104</v>
      </c>
      <c r="L3343">
        <v>0.40825209941712598</v>
      </c>
    </row>
    <row r="3344" spans="1:12" x14ac:dyDescent="0.2">
      <c r="A3344" t="s">
        <v>2215</v>
      </c>
      <c r="B3344" t="str">
        <f t="shared" si="156"/>
        <v>canopy_cover_40p</v>
      </c>
      <c r="C3344">
        <f>VLOOKUP(B3344,GDD!$D$2:$E$31,2)</f>
        <v>12</v>
      </c>
      <c r="D3344" t="str">
        <f t="shared" si="158"/>
        <v>SbDIV19</v>
      </c>
      <c r="E3344" s="2">
        <v>20190802</v>
      </c>
      <c r="F3344" t="str">
        <f t="shared" si="157"/>
        <v>RS4</v>
      </c>
      <c r="G3344" t="s">
        <v>1139</v>
      </c>
      <c r="H3344" t="str">
        <f>VLOOKUP(E3344,GDD!$A$2:$B$57,2)</f>
        <v>650-900</v>
      </c>
      <c r="I3344" cm="1">
        <f t="array" ref="I3344">IF(H3344="0-650",1,IF(H3344="650-900",2,IF(H3344="900+",3,NA)))</f>
        <v>2</v>
      </c>
      <c r="J3344">
        <v>4.9248135507108701</v>
      </c>
      <c r="K3344">
        <v>17.268389676892699</v>
      </c>
      <c r="L3344">
        <v>0.36321340096294302</v>
      </c>
    </row>
    <row r="3345" spans="1:12" x14ac:dyDescent="0.2">
      <c r="A3345" t="s">
        <v>2216</v>
      </c>
      <c r="B3345" t="str">
        <f t="shared" si="156"/>
        <v>canopy_cover_50p</v>
      </c>
      <c r="C3345">
        <f>VLOOKUP(B3345,GDD!$D$2:$E$31,2)</f>
        <v>13</v>
      </c>
      <c r="D3345" t="str">
        <f t="shared" si="158"/>
        <v>SbDIV19</v>
      </c>
      <c r="E3345" s="2">
        <v>20190802</v>
      </c>
      <c r="F3345" t="str">
        <f t="shared" si="157"/>
        <v>RS4</v>
      </c>
      <c r="G3345" t="s">
        <v>1139</v>
      </c>
      <c r="H3345" t="str">
        <f>VLOOKUP(E3345,GDD!$A$2:$B$57,2)</f>
        <v>650-900</v>
      </c>
      <c r="I3345" cm="1">
        <f t="array" ref="I3345">IF(H3345="0-650",1,IF(H3345="650-900",2,IF(H3345="900+",3,NA)))</f>
        <v>2</v>
      </c>
      <c r="J3345">
        <v>17.976564926106199</v>
      </c>
      <c r="K3345">
        <v>84.591767830924297</v>
      </c>
      <c r="L3345">
        <v>0.29825509451854598</v>
      </c>
    </row>
    <row r="3346" spans="1:12" x14ac:dyDescent="0.2">
      <c r="A3346" t="s">
        <v>2217</v>
      </c>
      <c r="B3346" t="str">
        <f t="shared" si="156"/>
        <v>canopy_cover_75p</v>
      </c>
      <c r="C3346">
        <f>VLOOKUP(B3346,GDD!$D$2:$E$31,2)</f>
        <v>14</v>
      </c>
      <c r="D3346" t="str">
        <f t="shared" si="158"/>
        <v>SbDIV19</v>
      </c>
      <c r="E3346" s="2">
        <v>20190802</v>
      </c>
      <c r="F3346" t="str">
        <f t="shared" si="157"/>
        <v>RS4</v>
      </c>
      <c r="G3346" t="s">
        <v>1139</v>
      </c>
      <c r="H3346" t="str">
        <f>VLOOKUP(E3346,GDD!$A$2:$B$57,2)</f>
        <v>650-900</v>
      </c>
      <c r="I3346" cm="1">
        <f t="array" ref="I3346">IF(H3346="0-650",1,IF(H3346="650-900",2,IF(H3346="900+",3,NA)))</f>
        <v>2</v>
      </c>
      <c r="J3346">
        <v>134.553814714797</v>
      </c>
      <c r="K3346">
        <v>238.367791482104</v>
      </c>
      <c r="L3346">
        <v>0.53028702148004003</v>
      </c>
    </row>
    <row r="3347" spans="1:12" x14ac:dyDescent="0.2">
      <c r="A3347" t="s">
        <v>2218</v>
      </c>
      <c r="B3347" t="str">
        <f t="shared" si="156"/>
        <v>standard_deviation_ht</v>
      </c>
      <c r="C3347">
        <f>VLOOKUP(B3347,GDD!$D$2:$E$31,2)</f>
        <v>15</v>
      </c>
      <c r="D3347" t="str">
        <f t="shared" si="158"/>
        <v>SbDIV19</v>
      </c>
      <c r="E3347" s="2">
        <v>20190802</v>
      </c>
      <c r="F3347" t="str">
        <f t="shared" si="157"/>
        <v>RS4</v>
      </c>
      <c r="G3347" t="s">
        <v>1139</v>
      </c>
      <c r="H3347" t="str">
        <f>VLOOKUP(E3347,GDD!$A$2:$B$57,2)</f>
        <v>650-900</v>
      </c>
      <c r="I3347" cm="1">
        <f t="array" ref="I3347">IF(H3347="0-650",1,IF(H3347="650-900",2,IF(H3347="900+",3,NA)))</f>
        <v>2</v>
      </c>
      <c r="J3347">
        <v>4.2046068055831397E-3</v>
      </c>
      <c r="K3347">
        <v>9.0543652449372701E-4</v>
      </c>
      <c r="L3347">
        <v>0.90279436035634097</v>
      </c>
    </row>
    <row r="3348" spans="1:12" x14ac:dyDescent="0.2">
      <c r="A3348" t="s">
        <v>2219</v>
      </c>
      <c r="B3348" t="str">
        <f t="shared" si="156"/>
        <v>quadratic_mean_ht</v>
      </c>
      <c r="C3348">
        <f>VLOOKUP(B3348,GDD!$D$2:$E$31,2)</f>
        <v>16</v>
      </c>
      <c r="D3348" t="str">
        <f t="shared" si="158"/>
        <v>SbDIV19</v>
      </c>
      <c r="E3348" s="2">
        <v>20190802</v>
      </c>
      <c r="F3348" t="str">
        <f t="shared" si="157"/>
        <v>RS4</v>
      </c>
      <c r="G3348" t="s">
        <v>1139</v>
      </c>
      <c r="H3348" t="str">
        <f>VLOOKUP(E3348,GDD!$A$2:$B$57,2)</f>
        <v>650-900</v>
      </c>
      <c r="I3348" cm="1">
        <f t="array" ref="I3348">IF(H3348="0-650",1,IF(H3348="650-900",2,IF(H3348="900+",3,NA)))</f>
        <v>2</v>
      </c>
      <c r="J3348">
        <v>5.7179713951390598E-2</v>
      </c>
      <c r="K3348">
        <v>3.75072059852548E-3</v>
      </c>
      <c r="L3348">
        <v>0.96824387534756196</v>
      </c>
    </row>
    <row r="3349" spans="1:12" x14ac:dyDescent="0.2">
      <c r="A3349" t="s">
        <v>2220</v>
      </c>
      <c r="B3349" t="str">
        <f t="shared" si="156"/>
        <v>skewness_ht</v>
      </c>
      <c r="C3349">
        <f>VLOOKUP(B3349,GDD!$D$2:$E$31,2)</f>
        <v>17</v>
      </c>
      <c r="D3349" t="str">
        <f t="shared" si="158"/>
        <v>SbDIV19</v>
      </c>
      <c r="E3349" s="2">
        <v>20190802</v>
      </c>
      <c r="F3349" t="str">
        <f t="shared" si="157"/>
        <v>RS4</v>
      </c>
      <c r="G3349" t="s">
        <v>1139</v>
      </c>
      <c r="H3349" t="str">
        <f>VLOOKUP(E3349,GDD!$A$2:$B$57,2)</f>
        <v>650-900</v>
      </c>
      <c r="I3349" cm="1">
        <f t="array" ref="I3349">IF(H3349="0-650",1,IF(H3349="650-900",2,IF(H3349="900+",3,NA)))</f>
        <v>2</v>
      </c>
      <c r="J3349">
        <v>0.13011299869929099</v>
      </c>
      <c r="K3349">
        <v>0.28227490469776101</v>
      </c>
      <c r="L3349">
        <v>0.47967846024404998</v>
      </c>
    </row>
    <row r="3350" spans="1:12" x14ac:dyDescent="0.2">
      <c r="A3350" t="s">
        <v>2221</v>
      </c>
      <c r="B3350" t="str">
        <f t="shared" si="156"/>
        <v>kurtosis_ht</v>
      </c>
      <c r="C3350">
        <f>VLOOKUP(B3350,GDD!$D$2:$E$31,2)</f>
        <v>18</v>
      </c>
      <c r="D3350" t="str">
        <f t="shared" si="158"/>
        <v>SbDIV19</v>
      </c>
      <c r="E3350" s="2">
        <v>20190802</v>
      </c>
      <c r="F3350" t="str">
        <f t="shared" si="157"/>
        <v>RS4</v>
      </c>
      <c r="G3350" t="s">
        <v>1139</v>
      </c>
      <c r="H3350" t="str">
        <f>VLOOKUP(E3350,GDD!$A$2:$B$57,2)</f>
        <v>650-900</v>
      </c>
      <c r="I3350" cm="1">
        <f t="array" ref="I3350">IF(H3350="0-650",1,IF(H3350="650-900",2,IF(H3350="900+",3,NA)))</f>
        <v>2</v>
      </c>
      <c r="J3350">
        <v>0.712403034640404</v>
      </c>
      <c r="K3350">
        <v>1.10817090615645</v>
      </c>
      <c r="L3350">
        <v>0.56250257428212402</v>
      </c>
    </row>
    <row r="3351" spans="1:12" x14ac:dyDescent="0.2">
      <c r="A3351" t="s">
        <v>2222</v>
      </c>
      <c r="B3351" t="str">
        <f t="shared" si="156"/>
        <v>variation_ht</v>
      </c>
      <c r="C3351">
        <f>VLOOKUP(B3351,GDD!$D$2:$E$31,2)</f>
        <v>19</v>
      </c>
      <c r="D3351" t="str">
        <f t="shared" si="158"/>
        <v>SbDIV19</v>
      </c>
      <c r="E3351" s="2">
        <v>20190802</v>
      </c>
      <c r="F3351" t="str">
        <f t="shared" si="157"/>
        <v>RS4</v>
      </c>
      <c r="G3351" t="s">
        <v>1139</v>
      </c>
      <c r="H3351" t="str">
        <f>VLOOKUP(E3351,GDD!$A$2:$B$57,2)</f>
        <v>650-900</v>
      </c>
      <c r="I3351" cm="1">
        <f t="array" ref="I3351">IF(H3351="0-650",1,IF(H3351="650-900",2,IF(H3351="900+",3,NA)))</f>
        <v>2</v>
      </c>
      <c r="J3351">
        <v>4.4564507821802499E-4</v>
      </c>
      <c r="K3351">
        <v>8.3985043089795702E-4</v>
      </c>
      <c r="L3351">
        <v>0.51485717737613401</v>
      </c>
    </row>
    <row r="3352" spans="1:12" x14ac:dyDescent="0.2">
      <c r="A3352" t="s">
        <v>2223</v>
      </c>
      <c r="B3352" t="str">
        <f t="shared" si="156"/>
        <v>plot_volume</v>
      </c>
      <c r="C3352">
        <f>VLOOKUP(B3352,GDD!$D$2:$E$31,2)</f>
        <v>20</v>
      </c>
      <c r="D3352" t="str">
        <f t="shared" si="158"/>
        <v>SbDIV19</v>
      </c>
      <c r="E3352" s="2">
        <v>20190802</v>
      </c>
      <c r="F3352" t="str">
        <f t="shared" si="157"/>
        <v>RS4</v>
      </c>
      <c r="G3352" t="s">
        <v>1139</v>
      </c>
      <c r="H3352" t="str">
        <f>VLOOKUP(E3352,GDD!$A$2:$B$57,2)</f>
        <v>650-900</v>
      </c>
      <c r="I3352" cm="1">
        <f t="array" ref="I3352">IF(H3352="0-650",1,IF(H3352="650-900",2,IF(H3352="900+",3,NA)))</f>
        <v>2</v>
      </c>
      <c r="J3352" s="1">
        <v>2.01190901231548E-5</v>
      </c>
      <c r="K3352" s="1">
        <v>3.2919172874793401E-6</v>
      </c>
      <c r="L3352">
        <v>0.924376064516647</v>
      </c>
    </row>
    <row r="3353" spans="1:12" x14ac:dyDescent="0.2">
      <c r="A3353" t="s">
        <v>2224</v>
      </c>
      <c r="B3353" t="str">
        <f t="shared" si="156"/>
        <v>height_30p</v>
      </c>
      <c r="C3353">
        <f>VLOOKUP(B3353,GDD!$D$2:$E$31,2)</f>
        <v>2</v>
      </c>
      <c r="D3353" t="str">
        <f t="shared" si="158"/>
        <v>SbDIV19</v>
      </c>
      <c r="E3353" s="2">
        <v>20190810</v>
      </c>
      <c r="F3353" t="str">
        <f t="shared" si="157"/>
        <v>RS4</v>
      </c>
      <c r="G3353" t="s">
        <v>1139</v>
      </c>
      <c r="H3353" t="str">
        <f>VLOOKUP(E3353,GDD!$A$2:$B$57,2)</f>
        <v>650-900</v>
      </c>
      <c r="I3353" cm="1">
        <f t="array" ref="I3353">IF(H3353="0-650",1,IF(H3353="650-900",2,IF(H3353="900+",3,NA)))</f>
        <v>2</v>
      </c>
      <c r="J3353">
        <v>7.07249135752515E-2</v>
      </c>
      <c r="K3353">
        <v>3.3094208341554001E-3</v>
      </c>
      <c r="L3353">
        <v>0.97713844966570895</v>
      </c>
    </row>
    <row r="3354" spans="1:12" x14ac:dyDescent="0.2">
      <c r="A3354" t="s">
        <v>2225</v>
      </c>
      <c r="B3354" t="str">
        <f t="shared" si="156"/>
        <v>height_50p</v>
      </c>
      <c r="C3354">
        <f>VLOOKUP(B3354,GDD!$D$2:$E$31,2)</f>
        <v>3</v>
      </c>
      <c r="D3354" t="str">
        <f t="shared" si="158"/>
        <v>SbDIV19</v>
      </c>
      <c r="E3354" s="2">
        <v>20190810</v>
      </c>
      <c r="F3354" t="str">
        <f t="shared" si="157"/>
        <v>RS4</v>
      </c>
      <c r="G3354" t="s">
        <v>1139</v>
      </c>
      <c r="H3354" t="str">
        <f>VLOOKUP(E3354,GDD!$A$2:$B$57,2)</f>
        <v>650-900</v>
      </c>
      <c r="I3354" cm="1">
        <f t="array" ref="I3354">IF(H3354="0-650",1,IF(H3354="650-900",2,IF(H3354="900+",3,NA)))</f>
        <v>2</v>
      </c>
      <c r="J3354">
        <v>9.0339938541775203E-2</v>
      </c>
      <c r="K3354">
        <v>3.21430079593998E-3</v>
      </c>
      <c r="L3354">
        <v>0.98252092136355496</v>
      </c>
    </row>
    <row r="3355" spans="1:12" x14ac:dyDescent="0.2">
      <c r="A3355" t="s">
        <v>2226</v>
      </c>
      <c r="B3355" t="str">
        <f t="shared" si="156"/>
        <v>height_70p</v>
      </c>
      <c r="C3355">
        <f>VLOOKUP(B3355,GDD!$D$2:$E$31,2)</f>
        <v>4</v>
      </c>
      <c r="D3355" t="str">
        <f t="shared" si="158"/>
        <v>SbDIV19</v>
      </c>
      <c r="E3355" s="2">
        <v>20190810</v>
      </c>
      <c r="F3355" t="str">
        <f t="shared" si="157"/>
        <v>RS4</v>
      </c>
      <c r="G3355" t="s">
        <v>1139</v>
      </c>
      <c r="H3355" t="str">
        <f>VLOOKUP(E3355,GDD!$A$2:$B$57,2)</f>
        <v>650-900</v>
      </c>
      <c r="I3355" cm="1">
        <f t="array" ref="I3355">IF(H3355="0-650",1,IF(H3355="650-900",2,IF(H3355="900+",3,NA)))</f>
        <v>2</v>
      </c>
      <c r="J3355">
        <v>0.10569318390307</v>
      </c>
      <c r="K3355">
        <v>3.5151365962475599E-3</v>
      </c>
      <c r="L3355">
        <v>0.98364303402145703</v>
      </c>
    </row>
    <row r="3356" spans="1:12" x14ac:dyDescent="0.2">
      <c r="A3356" t="s">
        <v>2227</v>
      </c>
      <c r="B3356" t="str">
        <f t="shared" si="156"/>
        <v>height_90p</v>
      </c>
      <c r="C3356">
        <f>VLOOKUP(B3356,GDD!$D$2:$E$31,2)</f>
        <v>5</v>
      </c>
      <c r="D3356" t="str">
        <f t="shared" si="158"/>
        <v>SbDIV19</v>
      </c>
      <c r="E3356" s="2">
        <v>20190810</v>
      </c>
      <c r="F3356" t="str">
        <f t="shared" si="157"/>
        <v>RS4</v>
      </c>
      <c r="G3356" t="s">
        <v>1139</v>
      </c>
      <c r="H3356" t="str">
        <f>VLOOKUP(E3356,GDD!$A$2:$B$57,2)</f>
        <v>650-900</v>
      </c>
      <c r="I3356" cm="1">
        <f t="array" ref="I3356">IF(H3356="0-650",1,IF(H3356="650-900",2,IF(H3356="900+",3,NA)))</f>
        <v>2</v>
      </c>
      <c r="J3356">
        <v>0.13807640816887701</v>
      </c>
      <c r="K3356">
        <v>7.2000409006039998E-3</v>
      </c>
      <c r="L3356">
        <v>0.97458984189968001</v>
      </c>
    </row>
    <row r="3357" spans="1:12" x14ac:dyDescent="0.2">
      <c r="A3357" t="s">
        <v>2228</v>
      </c>
      <c r="B3357" t="str">
        <f t="shared" si="156"/>
        <v>height_95p</v>
      </c>
      <c r="C3357">
        <f>VLOOKUP(B3357,GDD!$D$2:$E$31,2)</f>
        <v>6</v>
      </c>
      <c r="D3357" t="str">
        <f t="shared" si="158"/>
        <v>SbDIV19</v>
      </c>
      <c r="E3357" s="2">
        <v>20190810</v>
      </c>
      <c r="F3357" t="str">
        <f t="shared" si="157"/>
        <v>RS4</v>
      </c>
      <c r="G3357" t="s">
        <v>1139</v>
      </c>
      <c r="H3357" t="str">
        <f>VLOOKUP(E3357,GDD!$A$2:$B$57,2)</f>
        <v>650-900</v>
      </c>
      <c r="I3357" cm="1">
        <f t="array" ref="I3357">IF(H3357="0-650",1,IF(H3357="650-900",2,IF(H3357="900+",3,NA)))</f>
        <v>2</v>
      </c>
      <c r="J3357">
        <v>0.15461715035433399</v>
      </c>
      <c r="K3357">
        <v>1.1356008650144999E-2</v>
      </c>
      <c r="L3357">
        <v>0.96457781686272004</v>
      </c>
    </row>
    <row r="3358" spans="1:12" x14ac:dyDescent="0.2">
      <c r="A3358" t="s">
        <v>2229</v>
      </c>
      <c r="B3358" t="str">
        <f t="shared" si="156"/>
        <v>height_99p</v>
      </c>
      <c r="C3358">
        <f>VLOOKUP(B3358,GDD!$D$2:$E$31,2)</f>
        <v>7</v>
      </c>
      <c r="D3358" t="str">
        <f t="shared" si="158"/>
        <v>SbDIV19</v>
      </c>
      <c r="E3358" s="2">
        <v>20190810</v>
      </c>
      <c r="F3358" t="str">
        <f t="shared" si="157"/>
        <v>RS4</v>
      </c>
      <c r="G3358" t="s">
        <v>1139</v>
      </c>
      <c r="H3358" t="str">
        <f>VLOOKUP(E3358,GDD!$A$2:$B$57,2)</f>
        <v>650-900</v>
      </c>
      <c r="I3358" cm="1">
        <f t="array" ref="I3358">IF(H3358="0-650",1,IF(H3358="650-900",2,IF(H3358="900+",3,NA)))</f>
        <v>2</v>
      </c>
      <c r="J3358">
        <v>0.16404815668773101</v>
      </c>
      <c r="K3358">
        <v>2.6669812580920299E-2</v>
      </c>
      <c r="L3358">
        <v>0.92482424157880505</v>
      </c>
    </row>
    <row r="3359" spans="1:12" x14ac:dyDescent="0.2">
      <c r="A3359" t="s">
        <v>2230</v>
      </c>
      <c r="B3359" t="str">
        <f t="shared" si="156"/>
        <v>canopy_cover_5p</v>
      </c>
      <c r="C3359">
        <f>VLOOKUP(B3359,GDD!$D$2:$E$31,2)</f>
        <v>8</v>
      </c>
      <c r="D3359" t="str">
        <f t="shared" si="158"/>
        <v>SbDIV19</v>
      </c>
      <c r="E3359" s="2">
        <v>20190810</v>
      </c>
      <c r="F3359" t="str">
        <f t="shared" si="157"/>
        <v>RS4</v>
      </c>
      <c r="G3359" t="s">
        <v>1139</v>
      </c>
      <c r="H3359" t="str">
        <f>VLOOKUP(E3359,GDD!$A$2:$B$57,2)</f>
        <v>650-900</v>
      </c>
      <c r="I3359" cm="1">
        <f t="array" ref="I3359">IF(H3359="0-650",1,IF(H3359="650-900",2,IF(H3359="900+",3,NA)))</f>
        <v>2</v>
      </c>
      <c r="J3359">
        <v>1.0569426726697</v>
      </c>
      <c r="K3359">
        <v>2.7405536392869698</v>
      </c>
      <c r="L3359">
        <v>0.43545409717454697</v>
      </c>
    </row>
    <row r="3360" spans="1:12" x14ac:dyDescent="0.2">
      <c r="A3360" t="s">
        <v>2231</v>
      </c>
      <c r="B3360" t="str">
        <f t="shared" si="156"/>
        <v>pcanopy_cover_10p</v>
      </c>
      <c r="C3360">
        <f>VLOOKUP(B3360,GDD!$D$2:$E$31,2)</f>
        <v>9</v>
      </c>
      <c r="D3360" t="str">
        <f t="shared" si="158"/>
        <v>SbDIV19</v>
      </c>
      <c r="E3360" s="2">
        <v>20190810</v>
      </c>
      <c r="F3360" t="str">
        <f t="shared" si="157"/>
        <v>RS4</v>
      </c>
      <c r="G3360" t="s">
        <v>1139</v>
      </c>
      <c r="H3360" t="str">
        <f>VLOOKUP(E3360,GDD!$A$2:$B$57,2)</f>
        <v>650-900</v>
      </c>
      <c r="I3360" cm="1">
        <f t="array" ref="I3360">IF(H3360="0-650",1,IF(H3360="650-900",2,IF(H3360="900+",3,NA)))</f>
        <v>2</v>
      </c>
      <c r="J3360">
        <v>1.2303224602891101</v>
      </c>
      <c r="K3360">
        <v>3.0256323760624499</v>
      </c>
      <c r="L3360">
        <v>0.448509032178324</v>
      </c>
    </row>
    <row r="3361" spans="1:12" x14ac:dyDescent="0.2">
      <c r="A3361" t="s">
        <v>2232</v>
      </c>
      <c r="B3361" t="str">
        <f t="shared" si="156"/>
        <v>canopy_cover_20p</v>
      </c>
      <c r="C3361">
        <f>VLOOKUP(B3361,GDD!$D$2:$E$31,2)</f>
        <v>10</v>
      </c>
      <c r="D3361" t="str">
        <f t="shared" si="158"/>
        <v>SbDIV19</v>
      </c>
      <c r="E3361" s="2">
        <v>20190810</v>
      </c>
      <c r="F3361" t="str">
        <f t="shared" si="157"/>
        <v>RS4</v>
      </c>
      <c r="G3361" t="s">
        <v>1139</v>
      </c>
      <c r="H3361" t="str">
        <f>VLOOKUP(E3361,GDD!$A$2:$B$57,2)</f>
        <v>650-900</v>
      </c>
      <c r="I3361" cm="1">
        <f t="array" ref="I3361">IF(H3361="0-650",1,IF(H3361="650-900",2,IF(H3361="900+",3,NA)))</f>
        <v>2</v>
      </c>
      <c r="J3361">
        <v>1.83721993570704</v>
      </c>
      <c r="K3361">
        <v>3.66176568341873</v>
      </c>
      <c r="L3361">
        <v>0.500863810855668</v>
      </c>
    </row>
    <row r="3362" spans="1:12" x14ac:dyDescent="0.2">
      <c r="A3362" t="s">
        <v>2233</v>
      </c>
      <c r="B3362" t="str">
        <f t="shared" si="156"/>
        <v>canopy_cover_30p</v>
      </c>
      <c r="C3362">
        <f>VLOOKUP(B3362,GDD!$D$2:$E$31,2)</f>
        <v>11</v>
      </c>
      <c r="D3362" t="str">
        <f t="shared" si="158"/>
        <v>SbDIV19</v>
      </c>
      <c r="E3362" s="2">
        <v>20190810</v>
      </c>
      <c r="F3362" t="str">
        <f t="shared" si="157"/>
        <v>RS4</v>
      </c>
      <c r="G3362" t="s">
        <v>1139</v>
      </c>
      <c r="H3362" t="str">
        <f>VLOOKUP(E3362,GDD!$A$2:$B$57,2)</f>
        <v>650-900</v>
      </c>
      <c r="I3362" cm="1">
        <f t="array" ref="I3362">IF(H3362="0-650",1,IF(H3362="650-900",2,IF(H3362="900+",3,NA)))</f>
        <v>2</v>
      </c>
      <c r="J3362">
        <v>4.1134708370810298</v>
      </c>
      <c r="K3362">
        <v>5.3672275924431201</v>
      </c>
      <c r="L3362">
        <v>0.60518164168898403</v>
      </c>
    </row>
    <row r="3363" spans="1:12" x14ac:dyDescent="0.2">
      <c r="A3363" t="s">
        <v>2234</v>
      </c>
      <c r="B3363" t="str">
        <f t="shared" si="156"/>
        <v>canopy_cover_40p</v>
      </c>
      <c r="C3363">
        <f>VLOOKUP(B3363,GDD!$D$2:$E$31,2)</f>
        <v>12</v>
      </c>
      <c r="D3363" t="str">
        <f t="shared" si="158"/>
        <v>SbDIV19</v>
      </c>
      <c r="E3363" s="2">
        <v>20190810</v>
      </c>
      <c r="F3363" t="str">
        <f t="shared" si="157"/>
        <v>RS4</v>
      </c>
      <c r="G3363" t="s">
        <v>1139</v>
      </c>
      <c r="H3363" t="str">
        <f>VLOOKUP(E3363,GDD!$A$2:$B$57,2)</f>
        <v>650-900</v>
      </c>
      <c r="I3363" cm="1">
        <f t="array" ref="I3363">IF(H3363="0-650",1,IF(H3363="650-900",2,IF(H3363="900+",3,NA)))</f>
        <v>2</v>
      </c>
      <c r="J3363">
        <v>12.697921988044699</v>
      </c>
      <c r="K3363">
        <v>18.308887268722401</v>
      </c>
      <c r="L3363">
        <v>0.58107768318800002</v>
      </c>
    </row>
    <row r="3364" spans="1:12" x14ac:dyDescent="0.2">
      <c r="A3364" t="s">
        <v>2235</v>
      </c>
      <c r="B3364" t="str">
        <f t="shared" si="156"/>
        <v>canopy_cover_50p</v>
      </c>
      <c r="C3364">
        <f>VLOOKUP(B3364,GDD!$D$2:$E$31,2)</f>
        <v>13</v>
      </c>
      <c r="D3364" t="str">
        <f t="shared" si="158"/>
        <v>SbDIV19</v>
      </c>
      <c r="E3364" s="2">
        <v>20190810</v>
      </c>
      <c r="F3364" t="str">
        <f t="shared" si="157"/>
        <v>RS4</v>
      </c>
      <c r="G3364" t="s">
        <v>1139</v>
      </c>
      <c r="H3364" t="str">
        <f>VLOOKUP(E3364,GDD!$A$2:$B$57,2)</f>
        <v>650-900</v>
      </c>
      <c r="I3364" cm="1">
        <f t="array" ref="I3364">IF(H3364="0-650",1,IF(H3364="650-900",2,IF(H3364="900+",3,NA)))</f>
        <v>2</v>
      </c>
      <c r="J3364">
        <v>56.982460184481397</v>
      </c>
      <c r="K3364">
        <v>71.568152340506003</v>
      </c>
      <c r="L3364">
        <v>0.61425663200988201</v>
      </c>
    </row>
    <row r="3365" spans="1:12" x14ac:dyDescent="0.2">
      <c r="A3365" t="s">
        <v>2236</v>
      </c>
      <c r="B3365" t="str">
        <f t="shared" si="156"/>
        <v>canopy_cover_75p</v>
      </c>
      <c r="C3365">
        <f>VLOOKUP(B3365,GDD!$D$2:$E$31,2)</f>
        <v>14</v>
      </c>
      <c r="D3365" t="str">
        <f t="shared" si="158"/>
        <v>SbDIV19</v>
      </c>
      <c r="E3365" s="2">
        <v>20190810</v>
      </c>
      <c r="F3365" t="str">
        <f t="shared" si="157"/>
        <v>RS4</v>
      </c>
      <c r="G3365" t="s">
        <v>1139</v>
      </c>
      <c r="H3365" t="str">
        <f>VLOOKUP(E3365,GDD!$A$2:$B$57,2)</f>
        <v>650-900</v>
      </c>
      <c r="I3365" cm="1">
        <f t="array" ref="I3365">IF(H3365="0-650",1,IF(H3365="650-900",2,IF(H3365="900+",3,NA)))</f>
        <v>2</v>
      </c>
      <c r="J3365">
        <v>279.47215036023903</v>
      </c>
      <c r="K3365">
        <v>214.96885139573101</v>
      </c>
      <c r="L3365">
        <v>0.72223129842422995</v>
      </c>
    </row>
    <row r="3366" spans="1:12" x14ac:dyDescent="0.2">
      <c r="A3366" t="s">
        <v>2237</v>
      </c>
      <c r="B3366" t="str">
        <f t="shared" si="156"/>
        <v>standard_deviation_ht</v>
      </c>
      <c r="C3366">
        <f>VLOOKUP(B3366,GDD!$D$2:$E$31,2)</f>
        <v>15</v>
      </c>
      <c r="D3366" t="str">
        <f t="shared" si="158"/>
        <v>SbDIV19</v>
      </c>
      <c r="E3366" s="2">
        <v>20190810</v>
      </c>
      <c r="F3366" t="str">
        <f t="shared" si="157"/>
        <v>RS4</v>
      </c>
      <c r="G3366" t="s">
        <v>1139</v>
      </c>
      <c r="H3366" t="str">
        <f>VLOOKUP(E3366,GDD!$A$2:$B$57,2)</f>
        <v>650-900</v>
      </c>
      <c r="I3366" cm="1">
        <f t="array" ref="I3366">IF(H3366="0-650",1,IF(H3366="650-900",2,IF(H3366="900+",3,NA)))</f>
        <v>2</v>
      </c>
      <c r="J3366">
        <v>7.7134135986393904E-3</v>
      </c>
      <c r="K3366">
        <v>9.7196230016510299E-4</v>
      </c>
      <c r="L3366">
        <v>0.94072963127451503</v>
      </c>
    </row>
    <row r="3367" spans="1:12" x14ac:dyDescent="0.2">
      <c r="A3367" t="s">
        <v>2238</v>
      </c>
      <c r="B3367" t="str">
        <f t="shared" si="156"/>
        <v>quadratic_mean_ht</v>
      </c>
      <c r="C3367">
        <f>VLOOKUP(B3367,GDD!$D$2:$E$31,2)</f>
        <v>16</v>
      </c>
      <c r="D3367" t="str">
        <f t="shared" si="158"/>
        <v>SbDIV19</v>
      </c>
      <c r="E3367" s="2">
        <v>20190810</v>
      </c>
      <c r="F3367" t="str">
        <f t="shared" si="157"/>
        <v>RS4</v>
      </c>
      <c r="G3367" t="s">
        <v>1139</v>
      </c>
      <c r="H3367" t="str">
        <f>VLOOKUP(E3367,GDD!$A$2:$B$57,2)</f>
        <v>650-900</v>
      </c>
      <c r="I3367" cm="1">
        <f t="array" ref="I3367">IF(H3367="0-650",1,IF(H3367="650-900",2,IF(H3367="900+",3,NA)))</f>
        <v>2</v>
      </c>
      <c r="J3367">
        <v>8.4095592942532105E-2</v>
      </c>
      <c r="K3367">
        <v>3.49125768851894E-3</v>
      </c>
      <c r="L3367">
        <v>0.97966444549688303</v>
      </c>
    </row>
    <row r="3368" spans="1:12" x14ac:dyDescent="0.2">
      <c r="A3368" t="s">
        <v>2239</v>
      </c>
      <c r="B3368" t="str">
        <f t="shared" si="156"/>
        <v>skewness_ht</v>
      </c>
      <c r="C3368">
        <f>VLOOKUP(B3368,GDD!$D$2:$E$31,2)</f>
        <v>17</v>
      </c>
      <c r="D3368" t="str">
        <f t="shared" si="158"/>
        <v>SbDIV19</v>
      </c>
      <c r="E3368" s="2">
        <v>20190810</v>
      </c>
      <c r="F3368" t="str">
        <f t="shared" si="157"/>
        <v>RS4</v>
      </c>
      <c r="G3368" t="s">
        <v>1139</v>
      </c>
      <c r="H3368" t="str">
        <f>VLOOKUP(E3368,GDD!$A$2:$B$57,2)</f>
        <v>650-900</v>
      </c>
      <c r="I3368" cm="1">
        <f t="array" ref="I3368">IF(H3368="0-650",1,IF(H3368="650-900",2,IF(H3368="900+",3,NA)))</f>
        <v>2</v>
      </c>
      <c r="J3368">
        <v>0.31687680804886098</v>
      </c>
      <c r="K3368">
        <v>0.30331390125547097</v>
      </c>
      <c r="L3368">
        <v>0.67631585169849795</v>
      </c>
    </row>
    <row r="3369" spans="1:12" x14ac:dyDescent="0.2">
      <c r="A3369" t="s">
        <v>2240</v>
      </c>
      <c r="B3369" t="str">
        <f t="shared" si="156"/>
        <v>kurtosis_ht</v>
      </c>
      <c r="C3369">
        <f>VLOOKUP(B3369,GDD!$D$2:$E$31,2)</f>
        <v>18</v>
      </c>
      <c r="D3369" t="str">
        <f t="shared" si="158"/>
        <v>SbDIV19</v>
      </c>
      <c r="E3369" s="2">
        <v>20190810</v>
      </c>
      <c r="F3369" t="str">
        <f t="shared" si="157"/>
        <v>RS4</v>
      </c>
      <c r="G3369" t="s">
        <v>1139</v>
      </c>
      <c r="H3369" t="str">
        <f>VLOOKUP(E3369,GDD!$A$2:$B$57,2)</f>
        <v>650-900</v>
      </c>
      <c r="I3369" cm="1">
        <f t="array" ref="I3369">IF(H3369="0-650",1,IF(H3369="650-900",2,IF(H3369="900+",3,NA)))</f>
        <v>2</v>
      </c>
      <c r="J3369">
        <v>2.46886567727711</v>
      </c>
      <c r="K3369">
        <v>1.7201663371154801</v>
      </c>
      <c r="L3369">
        <v>0.74163521027549895</v>
      </c>
    </row>
    <row r="3370" spans="1:12" x14ac:dyDescent="0.2">
      <c r="A3370" t="s">
        <v>2241</v>
      </c>
      <c r="B3370" t="str">
        <f t="shared" si="156"/>
        <v>variation_ht</v>
      </c>
      <c r="C3370">
        <f>VLOOKUP(B3370,GDD!$D$2:$E$31,2)</f>
        <v>19</v>
      </c>
      <c r="D3370" t="str">
        <f t="shared" si="158"/>
        <v>SbDIV19</v>
      </c>
      <c r="E3370" s="2">
        <v>20190810</v>
      </c>
      <c r="F3370" t="str">
        <f t="shared" si="157"/>
        <v>RS4</v>
      </c>
      <c r="G3370" t="s">
        <v>1139</v>
      </c>
      <c r="H3370" t="str">
        <f>VLOOKUP(E3370,GDD!$A$2:$B$57,2)</f>
        <v>650-900</v>
      </c>
      <c r="I3370" cm="1">
        <f t="array" ref="I3370">IF(H3370="0-650",1,IF(H3370="650-900",2,IF(H3370="900+",3,NA)))</f>
        <v>2</v>
      </c>
      <c r="J3370">
        <v>1.47675886517403E-3</v>
      </c>
      <c r="K3370">
        <v>7.07433358268996E-4</v>
      </c>
      <c r="L3370">
        <v>0.80676241196758702</v>
      </c>
    </row>
    <row r="3371" spans="1:12" x14ac:dyDescent="0.2">
      <c r="A3371" t="s">
        <v>2242</v>
      </c>
      <c r="B3371" t="str">
        <f t="shared" si="156"/>
        <v>plot_volume</v>
      </c>
      <c r="C3371">
        <f>VLOOKUP(B3371,GDD!$D$2:$E$31,2)</f>
        <v>20</v>
      </c>
      <c r="D3371" t="str">
        <f t="shared" si="158"/>
        <v>SbDIV19</v>
      </c>
      <c r="E3371" s="2">
        <v>20190810</v>
      </c>
      <c r="F3371" t="str">
        <f t="shared" si="157"/>
        <v>RS4</v>
      </c>
      <c r="G3371" t="s">
        <v>1139</v>
      </c>
      <c r="H3371" t="str">
        <f>VLOOKUP(E3371,GDD!$A$2:$B$57,2)</f>
        <v>650-900</v>
      </c>
      <c r="I3371" cm="1">
        <f t="array" ref="I3371">IF(H3371="0-650",1,IF(H3371="650-900",2,IF(H3371="900+",3,NA)))</f>
        <v>2</v>
      </c>
      <c r="J3371" s="1">
        <v>3.1162517906769802E-5</v>
      </c>
      <c r="K3371" s="1">
        <v>3.3556584821102399E-6</v>
      </c>
      <c r="L3371">
        <v>0.94890951567891002</v>
      </c>
    </row>
    <row r="3372" spans="1:12" x14ac:dyDescent="0.2">
      <c r="A3372" t="s">
        <v>2243</v>
      </c>
      <c r="B3372" t="str">
        <f t="shared" si="156"/>
        <v>height_30p</v>
      </c>
      <c r="C3372">
        <f>VLOOKUP(B3372,GDD!$D$2:$E$31,2)</f>
        <v>2</v>
      </c>
      <c r="D3372" t="str">
        <f t="shared" si="158"/>
        <v>SbDIV19</v>
      </c>
      <c r="E3372" s="2">
        <v>20190824</v>
      </c>
      <c r="F3372" t="str">
        <f t="shared" si="157"/>
        <v>RS4</v>
      </c>
      <c r="G3372" t="s">
        <v>1139</v>
      </c>
      <c r="H3372" t="str">
        <f>VLOOKUP(E3372,GDD!$A$2:$B$57,2)</f>
        <v>900+</v>
      </c>
      <c r="I3372" cm="1">
        <f t="array" ref="I3372">IF(H3372="0-650",1,IF(H3372="650-900",2,IF(H3372="900+",3,NA)))</f>
        <v>3</v>
      </c>
      <c r="J3372">
        <v>5.1986080159555199E-2</v>
      </c>
      <c r="K3372">
        <v>7.4386389927228701E-3</v>
      </c>
      <c r="L3372">
        <v>0.93323233439962605</v>
      </c>
    </row>
    <row r="3373" spans="1:12" x14ac:dyDescent="0.2">
      <c r="A3373" t="s">
        <v>2244</v>
      </c>
      <c r="B3373" t="str">
        <f t="shared" si="156"/>
        <v>height_50p</v>
      </c>
      <c r="C3373">
        <f>VLOOKUP(B3373,GDD!$D$2:$E$31,2)</f>
        <v>3</v>
      </c>
      <c r="D3373" t="str">
        <f t="shared" si="158"/>
        <v>SbDIV19</v>
      </c>
      <c r="E3373" s="2">
        <v>20190824</v>
      </c>
      <c r="F3373" t="str">
        <f t="shared" si="157"/>
        <v>RS4</v>
      </c>
      <c r="G3373" t="s">
        <v>1139</v>
      </c>
      <c r="H3373" t="str">
        <f>VLOOKUP(E3373,GDD!$A$2:$B$57,2)</f>
        <v>900+</v>
      </c>
      <c r="I3373" cm="1">
        <f t="array" ref="I3373">IF(H3373="0-650",1,IF(H3373="650-900",2,IF(H3373="900+",3,NA)))</f>
        <v>3</v>
      </c>
      <c r="J3373">
        <v>7.4605549739476806E-2</v>
      </c>
      <c r="K3373">
        <v>6.9475454668973804E-3</v>
      </c>
      <c r="L3373">
        <v>0.95550969676186404</v>
      </c>
    </row>
    <row r="3374" spans="1:12" x14ac:dyDescent="0.2">
      <c r="A3374" t="s">
        <v>2245</v>
      </c>
      <c r="B3374" t="str">
        <f t="shared" si="156"/>
        <v>height_70p</v>
      </c>
      <c r="C3374">
        <f>VLOOKUP(B3374,GDD!$D$2:$E$31,2)</f>
        <v>4</v>
      </c>
      <c r="D3374" t="str">
        <f t="shared" si="158"/>
        <v>SbDIV19</v>
      </c>
      <c r="E3374" s="2">
        <v>20190824</v>
      </c>
      <c r="F3374" t="str">
        <f t="shared" si="157"/>
        <v>RS4</v>
      </c>
      <c r="G3374" t="s">
        <v>1139</v>
      </c>
      <c r="H3374" t="str">
        <f>VLOOKUP(E3374,GDD!$A$2:$B$57,2)</f>
        <v>900+</v>
      </c>
      <c r="I3374" cm="1">
        <f t="array" ref="I3374">IF(H3374="0-650",1,IF(H3374="650-900",2,IF(H3374="900+",3,NA)))</f>
        <v>3</v>
      </c>
      <c r="J3374">
        <v>9.4101891170288499E-2</v>
      </c>
      <c r="K3374">
        <v>1.0696558933557899E-2</v>
      </c>
      <c r="L3374">
        <v>0.94622151543312205</v>
      </c>
    </row>
    <row r="3375" spans="1:12" x14ac:dyDescent="0.2">
      <c r="A3375" t="s">
        <v>2246</v>
      </c>
      <c r="B3375" t="str">
        <f t="shared" si="156"/>
        <v>height_90p</v>
      </c>
      <c r="C3375">
        <f>VLOOKUP(B3375,GDD!$D$2:$E$31,2)</f>
        <v>5</v>
      </c>
      <c r="D3375" t="str">
        <f t="shared" si="158"/>
        <v>SbDIV19</v>
      </c>
      <c r="E3375" s="2">
        <v>20190824</v>
      </c>
      <c r="F3375" t="str">
        <f t="shared" si="157"/>
        <v>RS4</v>
      </c>
      <c r="G3375" t="s">
        <v>1139</v>
      </c>
      <c r="H3375" t="str">
        <f>VLOOKUP(E3375,GDD!$A$2:$B$57,2)</f>
        <v>900+</v>
      </c>
      <c r="I3375" cm="1">
        <f t="array" ref="I3375">IF(H3375="0-650",1,IF(H3375="650-900",2,IF(H3375="900+",3,NA)))</f>
        <v>3</v>
      </c>
      <c r="J3375">
        <v>0.13551120599747099</v>
      </c>
      <c r="K3375">
        <v>2.7481393083945298E-2</v>
      </c>
      <c r="L3375">
        <v>0.90793620511241901</v>
      </c>
    </row>
    <row r="3376" spans="1:12" x14ac:dyDescent="0.2">
      <c r="A3376" t="s">
        <v>2247</v>
      </c>
      <c r="B3376" t="str">
        <f t="shared" si="156"/>
        <v>height_95p</v>
      </c>
      <c r="C3376">
        <f>VLOOKUP(B3376,GDD!$D$2:$E$31,2)</f>
        <v>6</v>
      </c>
      <c r="D3376" t="str">
        <f t="shared" si="158"/>
        <v>SbDIV19</v>
      </c>
      <c r="E3376" s="2">
        <v>20190824</v>
      </c>
      <c r="F3376" t="str">
        <f t="shared" si="157"/>
        <v>RS4</v>
      </c>
      <c r="G3376" t="s">
        <v>1139</v>
      </c>
      <c r="H3376" t="str">
        <f>VLOOKUP(E3376,GDD!$A$2:$B$57,2)</f>
        <v>900+</v>
      </c>
      <c r="I3376" cm="1">
        <f t="array" ref="I3376">IF(H3376="0-650",1,IF(H3376="650-900",2,IF(H3376="900+",3,NA)))</f>
        <v>3</v>
      </c>
      <c r="J3376">
        <v>0.149694797011415</v>
      </c>
      <c r="K3376">
        <v>3.6381221977668098E-2</v>
      </c>
      <c r="L3376">
        <v>0.89164864769660601</v>
      </c>
    </row>
    <row r="3377" spans="1:12" x14ac:dyDescent="0.2">
      <c r="A3377" t="s">
        <v>2248</v>
      </c>
      <c r="B3377" t="str">
        <f t="shared" si="156"/>
        <v>height_99p</v>
      </c>
      <c r="C3377">
        <f>VLOOKUP(B3377,GDD!$D$2:$E$31,2)</f>
        <v>7</v>
      </c>
      <c r="D3377" t="str">
        <f t="shared" si="158"/>
        <v>SbDIV19</v>
      </c>
      <c r="E3377" s="2">
        <v>20190824</v>
      </c>
      <c r="F3377" t="str">
        <f t="shared" si="157"/>
        <v>RS4</v>
      </c>
      <c r="G3377" t="s">
        <v>1139</v>
      </c>
      <c r="H3377" t="str">
        <f>VLOOKUP(E3377,GDD!$A$2:$B$57,2)</f>
        <v>900+</v>
      </c>
      <c r="I3377" cm="1">
        <f t="array" ref="I3377">IF(H3377="0-650",1,IF(H3377="650-900",2,IF(H3377="900+",3,NA)))</f>
        <v>3</v>
      </c>
      <c r="J3377">
        <v>0.14674647022381401</v>
      </c>
      <c r="K3377">
        <v>5.68503040987417E-2</v>
      </c>
      <c r="L3377">
        <v>0.83772969799274299</v>
      </c>
    </row>
    <row r="3378" spans="1:12" x14ac:dyDescent="0.2">
      <c r="A3378" t="s">
        <v>2249</v>
      </c>
      <c r="B3378" t="str">
        <f t="shared" si="156"/>
        <v>canopy_cover_5p</v>
      </c>
      <c r="C3378">
        <f>VLOOKUP(B3378,GDD!$D$2:$E$31,2)</f>
        <v>8</v>
      </c>
      <c r="D3378" t="str">
        <f t="shared" si="158"/>
        <v>SbDIV19</v>
      </c>
      <c r="E3378" s="2">
        <v>20190824</v>
      </c>
      <c r="F3378" t="str">
        <f t="shared" si="157"/>
        <v>RS4</v>
      </c>
      <c r="G3378" t="s">
        <v>1139</v>
      </c>
      <c r="H3378" t="str">
        <f>VLOOKUP(E3378,GDD!$A$2:$B$57,2)</f>
        <v>900+</v>
      </c>
      <c r="I3378" cm="1">
        <f t="array" ref="I3378">IF(H3378="0-650",1,IF(H3378="650-900",2,IF(H3378="900+",3,NA)))</f>
        <v>3</v>
      </c>
      <c r="J3378">
        <v>0.59368993564111405</v>
      </c>
      <c r="K3378">
        <v>2.3954566654189602</v>
      </c>
      <c r="L3378">
        <v>0.33140777122237403</v>
      </c>
    </row>
    <row r="3379" spans="1:12" x14ac:dyDescent="0.2">
      <c r="A3379" t="s">
        <v>2250</v>
      </c>
      <c r="B3379" t="str">
        <f t="shared" si="156"/>
        <v>pcanopy_cover_10p</v>
      </c>
      <c r="C3379">
        <f>VLOOKUP(B3379,GDD!$D$2:$E$31,2)</f>
        <v>9</v>
      </c>
      <c r="D3379" t="str">
        <f t="shared" si="158"/>
        <v>SbDIV19</v>
      </c>
      <c r="E3379" s="2">
        <v>20190824</v>
      </c>
      <c r="F3379" t="str">
        <f t="shared" si="157"/>
        <v>RS4</v>
      </c>
      <c r="G3379" t="s">
        <v>1139</v>
      </c>
      <c r="H3379" t="str">
        <f>VLOOKUP(E3379,GDD!$A$2:$B$57,2)</f>
        <v>900+</v>
      </c>
      <c r="I3379" cm="1">
        <f t="array" ref="I3379">IF(H3379="0-650",1,IF(H3379="650-900",2,IF(H3379="900+",3,NA)))</f>
        <v>3</v>
      </c>
      <c r="J3379">
        <v>0.86777086812271997</v>
      </c>
      <c r="K3379">
        <v>3.1105249461127298</v>
      </c>
      <c r="L3379">
        <v>0.35813410132460199</v>
      </c>
    </row>
    <row r="3380" spans="1:12" x14ac:dyDescent="0.2">
      <c r="A3380" t="s">
        <v>2251</v>
      </c>
      <c r="B3380" t="str">
        <f t="shared" si="156"/>
        <v>canopy_cover_20p</v>
      </c>
      <c r="C3380">
        <f>VLOOKUP(B3380,GDD!$D$2:$E$31,2)</f>
        <v>10</v>
      </c>
      <c r="D3380" t="str">
        <f t="shared" si="158"/>
        <v>SbDIV19</v>
      </c>
      <c r="E3380" s="2">
        <v>20190824</v>
      </c>
      <c r="F3380" t="str">
        <f t="shared" si="157"/>
        <v>RS4</v>
      </c>
      <c r="G3380" t="s">
        <v>1139</v>
      </c>
      <c r="H3380" t="str">
        <f>VLOOKUP(E3380,GDD!$A$2:$B$57,2)</f>
        <v>900+</v>
      </c>
      <c r="I3380" cm="1">
        <f t="array" ref="I3380">IF(H3380="0-650",1,IF(H3380="650-900",2,IF(H3380="900+",3,NA)))</f>
        <v>3</v>
      </c>
      <c r="J3380">
        <v>3.4728226905972002</v>
      </c>
      <c r="K3380">
        <v>5.7003684207297196</v>
      </c>
      <c r="L3380">
        <v>0.54923594817978105</v>
      </c>
    </row>
    <row r="3381" spans="1:12" x14ac:dyDescent="0.2">
      <c r="A3381" t="s">
        <v>2252</v>
      </c>
      <c r="B3381" t="str">
        <f t="shared" si="156"/>
        <v>canopy_cover_30p</v>
      </c>
      <c r="C3381">
        <f>VLOOKUP(B3381,GDD!$D$2:$E$31,2)</f>
        <v>11</v>
      </c>
      <c r="D3381" t="str">
        <f t="shared" si="158"/>
        <v>SbDIV19</v>
      </c>
      <c r="E3381" s="2">
        <v>20190824</v>
      </c>
      <c r="F3381" t="str">
        <f t="shared" si="157"/>
        <v>RS4</v>
      </c>
      <c r="G3381" t="s">
        <v>1139</v>
      </c>
      <c r="H3381" t="str">
        <f>VLOOKUP(E3381,GDD!$A$2:$B$57,2)</f>
        <v>900+</v>
      </c>
      <c r="I3381" cm="1">
        <f t="array" ref="I3381">IF(H3381="0-650",1,IF(H3381="650-900",2,IF(H3381="900+",3,NA)))</f>
        <v>3</v>
      </c>
      <c r="J3381">
        <v>10.8257920168864</v>
      </c>
      <c r="K3381">
        <v>17.743452377195801</v>
      </c>
      <c r="L3381">
        <v>0.54960182820758696</v>
      </c>
    </row>
    <row r="3382" spans="1:12" x14ac:dyDescent="0.2">
      <c r="A3382" t="s">
        <v>2253</v>
      </c>
      <c r="B3382" t="str">
        <f t="shared" si="156"/>
        <v>canopy_cover_40p</v>
      </c>
      <c r="C3382">
        <f>VLOOKUP(B3382,GDD!$D$2:$E$31,2)</f>
        <v>12</v>
      </c>
      <c r="D3382" t="str">
        <f t="shared" si="158"/>
        <v>SbDIV19</v>
      </c>
      <c r="E3382" s="2">
        <v>20190824</v>
      </c>
      <c r="F3382" t="str">
        <f t="shared" si="157"/>
        <v>RS4</v>
      </c>
      <c r="G3382" t="s">
        <v>1139</v>
      </c>
      <c r="H3382" t="str">
        <f>VLOOKUP(E3382,GDD!$A$2:$B$57,2)</f>
        <v>900+</v>
      </c>
      <c r="I3382" cm="1">
        <f t="array" ref="I3382">IF(H3382="0-650",1,IF(H3382="650-900",2,IF(H3382="900+",3,NA)))</f>
        <v>3</v>
      </c>
      <c r="J3382">
        <v>29.062720293615801</v>
      </c>
      <c r="K3382">
        <v>88.343021969565996</v>
      </c>
      <c r="L3382">
        <v>0.39684611671739001</v>
      </c>
    </row>
    <row r="3383" spans="1:12" x14ac:dyDescent="0.2">
      <c r="A3383" t="s">
        <v>2254</v>
      </c>
      <c r="B3383" t="str">
        <f t="shared" si="156"/>
        <v>canopy_cover_50p</v>
      </c>
      <c r="C3383">
        <f>VLOOKUP(B3383,GDD!$D$2:$E$31,2)</f>
        <v>13</v>
      </c>
      <c r="D3383" t="str">
        <f t="shared" si="158"/>
        <v>SbDIV19</v>
      </c>
      <c r="E3383" s="2">
        <v>20190824</v>
      </c>
      <c r="F3383" t="str">
        <f t="shared" si="157"/>
        <v>RS4</v>
      </c>
      <c r="G3383" t="s">
        <v>1139</v>
      </c>
      <c r="H3383" t="str">
        <f>VLOOKUP(E3383,GDD!$A$2:$B$57,2)</f>
        <v>900+</v>
      </c>
      <c r="I3383" cm="1">
        <f t="array" ref="I3383">IF(H3383="0-650",1,IF(H3383="650-900",2,IF(H3383="900+",3,NA)))</f>
        <v>3</v>
      </c>
      <c r="J3383">
        <v>104.255707846128</v>
      </c>
      <c r="K3383">
        <v>190.064846927091</v>
      </c>
      <c r="L3383">
        <v>0.52314057621487298</v>
      </c>
    </row>
    <row r="3384" spans="1:12" x14ac:dyDescent="0.2">
      <c r="A3384" t="s">
        <v>2255</v>
      </c>
      <c r="B3384" t="str">
        <f t="shared" si="156"/>
        <v>canopy_cover_75p</v>
      </c>
      <c r="C3384">
        <f>VLOOKUP(B3384,GDD!$D$2:$E$31,2)</f>
        <v>14</v>
      </c>
      <c r="D3384" t="str">
        <f t="shared" si="158"/>
        <v>SbDIV19</v>
      </c>
      <c r="E3384" s="2">
        <v>20190824</v>
      </c>
      <c r="F3384" t="str">
        <f t="shared" si="157"/>
        <v>RS4</v>
      </c>
      <c r="G3384" t="s">
        <v>1139</v>
      </c>
      <c r="H3384" t="str">
        <f>VLOOKUP(E3384,GDD!$A$2:$B$57,2)</f>
        <v>900+</v>
      </c>
      <c r="I3384" cm="1">
        <f t="array" ref="I3384">IF(H3384="0-650",1,IF(H3384="650-900",2,IF(H3384="900+",3,NA)))</f>
        <v>3</v>
      </c>
      <c r="J3384">
        <v>61.569857424080602</v>
      </c>
      <c r="K3384">
        <v>51.918570555629699</v>
      </c>
      <c r="L3384">
        <v>0.703421232329142</v>
      </c>
    </row>
    <row r="3385" spans="1:12" x14ac:dyDescent="0.2">
      <c r="A3385" t="s">
        <v>2256</v>
      </c>
      <c r="B3385" t="str">
        <f t="shared" si="156"/>
        <v>standard_deviation_ht</v>
      </c>
      <c r="C3385">
        <f>VLOOKUP(B3385,GDD!$D$2:$E$31,2)</f>
        <v>15</v>
      </c>
      <c r="D3385" t="str">
        <f t="shared" si="158"/>
        <v>SbDIV19</v>
      </c>
      <c r="E3385" s="2">
        <v>20190824</v>
      </c>
      <c r="F3385" t="str">
        <f t="shared" si="157"/>
        <v>RS4</v>
      </c>
      <c r="G3385" t="s">
        <v>1139</v>
      </c>
      <c r="H3385" t="str">
        <f>VLOOKUP(E3385,GDD!$A$2:$B$57,2)</f>
        <v>900+</v>
      </c>
      <c r="I3385" cm="1">
        <f t="array" ref="I3385">IF(H3385="0-650",1,IF(H3385="650-900",2,IF(H3385="900+",3,NA)))</f>
        <v>3</v>
      </c>
      <c r="J3385">
        <v>9.7597909706817892E-3</v>
      </c>
      <c r="K3385">
        <v>3.6395371053969299E-3</v>
      </c>
      <c r="L3385">
        <v>0.84284647882985697</v>
      </c>
    </row>
    <row r="3386" spans="1:12" x14ac:dyDescent="0.2">
      <c r="A3386" t="s">
        <v>2257</v>
      </c>
      <c r="B3386" t="str">
        <f t="shared" si="156"/>
        <v>quadratic_mean_ht</v>
      </c>
      <c r="C3386">
        <f>VLOOKUP(B3386,GDD!$D$2:$E$31,2)</f>
        <v>16</v>
      </c>
      <c r="D3386" t="str">
        <f t="shared" si="158"/>
        <v>SbDIV19</v>
      </c>
      <c r="E3386" s="2">
        <v>20190824</v>
      </c>
      <c r="F3386" t="str">
        <f t="shared" si="157"/>
        <v>RS4</v>
      </c>
      <c r="G3386" t="s">
        <v>1139</v>
      </c>
      <c r="H3386" t="str">
        <f>VLOOKUP(E3386,GDD!$A$2:$B$57,2)</f>
        <v>900+</v>
      </c>
      <c r="I3386" cm="1">
        <f t="array" ref="I3386">IF(H3386="0-650",1,IF(H3386="650-900",2,IF(H3386="900+",3,NA)))</f>
        <v>3</v>
      </c>
      <c r="J3386">
        <v>7.0292133821576203E-2</v>
      </c>
      <c r="K3386">
        <v>8.9097223449286292E-3</v>
      </c>
      <c r="L3386">
        <v>0.94040079908470597</v>
      </c>
    </row>
    <row r="3387" spans="1:12" x14ac:dyDescent="0.2">
      <c r="A3387" t="s">
        <v>2258</v>
      </c>
      <c r="B3387" t="str">
        <f t="shared" si="156"/>
        <v>skewness_ht</v>
      </c>
      <c r="C3387">
        <f>VLOOKUP(B3387,GDD!$D$2:$E$31,2)</f>
        <v>17</v>
      </c>
      <c r="D3387" t="str">
        <f t="shared" si="158"/>
        <v>SbDIV19</v>
      </c>
      <c r="E3387" s="2">
        <v>20190824</v>
      </c>
      <c r="F3387" t="str">
        <f t="shared" si="157"/>
        <v>RS4</v>
      </c>
      <c r="G3387" t="s">
        <v>1139</v>
      </c>
      <c r="H3387" t="str">
        <f>VLOOKUP(E3387,GDD!$A$2:$B$57,2)</f>
        <v>900+</v>
      </c>
      <c r="I3387" cm="1">
        <f t="array" ref="I3387">IF(H3387="0-650",1,IF(H3387="650-900",2,IF(H3387="900+",3,NA)))</f>
        <v>3</v>
      </c>
      <c r="J3387">
        <v>0.203262850398086</v>
      </c>
      <c r="K3387">
        <v>0.28097883972174398</v>
      </c>
      <c r="L3387">
        <v>0.59130620503236997</v>
      </c>
    </row>
    <row r="3388" spans="1:12" x14ac:dyDescent="0.2">
      <c r="A3388" t="s">
        <v>2259</v>
      </c>
      <c r="B3388" t="str">
        <f t="shared" si="156"/>
        <v>kurtosis_ht</v>
      </c>
      <c r="C3388">
        <f>VLOOKUP(B3388,GDD!$D$2:$E$31,2)</f>
        <v>18</v>
      </c>
      <c r="D3388" t="str">
        <f t="shared" si="158"/>
        <v>SbDIV19</v>
      </c>
      <c r="E3388" s="2">
        <v>20190824</v>
      </c>
      <c r="F3388" t="str">
        <f t="shared" si="157"/>
        <v>RS4</v>
      </c>
      <c r="G3388" t="s">
        <v>1139</v>
      </c>
      <c r="H3388" t="str">
        <f>VLOOKUP(E3388,GDD!$A$2:$B$57,2)</f>
        <v>900+</v>
      </c>
      <c r="I3388" cm="1">
        <f t="array" ref="I3388">IF(H3388="0-650",1,IF(H3388="650-900",2,IF(H3388="900+",3,NA)))</f>
        <v>3</v>
      </c>
      <c r="J3388">
        <v>1.9797047635981599</v>
      </c>
      <c r="K3388">
        <v>1.9780144262988699</v>
      </c>
      <c r="L3388">
        <v>0.66685646135569099</v>
      </c>
    </row>
    <row r="3389" spans="1:12" x14ac:dyDescent="0.2">
      <c r="A3389" t="s">
        <v>2260</v>
      </c>
      <c r="B3389" t="str">
        <f t="shared" si="156"/>
        <v>variation_ht</v>
      </c>
      <c r="C3389">
        <f>VLOOKUP(B3389,GDD!$D$2:$E$31,2)</f>
        <v>19</v>
      </c>
      <c r="D3389" t="str">
        <f t="shared" si="158"/>
        <v>SbDIV19</v>
      </c>
      <c r="E3389" s="2">
        <v>20190824</v>
      </c>
      <c r="F3389" t="str">
        <f t="shared" si="157"/>
        <v>RS4</v>
      </c>
      <c r="G3389" t="s">
        <v>1139</v>
      </c>
      <c r="H3389" t="str">
        <f>VLOOKUP(E3389,GDD!$A$2:$B$57,2)</f>
        <v>900+</v>
      </c>
      <c r="I3389" cm="1">
        <f t="array" ref="I3389">IF(H3389="0-650",1,IF(H3389="650-900",2,IF(H3389="900+",3,NA)))</f>
        <v>3</v>
      </c>
      <c r="J3389">
        <v>2.4203675251091702E-3</v>
      </c>
      <c r="K3389">
        <v>1.9992102590516499E-3</v>
      </c>
      <c r="L3389">
        <v>0.707715461358708</v>
      </c>
    </row>
    <row r="3390" spans="1:12" x14ac:dyDescent="0.2">
      <c r="A3390" t="s">
        <v>2261</v>
      </c>
      <c r="B3390" t="str">
        <f t="shared" si="156"/>
        <v>plot_volume</v>
      </c>
      <c r="C3390">
        <f>VLOOKUP(B3390,GDD!$D$2:$E$31,2)</f>
        <v>20</v>
      </c>
      <c r="D3390" t="str">
        <f t="shared" si="158"/>
        <v>SbDIV19</v>
      </c>
      <c r="E3390" s="2">
        <v>20190824</v>
      </c>
      <c r="F3390" t="str">
        <f t="shared" si="157"/>
        <v>RS4</v>
      </c>
      <c r="G3390" t="s">
        <v>1139</v>
      </c>
      <c r="H3390" t="str">
        <f>VLOOKUP(E3390,GDD!$A$2:$B$57,2)</f>
        <v>900+</v>
      </c>
      <c r="I3390" cm="1">
        <f t="array" ref="I3390">IF(H3390="0-650",1,IF(H3390="650-900",2,IF(H3390="900+",3,NA)))</f>
        <v>3</v>
      </c>
      <c r="J3390" s="1">
        <v>2.6776017974360501E-5</v>
      </c>
      <c r="K3390" s="1">
        <v>7.1717275493641896E-6</v>
      </c>
      <c r="L3390">
        <v>0.881895865206208</v>
      </c>
    </row>
    <row r="3391" spans="1:12" x14ac:dyDescent="0.2">
      <c r="A3391" t="s">
        <v>2262</v>
      </c>
      <c r="B3391" t="str">
        <f t="shared" si="156"/>
        <v>height_30p</v>
      </c>
      <c r="C3391">
        <f>VLOOKUP(B3391,GDD!$D$2:$E$31,2)</f>
        <v>2</v>
      </c>
      <c r="D3391" t="str">
        <f t="shared" si="158"/>
        <v>SbDIV19</v>
      </c>
      <c r="E3391" s="2">
        <v>20190905</v>
      </c>
      <c r="F3391" t="str">
        <f t="shared" si="157"/>
        <v>RS4</v>
      </c>
      <c r="G3391" t="s">
        <v>1139</v>
      </c>
      <c r="H3391" t="str">
        <f>VLOOKUP(E3391,GDD!$A$2:$B$57,2)</f>
        <v>900+</v>
      </c>
      <c r="I3391" cm="1">
        <f t="array" ref="I3391">IF(H3391="0-650",1,IF(H3391="650-900",2,IF(H3391="900+",3,NA)))</f>
        <v>3</v>
      </c>
      <c r="J3391">
        <v>5.6813763896203698E-2</v>
      </c>
      <c r="K3391">
        <v>9.6667225144746807E-3</v>
      </c>
      <c r="L3391">
        <v>0.92159632350726794</v>
      </c>
    </row>
    <row r="3392" spans="1:12" x14ac:dyDescent="0.2">
      <c r="A3392" t="s">
        <v>2263</v>
      </c>
      <c r="B3392" t="str">
        <f t="shared" si="156"/>
        <v>height_50p</v>
      </c>
      <c r="C3392">
        <f>VLOOKUP(B3392,GDD!$D$2:$E$31,2)</f>
        <v>3</v>
      </c>
      <c r="D3392" t="str">
        <f t="shared" si="158"/>
        <v>SbDIV19</v>
      </c>
      <c r="E3392" s="2">
        <v>20190905</v>
      </c>
      <c r="F3392" t="str">
        <f t="shared" si="157"/>
        <v>RS4</v>
      </c>
      <c r="G3392" t="s">
        <v>1139</v>
      </c>
      <c r="H3392" t="str">
        <f>VLOOKUP(E3392,GDD!$A$2:$B$57,2)</f>
        <v>900+</v>
      </c>
      <c r="I3392" cm="1">
        <f t="array" ref="I3392">IF(H3392="0-650",1,IF(H3392="650-900",2,IF(H3392="900+",3,NA)))</f>
        <v>3</v>
      </c>
      <c r="J3392">
        <v>7.5415725857039706E-2</v>
      </c>
      <c r="K3392">
        <v>8.8249693950327099E-3</v>
      </c>
      <c r="L3392">
        <v>0.94472524603942098</v>
      </c>
    </row>
    <row r="3393" spans="1:12" x14ac:dyDescent="0.2">
      <c r="A3393" t="s">
        <v>2264</v>
      </c>
      <c r="B3393" t="str">
        <f t="shared" si="156"/>
        <v>height_70p</v>
      </c>
      <c r="C3393">
        <f>VLOOKUP(B3393,GDD!$D$2:$E$31,2)</f>
        <v>4</v>
      </c>
      <c r="D3393" t="str">
        <f t="shared" si="158"/>
        <v>SbDIV19</v>
      </c>
      <c r="E3393" s="2">
        <v>20190905</v>
      </c>
      <c r="F3393" t="str">
        <f t="shared" si="157"/>
        <v>RS4</v>
      </c>
      <c r="G3393" t="s">
        <v>1139</v>
      </c>
      <c r="H3393" t="str">
        <f>VLOOKUP(E3393,GDD!$A$2:$B$57,2)</f>
        <v>900+</v>
      </c>
      <c r="I3393" cm="1">
        <f t="array" ref="I3393">IF(H3393="0-650",1,IF(H3393="650-900",2,IF(H3393="900+",3,NA)))</f>
        <v>3</v>
      </c>
      <c r="J3393">
        <v>9.2366024487312806E-2</v>
      </c>
      <c r="K3393">
        <v>1.21002932381128E-2</v>
      </c>
      <c r="L3393">
        <v>0.93852487298538201</v>
      </c>
    </row>
    <row r="3394" spans="1:12" x14ac:dyDescent="0.2">
      <c r="A3394" t="s">
        <v>2265</v>
      </c>
      <c r="B3394" t="str">
        <f t="shared" ref="B3394:B3457" si="159">LEFT(A3394, FIND("_RS",A3394)-10)</f>
        <v>height_90p</v>
      </c>
      <c r="C3394">
        <f>VLOOKUP(B3394,GDD!$D$2:$E$31,2)</f>
        <v>5</v>
      </c>
      <c r="D3394" t="str">
        <f t="shared" si="158"/>
        <v>SbDIV19</v>
      </c>
      <c r="E3394" s="2">
        <v>20190905</v>
      </c>
      <c r="F3394" t="str">
        <f t="shared" ref="F3394:F3457" si="160">RIGHT(A3394,LEN(A3394)-FIND("_RS",A3394))</f>
        <v>RS4</v>
      </c>
      <c r="G3394" t="s">
        <v>1139</v>
      </c>
      <c r="H3394" t="str">
        <f>VLOOKUP(E3394,GDD!$A$2:$B$57,2)</f>
        <v>900+</v>
      </c>
      <c r="I3394" cm="1">
        <f t="array" ref="I3394">IF(H3394="0-650",1,IF(H3394="650-900",2,IF(H3394="900+",3,NA)))</f>
        <v>3</v>
      </c>
      <c r="J3394">
        <v>0.12504394697037599</v>
      </c>
      <c r="K3394">
        <v>2.77910559474298E-2</v>
      </c>
      <c r="L3394">
        <v>0.89998862469210805</v>
      </c>
    </row>
    <row r="3395" spans="1:12" x14ac:dyDescent="0.2">
      <c r="A3395" t="s">
        <v>2266</v>
      </c>
      <c r="B3395" t="str">
        <f t="shared" si="159"/>
        <v>height_95p</v>
      </c>
      <c r="C3395">
        <f>VLOOKUP(B3395,GDD!$D$2:$E$31,2)</f>
        <v>6</v>
      </c>
      <c r="D3395" t="str">
        <f t="shared" ref="D3395:D3458" si="161">"SbDIV"&amp;MID(E3395,3,2)</f>
        <v>SbDIV19</v>
      </c>
      <c r="E3395" s="2">
        <v>20190905</v>
      </c>
      <c r="F3395" t="str">
        <f t="shared" si="160"/>
        <v>RS4</v>
      </c>
      <c r="G3395" t="s">
        <v>1139</v>
      </c>
      <c r="H3395" t="str">
        <f>VLOOKUP(E3395,GDD!$A$2:$B$57,2)</f>
        <v>900+</v>
      </c>
      <c r="I3395" cm="1">
        <f t="array" ref="I3395">IF(H3395="0-650",1,IF(H3395="650-900",2,IF(H3395="900+",3,NA)))</f>
        <v>3</v>
      </c>
      <c r="J3395">
        <v>0.13058572575861799</v>
      </c>
      <c r="K3395">
        <v>3.4814285358979097E-2</v>
      </c>
      <c r="L3395">
        <v>0.88237850334815704</v>
      </c>
    </row>
    <row r="3396" spans="1:12" x14ac:dyDescent="0.2">
      <c r="A3396" t="s">
        <v>2267</v>
      </c>
      <c r="B3396" t="str">
        <f t="shared" si="159"/>
        <v>height_99p</v>
      </c>
      <c r="C3396">
        <f>VLOOKUP(B3396,GDD!$D$2:$E$31,2)</f>
        <v>7</v>
      </c>
      <c r="D3396" t="str">
        <f t="shared" si="161"/>
        <v>SbDIV19</v>
      </c>
      <c r="E3396" s="2">
        <v>20190905</v>
      </c>
      <c r="F3396" t="str">
        <f t="shared" si="160"/>
        <v>RS4</v>
      </c>
      <c r="G3396" t="s">
        <v>1139</v>
      </c>
      <c r="H3396" t="str">
        <f>VLOOKUP(E3396,GDD!$A$2:$B$57,2)</f>
        <v>900+</v>
      </c>
      <c r="I3396" cm="1">
        <f t="array" ref="I3396">IF(H3396="0-650",1,IF(H3396="650-900",2,IF(H3396="900+",3,NA)))</f>
        <v>3</v>
      </c>
      <c r="J3396">
        <v>0.112905255050108</v>
      </c>
      <c r="K3396">
        <v>6.2612692471757506E-2</v>
      </c>
      <c r="L3396">
        <v>0.78291381583236797</v>
      </c>
    </row>
    <row r="3397" spans="1:12" x14ac:dyDescent="0.2">
      <c r="A3397" t="s">
        <v>2268</v>
      </c>
      <c r="B3397" t="str">
        <f t="shared" si="159"/>
        <v>canopy_cover_5p</v>
      </c>
      <c r="C3397">
        <f>VLOOKUP(B3397,GDD!$D$2:$E$31,2)</f>
        <v>8</v>
      </c>
      <c r="D3397" t="str">
        <f t="shared" si="161"/>
        <v>SbDIV19</v>
      </c>
      <c r="E3397" s="2">
        <v>20190905</v>
      </c>
      <c r="F3397" t="str">
        <f t="shared" si="160"/>
        <v>RS4</v>
      </c>
      <c r="G3397" t="s">
        <v>1139</v>
      </c>
      <c r="H3397" t="str">
        <f>VLOOKUP(E3397,GDD!$A$2:$B$57,2)</f>
        <v>900+</v>
      </c>
      <c r="I3397" cm="1">
        <f t="array" ref="I3397">IF(H3397="0-650",1,IF(H3397="650-900",2,IF(H3397="900+",3,NA)))</f>
        <v>3</v>
      </c>
      <c r="J3397">
        <v>1.64412974840297</v>
      </c>
      <c r="K3397">
        <v>2.60739626708959</v>
      </c>
      <c r="L3397">
        <v>0.557742790368282</v>
      </c>
    </row>
    <row r="3398" spans="1:12" x14ac:dyDescent="0.2">
      <c r="A3398" t="s">
        <v>2269</v>
      </c>
      <c r="B3398" t="str">
        <f t="shared" si="159"/>
        <v>pcanopy_cover_10p</v>
      </c>
      <c r="C3398">
        <f>VLOOKUP(B3398,GDD!$D$2:$E$31,2)</f>
        <v>9</v>
      </c>
      <c r="D3398" t="str">
        <f t="shared" si="161"/>
        <v>SbDIV19</v>
      </c>
      <c r="E3398" s="2">
        <v>20190905</v>
      </c>
      <c r="F3398" t="str">
        <f t="shared" si="160"/>
        <v>RS4</v>
      </c>
      <c r="G3398" t="s">
        <v>1139</v>
      </c>
      <c r="H3398" t="str">
        <f>VLOOKUP(E3398,GDD!$A$2:$B$57,2)</f>
        <v>900+</v>
      </c>
      <c r="I3398" cm="1">
        <f t="array" ref="I3398">IF(H3398="0-650",1,IF(H3398="650-900",2,IF(H3398="900+",3,NA)))</f>
        <v>3</v>
      </c>
      <c r="J3398">
        <v>4.4270879799192997</v>
      </c>
      <c r="K3398">
        <v>4.5081292028658604</v>
      </c>
      <c r="L3398">
        <v>0.66262339110107304</v>
      </c>
    </row>
    <row r="3399" spans="1:12" x14ac:dyDescent="0.2">
      <c r="A3399" t="s">
        <v>2270</v>
      </c>
      <c r="B3399" t="str">
        <f t="shared" si="159"/>
        <v>canopy_cover_20p</v>
      </c>
      <c r="C3399">
        <f>VLOOKUP(B3399,GDD!$D$2:$E$31,2)</f>
        <v>10</v>
      </c>
      <c r="D3399" t="str">
        <f t="shared" si="161"/>
        <v>SbDIV19</v>
      </c>
      <c r="E3399" s="2">
        <v>20190905</v>
      </c>
      <c r="F3399" t="str">
        <f t="shared" si="160"/>
        <v>RS4</v>
      </c>
      <c r="G3399" t="s">
        <v>1139</v>
      </c>
      <c r="H3399" t="str">
        <f>VLOOKUP(E3399,GDD!$A$2:$B$57,2)</f>
        <v>900+</v>
      </c>
      <c r="I3399" cm="1">
        <f t="array" ref="I3399">IF(H3399="0-650",1,IF(H3399="650-900",2,IF(H3399="900+",3,NA)))</f>
        <v>3</v>
      </c>
      <c r="J3399">
        <v>13.940081870618799</v>
      </c>
      <c r="K3399">
        <v>13.396653468156501</v>
      </c>
      <c r="L3399">
        <v>0.67544364188265105</v>
      </c>
    </row>
    <row r="3400" spans="1:12" x14ac:dyDescent="0.2">
      <c r="A3400" t="s">
        <v>2271</v>
      </c>
      <c r="B3400" t="str">
        <f t="shared" si="159"/>
        <v>canopy_cover_30p</v>
      </c>
      <c r="C3400">
        <f>VLOOKUP(B3400,GDD!$D$2:$E$31,2)</f>
        <v>11</v>
      </c>
      <c r="D3400" t="str">
        <f t="shared" si="161"/>
        <v>SbDIV19</v>
      </c>
      <c r="E3400" s="2">
        <v>20190905</v>
      </c>
      <c r="F3400" t="str">
        <f t="shared" si="160"/>
        <v>RS4</v>
      </c>
      <c r="G3400" t="s">
        <v>1139</v>
      </c>
      <c r="H3400" t="str">
        <f>VLOOKUP(E3400,GDD!$A$2:$B$57,2)</f>
        <v>900+</v>
      </c>
      <c r="I3400" cm="1">
        <f t="array" ref="I3400">IF(H3400="0-650",1,IF(H3400="650-900",2,IF(H3400="900+",3,NA)))</f>
        <v>3</v>
      </c>
      <c r="J3400">
        <v>31.419901991187999</v>
      </c>
      <c r="K3400">
        <v>30.325093239026501</v>
      </c>
      <c r="L3400">
        <v>0.67450086734963899</v>
      </c>
    </row>
    <row r="3401" spans="1:12" x14ac:dyDescent="0.2">
      <c r="A3401" t="s">
        <v>2272</v>
      </c>
      <c r="B3401" t="str">
        <f t="shared" si="159"/>
        <v>canopy_cover_40p</v>
      </c>
      <c r="C3401">
        <f>VLOOKUP(B3401,GDD!$D$2:$E$31,2)</f>
        <v>12</v>
      </c>
      <c r="D3401" t="str">
        <f t="shared" si="161"/>
        <v>SbDIV19</v>
      </c>
      <c r="E3401" s="2">
        <v>20190905</v>
      </c>
      <c r="F3401" t="str">
        <f t="shared" si="160"/>
        <v>RS4</v>
      </c>
      <c r="G3401" t="s">
        <v>1139</v>
      </c>
      <c r="H3401" t="str">
        <f>VLOOKUP(E3401,GDD!$A$2:$B$57,2)</f>
        <v>900+</v>
      </c>
      <c r="I3401" cm="1">
        <f t="array" ref="I3401">IF(H3401="0-650",1,IF(H3401="650-900",2,IF(H3401="900+",3,NA)))</f>
        <v>3</v>
      </c>
      <c r="J3401">
        <v>64.879886448803305</v>
      </c>
      <c r="K3401">
        <v>126.162261425964</v>
      </c>
      <c r="L3401">
        <v>0.50702853015597305</v>
      </c>
    </row>
    <row r="3402" spans="1:12" x14ac:dyDescent="0.2">
      <c r="A3402" t="s">
        <v>2273</v>
      </c>
      <c r="B3402" t="str">
        <f t="shared" si="159"/>
        <v>canopy_cover_50p</v>
      </c>
      <c r="C3402">
        <f>VLOOKUP(B3402,GDD!$D$2:$E$31,2)</f>
        <v>13</v>
      </c>
      <c r="D3402" t="str">
        <f t="shared" si="161"/>
        <v>SbDIV19</v>
      </c>
      <c r="E3402" s="2">
        <v>20190905</v>
      </c>
      <c r="F3402" t="str">
        <f t="shared" si="160"/>
        <v>RS4</v>
      </c>
      <c r="G3402" t="s">
        <v>1139</v>
      </c>
      <c r="H3402" t="str">
        <f>VLOOKUP(E3402,GDD!$A$2:$B$57,2)</f>
        <v>900+</v>
      </c>
      <c r="I3402" cm="1">
        <f t="array" ref="I3402">IF(H3402="0-650",1,IF(H3402="650-900",2,IF(H3402="900+",3,NA)))</f>
        <v>3</v>
      </c>
      <c r="J3402">
        <v>157.90484594078001</v>
      </c>
      <c r="K3402">
        <v>262.00998613892699</v>
      </c>
      <c r="L3402">
        <v>0.546554061577603</v>
      </c>
    </row>
    <row r="3403" spans="1:12" x14ac:dyDescent="0.2">
      <c r="A3403" t="s">
        <v>2274</v>
      </c>
      <c r="B3403" t="str">
        <f t="shared" si="159"/>
        <v>canopy_cover_75p</v>
      </c>
      <c r="C3403">
        <f>VLOOKUP(B3403,GDD!$D$2:$E$31,2)</f>
        <v>14</v>
      </c>
      <c r="D3403" t="str">
        <f t="shared" si="161"/>
        <v>SbDIV19</v>
      </c>
      <c r="E3403" s="2">
        <v>20190905</v>
      </c>
      <c r="F3403" t="str">
        <f t="shared" si="160"/>
        <v>RS4</v>
      </c>
      <c r="G3403" t="s">
        <v>1139</v>
      </c>
      <c r="H3403" t="str">
        <f>VLOOKUP(E3403,GDD!$A$2:$B$57,2)</f>
        <v>900+</v>
      </c>
      <c r="I3403" cm="1">
        <f t="array" ref="I3403">IF(H3403="0-650",1,IF(H3403="650-900",2,IF(H3403="900+",3,NA)))</f>
        <v>3</v>
      </c>
      <c r="J3403">
        <v>40.777486488878303</v>
      </c>
      <c r="K3403">
        <v>50.561814713735103</v>
      </c>
      <c r="L3403">
        <v>0.61729454979027398</v>
      </c>
    </row>
    <row r="3404" spans="1:12" x14ac:dyDescent="0.2">
      <c r="A3404" t="s">
        <v>2275</v>
      </c>
      <c r="B3404" t="str">
        <f t="shared" si="159"/>
        <v>standard_deviation_ht</v>
      </c>
      <c r="C3404">
        <f>VLOOKUP(B3404,GDD!$D$2:$E$31,2)</f>
        <v>15</v>
      </c>
      <c r="D3404" t="str">
        <f t="shared" si="161"/>
        <v>SbDIV19</v>
      </c>
      <c r="E3404" s="2">
        <v>20190905</v>
      </c>
      <c r="F3404" t="str">
        <f t="shared" si="160"/>
        <v>RS4</v>
      </c>
      <c r="G3404" t="s">
        <v>1139</v>
      </c>
      <c r="H3404" t="str">
        <f>VLOOKUP(E3404,GDD!$A$2:$B$57,2)</f>
        <v>900+</v>
      </c>
      <c r="I3404" cm="1">
        <f t="array" ref="I3404">IF(H3404="0-650",1,IF(H3404="650-900",2,IF(H3404="900+",3,NA)))</f>
        <v>3</v>
      </c>
      <c r="J3404">
        <v>7.9741970287750905E-3</v>
      </c>
      <c r="K3404">
        <v>3.4134133534922699E-3</v>
      </c>
      <c r="L3404">
        <v>0.82370378544590195</v>
      </c>
    </row>
    <row r="3405" spans="1:12" x14ac:dyDescent="0.2">
      <c r="A3405" t="s">
        <v>2276</v>
      </c>
      <c r="B3405" t="str">
        <f t="shared" si="159"/>
        <v>quadratic_mean_ht</v>
      </c>
      <c r="C3405">
        <f>VLOOKUP(B3405,GDD!$D$2:$E$31,2)</f>
        <v>16</v>
      </c>
      <c r="D3405" t="str">
        <f t="shared" si="161"/>
        <v>SbDIV19</v>
      </c>
      <c r="E3405" s="2">
        <v>20190905</v>
      </c>
      <c r="F3405" t="str">
        <f t="shared" si="160"/>
        <v>RS4</v>
      </c>
      <c r="G3405" t="s">
        <v>1139</v>
      </c>
      <c r="H3405" t="str">
        <f>VLOOKUP(E3405,GDD!$A$2:$B$57,2)</f>
        <v>900+</v>
      </c>
      <c r="I3405" cm="1">
        <f t="array" ref="I3405">IF(H3405="0-650",1,IF(H3405="650-900",2,IF(H3405="900+",3,NA)))</f>
        <v>3</v>
      </c>
      <c r="J3405">
        <v>6.8874382077633606E-2</v>
      </c>
      <c r="K3405">
        <v>9.8898130796205401E-3</v>
      </c>
      <c r="L3405">
        <v>0.93301335420019504</v>
      </c>
    </row>
    <row r="3406" spans="1:12" x14ac:dyDescent="0.2">
      <c r="A3406" t="s">
        <v>2277</v>
      </c>
      <c r="B3406" t="str">
        <f t="shared" si="159"/>
        <v>skewness_ht</v>
      </c>
      <c r="C3406">
        <f>VLOOKUP(B3406,GDD!$D$2:$E$31,2)</f>
        <v>17</v>
      </c>
      <c r="D3406" t="str">
        <f t="shared" si="161"/>
        <v>SbDIV19</v>
      </c>
      <c r="E3406" s="2">
        <v>20190905</v>
      </c>
      <c r="F3406" t="str">
        <f t="shared" si="160"/>
        <v>RS4</v>
      </c>
      <c r="G3406" t="s">
        <v>1139</v>
      </c>
      <c r="H3406" t="str">
        <f>VLOOKUP(E3406,GDD!$A$2:$B$57,2)</f>
        <v>900+</v>
      </c>
      <c r="I3406" cm="1">
        <f t="array" ref="I3406">IF(H3406="0-650",1,IF(H3406="650-900",2,IF(H3406="900+",3,NA)))</f>
        <v>3</v>
      </c>
      <c r="J3406">
        <v>0.209276696081835</v>
      </c>
      <c r="K3406">
        <v>0.299521417985463</v>
      </c>
      <c r="L3406">
        <v>0.58288271117147705</v>
      </c>
    </row>
    <row r="3407" spans="1:12" x14ac:dyDescent="0.2">
      <c r="A3407" t="s">
        <v>2278</v>
      </c>
      <c r="B3407" t="str">
        <f t="shared" si="159"/>
        <v>kurtosis_ht</v>
      </c>
      <c r="C3407">
        <f>VLOOKUP(B3407,GDD!$D$2:$E$31,2)</f>
        <v>18</v>
      </c>
      <c r="D3407" t="str">
        <f t="shared" si="161"/>
        <v>SbDIV19</v>
      </c>
      <c r="E3407" s="2">
        <v>20190905</v>
      </c>
      <c r="F3407" t="str">
        <f t="shared" si="160"/>
        <v>RS4</v>
      </c>
      <c r="G3407" t="s">
        <v>1139</v>
      </c>
      <c r="H3407" t="str">
        <f>VLOOKUP(E3407,GDD!$A$2:$B$57,2)</f>
        <v>900+</v>
      </c>
      <c r="I3407" cm="1">
        <f t="array" ref="I3407">IF(H3407="0-650",1,IF(H3407="650-900",2,IF(H3407="900+",3,NA)))</f>
        <v>3</v>
      </c>
      <c r="J3407">
        <v>2.37644609815356</v>
      </c>
      <c r="K3407">
        <v>3.85904965739129</v>
      </c>
      <c r="L3407">
        <v>0.551895527983156</v>
      </c>
    </row>
    <row r="3408" spans="1:12" x14ac:dyDescent="0.2">
      <c r="A3408" t="s">
        <v>2279</v>
      </c>
      <c r="B3408" t="str">
        <f t="shared" si="159"/>
        <v>variation_ht</v>
      </c>
      <c r="C3408">
        <f>VLOOKUP(B3408,GDD!$D$2:$E$31,2)</f>
        <v>19</v>
      </c>
      <c r="D3408" t="str">
        <f t="shared" si="161"/>
        <v>SbDIV19</v>
      </c>
      <c r="E3408" s="2">
        <v>20190905</v>
      </c>
      <c r="F3408" t="str">
        <f t="shared" si="160"/>
        <v>RS4</v>
      </c>
      <c r="G3408" t="s">
        <v>1139</v>
      </c>
      <c r="H3408" t="str">
        <f>VLOOKUP(E3408,GDD!$A$2:$B$57,2)</f>
        <v>900+</v>
      </c>
      <c r="I3408" cm="1">
        <f t="array" ref="I3408">IF(H3408="0-650",1,IF(H3408="650-900",2,IF(H3408="900+",3,NA)))</f>
        <v>3</v>
      </c>
      <c r="J3408">
        <v>4.03520786528987E-3</v>
      </c>
      <c r="K3408">
        <v>2.7855907142886999E-3</v>
      </c>
      <c r="L3408">
        <v>0.74340557658701201</v>
      </c>
    </row>
    <row r="3409" spans="1:12" x14ac:dyDescent="0.2">
      <c r="A3409" t="s">
        <v>2280</v>
      </c>
      <c r="B3409" t="str">
        <f t="shared" si="159"/>
        <v>plot_volume</v>
      </c>
      <c r="C3409">
        <f>VLOOKUP(B3409,GDD!$D$2:$E$31,2)</f>
        <v>20</v>
      </c>
      <c r="D3409" t="str">
        <f t="shared" si="161"/>
        <v>SbDIV19</v>
      </c>
      <c r="E3409" s="2">
        <v>20190905</v>
      </c>
      <c r="F3409" t="str">
        <f t="shared" si="160"/>
        <v>RS4</v>
      </c>
      <c r="G3409" t="s">
        <v>1139</v>
      </c>
      <c r="H3409" t="str">
        <f>VLOOKUP(E3409,GDD!$A$2:$B$57,2)</f>
        <v>900+</v>
      </c>
      <c r="I3409" cm="1">
        <f t="array" ref="I3409">IF(H3409="0-650",1,IF(H3409="650-900",2,IF(H3409="900+",3,NA)))</f>
        <v>3</v>
      </c>
      <c r="J3409" s="1">
        <v>2.82556523958822E-5</v>
      </c>
      <c r="K3409" s="1">
        <v>7.6518800267960506E-6</v>
      </c>
      <c r="L3409">
        <v>0.88074345049370795</v>
      </c>
    </row>
    <row r="3410" spans="1:12" x14ac:dyDescent="0.2">
      <c r="A3410" t="s">
        <v>2281</v>
      </c>
      <c r="B3410" t="str">
        <f t="shared" si="159"/>
        <v>NDVI</v>
      </c>
      <c r="C3410">
        <f>VLOOKUP(B3410,GDD!$D$2:$E$31,2)</f>
        <v>21</v>
      </c>
      <c r="D3410" t="str">
        <f t="shared" si="161"/>
        <v>SbDIV19</v>
      </c>
      <c r="E3410" s="2">
        <v>20190723</v>
      </c>
      <c r="F3410" t="str">
        <f t="shared" si="160"/>
        <v>RS4</v>
      </c>
      <c r="G3410" t="s">
        <v>1139</v>
      </c>
      <c r="H3410" t="str">
        <f>VLOOKUP(E3410,GDD!$A$2:$B$57,2)</f>
        <v>0-650</v>
      </c>
      <c r="I3410" cm="1">
        <f t="array" ref="I3410">IF(H3410="0-650",1,IF(H3410="650-900",2,IF(H3410="900+",3,NA)))</f>
        <v>1</v>
      </c>
      <c r="J3410" s="1">
        <v>5.2844091534429299E-5</v>
      </c>
      <c r="K3410" s="1">
        <v>8.5014806899783097E-5</v>
      </c>
      <c r="L3410">
        <v>0.55420307298924598</v>
      </c>
    </row>
    <row r="3411" spans="1:12" x14ac:dyDescent="0.2">
      <c r="A3411" t="s">
        <v>2282</v>
      </c>
      <c r="B3411" t="str">
        <f t="shared" si="159"/>
        <v>SR800680</v>
      </c>
      <c r="C3411">
        <f>VLOOKUP(B3411,GDD!$D$2:$E$31,2)</f>
        <v>22</v>
      </c>
      <c r="D3411" t="str">
        <f t="shared" si="161"/>
        <v>SbDIV19</v>
      </c>
      <c r="E3411" s="2">
        <v>20190723</v>
      </c>
      <c r="F3411" t="str">
        <f t="shared" si="160"/>
        <v>RS4</v>
      </c>
      <c r="G3411" t="s">
        <v>1139</v>
      </c>
      <c r="H3411" t="str">
        <f>VLOOKUP(E3411,GDD!$A$2:$B$57,2)</f>
        <v>0-650</v>
      </c>
      <c r="I3411" cm="1">
        <f t="array" ref="I3411">IF(H3411="0-650",1,IF(H3411="650-900",2,IF(H3411="900+",3,NA)))</f>
        <v>1</v>
      </c>
      <c r="J3411">
        <v>0.88400670735540898</v>
      </c>
      <c r="K3411">
        <v>2.0102210629623798</v>
      </c>
      <c r="L3411">
        <v>0.467946980304843</v>
      </c>
    </row>
    <row r="3412" spans="1:12" x14ac:dyDescent="0.2">
      <c r="A3412" t="s">
        <v>2283</v>
      </c>
      <c r="B3412" t="str">
        <f t="shared" si="159"/>
        <v>mRENDVI</v>
      </c>
      <c r="C3412">
        <f>VLOOKUP(B3412,GDD!$D$2:$E$31,2)</f>
        <v>23</v>
      </c>
      <c r="D3412" t="str">
        <f t="shared" si="161"/>
        <v>SbDIV19</v>
      </c>
      <c r="E3412" s="2">
        <v>20190723</v>
      </c>
      <c r="F3412" t="str">
        <f t="shared" si="160"/>
        <v>RS4</v>
      </c>
      <c r="G3412" t="s">
        <v>1139</v>
      </c>
      <c r="H3412" t="str">
        <f>VLOOKUP(E3412,GDD!$A$2:$B$57,2)</f>
        <v>0-650</v>
      </c>
      <c r="I3412" cm="1">
        <f t="array" ref="I3412">IF(H3412="0-650",1,IF(H3412="650-900",2,IF(H3412="900+",3,NA)))</f>
        <v>1</v>
      </c>
      <c r="J3412" s="1">
        <v>3.0995985317009702E-5</v>
      </c>
      <c r="K3412" s="1">
        <v>6.5955312039626303E-5</v>
      </c>
      <c r="L3412">
        <v>0.48451181876321697</v>
      </c>
    </row>
    <row r="3413" spans="1:12" x14ac:dyDescent="0.2">
      <c r="A3413" t="s">
        <v>2284</v>
      </c>
      <c r="B3413" t="str">
        <f t="shared" si="159"/>
        <v>GNDVI</v>
      </c>
      <c r="C3413">
        <f>VLOOKUP(B3413,GDD!$D$2:$E$31,2)</f>
        <v>24</v>
      </c>
      <c r="D3413" t="str">
        <f t="shared" si="161"/>
        <v>SbDIV19</v>
      </c>
      <c r="E3413" s="2">
        <v>20190723</v>
      </c>
      <c r="F3413" t="str">
        <f t="shared" si="160"/>
        <v>RS4</v>
      </c>
      <c r="G3413" t="s">
        <v>1139</v>
      </c>
      <c r="H3413" t="str">
        <f>VLOOKUP(E3413,GDD!$A$2:$B$57,2)</f>
        <v>0-650</v>
      </c>
      <c r="I3413" cm="1">
        <f t="array" ref="I3413">IF(H3413="0-650",1,IF(H3413="650-900",2,IF(H3413="900+",3,NA)))</f>
        <v>1</v>
      </c>
      <c r="J3413" s="1">
        <v>6.5730121115486803E-5</v>
      </c>
      <c r="K3413" s="1">
        <v>4.6231419481814903E-5</v>
      </c>
      <c r="L3413">
        <v>0.73982223455965501</v>
      </c>
    </row>
    <row r="3414" spans="1:12" x14ac:dyDescent="0.2">
      <c r="A3414" t="s">
        <v>2285</v>
      </c>
      <c r="B3414" t="str">
        <f t="shared" si="159"/>
        <v>PRI</v>
      </c>
      <c r="C3414">
        <f>VLOOKUP(B3414,GDD!$D$2:$E$31,2)</f>
        <v>25</v>
      </c>
      <c r="D3414" t="str">
        <f t="shared" si="161"/>
        <v>SbDIV19</v>
      </c>
      <c r="E3414" s="2">
        <v>20190723</v>
      </c>
      <c r="F3414" t="str">
        <f t="shared" si="160"/>
        <v>RS4</v>
      </c>
      <c r="G3414" t="s">
        <v>1139</v>
      </c>
      <c r="H3414" t="str">
        <f>VLOOKUP(E3414,GDD!$A$2:$B$57,2)</f>
        <v>0-650</v>
      </c>
      <c r="I3414" cm="1">
        <f t="array" ref="I3414">IF(H3414="0-650",1,IF(H3414="650-900",2,IF(H3414="900+",3,NA)))</f>
        <v>1</v>
      </c>
      <c r="J3414" s="1">
        <v>2.6192698882753502E-6</v>
      </c>
      <c r="K3414" s="1">
        <v>1.08854238694168E-5</v>
      </c>
      <c r="L3414">
        <v>0.32489156460364699</v>
      </c>
    </row>
    <row r="3415" spans="1:12" x14ac:dyDescent="0.2">
      <c r="A3415" t="s">
        <v>2286</v>
      </c>
      <c r="B3415" t="str">
        <f t="shared" si="159"/>
        <v>OSAVI</v>
      </c>
      <c r="C3415">
        <f>VLOOKUP(B3415,GDD!$D$2:$E$31,2)</f>
        <v>26</v>
      </c>
      <c r="D3415" t="str">
        <f t="shared" si="161"/>
        <v>SbDIV19</v>
      </c>
      <c r="E3415" s="2">
        <v>20190723</v>
      </c>
      <c r="F3415" t="str">
        <f t="shared" si="160"/>
        <v>RS4</v>
      </c>
      <c r="G3415" t="s">
        <v>1139</v>
      </c>
      <c r="H3415" t="str">
        <f>VLOOKUP(E3415,GDD!$A$2:$B$57,2)</f>
        <v>0-650</v>
      </c>
      <c r="I3415" cm="1">
        <f t="array" ref="I3415">IF(H3415="0-650",1,IF(H3415="650-900",2,IF(H3415="900+",3,NA)))</f>
        <v>1</v>
      </c>
      <c r="J3415">
        <v>1.1352755224509199E-4</v>
      </c>
      <c r="K3415">
        <v>1.99658164409846E-4</v>
      </c>
      <c r="L3415">
        <v>0.53210228281740601</v>
      </c>
    </row>
    <row r="3416" spans="1:12" x14ac:dyDescent="0.2">
      <c r="A3416" t="s">
        <v>2287</v>
      </c>
      <c r="B3416" t="str">
        <f t="shared" si="159"/>
        <v>PSRI</v>
      </c>
      <c r="C3416">
        <f>VLOOKUP(B3416,GDD!$D$2:$E$31,2)</f>
        <v>27</v>
      </c>
      <c r="D3416" t="str">
        <f t="shared" si="161"/>
        <v>SbDIV19</v>
      </c>
      <c r="E3416" s="2">
        <v>20190723</v>
      </c>
      <c r="F3416" t="str">
        <f t="shared" si="160"/>
        <v>RS4</v>
      </c>
      <c r="G3416" t="s">
        <v>1139</v>
      </c>
      <c r="H3416" t="str">
        <f>VLOOKUP(E3416,GDD!$A$2:$B$57,2)</f>
        <v>0-650</v>
      </c>
      <c r="I3416" cm="1">
        <f t="array" ref="I3416">IF(H3416="0-650",1,IF(H3416="650-900",2,IF(H3416="900+",3,NA)))</f>
        <v>1</v>
      </c>
      <c r="J3416" s="1">
        <v>5.5657110016617897E-6</v>
      </c>
      <c r="K3416" s="1">
        <v>5.0537129581002999E-6</v>
      </c>
      <c r="L3416">
        <v>0.68775589637371204</v>
      </c>
    </row>
    <row r="3417" spans="1:12" x14ac:dyDescent="0.2">
      <c r="A3417" t="s">
        <v>2288</v>
      </c>
      <c r="B3417" t="str">
        <f t="shared" si="159"/>
        <v>Carte1</v>
      </c>
      <c r="C3417">
        <f>VLOOKUP(B3417,GDD!$D$2:$E$31,2)</f>
        <v>28</v>
      </c>
      <c r="D3417" t="str">
        <f t="shared" si="161"/>
        <v>SbDIV19</v>
      </c>
      <c r="E3417" s="2">
        <v>20190723</v>
      </c>
      <c r="F3417" t="str">
        <f t="shared" si="160"/>
        <v>RS4</v>
      </c>
      <c r="G3417" t="s">
        <v>1139</v>
      </c>
      <c r="H3417" t="str">
        <f>VLOOKUP(E3417,GDD!$A$2:$B$57,2)</f>
        <v>0-650</v>
      </c>
      <c r="I3417" cm="1">
        <f t="array" ref="I3417">IF(H3417="0-650",1,IF(H3417="650-900",2,IF(H3417="900+",3,NA)))</f>
        <v>1</v>
      </c>
      <c r="J3417">
        <v>3.9937285660480701E-2</v>
      </c>
      <c r="K3417">
        <v>4.2247489151141897E-2</v>
      </c>
      <c r="L3417">
        <v>0.65405522157241502</v>
      </c>
    </row>
    <row r="3418" spans="1:12" x14ac:dyDescent="0.2">
      <c r="A3418" t="s">
        <v>2289</v>
      </c>
      <c r="B3418" t="str">
        <f t="shared" si="159"/>
        <v>VOG1</v>
      </c>
      <c r="C3418">
        <f>VLOOKUP(B3418,GDD!$D$2:$E$31,2)</f>
        <v>29</v>
      </c>
      <c r="D3418" t="str">
        <f t="shared" si="161"/>
        <v>SbDIV19</v>
      </c>
      <c r="E3418" s="2">
        <v>20190723</v>
      </c>
      <c r="F3418" t="str">
        <f t="shared" si="160"/>
        <v>RS4</v>
      </c>
      <c r="G3418" t="s">
        <v>1139</v>
      </c>
      <c r="H3418" t="str">
        <f>VLOOKUP(E3418,GDD!$A$2:$B$57,2)</f>
        <v>0-650</v>
      </c>
      <c r="I3418" cm="1">
        <f t="array" ref="I3418">IF(H3418="0-650",1,IF(H3418="650-900",2,IF(H3418="900+",3,NA)))</f>
        <v>1</v>
      </c>
      <c r="J3418">
        <v>1.51100367695141E-3</v>
      </c>
      <c r="K3418">
        <v>1.59583619804275E-3</v>
      </c>
      <c r="L3418">
        <v>0.65441960514872799</v>
      </c>
    </row>
    <row r="3419" spans="1:12" x14ac:dyDescent="0.2">
      <c r="A3419" t="s">
        <v>2290</v>
      </c>
      <c r="B3419" t="str">
        <f t="shared" si="159"/>
        <v>SR700670</v>
      </c>
      <c r="C3419">
        <f>VLOOKUP(B3419,GDD!$D$2:$E$31,2)</f>
        <v>30</v>
      </c>
      <c r="D3419" t="str">
        <f t="shared" si="161"/>
        <v>SbDIV19</v>
      </c>
      <c r="E3419" s="2">
        <v>20190723</v>
      </c>
      <c r="F3419" t="str">
        <f t="shared" si="160"/>
        <v>RS4</v>
      </c>
      <c r="G3419" t="s">
        <v>1139</v>
      </c>
      <c r="H3419" t="str">
        <f>VLOOKUP(E3419,GDD!$A$2:$B$57,2)</f>
        <v>0-650</v>
      </c>
      <c r="I3419" cm="1">
        <f t="array" ref="I3419">IF(H3419="0-650",1,IF(H3419="650-900",2,IF(H3419="900+",3,NA)))</f>
        <v>1</v>
      </c>
      <c r="J3419">
        <v>3.0238439496191199E-3</v>
      </c>
      <c r="K3419">
        <v>3.1147963964753798E-3</v>
      </c>
      <c r="L3419">
        <v>0.66004892385654201</v>
      </c>
    </row>
    <row r="3420" spans="1:12" x14ac:dyDescent="0.2">
      <c r="A3420" t="s">
        <v>2291</v>
      </c>
      <c r="B3420" t="str">
        <f t="shared" si="159"/>
        <v>NDVI</v>
      </c>
      <c r="C3420">
        <f>VLOOKUP(B3420,GDD!$D$2:$E$31,2)</f>
        <v>21</v>
      </c>
      <c r="D3420" t="str">
        <f t="shared" si="161"/>
        <v>SbDIV19</v>
      </c>
      <c r="E3420" s="2">
        <v>20190802</v>
      </c>
      <c r="F3420" t="str">
        <f t="shared" si="160"/>
        <v>RS4</v>
      </c>
      <c r="G3420" t="s">
        <v>1139</v>
      </c>
      <c r="H3420" t="str">
        <f>VLOOKUP(E3420,GDD!$A$2:$B$57,2)</f>
        <v>650-900</v>
      </c>
      <c r="I3420" cm="1">
        <f t="array" ref="I3420">IF(H3420="0-650",1,IF(H3420="650-900",2,IF(H3420="900+",3,NA)))</f>
        <v>2</v>
      </c>
      <c r="J3420" s="1">
        <v>9.0092119875072099E-5</v>
      </c>
      <c r="K3420" s="1">
        <v>5.26770046181865E-5</v>
      </c>
      <c r="L3420">
        <v>0.77378371930855006</v>
      </c>
    </row>
    <row r="3421" spans="1:12" x14ac:dyDescent="0.2">
      <c r="A3421" t="s">
        <v>2292</v>
      </c>
      <c r="B3421" t="str">
        <f t="shared" si="159"/>
        <v>SR800680</v>
      </c>
      <c r="C3421">
        <f>VLOOKUP(B3421,GDD!$D$2:$E$31,2)</f>
        <v>22</v>
      </c>
      <c r="D3421" t="str">
        <f t="shared" si="161"/>
        <v>SbDIV19</v>
      </c>
      <c r="E3421" s="2">
        <v>20190802</v>
      </c>
      <c r="F3421" t="str">
        <f t="shared" si="160"/>
        <v>RS4</v>
      </c>
      <c r="G3421" t="s">
        <v>1139</v>
      </c>
      <c r="H3421" t="str">
        <f>VLOOKUP(E3421,GDD!$A$2:$B$57,2)</f>
        <v>650-900</v>
      </c>
      <c r="I3421" cm="1">
        <f t="array" ref="I3421">IF(H3421="0-650",1,IF(H3421="650-900",2,IF(H3421="900+",3,NA)))</f>
        <v>2</v>
      </c>
      <c r="J3421">
        <v>0.75473367346114095</v>
      </c>
      <c r="K3421">
        <v>0.70565818580681905</v>
      </c>
      <c r="L3421">
        <v>0.681436480515203</v>
      </c>
    </row>
    <row r="3422" spans="1:12" x14ac:dyDescent="0.2">
      <c r="A3422" t="s">
        <v>2293</v>
      </c>
      <c r="B3422" t="str">
        <f t="shared" si="159"/>
        <v>mRENDVI</v>
      </c>
      <c r="C3422">
        <f>VLOOKUP(B3422,GDD!$D$2:$E$31,2)</f>
        <v>23</v>
      </c>
      <c r="D3422" t="str">
        <f t="shared" si="161"/>
        <v>SbDIV19</v>
      </c>
      <c r="E3422" s="2">
        <v>20190802</v>
      </c>
      <c r="F3422" t="str">
        <f t="shared" si="160"/>
        <v>RS4</v>
      </c>
      <c r="G3422" t="s">
        <v>1139</v>
      </c>
      <c r="H3422" t="str">
        <f>VLOOKUP(E3422,GDD!$A$2:$B$57,2)</f>
        <v>650-900</v>
      </c>
      <c r="I3422" cm="1">
        <f t="array" ref="I3422">IF(H3422="0-650",1,IF(H3422="650-900",2,IF(H3422="900+",3,NA)))</f>
        <v>2</v>
      </c>
      <c r="J3422" s="1">
        <v>5.1904825948017503E-5</v>
      </c>
      <c r="K3422" s="1">
        <v>2.6418225205533401E-5</v>
      </c>
      <c r="L3422">
        <v>0.79713847915274605</v>
      </c>
    </row>
    <row r="3423" spans="1:12" x14ac:dyDescent="0.2">
      <c r="A3423" t="s">
        <v>2294</v>
      </c>
      <c r="B3423" t="str">
        <f t="shared" si="159"/>
        <v>GNDVI</v>
      </c>
      <c r="C3423">
        <f>VLOOKUP(B3423,GDD!$D$2:$E$31,2)</f>
        <v>24</v>
      </c>
      <c r="D3423" t="str">
        <f t="shared" si="161"/>
        <v>SbDIV19</v>
      </c>
      <c r="E3423" s="2">
        <v>20190802</v>
      </c>
      <c r="F3423" t="str">
        <f t="shared" si="160"/>
        <v>RS4</v>
      </c>
      <c r="G3423" t="s">
        <v>1139</v>
      </c>
      <c r="H3423" t="str">
        <f>VLOOKUP(E3423,GDD!$A$2:$B$57,2)</f>
        <v>650-900</v>
      </c>
      <c r="I3423" cm="1">
        <f t="array" ref="I3423">IF(H3423="0-650",1,IF(H3423="650-900",2,IF(H3423="900+",3,NA)))</f>
        <v>2</v>
      </c>
      <c r="J3423">
        <v>1.3864911848706599E-4</v>
      </c>
      <c r="K3423" s="1">
        <v>4.0661649152513403E-5</v>
      </c>
      <c r="L3423">
        <v>0.87211704706575</v>
      </c>
    </row>
    <row r="3424" spans="1:12" x14ac:dyDescent="0.2">
      <c r="A3424" t="s">
        <v>2295</v>
      </c>
      <c r="B3424" t="str">
        <f t="shared" si="159"/>
        <v>PRI</v>
      </c>
      <c r="C3424">
        <f>VLOOKUP(B3424,GDD!$D$2:$E$31,2)</f>
        <v>25</v>
      </c>
      <c r="D3424" t="str">
        <f t="shared" si="161"/>
        <v>SbDIV19</v>
      </c>
      <c r="E3424" s="2">
        <v>20190802</v>
      </c>
      <c r="F3424" t="str">
        <f t="shared" si="160"/>
        <v>RS4</v>
      </c>
      <c r="G3424" t="s">
        <v>1139</v>
      </c>
      <c r="H3424" t="str">
        <f>VLOOKUP(E3424,GDD!$A$2:$B$57,2)</f>
        <v>650-900</v>
      </c>
      <c r="I3424" cm="1">
        <f t="array" ref="I3424">IF(H3424="0-650",1,IF(H3424="650-900",2,IF(H3424="900+",3,NA)))</f>
        <v>2</v>
      </c>
      <c r="J3424" s="1">
        <v>6.9871153364431898E-6</v>
      </c>
      <c r="K3424" s="1">
        <v>5.0620469160187401E-6</v>
      </c>
      <c r="L3424">
        <v>0.73408420357512305</v>
      </c>
    </row>
    <row r="3425" spans="1:12" x14ac:dyDescent="0.2">
      <c r="A3425" t="s">
        <v>2296</v>
      </c>
      <c r="B3425" t="str">
        <f t="shared" si="159"/>
        <v>OSAVI</v>
      </c>
      <c r="C3425">
        <f>VLOOKUP(B3425,GDD!$D$2:$E$31,2)</f>
        <v>26</v>
      </c>
      <c r="D3425" t="str">
        <f t="shared" si="161"/>
        <v>SbDIV19</v>
      </c>
      <c r="E3425" s="2">
        <v>20190802</v>
      </c>
      <c r="F3425" t="str">
        <f t="shared" si="160"/>
        <v>RS4</v>
      </c>
      <c r="G3425" t="s">
        <v>1139</v>
      </c>
      <c r="H3425" t="str">
        <f>VLOOKUP(E3425,GDD!$A$2:$B$57,2)</f>
        <v>650-900</v>
      </c>
      <c r="I3425" cm="1">
        <f t="array" ref="I3425">IF(H3425="0-650",1,IF(H3425="650-900",2,IF(H3425="900+",3,NA)))</f>
        <v>2</v>
      </c>
      <c r="J3425" s="1">
        <v>9.7660761018755998E-5</v>
      </c>
      <c r="K3425" s="1">
        <v>9.1903669123874599E-5</v>
      </c>
      <c r="L3425">
        <v>0.68002921765927005</v>
      </c>
    </row>
    <row r="3426" spans="1:12" x14ac:dyDescent="0.2">
      <c r="A3426" t="s">
        <v>2297</v>
      </c>
      <c r="B3426" t="str">
        <f t="shared" si="159"/>
        <v>PSRI</v>
      </c>
      <c r="C3426">
        <f>VLOOKUP(B3426,GDD!$D$2:$E$31,2)</f>
        <v>27</v>
      </c>
      <c r="D3426" t="str">
        <f t="shared" si="161"/>
        <v>SbDIV19</v>
      </c>
      <c r="E3426" s="2">
        <v>20190802</v>
      </c>
      <c r="F3426" t="str">
        <f t="shared" si="160"/>
        <v>RS4</v>
      </c>
      <c r="G3426" t="s">
        <v>1139</v>
      </c>
      <c r="H3426" t="str">
        <f>VLOOKUP(E3426,GDD!$A$2:$B$57,2)</f>
        <v>650-900</v>
      </c>
      <c r="I3426" cm="1">
        <f t="array" ref="I3426">IF(H3426="0-650",1,IF(H3426="650-900",2,IF(H3426="900+",3,NA)))</f>
        <v>2</v>
      </c>
      <c r="J3426" s="1">
        <v>1.88622253647859E-6</v>
      </c>
      <c r="K3426" s="1">
        <v>1.12737371430929E-6</v>
      </c>
      <c r="L3426">
        <v>0.76991522273454704</v>
      </c>
    </row>
    <row r="3427" spans="1:12" x14ac:dyDescent="0.2">
      <c r="A3427" t="s">
        <v>2298</v>
      </c>
      <c r="B3427" t="str">
        <f t="shared" si="159"/>
        <v>Carte1</v>
      </c>
      <c r="C3427">
        <f>VLOOKUP(B3427,GDD!$D$2:$E$31,2)</f>
        <v>28</v>
      </c>
      <c r="D3427" t="str">
        <f t="shared" si="161"/>
        <v>SbDIV19</v>
      </c>
      <c r="E3427" s="2">
        <v>20190802</v>
      </c>
      <c r="F3427" t="str">
        <f t="shared" si="160"/>
        <v>RS4</v>
      </c>
      <c r="G3427" t="s">
        <v>1139</v>
      </c>
      <c r="H3427" t="str">
        <f>VLOOKUP(E3427,GDD!$A$2:$B$57,2)</f>
        <v>650-900</v>
      </c>
      <c r="I3427" cm="1">
        <f t="array" ref="I3427">IF(H3427="0-650",1,IF(H3427="650-900",2,IF(H3427="900+",3,NA)))</f>
        <v>2</v>
      </c>
      <c r="J3427">
        <v>4.3561782905305602E-3</v>
      </c>
      <c r="K3427">
        <v>2.7032511777047301E-3</v>
      </c>
      <c r="L3427">
        <v>0.76319691120878397</v>
      </c>
    </row>
    <row r="3428" spans="1:12" x14ac:dyDescent="0.2">
      <c r="A3428" t="s">
        <v>2299</v>
      </c>
      <c r="B3428" t="str">
        <f t="shared" si="159"/>
        <v>VOG1</v>
      </c>
      <c r="C3428">
        <f>VLOOKUP(B3428,GDD!$D$2:$E$31,2)</f>
        <v>29</v>
      </c>
      <c r="D3428" t="str">
        <f t="shared" si="161"/>
        <v>SbDIV19</v>
      </c>
      <c r="E3428" s="2">
        <v>20190802</v>
      </c>
      <c r="F3428" t="str">
        <f t="shared" si="160"/>
        <v>RS4</v>
      </c>
      <c r="G3428" t="s">
        <v>1139</v>
      </c>
      <c r="H3428" t="str">
        <f>VLOOKUP(E3428,GDD!$A$2:$B$57,2)</f>
        <v>650-900</v>
      </c>
      <c r="I3428" cm="1">
        <f t="array" ref="I3428">IF(H3428="0-650",1,IF(H3428="650-900",2,IF(H3428="900+",3,NA)))</f>
        <v>2</v>
      </c>
      <c r="J3428">
        <v>2.6071847317496598E-3</v>
      </c>
      <c r="K3428">
        <v>9.9968383058467907E-4</v>
      </c>
      <c r="L3428">
        <v>0.83912532074090596</v>
      </c>
    </row>
    <row r="3429" spans="1:12" x14ac:dyDescent="0.2">
      <c r="A3429" t="s">
        <v>2300</v>
      </c>
      <c r="B3429" t="str">
        <f t="shared" si="159"/>
        <v>SR700670</v>
      </c>
      <c r="C3429">
        <f>VLOOKUP(B3429,GDD!$D$2:$E$31,2)</f>
        <v>30</v>
      </c>
      <c r="D3429" t="str">
        <f t="shared" si="161"/>
        <v>SbDIV19</v>
      </c>
      <c r="E3429" s="2">
        <v>20190802</v>
      </c>
      <c r="F3429" t="str">
        <f t="shared" si="160"/>
        <v>RS4</v>
      </c>
      <c r="G3429" t="s">
        <v>1139</v>
      </c>
      <c r="H3429" t="str">
        <f>VLOOKUP(E3429,GDD!$A$2:$B$57,2)</f>
        <v>650-900</v>
      </c>
      <c r="I3429" cm="1">
        <f t="array" ref="I3429">IF(H3429="0-650",1,IF(H3429="650-900",2,IF(H3429="900+",3,NA)))</f>
        <v>2</v>
      </c>
      <c r="J3429">
        <v>1.01109010658887E-3</v>
      </c>
      <c r="K3429">
        <v>5.1590528980912395E-4</v>
      </c>
      <c r="L3429">
        <v>0.79673447202547099</v>
      </c>
    </row>
    <row r="3430" spans="1:12" x14ac:dyDescent="0.2">
      <c r="A3430" t="s">
        <v>2301</v>
      </c>
      <c r="B3430" t="str">
        <f t="shared" si="159"/>
        <v>NDVI</v>
      </c>
      <c r="C3430">
        <f>VLOOKUP(B3430,GDD!$D$2:$E$31,2)</f>
        <v>21</v>
      </c>
      <c r="D3430" t="str">
        <f t="shared" si="161"/>
        <v>SbDIV19</v>
      </c>
      <c r="E3430" s="2">
        <v>20190810</v>
      </c>
      <c r="F3430" t="str">
        <f t="shared" si="160"/>
        <v>RS4</v>
      </c>
      <c r="G3430" t="s">
        <v>1139</v>
      </c>
      <c r="H3430" t="str">
        <f>VLOOKUP(E3430,GDD!$A$2:$B$57,2)</f>
        <v>650-900</v>
      </c>
      <c r="I3430" cm="1">
        <f t="array" ref="I3430">IF(H3430="0-650",1,IF(H3430="650-900",2,IF(H3430="900+",3,NA)))</f>
        <v>2</v>
      </c>
      <c r="J3430" s="1">
        <v>8.1141928852699306E-5</v>
      </c>
      <c r="K3430" s="1">
        <v>5.0497859691686398E-5</v>
      </c>
      <c r="L3430">
        <v>0.762677638335585</v>
      </c>
    </row>
    <row r="3431" spans="1:12" x14ac:dyDescent="0.2">
      <c r="A3431" t="s">
        <v>2302</v>
      </c>
      <c r="B3431" t="str">
        <f t="shared" si="159"/>
        <v>SR800680</v>
      </c>
      <c r="C3431">
        <f>VLOOKUP(B3431,GDD!$D$2:$E$31,2)</f>
        <v>22</v>
      </c>
      <c r="D3431" t="str">
        <f t="shared" si="161"/>
        <v>SbDIV19</v>
      </c>
      <c r="E3431" s="2">
        <v>20190810</v>
      </c>
      <c r="F3431" t="str">
        <f t="shared" si="160"/>
        <v>RS4</v>
      </c>
      <c r="G3431" t="s">
        <v>1139</v>
      </c>
      <c r="H3431" t="str">
        <f>VLOOKUP(E3431,GDD!$A$2:$B$57,2)</f>
        <v>650-900</v>
      </c>
      <c r="I3431" cm="1">
        <f t="array" ref="I3431">IF(H3431="0-650",1,IF(H3431="650-900",2,IF(H3431="900+",3,NA)))</f>
        <v>2</v>
      </c>
      <c r="J3431">
        <v>0.77096726356260403</v>
      </c>
      <c r="K3431">
        <v>0.42750816178715301</v>
      </c>
      <c r="L3431">
        <v>0.78292937174869104</v>
      </c>
    </row>
    <row r="3432" spans="1:12" x14ac:dyDescent="0.2">
      <c r="A3432" t="s">
        <v>2303</v>
      </c>
      <c r="B3432" t="str">
        <f t="shared" si="159"/>
        <v>mRENDVI</v>
      </c>
      <c r="C3432">
        <f>VLOOKUP(B3432,GDD!$D$2:$E$31,2)</f>
        <v>23</v>
      </c>
      <c r="D3432" t="str">
        <f t="shared" si="161"/>
        <v>SbDIV19</v>
      </c>
      <c r="E3432" s="2">
        <v>20190810</v>
      </c>
      <c r="F3432" t="str">
        <f t="shared" si="160"/>
        <v>RS4</v>
      </c>
      <c r="G3432" t="s">
        <v>1139</v>
      </c>
      <c r="H3432" t="str">
        <f>VLOOKUP(E3432,GDD!$A$2:$B$57,2)</f>
        <v>650-900</v>
      </c>
      <c r="I3432" cm="1">
        <f t="array" ref="I3432">IF(H3432="0-650",1,IF(H3432="650-900",2,IF(H3432="900+",3,NA)))</f>
        <v>2</v>
      </c>
      <c r="J3432" s="1">
        <v>6.1864189772377204E-5</v>
      </c>
      <c r="K3432" s="1">
        <v>3.62211796289254E-5</v>
      </c>
      <c r="L3432">
        <v>0.77354623660078403</v>
      </c>
    </row>
    <row r="3433" spans="1:12" x14ac:dyDescent="0.2">
      <c r="A3433" t="s">
        <v>2304</v>
      </c>
      <c r="B3433" t="str">
        <f t="shared" si="159"/>
        <v>GNDVI</v>
      </c>
      <c r="C3433">
        <f>VLOOKUP(B3433,GDD!$D$2:$E$31,2)</f>
        <v>24</v>
      </c>
      <c r="D3433" t="str">
        <f t="shared" si="161"/>
        <v>SbDIV19</v>
      </c>
      <c r="E3433" s="2">
        <v>20190810</v>
      </c>
      <c r="F3433" t="str">
        <f t="shared" si="160"/>
        <v>RS4</v>
      </c>
      <c r="G3433" t="s">
        <v>1139</v>
      </c>
      <c r="H3433" t="str">
        <f>VLOOKUP(E3433,GDD!$A$2:$B$57,2)</f>
        <v>650-900</v>
      </c>
      <c r="I3433" cm="1">
        <f t="array" ref="I3433">IF(H3433="0-650",1,IF(H3433="650-900",2,IF(H3433="900+",3,NA)))</f>
        <v>2</v>
      </c>
      <c r="J3433" s="1">
        <v>8.1125466551991505E-5</v>
      </c>
      <c r="K3433" s="1">
        <v>3.6196385709301599E-5</v>
      </c>
      <c r="L3433">
        <v>0.81760204206458398</v>
      </c>
    </row>
    <row r="3434" spans="1:12" x14ac:dyDescent="0.2">
      <c r="A3434" t="s">
        <v>2305</v>
      </c>
      <c r="B3434" t="str">
        <f t="shared" si="159"/>
        <v>PRI</v>
      </c>
      <c r="C3434">
        <f>VLOOKUP(B3434,GDD!$D$2:$E$31,2)</f>
        <v>25</v>
      </c>
      <c r="D3434" t="str">
        <f t="shared" si="161"/>
        <v>SbDIV19</v>
      </c>
      <c r="E3434" s="2">
        <v>20190810</v>
      </c>
      <c r="F3434" t="str">
        <f t="shared" si="160"/>
        <v>RS4</v>
      </c>
      <c r="G3434" t="s">
        <v>1139</v>
      </c>
      <c r="H3434" t="str">
        <f>VLOOKUP(E3434,GDD!$A$2:$B$57,2)</f>
        <v>650-900</v>
      </c>
      <c r="I3434" cm="1">
        <f t="array" ref="I3434">IF(H3434="0-650",1,IF(H3434="650-900",2,IF(H3434="900+",3,NA)))</f>
        <v>2</v>
      </c>
      <c r="J3434" s="1">
        <v>6.5724926048041401E-6</v>
      </c>
      <c r="K3434" s="1">
        <v>5.4867751937183397E-6</v>
      </c>
      <c r="L3434">
        <v>0.70551493391152098</v>
      </c>
    </row>
    <row r="3435" spans="1:12" x14ac:dyDescent="0.2">
      <c r="A3435" t="s">
        <v>2306</v>
      </c>
      <c r="B3435" t="str">
        <f t="shared" si="159"/>
        <v>OSAVI</v>
      </c>
      <c r="C3435">
        <f>VLOOKUP(B3435,GDD!$D$2:$E$31,2)</f>
        <v>26</v>
      </c>
      <c r="D3435" t="str">
        <f t="shared" si="161"/>
        <v>SbDIV19</v>
      </c>
      <c r="E3435" s="2">
        <v>20190810</v>
      </c>
      <c r="F3435" t="str">
        <f t="shared" si="160"/>
        <v>RS4</v>
      </c>
      <c r="G3435" t="s">
        <v>1139</v>
      </c>
      <c r="H3435" t="str">
        <f>VLOOKUP(E3435,GDD!$A$2:$B$57,2)</f>
        <v>650-900</v>
      </c>
      <c r="I3435" cm="1">
        <f t="array" ref="I3435">IF(H3435="0-650",1,IF(H3435="650-900",2,IF(H3435="900+",3,NA)))</f>
        <v>2</v>
      </c>
      <c r="J3435">
        <v>1.6709502941053499E-4</v>
      </c>
      <c r="K3435">
        <v>1.07632336715367E-4</v>
      </c>
      <c r="L3435">
        <v>0.75639003861566201</v>
      </c>
    </row>
    <row r="3436" spans="1:12" x14ac:dyDescent="0.2">
      <c r="A3436" t="s">
        <v>2307</v>
      </c>
      <c r="B3436" t="str">
        <f t="shared" si="159"/>
        <v>PSRI</v>
      </c>
      <c r="C3436">
        <f>VLOOKUP(B3436,GDD!$D$2:$E$31,2)</f>
        <v>27</v>
      </c>
      <c r="D3436" t="str">
        <f t="shared" si="161"/>
        <v>SbDIV19</v>
      </c>
      <c r="E3436" s="2">
        <v>20190810</v>
      </c>
      <c r="F3436" t="str">
        <f t="shared" si="160"/>
        <v>RS4</v>
      </c>
      <c r="G3436" t="s">
        <v>1139</v>
      </c>
      <c r="H3436" t="str">
        <f>VLOOKUP(E3436,GDD!$A$2:$B$57,2)</f>
        <v>650-900</v>
      </c>
      <c r="I3436" cm="1">
        <f t="array" ref="I3436">IF(H3436="0-650",1,IF(H3436="650-900",2,IF(H3436="900+",3,NA)))</f>
        <v>2</v>
      </c>
      <c r="J3436" s="1">
        <v>4.0049390982663001E-6</v>
      </c>
      <c r="K3436" s="1">
        <v>1.6378098322123199E-6</v>
      </c>
      <c r="L3436">
        <v>0.83023810188176395</v>
      </c>
    </row>
    <row r="3437" spans="1:12" x14ac:dyDescent="0.2">
      <c r="A3437" t="s">
        <v>2308</v>
      </c>
      <c r="B3437" t="str">
        <f t="shared" si="159"/>
        <v>Carte1</v>
      </c>
      <c r="C3437">
        <f>VLOOKUP(B3437,GDD!$D$2:$E$31,2)</f>
        <v>28</v>
      </c>
      <c r="D3437" t="str">
        <f t="shared" si="161"/>
        <v>SbDIV19</v>
      </c>
      <c r="E3437" s="2">
        <v>20190810</v>
      </c>
      <c r="F3437" t="str">
        <f t="shared" si="160"/>
        <v>RS4</v>
      </c>
      <c r="G3437" t="s">
        <v>1139</v>
      </c>
      <c r="H3437" t="str">
        <f>VLOOKUP(E3437,GDD!$A$2:$B$57,2)</f>
        <v>650-900</v>
      </c>
      <c r="I3437" cm="1">
        <f t="array" ref="I3437">IF(H3437="0-650",1,IF(H3437="650-900",2,IF(H3437="900+",3,NA)))</f>
        <v>2</v>
      </c>
      <c r="J3437">
        <v>6.6170339614266497E-3</v>
      </c>
      <c r="K3437">
        <v>4.6304659692849599E-3</v>
      </c>
      <c r="L3437">
        <v>0.74080118757967095</v>
      </c>
    </row>
    <row r="3438" spans="1:12" x14ac:dyDescent="0.2">
      <c r="A3438" t="s">
        <v>2309</v>
      </c>
      <c r="B3438" t="str">
        <f t="shared" si="159"/>
        <v>VOG1</v>
      </c>
      <c r="C3438">
        <f>VLOOKUP(B3438,GDD!$D$2:$E$31,2)</f>
        <v>29</v>
      </c>
      <c r="D3438" t="str">
        <f t="shared" si="161"/>
        <v>SbDIV19</v>
      </c>
      <c r="E3438" s="2">
        <v>20190810</v>
      </c>
      <c r="F3438" t="str">
        <f t="shared" si="160"/>
        <v>RS4</v>
      </c>
      <c r="G3438" t="s">
        <v>1139</v>
      </c>
      <c r="H3438" t="str">
        <f>VLOOKUP(E3438,GDD!$A$2:$B$57,2)</f>
        <v>650-900</v>
      </c>
      <c r="I3438" cm="1">
        <f t="array" ref="I3438">IF(H3438="0-650",1,IF(H3438="650-900",2,IF(H3438="900+",3,NA)))</f>
        <v>2</v>
      </c>
      <c r="J3438">
        <v>1.74822883118442E-3</v>
      </c>
      <c r="K3438">
        <v>9.4998378890639502E-4</v>
      </c>
      <c r="L3438">
        <v>0.78634964626961601</v>
      </c>
    </row>
    <row r="3439" spans="1:12" x14ac:dyDescent="0.2">
      <c r="A3439" t="s">
        <v>2310</v>
      </c>
      <c r="B3439" t="str">
        <f t="shared" si="159"/>
        <v>SR700670</v>
      </c>
      <c r="C3439">
        <f>VLOOKUP(B3439,GDD!$D$2:$E$31,2)</f>
        <v>30</v>
      </c>
      <c r="D3439" t="str">
        <f t="shared" si="161"/>
        <v>SbDIV19</v>
      </c>
      <c r="E3439" s="2">
        <v>20190810</v>
      </c>
      <c r="F3439" t="str">
        <f t="shared" si="160"/>
        <v>RS4</v>
      </c>
      <c r="G3439" t="s">
        <v>1139</v>
      </c>
      <c r="H3439" t="str">
        <f>VLOOKUP(E3439,GDD!$A$2:$B$57,2)</f>
        <v>650-900</v>
      </c>
      <c r="I3439" cm="1">
        <f t="array" ref="I3439">IF(H3439="0-650",1,IF(H3439="650-900",2,IF(H3439="900+",3,NA)))</f>
        <v>2</v>
      </c>
      <c r="J3439">
        <v>1.0868577578308099E-3</v>
      </c>
      <c r="K3439">
        <v>4.0864943967429699E-4</v>
      </c>
      <c r="L3439">
        <v>0.84175380058891003</v>
      </c>
    </row>
    <row r="3440" spans="1:12" x14ac:dyDescent="0.2">
      <c r="A3440" t="s">
        <v>2311</v>
      </c>
      <c r="B3440" t="str">
        <f t="shared" si="159"/>
        <v>NDVI</v>
      </c>
      <c r="C3440">
        <f>VLOOKUP(B3440,GDD!$D$2:$E$31,2)</f>
        <v>21</v>
      </c>
      <c r="D3440" t="str">
        <f t="shared" si="161"/>
        <v>SbDIV19</v>
      </c>
      <c r="E3440" s="2">
        <v>20190824</v>
      </c>
      <c r="F3440" t="str">
        <f t="shared" si="160"/>
        <v>RS4</v>
      </c>
      <c r="G3440" t="s">
        <v>1139</v>
      </c>
      <c r="H3440" t="str">
        <f>VLOOKUP(E3440,GDD!$A$2:$B$57,2)</f>
        <v>900+</v>
      </c>
      <c r="I3440" cm="1">
        <f t="array" ref="I3440">IF(H3440="0-650",1,IF(H3440="650-900",2,IF(H3440="900+",3,NA)))</f>
        <v>3</v>
      </c>
      <c r="J3440">
        <v>3.1673712450842802E-4</v>
      </c>
      <c r="K3440">
        <v>1.8339341840329699E-4</v>
      </c>
      <c r="L3440">
        <v>0.77549188722024698</v>
      </c>
    </row>
    <row r="3441" spans="1:12" x14ac:dyDescent="0.2">
      <c r="A3441" t="s">
        <v>2312</v>
      </c>
      <c r="B3441" t="str">
        <f t="shared" si="159"/>
        <v>SR800680</v>
      </c>
      <c r="C3441">
        <f>VLOOKUP(B3441,GDD!$D$2:$E$31,2)</f>
        <v>22</v>
      </c>
      <c r="D3441" t="str">
        <f t="shared" si="161"/>
        <v>SbDIV19</v>
      </c>
      <c r="E3441" s="2">
        <v>20190824</v>
      </c>
      <c r="F3441" t="str">
        <f t="shared" si="160"/>
        <v>RS4</v>
      </c>
      <c r="G3441" t="s">
        <v>1139</v>
      </c>
      <c r="H3441" t="str">
        <f>VLOOKUP(E3441,GDD!$A$2:$B$57,2)</f>
        <v>900+</v>
      </c>
      <c r="I3441" cm="1">
        <f t="array" ref="I3441">IF(H3441="0-650",1,IF(H3441="650-900",2,IF(H3441="900+",3,NA)))</f>
        <v>3</v>
      </c>
      <c r="J3441">
        <v>2.8108178519859299</v>
      </c>
      <c r="K3441">
        <v>1.66235628754474</v>
      </c>
      <c r="L3441">
        <v>0.7717795009274</v>
      </c>
    </row>
    <row r="3442" spans="1:12" x14ac:dyDescent="0.2">
      <c r="A3442" t="s">
        <v>2313</v>
      </c>
      <c r="B3442" t="str">
        <f t="shared" si="159"/>
        <v>mRENDVI</v>
      </c>
      <c r="C3442">
        <f>VLOOKUP(B3442,GDD!$D$2:$E$31,2)</f>
        <v>23</v>
      </c>
      <c r="D3442" t="str">
        <f t="shared" si="161"/>
        <v>SbDIV19</v>
      </c>
      <c r="E3442" s="2">
        <v>20190824</v>
      </c>
      <c r="F3442" t="str">
        <f t="shared" si="160"/>
        <v>RS4</v>
      </c>
      <c r="G3442" t="s">
        <v>1139</v>
      </c>
      <c r="H3442" t="str">
        <f>VLOOKUP(E3442,GDD!$A$2:$B$57,2)</f>
        <v>900+</v>
      </c>
      <c r="I3442" cm="1">
        <f t="array" ref="I3442">IF(H3442="0-650",1,IF(H3442="650-900",2,IF(H3442="900+",3,NA)))</f>
        <v>3</v>
      </c>
      <c r="J3442">
        <v>2.30306238503982E-4</v>
      </c>
      <c r="K3442">
        <v>1.4145704334997801E-4</v>
      </c>
      <c r="L3442">
        <v>0.76504865540132505</v>
      </c>
    </row>
    <row r="3443" spans="1:12" x14ac:dyDescent="0.2">
      <c r="A3443" t="s">
        <v>2314</v>
      </c>
      <c r="B3443" t="str">
        <f t="shared" si="159"/>
        <v>GNDVI</v>
      </c>
      <c r="C3443">
        <f>VLOOKUP(B3443,GDD!$D$2:$E$31,2)</f>
        <v>24</v>
      </c>
      <c r="D3443" t="str">
        <f t="shared" si="161"/>
        <v>SbDIV19</v>
      </c>
      <c r="E3443" s="2">
        <v>20190824</v>
      </c>
      <c r="F3443" t="str">
        <f t="shared" si="160"/>
        <v>RS4</v>
      </c>
      <c r="G3443" t="s">
        <v>1139</v>
      </c>
      <c r="H3443" t="str">
        <f>VLOOKUP(E3443,GDD!$A$2:$B$57,2)</f>
        <v>900+</v>
      </c>
      <c r="I3443" cm="1">
        <f t="array" ref="I3443">IF(H3443="0-650",1,IF(H3443="650-900",2,IF(H3443="900+",3,NA)))</f>
        <v>3</v>
      </c>
      <c r="J3443">
        <v>2.6175164592041401E-4</v>
      </c>
      <c r="K3443">
        <v>1.50420654206325E-4</v>
      </c>
      <c r="L3443">
        <v>0.77679876922521396</v>
      </c>
    </row>
    <row r="3444" spans="1:12" x14ac:dyDescent="0.2">
      <c r="A3444" t="s">
        <v>2315</v>
      </c>
      <c r="B3444" t="str">
        <f t="shared" si="159"/>
        <v>PRI</v>
      </c>
      <c r="C3444">
        <f>VLOOKUP(B3444,GDD!$D$2:$E$31,2)</f>
        <v>25</v>
      </c>
      <c r="D3444" t="str">
        <f t="shared" si="161"/>
        <v>SbDIV19</v>
      </c>
      <c r="E3444" s="2">
        <v>20190824</v>
      </c>
      <c r="F3444" t="str">
        <f t="shared" si="160"/>
        <v>RS4</v>
      </c>
      <c r="G3444" t="s">
        <v>1139</v>
      </c>
      <c r="H3444" t="str">
        <f>VLOOKUP(E3444,GDD!$A$2:$B$57,2)</f>
        <v>900+</v>
      </c>
      <c r="I3444" cm="1">
        <f t="array" ref="I3444">IF(H3444="0-650",1,IF(H3444="650-900",2,IF(H3444="900+",3,NA)))</f>
        <v>3</v>
      </c>
      <c r="J3444" s="1">
        <v>1.9961172381904999E-5</v>
      </c>
      <c r="K3444" s="1">
        <v>1.2241149474203501E-5</v>
      </c>
      <c r="L3444">
        <v>0.76533110649472302</v>
      </c>
    </row>
    <row r="3445" spans="1:12" x14ac:dyDescent="0.2">
      <c r="A3445" t="s">
        <v>2316</v>
      </c>
      <c r="B3445" t="str">
        <f t="shared" si="159"/>
        <v>OSAVI</v>
      </c>
      <c r="C3445">
        <f>VLOOKUP(B3445,GDD!$D$2:$E$31,2)</f>
        <v>26</v>
      </c>
      <c r="D3445" t="str">
        <f t="shared" si="161"/>
        <v>SbDIV19</v>
      </c>
      <c r="E3445" s="2">
        <v>20190824</v>
      </c>
      <c r="F3445" t="str">
        <f t="shared" si="160"/>
        <v>RS4</v>
      </c>
      <c r="G3445" t="s">
        <v>1139</v>
      </c>
      <c r="H3445" t="str">
        <f>VLOOKUP(E3445,GDD!$A$2:$B$57,2)</f>
        <v>900+</v>
      </c>
      <c r="I3445" cm="1">
        <f t="array" ref="I3445">IF(H3445="0-650",1,IF(H3445="650-900",2,IF(H3445="900+",3,NA)))</f>
        <v>3</v>
      </c>
      <c r="J3445">
        <v>4.3510095985798401E-4</v>
      </c>
      <c r="K3445">
        <v>4.1211057312441201E-4</v>
      </c>
      <c r="L3445">
        <v>0.678619232499585</v>
      </c>
    </row>
    <row r="3446" spans="1:12" x14ac:dyDescent="0.2">
      <c r="A3446" t="s">
        <v>2317</v>
      </c>
      <c r="B3446" t="str">
        <f t="shared" si="159"/>
        <v>PSRI</v>
      </c>
      <c r="C3446">
        <f>VLOOKUP(B3446,GDD!$D$2:$E$31,2)</f>
        <v>27</v>
      </c>
      <c r="D3446" t="str">
        <f t="shared" si="161"/>
        <v>SbDIV19</v>
      </c>
      <c r="E3446" s="2">
        <v>20190824</v>
      </c>
      <c r="F3446" t="str">
        <f t="shared" si="160"/>
        <v>RS4</v>
      </c>
      <c r="G3446" t="s">
        <v>1139</v>
      </c>
      <c r="H3446" t="str">
        <f>VLOOKUP(E3446,GDD!$A$2:$B$57,2)</f>
        <v>900+</v>
      </c>
      <c r="I3446" cm="1">
        <f t="array" ref="I3446">IF(H3446="0-650",1,IF(H3446="650-900",2,IF(H3446="900+",3,NA)))</f>
        <v>3</v>
      </c>
      <c r="J3446" s="1">
        <v>1.01189737437719E-5</v>
      </c>
      <c r="K3446" s="1">
        <v>6.3763580687932197E-6</v>
      </c>
      <c r="L3446">
        <v>0.76041613953458997</v>
      </c>
    </row>
    <row r="3447" spans="1:12" x14ac:dyDescent="0.2">
      <c r="A3447" t="s">
        <v>2318</v>
      </c>
      <c r="B3447" t="str">
        <f t="shared" si="159"/>
        <v>Carte1</v>
      </c>
      <c r="C3447">
        <f>VLOOKUP(B3447,GDD!$D$2:$E$31,2)</f>
        <v>28</v>
      </c>
      <c r="D3447" t="str">
        <f t="shared" si="161"/>
        <v>SbDIV19</v>
      </c>
      <c r="E3447" s="2">
        <v>20190824</v>
      </c>
      <c r="F3447" t="str">
        <f t="shared" si="160"/>
        <v>RS4</v>
      </c>
      <c r="G3447" t="s">
        <v>1139</v>
      </c>
      <c r="H3447" t="str">
        <f>VLOOKUP(E3447,GDD!$A$2:$B$57,2)</f>
        <v>900+</v>
      </c>
      <c r="I3447" cm="1">
        <f t="array" ref="I3447">IF(H3447="0-650",1,IF(H3447="650-900",2,IF(H3447="900+",3,NA)))</f>
        <v>3</v>
      </c>
      <c r="J3447">
        <v>1.55491229409754E-2</v>
      </c>
      <c r="K3447">
        <v>8.6511899912951797E-3</v>
      </c>
      <c r="L3447">
        <v>0.78235691145700004</v>
      </c>
    </row>
    <row r="3448" spans="1:12" x14ac:dyDescent="0.2">
      <c r="A3448" t="s">
        <v>2319</v>
      </c>
      <c r="B3448" t="str">
        <f t="shared" si="159"/>
        <v>VOG1</v>
      </c>
      <c r="C3448">
        <f>VLOOKUP(B3448,GDD!$D$2:$E$31,2)</f>
        <v>29</v>
      </c>
      <c r="D3448" t="str">
        <f t="shared" si="161"/>
        <v>SbDIV19</v>
      </c>
      <c r="E3448" s="2">
        <v>20190824</v>
      </c>
      <c r="F3448" t="str">
        <f t="shared" si="160"/>
        <v>RS4</v>
      </c>
      <c r="G3448" t="s">
        <v>1139</v>
      </c>
      <c r="H3448" t="str">
        <f>VLOOKUP(E3448,GDD!$A$2:$B$57,2)</f>
        <v>900+</v>
      </c>
      <c r="I3448" cm="1">
        <f t="array" ref="I3448">IF(H3448="0-650",1,IF(H3448="650-900",2,IF(H3448="900+",3,NA)))</f>
        <v>3</v>
      </c>
      <c r="J3448">
        <v>6.62410157468703E-3</v>
      </c>
      <c r="K3448">
        <v>4.1392965666499698E-3</v>
      </c>
      <c r="L3448">
        <v>0.76193836754831001</v>
      </c>
    </row>
    <row r="3449" spans="1:12" x14ac:dyDescent="0.2">
      <c r="A3449" t="s">
        <v>2320</v>
      </c>
      <c r="B3449" t="str">
        <f t="shared" si="159"/>
        <v>SR700670</v>
      </c>
      <c r="C3449">
        <f>VLOOKUP(B3449,GDD!$D$2:$E$31,2)</f>
        <v>30</v>
      </c>
      <c r="D3449" t="str">
        <f t="shared" si="161"/>
        <v>SbDIV19</v>
      </c>
      <c r="E3449" s="2">
        <v>20190824</v>
      </c>
      <c r="F3449" t="str">
        <f t="shared" si="160"/>
        <v>RS4</v>
      </c>
      <c r="G3449" t="s">
        <v>1139</v>
      </c>
      <c r="H3449" t="str">
        <f>VLOOKUP(E3449,GDD!$A$2:$B$57,2)</f>
        <v>900+</v>
      </c>
      <c r="I3449" cm="1">
        <f t="array" ref="I3449">IF(H3449="0-650",1,IF(H3449="650-900",2,IF(H3449="900+",3,NA)))</f>
        <v>3</v>
      </c>
      <c r="J3449">
        <v>1.6789802179414E-3</v>
      </c>
      <c r="K3449">
        <v>1.2858454003221299E-3</v>
      </c>
      <c r="L3449">
        <v>0.72310526200359804</v>
      </c>
    </row>
    <row r="3450" spans="1:12" x14ac:dyDescent="0.2">
      <c r="A3450" t="s">
        <v>2321</v>
      </c>
      <c r="B3450" t="str">
        <f t="shared" si="159"/>
        <v>NDVI</v>
      </c>
      <c r="C3450">
        <f>VLOOKUP(B3450,GDD!$D$2:$E$31,2)</f>
        <v>21</v>
      </c>
      <c r="D3450" t="str">
        <f t="shared" si="161"/>
        <v>SbDIV19</v>
      </c>
      <c r="E3450" s="2">
        <v>20190905</v>
      </c>
      <c r="F3450" t="str">
        <f t="shared" si="160"/>
        <v>RS4</v>
      </c>
      <c r="G3450" t="s">
        <v>1139</v>
      </c>
      <c r="H3450" t="str">
        <f>VLOOKUP(E3450,GDD!$A$2:$B$57,2)</f>
        <v>900+</v>
      </c>
      <c r="I3450" cm="1">
        <f t="array" ref="I3450">IF(H3450="0-650",1,IF(H3450="650-900",2,IF(H3450="900+",3,NA)))</f>
        <v>3</v>
      </c>
      <c r="J3450">
        <v>5.4120518393014597E-4</v>
      </c>
      <c r="K3450">
        <v>2.0191905856951E-4</v>
      </c>
      <c r="L3450">
        <v>0.84278250235937702</v>
      </c>
    </row>
    <row r="3451" spans="1:12" x14ac:dyDescent="0.2">
      <c r="A3451" t="s">
        <v>2322</v>
      </c>
      <c r="B3451" t="str">
        <f t="shared" si="159"/>
        <v>SR800680</v>
      </c>
      <c r="C3451">
        <f>VLOOKUP(B3451,GDD!$D$2:$E$31,2)</f>
        <v>22</v>
      </c>
      <c r="D3451" t="str">
        <f t="shared" si="161"/>
        <v>SbDIV19</v>
      </c>
      <c r="E3451" s="2">
        <v>20190905</v>
      </c>
      <c r="F3451" t="str">
        <f t="shared" si="160"/>
        <v>RS4</v>
      </c>
      <c r="G3451" t="s">
        <v>1139</v>
      </c>
      <c r="H3451" t="str">
        <f>VLOOKUP(E3451,GDD!$A$2:$B$57,2)</f>
        <v>900+</v>
      </c>
      <c r="I3451" cm="1">
        <f t="array" ref="I3451">IF(H3451="0-650",1,IF(H3451="650-900",2,IF(H3451="900+",3,NA)))</f>
        <v>3</v>
      </c>
      <c r="J3451">
        <v>2.0188734231733401</v>
      </c>
      <c r="K3451">
        <v>0.63033749773332304</v>
      </c>
      <c r="L3451">
        <v>0.86496869994804004</v>
      </c>
    </row>
    <row r="3452" spans="1:12" x14ac:dyDescent="0.2">
      <c r="A3452" t="s">
        <v>2323</v>
      </c>
      <c r="B3452" t="str">
        <f t="shared" si="159"/>
        <v>mRENDVI</v>
      </c>
      <c r="C3452">
        <f>VLOOKUP(B3452,GDD!$D$2:$E$31,2)</f>
        <v>23</v>
      </c>
      <c r="D3452" t="str">
        <f t="shared" si="161"/>
        <v>SbDIV19</v>
      </c>
      <c r="E3452" s="2">
        <v>20190905</v>
      </c>
      <c r="F3452" t="str">
        <f t="shared" si="160"/>
        <v>RS4</v>
      </c>
      <c r="G3452" t="s">
        <v>1139</v>
      </c>
      <c r="H3452" t="str">
        <f>VLOOKUP(E3452,GDD!$A$2:$B$57,2)</f>
        <v>900+</v>
      </c>
      <c r="I3452" cm="1">
        <f t="array" ref="I3452">IF(H3452="0-650",1,IF(H3452="650-900",2,IF(H3452="900+",3,NA)))</f>
        <v>3</v>
      </c>
      <c r="J3452">
        <v>5.0879273336775605E-4</v>
      </c>
      <c r="K3452">
        <v>1.92367915599806E-4</v>
      </c>
      <c r="L3452">
        <v>0.84101212624529498</v>
      </c>
    </row>
    <row r="3453" spans="1:12" x14ac:dyDescent="0.2">
      <c r="A3453" t="s">
        <v>2324</v>
      </c>
      <c r="B3453" t="str">
        <f t="shared" si="159"/>
        <v>GNDVI</v>
      </c>
      <c r="C3453">
        <f>VLOOKUP(B3453,GDD!$D$2:$E$31,2)</f>
        <v>24</v>
      </c>
      <c r="D3453" t="str">
        <f t="shared" si="161"/>
        <v>SbDIV19</v>
      </c>
      <c r="E3453" s="2">
        <v>20190905</v>
      </c>
      <c r="F3453" t="str">
        <f t="shared" si="160"/>
        <v>RS4</v>
      </c>
      <c r="G3453" t="s">
        <v>1139</v>
      </c>
      <c r="H3453" t="str">
        <f>VLOOKUP(E3453,GDD!$A$2:$B$57,2)</f>
        <v>900+</v>
      </c>
      <c r="I3453" cm="1">
        <f t="array" ref="I3453">IF(H3453="0-650",1,IF(H3453="650-900",2,IF(H3453="900+",3,NA)))</f>
        <v>3</v>
      </c>
      <c r="J3453">
        <v>2.8599221097536798E-4</v>
      </c>
      <c r="K3453" s="1">
        <v>9.4385349558965498E-5</v>
      </c>
      <c r="L3453">
        <v>0.85835889682521205</v>
      </c>
    </row>
    <row r="3454" spans="1:12" x14ac:dyDescent="0.2">
      <c r="A3454" t="s">
        <v>2325</v>
      </c>
      <c r="B3454" t="str">
        <f t="shared" si="159"/>
        <v>PRI</v>
      </c>
      <c r="C3454">
        <f>VLOOKUP(B3454,GDD!$D$2:$E$31,2)</f>
        <v>25</v>
      </c>
      <c r="D3454" t="str">
        <f t="shared" si="161"/>
        <v>SbDIV19</v>
      </c>
      <c r="E3454" s="2">
        <v>20190905</v>
      </c>
      <c r="F3454" t="str">
        <f t="shared" si="160"/>
        <v>RS4</v>
      </c>
      <c r="G3454" t="s">
        <v>1139</v>
      </c>
      <c r="H3454" t="str">
        <f>VLOOKUP(E3454,GDD!$A$2:$B$57,2)</f>
        <v>900+</v>
      </c>
      <c r="I3454" cm="1">
        <f t="array" ref="I3454">IF(H3454="0-650",1,IF(H3454="650-900",2,IF(H3454="900+",3,NA)))</f>
        <v>3</v>
      </c>
      <c r="J3454" s="1">
        <v>1.8316774913395901E-5</v>
      </c>
      <c r="K3454" s="1">
        <v>1.5948130692497701E-5</v>
      </c>
      <c r="L3454">
        <v>0.69669796524196004</v>
      </c>
    </row>
    <row r="3455" spans="1:12" x14ac:dyDescent="0.2">
      <c r="A3455" t="s">
        <v>2326</v>
      </c>
      <c r="B3455" t="str">
        <f t="shared" si="159"/>
        <v>OSAVI</v>
      </c>
      <c r="C3455">
        <f>VLOOKUP(B3455,GDD!$D$2:$E$31,2)</f>
        <v>26</v>
      </c>
      <c r="D3455" t="str">
        <f t="shared" si="161"/>
        <v>SbDIV19</v>
      </c>
      <c r="E3455" s="2">
        <v>20190905</v>
      </c>
      <c r="F3455" t="str">
        <f t="shared" si="160"/>
        <v>RS4</v>
      </c>
      <c r="G3455" t="s">
        <v>1139</v>
      </c>
      <c r="H3455" t="str">
        <f>VLOOKUP(E3455,GDD!$A$2:$B$57,2)</f>
        <v>900+</v>
      </c>
      <c r="I3455" cm="1">
        <f t="array" ref="I3455">IF(H3455="0-650",1,IF(H3455="650-900",2,IF(H3455="900+",3,NA)))</f>
        <v>3</v>
      </c>
      <c r="J3455">
        <v>3.97585757351096E-4</v>
      </c>
      <c r="K3455">
        <v>1.9557802437843001E-4</v>
      </c>
      <c r="L3455">
        <v>0.80259589667846898</v>
      </c>
    </row>
    <row r="3456" spans="1:12" x14ac:dyDescent="0.2">
      <c r="A3456" t="s">
        <v>2327</v>
      </c>
      <c r="B3456" t="str">
        <f t="shared" si="159"/>
        <v>PSRI</v>
      </c>
      <c r="C3456">
        <f>VLOOKUP(B3456,GDD!$D$2:$E$31,2)</f>
        <v>27</v>
      </c>
      <c r="D3456" t="str">
        <f t="shared" si="161"/>
        <v>SbDIV19</v>
      </c>
      <c r="E3456" s="2">
        <v>20190905</v>
      </c>
      <c r="F3456" t="str">
        <f t="shared" si="160"/>
        <v>RS4</v>
      </c>
      <c r="G3456" t="s">
        <v>1139</v>
      </c>
      <c r="H3456" t="str">
        <f>VLOOKUP(E3456,GDD!$A$2:$B$57,2)</f>
        <v>900+</v>
      </c>
      <c r="I3456" cm="1">
        <f t="array" ref="I3456">IF(H3456="0-650",1,IF(H3456="650-900",2,IF(H3456="900+",3,NA)))</f>
        <v>3</v>
      </c>
      <c r="J3456" s="1">
        <v>5.6472049329358799E-5</v>
      </c>
      <c r="K3456" s="1">
        <v>2.0315210663344199E-5</v>
      </c>
      <c r="L3456">
        <v>0.84755128353362297</v>
      </c>
    </row>
    <row r="3457" spans="1:12" x14ac:dyDescent="0.2">
      <c r="A3457" t="s">
        <v>2328</v>
      </c>
      <c r="B3457" t="str">
        <f t="shared" si="159"/>
        <v>Carte1</v>
      </c>
      <c r="C3457">
        <f>VLOOKUP(B3457,GDD!$D$2:$E$31,2)</f>
        <v>28</v>
      </c>
      <c r="D3457" t="str">
        <f t="shared" si="161"/>
        <v>SbDIV19</v>
      </c>
      <c r="E3457" s="2">
        <v>20190905</v>
      </c>
      <c r="F3457" t="str">
        <f t="shared" si="160"/>
        <v>RS4</v>
      </c>
      <c r="G3457" t="s">
        <v>1139</v>
      </c>
      <c r="H3457" t="str">
        <f>VLOOKUP(E3457,GDD!$A$2:$B$57,2)</f>
        <v>900+</v>
      </c>
      <c r="I3457" cm="1">
        <f t="array" ref="I3457">IF(H3457="0-650",1,IF(H3457="650-900",2,IF(H3457="900+",3,NA)))</f>
        <v>3</v>
      </c>
      <c r="J3457">
        <v>3.8255087413872402E-2</v>
      </c>
      <c r="K3457">
        <v>1.31465925701347E-2</v>
      </c>
      <c r="L3457">
        <v>0.853367537647296</v>
      </c>
    </row>
    <row r="3458" spans="1:12" x14ac:dyDescent="0.2">
      <c r="A3458" t="s">
        <v>2329</v>
      </c>
      <c r="B3458" t="str">
        <f t="shared" ref="B3458:B3521" si="162">LEFT(A3458, FIND("_RS",A3458)-10)</f>
        <v>VOG1</v>
      </c>
      <c r="C3458">
        <f>VLOOKUP(B3458,GDD!$D$2:$E$31,2)</f>
        <v>29</v>
      </c>
      <c r="D3458" t="str">
        <f t="shared" si="161"/>
        <v>SbDIV19</v>
      </c>
      <c r="E3458" s="2">
        <v>20190905</v>
      </c>
      <c r="F3458" t="str">
        <f t="shared" ref="F3458:F3521" si="163">RIGHT(A3458,LEN(A3458)-FIND("_RS",A3458))</f>
        <v>RS4</v>
      </c>
      <c r="G3458" t="s">
        <v>1139</v>
      </c>
      <c r="H3458" t="str">
        <f>VLOOKUP(E3458,GDD!$A$2:$B$57,2)</f>
        <v>900+</v>
      </c>
      <c r="I3458" cm="1">
        <f t="array" ref="I3458">IF(H3458="0-650",1,IF(H3458="650-900",2,IF(H3458="900+",3,NA)))</f>
        <v>3</v>
      </c>
      <c r="J3458">
        <v>7.52524537170207E-3</v>
      </c>
      <c r="K3458">
        <v>3.07719435849921E-3</v>
      </c>
      <c r="L3458">
        <v>0.83024890706116095</v>
      </c>
    </row>
    <row r="3459" spans="1:12" x14ac:dyDescent="0.2">
      <c r="A3459" t="s">
        <v>2330</v>
      </c>
      <c r="B3459" t="str">
        <f t="shared" si="162"/>
        <v>SR700670</v>
      </c>
      <c r="C3459">
        <f>VLOOKUP(B3459,GDD!$D$2:$E$31,2)</f>
        <v>30</v>
      </c>
      <c r="D3459" t="str">
        <f t="shared" ref="D3459:D3522" si="164">"SbDIV"&amp;MID(E3459,3,2)</f>
        <v>SbDIV19</v>
      </c>
      <c r="E3459" s="2">
        <v>20190905</v>
      </c>
      <c r="F3459" t="str">
        <f t="shared" si="163"/>
        <v>RS4</v>
      </c>
      <c r="G3459" t="s">
        <v>1139</v>
      </c>
      <c r="H3459" t="str">
        <f>VLOOKUP(E3459,GDD!$A$2:$B$57,2)</f>
        <v>900+</v>
      </c>
      <c r="I3459" cm="1">
        <f t="array" ref="I3459">IF(H3459="0-650",1,IF(H3459="650-900",2,IF(H3459="900+",3,NA)))</f>
        <v>3</v>
      </c>
      <c r="J3459">
        <v>1.1559084638458699E-3</v>
      </c>
      <c r="K3459">
        <v>3.9140560404258402E-4</v>
      </c>
      <c r="L3459">
        <v>0.85520777536895198</v>
      </c>
    </row>
    <row r="3460" spans="1:12" x14ac:dyDescent="0.2">
      <c r="A3460" t="s">
        <v>1141</v>
      </c>
      <c r="B3460" t="str">
        <f t="shared" si="162"/>
        <v>CC</v>
      </c>
      <c r="C3460">
        <f>VLOOKUP(B3460,GDD!$D$2:$E$31,2)</f>
        <v>1</v>
      </c>
      <c r="D3460" t="str">
        <f t="shared" si="164"/>
        <v>SbDIV19</v>
      </c>
      <c r="E3460" s="2">
        <v>20190702</v>
      </c>
      <c r="F3460" t="str">
        <f t="shared" si="163"/>
        <v>RS1234</v>
      </c>
      <c r="G3460" t="s">
        <v>1140</v>
      </c>
      <c r="H3460" t="str">
        <f>VLOOKUP(E3460,GDD!$A$2:$B$57,2)</f>
        <v>0-650</v>
      </c>
      <c r="I3460" cm="1">
        <f t="array" ref="I3460">IF(H3460="0-650",1,IF(H3460="650-900",2,IF(H3460="900+",3,NA)))</f>
        <v>1</v>
      </c>
      <c r="J3460">
        <v>1.56783983264472E-3</v>
      </c>
      <c r="K3460">
        <v>1.8644298882289901E-3</v>
      </c>
      <c r="L3460">
        <v>0.62712219236935696</v>
      </c>
    </row>
    <row r="3461" spans="1:12" x14ac:dyDescent="0.2">
      <c r="A3461" t="s">
        <v>1142</v>
      </c>
      <c r="B3461" t="str">
        <f t="shared" si="162"/>
        <v>CC</v>
      </c>
      <c r="C3461">
        <f>VLOOKUP(B3461,GDD!$D$2:$E$31,2)</f>
        <v>1</v>
      </c>
      <c r="D3461" t="str">
        <f t="shared" si="164"/>
        <v>SbDIV19</v>
      </c>
      <c r="E3461" s="2">
        <v>20190723</v>
      </c>
      <c r="F3461" t="str">
        <f t="shared" si="163"/>
        <v>RS1234</v>
      </c>
      <c r="G3461" t="s">
        <v>1140</v>
      </c>
      <c r="H3461" t="str">
        <f>VLOOKUP(E3461,GDD!$A$2:$B$57,2)</f>
        <v>0-650</v>
      </c>
      <c r="I3461" cm="1">
        <f t="array" ref="I3461">IF(H3461="0-650",1,IF(H3461="650-900",2,IF(H3461="900+",3,NA)))</f>
        <v>1</v>
      </c>
      <c r="J3461">
        <v>2.5437495296629201E-4</v>
      </c>
      <c r="K3461">
        <v>4.9821869383085305E-4</v>
      </c>
      <c r="L3461">
        <v>0.50522916608532098</v>
      </c>
    </row>
    <row r="3462" spans="1:12" x14ac:dyDescent="0.2">
      <c r="A3462" t="s">
        <v>1143</v>
      </c>
      <c r="B3462" t="str">
        <f t="shared" si="162"/>
        <v>CC</v>
      </c>
      <c r="C3462">
        <f>VLOOKUP(B3462,GDD!$D$2:$E$31,2)</f>
        <v>1</v>
      </c>
      <c r="D3462" t="str">
        <f t="shared" si="164"/>
        <v>SbDIV19</v>
      </c>
      <c r="E3462" s="2">
        <v>20190802</v>
      </c>
      <c r="F3462" t="str">
        <f t="shared" si="163"/>
        <v>RS1234</v>
      </c>
      <c r="G3462" t="s">
        <v>1140</v>
      </c>
      <c r="H3462" t="str">
        <f>VLOOKUP(E3462,GDD!$A$2:$B$57,2)</f>
        <v>650-900</v>
      </c>
      <c r="I3462" cm="1">
        <f t="array" ref="I3462">IF(H3462="0-650",1,IF(H3462="650-900",2,IF(H3462="900+",3,NA)))</f>
        <v>2</v>
      </c>
      <c r="J3462">
        <v>1.6943967670980401E-4</v>
      </c>
      <c r="K3462">
        <v>3.41777808626831E-4</v>
      </c>
      <c r="L3462">
        <v>0.497870840586978</v>
      </c>
    </row>
    <row r="3463" spans="1:12" x14ac:dyDescent="0.2">
      <c r="A3463" t="s">
        <v>1144</v>
      </c>
      <c r="B3463" t="str">
        <f t="shared" si="162"/>
        <v>CC</v>
      </c>
      <c r="C3463">
        <f>VLOOKUP(B3463,GDD!$D$2:$E$31,2)</f>
        <v>1</v>
      </c>
      <c r="D3463" t="str">
        <f t="shared" si="164"/>
        <v>SbDIV19</v>
      </c>
      <c r="E3463" s="2">
        <v>20190810</v>
      </c>
      <c r="F3463" t="str">
        <f t="shared" si="163"/>
        <v>RS1234</v>
      </c>
      <c r="G3463" t="s">
        <v>1140</v>
      </c>
      <c r="H3463" t="str">
        <f>VLOOKUP(E3463,GDD!$A$2:$B$57,2)</f>
        <v>650-900</v>
      </c>
      <c r="I3463" cm="1">
        <f t="array" ref="I3463">IF(H3463="0-650",1,IF(H3463="650-900",2,IF(H3463="900+",3,NA)))</f>
        <v>2</v>
      </c>
      <c r="J3463">
        <v>1.5201746287051899E-4</v>
      </c>
      <c r="K3463">
        <v>2.8381175886388002E-4</v>
      </c>
      <c r="L3463">
        <v>0.51720105548502804</v>
      </c>
    </row>
    <row r="3464" spans="1:12" x14ac:dyDescent="0.2">
      <c r="A3464" t="s">
        <v>1145</v>
      </c>
      <c r="B3464" t="str">
        <f t="shared" si="162"/>
        <v>CC</v>
      </c>
      <c r="C3464">
        <f>VLOOKUP(B3464,GDD!$D$2:$E$31,2)</f>
        <v>1</v>
      </c>
      <c r="D3464" t="str">
        <f t="shared" si="164"/>
        <v>SbDIV19</v>
      </c>
      <c r="E3464" s="2">
        <v>20190824</v>
      </c>
      <c r="F3464" t="str">
        <f t="shared" si="163"/>
        <v>RS1234</v>
      </c>
      <c r="G3464" t="s">
        <v>1140</v>
      </c>
      <c r="H3464" t="str">
        <f>VLOOKUP(E3464,GDD!$A$2:$B$57,2)</f>
        <v>900+</v>
      </c>
      <c r="I3464" cm="1">
        <f t="array" ref="I3464">IF(H3464="0-650",1,IF(H3464="650-900",2,IF(H3464="900+",3,NA)))</f>
        <v>3</v>
      </c>
      <c r="J3464">
        <v>7.7555375475027596E-4</v>
      </c>
      <c r="K3464">
        <v>2.3051483496835299E-3</v>
      </c>
      <c r="L3464">
        <v>0.40223148207513998</v>
      </c>
    </row>
    <row r="3465" spans="1:12" x14ac:dyDescent="0.2">
      <c r="A3465" t="s">
        <v>1146</v>
      </c>
      <c r="B3465" t="str">
        <f t="shared" si="162"/>
        <v>CC</v>
      </c>
      <c r="C3465">
        <f>VLOOKUP(B3465,GDD!$D$2:$E$31,2)</f>
        <v>1</v>
      </c>
      <c r="D3465" t="str">
        <f t="shared" si="164"/>
        <v>SbDIV19</v>
      </c>
      <c r="E3465" s="2">
        <v>20190905</v>
      </c>
      <c r="F3465" t="str">
        <f t="shared" si="163"/>
        <v>RS1234</v>
      </c>
      <c r="G3465" t="s">
        <v>1140</v>
      </c>
      <c r="H3465" t="str">
        <f>VLOOKUP(E3465,GDD!$A$2:$B$57,2)</f>
        <v>900+</v>
      </c>
      <c r="I3465" cm="1">
        <f t="array" ref="I3465">IF(H3465="0-650",1,IF(H3465="650-900",2,IF(H3465="900+",3,NA)))</f>
        <v>3</v>
      </c>
      <c r="J3465">
        <v>1.58593102863526E-3</v>
      </c>
      <c r="K3465">
        <v>8.8215919175055595E-4</v>
      </c>
      <c r="L3465">
        <v>0.78239897189399998</v>
      </c>
    </row>
    <row r="3466" spans="1:12" x14ac:dyDescent="0.2">
      <c r="A3466" t="s">
        <v>1147</v>
      </c>
      <c r="B3466" t="str">
        <f t="shared" si="162"/>
        <v>height_30p</v>
      </c>
      <c r="C3466">
        <f>VLOOKUP(B3466,GDD!$D$2:$E$31,2)</f>
        <v>2</v>
      </c>
      <c r="D3466" t="str">
        <f t="shared" si="164"/>
        <v>SbDIV19</v>
      </c>
      <c r="E3466" s="2">
        <v>20190712</v>
      </c>
      <c r="F3466" t="str">
        <f t="shared" si="163"/>
        <v>RS1234</v>
      </c>
      <c r="G3466" t="s">
        <v>1140</v>
      </c>
      <c r="H3466" t="str">
        <f>VLOOKUP(E3466,GDD!$A$2:$B$57,2)</f>
        <v>0-650</v>
      </c>
      <c r="I3466" cm="1">
        <f t="array" ref="I3466">IF(H3466="0-650",1,IF(H3466="650-900",2,IF(H3466="900+",3,NA)))</f>
        <v>1</v>
      </c>
      <c r="J3466">
        <v>7.9534153943058004E-4</v>
      </c>
      <c r="K3466">
        <v>2.1923245128740898E-3</v>
      </c>
      <c r="L3466">
        <v>0.42048106970134902</v>
      </c>
    </row>
    <row r="3467" spans="1:12" x14ac:dyDescent="0.2">
      <c r="A3467" t="s">
        <v>1148</v>
      </c>
      <c r="B3467" t="str">
        <f t="shared" si="162"/>
        <v>height_50p</v>
      </c>
      <c r="C3467">
        <f>VLOOKUP(B3467,GDD!$D$2:$E$31,2)</f>
        <v>3</v>
      </c>
      <c r="D3467" t="str">
        <f t="shared" si="164"/>
        <v>SbDIV19</v>
      </c>
      <c r="E3467" s="2">
        <v>20190712</v>
      </c>
      <c r="F3467" t="str">
        <f t="shared" si="163"/>
        <v>RS1234</v>
      </c>
      <c r="G3467" t="s">
        <v>1140</v>
      </c>
      <c r="H3467" t="str">
        <f>VLOOKUP(E3467,GDD!$A$2:$B$57,2)</f>
        <v>0-650</v>
      </c>
      <c r="I3467" cm="1">
        <f t="array" ref="I3467">IF(H3467="0-650",1,IF(H3467="650-900",2,IF(H3467="900+",3,NA)))</f>
        <v>1</v>
      </c>
      <c r="J3467">
        <v>9.2728670191004499E-4</v>
      </c>
      <c r="K3467">
        <v>1.8115558328331599E-3</v>
      </c>
      <c r="L3467">
        <v>0.50586689232840498</v>
      </c>
    </row>
    <row r="3468" spans="1:12" x14ac:dyDescent="0.2">
      <c r="A3468" t="s">
        <v>1149</v>
      </c>
      <c r="B3468" t="str">
        <f t="shared" si="162"/>
        <v>height_70p</v>
      </c>
      <c r="C3468">
        <f>VLOOKUP(B3468,GDD!$D$2:$E$31,2)</f>
        <v>4</v>
      </c>
      <c r="D3468" t="str">
        <f t="shared" si="164"/>
        <v>SbDIV19</v>
      </c>
      <c r="E3468" s="2">
        <v>20190712</v>
      </c>
      <c r="F3468" t="str">
        <f t="shared" si="163"/>
        <v>RS1234</v>
      </c>
      <c r="G3468" t="s">
        <v>1140</v>
      </c>
      <c r="H3468" t="str">
        <f>VLOOKUP(E3468,GDD!$A$2:$B$57,2)</f>
        <v>0-650</v>
      </c>
      <c r="I3468" cm="1">
        <f t="array" ref="I3468">IF(H3468="0-650",1,IF(H3468="650-900",2,IF(H3468="900+",3,NA)))</f>
        <v>1</v>
      </c>
      <c r="J3468">
        <v>9.7148868190069298E-4</v>
      </c>
      <c r="K3468">
        <v>1.6656409239646499E-3</v>
      </c>
      <c r="L3468">
        <v>0.53842695704017396</v>
      </c>
    </row>
    <row r="3469" spans="1:12" x14ac:dyDescent="0.2">
      <c r="A3469" t="s">
        <v>1150</v>
      </c>
      <c r="B3469" t="str">
        <f t="shared" si="162"/>
        <v>height_90p</v>
      </c>
      <c r="C3469">
        <f>VLOOKUP(B3469,GDD!$D$2:$E$31,2)</f>
        <v>5</v>
      </c>
      <c r="D3469" t="str">
        <f t="shared" si="164"/>
        <v>SbDIV19</v>
      </c>
      <c r="E3469" s="2">
        <v>20190712</v>
      </c>
      <c r="F3469" t="str">
        <f t="shared" si="163"/>
        <v>RS1234</v>
      </c>
      <c r="G3469" t="s">
        <v>1140</v>
      </c>
      <c r="H3469" t="str">
        <f>VLOOKUP(E3469,GDD!$A$2:$B$57,2)</f>
        <v>0-650</v>
      </c>
      <c r="I3469" cm="1">
        <f t="array" ref="I3469">IF(H3469="0-650",1,IF(H3469="650-900",2,IF(H3469="900+",3,NA)))</f>
        <v>1</v>
      </c>
      <c r="J3469">
        <v>1.0272644282295199E-3</v>
      </c>
      <c r="K3469">
        <v>1.51937957913489E-3</v>
      </c>
      <c r="L3469">
        <v>0.574868912699944</v>
      </c>
    </row>
    <row r="3470" spans="1:12" x14ac:dyDescent="0.2">
      <c r="A3470" t="s">
        <v>1151</v>
      </c>
      <c r="B3470" t="str">
        <f t="shared" si="162"/>
        <v>height_95p</v>
      </c>
      <c r="C3470">
        <f>VLOOKUP(B3470,GDD!$D$2:$E$31,2)</f>
        <v>6</v>
      </c>
      <c r="D3470" t="str">
        <f t="shared" si="164"/>
        <v>SbDIV19</v>
      </c>
      <c r="E3470" s="2">
        <v>20190712</v>
      </c>
      <c r="F3470" t="str">
        <f t="shared" si="163"/>
        <v>RS1234</v>
      </c>
      <c r="G3470" t="s">
        <v>1140</v>
      </c>
      <c r="H3470" t="str">
        <f>VLOOKUP(E3470,GDD!$A$2:$B$57,2)</f>
        <v>0-650</v>
      </c>
      <c r="I3470" cm="1">
        <f t="array" ref="I3470">IF(H3470="0-650",1,IF(H3470="650-900",2,IF(H3470="900+",3,NA)))</f>
        <v>1</v>
      </c>
      <c r="J3470">
        <v>1.05976327397425E-3</v>
      </c>
      <c r="K3470">
        <v>1.469361449192E-3</v>
      </c>
      <c r="L3470">
        <v>0.59058029942346102</v>
      </c>
    </row>
    <row r="3471" spans="1:12" x14ac:dyDescent="0.2">
      <c r="A3471" t="s">
        <v>1152</v>
      </c>
      <c r="B3471" t="str">
        <f t="shared" si="162"/>
        <v>height_99p</v>
      </c>
      <c r="C3471">
        <f>VLOOKUP(B3471,GDD!$D$2:$E$31,2)</f>
        <v>7</v>
      </c>
      <c r="D3471" t="str">
        <f t="shared" si="164"/>
        <v>SbDIV19</v>
      </c>
      <c r="E3471" s="2">
        <v>20190712</v>
      </c>
      <c r="F3471" t="str">
        <f t="shared" si="163"/>
        <v>RS1234</v>
      </c>
      <c r="G3471" t="s">
        <v>1140</v>
      </c>
      <c r="H3471" t="str">
        <f>VLOOKUP(E3471,GDD!$A$2:$B$57,2)</f>
        <v>0-650</v>
      </c>
      <c r="I3471" cm="1">
        <f t="array" ref="I3471">IF(H3471="0-650",1,IF(H3471="650-900",2,IF(H3471="900+",3,NA)))</f>
        <v>1</v>
      </c>
      <c r="J3471">
        <v>1.10774359304938E-3</v>
      </c>
      <c r="K3471">
        <v>1.43136621875537E-3</v>
      </c>
      <c r="L3471">
        <v>0.60750651044811499</v>
      </c>
    </row>
    <row r="3472" spans="1:12" x14ac:dyDescent="0.2">
      <c r="A3472" t="s">
        <v>1153</v>
      </c>
      <c r="B3472" t="str">
        <f t="shared" si="162"/>
        <v>canopy_cover_5p</v>
      </c>
      <c r="C3472">
        <f>VLOOKUP(B3472,GDD!$D$2:$E$31,2)</f>
        <v>8</v>
      </c>
      <c r="D3472" t="str">
        <f t="shared" si="164"/>
        <v>SbDIV19</v>
      </c>
      <c r="E3472" s="2">
        <v>20190712</v>
      </c>
      <c r="F3472" t="str">
        <f t="shared" si="163"/>
        <v>RS1234</v>
      </c>
      <c r="G3472" t="s">
        <v>1140</v>
      </c>
      <c r="H3472" t="str">
        <f>VLOOKUP(E3472,GDD!$A$2:$B$57,2)</f>
        <v>0-650</v>
      </c>
      <c r="I3472" cm="1">
        <f t="array" ref="I3472">IF(H3472="0-650",1,IF(H3472="650-900",2,IF(H3472="900+",3,NA)))</f>
        <v>1</v>
      </c>
      <c r="J3472">
        <v>11.0268360910637</v>
      </c>
      <c r="K3472">
        <v>46.113167407759398</v>
      </c>
      <c r="L3472">
        <v>0.32352493257439102</v>
      </c>
    </row>
    <row r="3473" spans="1:12" x14ac:dyDescent="0.2">
      <c r="A3473" t="s">
        <v>1154</v>
      </c>
      <c r="B3473" t="str">
        <f t="shared" si="162"/>
        <v>pcanopy_cover_10p</v>
      </c>
      <c r="C3473">
        <f>VLOOKUP(B3473,GDD!$D$2:$E$31,2)</f>
        <v>9</v>
      </c>
      <c r="D3473" t="str">
        <f t="shared" si="164"/>
        <v>SbDIV19</v>
      </c>
      <c r="E3473" s="2">
        <v>20190712</v>
      </c>
      <c r="F3473" t="str">
        <f t="shared" si="163"/>
        <v>RS1234</v>
      </c>
      <c r="G3473" t="s">
        <v>1140</v>
      </c>
      <c r="H3473" t="str">
        <f>VLOOKUP(E3473,GDD!$A$2:$B$57,2)</f>
        <v>0-650</v>
      </c>
      <c r="I3473" cm="1">
        <f t="array" ref="I3473">IF(H3473="0-650",1,IF(H3473="650-900",2,IF(H3473="900+",3,NA)))</f>
        <v>1</v>
      </c>
      <c r="J3473">
        <v>10.9692657952539</v>
      </c>
      <c r="K3473">
        <v>36.422091664807702</v>
      </c>
      <c r="L3473">
        <v>0.37591325052392499</v>
      </c>
    </row>
    <row r="3474" spans="1:12" x14ac:dyDescent="0.2">
      <c r="A3474" t="s">
        <v>1155</v>
      </c>
      <c r="B3474" t="str">
        <f t="shared" si="162"/>
        <v>canopy_cover_20p</v>
      </c>
      <c r="C3474">
        <f>VLOOKUP(B3474,GDD!$D$2:$E$31,2)</f>
        <v>10</v>
      </c>
      <c r="D3474" t="str">
        <f t="shared" si="164"/>
        <v>SbDIV19</v>
      </c>
      <c r="E3474" s="2">
        <v>20190712</v>
      </c>
      <c r="F3474" t="str">
        <f t="shared" si="163"/>
        <v>RS1234</v>
      </c>
      <c r="G3474" t="s">
        <v>1140</v>
      </c>
      <c r="H3474" t="str">
        <f>VLOOKUP(E3474,GDD!$A$2:$B$57,2)</f>
        <v>0-650</v>
      </c>
      <c r="I3474" cm="1">
        <f t="array" ref="I3474">IF(H3474="0-650",1,IF(H3474="650-900",2,IF(H3474="900+",3,NA)))</f>
        <v>1</v>
      </c>
      <c r="J3474">
        <v>11.8564344720916</v>
      </c>
      <c r="K3474">
        <v>25.275474778825998</v>
      </c>
      <c r="L3474">
        <v>0.48405124856355503</v>
      </c>
    </row>
    <row r="3475" spans="1:12" x14ac:dyDescent="0.2">
      <c r="A3475" t="s">
        <v>1156</v>
      </c>
      <c r="B3475" t="str">
        <f t="shared" si="162"/>
        <v>canopy_cover_30p</v>
      </c>
      <c r="C3475">
        <f>VLOOKUP(B3475,GDD!$D$2:$E$31,2)</f>
        <v>11</v>
      </c>
      <c r="D3475" t="str">
        <f t="shared" si="164"/>
        <v>SbDIV19</v>
      </c>
      <c r="E3475" s="2">
        <v>20190712</v>
      </c>
      <c r="F3475" t="str">
        <f t="shared" si="163"/>
        <v>RS1234</v>
      </c>
      <c r="G3475" t="s">
        <v>1140</v>
      </c>
      <c r="H3475" t="str">
        <f>VLOOKUP(E3475,GDD!$A$2:$B$57,2)</f>
        <v>0-650</v>
      </c>
      <c r="I3475" cm="1">
        <f t="array" ref="I3475">IF(H3475="0-650",1,IF(H3475="650-900",2,IF(H3475="900+",3,NA)))</f>
        <v>1</v>
      </c>
      <c r="J3475">
        <v>12.683607529415299</v>
      </c>
      <c r="K3475">
        <v>29.858796480895599</v>
      </c>
      <c r="L3475">
        <v>0.45933454818809299</v>
      </c>
    </row>
    <row r="3476" spans="1:12" x14ac:dyDescent="0.2">
      <c r="A3476" t="s">
        <v>1157</v>
      </c>
      <c r="B3476" t="str">
        <f t="shared" si="162"/>
        <v>canopy_cover_40p</v>
      </c>
      <c r="C3476">
        <f>VLOOKUP(B3476,GDD!$D$2:$E$31,2)</f>
        <v>12</v>
      </c>
      <c r="D3476" t="str">
        <f t="shared" si="164"/>
        <v>SbDIV19</v>
      </c>
      <c r="E3476" s="2">
        <v>20190712</v>
      </c>
      <c r="F3476" t="str">
        <f t="shared" si="163"/>
        <v>RS1234</v>
      </c>
      <c r="G3476" t="s">
        <v>1140</v>
      </c>
      <c r="H3476" t="str">
        <f>VLOOKUP(E3476,GDD!$A$2:$B$57,2)</f>
        <v>0-650</v>
      </c>
      <c r="I3476" cm="1">
        <f t="array" ref="I3476">IF(H3476="0-650",1,IF(H3476="650-900",2,IF(H3476="900+",3,NA)))</f>
        <v>1</v>
      </c>
      <c r="J3476">
        <v>13.3841249947273</v>
      </c>
      <c r="K3476">
        <v>35.758330403181397</v>
      </c>
      <c r="L3476">
        <v>0.42810993055054702</v>
      </c>
    </row>
    <row r="3477" spans="1:12" x14ac:dyDescent="0.2">
      <c r="A3477" t="s">
        <v>1158</v>
      </c>
      <c r="B3477" t="str">
        <f t="shared" si="162"/>
        <v>canopy_cover_50p</v>
      </c>
      <c r="C3477">
        <f>VLOOKUP(B3477,GDD!$D$2:$E$31,2)</f>
        <v>13</v>
      </c>
      <c r="D3477" t="str">
        <f t="shared" si="164"/>
        <v>SbDIV19</v>
      </c>
      <c r="E3477" s="2">
        <v>20190712</v>
      </c>
      <c r="F3477" t="str">
        <f t="shared" si="163"/>
        <v>RS1234</v>
      </c>
      <c r="G3477" t="s">
        <v>1140</v>
      </c>
      <c r="H3477" t="str">
        <f>VLOOKUP(E3477,GDD!$A$2:$B$57,2)</f>
        <v>0-650</v>
      </c>
      <c r="I3477" cm="1">
        <f t="array" ref="I3477">IF(H3477="0-650",1,IF(H3477="650-900",2,IF(H3477="900+",3,NA)))</f>
        <v>1</v>
      </c>
      <c r="J3477">
        <v>13.439169151177</v>
      </c>
      <c r="K3477">
        <v>41.069582410890099</v>
      </c>
      <c r="L3477">
        <v>0.39557263887127397</v>
      </c>
    </row>
    <row r="3478" spans="1:12" x14ac:dyDescent="0.2">
      <c r="A3478" t="s">
        <v>1159</v>
      </c>
      <c r="B3478" t="str">
        <f t="shared" si="162"/>
        <v>canopy_cover_75p</v>
      </c>
      <c r="C3478">
        <f>VLOOKUP(B3478,GDD!$D$2:$E$31,2)</f>
        <v>14</v>
      </c>
      <c r="D3478" t="str">
        <f t="shared" si="164"/>
        <v>SbDIV19</v>
      </c>
      <c r="E3478" s="2">
        <v>20190712</v>
      </c>
      <c r="F3478" t="str">
        <f t="shared" si="163"/>
        <v>RS1234</v>
      </c>
      <c r="G3478" t="s">
        <v>1140</v>
      </c>
      <c r="H3478" t="str">
        <f>VLOOKUP(E3478,GDD!$A$2:$B$57,2)</f>
        <v>0-650</v>
      </c>
      <c r="I3478" cm="1">
        <f t="array" ref="I3478">IF(H3478="0-650",1,IF(H3478="650-900",2,IF(H3478="900+",3,NA)))</f>
        <v>1</v>
      </c>
      <c r="J3478">
        <v>3.67145053278107</v>
      </c>
      <c r="K3478">
        <v>17.502722626803202</v>
      </c>
      <c r="L3478">
        <v>0.29554102390347697</v>
      </c>
    </row>
    <row r="3479" spans="1:12" x14ac:dyDescent="0.2">
      <c r="A3479" t="s">
        <v>1160</v>
      </c>
      <c r="B3479" t="str">
        <f t="shared" si="162"/>
        <v>standard_deviation_ht</v>
      </c>
      <c r="C3479">
        <f>VLOOKUP(B3479,GDD!$D$2:$E$31,2)</f>
        <v>15</v>
      </c>
      <c r="D3479" t="str">
        <f t="shared" si="164"/>
        <v>SbDIV19</v>
      </c>
      <c r="E3479" s="2">
        <v>20190712</v>
      </c>
      <c r="F3479" t="str">
        <f t="shared" si="163"/>
        <v>RS1234</v>
      </c>
      <c r="G3479" t="s">
        <v>1140</v>
      </c>
      <c r="H3479" t="str">
        <f>VLOOKUP(E3479,GDD!$A$2:$B$57,2)</f>
        <v>0-650</v>
      </c>
      <c r="I3479" cm="1">
        <f t="array" ref="I3479">IF(H3479="0-650",1,IF(H3479="650-900",2,IF(H3479="900+",3,NA)))</f>
        <v>1</v>
      </c>
      <c r="J3479" s="1">
        <v>7.6776468611951894E-5</v>
      </c>
      <c r="K3479">
        <v>2.8352912400015902E-4</v>
      </c>
      <c r="L3479">
        <v>0.35131374825558798</v>
      </c>
    </row>
    <row r="3480" spans="1:12" x14ac:dyDescent="0.2">
      <c r="A3480" t="s">
        <v>1161</v>
      </c>
      <c r="B3480" t="str">
        <f t="shared" si="162"/>
        <v>quadratic_mean_ht</v>
      </c>
      <c r="C3480">
        <f>VLOOKUP(B3480,GDD!$D$2:$E$31,2)</f>
        <v>16</v>
      </c>
      <c r="D3480" t="str">
        <f t="shared" si="164"/>
        <v>SbDIV19</v>
      </c>
      <c r="E3480" s="2">
        <v>20190712</v>
      </c>
      <c r="F3480" t="str">
        <f t="shared" si="163"/>
        <v>RS1234</v>
      </c>
      <c r="G3480" t="s">
        <v>1140</v>
      </c>
      <c r="H3480" t="str">
        <f>VLOOKUP(E3480,GDD!$A$2:$B$57,2)</f>
        <v>0-650</v>
      </c>
      <c r="I3480" cm="1">
        <f t="array" ref="I3480">IF(H3480="0-650",1,IF(H3480="650-900",2,IF(H3480="900+",3,NA)))</f>
        <v>1</v>
      </c>
      <c r="J3480">
        <v>7.1505257755326095E-4</v>
      </c>
      <c r="K3480">
        <v>1.2277562027726201E-3</v>
      </c>
      <c r="L3480">
        <v>0.53806612254887698</v>
      </c>
    </row>
    <row r="3481" spans="1:12" x14ac:dyDescent="0.2">
      <c r="A3481" t="s">
        <v>1162</v>
      </c>
      <c r="B3481" t="str">
        <f t="shared" si="162"/>
        <v>skewness_ht</v>
      </c>
      <c r="C3481">
        <f>VLOOKUP(B3481,GDD!$D$2:$E$31,2)</f>
        <v>17</v>
      </c>
      <c r="D3481" t="str">
        <f t="shared" si="164"/>
        <v>SbDIV19</v>
      </c>
      <c r="E3481" s="2">
        <v>20190712</v>
      </c>
      <c r="F3481" t="str">
        <f t="shared" si="163"/>
        <v>RS1234</v>
      </c>
      <c r="G3481" t="s">
        <v>1140</v>
      </c>
      <c r="H3481" t="str">
        <f>VLOOKUP(E3481,GDD!$A$2:$B$57,2)</f>
        <v>0-650</v>
      </c>
      <c r="I3481" cm="1">
        <f t="array" ref="I3481">IF(H3481="0-650",1,IF(H3481="650-900",2,IF(H3481="900+",3,NA)))</f>
        <v>1</v>
      </c>
      <c r="J3481">
        <v>1.23616628996459E-2</v>
      </c>
      <c r="K3481">
        <v>4.0430962550106801E-2</v>
      </c>
      <c r="L3481">
        <v>0.37945815119197701</v>
      </c>
    </row>
    <row r="3482" spans="1:12" x14ac:dyDescent="0.2">
      <c r="A3482" t="s">
        <v>1163</v>
      </c>
      <c r="B3482" t="str">
        <f t="shared" si="162"/>
        <v>kurtosis_ht</v>
      </c>
      <c r="C3482">
        <f>VLOOKUP(B3482,GDD!$D$2:$E$31,2)</f>
        <v>18</v>
      </c>
      <c r="D3482" t="str">
        <f t="shared" si="164"/>
        <v>SbDIV19</v>
      </c>
      <c r="E3482" s="2">
        <v>20190712</v>
      </c>
      <c r="F3482" t="str">
        <f t="shared" si="163"/>
        <v>RS1234</v>
      </c>
      <c r="G3482" t="s">
        <v>1140</v>
      </c>
      <c r="H3482" t="str">
        <f>VLOOKUP(E3482,GDD!$A$2:$B$57,2)</f>
        <v>0-650</v>
      </c>
      <c r="I3482" cm="1">
        <f t="array" ref="I3482">IF(H3482="0-650",1,IF(H3482="650-900",2,IF(H3482="900+",3,NA)))</f>
        <v>1</v>
      </c>
      <c r="J3482">
        <v>9.8091636747169395E-3</v>
      </c>
      <c r="K3482">
        <v>6.4297867279964505E-2</v>
      </c>
      <c r="L3482">
        <v>0.233784759140651</v>
      </c>
    </row>
    <row r="3483" spans="1:12" x14ac:dyDescent="0.2">
      <c r="A3483" t="s">
        <v>1164</v>
      </c>
      <c r="B3483" t="str">
        <f t="shared" si="162"/>
        <v>variation_ht</v>
      </c>
      <c r="C3483">
        <f>VLOOKUP(B3483,GDD!$D$2:$E$31,2)</f>
        <v>19</v>
      </c>
      <c r="D3483" t="str">
        <f t="shared" si="164"/>
        <v>SbDIV19</v>
      </c>
      <c r="E3483" s="2">
        <v>20190712</v>
      </c>
      <c r="F3483" t="str">
        <f t="shared" si="163"/>
        <v>RS1234</v>
      </c>
      <c r="G3483" t="s">
        <v>1140</v>
      </c>
      <c r="H3483" t="str">
        <f>VLOOKUP(E3483,GDD!$A$2:$B$57,2)</f>
        <v>0-650</v>
      </c>
      <c r="I3483" cm="1">
        <f t="array" ref="I3483">IF(H3483="0-650",1,IF(H3483="650-900",2,IF(H3483="900+",3,NA)))</f>
        <v>1</v>
      </c>
      <c r="J3483">
        <v>2.3977005968936301E-4</v>
      </c>
      <c r="K3483">
        <v>2.5036474933701298E-3</v>
      </c>
      <c r="L3483">
        <v>0.160747556516184</v>
      </c>
    </row>
    <row r="3484" spans="1:12" x14ac:dyDescent="0.2">
      <c r="A3484" t="s">
        <v>1165</v>
      </c>
      <c r="B3484" t="str">
        <f t="shared" si="162"/>
        <v>plot_volume</v>
      </c>
      <c r="C3484">
        <f>VLOOKUP(B3484,GDD!$D$2:$E$31,2)</f>
        <v>20</v>
      </c>
      <c r="D3484" t="str">
        <f t="shared" si="164"/>
        <v>SbDIV19</v>
      </c>
      <c r="E3484" s="2">
        <v>20190712</v>
      </c>
      <c r="F3484" t="str">
        <f t="shared" si="163"/>
        <v>RS1234</v>
      </c>
      <c r="G3484" t="s">
        <v>1140</v>
      </c>
      <c r="H3484" t="str">
        <f>VLOOKUP(E3484,GDD!$A$2:$B$57,2)</f>
        <v>0-650</v>
      </c>
      <c r="I3484" cm="1">
        <f t="array" ref="I3484">IF(H3484="0-650",1,IF(H3484="650-900",2,IF(H3484="900+",3,NA)))</f>
        <v>1</v>
      </c>
      <c r="J3484" s="1">
        <v>2.46646226336119E-7</v>
      </c>
      <c r="K3484" s="1">
        <v>4.4371995960911501E-7</v>
      </c>
      <c r="L3484">
        <v>0.52645242070082499</v>
      </c>
    </row>
    <row r="3485" spans="1:12" x14ac:dyDescent="0.2">
      <c r="A3485" t="s">
        <v>1166</v>
      </c>
      <c r="B3485" t="str">
        <f t="shared" si="162"/>
        <v>height_30p</v>
      </c>
      <c r="C3485">
        <f>VLOOKUP(B3485,GDD!$D$2:$E$31,2)</f>
        <v>2</v>
      </c>
      <c r="D3485" t="str">
        <f t="shared" si="164"/>
        <v>SbDIV19</v>
      </c>
      <c r="E3485" s="2">
        <v>20190723</v>
      </c>
      <c r="F3485" t="str">
        <f t="shared" si="163"/>
        <v>RS1234</v>
      </c>
      <c r="G3485" t="s">
        <v>1140</v>
      </c>
      <c r="H3485" t="str">
        <f>VLOOKUP(E3485,GDD!$A$2:$B$57,2)</f>
        <v>0-650</v>
      </c>
      <c r="I3485" cm="1">
        <f t="array" ref="I3485">IF(H3485="0-650",1,IF(H3485="650-900",2,IF(H3485="900+",3,NA)))</f>
        <v>1</v>
      </c>
      <c r="J3485">
        <v>1.3893602387394699E-2</v>
      </c>
      <c r="K3485">
        <v>2.7180974496853901E-3</v>
      </c>
      <c r="L3485">
        <v>0.91089754070672302</v>
      </c>
    </row>
    <row r="3486" spans="1:12" x14ac:dyDescent="0.2">
      <c r="A3486" t="s">
        <v>1167</v>
      </c>
      <c r="B3486" t="str">
        <f t="shared" si="162"/>
        <v>height_50p</v>
      </c>
      <c r="C3486">
        <f>VLOOKUP(B3486,GDD!$D$2:$E$31,2)</f>
        <v>3</v>
      </c>
      <c r="D3486" t="str">
        <f t="shared" si="164"/>
        <v>SbDIV19</v>
      </c>
      <c r="E3486" s="2">
        <v>20190723</v>
      </c>
      <c r="F3486" t="str">
        <f t="shared" si="163"/>
        <v>RS1234</v>
      </c>
      <c r="G3486" t="s">
        <v>1140</v>
      </c>
      <c r="H3486" t="str">
        <f>VLOOKUP(E3486,GDD!$A$2:$B$57,2)</f>
        <v>0-650</v>
      </c>
      <c r="I3486" cm="1">
        <f t="array" ref="I3486">IF(H3486="0-650",1,IF(H3486="650-900",2,IF(H3486="900+",3,NA)))</f>
        <v>1</v>
      </c>
      <c r="J3486">
        <v>1.9657833027350798E-2</v>
      </c>
      <c r="K3486">
        <v>2.8355466333002499E-3</v>
      </c>
      <c r="L3486">
        <v>0.93272918019491802</v>
      </c>
    </row>
    <row r="3487" spans="1:12" x14ac:dyDescent="0.2">
      <c r="A3487" t="s">
        <v>1168</v>
      </c>
      <c r="B3487" t="str">
        <f t="shared" si="162"/>
        <v>height_70p</v>
      </c>
      <c r="C3487">
        <f>VLOOKUP(B3487,GDD!$D$2:$E$31,2)</f>
        <v>4</v>
      </c>
      <c r="D3487" t="str">
        <f t="shared" si="164"/>
        <v>SbDIV19</v>
      </c>
      <c r="E3487" s="2">
        <v>20190723</v>
      </c>
      <c r="F3487" t="str">
        <f t="shared" si="163"/>
        <v>RS1234</v>
      </c>
      <c r="G3487" t="s">
        <v>1140</v>
      </c>
      <c r="H3487" t="str">
        <f>VLOOKUP(E3487,GDD!$A$2:$B$57,2)</f>
        <v>0-650</v>
      </c>
      <c r="I3487" cm="1">
        <f t="array" ref="I3487">IF(H3487="0-650",1,IF(H3487="650-900",2,IF(H3487="900+",3,NA)))</f>
        <v>1</v>
      </c>
      <c r="J3487">
        <v>2.3790654659005199E-2</v>
      </c>
      <c r="K3487">
        <v>2.91473129551393E-3</v>
      </c>
      <c r="L3487">
        <v>0.94227802298754304</v>
      </c>
    </row>
    <row r="3488" spans="1:12" x14ac:dyDescent="0.2">
      <c r="A3488" t="s">
        <v>1169</v>
      </c>
      <c r="B3488" t="str">
        <f t="shared" si="162"/>
        <v>height_90p</v>
      </c>
      <c r="C3488">
        <f>VLOOKUP(B3488,GDD!$D$2:$E$31,2)</f>
        <v>5</v>
      </c>
      <c r="D3488" t="str">
        <f t="shared" si="164"/>
        <v>SbDIV19</v>
      </c>
      <c r="E3488" s="2">
        <v>20190723</v>
      </c>
      <c r="F3488" t="str">
        <f t="shared" si="163"/>
        <v>RS1234</v>
      </c>
      <c r="G3488" t="s">
        <v>1140</v>
      </c>
      <c r="H3488" t="str">
        <f>VLOOKUP(E3488,GDD!$A$2:$B$57,2)</f>
        <v>0-650</v>
      </c>
      <c r="I3488" cm="1">
        <f t="array" ref="I3488">IF(H3488="0-650",1,IF(H3488="650-900",2,IF(H3488="900+",3,NA)))</f>
        <v>1</v>
      </c>
      <c r="J3488">
        <v>2.7347379003873701E-2</v>
      </c>
      <c r="K3488">
        <v>3.18759237118287E-3</v>
      </c>
      <c r="L3488">
        <v>0.94492980415765604</v>
      </c>
    </row>
    <row r="3489" spans="1:12" x14ac:dyDescent="0.2">
      <c r="A3489" t="s">
        <v>1170</v>
      </c>
      <c r="B3489" t="str">
        <f t="shared" si="162"/>
        <v>height_95p</v>
      </c>
      <c r="C3489">
        <f>VLOOKUP(B3489,GDD!$D$2:$E$31,2)</f>
        <v>6</v>
      </c>
      <c r="D3489" t="str">
        <f t="shared" si="164"/>
        <v>SbDIV19</v>
      </c>
      <c r="E3489" s="2">
        <v>20190723</v>
      </c>
      <c r="F3489" t="str">
        <f t="shared" si="163"/>
        <v>RS1234</v>
      </c>
      <c r="G3489" t="s">
        <v>1140</v>
      </c>
      <c r="H3489" t="str">
        <f>VLOOKUP(E3489,GDD!$A$2:$B$57,2)</f>
        <v>0-650</v>
      </c>
      <c r="I3489" cm="1">
        <f t="array" ref="I3489">IF(H3489="0-650",1,IF(H3489="650-900",2,IF(H3489="900+",3,NA)))</f>
        <v>1</v>
      </c>
      <c r="J3489">
        <v>2.8060030965967101E-2</v>
      </c>
      <c r="K3489">
        <v>3.5190556916462499E-3</v>
      </c>
      <c r="L3489">
        <v>0.94099416906438504</v>
      </c>
    </row>
    <row r="3490" spans="1:12" x14ac:dyDescent="0.2">
      <c r="A3490" t="s">
        <v>1171</v>
      </c>
      <c r="B3490" t="str">
        <f t="shared" si="162"/>
        <v>height_99p</v>
      </c>
      <c r="C3490">
        <f>VLOOKUP(B3490,GDD!$D$2:$E$31,2)</f>
        <v>7</v>
      </c>
      <c r="D3490" t="str">
        <f t="shared" si="164"/>
        <v>SbDIV19</v>
      </c>
      <c r="E3490" s="2">
        <v>20190723</v>
      </c>
      <c r="F3490" t="str">
        <f t="shared" si="163"/>
        <v>RS1234</v>
      </c>
      <c r="G3490" t="s">
        <v>1140</v>
      </c>
      <c r="H3490" t="str">
        <f>VLOOKUP(E3490,GDD!$A$2:$B$57,2)</f>
        <v>0-650</v>
      </c>
      <c r="I3490" cm="1">
        <f t="array" ref="I3490">IF(H3490="0-650",1,IF(H3490="650-900",2,IF(H3490="900+",3,NA)))</f>
        <v>1</v>
      </c>
      <c r="J3490">
        <v>2.8299929365354099E-2</v>
      </c>
      <c r="K3490">
        <v>4.4582532743022802E-3</v>
      </c>
      <c r="L3490">
        <v>0.92698344039959102</v>
      </c>
    </row>
    <row r="3491" spans="1:12" x14ac:dyDescent="0.2">
      <c r="A3491" t="s">
        <v>1172</v>
      </c>
      <c r="B3491" t="str">
        <f t="shared" si="162"/>
        <v>canopy_cover_5p</v>
      </c>
      <c r="C3491">
        <f>VLOOKUP(B3491,GDD!$D$2:$E$31,2)</f>
        <v>8</v>
      </c>
      <c r="D3491" t="str">
        <f t="shared" si="164"/>
        <v>SbDIV19</v>
      </c>
      <c r="E3491" s="2">
        <v>20190723</v>
      </c>
      <c r="F3491" t="str">
        <f t="shared" si="163"/>
        <v>RS1234</v>
      </c>
      <c r="G3491" t="s">
        <v>1140</v>
      </c>
      <c r="H3491" t="str">
        <f>VLOOKUP(E3491,GDD!$A$2:$B$57,2)</f>
        <v>0-650</v>
      </c>
      <c r="I3491" cm="1">
        <f t="array" ref="I3491">IF(H3491="0-650",1,IF(H3491="650-900",2,IF(H3491="900+",3,NA)))</f>
        <v>1</v>
      </c>
      <c r="J3491">
        <v>2.5368314374205001</v>
      </c>
      <c r="K3491">
        <v>3.7371956834420699</v>
      </c>
      <c r="L3491">
        <v>0.57584205231296903</v>
      </c>
    </row>
    <row r="3492" spans="1:12" x14ac:dyDescent="0.2">
      <c r="A3492" t="s">
        <v>1173</v>
      </c>
      <c r="B3492" t="str">
        <f t="shared" si="162"/>
        <v>pcanopy_cover_10p</v>
      </c>
      <c r="C3492">
        <f>VLOOKUP(B3492,GDD!$D$2:$E$31,2)</f>
        <v>9</v>
      </c>
      <c r="D3492" t="str">
        <f t="shared" si="164"/>
        <v>SbDIV19</v>
      </c>
      <c r="E3492" s="2">
        <v>20190723</v>
      </c>
      <c r="F3492" t="str">
        <f t="shared" si="163"/>
        <v>RS1234</v>
      </c>
      <c r="G3492" t="s">
        <v>1140</v>
      </c>
      <c r="H3492" t="str">
        <f>VLOOKUP(E3492,GDD!$A$2:$B$57,2)</f>
        <v>0-650</v>
      </c>
      <c r="I3492" cm="1">
        <f t="array" ref="I3492">IF(H3492="0-650",1,IF(H3492="650-900",2,IF(H3492="900+",3,NA)))</f>
        <v>1</v>
      </c>
      <c r="J3492">
        <v>2.4820652873179001</v>
      </c>
      <c r="K3492">
        <v>3.9536841881975899</v>
      </c>
      <c r="L3492">
        <v>0.55665325044928204</v>
      </c>
    </row>
    <row r="3493" spans="1:12" x14ac:dyDescent="0.2">
      <c r="A3493" t="s">
        <v>1174</v>
      </c>
      <c r="B3493" t="str">
        <f t="shared" si="162"/>
        <v>canopy_cover_20p</v>
      </c>
      <c r="C3493">
        <f>VLOOKUP(B3493,GDD!$D$2:$E$31,2)</f>
        <v>10</v>
      </c>
      <c r="D3493" t="str">
        <f t="shared" si="164"/>
        <v>SbDIV19</v>
      </c>
      <c r="E3493" s="2">
        <v>20190723</v>
      </c>
      <c r="F3493" t="str">
        <f t="shared" si="163"/>
        <v>RS1234</v>
      </c>
      <c r="G3493" t="s">
        <v>1140</v>
      </c>
      <c r="H3493" t="str">
        <f>VLOOKUP(E3493,GDD!$A$2:$B$57,2)</f>
        <v>0-650</v>
      </c>
      <c r="I3493" cm="1">
        <f t="array" ref="I3493">IF(H3493="0-650",1,IF(H3493="650-900",2,IF(H3493="900+",3,NA)))</f>
        <v>1</v>
      </c>
      <c r="J3493">
        <v>2.7294500569096098</v>
      </c>
      <c r="K3493">
        <v>4.9194852295087204</v>
      </c>
      <c r="L3493">
        <v>0.52598741839246199</v>
      </c>
    </row>
    <row r="3494" spans="1:12" x14ac:dyDescent="0.2">
      <c r="A3494" t="s">
        <v>1175</v>
      </c>
      <c r="B3494" t="str">
        <f t="shared" si="162"/>
        <v>canopy_cover_30p</v>
      </c>
      <c r="C3494">
        <f>VLOOKUP(B3494,GDD!$D$2:$E$31,2)</f>
        <v>11</v>
      </c>
      <c r="D3494" t="str">
        <f t="shared" si="164"/>
        <v>SbDIV19</v>
      </c>
      <c r="E3494" s="2">
        <v>20190723</v>
      </c>
      <c r="F3494" t="str">
        <f t="shared" si="163"/>
        <v>RS1234</v>
      </c>
      <c r="G3494" t="s">
        <v>1140</v>
      </c>
      <c r="H3494" t="str">
        <f>VLOOKUP(E3494,GDD!$A$2:$B$57,2)</f>
        <v>0-650</v>
      </c>
      <c r="I3494" cm="1">
        <f t="array" ref="I3494">IF(H3494="0-650",1,IF(H3494="650-900",2,IF(H3494="900+",3,NA)))</f>
        <v>1</v>
      </c>
      <c r="J3494">
        <v>2.9916416322742601</v>
      </c>
      <c r="K3494">
        <v>5.9882520137504098</v>
      </c>
      <c r="L3494">
        <v>0.49979247652509201</v>
      </c>
    </row>
    <row r="3495" spans="1:12" x14ac:dyDescent="0.2">
      <c r="A3495" t="s">
        <v>1176</v>
      </c>
      <c r="B3495" t="str">
        <f t="shared" si="162"/>
        <v>canopy_cover_40p</v>
      </c>
      <c r="C3495">
        <f>VLOOKUP(B3495,GDD!$D$2:$E$31,2)</f>
        <v>12</v>
      </c>
      <c r="D3495" t="str">
        <f t="shared" si="164"/>
        <v>SbDIV19</v>
      </c>
      <c r="E3495" s="2">
        <v>20190723</v>
      </c>
      <c r="F3495" t="str">
        <f t="shared" si="163"/>
        <v>RS1234</v>
      </c>
      <c r="G3495" t="s">
        <v>1140</v>
      </c>
      <c r="H3495" t="str">
        <f>VLOOKUP(E3495,GDD!$A$2:$B$57,2)</f>
        <v>0-650</v>
      </c>
      <c r="I3495" cm="1">
        <f t="array" ref="I3495">IF(H3495="0-650",1,IF(H3495="650-900",2,IF(H3495="900+",3,NA)))</f>
        <v>1</v>
      </c>
      <c r="J3495">
        <v>3.90945303774954</v>
      </c>
      <c r="K3495">
        <v>7.3158712941325703</v>
      </c>
      <c r="L3495">
        <v>0.51661850614254401</v>
      </c>
    </row>
    <row r="3496" spans="1:12" x14ac:dyDescent="0.2">
      <c r="A3496" t="s">
        <v>1177</v>
      </c>
      <c r="B3496" t="str">
        <f t="shared" si="162"/>
        <v>canopy_cover_50p</v>
      </c>
      <c r="C3496">
        <f>VLOOKUP(B3496,GDD!$D$2:$E$31,2)</f>
        <v>13</v>
      </c>
      <c r="D3496" t="str">
        <f t="shared" si="164"/>
        <v>SbDIV19</v>
      </c>
      <c r="E3496" s="2">
        <v>20190723</v>
      </c>
      <c r="F3496" t="str">
        <f t="shared" si="163"/>
        <v>RS1234</v>
      </c>
      <c r="G3496" t="s">
        <v>1140</v>
      </c>
      <c r="H3496" t="str">
        <f>VLOOKUP(E3496,GDD!$A$2:$B$57,2)</f>
        <v>0-650</v>
      </c>
      <c r="I3496" cm="1">
        <f t="array" ref="I3496">IF(H3496="0-650",1,IF(H3496="650-900",2,IF(H3496="900+",3,NA)))</f>
        <v>1</v>
      </c>
      <c r="J3496">
        <v>6.6980591947088399</v>
      </c>
      <c r="K3496">
        <v>10.6266301266458</v>
      </c>
      <c r="L3496">
        <v>0.55764303491167899</v>
      </c>
    </row>
    <row r="3497" spans="1:12" x14ac:dyDescent="0.2">
      <c r="A3497" t="s">
        <v>1178</v>
      </c>
      <c r="B3497" t="str">
        <f t="shared" si="162"/>
        <v>canopy_cover_75p</v>
      </c>
      <c r="C3497">
        <f>VLOOKUP(B3497,GDD!$D$2:$E$31,2)</f>
        <v>14</v>
      </c>
      <c r="D3497" t="str">
        <f t="shared" si="164"/>
        <v>SbDIV19</v>
      </c>
      <c r="E3497" s="2">
        <v>20190723</v>
      </c>
      <c r="F3497" t="str">
        <f t="shared" si="163"/>
        <v>RS1234</v>
      </c>
      <c r="G3497" t="s">
        <v>1140</v>
      </c>
      <c r="H3497" t="str">
        <f>VLOOKUP(E3497,GDD!$A$2:$B$57,2)</f>
        <v>0-650</v>
      </c>
      <c r="I3497" cm="1">
        <f t="array" ref="I3497">IF(H3497="0-650",1,IF(H3497="650-900",2,IF(H3497="900+",3,NA)))</f>
        <v>1</v>
      </c>
      <c r="J3497">
        <v>31.420817732432301</v>
      </c>
      <c r="K3497">
        <v>35.013864075648399</v>
      </c>
      <c r="L3497">
        <v>0.64218808099638403</v>
      </c>
    </row>
    <row r="3498" spans="1:12" x14ac:dyDescent="0.2">
      <c r="A3498" t="s">
        <v>1179</v>
      </c>
      <c r="B3498" t="str">
        <f t="shared" si="162"/>
        <v>standard_deviation_ht</v>
      </c>
      <c r="C3498">
        <f>VLOOKUP(B3498,GDD!$D$2:$E$31,2)</f>
        <v>15</v>
      </c>
      <c r="D3498" t="str">
        <f t="shared" si="164"/>
        <v>SbDIV19</v>
      </c>
      <c r="E3498" s="2">
        <v>20190723</v>
      </c>
      <c r="F3498" t="str">
        <f t="shared" si="163"/>
        <v>RS1234</v>
      </c>
      <c r="G3498" t="s">
        <v>1140</v>
      </c>
      <c r="H3498" t="str">
        <f>VLOOKUP(E3498,GDD!$A$2:$B$57,2)</f>
        <v>0-650</v>
      </c>
      <c r="I3498" cm="1">
        <f t="array" ref="I3498">IF(H3498="0-650",1,IF(H3498="650-900",2,IF(H3498="900+",3,NA)))</f>
        <v>1</v>
      </c>
      <c r="J3498">
        <v>1.80704596694788E-3</v>
      </c>
      <c r="K3498">
        <v>2.4965430992727799E-4</v>
      </c>
      <c r="L3498">
        <v>0.93538542798290703</v>
      </c>
    </row>
    <row r="3499" spans="1:12" x14ac:dyDescent="0.2">
      <c r="A3499" t="s">
        <v>1180</v>
      </c>
      <c r="B3499" t="str">
        <f t="shared" si="162"/>
        <v>quadratic_mean_ht</v>
      </c>
      <c r="C3499">
        <f>VLOOKUP(B3499,GDD!$D$2:$E$31,2)</f>
        <v>16</v>
      </c>
      <c r="D3499" t="str">
        <f t="shared" si="164"/>
        <v>SbDIV19</v>
      </c>
      <c r="E3499" s="2">
        <v>20190723</v>
      </c>
      <c r="F3499" t="str">
        <f t="shared" si="163"/>
        <v>RS1234</v>
      </c>
      <c r="G3499" t="s">
        <v>1140</v>
      </c>
      <c r="H3499" t="str">
        <f>VLOOKUP(E3499,GDD!$A$2:$B$57,2)</f>
        <v>0-650</v>
      </c>
      <c r="I3499" cm="1">
        <f t="array" ref="I3499">IF(H3499="0-650",1,IF(H3499="650-900",2,IF(H3499="900+",3,NA)))</f>
        <v>1</v>
      </c>
      <c r="J3499">
        <v>1.7448857803246301E-2</v>
      </c>
      <c r="K3499">
        <v>2.6136241694591999E-3</v>
      </c>
      <c r="L3499">
        <v>0.93032442495869505</v>
      </c>
    </row>
    <row r="3500" spans="1:12" x14ac:dyDescent="0.2">
      <c r="A3500" t="s">
        <v>1181</v>
      </c>
      <c r="B3500" t="str">
        <f t="shared" si="162"/>
        <v>skewness_ht</v>
      </c>
      <c r="C3500">
        <f>VLOOKUP(B3500,GDD!$D$2:$E$31,2)</f>
        <v>17</v>
      </c>
      <c r="D3500" t="str">
        <f t="shared" si="164"/>
        <v>SbDIV19</v>
      </c>
      <c r="E3500" s="2">
        <v>20190723</v>
      </c>
      <c r="F3500" t="str">
        <f t="shared" si="163"/>
        <v>RS1234</v>
      </c>
      <c r="G3500" t="s">
        <v>1140</v>
      </c>
      <c r="H3500" t="str">
        <f>VLOOKUP(E3500,GDD!$A$2:$B$57,2)</f>
        <v>0-650</v>
      </c>
      <c r="I3500" cm="1">
        <f t="array" ref="I3500">IF(H3500="0-650",1,IF(H3500="650-900",2,IF(H3500="900+",3,NA)))</f>
        <v>1</v>
      </c>
      <c r="J3500">
        <v>1.92994918872278E-2</v>
      </c>
      <c r="K3500">
        <v>3.6684846486813E-2</v>
      </c>
      <c r="L3500">
        <v>0.51271280486792203</v>
      </c>
    </row>
    <row r="3501" spans="1:12" x14ac:dyDescent="0.2">
      <c r="A3501" t="s">
        <v>1182</v>
      </c>
      <c r="B3501" t="str">
        <f t="shared" si="162"/>
        <v>kurtosis_ht</v>
      </c>
      <c r="C3501">
        <f>VLOOKUP(B3501,GDD!$D$2:$E$31,2)</f>
        <v>18</v>
      </c>
      <c r="D3501" t="str">
        <f t="shared" si="164"/>
        <v>SbDIV19</v>
      </c>
      <c r="E3501" s="2">
        <v>20190723</v>
      </c>
      <c r="F3501" t="str">
        <f t="shared" si="163"/>
        <v>RS1234</v>
      </c>
      <c r="G3501" t="s">
        <v>1140</v>
      </c>
      <c r="H3501" t="str">
        <f>VLOOKUP(E3501,GDD!$A$2:$B$57,2)</f>
        <v>0-650</v>
      </c>
      <c r="I3501" cm="1">
        <f t="array" ref="I3501">IF(H3501="0-650",1,IF(H3501="650-900",2,IF(H3501="900+",3,NA)))</f>
        <v>1</v>
      </c>
      <c r="J3501">
        <v>0.33143055639264801</v>
      </c>
      <c r="K3501">
        <v>0.324601565663378</v>
      </c>
      <c r="L3501">
        <v>0.67127713001433698</v>
      </c>
    </row>
    <row r="3502" spans="1:12" x14ac:dyDescent="0.2">
      <c r="A3502" t="s">
        <v>1183</v>
      </c>
      <c r="B3502" t="str">
        <f t="shared" si="162"/>
        <v>variation_ht</v>
      </c>
      <c r="C3502">
        <f>VLOOKUP(B3502,GDD!$D$2:$E$31,2)</f>
        <v>19</v>
      </c>
      <c r="D3502" t="str">
        <f t="shared" si="164"/>
        <v>SbDIV19</v>
      </c>
      <c r="E3502" s="2">
        <v>20190723</v>
      </c>
      <c r="F3502" t="str">
        <f t="shared" si="163"/>
        <v>RS1234</v>
      </c>
      <c r="G3502" t="s">
        <v>1140</v>
      </c>
      <c r="H3502" t="str">
        <f>VLOOKUP(E3502,GDD!$A$2:$B$57,2)</f>
        <v>0-650</v>
      </c>
      <c r="I3502" cm="1">
        <f t="array" ref="I3502">IF(H3502="0-650",1,IF(H3502="650-900",2,IF(H3502="900+",3,NA)))</f>
        <v>1</v>
      </c>
      <c r="J3502">
        <v>3.7680254625464398E-4</v>
      </c>
      <c r="K3502">
        <v>4.76433377424329E-4</v>
      </c>
      <c r="L3502">
        <v>0.61266790505337498</v>
      </c>
    </row>
    <row r="3503" spans="1:12" x14ac:dyDescent="0.2">
      <c r="A3503" t="s">
        <v>1184</v>
      </c>
      <c r="B3503" t="str">
        <f t="shared" si="162"/>
        <v>plot_volume</v>
      </c>
      <c r="C3503">
        <f>VLOOKUP(B3503,GDD!$D$2:$E$31,2)</f>
        <v>20</v>
      </c>
      <c r="D3503" t="str">
        <f t="shared" si="164"/>
        <v>SbDIV19</v>
      </c>
      <c r="E3503" s="2">
        <v>20190723</v>
      </c>
      <c r="F3503" t="str">
        <f t="shared" si="163"/>
        <v>RS1234</v>
      </c>
      <c r="G3503" t="s">
        <v>1140</v>
      </c>
      <c r="H3503" t="str">
        <f>VLOOKUP(E3503,GDD!$A$2:$B$57,2)</f>
        <v>0-650</v>
      </c>
      <c r="I3503" cm="1">
        <f t="array" ref="I3503">IF(H3503="0-650",1,IF(H3503="650-900",2,IF(H3503="900+",3,NA)))</f>
        <v>1</v>
      </c>
      <c r="J3503" s="1">
        <v>6.9914564435117599E-6</v>
      </c>
      <c r="K3503" s="1">
        <v>1.7666115202037599E-6</v>
      </c>
      <c r="L3503">
        <v>0.88783080209119902</v>
      </c>
    </row>
    <row r="3504" spans="1:12" x14ac:dyDescent="0.2">
      <c r="A3504" t="s">
        <v>1185</v>
      </c>
      <c r="B3504" t="str">
        <f t="shared" si="162"/>
        <v>height_30p</v>
      </c>
      <c r="C3504">
        <f>VLOOKUP(B3504,GDD!$D$2:$E$31,2)</f>
        <v>2</v>
      </c>
      <c r="D3504" t="str">
        <f t="shared" si="164"/>
        <v>SbDIV19</v>
      </c>
      <c r="E3504" s="2">
        <v>20190802</v>
      </c>
      <c r="F3504" t="str">
        <f t="shared" si="163"/>
        <v>RS1234</v>
      </c>
      <c r="G3504" t="s">
        <v>1140</v>
      </c>
      <c r="H3504" t="str">
        <f>VLOOKUP(E3504,GDD!$A$2:$B$57,2)</f>
        <v>650-900</v>
      </c>
      <c r="I3504" cm="1">
        <f t="array" ref="I3504">IF(H3504="0-650",1,IF(H3504="650-900",2,IF(H3504="900+",3,NA)))</f>
        <v>2</v>
      </c>
      <c r="J3504">
        <v>5.6528352543280702E-2</v>
      </c>
      <c r="K3504">
        <v>2.8069444106978399E-3</v>
      </c>
      <c r="L3504">
        <v>0.97577372693785003</v>
      </c>
    </row>
    <row r="3505" spans="1:12" x14ac:dyDescent="0.2">
      <c r="A3505" t="s">
        <v>1186</v>
      </c>
      <c r="B3505" t="str">
        <f t="shared" si="162"/>
        <v>height_50p</v>
      </c>
      <c r="C3505">
        <f>VLOOKUP(B3505,GDD!$D$2:$E$31,2)</f>
        <v>3</v>
      </c>
      <c r="D3505" t="str">
        <f t="shared" si="164"/>
        <v>SbDIV19</v>
      </c>
      <c r="E3505" s="2">
        <v>20190802</v>
      </c>
      <c r="F3505" t="str">
        <f t="shared" si="163"/>
        <v>RS1234</v>
      </c>
      <c r="G3505" t="s">
        <v>1140</v>
      </c>
      <c r="H3505" t="str">
        <f>VLOOKUP(E3505,GDD!$A$2:$B$57,2)</f>
        <v>650-900</v>
      </c>
      <c r="I3505" cm="1">
        <f t="array" ref="I3505">IF(H3505="0-650",1,IF(H3505="650-900",2,IF(H3505="900+",3,NA)))</f>
        <v>2</v>
      </c>
      <c r="J3505">
        <v>7.1744987092874399E-2</v>
      </c>
      <c r="K3505">
        <v>2.63637011835401E-3</v>
      </c>
      <c r="L3505">
        <v>0.98195828321779199</v>
      </c>
    </row>
    <row r="3506" spans="1:12" x14ac:dyDescent="0.2">
      <c r="A3506" t="s">
        <v>1187</v>
      </c>
      <c r="B3506" t="str">
        <f t="shared" si="162"/>
        <v>height_70p</v>
      </c>
      <c r="C3506">
        <f>VLOOKUP(B3506,GDD!$D$2:$E$31,2)</f>
        <v>4</v>
      </c>
      <c r="D3506" t="str">
        <f t="shared" si="164"/>
        <v>SbDIV19</v>
      </c>
      <c r="E3506" s="2">
        <v>20190802</v>
      </c>
      <c r="F3506" t="str">
        <f t="shared" si="163"/>
        <v>RS1234</v>
      </c>
      <c r="G3506" t="s">
        <v>1140</v>
      </c>
      <c r="H3506" t="str">
        <f>VLOOKUP(E3506,GDD!$A$2:$B$57,2)</f>
        <v>650-900</v>
      </c>
      <c r="I3506" cm="1">
        <f t="array" ref="I3506">IF(H3506="0-650",1,IF(H3506="650-900",2,IF(H3506="900+",3,NA)))</f>
        <v>2</v>
      </c>
      <c r="J3506">
        <v>8.2506861810553098E-2</v>
      </c>
      <c r="K3506">
        <v>2.6140786098681002E-3</v>
      </c>
      <c r="L3506">
        <v>0.98440545914772404</v>
      </c>
    </row>
    <row r="3507" spans="1:12" x14ac:dyDescent="0.2">
      <c r="A3507" t="s">
        <v>1188</v>
      </c>
      <c r="B3507" t="str">
        <f t="shared" si="162"/>
        <v>height_90p</v>
      </c>
      <c r="C3507">
        <f>VLOOKUP(B3507,GDD!$D$2:$E$31,2)</f>
        <v>5</v>
      </c>
      <c r="D3507" t="str">
        <f t="shared" si="164"/>
        <v>SbDIV19</v>
      </c>
      <c r="E3507" s="2">
        <v>20190802</v>
      </c>
      <c r="F3507" t="str">
        <f t="shared" si="163"/>
        <v>RS1234</v>
      </c>
      <c r="G3507" t="s">
        <v>1140</v>
      </c>
      <c r="H3507" t="str">
        <f>VLOOKUP(E3507,GDD!$A$2:$B$57,2)</f>
        <v>650-900</v>
      </c>
      <c r="I3507" cm="1">
        <f t="array" ref="I3507">IF(H3507="0-650",1,IF(H3507="650-900",2,IF(H3507="900+",3,NA)))</f>
        <v>2</v>
      </c>
      <c r="J3507">
        <v>9.2791658549927394E-2</v>
      </c>
      <c r="K3507">
        <v>3.1726209655064401E-3</v>
      </c>
      <c r="L3507">
        <v>0.983191940883959</v>
      </c>
    </row>
    <row r="3508" spans="1:12" x14ac:dyDescent="0.2">
      <c r="A3508" t="s">
        <v>1189</v>
      </c>
      <c r="B3508" t="str">
        <f t="shared" si="162"/>
        <v>height_95p</v>
      </c>
      <c r="C3508">
        <f>VLOOKUP(B3508,GDD!$D$2:$E$31,2)</f>
        <v>6</v>
      </c>
      <c r="D3508" t="str">
        <f t="shared" si="164"/>
        <v>SbDIV19</v>
      </c>
      <c r="E3508" s="2">
        <v>20190802</v>
      </c>
      <c r="F3508" t="str">
        <f t="shared" si="163"/>
        <v>RS1234</v>
      </c>
      <c r="G3508" t="s">
        <v>1140</v>
      </c>
      <c r="H3508" t="str">
        <f>VLOOKUP(E3508,GDD!$A$2:$B$57,2)</f>
        <v>650-900</v>
      </c>
      <c r="I3508" cm="1">
        <f t="array" ref="I3508">IF(H3508="0-650",1,IF(H3508="650-900",2,IF(H3508="900+",3,NA)))</f>
        <v>2</v>
      </c>
      <c r="J3508">
        <v>9.4030894962618905E-2</v>
      </c>
      <c r="K3508">
        <v>4.3032006045796503E-3</v>
      </c>
      <c r="L3508">
        <v>0.97763002200801896</v>
      </c>
    </row>
    <row r="3509" spans="1:12" x14ac:dyDescent="0.2">
      <c r="A3509" t="s">
        <v>1190</v>
      </c>
      <c r="B3509" t="str">
        <f t="shared" si="162"/>
        <v>height_99p</v>
      </c>
      <c r="C3509">
        <f>VLOOKUP(B3509,GDD!$D$2:$E$31,2)</f>
        <v>7</v>
      </c>
      <c r="D3509" t="str">
        <f t="shared" si="164"/>
        <v>SbDIV19</v>
      </c>
      <c r="E3509" s="2">
        <v>20190802</v>
      </c>
      <c r="F3509" t="str">
        <f t="shared" si="163"/>
        <v>RS1234</v>
      </c>
      <c r="G3509" t="s">
        <v>1140</v>
      </c>
      <c r="H3509" t="str">
        <f>VLOOKUP(E3509,GDD!$A$2:$B$57,2)</f>
        <v>650-900</v>
      </c>
      <c r="I3509" cm="1">
        <f t="array" ref="I3509">IF(H3509="0-650",1,IF(H3509="650-900",2,IF(H3509="900+",3,NA)))</f>
        <v>2</v>
      </c>
      <c r="J3509">
        <v>9.2231479951053505E-2</v>
      </c>
      <c r="K3509">
        <v>7.7618343273035901E-3</v>
      </c>
      <c r="L3509">
        <v>0.95962105534606401</v>
      </c>
    </row>
    <row r="3510" spans="1:12" x14ac:dyDescent="0.2">
      <c r="A3510" t="s">
        <v>1191</v>
      </c>
      <c r="B3510" t="str">
        <f t="shared" si="162"/>
        <v>canopy_cover_5p</v>
      </c>
      <c r="C3510">
        <f>VLOOKUP(B3510,GDD!$D$2:$E$31,2)</f>
        <v>8</v>
      </c>
      <c r="D3510" t="str">
        <f t="shared" si="164"/>
        <v>SbDIV19</v>
      </c>
      <c r="E3510" s="2">
        <v>20190802</v>
      </c>
      <c r="F3510" t="str">
        <f t="shared" si="163"/>
        <v>RS1234</v>
      </c>
      <c r="G3510" t="s">
        <v>1140</v>
      </c>
      <c r="H3510" t="str">
        <f>VLOOKUP(E3510,GDD!$A$2:$B$57,2)</f>
        <v>650-900</v>
      </c>
      <c r="I3510" cm="1">
        <f t="array" ref="I3510">IF(H3510="0-650",1,IF(H3510="650-900",2,IF(H3510="900+",3,NA)))</f>
        <v>2</v>
      </c>
      <c r="J3510">
        <v>0.85928992329481702</v>
      </c>
      <c r="K3510">
        <v>1.28845229615723</v>
      </c>
      <c r="L3510">
        <v>0.571520278137015</v>
      </c>
    </row>
    <row r="3511" spans="1:12" x14ac:dyDescent="0.2">
      <c r="A3511" t="s">
        <v>1192</v>
      </c>
      <c r="B3511" t="str">
        <f t="shared" si="162"/>
        <v>pcanopy_cover_10p</v>
      </c>
      <c r="C3511">
        <f>VLOOKUP(B3511,GDD!$D$2:$E$31,2)</f>
        <v>9</v>
      </c>
      <c r="D3511" t="str">
        <f t="shared" si="164"/>
        <v>SbDIV19</v>
      </c>
      <c r="E3511" s="2">
        <v>20190802</v>
      </c>
      <c r="F3511" t="str">
        <f t="shared" si="163"/>
        <v>RS1234</v>
      </c>
      <c r="G3511" t="s">
        <v>1140</v>
      </c>
      <c r="H3511" t="str">
        <f>VLOOKUP(E3511,GDD!$A$2:$B$57,2)</f>
        <v>650-900</v>
      </c>
      <c r="I3511" cm="1">
        <f t="array" ref="I3511">IF(H3511="0-650",1,IF(H3511="650-900",2,IF(H3511="900+",3,NA)))</f>
        <v>2</v>
      </c>
      <c r="J3511">
        <v>0.950719301488823</v>
      </c>
      <c r="K3511">
        <v>1.3970100460707799</v>
      </c>
      <c r="L3511">
        <v>0.57646451568260604</v>
      </c>
    </row>
    <row r="3512" spans="1:12" x14ac:dyDescent="0.2">
      <c r="A3512" t="s">
        <v>1193</v>
      </c>
      <c r="B3512" t="str">
        <f t="shared" si="162"/>
        <v>canopy_cover_20p</v>
      </c>
      <c r="C3512">
        <f>VLOOKUP(B3512,GDD!$D$2:$E$31,2)</f>
        <v>10</v>
      </c>
      <c r="D3512" t="str">
        <f t="shared" si="164"/>
        <v>SbDIV19</v>
      </c>
      <c r="E3512" s="2">
        <v>20190802</v>
      </c>
      <c r="F3512" t="str">
        <f t="shared" si="163"/>
        <v>RS1234</v>
      </c>
      <c r="G3512" t="s">
        <v>1140</v>
      </c>
      <c r="H3512" t="str">
        <f>VLOOKUP(E3512,GDD!$A$2:$B$57,2)</f>
        <v>650-900</v>
      </c>
      <c r="I3512" cm="1">
        <f t="array" ref="I3512">IF(H3512="0-650",1,IF(H3512="650-900",2,IF(H3512="900+",3,NA)))</f>
        <v>2</v>
      </c>
      <c r="J3512">
        <v>1.20005148100808</v>
      </c>
      <c r="K3512">
        <v>1.7716859611194999</v>
      </c>
      <c r="L3512">
        <v>0.57531744923761896</v>
      </c>
    </row>
    <row r="3513" spans="1:12" x14ac:dyDescent="0.2">
      <c r="A3513" t="s">
        <v>1194</v>
      </c>
      <c r="B3513" t="str">
        <f t="shared" si="162"/>
        <v>canopy_cover_30p</v>
      </c>
      <c r="C3513">
        <f>VLOOKUP(B3513,GDD!$D$2:$E$31,2)</f>
        <v>11</v>
      </c>
      <c r="D3513" t="str">
        <f t="shared" si="164"/>
        <v>SbDIV19</v>
      </c>
      <c r="E3513" s="2">
        <v>20190802</v>
      </c>
      <c r="F3513" t="str">
        <f t="shared" si="163"/>
        <v>RS1234</v>
      </c>
      <c r="G3513" t="s">
        <v>1140</v>
      </c>
      <c r="H3513" t="str">
        <f>VLOOKUP(E3513,GDD!$A$2:$B$57,2)</f>
        <v>650-900</v>
      </c>
      <c r="I3513" cm="1">
        <f t="array" ref="I3513">IF(H3513="0-650",1,IF(H3513="650-900",2,IF(H3513="900+",3,NA)))</f>
        <v>2</v>
      </c>
      <c r="J3513">
        <v>1.7577327121655399</v>
      </c>
      <c r="K3513">
        <v>2.2790666894992602</v>
      </c>
      <c r="L3513">
        <v>0.60668667551956301</v>
      </c>
    </row>
    <row r="3514" spans="1:12" x14ac:dyDescent="0.2">
      <c r="A3514" t="s">
        <v>1195</v>
      </c>
      <c r="B3514" t="str">
        <f t="shared" si="162"/>
        <v>canopy_cover_40p</v>
      </c>
      <c r="C3514">
        <f>VLOOKUP(B3514,GDD!$D$2:$E$31,2)</f>
        <v>12</v>
      </c>
      <c r="D3514" t="str">
        <f t="shared" si="164"/>
        <v>SbDIV19</v>
      </c>
      <c r="E3514" s="2">
        <v>20190802</v>
      </c>
      <c r="F3514" t="str">
        <f t="shared" si="163"/>
        <v>RS1234</v>
      </c>
      <c r="G3514" t="s">
        <v>1140</v>
      </c>
      <c r="H3514" t="str">
        <f>VLOOKUP(E3514,GDD!$A$2:$B$57,2)</f>
        <v>650-900</v>
      </c>
      <c r="I3514" cm="1">
        <f t="array" ref="I3514">IF(H3514="0-650",1,IF(H3514="650-900",2,IF(H3514="900+",3,NA)))</f>
        <v>2</v>
      </c>
      <c r="J3514">
        <v>3.7583755737760201</v>
      </c>
      <c r="K3514">
        <v>4.1204709495421401</v>
      </c>
      <c r="L3514">
        <v>0.64592314942833096</v>
      </c>
    </row>
    <row r="3515" spans="1:12" x14ac:dyDescent="0.2">
      <c r="A3515" t="s">
        <v>1196</v>
      </c>
      <c r="B3515" t="str">
        <f t="shared" si="162"/>
        <v>canopy_cover_50p</v>
      </c>
      <c r="C3515">
        <f>VLOOKUP(B3515,GDD!$D$2:$E$31,2)</f>
        <v>13</v>
      </c>
      <c r="D3515" t="str">
        <f t="shared" si="164"/>
        <v>SbDIV19</v>
      </c>
      <c r="E3515" s="2">
        <v>20190802</v>
      </c>
      <c r="F3515" t="str">
        <f t="shared" si="163"/>
        <v>RS1234</v>
      </c>
      <c r="G3515" t="s">
        <v>1140</v>
      </c>
      <c r="H3515" t="str">
        <f>VLOOKUP(E3515,GDD!$A$2:$B$57,2)</f>
        <v>650-900</v>
      </c>
      <c r="I3515" cm="1">
        <f t="array" ref="I3515">IF(H3515="0-650",1,IF(H3515="650-900",2,IF(H3515="900+",3,NA)))</f>
        <v>2</v>
      </c>
      <c r="J3515">
        <v>12.950526419495599</v>
      </c>
      <c r="K3515">
        <v>15.319304018634099</v>
      </c>
      <c r="L3515">
        <v>0.62835586136367405</v>
      </c>
    </row>
    <row r="3516" spans="1:12" x14ac:dyDescent="0.2">
      <c r="A3516" t="s">
        <v>1197</v>
      </c>
      <c r="B3516" t="str">
        <f t="shared" si="162"/>
        <v>canopy_cover_75p</v>
      </c>
      <c r="C3516">
        <f>VLOOKUP(B3516,GDD!$D$2:$E$31,2)</f>
        <v>14</v>
      </c>
      <c r="D3516" t="str">
        <f t="shared" si="164"/>
        <v>SbDIV19</v>
      </c>
      <c r="E3516" s="2">
        <v>20190802</v>
      </c>
      <c r="F3516" t="str">
        <f t="shared" si="163"/>
        <v>RS1234</v>
      </c>
      <c r="G3516" t="s">
        <v>1140</v>
      </c>
      <c r="H3516" t="str">
        <f>VLOOKUP(E3516,GDD!$A$2:$B$57,2)</f>
        <v>650-900</v>
      </c>
      <c r="I3516" cm="1">
        <f t="array" ref="I3516">IF(H3516="0-650",1,IF(H3516="650-900",2,IF(H3516="900+",3,NA)))</f>
        <v>2</v>
      </c>
      <c r="J3516">
        <v>113.168726365458</v>
      </c>
      <c r="K3516">
        <v>65.129234540659695</v>
      </c>
      <c r="L3516">
        <v>0.77654655785765603</v>
      </c>
    </row>
    <row r="3517" spans="1:12" x14ac:dyDescent="0.2">
      <c r="A3517" t="s">
        <v>1198</v>
      </c>
      <c r="B3517" t="str">
        <f t="shared" si="162"/>
        <v>standard_deviation_ht</v>
      </c>
      <c r="C3517">
        <f>VLOOKUP(B3517,GDD!$D$2:$E$31,2)</f>
        <v>15</v>
      </c>
      <c r="D3517" t="str">
        <f t="shared" si="164"/>
        <v>SbDIV19</v>
      </c>
      <c r="E3517" s="2">
        <v>20190802</v>
      </c>
      <c r="F3517" t="str">
        <f t="shared" si="163"/>
        <v>RS1234</v>
      </c>
      <c r="G3517" t="s">
        <v>1140</v>
      </c>
      <c r="H3517" t="str">
        <f>VLOOKUP(E3517,GDD!$A$2:$B$57,2)</f>
        <v>650-900</v>
      </c>
      <c r="I3517" cm="1">
        <f t="array" ref="I3517">IF(H3517="0-650",1,IF(H3517="650-900",2,IF(H3517="900+",3,NA)))</f>
        <v>2</v>
      </c>
      <c r="J3517">
        <v>4.0857871114900399E-3</v>
      </c>
      <c r="K3517">
        <v>3.11979979395053E-4</v>
      </c>
      <c r="L3517">
        <v>0.96322532137441796</v>
      </c>
    </row>
    <row r="3518" spans="1:12" x14ac:dyDescent="0.2">
      <c r="A3518" t="s">
        <v>1199</v>
      </c>
      <c r="B3518" t="str">
        <f t="shared" si="162"/>
        <v>quadratic_mean_ht</v>
      </c>
      <c r="C3518">
        <f>VLOOKUP(B3518,GDD!$D$2:$E$31,2)</f>
        <v>16</v>
      </c>
      <c r="D3518" t="str">
        <f t="shared" si="164"/>
        <v>SbDIV19</v>
      </c>
      <c r="E3518" s="2">
        <v>20190802</v>
      </c>
      <c r="F3518" t="str">
        <f t="shared" si="163"/>
        <v>RS1234</v>
      </c>
      <c r="G3518" t="s">
        <v>1140</v>
      </c>
      <c r="H3518" t="str">
        <f>VLOOKUP(E3518,GDD!$A$2:$B$57,2)</f>
        <v>650-900</v>
      </c>
      <c r="I3518" cm="1">
        <f t="array" ref="I3518">IF(H3518="0-650",1,IF(H3518="650-900",2,IF(H3518="900+",3,NA)))</f>
        <v>2</v>
      </c>
      <c r="J3518">
        <v>6.4523855173608605E-2</v>
      </c>
      <c r="K3518">
        <v>2.59801437346667E-3</v>
      </c>
      <c r="L3518">
        <v>0.98026510637562303</v>
      </c>
    </row>
    <row r="3519" spans="1:12" x14ac:dyDescent="0.2">
      <c r="A3519" t="s">
        <v>1200</v>
      </c>
      <c r="B3519" t="str">
        <f t="shared" si="162"/>
        <v>skewness_ht</v>
      </c>
      <c r="C3519">
        <f>VLOOKUP(B3519,GDD!$D$2:$E$31,2)</f>
        <v>17</v>
      </c>
      <c r="D3519" t="str">
        <f t="shared" si="164"/>
        <v>SbDIV19</v>
      </c>
      <c r="E3519" s="2">
        <v>20190802</v>
      </c>
      <c r="F3519" t="str">
        <f t="shared" si="163"/>
        <v>RS1234</v>
      </c>
      <c r="G3519" t="s">
        <v>1140</v>
      </c>
      <c r="H3519" t="str">
        <f>VLOOKUP(E3519,GDD!$A$2:$B$57,2)</f>
        <v>650-900</v>
      </c>
      <c r="I3519" cm="1">
        <f t="array" ref="I3519">IF(H3519="0-650",1,IF(H3519="650-900",2,IF(H3519="900+",3,NA)))</f>
        <v>2</v>
      </c>
      <c r="J3519">
        <v>0.11069972226268</v>
      </c>
      <c r="K3519">
        <v>8.1713485223551499E-2</v>
      </c>
      <c r="L3519">
        <v>0.73041900491925504</v>
      </c>
    </row>
    <row r="3520" spans="1:12" x14ac:dyDescent="0.2">
      <c r="A3520" t="s">
        <v>1201</v>
      </c>
      <c r="B3520" t="str">
        <f t="shared" si="162"/>
        <v>kurtosis_ht</v>
      </c>
      <c r="C3520">
        <f>VLOOKUP(B3520,GDD!$D$2:$E$31,2)</f>
        <v>18</v>
      </c>
      <c r="D3520" t="str">
        <f t="shared" si="164"/>
        <v>SbDIV19</v>
      </c>
      <c r="E3520" s="2">
        <v>20190802</v>
      </c>
      <c r="F3520" t="str">
        <f t="shared" si="163"/>
        <v>RS1234</v>
      </c>
      <c r="G3520" t="s">
        <v>1140</v>
      </c>
      <c r="H3520" t="str">
        <f>VLOOKUP(E3520,GDD!$A$2:$B$57,2)</f>
        <v>650-900</v>
      </c>
      <c r="I3520" cm="1">
        <f t="array" ref="I3520">IF(H3520="0-650",1,IF(H3520="650-900",2,IF(H3520="900+",3,NA)))</f>
        <v>2</v>
      </c>
      <c r="J3520">
        <v>0.90634886821711702</v>
      </c>
      <c r="K3520">
        <v>0.80951509948605305</v>
      </c>
      <c r="L3520">
        <v>0.69128550955249002</v>
      </c>
    </row>
    <row r="3521" spans="1:12" x14ac:dyDescent="0.2">
      <c r="A3521" t="s">
        <v>1202</v>
      </c>
      <c r="B3521" t="str">
        <f t="shared" si="162"/>
        <v>variation_ht</v>
      </c>
      <c r="C3521">
        <f>VLOOKUP(B3521,GDD!$D$2:$E$31,2)</f>
        <v>19</v>
      </c>
      <c r="D3521" t="str">
        <f t="shared" si="164"/>
        <v>SbDIV19</v>
      </c>
      <c r="E3521" s="2">
        <v>20190802</v>
      </c>
      <c r="F3521" t="str">
        <f t="shared" si="163"/>
        <v>RS1234</v>
      </c>
      <c r="G3521" t="s">
        <v>1140</v>
      </c>
      <c r="H3521" t="str">
        <f>VLOOKUP(E3521,GDD!$A$2:$B$57,2)</f>
        <v>650-900</v>
      </c>
      <c r="I3521" cm="1">
        <f t="array" ref="I3521">IF(H3521="0-650",1,IF(H3521="650-900",2,IF(H3521="900+",3,NA)))</f>
        <v>2</v>
      </c>
      <c r="J3521">
        <v>4.6366918441516998E-4</v>
      </c>
      <c r="K3521">
        <v>3.0402761023622701E-4</v>
      </c>
      <c r="L3521">
        <v>0.75309727944027305</v>
      </c>
    </row>
    <row r="3522" spans="1:12" x14ac:dyDescent="0.2">
      <c r="A3522" t="s">
        <v>1203</v>
      </c>
      <c r="B3522" t="str">
        <f t="shared" ref="B3522:B3585" si="165">LEFT(A3522, FIND("_RS",A3522)-10)</f>
        <v>plot_volume</v>
      </c>
      <c r="C3522">
        <f>VLOOKUP(B3522,GDD!$D$2:$E$31,2)</f>
        <v>20</v>
      </c>
      <c r="D3522" t="str">
        <f t="shared" si="164"/>
        <v>SbDIV19</v>
      </c>
      <c r="E3522" s="2">
        <v>20190802</v>
      </c>
      <c r="F3522" t="str">
        <f t="shared" ref="F3522:F3585" si="166">RIGHT(A3522,LEN(A3522)-FIND("_RS",A3522))</f>
        <v>RS1234</v>
      </c>
      <c r="G3522" t="s">
        <v>1140</v>
      </c>
      <c r="H3522" t="str">
        <f>VLOOKUP(E3522,GDD!$A$2:$B$57,2)</f>
        <v>650-900</v>
      </c>
      <c r="I3522" cm="1">
        <f t="array" ref="I3522">IF(H3522="0-650",1,IF(H3522="650-900",2,IF(H3522="900+",3,NA)))</f>
        <v>2</v>
      </c>
      <c r="J3522" s="1">
        <v>2.5216250699132E-5</v>
      </c>
      <c r="K3522" s="1">
        <v>1.9683530638136799E-6</v>
      </c>
      <c r="L3522">
        <v>0.96243662276083397</v>
      </c>
    </row>
    <row r="3523" spans="1:12" x14ac:dyDescent="0.2">
      <c r="A3523" t="s">
        <v>1204</v>
      </c>
      <c r="B3523" t="str">
        <f t="shared" si="165"/>
        <v>height_30p</v>
      </c>
      <c r="C3523">
        <f>VLOOKUP(B3523,GDD!$D$2:$E$31,2)</f>
        <v>2</v>
      </c>
      <c r="D3523" t="str">
        <f t="shared" ref="D3523:D3586" si="167">"SbDIV"&amp;MID(E3523,3,2)</f>
        <v>SbDIV19</v>
      </c>
      <c r="E3523" s="2">
        <v>20190810</v>
      </c>
      <c r="F3523" t="str">
        <f t="shared" si="166"/>
        <v>RS1234</v>
      </c>
      <c r="G3523" t="s">
        <v>1140</v>
      </c>
      <c r="H3523" t="str">
        <f>VLOOKUP(E3523,GDD!$A$2:$B$57,2)</f>
        <v>650-900</v>
      </c>
      <c r="I3523" cm="1">
        <f t="array" ref="I3523">IF(H3523="0-650",1,IF(H3523="650-900",2,IF(H3523="900+",3,NA)))</f>
        <v>2</v>
      </c>
      <c r="J3523">
        <v>7.3227416784029095E-2</v>
      </c>
      <c r="K3523">
        <v>2.48671702009403E-3</v>
      </c>
      <c r="L3523">
        <v>0.98330407458312097</v>
      </c>
    </row>
    <row r="3524" spans="1:12" x14ac:dyDescent="0.2">
      <c r="A3524" t="s">
        <v>1205</v>
      </c>
      <c r="B3524" t="str">
        <f t="shared" si="165"/>
        <v>height_50p</v>
      </c>
      <c r="C3524">
        <f>VLOOKUP(B3524,GDD!$D$2:$E$31,2)</f>
        <v>3</v>
      </c>
      <c r="D3524" t="str">
        <f t="shared" si="167"/>
        <v>SbDIV19</v>
      </c>
      <c r="E3524" s="2">
        <v>20190810</v>
      </c>
      <c r="F3524" t="str">
        <f t="shared" si="166"/>
        <v>RS1234</v>
      </c>
      <c r="G3524" t="s">
        <v>1140</v>
      </c>
      <c r="H3524" t="str">
        <f>VLOOKUP(E3524,GDD!$A$2:$B$57,2)</f>
        <v>650-900</v>
      </c>
      <c r="I3524" cm="1">
        <f t="array" ref="I3524">IF(H3524="0-650",1,IF(H3524="650-900",2,IF(H3524="900+",3,NA)))</f>
        <v>2</v>
      </c>
      <c r="J3524">
        <v>9.3004159062737304E-2</v>
      </c>
      <c r="K3524">
        <v>2.4485125378029202E-3</v>
      </c>
      <c r="L3524">
        <v>0.98700756810360601</v>
      </c>
    </row>
    <row r="3525" spans="1:12" x14ac:dyDescent="0.2">
      <c r="A3525" t="s">
        <v>1206</v>
      </c>
      <c r="B3525" t="str">
        <f t="shared" si="165"/>
        <v>height_70p</v>
      </c>
      <c r="C3525">
        <f>VLOOKUP(B3525,GDD!$D$2:$E$31,2)</f>
        <v>4</v>
      </c>
      <c r="D3525" t="str">
        <f t="shared" si="167"/>
        <v>SbDIV19</v>
      </c>
      <c r="E3525" s="2">
        <v>20190810</v>
      </c>
      <c r="F3525" t="str">
        <f t="shared" si="166"/>
        <v>RS1234</v>
      </c>
      <c r="G3525" t="s">
        <v>1140</v>
      </c>
      <c r="H3525" t="str">
        <f>VLOOKUP(E3525,GDD!$A$2:$B$57,2)</f>
        <v>650-900</v>
      </c>
      <c r="I3525" cm="1">
        <f t="array" ref="I3525">IF(H3525="0-650",1,IF(H3525="650-900",2,IF(H3525="900+",3,NA)))</f>
        <v>2</v>
      </c>
      <c r="J3525">
        <v>0.108522107398989</v>
      </c>
      <c r="K3525">
        <v>2.82612976453538E-3</v>
      </c>
      <c r="L3525">
        <v>0.98714638042634295</v>
      </c>
    </row>
    <row r="3526" spans="1:12" x14ac:dyDescent="0.2">
      <c r="A3526" t="s">
        <v>1207</v>
      </c>
      <c r="B3526" t="str">
        <f t="shared" si="165"/>
        <v>height_90p</v>
      </c>
      <c r="C3526">
        <f>VLOOKUP(B3526,GDD!$D$2:$E$31,2)</f>
        <v>5</v>
      </c>
      <c r="D3526" t="str">
        <f t="shared" si="167"/>
        <v>SbDIV19</v>
      </c>
      <c r="E3526" s="2">
        <v>20190810</v>
      </c>
      <c r="F3526" t="str">
        <f t="shared" si="166"/>
        <v>RS1234</v>
      </c>
      <c r="G3526" t="s">
        <v>1140</v>
      </c>
      <c r="H3526" t="str">
        <f>VLOOKUP(E3526,GDD!$A$2:$B$57,2)</f>
        <v>650-900</v>
      </c>
      <c r="I3526" cm="1">
        <f t="array" ref="I3526">IF(H3526="0-650",1,IF(H3526="650-900",2,IF(H3526="900+",3,NA)))</f>
        <v>2</v>
      </c>
      <c r="J3526">
        <v>0.13834046922266699</v>
      </c>
      <c r="K3526">
        <v>6.2574426911569097E-3</v>
      </c>
      <c r="L3526">
        <v>0.97788407968539903</v>
      </c>
    </row>
    <row r="3527" spans="1:12" x14ac:dyDescent="0.2">
      <c r="A3527" t="s">
        <v>1208</v>
      </c>
      <c r="B3527" t="str">
        <f t="shared" si="165"/>
        <v>height_95p</v>
      </c>
      <c r="C3527">
        <f>VLOOKUP(B3527,GDD!$D$2:$E$31,2)</f>
        <v>6</v>
      </c>
      <c r="D3527" t="str">
        <f t="shared" si="167"/>
        <v>SbDIV19</v>
      </c>
      <c r="E3527" s="2">
        <v>20190810</v>
      </c>
      <c r="F3527" t="str">
        <f t="shared" si="166"/>
        <v>RS1234</v>
      </c>
      <c r="G3527" t="s">
        <v>1140</v>
      </c>
      <c r="H3527" t="str">
        <f>VLOOKUP(E3527,GDD!$A$2:$B$57,2)</f>
        <v>650-900</v>
      </c>
      <c r="I3527" cm="1">
        <f t="array" ref="I3527">IF(H3527="0-650",1,IF(H3527="650-900",2,IF(H3527="900+",3,NA)))</f>
        <v>2</v>
      </c>
      <c r="J3527">
        <v>0.15286199641593901</v>
      </c>
      <c r="K3527">
        <v>8.2876447979490907E-3</v>
      </c>
      <c r="L3527">
        <v>0.973607204941497</v>
      </c>
    </row>
    <row r="3528" spans="1:12" x14ac:dyDescent="0.2">
      <c r="A3528" t="s">
        <v>1209</v>
      </c>
      <c r="B3528" t="str">
        <f t="shared" si="165"/>
        <v>height_99p</v>
      </c>
      <c r="C3528">
        <f>VLOOKUP(B3528,GDD!$D$2:$E$31,2)</f>
        <v>7</v>
      </c>
      <c r="D3528" t="str">
        <f t="shared" si="167"/>
        <v>SbDIV19</v>
      </c>
      <c r="E3528" s="2">
        <v>20190810</v>
      </c>
      <c r="F3528" t="str">
        <f t="shared" si="166"/>
        <v>RS1234</v>
      </c>
      <c r="G3528" t="s">
        <v>1140</v>
      </c>
      <c r="H3528" t="str">
        <f>VLOOKUP(E3528,GDD!$A$2:$B$57,2)</f>
        <v>650-900</v>
      </c>
      <c r="I3528" cm="1">
        <f t="array" ref="I3528">IF(H3528="0-650",1,IF(H3528="650-900",2,IF(H3528="900+",3,NA)))</f>
        <v>2</v>
      </c>
      <c r="J3528">
        <v>0.16531674300037499</v>
      </c>
      <c r="K3528">
        <v>1.24941351475724E-2</v>
      </c>
      <c r="L3528">
        <v>0.963587498127492</v>
      </c>
    </row>
    <row r="3529" spans="1:12" x14ac:dyDescent="0.2">
      <c r="A3529" t="s">
        <v>1210</v>
      </c>
      <c r="B3529" t="str">
        <f t="shared" si="165"/>
        <v>canopy_cover_5p</v>
      </c>
      <c r="C3529">
        <f>VLOOKUP(B3529,GDD!$D$2:$E$31,2)</f>
        <v>8</v>
      </c>
      <c r="D3529" t="str">
        <f t="shared" si="167"/>
        <v>SbDIV19</v>
      </c>
      <c r="E3529" s="2">
        <v>20190810</v>
      </c>
      <c r="F3529" t="str">
        <f t="shared" si="166"/>
        <v>RS1234</v>
      </c>
      <c r="G3529" t="s">
        <v>1140</v>
      </c>
      <c r="H3529" t="str">
        <f>VLOOKUP(E3529,GDD!$A$2:$B$57,2)</f>
        <v>650-900</v>
      </c>
      <c r="I3529" cm="1">
        <f t="array" ref="I3529">IF(H3529="0-650",1,IF(H3529="650-900",2,IF(H3529="900+",3,NA)))</f>
        <v>2</v>
      </c>
      <c r="J3529">
        <v>0.65602107618368599</v>
      </c>
      <c r="K3529">
        <v>0.79024676104349401</v>
      </c>
      <c r="L3529">
        <v>0.62410173216327602</v>
      </c>
    </row>
    <row r="3530" spans="1:12" x14ac:dyDescent="0.2">
      <c r="A3530" t="s">
        <v>1211</v>
      </c>
      <c r="B3530" t="str">
        <f t="shared" si="165"/>
        <v>pcanopy_cover_10p</v>
      </c>
      <c r="C3530">
        <f>VLOOKUP(B3530,GDD!$D$2:$E$31,2)</f>
        <v>9</v>
      </c>
      <c r="D3530" t="str">
        <f t="shared" si="167"/>
        <v>SbDIV19</v>
      </c>
      <c r="E3530" s="2">
        <v>20190810</v>
      </c>
      <c r="F3530" t="str">
        <f t="shared" si="166"/>
        <v>RS1234</v>
      </c>
      <c r="G3530" t="s">
        <v>1140</v>
      </c>
      <c r="H3530" t="str">
        <f>VLOOKUP(E3530,GDD!$A$2:$B$57,2)</f>
        <v>650-900</v>
      </c>
      <c r="I3530" cm="1">
        <f t="array" ref="I3530">IF(H3530="0-650",1,IF(H3530="650-900",2,IF(H3530="900+",3,NA)))</f>
        <v>2</v>
      </c>
      <c r="J3530">
        <v>0.83025937002508698</v>
      </c>
      <c r="K3530">
        <v>0.903462555323435</v>
      </c>
      <c r="L3530">
        <v>0.64763293829263802</v>
      </c>
    </row>
    <row r="3531" spans="1:12" x14ac:dyDescent="0.2">
      <c r="A3531" t="s">
        <v>1212</v>
      </c>
      <c r="B3531" t="str">
        <f t="shared" si="165"/>
        <v>canopy_cover_20p</v>
      </c>
      <c r="C3531">
        <f>VLOOKUP(B3531,GDD!$D$2:$E$31,2)</f>
        <v>10</v>
      </c>
      <c r="D3531" t="str">
        <f t="shared" si="167"/>
        <v>SbDIV19</v>
      </c>
      <c r="E3531" s="2">
        <v>20190810</v>
      </c>
      <c r="F3531" t="str">
        <f t="shared" si="166"/>
        <v>RS1234</v>
      </c>
      <c r="G3531" t="s">
        <v>1140</v>
      </c>
      <c r="H3531" t="str">
        <f>VLOOKUP(E3531,GDD!$A$2:$B$57,2)</f>
        <v>650-900</v>
      </c>
      <c r="I3531" cm="1">
        <f t="array" ref="I3531">IF(H3531="0-650",1,IF(H3531="650-900",2,IF(H3531="900+",3,NA)))</f>
        <v>2</v>
      </c>
      <c r="J3531">
        <v>1.3349849451370499</v>
      </c>
      <c r="K3531">
        <v>1.13749772802339</v>
      </c>
      <c r="L3531">
        <v>0.70124559364420103</v>
      </c>
    </row>
    <row r="3532" spans="1:12" x14ac:dyDescent="0.2">
      <c r="A3532" t="s">
        <v>1213</v>
      </c>
      <c r="B3532" t="str">
        <f t="shared" si="165"/>
        <v>canopy_cover_30p</v>
      </c>
      <c r="C3532">
        <f>VLOOKUP(B3532,GDD!$D$2:$E$31,2)</f>
        <v>11</v>
      </c>
      <c r="D3532" t="str">
        <f t="shared" si="167"/>
        <v>SbDIV19</v>
      </c>
      <c r="E3532" s="2">
        <v>20190810</v>
      </c>
      <c r="F3532" t="str">
        <f t="shared" si="166"/>
        <v>RS1234</v>
      </c>
      <c r="G3532" t="s">
        <v>1140</v>
      </c>
      <c r="H3532" t="str">
        <f>VLOOKUP(E3532,GDD!$A$2:$B$57,2)</f>
        <v>650-900</v>
      </c>
      <c r="I3532" cm="1">
        <f t="array" ref="I3532">IF(H3532="0-650",1,IF(H3532="650-900",2,IF(H3532="900+",3,NA)))</f>
        <v>2</v>
      </c>
      <c r="J3532">
        <v>3.0416622503147002</v>
      </c>
      <c r="K3532">
        <v>1.5961832301640599</v>
      </c>
      <c r="L3532">
        <v>0.79215031924980694</v>
      </c>
    </row>
    <row r="3533" spans="1:12" x14ac:dyDescent="0.2">
      <c r="A3533" t="s">
        <v>1214</v>
      </c>
      <c r="B3533" t="str">
        <f t="shared" si="165"/>
        <v>canopy_cover_40p</v>
      </c>
      <c r="C3533">
        <f>VLOOKUP(B3533,GDD!$D$2:$E$31,2)</f>
        <v>12</v>
      </c>
      <c r="D3533" t="str">
        <f t="shared" si="167"/>
        <v>SbDIV19</v>
      </c>
      <c r="E3533" s="2">
        <v>20190810</v>
      </c>
      <c r="F3533" t="str">
        <f t="shared" si="166"/>
        <v>RS1234</v>
      </c>
      <c r="G3533" t="s">
        <v>1140</v>
      </c>
      <c r="H3533" t="str">
        <f>VLOOKUP(E3533,GDD!$A$2:$B$57,2)</f>
        <v>650-900</v>
      </c>
      <c r="I3533" cm="1">
        <f t="array" ref="I3533">IF(H3533="0-650",1,IF(H3533="650-900",2,IF(H3533="900+",3,NA)))</f>
        <v>2</v>
      </c>
      <c r="J3533">
        <v>11.9778865439502</v>
      </c>
      <c r="K3533">
        <v>5.0865115456861503</v>
      </c>
      <c r="L3533">
        <v>0.82485842247397601</v>
      </c>
    </row>
    <row r="3534" spans="1:12" x14ac:dyDescent="0.2">
      <c r="A3534" t="s">
        <v>1215</v>
      </c>
      <c r="B3534" t="str">
        <f t="shared" si="165"/>
        <v>canopy_cover_50p</v>
      </c>
      <c r="C3534">
        <f>VLOOKUP(B3534,GDD!$D$2:$E$31,2)</f>
        <v>13</v>
      </c>
      <c r="D3534" t="str">
        <f t="shared" si="167"/>
        <v>SbDIV19</v>
      </c>
      <c r="E3534" s="2">
        <v>20190810</v>
      </c>
      <c r="F3534" t="str">
        <f t="shared" si="166"/>
        <v>RS1234</v>
      </c>
      <c r="G3534" t="s">
        <v>1140</v>
      </c>
      <c r="H3534" t="str">
        <f>VLOOKUP(E3534,GDD!$A$2:$B$57,2)</f>
        <v>650-900</v>
      </c>
      <c r="I3534" cm="1">
        <f t="array" ref="I3534">IF(H3534="0-650",1,IF(H3534="650-900",2,IF(H3534="900+",3,NA)))</f>
        <v>2</v>
      </c>
      <c r="J3534">
        <v>63.466711280153802</v>
      </c>
      <c r="K3534">
        <v>20.4097196611655</v>
      </c>
      <c r="L3534">
        <v>0.86148171300373499</v>
      </c>
    </row>
    <row r="3535" spans="1:12" x14ac:dyDescent="0.2">
      <c r="A3535" t="s">
        <v>1216</v>
      </c>
      <c r="B3535" t="str">
        <f t="shared" si="165"/>
        <v>canopy_cover_75p</v>
      </c>
      <c r="C3535">
        <f>VLOOKUP(B3535,GDD!$D$2:$E$31,2)</f>
        <v>14</v>
      </c>
      <c r="D3535" t="str">
        <f t="shared" si="167"/>
        <v>SbDIV19</v>
      </c>
      <c r="E3535" s="2">
        <v>20190810</v>
      </c>
      <c r="F3535" t="str">
        <f t="shared" si="166"/>
        <v>RS1234</v>
      </c>
      <c r="G3535" t="s">
        <v>1140</v>
      </c>
      <c r="H3535" t="str">
        <f>VLOOKUP(E3535,GDD!$A$2:$B$57,2)</f>
        <v>650-900</v>
      </c>
      <c r="I3535" cm="1">
        <f t="array" ref="I3535">IF(H3535="0-650",1,IF(H3535="650-900",2,IF(H3535="900+",3,NA)))</f>
        <v>2</v>
      </c>
      <c r="J3535">
        <v>308.98678276483798</v>
      </c>
      <c r="K3535">
        <v>77.67979047147</v>
      </c>
      <c r="L3535">
        <v>0.88833549094336295</v>
      </c>
    </row>
    <row r="3536" spans="1:12" x14ac:dyDescent="0.2">
      <c r="A3536" t="s">
        <v>1217</v>
      </c>
      <c r="B3536" t="str">
        <f t="shared" si="165"/>
        <v>standard_deviation_ht</v>
      </c>
      <c r="C3536">
        <f>VLOOKUP(B3536,GDD!$D$2:$E$31,2)</f>
        <v>15</v>
      </c>
      <c r="D3536" t="str">
        <f t="shared" si="167"/>
        <v>SbDIV19</v>
      </c>
      <c r="E3536" s="2">
        <v>20190810</v>
      </c>
      <c r="F3536" t="str">
        <f t="shared" si="166"/>
        <v>RS1234</v>
      </c>
      <c r="G3536" t="s">
        <v>1140</v>
      </c>
      <c r="H3536" t="str">
        <f>VLOOKUP(E3536,GDD!$A$2:$B$57,2)</f>
        <v>650-900</v>
      </c>
      <c r="I3536" cm="1">
        <f t="array" ref="I3536">IF(H3536="0-650",1,IF(H3536="650-900",2,IF(H3536="900+",3,NA)))</f>
        <v>2</v>
      </c>
      <c r="J3536">
        <v>7.8509252596061698E-3</v>
      </c>
      <c r="K3536">
        <v>5.7261109370954197E-4</v>
      </c>
      <c r="L3536">
        <v>0.96481535873021496</v>
      </c>
    </row>
    <row r="3537" spans="1:12" x14ac:dyDescent="0.2">
      <c r="A3537" t="s">
        <v>1218</v>
      </c>
      <c r="B3537" t="str">
        <f t="shared" si="165"/>
        <v>quadratic_mean_ht</v>
      </c>
      <c r="C3537">
        <f>VLOOKUP(B3537,GDD!$D$2:$E$31,2)</f>
        <v>16</v>
      </c>
      <c r="D3537" t="str">
        <f t="shared" si="167"/>
        <v>SbDIV19</v>
      </c>
      <c r="E3537" s="2">
        <v>20190810</v>
      </c>
      <c r="F3537" t="str">
        <f t="shared" si="166"/>
        <v>RS1234</v>
      </c>
      <c r="G3537" t="s">
        <v>1140</v>
      </c>
      <c r="H3537" t="str">
        <f>VLOOKUP(E3537,GDD!$A$2:$B$57,2)</f>
        <v>650-900</v>
      </c>
      <c r="I3537" cm="1">
        <f t="array" ref="I3537">IF(H3537="0-650",1,IF(H3537="650-900",2,IF(H3537="900+",3,NA)))</f>
        <v>2</v>
      </c>
      <c r="J3537">
        <v>8.5904722270914405E-2</v>
      </c>
      <c r="K3537">
        <v>2.88626847269805E-3</v>
      </c>
      <c r="L3537">
        <v>0.98347830966831995</v>
      </c>
    </row>
    <row r="3538" spans="1:12" x14ac:dyDescent="0.2">
      <c r="A3538" t="s">
        <v>1219</v>
      </c>
      <c r="B3538" t="str">
        <f t="shared" si="165"/>
        <v>skewness_ht</v>
      </c>
      <c r="C3538">
        <f>VLOOKUP(B3538,GDD!$D$2:$E$31,2)</f>
        <v>17</v>
      </c>
      <c r="D3538" t="str">
        <f t="shared" si="167"/>
        <v>SbDIV19</v>
      </c>
      <c r="E3538" s="2">
        <v>20190810</v>
      </c>
      <c r="F3538" t="str">
        <f t="shared" si="166"/>
        <v>RS1234</v>
      </c>
      <c r="G3538" t="s">
        <v>1140</v>
      </c>
      <c r="H3538" t="str">
        <f>VLOOKUP(E3538,GDD!$A$2:$B$57,2)</f>
        <v>650-900</v>
      </c>
      <c r="I3538" cm="1">
        <f t="array" ref="I3538">IF(H3538="0-650",1,IF(H3538="650-900",2,IF(H3538="900+",3,NA)))</f>
        <v>2</v>
      </c>
      <c r="J3538">
        <v>0.34938749298490801</v>
      </c>
      <c r="K3538">
        <v>0.121193104863542</v>
      </c>
      <c r="L3538">
        <v>0.85219777913507599</v>
      </c>
    </row>
    <row r="3539" spans="1:12" x14ac:dyDescent="0.2">
      <c r="A3539" t="s">
        <v>1220</v>
      </c>
      <c r="B3539" t="str">
        <f t="shared" si="165"/>
        <v>kurtosis_ht</v>
      </c>
      <c r="C3539">
        <f>VLOOKUP(B3539,GDD!$D$2:$E$31,2)</f>
        <v>18</v>
      </c>
      <c r="D3539" t="str">
        <f t="shared" si="167"/>
        <v>SbDIV19</v>
      </c>
      <c r="E3539" s="2">
        <v>20190810</v>
      </c>
      <c r="F3539" t="str">
        <f t="shared" si="166"/>
        <v>RS1234</v>
      </c>
      <c r="G3539" t="s">
        <v>1140</v>
      </c>
      <c r="H3539" t="str">
        <f>VLOOKUP(E3539,GDD!$A$2:$B$57,2)</f>
        <v>650-900</v>
      </c>
      <c r="I3539" cm="1">
        <f t="array" ref="I3539">IF(H3539="0-650",1,IF(H3539="650-900",2,IF(H3539="900+",3,NA)))</f>
        <v>2</v>
      </c>
      <c r="J3539">
        <v>2.5448494201128402</v>
      </c>
      <c r="K3539">
        <v>1.0025709471839801</v>
      </c>
      <c r="L3539">
        <v>0.835435563071106</v>
      </c>
    </row>
    <row r="3540" spans="1:12" x14ac:dyDescent="0.2">
      <c r="A3540" t="s">
        <v>1221</v>
      </c>
      <c r="B3540" t="str">
        <f t="shared" si="165"/>
        <v>variation_ht</v>
      </c>
      <c r="C3540">
        <f>VLOOKUP(B3540,GDD!$D$2:$E$31,2)</f>
        <v>19</v>
      </c>
      <c r="D3540" t="str">
        <f t="shared" si="167"/>
        <v>SbDIV19</v>
      </c>
      <c r="E3540" s="2">
        <v>20190810</v>
      </c>
      <c r="F3540" t="str">
        <f t="shared" si="166"/>
        <v>RS1234</v>
      </c>
      <c r="G3540" t="s">
        <v>1140</v>
      </c>
      <c r="H3540" t="str">
        <f>VLOOKUP(E3540,GDD!$A$2:$B$57,2)</f>
        <v>650-900</v>
      </c>
      <c r="I3540" cm="1">
        <f t="array" ref="I3540">IF(H3540="0-650",1,IF(H3540="650-900",2,IF(H3540="900+",3,NA)))</f>
        <v>2</v>
      </c>
      <c r="J3540">
        <v>1.62661193521331E-3</v>
      </c>
      <c r="K3540">
        <v>3.4072671471716698E-4</v>
      </c>
      <c r="L3540">
        <v>0.90519437965407201</v>
      </c>
    </row>
    <row r="3541" spans="1:12" x14ac:dyDescent="0.2">
      <c r="A3541" t="s">
        <v>1222</v>
      </c>
      <c r="B3541" t="str">
        <f t="shared" si="165"/>
        <v>plot_volume</v>
      </c>
      <c r="C3541">
        <f>VLOOKUP(B3541,GDD!$D$2:$E$31,2)</f>
        <v>20</v>
      </c>
      <c r="D3541" t="str">
        <f t="shared" si="167"/>
        <v>SbDIV19</v>
      </c>
      <c r="E3541" s="2">
        <v>20190810</v>
      </c>
      <c r="F3541" t="str">
        <f t="shared" si="166"/>
        <v>RS1234</v>
      </c>
      <c r="G3541" t="s">
        <v>1140</v>
      </c>
      <c r="H3541" t="str">
        <f>VLOOKUP(E3541,GDD!$A$2:$B$57,2)</f>
        <v>650-900</v>
      </c>
      <c r="I3541" cm="1">
        <f t="array" ref="I3541">IF(H3541="0-650",1,IF(H3541="650-900",2,IF(H3541="900+",3,NA)))</f>
        <v>2</v>
      </c>
      <c r="J3541" s="1">
        <v>3.3612562806035103E-5</v>
      </c>
      <c r="K3541" s="1">
        <v>2.2208017817668799E-6</v>
      </c>
      <c r="L3541">
        <v>0.96802113723426297</v>
      </c>
    </row>
    <row r="3542" spans="1:12" x14ac:dyDescent="0.2">
      <c r="A3542" t="s">
        <v>1223</v>
      </c>
      <c r="B3542" t="str">
        <f t="shared" si="165"/>
        <v>height_30p</v>
      </c>
      <c r="C3542">
        <f>VLOOKUP(B3542,GDD!$D$2:$E$31,2)</f>
        <v>2</v>
      </c>
      <c r="D3542" t="str">
        <f t="shared" si="167"/>
        <v>SbDIV19</v>
      </c>
      <c r="E3542" s="2">
        <v>20190824</v>
      </c>
      <c r="F3542" t="str">
        <f t="shared" si="166"/>
        <v>RS1234</v>
      </c>
      <c r="G3542" t="s">
        <v>1140</v>
      </c>
      <c r="H3542" t="str">
        <f>VLOOKUP(E3542,GDD!$A$2:$B$57,2)</f>
        <v>900+</v>
      </c>
      <c r="I3542" cm="1">
        <f t="array" ref="I3542">IF(H3542="0-650",1,IF(H3542="650-900",2,IF(H3542="900+",3,NA)))</f>
        <v>3</v>
      </c>
      <c r="J3542">
        <v>6.1391928859917302E-2</v>
      </c>
      <c r="K3542">
        <v>5.6297953821295302E-3</v>
      </c>
      <c r="L3542">
        <v>0.95615890330867503</v>
      </c>
    </row>
    <row r="3543" spans="1:12" x14ac:dyDescent="0.2">
      <c r="A3543" t="s">
        <v>1224</v>
      </c>
      <c r="B3543" t="str">
        <f t="shared" si="165"/>
        <v>height_50p</v>
      </c>
      <c r="C3543">
        <f>VLOOKUP(B3543,GDD!$D$2:$E$31,2)</f>
        <v>3</v>
      </c>
      <c r="D3543" t="str">
        <f t="shared" si="167"/>
        <v>SbDIV19</v>
      </c>
      <c r="E3543" s="2">
        <v>20190824</v>
      </c>
      <c r="F3543" t="str">
        <f t="shared" si="166"/>
        <v>RS1234</v>
      </c>
      <c r="G3543" t="s">
        <v>1140</v>
      </c>
      <c r="H3543" t="str">
        <f>VLOOKUP(E3543,GDD!$A$2:$B$57,2)</f>
        <v>900+</v>
      </c>
      <c r="I3543" cm="1">
        <f t="array" ref="I3543">IF(H3543="0-650",1,IF(H3543="650-900",2,IF(H3543="900+",3,NA)))</f>
        <v>3</v>
      </c>
      <c r="J3543">
        <v>8.1322362362408404E-2</v>
      </c>
      <c r="K3543">
        <v>5.3944613727876598E-3</v>
      </c>
      <c r="L3543">
        <v>0.96789759877999904</v>
      </c>
    </row>
    <row r="3544" spans="1:12" x14ac:dyDescent="0.2">
      <c r="A3544" t="s">
        <v>1225</v>
      </c>
      <c r="B3544" t="str">
        <f t="shared" si="165"/>
        <v>height_70p</v>
      </c>
      <c r="C3544">
        <f>VLOOKUP(B3544,GDD!$D$2:$E$31,2)</f>
        <v>4</v>
      </c>
      <c r="D3544" t="str">
        <f t="shared" si="167"/>
        <v>SbDIV19</v>
      </c>
      <c r="E3544" s="2">
        <v>20190824</v>
      </c>
      <c r="F3544" t="str">
        <f t="shared" si="166"/>
        <v>RS1234</v>
      </c>
      <c r="G3544" t="s">
        <v>1140</v>
      </c>
      <c r="H3544" t="str">
        <f>VLOOKUP(E3544,GDD!$A$2:$B$57,2)</f>
        <v>900+</v>
      </c>
      <c r="I3544" cm="1">
        <f t="array" ref="I3544">IF(H3544="0-650",1,IF(H3544="650-900",2,IF(H3544="900+",3,NA)))</f>
        <v>3</v>
      </c>
      <c r="J3544">
        <v>9.9481435506986293E-2</v>
      </c>
      <c r="K3544">
        <v>6.8756746406718802E-3</v>
      </c>
      <c r="L3544">
        <v>0.96659675854780003</v>
      </c>
    </row>
    <row r="3545" spans="1:12" x14ac:dyDescent="0.2">
      <c r="A3545" t="s">
        <v>1226</v>
      </c>
      <c r="B3545" t="str">
        <f t="shared" si="165"/>
        <v>height_90p</v>
      </c>
      <c r="C3545">
        <f>VLOOKUP(B3545,GDD!$D$2:$E$31,2)</f>
        <v>5</v>
      </c>
      <c r="D3545" t="str">
        <f t="shared" si="167"/>
        <v>SbDIV19</v>
      </c>
      <c r="E3545" s="2">
        <v>20190824</v>
      </c>
      <c r="F3545" t="str">
        <f t="shared" si="166"/>
        <v>RS1234</v>
      </c>
      <c r="G3545" t="s">
        <v>1140</v>
      </c>
      <c r="H3545" t="str">
        <f>VLOOKUP(E3545,GDD!$A$2:$B$57,2)</f>
        <v>900+</v>
      </c>
      <c r="I3545" cm="1">
        <f t="array" ref="I3545">IF(H3545="0-650",1,IF(H3545="650-900",2,IF(H3545="900+",3,NA)))</f>
        <v>3</v>
      </c>
      <c r="J3545">
        <v>0.14247550826636901</v>
      </c>
      <c r="K3545">
        <v>1.08113339631526E-2</v>
      </c>
      <c r="L3545">
        <v>0.96344587488899203</v>
      </c>
    </row>
    <row r="3546" spans="1:12" x14ac:dyDescent="0.2">
      <c r="A3546" t="s">
        <v>1227</v>
      </c>
      <c r="B3546" t="str">
        <f t="shared" si="165"/>
        <v>height_95p</v>
      </c>
      <c r="C3546">
        <f>VLOOKUP(B3546,GDD!$D$2:$E$31,2)</f>
        <v>6</v>
      </c>
      <c r="D3546" t="str">
        <f t="shared" si="167"/>
        <v>SbDIV19</v>
      </c>
      <c r="E3546" s="2">
        <v>20190824</v>
      </c>
      <c r="F3546" t="str">
        <f t="shared" si="166"/>
        <v>RS1234</v>
      </c>
      <c r="G3546" t="s">
        <v>1140</v>
      </c>
      <c r="H3546" t="str">
        <f>VLOOKUP(E3546,GDD!$A$2:$B$57,2)</f>
        <v>900+</v>
      </c>
      <c r="I3546" cm="1">
        <f t="array" ref="I3546">IF(H3546="0-650",1,IF(H3546="650-900",2,IF(H3546="900+",3,NA)))</f>
        <v>3</v>
      </c>
      <c r="J3546">
        <v>0.15596009539342401</v>
      </c>
      <c r="K3546">
        <v>1.1946637420731701E-2</v>
      </c>
      <c r="L3546">
        <v>0.96311250063228304</v>
      </c>
    </row>
    <row r="3547" spans="1:12" x14ac:dyDescent="0.2">
      <c r="A3547" t="s">
        <v>1228</v>
      </c>
      <c r="B3547" t="str">
        <f t="shared" si="165"/>
        <v>height_99p</v>
      </c>
      <c r="C3547">
        <f>VLOOKUP(B3547,GDD!$D$2:$E$31,2)</f>
        <v>7</v>
      </c>
      <c r="D3547" t="str">
        <f t="shared" si="167"/>
        <v>SbDIV19</v>
      </c>
      <c r="E3547" s="2">
        <v>20190824</v>
      </c>
      <c r="F3547" t="str">
        <f t="shared" si="166"/>
        <v>RS1234</v>
      </c>
      <c r="G3547" t="s">
        <v>1140</v>
      </c>
      <c r="H3547" t="str">
        <f>VLOOKUP(E3547,GDD!$A$2:$B$57,2)</f>
        <v>900+</v>
      </c>
      <c r="I3547" cm="1">
        <f t="array" ref="I3547">IF(H3547="0-650",1,IF(H3547="650-900",2,IF(H3547="900+",3,NA)))</f>
        <v>3</v>
      </c>
      <c r="J3547">
        <v>0.156287171146375</v>
      </c>
      <c r="K3547">
        <v>1.6737560208030799E-2</v>
      </c>
      <c r="L3547">
        <v>0.94917414135071798</v>
      </c>
    </row>
    <row r="3548" spans="1:12" x14ac:dyDescent="0.2">
      <c r="A3548" t="s">
        <v>1229</v>
      </c>
      <c r="B3548" t="str">
        <f t="shared" si="165"/>
        <v>canopy_cover_5p</v>
      </c>
      <c r="C3548">
        <f>VLOOKUP(B3548,GDD!$D$2:$E$31,2)</f>
        <v>8</v>
      </c>
      <c r="D3548" t="str">
        <f t="shared" si="167"/>
        <v>SbDIV19</v>
      </c>
      <c r="E3548" s="2">
        <v>20190824</v>
      </c>
      <c r="F3548" t="str">
        <f t="shared" si="166"/>
        <v>RS1234</v>
      </c>
      <c r="G3548" t="s">
        <v>1140</v>
      </c>
      <c r="H3548" t="str">
        <f>VLOOKUP(E3548,GDD!$A$2:$B$57,2)</f>
        <v>900+</v>
      </c>
      <c r="I3548" cm="1">
        <f t="array" ref="I3548">IF(H3548="0-650",1,IF(H3548="650-900",2,IF(H3548="900+",3,NA)))</f>
        <v>3</v>
      </c>
      <c r="J3548">
        <v>0.77640287064295799</v>
      </c>
      <c r="K3548">
        <v>1.04447162568047</v>
      </c>
      <c r="L3548">
        <v>0.59785903540197805</v>
      </c>
    </row>
    <row r="3549" spans="1:12" x14ac:dyDescent="0.2">
      <c r="A3549" t="s">
        <v>1230</v>
      </c>
      <c r="B3549" t="str">
        <f t="shared" si="165"/>
        <v>pcanopy_cover_10p</v>
      </c>
      <c r="C3549">
        <f>VLOOKUP(B3549,GDD!$D$2:$E$31,2)</f>
        <v>9</v>
      </c>
      <c r="D3549" t="str">
        <f t="shared" si="167"/>
        <v>SbDIV19</v>
      </c>
      <c r="E3549" s="2">
        <v>20190824</v>
      </c>
      <c r="F3549" t="str">
        <f t="shared" si="166"/>
        <v>RS1234</v>
      </c>
      <c r="G3549" t="s">
        <v>1140</v>
      </c>
      <c r="H3549" t="str">
        <f>VLOOKUP(E3549,GDD!$A$2:$B$57,2)</f>
        <v>900+</v>
      </c>
      <c r="I3549" cm="1">
        <f t="array" ref="I3549">IF(H3549="0-650",1,IF(H3549="650-900",2,IF(H3549="900+",3,NA)))</f>
        <v>3</v>
      </c>
      <c r="J3549">
        <v>1.5918554716882101</v>
      </c>
      <c r="K3549">
        <v>1.51716101616254</v>
      </c>
      <c r="L3549">
        <v>0.67725965965017898</v>
      </c>
    </row>
    <row r="3550" spans="1:12" x14ac:dyDescent="0.2">
      <c r="A3550" t="s">
        <v>1231</v>
      </c>
      <c r="B3550" t="str">
        <f t="shared" si="165"/>
        <v>canopy_cover_20p</v>
      </c>
      <c r="C3550">
        <f>VLOOKUP(B3550,GDD!$D$2:$E$31,2)</f>
        <v>10</v>
      </c>
      <c r="D3550" t="str">
        <f t="shared" si="167"/>
        <v>SbDIV19</v>
      </c>
      <c r="E3550" s="2">
        <v>20190824</v>
      </c>
      <c r="F3550" t="str">
        <f t="shared" si="166"/>
        <v>RS1234</v>
      </c>
      <c r="G3550" t="s">
        <v>1140</v>
      </c>
      <c r="H3550" t="str">
        <f>VLOOKUP(E3550,GDD!$A$2:$B$57,2)</f>
        <v>900+</v>
      </c>
      <c r="I3550" cm="1">
        <f t="array" ref="I3550">IF(H3550="0-650",1,IF(H3550="650-900",2,IF(H3550="900+",3,NA)))</f>
        <v>3</v>
      </c>
      <c r="J3550">
        <v>5.9358358400145503</v>
      </c>
      <c r="K3550">
        <v>4.1712591482022701</v>
      </c>
      <c r="L3550">
        <v>0.73999394544156805</v>
      </c>
    </row>
    <row r="3551" spans="1:12" x14ac:dyDescent="0.2">
      <c r="A3551" t="s">
        <v>1232</v>
      </c>
      <c r="B3551" t="str">
        <f t="shared" si="165"/>
        <v>canopy_cover_30p</v>
      </c>
      <c r="C3551">
        <f>VLOOKUP(B3551,GDD!$D$2:$E$31,2)</f>
        <v>11</v>
      </c>
      <c r="D3551" t="str">
        <f t="shared" si="167"/>
        <v>SbDIV19</v>
      </c>
      <c r="E3551" s="2">
        <v>20190824</v>
      </c>
      <c r="F3551" t="str">
        <f t="shared" si="166"/>
        <v>RS1234</v>
      </c>
      <c r="G3551" t="s">
        <v>1140</v>
      </c>
      <c r="H3551" t="str">
        <f>VLOOKUP(E3551,GDD!$A$2:$B$57,2)</f>
        <v>900+</v>
      </c>
      <c r="I3551" cm="1">
        <f t="array" ref="I3551">IF(H3551="0-650",1,IF(H3551="650-900",2,IF(H3551="900+",3,NA)))</f>
        <v>3</v>
      </c>
      <c r="J3551">
        <v>14.672530916192001</v>
      </c>
      <c r="K3551">
        <v>8.1063451221540994</v>
      </c>
      <c r="L3551">
        <v>0.78355031809634501</v>
      </c>
    </row>
    <row r="3552" spans="1:12" x14ac:dyDescent="0.2">
      <c r="A3552" t="s">
        <v>1233</v>
      </c>
      <c r="B3552" t="str">
        <f t="shared" si="165"/>
        <v>canopy_cover_40p</v>
      </c>
      <c r="C3552">
        <f>VLOOKUP(B3552,GDD!$D$2:$E$31,2)</f>
        <v>12</v>
      </c>
      <c r="D3552" t="str">
        <f t="shared" si="167"/>
        <v>SbDIV19</v>
      </c>
      <c r="E3552" s="2">
        <v>20190824</v>
      </c>
      <c r="F3552" t="str">
        <f t="shared" si="166"/>
        <v>RS1234</v>
      </c>
      <c r="G3552" t="s">
        <v>1140</v>
      </c>
      <c r="H3552" t="str">
        <f>VLOOKUP(E3552,GDD!$A$2:$B$57,2)</f>
        <v>900+</v>
      </c>
      <c r="I3552" cm="1">
        <f t="array" ref="I3552">IF(H3552="0-650",1,IF(H3552="650-900",2,IF(H3552="900+",3,NA)))</f>
        <v>3</v>
      </c>
      <c r="J3552">
        <v>37.066680127311997</v>
      </c>
      <c r="K3552">
        <v>20.098036853562199</v>
      </c>
      <c r="L3552">
        <v>0.78671613209249402</v>
      </c>
    </row>
    <row r="3553" spans="1:12" x14ac:dyDescent="0.2">
      <c r="A3553" t="s">
        <v>1234</v>
      </c>
      <c r="B3553" t="str">
        <f t="shared" si="165"/>
        <v>canopy_cover_50p</v>
      </c>
      <c r="C3553">
        <f>VLOOKUP(B3553,GDD!$D$2:$E$31,2)</f>
        <v>13</v>
      </c>
      <c r="D3553" t="str">
        <f t="shared" si="167"/>
        <v>SbDIV19</v>
      </c>
      <c r="E3553" s="2">
        <v>20190824</v>
      </c>
      <c r="F3553" t="str">
        <f t="shared" si="166"/>
        <v>RS1234</v>
      </c>
      <c r="G3553" t="s">
        <v>1140</v>
      </c>
      <c r="H3553" t="str">
        <f>VLOOKUP(E3553,GDD!$A$2:$B$57,2)</f>
        <v>900+</v>
      </c>
      <c r="I3553" cm="1">
        <f t="array" ref="I3553">IF(H3553="0-650",1,IF(H3553="650-900",2,IF(H3553="900+",3,NA)))</f>
        <v>3</v>
      </c>
      <c r="J3553">
        <v>123.99453889929001</v>
      </c>
      <c r="K3553">
        <v>42.3656065210007</v>
      </c>
      <c r="L3553">
        <v>0.85409015659492205</v>
      </c>
    </row>
    <row r="3554" spans="1:12" x14ac:dyDescent="0.2">
      <c r="A3554" t="s">
        <v>1235</v>
      </c>
      <c r="B3554" t="str">
        <f t="shared" si="165"/>
        <v>canopy_cover_75p</v>
      </c>
      <c r="C3554">
        <f>VLOOKUP(B3554,GDD!$D$2:$E$31,2)</f>
        <v>14</v>
      </c>
      <c r="D3554" t="str">
        <f t="shared" si="167"/>
        <v>SbDIV19</v>
      </c>
      <c r="E3554" s="2">
        <v>20190824</v>
      </c>
      <c r="F3554" t="str">
        <f t="shared" si="166"/>
        <v>RS1234</v>
      </c>
      <c r="G3554" t="s">
        <v>1140</v>
      </c>
      <c r="H3554" t="str">
        <f>VLOOKUP(E3554,GDD!$A$2:$B$57,2)</f>
        <v>900+</v>
      </c>
      <c r="I3554" cm="1">
        <f t="array" ref="I3554">IF(H3554="0-650",1,IF(H3554="650-900",2,IF(H3554="900+",3,NA)))</f>
        <v>3</v>
      </c>
      <c r="J3554">
        <v>77.098868066530898</v>
      </c>
      <c r="K3554">
        <v>23.865959583235401</v>
      </c>
      <c r="L3554">
        <v>0.86596953698377599</v>
      </c>
    </row>
    <row r="3555" spans="1:12" x14ac:dyDescent="0.2">
      <c r="A3555" t="s">
        <v>1236</v>
      </c>
      <c r="B3555" t="str">
        <f t="shared" si="165"/>
        <v>standard_deviation_ht</v>
      </c>
      <c r="C3555">
        <f>VLOOKUP(B3555,GDD!$D$2:$E$31,2)</f>
        <v>15</v>
      </c>
      <c r="D3555" t="str">
        <f t="shared" si="167"/>
        <v>SbDIV19</v>
      </c>
      <c r="E3555" s="2">
        <v>20190824</v>
      </c>
      <c r="F3555" t="str">
        <f t="shared" si="166"/>
        <v>RS1234</v>
      </c>
      <c r="G3555" t="s">
        <v>1140</v>
      </c>
      <c r="H3555" t="str">
        <f>VLOOKUP(E3555,GDD!$A$2:$B$57,2)</f>
        <v>900+</v>
      </c>
      <c r="I3555" cm="1">
        <f t="array" ref="I3555">IF(H3555="0-650",1,IF(H3555="650-900",2,IF(H3555="900+",3,NA)))</f>
        <v>3</v>
      </c>
      <c r="J3555">
        <v>9.4196758052263602E-3</v>
      </c>
      <c r="K3555">
        <v>1.1885958762187199E-3</v>
      </c>
      <c r="L3555">
        <v>0.94065313597363198</v>
      </c>
    </row>
    <row r="3556" spans="1:12" x14ac:dyDescent="0.2">
      <c r="A3556" t="s">
        <v>1237</v>
      </c>
      <c r="B3556" t="str">
        <f t="shared" si="165"/>
        <v>quadratic_mean_ht</v>
      </c>
      <c r="C3556">
        <f>VLOOKUP(B3556,GDD!$D$2:$E$31,2)</f>
        <v>16</v>
      </c>
      <c r="D3556" t="str">
        <f t="shared" si="167"/>
        <v>SbDIV19</v>
      </c>
      <c r="E3556" s="2">
        <v>20190824</v>
      </c>
      <c r="F3556" t="str">
        <f t="shared" si="166"/>
        <v>RS1234</v>
      </c>
      <c r="G3556" t="s">
        <v>1140</v>
      </c>
      <c r="H3556" t="str">
        <f>VLOOKUP(E3556,GDD!$A$2:$B$57,2)</f>
        <v>900+</v>
      </c>
      <c r="I3556" cm="1">
        <f t="array" ref="I3556">IF(H3556="0-650",1,IF(H3556="650-900",2,IF(H3556="900+",3,NA)))</f>
        <v>3</v>
      </c>
      <c r="J3556">
        <v>7.7581168897431399E-2</v>
      </c>
      <c r="K3556">
        <v>5.3143339290181897E-3</v>
      </c>
      <c r="L3556">
        <v>0.96688407185960201</v>
      </c>
    </row>
    <row r="3557" spans="1:12" x14ac:dyDescent="0.2">
      <c r="A3557" t="s">
        <v>1238</v>
      </c>
      <c r="B3557" t="str">
        <f t="shared" si="165"/>
        <v>skewness_ht</v>
      </c>
      <c r="C3557">
        <f>VLOOKUP(B3557,GDD!$D$2:$E$31,2)</f>
        <v>17</v>
      </c>
      <c r="D3557" t="str">
        <f t="shared" si="167"/>
        <v>SbDIV19</v>
      </c>
      <c r="E3557" s="2">
        <v>20190824</v>
      </c>
      <c r="F3557" t="str">
        <f t="shared" si="166"/>
        <v>RS1234</v>
      </c>
      <c r="G3557" t="s">
        <v>1140</v>
      </c>
      <c r="H3557" t="str">
        <f>VLOOKUP(E3557,GDD!$A$2:$B$57,2)</f>
        <v>900+</v>
      </c>
      <c r="I3557" cm="1">
        <f t="array" ref="I3557">IF(H3557="0-650",1,IF(H3557="650-900",2,IF(H3557="900+",3,NA)))</f>
        <v>3</v>
      </c>
      <c r="J3557">
        <v>0.226177132977639</v>
      </c>
      <c r="K3557">
        <v>8.8847391800598696E-2</v>
      </c>
      <c r="L3557">
        <v>0.83583311224690304</v>
      </c>
    </row>
    <row r="3558" spans="1:12" x14ac:dyDescent="0.2">
      <c r="A3558" t="s">
        <v>1239</v>
      </c>
      <c r="B3558" t="str">
        <f t="shared" si="165"/>
        <v>kurtosis_ht</v>
      </c>
      <c r="C3558">
        <f>VLOOKUP(B3558,GDD!$D$2:$E$31,2)</f>
        <v>18</v>
      </c>
      <c r="D3558" t="str">
        <f t="shared" si="167"/>
        <v>SbDIV19</v>
      </c>
      <c r="E3558" s="2">
        <v>20190824</v>
      </c>
      <c r="F3558" t="str">
        <f t="shared" si="166"/>
        <v>RS1234</v>
      </c>
      <c r="G3558" t="s">
        <v>1140</v>
      </c>
      <c r="H3558" t="str">
        <f>VLOOKUP(E3558,GDD!$A$2:$B$57,2)</f>
        <v>900+</v>
      </c>
      <c r="I3558" cm="1">
        <f t="array" ref="I3558">IF(H3558="0-650",1,IF(H3558="650-900",2,IF(H3558="900+",3,NA)))</f>
        <v>3</v>
      </c>
      <c r="J3558">
        <v>1.85982217725118</v>
      </c>
      <c r="K3558">
        <v>0.91186890896929995</v>
      </c>
      <c r="L3558">
        <v>0.80311642068238698</v>
      </c>
    </row>
    <row r="3559" spans="1:12" x14ac:dyDescent="0.2">
      <c r="A3559" t="s">
        <v>1240</v>
      </c>
      <c r="B3559" t="str">
        <f t="shared" si="165"/>
        <v>variation_ht</v>
      </c>
      <c r="C3559">
        <f>VLOOKUP(B3559,GDD!$D$2:$E$31,2)</f>
        <v>19</v>
      </c>
      <c r="D3559" t="str">
        <f t="shared" si="167"/>
        <v>SbDIV19</v>
      </c>
      <c r="E3559" s="2">
        <v>20190824</v>
      </c>
      <c r="F3559" t="str">
        <f t="shared" si="166"/>
        <v>RS1234</v>
      </c>
      <c r="G3559" t="s">
        <v>1140</v>
      </c>
      <c r="H3559" t="str">
        <f>VLOOKUP(E3559,GDD!$A$2:$B$57,2)</f>
        <v>900+</v>
      </c>
      <c r="I3559" cm="1">
        <f t="array" ref="I3559">IF(H3559="0-650",1,IF(H3559="650-900",2,IF(H3559="900+",3,NA)))</f>
        <v>3</v>
      </c>
      <c r="J3559">
        <v>2.9062430049945401E-3</v>
      </c>
      <c r="K3559">
        <v>8.5193556913810801E-4</v>
      </c>
      <c r="L3559">
        <v>0.87216661505833404</v>
      </c>
    </row>
    <row r="3560" spans="1:12" x14ac:dyDescent="0.2">
      <c r="A3560" t="s">
        <v>1241</v>
      </c>
      <c r="B3560" t="str">
        <f t="shared" si="165"/>
        <v>plot_volume</v>
      </c>
      <c r="C3560">
        <f>VLOOKUP(B3560,GDD!$D$2:$E$31,2)</f>
        <v>20</v>
      </c>
      <c r="D3560" t="str">
        <f t="shared" si="167"/>
        <v>SbDIV19</v>
      </c>
      <c r="E3560" s="2">
        <v>20190824</v>
      </c>
      <c r="F3560" t="str">
        <f t="shared" si="166"/>
        <v>RS1234</v>
      </c>
      <c r="G3560" t="s">
        <v>1140</v>
      </c>
      <c r="H3560" t="str">
        <f>VLOOKUP(E3560,GDD!$A$2:$B$57,2)</f>
        <v>900+</v>
      </c>
      <c r="I3560" cm="1">
        <f t="array" ref="I3560">IF(H3560="0-650",1,IF(H3560="650-900",2,IF(H3560="900+",3,NA)))</f>
        <v>3</v>
      </c>
      <c r="J3560" s="1">
        <v>3.35507499757329E-5</v>
      </c>
      <c r="K3560" s="1">
        <v>3.57992207471956E-6</v>
      </c>
      <c r="L3560">
        <v>0.94935130092044095</v>
      </c>
    </row>
    <row r="3561" spans="1:12" x14ac:dyDescent="0.2">
      <c r="A3561" t="s">
        <v>1242</v>
      </c>
      <c r="B3561" t="str">
        <f t="shared" si="165"/>
        <v>height_30p</v>
      </c>
      <c r="C3561">
        <f>VLOOKUP(B3561,GDD!$D$2:$E$31,2)</f>
        <v>2</v>
      </c>
      <c r="D3561" t="str">
        <f t="shared" si="167"/>
        <v>SbDIV19</v>
      </c>
      <c r="E3561" s="2">
        <v>20190905</v>
      </c>
      <c r="F3561" t="str">
        <f t="shared" si="166"/>
        <v>RS1234</v>
      </c>
      <c r="G3561" t="s">
        <v>1140</v>
      </c>
      <c r="H3561" t="str">
        <f>VLOOKUP(E3561,GDD!$A$2:$B$57,2)</f>
        <v>900+</v>
      </c>
      <c r="I3561" cm="1">
        <f t="array" ref="I3561">IF(H3561="0-650",1,IF(H3561="650-900",2,IF(H3561="900+",3,NA)))</f>
        <v>3</v>
      </c>
      <c r="J3561">
        <v>5.6349682668404198E-2</v>
      </c>
      <c r="K3561">
        <v>8.2793073488557703E-3</v>
      </c>
      <c r="L3561">
        <v>0.93156390986064397</v>
      </c>
    </row>
    <row r="3562" spans="1:12" x14ac:dyDescent="0.2">
      <c r="A3562" t="s">
        <v>1243</v>
      </c>
      <c r="B3562" t="str">
        <f t="shared" si="165"/>
        <v>height_50p</v>
      </c>
      <c r="C3562">
        <f>VLOOKUP(B3562,GDD!$D$2:$E$31,2)</f>
        <v>3</v>
      </c>
      <c r="D3562" t="str">
        <f t="shared" si="167"/>
        <v>SbDIV19</v>
      </c>
      <c r="E3562" s="2">
        <v>20190905</v>
      </c>
      <c r="F3562" t="str">
        <f t="shared" si="166"/>
        <v>RS1234</v>
      </c>
      <c r="G3562" t="s">
        <v>1140</v>
      </c>
      <c r="H3562" t="str">
        <f>VLOOKUP(E3562,GDD!$A$2:$B$57,2)</f>
        <v>900+</v>
      </c>
      <c r="I3562" cm="1">
        <f t="array" ref="I3562">IF(H3562="0-650",1,IF(H3562="650-900",2,IF(H3562="900+",3,NA)))</f>
        <v>3</v>
      </c>
      <c r="J3562">
        <v>7.2818909406001997E-2</v>
      </c>
      <c r="K3562">
        <v>7.5149924615773196E-3</v>
      </c>
      <c r="L3562">
        <v>0.95093141027523798</v>
      </c>
    </row>
    <row r="3563" spans="1:12" x14ac:dyDescent="0.2">
      <c r="A3563" t="s">
        <v>1244</v>
      </c>
      <c r="B3563" t="str">
        <f t="shared" si="165"/>
        <v>height_70p</v>
      </c>
      <c r="C3563">
        <f>VLOOKUP(B3563,GDD!$D$2:$E$31,2)</f>
        <v>4</v>
      </c>
      <c r="D3563" t="str">
        <f t="shared" si="167"/>
        <v>SbDIV19</v>
      </c>
      <c r="E3563" s="2">
        <v>20190905</v>
      </c>
      <c r="F3563" t="str">
        <f t="shared" si="166"/>
        <v>RS1234</v>
      </c>
      <c r="G3563" t="s">
        <v>1140</v>
      </c>
      <c r="H3563" t="str">
        <f>VLOOKUP(E3563,GDD!$A$2:$B$57,2)</f>
        <v>900+</v>
      </c>
      <c r="I3563" cm="1">
        <f t="array" ref="I3563">IF(H3563="0-650",1,IF(H3563="650-900",2,IF(H3563="900+",3,NA)))</f>
        <v>3</v>
      </c>
      <c r="J3563">
        <v>8.7400188732230794E-2</v>
      </c>
      <c r="K3563">
        <v>8.4980289682793607E-3</v>
      </c>
      <c r="L3563">
        <v>0.95363828233063397</v>
      </c>
    </row>
    <row r="3564" spans="1:12" x14ac:dyDescent="0.2">
      <c r="A3564" t="s">
        <v>1245</v>
      </c>
      <c r="B3564" t="str">
        <f t="shared" si="165"/>
        <v>height_90p</v>
      </c>
      <c r="C3564">
        <f>VLOOKUP(B3564,GDD!$D$2:$E$31,2)</f>
        <v>5</v>
      </c>
      <c r="D3564" t="str">
        <f t="shared" si="167"/>
        <v>SbDIV19</v>
      </c>
      <c r="E3564" s="2">
        <v>20190905</v>
      </c>
      <c r="F3564" t="str">
        <f t="shared" si="166"/>
        <v>RS1234</v>
      </c>
      <c r="G3564" t="s">
        <v>1140</v>
      </c>
      <c r="H3564" t="str">
        <f>VLOOKUP(E3564,GDD!$A$2:$B$57,2)</f>
        <v>900+</v>
      </c>
      <c r="I3564" cm="1">
        <f t="array" ref="I3564">IF(H3564="0-650",1,IF(H3564="650-900",2,IF(H3564="900+",3,NA)))</f>
        <v>3</v>
      </c>
      <c r="J3564">
        <v>0.119567020645849</v>
      </c>
      <c r="K3564">
        <v>1.38080171343946E-2</v>
      </c>
      <c r="L3564">
        <v>0.94541035516072902</v>
      </c>
    </row>
    <row r="3565" spans="1:12" x14ac:dyDescent="0.2">
      <c r="A3565" t="s">
        <v>1246</v>
      </c>
      <c r="B3565" t="str">
        <f t="shared" si="165"/>
        <v>height_95p</v>
      </c>
      <c r="C3565">
        <f>VLOOKUP(B3565,GDD!$D$2:$E$31,2)</f>
        <v>6</v>
      </c>
      <c r="D3565" t="str">
        <f t="shared" si="167"/>
        <v>SbDIV19</v>
      </c>
      <c r="E3565" s="2">
        <v>20190905</v>
      </c>
      <c r="F3565" t="str">
        <f t="shared" si="166"/>
        <v>RS1234</v>
      </c>
      <c r="G3565" t="s">
        <v>1140</v>
      </c>
      <c r="H3565" t="str">
        <f>VLOOKUP(E3565,GDD!$A$2:$B$57,2)</f>
        <v>900+</v>
      </c>
      <c r="I3565" cm="1">
        <f t="array" ref="I3565">IF(H3565="0-650",1,IF(H3565="650-900",2,IF(H3565="900+",3,NA)))</f>
        <v>3</v>
      </c>
      <c r="J3565">
        <v>0.125465190671603</v>
      </c>
      <c r="K3565">
        <v>1.55365531410357E-2</v>
      </c>
      <c r="L3565">
        <v>0.94169425496973003</v>
      </c>
    </row>
    <row r="3566" spans="1:12" x14ac:dyDescent="0.2">
      <c r="A3566" t="s">
        <v>1247</v>
      </c>
      <c r="B3566" t="str">
        <f t="shared" si="165"/>
        <v>height_99p</v>
      </c>
      <c r="C3566">
        <f>VLOOKUP(B3566,GDD!$D$2:$E$31,2)</f>
        <v>7</v>
      </c>
      <c r="D3566" t="str">
        <f t="shared" si="167"/>
        <v>SbDIV19</v>
      </c>
      <c r="E3566" s="2">
        <v>20190905</v>
      </c>
      <c r="F3566" t="str">
        <f t="shared" si="166"/>
        <v>RS1234</v>
      </c>
      <c r="G3566" t="s">
        <v>1140</v>
      </c>
      <c r="H3566" t="str">
        <f>VLOOKUP(E3566,GDD!$A$2:$B$57,2)</f>
        <v>900+</v>
      </c>
      <c r="I3566" cm="1">
        <f t="array" ref="I3566">IF(H3566="0-650",1,IF(H3566="650-900",2,IF(H3566="900+",3,NA)))</f>
        <v>3</v>
      </c>
      <c r="J3566">
        <v>0.118863762279109</v>
      </c>
      <c r="K3566">
        <v>1.9957651945974798E-2</v>
      </c>
      <c r="L3566">
        <v>0.92255025214595499</v>
      </c>
    </row>
    <row r="3567" spans="1:12" x14ac:dyDescent="0.2">
      <c r="A3567" t="s">
        <v>1248</v>
      </c>
      <c r="B3567" t="str">
        <f t="shared" si="165"/>
        <v>canopy_cover_5p</v>
      </c>
      <c r="C3567">
        <f>VLOOKUP(B3567,GDD!$D$2:$E$31,2)</f>
        <v>8</v>
      </c>
      <c r="D3567" t="str">
        <f t="shared" si="167"/>
        <v>SbDIV19</v>
      </c>
      <c r="E3567" s="2">
        <v>20190905</v>
      </c>
      <c r="F3567" t="str">
        <f t="shared" si="166"/>
        <v>RS1234</v>
      </c>
      <c r="G3567" t="s">
        <v>1140</v>
      </c>
      <c r="H3567" t="str">
        <f>VLOOKUP(E3567,GDD!$A$2:$B$57,2)</f>
        <v>900+</v>
      </c>
      <c r="I3567" cm="1">
        <f t="array" ref="I3567">IF(H3567="0-650",1,IF(H3567="650-900",2,IF(H3567="900+",3,NA)))</f>
        <v>3</v>
      </c>
      <c r="J3567">
        <v>3.98973583583347</v>
      </c>
      <c r="K3567">
        <v>1.9871229672366599</v>
      </c>
      <c r="L3567">
        <v>0.80062167277475904</v>
      </c>
    </row>
    <row r="3568" spans="1:12" x14ac:dyDescent="0.2">
      <c r="A3568" t="s">
        <v>1249</v>
      </c>
      <c r="B3568" t="str">
        <f t="shared" si="165"/>
        <v>pcanopy_cover_10p</v>
      </c>
      <c r="C3568">
        <f>VLOOKUP(B3568,GDD!$D$2:$E$31,2)</f>
        <v>9</v>
      </c>
      <c r="D3568" t="str">
        <f t="shared" si="167"/>
        <v>SbDIV19</v>
      </c>
      <c r="E3568" s="2">
        <v>20190905</v>
      </c>
      <c r="F3568" t="str">
        <f t="shared" si="166"/>
        <v>RS1234</v>
      </c>
      <c r="G3568" t="s">
        <v>1140</v>
      </c>
      <c r="H3568" t="str">
        <f>VLOOKUP(E3568,GDD!$A$2:$B$57,2)</f>
        <v>900+</v>
      </c>
      <c r="I3568" cm="1">
        <f t="array" ref="I3568">IF(H3568="0-650",1,IF(H3568="650-900",2,IF(H3568="900+",3,NA)))</f>
        <v>3</v>
      </c>
      <c r="J3568">
        <v>9.0341147104689394</v>
      </c>
      <c r="K3568">
        <v>3.6782561738531099</v>
      </c>
      <c r="L3568">
        <v>0.83085744324893696</v>
      </c>
    </row>
    <row r="3569" spans="1:12" x14ac:dyDescent="0.2">
      <c r="A3569" t="s">
        <v>1250</v>
      </c>
      <c r="B3569" t="str">
        <f t="shared" si="165"/>
        <v>canopy_cover_20p</v>
      </c>
      <c r="C3569">
        <f>VLOOKUP(B3569,GDD!$D$2:$E$31,2)</f>
        <v>10</v>
      </c>
      <c r="D3569" t="str">
        <f t="shared" si="167"/>
        <v>SbDIV19</v>
      </c>
      <c r="E3569" s="2">
        <v>20190905</v>
      </c>
      <c r="F3569" t="str">
        <f t="shared" si="166"/>
        <v>RS1234</v>
      </c>
      <c r="G3569" t="s">
        <v>1140</v>
      </c>
      <c r="H3569" t="str">
        <f>VLOOKUP(E3569,GDD!$A$2:$B$57,2)</f>
        <v>900+</v>
      </c>
      <c r="I3569" cm="1">
        <f t="array" ref="I3569">IF(H3569="0-650",1,IF(H3569="650-900",2,IF(H3569="900+",3,NA)))</f>
        <v>3</v>
      </c>
      <c r="J3569">
        <v>24.590286810932099</v>
      </c>
      <c r="K3569">
        <v>9.5673151077690406</v>
      </c>
      <c r="L3569">
        <v>0.83714623087479301</v>
      </c>
    </row>
    <row r="3570" spans="1:12" x14ac:dyDescent="0.2">
      <c r="A3570" t="s">
        <v>1251</v>
      </c>
      <c r="B3570" t="str">
        <f t="shared" si="165"/>
        <v>canopy_cover_30p</v>
      </c>
      <c r="C3570">
        <f>VLOOKUP(B3570,GDD!$D$2:$E$31,2)</f>
        <v>11</v>
      </c>
      <c r="D3570" t="str">
        <f t="shared" si="167"/>
        <v>SbDIV19</v>
      </c>
      <c r="E3570" s="2">
        <v>20190905</v>
      </c>
      <c r="F3570" t="str">
        <f t="shared" si="166"/>
        <v>RS1234</v>
      </c>
      <c r="G3570" t="s">
        <v>1140</v>
      </c>
      <c r="H3570" t="str">
        <f>VLOOKUP(E3570,GDD!$A$2:$B$57,2)</f>
        <v>900+</v>
      </c>
      <c r="I3570" cm="1">
        <f t="array" ref="I3570">IF(H3570="0-650",1,IF(H3570="650-900",2,IF(H3570="900+",3,NA)))</f>
        <v>3</v>
      </c>
      <c r="J3570">
        <v>48.069046095370801</v>
      </c>
      <c r="K3570">
        <v>15.631240730059201</v>
      </c>
      <c r="L3570">
        <v>0.86014732018544404</v>
      </c>
    </row>
    <row r="3571" spans="1:12" x14ac:dyDescent="0.2">
      <c r="A3571" t="s">
        <v>1252</v>
      </c>
      <c r="B3571" t="str">
        <f t="shared" si="165"/>
        <v>canopy_cover_40p</v>
      </c>
      <c r="C3571">
        <f>VLOOKUP(B3571,GDD!$D$2:$E$31,2)</f>
        <v>12</v>
      </c>
      <c r="D3571" t="str">
        <f t="shared" si="167"/>
        <v>SbDIV19</v>
      </c>
      <c r="E3571" s="2">
        <v>20190905</v>
      </c>
      <c r="F3571" t="str">
        <f t="shared" si="166"/>
        <v>RS1234</v>
      </c>
      <c r="G3571" t="s">
        <v>1140</v>
      </c>
      <c r="H3571" t="str">
        <f>VLOOKUP(E3571,GDD!$A$2:$B$57,2)</f>
        <v>900+</v>
      </c>
      <c r="I3571" cm="1">
        <f t="array" ref="I3571">IF(H3571="0-650",1,IF(H3571="650-900",2,IF(H3571="900+",3,NA)))</f>
        <v>3</v>
      </c>
      <c r="J3571">
        <v>85.537646828029395</v>
      </c>
      <c r="K3571">
        <v>34.417192819737799</v>
      </c>
      <c r="L3571">
        <v>0.83251361930553303</v>
      </c>
    </row>
    <row r="3572" spans="1:12" x14ac:dyDescent="0.2">
      <c r="A3572" t="s">
        <v>1253</v>
      </c>
      <c r="B3572" t="str">
        <f t="shared" si="165"/>
        <v>canopy_cover_50p</v>
      </c>
      <c r="C3572">
        <f>VLOOKUP(B3572,GDD!$D$2:$E$31,2)</f>
        <v>13</v>
      </c>
      <c r="D3572" t="str">
        <f t="shared" si="167"/>
        <v>SbDIV19</v>
      </c>
      <c r="E3572" s="2">
        <v>20190905</v>
      </c>
      <c r="F3572" t="str">
        <f t="shared" si="166"/>
        <v>RS1234</v>
      </c>
      <c r="G3572" t="s">
        <v>1140</v>
      </c>
      <c r="H3572" t="str">
        <f>VLOOKUP(E3572,GDD!$A$2:$B$57,2)</f>
        <v>900+</v>
      </c>
      <c r="I3572" cm="1">
        <f t="array" ref="I3572">IF(H3572="0-650",1,IF(H3572="650-900",2,IF(H3572="900+",3,NA)))</f>
        <v>3</v>
      </c>
      <c r="J3572">
        <v>168.288048663616</v>
      </c>
      <c r="K3572">
        <v>72.336235265448494</v>
      </c>
      <c r="L3572">
        <v>0.82310087150757805</v>
      </c>
    </row>
    <row r="3573" spans="1:12" x14ac:dyDescent="0.2">
      <c r="A3573" t="s">
        <v>1254</v>
      </c>
      <c r="B3573" t="str">
        <f t="shared" si="165"/>
        <v>canopy_cover_75p</v>
      </c>
      <c r="C3573">
        <f>VLOOKUP(B3573,GDD!$D$2:$E$31,2)</f>
        <v>14</v>
      </c>
      <c r="D3573" t="str">
        <f t="shared" si="167"/>
        <v>SbDIV19</v>
      </c>
      <c r="E3573" s="2">
        <v>20190905</v>
      </c>
      <c r="F3573" t="str">
        <f t="shared" si="166"/>
        <v>RS1234</v>
      </c>
      <c r="G3573" t="s">
        <v>1140</v>
      </c>
      <c r="H3573" t="str">
        <f>VLOOKUP(E3573,GDD!$A$2:$B$57,2)</f>
        <v>900+</v>
      </c>
      <c r="I3573" cm="1">
        <f t="array" ref="I3573">IF(H3573="0-650",1,IF(H3573="650-900",2,IF(H3573="900+",3,NA)))</f>
        <v>3</v>
      </c>
      <c r="J3573">
        <v>46.550011188072098</v>
      </c>
      <c r="K3573">
        <v>21.336653789621302</v>
      </c>
      <c r="L3573">
        <v>0.81355056346870502</v>
      </c>
    </row>
    <row r="3574" spans="1:12" x14ac:dyDescent="0.2">
      <c r="A3574" t="s">
        <v>1255</v>
      </c>
      <c r="B3574" t="str">
        <f t="shared" si="165"/>
        <v>standard_deviation_ht</v>
      </c>
      <c r="C3574">
        <f>VLOOKUP(B3574,GDD!$D$2:$E$31,2)</f>
        <v>15</v>
      </c>
      <c r="D3574" t="str">
        <f t="shared" si="167"/>
        <v>SbDIV19</v>
      </c>
      <c r="E3574" s="2">
        <v>20190905</v>
      </c>
      <c r="F3574" t="str">
        <f t="shared" si="166"/>
        <v>RS1234</v>
      </c>
      <c r="G3574" t="s">
        <v>1140</v>
      </c>
      <c r="H3574" t="str">
        <f>VLOOKUP(E3574,GDD!$A$2:$B$57,2)</f>
        <v>900+</v>
      </c>
      <c r="I3574" cm="1">
        <f t="array" ref="I3574">IF(H3574="0-650",1,IF(H3574="650-900",2,IF(H3574="900+",3,NA)))</f>
        <v>3</v>
      </c>
      <c r="J3574">
        <v>8.7170511637346404E-3</v>
      </c>
      <c r="K3574">
        <v>1.31819440158879E-3</v>
      </c>
      <c r="L3574">
        <v>0.92970490918340998</v>
      </c>
    </row>
    <row r="3575" spans="1:12" x14ac:dyDescent="0.2">
      <c r="A3575" t="s">
        <v>1256</v>
      </c>
      <c r="B3575" t="str">
        <f t="shared" si="165"/>
        <v>quadratic_mean_ht</v>
      </c>
      <c r="C3575">
        <f>VLOOKUP(B3575,GDD!$D$2:$E$31,2)</f>
        <v>16</v>
      </c>
      <c r="D3575" t="str">
        <f t="shared" si="167"/>
        <v>SbDIV19</v>
      </c>
      <c r="E3575" s="2">
        <v>20190905</v>
      </c>
      <c r="F3575" t="str">
        <f t="shared" si="166"/>
        <v>RS1234</v>
      </c>
      <c r="G3575" t="s">
        <v>1140</v>
      </c>
      <c r="H3575" t="str">
        <f>VLOOKUP(E3575,GDD!$A$2:$B$57,2)</f>
        <v>900+</v>
      </c>
      <c r="I3575" cm="1">
        <f t="array" ref="I3575">IF(H3575="0-650",1,IF(H3575="650-900",2,IF(H3575="900+",3,NA)))</f>
        <v>3</v>
      </c>
      <c r="J3575">
        <v>6.6115946811517001E-2</v>
      </c>
      <c r="K3575">
        <v>6.8685339375068001E-3</v>
      </c>
      <c r="L3575">
        <v>0.95062176257857001</v>
      </c>
    </row>
    <row r="3576" spans="1:12" x14ac:dyDescent="0.2">
      <c r="A3576" t="s">
        <v>1257</v>
      </c>
      <c r="B3576" t="str">
        <f t="shared" si="165"/>
        <v>skewness_ht</v>
      </c>
      <c r="C3576">
        <f>VLOOKUP(B3576,GDD!$D$2:$E$31,2)</f>
        <v>17</v>
      </c>
      <c r="D3576" t="str">
        <f t="shared" si="167"/>
        <v>SbDIV19</v>
      </c>
      <c r="E3576" s="2">
        <v>20190905</v>
      </c>
      <c r="F3576" t="str">
        <f t="shared" si="166"/>
        <v>RS1234</v>
      </c>
      <c r="G3576" t="s">
        <v>1140</v>
      </c>
      <c r="H3576" t="str">
        <f>VLOOKUP(E3576,GDD!$A$2:$B$57,2)</f>
        <v>900+</v>
      </c>
      <c r="I3576" cm="1">
        <f t="array" ref="I3576">IF(H3576="0-650",1,IF(H3576="650-900",2,IF(H3576="900+",3,NA)))</f>
        <v>3</v>
      </c>
      <c r="J3576">
        <v>0.20879565313742199</v>
      </c>
      <c r="K3576">
        <v>9.2966209630569896E-2</v>
      </c>
      <c r="L3576">
        <v>0.81791236690404001</v>
      </c>
    </row>
    <row r="3577" spans="1:12" x14ac:dyDescent="0.2">
      <c r="A3577" t="s">
        <v>1258</v>
      </c>
      <c r="B3577" t="str">
        <f t="shared" si="165"/>
        <v>kurtosis_ht</v>
      </c>
      <c r="C3577">
        <f>VLOOKUP(B3577,GDD!$D$2:$E$31,2)</f>
        <v>18</v>
      </c>
      <c r="D3577" t="str">
        <f t="shared" si="167"/>
        <v>SbDIV19</v>
      </c>
      <c r="E3577" s="2">
        <v>20190905</v>
      </c>
      <c r="F3577" t="str">
        <f t="shared" si="166"/>
        <v>RS1234</v>
      </c>
      <c r="G3577" t="s">
        <v>1140</v>
      </c>
      <c r="H3577" t="str">
        <f>VLOOKUP(E3577,GDD!$A$2:$B$57,2)</f>
        <v>900+</v>
      </c>
      <c r="I3577" cm="1">
        <f t="array" ref="I3577">IF(H3577="0-650",1,IF(H3577="650-900",2,IF(H3577="900+",3,NA)))</f>
        <v>3</v>
      </c>
      <c r="J3577">
        <v>1.8953335469565</v>
      </c>
      <c r="K3577">
        <v>1.4382222383733501</v>
      </c>
      <c r="L3577">
        <v>0.72494689656312095</v>
      </c>
    </row>
    <row r="3578" spans="1:12" x14ac:dyDescent="0.2">
      <c r="A3578" t="s">
        <v>1259</v>
      </c>
      <c r="B3578" t="str">
        <f t="shared" si="165"/>
        <v>variation_ht</v>
      </c>
      <c r="C3578">
        <f>VLOOKUP(B3578,GDD!$D$2:$E$31,2)</f>
        <v>19</v>
      </c>
      <c r="D3578" t="str">
        <f t="shared" si="167"/>
        <v>SbDIV19</v>
      </c>
      <c r="E3578" s="2">
        <v>20190905</v>
      </c>
      <c r="F3578" t="str">
        <f t="shared" si="166"/>
        <v>RS1234</v>
      </c>
      <c r="G3578" t="s">
        <v>1140</v>
      </c>
      <c r="H3578" t="str">
        <f>VLOOKUP(E3578,GDD!$A$2:$B$57,2)</f>
        <v>900+</v>
      </c>
      <c r="I3578" cm="1">
        <f t="array" ref="I3578">IF(H3578="0-650",1,IF(H3578="650-900",2,IF(H3578="900+",3,NA)))</f>
        <v>3</v>
      </c>
      <c r="J3578">
        <v>5.2449287366606199E-3</v>
      </c>
      <c r="K3578">
        <v>1.5165057116917401E-3</v>
      </c>
      <c r="L3578">
        <v>0.87369150105464699</v>
      </c>
    </row>
    <row r="3579" spans="1:12" x14ac:dyDescent="0.2">
      <c r="A3579" t="s">
        <v>1260</v>
      </c>
      <c r="B3579" t="str">
        <f t="shared" si="165"/>
        <v>plot_volume</v>
      </c>
      <c r="C3579">
        <f>VLOOKUP(B3579,GDD!$D$2:$E$31,2)</f>
        <v>20</v>
      </c>
      <c r="D3579" t="str">
        <f t="shared" si="167"/>
        <v>SbDIV19</v>
      </c>
      <c r="E3579" s="2">
        <v>20190905</v>
      </c>
      <c r="F3579" t="str">
        <f t="shared" si="166"/>
        <v>RS1234</v>
      </c>
      <c r="G3579" t="s">
        <v>1140</v>
      </c>
      <c r="H3579" t="str">
        <f>VLOOKUP(E3579,GDD!$A$2:$B$57,2)</f>
        <v>900+</v>
      </c>
      <c r="I3579" cm="1">
        <f t="array" ref="I3579">IF(H3579="0-650",1,IF(H3579="650-900",2,IF(H3579="900+",3,NA)))</f>
        <v>3</v>
      </c>
      <c r="J3579" s="1">
        <v>2.888757094755E-5</v>
      </c>
      <c r="K3579" s="1">
        <v>4.5684908129170704E-6</v>
      </c>
      <c r="L3579">
        <v>0.92672081150109797</v>
      </c>
    </row>
    <row r="3580" spans="1:12" x14ac:dyDescent="0.2">
      <c r="A3580" t="s">
        <v>1261</v>
      </c>
      <c r="B3580" t="str">
        <f t="shared" si="165"/>
        <v>NDVI</v>
      </c>
      <c r="C3580">
        <f>VLOOKUP(B3580,GDD!$D$2:$E$31,2)</f>
        <v>21</v>
      </c>
      <c r="D3580" t="str">
        <f t="shared" si="167"/>
        <v>SbDIV19</v>
      </c>
      <c r="E3580" s="2">
        <v>20190723</v>
      </c>
      <c r="F3580" t="str">
        <f t="shared" si="166"/>
        <v>RS1234</v>
      </c>
      <c r="G3580" t="s">
        <v>1140</v>
      </c>
      <c r="H3580" t="str">
        <f>VLOOKUP(E3580,GDD!$A$2:$B$57,2)</f>
        <v>0-650</v>
      </c>
      <c r="I3580" cm="1">
        <f t="array" ref="I3580">IF(H3580="0-650",1,IF(H3580="650-900",2,IF(H3580="900+",3,NA)))</f>
        <v>1</v>
      </c>
      <c r="J3580" s="1">
        <v>6.9203628399262796E-5</v>
      </c>
      <c r="K3580" s="1">
        <v>7.4097406071115297E-5</v>
      </c>
      <c r="L3580">
        <v>0.651313975559352</v>
      </c>
    </row>
    <row r="3581" spans="1:12" x14ac:dyDescent="0.2">
      <c r="A3581" t="s">
        <v>1262</v>
      </c>
      <c r="B3581" t="str">
        <f t="shared" si="165"/>
        <v>SR800680</v>
      </c>
      <c r="C3581">
        <f>VLOOKUP(B3581,GDD!$D$2:$E$31,2)</f>
        <v>22</v>
      </c>
      <c r="D3581" t="str">
        <f t="shared" si="167"/>
        <v>SbDIV19</v>
      </c>
      <c r="E3581" s="2">
        <v>20190723</v>
      </c>
      <c r="F3581" t="str">
        <f t="shared" si="166"/>
        <v>RS1234</v>
      </c>
      <c r="G3581" t="s">
        <v>1140</v>
      </c>
      <c r="H3581" t="str">
        <f>VLOOKUP(E3581,GDD!$A$2:$B$57,2)</f>
        <v>0-650</v>
      </c>
      <c r="I3581" cm="1">
        <f t="array" ref="I3581">IF(H3581="0-650",1,IF(H3581="650-900",2,IF(H3581="900+",3,NA)))</f>
        <v>1</v>
      </c>
      <c r="J3581">
        <v>1.24540868283906</v>
      </c>
      <c r="K3581">
        <v>2.0393684330991002</v>
      </c>
      <c r="L3581">
        <v>0.54982675685187898</v>
      </c>
    </row>
    <row r="3582" spans="1:12" x14ac:dyDescent="0.2">
      <c r="A3582" t="s">
        <v>1263</v>
      </c>
      <c r="B3582" t="str">
        <f t="shared" si="165"/>
        <v>mRENDVI</v>
      </c>
      <c r="C3582">
        <f>VLOOKUP(B3582,GDD!$D$2:$E$31,2)</f>
        <v>23</v>
      </c>
      <c r="D3582" t="str">
        <f t="shared" si="167"/>
        <v>SbDIV19</v>
      </c>
      <c r="E3582" s="2">
        <v>20190723</v>
      </c>
      <c r="F3582" t="str">
        <f t="shared" si="166"/>
        <v>RS1234</v>
      </c>
      <c r="G3582" t="s">
        <v>1140</v>
      </c>
      <c r="H3582" t="str">
        <f>VLOOKUP(E3582,GDD!$A$2:$B$57,2)</f>
        <v>0-650</v>
      </c>
      <c r="I3582" cm="1">
        <f t="array" ref="I3582">IF(H3582="0-650",1,IF(H3582="650-900",2,IF(H3582="900+",3,NA)))</f>
        <v>1</v>
      </c>
      <c r="J3582" s="1">
        <v>3.9706152747952601E-5</v>
      </c>
      <c r="K3582" s="1">
        <v>5.9121555799922198E-5</v>
      </c>
      <c r="L3582">
        <v>0.57323389930153501</v>
      </c>
    </row>
    <row r="3583" spans="1:12" x14ac:dyDescent="0.2">
      <c r="A3583" t="s">
        <v>1264</v>
      </c>
      <c r="B3583" t="str">
        <f t="shared" si="165"/>
        <v>GNDVI</v>
      </c>
      <c r="C3583">
        <f>VLOOKUP(B3583,GDD!$D$2:$E$31,2)</f>
        <v>24</v>
      </c>
      <c r="D3583" t="str">
        <f t="shared" si="167"/>
        <v>SbDIV19</v>
      </c>
      <c r="E3583" s="2">
        <v>20190723</v>
      </c>
      <c r="F3583" t="str">
        <f t="shared" si="166"/>
        <v>RS1234</v>
      </c>
      <c r="G3583" t="s">
        <v>1140</v>
      </c>
      <c r="H3583" t="str">
        <f>VLOOKUP(E3583,GDD!$A$2:$B$57,2)</f>
        <v>0-650</v>
      </c>
      <c r="I3583" cm="1">
        <f t="array" ref="I3583">IF(H3583="0-650",1,IF(H3583="650-900",2,IF(H3583="900+",3,NA)))</f>
        <v>1</v>
      </c>
      <c r="J3583" s="1">
        <v>8.4005607739412905E-5</v>
      </c>
      <c r="K3583" s="1">
        <v>3.7808010746512798E-5</v>
      </c>
      <c r="L3583">
        <v>0.81630476685827602</v>
      </c>
    </row>
    <row r="3584" spans="1:12" x14ac:dyDescent="0.2">
      <c r="A3584" t="s">
        <v>1265</v>
      </c>
      <c r="B3584" t="str">
        <f t="shared" si="165"/>
        <v>PRI</v>
      </c>
      <c r="C3584">
        <f>VLOOKUP(B3584,GDD!$D$2:$E$31,2)</f>
        <v>25</v>
      </c>
      <c r="D3584" t="str">
        <f t="shared" si="167"/>
        <v>SbDIV19</v>
      </c>
      <c r="E3584" s="2">
        <v>20190723</v>
      </c>
      <c r="F3584" t="str">
        <f t="shared" si="166"/>
        <v>RS1234</v>
      </c>
      <c r="G3584" t="s">
        <v>1140</v>
      </c>
      <c r="H3584" t="str">
        <f>VLOOKUP(E3584,GDD!$A$2:$B$57,2)</f>
        <v>0-650</v>
      </c>
      <c r="I3584" cm="1">
        <f t="array" ref="I3584">IF(H3584="0-650",1,IF(H3584="650-900",2,IF(H3584="900+",3,NA)))</f>
        <v>1</v>
      </c>
      <c r="J3584" s="1">
        <v>2.5309589061744098E-6</v>
      </c>
      <c r="K3584" s="1">
        <v>1.0985287735660299E-5</v>
      </c>
      <c r="L3584">
        <v>0.315439208228801</v>
      </c>
    </row>
    <row r="3585" spans="1:12" x14ac:dyDescent="0.2">
      <c r="A3585" t="s">
        <v>1266</v>
      </c>
      <c r="B3585" t="str">
        <f t="shared" si="165"/>
        <v>OSAVI</v>
      </c>
      <c r="C3585">
        <f>VLOOKUP(B3585,GDD!$D$2:$E$31,2)</f>
        <v>26</v>
      </c>
      <c r="D3585" t="str">
        <f t="shared" si="167"/>
        <v>SbDIV19</v>
      </c>
      <c r="E3585" s="2">
        <v>20190723</v>
      </c>
      <c r="F3585" t="str">
        <f t="shared" si="166"/>
        <v>RS1234</v>
      </c>
      <c r="G3585" t="s">
        <v>1140</v>
      </c>
      <c r="H3585" t="str">
        <f>VLOOKUP(E3585,GDD!$A$2:$B$57,2)</f>
        <v>0-650</v>
      </c>
      <c r="I3585" cm="1">
        <f t="array" ref="I3585">IF(H3585="0-650",1,IF(H3585="650-900",2,IF(H3585="900+",3,NA)))</f>
        <v>1</v>
      </c>
      <c r="J3585">
        <v>1.19495746985855E-4</v>
      </c>
      <c r="K3585">
        <v>1.7358053454656099E-4</v>
      </c>
      <c r="L3585">
        <v>0.57927216934709302</v>
      </c>
    </row>
    <row r="3586" spans="1:12" x14ac:dyDescent="0.2">
      <c r="A3586" t="s">
        <v>1267</v>
      </c>
      <c r="B3586" t="str">
        <f t="shared" ref="B3586:B3649" si="168">LEFT(A3586, FIND("_RS",A3586)-10)</f>
        <v>PSRI</v>
      </c>
      <c r="C3586">
        <f>VLOOKUP(B3586,GDD!$D$2:$E$31,2)</f>
        <v>27</v>
      </c>
      <c r="D3586" t="str">
        <f t="shared" si="167"/>
        <v>SbDIV19</v>
      </c>
      <c r="E3586" s="2">
        <v>20190723</v>
      </c>
      <c r="F3586" t="str">
        <f t="shared" ref="F3586:F3649" si="169">RIGHT(A3586,LEN(A3586)-FIND("_RS",A3586))</f>
        <v>RS1234</v>
      </c>
      <c r="G3586" t="s">
        <v>1140</v>
      </c>
      <c r="H3586" t="str">
        <f>VLOOKUP(E3586,GDD!$A$2:$B$57,2)</f>
        <v>0-650</v>
      </c>
      <c r="I3586" cm="1">
        <f t="array" ref="I3586">IF(H3586="0-650",1,IF(H3586="650-900",2,IF(H3586="900+",3,NA)))</f>
        <v>1</v>
      </c>
      <c r="J3586" s="1">
        <v>4.9773403227123904E-6</v>
      </c>
      <c r="K3586" s="1">
        <v>3.9327334352107197E-6</v>
      </c>
      <c r="L3586">
        <v>0.71681312212800696</v>
      </c>
    </row>
    <row r="3587" spans="1:12" x14ac:dyDescent="0.2">
      <c r="A3587" t="s">
        <v>1268</v>
      </c>
      <c r="B3587" t="str">
        <f t="shared" si="168"/>
        <v>Carte1</v>
      </c>
      <c r="C3587">
        <f>VLOOKUP(B3587,GDD!$D$2:$E$31,2)</f>
        <v>28</v>
      </c>
      <c r="D3587" t="str">
        <f t="shared" ref="D3587:D3650" si="170">"SbDIV"&amp;MID(E3587,3,2)</f>
        <v>SbDIV19</v>
      </c>
      <c r="E3587" s="2">
        <v>20190723</v>
      </c>
      <c r="F3587" t="str">
        <f t="shared" si="169"/>
        <v>RS1234</v>
      </c>
      <c r="G3587" t="s">
        <v>1140</v>
      </c>
      <c r="H3587" t="str">
        <f>VLOOKUP(E3587,GDD!$A$2:$B$57,2)</f>
        <v>0-650</v>
      </c>
      <c r="I3587" cm="1">
        <f t="array" ref="I3587">IF(H3587="0-650",1,IF(H3587="650-900",2,IF(H3587="900+",3,NA)))</f>
        <v>1</v>
      </c>
      <c r="J3587">
        <v>4.1844379157996797E-2</v>
      </c>
      <c r="K3587">
        <v>3.0826651280981901E-2</v>
      </c>
      <c r="L3587">
        <v>0.73080783285434703</v>
      </c>
    </row>
    <row r="3588" spans="1:12" x14ac:dyDescent="0.2">
      <c r="A3588" t="s">
        <v>1269</v>
      </c>
      <c r="B3588" t="str">
        <f t="shared" si="168"/>
        <v>VOG1</v>
      </c>
      <c r="C3588">
        <f>VLOOKUP(B3588,GDD!$D$2:$E$31,2)</f>
        <v>29</v>
      </c>
      <c r="D3588" t="str">
        <f t="shared" si="170"/>
        <v>SbDIV19</v>
      </c>
      <c r="E3588" s="2">
        <v>20190723</v>
      </c>
      <c r="F3588" t="str">
        <f t="shared" si="169"/>
        <v>RS1234</v>
      </c>
      <c r="G3588" t="s">
        <v>1140</v>
      </c>
      <c r="H3588" t="str">
        <f>VLOOKUP(E3588,GDD!$A$2:$B$57,2)</f>
        <v>0-650</v>
      </c>
      <c r="I3588" cm="1">
        <f t="array" ref="I3588">IF(H3588="0-650",1,IF(H3588="650-900",2,IF(H3588="900+",3,NA)))</f>
        <v>1</v>
      </c>
      <c r="J3588">
        <v>1.9758726585885002E-3</v>
      </c>
      <c r="K3588">
        <v>1.4590958347724099E-3</v>
      </c>
      <c r="L3588">
        <v>0.73033844576148299</v>
      </c>
    </row>
    <row r="3589" spans="1:12" x14ac:dyDescent="0.2">
      <c r="A3589" t="s">
        <v>1270</v>
      </c>
      <c r="B3589" t="str">
        <f t="shared" si="168"/>
        <v>SR700670</v>
      </c>
      <c r="C3589">
        <f>VLOOKUP(B3589,GDD!$D$2:$E$31,2)</f>
        <v>30</v>
      </c>
      <c r="D3589" t="str">
        <f t="shared" si="170"/>
        <v>SbDIV19</v>
      </c>
      <c r="E3589" s="2">
        <v>20190723</v>
      </c>
      <c r="F3589" t="str">
        <f t="shared" si="169"/>
        <v>RS1234</v>
      </c>
      <c r="G3589" t="s">
        <v>1140</v>
      </c>
      <c r="H3589" t="str">
        <f>VLOOKUP(E3589,GDD!$A$2:$B$57,2)</f>
        <v>0-650</v>
      </c>
      <c r="I3589" cm="1">
        <f t="array" ref="I3589">IF(H3589="0-650",1,IF(H3589="650-900",2,IF(H3589="900+",3,NA)))</f>
        <v>1</v>
      </c>
      <c r="J3589">
        <v>3.3353042056023701E-3</v>
      </c>
      <c r="K3589">
        <v>2.6513624803311802E-3</v>
      </c>
      <c r="L3589">
        <v>0.71557919337223597</v>
      </c>
    </row>
    <row r="3590" spans="1:12" x14ac:dyDescent="0.2">
      <c r="A3590" t="s">
        <v>1271</v>
      </c>
      <c r="B3590" t="str">
        <f t="shared" si="168"/>
        <v>NDVI</v>
      </c>
      <c r="C3590">
        <f>VLOOKUP(B3590,GDD!$D$2:$E$31,2)</f>
        <v>21</v>
      </c>
      <c r="D3590" t="str">
        <f t="shared" si="170"/>
        <v>SbDIV19</v>
      </c>
      <c r="E3590" s="2">
        <v>20190802</v>
      </c>
      <c r="F3590" t="str">
        <f t="shared" si="169"/>
        <v>RS1234</v>
      </c>
      <c r="G3590" t="s">
        <v>1140</v>
      </c>
      <c r="H3590" t="str">
        <f>VLOOKUP(E3590,GDD!$A$2:$B$57,2)</f>
        <v>650-900</v>
      </c>
      <c r="I3590" cm="1">
        <f t="array" ref="I3590">IF(H3590="0-650",1,IF(H3590="650-900",2,IF(H3590="900+",3,NA)))</f>
        <v>2</v>
      </c>
      <c r="J3590" s="1">
        <v>9.1400170861494901E-5</v>
      </c>
      <c r="K3590" s="1">
        <v>3.20027549942836E-5</v>
      </c>
      <c r="L3590">
        <v>0.851013530608425</v>
      </c>
    </row>
    <row r="3591" spans="1:12" x14ac:dyDescent="0.2">
      <c r="A3591" t="s">
        <v>1272</v>
      </c>
      <c r="B3591" t="str">
        <f t="shared" si="168"/>
        <v>SR800680</v>
      </c>
      <c r="C3591">
        <f>VLOOKUP(B3591,GDD!$D$2:$E$31,2)</f>
        <v>22</v>
      </c>
      <c r="D3591" t="str">
        <f t="shared" si="170"/>
        <v>SbDIV19</v>
      </c>
      <c r="E3591" s="2">
        <v>20190802</v>
      </c>
      <c r="F3591" t="str">
        <f t="shared" si="169"/>
        <v>RS1234</v>
      </c>
      <c r="G3591" t="s">
        <v>1140</v>
      </c>
      <c r="H3591" t="str">
        <f>VLOOKUP(E3591,GDD!$A$2:$B$57,2)</f>
        <v>650-900</v>
      </c>
      <c r="I3591" cm="1">
        <f t="array" ref="I3591">IF(H3591="0-650",1,IF(H3591="650-900",2,IF(H3591="900+",3,NA)))</f>
        <v>2</v>
      </c>
      <c r="J3591">
        <v>0.96317128830089804</v>
      </c>
      <c r="K3591">
        <v>0.47544616118979999</v>
      </c>
      <c r="L3591">
        <v>0.80204497018877496</v>
      </c>
    </row>
    <row r="3592" spans="1:12" x14ac:dyDescent="0.2">
      <c r="A3592" t="s">
        <v>1273</v>
      </c>
      <c r="B3592" t="str">
        <f t="shared" si="168"/>
        <v>mRENDVI</v>
      </c>
      <c r="C3592">
        <f>VLOOKUP(B3592,GDD!$D$2:$E$31,2)</f>
        <v>23</v>
      </c>
      <c r="D3592" t="str">
        <f t="shared" si="170"/>
        <v>SbDIV19</v>
      </c>
      <c r="E3592" s="2">
        <v>20190802</v>
      </c>
      <c r="F3592" t="str">
        <f t="shared" si="169"/>
        <v>RS1234</v>
      </c>
      <c r="G3592" t="s">
        <v>1140</v>
      </c>
      <c r="H3592" t="str">
        <f>VLOOKUP(E3592,GDD!$A$2:$B$57,2)</f>
        <v>650-900</v>
      </c>
      <c r="I3592" cm="1">
        <f t="array" ref="I3592">IF(H3592="0-650",1,IF(H3592="650-900",2,IF(H3592="900+",3,NA)))</f>
        <v>2</v>
      </c>
      <c r="J3592" s="1">
        <v>5.5940804152776001E-5</v>
      </c>
      <c r="K3592" s="1">
        <v>2.0178753207494001E-5</v>
      </c>
      <c r="L3592">
        <v>0.84720053030067899</v>
      </c>
    </row>
    <row r="3593" spans="1:12" x14ac:dyDescent="0.2">
      <c r="A3593" t="s">
        <v>1274</v>
      </c>
      <c r="B3593" t="str">
        <f t="shared" si="168"/>
        <v>GNDVI</v>
      </c>
      <c r="C3593">
        <f>VLOOKUP(B3593,GDD!$D$2:$E$31,2)</f>
        <v>24</v>
      </c>
      <c r="D3593" t="str">
        <f t="shared" si="170"/>
        <v>SbDIV19</v>
      </c>
      <c r="E3593" s="2">
        <v>20190802</v>
      </c>
      <c r="F3593" t="str">
        <f t="shared" si="169"/>
        <v>RS1234</v>
      </c>
      <c r="G3593" t="s">
        <v>1140</v>
      </c>
      <c r="H3593" t="str">
        <f>VLOOKUP(E3593,GDD!$A$2:$B$57,2)</f>
        <v>650-900</v>
      </c>
      <c r="I3593" cm="1">
        <f t="array" ref="I3593">IF(H3593="0-650",1,IF(H3593="650-900",2,IF(H3593="900+",3,NA)))</f>
        <v>2</v>
      </c>
      <c r="J3593">
        <v>1.3283851281341801E-4</v>
      </c>
      <c r="K3593" s="1">
        <v>2.44656303206924E-5</v>
      </c>
      <c r="L3593">
        <v>0.91567723732039996</v>
      </c>
    </row>
    <row r="3594" spans="1:12" x14ac:dyDescent="0.2">
      <c r="A3594" t="s">
        <v>1275</v>
      </c>
      <c r="B3594" t="str">
        <f t="shared" si="168"/>
        <v>PRI</v>
      </c>
      <c r="C3594">
        <f>VLOOKUP(B3594,GDD!$D$2:$E$31,2)</f>
        <v>25</v>
      </c>
      <c r="D3594" t="str">
        <f t="shared" si="170"/>
        <v>SbDIV19</v>
      </c>
      <c r="E3594" s="2">
        <v>20190802</v>
      </c>
      <c r="F3594" t="str">
        <f t="shared" si="169"/>
        <v>RS1234</v>
      </c>
      <c r="G3594" t="s">
        <v>1140</v>
      </c>
      <c r="H3594" t="str">
        <f>VLOOKUP(E3594,GDD!$A$2:$B$57,2)</f>
        <v>650-900</v>
      </c>
      <c r="I3594" cm="1">
        <f t="array" ref="I3594">IF(H3594="0-650",1,IF(H3594="650-900",2,IF(H3594="900+",3,NA)))</f>
        <v>2</v>
      </c>
      <c r="J3594" s="1">
        <v>7.3072127988598301E-6</v>
      </c>
      <c r="K3594" s="1">
        <v>3.4751246124262701E-6</v>
      </c>
      <c r="L3594">
        <v>0.80789325483188801</v>
      </c>
    </row>
    <row r="3595" spans="1:12" x14ac:dyDescent="0.2">
      <c r="A3595" t="s">
        <v>1276</v>
      </c>
      <c r="B3595" t="str">
        <f t="shared" si="168"/>
        <v>OSAVI</v>
      </c>
      <c r="C3595">
        <f>VLOOKUP(B3595,GDD!$D$2:$E$31,2)</f>
        <v>26</v>
      </c>
      <c r="D3595" t="str">
        <f t="shared" si="170"/>
        <v>SbDIV19</v>
      </c>
      <c r="E3595" s="2">
        <v>20190802</v>
      </c>
      <c r="F3595" t="str">
        <f t="shared" si="169"/>
        <v>RS1234</v>
      </c>
      <c r="G3595" t="s">
        <v>1140</v>
      </c>
      <c r="H3595" t="str">
        <f>VLOOKUP(E3595,GDD!$A$2:$B$57,2)</f>
        <v>650-900</v>
      </c>
      <c r="I3595" cm="1">
        <f t="array" ref="I3595">IF(H3595="0-650",1,IF(H3595="650-900",2,IF(H3595="900+",3,NA)))</f>
        <v>2</v>
      </c>
      <c r="J3595" s="1">
        <v>9.4303387486550599E-5</v>
      </c>
      <c r="K3595" s="1">
        <v>7.5568514065624194E-5</v>
      </c>
      <c r="L3595">
        <v>0.71394556114388597</v>
      </c>
    </row>
    <row r="3596" spans="1:12" x14ac:dyDescent="0.2">
      <c r="A3596" t="s">
        <v>1277</v>
      </c>
      <c r="B3596" t="str">
        <f t="shared" si="168"/>
        <v>PSRI</v>
      </c>
      <c r="C3596">
        <f>VLOOKUP(B3596,GDD!$D$2:$E$31,2)</f>
        <v>27</v>
      </c>
      <c r="D3596" t="str">
        <f t="shared" si="170"/>
        <v>SbDIV19</v>
      </c>
      <c r="E3596" s="2">
        <v>20190802</v>
      </c>
      <c r="F3596" t="str">
        <f t="shared" si="169"/>
        <v>RS1234</v>
      </c>
      <c r="G3596" t="s">
        <v>1140</v>
      </c>
      <c r="H3596" t="str">
        <f>VLOOKUP(E3596,GDD!$A$2:$B$57,2)</f>
        <v>650-900</v>
      </c>
      <c r="I3596" cm="1">
        <f t="array" ref="I3596">IF(H3596="0-650",1,IF(H3596="650-900",2,IF(H3596="900+",3,NA)))</f>
        <v>2</v>
      </c>
      <c r="J3596" s="1">
        <v>1.7595168218415399E-6</v>
      </c>
      <c r="K3596" s="1">
        <v>6.5076195675911605E-7</v>
      </c>
      <c r="L3596">
        <v>0.84393432697513904</v>
      </c>
    </row>
    <row r="3597" spans="1:12" x14ac:dyDescent="0.2">
      <c r="A3597" t="s">
        <v>1278</v>
      </c>
      <c r="B3597" t="str">
        <f t="shared" si="168"/>
        <v>Carte1</v>
      </c>
      <c r="C3597">
        <f>VLOOKUP(B3597,GDD!$D$2:$E$31,2)</f>
        <v>28</v>
      </c>
      <c r="D3597" t="str">
        <f t="shared" si="170"/>
        <v>SbDIV19</v>
      </c>
      <c r="E3597" s="2">
        <v>20190802</v>
      </c>
      <c r="F3597" t="str">
        <f t="shared" si="169"/>
        <v>RS1234</v>
      </c>
      <c r="G3597" t="s">
        <v>1140</v>
      </c>
      <c r="H3597" t="str">
        <f>VLOOKUP(E3597,GDD!$A$2:$B$57,2)</f>
        <v>650-900</v>
      </c>
      <c r="I3597" cm="1">
        <f t="array" ref="I3597">IF(H3597="0-650",1,IF(H3597="650-900",2,IF(H3597="900+",3,NA)))</f>
        <v>2</v>
      </c>
      <c r="J3597">
        <v>5.0989643192829196E-3</v>
      </c>
      <c r="K3597">
        <v>2.3011037010526999E-3</v>
      </c>
      <c r="L3597">
        <v>0.81589745201643904</v>
      </c>
    </row>
    <row r="3598" spans="1:12" x14ac:dyDescent="0.2">
      <c r="A3598" t="s">
        <v>1279</v>
      </c>
      <c r="B3598" t="str">
        <f t="shared" si="168"/>
        <v>VOG1</v>
      </c>
      <c r="C3598">
        <f>VLOOKUP(B3598,GDD!$D$2:$E$31,2)</f>
        <v>29</v>
      </c>
      <c r="D3598" t="str">
        <f t="shared" si="170"/>
        <v>SbDIV19</v>
      </c>
      <c r="E3598" s="2">
        <v>20190802</v>
      </c>
      <c r="F3598" t="str">
        <f t="shared" si="169"/>
        <v>RS1234</v>
      </c>
      <c r="G3598" t="s">
        <v>1140</v>
      </c>
      <c r="H3598" t="str">
        <f>VLOOKUP(E3598,GDD!$A$2:$B$57,2)</f>
        <v>650-900</v>
      </c>
      <c r="I3598" cm="1">
        <f t="array" ref="I3598">IF(H3598="0-650",1,IF(H3598="650-900",2,IF(H3598="900+",3,NA)))</f>
        <v>2</v>
      </c>
      <c r="J3598">
        <v>2.8124409055669702E-3</v>
      </c>
      <c r="K3598">
        <v>6.7174667452703902E-4</v>
      </c>
      <c r="L3598">
        <v>0.89331645085036004</v>
      </c>
    </row>
    <row r="3599" spans="1:12" x14ac:dyDescent="0.2">
      <c r="A3599" t="s">
        <v>1280</v>
      </c>
      <c r="B3599" t="str">
        <f t="shared" si="168"/>
        <v>SR700670</v>
      </c>
      <c r="C3599">
        <f>VLOOKUP(B3599,GDD!$D$2:$E$31,2)</f>
        <v>30</v>
      </c>
      <c r="D3599" t="str">
        <f t="shared" si="170"/>
        <v>SbDIV19</v>
      </c>
      <c r="E3599" s="2">
        <v>20190802</v>
      </c>
      <c r="F3599" t="str">
        <f t="shared" si="169"/>
        <v>RS1234</v>
      </c>
      <c r="G3599" t="s">
        <v>1140</v>
      </c>
      <c r="H3599" t="str">
        <f>VLOOKUP(E3599,GDD!$A$2:$B$57,2)</f>
        <v>650-900</v>
      </c>
      <c r="I3599" cm="1">
        <f t="array" ref="I3599">IF(H3599="0-650",1,IF(H3599="650-900",2,IF(H3599="900+",3,NA)))</f>
        <v>2</v>
      </c>
      <c r="J3599">
        <v>1.3373302312569601E-3</v>
      </c>
      <c r="K3599">
        <v>3.7533331302252299E-4</v>
      </c>
      <c r="L3599">
        <v>0.87693964622714404</v>
      </c>
    </row>
    <row r="3600" spans="1:12" x14ac:dyDescent="0.2">
      <c r="A3600" t="s">
        <v>1281</v>
      </c>
      <c r="B3600" t="str">
        <f t="shared" si="168"/>
        <v>NDVI</v>
      </c>
      <c r="C3600">
        <f>VLOOKUP(B3600,GDD!$D$2:$E$31,2)</f>
        <v>21</v>
      </c>
      <c r="D3600" t="str">
        <f t="shared" si="170"/>
        <v>SbDIV19</v>
      </c>
      <c r="E3600" s="2">
        <v>20190810</v>
      </c>
      <c r="F3600" t="str">
        <f t="shared" si="169"/>
        <v>RS1234</v>
      </c>
      <c r="G3600" t="s">
        <v>1140</v>
      </c>
      <c r="H3600" t="str">
        <f>VLOOKUP(E3600,GDD!$A$2:$B$57,2)</f>
        <v>650-900</v>
      </c>
      <c r="I3600" cm="1">
        <f t="array" ref="I3600">IF(H3600="0-650",1,IF(H3600="650-900",2,IF(H3600="900+",3,NA)))</f>
        <v>2</v>
      </c>
      <c r="J3600">
        <v>1.04024711273787E-4</v>
      </c>
      <c r="K3600" s="1">
        <v>3.8109052875405101E-5</v>
      </c>
      <c r="L3600">
        <v>0.84518488420956595</v>
      </c>
    </row>
    <row r="3601" spans="1:12" x14ac:dyDescent="0.2">
      <c r="A3601" t="s">
        <v>1282</v>
      </c>
      <c r="B3601" t="str">
        <f t="shared" si="168"/>
        <v>SR800680</v>
      </c>
      <c r="C3601">
        <f>VLOOKUP(B3601,GDD!$D$2:$E$31,2)</f>
        <v>22</v>
      </c>
      <c r="D3601" t="str">
        <f t="shared" si="170"/>
        <v>SbDIV19</v>
      </c>
      <c r="E3601" s="2">
        <v>20190810</v>
      </c>
      <c r="F3601" t="str">
        <f t="shared" si="169"/>
        <v>RS1234</v>
      </c>
      <c r="G3601" t="s">
        <v>1140</v>
      </c>
      <c r="H3601" t="str">
        <f>VLOOKUP(E3601,GDD!$A$2:$B$57,2)</f>
        <v>650-900</v>
      </c>
      <c r="I3601" cm="1">
        <f t="array" ref="I3601">IF(H3601="0-650",1,IF(H3601="650-900",2,IF(H3601="900+",3,NA)))</f>
        <v>2</v>
      </c>
      <c r="J3601">
        <v>1.12141029193107</v>
      </c>
      <c r="K3601">
        <v>0.33599934255986802</v>
      </c>
      <c r="L3601">
        <v>0.86970810209844696</v>
      </c>
    </row>
    <row r="3602" spans="1:12" x14ac:dyDescent="0.2">
      <c r="A3602" t="s">
        <v>1283</v>
      </c>
      <c r="B3602" t="str">
        <f t="shared" si="168"/>
        <v>mRENDVI</v>
      </c>
      <c r="C3602">
        <f>VLOOKUP(B3602,GDD!$D$2:$E$31,2)</f>
        <v>23</v>
      </c>
      <c r="D3602" t="str">
        <f t="shared" si="170"/>
        <v>SbDIV19</v>
      </c>
      <c r="E3602" s="2">
        <v>20190810</v>
      </c>
      <c r="F3602" t="str">
        <f t="shared" si="169"/>
        <v>RS1234</v>
      </c>
      <c r="G3602" t="s">
        <v>1140</v>
      </c>
      <c r="H3602" t="str">
        <f>VLOOKUP(E3602,GDD!$A$2:$B$57,2)</f>
        <v>650-900</v>
      </c>
      <c r="I3602" cm="1">
        <f t="array" ref="I3602">IF(H3602="0-650",1,IF(H3602="650-900",2,IF(H3602="900+",3,NA)))</f>
        <v>2</v>
      </c>
      <c r="J3602" s="1">
        <v>7.5713263875673494E-5</v>
      </c>
      <c r="K3602" s="1">
        <v>2.9157866187736001E-5</v>
      </c>
      <c r="L3602">
        <v>0.83853606863961905</v>
      </c>
    </row>
    <row r="3603" spans="1:12" x14ac:dyDescent="0.2">
      <c r="A3603" t="s">
        <v>1284</v>
      </c>
      <c r="B3603" t="str">
        <f t="shared" si="168"/>
        <v>GNDVI</v>
      </c>
      <c r="C3603">
        <f>VLOOKUP(B3603,GDD!$D$2:$E$31,2)</f>
        <v>24</v>
      </c>
      <c r="D3603" t="str">
        <f t="shared" si="170"/>
        <v>SbDIV19</v>
      </c>
      <c r="E3603" s="2">
        <v>20190810</v>
      </c>
      <c r="F3603" t="str">
        <f t="shared" si="169"/>
        <v>RS1234</v>
      </c>
      <c r="G3603" t="s">
        <v>1140</v>
      </c>
      <c r="H3603" t="str">
        <f>VLOOKUP(E3603,GDD!$A$2:$B$57,2)</f>
        <v>650-900</v>
      </c>
      <c r="I3603" cm="1">
        <f t="array" ref="I3603">IF(H3603="0-650",1,IF(H3603="650-900",2,IF(H3603="900+",3,NA)))</f>
        <v>2</v>
      </c>
      <c r="J3603" s="1">
        <v>9.5107305970440603E-5</v>
      </c>
      <c r="K3603" s="1">
        <v>2.8776446305046201E-5</v>
      </c>
      <c r="L3603">
        <v>0.86859533656059096</v>
      </c>
    </row>
    <row r="3604" spans="1:12" x14ac:dyDescent="0.2">
      <c r="A3604" t="s">
        <v>1285</v>
      </c>
      <c r="B3604" t="str">
        <f t="shared" si="168"/>
        <v>PRI</v>
      </c>
      <c r="C3604">
        <f>VLOOKUP(B3604,GDD!$D$2:$E$31,2)</f>
        <v>25</v>
      </c>
      <c r="D3604" t="str">
        <f t="shared" si="170"/>
        <v>SbDIV19</v>
      </c>
      <c r="E3604" s="2">
        <v>20190810</v>
      </c>
      <c r="F3604" t="str">
        <f t="shared" si="169"/>
        <v>RS1234</v>
      </c>
      <c r="G3604" t="s">
        <v>1140</v>
      </c>
      <c r="H3604" t="str">
        <f>VLOOKUP(E3604,GDD!$A$2:$B$57,2)</f>
        <v>650-900</v>
      </c>
      <c r="I3604" cm="1">
        <f t="array" ref="I3604">IF(H3604="0-650",1,IF(H3604="650-900",2,IF(H3604="900+",3,NA)))</f>
        <v>2</v>
      </c>
      <c r="J3604" s="1">
        <v>6.7010047760898298E-6</v>
      </c>
      <c r="K3604" s="1">
        <v>3.6600246965474301E-6</v>
      </c>
      <c r="L3604">
        <v>0.78548720256961801</v>
      </c>
    </row>
    <row r="3605" spans="1:12" x14ac:dyDescent="0.2">
      <c r="A3605" t="s">
        <v>1286</v>
      </c>
      <c r="B3605" t="str">
        <f t="shared" si="168"/>
        <v>OSAVI</v>
      </c>
      <c r="C3605">
        <f>VLOOKUP(B3605,GDD!$D$2:$E$31,2)</f>
        <v>26</v>
      </c>
      <c r="D3605" t="str">
        <f t="shared" si="170"/>
        <v>SbDIV19</v>
      </c>
      <c r="E3605" s="2">
        <v>20190810</v>
      </c>
      <c r="F3605" t="str">
        <f t="shared" si="169"/>
        <v>RS1234</v>
      </c>
      <c r="G3605" t="s">
        <v>1140</v>
      </c>
      <c r="H3605" t="str">
        <f>VLOOKUP(E3605,GDD!$A$2:$B$57,2)</f>
        <v>650-900</v>
      </c>
      <c r="I3605" cm="1">
        <f t="array" ref="I3605">IF(H3605="0-650",1,IF(H3605="650-900",2,IF(H3605="900+",3,NA)))</f>
        <v>2</v>
      </c>
      <c r="J3605">
        <v>1.72853888220014E-4</v>
      </c>
      <c r="K3605" s="1">
        <v>8.4681023650992499E-5</v>
      </c>
      <c r="L3605">
        <v>0.80324528976338605</v>
      </c>
    </row>
    <row r="3606" spans="1:12" x14ac:dyDescent="0.2">
      <c r="A3606" t="s">
        <v>1287</v>
      </c>
      <c r="B3606" t="str">
        <f t="shared" si="168"/>
        <v>PSRI</v>
      </c>
      <c r="C3606">
        <f>VLOOKUP(B3606,GDD!$D$2:$E$31,2)</f>
        <v>27</v>
      </c>
      <c r="D3606" t="str">
        <f t="shared" si="170"/>
        <v>SbDIV19</v>
      </c>
      <c r="E3606" s="2">
        <v>20190810</v>
      </c>
      <c r="F3606" t="str">
        <f t="shared" si="169"/>
        <v>RS1234</v>
      </c>
      <c r="G3606" t="s">
        <v>1140</v>
      </c>
      <c r="H3606" t="str">
        <f>VLOOKUP(E3606,GDD!$A$2:$B$57,2)</f>
        <v>650-900</v>
      </c>
      <c r="I3606" cm="1">
        <f t="array" ref="I3606">IF(H3606="0-650",1,IF(H3606="650-900",2,IF(H3606="900+",3,NA)))</f>
        <v>2</v>
      </c>
      <c r="J3606" s="1">
        <v>4.2236785808945097E-6</v>
      </c>
      <c r="K3606" s="1">
        <v>1.0478861627354299E-6</v>
      </c>
      <c r="L3606">
        <v>0.88964093631714103</v>
      </c>
    </row>
    <row r="3607" spans="1:12" x14ac:dyDescent="0.2">
      <c r="A3607" t="s">
        <v>1288</v>
      </c>
      <c r="B3607" t="str">
        <f t="shared" si="168"/>
        <v>Carte1</v>
      </c>
      <c r="C3607">
        <f>VLOOKUP(B3607,GDD!$D$2:$E$31,2)</f>
        <v>28</v>
      </c>
      <c r="D3607" t="str">
        <f t="shared" si="170"/>
        <v>SbDIV19</v>
      </c>
      <c r="E3607" s="2">
        <v>20190810</v>
      </c>
      <c r="F3607" t="str">
        <f t="shared" si="169"/>
        <v>RS1234</v>
      </c>
      <c r="G3607" t="s">
        <v>1140</v>
      </c>
      <c r="H3607" t="str">
        <f>VLOOKUP(E3607,GDD!$A$2:$B$57,2)</f>
        <v>650-900</v>
      </c>
      <c r="I3607" cm="1">
        <f t="array" ref="I3607">IF(H3607="0-650",1,IF(H3607="650-900",2,IF(H3607="900+",3,NA)))</f>
        <v>2</v>
      </c>
      <c r="J3607">
        <v>7.1329643642238901E-3</v>
      </c>
      <c r="K3607">
        <v>3.9068007022901897E-3</v>
      </c>
      <c r="L3607">
        <v>0.78501849613839003</v>
      </c>
    </row>
    <row r="3608" spans="1:12" x14ac:dyDescent="0.2">
      <c r="A3608" t="s">
        <v>1289</v>
      </c>
      <c r="B3608" t="str">
        <f t="shared" si="168"/>
        <v>VOG1</v>
      </c>
      <c r="C3608">
        <f>VLOOKUP(B3608,GDD!$D$2:$E$31,2)</f>
        <v>29</v>
      </c>
      <c r="D3608" t="str">
        <f t="shared" si="170"/>
        <v>SbDIV19</v>
      </c>
      <c r="E3608" s="2">
        <v>20190810</v>
      </c>
      <c r="F3608" t="str">
        <f t="shared" si="169"/>
        <v>RS1234</v>
      </c>
      <c r="G3608" t="s">
        <v>1140</v>
      </c>
      <c r="H3608" t="str">
        <f>VLOOKUP(E3608,GDD!$A$2:$B$57,2)</f>
        <v>650-900</v>
      </c>
      <c r="I3608" cm="1">
        <f t="array" ref="I3608">IF(H3608="0-650",1,IF(H3608="650-900",2,IF(H3608="900+",3,NA)))</f>
        <v>2</v>
      </c>
      <c r="J3608">
        <v>2.1851758441880599E-3</v>
      </c>
      <c r="K3608">
        <v>7.9532535563242601E-4</v>
      </c>
      <c r="L3608">
        <v>0.84603657006492705</v>
      </c>
    </row>
    <row r="3609" spans="1:12" x14ac:dyDescent="0.2">
      <c r="A3609" t="s">
        <v>1290</v>
      </c>
      <c r="B3609" t="str">
        <f t="shared" si="168"/>
        <v>SR700670</v>
      </c>
      <c r="C3609">
        <f>VLOOKUP(B3609,GDD!$D$2:$E$31,2)</f>
        <v>30</v>
      </c>
      <c r="D3609" t="str">
        <f t="shared" si="170"/>
        <v>SbDIV19</v>
      </c>
      <c r="E3609" s="2">
        <v>20190810</v>
      </c>
      <c r="F3609" t="str">
        <f t="shared" si="169"/>
        <v>RS1234</v>
      </c>
      <c r="G3609" t="s">
        <v>1140</v>
      </c>
      <c r="H3609" t="str">
        <f>VLOOKUP(E3609,GDD!$A$2:$B$57,2)</f>
        <v>650-900</v>
      </c>
      <c r="I3609" cm="1">
        <f t="array" ref="I3609">IF(H3609="0-650",1,IF(H3609="650-900",2,IF(H3609="900+",3,NA)))</f>
        <v>2</v>
      </c>
      <c r="J3609">
        <v>1.35934766084405E-3</v>
      </c>
      <c r="K3609">
        <v>3.3910737815979699E-4</v>
      </c>
      <c r="L3609">
        <v>0.88910096188460197</v>
      </c>
    </row>
    <row r="3610" spans="1:12" x14ac:dyDescent="0.2">
      <c r="A3610" t="s">
        <v>1291</v>
      </c>
      <c r="B3610" t="str">
        <f t="shared" si="168"/>
        <v>NDVI</v>
      </c>
      <c r="C3610">
        <f>VLOOKUP(B3610,GDD!$D$2:$E$31,2)</f>
        <v>21</v>
      </c>
      <c r="D3610" t="str">
        <f t="shared" si="170"/>
        <v>SbDIV19</v>
      </c>
      <c r="E3610" s="2">
        <v>20190824</v>
      </c>
      <c r="F3610" t="str">
        <f t="shared" si="169"/>
        <v>RS1234</v>
      </c>
      <c r="G3610" t="s">
        <v>1140</v>
      </c>
      <c r="H3610" t="str">
        <f>VLOOKUP(E3610,GDD!$A$2:$B$57,2)</f>
        <v>900+</v>
      </c>
      <c r="I3610" cm="1">
        <f t="array" ref="I3610">IF(H3610="0-650",1,IF(H3610="650-900",2,IF(H3610="900+",3,NA)))</f>
        <v>3</v>
      </c>
      <c r="J3610">
        <v>3.11187815753088E-4</v>
      </c>
      <c r="K3610" s="1">
        <v>9.0361002213945604E-5</v>
      </c>
      <c r="L3610">
        <v>0.87321964672657904</v>
      </c>
    </row>
    <row r="3611" spans="1:12" x14ac:dyDescent="0.2">
      <c r="A3611" t="s">
        <v>1292</v>
      </c>
      <c r="B3611" t="str">
        <f t="shared" si="168"/>
        <v>SR800680</v>
      </c>
      <c r="C3611">
        <f>VLOOKUP(B3611,GDD!$D$2:$E$31,2)</f>
        <v>22</v>
      </c>
      <c r="D3611" t="str">
        <f t="shared" si="170"/>
        <v>SbDIV19</v>
      </c>
      <c r="E3611" s="2">
        <v>20190824</v>
      </c>
      <c r="F3611" t="str">
        <f t="shared" si="169"/>
        <v>RS1234</v>
      </c>
      <c r="G3611" t="s">
        <v>1140</v>
      </c>
      <c r="H3611" t="str">
        <f>VLOOKUP(E3611,GDD!$A$2:$B$57,2)</f>
        <v>900+</v>
      </c>
      <c r="I3611" cm="1">
        <f t="array" ref="I3611">IF(H3611="0-650",1,IF(H3611="650-900",2,IF(H3611="900+",3,NA)))</f>
        <v>3</v>
      </c>
      <c r="J3611">
        <v>2.7241879016932402</v>
      </c>
      <c r="K3611">
        <v>0.70852094677676103</v>
      </c>
      <c r="L3611">
        <v>0.88492239263911998</v>
      </c>
    </row>
    <row r="3612" spans="1:12" x14ac:dyDescent="0.2">
      <c r="A3612" t="s">
        <v>1293</v>
      </c>
      <c r="B3612" t="str">
        <f t="shared" si="168"/>
        <v>mRENDVI</v>
      </c>
      <c r="C3612">
        <f>VLOOKUP(B3612,GDD!$D$2:$E$31,2)</f>
        <v>23</v>
      </c>
      <c r="D3612" t="str">
        <f t="shared" si="170"/>
        <v>SbDIV19</v>
      </c>
      <c r="E3612" s="2">
        <v>20190824</v>
      </c>
      <c r="F3612" t="str">
        <f t="shared" si="169"/>
        <v>RS1234</v>
      </c>
      <c r="G3612" t="s">
        <v>1140</v>
      </c>
      <c r="H3612" t="str">
        <f>VLOOKUP(E3612,GDD!$A$2:$B$57,2)</f>
        <v>900+</v>
      </c>
      <c r="I3612" cm="1">
        <f t="array" ref="I3612">IF(H3612="0-650",1,IF(H3612="650-900",2,IF(H3612="900+",3,NA)))</f>
        <v>3</v>
      </c>
      <c r="J3612">
        <v>2.2669483737356201E-4</v>
      </c>
      <c r="K3612" s="1">
        <v>7.0194980821922201E-5</v>
      </c>
      <c r="L3612">
        <v>0.86593384646532001</v>
      </c>
    </row>
    <row r="3613" spans="1:12" x14ac:dyDescent="0.2">
      <c r="A3613" t="s">
        <v>1294</v>
      </c>
      <c r="B3613" t="str">
        <f t="shared" si="168"/>
        <v>GNDVI</v>
      </c>
      <c r="C3613">
        <f>VLOOKUP(B3613,GDD!$D$2:$E$31,2)</f>
        <v>24</v>
      </c>
      <c r="D3613" t="str">
        <f t="shared" si="170"/>
        <v>SbDIV19</v>
      </c>
      <c r="E3613" s="2">
        <v>20190824</v>
      </c>
      <c r="F3613" t="str">
        <f t="shared" si="169"/>
        <v>RS1234</v>
      </c>
      <c r="G3613" t="s">
        <v>1140</v>
      </c>
      <c r="H3613" t="str">
        <f>VLOOKUP(E3613,GDD!$A$2:$B$57,2)</f>
        <v>900+</v>
      </c>
      <c r="I3613" cm="1">
        <f t="array" ref="I3613">IF(H3613="0-650",1,IF(H3613="650-900",2,IF(H3613="900+",3,NA)))</f>
        <v>3</v>
      </c>
      <c r="J3613">
        <v>2.1574395422372899E-4</v>
      </c>
      <c r="K3613" s="1">
        <v>6.3514009980129504E-5</v>
      </c>
      <c r="L3613">
        <v>0.87168936600915303</v>
      </c>
    </row>
    <row r="3614" spans="1:12" x14ac:dyDescent="0.2">
      <c r="A3614" t="s">
        <v>1295</v>
      </c>
      <c r="B3614" t="str">
        <f t="shared" si="168"/>
        <v>PRI</v>
      </c>
      <c r="C3614">
        <f>VLOOKUP(B3614,GDD!$D$2:$E$31,2)</f>
        <v>25</v>
      </c>
      <c r="D3614" t="str">
        <f t="shared" si="170"/>
        <v>SbDIV19</v>
      </c>
      <c r="E3614" s="2">
        <v>20190824</v>
      </c>
      <c r="F3614" t="str">
        <f t="shared" si="169"/>
        <v>RS1234</v>
      </c>
      <c r="G3614" t="s">
        <v>1140</v>
      </c>
      <c r="H3614" t="str">
        <f>VLOOKUP(E3614,GDD!$A$2:$B$57,2)</f>
        <v>900+</v>
      </c>
      <c r="I3614" cm="1">
        <f t="array" ref="I3614">IF(H3614="0-650",1,IF(H3614="650-900",2,IF(H3614="900+",3,NA)))</f>
        <v>3</v>
      </c>
      <c r="J3614" s="1">
        <v>1.5824950515107601E-5</v>
      </c>
      <c r="K3614" s="1">
        <v>6.5952506347222799E-6</v>
      </c>
      <c r="L3614">
        <v>0.82755328851869403</v>
      </c>
    </row>
    <row r="3615" spans="1:12" x14ac:dyDescent="0.2">
      <c r="A3615" t="s">
        <v>1296</v>
      </c>
      <c r="B3615" t="str">
        <f t="shared" si="168"/>
        <v>OSAVI</v>
      </c>
      <c r="C3615">
        <f>VLOOKUP(B3615,GDD!$D$2:$E$31,2)</f>
        <v>26</v>
      </c>
      <c r="D3615" t="str">
        <f t="shared" si="170"/>
        <v>SbDIV19</v>
      </c>
      <c r="E3615" s="2">
        <v>20190824</v>
      </c>
      <c r="F3615" t="str">
        <f t="shared" si="169"/>
        <v>RS1234</v>
      </c>
      <c r="G3615" t="s">
        <v>1140</v>
      </c>
      <c r="H3615" t="str">
        <f>VLOOKUP(E3615,GDD!$A$2:$B$57,2)</f>
        <v>900+</v>
      </c>
      <c r="I3615" cm="1">
        <f t="array" ref="I3615">IF(H3615="0-650",1,IF(H3615="650-900",2,IF(H3615="900+",3,NA)))</f>
        <v>3</v>
      </c>
      <c r="J3615">
        <v>2.13858911435312E-4</v>
      </c>
      <c r="K3615">
        <v>1.21739379051527E-4</v>
      </c>
      <c r="L3615">
        <v>0.77843701269971699</v>
      </c>
    </row>
    <row r="3616" spans="1:12" x14ac:dyDescent="0.2">
      <c r="A3616" t="s">
        <v>1297</v>
      </c>
      <c r="B3616" t="str">
        <f t="shared" si="168"/>
        <v>PSRI</v>
      </c>
      <c r="C3616">
        <f>VLOOKUP(B3616,GDD!$D$2:$E$31,2)</f>
        <v>27</v>
      </c>
      <c r="D3616" t="str">
        <f t="shared" si="170"/>
        <v>SbDIV19</v>
      </c>
      <c r="E3616" s="2">
        <v>20190824</v>
      </c>
      <c r="F3616" t="str">
        <f t="shared" si="169"/>
        <v>RS1234</v>
      </c>
      <c r="G3616" t="s">
        <v>1140</v>
      </c>
      <c r="H3616" t="str">
        <f>VLOOKUP(E3616,GDD!$A$2:$B$57,2)</f>
        <v>900+</v>
      </c>
      <c r="I3616" cm="1">
        <f t="array" ref="I3616">IF(H3616="0-650",1,IF(H3616="650-900",2,IF(H3616="900+",3,NA)))</f>
        <v>3</v>
      </c>
      <c r="J3616" s="1">
        <v>9.4040296651935094E-6</v>
      </c>
      <c r="K3616" s="1">
        <v>2.2602686447583401E-6</v>
      </c>
      <c r="L3616">
        <v>0.89271722713711199</v>
      </c>
    </row>
    <row r="3617" spans="1:12" x14ac:dyDescent="0.2">
      <c r="A3617" t="s">
        <v>1298</v>
      </c>
      <c r="B3617" t="str">
        <f t="shared" si="168"/>
        <v>Carte1</v>
      </c>
      <c r="C3617">
        <f>VLOOKUP(B3617,GDD!$D$2:$E$31,2)</f>
        <v>28</v>
      </c>
      <c r="D3617" t="str">
        <f t="shared" si="170"/>
        <v>SbDIV19</v>
      </c>
      <c r="E3617" s="2">
        <v>20190824</v>
      </c>
      <c r="F3617" t="str">
        <f t="shared" si="169"/>
        <v>RS1234</v>
      </c>
      <c r="G3617" t="s">
        <v>1140</v>
      </c>
      <c r="H3617" t="str">
        <f>VLOOKUP(E3617,GDD!$A$2:$B$57,2)</f>
        <v>900+</v>
      </c>
      <c r="I3617" cm="1">
        <f t="array" ref="I3617">IF(H3617="0-650",1,IF(H3617="650-900",2,IF(H3617="900+",3,NA)))</f>
        <v>3</v>
      </c>
      <c r="J3617">
        <v>1.5526144119726399E-2</v>
      </c>
      <c r="K3617">
        <v>4.56314588699612E-3</v>
      </c>
      <c r="L3617">
        <v>0.87187729143507997</v>
      </c>
    </row>
    <row r="3618" spans="1:12" x14ac:dyDescent="0.2">
      <c r="A3618" t="s">
        <v>1299</v>
      </c>
      <c r="B3618" t="str">
        <f t="shared" si="168"/>
        <v>VOG1</v>
      </c>
      <c r="C3618">
        <f>VLOOKUP(B3618,GDD!$D$2:$E$31,2)</f>
        <v>29</v>
      </c>
      <c r="D3618" t="str">
        <f t="shared" si="170"/>
        <v>SbDIV19</v>
      </c>
      <c r="E3618" s="2">
        <v>20190824</v>
      </c>
      <c r="F3618" t="str">
        <f t="shared" si="169"/>
        <v>RS1234</v>
      </c>
      <c r="G3618" t="s">
        <v>1140</v>
      </c>
      <c r="H3618" t="str">
        <f>VLOOKUP(E3618,GDD!$A$2:$B$57,2)</f>
        <v>900+</v>
      </c>
      <c r="I3618" cm="1">
        <f t="array" ref="I3618">IF(H3618="0-650",1,IF(H3618="650-900",2,IF(H3618="900+",3,NA)))</f>
        <v>3</v>
      </c>
      <c r="J3618">
        <v>6.5700734314533896E-3</v>
      </c>
      <c r="K3618">
        <v>2.2812433883547699E-3</v>
      </c>
      <c r="L3618">
        <v>0.85207278000320696</v>
      </c>
    </row>
    <row r="3619" spans="1:12" x14ac:dyDescent="0.2">
      <c r="A3619" t="s">
        <v>1300</v>
      </c>
      <c r="B3619" t="str">
        <f t="shared" si="168"/>
        <v>SR700670</v>
      </c>
      <c r="C3619">
        <f>VLOOKUP(B3619,GDD!$D$2:$E$31,2)</f>
        <v>30</v>
      </c>
      <c r="D3619" t="str">
        <f t="shared" si="170"/>
        <v>SbDIV19</v>
      </c>
      <c r="E3619" s="2">
        <v>20190824</v>
      </c>
      <c r="F3619" t="str">
        <f t="shared" si="169"/>
        <v>RS1234</v>
      </c>
      <c r="G3619" t="s">
        <v>1140</v>
      </c>
      <c r="H3619" t="str">
        <f>VLOOKUP(E3619,GDD!$A$2:$B$57,2)</f>
        <v>900+</v>
      </c>
      <c r="I3619" cm="1">
        <f t="array" ref="I3619">IF(H3619="0-650",1,IF(H3619="650-900",2,IF(H3619="900+",3,NA)))</f>
        <v>3</v>
      </c>
      <c r="J3619">
        <v>1.0361579463563999E-3</v>
      </c>
      <c r="K3619">
        <v>4.4407484856979497E-4</v>
      </c>
      <c r="L3619">
        <v>0.82352706943141396</v>
      </c>
    </row>
    <row r="3620" spans="1:12" x14ac:dyDescent="0.2">
      <c r="A3620" t="s">
        <v>1301</v>
      </c>
      <c r="B3620" t="str">
        <f t="shared" si="168"/>
        <v>NDVI</v>
      </c>
      <c r="C3620">
        <f>VLOOKUP(B3620,GDD!$D$2:$E$31,2)</f>
        <v>21</v>
      </c>
      <c r="D3620" t="str">
        <f t="shared" si="170"/>
        <v>SbDIV19</v>
      </c>
      <c r="E3620" s="2">
        <v>20190905</v>
      </c>
      <c r="F3620" t="str">
        <f t="shared" si="169"/>
        <v>RS1234</v>
      </c>
      <c r="G3620" t="s">
        <v>1140</v>
      </c>
      <c r="H3620" t="str">
        <f>VLOOKUP(E3620,GDD!$A$2:$B$57,2)</f>
        <v>900+</v>
      </c>
      <c r="I3620" cm="1">
        <f t="array" ref="I3620">IF(H3620="0-650",1,IF(H3620="650-900",2,IF(H3620="900+",3,NA)))</f>
        <v>3</v>
      </c>
      <c r="J3620">
        <v>5.4125306490203102E-4</v>
      </c>
      <c r="K3620">
        <v>1.5080744989641299E-4</v>
      </c>
      <c r="L3620">
        <v>0.87772173080828397</v>
      </c>
    </row>
    <row r="3621" spans="1:12" x14ac:dyDescent="0.2">
      <c r="A3621" t="s">
        <v>1302</v>
      </c>
      <c r="B3621" t="str">
        <f t="shared" si="168"/>
        <v>SR800680</v>
      </c>
      <c r="C3621">
        <f>VLOOKUP(B3621,GDD!$D$2:$E$31,2)</f>
        <v>22</v>
      </c>
      <c r="D3621" t="str">
        <f t="shared" si="170"/>
        <v>SbDIV19</v>
      </c>
      <c r="E3621" s="2">
        <v>20190905</v>
      </c>
      <c r="F3621" t="str">
        <f t="shared" si="169"/>
        <v>RS1234</v>
      </c>
      <c r="G3621" t="s">
        <v>1140</v>
      </c>
      <c r="H3621" t="str">
        <f>VLOOKUP(E3621,GDD!$A$2:$B$57,2)</f>
        <v>900+</v>
      </c>
      <c r="I3621" cm="1">
        <f t="array" ref="I3621">IF(H3621="0-650",1,IF(H3621="650-900",2,IF(H3621="900+",3,NA)))</f>
        <v>3</v>
      </c>
      <c r="J3621">
        <v>2.2679207086886102</v>
      </c>
      <c r="K3621">
        <v>0.44052395205977102</v>
      </c>
      <c r="L3621">
        <v>0.91147676680548695</v>
      </c>
    </row>
    <row r="3622" spans="1:12" x14ac:dyDescent="0.2">
      <c r="A3622" t="s">
        <v>1303</v>
      </c>
      <c r="B3622" t="str">
        <f t="shared" si="168"/>
        <v>mRENDVI</v>
      </c>
      <c r="C3622">
        <f>VLOOKUP(B3622,GDD!$D$2:$E$31,2)</f>
        <v>23</v>
      </c>
      <c r="D3622" t="str">
        <f t="shared" si="170"/>
        <v>SbDIV19</v>
      </c>
      <c r="E3622" s="2">
        <v>20190905</v>
      </c>
      <c r="F3622" t="str">
        <f t="shared" si="169"/>
        <v>RS1234</v>
      </c>
      <c r="G3622" t="s">
        <v>1140</v>
      </c>
      <c r="H3622" t="str">
        <f>VLOOKUP(E3622,GDD!$A$2:$B$57,2)</f>
        <v>900+</v>
      </c>
      <c r="I3622" cm="1">
        <f t="array" ref="I3622">IF(H3622="0-650",1,IF(H3622="650-900",2,IF(H3622="900+",3,NA)))</f>
        <v>3</v>
      </c>
      <c r="J3622">
        <v>5.0189225926806403E-4</v>
      </c>
      <c r="K3622">
        <v>1.4793536655514499E-4</v>
      </c>
      <c r="L3622">
        <v>0.87155265054451903</v>
      </c>
    </row>
    <row r="3623" spans="1:12" x14ac:dyDescent="0.2">
      <c r="A3623" t="s">
        <v>1304</v>
      </c>
      <c r="B3623" t="str">
        <f t="shared" si="168"/>
        <v>GNDVI</v>
      </c>
      <c r="C3623">
        <f>VLOOKUP(B3623,GDD!$D$2:$E$31,2)</f>
        <v>24</v>
      </c>
      <c r="D3623" t="str">
        <f t="shared" si="170"/>
        <v>SbDIV19</v>
      </c>
      <c r="E3623" s="2">
        <v>20190905</v>
      </c>
      <c r="F3623" t="str">
        <f t="shared" si="169"/>
        <v>RS1234</v>
      </c>
      <c r="G3623" t="s">
        <v>1140</v>
      </c>
      <c r="H3623" t="str">
        <f>VLOOKUP(E3623,GDD!$A$2:$B$57,2)</f>
        <v>900+</v>
      </c>
      <c r="I3623" cm="1">
        <f t="array" ref="I3623">IF(H3623="0-650",1,IF(H3623="650-900",2,IF(H3623="900+",3,NA)))</f>
        <v>3</v>
      </c>
      <c r="J3623">
        <v>3.2096693417718402E-4</v>
      </c>
      <c r="K3623" s="1">
        <v>8.0655277186840395E-5</v>
      </c>
      <c r="L3623">
        <v>0.88838017055123197</v>
      </c>
    </row>
    <row r="3624" spans="1:12" x14ac:dyDescent="0.2">
      <c r="A3624" t="s">
        <v>1305</v>
      </c>
      <c r="B3624" t="str">
        <f t="shared" si="168"/>
        <v>PRI</v>
      </c>
      <c r="C3624">
        <f>VLOOKUP(B3624,GDD!$D$2:$E$31,2)</f>
        <v>25</v>
      </c>
      <c r="D3624" t="str">
        <f t="shared" si="170"/>
        <v>SbDIV19</v>
      </c>
      <c r="E3624" s="2">
        <v>20190905</v>
      </c>
      <c r="F3624" t="str">
        <f t="shared" si="169"/>
        <v>RS1234</v>
      </c>
      <c r="G3624" t="s">
        <v>1140</v>
      </c>
      <c r="H3624" t="str">
        <f>VLOOKUP(E3624,GDD!$A$2:$B$57,2)</f>
        <v>900+</v>
      </c>
      <c r="I3624" cm="1">
        <f t="array" ref="I3624">IF(H3624="0-650",1,IF(H3624="650-900",2,IF(H3624="900+",3,NA)))</f>
        <v>3</v>
      </c>
      <c r="J3624" s="1">
        <v>1.89369951213203E-5</v>
      </c>
      <c r="K3624" s="1">
        <v>1.3581925248167101E-5</v>
      </c>
      <c r="L3624">
        <v>0.73604735007399802</v>
      </c>
    </row>
    <row r="3625" spans="1:12" x14ac:dyDescent="0.2">
      <c r="A3625" t="s">
        <v>1306</v>
      </c>
      <c r="B3625" t="str">
        <f t="shared" si="168"/>
        <v>OSAVI</v>
      </c>
      <c r="C3625">
        <f>VLOOKUP(B3625,GDD!$D$2:$E$31,2)</f>
        <v>26</v>
      </c>
      <c r="D3625" t="str">
        <f t="shared" si="170"/>
        <v>SbDIV19</v>
      </c>
      <c r="E3625" s="2">
        <v>20190905</v>
      </c>
      <c r="F3625" t="str">
        <f t="shared" si="169"/>
        <v>RS1234</v>
      </c>
      <c r="G3625" t="s">
        <v>1140</v>
      </c>
      <c r="H3625" t="str">
        <f>VLOOKUP(E3625,GDD!$A$2:$B$57,2)</f>
        <v>900+</v>
      </c>
      <c r="I3625" cm="1">
        <f t="array" ref="I3625">IF(H3625="0-650",1,IF(H3625="650-900",2,IF(H3625="900+",3,NA)))</f>
        <v>3</v>
      </c>
      <c r="J3625">
        <v>5.0968652177319602E-4</v>
      </c>
      <c r="K3625">
        <v>1.46474238453195E-4</v>
      </c>
      <c r="L3625">
        <v>0.87436241374430101</v>
      </c>
    </row>
    <row r="3626" spans="1:12" x14ac:dyDescent="0.2">
      <c r="A3626" t="s">
        <v>1307</v>
      </c>
      <c r="B3626" t="str">
        <f t="shared" si="168"/>
        <v>PSRI</v>
      </c>
      <c r="C3626">
        <f>VLOOKUP(B3626,GDD!$D$2:$E$31,2)</f>
        <v>27</v>
      </c>
      <c r="D3626" t="str">
        <f t="shared" si="170"/>
        <v>SbDIV19</v>
      </c>
      <c r="E3626" s="2">
        <v>20190905</v>
      </c>
      <c r="F3626" t="str">
        <f t="shared" si="169"/>
        <v>RS1234</v>
      </c>
      <c r="G3626" t="s">
        <v>1140</v>
      </c>
      <c r="H3626" t="str">
        <f>VLOOKUP(E3626,GDD!$A$2:$B$57,2)</f>
        <v>900+</v>
      </c>
      <c r="I3626" cm="1">
        <f t="array" ref="I3626">IF(H3626="0-650",1,IF(H3626="650-900",2,IF(H3626="900+",3,NA)))</f>
        <v>3</v>
      </c>
      <c r="J3626" s="1">
        <v>5.7546951504479402E-5</v>
      </c>
      <c r="K3626" s="1">
        <v>1.43813956999399E-5</v>
      </c>
      <c r="L3626">
        <v>0.88892556461851602</v>
      </c>
    </row>
    <row r="3627" spans="1:12" x14ac:dyDescent="0.2">
      <c r="A3627" t="s">
        <v>1308</v>
      </c>
      <c r="B3627" t="str">
        <f t="shared" si="168"/>
        <v>Carte1</v>
      </c>
      <c r="C3627">
        <f>VLOOKUP(B3627,GDD!$D$2:$E$31,2)</f>
        <v>28</v>
      </c>
      <c r="D3627" t="str">
        <f t="shared" si="170"/>
        <v>SbDIV19</v>
      </c>
      <c r="E3627" s="2">
        <v>20190905</v>
      </c>
      <c r="F3627" t="str">
        <f t="shared" si="169"/>
        <v>RS1234</v>
      </c>
      <c r="G3627" t="s">
        <v>1140</v>
      </c>
      <c r="H3627" t="str">
        <f>VLOOKUP(E3627,GDD!$A$2:$B$57,2)</f>
        <v>900+</v>
      </c>
      <c r="I3627" cm="1">
        <f t="array" ref="I3627">IF(H3627="0-650",1,IF(H3627="650-900",2,IF(H3627="900+",3,NA)))</f>
        <v>3</v>
      </c>
      <c r="J3627">
        <v>3.8592536311895201E-2</v>
      </c>
      <c r="K3627">
        <v>1.15344704869583E-2</v>
      </c>
      <c r="L3627">
        <v>0.86998951885313702</v>
      </c>
    </row>
    <row r="3628" spans="1:12" x14ac:dyDescent="0.2">
      <c r="A3628" t="s">
        <v>1309</v>
      </c>
      <c r="B3628" t="str">
        <f t="shared" si="168"/>
        <v>VOG1</v>
      </c>
      <c r="C3628">
        <f>VLOOKUP(B3628,GDD!$D$2:$E$31,2)</f>
        <v>29</v>
      </c>
      <c r="D3628" t="str">
        <f t="shared" si="170"/>
        <v>SbDIV19</v>
      </c>
      <c r="E3628" s="2">
        <v>20190905</v>
      </c>
      <c r="F3628" t="str">
        <f t="shared" si="169"/>
        <v>RS1234</v>
      </c>
      <c r="G3628" t="s">
        <v>1140</v>
      </c>
      <c r="H3628" t="str">
        <f>VLOOKUP(E3628,GDD!$A$2:$B$57,2)</f>
        <v>900+</v>
      </c>
      <c r="I3628" cm="1">
        <f t="array" ref="I3628">IF(H3628="0-650",1,IF(H3628="650-900",2,IF(H3628="900+",3,NA)))</f>
        <v>3</v>
      </c>
      <c r="J3628">
        <v>7.5218937712194702E-3</v>
      </c>
      <c r="K3628">
        <v>2.4351592054825499E-3</v>
      </c>
      <c r="L3628">
        <v>0.86068043798050198</v>
      </c>
    </row>
    <row r="3629" spans="1:12" x14ac:dyDescent="0.2">
      <c r="A3629" t="s">
        <v>1310</v>
      </c>
      <c r="B3629" t="str">
        <f t="shared" si="168"/>
        <v>SR700670</v>
      </c>
      <c r="C3629">
        <f>VLOOKUP(B3629,GDD!$D$2:$E$31,2)</f>
        <v>30</v>
      </c>
      <c r="D3629" t="str">
        <f t="shared" si="170"/>
        <v>SbDIV19</v>
      </c>
      <c r="E3629" s="2">
        <v>20190905</v>
      </c>
      <c r="F3629" t="str">
        <f t="shared" si="169"/>
        <v>RS1234</v>
      </c>
      <c r="G3629" t="s">
        <v>1140</v>
      </c>
      <c r="H3629" t="str">
        <f>VLOOKUP(E3629,GDD!$A$2:$B$57,2)</f>
        <v>900+</v>
      </c>
      <c r="I3629" cm="1">
        <f t="array" ref="I3629">IF(H3629="0-650",1,IF(H3629="650-900",2,IF(H3629="900+",3,NA)))</f>
        <v>3</v>
      </c>
      <c r="J3629">
        <v>1.2297398638497199E-3</v>
      </c>
      <c r="K3629">
        <v>2.9926256686887699E-4</v>
      </c>
      <c r="L3629">
        <v>0.89152210140900301</v>
      </c>
    </row>
    <row r="3630" spans="1:12" x14ac:dyDescent="0.2">
      <c r="A3630" t="s">
        <v>1311</v>
      </c>
      <c r="B3630" t="str">
        <f t="shared" si="168"/>
        <v>CC</v>
      </c>
      <c r="C3630">
        <f>VLOOKUP(B3630,GDD!$D$2:$E$31,2)</f>
        <v>1</v>
      </c>
      <c r="D3630" t="str">
        <f t="shared" si="170"/>
        <v>SbDIV19</v>
      </c>
      <c r="E3630" s="2">
        <v>20190702</v>
      </c>
      <c r="F3630" t="str">
        <f t="shared" si="169"/>
        <v>RS23</v>
      </c>
      <c r="G3630" t="s">
        <v>1140</v>
      </c>
      <c r="H3630" t="str">
        <f>VLOOKUP(E3630,GDD!$A$2:$B$57,2)</f>
        <v>0-650</v>
      </c>
      <c r="I3630" cm="1">
        <f t="array" ref="I3630">IF(H3630="0-650",1,IF(H3630="650-900",2,IF(H3630="900+",3,NA)))</f>
        <v>1</v>
      </c>
      <c r="J3630">
        <v>1.6426721723698801E-3</v>
      </c>
      <c r="K3630">
        <v>2.20259449707862E-3</v>
      </c>
      <c r="L3630">
        <v>0.59864813355886404</v>
      </c>
    </row>
    <row r="3631" spans="1:12" x14ac:dyDescent="0.2">
      <c r="A3631" t="s">
        <v>1312</v>
      </c>
      <c r="B3631" t="str">
        <f t="shared" si="168"/>
        <v>CC</v>
      </c>
      <c r="C3631">
        <f>VLOOKUP(B3631,GDD!$D$2:$E$31,2)</f>
        <v>1</v>
      </c>
      <c r="D3631" t="str">
        <f t="shared" si="170"/>
        <v>SbDIV19</v>
      </c>
      <c r="E3631" s="2">
        <v>20190723</v>
      </c>
      <c r="F3631" t="str">
        <f t="shared" si="169"/>
        <v>RS23</v>
      </c>
      <c r="G3631" t="s">
        <v>1140</v>
      </c>
      <c r="H3631" t="str">
        <f>VLOOKUP(E3631,GDD!$A$2:$B$57,2)</f>
        <v>0-650</v>
      </c>
      <c r="I3631" cm="1">
        <f t="array" ref="I3631">IF(H3631="0-650",1,IF(H3631="650-900",2,IF(H3631="900+",3,NA)))</f>
        <v>1</v>
      </c>
      <c r="J3631">
        <v>2.9565685424237702E-4</v>
      </c>
      <c r="K3631">
        <v>6.1860012509284002E-4</v>
      </c>
      <c r="L3631">
        <v>0.48872381823778199</v>
      </c>
    </row>
    <row r="3632" spans="1:12" x14ac:dyDescent="0.2">
      <c r="A3632" t="s">
        <v>1313</v>
      </c>
      <c r="B3632" t="str">
        <f t="shared" si="168"/>
        <v>CC</v>
      </c>
      <c r="C3632">
        <f>VLOOKUP(B3632,GDD!$D$2:$E$31,2)</f>
        <v>1</v>
      </c>
      <c r="D3632" t="str">
        <f t="shared" si="170"/>
        <v>SbDIV19</v>
      </c>
      <c r="E3632" s="2">
        <v>20190802</v>
      </c>
      <c r="F3632" t="str">
        <f t="shared" si="169"/>
        <v>RS23</v>
      </c>
      <c r="G3632" t="s">
        <v>1140</v>
      </c>
      <c r="H3632" t="str">
        <f>VLOOKUP(E3632,GDD!$A$2:$B$57,2)</f>
        <v>650-900</v>
      </c>
      <c r="I3632" cm="1">
        <f t="array" ref="I3632">IF(H3632="0-650",1,IF(H3632="650-900",2,IF(H3632="900+",3,NA)))</f>
        <v>2</v>
      </c>
      <c r="J3632">
        <v>1.9500823621238999E-4</v>
      </c>
      <c r="K3632">
        <v>4.2009741978938199E-4</v>
      </c>
      <c r="L3632">
        <v>0.48143412447700001</v>
      </c>
    </row>
    <row r="3633" spans="1:12" x14ac:dyDescent="0.2">
      <c r="A3633" t="s">
        <v>1314</v>
      </c>
      <c r="B3633" t="str">
        <f t="shared" si="168"/>
        <v>CC</v>
      </c>
      <c r="C3633">
        <f>VLOOKUP(B3633,GDD!$D$2:$E$31,2)</f>
        <v>1</v>
      </c>
      <c r="D3633" t="str">
        <f t="shared" si="170"/>
        <v>SbDIV19</v>
      </c>
      <c r="E3633" s="2">
        <v>20190810</v>
      </c>
      <c r="F3633" t="str">
        <f t="shared" si="169"/>
        <v>RS23</v>
      </c>
      <c r="G3633" t="s">
        <v>1140</v>
      </c>
      <c r="H3633" t="str">
        <f>VLOOKUP(E3633,GDD!$A$2:$B$57,2)</f>
        <v>650-900</v>
      </c>
      <c r="I3633" cm="1">
        <f t="array" ref="I3633">IF(H3633="0-650",1,IF(H3633="650-900",2,IF(H3633="900+",3,NA)))</f>
        <v>2</v>
      </c>
      <c r="J3633">
        <v>1.71403741950192E-4</v>
      </c>
      <c r="K3633">
        <v>3.4734454026707102E-4</v>
      </c>
      <c r="L3633">
        <v>0.49671300220254999</v>
      </c>
    </row>
    <row r="3634" spans="1:12" x14ac:dyDescent="0.2">
      <c r="A3634" t="s">
        <v>1315</v>
      </c>
      <c r="B3634" t="str">
        <f t="shared" si="168"/>
        <v>CC</v>
      </c>
      <c r="C3634">
        <f>VLOOKUP(B3634,GDD!$D$2:$E$31,2)</f>
        <v>1</v>
      </c>
      <c r="D3634" t="str">
        <f t="shared" si="170"/>
        <v>SbDIV19</v>
      </c>
      <c r="E3634" s="2">
        <v>20190824</v>
      </c>
      <c r="F3634" t="str">
        <f t="shared" si="169"/>
        <v>RS23</v>
      </c>
      <c r="G3634" t="s">
        <v>1140</v>
      </c>
      <c r="H3634" t="str">
        <f>VLOOKUP(E3634,GDD!$A$2:$B$57,2)</f>
        <v>900+</v>
      </c>
      <c r="I3634" cm="1">
        <f t="array" ref="I3634">IF(H3634="0-650",1,IF(H3634="650-900",2,IF(H3634="900+",3,NA)))</f>
        <v>3</v>
      </c>
      <c r="J3634">
        <v>6.1792993270502403E-4</v>
      </c>
      <c r="K3634">
        <v>2.3092031159347298E-3</v>
      </c>
      <c r="L3634">
        <v>0.34861436084874298</v>
      </c>
    </row>
    <row r="3635" spans="1:12" x14ac:dyDescent="0.2">
      <c r="A3635" t="s">
        <v>1316</v>
      </c>
      <c r="B3635" t="str">
        <f t="shared" si="168"/>
        <v>CC</v>
      </c>
      <c r="C3635">
        <f>VLOOKUP(B3635,GDD!$D$2:$E$31,2)</f>
        <v>1</v>
      </c>
      <c r="D3635" t="str">
        <f t="shared" si="170"/>
        <v>SbDIV19</v>
      </c>
      <c r="E3635" s="2">
        <v>20190905</v>
      </c>
      <c r="F3635" t="str">
        <f t="shared" si="169"/>
        <v>RS23</v>
      </c>
      <c r="G3635" t="s">
        <v>1140</v>
      </c>
      <c r="H3635" t="str">
        <f>VLOOKUP(E3635,GDD!$A$2:$B$57,2)</f>
        <v>900+</v>
      </c>
      <c r="I3635" cm="1">
        <f t="array" ref="I3635">IF(H3635="0-650",1,IF(H3635="650-900",2,IF(H3635="900+",3,NA)))</f>
        <v>3</v>
      </c>
      <c r="J3635">
        <v>1.7269930357369299E-3</v>
      </c>
      <c r="K3635">
        <v>1.14093387421368E-3</v>
      </c>
      <c r="L3635">
        <v>0.75169668074751295</v>
      </c>
    </row>
    <row r="3636" spans="1:12" x14ac:dyDescent="0.2">
      <c r="A3636" t="s">
        <v>1317</v>
      </c>
      <c r="B3636" t="str">
        <f t="shared" si="168"/>
        <v>height_30p</v>
      </c>
      <c r="C3636">
        <f>VLOOKUP(B3636,GDD!$D$2:$E$31,2)</f>
        <v>2</v>
      </c>
      <c r="D3636" t="str">
        <f t="shared" si="170"/>
        <v>SbDIV19</v>
      </c>
      <c r="E3636" s="2">
        <v>20190712</v>
      </c>
      <c r="F3636" t="str">
        <f t="shared" si="169"/>
        <v>RS23</v>
      </c>
      <c r="G3636" t="s">
        <v>1140</v>
      </c>
      <c r="H3636" t="str">
        <f>VLOOKUP(E3636,GDD!$A$2:$B$57,2)</f>
        <v>0-650</v>
      </c>
      <c r="I3636" cm="1">
        <f t="array" ref="I3636">IF(H3636="0-650",1,IF(H3636="650-900",2,IF(H3636="900+",3,NA)))</f>
        <v>1</v>
      </c>
      <c r="J3636">
        <v>8.8493049072940495E-4</v>
      </c>
      <c r="K3636">
        <v>2.63450982838503E-3</v>
      </c>
      <c r="L3636">
        <v>0.40184195606399498</v>
      </c>
    </row>
    <row r="3637" spans="1:12" x14ac:dyDescent="0.2">
      <c r="A3637" t="s">
        <v>1318</v>
      </c>
      <c r="B3637" t="str">
        <f t="shared" si="168"/>
        <v>height_50p</v>
      </c>
      <c r="C3637">
        <f>VLOOKUP(B3637,GDD!$D$2:$E$31,2)</f>
        <v>3</v>
      </c>
      <c r="D3637" t="str">
        <f t="shared" si="170"/>
        <v>SbDIV19</v>
      </c>
      <c r="E3637" s="2">
        <v>20190712</v>
      </c>
      <c r="F3637" t="str">
        <f t="shared" si="169"/>
        <v>RS23</v>
      </c>
      <c r="G3637" t="s">
        <v>1140</v>
      </c>
      <c r="H3637" t="str">
        <f>VLOOKUP(E3637,GDD!$A$2:$B$57,2)</f>
        <v>0-650</v>
      </c>
      <c r="I3637" cm="1">
        <f t="array" ref="I3637">IF(H3637="0-650",1,IF(H3637="650-900",2,IF(H3637="900+",3,NA)))</f>
        <v>1</v>
      </c>
      <c r="J3637">
        <v>1.01249228217917E-3</v>
      </c>
      <c r="K3637">
        <v>2.11288641675343E-3</v>
      </c>
      <c r="L3637">
        <v>0.48937837201832302</v>
      </c>
    </row>
    <row r="3638" spans="1:12" x14ac:dyDescent="0.2">
      <c r="A3638" t="s">
        <v>1319</v>
      </c>
      <c r="B3638" t="str">
        <f t="shared" si="168"/>
        <v>height_70p</v>
      </c>
      <c r="C3638">
        <f>VLOOKUP(B3638,GDD!$D$2:$E$31,2)</f>
        <v>4</v>
      </c>
      <c r="D3638" t="str">
        <f t="shared" si="170"/>
        <v>SbDIV19</v>
      </c>
      <c r="E3638" s="2">
        <v>20190712</v>
      </c>
      <c r="F3638" t="str">
        <f t="shared" si="169"/>
        <v>RS23</v>
      </c>
      <c r="G3638" t="s">
        <v>1140</v>
      </c>
      <c r="H3638" t="str">
        <f>VLOOKUP(E3638,GDD!$A$2:$B$57,2)</f>
        <v>0-650</v>
      </c>
      <c r="I3638" cm="1">
        <f t="array" ref="I3638">IF(H3638="0-650",1,IF(H3638="650-900",2,IF(H3638="900+",3,NA)))</f>
        <v>1</v>
      </c>
      <c r="J3638">
        <v>1.0535031811433799E-3</v>
      </c>
      <c r="K3638">
        <v>1.87657826614968E-3</v>
      </c>
      <c r="L3638">
        <v>0.52892220419922598</v>
      </c>
    </row>
    <row r="3639" spans="1:12" x14ac:dyDescent="0.2">
      <c r="A3639" t="s">
        <v>1320</v>
      </c>
      <c r="B3639" t="str">
        <f t="shared" si="168"/>
        <v>height_90p</v>
      </c>
      <c r="C3639">
        <f>VLOOKUP(B3639,GDD!$D$2:$E$31,2)</f>
        <v>5</v>
      </c>
      <c r="D3639" t="str">
        <f t="shared" si="170"/>
        <v>SbDIV19</v>
      </c>
      <c r="E3639" s="2">
        <v>20190712</v>
      </c>
      <c r="F3639" t="str">
        <f t="shared" si="169"/>
        <v>RS23</v>
      </c>
      <c r="G3639" t="s">
        <v>1140</v>
      </c>
      <c r="H3639" t="str">
        <f>VLOOKUP(E3639,GDD!$A$2:$B$57,2)</f>
        <v>0-650</v>
      </c>
      <c r="I3639" cm="1">
        <f t="array" ref="I3639">IF(H3639="0-650",1,IF(H3639="650-900",2,IF(H3639="900+",3,NA)))</f>
        <v>1</v>
      </c>
      <c r="J3639">
        <v>1.1060655496485401E-3</v>
      </c>
      <c r="K3639">
        <v>1.68212229815464E-3</v>
      </c>
      <c r="L3639">
        <v>0.56805011732021204</v>
      </c>
    </row>
    <row r="3640" spans="1:12" x14ac:dyDescent="0.2">
      <c r="A3640" t="s">
        <v>1321</v>
      </c>
      <c r="B3640" t="str">
        <f t="shared" si="168"/>
        <v>height_95p</v>
      </c>
      <c r="C3640">
        <f>VLOOKUP(B3640,GDD!$D$2:$E$31,2)</f>
        <v>6</v>
      </c>
      <c r="D3640" t="str">
        <f t="shared" si="170"/>
        <v>SbDIV19</v>
      </c>
      <c r="E3640" s="2">
        <v>20190712</v>
      </c>
      <c r="F3640" t="str">
        <f t="shared" si="169"/>
        <v>RS23</v>
      </c>
      <c r="G3640" t="s">
        <v>1140</v>
      </c>
      <c r="H3640" t="str">
        <f>VLOOKUP(E3640,GDD!$A$2:$B$57,2)</f>
        <v>0-650</v>
      </c>
      <c r="I3640" cm="1">
        <f t="array" ref="I3640">IF(H3640="0-650",1,IF(H3640="650-900",2,IF(H3640="900+",3,NA)))</f>
        <v>1</v>
      </c>
      <c r="J3640">
        <v>1.14699999648502E-3</v>
      </c>
      <c r="K3640">
        <v>1.6088895186772299E-3</v>
      </c>
      <c r="L3640">
        <v>0.58776964762239003</v>
      </c>
    </row>
    <row r="3641" spans="1:12" x14ac:dyDescent="0.2">
      <c r="A3641" t="s">
        <v>1322</v>
      </c>
      <c r="B3641" t="str">
        <f t="shared" si="168"/>
        <v>height_99p</v>
      </c>
      <c r="C3641">
        <f>VLOOKUP(B3641,GDD!$D$2:$E$31,2)</f>
        <v>7</v>
      </c>
      <c r="D3641" t="str">
        <f t="shared" si="170"/>
        <v>SbDIV19</v>
      </c>
      <c r="E3641" s="2">
        <v>20190712</v>
      </c>
      <c r="F3641" t="str">
        <f t="shared" si="169"/>
        <v>RS23</v>
      </c>
      <c r="G3641" t="s">
        <v>1140</v>
      </c>
      <c r="H3641" t="str">
        <f>VLOOKUP(E3641,GDD!$A$2:$B$57,2)</f>
        <v>0-650</v>
      </c>
      <c r="I3641" cm="1">
        <f t="array" ref="I3641">IF(H3641="0-650",1,IF(H3641="650-900",2,IF(H3641="900+",3,NA)))</f>
        <v>1</v>
      </c>
      <c r="J3641">
        <v>1.22177340214708E-3</v>
      </c>
      <c r="K3641">
        <v>1.56842155107971E-3</v>
      </c>
      <c r="L3641">
        <v>0.60906432649727404</v>
      </c>
    </row>
    <row r="3642" spans="1:12" x14ac:dyDescent="0.2">
      <c r="A3642" t="s">
        <v>1323</v>
      </c>
      <c r="B3642" t="str">
        <f t="shared" si="168"/>
        <v>canopy_cover_5p</v>
      </c>
      <c r="C3642">
        <f>VLOOKUP(B3642,GDD!$D$2:$E$31,2)</f>
        <v>8</v>
      </c>
      <c r="D3642" t="str">
        <f t="shared" si="170"/>
        <v>SbDIV19</v>
      </c>
      <c r="E3642" s="2">
        <v>20190712</v>
      </c>
      <c r="F3642" t="str">
        <f t="shared" si="169"/>
        <v>RS23</v>
      </c>
      <c r="G3642" t="s">
        <v>1140</v>
      </c>
      <c r="H3642" t="str">
        <f>VLOOKUP(E3642,GDD!$A$2:$B$57,2)</f>
        <v>0-650</v>
      </c>
      <c r="I3642" cm="1">
        <f t="array" ref="I3642">IF(H3642="0-650",1,IF(H3642="650-900",2,IF(H3642="900+",3,NA)))</f>
        <v>1</v>
      </c>
      <c r="J3642">
        <v>11.2538096494876</v>
      </c>
      <c r="K3642">
        <v>48.438291013622297</v>
      </c>
      <c r="L3642">
        <v>0.31725041231839102</v>
      </c>
    </row>
    <row r="3643" spans="1:12" x14ac:dyDescent="0.2">
      <c r="A3643" t="s">
        <v>1324</v>
      </c>
      <c r="B3643" t="str">
        <f t="shared" si="168"/>
        <v>pcanopy_cover_10p</v>
      </c>
      <c r="C3643">
        <f>VLOOKUP(B3643,GDD!$D$2:$E$31,2)</f>
        <v>9</v>
      </c>
      <c r="D3643" t="str">
        <f t="shared" si="170"/>
        <v>SbDIV19</v>
      </c>
      <c r="E3643" s="2">
        <v>20190712</v>
      </c>
      <c r="F3643" t="str">
        <f t="shared" si="169"/>
        <v>RS23</v>
      </c>
      <c r="G3643" t="s">
        <v>1140</v>
      </c>
      <c r="H3643" t="str">
        <f>VLOOKUP(E3643,GDD!$A$2:$B$57,2)</f>
        <v>0-650</v>
      </c>
      <c r="I3643" cm="1">
        <f t="array" ref="I3643">IF(H3643="0-650",1,IF(H3643="650-900",2,IF(H3643="900+",3,NA)))</f>
        <v>1</v>
      </c>
      <c r="J3643">
        <v>11.3070379239437</v>
      </c>
      <c r="K3643">
        <v>38.516838858428898</v>
      </c>
      <c r="L3643">
        <v>0.369928635233571</v>
      </c>
    </row>
    <row r="3644" spans="1:12" x14ac:dyDescent="0.2">
      <c r="A3644" t="s">
        <v>1325</v>
      </c>
      <c r="B3644" t="str">
        <f t="shared" si="168"/>
        <v>canopy_cover_20p</v>
      </c>
      <c r="C3644">
        <f>VLOOKUP(B3644,GDD!$D$2:$E$31,2)</f>
        <v>10</v>
      </c>
      <c r="D3644" t="str">
        <f t="shared" si="170"/>
        <v>SbDIV19</v>
      </c>
      <c r="E3644" s="2">
        <v>20190712</v>
      </c>
      <c r="F3644" t="str">
        <f t="shared" si="169"/>
        <v>RS23</v>
      </c>
      <c r="G3644" t="s">
        <v>1140</v>
      </c>
      <c r="H3644" t="str">
        <f>VLOOKUP(E3644,GDD!$A$2:$B$57,2)</f>
        <v>0-650</v>
      </c>
      <c r="I3644" cm="1">
        <f t="array" ref="I3644">IF(H3644="0-650",1,IF(H3644="650-900",2,IF(H3644="900+",3,NA)))</f>
        <v>1</v>
      </c>
      <c r="J3644">
        <v>12.6211006758308</v>
      </c>
      <c r="K3644">
        <v>27.9612284834371</v>
      </c>
      <c r="L3644">
        <v>0.47444688114842398</v>
      </c>
    </row>
    <row r="3645" spans="1:12" x14ac:dyDescent="0.2">
      <c r="A3645" t="s">
        <v>1326</v>
      </c>
      <c r="B3645" t="str">
        <f t="shared" si="168"/>
        <v>canopy_cover_30p</v>
      </c>
      <c r="C3645">
        <f>VLOOKUP(B3645,GDD!$D$2:$E$31,2)</f>
        <v>11</v>
      </c>
      <c r="D3645" t="str">
        <f t="shared" si="170"/>
        <v>SbDIV19</v>
      </c>
      <c r="E3645" s="2">
        <v>20190712</v>
      </c>
      <c r="F3645" t="str">
        <f t="shared" si="169"/>
        <v>RS23</v>
      </c>
      <c r="G3645" t="s">
        <v>1140</v>
      </c>
      <c r="H3645" t="str">
        <f>VLOOKUP(E3645,GDD!$A$2:$B$57,2)</f>
        <v>0-650</v>
      </c>
      <c r="I3645" cm="1">
        <f t="array" ref="I3645">IF(H3645="0-650",1,IF(H3645="650-900",2,IF(H3645="900+",3,NA)))</f>
        <v>1</v>
      </c>
      <c r="J3645">
        <v>13.625403835884301</v>
      </c>
      <c r="K3645">
        <v>33.302442358112003</v>
      </c>
      <c r="L3645">
        <v>0.45003047166455001</v>
      </c>
    </row>
    <row r="3646" spans="1:12" x14ac:dyDescent="0.2">
      <c r="A3646" t="s">
        <v>1327</v>
      </c>
      <c r="B3646" t="str">
        <f t="shared" si="168"/>
        <v>canopy_cover_40p</v>
      </c>
      <c r="C3646">
        <f>VLOOKUP(B3646,GDD!$D$2:$E$31,2)</f>
        <v>12</v>
      </c>
      <c r="D3646" t="str">
        <f t="shared" si="170"/>
        <v>SbDIV19</v>
      </c>
      <c r="E3646" s="2">
        <v>20190712</v>
      </c>
      <c r="F3646" t="str">
        <f t="shared" si="169"/>
        <v>RS23</v>
      </c>
      <c r="G3646" t="s">
        <v>1140</v>
      </c>
      <c r="H3646" t="str">
        <f>VLOOKUP(E3646,GDD!$A$2:$B$57,2)</f>
        <v>0-650</v>
      </c>
      <c r="I3646" cm="1">
        <f t="array" ref="I3646">IF(H3646="0-650",1,IF(H3646="650-900",2,IF(H3646="900+",3,NA)))</f>
        <v>1</v>
      </c>
      <c r="J3646">
        <v>14.314369290559799</v>
      </c>
      <c r="K3646">
        <v>40.246248338881998</v>
      </c>
      <c r="L3646">
        <v>0.415662345088674</v>
      </c>
    </row>
    <row r="3647" spans="1:12" x14ac:dyDescent="0.2">
      <c r="A3647" t="s">
        <v>1328</v>
      </c>
      <c r="B3647" t="str">
        <f t="shared" si="168"/>
        <v>canopy_cover_50p</v>
      </c>
      <c r="C3647">
        <f>VLOOKUP(B3647,GDD!$D$2:$E$31,2)</f>
        <v>13</v>
      </c>
      <c r="D3647" t="str">
        <f t="shared" si="170"/>
        <v>SbDIV19</v>
      </c>
      <c r="E3647" s="2">
        <v>20190712</v>
      </c>
      <c r="F3647" t="str">
        <f t="shared" si="169"/>
        <v>RS23</v>
      </c>
      <c r="G3647" t="s">
        <v>1140</v>
      </c>
      <c r="H3647" t="str">
        <f>VLOOKUP(E3647,GDD!$A$2:$B$57,2)</f>
        <v>0-650</v>
      </c>
      <c r="I3647" cm="1">
        <f t="array" ref="I3647">IF(H3647="0-650",1,IF(H3647="650-900",2,IF(H3647="900+",3,NA)))</f>
        <v>1</v>
      </c>
      <c r="J3647">
        <v>14.3697580385282</v>
      </c>
      <c r="K3647">
        <v>47.090738853460699</v>
      </c>
      <c r="L3647">
        <v>0.37899801475532902</v>
      </c>
    </row>
    <row r="3648" spans="1:12" x14ac:dyDescent="0.2">
      <c r="A3648" t="s">
        <v>1329</v>
      </c>
      <c r="B3648" t="str">
        <f t="shared" si="168"/>
        <v>canopy_cover_75p</v>
      </c>
      <c r="C3648">
        <f>VLOOKUP(B3648,GDD!$D$2:$E$31,2)</f>
        <v>14</v>
      </c>
      <c r="D3648" t="str">
        <f t="shared" si="170"/>
        <v>SbDIV19</v>
      </c>
      <c r="E3648" s="2">
        <v>20190712</v>
      </c>
      <c r="F3648" t="str">
        <f t="shared" si="169"/>
        <v>RS23</v>
      </c>
      <c r="G3648" t="s">
        <v>1140</v>
      </c>
      <c r="H3648" t="str">
        <f>VLOOKUP(E3648,GDD!$A$2:$B$57,2)</f>
        <v>0-650</v>
      </c>
      <c r="I3648" cm="1">
        <f t="array" ref="I3648">IF(H3648="0-650",1,IF(H3648="650-900",2,IF(H3648="900+",3,NA)))</f>
        <v>1</v>
      </c>
      <c r="J3648">
        <v>4.1686114696196404</v>
      </c>
      <c r="K3648">
        <v>21.541011977329799</v>
      </c>
      <c r="L3648">
        <v>0.27904000897375097</v>
      </c>
    </row>
    <row r="3649" spans="1:12" x14ac:dyDescent="0.2">
      <c r="A3649" t="s">
        <v>1330</v>
      </c>
      <c r="B3649" t="str">
        <f t="shared" si="168"/>
        <v>standard_deviation_ht</v>
      </c>
      <c r="C3649">
        <f>VLOOKUP(B3649,GDD!$D$2:$E$31,2)</f>
        <v>15</v>
      </c>
      <c r="D3649" t="str">
        <f t="shared" si="170"/>
        <v>SbDIV19</v>
      </c>
      <c r="E3649" s="2">
        <v>20190712</v>
      </c>
      <c r="F3649" t="str">
        <f t="shared" si="169"/>
        <v>RS23</v>
      </c>
      <c r="G3649" t="s">
        <v>1140</v>
      </c>
      <c r="H3649" t="str">
        <f>VLOOKUP(E3649,GDD!$A$2:$B$57,2)</f>
        <v>0-650</v>
      </c>
      <c r="I3649" cm="1">
        <f t="array" ref="I3649">IF(H3649="0-650",1,IF(H3649="650-900",2,IF(H3649="900+",3,NA)))</f>
        <v>1</v>
      </c>
      <c r="J3649" s="1">
        <v>8.2298826219032796E-5</v>
      </c>
      <c r="K3649">
        <v>3.06763796272013E-4</v>
      </c>
      <c r="L3649">
        <v>0.34919625456961201</v>
      </c>
    </row>
    <row r="3650" spans="1:12" x14ac:dyDescent="0.2">
      <c r="A3650" t="s">
        <v>1331</v>
      </c>
      <c r="B3650" t="str">
        <f t="shared" ref="B3650:B3713" si="171">LEFT(A3650, FIND("_RS",A3650)-10)</f>
        <v>quadratic_mean_ht</v>
      </c>
      <c r="C3650">
        <f>VLOOKUP(B3650,GDD!$D$2:$E$31,2)</f>
        <v>16</v>
      </c>
      <c r="D3650" t="str">
        <f t="shared" si="170"/>
        <v>SbDIV19</v>
      </c>
      <c r="E3650" s="2">
        <v>20190712</v>
      </c>
      <c r="F3650" t="str">
        <f t="shared" ref="F3650:F3713" si="172">RIGHT(A3650,LEN(A3650)-FIND("_RS",A3650))</f>
        <v>RS23</v>
      </c>
      <c r="G3650" t="s">
        <v>1140</v>
      </c>
      <c r="H3650" t="str">
        <f>VLOOKUP(E3650,GDD!$A$2:$B$57,2)</f>
        <v>0-650</v>
      </c>
      <c r="I3650" cm="1">
        <f t="array" ref="I3650">IF(H3650="0-650",1,IF(H3650="650-900",2,IF(H3650="900+",3,NA)))</f>
        <v>1</v>
      </c>
      <c r="J3650">
        <v>7.8804275875711896E-4</v>
      </c>
      <c r="K3650">
        <v>1.41221275615856E-3</v>
      </c>
      <c r="L3650">
        <v>0.52741907707129099</v>
      </c>
    </row>
    <row r="3651" spans="1:12" x14ac:dyDescent="0.2">
      <c r="A3651" t="s">
        <v>1332</v>
      </c>
      <c r="B3651" t="str">
        <f t="shared" si="171"/>
        <v>skewness_ht</v>
      </c>
      <c r="C3651">
        <f>VLOOKUP(B3651,GDD!$D$2:$E$31,2)</f>
        <v>17</v>
      </c>
      <c r="D3651" t="str">
        <f t="shared" ref="D3651:D3714" si="173">"SbDIV"&amp;MID(E3651,3,2)</f>
        <v>SbDIV19</v>
      </c>
      <c r="E3651" s="2">
        <v>20190712</v>
      </c>
      <c r="F3651" t="str">
        <f t="shared" si="172"/>
        <v>RS23</v>
      </c>
      <c r="G3651" t="s">
        <v>1140</v>
      </c>
      <c r="H3651" t="str">
        <f>VLOOKUP(E3651,GDD!$A$2:$B$57,2)</f>
        <v>0-650</v>
      </c>
      <c r="I3651" cm="1">
        <f t="array" ref="I3651">IF(H3651="0-650",1,IF(H3651="650-900",2,IF(H3651="900+",3,NA)))</f>
        <v>1</v>
      </c>
      <c r="J3651">
        <v>1.24824107536061E-2</v>
      </c>
      <c r="K3651">
        <v>4.8384312163279299E-2</v>
      </c>
      <c r="L3651">
        <v>0.34035605136609198</v>
      </c>
    </row>
    <row r="3652" spans="1:12" x14ac:dyDescent="0.2">
      <c r="A3652" t="s">
        <v>1333</v>
      </c>
      <c r="B3652" t="str">
        <f t="shared" si="171"/>
        <v>kurtosis_ht</v>
      </c>
      <c r="C3652">
        <f>VLOOKUP(B3652,GDD!$D$2:$E$31,2)</f>
        <v>18</v>
      </c>
      <c r="D3652" t="str">
        <f t="shared" si="173"/>
        <v>SbDIV19</v>
      </c>
      <c r="E3652" s="2">
        <v>20190712</v>
      </c>
      <c r="F3652" t="str">
        <f t="shared" si="172"/>
        <v>RS23</v>
      </c>
      <c r="G3652" t="s">
        <v>1140</v>
      </c>
      <c r="H3652" t="str">
        <f>VLOOKUP(E3652,GDD!$A$2:$B$57,2)</f>
        <v>0-650</v>
      </c>
      <c r="I3652" cm="1">
        <f t="array" ref="I3652">IF(H3652="0-650",1,IF(H3652="650-900",2,IF(H3652="900+",3,NA)))</f>
        <v>1</v>
      </c>
      <c r="J3652">
        <v>1.3649356037321999E-2</v>
      </c>
      <c r="K3652">
        <v>8.4901593276293499E-2</v>
      </c>
      <c r="L3652">
        <v>0.24330336703861699</v>
      </c>
    </row>
    <row r="3653" spans="1:12" x14ac:dyDescent="0.2">
      <c r="A3653" t="s">
        <v>1334</v>
      </c>
      <c r="B3653" t="str">
        <f t="shared" si="171"/>
        <v>variation_ht</v>
      </c>
      <c r="C3653">
        <f>VLOOKUP(B3653,GDD!$D$2:$E$31,2)</f>
        <v>19</v>
      </c>
      <c r="D3653" t="str">
        <f t="shared" si="173"/>
        <v>SbDIV19</v>
      </c>
      <c r="E3653" s="2">
        <v>20190712</v>
      </c>
      <c r="F3653" t="str">
        <f t="shared" si="172"/>
        <v>RS23</v>
      </c>
      <c r="G3653" t="s">
        <v>1140</v>
      </c>
      <c r="H3653" t="str">
        <f>VLOOKUP(E3653,GDD!$A$2:$B$57,2)</f>
        <v>0-650</v>
      </c>
      <c r="I3653" cm="1">
        <f t="array" ref="I3653">IF(H3653="0-650",1,IF(H3653="650-900",2,IF(H3653="900+",3,NA)))</f>
        <v>1</v>
      </c>
      <c r="J3653">
        <v>2.5269919981578501E-4</v>
      </c>
      <c r="K3653">
        <v>2.7466936748745301E-3</v>
      </c>
      <c r="L3653">
        <v>0.15540716192924101</v>
      </c>
    </row>
    <row r="3654" spans="1:12" x14ac:dyDescent="0.2">
      <c r="A3654" t="s">
        <v>1335</v>
      </c>
      <c r="B3654" t="str">
        <f t="shared" si="171"/>
        <v>plot_volume</v>
      </c>
      <c r="C3654">
        <f>VLOOKUP(B3654,GDD!$D$2:$E$31,2)</f>
        <v>20</v>
      </c>
      <c r="D3654" t="str">
        <f t="shared" si="173"/>
        <v>SbDIV19</v>
      </c>
      <c r="E3654" s="2">
        <v>20190712</v>
      </c>
      <c r="F3654" t="str">
        <f t="shared" si="172"/>
        <v>RS23</v>
      </c>
      <c r="G3654" t="s">
        <v>1140</v>
      </c>
      <c r="H3654" t="str">
        <f>VLOOKUP(E3654,GDD!$A$2:$B$57,2)</f>
        <v>0-650</v>
      </c>
      <c r="I3654" cm="1">
        <f t="array" ref="I3654">IF(H3654="0-650",1,IF(H3654="650-900",2,IF(H3654="900+",3,NA)))</f>
        <v>1</v>
      </c>
      <c r="J3654" s="1">
        <v>2.8429486903441801E-7</v>
      </c>
      <c r="K3654" s="1">
        <v>5.06078212030341E-7</v>
      </c>
      <c r="L3654">
        <v>0.52908411199604799</v>
      </c>
    </row>
    <row r="3655" spans="1:12" x14ac:dyDescent="0.2">
      <c r="A3655" t="s">
        <v>1336</v>
      </c>
      <c r="B3655" t="str">
        <f t="shared" si="171"/>
        <v>height_30p</v>
      </c>
      <c r="C3655">
        <f>VLOOKUP(B3655,GDD!$D$2:$E$31,2)</f>
        <v>2</v>
      </c>
      <c r="D3655" t="str">
        <f t="shared" si="173"/>
        <v>SbDIV19</v>
      </c>
      <c r="E3655" s="2">
        <v>20190723</v>
      </c>
      <c r="F3655" t="str">
        <f t="shared" si="172"/>
        <v>RS23</v>
      </c>
      <c r="G3655" t="s">
        <v>1140</v>
      </c>
      <c r="H3655" t="str">
        <f>VLOOKUP(E3655,GDD!$A$2:$B$57,2)</f>
        <v>0-650</v>
      </c>
      <c r="I3655" cm="1">
        <f t="array" ref="I3655">IF(H3655="0-650",1,IF(H3655="650-900",2,IF(H3655="900+",3,NA)))</f>
        <v>1</v>
      </c>
      <c r="J3655">
        <v>1.6255580832982501E-2</v>
      </c>
      <c r="K3655">
        <v>2.9268831624050802E-3</v>
      </c>
      <c r="L3655">
        <v>0.91740844686606604</v>
      </c>
    </row>
    <row r="3656" spans="1:12" x14ac:dyDescent="0.2">
      <c r="A3656" t="s">
        <v>1337</v>
      </c>
      <c r="B3656" t="str">
        <f t="shared" si="171"/>
        <v>height_50p</v>
      </c>
      <c r="C3656">
        <f>VLOOKUP(B3656,GDD!$D$2:$E$31,2)</f>
        <v>3</v>
      </c>
      <c r="D3656" t="str">
        <f t="shared" si="173"/>
        <v>SbDIV19</v>
      </c>
      <c r="E3656" s="2">
        <v>20190723</v>
      </c>
      <c r="F3656" t="str">
        <f t="shared" si="172"/>
        <v>RS23</v>
      </c>
      <c r="G3656" t="s">
        <v>1140</v>
      </c>
      <c r="H3656" t="str">
        <f>VLOOKUP(E3656,GDD!$A$2:$B$57,2)</f>
        <v>0-650</v>
      </c>
      <c r="I3656" cm="1">
        <f t="array" ref="I3656">IF(H3656="0-650",1,IF(H3656="650-900",2,IF(H3656="900+",3,NA)))</f>
        <v>1</v>
      </c>
      <c r="J3656">
        <v>2.1782926234015201E-2</v>
      </c>
      <c r="K3656">
        <v>2.9561512680240198E-3</v>
      </c>
      <c r="L3656">
        <v>0.93645692294777505</v>
      </c>
    </row>
    <row r="3657" spans="1:12" x14ac:dyDescent="0.2">
      <c r="A3657" t="s">
        <v>1338</v>
      </c>
      <c r="B3657" t="str">
        <f t="shared" si="171"/>
        <v>height_70p</v>
      </c>
      <c r="C3657">
        <f>VLOOKUP(B3657,GDD!$D$2:$E$31,2)</f>
        <v>4</v>
      </c>
      <c r="D3657" t="str">
        <f t="shared" si="173"/>
        <v>SbDIV19</v>
      </c>
      <c r="E3657" s="2">
        <v>20190723</v>
      </c>
      <c r="F3657" t="str">
        <f t="shared" si="172"/>
        <v>RS23</v>
      </c>
      <c r="G3657" t="s">
        <v>1140</v>
      </c>
      <c r="H3657" t="str">
        <f>VLOOKUP(E3657,GDD!$A$2:$B$57,2)</f>
        <v>0-650</v>
      </c>
      <c r="I3657" cm="1">
        <f t="array" ref="I3657">IF(H3657="0-650",1,IF(H3657="650-900",2,IF(H3657="900+",3,NA)))</f>
        <v>1</v>
      </c>
      <c r="J3657">
        <v>2.5759680057388198E-2</v>
      </c>
      <c r="K3657">
        <v>3.0315130100383599E-3</v>
      </c>
      <c r="L3657">
        <v>0.94442778206130396</v>
      </c>
    </row>
    <row r="3658" spans="1:12" x14ac:dyDescent="0.2">
      <c r="A3658" t="s">
        <v>1339</v>
      </c>
      <c r="B3658" t="str">
        <f t="shared" si="171"/>
        <v>height_90p</v>
      </c>
      <c r="C3658">
        <f>VLOOKUP(B3658,GDD!$D$2:$E$31,2)</f>
        <v>5</v>
      </c>
      <c r="D3658" t="str">
        <f t="shared" si="173"/>
        <v>SbDIV19</v>
      </c>
      <c r="E3658" s="2">
        <v>20190723</v>
      </c>
      <c r="F3658" t="str">
        <f t="shared" si="172"/>
        <v>RS23</v>
      </c>
      <c r="G3658" t="s">
        <v>1140</v>
      </c>
      <c r="H3658" t="str">
        <f>VLOOKUP(E3658,GDD!$A$2:$B$57,2)</f>
        <v>0-650</v>
      </c>
      <c r="I3658" cm="1">
        <f t="array" ref="I3658">IF(H3658="0-650",1,IF(H3658="650-900",2,IF(H3658="900+",3,NA)))</f>
        <v>1</v>
      </c>
      <c r="J3658">
        <v>2.9984850093432699E-2</v>
      </c>
      <c r="K3658">
        <v>3.1934216299823498E-3</v>
      </c>
      <c r="L3658">
        <v>0.94944167517175204</v>
      </c>
    </row>
    <row r="3659" spans="1:12" x14ac:dyDescent="0.2">
      <c r="A3659" t="s">
        <v>1340</v>
      </c>
      <c r="B3659" t="str">
        <f t="shared" si="171"/>
        <v>height_95p</v>
      </c>
      <c r="C3659">
        <f>VLOOKUP(B3659,GDD!$D$2:$E$31,2)</f>
        <v>6</v>
      </c>
      <c r="D3659" t="str">
        <f t="shared" si="173"/>
        <v>SbDIV19</v>
      </c>
      <c r="E3659" s="2">
        <v>20190723</v>
      </c>
      <c r="F3659" t="str">
        <f t="shared" si="172"/>
        <v>RS23</v>
      </c>
      <c r="G3659" t="s">
        <v>1140</v>
      </c>
      <c r="H3659" t="str">
        <f>VLOOKUP(E3659,GDD!$A$2:$B$57,2)</f>
        <v>0-650</v>
      </c>
      <c r="I3659" cm="1">
        <f t="array" ref="I3659">IF(H3659="0-650",1,IF(H3659="650-900",2,IF(H3659="900+",3,NA)))</f>
        <v>1</v>
      </c>
      <c r="J3659">
        <v>3.1624623619380399E-2</v>
      </c>
      <c r="K3659">
        <v>3.3433254203629002E-3</v>
      </c>
      <c r="L3659">
        <v>0.94979431959361504</v>
      </c>
    </row>
    <row r="3660" spans="1:12" x14ac:dyDescent="0.2">
      <c r="A3660" t="s">
        <v>1341</v>
      </c>
      <c r="B3660" t="str">
        <f t="shared" si="171"/>
        <v>height_99p</v>
      </c>
      <c r="C3660">
        <f>VLOOKUP(B3660,GDD!$D$2:$E$31,2)</f>
        <v>7</v>
      </c>
      <c r="D3660" t="str">
        <f t="shared" si="173"/>
        <v>SbDIV19</v>
      </c>
      <c r="E3660" s="2">
        <v>20190723</v>
      </c>
      <c r="F3660" t="str">
        <f t="shared" si="172"/>
        <v>RS23</v>
      </c>
      <c r="G3660" t="s">
        <v>1140</v>
      </c>
      <c r="H3660" t="str">
        <f>VLOOKUP(E3660,GDD!$A$2:$B$57,2)</f>
        <v>0-650</v>
      </c>
      <c r="I3660" cm="1">
        <f t="array" ref="I3660">IF(H3660="0-650",1,IF(H3660="650-900",2,IF(H3660="900+",3,NA)))</f>
        <v>1</v>
      </c>
      <c r="J3660">
        <v>3.3686371310839701E-2</v>
      </c>
      <c r="K3660">
        <v>3.9783613637049201E-3</v>
      </c>
      <c r="L3660">
        <v>0.94424246940145695</v>
      </c>
    </row>
    <row r="3661" spans="1:12" x14ac:dyDescent="0.2">
      <c r="A3661" t="s">
        <v>1342</v>
      </c>
      <c r="B3661" t="str">
        <f t="shared" si="171"/>
        <v>canopy_cover_5p</v>
      </c>
      <c r="C3661">
        <f>VLOOKUP(B3661,GDD!$D$2:$E$31,2)</f>
        <v>8</v>
      </c>
      <c r="D3661" t="str">
        <f t="shared" si="173"/>
        <v>SbDIV19</v>
      </c>
      <c r="E3661" s="2">
        <v>20190723</v>
      </c>
      <c r="F3661" t="str">
        <f t="shared" si="172"/>
        <v>RS23</v>
      </c>
      <c r="G3661" t="s">
        <v>1140</v>
      </c>
      <c r="H3661" t="str">
        <f>VLOOKUP(E3661,GDD!$A$2:$B$57,2)</f>
        <v>0-650</v>
      </c>
      <c r="I3661" cm="1">
        <f t="array" ref="I3661">IF(H3661="0-650",1,IF(H3661="650-900",2,IF(H3661="900+",3,NA)))</f>
        <v>1</v>
      </c>
      <c r="J3661">
        <v>2.9250597980376498</v>
      </c>
      <c r="K3661">
        <v>4.5794580854571496</v>
      </c>
      <c r="L3661">
        <v>0.56091624941190599</v>
      </c>
    </row>
    <row r="3662" spans="1:12" x14ac:dyDescent="0.2">
      <c r="A3662" t="s">
        <v>1343</v>
      </c>
      <c r="B3662" t="str">
        <f t="shared" si="171"/>
        <v>pcanopy_cover_10p</v>
      </c>
      <c r="C3662">
        <f>VLOOKUP(B3662,GDD!$D$2:$E$31,2)</f>
        <v>9</v>
      </c>
      <c r="D3662" t="str">
        <f t="shared" si="173"/>
        <v>SbDIV19</v>
      </c>
      <c r="E3662" s="2">
        <v>20190723</v>
      </c>
      <c r="F3662" t="str">
        <f t="shared" si="172"/>
        <v>RS23</v>
      </c>
      <c r="G3662" t="s">
        <v>1140</v>
      </c>
      <c r="H3662" t="str">
        <f>VLOOKUP(E3662,GDD!$A$2:$B$57,2)</f>
        <v>0-650</v>
      </c>
      <c r="I3662" cm="1">
        <f t="array" ref="I3662">IF(H3662="0-650",1,IF(H3662="650-900",2,IF(H3662="900+",3,NA)))</f>
        <v>1</v>
      </c>
      <c r="J3662">
        <v>2.8743350339860299</v>
      </c>
      <c r="K3662">
        <v>4.9246406378397696</v>
      </c>
      <c r="L3662">
        <v>0.53860233496639398</v>
      </c>
    </row>
    <row r="3663" spans="1:12" x14ac:dyDescent="0.2">
      <c r="A3663" t="s">
        <v>1344</v>
      </c>
      <c r="B3663" t="str">
        <f t="shared" si="171"/>
        <v>canopy_cover_20p</v>
      </c>
      <c r="C3663">
        <f>VLOOKUP(B3663,GDD!$D$2:$E$31,2)</f>
        <v>10</v>
      </c>
      <c r="D3663" t="str">
        <f t="shared" si="173"/>
        <v>SbDIV19</v>
      </c>
      <c r="E3663" s="2">
        <v>20190723</v>
      </c>
      <c r="F3663" t="str">
        <f t="shared" si="172"/>
        <v>RS23</v>
      </c>
      <c r="G3663" t="s">
        <v>1140</v>
      </c>
      <c r="H3663" t="str">
        <f>VLOOKUP(E3663,GDD!$A$2:$B$57,2)</f>
        <v>0-650</v>
      </c>
      <c r="I3663" cm="1">
        <f t="array" ref="I3663">IF(H3663="0-650",1,IF(H3663="650-900",2,IF(H3663="900+",3,NA)))</f>
        <v>1</v>
      </c>
      <c r="J3663">
        <v>3.1565488044327799</v>
      </c>
      <c r="K3663">
        <v>6.0989409063710003</v>
      </c>
      <c r="L3663">
        <v>0.50862697542517599</v>
      </c>
    </row>
    <row r="3664" spans="1:12" x14ac:dyDescent="0.2">
      <c r="A3664" t="s">
        <v>1345</v>
      </c>
      <c r="B3664" t="str">
        <f t="shared" si="171"/>
        <v>canopy_cover_30p</v>
      </c>
      <c r="C3664">
        <f>VLOOKUP(B3664,GDD!$D$2:$E$31,2)</f>
        <v>11</v>
      </c>
      <c r="D3664" t="str">
        <f t="shared" si="173"/>
        <v>SbDIV19</v>
      </c>
      <c r="E3664" s="2">
        <v>20190723</v>
      </c>
      <c r="F3664" t="str">
        <f t="shared" si="172"/>
        <v>RS23</v>
      </c>
      <c r="G3664" t="s">
        <v>1140</v>
      </c>
      <c r="H3664" t="str">
        <f>VLOOKUP(E3664,GDD!$A$2:$B$57,2)</f>
        <v>0-650</v>
      </c>
      <c r="I3664" cm="1">
        <f t="array" ref="I3664">IF(H3664="0-650",1,IF(H3664="650-900",2,IF(H3664="900+",3,NA)))</f>
        <v>1</v>
      </c>
      <c r="J3664">
        <v>3.4076502713374999</v>
      </c>
      <c r="K3664">
        <v>7.3947244057757997</v>
      </c>
      <c r="L3664">
        <v>0.47961214476389902</v>
      </c>
    </row>
    <row r="3665" spans="1:12" x14ac:dyDescent="0.2">
      <c r="A3665" t="s">
        <v>1346</v>
      </c>
      <c r="B3665" t="str">
        <f t="shared" si="171"/>
        <v>canopy_cover_40p</v>
      </c>
      <c r="C3665">
        <f>VLOOKUP(B3665,GDD!$D$2:$E$31,2)</f>
        <v>12</v>
      </c>
      <c r="D3665" t="str">
        <f t="shared" si="173"/>
        <v>SbDIV19</v>
      </c>
      <c r="E3665" s="2">
        <v>20190723</v>
      </c>
      <c r="F3665" t="str">
        <f t="shared" si="172"/>
        <v>RS23</v>
      </c>
      <c r="G3665" t="s">
        <v>1140</v>
      </c>
      <c r="H3665" t="str">
        <f>VLOOKUP(E3665,GDD!$A$2:$B$57,2)</f>
        <v>0-650</v>
      </c>
      <c r="I3665" cm="1">
        <f t="array" ref="I3665">IF(H3665="0-650",1,IF(H3665="650-900",2,IF(H3665="900+",3,NA)))</f>
        <v>1</v>
      </c>
      <c r="J3665">
        <v>4.1214529095695003</v>
      </c>
      <c r="K3665">
        <v>9.0330136900060101</v>
      </c>
      <c r="L3665">
        <v>0.47713268256289398</v>
      </c>
    </row>
    <row r="3666" spans="1:12" x14ac:dyDescent="0.2">
      <c r="A3666" t="s">
        <v>1347</v>
      </c>
      <c r="B3666" t="str">
        <f t="shared" si="171"/>
        <v>canopy_cover_50p</v>
      </c>
      <c r="C3666">
        <f>VLOOKUP(B3666,GDD!$D$2:$E$31,2)</f>
        <v>13</v>
      </c>
      <c r="D3666" t="str">
        <f t="shared" si="173"/>
        <v>SbDIV19</v>
      </c>
      <c r="E3666" s="2">
        <v>20190723</v>
      </c>
      <c r="F3666" t="str">
        <f t="shared" si="172"/>
        <v>RS23</v>
      </c>
      <c r="G3666" t="s">
        <v>1140</v>
      </c>
      <c r="H3666" t="str">
        <f>VLOOKUP(E3666,GDD!$A$2:$B$57,2)</f>
        <v>0-650</v>
      </c>
      <c r="I3666" cm="1">
        <f t="array" ref="I3666">IF(H3666="0-650",1,IF(H3666="650-900",2,IF(H3666="900+",3,NA)))</f>
        <v>1</v>
      </c>
      <c r="J3666">
        <v>6.54580612857995</v>
      </c>
      <c r="K3666">
        <v>12.1587478799681</v>
      </c>
      <c r="L3666">
        <v>0.51847229845684695</v>
      </c>
    </row>
    <row r="3667" spans="1:12" x14ac:dyDescent="0.2">
      <c r="A3667" t="s">
        <v>1348</v>
      </c>
      <c r="B3667" t="str">
        <f t="shared" si="171"/>
        <v>canopy_cover_75p</v>
      </c>
      <c r="C3667">
        <f>VLOOKUP(B3667,GDD!$D$2:$E$31,2)</f>
        <v>14</v>
      </c>
      <c r="D3667" t="str">
        <f t="shared" si="173"/>
        <v>SbDIV19</v>
      </c>
      <c r="E3667" s="2">
        <v>20190723</v>
      </c>
      <c r="F3667" t="str">
        <f t="shared" si="172"/>
        <v>RS23</v>
      </c>
      <c r="G3667" t="s">
        <v>1140</v>
      </c>
      <c r="H3667" t="str">
        <f>VLOOKUP(E3667,GDD!$A$2:$B$57,2)</f>
        <v>0-650</v>
      </c>
      <c r="I3667" cm="1">
        <f t="array" ref="I3667">IF(H3667="0-650",1,IF(H3667="650-900",2,IF(H3667="900+",3,NA)))</f>
        <v>1</v>
      </c>
      <c r="J3667">
        <v>28.234002703751901</v>
      </c>
      <c r="K3667">
        <v>41.8994103128285</v>
      </c>
      <c r="L3667">
        <v>0.57405193573497504</v>
      </c>
    </row>
    <row r="3668" spans="1:12" x14ac:dyDescent="0.2">
      <c r="A3668" t="s">
        <v>1349</v>
      </c>
      <c r="B3668" t="str">
        <f t="shared" si="171"/>
        <v>standard_deviation_ht</v>
      </c>
      <c r="C3668">
        <f>VLOOKUP(B3668,GDD!$D$2:$E$31,2)</f>
        <v>15</v>
      </c>
      <c r="D3668" t="str">
        <f t="shared" si="173"/>
        <v>SbDIV19</v>
      </c>
      <c r="E3668" s="2">
        <v>20190723</v>
      </c>
      <c r="F3668" t="str">
        <f t="shared" si="172"/>
        <v>RS23</v>
      </c>
      <c r="G3668" t="s">
        <v>1140</v>
      </c>
      <c r="H3668" t="str">
        <f>VLOOKUP(E3668,GDD!$A$2:$B$57,2)</f>
        <v>0-650</v>
      </c>
      <c r="I3668" cm="1">
        <f t="array" ref="I3668">IF(H3668="0-650",1,IF(H3668="650-900",2,IF(H3668="900+",3,NA)))</f>
        <v>1</v>
      </c>
      <c r="J3668">
        <v>1.87190490187356E-3</v>
      </c>
      <c r="K3668">
        <v>2.9898365518702899E-4</v>
      </c>
      <c r="L3668">
        <v>0.92604528076340198</v>
      </c>
    </row>
    <row r="3669" spans="1:12" x14ac:dyDescent="0.2">
      <c r="A3669" t="s">
        <v>1350</v>
      </c>
      <c r="B3669" t="str">
        <f t="shared" si="171"/>
        <v>quadratic_mean_ht</v>
      </c>
      <c r="C3669">
        <f>VLOOKUP(B3669,GDD!$D$2:$E$31,2)</f>
        <v>16</v>
      </c>
      <c r="D3669" t="str">
        <f t="shared" si="173"/>
        <v>SbDIV19</v>
      </c>
      <c r="E3669" s="2">
        <v>20190723</v>
      </c>
      <c r="F3669" t="str">
        <f t="shared" si="172"/>
        <v>RS23</v>
      </c>
      <c r="G3669" t="s">
        <v>1140</v>
      </c>
      <c r="H3669" t="str">
        <f>VLOOKUP(E3669,GDD!$A$2:$B$57,2)</f>
        <v>0-650</v>
      </c>
      <c r="I3669" cm="1">
        <f t="array" ref="I3669">IF(H3669="0-650",1,IF(H3669="650-900",2,IF(H3669="900+",3,NA)))</f>
        <v>1</v>
      </c>
      <c r="J3669">
        <v>1.9605883807984E-2</v>
      </c>
      <c r="K3669">
        <v>2.7099366779578201E-3</v>
      </c>
      <c r="L3669">
        <v>0.93535719208938595</v>
      </c>
    </row>
    <row r="3670" spans="1:12" x14ac:dyDescent="0.2">
      <c r="A3670" t="s">
        <v>1351</v>
      </c>
      <c r="B3670" t="str">
        <f t="shared" si="171"/>
        <v>skewness_ht</v>
      </c>
      <c r="C3670">
        <f>VLOOKUP(B3670,GDD!$D$2:$E$31,2)</f>
        <v>17</v>
      </c>
      <c r="D3670" t="str">
        <f t="shared" si="173"/>
        <v>SbDIV19</v>
      </c>
      <c r="E3670" s="2">
        <v>20190723</v>
      </c>
      <c r="F3670" t="str">
        <f t="shared" si="172"/>
        <v>RS23</v>
      </c>
      <c r="G3670" t="s">
        <v>1140</v>
      </c>
      <c r="H3670" t="str">
        <f>VLOOKUP(E3670,GDD!$A$2:$B$57,2)</f>
        <v>0-650</v>
      </c>
      <c r="I3670" cm="1">
        <f t="array" ref="I3670">IF(H3670="0-650",1,IF(H3670="650-900",2,IF(H3670="900+",3,NA)))</f>
        <v>1</v>
      </c>
      <c r="J3670">
        <v>2.0190024691272401E-2</v>
      </c>
      <c r="K3670">
        <v>3.9230664663538403E-2</v>
      </c>
      <c r="L3670">
        <v>0.50721878162241596</v>
      </c>
    </row>
    <row r="3671" spans="1:12" x14ac:dyDescent="0.2">
      <c r="A3671" t="s">
        <v>1352</v>
      </c>
      <c r="B3671" t="str">
        <f t="shared" si="171"/>
        <v>kurtosis_ht</v>
      </c>
      <c r="C3671">
        <f>VLOOKUP(B3671,GDD!$D$2:$E$31,2)</f>
        <v>18</v>
      </c>
      <c r="D3671" t="str">
        <f t="shared" si="173"/>
        <v>SbDIV19</v>
      </c>
      <c r="E3671" s="2">
        <v>20190723</v>
      </c>
      <c r="F3671" t="str">
        <f t="shared" si="172"/>
        <v>RS23</v>
      </c>
      <c r="G3671" t="s">
        <v>1140</v>
      </c>
      <c r="H3671" t="str">
        <f>VLOOKUP(E3671,GDD!$A$2:$B$57,2)</f>
        <v>0-650</v>
      </c>
      <c r="I3671" cm="1">
        <f t="array" ref="I3671">IF(H3671="0-650",1,IF(H3671="650-900",2,IF(H3671="900+",3,NA)))</f>
        <v>1</v>
      </c>
      <c r="J3671">
        <v>0.36718671342347903</v>
      </c>
      <c r="K3671">
        <v>0.509686374700144</v>
      </c>
      <c r="L3671">
        <v>0.59030395961166704</v>
      </c>
    </row>
    <row r="3672" spans="1:12" x14ac:dyDescent="0.2">
      <c r="A3672" t="s">
        <v>1353</v>
      </c>
      <c r="B3672" t="str">
        <f t="shared" si="171"/>
        <v>variation_ht</v>
      </c>
      <c r="C3672">
        <f>VLOOKUP(B3672,GDD!$D$2:$E$31,2)</f>
        <v>19</v>
      </c>
      <c r="D3672" t="str">
        <f t="shared" si="173"/>
        <v>SbDIV19</v>
      </c>
      <c r="E3672" s="2">
        <v>20190723</v>
      </c>
      <c r="F3672" t="str">
        <f t="shared" si="172"/>
        <v>RS23</v>
      </c>
      <c r="G3672" t="s">
        <v>1140</v>
      </c>
      <c r="H3672" t="str">
        <f>VLOOKUP(E3672,GDD!$A$2:$B$57,2)</f>
        <v>0-650</v>
      </c>
      <c r="I3672" cm="1">
        <f t="array" ref="I3672">IF(H3672="0-650",1,IF(H3672="650-900",2,IF(H3672="900+",3,NA)))</f>
        <v>1</v>
      </c>
      <c r="J3672">
        <v>3.6899956098310199E-4</v>
      </c>
      <c r="K3672">
        <v>5.8401856106240601E-4</v>
      </c>
      <c r="L3672">
        <v>0.55823695207731405</v>
      </c>
    </row>
    <row r="3673" spans="1:12" x14ac:dyDescent="0.2">
      <c r="A3673" t="s">
        <v>1354</v>
      </c>
      <c r="B3673" t="str">
        <f t="shared" si="171"/>
        <v>plot_volume</v>
      </c>
      <c r="C3673">
        <f>VLOOKUP(B3673,GDD!$D$2:$E$31,2)</f>
        <v>20</v>
      </c>
      <c r="D3673" t="str">
        <f t="shared" si="173"/>
        <v>SbDIV19</v>
      </c>
      <c r="E3673" s="2">
        <v>20190723</v>
      </c>
      <c r="F3673" t="str">
        <f t="shared" si="172"/>
        <v>RS23</v>
      </c>
      <c r="G3673" t="s">
        <v>1140</v>
      </c>
      <c r="H3673" t="str">
        <f>VLOOKUP(E3673,GDD!$A$2:$B$57,2)</f>
        <v>0-650</v>
      </c>
      <c r="I3673" cm="1">
        <f t="array" ref="I3673">IF(H3673="0-650",1,IF(H3673="650-900",2,IF(H3673="900+",3,NA)))</f>
        <v>1</v>
      </c>
      <c r="J3673" s="1">
        <v>8.0224205069916292E-6</v>
      </c>
      <c r="K3673" s="1">
        <v>1.9704156200056401E-6</v>
      </c>
      <c r="L3673">
        <v>0.89062517065185098</v>
      </c>
    </row>
    <row r="3674" spans="1:12" x14ac:dyDescent="0.2">
      <c r="A3674" t="s">
        <v>1355</v>
      </c>
      <c r="B3674" t="str">
        <f t="shared" si="171"/>
        <v>height_30p</v>
      </c>
      <c r="C3674">
        <f>VLOOKUP(B3674,GDD!$D$2:$E$31,2)</f>
        <v>2</v>
      </c>
      <c r="D3674" t="str">
        <f t="shared" si="173"/>
        <v>SbDIV19</v>
      </c>
      <c r="E3674" s="2">
        <v>20190802</v>
      </c>
      <c r="F3674" t="str">
        <f t="shared" si="172"/>
        <v>RS23</v>
      </c>
      <c r="G3674" t="s">
        <v>1140</v>
      </c>
      <c r="H3674" t="str">
        <f>VLOOKUP(E3674,GDD!$A$2:$B$57,2)</f>
        <v>650-900</v>
      </c>
      <c r="I3674" cm="1">
        <f t="array" ref="I3674">IF(H3674="0-650",1,IF(H3674="650-900",2,IF(H3674="900+",3,NA)))</f>
        <v>2</v>
      </c>
      <c r="J3674">
        <v>6.3437193311768794E-2</v>
      </c>
      <c r="K3674">
        <v>2.9787433648211098E-3</v>
      </c>
      <c r="L3674">
        <v>0.97706067335390301</v>
      </c>
    </row>
    <row r="3675" spans="1:12" x14ac:dyDescent="0.2">
      <c r="A3675" t="s">
        <v>1356</v>
      </c>
      <c r="B3675" t="str">
        <f t="shared" si="171"/>
        <v>height_50p</v>
      </c>
      <c r="C3675">
        <f>VLOOKUP(B3675,GDD!$D$2:$E$31,2)</f>
        <v>3</v>
      </c>
      <c r="D3675" t="str">
        <f t="shared" si="173"/>
        <v>SbDIV19</v>
      </c>
      <c r="E3675" s="2">
        <v>20190802</v>
      </c>
      <c r="F3675" t="str">
        <f t="shared" si="172"/>
        <v>RS23</v>
      </c>
      <c r="G3675" t="s">
        <v>1140</v>
      </c>
      <c r="H3675" t="str">
        <f>VLOOKUP(E3675,GDD!$A$2:$B$57,2)</f>
        <v>650-900</v>
      </c>
      <c r="I3675" cm="1">
        <f t="array" ref="I3675">IF(H3675="0-650",1,IF(H3675="650-900",2,IF(H3675="900+",3,NA)))</f>
        <v>2</v>
      </c>
      <c r="J3675">
        <v>7.8375753545543797E-2</v>
      </c>
      <c r="K3675">
        <v>2.7673756314052001E-3</v>
      </c>
      <c r="L3675">
        <v>0.982651736370173</v>
      </c>
    </row>
    <row r="3676" spans="1:12" x14ac:dyDescent="0.2">
      <c r="A3676" t="s">
        <v>1357</v>
      </c>
      <c r="B3676" t="str">
        <f t="shared" si="171"/>
        <v>height_70p</v>
      </c>
      <c r="C3676">
        <f>VLOOKUP(B3676,GDD!$D$2:$E$31,2)</f>
        <v>4</v>
      </c>
      <c r="D3676" t="str">
        <f t="shared" si="173"/>
        <v>SbDIV19</v>
      </c>
      <c r="E3676" s="2">
        <v>20190802</v>
      </c>
      <c r="F3676" t="str">
        <f t="shared" si="172"/>
        <v>RS23</v>
      </c>
      <c r="G3676" t="s">
        <v>1140</v>
      </c>
      <c r="H3676" t="str">
        <f>VLOOKUP(E3676,GDD!$A$2:$B$57,2)</f>
        <v>650-900</v>
      </c>
      <c r="I3676" cm="1">
        <f t="array" ref="I3676">IF(H3676="0-650",1,IF(H3676="650-900",2,IF(H3676="900+",3,NA)))</f>
        <v>2</v>
      </c>
      <c r="J3676">
        <v>8.9137061895639996E-2</v>
      </c>
      <c r="K3676">
        <v>2.7821022768905802E-3</v>
      </c>
      <c r="L3676">
        <v>0.98463404248886199</v>
      </c>
    </row>
    <row r="3677" spans="1:12" x14ac:dyDescent="0.2">
      <c r="A3677" t="s">
        <v>1358</v>
      </c>
      <c r="B3677" t="str">
        <f t="shared" si="171"/>
        <v>height_90p</v>
      </c>
      <c r="C3677">
        <f>VLOOKUP(B3677,GDD!$D$2:$E$31,2)</f>
        <v>5</v>
      </c>
      <c r="D3677" t="str">
        <f t="shared" si="173"/>
        <v>SbDIV19</v>
      </c>
      <c r="E3677" s="2">
        <v>20190802</v>
      </c>
      <c r="F3677" t="str">
        <f t="shared" si="172"/>
        <v>RS23</v>
      </c>
      <c r="G3677" t="s">
        <v>1140</v>
      </c>
      <c r="H3677" t="str">
        <f>VLOOKUP(E3677,GDD!$A$2:$B$57,2)</f>
        <v>650-900</v>
      </c>
      <c r="I3677" cm="1">
        <f t="array" ref="I3677">IF(H3677="0-650",1,IF(H3677="650-900",2,IF(H3677="900+",3,NA)))</f>
        <v>2</v>
      </c>
      <c r="J3677">
        <v>0.10159544908274</v>
      </c>
      <c r="K3677">
        <v>3.1371506477388101E-3</v>
      </c>
      <c r="L3677">
        <v>0.98479532634664302</v>
      </c>
    </row>
    <row r="3678" spans="1:12" x14ac:dyDescent="0.2">
      <c r="A3678" t="s">
        <v>1359</v>
      </c>
      <c r="B3678" t="str">
        <f t="shared" si="171"/>
        <v>height_95p</v>
      </c>
      <c r="C3678">
        <f>VLOOKUP(B3678,GDD!$D$2:$E$31,2)</f>
        <v>6</v>
      </c>
      <c r="D3678" t="str">
        <f t="shared" si="173"/>
        <v>SbDIV19</v>
      </c>
      <c r="E3678" s="2">
        <v>20190802</v>
      </c>
      <c r="F3678" t="str">
        <f t="shared" si="172"/>
        <v>RS23</v>
      </c>
      <c r="G3678" t="s">
        <v>1140</v>
      </c>
      <c r="H3678" t="str">
        <f>VLOOKUP(E3678,GDD!$A$2:$B$57,2)</f>
        <v>650-900</v>
      </c>
      <c r="I3678" cm="1">
        <f t="array" ref="I3678">IF(H3678="0-650",1,IF(H3678="650-900",2,IF(H3678="900+",3,NA)))</f>
        <v>2</v>
      </c>
      <c r="J3678">
        <v>0.106447370801959</v>
      </c>
      <c r="K3678">
        <v>3.8441328763495E-3</v>
      </c>
      <c r="L3678">
        <v>0.98226375916379705</v>
      </c>
    </row>
    <row r="3679" spans="1:12" x14ac:dyDescent="0.2">
      <c r="A3679" t="s">
        <v>1360</v>
      </c>
      <c r="B3679" t="str">
        <f t="shared" si="171"/>
        <v>height_99p</v>
      </c>
      <c r="C3679">
        <f>VLOOKUP(B3679,GDD!$D$2:$E$31,2)</f>
        <v>7</v>
      </c>
      <c r="D3679" t="str">
        <f t="shared" si="173"/>
        <v>SbDIV19</v>
      </c>
      <c r="E3679" s="2">
        <v>20190802</v>
      </c>
      <c r="F3679" t="str">
        <f t="shared" si="172"/>
        <v>RS23</v>
      </c>
      <c r="G3679" t="s">
        <v>1140</v>
      </c>
      <c r="H3679" t="str">
        <f>VLOOKUP(E3679,GDD!$A$2:$B$57,2)</f>
        <v>650-900</v>
      </c>
      <c r="I3679" cm="1">
        <f t="array" ref="I3679">IF(H3679="0-650",1,IF(H3679="650-900",2,IF(H3679="900+",3,NA)))</f>
        <v>2</v>
      </c>
      <c r="J3679">
        <v>0.111840083859159</v>
      </c>
      <c r="K3679">
        <v>7.2606554699924499E-3</v>
      </c>
      <c r="L3679">
        <v>0.96856053698192601</v>
      </c>
    </row>
    <row r="3680" spans="1:12" x14ac:dyDescent="0.2">
      <c r="A3680" t="s">
        <v>1361</v>
      </c>
      <c r="B3680" t="str">
        <f t="shared" si="171"/>
        <v>canopy_cover_5p</v>
      </c>
      <c r="C3680">
        <f>VLOOKUP(B3680,GDD!$D$2:$E$31,2)</f>
        <v>8</v>
      </c>
      <c r="D3680" t="str">
        <f t="shared" si="173"/>
        <v>SbDIV19</v>
      </c>
      <c r="E3680" s="2">
        <v>20190802</v>
      </c>
      <c r="F3680" t="str">
        <f t="shared" si="172"/>
        <v>RS23</v>
      </c>
      <c r="G3680" t="s">
        <v>1140</v>
      </c>
      <c r="H3680" t="str">
        <f>VLOOKUP(E3680,GDD!$A$2:$B$57,2)</f>
        <v>650-900</v>
      </c>
      <c r="I3680" cm="1">
        <f t="array" ref="I3680">IF(H3680="0-650",1,IF(H3680="650-900",2,IF(H3680="900+",3,NA)))</f>
        <v>2</v>
      </c>
      <c r="J3680">
        <v>0.91241436876848003</v>
      </c>
      <c r="K3680">
        <v>1.85771363151532</v>
      </c>
      <c r="L3680">
        <v>0.49553502842836</v>
      </c>
    </row>
    <row r="3681" spans="1:12" x14ac:dyDescent="0.2">
      <c r="A3681" t="s">
        <v>1362</v>
      </c>
      <c r="B3681" t="str">
        <f t="shared" si="171"/>
        <v>pcanopy_cover_10p</v>
      </c>
      <c r="C3681">
        <f>VLOOKUP(B3681,GDD!$D$2:$E$31,2)</f>
        <v>9</v>
      </c>
      <c r="D3681" t="str">
        <f t="shared" si="173"/>
        <v>SbDIV19</v>
      </c>
      <c r="E3681" s="2">
        <v>20190802</v>
      </c>
      <c r="F3681" t="str">
        <f t="shared" si="172"/>
        <v>RS23</v>
      </c>
      <c r="G3681" t="s">
        <v>1140</v>
      </c>
      <c r="H3681" t="str">
        <f>VLOOKUP(E3681,GDD!$A$2:$B$57,2)</f>
        <v>650-900</v>
      </c>
      <c r="I3681" cm="1">
        <f t="array" ref="I3681">IF(H3681="0-650",1,IF(H3681="650-900",2,IF(H3681="900+",3,NA)))</f>
        <v>2</v>
      </c>
      <c r="J3681">
        <v>1.00478917474495</v>
      </c>
      <c r="K3681">
        <v>2.0119627640225399</v>
      </c>
      <c r="L3681">
        <v>0.49970354467785699</v>
      </c>
    </row>
    <row r="3682" spans="1:12" x14ac:dyDescent="0.2">
      <c r="A3682" t="s">
        <v>1363</v>
      </c>
      <c r="B3682" t="str">
        <f t="shared" si="171"/>
        <v>canopy_cover_20p</v>
      </c>
      <c r="C3682">
        <f>VLOOKUP(B3682,GDD!$D$2:$E$31,2)</f>
        <v>10</v>
      </c>
      <c r="D3682" t="str">
        <f t="shared" si="173"/>
        <v>SbDIV19</v>
      </c>
      <c r="E3682" s="2">
        <v>20190802</v>
      </c>
      <c r="F3682" t="str">
        <f t="shared" si="172"/>
        <v>RS23</v>
      </c>
      <c r="G3682" t="s">
        <v>1140</v>
      </c>
      <c r="H3682" t="str">
        <f>VLOOKUP(E3682,GDD!$A$2:$B$57,2)</f>
        <v>650-900</v>
      </c>
      <c r="I3682" cm="1">
        <f t="array" ref="I3682">IF(H3682="0-650",1,IF(H3682="650-900",2,IF(H3682="900+",3,NA)))</f>
        <v>2</v>
      </c>
      <c r="J3682">
        <v>1.25758922652409</v>
      </c>
      <c r="K3682">
        <v>2.46445601190175</v>
      </c>
      <c r="L3682">
        <v>0.50509298840140304</v>
      </c>
    </row>
    <row r="3683" spans="1:12" x14ac:dyDescent="0.2">
      <c r="A3683" t="s">
        <v>1364</v>
      </c>
      <c r="B3683" t="str">
        <f t="shared" si="171"/>
        <v>canopy_cover_30p</v>
      </c>
      <c r="C3683">
        <f>VLOOKUP(B3683,GDD!$D$2:$E$31,2)</f>
        <v>11</v>
      </c>
      <c r="D3683" t="str">
        <f t="shared" si="173"/>
        <v>SbDIV19</v>
      </c>
      <c r="E3683" s="2">
        <v>20190802</v>
      </c>
      <c r="F3683" t="str">
        <f t="shared" si="172"/>
        <v>RS23</v>
      </c>
      <c r="G3683" t="s">
        <v>1140</v>
      </c>
      <c r="H3683" t="str">
        <f>VLOOKUP(E3683,GDD!$A$2:$B$57,2)</f>
        <v>650-900</v>
      </c>
      <c r="I3683" cm="1">
        <f t="array" ref="I3683">IF(H3683="0-650",1,IF(H3683="650-900",2,IF(H3683="900+",3,NA)))</f>
        <v>2</v>
      </c>
      <c r="J3683">
        <v>1.7419802884628499</v>
      </c>
      <c r="K3683">
        <v>3.0580564183007701</v>
      </c>
      <c r="L3683">
        <v>0.53255144085804895</v>
      </c>
    </row>
    <row r="3684" spans="1:12" x14ac:dyDescent="0.2">
      <c r="A3684" t="s">
        <v>1365</v>
      </c>
      <c r="B3684" t="str">
        <f t="shared" si="171"/>
        <v>canopy_cover_40p</v>
      </c>
      <c r="C3684">
        <f>VLOOKUP(B3684,GDD!$D$2:$E$31,2)</f>
        <v>12</v>
      </c>
      <c r="D3684" t="str">
        <f t="shared" si="173"/>
        <v>SbDIV19</v>
      </c>
      <c r="E3684" s="2">
        <v>20190802</v>
      </c>
      <c r="F3684" t="str">
        <f t="shared" si="172"/>
        <v>RS23</v>
      </c>
      <c r="G3684" t="s">
        <v>1140</v>
      </c>
      <c r="H3684" t="str">
        <f>VLOOKUP(E3684,GDD!$A$2:$B$57,2)</f>
        <v>650-900</v>
      </c>
      <c r="I3684" cm="1">
        <f t="array" ref="I3684">IF(H3684="0-650",1,IF(H3684="650-900",2,IF(H3684="900+",3,NA)))</f>
        <v>2</v>
      </c>
      <c r="J3684">
        <v>3.4383706284612598</v>
      </c>
      <c r="K3684">
        <v>4.3449730447735204</v>
      </c>
      <c r="L3684">
        <v>0.61280665966368197</v>
      </c>
    </row>
    <row r="3685" spans="1:12" x14ac:dyDescent="0.2">
      <c r="A3685" t="s">
        <v>1366</v>
      </c>
      <c r="B3685" t="str">
        <f t="shared" si="171"/>
        <v>canopy_cover_50p</v>
      </c>
      <c r="C3685">
        <f>VLOOKUP(B3685,GDD!$D$2:$E$31,2)</f>
        <v>13</v>
      </c>
      <c r="D3685" t="str">
        <f t="shared" si="173"/>
        <v>SbDIV19</v>
      </c>
      <c r="E3685" s="2">
        <v>20190802</v>
      </c>
      <c r="F3685" t="str">
        <f t="shared" si="172"/>
        <v>RS23</v>
      </c>
      <c r="G3685" t="s">
        <v>1140</v>
      </c>
      <c r="H3685" t="str">
        <f>VLOOKUP(E3685,GDD!$A$2:$B$57,2)</f>
        <v>650-900</v>
      </c>
      <c r="I3685" cm="1">
        <f t="array" ref="I3685">IF(H3685="0-650",1,IF(H3685="650-900",2,IF(H3685="900+",3,NA)))</f>
        <v>2</v>
      </c>
      <c r="J3685">
        <v>11.095450828039199</v>
      </c>
      <c r="K3685">
        <v>12.450972887747501</v>
      </c>
      <c r="L3685">
        <v>0.64058027887620295</v>
      </c>
    </row>
    <row r="3686" spans="1:12" x14ac:dyDescent="0.2">
      <c r="A3686" t="s">
        <v>1367</v>
      </c>
      <c r="B3686" t="str">
        <f t="shared" si="171"/>
        <v>canopy_cover_75p</v>
      </c>
      <c r="C3686">
        <f>VLOOKUP(B3686,GDD!$D$2:$E$31,2)</f>
        <v>14</v>
      </c>
      <c r="D3686" t="str">
        <f t="shared" si="173"/>
        <v>SbDIV19</v>
      </c>
      <c r="E3686" s="2">
        <v>20190802</v>
      </c>
      <c r="F3686" t="str">
        <f t="shared" si="172"/>
        <v>RS23</v>
      </c>
      <c r="G3686" t="s">
        <v>1140</v>
      </c>
      <c r="H3686" t="str">
        <f>VLOOKUP(E3686,GDD!$A$2:$B$57,2)</f>
        <v>650-900</v>
      </c>
      <c r="I3686" cm="1">
        <f t="array" ref="I3686">IF(H3686="0-650",1,IF(H3686="650-900",2,IF(H3686="900+",3,NA)))</f>
        <v>2</v>
      </c>
      <c r="J3686">
        <v>105.92259320848</v>
      </c>
      <c r="K3686">
        <v>80.8941382464089</v>
      </c>
      <c r="L3686">
        <v>0.72366494204551501</v>
      </c>
    </row>
    <row r="3687" spans="1:12" x14ac:dyDescent="0.2">
      <c r="A3687" t="s">
        <v>1368</v>
      </c>
      <c r="B3687" t="str">
        <f t="shared" si="171"/>
        <v>standard_deviation_ht</v>
      </c>
      <c r="C3687">
        <f>VLOOKUP(B3687,GDD!$D$2:$E$31,2)</f>
        <v>15</v>
      </c>
      <c r="D3687" t="str">
        <f t="shared" si="173"/>
        <v>SbDIV19</v>
      </c>
      <c r="E3687" s="2">
        <v>20190802</v>
      </c>
      <c r="F3687" t="str">
        <f t="shared" si="172"/>
        <v>RS23</v>
      </c>
      <c r="G3687" t="s">
        <v>1140</v>
      </c>
      <c r="H3687" t="str">
        <f>VLOOKUP(E3687,GDD!$A$2:$B$57,2)</f>
        <v>650-900</v>
      </c>
      <c r="I3687" cm="1">
        <f t="array" ref="I3687">IF(H3687="0-650",1,IF(H3687="650-900",2,IF(H3687="900+",3,NA)))</f>
        <v>2</v>
      </c>
      <c r="J3687">
        <v>4.3231914780635797E-3</v>
      </c>
      <c r="K3687">
        <v>3.8348732635914599E-4</v>
      </c>
      <c r="L3687">
        <v>0.95753124747506801</v>
      </c>
    </row>
    <row r="3688" spans="1:12" x14ac:dyDescent="0.2">
      <c r="A3688" t="s">
        <v>1369</v>
      </c>
      <c r="B3688" t="str">
        <f t="shared" si="171"/>
        <v>quadratic_mean_ht</v>
      </c>
      <c r="C3688">
        <f>VLOOKUP(B3688,GDD!$D$2:$E$31,2)</f>
        <v>16</v>
      </c>
      <c r="D3688" t="str">
        <f t="shared" si="173"/>
        <v>SbDIV19</v>
      </c>
      <c r="E3688" s="2">
        <v>20190802</v>
      </c>
      <c r="F3688" t="str">
        <f t="shared" si="172"/>
        <v>RS23</v>
      </c>
      <c r="G3688" t="s">
        <v>1140</v>
      </c>
      <c r="H3688" t="str">
        <f>VLOOKUP(E3688,GDD!$A$2:$B$57,2)</f>
        <v>650-900</v>
      </c>
      <c r="I3688" cm="1">
        <f t="array" ref="I3688">IF(H3688="0-650",1,IF(H3688="650-900",2,IF(H3688="900+",3,NA)))</f>
        <v>2</v>
      </c>
      <c r="J3688">
        <v>7.1787516428811898E-2</v>
      </c>
      <c r="K3688">
        <v>2.6982282438110399E-3</v>
      </c>
      <c r="L3688">
        <v>0.98155351002983404</v>
      </c>
    </row>
    <row r="3689" spans="1:12" x14ac:dyDescent="0.2">
      <c r="A3689" t="s">
        <v>1370</v>
      </c>
      <c r="B3689" t="str">
        <f t="shared" si="171"/>
        <v>skewness_ht</v>
      </c>
      <c r="C3689">
        <f>VLOOKUP(B3689,GDD!$D$2:$E$31,2)</f>
        <v>17</v>
      </c>
      <c r="D3689" t="str">
        <f t="shared" si="173"/>
        <v>SbDIV19</v>
      </c>
      <c r="E3689" s="2">
        <v>20190802</v>
      </c>
      <c r="F3689" t="str">
        <f t="shared" si="172"/>
        <v>RS23</v>
      </c>
      <c r="G3689" t="s">
        <v>1140</v>
      </c>
      <c r="H3689" t="str">
        <f>VLOOKUP(E3689,GDD!$A$2:$B$57,2)</f>
        <v>650-900</v>
      </c>
      <c r="I3689" cm="1">
        <f t="array" ref="I3689">IF(H3689="0-650",1,IF(H3689="650-900",2,IF(H3689="900+",3,NA)))</f>
        <v>2</v>
      </c>
      <c r="J3689">
        <v>9.8039812844994398E-2</v>
      </c>
      <c r="K3689">
        <v>9.3090691276438903E-2</v>
      </c>
      <c r="L3689">
        <v>0.67807660117740698</v>
      </c>
    </row>
    <row r="3690" spans="1:12" x14ac:dyDescent="0.2">
      <c r="A3690" t="s">
        <v>1371</v>
      </c>
      <c r="B3690" t="str">
        <f t="shared" si="171"/>
        <v>kurtosis_ht</v>
      </c>
      <c r="C3690">
        <f>VLOOKUP(B3690,GDD!$D$2:$E$31,2)</f>
        <v>18</v>
      </c>
      <c r="D3690" t="str">
        <f t="shared" si="173"/>
        <v>SbDIV19</v>
      </c>
      <c r="E3690" s="2">
        <v>20190802</v>
      </c>
      <c r="F3690" t="str">
        <f t="shared" si="172"/>
        <v>RS23</v>
      </c>
      <c r="G3690" t="s">
        <v>1140</v>
      </c>
      <c r="H3690" t="str">
        <f>VLOOKUP(E3690,GDD!$A$2:$B$57,2)</f>
        <v>650-900</v>
      </c>
      <c r="I3690" cm="1">
        <f t="array" ref="I3690">IF(H3690="0-650",1,IF(H3690="650-900",2,IF(H3690="900+",3,NA)))</f>
        <v>2</v>
      </c>
      <c r="J3690">
        <v>1.14562309364754</v>
      </c>
      <c r="K3690">
        <v>1.1464193527803599</v>
      </c>
      <c r="L3690">
        <v>0.66651224808938203</v>
      </c>
    </row>
    <row r="3691" spans="1:12" x14ac:dyDescent="0.2">
      <c r="A3691" t="s">
        <v>1372</v>
      </c>
      <c r="B3691" t="str">
        <f t="shared" si="171"/>
        <v>variation_ht</v>
      </c>
      <c r="C3691">
        <f>VLOOKUP(B3691,GDD!$D$2:$E$31,2)</f>
        <v>19</v>
      </c>
      <c r="D3691" t="str">
        <f t="shared" si="173"/>
        <v>SbDIV19</v>
      </c>
      <c r="E3691" s="2">
        <v>20190802</v>
      </c>
      <c r="F3691" t="str">
        <f t="shared" si="172"/>
        <v>RS23</v>
      </c>
      <c r="G3691" t="s">
        <v>1140</v>
      </c>
      <c r="H3691" t="str">
        <f>VLOOKUP(E3691,GDD!$A$2:$B$57,2)</f>
        <v>650-900</v>
      </c>
      <c r="I3691" cm="1">
        <f t="array" ref="I3691">IF(H3691="0-650",1,IF(H3691="650-900",2,IF(H3691="900+",3,NA)))</f>
        <v>2</v>
      </c>
      <c r="J3691">
        <v>4.9338272901147705E-4</v>
      </c>
      <c r="K3691">
        <v>3.6438895672414001E-4</v>
      </c>
      <c r="L3691">
        <v>0.73031286968607101</v>
      </c>
    </row>
    <row r="3692" spans="1:12" x14ac:dyDescent="0.2">
      <c r="A3692" t="s">
        <v>1373</v>
      </c>
      <c r="B3692" t="str">
        <f t="shared" si="171"/>
        <v>plot_volume</v>
      </c>
      <c r="C3692">
        <f>VLOOKUP(B3692,GDD!$D$2:$E$31,2)</f>
        <v>20</v>
      </c>
      <c r="D3692" t="str">
        <f t="shared" si="173"/>
        <v>SbDIV19</v>
      </c>
      <c r="E3692" s="2">
        <v>20190802</v>
      </c>
      <c r="F3692" t="str">
        <f t="shared" si="172"/>
        <v>RS23</v>
      </c>
      <c r="G3692" t="s">
        <v>1140</v>
      </c>
      <c r="H3692" t="str">
        <f>VLOOKUP(E3692,GDD!$A$2:$B$57,2)</f>
        <v>650-900</v>
      </c>
      <c r="I3692" cm="1">
        <f t="array" ref="I3692">IF(H3692="0-650",1,IF(H3692="650-900",2,IF(H3692="900+",3,NA)))</f>
        <v>2</v>
      </c>
      <c r="J3692" s="1">
        <v>2.9169072787337401E-5</v>
      </c>
      <c r="K3692" s="1">
        <v>2.1640385710647699E-6</v>
      </c>
      <c r="L3692">
        <v>0.96423205869969997</v>
      </c>
    </row>
    <row r="3693" spans="1:12" x14ac:dyDescent="0.2">
      <c r="A3693" t="s">
        <v>1374</v>
      </c>
      <c r="B3693" t="str">
        <f t="shared" si="171"/>
        <v>height_30p</v>
      </c>
      <c r="C3693">
        <f>VLOOKUP(B3693,GDD!$D$2:$E$31,2)</f>
        <v>2</v>
      </c>
      <c r="D3693" t="str">
        <f t="shared" si="173"/>
        <v>SbDIV19</v>
      </c>
      <c r="E3693" s="2">
        <v>20190810</v>
      </c>
      <c r="F3693" t="str">
        <f t="shared" si="172"/>
        <v>RS23</v>
      </c>
      <c r="G3693" t="s">
        <v>1140</v>
      </c>
      <c r="H3693" t="str">
        <f>VLOOKUP(E3693,GDD!$A$2:$B$57,2)</f>
        <v>650-900</v>
      </c>
      <c r="I3693" cm="1">
        <f t="array" ref="I3693">IF(H3693="0-650",1,IF(H3693="650-900",2,IF(H3693="900+",3,NA)))</f>
        <v>2</v>
      </c>
      <c r="J3693">
        <v>8.0986999460686507E-2</v>
      </c>
      <c r="K3693">
        <v>2.5201054987047302E-3</v>
      </c>
      <c r="L3693">
        <v>0.98467966066267598</v>
      </c>
    </row>
    <row r="3694" spans="1:12" x14ac:dyDescent="0.2">
      <c r="A3694" t="s">
        <v>1375</v>
      </c>
      <c r="B3694" t="str">
        <f t="shared" si="171"/>
        <v>height_50p</v>
      </c>
      <c r="C3694">
        <f>VLOOKUP(B3694,GDD!$D$2:$E$31,2)</f>
        <v>3</v>
      </c>
      <c r="D3694" t="str">
        <f t="shared" si="173"/>
        <v>SbDIV19</v>
      </c>
      <c r="E3694" s="2">
        <v>20190810</v>
      </c>
      <c r="F3694" t="str">
        <f t="shared" si="172"/>
        <v>RS23</v>
      </c>
      <c r="G3694" t="s">
        <v>1140</v>
      </c>
      <c r="H3694" t="str">
        <f>VLOOKUP(E3694,GDD!$A$2:$B$57,2)</f>
        <v>650-900</v>
      </c>
      <c r="I3694" cm="1">
        <f t="array" ref="I3694">IF(H3694="0-650",1,IF(H3694="650-900",2,IF(H3694="900+",3,NA)))</f>
        <v>2</v>
      </c>
      <c r="J3694">
        <v>0.101139508079452</v>
      </c>
      <c r="K3694">
        <v>2.5139557056952301E-3</v>
      </c>
      <c r="L3694">
        <v>0.98772440439334297</v>
      </c>
    </row>
    <row r="3695" spans="1:12" x14ac:dyDescent="0.2">
      <c r="A3695" t="s">
        <v>1376</v>
      </c>
      <c r="B3695" t="str">
        <f t="shared" si="171"/>
        <v>height_70p</v>
      </c>
      <c r="C3695">
        <f>VLOOKUP(B3695,GDD!$D$2:$E$31,2)</f>
        <v>4</v>
      </c>
      <c r="D3695" t="str">
        <f t="shared" si="173"/>
        <v>SbDIV19</v>
      </c>
      <c r="E3695" s="2">
        <v>20190810</v>
      </c>
      <c r="F3695" t="str">
        <f t="shared" si="172"/>
        <v>RS23</v>
      </c>
      <c r="G3695" t="s">
        <v>1140</v>
      </c>
      <c r="H3695" t="str">
        <f>VLOOKUP(E3695,GDD!$A$2:$B$57,2)</f>
        <v>650-900</v>
      </c>
      <c r="I3695" cm="1">
        <f t="array" ref="I3695">IF(H3695="0-650",1,IF(H3695="650-900",2,IF(H3695="900+",3,NA)))</f>
        <v>2</v>
      </c>
      <c r="J3695">
        <v>0.117464722239351</v>
      </c>
      <c r="K3695">
        <v>2.9424894525459898E-3</v>
      </c>
      <c r="L3695">
        <v>0.98762994270103099</v>
      </c>
    </row>
    <row r="3696" spans="1:12" x14ac:dyDescent="0.2">
      <c r="A3696" t="s">
        <v>1377</v>
      </c>
      <c r="B3696" t="str">
        <f t="shared" si="171"/>
        <v>height_90p</v>
      </c>
      <c r="C3696">
        <f>VLOOKUP(B3696,GDD!$D$2:$E$31,2)</f>
        <v>5</v>
      </c>
      <c r="D3696" t="str">
        <f t="shared" si="173"/>
        <v>SbDIV19</v>
      </c>
      <c r="E3696" s="2">
        <v>20190810</v>
      </c>
      <c r="F3696" t="str">
        <f t="shared" si="172"/>
        <v>RS23</v>
      </c>
      <c r="G3696" t="s">
        <v>1140</v>
      </c>
      <c r="H3696" t="str">
        <f>VLOOKUP(E3696,GDD!$A$2:$B$57,2)</f>
        <v>650-900</v>
      </c>
      <c r="I3696" cm="1">
        <f t="array" ref="I3696">IF(H3696="0-650",1,IF(H3696="650-900",2,IF(H3696="900+",3,NA)))</f>
        <v>2</v>
      </c>
      <c r="J3696">
        <v>0.15246842878314901</v>
      </c>
      <c r="K3696">
        <v>6.3982476137264301E-3</v>
      </c>
      <c r="L3696">
        <v>0.97944900042664096</v>
      </c>
    </row>
    <row r="3697" spans="1:12" x14ac:dyDescent="0.2">
      <c r="A3697" t="s">
        <v>1378</v>
      </c>
      <c r="B3697" t="str">
        <f t="shared" si="171"/>
        <v>height_95p</v>
      </c>
      <c r="C3697">
        <f>VLOOKUP(B3697,GDD!$D$2:$E$31,2)</f>
        <v>6</v>
      </c>
      <c r="D3697" t="str">
        <f t="shared" si="173"/>
        <v>SbDIV19</v>
      </c>
      <c r="E3697" s="2">
        <v>20190810</v>
      </c>
      <c r="F3697" t="str">
        <f t="shared" si="172"/>
        <v>RS23</v>
      </c>
      <c r="G3697" t="s">
        <v>1140</v>
      </c>
      <c r="H3697" t="str">
        <f>VLOOKUP(E3697,GDD!$A$2:$B$57,2)</f>
        <v>650-900</v>
      </c>
      <c r="I3697" cm="1">
        <f t="array" ref="I3697">IF(H3697="0-650",1,IF(H3697="650-900",2,IF(H3697="900+",3,NA)))</f>
        <v>2</v>
      </c>
      <c r="J3697">
        <v>0.170471049548824</v>
      </c>
      <c r="K3697">
        <v>8.3876839758811796E-3</v>
      </c>
      <c r="L3697">
        <v>0.97598921024688101</v>
      </c>
    </row>
    <row r="3698" spans="1:12" x14ac:dyDescent="0.2">
      <c r="A3698" t="s">
        <v>1379</v>
      </c>
      <c r="B3698" t="str">
        <f t="shared" si="171"/>
        <v>height_99p</v>
      </c>
      <c r="C3698">
        <f>VLOOKUP(B3698,GDD!$D$2:$E$31,2)</f>
        <v>7</v>
      </c>
      <c r="D3698" t="str">
        <f t="shared" si="173"/>
        <v>SbDIV19</v>
      </c>
      <c r="E3698" s="2">
        <v>20190810</v>
      </c>
      <c r="F3698" t="str">
        <f t="shared" si="172"/>
        <v>RS23</v>
      </c>
      <c r="G3698" t="s">
        <v>1140</v>
      </c>
      <c r="H3698" t="str">
        <f>VLOOKUP(E3698,GDD!$A$2:$B$57,2)</f>
        <v>650-900</v>
      </c>
      <c r="I3698" cm="1">
        <f t="array" ref="I3698">IF(H3698="0-650",1,IF(H3698="650-900",2,IF(H3698="900+",3,NA)))</f>
        <v>2</v>
      </c>
      <c r="J3698">
        <v>0.18916140191676001</v>
      </c>
      <c r="K3698">
        <v>1.2746692213488099E-2</v>
      </c>
      <c r="L3698">
        <v>0.96740555747166801</v>
      </c>
    </row>
    <row r="3699" spans="1:12" x14ac:dyDescent="0.2">
      <c r="A3699" t="s">
        <v>1380</v>
      </c>
      <c r="B3699" t="str">
        <f t="shared" si="171"/>
        <v>canopy_cover_5p</v>
      </c>
      <c r="C3699">
        <f>VLOOKUP(B3699,GDD!$D$2:$E$31,2)</f>
        <v>8</v>
      </c>
      <c r="D3699" t="str">
        <f t="shared" si="173"/>
        <v>SbDIV19</v>
      </c>
      <c r="E3699" s="2">
        <v>20190810</v>
      </c>
      <c r="F3699" t="str">
        <f t="shared" si="172"/>
        <v>RS23</v>
      </c>
      <c r="G3699" t="s">
        <v>1140</v>
      </c>
      <c r="H3699" t="str">
        <f>VLOOKUP(E3699,GDD!$A$2:$B$57,2)</f>
        <v>650-900</v>
      </c>
      <c r="I3699" cm="1">
        <f t="array" ref="I3699">IF(H3699="0-650",1,IF(H3699="650-900",2,IF(H3699="900+",3,NA)))</f>
        <v>2</v>
      </c>
      <c r="J3699">
        <v>0.62297034730710699</v>
      </c>
      <c r="K3699">
        <v>1.28339160434004</v>
      </c>
      <c r="L3699">
        <v>0.49259668060592299</v>
      </c>
    </row>
    <row r="3700" spans="1:12" x14ac:dyDescent="0.2">
      <c r="A3700" t="s">
        <v>1381</v>
      </c>
      <c r="B3700" t="str">
        <f t="shared" si="171"/>
        <v>pcanopy_cover_10p</v>
      </c>
      <c r="C3700">
        <f>VLOOKUP(B3700,GDD!$D$2:$E$31,2)</f>
        <v>9</v>
      </c>
      <c r="D3700" t="str">
        <f t="shared" si="173"/>
        <v>SbDIV19</v>
      </c>
      <c r="E3700" s="2">
        <v>20190810</v>
      </c>
      <c r="F3700" t="str">
        <f t="shared" si="172"/>
        <v>RS23</v>
      </c>
      <c r="G3700" t="s">
        <v>1140</v>
      </c>
      <c r="H3700" t="str">
        <f>VLOOKUP(E3700,GDD!$A$2:$B$57,2)</f>
        <v>650-900</v>
      </c>
      <c r="I3700" cm="1">
        <f t="array" ref="I3700">IF(H3700="0-650",1,IF(H3700="650-900",2,IF(H3700="900+",3,NA)))</f>
        <v>2</v>
      </c>
      <c r="J3700">
        <v>0.82925920989748902</v>
      </c>
      <c r="K3700">
        <v>1.43044500702757</v>
      </c>
      <c r="L3700">
        <v>0.53691746732689805</v>
      </c>
    </row>
    <row r="3701" spans="1:12" x14ac:dyDescent="0.2">
      <c r="A3701" t="s">
        <v>1382</v>
      </c>
      <c r="B3701" t="str">
        <f t="shared" si="171"/>
        <v>canopy_cover_20p</v>
      </c>
      <c r="C3701">
        <f>VLOOKUP(B3701,GDD!$D$2:$E$31,2)</f>
        <v>10</v>
      </c>
      <c r="D3701" t="str">
        <f t="shared" si="173"/>
        <v>SbDIV19</v>
      </c>
      <c r="E3701" s="2">
        <v>20190810</v>
      </c>
      <c r="F3701" t="str">
        <f t="shared" si="172"/>
        <v>RS23</v>
      </c>
      <c r="G3701" t="s">
        <v>1140</v>
      </c>
      <c r="H3701" t="str">
        <f>VLOOKUP(E3701,GDD!$A$2:$B$57,2)</f>
        <v>650-900</v>
      </c>
      <c r="I3701" cm="1">
        <f t="array" ref="I3701">IF(H3701="0-650",1,IF(H3701="650-900",2,IF(H3701="900+",3,NA)))</f>
        <v>2</v>
      </c>
      <c r="J3701">
        <v>1.34126342771464</v>
      </c>
      <c r="K3701">
        <v>1.77206220195955</v>
      </c>
      <c r="L3701">
        <v>0.60219401180896204</v>
      </c>
    </row>
    <row r="3702" spans="1:12" x14ac:dyDescent="0.2">
      <c r="A3702" t="s">
        <v>1383</v>
      </c>
      <c r="B3702" t="str">
        <f t="shared" si="171"/>
        <v>canopy_cover_30p</v>
      </c>
      <c r="C3702">
        <f>VLOOKUP(B3702,GDD!$D$2:$E$31,2)</f>
        <v>11</v>
      </c>
      <c r="D3702" t="str">
        <f t="shared" si="173"/>
        <v>SbDIV19</v>
      </c>
      <c r="E3702" s="2">
        <v>20190810</v>
      </c>
      <c r="F3702" t="str">
        <f t="shared" si="172"/>
        <v>RS23</v>
      </c>
      <c r="G3702" t="s">
        <v>1140</v>
      </c>
      <c r="H3702" t="str">
        <f>VLOOKUP(E3702,GDD!$A$2:$B$57,2)</f>
        <v>650-900</v>
      </c>
      <c r="I3702" cm="1">
        <f t="array" ref="I3702">IF(H3702="0-650",1,IF(H3702="650-900",2,IF(H3702="900+",3,NA)))</f>
        <v>2</v>
      </c>
      <c r="J3702">
        <v>2.9702100829886402</v>
      </c>
      <c r="K3702">
        <v>2.3252500585000901</v>
      </c>
      <c r="L3702">
        <v>0.71868584212151898</v>
      </c>
    </row>
    <row r="3703" spans="1:12" x14ac:dyDescent="0.2">
      <c r="A3703" t="s">
        <v>1384</v>
      </c>
      <c r="B3703" t="str">
        <f t="shared" si="171"/>
        <v>canopy_cover_40p</v>
      </c>
      <c r="C3703">
        <f>VLOOKUP(B3703,GDD!$D$2:$E$31,2)</f>
        <v>12</v>
      </c>
      <c r="D3703" t="str">
        <f t="shared" si="173"/>
        <v>SbDIV19</v>
      </c>
      <c r="E3703" s="2">
        <v>20190810</v>
      </c>
      <c r="F3703" t="str">
        <f t="shared" si="172"/>
        <v>RS23</v>
      </c>
      <c r="G3703" t="s">
        <v>1140</v>
      </c>
      <c r="H3703" t="str">
        <f>VLOOKUP(E3703,GDD!$A$2:$B$57,2)</f>
        <v>650-900</v>
      </c>
      <c r="I3703" cm="1">
        <f t="array" ref="I3703">IF(H3703="0-650",1,IF(H3703="650-900",2,IF(H3703="900+",3,NA)))</f>
        <v>2</v>
      </c>
      <c r="J3703">
        <v>12.3894692474504</v>
      </c>
      <c r="K3703">
        <v>4.3512454277776103</v>
      </c>
      <c r="L3703">
        <v>0.85062760196340204</v>
      </c>
    </row>
    <row r="3704" spans="1:12" x14ac:dyDescent="0.2">
      <c r="A3704" t="s">
        <v>1385</v>
      </c>
      <c r="B3704" t="str">
        <f t="shared" si="171"/>
        <v>canopy_cover_50p</v>
      </c>
      <c r="C3704">
        <f>VLOOKUP(B3704,GDD!$D$2:$E$31,2)</f>
        <v>13</v>
      </c>
      <c r="D3704" t="str">
        <f t="shared" si="173"/>
        <v>SbDIV19</v>
      </c>
      <c r="E3704" s="2">
        <v>20190810</v>
      </c>
      <c r="F3704" t="str">
        <f t="shared" si="172"/>
        <v>RS23</v>
      </c>
      <c r="G3704" t="s">
        <v>1140</v>
      </c>
      <c r="H3704" t="str">
        <f>VLOOKUP(E3704,GDD!$A$2:$B$57,2)</f>
        <v>650-900</v>
      </c>
      <c r="I3704" cm="1">
        <f t="array" ref="I3704">IF(H3704="0-650",1,IF(H3704="650-900",2,IF(H3704="900+",3,NA)))</f>
        <v>2</v>
      </c>
      <c r="J3704">
        <v>70.886620691768599</v>
      </c>
      <c r="K3704">
        <v>18.2749374323034</v>
      </c>
      <c r="L3704">
        <v>0.88581602385284597</v>
      </c>
    </row>
    <row r="3705" spans="1:12" x14ac:dyDescent="0.2">
      <c r="A3705" t="s">
        <v>1386</v>
      </c>
      <c r="B3705" t="str">
        <f t="shared" si="171"/>
        <v>canopy_cover_75p</v>
      </c>
      <c r="C3705">
        <f>VLOOKUP(B3705,GDD!$D$2:$E$31,2)</f>
        <v>14</v>
      </c>
      <c r="D3705" t="str">
        <f t="shared" si="173"/>
        <v>SbDIV19</v>
      </c>
      <c r="E3705" s="2">
        <v>20190810</v>
      </c>
      <c r="F3705" t="str">
        <f t="shared" si="172"/>
        <v>RS23</v>
      </c>
      <c r="G3705" t="s">
        <v>1140</v>
      </c>
      <c r="H3705" t="str">
        <f>VLOOKUP(E3705,GDD!$A$2:$B$57,2)</f>
        <v>650-900</v>
      </c>
      <c r="I3705" cm="1">
        <f t="array" ref="I3705">IF(H3705="0-650",1,IF(H3705="650-900",2,IF(H3705="900+",3,NA)))</f>
        <v>2</v>
      </c>
      <c r="J3705">
        <v>366.11652535864698</v>
      </c>
      <c r="K3705">
        <v>107.66794082062199</v>
      </c>
      <c r="L3705">
        <v>0.871808770432007</v>
      </c>
    </row>
    <row r="3706" spans="1:12" x14ac:dyDescent="0.2">
      <c r="A3706" t="s">
        <v>1387</v>
      </c>
      <c r="B3706" t="str">
        <f t="shared" si="171"/>
        <v>standard_deviation_ht</v>
      </c>
      <c r="C3706">
        <f>VLOOKUP(B3706,GDD!$D$2:$E$31,2)</f>
        <v>15</v>
      </c>
      <c r="D3706" t="str">
        <f t="shared" si="173"/>
        <v>SbDIV19</v>
      </c>
      <c r="E3706" s="2">
        <v>20190810</v>
      </c>
      <c r="F3706" t="str">
        <f t="shared" si="172"/>
        <v>RS23</v>
      </c>
      <c r="G3706" t="s">
        <v>1140</v>
      </c>
      <c r="H3706" t="str">
        <f>VLOOKUP(E3706,GDD!$A$2:$B$57,2)</f>
        <v>650-900</v>
      </c>
      <c r="I3706" cm="1">
        <f t="array" ref="I3706">IF(H3706="0-650",1,IF(H3706="650-900",2,IF(H3706="900+",3,NA)))</f>
        <v>2</v>
      </c>
      <c r="J3706">
        <v>8.6030116107276497E-3</v>
      </c>
      <c r="K3706">
        <v>6.7388369771005695E-4</v>
      </c>
      <c r="L3706">
        <v>0.96231055895555495</v>
      </c>
    </row>
    <row r="3707" spans="1:12" x14ac:dyDescent="0.2">
      <c r="A3707" t="s">
        <v>1388</v>
      </c>
      <c r="B3707" t="str">
        <f t="shared" si="171"/>
        <v>quadratic_mean_ht</v>
      </c>
      <c r="C3707">
        <f>VLOOKUP(B3707,GDD!$D$2:$E$31,2)</f>
        <v>16</v>
      </c>
      <c r="D3707" t="str">
        <f t="shared" si="173"/>
        <v>SbDIV19</v>
      </c>
      <c r="E3707" s="2">
        <v>20190810</v>
      </c>
      <c r="F3707" t="str">
        <f t="shared" si="172"/>
        <v>RS23</v>
      </c>
      <c r="G3707" t="s">
        <v>1140</v>
      </c>
      <c r="H3707" t="str">
        <f>VLOOKUP(E3707,GDD!$A$2:$B$57,2)</f>
        <v>650-900</v>
      </c>
      <c r="I3707" cm="1">
        <f t="array" ref="I3707">IF(H3707="0-650",1,IF(H3707="650-900",2,IF(H3707="900+",3,NA)))</f>
        <v>2</v>
      </c>
      <c r="J3707">
        <v>9.4768102945428007E-2</v>
      </c>
      <c r="K3707">
        <v>2.9264535572497501E-3</v>
      </c>
      <c r="L3707">
        <v>0.98479469438050204</v>
      </c>
    </row>
    <row r="3708" spans="1:12" x14ac:dyDescent="0.2">
      <c r="A3708" t="s">
        <v>1389</v>
      </c>
      <c r="B3708" t="str">
        <f t="shared" si="171"/>
        <v>skewness_ht</v>
      </c>
      <c r="C3708">
        <f>VLOOKUP(B3708,GDD!$D$2:$E$31,2)</f>
        <v>17</v>
      </c>
      <c r="D3708" t="str">
        <f t="shared" si="173"/>
        <v>SbDIV19</v>
      </c>
      <c r="E3708" s="2">
        <v>20190810</v>
      </c>
      <c r="F3708" t="str">
        <f t="shared" si="172"/>
        <v>RS23</v>
      </c>
      <c r="G3708" t="s">
        <v>1140</v>
      </c>
      <c r="H3708" t="str">
        <f>VLOOKUP(E3708,GDD!$A$2:$B$57,2)</f>
        <v>650-900</v>
      </c>
      <c r="I3708" cm="1">
        <f t="array" ref="I3708">IF(H3708="0-650",1,IF(H3708="650-900",2,IF(H3708="900+",3,NA)))</f>
        <v>2</v>
      </c>
      <c r="J3708">
        <v>0.40350733036171799</v>
      </c>
      <c r="K3708">
        <v>0.156712021122203</v>
      </c>
      <c r="L3708">
        <v>0.83738955860173703</v>
      </c>
    </row>
    <row r="3709" spans="1:12" x14ac:dyDescent="0.2">
      <c r="A3709" t="s">
        <v>1390</v>
      </c>
      <c r="B3709" t="str">
        <f t="shared" si="171"/>
        <v>kurtosis_ht</v>
      </c>
      <c r="C3709">
        <f>VLOOKUP(B3709,GDD!$D$2:$E$31,2)</f>
        <v>18</v>
      </c>
      <c r="D3709" t="str">
        <f t="shared" si="173"/>
        <v>SbDIV19</v>
      </c>
      <c r="E3709" s="2">
        <v>20190810</v>
      </c>
      <c r="F3709" t="str">
        <f t="shared" si="172"/>
        <v>RS23</v>
      </c>
      <c r="G3709" t="s">
        <v>1140</v>
      </c>
      <c r="H3709" t="str">
        <f>VLOOKUP(E3709,GDD!$A$2:$B$57,2)</f>
        <v>650-900</v>
      </c>
      <c r="I3709" cm="1">
        <f t="array" ref="I3709">IF(H3709="0-650",1,IF(H3709="650-900",2,IF(H3709="900+",3,NA)))</f>
        <v>2</v>
      </c>
      <c r="J3709">
        <v>3.0789513539825202</v>
      </c>
      <c r="K3709">
        <v>1.4693942464037399</v>
      </c>
      <c r="L3709">
        <v>0.807350591540547</v>
      </c>
    </row>
    <row r="3710" spans="1:12" x14ac:dyDescent="0.2">
      <c r="A3710" t="s">
        <v>1391</v>
      </c>
      <c r="B3710" t="str">
        <f t="shared" si="171"/>
        <v>variation_ht</v>
      </c>
      <c r="C3710">
        <f>VLOOKUP(B3710,GDD!$D$2:$E$31,2)</f>
        <v>19</v>
      </c>
      <c r="D3710" t="str">
        <f t="shared" si="173"/>
        <v>SbDIV19</v>
      </c>
      <c r="E3710" s="2">
        <v>20190810</v>
      </c>
      <c r="F3710" t="str">
        <f t="shared" si="172"/>
        <v>RS23</v>
      </c>
      <c r="G3710" t="s">
        <v>1140</v>
      </c>
      <c r="H3710" t="str">
        <f>VLOOKUP(E3710,GDD!$A$2:$B$57,2)</f>
        <v>650-900</v>
      </c>
      <c r="I3710" cm="1">
        <f t="array" ref="I3710">IF(H3710="0-650",1,IF(H3710="650-900",2,IF(H3710="900+",3,NA)))</f>
        <v>2</v>
      </c>
      <c r="J3710">
        <v>1.85222512413548E-3</v>
      </c>
      <c r="K3710">
        <v>3.92469826157923E-4</v>
      </c>
      <c r="L3710">
        <v>0.90420368983824195</v>
      </c>
    </row>
    <row r="3711" spans="1:12" x14ac:dyDescent="0.2">
      <c r="A3711" t="s">
        <v>1392</v>
      </c>
      <c r="B3711" t="str">
        <f t="shared" si="171"/>
        <v>plot_volume</v>
      </c>
      <c r="C3711">
        <f>VLOOKUP(B3711,GDD!$D$2:$E$31,2)</f>
        <v>20</v>
      </c>
      <c r="D3711" t="str">
        <f t="shared" si="173"/>
        <v>SbDIV19</v>
      </c>
      <c r="E3711" s="2">
        <v>20190810</v>
      </c>
      <c r="F3711" t="str">
        <f t="shared" si="172"/>
        <v>RS23</v>
      </c>
      <c r="G3711" t="s">
        <v>1140</v>
      </c>
      <c r="H3711" t="str">
        <f>VLOOKUP(E3711,GDD!$A$2:$B$57,2)</f>
        <v>650-900</v>
      </c>
      <c r="I3711" cm="1">
        <f t="array" ref="I3711">IF(H3711="0-650",1,IF(H3711="650-900",2,IF(H3711="900+",3,NA)))</f>
        <v>2</v>
      </c>
      <c r="J3711" s="1">
        <v>3.7672077296130299E-5</v>
      </c>
      <c r="K3711" s="1">
        <v>2.4934154376349102E-6</v>
      </c>
      <c r="L3711">
        <v>0.967966427566055</v>
      </c>
    </row>
    <row r="3712" spans="1:12" x14ac:dyDescent="0.2">
      <c r="A3712" t="s">
        <v>1393</v>
      </c>
      <c r="B3712" t="str">
        <f t="shared" si="171"/>
        <v>height_30p</v>
      </c>
      <c r="C3712">
        <f>VLOOKUP(B3712,GDD!$D$2:$E$31,2)</f>
        <v>2</v>
      </c>
      <c r="D3712" t="str">
        <f t="shared" si="173"/>
        <v>SbDIV19</v>
      </c>
      <c r="E3712" s="2">
        <v>20190824</v>
      </c>
      <c r="F3712" t="str">
        <f t="shared" si="172"/>
        <v>RS23</v>
      </c>
      <c r="G3712" t="s">
        <v>1140</v>
      </c>
      <c r="H3712" t="str">
        <f>VLOOKUP(E3712,GDD!$A$2:$B$57,2)</f>
        <v>900+</v>
      </c>
      <c r="I3712" cm="1">
        <f t="array" ref="I3712">IF(H3712="0-650",1,IF(H3712="650-900",2,IF(H3712="900+",3,NA)))</f>
        <v>3</v>
      </c>
      <c r="J3712">
        <v>6.9778157407508298E-2</v>
      </c>
      <c r="K3712">
        <v>6.7445585740314703E-3</v>
      </c>
      <c r="L3712">
        <v>0.95389939637546695</v>
      </c>
    </row>
    <row r="3713" spans="1:12" x14ac:dyDescent="0.2">
      <c r="A3713" t="s">
        <v>1394</v>
      </c>
      <c r="B3713" t="str">
        <f t="shared" si="171"/>
        <v>height_50p</v>
      </c>
      <c r="C3713">
        <f>VLOOKUP(B3713,GDD!$D$2:$E$31,2)</f>
        <v>3</v>
      </c>
      <c r="D3713" t="str">
        <f t="shared" si="173"/>
        <v>SbDIV19</v>
      </c>
      <c r="E3713" s="2">
        <v>20190824</v>
      </c>
      <c r="F3713" t="str">
        <f t="shared" si="172"/>
        <v>RS23</v>
      </c>
      <c r="G3713" t="s">
        <v>1140</v>
      </c>
      <c r="H3713" t="str">
        <f>VLOOKUP(E3713,GDD!$A$2:$B$57,2)</f>
        <v>900+</v>
      </c>
      <c r="I3713" cm="1">
        <f t="array" ref="I3713">IF(H3713="0-650",1,IF(H3713="650-900",2,IF(H3713="900+",3,NA)))</f>
        <v>3</v>
      </c>
      <c r="J3713">
        <v>8.8936627771846605E-2</v>
      </c>
      <c r="K3713">
        <v>6.0791286501048697E-3</v>
      </c>
      <c r="L3713">
        <v>0.96695270530606203</v>
      </c>
    </row>
    <row r="3714" spans="1:12" x14ac:dyDescent="0.2">
      <c r="A3714" t="s">
        <v>1395</v>
      </c>
      <c r="B3714" t="str">
        <f t="shared" ref="B3714:B3777" si="174">LEFT(A3714, FIND("_RS",A3714)-10)</f>
        <v>height_70p</v>
      </c>
      <c r="C3714">
        <f>VLOOKUP(B3714,GDD!$D$2:$E$31,2)</f>
        <v>4</v>
      </c>
      <c r="D3714" t="str">
        <f t="shared" si="173"/>
        <v>SbDIV19</v>
      </c>
      <c r="E3714" s="2">
        <v>20190824</v>
      </c>
      <c r="F3714" t="str">
        <f t="shared" ref="F3714:F3777" si="175">RIGHT(A3714,LEN(A3714)-FIND("_RS",A3714))</f>
        <v>RS23</v>
      </c>
      <c r="G3714" t="s">
        <v>1140</v>
      </c>
      <c r="H3714" t="str">
        <f>VLOOKUP(E3714,GDD!$A$2:$B$57,2)</f>
        <v>900+</v>
      </c>
      <c r="I3714" cm="1">
        <f t="array" ref="I3714">IF(H3714="0-650",1,IF(H3714="650-900",2,IF(H3714="900+",3,NA)))</f>
        <v>3</v>
      </c>
      <c r="J3714">
        <v>0.106706060740033</v>
      </c>
      <c r="K3714">
        <v>7.7141647394659797E-3</v>
      </c>
      <c r="L3714">
        <v>0.96511421201273495</v>
      </c>
    </row>
    <row r="3715" spans="1:12" x14ac:dyDescent="0.2">
      <c r="A3715" t="s">
        <v>1396</v>
      </c>
      <c r="B3715" t="str">
        <f t="shared" si="174"/>
        <v>height_90p</v>
      </c>
      <c r="C3715">
        <f>VLOOKUP(B3715,GDD!$D$2:$E$31,2)</f>
        <v>5</v>
      </c>
      <c r="D3715" t="str">
        <f t="shared" ref="D3715:D3778" si="176">"SbDIV"&amp;MID(E3715,3,2)</f>
        <v>SbDIV19</v>
      </c>
      <c r="E3715" s="2">
        <v>20190824</v>
      </c>
      <c r="F3715" t="str">
        <f t="shared" si="175"/>
        <v>RS23</v>
      </c>
      <c r="G3715" t="s">
        <v>1140</v>
      </c>
      <c r="H3715" t="str">
        <f>VLOOKUP(E3715,GDD!$A$2:$B$57,2)</f>
        <v>900+</v>
      </c>
      <c r="I3715" cm="1">
        <f t="array" ref="I3715">IF(H3715="0-650",1,IF(H3715="650-900",2,IF(H3715="900+",3,NA)))</f>
        <v>3</v>
      </c>
      <c r="J3715">
        <v>0.15086298886343799</v>
      </c>
      <c r="K3715">
        <v>1.16310346768102E-2</v>
      </c>
      <c r="L3715">
        <v>0.96288248158995604</v>
      </c>
    </row>
    <row r="3716" spans="1:12" x14ac:dyDescent="0.2">
      <c r="A3716" t="s">
        <v>1397</v>
      </c>
      <c r="B3716" t="str">
        <f t="shared" si="174"/>
        <v>height_95p</v>
      </c>
      <c r="C3716">
        <f>VLOOKUP(B3716,GDD!$D$2:$E$31,2)</f>
        <v>6</v>
      </c>
      <c r="D3716" t="str">
        <f t="shared" si="176"/>
        <v>SbDIV19</v>
      </c>
      <c r="E3716" s="2">
        <v>20190824</v>
      </c>
      <c r="F3716" t="str">
        <f t="shared" si="175"/>
        <v>RS23</v>
      </c>
      <c r="G3716" t="s">
        <v>1140</v>
      </c>
      <c r="H3716" t="str">
        <f>VLOOKUP(E3716,GDD!$A$2:$B$57,2)</f>
        <v>900+</v>
      </c>
      <c r="I3716" cm="1">
        <f t="array" ref="I3716">IF(H3716="0-650",1,IF(H3716="650-900",2,IF(H3716="900+",3,NA)))</f>
        <v>3</v>
      </c>
      <c r="J3716">
        <v>0.165842417306058</v>
      </c>
      <c r="K3716">
        <v>1.17048795097349E-2</v>
      </c>
      <c r="L3716">
        <v>0.96591371544232896</v>
      </c>
    </row>
    <row r="3717" spans="1:12" x14ac:dyDescent="0.2">
      <c r="A3717" t="s">
        <v>1398</v>
      </c>
      <c r="B3717" t="str">
        <f t="shared" si="174"/>
        <v>height_99p</v>
      </c>
      <c r="C3717">
        <f>VLOOKUP(B3717,GDD!$D$2:$E$31,2)</f>
        <v>7</v>
      </c>
      <c r="D3717" t="str">
        <f t="shared" si="176"/>
        <v>SbDIV19</v>
      </c>
      <c r="E3717" s="2">
        <v>20190824</v>
      </c>
      <c r="F3717" t="str">
        <f t="shared" si="175"/>
        <v>RS23</v>
      </c>
      <c r="G3717" t="s">
        <v>1140</v>
      </c>
      <c r="H3717" t="str">
        <f>VLOOKUP(E3717,GDD!$A$2:$B$57,2)</f>
        <v>900+</v>
      </c>
      <c r="I3717" cm="1">
        <f t="array" ref="I3717">IF(H3717="0-650",1,IF(H3717="650-900",2,IF(H3717="900+",3,NA)))</f>
        <v>3</v>
      </c>
      <c r="J3717">
        <v>0.17118246577867199</v>
      </c>
      <c r="K3717">
        <v>1.5623774984334199E-2</v>
      </c>
      <c r="L3717">
        <v>0.956356793667414</v>
      </c>
    </row>
    <row r="3718" spans="1:12" x14ac:dyDescent="0.2">
      <c r="A3718" t="s">
        <v>1399</v>
      </c>
      <c r="B3718" t="str">
        <f t="shared" si="174"/>
        <v>canopy_cover_5p</v>
      </c>
      <c r="C3718">
        <f>VLOOKUP(B3718,GDD!$D$2:$E$31,2)</f>
        <v>8</v>
      </c>
      <c r="D3718" t="str">
        <f t="shared" si="176"/>
        <v>SbDIV19</v>
      </c>
      <c r="E3718" s="2">
        <v>20190824</v>
      </c>
      <c r="F3718" t="str">
        <f t="shared" si="175"/>
        <v>RS23</v>
      </c>
      <c r="G3718" t="s">
        <v>1140</v>
      </c>
      <c r="H3718" t="str">
        <f>VLOOKUP(E3718,GDD!$A$2:$B$57,2)</f>
        <v>900+</v>
      </c>
      <c r="I3718" cm="1">
        <f t="array" ref="I3718">IF(H3718="0-650",1,IF(H3718="650-900",2,IF(H3718="900+",3,NA)))</f>
        <v>3</v>
      </c>
      <c r="J3718">
        <v>0.948996100167946</v>
      </c>
      <c r="K3718">
        <v>1.5855135904120301</v>
      </c>
      <c r="L3718">
        <v>0.54485116843408099</v>
      </c>
    </row>
    <row r="3719" spans="1:12" x14ac:dyDescent="0.2">
      <c r="A3719" t="s">
        <v>1400</v>
      </c>
      <c r="B3719" t="str">
        <f t="shared" si="174"/>
        <v>pcanopy_cover_10p</v>
      </c>
      <c r="C3719">
        <f>VLOOKUP(B3719,GDD!$D$2:$E$31,2)</f>
        <v>9</v>
      </c>
      <c r="D3719" t="str">
        <f t="shared" si="176"/>
        <v>SbDIV19</v>
      </c>
      <c r="E3719" s="2">
        <v>20190824</v>
      </c>
      <c r="F3719" t="str">
        <f t="shared" si="175"/>
        <v>RS23</v>
      </c>
      <c r="G3719" t="s">
        <v>1140</v>
      </c>
      <c r="H3719" t="str">
        <f>VLOOKUP(E3719,GDD!$A$2:$B$57,2)</f>
        <v>900+</v>
      </c>
      <c r="I3719" cm="1">
        <f t="array" ref="I3719">IF(H3719="0-650",1,IF(H3719="650-900",2,IF(H3719="900+",3,NA)))</f>
        <v>3</v>
      </c>
      <c r="J3719">
        <v>2.2446604611606098</v>
      </c>
      <c r="K3719">
        <v>2.3308767739473</v>
      </c>
      <c r="L3719">
        <v>0.65823911890082398</v>
      </c>
    </row>
    <row r="3720" spans="1:12" x14ac:dyDescent="0.2">
      <c r="A3720" t="s">
        <v>1401</v>
      </c>
      <c r="B3720" t="str">
        <f t="shared" si="174"/>
        <v>canopy_cover_20p</v>
      </c>
      <c r="C3720">
        <f>VLOOKUP(B3720,GDD!$D$2:$E$31,2)</f>
        <v>10</v>
      </c>
      <c r="D3720" t="str">
        <f t="shared" si="176"/>
        <v>SbDIV19</v>
      </c>
      <c r="E3720" s="2">
        <v>20190824</v>
      </c>
      <c r="F3720" t="str">
        <f t="shared" si="175"/>
        <v>RS23</v>
      </c>
      <c r="G3720" t="s">
        <v>1140</v>
      </c>
      <c r="H3720" t="str">
        <f>VLOOKUP(E3720,GDD!$A$2:$B$57,2)</f>
        <v>900+</v>
      </c>
      <c r="I3720" cm="1">
        <f t="array" ref="I3720">IF(H3720="0-650",1,IF(H3720="650-900",2,IF(H3720="900+",3,NA)))</f>
        <v>3</v>
      </c>
      <c r="J3720">
        <v>8.6700702570202406</v>
      </c>
      <c r="K3720">
        <v>7.0643185660425702</v>
      </c>
      <c r="L3720">
        <v>0.71053164739849095</v>
      </c>
    </row>
    <row r="3721" spans="1:12" x14ac:dyDescent="0.2">
      <c r="A3721" t="s">
        <v>1402</v>
      </c>
      <c r="B3721" t="str">
        <f t="shared" si="174"/>
        <v>canopy_cover_30p</v>
      </c>
      <c r="C3721">
        <f>VLOOKUP(B3721,GDD!$D$2:$E$31,2)</f>
        <v>11</v>
      </c>
      <c r="D3721" t="str">
        <f t="shared" si="176"/>
        <v>SbDIV19</v>
      </c>
      <c r="E3721" s="2">
        <v>20190824</v>
      </c>
      <c r="F3721" t="str">
        <f t="shared" si="175"/>
        <v>RS23</v>
      </c>
      <c r="G3721" t="s">
        <v>1140</v>
      </c>
      <c r="H3721" t="str">
        <f>VLOOKUP(E3721,GDD!$A$2:$B$57,2)</f>
        <v>900+</v>
      </c>
      <c r="I3721" cm="1">
        <f t="array" ref="I3721">IF(H3721="0-650",1,IF(H3721="650-900",2,IF(H3721="900+",3,NA)))</f>
        <v>3</v>
      </c>
      <c r="J3721">
        <v>19.016238289687799</v>
      </c>
      <c r="K3721">
        <v>12.012024454640899</v>
      </c>
      <c r="L3721">
        <v>0.75997313977661496</v>
      </c>
    </row>
    <row r="3722" spans="1:12" x14ac:dyDescent="0.2">
      <c r="A3722" t="s">
        <v>1403</v>
      </c>
      <c r="B3722" t="str">
        <f t="shared" si="174"/>
        <v>canopy_cover_40p</v>
      </c>
      <c r="C3722">
        <f>VLOOKUP(B3722,GDD!$D$2:$E$31,2)</f>
        <v>12</v>
      </c>
      <c r="D3722" t="str">
        <f t="shared" si="176"/>
        <v>SbDIV19</v>
      </c>
      <c r="E3722" s="2">
        <v>20190824</v>
      </c>
      <c r="F3722" t="str">
        <f t="shared" si="175"/>
        <v>RS23</v>
      </c>
      <c r="G3722" t="s">
        <v>1140</v>
      </c>
      <c r="H3722" t="str">
        <f>VLOOKUP(E3722,GDD!$A$2:$B$57,2)</f>
        <v>900+</v>
      </c>
      <c r="I3722" cm="1">
        <f t="array" ref="I3722">IF(H3722="0-650",1,IF(H3722="650-900",2,IF(H3722="900+",3,NA)))</f>
        <v>3</v>
      </c>
      <c r="J3722">
        <v>45.117136053078397</v>
      </c>
      <c r="K3722">
        <v>21.200966335513399</v>
      </c>
      <c r="L3722">
        <v>0.80974630079325505</v>
      </c>
    </row>
    <row r="3723" spans="1:12" x14ac:dyDescent="0.2">
      <c r="A3723" t="s">
        <v>1404</v>
      </c>
      <c r="B3723" t="str">
        <f t="shared" si="174"/>
        <v>canopy_cover_50p</v>
      </c>
      <c r="C3723">
        <f>VLOOKUP(B3723,GDD!$D$2:$E$31,2)</f>
        <v>13</v>
      </c>
      <c r="D3723" t="str">
        <f t="shared" si="176"/>
        <v>SbDIV19</v>
      </c>
      <c r="E3723" s="2">
        <v>20190824</v>
      </c>
      <c r="F3723" t="str">
        <f t="shared" si="175"/>
        <v>RS23</v>
      </c>
      <c r="G3723" t="s">
        <v>1140</v>
      </c>
      <c r="H3723" t="str">
        <f>VLOOKUP(E3723,GDD!$A$2:$B$57,2)</f>
        <v>900+</v>
      </c>
      <c r="I3723" cm="1">
        <f t="array" ref="I3723">IF(H3723="0-650",1,IF(H3723="650-900",2,IF(H3723="900+",3,NA)))</f>
        <v>3</v>
      </c>
      <c r="J3723">
        <v>144.61338610200801</v>
      </c>
      <c r="K3723">
        <v>45.493623555943998</v>
      </c>
      <c r="L3723">
        <v>0.86408469835650803</v>
      </c>
    </row>
    <row r="3724" spans="1:12" x14ac:dyDescent="0.2">
      <c r="A3724" t="s">
        <v>1405</v>
      </c>
      <c r="B3724" t="str">
        <f t="shared" si="174"/>
        <v>canopy_cover_75p</v>
      </c>
      <c r="C3724">
        <f>VLOOKUP(B3724,GDD!$D$2:$E$31,2)</f>
        <v>14</v>
      </c>
      <c r="D3724" t="str">
        <f t="shared" si="176"/>
        <v>SbDIV19</v>
      </c>
      <c r="E3724" s="2">
        <v>20190824</v>
      </c>
      <c r="F3724" t="str">
        <f t="shared" si="175"/>
        <v>RS23</v>
      </c>
      <c r="G3724" t="s">
        <v>1140</v>
      </c>
      <c r="H3724" t="str">
        <f>VLOOKUP(E3724,GDD!$A$2:$B$57,2)</f>
        <v>900+</v>
      </c>
      <c r="I3724" cm="1">
        <f t="array" ref="I3724">IF(H3724="0-650",1,IF(H3724="650-900",2,IF(H3724="900+",3,NA)))</f>
        <v>3</v>
      </c>
      <c r="J3724">
        <v>90.995538794289899</v>
      </c>
      <c r="K3724">
        <v>31.616030656952901</v>
      </c>
      <c r="L3724">
        <v>0.85198980072979802</v>
      </c>
    </row>
    <row r="3725" spans="1:12" x14ac:dyDescent="0.2">
      <c r="A3725" t="s">
        <v>1406</v>
      </c>
      <c r="B3725" t="str">
        <f t="shared" si="174"/>
        <v>standard_deviation_ht</v>
      </c>
      <c r="C3725">
        <f>VLOOKUP(B3725,GDD!$D$2:$E$31,2)</f>
        <v>15</v>
      </c>
      <c r="D3725" t="str">
        <f t="shared" si="176"/>
        <v>SbDIV19</v>
      </c>
      <c r="E3725" s="2">
        <v>20190824</v>
      </c>
      <c r="F3725" t="str">
        <f t="shared" si="175"/>
        <v>RS23</v>
      </c>
      <c r="G3725" t="s">
        <v>1140</v>
      </c>
      <c r="H3725" t="str">
        <f>VLOOKUP(E3725,GDD!$A$2:$B$57,2)</f>
        <v>900+</v>
      </c>
      <c r="I3725" cm="1">
        <f t="array" ref="I3725">IF(H3725="0-650",1,IF(H3725="650-900",2,IF(H3725="900+",3,NA)))</f>
        <v>3</v>
      </c>
      <c r="J3725">
        <v>9.6746522475921401E-3</v>
      </c>
      <c r="K3725">
        <v>1.36198533865796E-3</v>
      </c>
      <c r="L3725">
        <v>0.93423947279070596</v>
      </c>
    </row>
    <row r="3726" spans="1:12" x14ac:dyDescent="0.2">
      <c r="A3726" t="s">
        <v>1407</v>
      </c>
      <c r="B3726" t="str">
        <f t="shared" si="174"/>
        <v>quadratic_mean_ht</v>
      </c>
      <c r="C3726">
        <f>VLOOKUP(B3726,GDD!$D$2:$E$31,2)</f>
        <v>16</v>
      </c>
      <c r="D3726" t="str">
        <f t="shared" si="176"/>
        <v>SbDIV19</v>
      </c>
      <c r="E3726" s="2">
        <v>20190824</v>
      </c>
      <c r="F3726" t="str">
        <f t="shared" si="175"/>
        <v>RS23</v>
      </c>
      <c r="G3726" t="s">
        <v>1140</v>
      </c>
      <c r="H3726" t="str">
        <f>VLOOKUP(E3726,GDD!$A$2:$B$57,2)</f>
        <v>900+</v>
      </c>
      <c r="I3726" cm="1">
        <f t="array" ref="I3726">IF(H3726="0-650",1,IF(H3726="650-900",2,IF(H3726="900+",3,NA)))</f>
        <v>3</v>
      </c>
      <c r="J3726">
        <v>8.4963019829092198E-2</v>
      </c>
      <c r="K3726">
        <v>5.8413743997362197E-3</v>
      </c>
      <c r="L3726">
        <v>0.96676645423132102</v>
      </c>
    </row>
    <row r="3727" spans="1:12" x14ac:dyDescent="0.2">
      <c r="A3727" t="s">
        <v>1408</v>
      </c>
      <c r="B3727" t="str">
        <f t="shared" si="174"/>
        <v>skewness_ht</v>
      </c>
      <c r="C3727">
        <f>VLOOKUP(B3727,GDD!$D$2:$E$31,2)</f>
        <v>17</v>
      </c>
      <c r="D3727" t="str">
        <f t="shared" si="176"/>
        <v>SbDIV19</v>
      </c>
      <c r="E3727" s="2">
        <v>20190824</v>
      </c>
      <c r="F3727" t="str">
        <f t="shared" si="175"/>
        <v>RS23</v>
      </c>
      <c r="G3727" t="s">
        <v>1140</v>
      </c>
      <c r="H3727" t="str">
        <f>VLOOKUP(E3727,GDD!$A$2:$B$57,2)</f>
        <v>900+</v>
      </c>
      <c r="I3727" cm="1">
        <f t="array" ref="I3727">IF(H3727="0-650",1,IF(H3727="650-900",2,IF(H3727="900+",3,NA)))</f>
        <v>3</v>
      </c>
      <c r="J3727">
        <v>0.25107627247827202</v>
      </c>
      <c r="K3727">
        <v>0.11190904353657501</v>
      </c>
      <c r="L3727">
        <v>0.81775599445782798</v>
      </c>
    </row>
    <row r="3728" spans="1:12" x14ac:dyDescent="0.2">
      <c r="A3728" t="s">
        <v>1409</v>
      </c>
      <c r="B3728" t="str">
        <f t="shared" si="174"/>
        <v>kurtosis_ht</v>
      </c>
      <c r="C3728">
        <f>VLOOKUP(B3728,GDD!$D$2:$E$31,2)</f>
        <v>18</v>
      </c>
      <c r="D3728" t="str">
        <f t="shared" si="176"/>
        <v>SbDIV19</v>
      </c>
      <c r="E3728" s="2">
        <v>20190824</v>
      </c>
      <c r="F3728" t="str">
        <f t="shared" si="175"/>
        <v>RS23</v>
      </c>
      <c r="G3728" t="s">
        <v>1140</v>
      </c>
      <c r="H3728" t="str">
        <f>VLOOKUP(E3728,GDD!$A$2:$B$57,2)</f>
        <v>900+</v>
      </c>
      <c r="I3728" cm="1">
        <f t="array" ref="I3728">IF(H3728="0-650",1,IF(H3728="650-900",2,IF(H3728="900+",3,NA)))</f>
        <v>3</v>
      </c>
      <c r="J3728">
        <v>1.81488116587179</v>
      </c>
      <c r="K3728">
        <v>1.2124916221551501</v>
      </c>
      <c r="L3728">
        <v>0.74960181070657905</v>
      </c>
    </row>
    <row r="3729" spans="1:12" x14ac:dyDescent="0.2">
      <c r="A3729" t="s">
        <v>1410</v>
      </c>
      <c r="B3729" t="str">
        <f t="shared" si="174"/>
        <v>variation_ht</v>
      </c>
      <c r="C3729">
        <f>VLOOKUP(B3729,GDD!$D$2:$E$31,2)</f>
        <v>19</v>
      </c>
      <c r="D3729" t="str">
        <f t="shared" si="176"/>
        <v>SbDIV19</v>
      </c>
      <c r="E3729" s="2">
        <v>20190824</v>
      </c>
      <c r="F3729" t="str">
        <f t="shared" si="175"/>
        <v>RS23</v>
      </c>
      <c r="G3729" t="s">
        <v>1140</v>
      </c>
      <c r="H3729" t="str">
        <f>VLOOKUP(E3729,GDD!$A$2:$B$57,2)</f>
        <v>900+</v>
      </c>
      <c r="I3729" cm="1">
        <f t="array" ref="I3729">IF(H3729="0-650",1,IF(H3729="650-900",2,IF(H3729="900+",3,NA)))</f>
        <v>3</v>
      </c>
      <c r="J3729">
        <v>3.5199946059335102E-3</v>
      </c>
      <c r="K3729">
        <v>1.10631847862307E-3</v>
      </c>
      <c r="L3729">
        <v>0.86419387523079005</v>
      </c>
    </row>
    <row r="3730" spans="1:12" x14ac:dyDescent="0.2">
      <c r="A3730" t="s">
        <v>1411</v>
      </c>
      <c r="B3730" t="str">
        <f t="shared" si="174"/>
        <v>plot_volume</v>
      </c>
      <c r="C3730">
        <f>VLOOKUP(B3730,GDD!$D$2:$E$31,2)</f>
        <v>20</v>
      </c>
      <c r="D3730" t="str">
        <f t="shared" si="176"/>
        <v>SbDIV19</v>
      </c>
      <c r="E3730" s="2">
        <v>20190824</v>
      </c>
      <c r="F3730" t="str">
        <f t="shared" si="175"/>
        <v>RS23</v>
      </c>
      <c r="G3730" t="s">
        <v>1140</v>
      </c>
      <c r="H3730" t="str">
        <f>VLOOKUP(E3730,GDD!$A$2:$B$57,2)</f>
        <v>900+</v>
      </c>
      <c r="I3730" cm="1">
        <f t="array" ref="I3730">IF(H3730="0-650",1,IF(H3730="650-900",2,IF(H3730="900+",3,NA)))</f>
        <v>3</v>
      </c>
      <c r="J3730" s="1">
        <v>3.8437135884715499E-5</v>
      </c>
      <c r="K3730" s="1">
        <v>4.1207815581964598E-6</v>
      </c>
      <c r="L3730">
        <v>0.94912304654547497</v>
      </c>
    </row>
    <row r="3731" spans="1:12" x14ac:dyDescent="0.2">
      <c r="A3731" t="s">
        <v>1412</v>
      </c>
      <c r="B3731" t="str">
        <f t="shared" si="174"/>
        <v>height_30p</v>
      </c>
      <c r="C3731">
        <f>VLOOKUP(B3731,GDD!$D$2:$E$31,2)</f>
        <v>2</v>
      </c>
      <c r="D3731" t="str">
        <f t="shared" si="176"/>
        <v>SbDIV19</v>
      </c>
      <c r="E3731" s="2">
        <v>20190905</v>
      </c>
      <c r="F3731" t="str">
        <f t="shared" si="175"/>
        <v>RS23</v>
      </c>
      <c r="G3731" t="s">
        <v>1140</v>
      </c>
      <c r="H3731" t="str">
        <f>VLOOKUP(E3731,GDD!$A$2:$B$57,2)</f>
        <v>900+</v>
      </c>
      <c r="I3731" cm="1">
        <f t="array" ref="I3731">IF(H3731="0-650",1,IF(H3731="650-900",2,IF(H3731="900+",3,NA)))</f>
        <v>3</v>
      </c>
      <c r="J3731">
        <v>6.2887462843643493E-2</v>
      </c>
      <c r="K3731">
        <v>9.6032608239770695E-3</v>
      </c>
      <c r="L3731">
        <v>0.92906345496674203</v>
      </c>
    </row>
    <row r="3732" spans="1:12" x14ac:dyDescent="0.2">
      <c r="A3732" t="s">
        <v>1413</v>
      </c>
      <c r="B3732" t="str">
        <f t="shared" si="174"/>
        <v>height_50p</v>
      </c>
      <c r="C3732">
        <f>VLOOKUP(B3732,GDD!$D$2:$E$31,2)</f>
        <v>3</v>
      </c>
      <c r="D3732" t="str">
        <f t="shared" si="176"/>
        <v>SbDIV19</v>
      </c>
      <c r="E3732" s="2">
        <v>20190905</v>
      </c>
      <c r="F3732" t="str">
        <f t="shared" si="175"/>
        <v>RS23</v>
      </c>
      <c r="G3732" t="s">
        <v>1140</v>
      </c>
      <c r="H3732" t="str">
        <f>VLOOKUP(E3732,GDD!$A$2:$B$57,2)</f>
        <v>900+</v>
      </c>
      <c r="I3732" cm="1">
        <f t="array" ref="I3732">IF(H3732="0-650",1,IF(H3732="650-900",2,IF(H3732="900+",3,NA)))</f>
        <v>3</v>
      </c>
      <c r="J3732">
        <v>8.00063846564458E-2</v>
      </c>
      <c r="K3732">
        <v>8.1004912909261092E-3</v>
      </c>
      <c r="L3732">
        <v>0.95181527464382498</v>
      </c>
    </row>
    <row r="3733" spans="1:12" x14ac:dyDescent="0.2">
      <c r="A3733" t="s">
        <v>1414</v>
      </c>
      <c r="B3733" t="str">
        <f t="shared" si="174"/>
        <v>height_70p</v>
      </c>
      <c r="C3733">
        <f>VLOOKUP(B3733,GDD!$D$2:$E$31,2)</f>
        <v>4</v>
      </c>
      <c r="D3733" t="str">
        <f t="shared" si="176"/>
        <v>SbDIV19</v>
      </c>
      <c r="E3733" s="2">
        <v>20190905</v>
      </c>
      <c r="F3733" t="str">
        <f t="shared" si="175"/>
        <v>RS23</v>
      </c>
      <c r="G3733" t="s">
        <v>1140</v>
      </c>
      <c r="H3733" t="str">
        <f>VLOOKUP(E3733,GDD!$A$2:$B$57,2)</f>
        <v>900+</v>
      </c>
      <c r="I3733" cm="1">
        <f t="array" ref="I3733">IF(H3733="0-650",1,IF(H3733="650-900",2,IF(H3733="900+",3,NA)))</f>
        <v>3</v>
      </c>
      <c r="J3733">
        <v>9.4969853466041407E-2</v>
      </c>
      <c r="K3733">
        <v>9.1854172249676899E-3</v>
      </c>
      <c r="L3733">
        <v>0.95387112869934398</v>
      </c>
    </row>
    <row r="3734" spans="1:12" x14ac:dyDescent="0.2">
      <c r="A3734" t="s">
        <v>1415</v>
      </c>
      <c r="B3734" t="str">
        <f t="shared" si="174"/>
        <v>height_90p</v>
      </c>
      <c r="C3734">
        <f>VLOOKUP(B3734,GDD!$D$2:$E$31,2)</f>
        <v>5</v>
      </c>
      <c r="D3734" t="str">
        <f t="shared" si="176"/>
        <v>SbDIV19</v>
      </c>
      <c r="E3734" s="2">
        <v>20190905</v>
      </c>
      <c r="F3734" t="str">
        <f t="shared" si="175"/>
        <v>RS23</v>
      </c>
      <c r="G3734" t="s">
        <v>1140</v>
      </c>
      <c r="H3734" t="str">
        <f>VLOOKUP(E3734,GDD!$A$2:$B$57,2)</f>
        <v>900+</v>
      </c>
      <c r="I3734" cm="1">
        <f t="array" ref="I3734">IF(H3734="0-650",1,IF(H3734="650-900",2,IF(H3734="900+",3,NA)))</f>
        <v>3</v>
      </c>
      <c r="J3734">
        <v>0.13093335835707201</v>
      </c>
      <c r="K3734">
        <v>1.37851690403879E-2</v>
      </c>
      <c r="L3734">
        <v>0.94999065940487104</v>
      </c>
    </row>
    <row r="3735" spans="1:12" x14ac:dyDescent="0.2">
      <c r="A3735" t="s">
        <v>1416</v>
      </c>
      <c r="B3735" t="str">
        <f t="shared" si="174"/>
        <v>height_95p</v>
      </c>
      <c r="C3735">
        <f>VLOOKUP(B3735,GDD!$D$2:$E$31,2)</f>
        <v>6</v>
      </c>
      <c r="D3735" t="str">
        <f t="shared" si="176"/>
        <v>SbDIV19</v>
      </c>
      <c r="E3735" s="2">
        <v>20190905</v>
      </c>
      <c r="F3735" t="str">
        <f t="shared" si="175"/>
        <v>RS23</v>
      </c>
      <c r="G3735" t="s">
        <v>1140</v>
      </c>
      <c r="H3735" t="str">
        <f>VLOOKUP(E3735,GDD!$A$2:$B$57,2)</f>
        <v>900+</v>
      </c>
      <c r="I3735" cm="1">
        <f t="array" ref="I3735">IF(H3735="0-650",1,IF(H3735="650-900",2,IF(H3735="900+",3,NA)))</f>
        <v>3</v>
      </c>
      <c r="J3735">
        <v>0.13993560059924301</v>
      </c>
      <c r="K3735">
        <v>1.4200625183279201E-2</v>
      </c>
      <c r="L3735">
        <v>0.95171035131789905</v>
      </c>
    </row>
    <row r="3736" spans="1:12" x14ac:dyDescent="0.2">
      <c r="A3736" t="s">
        <v>1417</v>
      </c>
      <c r="B3736" t="str">
        <f t="shared" si="174"/>
        <v>height_99p</v>
      </c>
      <c r="C3736">
        <f>VLOOKUP(B3736,GDD!$D$2:$E$31,2)</f>
        <v>7</v>
      </c>
      <c r="D3736" t="str">
        <f t="shared" si="176"/>
        <v>SbDIV19</v>
      </c>
      <c r="E3736" s="2">
        <v>20190905</v>
      </c>
      <c r="F3736" t="str">
        <f t="shared" si="175"/>
        <v>RS23</v>
      </c>
      <c r="G3736" t="s">
        <v>1140</v>
      </c>
      <c r="H3736" t="str">
        <f>VLOOKUP(E3736,GDD!$A$2:$B$57,2)</f>
        <v>900+</v>
      </c>
      <c r="I3736" cm="1">
        <f t="array" ref="I3736">IF(H3736="0-650",1,IF(H3736="650-900",2,IF(H3736="900+",3,NA)))</f>
        <v>3</v>
      </c>
      <c r="J3736">
        <v>0.138289973194826</v>
      </c>
      <c r="K3736">
        <v>1.8065851787487999E-2</v>
      </c>
      <c r="L3736">
        <v>0.93868620594878804</v>
      </c>
    </row>
    <row r="3737" spans="1:12" x14ac:dyDescent="0.2">
      <c r="A3737" t="s">
        <v>1418</v>
      </c>
      <c r="B3737" t="str">
        <f t="shared" si="174"/>
        <v>canopy_cover_5p</v>
      </c>
      <c r="C3737">
        <f>VLOOKUP(B3737,GDD!$D$2:$E$31,2)</f>
        <v>8</v>
      </c>
      <c r="D3737" t="str">
        <f t="shared" si="176"/>
        <v>SbDIV19</v>
      </c>
      <c r="E3737" s="2">
        <v>20190905</v>
      </c>
      <c r="F3737" t="str">
        <f t="shared" si="175"/>
        <v>RS23</v>
      </c>
      <c r="G3737" t="s">
        <v>1140</v>
      </c>
      <c r="H3737" t="str">
        <f>VLOOKUP(E3737,GDD!$A$2:$B$57,2)</f>
        <v>900+</v>
      </c>
      <c r="I3737" cm="1">
        <f t="array" ref="I3737">IF(H3737="0-650",1,IF(H3737="650-900",2,IF(H3737="900+",3,NA)))</f>
        <v>3</v>
      </c>
      <c r="J3737">
        <v>6.3115225290994097</v>
      </c>
      <c r="K3737">
        <v>3.1459067077910499</v>
      </c>
      <c r="L3737">
        <v>0.80049994733473195</v>
      </c>
    </row>
    <row r="3738" spans="1:12" x14ac:dyDescent="0.2">
      <c r="A3738" t="s">
        <v>1419</v>
      </c>
      <c r="B3738" t="str">
        <f t="shared" si="174"/>
        <v>pcanopy_cover_10p</v>
      </c>
      <c r="C3738">
        <f>VLOOKUP(B3738,GDD!$D$2:$E$31,2)</f>
        <v>9</v>
      </c>
      <c r="D3738" t="str">
        <f t="shared" si="176"/>
        <v>SbDIV19</v>
      </c>
      <c r="E3738" s="2">
        <v>20190905</v>
      </c>
      <c r="F3738" t="str">
        <f t="shared" si="175"/>
        <v>RS23</v>
      </c>
      <c r="G3738" t="s">
        <v>1140</v>
      </c>
      <c r="H3738" t="str">
        <f>VLOOKUP(E3738,GDD!$A$2:$B$57,2)</f>
        <v>900+</v>
      </c>
      <c r="I3738" cm="1">
        <f t="array" ref="I3738">IF(H3738="0-650",1,IF(H3738="650-900",2,IF(H3738="900+",3,NA)))</f>
        <v>3</v>
      </c>
      <c r="J3738">
        <v>13.5089120672815</v>
      </c>
      <c r="K3738">
        <v>5.0002262304307799</v>
      </c>
      <c r="L3738">
        <v>0.84383102114494601</v>
      </c>
    </row>
    <row r="3739" spans="1:12" x14ac:dyDescent="0.2">
      <c r="A3739" t="s">
        <v>1420</v>
      </c>
      <c r="B3739" t="str">
        <f t="shared" si="174"/>
        <v>canopy_cover_20p</v>
      </c>
      <c r="C3739">
        <f>VLOOKUP(B3739,GDD!$D$2:$E$31,2)</f>
        <v>10</v>
      </c>
      <c r="D3739" t="str">
        <f t="shared" si="176"/>
        <v>SbDIV19</v>
      </c>
      <c r="E3739" s="2">
        <v>20190905</v>
      </c>
      <c r="F3739" t="str">
        <f t="shared" si="175"/>
        <v>RS23</v>
      </c>
      <c r="G3739" t="s">
        <v>1140</v>
      </c>
      <c r="H3739" t="str">
        <f>VLOOKUP(E3739,GDD!$A$2:$B$57,2)</f>
        <v>900+</v>
      </c>
      <c r="I3739" cm="1">
        <f t="array" ref="I3739">IF(H3739="0-650",1,IF(H3739="650-900",2,IF(H3739="900+",3,NA)))</f>
        <v>3</v>
      </c>
      <c r="J3739">
        <v>35.892485292390703</v>
      </c>
      <c r="K3739">
        <v>12.171452803954701</v>
      </c>
      <c r="L3739">
        <v>0.85502654457302996</v>
      </c>
    </row>
    <row r="3740" spans="1:12" x14ac:dyDescent="0.2">
      <c r="A3740" t="s">
        <v>1421</v>
      </c>
      <c r="B3740" t="str">
        <f t="shared" si="174"/>
        <v>canopy_cover_30p</v>
      </c>
      <c r="C3740">
        <f>VLOOKUP(B3740,GDD!$D$2:$E$31,2)</f>
        <v>11</v>
      </c>
      <c r="D3740" t="str">
        <f t="shared" si="176"/>
        <v>SbDIV19</v>
      </c>
      <c r="E3740" s="2">
        <v>20190905</v>
      </c>
      <c r="F3740" t="str">
        <f t="shared" si="175"/>
        <v>RS23</v>
      </c>
      <c r="G3740" t="s">
        <v>1140</v>
      </c>
      <c r="H3740" t="str">
        <f>VLOOKUP(E3740,GDD!$A$2:$B$57,2)</f>
        <v>900+</v>
      </c>
      <c r="I3740" cm="1">
        <f t="array" ref="I3740">IF(H3740="0-650",1,IF(H3740="650-900",2,IF(H3740="900+",3,NA)))</f>
        <v>3</v>
      </c>
      <c r="J3740">
        <v>66.210270405614395</v>
      </c>
      <c r="K3740">
        <v>18.569653319236799</v>
      </c>
      <c r="L3740">
        <v>0.87701417680679705</v>
      </c>
    </row>
    <row r="3741" spans="1:12" x14ac:dyDescent="0.2">
      <c r="A3741" t="s">
        <v>1422</v>
      </c>
      <c r="B3741" t="str">
        <f t="shared" si="174"/>
        <v>canopy_cover_40p</v>
      </c>
      <c r="C3741">
        <f>VLOOKUP(B3741,GDD!$D$2:$E$31,2)</f>
        <v>12</v>
      </c>
      <c r="D3741" t="str">
        <f t="shared" si="176"/>
        <v>SbDIV19</v>
      </c>
      <c r="E3741" s="2">
        <v>20190905</v>
      </c>
      <c r="F3741" t="str">
        <f t="shared" si="175"/>
        <v>RS23</v>
      </c>
      <c r="G3741" t="s">
        <v>1140</v>
      </c>
      <c r="H3741" t="str">
        <f>VLOOKUP(E3741,GDD!$A$2:$B$57,2)</f>
        <v>900+</v>
      </c>
      <c r="I3741" cm="1">
        <f t="array" ref="I3741">IF(H3741="0-650",1,IF(H3741="650-900",2,IF(H3741="900+",3,NA)))</f>
        <v>3</v>
      </c>
      <c r="J3741">
        <v>114.943145051654</v>
      </c>
      <c r="K3741">
        <v>35.911232530784197</v>
      </c>
      <c r="L3741">
        <v>0.864892523546124</v>
      </c>
    </row>
    <row r="3742" spans="1:12" x14ac:dyDescent="0.2">
      <c r="A3742" t="s">
        <v>1423</v>
      </c>
      <c r="B3742" t="str">
        <f t="shared" si="174"/>
        <v>canopy_cover_50p</v>
      </c>
      <c r="C3742">
        <f>VLOOKUP(B3742,GDD!$D$2:$E$31,2)</f>
        <v>13</v>
      </c>
      <c r="D3742" t="str">
        <f t="shared" si="176"/>
        <v>SbDIV19</v>
      </c>
      <c r="E3742" s="2">
        <v>20190905</v>
      </c>
      <c r="F3742" t="str">
        <f t="shared" si="175"/>
        <v>RS23</v>
      </c>
      <c r="G3742" t="s">
        <v>1140</v>
      </c>
      <c r="H3742" t="str">
        <f>VLOOKUP(E3742,GDD!$A$2:$B$57,2)</f>
        <v>900+</v>
      </c>
      <c r="I3742" cm="1">
        <f t="array" ref="I3742">IF(H3742="0-650",1,IF(H3742="650-900",2,IF(H3742="900+",3,NA)))</f>
        <v>3</v>
      </c>
      <c r="J3742">
        <v>209.61475448765799</v>
      </c>
      <c r="K3742">
        <v>88.2396500839466</v>
      </c>
      <c r="L3742">
        <v>0.82611820145381099</v>
      </c>
    </row>
    <row r="3743" spans="1:12" x14ac:dyDescent="0.2">
      <c r="A3743" t="s">
        <v>1424</v>
      </c>
      <c r="B3743" t="str">
        <f t="shared" si="174"/>
        <v>canopy_cover_75p</v>
      </c>
      <c r="C3743">
        <f>VLOOKUP(B3743,GDD!$D$2:$E$31,2)</f>
        <v>14</v>
      </c>
      <c r="D3743" t="str">
        <f t="shared" si="176"/>
        <v>SbDIV19</v>
      </c>
      <c r="E3743" s="2">
        <v>20190905</v>
      </c>
      <c r="F3743" t="str">
        <f t="shared" si="175"/>
        <v>RS23</v>
      </c>
      <c r="G3743" t="s">
        <v>1140</v>
      </c>
      <c r="H3743" t="str">
        <f>VLOOKUP(E3743,GDD!$A$2:$B$57,2)</f>
        <v>900+</v>
      </c>
      <c r="I3743" cm="1">
        <f t="array" ref="I3743">IF(H3743="0-650",1,IF(H3743="650-900",2,IF(H3743="900+",3,NA)))</f>
        <v>3</v>
      </c>
      <c r="J3743">
        <v>53.426924967571701</v>
      </c>
      <c r="K3743">
        <v>26.526952113640199</v>
      </c>
      <c r="L3743">
        <v>0.80111866395931497</v>
      </c>
    </row>
    <row r="3744" spans="1:12" x14ac:dyDescent="0.2">
      <c r="A3744" t="s">
        <v>1425</v>
      </c>
      <c r="B3744" t="str">
        <f t="shared" si="174"/>
        <v>standard_deviation_ht</v>
      </c>
      <c r="C3744">
        <f>VLOOKUP(B3744,GDD!$D$2:$E$31,2)</f>
        <v>15</v>
      </c>
      <c r="D3744" t="str">
        <f t="shared" si="176"/>
        <v>SbDIV19</v>
      </c>
      <c r="E3744" s="2">
        <v>20190905</v>
      </c>
      <c r="F3744" t="str">
        <f t="shared" si="175"/>
        <v>RS23</v>
      </c>
      <c r="G3744" t="s">
        <v>1140</v>
      </c>
      <c r="H3744" t="str">
        <f>VLOOKUP(E3744,GDD!$A$2:$B$57,2)</f>
        <v>900+</v>
      </c>
      <c r="I3744" cm="1">
        <f t="array" ref="I3744">IF(H3744="0-650",1,IF(H3744="650-900",2,IF(H3744="900+",3,NA)))</f>
        <v>3</v>
      </c>
      <c r="J3744">
        <v>9.9225163040998696E-3</v>
      </c>
      <c r="K3744">
        <v>1.40084120033464E-3</v>
      </c>
      <c r="L3744">
        <v>0.934065258366925</v>
      </c>
    </row>
    <row r="3745" spans="1:12" x14ac:dyDescent="0.2">
      <c r="A3745" t="s">
        <v>1426</v>
      </c>
      <c r="B3745" t="str">
        <f t="shared" si="174"/>
        <v>quadratic_mean_ht</v>
      </c>
      <c r="C3745">
        <f>VLOOKUP(B3745,GDD!$D$2:$E$31,2)</f>
        <v>16</v>
      </c>
      <c r="D3745" t="str">
        <f t="shared" si="176"/>
        <v>SbDIV19</v>
      </c>
      <c r="E3745" s="2">
        <v>20190905</v>
      </c>
      <c r="F3745" t="str">
        <f t="shared" si="175"/>
        <v>RS23</v>
      </c>
      <c r="G3745" t="s">
        <v>1140</v>
      </c>
      <c r="H3745" t="str">
        <f>VLOOKUP(E3745,GDD!$A$2:$B$57,2)</f>
        <v>900+</v>
      </c>
      <c r="I3745" cm="1">
        <f t="array" ref="I3745">IF(H3745="0-650",1,IF(H3745="650-900",2,IF(H3745="900+",3,NA)))</f>
        <v>3</v>
      </c>
      <c r="J3745">
        <v>7.2761685963247794E-2</v>
      </c>
      <c r="K3745">
        <v>7.2064826236058399E-3</v>
      </c>
      <c r="L3745">
        <v>0.95281549475160499</v>
      </c>
    </row>
    <row r="3746" spans="1:12" x14ac:dyDescent="0.2">
      <c r="A3746" t="s">
        <v>1427</v>
      </c>
      <c r="B3746" t="str">
        <f t="shared" si="174"/>
        <v>skewness_ht</v>
      </c>
      <c r="C3746">
        <f>VLOOKUP(B3746,GDD!$D$2:$E$31,2)</f>
        <v>17</v>
      </c>
      <c r="D3746" t="str">
        <f t="shared" si="176"/>
        <v>SbDIV19</v>
      </c>
      <c r="E3746" s="2">
        <v>20190905</v>
      </c>
      <c r="F3746" t="str">
        <f t="shared" si="175"/>
        <v>RS23</v>
      </c>
      <c r="G3746" t="s">
        <v>1140</v>
      </c>
      <c r="H3746" t="str">
        <f>VLOOKUP(E3746,GDD!$A$2:$B$57,2)</f>
        <v>900+</v>
      </c>
      <c r="I3746" cm="1">
        <f t="array" ref="I3746">IF(H3746="0-650",1,IF(H3746="650-900",2,IF(H3746="900+",3,NA)))</f>
        <v>3</v>
      </c>
      <c r="J3746">
        <v>0.215333146521792</v>
      </c>
      <c r="K3746">
        <v>0.132421498900232</v>
      </c>
      <c r="L3746">
        <v>0.76482974627614597</v>
      </c>
    </row>
    <row r="3747" spans="1:12" x14ac:dyDescent="0.2">
      <c r="A3747" t="s">
        <v>1428</v>
      </c>
      <c r="B3747" t="str">
        <f t="shared" si="174"/>
        <v>kurtosis_ht</v>
      </c>
      <c r="C3747">
        <f>VLOOKUP(B3747,GDD!$D$2:$E$31,2)</f>
        <v>18</v>
      </c>
      <c r="D3747" t="str">
        <f t="shared" si="176"/>
        <v>SbDIV19</v>
      </c>
      <c r="E3747" s="2">
        <v>20190905</v>
      </c>
      <c r="F3747" t="str">
        <f t="shared" si="175"/>
        <v>RS23</v>
      </c>
      <c r="G3747" t="s">
        <v>1140</v>
      </c>
      <c r="H3747" t="str">
        <f>VLOOKUP(E3747,GDD!$A$2:$B$57,2)</f>
        <v>900+</v>
      </c>
      <c r="I3747" cm="1">
        <f t="array" ref="I3747">IF(H3747="0-650",1,IF(H3747="650-900",2,IF(H3747="900+",3,NA)))</f>
        <v>3</v>
      </c>
      <c r="J3747">
        <v>1.8608355001275001</v>
      </c>
      <c r="K3747">
        <v>2.0421434487188201</v>
      </c>
      <c r="L3747">
        <v>0.64569583792163898</v>
      </c>
    </row>
    <row r="3748" spans="1:12" x14ac:dyDescent="0.2">
      <c r="A3748" t="s">
        <v>1429</v>
      </c>
      <c r="B3748" t="str">
        <f t="shared" si="174"/>
        <v>variation_ht</v>
      </c>
      <c r="C3748">
        <f>VLOOKUP(B3748,GDD!$D$2:$E$31,2)</f>
        <v>19</v>
      </c>
      <c r="D3748" t="str">
        <f t="shared" si="176"/>
        <v>SbDIV19</v>
      </c>
      <c r="E3748" s="2">
        <v>20190905</v>
      </c>
      <c r="F3748" t="str">
        <f t="shared" si="175"/>
        <v>RS23</v>
      </c>
      <c r="G3748" t="s">
        <v>1140</v>
      </c>
      <c r="H3748" t="str">
        <f>VLOOKUP(E3748,GDD!$A$2:$B$57,2)</f>
        <v>900+</v>
      </c>
      <c r="I3748" cm="1">
        <f t="array" ref="I3748">IF(H3748="0-650",1,IF(H3748="650-900",2,IF(H3748="900+",3,NA)))</f>
        <v>3</v>
      </c>
      <c r="J3748">
        <v>7.0154975059868001E-3</v>
      </c>
      <c r="K3748">
        <v>1.7153541806261799E-3</v>
      </c>
      <c r="L3748">
        <v>0.89106337223663601</v>
      </c>
    </row>
    <row r="3749" spans="1:12" x14ac:dyDescent="0.2">
      <c r="A3749" t="s">
        <v>1430</v>
      </c>
      <c r="B3749" t="str">
        <f t="shared" si="174"/>
        <v>plot_volume</v>
      </c>
      <c r="C3749">
        <f>VLOOKUP(B3749,GDD!$D$2:$E$31,2)</f>
        <v>20</v>
      </c>
      <c r="D3749" t="str">
        <f t="shared" si="176"/>
        <v>SbDIV19</v>
      </c>
      <c r="E3749" s="2">
        <v>20190905</v>
      </c>
      <c r="F3749" t="str">
        <f t="shared" si="175"/>
        <v>RS23</v>
      </c>
      <c r="G3749" t="s">
        <v>1140</v>
      </c>
      <c r="H3749" t="str">
        <f>VLOOKUP(E3749,GDD!$A$2:$B$57,2)</f>
        <v>900+</v>
      </c>
      <c r="I3749" cm="1">
        <f t="array" ref="I3749">IF(H3749="0-650",1,IF(H3749="650-900",2,IF(H3749="900+",3,NA)))</f>
        <v>3</v>
      </c>
      <c r="J3749" s="1">
        <v>3.2721458631664399E-5</v>
      </c>
      <c r="K3749" s="1">
        <v>4.8332982005403301E-6</v>
      </c>
      <c r="L3749">
        <v>0.93122426743333597</v>
      </c>
    </row>
    <row r="3750" spans="1:12" x14ac:dyDescent="0.2">
      <c r="A3750" t="s">
        <v>1431</v>
      </c>
      <c r="B3750" t="str">
        <f t="shared" si="174"/>
        <v>NDVI</v>
      </c>
      <c r="C3750">
        <f>VLOOKUP(B3750,GDD!$D$2:$E$31,2)</f>
        <v>21</v>
      </c>
      <c r="D3750" t="str">
        <f t="shared" si="176"/>
        <v>SbDIV19</v>
      </c>
      <c r="E3750" s="2">
        <v>20190723</v>
      </c>
      <c r="F3750" t="str">
        <f t="shared" si="175"/>
        <v>RS23</v>
      </c>
      <c r="G3750" t="s">
        <v>1140</v>
      </c>
      <c r="H3750" t="str">
        <f>VLOOKUP(E3750,GDD!$A$2:$B$57,2)</f>
        <v>0-650</v>
      </c>
      <c r="I3750" cm="1">
        <f t="array" ref="I3750">IF(H3750="0-650",1,IF(H3750="650-900",2,IF(H3750="900+",3,NA)))</f>
        <v>1</v>
      </c>
      <c r="J3750" s="1">
        <v>6.9982242735776203E-5</v>
      </c>
      <c r="K3750" s="1">
        <v>8.0612504486498197E-5</v>
      </c>
      <c r="L3750">
        <v>0.63453801549368705</v>
      </c>
    </row>
    <row r="3751" spans="1:12" x14ac:dyDescent="0.2">
      <c r="A3751" t="s">
        <v>1432</v>
      </c>
      <c r="B3751" t="str">
        <f t="shared" si="174"/>
        <v>SR800680</v>
      </c>
      <c r="C3751">
        <f>VLOOKUP(B3751,GDD!$D$2:$E$31,2)</f>
        <v>22</v>
      </c>
      <c r="D3751" t="str">
        <f t="shared" si="176"/>
        <v>SbDIV19</v>
      </c>
      <c r="E3751" s="2">
        <v>20190723</v>
      </c>
      <c r="F3751" t="str">
        <f t="shared" si="175"/>
        <v>RS23</v>
      </c>
      <c r="G3751" t="s">
        <v>1140</v>
      </c>
      <c r="H3751" t="str">
        <f>VLOOKUP(E3751,GDD!$A$2:$B$57,2)</f>
        <v>0-650</v>
      </c>
      <c r="I3751" cm="1">
        <f t="array" ref="I3751">IF(H3751="0-650",1,IF(H3751="650-900",2,IF(H3751="900+",3,NA)))</f>
        <v>1</v>
      </c>
      <c r="J3751">
        <v>1.40435964023695</v>
      </c>
      <c r="K3751">
        <v>2.3560726223177801</v>
      </c>
      <c r="L3751">
        <v>0.54382041587304397</v>
      </c>
    </row>
    <row r="3752" spans="1:12" x14ac:dyDescent="0.2">
      <c r="A3752" t="s">
        <v>1433</v>
      </c>
      <c r="B3752" t="str">
        <f t="shared" si="174"/>
        <v>mRENDVI</v>
      </c>
      <c r="C3752">
        <f>VLOOKUP(B3752,GDD!$D$2:$E$31,2)</f>
        <v>23</v>
      </c>
      <c r="D3752" t="str">
        <f t="shared" si="176"/>
        <v>SbDIV19</v>
      </c>
      <c r="E3752" s="2">
        <v>20190723</v>
      </c>
      <c r="F3752" t="str">
        <f t="shared" si="175"/>
        <v>RS23</v>
      </c>
      <c r="G3752" t="s">
        <v>1140</v>
      </c>
      <c r="H3752" t="str">
        <f>VLOOKUP(E3752,GDD!$A$2:$B$57,2)</f>
        <v>0-650</v>
      </c>
      <c r="I3752" cm="1">
        <f t="array" ref="I3752">IF(H3752="0-650",1,IF(H3752="650-900",2,IF(H3752="900+",3,NA)))</f>
        <v>1</v>
      </c>
      <c r="J3752" s="1">
        <v>4.2447325495181503E-5</v>
      </c>
      <c r="K3752" s="1">
        <v>6.3344819723532795E-5</v>
      </c>
      <c r="L3752">
        <v>0.572685874966532</v>
      </c>
    </row>
    <row r="3753" spans="1:12" x14ac:dyDescent="0.2">
      <c r="A3753" t="s">
        <v>1434</v>
      </c>
      <c r="B3753" t="str">
        <f t="shared" si="174"/>
        <v>GNDVI</v>
      </c>
      <c r="C3753">
        <f>VLOOKUP(B3753,GDD!$D$2:$E$31,2)</f>
        <v>24</v>
      </c>
      <c r="D3753" t="str">
        <f t="shared" si="176"/>
        <v>SbDIV19</v>
      </c>
      <c r="E3753" s="2">
        <v>20190723</v>
      </c>
      <c r="F3753" t="str">
        <f t="shared" si="175"/>
        <v>RS23</v>
      </c>
      <c r="G3753" t="s">
        <v>1140</v>
      </c>
      <c r="H3753" t="str">
        <f>VLOOKUP(E3753,GDD!$A$2:$B$57,2)</f>
        <v>0-650</v>
      </c>
      <c r="I3753" cm="1">
        <f t="array" ref="I3753">IF(H3753="0-650",1,IF(H3753="650-900",2,IF(H3753="900+",3,NA)))</f>
        <v>1</v>
      </c>
      <c r="J3753" s="1">
        <v>8.1207080721369296E-5</v>
      </c>
      <c r="K3753" s="1">
        <v>4.2871477634344602E-5</v>
      </c>
      <c r="L3753">
        <v>0.79116182784589895</v>
      </c>
    </row>
    <row r="3754" spans="1:12" x14ac:dyDescent="0.2">
      <c r="A3754" t="s">
        <v>1435</v>
      </c>
      <c r="B3754" t="str">
        <f t="shared" si="174"/>
        <v>PRI</v>
      </c>
      <c r="C3754">
        <f>VLOOKUP(B3754,GDD!$D$2:$E$31,2)</f>
        <v>25</v>
      </c>
      <c r="D3754" t="str">
        <f t="shared" si="176"/>
        <v>SbDIV19</v>
      </c>
      <c r="E3754" s="2">
        <v>20190723</v>
      </c>
      <c r="F3754" t="str">
        <f t="shared" si="175"/>
        <v>RS23</v>
      </c>
      <c r="G3754" t="s">
        <v>1140</v>
      </c>
      <c r="H3754" t="str">
        <f>VLOOKUP(E3754,GDD!$A$2:$B$57,2)</f>
        <v>0-650</v>
      </c>
      <c r="I3754" cm="1">
        <f t="array" ref="I3754">IF(H3754="0-650",1,IF(H3754="650-900",2,IF(H3754="900+",3,NA)))</f>
        <v>1</v>
      </c>
      <c r="J3754" s="1">
        <v>2.8867825507080599E-6</v>
      </c>
      <c r="K3754" s="1">
        <v>1.1731207425895701E-5</v>
      </c>
      <c r="L3754">
        <v>0.32982805645762697</v>
      </c>
    </row>
    <row r="3755" spans="1:12" x14ac:dyDescent="0.2">
      <c r="A3755" t="s">
        <v>1436</v>
      </c>
      <c r="B3755" t="str">
        <f t="shared" si="174"/>
        <v>OSAVI</v>
      </c>
      <c r="C3755">
        <f>VLOOKUP(B3755,GDD!$D$2:$E$31,2)</f>
        <v>26</v>
      </c>
      <c r="D3755" t="str">
        <f t="shared" si="176"/>
        <v>SbDIV19</v>
      </c>
      <c r="E3755" s="2">
        <v>20190723</v>
      </c>
      <c r="F3755" t="str">
        <f t="shared" si="175"/>
        <v>RS23</v>
      </c>
      <c r="G3755" t="s">
        <v>1140</v>
      </c>
      <c r="H3755" t="str">
        <f>VLOOKUP(E3755,GDD!$A$2:$B$57,2)</f>
        <v>0-650</v>
      </c>
      <c r="I3755" cm="1">
        <f t="array" ref="I3755">IF(H3755="0-650",1,IF(H3755="650-900",2,IF(H3755="900+",3,NA)))</f>
        <v>1</v>
      </c>
      <c r="J3755">
        <v>1.37151937316366E-4</v>
      </c>
      <c r="K3755">
        <v>1.94899921904609E-4</v>
      </c>
      <c r="L3755">
        <v>0.58461563324307297</v>
      </c>
    </row>
    <row r="3756" spans="1:12" x14ac:dyDescent="0.2">
      <c r="A3756" t="s">
        <v>1437</v>
      </c>
      <c r="B3756" t="str">
        <f t="shared" si="174"/>
        <v>PSRI</v>
      </c>
      <c r="C3756">
        <f>VLOOKUP(B3756,GDD!$D$2:$E$31,2)</f>
        <v>27</v>
      </c>
      <c r="D3756" t="str">
        <f t="shared" si="176"/>
        <v>SbDIV19</v>
      </c>
      <c r="E3756" s="2">
        <v>20190723</v>
      </c>
      <c r="F3756" t="str">
        <f t="shared" si="175"/>
        <v>RS23</v>
      </c>
      <c r="G3756" t="s">
        <v>1140</v>
      </c>
      <c r="H3756" t="str">
        <f>VLOOKUP(E3756,GDD!$A$2:$B$57,2)</f>
        <v>0-650</v>
      </c>
      <c r="I3756" cm="1">
        <f t="array" ref="I3756">IF(H3756="0-650",1,IF(H3756="650-900",2,IF(H3756="900+",3,NA)))</f>
        <v>1</v>
      </c>
      <c r="J3756" s="1">
        <v>5.3796787819966998E-6</v>
      </c>
      <c r="K3756" s="1">
        <v>4.37013652952824E-6</v>
      </c>
      <c r="L3756">
        <v>0.71115117911315295</v>
      </c>
    </row>
    <row r="3757" spans="1:12" x14ac:dyDescent="0.2">
      <c r="A3757" t="s">
        <v>1438</v>
      </c>
      <c r="B3757" t="str">
        <f t="shared" si="174"/>
        <v>Carte1</v>
      </c>
      <c r="C3757">
        <f>VLOOKUP(B3757,GDD!$D$2:$E$31,2)</f>
        <v>28</v>
      </c>
      <c r="D3757" t="str">
        <f t="shared" si="176"/>
        <v>SbDIV19</v>
      </c>
      <c r="E3757" s="2">
        <v>20190723</v>
      </c>
      <c r="F3757" t="str">
        <f t="shared" si="175"/>
        <v>RS23</v>
      </c>
      <c r="G3757" t="s">
        <v>1140</v>
      </c>
      <c r="H3757" t="str">
        <f>VLOOKUP(E3757,GDD!$A$2:$B$57,2)</f>
        <v>0-650</v>
      </c>
      <c r="I3757" cm="1">
        <f t="array" ref="I3757">IF(H3757="0-650",1,IF(H3757="650-900",2,IF(H3757="900+",3,NA)))</f>
        <v>1</v>
      </c>
      <c r="J3757">
        <v>4.0714428896767303E-2</v>
      </c>
      <c r="K3757">
        <v>3.3875531879321699E-2</v>
      </c>
      <c r="L3757">
        <v>0.70620778640402104</v>
      </c>
    </row>
    <row r="3758" spans="1:12" x14ac:dyDescent="0.2">
      <c r="A3758" t="s">
        <v>1439</v>
      </c>
      <c r="B3758" t="str">
        <f t="shared" si="174"/>
        <v>VOG1</v>
      </c>
      <c r="C3758">
        <f>VLOOKUP(B3758,GDD!$D$2:$E$31,2)</f>
        <v>29</v>
      </c>
      <c r="D3758" t="str">
        <f t="shared" si="176"/>
        <v>SbDIV19</v>
      </c>
      <c r="E3758" s="2">
        <v>20190723</v>
      </c>
      <c r="F3758" t="str">
        <f t="shared" si="175"/>
        <v>RS23</v>
      </c>
      <c r="G3758" t="s">
        <v>1140</v>
      </c>
      <c r="H3758" t="str">
        <f>VLOOKUP(E3758,GDD!$A$2:$B$57,2)</f>
        <v>0-650</v>
      </c>
      <c r="I3758" cm="1">
        <f t="array" ref="I3758">IF(H3758="0-650",1,IF(H3758="650-900",2,IF(H3758="900+",3,NA)))</f>
        <v>1</v>
      </c>
      <c r="J3758">
        <v>1.99972119346635E-3</v>
      </c>
      <c r="K3758">
        <v>1.57345211106962E-3</v>
      </c>
      <c r="L3758">
        <v>0.71765980647334204</v>
      </c>
    </row>
    <row r="3759" spans="1:12" x14ac:dyDescent="0.2">
      <c r="A3759" t="s">
        <v>1440</v>
      </c>
      <c r="B3759" t="str">
        <f t="shared" si="174"/>
        <v>SR700670</v>
      </c>
      <c r="C3759">
        <f>VLOOKUP(B3759,GDD!$D$2:$E$31,2)</f>
        <v>30</v>
      </c>
      <c r="D3759" t="str">
        <f t="shared" si="176"/>
        <v>SbDIV19</v>
      </c>
      <c r="E3759" s="2">
        <v>20190723</v>
      </c>
      <c r="F3759" t="str">
        <f t="shared" si="175"/>
        <v>RS23</v>
      </c>
      <c r="G3759" t="s">
        <v>1140</v>
      </c>
      <c r="H3759" t="str">
        <f>VLOOKUP(E3759,GDD!$A$2:$B$57,2)</f>
        <v>0-650</v>
      </c>
      <c r="I3759" cm="1">
        <f t="array" ref="I3759">IF(H3759="0-650",1,IF(H3759="650-900",2,IF(H3759="900+",3,NA)))</f>
        <v>1</v>
      </c>
      <c r="J3759">
        <v>3.74390224824757E-3</v>
      </c>
      <c r="K3759">
        <v>3.2016978820863001E-3</v>
      </c>
      <c r="L3759">
        <v>0.70048204596487595</v>
      </c>
    </row>
    <row r="3760" spans="1:12" x14ac:dyDescent="0.2">
      <c r="A3760" t="s">
        <v>1441</v>
      </c>
      <c r="B3760" t="str">
        <f t="shared" si="174"/>
        <v>NDVI</v>
      </c>
      <c r="C3760">
        <f>VLOOKUP(B3760,GDD!$D$2:$E$31,2)</f>
        <v>21</v>
      </c>
      <c r="D3760" t="str">
        <f t="shared" si="176"/>
        <v>SbDIV19</v>
      </c>
      <c r="E3760" s="2">
        <v>20190802</v>
      </c>
      <c r="F3760" t="str">
        <f t="shared" si="175"/>
        <v>RS23</v>
      </c>
      <c r="G3760" t="s">
        <v>1140</v>
      </c>
      <c r="H3760" t="str">
        <f>VLOOKUP(E3760,GDD!$A$2:$B$57,2)</f>
        <v>650-900</v>
      </c>
      <c r="I3760" cm="1">
        <f t="array" ref="I3760">IF(H3760="0-650",1,IF(H3760="650-900",2,IF(H3760="900+",3,NA)))</f>
        <v>2</v>
      </c>
      <c r="J3760" s="1">
        <v>9.0986683145607994E-5</v>
      </c>
      <c r="K3760" s="1">
        <v>3.5385492991851898E-5</v>
      </c>
      <c r="L3760">
        <v>0.83720243514082304</v>
      </c>
    </row>
    <row r="3761" spans="1:12" x14ac:dyDescent="0.2">
      <c r="A3761" t="s">
        <v>1442</v>
      </c>
      <c r="B3761" t="str">
        <f t="shared" si="174"/>
        <v>SR800680</v>
      </c>
      <c r="C3761">
        <f>VLOOKUP(B3761,GDD!$D$2:$E$31,2)</f>
        <v>22</v>
      </c>
      <c r="D3761" t="str">
        <f t="shared" si="176"/>
        <v>SbDIV19</v>
      </c>
      <c r="E3761" s="2">
        <v>20190802</v>
      </c>
      <c r="F3761" t="str">
        <f t="shared" si="175"/>
        <v>RS23</v>
      </c>
      <c r="G3761" t="s">
        <v>1140</v>
      </c>
      <c r="H3761" t="str">
        <f>VLOOKUP(E3761,GDD!$A$2:$B$57,2)</f>
        <v>650-900</v>
      </c>
      <c r="I3761" cm="1">
        <f t="array" ref="I3761">IF(H3761="0-650",1,IF(H3761="650-900",2,IF(H3761="900+",3,NA)))</f>
        <v>2</v>
      </c>
      <c r="J3761">
        <v>1.03317505076657</v>
      </c>
      <c r="K3761">
        <v>0.56383629579890704</v>
      </c>
      <c r="L3761">
        <v>0.78562876898350598</v>
      </c>
    </row>
    <row r="3762" spans="1:12" x14ac:dyDescent="0.2">
      <c r="A3762" t="s">
        <v>1443</v>
      </c>
      <c r="B3762" t="str">
        <f t="shared" si="174"/>
        <v>mRENDVI</v>
      </c>
      <c r="C3762">
        <f>VLOOKUP(B3762,GDD!$D$2:$E$31,2)</f>
        <v>23</v>
      </c>
      <c r="D3762" t="str">
        <f t="shared" si="176"/>
        <v>SbDIV19</v>
      </c>
      <c r="E3762" s="2">
        <v>20190802</v>
      </c>
      <c r="F3762" t="str">
        <f t="shared" si="175"/>
        <v>RS23</v>
      </c>
      <c r="G3762" t="s">
        <v>1140</v>
      </c>
      <c r="H3762" t="str">
        <f>VLOOKUP(E3762,GDD!$A$2:$B$57,2)</f>
        <v>650-900</v>
      </c>
      <c r="I3762" cm="1">
        <f t="array" ref="I3762">IF(H3762="0-650",1,IF(H3762="650-900",2,IF(H3762="900+",3,NA)))</f>
        <v>2</v>
      </c>
      <c r="J3762" s="1">
        <v>5.8352860956937301E-5</v>
      </c>
      <c r="K3762" s="1">
        <v>2.2562025861928002E-5</v>
      </c>
      <c r="L3762">
        <v>0.83799532754526196</v>
      </c>
    </row>
    <row r="3763" spans="1:12" x14ac:dyDescent="0.2">
      <c r="A3763" t="s">
        <v>1444</v>
      </c>
      <c r="B3763" t="str">
        <f t="shared" si="174"/>
        <v>GNDVI</v>
      </c>
      <c r="C3763">
        <f>VLOOKUP(B3763,GDD!$D$2:$E$31,2)</f>
        <v>24</v>
      </c>
      <c r="D3763" t="str">
        <f t="shared" si="176"/>
        <v>SbDIV19</v>
      </c>
      <c r="E3763" s="2">
        <v>20190802</v>
      </c>
      <c r="F3763" t="str">
        <f t="shared" si="175"/>
        <v>RS23</v>
      </c>
      <c r="G3763" t="s">
        <v>1140</v>
      </c>
      <c r="H3763" t="str">
        <f>VLOOKUP(E3763,GDD!$A$2:$B$57,2)</f>
        <v>650-900</v>
      </c>
      <c r="I3763" cm="1">
        <f t="array" ref="I3763">IF(H3763="0-650",1,IF(H3763="650-900",2,IF(H3763="900+",3,NA)))</f>
        <v>2</v>
      </c>
      <c r="J3763">
        <v>1.2822249130139599E-4</v>
      </c>
      <c r="K3763" s="1">
        <v>2.7237253947651499E-5</v>
      </c>
      <c r="L3763">
        <v>0.90398674841662796</v>
      </c>
    </row>
    <row r="3764" spans="1:12" x14ac:dyDescent="0.2">
      <c r="A3764" t="s">
        <v>1445</v>
      </c>
      <c r="B3764" t="str">
        <f t="shared" si="174"/>
        <v>PRI</v>
      </c>
      <c r="C3764">
        <f>VLOOKUP(B3764,GDD!$D$2:$E$31,2)</f>
        <v>25</v>
      </c>
      <c r="D3764" t="str">
        <f t="shared" si="176"/>
        <v>SbDIV19</v>
      </c>
      <c r="E3764" s="2">
        <v>20190802</v>
      </c>
      <c r="F3764" t="str">
        <f t="shared" si="175"/>
        <v>RS23</v>
      </c>
      <c r="G3764" t="s">
        <v>1140</v>
      </c>
      <c r="H3764" t="str">
        <f>VLOOKUP(E3764,GDD!$A$2:$B$57,2)</f>
        <v>650-900</v>
      </c>
      <c r="I3764" cm="1">
        <f t="array" ref="I3764">IF(H3764="0-650",1,IF(H3764="650-900",2,IF(H3764="900+",3,NA)))</f>
        <v>2</v>
      </c>
      <c r="J3764" s="1">
        <v>8.1893825515125801E-6</v>
      </c>
      <c r="K3764" s="1">
        <v>4.1553784687949297E-6</v>
      </c>
      <c r="L3764">
        <v>0.79763565720376395</v>
      </c>
    </row>
    <row r="3765" spans="1:12" x14ac:dyDescent="0.2">
      <c r="A3765" t="s">
        <v>1446</v>
      </c>
      <c r="B3765" t="str">
        <f t="shared" si="174"/>
        <v>OSAVI</v>
      </c>
      <c r="C3765">
        <f>VLOOKUP(B3765,GDD!$D$2:$E$31,2)</f>
        <v>26</v>
      </c>
      <c r="D3765" t="str">
        <f t="shared" si="176"/>
        <v>SbDIV19</v>
      </c>
      <c r="E3765" s="2">
        <v>20190802</v>
      </c>
      <c r="F3765" t="str">
        <f t="shared" si="175"/>
        <v>RS23</v>
      </c>
      <c r="G3765" t="s">
        <v>1140</v>
      </c>
      <c r="H3765" t="str">
        <f>VLOOKUP(E3765,GDD!$A$2:$B$57,2)</f>
        <v>650-900</v>
      </c>
      <c r="I3765" cm="1">
        <f t="array" ref="I3765">IF(H3765="0-650",1,IF(H3765="650-900",2,IF(H3765="900+",3,NA)))</f>
        <v>2</v>
      </c>
      <c r="J3765">
        <v>1.05063617453778E-4</v>
      </c>
      <c r="K3765" s="1">
        <v>8.7686082180164001E-5</v>
      </c>
      <c r="L3765">
        <v>0.70556695369557199</v>
      </c>
    </row>
    <row r="3766" spans="1:12" x14ac:dyDescent="0.2">
      <c r="A3766" t="s">
        <v>1447</v>
      </c>
      <c r="B3766" t="str">
        <f t="shared" si="174"/>
        <v>PSRI</v>
      </c>
      <c r="C3766">
        <f>VLOOKUP(B3766,GDD!$D$2:$E$31,2)</f>
        <v>27</v>
      </c>
      <c r="D3766" t="str">
        <f t="shared" si="176"/>
        <v>SbDIV19</v>
      </c>
      <c r="E3766" s="2">
        <v>20190802</v>
      </c>
      <c r="F3766" t="str">
        <f t="shared" si="175"/>
        <v>RS23</v>
      </c>
      <c r="G3766" t="s">
        <v>1140</v>
      </c>
      <c r="H3766" t="str">
        <f>VLOOKUP(E3766,GDD!$A$2:$B$57,2)</f>
        <v>650-900</v>
      </c>
      <c r="I3766" cm="1">
        <f t="array" ref="I3766">IF(H3766="0-650",1,IF(H3766="650-900",2,IF(H3766="900+",3,NA)))</f>
        <v>2</v>
      </c>
      <c r="J3766" s="1">
        <v>1.73206933856456E-6</v>
      </c>
      <c r="K3766" s="1">
        <v>7.7159588521048795E-7</v>
      </c>
      <c r="L3766">
        <v>0.81783658209585797</v>
      </c>
    </row>
    <row r="3767" spans="1:12" x14ac:dyDescent="0.2">
      <c r="A3767" t="s">
        <v>1448</v>
      </c>
      <c r="B3767" t="str">
        <f t="shared" si="174"/>
        <v>Carte1</v>
      </c>
      <c r="C3767">
        <f>VLOOKUP(B3767,GDD!$D$2:$E$31,2)</f>
        <v>28</v>
      </c>
      <c r="D3767" t="str">
        <f t="shared" si="176"/>
        <v>SbDIV19</v>
      </c>
      <c r="E3767" s="2">
        <v>20190802</v>
      </c>
      <c r="F3767" t="str">
        <f t="shared" si="175"/>
        <v>RS23</v>
      </c>
      <c r="G3767" t="s">
        <v>1140</v>
      </c>
      <c r="H3767" t="str">
        <f>VLOOKUP(E3767,GDD!$A$2:$B$57,2)</f>
        <v>650-900</v>
      </c>
      <c r="I3767" cm="1">
        <f t="array" ref="I3767">IF(H3767="0-650",1,IF(H3767="650-900",2,IF(H3767="900+",3,NA)))</f>
        <v>2</v>
      </c>
      <c r="J3767">
        <v>5.6735300745821404E-3</v>
      </c>
      <c r="K3767">
        <v>2.5247436254452701E-3</v>
      </c>
      <c r="L3767">
        <v>0.81799456894953504</v>
      </c>
    </row>
    <row r="3768" spans="1:12" x14ac:dyDescent="0.2">
      <c r="A3768" t="s">
        <v>1449</v>
      </c>
      <c r="B3768" t="str">
        <f t="shared" si="174"/>
        <v>VOG1</v>
      </c>
      <c r="C3768">
        <f>VLOOKUP(B3768,GDD!$D$2:$E$31,2)</f>
        <v>29</v>
      </c>
      <c r="D3768" t="str">
        <f t="shared" si="176"/>
        <v>SbDIV19</v>
      </c>
      <c r="E3768" s="2">
        <v>20190802</v>
      </c>
      <c r="F3768" t="str">
        <f t="shared" si="175"/>
        <v>RS23</v>
      </c>
      <c r="G3768" t="s">
        <v>1140</v>
      </c>
      <c r="H3768" t="str">
        <f>VLOOKUP(E3768,GDD!$A$2:$B$57,2)</f>
        <v>650-900</v>
      </c>
      <c r="I3768" cm="1">
        <f t="array" ref="I3768">IF(H3768="0-650",1,IF(H3768="650-900",2,IF(H3768="900+",3,NA)))</f>
        <v>2</v>
      </c>
      <c r="J3768">
        <v>2.8206368095621301E-3</v>
      </c>
      <c r="K3768">
        <v>7.3517142219837496E-4</v>
      </c>
      <c r="L3768">
        <v>0.88470512684825398</v>
      </c>
    </row>
    <row r="3769" spans="1:12" x14ac:dyDescent="0.2">
      <c r="A3769" t="s">
        <v>1450</v>
      </c>
      <c r="B3769" t="str">
        <f t="shared" si="174"/>
        <v>SR700670</v>
      </c>
      <c r="C3769">
        <f>VLOOKUP(B3769,GDD!$D$2:$E$31,2)</f>
        <v>30</v>
      </c>
      <c r="D3769" t="str">
        <f t="shared" si="176"/>
        <v>SbDIV19</v>
      </c>
      <c r="E3769" s="2">
        <v>20190802</v>
      </c>
      <c r="F3769" t="str">
        <f t="shared" si="175"/>
        <v>RS23</v>
      </c>
      <c r="G3769" t="s">
        <v>1140</v>
      </c>
      <c r="H3769" t="str">
        <f>VLOOKUP(E3769,GDD!$A$2:$B$57,2)</f>
        <v>650-900</v>
      </c>
      <c r="I3769" cm="1">
        <f t="array" ref="I3769">IF(H3769="0-650",1,IF(H3769="650-900",2,IF(H3769="900+",3,NA)))</f>
        <v>2</v>
      </c>
      <c r="J3769">
        <v>1.5126134199576801E-3</v>
      </c>
      <c r="K3769">
        <v>4.86232767131155E-4</v>
      </c>
      <c r="L3769">
        <v>0.86152972793552296</v>
      </c>
    </row>
    <row r="3770" spans="1:12" x14ac:dyDescent="0.2">
      <c r="A3770" t="s">
        <v>1451</v>
      </c>
      <c r="B3770" t="str">
        <f t="shared" si="174"/>
        <v>NDVI</v>
      </c>
      <c r="C3770">
        <f>VLOOKUP(B3770,GDD!$D$2:$E$31,2)</f>
        <v>21</v>
      </c>
      <c r="D3770" t="str">
        <f t="shared" si="176"/>
        <v>SbDIV19</v>
      </c>
      <c r="E3770" s="2">
        <v>20190810</v>
      </c>
      <c r="F3770" t="str">
        <f t="shared" si="175"/>
        <v>RS23</v>
      </c>
      <c r="G3770" t="s">
        <v>1140</v>
      </c>
      <c r="H3770" t="str">
        <f>VLOOKUP(E3770,GDD!$A$2:$B$57,2)</f>
        <v>650-900</v>
      </c>
      <c r="I3770" cm="1">
        <f t="array" ref="I3770">IF(H3770="0-650",1,IF(H3770="650-900",2,IF(H3770="900+",3,NA)))</f>
        <v>2</v>
      </c>
      <c r="J3770">
        <v>1.09649188678322E-4</v>
      </c>
      <c r="K3770" s="1">
        <v>4.1703954756005E-5</v>
      </c>
      <c r="L3770">
        <v>0.84021616045175496</v>
      </c>
    </row>
    <row r="3771" spans="1:12" x14ac:dyDescent="0.2">
      <c r="A3771" t="s">
        <v>1452</v>
      </c>
      <c r="B3771" t="str">
        <f t="shared" si="174"/>
        <v>SR800680</v>
      </c>
      <c r="C3771">
        <f>VLOOKUP(B3771,GDD!$D$2:$E$31,2)</f>
        <v>22</v>
      </c>
      <c r="D3771" t="str">
        <f t="shared" si="176"/>
        <v>SbDIV19</v>
      </c>
      <c r="E3771" s="2">
        <v>20190810</v>
      </c>
      <c r="F3771" t="str">
        <f t="shared" si="175"/>
        <v>RS23</v>
      </c>
      <c r="G3771" t="s">
        <v>1140</v>
      </c>
      <c r="H3771" t="str">
        <f>VLOOKUP(E3771,GDD!$A$2:$B$57,2)</f>
        <v>650-900</v>
      </c>
      <c r="I3771" cm="1">
        <f t="array" ref="I3771">IF(H3771="0-650",1,IF(H3771="650-900",2,IF(H3771="900+",3,NA)))</f>
        <v>2</v>
      </c>
      <c r="J3771">
        <v>1.22644024482532</v>
      </c>
      <c r="K3771">
        <v>0.40766608725792802</v>
      </c>
      <c r="L3771">
        <v>0.857486645891815</v>
      </c>
    </row>
    <row r="3772" spans="1:12" x14ac:dyDescent="0.2">
      <c r="A3772" t="s">
        <v>1453</v>
      </c>
      <c r="B3772" t="str">
        <f t="shared" si="174"/>
        <v>mRENDVI</v>
      </c>
      <c r="C3772">
        <f>VLOOKUP(B3772,GDD!$D$2:$E$31,2)</f>
        <v>23</v>
      </c>
      <c r="D3772" t="str">
        <f t="shared" si="176"/>
        <v>SbDIV19</v>
      </c>
      <c r="E3772" s="2">
        <v>20190810</v>
      </c>
      <c r="F3772" t="str">
        <f t="shared" si="175"/>
        <v>RS23</v>
      </c>
      <c r="G3772" t="s">
        <v>1140</v>
      </c>
      <c r="H3772" t="str">
        <f>VLOOKUP(E3772,GDD!$A$2:$B$57,2)</f>
        <v>650-900</v>
      </c>
      <c r="I3772" cm="1">
        <f t="array" ref="I3772">IF(H3772="0-650",1,IF(H3772="650-900",2,IF(H3772="900+",3,NA)))</f>
        <v>2</v>
      </c>
      <c r="J3772" s="1">
        <v>8.2322868998455296E-5</v>
      </c>
      <c r="K3772" s="1">
        <v>3.1780862861295798E-5</v>
      </c>
      <c r="L3772">
        <v>0.83820489321485903</v>
      </c>
    </row>
    <row r="3773" spans="1:12" x14ac:dyDescent="0.2">
      <c r="A3773" t="s">
        <v>1454</v>
      </c>
      <c r="B3773" t="str">
        <f t="shared" si="174"/>
        <v>GNDVI</v>
      </c>
      <c r="C3773">
        <f>VLOOKUP(B3773,GDD!$D$2:$E$31,2)</f>
        <v>24</v>
      </c>
      <c r="D3773" t="str">
        <f t="shared" si="176"/>
        <v>SbDIV19</v>
      </c>
      <c r="E3773" s="2">
        <v>20190810</v>
      </c>
      <c r="F3773" t="str">
        <f t="shared" si="175"/>
        <v>RS23</v>
      </c>
      <c r="G3773" t="s">
        <v>1140</v>
      </c>
      <c r="H3773" t="str">
        <f>VLOOKUP(E3773,GDD!$A$2:$B$57,2)</f>
        <v>650-900</v>
      </c>
      <c r="I3773" cm="1">
        <f t="array" ref="I3773">IF(H3773="0-650",1,IF(H3773="650-900",2,IF(H3773="900+",3,NA)))</f>
        <v>2</v>
      </c>
      <c r="J3773" s="1">
        <v>9.4583352711490899E-5</v>
      </c>
      <c r="K3773" s="1">
        <v>3.1326034183717398E-5</v>
      </c>
      <c r="L3773">
        <v>0.85792713973442003</v>
      </c>
    </row>
    <row r="3774" spans="1:12" x14ac:dyDescent="0.2">
      <c r="A3774" t="s">
        <v>1455</v>
      </c>
      <c r="B3774" t="str">
        <f t="shared" si="174"/>
        <v>PRI</v>
      </c>
      <c r="C3774">
        <f>VLOOKUP(B3774,GDD!$D$2:$E$31,2)</f>
        <v>25</v>
      </c>
      <c r="D3774" t="str">
        <f t="shared" si="176"/>
        <v>SbDIV19</v>
      </c>
      <c r="E3774" s="2">
        <v>20190810</v>
      </c>
      <c r="F3774" t="str">
        <f t="shared" si="175"/>
        <v>RS23</v>
      </c>
      <c r="G3774" t="s">
        <v>1140</v>
      </c>
      <c r="H3774" t="str">
        <f>VLOOKUP(E3774,GDD!$A$2:$B$57,2)</f>
        <v>650-900</v>
      </c>
      <c r="I3774" cm="1">
        <f t="array" ref="I3774">IF(H3774="0-650",1,IF(H3774="650-900",2,IF(H3774="900+",3,NA)))</f>
        <v>2</v>
      </c>
      <c r="J3774" s="1">
        <v>7.4114567768890898E-6</v>
      </c>
      <c r="K3774" s="1">
        <v>4.2374377263092104E-6</v>
      </c>
      <c r="L3774">
        <v>0.77768312535057404</v>
      </c>
    </row>
    <row r="3775" spans="1:12" x14ac:dyDescent="0.2">
      <c r="A3775" t="s">
        <v>1456</v>
      </c>
      <c r="B3775" t="str">
        <f t="shared" si="174"/>
        <v>OSAVI</v>
      </c>
      <c r="C3775">
        <f>VLOOKUP(B3775,GDD!$D$2:$E$31,2)</f>
        <v>26</v>
      </c>
      <c r="D3775" t="str">
        <f t="shared" si="176"/>
        <v>SbDIV19</v>
      </c>
      <c r="E3775" s="2">
        <v>20190810</v>
      </c>
      <c r="F3775" t="str">
        <f t="shared" si="175"/>
        <v>RS23</v>
      </c>
      <c r="G3775" t="s">
        <v>1140</v>
      </c>
      <c r="H3775" t="str">
        <f>VLOOKUP(E3775,GDD!$A$2:$B$57,2)</f>
        <v>650-900</v>
      </c>
      <c r="I3775" cm="1">
        <f t="array" ref="I3775">IF(H3775="0-650",1,IF(H3775="650-900",2,IF(H3775="900+",3,NA)))</f>
        <v>2</v>
      </c>
      <c r="J3775">
        <v>1.89228894904763E-4</v>
      </c>
      <c r="K3775" s="1">
        <v>9.3095397163903601E-5</v>
      </c>
      <c r="L3775">
        <v>0.802577101087116</v>
      </c>
    </row>
    <row r="3776" spans="1:12" x14ac:dyDescent="0.2">
      <c r="A3776" t="s">
        <v>1457</v>
      </c>
      <c r="B3776" t="str">
        <f t="shared" si="174"/>
        <v>PSRI</v>
      </c>
      <c r="C3776">
        <f>VLOOKUP(B3776,GDD!$D$2:$E$31,2)</f>
        <v>27</v>
      </c>
      <c r="D3776" t="str">
        <f t="shared" si="176"/>
        <v>SbDIV19</v>
      </c>
      <c r="E3776" s="2">
        <v>20190810</v>
      </c>
      <c r="F3776" t="str">
        <f t="shared" si="175"/>
        <v>RS23</v>
      </c>
      <c r="G3776" t="s">
        <v>1140</v>
      </c>
      <c r="H3776" t="str">
        <f>VLOOKUP(E3776,GDD!$A$2:$B$57,2)</f>
        <v>650-900</v>
      </c>
      <c r="I3776" cm="1">
        <f t="array" ref="I3776">IF(H3776="0-650",1,IF(H3776="650-900",2,IF(H3776="900+",3,NA)))</f>
        <v>2</v>
      </c>
      <c r="J3776" s="1">
        <v>4.4724291116337797E-6</v>
      </c>
      <c r="K3776" s="1">
        <v>1.1968458980308301E-6</v>
      </c>
      <c r="L3776">
        <v>0.88198769322037796</v>
      </c>
    </row>
    <row r="3777" spans="1:12" x14ac:dyDescent="0.2">
      <c r="A3777" t="s">
        <v>1458</v>
      </c>
      <c r="B3777" t="str">
        <f t="shared" si="174"/>
        <v>Carte1</v>
      </c>
      <c r="C3777">
        <f>VLOOKUP(B3777,GDD!$D$2:$E$31,2)</f>
        <v>28</v>
      </c>
      <c r="D3777" t="str">
        <f t="shared" si="176"/>
        <v>SbDIV19</v>
      </c>
      <c r="E3777" s="2">
        <v>20190810</v>
      </c>
      <c r="F3777" t="str">
        <f t="shared" si="175"/>
        <v>RS23</v>
      </c>
      <c r="G3777" t="s">
        <v>1140</v>
      </c>
      <c r="H3777" t="str">
        <f>VLOOKUP(E3777,GDD!$A$2:$B$57,2)</f>
        <v>650-900</v>
      </c>
      <c r="I3777" cm="1">
        <f t="array" ref="I3777">IF(H3777="0-650",1,IF(H3777="650-900",2,IF(H3777="900+",3,NA)))</f>
        <v>2</v>
      </c>
      <c r="J3777">
        <v>7.8491992560828592E-3</v>
      </c>
      <c r="K3777">
        <v>4.0814827544372696E-3</v>
      </c>
      <c r="L3777">
        <v>0.79365484052077795</v>
      </c>
    </row>
    <row r="3778" spans="1:12" x14ac:dyDescent="0.2">
      <c r="A3778" t="s">
        <v>1459</v>
      </c>
      <c r="B3778" t="str">
        <f t="shared" ref="B3778:B3841" si="177">LEFT(A3778, FIND("_RS",A3778)-10)</f>
        <v>VOG1</v>
      </c>
      <c r="C3778">
        <f>VLOOKUP(B3778,GDD!$D$2:$E$31,2)</f>
        <v>29</v>
      </c>
      <c r="D3778" t="str">
        <f t="shared" si="176"/>
        <v>SbDIV19</v>
      </c>
      <c r="E3778" s="2">
        <v>20190810</v>
      </c>
      <c r="F3778" t="str">
        <f t="shared" ref="F3778:F3841" si="178">RIGHT(A3778,LEN(A3778)-FIND("_RS",A3778))</f>
        <v>RS23</v>
      </c>
      <c r="G3778" t="s">
        <v>1140</v>
      </c>
      <c r="H3778" t="str">
        <f>VLOOKUP(E3778,GDD!$A$2:$B$57,2)</f>
        <v>650-900</v>
      </c>
      <c r="I3778" cm="1">
        <f t="array" ref="I3778">IF(H3778="0-650",1,IF(H3778="650-900",2,IF(H3778="900+",3,NA)))</f>
        <v>2</v>
      </c>
      <c r="J3778">
        <v>2.26529608229902E-3</v>
      </c>
      <c r="K3778">
        <v>8.5505115874799002E-4</v>
      </c>
      <c r="L3778">
        <v>0.841235093486147</v>
      </c>
    </row>
    <row r="3779" spans="1:12" x14ac:dyDescent="0.2">
      <c r="A3779" t="s">
        <v>1460</v>
      </c>
      <c r="B3779" t="str">
        <f t="shared" si="177"/>
        <v>SR700670</v>
      </c>
      <c r="C3779">
        <f>VLOOKUP(B3779,GDD!$D$2:$E$31,2)</f>
        <v>30</v>
      </c>
      <c r="D3779" t="str">
        <f t="shared" ref="D3779:D3842" si="179">"SbDIV"&amp;MID(E3779,3,2)</f>
        <v>SbDIV19</v>
      </c>
      <c r="E3779" s="2">
        <v>20190810</v>
      </c>
      <c r="F3779" t="str">
        <f t="shared" si="178"/>
        <v>RS23</v>
      </c>
      <c r="G3779" t="s">
        <v>1140</v>
      </c>
      <c r="H3779" t="str">
        <f>VLOOKUP(E3779,GDD!$A$2:$B$57,2)</f>
        <v>650-900</v>
      </c>
      <c r="I3779" cm="1">
        <f t="array" ref="I3779">IF(H3779="0-650",1,IF(H3779="650-900",2,IF(H3779="900+",3,NA)))</f>
        <v>2</v>
      </c>
      <c r="J3779">
        <v>1.51148195331344E-3</v>
      </c>
      <c r="K3779">
        <v>4.20189865907814E-4</v>
      </c>
      <c r="L3779">
        <v>0.87796366538736104</v>
      </c>
    </row>
    <row r="3780" spans="1:12" x14ac:dyDescent="0.2">
      <c r="A3780" t="s">
        <v>1461</v>
      </c>
      <c r="B3780" t="str">
        <f t="shared" si="177"/>
        <v>NDVI</v>
      </c>
      <c r="C3780">
        <f>VLOOKUP(B3780,GDD!$D$2:$E$31,2)</f>
        <v>21</v>
      </c>
      <c r="D3780" t="str">
        <f t="shared" si="179"/>
        <v>SbDIV19</v>
      </c>
      <c r="E3780" s="2">
        <v>20190824</v>
      </c>
      <c r="F3780" t="str">
        <f t="shared" si="178"/>
        <v>RS23</v>
      </c>
      <c r="G3780" t="s">
        <v>1140</v>
      </c>
      <c r="H3780" t="str">
        <f>VLOOKUP(E3780,GDD!$A$2:$B$57,2)</f>
        <v>900+</v>
      </c>
      <c r="I3780" cm="1">
        <f t="array" ref="I3780">IF(H3780="0-650",1,IF(H3780="650-900",2,IF(H3780="900+",3,NA)))</f>
        <v>3</v>
      </c>
      <c r="J3780">
        <v>3.0720113487106798E-4</v>
      </c>
      <c r="K3780" s="1">
        <v>9.6432980734113198E-5</v>
      </c>
      <c r="L3780">
        <v>0.86433849380780603</v>
      </c>
    </row>
    <row r="3781" spans="1:12" x14ac:dyDescent="0.2">
      <c r="A3781" t="s">
        <v>1462</v>
      </c>
      <c r="B3781" t="str">
        <f t="shared" si="177"/>
        <v>SR800680</v>
      </c>
      <c r="C3781">
        <f>VLOOKUP(B3781,GDD!$D$2:$E$31,2)</f>
        <v>22</v>
      </c>
      <c r="D3781" t="str">
        <f t="shared" si="179"/>
        <v>SbDIV19</v>
      </c>
      <c r="E3781" s="2">
        <v>20190824</v>
      </c>
      <c r="F3781" t="str">
        <f t="shared" si="178"/>
        <v>RS23</v>
      </c>
      <c r="G3781" t="s">
        <v>1140</v>
      </c>
      <c r="H3781" t="str">
        <f>VLOOKUP(E3781,GDD!$A$2:$B$57,2)</f>
        <v>900+</v>
      </c>
      <c r="I3781" cm="1">
        <f t="array" ref="I3781">IF(H3781="0-650",1,IF(H3781="650-900",2,IF(H3781="900+",3,NA)))</f>
        <v>3</v>
      </c>
      <c r="J3781">
        <v>2.6386183306432098</v>
      </c>
      <c r="K3781">
        <v>0.74208408140639104</v>
      </c>
      <c r="L3781">
        <v>0.87671630851251003</v>
      </c>
    </row>
    <row r="3782" spans="1:12" x14ac:dyDescent="0.2">
      <c r="A3782" t="s">
        <v>1463</v>
      </c>
      <c r="B3782" t="str">
        <f t="shared" si="177"/>
        <v>mRENDVI</v>
      </c>
      <c r="C3782">
        <f>VLOOKUP(B3782,GDD!$D$2:$E$31,2)</f>
        <v>23</v>
      </c>
      <c r="D3782" t="str">
        <f t="shared" si="179"/>
        <v>SbDIV19</v>
      </c>
      <c r="E3782" s="2">
        <v>20190824</v>
      </c>
      <c r="F3782" t="str">
        <f t="shared" si="178"/>
        <v>RS23</v>
      </c>
      <c r="G3782" t="s">
        <v>1140</v>
      </c>
      <c r="H3782" t="str">
        <f>VLOOKUP(E3782,GDD!$A$2:$B$57,2)</f>
        <v>900+</v>
      </c>
      <c r="I3782" cm="1">
        <f t="array" ref="I3782">IF(H3782="0-650",1,IF(H3782="650-900",2,IF(H3782="900+",3,NA)))</f>
        <v>3</v>
      </c>
      <c r="J3782">
        <v>2.39471905165939E-4</v>
      </c>
      <c r="K3782" s="1">
        <v>7.3875890716532697E-5</v>
      </c>
      <c r="L3782">
        <v>0.86636530757418995</v>
      </c>
    </row>
    <row r="3783" spans="1:12" x14ac:dyDescent="0.2">
      <c r="A3783" t="s">
        <v>1464</v>
      </c>
      <c r="B3783" t="str">
        <f t="shared" si="177"/>
        <v>GNDVI</v>
      </c>
      <c r="C3783">
        <f>VLOOKUP(B3783,GDD!$D$2:$E$31,2)</f>
        <v>24</v>
      </c>
      <c r="D3783" t="str">
        <f t="shared" si="179"/>
        <v>SbDIV19</v>
      </c>
      <c r="E3783" s="2">
        <v>20190824</v>
      </c>
      <c r="F3783" t="str">
        <f t="shared" si="178"/>
        <v>RS23</v>
      </c>
      <c r="G3783" t="s">
        <v>1140</v>
      </c>
      <c r="H3783" t="str">
        <f>VLOOKUP(E3783,GDD!$A$2:$B$57,2)</f>
        <v>900+</v>
      </c>
      <c r="I3783" cm="1">
        <f t="array" ref="I3783">IF(H3783="0-650",1,IF(H3783="650-900",2,IF(H3783="900+",3,NA)))</f>
        <v>3</v>
      </c>
      <c r="J3783">
        <v>2.02609806682704E-4</v>
      </c>
      <c r="K3783" s="1">
        <v>6.5374712918718202E-5</v>
      </c>
      <c r="L3783">
        <v>0.86108053313152899</v>
      </c>
    </row>
    <row r="3784" spans="1:12" x14ac:dyDescent="0.2">
      <c r="A3784" t="s">
        <v>1465</v>
      </c>
      <c r="B3784" t="str">
        <f t="shared" si="177"/>
        <v>PRI</v>
      </c>
      <c r="C3784">
        <f>VLOOKUP(B3784,GDD!$D$2:$E$31,2)</f>
        <v>25</v>
      </c>
      <c r="D3784" t="str">
        <f t="shared" si="179"/>
        <v>SbDIV19</v>
      </c>
      <c r="E3784" s="2">
        <v>20190824</v>
      </c>
      <c r="F3784" t="str">
        <f t="shared" si="178"/>
        <v>RS23</v>
      </c>
      <c r="G3784" t="s">
        <v>1140</v>
      </c>
      <c r="H3784" t="str">
        <f>VLOOKUP(E3784,GDD!$A$2:$B$57,2)</f>
        <v>900+</v>
      </c>
      <c r="I3784" cm="1">
        <f t="array" ref="I3784">IF(H3784="0-650",1,IF(H3784="650-900",2,IF(H3784="900+",3,NA)))</f>
        <v>3</v>
      </c>
      <c r="J3784" s="1">
        <v>1.6669360234165E-5</v>
      </c>
      <c r="K3784" s="1">
        <v>6.9458532237604604E-6</v>
      </c>
      <c r="L3784">
        <v>0.82758032201482001</v>
      </c>
    </row>
    <row r="3785" spans="1:12" x14ac:dyDescent="0.2">
      <c r="A3785" t="s">
        <v>1466</v>
      </c>
      <c r="B3785" t="str">
        <f t="shared" si="177"/>
        <v>OSAVI</v>
      </c>
      <c r="C3785">
        <f>VLOOKUP(B3785,GDD!$D$2:$E$31,2)</f>
        <v>26</v>
      </c>
      <c r="D3785" t="str">
        <f t="shared" si="179"/>
        <v>SbDIV19</v>
      </c>
      <c r="E3785" s="2">
        <v>20190824</v>
      </c>
      <c r="F3785" t="str">
        <f t="shared" si="178"/>
        <v>RS23</v>
      </c>
      <c r="G3785" t="s">
        <v>1140</v>
      </c>
      <c r="H3785" t="str">
        <f>VLOOKUP(E3785,GDD!$A$2:$B$57,2)</f>
        <v>900+</v>
      </c>
      <c r="I3785" cm="1">
        <f t="array" ref="I3785">IF(H3785="0-650",1,IF(H3785="650-900",2,IF(H3785="900+",3,NA)))</f>
        <v>3</v>
      </c>
      <c r="J3785">
        <v>2.4058364538609699E-4</v>
      </c>
      <c r="K3785" s="1">
        <v>9.6186206833104101E-5</v>
      </c>
      <c r="L3785">
        <v>0.83340153435969799</v>
      </c>
    </row>
    <row r="3786" spans="1:12" x14ac:dyDescent="0.2">
      <c r="A3786" t="s">
        <v>1467</v>
      </c>
      <c r="B3786" t="str">
        <f t="shared" si="177"/>
        <v>PSRI</v>
      </c>
      <c r="C3786">
        <f>VLOOKUP(B3786,GDD!$D$2:$E$31,2)</f>
        <v>27</v>
      </c>
      <c r="D3786" t="str">
        <f t="shared" si="179"/>
        <v>SbDIV19</v>
      </c>
      <c r="E3786" s="2">
        <v>20190824</v>
      </c>
      <c r="F3786" t="str">
        <f t="shared" si="178"/>
        <v>RS23</v>
      </c>
      <c r="G3786" t="s">
        <v>1140</v>
      </c>
      <c r="H3786" t="str">
        <f>VLOOKUP(E3786,GDD!$A$2:$B$57,2)</f>
        <v>900+</v>
      </c>
      <c r="I3786" cm="1">
        <f t="array" ref="I3786">IF(H3786="0-650",1,IF(H3786="650-900",2,IF(H3786="900+",3,NA)))</f>
        <v>3</v>
      </c>
      <c r="J3786" s="1">
        <v>1.01381859697359E-5</v>
      </c>
      <c r="K3786" s="1">
        <v>2.22857597813342E-6</v>
      </c>
      <c r="L3786">
        <v>0.90097395531450897</v>
      </c>
    </row>
    <row r="3787" spans="1:12" x14ac:dyDescent="0.2">
      <c r="A3787" t="s">
        <v>1468</v>
      </c>
      <c r="B3787" t="str">
        <f t="shared" si="177"/>
        <v>Carte1</v>
      </c>
      <c r="C3787">
        <f>VLOOKUP(B3787,GDD!$D$2:$E$31,2)</f>
        <v>28</v>
      </c>
      <c r="D3787" t="str">
        <f t="shared" si="179"/>
        <v>SbDIV19</v>
      </c>
      <c r="E3787" s="2">
        <v>20190824</v>
      </c>
      <c r="F3787" t="str">
        <f t="shared" si="178"/>
        <v>RS23</v>
      </c>
      <c r="G3787" t="s">
        <v>1140</v>
      </c>
      <c r="H3787" t="str">
        <f>VLOOKUP(E3787,GDD!$A$2:$B$57,2)</f>
        <v>900+</v>
      </c>
      <c r="I3787" cm="1">
        <f t="array" ref="I3787">IF(H3787="0-650",1,IF(H3787="650-900",2,IF(H3787="900+",3,NA)))</f>
        <v>3</v>
      </c>
      <c r="J3787">
        <v>1.6618118717700699E-2</v>
      </c>
      <c r="K3787">
        <v>4.9066716864441797E-3</v>
      </c>
      <c r="L3787">
        <v>0.87136084269896497</v>
      </c>
    </row>
    <row r="3788" spans="1:12" x14ac:dyDescent="0.2">
      <c r="A3788" t="s">
        <v>1469</v>
      </c>
      <c r="B3788" t="str">
        <f t="shared" si="177"/>
        <v>VOG1</v>
      </c>
      <c r="C3788">
        <f>VLOOKUP(B3788,GDD!$D$2:$E$31,2)</f>
        <v>29</v>
      </c>
      <c r="D3788" t="str">
        <f t="shared" si="179"/>
        <v>SbDIV19</v>
      </c>
      <c r="E3788" s="2">
        <v>20190824</v>
      </c>
      <c r="F3788" t="str">
        <f t="shared" si="178"/>
        <v>RS23</v>
      </c>
      <c r="G3788" t="s">
        <v>1140</v>
      </c>
      <c r="H3788" t="str">
        <f>VLOOKUP(E3788,GDD!$A$2:$B$57,2)</f>
        <v>900+</v>
      </c>
      <c r="I3788" cm="1">
        <f t="array" ref="I3788">IF(H3788="0-650",1,IF(H3788="650-900",2,IF(H3788="900+",3,NA)))</f>
        <v>3</v>
      </c>
      <c r="J3788">
        <v>6.4643490543846898E-3</v>
      </c>
      <c r="K3788">
        <v>2.4130149441405802E-3</v>
      </c>
      <c r="L3788">
        <v>0.84271541673223405</v>
      </c>
    </row>
    <row r="3789" spans="1:12" x14ac:dyDescent="0.2">
      <c r="A3789" t="s">
        <v>1470</v>
      </c>
      <c r="B3789" t="str">
        <f t="shared" si="177"/>
        <v>SR700670</v>
      </c>
      <c r="C3789">
        <f>VLOOKUP(B3789,GDD!$D$2:$E$31,2)</f>
        <v>30</v>
      </c>
      <c r="D3789" t="str">
        <f t="shared" si="179"/>
        <v>SbDIV19</v>
      </c>
      <c r="E3789" s="2">
        <v>20190824</v>
      </c>
      <c r="F3789" t="str">
        <f t="shared" si="178"/>
        <v>RS23</v>
      </c>
      <c r="G3789" t="s">
        <v>1140</v>
      </c>
      <c r="H3789" t="str">
        <f>VLOOKUP(E3789,GDD!$A$2:$B$57,2)</f>
        <v>900+</v>
      </c>
      <c r="I3789" cm="1">
        <f t="array" ref="I3789">IF(H3789="0-650",1,IF(H3789="650-900",2,IF(H3789="900+",3,NA)))</f>
        <v>3</v>
      </c>
      <c r="J3789">
        <v>9.9412015826337292E-4</v>
      </c>
      <c r="K3789">
        <v>4.4417182406306799E-4</v>
      </c>
      <c r="L3789">
        <v>0.81739450455326002</v>
      </c>
    </row>
    <row r="3790" spans="1:12" x14ac:dyDescent="0.2">
      <c r="A3790" t="s">
        <v>1471</v>
      </c>
      <c r="B3790" t="str">
        <f t="shared" si="177"/>
        <v>NDVI</v>
      </c>
      <c r="C3790">
        <f>VLOOKUP(B3790,GDD!$D$2:$E$31,2)</f>
        <v>21</v>
      </c>
      <c r="D3790" t="str">
        <f t="shared" si="179"/>
        <v>SbDIV19</v>
      </c>
      <c r="E3790" s="2">
        <v>20190905</v>
      </c>
      <c r="F3790" t="str">
        <f t="shared" si="178"/>
        <v>RS23</v>
      </c>
      <c r="G3790" t="s">
        <v>1140</v>
      </c>
      <c r="H3790" t="str">
        <f>VLOOKUP(E3790,GDD!$A$2:$B$57,2)</f>
        <v>900+</v>
      </c>
      <c r="I3790" cm="1">
        <f t="array" ref="I3790">IF(H3790="0-650",1,IF(H3790="650-900",2,IF(H3790="900+",3,NA)))</f>
        <v>3</v>
      </c>
      <c r="J3790">
        <v>6.0391891066027001E-4</v>
      </c>
      <c r="K3790">
        <v>1.9744925041645801E-4</v>
      </c>
      <c r="L3790">
        <v>0.85949543378891102</v>
      </c>
    </row>
    <row r="3791" spans="1:12" x14ac:dyDescent="0.2">
      <c r="A3791" t="s">
        <v>1472</v>
      </c>
      <c r="B3791" t="str">
        <f t="shared" si="177"/>
        <v>SR800680</v>
      </c>
      <c r="C3791">
        <f>VLOOKUP(B3791,GDD!$D$2:$E$31,2)</f>
        <v>22</v>
      </c>
      <c r="D3791" t="str">
        <f t="shared" si="179"/>
        <v>SbDIV19</v>
      </c>
      <c r="E3791" s="2">
        <v>20190905</v>
      </c>
      <c r="F3791" t="str">
        <f t="shared" si="178"/>
        <v>RS23</v>
      </c>
      <c r="G3791" t="s">
        <v>1140</v>
      </c>
      <c r="H3791" t="str">
        <f>VLOOKUP(E3791,GDD!$A$2:$B$57,2)</f>
        <v>900+</v>
      </c>
      <c r="I3791" cm="1">
        <f t="array" ref="I3791">IF(H3791="0-650",1,IF(H3791="650-900",2,IF(H3791="900+",3,NA)))</f>
        <v>3</v>
      </c>
      <c r="J3791">
        <v>2.49093991342906</v>
      </c>
      <c r="K3791">
        <v>0.55319459754128497</v>
      </c>
      <c r="L3791">
        <v>0.90005652045025397</v>
      </c>
    </row>
    <row r="3792" spans="1:12" x14ac:dyDescent="0.2">
      <c r="A3792" t="s">
        <v>1473</v>
      </c>
      <c r="B3792" t="str">
        <f t="shared" si="177"/>
        <v>mRENDVI</v>
      </c>
      <c r="C3792">
        <f>VLOOKUP(B3792,GDD!$D$2:$E$31,2)</f>
        <v>23</v>
      </c>
      <c r="D3792" t="str">
        <f t="shared" si="179"/>
        <v>SbDIV19</v>
      </c>
      <c r="E3792" s="2">
        <v>20190905</v>
      </c>
      <c r="F3792" t="str">
        <f t="shared" si="178"/>
        <v>RS23</v>
      </c>
      <c r="G3792" t="s">
        <v>1140</v>
      </c>
      <c r="H3792" t="str">
        <f>VLOOKUP(E3792,GDD!$A$2:$B$57,2)</f>
        <v>900+</v>
      </c>
      <c r="I3792" cm="1">
        <f t="array" ref="I3792">IF(H3792="0-650",1,IF(H3792="650-900",2,IF(H3792="900+",3,NA)))</f>
        <v>3</v>
      </c>
      <c r="J3792">
        <v>5.6000823551629502E-4</v>
      </c>
      <c r="K3792">
        <v>1.9367615538975799E-4</v>
      </c>
      <c r="L3792">
        <v>0.85257117875647404</v>
      </c>
    </row>
    <row r="3793" spans="1:12" x14ac:dyDescent="0.2">
      <c r="A3793" t="s">
        <v>1474</v>
      </c>
      <c r="B3793" t="str">
        <f t="shared" si="177"/>
        <v>GNDVI</v>
      </c>
      <c r="C3793">
        <f>VLOOKUP(B3793,GDD!$D$2:$E$31,2)</f>
        <v>24</v>
      </c>
      <c r="D3793" t="str">
        <f t="shared" si="179"/>
        <v>SbDIV19</v>
      </c>
      <c r="E3793" s="2">
        <v>20190905</v>
      </c>
      <c r="F3793" t="str">
        <f t="shared" si="178"/>
        <v>RS23</v>
      </c>
      <c r="G3793" t="s">
        <v>1140</v>
      </c>
      <c r="H3793" t="str">
        <f>VLOOKUP(E3793,GDD!$A$2:$B$57,2)</f>
        <v>900+</v>
      </c>
      <c r="I3793" cm="1">
        <f t="array" ref="I3793">IF(H3793="0-650",1,IF(H3793="650-900",2,IF(H3793="900+",3,NA)))</f>
        <v>3</v>
      </c>
      <c r="J3793">
        <v>3.5957847103793798E-4</v>
      </c>
      <c r="K3793">
        <v>1.03269425968155E-4</v>
      </c>
      <c r="L3793">
        <v>0.87443322590232597</v>
      </c>
    </row>
    <row r="3794" spans="1:12" x14ac:dyDescent="0.2">
      <c r="A3794" t="s">
        <v>1475</v>
      </c>
      <c r="B3794" t="str">
        <f t="shared" si="177"/>
        <v>PRI</v>
      </c>
      <c r="C3794">
        <f>VLOOKUP(B3794,GDD!$D$2:$E$31,2)</f>
        <v>25</v>
      </c>
      <c r="D3794" t="str">
        <f t="shared" si="179"/>
        <v>SbDIV19</v>
      </c>
      <c r="E3794" s="2">
        <v>20190905</v>
      </c>
      <c r="F3794" t="str">
        <f t="shared" si="178"/>
        <v>RS23</v>
      </c>
      <c r="G3794" t="s">
        <v>1140</v>
      </c>
      <c r="H3794" t="str">
        <f>VLOOKUP(E3794,GDD!$A$2:$B$57,2)</f>
        <v>900+</v>
      </c>
      <c r="I3794" cm="1">
        <f t="array" ref="I3794">IF(H3794="0-650",1,IF(H3794="650-900",2,IF(H3794="900+",3,NA)))</f>
        <v>3</v>
      </c>
      <c r="J3794" s="1">
        <v>2.0444908098513299E-5</v>
      </c>
      <c r="K3794" s="1">
        <v>1.54162335294299E-5</v>
      </c>
      <c r="L3794">
        <v>0.72620644487893704</v>
      </c>
    </row>
    <row r="3795" spans="1:12" x14ac:dyDescent="0.2">
      <c r="A3795" t="s">
        <v>1476</v>
      </c>
      <c r="B3795" t="str">
        <f t="shared" si="177"/>
        <v>OSAVI</v>
      </c>
      <c r="C3795">
        <f>VLOOKUP(B3795,GDD!$D$2:$E$31,2)</f>
        <v>26</v>
      </c>
      <c r="D3795" t="str">
        <f t="shared" si="179"/>
        <v>SbDIV19</v>
      </c>
      <c r="E3795" s="2">
        <v>20190905</v>
      </c>
      <c r="F3795" t="str">
        <f t="shared" si="178"/>
        <v>RS23</v>
      </c>
      <c r="G3795" t="s">
        <v>1140</v>
      </c>
      <c r="H3795" t="str">
        <f>VLOOKUP(E3795,GDD!$A$2:$B$57,2)</f>
        <v>900+</v>
      </c>
      <c r="I3795" cm="1">
        <f t="array" ref="I3795">IF(H3795="0-650",1,IF(H3795="650-900",2,IF(H3795="900+",3,NA)))</f>
        <v>3</v>
      </c>
      <c r="J3795">
        <v>5.8440440520905301E-4</v>
      </c>
      <c r="K3795">
        <v>2.0502978994257299E-4</v>
      </c>
      <c r="L3795">
        <v>0.85076137044864897</v>
      </c>
    </row>
    <row r="3796" spans="1:12" x14ac:dyDescent="0.2">
      <c r="A3796" t="s">
        <v>1477</v>
      </c>
      <c r="B3796" t="str">
        <f t="shared" si="177"/>
        <v>PSRI</v>
      </c>
      <c r="C3796">
        <f>VLOOKUP(B3796,GDD!$D$2:$E$31,2)</f>
        <v>27</v>
      </c>
      <c r="D3796" t="str">
        <f t="shared" si="179"/>
        <v>SbDIV19</v>
      </c>
      <c r="E3796" s="2">
        <v>20190905</v>
      </c>
      <c r="F3796" t="str">
        <f t="shared" si="178"/>
        <v>RS23</v>
      </c>
      <c r="G3796" t="s">
        <v>1140</v>
      </c>
      <c r="H3796" t="str">
        <f>VLOOKUP(E3796,GDD!$A$2:$B$57,2)</f>
        <v>900+</v>
      </c>
      <c r="I3796" cm="1">
        <f t="array" ref="I3796">IF(H3796="0-650",1,IF(H3796="650-900",2,IF(H3796="900+",3,NA)))</f>
        <v>3</v>
      </c>
      <c r="J3796" s="1">
        <v>6.2687298148797404E-5</v>
      </c>
      <c r="K3796" s="1">
        <v>1.9017849673223199E-5</v>
      </c>
      <c r="L3796">
        <v>0.86829054979048803</v>
      </c>
    </row>
    <row r="3797" spans="1:12" x14ac:dyDescent="0.2">
      <c r="A3797" t="s">
        <v>1478</v>
      </c>
      <c r="B3797" t="str">
        <f t="shared" si="177"/>
        <v>Carte1</v>
      </c>
      <c r="C3797">
        <f>VLOOKUP(B3797,GDD!$D$2:$E$31,2)</f>
        <v>28</v>
      </c>
      <c r="D3797" t="str">
        <f t="shared" si="179"/>
        <v>SbDIV19</v>
      </c>
      <c r="E3797" s="2">
        <v>20190905</v>
      </c>
      <c r="F3797" t="str">
        <f t="shared" si="178"/>
        <v>RS23</v>
      </c>
      <c r="G3797" t="s">
        <v>1140</v>
      </c>
      <c r="H3797" t="str">
        <f>VLOOKUP(E3797,GDD!$A$2:$B$57,2)</f>
        <v>900+</v>
      </c>
      <c r="I3797" cm="1">
        <f t="array" ref="I3797">IF(H3797="0-650",1,IF(H3797="650-900",2,IF(H3797="900+",3,NA)))</f>
        <v>3</v>
      </c>
      <c r="J3797">
        <v>4.1637963602272399E-2</v>
      </c>
      <c r="K3797">
        <v>1.2481162555875801E-2</v>
      </c>
      <c r="L3797">
        <v>0.86965808393819199</v>
      </c>
    </row>
    <row r="3798" spans="1:12" x14ac:dyDescent="0.2">
      <c r="A3798" t="s">
        <v>1479</v>
      </c>
      <c r="B3798" t="str">
        <f t="shared" si="177"/>
        <v>VOG1</v>
      </c>
      <c r="C3798">
        <f>VLOOKUP(B3798,GDD!$D$2:$E$31,2)</f>
        <v>29</v>
      </c>
      <c r="D3798" t="str">
        <f t="shared" si="179"/>
        <v>SbDIV19</v>
      </c>
      <c r="E3798" s="2">
        <v>20190905</v>
      </c>
      <c r="F3798" t="str">
        <f t="shared" si="178"/>
        <v>RS23</v>
      </c>
      <c r="G3798" t="s">
        <v>1140</v>
      </c>
      <c r="H3798" t="str">
        <f>VLOOKUP(E3798,GDD!$A$2:$B$57,2)</f>
        <v>900+</v>
      </c>
      <c r="I3798" cm="1">
        <f t="array" ref="I3798">IF(H3798="0-650",1,IF(H3798="650-900",2,IF(H3798="900+",3,NA)))</f>
        <v>3</v>
      </c>
      <c r="J3798">
        <v>8.2755550694530201E-3</v>
      </c>
      <c r="K3798">
        <v>2.9716097983397702E-3</v>
      </c>
      <c r="L3798">
        <v>0.84778710098327703</v>
      </c>
    </row>
    <row r="3799" spans="1:12" x14ac:dyDescent="0.2">
      <c r="A3799" t="s">
        <v>1480</v>
      </c>
      <c r="B3799" t="str">
        <f t="shared" si="177"/>
        <v>SR700670</v>
      </c>
      <c r="C3799">
        <f>VLOOKUP(B3799,GDD!$D$2:$E$31,2)</f>
        <v>30</v>
      </c>
      <c r="D3799" t="str">
        <f t="shared" si="179"/>
        <v>SbDIV19</v>
      </c>
      <c r="E3799" s="2">
        <v>20190905</v>
      </c>
      <c r="F3799" t="str">
        <f t="shared" si="178"/>
        <v>RS23</v>
      </c>
      <c r="G3799" t="s">
        <v>1140</v>
      </c>
      <c r="H3799" t="str">
        <f>VLOOKUP(E3799,GDD!$A$2:$B$57,2)</f>
        <v>900+</v>
      </c>
      <c r="I3799" cm="1">
        <f t="array" ref="I3799">IF(H3799="0-650",1,IF(H3799="650-900",2,IF(H3799="900+",3,NA)))</f>
        <v>3</v>
      </c>
      <c r="J3799">
        <v>1.3176410291790999E-3</v>
      </c>
      <c r="K3799">
        <v>3.6266812828124198E-4</v>
      </c>
      <c r="L3799">
        <v>0.87902796720989695</v>
      </c>
    </row>
    <row r="3800" spans="1:12" x14ac:dyDescent="0.2">
      <c r="A3800" t="s">
        <v>1481</v>
      </c>
      <c r="B3800" t="str">
        <f t="shared" si="177"/>
        <v>CC</v>
      </c>
      <c r="C3800">
        <f>VLOOKUP(B3800,GDD!$D$2:$E$31,2)</f>
        <v>1</v>
      </c>
      <c r="D3800" t="str">
        <f t="shared" si="179"/>
        <v>SbDIV19</v>
      </c>
      <c r="E3800" s="2">
        <v>20190702</v>
      </c>
      <c r="F3800" t="str">
        <f t="shared" si="178"/>
        <v>RS14</v>
      </c>
      <c r="G3800" t="s">
        <v>1140</v>
      </c>
      <c r="H3800" t="str">
        <f>VLOOKUP(E3800,GDD!$A$2:$B$57,2)</f>
        <v>0-650</v>
      </c>
      <c r="I3800" cm="1">
        <f t="array" ref="I3800">IF(H3800="0-650",1,IF(H3800="650-900",2,IF(H3800="900+",3,NA)))</f>
        <v>1</v>
      </c>
      <c r="J3800">
        <v>1.4995603465988499E-3</v>
      </c>
      <c r="K3800">
        <v>2.09572528321028E-3</v>
      </c>
      <c r="L3800">
        <v>0.588657774363608</v>
      </c>
    </row>
    <row r="3801" spans="1:12" x14ac:dyDescent="0.2">
      <c r="A3801" t="s">
        <v>1482</v>
      </c>
      <c r="B3801" t="str">
        <f t="shared" si="177"/>
        <v>CC</v>
      </c>
      <c r="C3801">
        <f>VLOOKUP(B3801,GDD!$D$2:$E$31,2)</f>
        <v>1</v>
      </c>
      <c r="D3801" t="str">
        <f t="shared" si="179"/>
        <v>SbDIV19</v>
      </c>
      <c r="E3801" s="2">
        <v>20190723</v>
      </c>
      <c r="F3801" t="str">
        <f t="shared" si="178"/>
        <v>RS14</v>
      </c>
      <c r="G3801" t="s">
        <v>1140</v>
      </c>
      <c r="H3801" t="str">
        <f>VLOOKUP(E3801,GDD!$A$2:$B$57,2)</f>
        <v>0-650</v>
      </c>
      <c r="I3801" cm="1">
        <f t="array" ref="I3801">IF(H3801="0-650",1,IF(H3801="650-900",2,IF(H3801="900+",3,NA)))</f>
        <v>1</v>
      </c>
      <c r="J3801">
        <v>2.1480778663301301E-4</v>
      </c>
      <c r="K3801">
        <v>5.2976819236604704E-4</v>
      </c>
      <c r="L3801">
        <v>0.44780367216551797</v>
      </c>
    </row>
    <row r="3802" spans="1:12" x14ac:dyDescent="0.2">
      <c r="A3802" t="s">
        <v>1483</v>
      </c>
      <c r="B3802" t="str">
        <f t="shared" si="177"/>
        <v>CC</v>
      </c>
      <c r="C3802">
        <f>VLOOKUP(B3802,GDD!$D$2:$E$31,2)</f>
        <v>1</v>
      </c>
      <c r="D3802" t="str">
        <f t="shared" si="179"/>
        <v>SbDIV19</v>
      </c>
      <c r="E3802" s="2">
        <v>20190802</v>
      </c>
      <c r="F3802" t="str">
        <f t="shared" si="178"/>
        <v>RS14</v>
      </c>
      <c r="G3802" t="s">
        <v>1140</v>
      </c>
      <c r="H3802" t="str">
        <f>VLOOKUP(E3802,GDD!$A$2:$B$57,2)</f>
        <v>650-900</v>
      </c>
      <c r="I3802" cm="1">
        <f t="array" ref="I3802">IF(H3802="0-650",1,IF(H3802="650-900",2,IF(H3802="900+",3,NA)))</f>
        <v>2</v>
      </c>
      <c r="J3802">
        <v>1.5542984381454E-4</v>
      </c>
      <c r="K3802">
        <v>3.7220405697357701E-4</v>
      </c>
      <c r="L3802">
        <v>0.45509616062247499</v>
      </c>
    </row>
    <row r="3803" spans="1:12" x14ac:dyDescent="0.2">
      <c r="A3803" t="s">
        <v>1484</v>
      </c>
      <c r="B3803" t="str">
        <f t="shared" si="177"/>
        <v>CC</v>
      </c>
      <c r="C3803">
        <f>VLOOKUP(B3803,GDD!$D$2:$E$31,2)</f>
        <v>1</v>
      </c>
      <c r="D3803" t="str">
        <f t="shared" si="179"/>
        <v>SbDIV19</v>
      </c>
      <c r="E3803" s="2">
        <v>20190810</v>
      </c>
      <c r="F3803" t="str">
        <f t="shared" si="178"/>
        <v>RS14</v>
      </c>
      <c r="G3803" t="s">
        <v>1140</v>
      </c>
      <c r="H3803" t="str">
        <f>VLOOKUP(E3803,GDD!$A$2:$B$57,2)</f>
        <v>650-900</v>
      </c>
      <c r="I3803" cm="1">
        <f t="array" ref="I3803">IF(H3803="0-650",1,IF(H3803="650-900",2,IF(H3803="900+",3,NA)))</f>
        <v>2</v>
      </c>
      <c r="J3803">
        <v>1.4109055744891501E-4</v>
      </c>
      <c r="K3803">
        <v>3.2101422039766599E-4</v>
      </c>
      <c r="L3803">
        <v>0.46781050579509798</v>
      </c>
    </row>
    <row r="3804" spans="1:12" x14ac:dyDescent="0.2">
      <c r="A3804" t="s">
        <v>1485</v>
      </c>
      <c r="B3804" t="str">
        <f t="shared" si="177"/>
        <v>CC</v>
      </c>
      <c r="C3804">
        <f>VLOOKUP(B3804,GDD!$D$2:$E$31,2)</f>
        <v>1</v>
      </c>
      <c r="D3804" t="str">
        <f t="shared" si="179"/>
        <v>SbDIV19</v>
      </c>
      <c r="E3804" s="2">
        <v>20190824</v>
      </c>
      <c r="F3804" t="str">
        <f t="shared" si="178"/>
        <v>RS14</v>
      </c>
      <c r="G3804" t="s">
        <v>1140</v>
      </c>
      <c r="H3804" t="str">
        <f>VLOOKUP(E3804,GDD!$A$2:$B$57,2)</f>
        <v>900+</v>
      </c>
      <c r="I3804" cm="1">
        <f t="array" ref="I3804">IF(H3804="0-650",1,IF(H3804="650-900",2,IF(H3804="900+",3,NA)))</f>
        <v>3</v>
      </c>
      <c r="J3804">
        <v>1.08208067740292E-3</v>
      </c>
      <c r="K3804">
        <v>3.2192099698579398E-3</v>
      </c>
      <c r="L3804">
        <v>0.40200856011748398</v>
      </c>
    </row>
    <row r="3805" spans="1:12" x14ac:dyDescent="0.2">
      <c r="A3805" t="s">
        <v>1486</v>
      </c>
      <c r="B3805" t="str">
        <f t="shared" si="177"/>
        <v>CC</v>
      </c>
      <c r="C3805">
        <f>VLOOKUP(B3805,GDD!$D$2:$E$31,2)</f>
        <v>1</v>
      </c>
      <c r="D3805" t="str">
        <f t="shared" si="179"/>
        <v>SbDIV19</v>
      </c>
      <c r="E3805" s="2">
        <v>20190905</v>
      </c>
      <c r="F3805" t="str">
        <f t="shared" si="178"/>
        <v>RS14</v>
      </c>
      <c r="G3805" t="s">
        <v>1140</v>
      </c>
      <c r="H3805" t="str">
        <f>VLOOKUP(E3805,GDD!$A$2:$B$57,2)</f>
        <v>900+</v>
      </c>
      <c r="I3805" cm="1">
        <f t="array" ref="I3805">IF(H3805="0-650",1,IF(H3805="650-900",2,IF(H3805="900+",3,NA)))</f>
        <v>3</v>
      </c>
      <c r="J3805">
        <v>1.46802621032454E-3</v>
      </c>
      <c r="K3805">
        <v>9.1548256762045304E-4</v>
      </c>
      <c r="L3805">
        <v>0.76230708784712997</v>
      </c>
    </row>
    <row r="3806" spans="1:12" x14ac:dyDescent="0.2">
      <c r="A3806" t="s">
        <v>1487</v>
      </c>
      <c r="B3806" t="str">
        <f t="shared" si="177"/>
        <v>height_30p</v>
      </c>
      <c r="C3806">
        <f>VLOOKUP(B3806,GDD!$D$2:$E$31,2)</f>
        <v>2</v>
      </c>
      <c r="D3806" t="str">
        <f t="shared" si="179"/>
        <v>SbDIV19</v>
      </c>
      <c r="E3806" s="2">
        <v>20190712</v>
      </c>
      <c r="F3806" t="str">
        <f t="shared" si="178"/>
        <v>RS14</v>
      </c>
      <c r="G3806" t="s">
        <v>1140</v>
      </c>
      <c r="H3806" t="str">
        <f>VLOOKUP(E3806,GDD!$A$2:$B$57,2)</f>
        <v>0-650</v>
      </c>
      <c r="I3806" cm="1">
        <f t="array" ref="I3806">IF(H3806="0-650",1,IF(H3806="650-900",2,IF(H3806="900+",3,NA)))</f>
        <v>1</v>
      </c>
      <c r="J3806">
        <v>7.0056948630293895E-4</v>
      </c>
      <c r="K3806">
        <v>2.14200570744139E-3</v>
      </c>
      <c r="L3806">
        <v>0.395450679870963</v>
      </c>
    </row>
    <row r="3807" spans="1:12" x14ac:dyDescent="0.2">
      <c r="A3807" t="s">
        <v>1488</v>
      </c>
      <c r="B3807" t="str">
        <f t="shared" si="177"/>
        <v>height_50p</v>
      </c>
      <c r="C3807">
        <f>VLOOKUP(B3807,GDD!$D$2:$E$31,2)</f>
        <v>3</v>
      </c>
      <c r="D3807" t="str">
        <f t="shared" si="179"/>
        <v>SbDIV19</v>
      </c>
      <c r="E3807" s="2">
        <v>20190712</v>
      </c>
      <c r="F3807" t="str">
        <f t="shared" si="178"/>
        <v>RS14</v>
      </c>
      <c r="G3807" t="s">
        <v>1140</v>
      </c>
      <c r="H3807" t="str">
        <f>VLOOKUP(E3807,GDD!$A$2:$B$57,2)</f>
        <v>0-650</v>
      </c>
      <c r="I3807" cm="1">
        <f t="array" ref="I3807">IF(H3807="0-650",1,IF(H3807="650-900",2,IF(H3807="900+",3,NA)))</f>
        <v>1</v>
      </c>
      <c r="J3807">
        <v>8.3691677059196095E-4</v>
      </c>
      <c r="K3807">
        <v>1.7632589339904099E-3</v>
      </c>
      <c r="L3807">
        <v>0.48699112790063198</v>
      </c>
    </row>
    <row r="3808" spans="1:12" x14ac:dyDescent="0.2">
      <c r="A3808" t="s">
        <v>1489</v>
      </c>
      <c r="B3808" t="str">
        <f t="shared" si="177"/>
        <v>height_70p</v>
      </c>
      <c r="C3808">
        <f>VLOOKUP(B3808,GDD!$D$2:$E$31,2)</f>
        <v>4</v>
      </c>
      <c r="D3808" t="str">
        <f t="shared" si="179"/>
        <v>SbDIV19</v>
      </c>
      <c r="E3808" s="2">
        <v>20190712</v>
      </c>
      <c r="F3808" t="str">
        <f t="shared" si="178"/>
        <v>RS14</v>
      </c>
      <c r="G3808" t="s">
        <v>1140</v>
      </c>
      <c r="H3808" t="str">
        <f>VLOOKUP(E3808,GDD!$A$2:$B$57,2)</f>
        <v>0-650</v>
      </c>
      <c r="I3808" cm="1">
        <f t="array" ref="I3808">IF(H3808="0-650",1,IF(H3808="650-900",2,IF(H3808="900+",3,NA)))</f>
        <v>1</v>
      </c>
      <c r="J3808">
        <v>8.8530689961005603E-4</v>
      </c>
      <c r="K3808">
        <v>1.6423870977957701E-3</v>
      </c>
      <c r="L3808">
        <v>0.51878503775613705</v>
      </c>
    </row>
    <row r="3809" spans="1:12" x14ac:dyDescent="0.2">
      <c r="A3809" t="s">
        <v>1490</v>
      </c>
      <c r="B3809" t="str">
        <f t="shared" si="177"/>
        <v>height_90p</v>
      </c>
      <c r="C3809">
        <f>VLOOKUP(B3809,GDD!$D$2:$E$31,2)</f>
        <v>5</v>
      </c>
      <c r="D3809" t="str">
        <f t="shared" si="179"/>
        <v>SbDIV19</v>
      </c>
      <c r="E3809" s="2">
        <v>20190712</v>
      </c>
      <c r="F3809" t="str">
        <f t="shared" si="178"/>
        <v>RS14</v>
      </c>
      <c r="G3809" t="s">
        <v>1140</v>
      </c>
      <c r="H3809" t="str">
        <f>VLOOKUP(E3809,GDD!$A$2:$B$57,2)</f>
        <v>0-650</v>
      </c>
      <c r="I3809" cm="1">
        <f t="array" ref="I3809">IF(H3809="0-650",1,IF(H3809="650-900",2,IF(H3809="900+",3,NA)))</f>
        <v>1</v>
      </c>
      <c r="J3809">
        <v>9.4086594448546102E-4</v>
      </c>
      <c r="K3809">
        <v>1.53131300384539E-3</v>
      </c>
      <c r="L3809">
        <v>0.55133522941099999</v>
      </c>
    </row>
    <row r="3810" spans="1:12" x14ac:dyDescent="0.2">
      <c r="A3810" t="s">
        <v>1491</v>
      </c>
      <c r="B3810" t="str">
        <f t="shared" si="177"/>
        <v>height_95p</v>
      </c>
      <c r="C3810">
        <f>VLOOKUP(B3810,GDD!$D$2:$E$31,2)</f>
        <v>6</v>
      </c>
      <c r="D3810" t="str">
        <f t="shared" si="179"/>
        <v>SbDIV19</v>
      </c>
      <c r="E3810" s="2">
        <v>20190712</v>
      </c>
      <c r="F3810" t="str">
        <f t="shared" si="178"/>
        <v>RS14</v>
      </c>
      <c r="G3810" t="s">
        <v>1140</v>
      </c>
      <c r="H3810" t="str">
        <f>VLOOKUP(E3810,GDD!$A$2:$B$57,2)</f>
        <v>0-650</v>
      </c>
      <c r="I3810" cm="1">
        <f t="array" ref="I3810">IF(H3810="0-650",1,IF(H3810="650-900",2,IF(H3810="900+",3,NA)))</f>
        <v>1</v>
      </c>
      <c r="J3810">
        <v>9.70866062576979E-4</v>
      </c>
      <c r="K3810">
        <v>1.49953676282896E-3</v>
      </c>
      <c r="L3810">
        <v>0.56424888271142704</v>
      </c>
    </row>
    <row r="3811" spans="1:12" x14ac:dyDescent="0.2">
      <c r="A3811" t="s">
        <v>1492</v>
      </c>
      <c r="B3811" t="str">
        <f t="shared" si="177"/>
        <v>height_99p</v>
      </c>
      <c r="C3811">
        <f>VLOOKUP(B3811,GDD!$D$2:$E$31,2)</f>
        <v>7</v>
      </c>
      <c r="D3811" t="str">
        <f t="shared" si="179"/>
        <v>SbDIV19</v>
      </c>
      <c r="E3811" s="2">
        <v>20190712</v>
      </c>
      <c r="F3811" t="str">
        <f t="shared" si="178"/>
        <v>RS14</v>
      </c>
      <c r="G3811" t="s">
        <v>1140</v>
      </c>
      <c r="H3811" t="str">
        <f>VLOOKUP(E3811,GDD!$A$2:$B$57,2)</f>
        <v>0-650</v>
      </c>
      <c r="I3811" cm="1">
        <f t="array" ref="I3811">IF(H3811="0-650",1,IF(H3811="650-900",2,IF(H3811="900+",3,NA)))</f>
        <v>1</v>
      </c>
      <c r="J3811">
        <v>9.9675972871720794E-4</v>
      </c>
      <c r="K3811">
        <v>1.5017820699946599E-3</v>
      </c>
      <c r="L3811">
        <v>0.57034262760750298</v>
      </c>
    </row>
    <row r="3812" spans="1:12" x14ac:dyDescent="0.2">
      <c r="A3812" t="s">
        <v>1493</v>
      </c>
      <c r="B3812" t="str">
        <f t="shared" si="177"/>
        <v>canopy_cover_5p</v>
      </c>
      <c r="C3812">
        <f>VLOOKUP(B3812,GDD!$D$2:$E$31,2)</f>
        <v>8</v>
      </c>
      <c r="D3812" t="str">
        <f t="shared" si="179"/>
        <v>SbDIV19</v>
      </c>
      <c r="E3812" s="2">
        <v>20190712</v>
      </c>
      <c r="F3812" t="str">
        <f t="shared" si="178"/>
        <v>RS14</v>
      </c>
      <c r="G3812" t="s">
        <v>1140</v>
      </c>
      <c r="H3812" t="str">
        <f>VLOOKUP(E3812,GDD!$A$2:$B$57,2)</f>
        <v>0-650</v>
      </c>
      <c r="I3812" cm="1">
        <f t="array" ref="I3812">IF(H3812="0-650",1,IF(H3812="650-900",2,IF(H3812="900+",3,NA)))</f>
        <v>1</v>
      </c>
      <c r="J3812">
        <v>10.8725839428573</v>
      </c>
      <c r="K3812">
        <v>47.617095378874097</v>
      </c>
      <c r="L3812">
        <v>0.31350141795064601</v>
      </c>
    </row>
    <row r="3813" spans="1:12" x14ac:dyDescent="0.2">
      <c r="A3813" t="s">
        <v>1494</v>
      </c>
      <c r="B3813" t="str">
        <f t="shared" si="177"/>
        <v>pcanopy_cover_10p</v>
      </c>
      <c r="C3813">
        <f>VLOOKUP(B3813,GDD!$D$2:$E$31,2)</f>
        <v>9</v>
      </c>
      <c r="D3813" t="str">
        <f t="shared" si="179"/>
        <v>SbDIV19</v>
      </c>
      <c r="E3813" s="2">
        <v>20190712</v>
      </c>
      <c r="F3813" t="str">
        <f t="shared" si="178"/>
        <v>RS14</v>
      </c>
      <c r="G3813" t="s">
        <v>1140</v>
      </c>
      <c r="H3813" t="str">
        <f>VLOOKUP(E3813,GDD!$A$2:$B$57,2)</f>
        <v>0-650</v>
      </c>
      <c r="I3813" cm="1">
        <f t="array" ref="I3813">IF(H3813="0-650",1,IF(H3813="650-900",2,IF(H3813="900+",3,NA)))</f>
        <v>1</v>
      </c>
      <c r="J3813">
        <v>10.718586948220601</v>
      </c>
      <c r="K3813">
        <v>38.0023778882301</v>
      </c>
      <c r="L3813">
        <v>0.36065503949458699</v>
      </c>
    </row>
    <row r="3814" spans="1:12" x14ac:dyDescent="0.2">
      <c r="A3814" t="s">
        <v>1495</v>
      </c>
      <c r="B3814" t="str">
        <f t="shared" si="177"/>
        <v>canopy_cover_20p</v>
      </c>
      <c r="C3814">
        <f>VLOOKUP(B3814,GDD!$D$2:$E$31,2)</f>
        <v>10</v>
      </c>
      <c r="D3814" t="str">
        <f t="shared" si="179"/>
        <v>SbDIV19</v>
      </c>
      <c r="E3814" s="2">
        <v>20190712</v>
      </c>
      <c r="F3814" t="str">
        <f t="shared" si="178"/>
        <v>RS14</v>
      </c>
      <c r="G3814" t="s">
        <v>1140</v>
      </c>
      <c r="H3814" t="str">
        <f>VLOOKUP(E3814,GDD!$A$2:$B$57,2)</f>
        <v>0-650</v>
      </c>
      <c r="I3814" cm="1">
        <f t="array" ref="I3814">IF(H3814="0-650",1,IF(H3814="650-900",2,IF(H3814="900+",3,NA)))</f>
        <v>1</v>
      </c>
      <c r="J3814">
        <v>11.1130419889585</v>
      </c>
      <c r="K3814">
        <v>26.8063518860938</v>
      </c>
      <c r="L3814">
        <v>0.453293490039126</v>
      </c>
    </row>
    <row r="3815" spans="1:12" x14ac:dyDescent="0.2">
      <c r="A3815" t="s">
        <v>1496</v>
      </c>
      <c r="B3815" t="str">
        <f t="shared" si="177"/>
        <v>canopy_cover_30p</v>
      </c>
      <c r="C3815">
        <f>VLOOKUP(B3815,GDD!$D$2:$E$31,2)</f>
        <v>11</v>
      </c>
      <c r="D3815" t="str">
        <f t="shared" si="179"/>
        <v>SbDIV19</v>
      </c>
      <c r="E3815" s="2">
        <v>20190712</v>
      </c>
      <c r="F3815" t="str">
        <f t="shared" si="178"/>
        <v>RS14</v>
      </c>
      <c r="G3815" t="s">
        <v>1140</v>
      </c>
      <c r="H3815" t="str">
        <f>VLOOKUP(E3815,GDD!$A$2:$B$57,2)</f>
        <v>0-650</v>
      </c>
      <c r="I3815" cm="1">
        <f t="array" ref="I3815">IF(H3815="0-650",1,IF(H3815="650-900",2,IF(H3815="900+",3,NA)))</f>
        <v>1</v>
      </c>
      <c r="J3815">
        <v>11.732710727830099</v>
      </c>
      <c r="K3815">
        <v>31.307222852367602</v>
      </c>
      <c r="L3815">
        <v>0.42841498255400101</v>
      </c>
    </row>
    <row r="3816" spans="1:12" x14ac:dyDescent="0.2">
      <c r="A3816" t="s">
        <v>1497</v>
      </c>
      <c r="B3816" t="str">
        <f t="shared" si="177"/>
        <v>canopy_cover_40p</v>
      </c>
      <c r="C3816">
        <f>VLOOKUP(B3816,GDD!$D$2:$E$31,2)</f>
        <v>12</v>
      </c>
      <c r="D3816" t="str">
        <f t="shared" si="179"/>
        <v>SbDIV19</v>
      </c>
      <c r="E3816" s="2">
        <v>20190712</v>
      </c>
      <c r="F3816" t="str">
        <f t="shared" si="178"/>
        <v>RS14</v>
      </c>
      <c r="G3816" t="s">
        <v>1140</v>
      </c>
      <c r="H3816" t="str">
        <f>VLOOKUP(E3816,GDD!$A$2:$B$57,2)</f>
        <v>0-650</v>
      </c>
      <c r="I3816" cm="1">
        <f t="array" ref="I3816">IF(H3816="0-650",1,IF(H3816="650-900",2,IF(H3816="900+",3,NA)))</f>
        <v>1</v>
      </c>
      <c r="J3816">
        <v>12.3471736158222</v>
      </c>
      <c r="K3816">
        <v>36.860869069563897</v>
      </c>
      <c r="L3816">
        <v>0.40117391693999599</v>
      </c>
    </row>
    <row r="3817" spans="1:12" x14ac:dyDescent="0.2">
      <c r="A3817" t="s">
        <v>1498</v>
      </c>
      <c r="B3817" t="str">
        <f t="shared" si="177"/>
        <v>canopy_cover_50p</v>
      </c>
      <c r="C3817">
        <f>VLOOKUP(B3817,GDD!$D$2:$E$31,2)</f>
        <v>13</v>
      </c>
      <c r="D3817" t="str">
        <f t="shared" si="179"/>
        <v>SbDIV19</v>
      </c>
      <c r="E3817" s="2">
        <v>20190712</v>
      </c>
      <c r="F3817" t="str">
        <f t="shared" si="178"/>
        <v>RS14</v>
      </c>
      <c r="G3817" t="s">
        <v>1140</v>
      </c>
      <c r="H3817" t="str">
        <f>VLOOKUP(E3817,GDD!$A$2:$B$57,2)</f>
        <v>0-650</v>
      </c>
      <c r="I3817" cm="1">
        <f t="array" ref="I3817">IF(H3817="0-650",1,IF(H3817="650-900",2,IF(H3817="900+",3,NA)))</f>
        <v>1</v>
      </c>
      <c r="J3817">
        <v>12.382000595377299</v>
      </c>
      <c r="K3817">
        <v>41.232731867623798</v>
      </c>
      <c r="L3817">
        <v>0.37523071284224402</v>
      </c>
    </row>
    <row r="3818" spans="1:12" x14ac:dyDescent="0.2">
      <c r="A3818" t="s">
        <v>1499</v>
      </c>
      <c r="B3818" t="str">
        <f t="shared" si="177"/>
        <v>canopy_cover_75p</v>
      </c>
      <c r="C3818">
        <f>VLOOKUP(B3818,GDD!$D$2:$E$31,2)</f>
        <v>14</v>
      </c>
      <c r="D3818" t="str">
        <f t="shared" si="179"/>
        <v>SbDIV19</v>
      </c>
      <c r="E3818" s="2">
        <v>20190712</v>
      </c>
      <c r="F3818" t="str">
        <f t="shared" si="178"/>
        <v>RS14</v>
      </c>
      <c r="G3818" t="s">
        <v>1140</v>
      </c>
      <c r="H3818" t="str">
        <f>VLOOKUP(E3818,GDD!$A$2:$B$57,2)</f>
        <v>0-650</v>
      </c>
      <c r="I3818" cm="1">
        <f t="array" ref="I3818">IF(H3818="0-650",1,IF(H3818="650-900",2,IF(H3818="900+",3,NA)))</f>
        <v>1</v>
      </c>
      <c r="J3818">
        <v>3.1372572946920001</v>
      </c>
      <c r="K3818">
        <v>16.7899324928181</v>
      </c>
      <c r="L3818">
        <v>0.27204270568557398</v>
      </c>
    </row>
    <row r="3819" spans="1:12" x14ac:dyDescent="0.2">
      <c r="A3819" t="s">
        <v>1500</v>
      </c>
      <c r="B3819" t="str">
        <f t="shared" si="177"/>
        <v>standard_deviation_ht</v>
      </c>
      <c r="C3819">
        <f>VLOOKUP(B3819,GDD!$D$2:$E$31,2)</f>
        <v>15</v>
      </c>
      <c r="D3819" t="str">
        <f t="shared" si="179"/>
        <v>SbDIV19</v>
      </c>
      <c r="E3819" s="2">
        <v>20190712</v>
      </c>
      <c r="F3819" t="str">
        <f t="shared" si="178"/>
        <v>RS14</v>
      </c>
      <c r="G3819" t="s">
        <v>1140</v>
      </c>
      <c r="H3819" t="str">
        <f>VLOOKUP(E3819,GDD!$A$2:$B$57,2)</f>
        <v>0-650</v>
      </c>
      <c r="I3819" cm="1">
        <f t="array" ref="I3819">IF(H3819="0-650",1,IF(H3819="650-900",2,IF(H3819="900+",3,NA)))</f>
        <v>1</v>
      </c>
      <c r="J3819" s="1">
        <v>7.2042660544939193E-5</v>
      </c>
      <c r="K3819">
        <v>2.8158058308197899E-4</v>
      </c>
      <c r="L3819">
        <v>0.33849392135411799</v>
      </c>
    </row>
    <row r="3820" spans="1:12" x14ac:dyDescent="0.2">
      <c r="A3820" t="s">
        <v>1501</v>
      </c>
      <c r="B3820" t="str">
        <f t="shared" si="177"/>
        <v>quadratic_mean_ht</v>
      </c>
      <c r="C3820">
        <f>VLOOKUP(B3820,GDD!$D$2:$E$31,2)</f>
        <v>16</v>
      </c>
      <c r="D3820" t="str">
        <f t="shared" si="179"/>
        <v>SbDIV19</v>
      </c>
      <c r="E3820" s="2">
        <v>20190712</v>
      </c>
      <c r="F3820" t="str">
        <f t="shared" si="178"/>
        <v>RS14</v>
      </c>
      <c r="G3820" t="s">
        <v>1140</v>
      </c>
      <c r="H3820" t="str">
        <f>VLOOKUP(E3820,GDD!$A$2:$B$57,2)</f>
        <v>0-650</v>
      </c>
      <c r="I3820" cm="1">
        <f t="array" ref="I3820">IF(H3820="0-650",1,IF(H3820="650-900",2,IF(H3820="900+",3,NA)))</f>
        <v>1</v>
      </c>
      <c r="J3820">
        <v>6.3890107463900297E-4</v>
      </c>
      <c r="K3820">
        <v>1.1986377388581099E-3</v>
      </c>
      <c r="L3820">
        <v>0.51598351141070498</v>
      </c>
    </row>
    <row r="3821" spans="1:12" x14ac:dyDescent="0.2">
      <c r="A3821" t="s">
        <v>1502</v>
      </c>
      <c r="B3821" t="str">
        <f t="shared" si="177"/>
        <v>skewness_ht</v>
      </c>
      <c r="C3821">
        <f>VLOOKUP(B3821,GDD!$D$2:$E$31,2)</f>
        <v>17</v>
      </c>
      <c r="D3821" t="str">
        <f t="shared" si="179"/>
        <v>SbDIV19</v>
      </c>
      <c r="E3821" s="2">
        <v>20190712</v>
      </c>
      <c r="F3821" t="str">
        <f t="shared" si="178"/>
        <v>RS14</v>
      </c>
      <c r="G3821" t="s">
        <v>1140</v>
      </c>
      <c r="H3821" t="str">
        <f>VLOOKUP(E3821,GDD!$A$2:$B$57,2)</f>
        <v>0-650</v>
      </c>
      <c r="I3821" cm="1">
        <f t="array" ref="I3821">IF(H3821="0-650",1,IF(H3821="650-900",2,IF(H3821="900+",3,NA)))</f>
        <v>1</v>
      </c>
      <c r="J3821">
        <v>1.1941390380953199E-2</v>
      </c>
      <c r="K3821">
        <v>4.0293823049825102E-2</v>
      </c>
      <c r="L3821">
        <v>0.37214154915347197</v>
      </c>
    </row>
    <row r="3822" spans="1:12" x14ac:dyDescent="0.2">
      <c r="A3822" t="s">
        <v>1503</v>
      </c>
      <c r="B3822" t="str">
        <f t="shared" si="177"/>
        <v>kurtosis_ht</v>
      </c>
      <c r="C3822">
        <f>VLOOKUP(B3822,GDD!$D$2:$E$31,2)</f>
        <v>18</v>
      </c>
      <c r="D3822" t="str">
        <f t="shared" si="179"/>
        <v>SbDIV19</v>
      </c>
      <c r="E3822" s="2">
        <v>20190712</v>
      </c>
      <c r="F3822" t="str">
        <f t="shared" si="178"/>
        <v>RS14</v>
      </c>
      <c r="G3822" t="s">
        <v>1140</v>
      </c>
      <c r="H3822" t="str">
        <f>VLOOKUP(E3822,GDD!$A$2:$B$57,2)</f>
        <v>0-650</v>
      </c>
      <c r="I3822" cm="1">
        <f t="array" ref="I3822">IF(H3822="0-650",1,IF(H3822="650-900",2,IF(H3822="900+",3,NA)))</f>
        <v>1</v>
      </c>
      <c r="J3822">
        <v>6.9615569702291599E-3</v>
      </c>
      <c r="K3822">
        <v>6.1448393589915697E-2</v>
      </c>
      <c r="L3822">
        <v>0.184726488784206</v>
      </c>
    </row>
    <row r="3823" spans="1:12" x14ac:dyDescent="0.2">
      <c r="A3823" t="s">
        <v>1504</v>
      </c>
      <c r="B3823" t="str">
        <f t="shared" si="177"/>
        <v>variation_ht</v>
      </c>
      <c r="C3823">
        <f>VLOOKUP(B3823,GDD!$D$2:$E$31,2)</f>
        <v>19</v>
      </c>
      <c r="D3823" t="str">
        <f t="shared" si="179"/>
        <v>SbDIV19</v>
      </c>
      <c r="E3823" s="2">
        <v>20190712</v>
      </c>
      <c r="F3823" t="str">
        <f t="shared" si="178"/>
        <v>RS14</v>
      </c>
      <c r="G3823" t="s">
        <v>1140</v>
      </c>
      <c r="H3823" t="str">
        <f>VLOOKUP(E3823,GDD!$A$2:$B$57,2)</f>
        <v>0-650</v>
      </c>
      <c r="I3823" cm="1">
        <f t="array" ref="I3823">IF(H3823="0-650",1,IF(H3823="650-900",2,IF(H3823="900+",3,NA)))</f>
        <v>1</v>
      </c>
      <c r="J3823">
        <v>2.37787103005583E-4</v>
      </c>
      <c r="K3823">
        <v>2.5742572147375098E-3</v>
      </c>
      <c r="L3823">
        <v>0.15593458798270901</v>
      </c>
    </row>
    <row r="3824" spans="1:12" x14ac:dyDescent="0.2">
      <c r="A3824" t="s">
        <v>1505</v>
      </c>
      <c r="B3824" t="str">
        <f t="shared" si="177"/>
        <v>plot_volume</v>
      </c>
      <c r="C3824">
        <f>VLOOKUP(B3824,GDD!$D$2:$E$31,2)</f>
        <v>20</v>
      </c>
      <c r="D3824" t="str">
        <f t="shared" si="179"/>
        <v>SbDIV19</v>
      </c>
      <c r="E3824" s="2">
        <v>20190712</v>
      </c>
      <c r="F3824" t="str">
        <f t="shared" si="178"/>
        <v>RS14</v>
      </c>
      <c r="G3824" t="s">
        <v>1140</v>
      </c>
      <c r="H3824" t="str">
        <f>VLOOKUP(E3824,GDD!$A$2:$B$57,2)</f>
        <v>0-650</v>
      </c>
      <c r="I3824" cm="1">
        <f t="array" ref="I3824">IF(H3824="0-650",1,IF(H3824="650-900",2,IF(H3824="900+",3,NA)))</f>
        <v>1</v>
      </c>
      <c r="J3824" s="1">
        <v>2.0969567551684099E-7</v>
      </c>
      <c r="K3824" s="1">
        <v>4.5374385774554501E-7</v>
      </c>
      <c r="L3824">
        <v>0.48032807154811002</v>
      </c>
    </row>
    <row r="3825" spans="1:12" x14ac:dyDescent="0.2">
      <c r="A3825" t="s">
        <v>1506</v>
      </c>
      <c r="B3825" t="str">
        <f t="shared" si="177"/>
        <v>height_30p</v>
      </c>
      <c r="C3825">
        <f>VLOOKUP(B3825,GDD!$D$2:$E$31,2)</f>
        <v>2</v>
      </c>
      <c r="D3825" t="str">
        <f t="shared" si="179"/>
        <v>SbDIV19</v>
      </c>
      <c r="E3825" s="2">
        <v>20190723</v>
      </c>
      <c r="F3825" t="str">
        <f t="shared" si="178"/>
        <v>RS14</v>
      </c>
      <c r="G3825" t="s">
        <v>1140</v>
      </c>
      <c r="H3825" t="str">
        <f>VLOOKUP(E3825,GDD!$A$2:$B$57,2)</f>
        <v>0-650</v>
      </c>
      <c r="I3825" cm="1">
        <f t="array" ref="I3825">IF(H3825="0-650",1,IF(H3825="650-900",2,IF(H3825="900+",3,NA)))</f>
        <v>1</v>
      </c>
      <c r="J3825">
        <v>1.1739297470896901E-2</v>
      </c>
      <c r="K3825">
        <v>2.9051112173558401E-3</v>
      </c>
      <c r="L3825">
        <v>0.88988994950778</v>
      </c>
    </row>
    <row r="3826" spans="1:12" x14ac:dyDescent="0.2">
      <c r="A3826" t="s">
        <v>1507</v>
      </c>
      <c r="B3826" t="str">
        <f t="shared" si="177"/>
        <v>height_50p</v>
      </c>
      <c r="C3826">
        <f>VLOOKUP(B3826,GDD!$D$2:$E$31,2)</f>
        <v>3</v>
      </c>
      <c r="D3826" t="str">
        <f t="shared" si="179"/>
        <v>SbDIV19</v>
      </c>
      <c r="E3826" s="2">
        <v>20190723</v>
      </c>
      <c r="F3826" t="str">
        <f t="shared" si="178"/>
        <v>RS14</v>
      </c>
      <c r="G3826" t="s">
        <v>1140</v>
      </c>
      <c r="H3826" t="str">
        <f>VLOOKUP(E3826,GDD!$A$2:$B$57,2)</f>
        <v>0-650</v>
      </c>
      <c r="I3826" cm="1">
        <f t="array" ref="I3826">IF(H3826="0-650",1,IF(H3826="650-900",2,IF(H3826="900+",3,NA)))</f>
        <v>1</v>
      </c>
      <c r="J3826">
        <v>1.7656925002056598E-2</v>
      </c>
      <c r="K3826">
        <v>2.97100910948475E-3</v>
      </c>
      <c r="L3826">
        <v>0.92239728241733299</v>
      </c>
    </row>
    <row r="3827" spans="1:12" x14ac:dyDescent="0.2">
      <c r="A3827" t="s">
        <v>1508</v>
      </c>
      <c r="B3827" t="str">
        <f t="shared" si="177"/>
        <v>height_70p</v>
      </c>
      <c r="C3827">
        <f>VLOOKUP(B3827,GDD!$D$2:$E$31,2)</f>
        <v>4</v>
      </c>
      <c r="D3827" t="str">
        <f t="shared" si="179"/>
        <v>SbDIV19</v>
      </c>
      <c r="E3827" s="2">
        <v>20190723</v>
      </c>
      <c r="F3827" t="str">
        <f t="shared" si="178"/>
        <v>RS14</v>
      </c>
      <c r="G3827" t="s">
        <v>1140</v>
      </c>
      <c r="H3827" t="str">
        <f>VLOOKUP(E3827,GDD!$A$2:$B$57,2)</f>
        <v>0-650</v>
      </c>
      <c r="I3827" cm="1">
        <f t="array" ref="I3827">IF(H3827="0-650",1,IF(H3827="650-900",2,IF(H3827="900+",3,NA)))</f>
        <v>1</v>
      </c>
      <c r="J3827">
        <v>2.1907631752589699E-2</v>
      </c>
      <c r="K3827">
        <v>3.0342559453758102E-3</v>
      </c>
      <c r="L3827">
        <v>0.93523400066935303</v>
      </c>
    </row>
    <row r="3828" spans="1:12" x14ac:dyDescent="0.2">
      <c r="A3828" t="s">
        <v>1509</v>
      </c>
      <c r="B3828" t="str">
        <f t="shared" si="177"/>
        <v>height_90p</v>
      </c>
      <c r="C3828">
        <f>VLOOKUP(B3828,GDD!$D$2:$E$31,2)</f>
        <v>5</v>
      </c>
      <c r="D3828" t="str">
        <f t="shared" si="179"/>
        <v>SbDIV19</v>
      </c>
      <c r="E3828" s="2">
        <v>20190723</v>
      </c>
      <c r="F3828" t="str">
        <f t="shared" si="178"/>
        <v>RS14</v>
      </c>
      <c r="G3828" t="s">
        <v>1140</v>
      </c>
      <c r="H3828" t="str">
        <f>VLOOKUP(E3828,GDD!$A$2:$B$57,2)</f>
        <v>0-650</v>
      </c>
      <c r="I3828" cm="1">
        <f t="array" ref="I3828">IF(H3828="0-650",1,IF(H3828="650-900",2,IF(H3828="900+",3,NA)))</f>
        <v>1</v>
      </c>
      <c r="J3828">
        <v>2.48722944486073E-2</v>
      </c>
      <c r="K3828">
        <v>3.6248759342314999E-3</v>
      </c>
      <c r="L3828">
        <v>0.93207958997378504</v>
      </c>
    </row>
    <row r="3829" spans="1:12" x14ac:dyDescent="0.2">
      <c r="A3829" t="s">
        <v>1510</v>
      </c>
      <c r="B3829" t="str">
        <f t="shared" si="177"/>
        <v>height_95p</v>
      </c>
      <c r="C3829">
        <f>VLOOKUP(B3829,GDD!$D$2:$E$31,2)</f>
        <v>6</v>
      </c>
      <c r="D3829" t="str">
        <f t="shared" si="179"/>
        <v>SbDIV19</v>
      </c>
      <c r="E3829" s="2">
        <v>20190723</v>
      </c>
      <c r="F3829" t="str">
        <f t="shared" si="178"/>
        <v>RS14</v>
      </c>
      <c r="G3829" t="s">
        <v>1140</v>
      </c>
      <c r="H3829" t="str">
        <f>VLOOKUP(E3829,GDD!$A$2:$B$57,2)</f>
        <v>0-650</v>
      </c>
      <c r="I3829" cm="1">
        <f t="array" ref="I3829">IF(H3829="0-650",1,IF(H3829="650-900",2,IF(H3829="900+",3,NA)))</f>
        <v>1</v>
      </c>
      <c r="J3829">
        <v>2.4758321403746699E-2</v>
      </c>
      <c r="K3829">
        <v>4.4979834841227797E-3</v>
      </c>
      <c r="L3829">
        <v>0.916726564767126</v>
      </c>
    </row>
    <row r="3830" spans="1:12" x14ac:dyDescent="0.2">
      <c r="A3830" t="s">
        <v>1511</v>
      </c>
      <c r="B3830" t="str">
        <f t="shared" si="177"/>
        <v>height_99p</v>
      </c>
      <c r="C3830">
        <f>VLOOKUP(B3830,GDD!$D$2:$E$31,2)</f>
        <v>7</v>
      </c>
      <c r="D3830" t="str">
        <f t="shared" si="179"/>
        <v>SbDIV19</v>
      </c>
      <c r="E3830" s="2">
        <v>20190723</v>
      </c>
      <c r="F3830" t="str">
        <f t="shared" si="178"/>
        <v>RS14</v>
      </c>
      <c r="G3830" t="s">
        <v>1140</v>
      </c>
      <c r="H3830" t="str">
        <f>VLOOKUP(E3830,GDD!$A$2:$B$57,2)</f>
        <v>0-650</v>
      </c>
      <c r="I3830" cm="1">
        <f t="array" ref="I3830">IF(H3830="0-650",1,IF(H3830="650-900",2,IF(H3830="900+",3,NA)))</f>
        <v>1</v>
      </c>
      <c r="J3830">
        <v>2.3511828012095001E-2</v>
      </c>
      <c r="K3830">
        <v>6.7822831191654302E-3</v>
      </c>
      <c r="L3830">
        <v>0.87394917313690301</v>
      </c>
    </row>
    <row r="3831" spans="1:12" x14ac:dyDescent="0.2">
      <c r="A3831" t="s">
        <v>1512</v>
      </c>
      <c r="B3831" t="str">
        <f t="shared" si="177"/>
        <v>canopy_cover_5p</v>
      </c>
      <c r="C3831">
        <f>VLOOKUP(B3831,GDD!$D$2:$E$31,2)</f>
        <v>8</v>
      </c>
      <c r="D3831" t="str">
        <f t="shared" si="179"/>
        <v>SbDIV19</v>
      </c>
      <c r="E3831" s="2">
        <v>20190723</v>
      </c>
      <c r="F3831" t="str">
        <f t="shared" si="178"/>
        <v>RS14</v>
      </c>
      <c r="G3831" t="s">
        <v>1140</v>
      </c>
      <c r="H3831" t="str">
        <f>VLOOKUP(E3831,GDD!$A$2:$B$57,2)</f>
        <v>0-650</v>
      </c>
      <c r="I3831" cm="1">
        <f t="array" ref="I3831">IF(H3831="0-650",1,IF(H3831="650-900",2,IF(H3831="900+",3,NA)))</f>
        <v>1</v>
      </c>
      <c r="J3831">
        <v>2.2095713780619302</v>
      </c>
      <c r="K3831">
        <v>4.3295465688663599</v>
      </c>
      <c r="L3831">
        <v>0.50512054914337701</v>
      </c>
    </row>
    <row r="3832" spans="1:12" x14ac:dyDescent="0.2">
      <c r="A3832" t="s">
        <v>1513</v>
      </c>
      <c r="B3832" t="str">
        <f t="shared" si="177"/>
        <v>pcanopy_cover_10p</v>
      </c>
      <c r="C3832">
        <f>VLOOKUP(B3832,GDD!$D$2:$E$31,2)</f>
        <v>9</v>
      </c>
      <c r="D3832" t="str">
        <f t="shared" si="179"/>
        <v>SbDIV19</v>
      </c>
      <c r="E3832" s="2">
        <v>20190723</v>
      </c>
      <c r="F3832" t="str">
        <f t="shared" si="178"/>
        <v>RS14</v>
      </c>
      <c r="G3832" t="s">
        <v>1140</v>
      </c>
      <c r="H3832" t="str">
        <f>VLOOKUP(E3832,GDD!$A$2:$B$57,2)</f>
        <v>0-650</v>
      </c>
      <c r="I3832" cm="1">
        <f t="array" ref="I3832">IF(H3832="0-650",1,IF(H3832="650-900",2,IF(H3832="900+",3,NA)))</f>
        <v>1</v>
      </c>
      <c r="J3832">
        <v>2.17356101748046</v>
      </c>
      <c r="K3832">
        <v>4.5119733685966503</v>
      </c>
      <c r="L3832">
        <v>0.490695927398551</v>
      </c>
    </row>
    <row r="3833" spans="1:12" x14ac:dyDescent="0.2">
      <c r="A3833" t="s">
        <v>1514</v>
      </c>
      <c r="B3833" t="str">
        <f t="shared" si="177"/>
        <v>canopy_cover_20p</v>
      </c>
      <c r="C3833">
        <f>VLOOKUP(B3833,GDD!$D$2:$E$31,2)</f>
        <v>10</v>
      </c>
      <c r="D3833" t="str">
        <f t="shared" si="179"/>
        <v>SbDIV19</v>
      </c>
      <c r="E3833" s="2">
        <v>20190723</v>
      </c>
      <c r="F3833" t="str">
        <f t="shared" si="178"/>
        <v>RS14</v>
      </c>
      <c r="G3833" t="s">
        <v>1140</v>
      </c>
      <c r="H3833" t="str">
        <f>VLOOKUP(E3833,GDD!$A$2:$B$57,2)</f>
        <v>0-650</v>
      </c>
      <c r="I3833" cm="1">
        <f t="array" ref="I3833">IF(H3833="0-650",1,IF(H3833="650-900",2,IF(H3833="900+",3,NA)))</f>
        <v>1</v>
      </c>
      <c r="J3833">
        <v>2.4434803725900802</v>
      </c>
      <c r="K3833">
        <v>5.5221449383206602</v>
      </c>
      <c r="L3833">
        <v>0.469489012195001</v>
      </c>
    </row>
    <row r="3834" spans="1:12" x14ac:dyDescent="0.2">
      <c r="A3834" t="s">
        <v>1515</v>
      </c>
      <c r="B3834" t="str">
        <f t="shared" si="177"/>
        <v>canopy_cover_30p</v>
      </c>
      <c r="C3834">
        <f>VLOOKUP(B3834,GDD!$D$2:$E$31,2)</f>
        <v>11</v>
      </c>
      <c r="D3834" t="str">
        <f t="shared" si="179"/>
        <v>SbDIV19</v>
      </c>
      <c r="E3834" s="2">
        <v>20190723</v>
      </c>
      <c r="F3834" t="str">
        <f t="shared" si="178"/>
        <v>RS14</v>
      </c>
      <c r="G3834" t="s">
        <v>1140</v>
      </c>
      <c r="H3834" t="str">
        <f>VLOOKUP(E3834,GDD!$A$2:$B$57,2)</f>
        <v>0-650</v>
      </c>
      <c r="I3834" cm="1">
        <f t="array" ref="I3834">IF(H3834="0-650",1,IF(H3834="650-900",2,IF(H3834="900+",3,NA)))</f>
        <v>1</v>
      </c>
      <c r="J3834">
        <v>2.7543201546419001</v>
      </c>
      <c r="K3834">
        <v>6.7610420963726696</v>
      </c>
      <c r="L3834">
        <v>0.44896356133425702</v>
      </c>
    </row>
    <row r="3835" spans="1:12" x14ac:dyDescent="0.2">
      <c r="A3835" t="s">
        <v>1516</v>
      </c>
      <c r="B3835" t="str">
        <f t="shared" si="177"/>
        <v>canopy_cover_40p</v>
      </c>
      <c r="C3835">
        <f>VLOOKUP(B3835,GDD!$D$2:$E$31,2)</f>
        <v>12</v>
      </c>
      <c r="D3835" t="str">
        <f t="shared" si="179"/>
        <v>SbDIV19</v>
      </c>
      <c r="E3835" s="2">
        <v>20190723</v>
      </c>
      <c r="F3835" t="str">
        <f t="shared" si="178"/>
        <v>RS14</v>
      </c>
      <c r="G3835" t="s">
        <v>1140</v>
      </c>
      <c r="H3835" t="str">
        <f>VLOOKUP(E3835,GDD!$A$2:$B$57,2)</f>
        <v>0-650</v>
      </c>
      <c r="I3835" cm="1">
        <f t="array" ref="I3835">IF(H3835="0-650",1,IF(H3835="650-900",2,IF(H3835="900+",3,NA)))</f>
        <v>1</v>
      </c>
      <c r="J3835">
        <v>3.9453897069675401</v>
      </c>
      <c r="K3835">
        <v>8.5693544023918697</v>
      </c>
      <c r="L3835">
        <v>0.47938731859568201</v>
      </c>
    </row>
    <row r="3836" spans="1:12" x14ac:dyDescent="0.2">
      <c r="A3836" t="s">
        <v>1517</v>
      </c>
      <c r="B3836" t="str">
        <f t="shared" si="177"/>
        <v>canopy_cover_50p</v>
      </c>
      <c r="C3836">
        <f>VLOOKUP(B3836,GDD!$D$2:$E$31,2)</f>
        <v>13</v>
      </c>
      <c r="D3836" t="str">
        <f t="shared" si="179"/>
        <v>SbDIV19</v>
      </c>
      <c r="E3836" s="2">
        <v>20190723</v>
      </c>
      <c r="F3836" t="str">
        <f t="shared" si="178"/>
        <v>RS14</v>
      </c>
      <c r="G3836" t="s">
        <v>1140</v>
      </c>
      <c r="H3836" t="str">
        <f>VLOOKUP(E3836,GDD!$A$2:$B$57,2)</f>
        <v>0-650</v>
      </c>
      <c r="I3836" cm="1">
        <f t="array" ref="I3836">IF(H3836="0-650",1,IF(H3836="650-900",2,IF(H3836="900+",3,NA)))</f>
        <v>1</v>
      </c>
      <c r="J3836">
        <v>7.2635621800803198</v>
      </c>
      <c r="K3836">
        <v>16.141799481850001</v>
      </c>
      <c r="L3836">
        <v>0.47367571275067699</v>
      </c>
    </row>
    <row r="3837" spans="1:12" x14ac:dyDescent="0.2">
      <c r="A3837" t="s">
        <v>1518</v>
      </c>
      <c r="B3837" t="str">
        <f t="shared" si="177"/>
        <v>canopy_cover_75p</v>
      </c>
      <c r="C3837">
        <f>VLOOKUP(B3837,GDD!$D$2:$E$31,2)</f>
        <v>14</v>
      </c>
      <c r="D3837" t="str">
        <f t="shared" si="179"/>
        <v>SbDIV19</v>
      </c>
      <c r="E3837" s="2">
        <v>20190723</v>
      </c>
      <c r="F3837" t="str">
        <f t="shared" si="178"/>
        <v>RS14</v>
      </c>
      <c r="G3837" t="s">
        <v>1140</v>
      </c>
      <c r="H3837" t="str">
        <f>VLOOKUP(E3837,GDD!$A$2:$B$57,2)</f>
        <v>0-650</v>
      </c>
      <c r="I3837" cm="1">
        <f t="array" ref="I3837">IF(H3837="0-650",1,IF(H3837="650-900",2,IF(H3837="900+",3,NA)))</f>
        <v>1</v>
      </c>
      <c r="J3837">
        <v>38.7158570512983</v>
      </c>
      <c r="K3837">
        <v>62.269594554010197</v>
      </c>
      <c r="L3837">
        <v>0.55426620442710295</v>
      </c>
    </row>
    <row r="3838" spans="1:12" x14ac:dyDescent="0.2">
      <c r="A3838" t="s">
        <v>1519</v>
      </c>
      <c r="B3838" t="str">
        <f t="shared" si="177"/>
        <v>standard_deviation_ht</v>
      </c>
      <c r="C3838">
        <f>VLOOKUP(B3838,GDD!$D$2:$E$31,2)</f>
        <v>15</v>
      </c>
      <c r="D3838" t="str">
        <f t="shared" si="179"/>
        <v>SbDIV19</v>
      </c>
      <c r="E3838" s="2">
        <v>20190723</v>
      </c>
      <c r="F3838" t="str">
        <f t="shared" si="178"/>
        <v>RS14</v>
      </c>
      <c r="G3838" t="s">
        <v>1140</v>
      </c>
      <c r="H3838" t="str">
        <f>VLOOKUP(E3838,GDD!$A$2:$B$57,2)</f>
        <v>0-650</v>
      </c>
      <c r="I3838" cm="1">
        <f t="array" ref="I3838">IF(H3838="0-650",1,IF(H3838="650-900",2,IF(H3838="900+",3,NA)))</f>
        <v>1</v>
      </c>
      <c r="J3838">
        <v>1.74722052867505E-3</v>
      </c>
      <c r="K3838">
        <v>2.95422206703742E-4</v>
      </c>
      <c r="L3838">
        <v>0.92204937589549296</v>
      </c>
    </row>
    <row r="3839" spans="1:12" x14ac:dyDescent="0.2">
      <c r="A3839" t="s">
        <v>1520</v>
      </c>
      <c r="B3839" t="str">
        <f t="shared" si="177"/>
        <v>quadratic_mean_ht</v>
      </c>
      <c r="C3839">
        <f>VLOOKUP(B3839,GDD!$D$2:$E$31,2)</f>
        <v>16</v>
      </c>
      <c r="D3839" t="str">
        <f t="shared" si="179"/>
        <v>SbDIV19</v>
      </c>
      <c r="E3839" s="2">
        <v>20190723</v>
      </c>
      <c r="F3839" t="str">
        <f t="shared" si="178"/>
        <v>RS14</v>
      </c>
      <c r="G3839" t="s">
        <v>1140</v>
      </c>
      <c r="H3839" t="str">
        <f>VLOOKUP(E3839,GDD!$A$2:$B$57,2)</f>
        <v>0-650</v>
      </c>
      <c r="I3839" cm="1">
        <f t="array" ref="I3839">IF(H3839="0-650",1,IF(H3839="650-900",2,IF(H3839="900+",3,NA)))</f>
        <v>1</v>
      </c>
      <c r="J3839">
        <v>1.5437795541901E-2</v>
      </c>
      <c r="K3839">
        <v>2.78061835733876E-3</v>
      </c>
      <c r="L3839">
        <v>0.91738171340413099</v>
      </c>
    </row>
    <row r="3840" spans="1:12" x14ac:dyDescent="0.2">
      <c r="A3840" t="s">
        <v>1521</v>
      </c>
      <c r="B3840" t="str">
        <f t="shared" si="177"/>
        <v>skewness_ht</v>
      </c>
      <c r="C3840">
        <f>VLOOKUP(B3840,GDD!$D$2:$E$31,2)</f>
        <v>17</v>
      </c>
      <c r="D3840" t="str">
        <f t="shared" si="179"/>
        <v>SbDIV19</v>
      </c>
      <c r="E3840" s="2">
        <v>20190723</v>
      </c>
      <c r="F3840" t="str">
        <f t="shared" si="178"/>
        <v>RS14</v>
      </c>
      <c r="G3840" t="s">
        <v>1140</v>
      </c>
      <c r="H3840" t="str">
        <f>VLOOKUP(E3840,GDD!$A$2:$B$57,2)</f>
        <v>0-650</v>
      </c>
      <c r="I3840" cm="1">
        <f t="array" ref="I3840">IF(H3840="0-650",1,IF(H3840="650-900",2,IF(H3840="900+",3,NA)))</f>
        <v>1</v>
      </c>
      <c r="J3840">
        <v>2.0133970673303001E-2</v>
      </c>
      <c r="K3840">
        <v>6.5226070575786999E-2</v>
      </c>
      <c r="L3840">
        <v>0.38170831322852</v>
      </c>
    </row>
    <row r="3841" spans="1:12" x14ac:dyDescent="0.2">
      <c r="A3841" t="s">
        <v>1522</v>
      </c>
      <c r="B3841" t="str">
        <f t="shared" si="177"/>
        <v>kurtosis_ht</v>
      </c>
      <c r="C3841">
        <f>VLOOKUP(B3841,GDD!$D$2:$E$31,2)</f>
        <v>18</v>
      </c>
      <c r="D3841" t="str">
        <f t="shared" si="179"/>
        <v>SbDIV19</v>
      </c>
      <c r="E3841" s="2">
        <v>20190723</v>
      </c>
      <c r="F3841" t="str">
        <f t="shared" si="178"/>
        <v>RS14</v>
      </c>
      <c r="G3841" t="s">
        <v>1140</v>
      </c>
      <c r="H3841" t="str">
        <f>VLOOKUP(E3841,GDD!$A$2:$B$57,2)</f>
        <v>0-650</v>
      </c>
      <c r="I3841" cm="1">
        <f t="array" ref="I3841">IF(H3841="0-650",1,IF(H3841="650-900",2,IF(H3841="900+",3,NA)))</f>
        <v>1</v>
      </c>
      <c r="J3841">
        <v>0.30571845994862801</v>
      </c>
      <c r="K3841">
        <v>0.35119280566944</v>
      </c>
      <c r="L3841">
        <v>0.63517352898832002</v>
      </c>
    </row>
    <row r="3842" spans="1:12" x14ac:dyDescent="0.2">
      <c r="A3842" t="s">
        <v>1523</v>
      </c>
      <c r="B3842" t="str">
        <f t="shared" ref="B3842:B3905" si="180">LEFT(A3842, FIND("_RS",A3842)-10)</f>
        <v>variation_ht</v>
      </c>
      <c r="C3842">
        <f>VLOOKUP(B3842,GDD!$D$2:$E$31,2)</f>
        <v>19</v>
      </c>
      <c r="D3842" t="str">
        <f t="shared" si="179"/>
        <v>SbDIV19</v>
      </c>
      <c r="E3842" s="2">
        <v>20190723</v>
      </c>
      <c r="F3842" t="str">
        <f t="shared" ref="F3842:F3905" si="181">RIGHT(A3842,LEN(A3842)-FIND("_RS",A3842))</f>
        <v>RS14</v>
      </c>
      <c r="G3842" t="s">
        <v>1140</v>
      </c>
      <c r="H3842" t="str">
        <f>VLOOKUP(E3842,GDD!$A$2:$B$57,2)</f>
        <v>0-650</v>
      </c>
      <c r="I3842" cm="1">
        <f t="array" ref="I3842">IF(H3842="0-650",1,IF(H3842="650-900",2,IF(H3842="900+",3,NA)))</f>
        <v>1</v>
      </c>
      <c r="J3842">
        <v>3.9493653218197397E-4</v>
      </c>
      <c r="K3842">
        <v>5.3258241473721005E-4</v>
      </c>
      <c r="L3842">
        <v>0.59727762245788896</v>
      </c>
    </row>
    <row r="3843" spans="1:12" x14ac:dyDescent="0.2">
      <c r="A3843" t="s">
        <v>1524</v>
      </c>
      <c r="B3843" t="str">
        <f t="shared" si="180"/>
        <v>plot_volume</v>
      </c>
      <c r="C3843">
        <f>VLOOKUP(B3843,GDD!$D$2:$E$31,2)</f>
        <v>20</v>
      </c>
      <c r="D3843" t="str">
        <f t="shared" ref="D3843:D3906" si="182">"SbDIV"&amp;MID(E3843,3,2)</f>
        <v>SbDIV19</v>
      </c>
      <c r="E3843" s="2">
        <v>20190723</v>
      </c>
      <c r="F3843" t="str">
        <f t="shared" si="181"/>
        <v>RS14</v>
      </c>
      <c r="G3843" t="s">
        <v>1140</v>
      </c>
      <c r="H3843" t="str">
        <f>VLOOKUP(E3843,GDD!$A$2:$B$57,2)</f>
        <v>0-650</v>
      </c>
      <c r="I3843" cm="1">
        <f t="array" ref="I3843">IF(H3843="0-650",1,IF(H3843="650-900",2,IF(H3843="900+",3,NA)))</f>
        <v>1</v>
      </c>
      <c r="J3843" s="1">
        <v>6.0405912171669697E-6</v>
      </c>
      <c r="K3843" s="1">
        <v>1.7909080073998599E-6</v>
      </c>
      <c r="L3843">
        <v>0.87089847669879905</v>
      </c>
    </row>
    <row r="3844" spans="1:12" x14ac:dyDescent="0.2">
      <c r="A3844" t="s">
        <v>1525</v>
      </c>
      <c r="B3844" t="str">
        <f t="shared" si="180"/>
        <v>height_30p</v>
      </c>
      <c r="C3844">
        <f>VLOOKUP(B3844,GDD!$D$2:$E$31,2)</f>
        <v>2</v>
      </c>
      <c r="D3844" t="str">
        <f t="shared" si="182"/>
        <v>SbDIV19</v>
      </c>
      <c r="E3844" s="2">
        <v>20190802</v>
      </c>
      <c r="F3844" t="str">
        <f t="shared" si="181"/>
        <v>RS14</v>
      </c>
      <c r="G3844" t="s">
        <v>1140</v>
      </c>
      <c r="H3844" t="str">
        <f>VLOOKUP(E3844,GDD!$A$2:$B$57,2)</f>
        <v>650-900</v>
      </c>
      <c r="I3844" cm="1">
        <f t="array" ref="I3844">IF(H3844="0-650",1,IF(H3844="650-900",2,IF(H3844="900+",3,NA)))</f>
        <v>2</v>
      </c>
      <c r="J3844">
        <v>5.0060829090904001E-2</v>
      </c>
      <c r="K3844">
        <v>3.1912556519961702E-3</v>
      </c>
      <c r="L3844">
        <v>0.969110776827669</v>
      </c>
    </row>
    <row r="3845" spans="1:12" x14ac:dyDescent="0.2">
      <c r="A3845" t="s">
        <v>1526</v>
      </c>
      <c r="B3845" t="str">
        <f t="shared" si="180"/>
        <v>height_50p</v>
      </c>
      <c r="C3845">
        <f>VLOOKUP(B3845,GDD!$D$2:$E$31,2)</f>
        <v>3</v>
      </c>
      <c r="D3845" t="str">
        <f t="shared" si="182"/>
        <v>SbDIV19</v>
      </c>
      <c r="E3845" s="2">
        <v>20190802</v>
      </c>
      <c r="F3845" t="str">
        <f t="shared" si="181"/>
        <v>RS14</v>
      </c>
      <c r="G3845" t="s">
        <v>1140</v>
      </c>
      <c r="H3845" t="str">
        <f>VLOOKUP(E3845,GDD!$A$2:$B$57,2)</f>
        <v>650-900</v>
      </c>
      <c r="I3845" cm="1">
        <f t="array" ref="I3845">IF(H3845="0-650",1,IF(H3845="650-900",2,IF(H3845="900+",3,NA)))</f>
        <v>2</v>
      </c>
      <c r="J3845">
        <v>6.5421697604878398E-2</v>
      </c>
      <c r="K3845">
        <v>2.9380245595570001E-3</v>
      </c>
      <c r="L3845">
        <v>0.97803862027609501</v>
      </c>
    </row>
    <row r="3846" spans="1:12" x14ac:dyDescent="0.2">
      <c r="A3846" t="s">
        <v>1527</v>
      </c>
      <c r="B3846" t="str">
        <f t="shared" si="180"/>
        <v>height_70p</v>
      </c>
      <c r="C3846">
        <f>VLOOKUP(B3846,GDD!$D$2:$E$31,2)</f>
        <v>4</v>
      </c>
      <c r="D3846" t="str">
        <f t="shared" si="182"/>
        <v>SbDIV19</v>
      </c>
      <c r="E3846" s="2">
        <v>20190802</v>
      </c>
      <c r="F3846" t="str">
        <f t="shared" si="181"/>
        <v>RS14</v>
      </c>
      <c r="G3846" t="s">
        <v>1140</v>
      </c>
      <c r="H3846" t="str">
        <f>VLOOKUP(E3846,GDD!$A$2:$B$57,2)</f>
        <v>650-900</v>
      </c>
      <c r="I3846" cm="1">
        <f t="array" ref="I3846">IF(H3846="0-650",1,IF(H3846="650-900",2,IF(H3846="900+",3,NA)))</f>
        <v>2</v>
      </c>
      <c r="J3846">
        <v>7.6147722890372097E-2</v>
      </c>
      <c r="K3846">
        <v>2.84134432517886E-3</v>
      </c>
      <c r="L3846">
        <v>0.98168490966431099</v>
      </c>
    </row>
    <row r="3847" spans="1:12" x14ac:dyDescent="0.2">
      <c r="A3847" t="s">
        <v>1528</v>
      </c>
      <c r="B3847" t="str">
        <f t="shared" si="180"/>
        <v>height_90p</v>
      </c>
      <c r="C3847">
        <f>VLOOKUP(B3847,GDD!$D$2:$E$31,2)</f>
        <v>5</v>
      </c>
      <c r="D3847" t="str">
        <f t="shared" si="182"/>
        <v>SbDIV19</v>
      </c>
      <c r="E3847" s="2">
        <v>20190802</v>
      </c>
      <c r="F3847" t="str">
        <f t="shared" si="181"/>
        <v>RS14</v>
      </c>
      <c r="G3847" t="s">
        <v>1140</v>
      </c>
      <c r="H3847" t="str">
        <f>VLOOKUP(E3847,GDD!$A$2:$B$57,2)</f>
        <v>650-900</v>
      </c>
      <c r="I3847" cm="1">
        <f t="array" ref="I3847">IF(H3847="0-650",1,IF(H3847="650-900",2,IF(H3847="900+",3,NA)))</f>
        <v>2</v>
      </c>
      <c r="J3847">
        <v>8.4346380816717498E-2</v>
      </c>
      <c r="K3847">
        <v>4.1831592765574997E-3</v>
      </c>
      <c r="L3847">
        <v>0.97580253366380898</v>
      </c>
    </row>
    <row r="3848" spans="1:12" x14ac:dyDescent="0.2">
      <c r="A3848" t="s">
        <v>1529</v>
      </c>
      <c r="B3848" t="str">
        <f t="shared" si="180"/>
        <v>height_95p</v>
      </c>
      <c r="C3848">
        <f>VLOOKUP(B3848,GDD!$D$2:$E$31,2)</f>
        <v>6</v>
      </c>
      <c r="D3848" t="str">
        <f t="shared" si="182"/>
        <v>SbDIV19</v>
      </c>
      <c r="E3848" s="2">
        <v>20190802</v>
      </c>
      <c r="F3848" t="str">
        <f t="shared" si="181"/>
        <v>RS14</v>
      </c>
      <c r="G3848" t="s">
        <v>1140</v>
      </c>
      <c r="H3848" t="str">
        <f>VLOOKUP(E3848,GDD!$A$2:$B$57,2)</f>
        <v>650-900</v>
      </c>
      <c r="I3848" cm="1">
        <f t="array" ref="I3848">IF(H3848="0-650",1,IF(H3848="650-900",2,IF(H3848="900+",3,NA)))</f>
        <v>2</v>
      </c>
      <c r="J3848">
        <v>8.2322008710042194E-2</v>
      </c>
      <c r="K3848">
        <v>7.2343151017337801E-3</v>
      </c>
      <c r="L3848">
        <v>0.95791025549532005</v>
      </c>
    </row>
    <row r="3849" spans="1:12" x14ac:dyDescent="0.2">
      <c r="A3849" t="s">
        <v>1530</v>
      </c>
      <c r="B3849" t="str">
        <f t="shared" si="180"/>
        <v>height_99p</v>
      </c>
      <c r="C3849">
        <f>VLOOKUP(B3849,GDD!$D$2:$E$31,2)</f>
        <v>7</v>
      </c>
      <c r="D3849" t="str">
        <f t="shared" si="182"/>
        <v>SbDIV19</v>
      </c>
      <c r="E3849" s="2">
        <v>20190802</v>
      </c>
      <c r="F3849" t="str">
        <f t="shared" si="181"/>
        <v>RS14</v>
      </c>
      <c r="G3849" t="s">
        <v>1140</v>
      </c>
      <c r="H3849" t="str">
        <f>VLOOKUP(E3849,GDD!$A$2:$B$57,2)</f>
        <v>650-900</v>
      </c>
      <c r="I3849" cm="1">
        <f t="array" ref="I3849">IF(H3849="0-650",1,IF(H3849="650-900",2,IF(H3849="900+",3,NA)))</f>
        <v>2</v>
      </c>
      <c r="J3849">
        <v>7.5030626064547301E-2</v>
      </c>
      <c r="K3849">
        <v>1.52536021093845E-2</v>
      </c>
      <c r="L3849">
        <v>0.90772999692223599</v>
      </c>
    </row>
    <row r="3850" spans="1:12" x14ac:dyDescent="0.2">
      <c r="A3850" t="s">
        <v>1531</v>
      </c>
      <c r="B3850" t="str">
        <f t="shared" si="180"/>
        <v>canopy_cover_5p</v>
      </c>
      <c r="C3850">
        <f>VLOOKUP(B3850,GDD!$D$2:$E$31,2)</f>
        <v>8</v>
      </c>
      <c r="D3850" t="str">
        <f t="shared" si="182"/>
        <v>SbDIV19</v>
      </c>
      <c r="E3850" s="2">
        <v>20190802</v>
      </c>
      <c r="F3850" t="str">
        <f t="shared" si="181"/>
        <v>RS14</v>
      </c>
      <c r="G3850" t="s">
        <v>1140</v>
      </c>
      <c r="H3850" t="str">
        <f>VLOOKUP(E3850,GDD!$A$2:$B$57,2)</f>
        <v>650-900</v>
      </c>
      <c r="I3850" cm="1">
        <f t="array" ref="I3850">IF(H3850="0-650",1,IF(H3850="650-900",2,IF(H3850="900+",3,NA)))</f>
        <v>2</v>
      </c>
      <c r="J3850">
        <v>0.85081285045570398</v>
      </c>
      <c r="K3850">
        <v>1.5847119099069999</v>
      </c>
      <c r="L3850">
        <v>0.51778785457396903</v>
      </c>
    </row>
    <row r="3851" spans="1:12" x14ac:dyDescent="0.2">
      <c r="A3851" t="s">
        <v>1532</v>
      </c>
      <c r="B3851" t="str">
        <f t="shared" si="180"/>
        <v>pcanopy_cover_10p</v>
      </c>
      <c r="C3851">
        <f>VLOOKUP(B3851,GDD!$D$2:$E$31,2)</f>
        <v>9</v>
      </c>
      <c r="D3851" t="str">
        <f t="shared" si="182"/>
        <v>SbDIV19</v>
      </c>
      <c r="E3851" s="2">
        <v>20190802</v>
      </c>
      <c r="F3851" t="str">
        <f t="shared" si="181"/>
        <v>RS14</v>
      </c>
      <c r="G3851" t="s">
        <v>1140</v>
      </c>
      <c r="H3851" t="str">
        <f>VLOOKUP(E3851,GDD!$A$2:$B$57,2)</f>
        <v>650-900</v>
      </c>
      <c r="I3851" cm="1">
        <f t="array" ref="I3851">IF(H3851="0-650",1,IF(H3851="650-900",2,IF(H3851="900+",3,NA)))</f>
        <v>2</v>
      </c>
      <c r="J3851">
        <v>0.94862291432216705</v>
      </c>
      <c r="K3851">
        <v>1.7287662002551401</v>
      </c>
      <c r="L3851">
        <v>0.52323208349095396</v>
      </c>
    </row>
    <row r="3852" spans="1:12" x14ac:dyDescent="0.2">
      <c r="A3852" t="s">
        <v>1533</v>
      </c>
      <c r="B3852" t="str">
        <f t="shared" si="180"/>
        <v>canopy_cover_20p</v>
      </c>
      <c r="C3852">
        <f>VLOOKUP(B3852,GDD!$D$2:$E$31,2)</f>
        <v>10</v>
      </c>
      <c r="D3852" t="str">
        <f t="shared" si="182"/>
        <v>SbDIV19</v>
      </c>
      <c r="E3852" s="2">
        <v>20190802</v>
      </c>
      <c r="F3852" t="str">
        <f t="shared" si="181"/>
        <v>RS14</v>
      </c>
      <c r="G3852" t="s">
        <v>1140</v>
      </c>
      <c r="H3852" t="str">
        <f>VLOOKUP(E3852,GDD!$A$2:$B$57,2)</f>
        <v>650-900</v>
      </c>
      <c r="I3852" cm="1">
        <f t="array" ref="I3852">IF(H3852="0-650",1,IF(H3852="650-900",2,IF(H3852="900+",3,NA)))</f>
        <v>2</v>
      </c>
      <c r="J3852">
        <v>1.2001379512160899</v>
      </c>
      <c r="K3852">
        <v>2.2222969536723101</v>
      </c>
      <c r="L3852">
        <v>0.519251070161591</v>
      </c>
    </row>
    <row r="3853" spans="1:12" x14ac:dyDescent="0.2">
      <c r="A3853" t="s">
        <v>1534</v>
      </c>
      <c r="B3853" t="str">
        <f t="shared" si="180"/>
        <v>canopy_cover_30p</v>
      </c>
      <c r="C3853">
        <f>VLOOKUP(B3853,GDD!$D$2:$E$31,2)</f>
        <v>11</v>
      </c>
      <c r="D3853" t="str">
        <f t="shared" si="182"/>
        <v>SbDIV19</v>
      </c>
      <c r="E3853" s="2">
        <v>20190802</v>
      </c>
      <c r="F3853" t="str">
        <f t="shared" si="181"/>
        <v>RS14</v>
      </c>
      <c r="G3853" t="s">
        <v>1140</v>
      </c>
      <c r="H3853" t="str">
        <f>VLOOKUP(E3853,GDD!$A$2:$B$57,2)</f>
        <v>650-900</v>
      </c>
      <c r="I3853" cm="1">
        <f t="array" ref="I3853">IF(H3853="0-650",1,IF(H3853="650-900",2,IF(H3853="900+",3,NA)))</f>
        <v>2</v>
      </c>
      <c r="J3853">
        <v>1.8143643386099799</v>
      </c>
      <c r="K3853">
        <v>3.0268152905039001</v>
      </c>
      <c r="L3853">
        <v>0.54521894751466204</v>
      </c>
    </row>
    <row r="3854" spans="1:12" x14ac:dyDescent="0.2">
      <c r="A3854" t="s">
        <v>1535</v>
      </c>
      <c r="B3854" t="str">
        <f t="shared" si="180"/>
        <v>canopy_cover_40p</v>
      </c>
      <c r="C3854">
        <f>VLOOKUP(B3854,GDD!$D$2:$E$31,2)</f>
        <v>12</v>
      </c>
      <c r="D3854" t="str">
        <f t="shared" si="182"/>
        <v>SbDIV19</v>
      </c>
      <c r="E3854" s="2">
        <v>20190802</v>
      </c>
      <c r="F3854" t="str">
        <f t="shared" si="181"/>
        <v>RS14</v>
      </c>
      <c r="G3854" t="s">
        <v>1140</v>
      </c>
      <c r="H3854" t="str">
        <f>VLOOKUP(E3854,GDD!$A$2:$B$57,2)</f>
        <v>650-900</v>
      </c>
      <c r="I3854" cm="1">
        <f t="array" ref="I3854">IF(H3854="0-650",1,IF(H3854="650-900",2,IF(H3854="900+",3,NA)))</f>
        <v>2</v>
      </c>
      <c r="J3854">
        <v>4.0731835682199096</v>
      </c>
      <c r="K3854">
        <v>8.0750373105718705</v>
      </c>
      <c r="L3854">
        <v>0.50219863286501898</v>
      </c>
    </row>
    <row r="3855" spans="1:12" x14ac:dyDescent="0.2">
      <c r="A3855" t="s">
        <v>1536</v>
      </c>
      <c r="B3855" t="str">
        <f t="shared" si="180"/>
        <v>canopy_cover_50p</v>
      </c>
      <c r="C3855">
        <f>VLOOKUP(B3855,GDD!$D$2:$E$31,2)</f>
        <v>13</v>
      </c>
      <c r="D3855" t="str">
        <f t="shared" si="182"/>
        <v>SbDIV19</v>
      </c>
      <c r="E3855" s="2">
        <v>20190802</v>
      </c>
      <c r="F3855" t="str">
        <f t="shared" si="181"/>
        <v>RS14</v>
      </c>
      <c r="G3855" t="s">
        <v>1140</v>
      </c>
      <c r="H3855" t="str">
        <f>VLOOKUP(E3855,GDD!$A$2:$B$57,2)</f>
        <v>650-900</v>
      </c>
      <c r="I3855" cm="1">
        <f t="array" ref="I3855">IF(H3855="0-650",1,IF(H3855="650-900",2,IF(H3855="900+",3,NA)))</f>
        <v>2</v>
      </c>
      <c r="J3855">
        <v>16.881352162537301</v>
      </c>
      <c r="K3855">
        <v>42.117321914708597</v>
      </c>
      <c r="L3855">
        <v>0.44494850619033</v>
      </c>
    </row>
    <row r="3856" spans="1:12" x14ac:dyDescent="0.2">
      <c r="A3856" t="s">
        <v>1537</v>
      </c>
      <c r="B3856" t="str">
        <f t="shared" si="180"/>
        <v>canopy_cover_75p</v>
      </c>
      <c r="C3856">
        <f>VLOOKUP(B3856,GDD!$D$2:$E$31,2)</f>
        <v>14</v>
      </c>
      <c r="D3856" t="str">
        <f t="shared" si="182"/>
        <v>SbDIV19</v>
      </c>
      <c r="E3856" s="2">
        <v>20190802</v>
      </c>
      <c r="F3856" t="str">
        <f t="shared" si="181"/>
        <v>RS14</v>
      </c>
      <c r="G3856" t="s">
        <v>1140</v>
      </c>
      <c r="H3856" t="str">
        <f>VLOOKUP(E3856,GDD!$A$2:$B$57,2)</f>
        <v>650-900</v>
      </c>
      <c r="I3856" cm="1">
        <f t="array" ref="I3856">IF(H3856="0-650",1,IF(H3856="650-900",2,IF(H3856="900+",3,NA)))</f>
        <v>2</v>
      </c>
      <c r="J3856">
        <v>134.25148369382501</v>
      </c>
      <c r="K3856">
        <v>139.959164763004</v>
      </c>
      <c r="L3856">
        <v>0.657350942115284</v>
      </c>
    </row>
    <row r="3857" spans="1:12" x14ac:dyDescent="0.2">
      <c r="A3857" t="s">
        <v>1538</v>
      </c>
      <c r="B3857" t="str">
        <f t="shared" si="180"/>
        <v>standard_deviation_ht</v>
      </c>
      <c r="C3857">
        <f>VLOOKUP(B3857,GDD!$D$2:$E$31,2)</f>
        <v>15</v>
      </c>
      <c r="D3857" t="str">
        <f t="shared" si="182"/>
        <v>SbDIV19</v>
      </c>
      <c r="E3857" s="2">
        <v>20190802</v>
      </c>
      <c r="F3857" t="str">
        <f t="shared" si="181"/>
        <v>RS14</v>
      </c>
      <c r="G3857" t="s">
        <v>1140</v>
      </c>
      <c r="H3857" t="str">
        <f>VLOOKUP(E3857,GDD!$A$2:$B$57,2)</f>
        <v>650-900</v>
      </c>
      <c r="I3857" cm="1">
        <f t="array" ref="I3857">IF(H3857="0-650",1,IF(H3857="650-900",2,IF(H3857="900+",3,NA)))</f>
        <v>2</v>
      </c>
      <c r="J3857">
        <v>3.8527336512721301E-3</v>
      </c>
      <c r="K3857">
        <v>4.8856910578871297E-4</v>
      </c>
      <c r="L3857">
        <v>0.94037503844968795</v>
      </c>
    </row>
    <row r="3858" spans="1:12" x14ac:dyDescent="0.2">
      <c r="A3858" t="s">
        <v>1539</v>
      </c>
      <c r="B3858" t="str">
        <f t="shared" si="180"/>
        <v>quadratic_mean_ht</v>
      </c>
      <c r="C3858">
        <f>VLOOKUP(B3858,GDD!$D$2:$E$31,2)</f>
        <v>16</v>
      </c>
      <c r="D3858" t="str">
        <f t="shared" si="182"/>
        <v>SbDIV19</v>
      </c>
      <c r="E3858" s="2">
        <v>20190802</v>
      </c>
      <c r="F3858" t="str">
        <f t="shared" si="181"/>
        <v>RS14</v>
      </c>
      <c r="G3858" t="s">
        <v>1140</v>
      </c>
      <c r="H3858" t="str">
        <f>VLOOKUP(E3858,GDD!$A$2:$B$57,2)</f>
        <v>650-900</v>
      </c>
      <c r="I3858" cm="1">
        <f t="array" ref="I3858">IF(H3858="0-650",1,IF(H3858="650-900",2,IF(H3858="900+",3,NA)))</f>
        <v>2</v>
      </c>
      <c r="J3858">
        <v>5.7675012974718103E-2</v>
      </c>
      <c r="K3858">
        <v>2.9946262987279801E-3</v>
      </c>
      <c r="L3858">
        <v>0.97469571930932397</v>
      </c>
    </row>
    <row r="3859" spans="1:12" x14ac:dyDescent="0.2">
      <c r="A3859" t="s">
        <v>1540</v>
      </c>
      <c r="B3859" t="str">
        <f t="shared" si="180"/>
        <v>skewness_ht</v>
      </c>
      <c r="C3859">
        <f>VLOOKUP(B3859,GDD!$D$2:$E$31,2)</f>
        <v>17</v>
      </c>
      <c r="D3859" t="str">
        <f t="shared" si="182"/>
        <v>SbDIV19</v>
      </c>
      <c r="E3859" s="2">
        <v>20190802</v>
      </c>
      <c r="F3859" t="str">
        <f t="shared" si="181"/>
        <v>RS14</v>
      </c>
      <c r="G3859" t="s">
        <v>1140</v>
      </c>
      <c r="H3859" t="str">
        <f>VLOOKUP(E3859,GDD!$A$2:$B$57,2)</f>
        <v>650-900</v>
      </c>
      <c r="I3859" cm="1">
        <f t="array" ref="I3859">IF(H3859="0-650",1,IF(H3859="650-900",2,IF(H3859="900+",3,NA)))</f>
        <v>2</v>
      </c>
      <c r="J3859">
        <v>0.139465037079058</v>
      </c>
      <c r="K3859">
        <v>0.1731424158788</v>
      </c>
      <c r="L3859">
        <v>0.61700298139207399</v>
      </c>
    </row>
    <row r="3860" spans="1:12" x14ac:dyDescent="0.2">
      <c r="A3860" t="s">
        <v>1541</v>
      </c>
      <c r="B3860" t="str">
        <f t="shared" si="180"/>
        <v>kurtosis_ht</v>
      </c>
      <c r="C3860">
        <f>VLOOKUP(B3860,GDD!$D$2:$E$31,2)</f>
        <v>18</v>
      </c>
      <c r="D3860" t="str">
        <f t="shared" si="182"/>
        <v>SbDIV19</v>
      </c>
      <c r="E3860" s="2">
        <v>20190802</v>
      </c>
      <c r="F3860" t="str">
        <f t="shared" si="181"/>
        <v>RS14</v>
      </c>
      <c r="G3860" t="s">
        <v>1140</v>
      </c>
      <c r="H3860" t="str">
        <f>VLOOKUP(E3860,GDD!$A$2:$B$57,2)</f>
        <v>650-900</v>
      </c>
      <c r="I3860" cm="1">
        <f t="array" ref="I3860">IF(H3860="0-650",1,IF(H3860="650-900",2,IF(H3860="900+",3,NA)))</f>
        <v>2</v>
      </c>
      <c r="J3860">
        <v>0.74456949573716802</v>
      </c>
      <c r="K3860">
        <v>1.00862864129117</v>
      </c>
      <c r="L3860">
        <v>0.59618796077742997</v>
      </c>
    </row>
    <row r="3861" spans="1:12" x14ac:dyDescent="0.2">
      <c r="A3861" t="s">
        <v>1542</v>
      </c>
      <c r="B3861" t="str">
        <f t="shared" si="180"/>
        <v>variation_ht</v>
      </c>
      <c r="C3861">
        <f>VLOOKUP(B3861,GDD!$D$2:$E$31,2)</f>
        <v>19</v>
      </c>
      <c r="D3861" t="str">
        <f t="shared" si="182"/>
        <v>SbDIV19</v>
      </c>
      <c r="E3861" s="2">
        <v>20190802</v>
      </c>
      <c r="F3861" t="str">
        <f t="shared" si="181"/>
        <v>RS14</v>
      </c>
      <c r="G3861" t="s">
        <v>1140</v>
      </c>
      <c r="H3861" t="str">
        <f>VLOOKUP(E3861,GDD!$A$2:$B$57,2)</f>
        <v>650-900</v>
      </c>
      <c r="I3861" cm="1">
        <f t="array" ref="I3861">IF(H3861="0-650",1,IF(H3861="650-900",2,IF(H3861="900+",3,NA)))</f>
        <v>2</v>
      </c>
      <c r="J3861">
        <v>4.3646346467323099E-4</v>
      </c>
      <c r="K3861">
        <v>4.8911155475727102E-4</v>
      </c>
      <c r="L3861">
        <v>0.64089740454057498</v>
      </c>
    </row>
    <row r="3862" spans="1:12" x14ac:dyDescent="0.2">
      <c r="A3862" t="s">
        <v>1543</v>
      </c>
      <c r="B3862" t="str">
        <f t="shared" si="180"/>
        <v>plot_volume</v>
      </c>
      <c r="C3862">
        <f>VLOOKUP(B3862,GDD!$D$2:$E$31,2)</f>
        <v>20</v>
      </c>
      <c r="D3862" t="str">
        <f t="shared" si="182"/>
        <v>SbDIV19</v>
      </c>
      <c r="E3862" s="2">
        <v>20190802</v>
      </c>
      <c r="F3862" t="str">
        <f t="shared" si="181"/>
        <v>RS14</v>
      </c>
      <c r="G3862" t="s">
        <v>1140</v>
      </c>
      <c r="H3862" t="str">
        <f>VLOOKUP(E3862,GDD!$A$2:$B$57,2)</f>
        <v>650-900</v>
      </c>
      <c r="I3862" cm="1">
        <f t="array" ref="I3862">IF(H3862="0-650",1,IF(H3862="650-900",2,IF(H3862="900+",3,NA)))</f>
        <v>2</v>
      </c>
      <c r="J3862" s="1">
        <v>2.15658759570408E-5</v>
      </c>
      <c r="K3862" s="1">
        <v>2.3126656891142599E-6</v>
      </c>
      <c r="L3862">
        <v>0.94911001590321598</v>
      </c>
    </row>
    <row r="3863" spans="1:12" x14ac:dyDescent="0.2">
      <c r="A3863" t="s">
        <v>1544</v>
      </c>
      <c r="B3863" t="str">
        <f t="shared" si="180"/>
        <v>height_30p</v>
      </c>
      <c r="C3863">
        <f>VLOOKUP(B3863,GDD!$D$2:$E$31,2)</f>
        <v>2</v>
      </c>
      <c r="D3863" t="str">
        <f t="shared" si="182"/>
        <v>SbDIV19</v>
      </c>
      <c r="E3863" s="2">
        <v>20190810</v>
      </c>
      <c r="F3863" t="str">
        <f t="shared" si="181"/>
        <v>RS14</v>
      </c>
      <c r="G3863" t="s">
        <v>1140</v>
      </c>
      <c r="H3863" t="str">
        <f>VLOOKUP(E3863,GDD!$A$2:$B$57,2)</f>
        <v>650-900</v>
      </c>
      <c r="I3863" cm="1">
        <f t="array" ref="I3863">IF(H3863="0-650",1,IF(H3863="650-900",2,IF(H3863="900+",3,NA)))</f>
        <v>2</v>
      </c>
      <c r="J3863">
        <v>6.5945564972578197E-2</v>
      </c>
      <c r="K3863">
        <v>3.09228901150342E-3</v>
      </c>
      <c r="L3863">
        <v>0.97709134177067902</v>
      </c>
    </row>
    <row r="3864" spans="1:12" x14ac:dyDescent="0.2">
      <c r="A3864" t="s">
        <v>1545</v>
      </c>
      <c r="B3864" t="str">
        <f t="shared" si="180"/>
        <v>height_50p</v>
      </c>
      <c r="C3864">
        <f>VLOOKUP(B3864,GDD!$D$2:$E$31,2)</f>
        <v>3</v>
      </c>
      <c r="D3864" t="str">
        <f t="shared" si="182"/>
        <v>SbDIV19</v>
      </c>
      <c r="E3864" s="2">
        <v>20190810</v>
      </c>
      <c r="F3864" t="str">
        <f t="shared" si="181"/>
        <v>RS14</v>
      </c>
      <c r="G3864" t="s">
        <v>1140</v>
      </c>
      <c r="H3864" t="str">
        <f>VLOOKUP(E3864,GDD!$A$2:$B$57,2)</f>
        <v>650-900</v>
      </c>
      <c r="I3864" cm="1">
        <f t="array" ref="I3864">IF(H3864="0-650",1,IF(H3864="650-900",2,IF(H3864="900+",3,NA)))</f>
        <v>2</v>
      </c>
      <c r="J3864">
        <v>8.5275825783394599E-2</v>
      </c>
      <c r="K3864">
        <v>2.8833021253549698E-3</v>
      </c>
      <c r="L3864">
        <v>0.98337531123931898</v>
      </c>
    </row>
    <row r="3865" spans="1:12" x14ac:dyDescent="0.2">
      <c r="A3865" t="s">
        <v>1546</v>
      </c>
      <c r="B3865" t="str">
        <f t="shared" si="180"/>
        <v>height_70p</v>
      </c>
      <c r="C3865">
        <f>VLOOKUP(B3865,GDD!$D$2:$E$31,2)</f>
        <v>4</v>
      </c>
      <c r="D3865" t="str">
        <f t="shared" si="182"/>
        <v>SbDIV19</v>
      </c>
      <c r="E3865" s="2">
        <v>20190810</v>
      </c>
      <c r="F3865" t="str">
        <f t="shared" si="181"/>
        <v>RS14</v>
      </c>
      <c r="G3865" t="s">
        <v>1140</v>
      </c>
      <c r="H3865" t="str">
        <f>VLOOKUP(E3865,GDD!$A$2:$B$57,2)</f>
        <v>650-900</v>
      </c>
      <c r="I3865" cm="1">
        <f t="array" ref="I3865">IF(H3865="0-650",1,IF(H3865="650-900",2,IF(H3865="900+",3,NA)))</f>
        <v>2</v>
      </c>
      <c r="J3865">
        <v>9.9999869963856E-2</v>
      </c>
      <c r="K3865">
        <v>3.2990951998774802E-3</v>
      </c>
      <c r="L3865">
        <v>0.98377218837576197</v>
      </c>
    </row>
    <row r="3866" spans="1:12" x14ac:dyDescent="0.2">
      <c r="A3866" t="s">
        <v>1547</v>
      </c>
      <c r="B3866" t="str">
        <f t="shared" si="180"/>
        <v>height_90p</v>
      </c>
      <c r="C3866">
        <f>VLOOKUP(B3866,GDD!$D$2:$E$31,2)</f>
        <v>5</v>
      </c>
      <c r="D3866" t="str">
        <f t="shared" si="182"/>
        <v>SbDIV19</v>
      </c>
      <c r="E3866" s="2">
        <v>20190810</v>
      </c>
      <c r="F3866" t="str">
        <f t="shared" si="181"/>
        <v>RS14</v>
      </c>
      <c r="G3866" t="s">
        <v>1140</v>
      </c>
      <c r="H3866" t="str">
        <f>VLOOKUP(E3866,GDD!$A$2:$B$57,2)</f>
        <v>650-900</v>
      </c>
      <c r="I3866" cm="1">
        <f t="array" ref="I3866">IF(H3866="0-650",1,IF(H3866="650-900",2,IF(H3866="900+",3,NA)))</f>
        <v>2</v>
      </c>
      <c r="J3866">
        <v>0.124858629187262</v>
      </c>
      <c r="K3866">
        <v>8.6528770920542893E-3</v>
      </c>
      <c r="L3866">
        <v>0.96650976291656798</v>
      </c>
    </row>
    <row r="3867" spans="1:12" x14ac:dyDescent="0.2">
      <c r="A3867" t="s">
        <v>1548</v>
      </c>
      <c r="B3867" t="str">
        <f t="shared" si="180"/>
        <v>height_95p</v>
      </c>
      <c r="C3867">
        <f>VLOOKUP(B3867,GDD!$D$2:$E$31,2)</f>
        <v>6</v>
      </c>
      <c r="D3867" t="str">
        <f t="shared" si="182"/>
        <v>SbDIV19</v>
      </c>
      <c r="E3867" s="2">
        <v>20190810</v>
      </c>
      <c r="F3867" t="str">
        <f t="shared" si="181"/>
        <v>RS14</v>
      </c>
      <c r="G3867" t="s">
        <v>1140</v>
      </c>
      <c r="H3867" t="str">
        <f>VLOOKUP(E3867,GDD!$A$2:$B$57,2)</f>
        <v>650-900</v>
      </c>
      <c r="I3867" cm="1">
        <f t="array" ref="I3867">IF(H3867="0-650",1,IF(H3867="650-900",2,IF(H3867="900+",3,NA)))</f>
        <v>2</v>
      </c>
      <c r="J3867">
        <v>0.13627305023146399</v>
      </c>
      <c r="K3867">
        <v>1.23847213393824E-2</v>
      </c>
      <c r="L3867">
        <v>0.95653428695062304</v>
      </c>
    </row>
    <row r="3868" spans="1:12" x14ac:dyDescent="0.2">
      <c r="A3868" t="s">
        <v>1549</v>
      </c>
      <c r="B3868" t="str">
        <f t="shared" si="180"/>
        <v>height_99p</v>
      </c>
      <c r="C3868">
        <f>VLOOKUP(B3868,GDD!$D$2:$E$31,2)</f>
        <v>7</v>
      </c>
      <c r="D3868" t="str">
        <f t="shared" si="182"/>
        <v>SbDIV19</v>
      </c>
      <c r="E3868" s="2">
        <v>20190810</v>
      </c>
      <c r="F3868" t="str">
        <f t="shared" si="181"/>
        <v>RS14</v>
      </c>
      <c r="G3868" t="s">
        <v>1140</v>
      </c>
      <c r="H3868" t="str">
        <f>VLOOKUP(E3868,GDD!$A$2:$B$57,2)</f>
        <v>650-900</v>
      </c>
      <c r="I3868" cm="1">
        <f t="array" ref="I3868">IF(H3868="0-650",1,IF(H3868="650-900",2,IF(H3868="900+",3,NA)))</f>
        <v>2</v>
      </c>
      <c r="J3868">
        <v>0.14327250854262499</v>
      </c>
      <c r="K3868">
        <v>2.1432719607134901E-2</v>
      </c>
      <c r="L3868">
        <v>0.93040821769353299</v>
      </c>
    </row>
    <row r="3869" spans="1:12" x14ac:dyDescent="0.2">
      <c r="A3869" t="s">
        <v>1550</v>
      </c>
      <c r="B3869" t="str">
        <f t="shared" si="180"/>
        <v>canopy_cover_5p</v>
      </c>
      <c r="C3869">
        <f>VLOOKUP(B3869,GDD!$D$2:$E$31,2)</f>
        <v>8</v>
      </c>
      <c r="D3869" t="str">
        <f t="shared" si="182"/>
        <v>SbDIV19</v>
      </c>
      <c r="E3869" s="2">
        <v>20190810</v>
      </c>
      <c r="F3869" t="str">
        <f t="shared" si="181"/>
        <v>RS14</v>
      </c>
      <c r="G3869" t="s">
        <v>1140</v>
      </c>
      <c r="H3869" t="str">
        <f>VLOOKUP(E3869,GDD!$A$2:$B$57,2)</f>
        <v>650-900</v>
      </c>
      <c r="I3869" cm="1">
        <f t="array" ref="I3869">IF(H3869="0-650",1,IF(H3869="650-900",2,IF(H3869="900+",3,NA)))</f>
        <v>2</v>
      </c>
      <c r="J3869">
        <v>0.68060306127071701</v>
      </c>
      <c r="K3869">
        <v>1.03529096037529</v>
      </c>
      <c r="L3869">
        <v>0.56799823886484402</v>
      </c>
    </row>
    <row r="3870" spans="1:12" x14ac:dyDescent="0.2">
      <c r="A3870" t="s">
        <v>1551</v>
      </c>
      <c r="B3870" t="str">
        <f t="shared" si="180"/>
        <v>pcanopy_cover_10p</v>
      </c>
      <c r="C3870">
        <f>VLOOKUP(B3870,GDD!$D$2:$E$31,2)</f>
        <v>9</v>
      </c>
      <c r="D3870" t="str">
        <f t="shared" si="182"/>
        <v>SbDIV19</v>
      </c>
      <c r="E3870" s="2">
        <v>20190810</v>
      </c>
      <c r="F3870" t="str">
        <f t="shared" si="181"/>
        <v>RS14</v>
      </c>
      <c r="G3870" t="s">
        <v>1140</v>
      </c>
      <c r="H3870" t="str">
        <f>VLOOKUP(E3870,GDD!$A$2:$B$57,2)</f>
        <v>650-900</v>
      </c>
      <c r="I3870" cm="1">
        <f t="array" ref="I3870">IF(H3870="0-650",1,IF(H3870="650-900",2,IF(H3870="900+",3,NA)))</f>
        <v>2</v>
      </c>
      <c r="J3870">
        <v>0.83096809191879095</v>
      </c>
      <c r="K3870">
        <v>1.1958986470873001</v>
      </c>
      <c r="L3870">
        <v>0.581536821461347</v>
      </c>
    </row>
    <row r="3871" spans="1:12" x14ac:dyDescent="0.2">
      <c r="A3871" t="s">
        <v>1552</v>
      </c>
      <c r="B3871" t="str">
        <f t="shared" si="180"/>
        <v>canopy_cover_20p</v>
      </c>
      <c r="C3871">
        <f>VLOOKUP(B3871,GDD!$D$2:$E$31,2)</f>
        <v>10</v>
      </c>
      <c r="D3871" t="str">
        <f t="shared" si="182"/>
        <v>SbDIV19</v>
      </c>
      <c r="E3871" s="2">
        <v>20190810</v>
      </c>
      <c r="F3871" t="str">
        <f t="shared" si="181"/>
        <v>RS14</v>
      </c>
      <c r="G3871" t="s">
        <v>1140</v>
      </c>
      <c r="H3871" t="str">
        <f>VLOOKUP(E3871,GDD!$A$2:$B$57,2)</f>
        <v>650-900</v>
      </c>
      <c r="I3871" cm="1">
        <f t="array" ref="I3871">IF(H3871="0-650",1,IF(H3871="650-900",2,IF(H3871="900+",3,NA)))</f>
        <v>2</v>
      </c>
      <c r="J3871">
        <v>1.33921692929142</v>
      </c>
      <c r="K3871">
        <v>1.50061741246418</v>
      </c>
      <c r="L3871">
        <v>0.64091911892523401</v>
      </c>
    </row>
    <row r="3872" spans="1:12" x14ac:dyDescent="0.2">
      <c r="A3872" t="s">
        <v>1553</v>
      </c>
      <c r="B3872" t="str">
        <f t="shared" si="180"/>
        <v>canopy_cover_30p</v>
      </c>
      <c r="C3872">
        <f>VLOOKUP(B3872,GDD!$D$2:$E$31,2)</f>
        <v>11</v>
      </c>
      <c r="D3872" t="str">
        <f t="shared" si="182"/>
        <v>SbDIV19</v>
      </c>
      <c r="E3872" s="2">
        <v>20190810</v>
      </c>
      <c r="F3872" t="str">
        <f t="shared" si="181"/>
        <v>RS14</v>
      </c>
      <c r="G3872" t="s">
        <v>1140</v>
      </c>
      <c r="H3872" t="str">
        <f>VLOOKUP(E3872,GDD!$A$2:$B$57,2)</f>
        <v>650-900</v>
      </c>
      <c r="I3872" cm="1">
        <f t="array" ref="I3872">IF(H3872="0-650",1,IF(H3872="650-900",2,IF(H3872="900+",3,NA)))</f>
        <v>2</v>
      </c>
      <c r="J3872">
        <v>3.0897434051864998</v>
      </c>
      <c r="K3872">
        <v>2.44796144977057</v>
      </c>
      <c r="L3872">
        <v>0.71625892431259497</v>
      </c>
    </row>
    <row r="3873" spans="1:12" x14ac:dyDescent="0.2">
      <c r="A3873" t="s">
        <v>1554</v>
      </c>
      <c r="B3873" t="str">
        <f t="shared" si="180"/>
        <v>canopy_cover_40p</v>
      </c>
      <c r="C3873">
        <f>VLOOKUP(B3873,GDD!$D$2:$E$31,2)</f>
        <v>12</v>
      </c>
      <c r="D3873" t="str">
        <f t="shared" si="182"/>
        <v>SbDIV19</v>
      </c>
      <c r="E3873" s="2">
        <v>20190810</v>
      </c>
      <c r="F3873" t="str">
        <f t="shared" si="181"/>
        <v>RS14</v>
      </c>
      <c r="G3873" t="s">
        <v>1140</v>
      </c>
      <c r="H3873" t="str">
        <f>VLOOKUP(E3873,GDD!$A$2:$B$57,2)</f>
        <v>650-900</v>
      </c>
      <c r="I3873" cm="1">
        <f t="array" ref="I3873">IF(H3873="0-650",1,IF(H3873="650-900",2,IF(H3873="900+",3,NA)))</f>
        <v>2</v>
      </c>
      <c r="J3873">
        <v>11.221633010569301</v>
      </c>
      <c r="K3873">
        <v>13.2228984154802</v>
      </c>
      <c r="L3873">
        <v>0.62925930992725199</v>
      </c>
    </row>
    <row r="3874" spans="1:12" x14ac:dyDescent="0.2">
      <c r="A3874" t="s">
        <v>1555</v>
      </c>
      <c r="B3874" t="str">
        <f t="shared" si="180"/>
        <v>canopy_cover_50p</v>
      </c>
      <c r="C3874">
        <f>VLOOKUP(B3874,GDD!$D$2:$E$31,2)</f>
        <v>13</v>
      </c>
      <c r="D3874" t="str">
        <f t="shared" si="182"/>
        <v>SbDIV19</v>
      </c>
      <c r="E3874" s="2">
        <v>20190810</v>
      </c>
      <c r="F3874" t="str">
        <f t="shared" si="181"/>
        <v>RS14</v>
      </c>
      <c r="G3874" t="s">
        <v>1140</v>
      </c>
      <c r="H3874" t="str">
        <f>VLOOKUP(E3874,GDD!$A$2:$B$57,2)</f>
        <v>650-900</v>
      </c>
      <c r="I3874" cm="1">
        <f t="array" ref="I3874">IF(H3874="0-650",1,IF(H3874="650-900",2,IF(H3874="900+",3,NA)))</f>
        <v>2</v>
      </c>
      <c r="J3874">
        <v>57.086237178105797</v>
      </c>
      <c r="K3874">
        <v>52.790128035020103</v>
      </c>
      <c r="L3874">
        <v>0.68382064439004897</v>
      </c>
    </row>
    <row r="3875" spans="1:12" x14ac:dyDescent="0.2">
      <c r="A3875" t="s">
        <v>1556</v>
      </c>
      <c r="B3875" t="str">
        <f t="shared" si="180"/>
        <v>canopy_cover_75p</v>
      </c>
      <c r="C3875">
        <f>VLOOKUP(B3875,GDD!$D$2:$E$31,2)</f>
        <v>14</v>
      </c>
      <c r="D3875" t="str">
        <f t="shared" si="182"/>
        <v>SbDIV19</v>
      </c>
      <c r="E3875" s="2">
        <v>20190810</v>
      </c>
      <c r="F3875" t="str">
        <f t="shared" si="181"/>
        <v>RS14</v>
      </c>
      <c r="G3875" t="s">
        <v>1140</v>
      </c>
      <c r="H3875" t="str">
        <f>VLOOKUP(E3875,GDD!$A$2:$B$57,2)</f>
        <v>650-900</v>
      </c>
      <c r="I3875" cm="1">
        <f t="array" ref="I3875">IF(H3875="0-650",1,IF(H3875="650-900",2,IF(H3875="900+",3,NA)))</f>
        <v>2</v>
      </c>
      <c r="J3875">
        <v>259.08288007538101</v>
      </c>
      <c r="K3875">
        <v>131.93117702869401</v>
      </c>
      <c r="L3875">
        <v>0.79705922381191796</v>
      </c>
    </row>
    <row r="3876" spans="1:12" x14ac:dyDescent="0.2">
      <c r="A3876" t="s">
        <v>1557</v>
      </c>
      <c r="B3876" t="str">
        <f t="shared" si="180"/>
        <v>standard_deviation_ht</v>
      </c>
      <c r="C3876">
        <f>VLOOKUP(B3876,GDD!$D$2:$E$31,2)</f>
        <v>15</v>
      </c>
      <c r="D3876" t="str">
        <f t="shared" si="182"/>
        <v>SbDIV19</v>
      </c>
      <c r="E3876" s="2">
        <v>20190810</v>
      </c>
      <c r="F3876" t="str">
        <f t="shared" si="181"/>
        <v>RS14</v>
      </c>
      <c r="G3876" t="s">
        <v>1140</v>
      </c>
      <c r="H3876" t="str">
        <f>VLOOKUP(E3876,GDD!$A$2:$B$57,2)</f>
        <v>650-900</v>
      </c>
      <c r="I3876" cm="1">
        <f t="array" ref="I3876">IF(H3876="0-650",1,IF(H3876="650-900",2,IF(H3876="900+",3,NA)))</f>
        <v>2</v>
      </c>
      <c r="J3876">
        <v>7.1179847690158197E-3</v>
      </c>
      <c r="K3876">
        <v>8.7694609357929999E-4</v>
      </c>
      <c r="L3876">
        <v>0.94197373194190004</v>
      </c>
    </row>
    <row r="3877" spans="1:12" x14ac:dyDescent="0.2">
      <c r="A3877" t="s">
        <v>1558</v>
      </c>
      <c r="B3877" t="str">
        <f t="shared" si="180"/>
        <v>quadratic_mean_ht</v>
      </c>
      <c r="C3877">
        <f>VLOOKUP(B3877,GDD!$D$2:$E$31,2)</f>
        <v>16</v>
      </c>
      <c r="D3877" t="str">
        <f t="shared" si="182"/>
        <v>SbDIV19</v>
      </c>
      <c r="E3877" s="2">
        <v>20190810</v>
      </c>
      <c r="F3877" t="str">
        <f t="shared" si="181"/>
        <v>RS14</v>
      </c>
      <c r="G3877" t="s">
        <v>1140</v>
      </c>
      <c r="H3877" t="str">
        <f>VLOOKUP(E3877,GDD!$A$2:$B$57,2)</f>
        <v>650-900</v>
      </c>
      <c r="I3877" cm="1">
        <f t="array" ref="I3877">IF(H3877="0-650",1,IF(H3877="650-900",2,IF(H3877="900+",3,NA)))</f>
        <v>2</v>
      </c>
      <c r="J3877">
        <v>7.7549197879622098E-2</v>
      </c>
      <c r="K3877">
        <v>3.57887904853223E-3</v>
      </c>
      <c r="L3877">
        <v>0.97744554755639901</v>
      </c>
    </row>
    <row r="3878" spans="1:12" x14ac:dyDescent="0.2">
      <c r="A3878" t="s">
        <v>1559</v>
      </c>
      <c r="B3878" t="str">
        <f t="shared" si="180"/>
        <v>skewness_ht</v>
      </c>
      <c r="C3878">
        <f>VLOOKUP(B3878,GDD!$D$2:$E$31,2)</f>
        <v>17</v>
      </c>
      <c r="D3878" t="str">
        <f t="shared" si="182"/>
        <v>SbDIV19</v>
      </c>
      <c r="E3878" s="2">
        <v>20190810</v>
      </c>
      <c r="F3878" t="str">
        <f t="shared" si="181"/>
        <v>RS14</v>
      </c>
      <c r="G3878" t="s">
        <v>1140</v>
      </c>
      <c r="H3878" t="str">
        <f>VLOOKUP(E3878,GDD!$A$2:$B$57,2)</f>
        <v>650-900</v>
      </c>
      <c r="I3878" cm="1">
        <f t="array" ref="I3878">IF(H3878="0-650",1,IF(H3878="650-900",2,IF(H3878="900+",3,NA)))</f>
        <v>2</v>
      </c>
      <c r="J3878">
        <v>0.30993413337159598</v>
      </c>
      <c r="K3878">
        <v>0.212546474407423</v>
      </c>
      <c r="L3878">
        <v>0.74466276977071799</v>
      </c>
    </row>
    <row r="3879" spans="1:12" x14ac:dyDescent="0.2">
      <c r="A3879" t="s">
        <v>1560</v>
      </c>
      <c r="B3879" t="str">
        <f t="shared" si="180"/>
        <v>kurtosis_ht</v>
      </c>
      <c r="C3879">
        <f>VLOOKUP(B3879,GDD!$D$2:$E$31,2)</f>
        <v>18</v>
      </c>
      <c r="D3879" t="str">
        <f t="shared" si="182"/>
        <v>SbDIV19</v>
      </c>
      <c r="E3879" s="2">
        <v>20190810</v>
      </c>
      <c r="F3879" t="str">
        <f t="shared" si="181"/>
        <v>RS14</v>
      </c>
      <c r="G3879" t="s">
        <v>1140</v>
      </c>
      <c r="H3879" t="str">
        <f>VLOOKUP(E3879,GDD!$A$2:$B$57,2)</f>
        <v>650-900</v>
      </c>
      <c r="I3879" cm="1">
        <f t="array" ref="I3879">IF(H3879="0-650",1,IF(H3879="650-900",2,IF(H3879="900+",3,NA)))</f>
        <v>2</v>
      </c>
      <c r="J3879">
        <v>2.0995990640423998</v>
      </c>
      <c r="K3879">
        <v>1.3209704483245699</v>
      </c>
      <c r="L3879">
        <v>0.76070106736055398</v>
      </c>
    </row>
    <row r="3880" spans="1:12" x14ac:dyDescent="0.2">
      <c r="A3880" t="s">
        <v>1561</v>
      </c>
      <c r="B3880" t="str">
        <f t="shared" si="180"/>
        <v>variation_ht</v>
      </c>
      <c r="C3880">
        <f>VLOOKUP(B3880,GDD!$D$2:$E$31,2)</f>
        <v>19</v>
      </c>
      <c r="D3880" t="str">
        <f t="shared" si="182"/>
        <v>SbDIV19</v>
      </c>
      <c r="E3880" s="2">
        <v>20190810</v>
      </c>
      <c r="F3880" t="str">
        <f t="shared" si="181"/>
        <v>RS14</v>
      </c>
      <c r="G3880" t="s">
        <v>1140</v>
      </c>
      <c r="H3880" t="str">
        <f>VLOOKUP(E3880,GDD!$A$2:$B$57,2)</f>
        <v>650-900</v>
      </c>
      <c r="I3880" cm="1">
        <f t="array" ref="I3880">IF(H3880="0-650",1,IF(H3880="650-900",2,IF(H3880="900+",3,NA)))</f>
        <v>2</v>
      </c>
      <c r="J3880">
        <v>1.4070843627765799E-3</v>
      </c>
      <c r="K3880">
        <v>5.96924232019189E-4</v>
      </c>
      <c r="L3880">
        <v>0.82500499416350903</v>
      </c>
    </row>
    <row r="3881" spans="1:12" x14ac:dyDescent="0.2">
      <c r="A3881" t="s">
        <v>1562</v>
      </c>
      <c r="B3881" t="str">
        <f t="shared" si="180"/>
        <v>plot_volume</v>
      </c>
      <c r="C3881">
        <f>VLOOKUP(B3881,GDD!$D$2:$E$31,2)</f>
        <v>20</v>
      </c>
      <c r="D3881" t="str">
        <f t="shared" si="182"/>
        <v>SbDIV19</v>
      </c>
      <c r="E3881" s="2">
        <v>20190810</v>
      </c>
      <c r="F3881" t="str">
        <f t="shared" si="181"/>
        <v>RS14</v>
      </c>
      <c r="G3881" t="s">
        <v>1140</v>
      </c>
      <c r="H3881" t="str">
        <f>VLOOKUP(E3881,GDD!$A$2:$B$57,2)</f>
        <v>650-900</v>
      </c>
      <c r="I3881" cm="1">
        <f t="array" ref="I3881">IF(H3881="0-650",1,IF(H3881="650-900",2,IF(H3881="900+",3,NA)))</f>
        <v>2</v>
      </c>
      <c r="J3881" s="1">
        <v>2.9809399755203802E-5</v>
      </c>
      <c r="K3881" s="1">
        <v>2.60188354550708E-6</v>
      </c>
      <c r="L3881">
        <v>0.95818298003625402</v>
      </c>
    </row>
    <row r="3882" spans="1:12" x14ac:dyDescent="0.2">
      <c r="A3882" t="s">
        <v>1563</v>
      </c>
      <c r="B3882" t="str">
        <f t="shared" si="180"/>
        <v>height_30p</v>
      </c>
      <c r="C3882">
        <f>VLOOKUP(B3882,GDD!$D$2:$E$31,2)</f>
        <v>2</v>
      </c>
      <c r="D3882" t="str">
        <f t="shared" si="182"/>
        <v>SbDIV19</v>
      </c>
      <c r="E3882" s="2">
        <v>20190824</v>
      </c>
      <c r="F3882" t="str">
        <f t="shared" si="181"/>
        <v>RS14</v>
      </c>
      <c r="G3882" t="s">
        <v>1140</v>
      </c>
      <c r="H3882" t="str">
        <f>VLOOKUP(E3882,GDD!$A$2:$B$57,2)</f>
        <v>900+</v>
      </c>
      <c r="I3882" cm="1">
        <f t="array" ref="I3882">IF(H3882="0-650",1,IF(H3882="650-900",2,IF(H3882="900+",3,NA)))</f>
        <v>3</v>
      </c>
      <c r="J3882">
        <v>5.3860215617658698E-2</v>
      </c>
      <c r="K3882">
        <v>6.19877573542711E-3</v>
      </c>
      <c r="L3882">
        <v>0.94558621061135895</v>
      </c>
    </row>
    <row r="3883" spans="1:12" x14ac:dyDescent="0.2">
      <c r="A3883" t="s">
        <v>1564</v>
      </c>
      <c r="B3883" t="str">
        <f t="shared" si="180"/>
        <v>height_50p</v>
      </c>
      <c r="C3883">
        <f>VLOOKUP(B3883,GDD!$D$2:$E$31,2)</f>
        <v>3</v>
      </c>
      <c r="D3883" t="str">
        <f t="shared" si="182"/>
        <v>SbDIV19</v>
      </c>
      <c r="E3883" s="2">
        <v>20190824</v>
      </c>
      <c r="F3883" t="str">
        <f t="shared" si="181"/>
        <v>RS14</v>
      </c>
      <c r="G3883" t="s">
        <v>1140</v>
      </c>
      <c r="H3883" t="str">
        <f>VLOOKUP(E3883,GDD!$A$2:$B$57,2)</f>
        <v>900+</v>
      </c>
      <c r="I3883" cm="1">
        <f t="array" ref="I3883">IF(H3883="0-650",1,IF(H3883="650-900",2,IF(H3883="900+",3,NA)))</f>
        <v>3</v>
      </c>
      <c r="J3883">
        <v>7.4408526012639906E-2</v>
      </c>
      <c r="K3883">
        <v>6.1071040030373303E-3</v>
      </c>
      <c r="L3883">
        <v>0.96058004019772703</v>
      </c>
    </row>
    <row r="3884" spans="1:12" x14ac:dyDescent="0.2">
      <c r="A3884" t="s">
        <v>1565</v>
      </c>
      <c r="B3884" t="str">
        <f t="shared" si="180"/>
        <v>height_70p</v>
      </c>
      <c r="C3884">
        <f>VLOOKUP(B3884,GDD!$D$2:$E$31,2)</f>
        <v>4</v>
      </c>
      <c r="D3884" t="str">
        <f t="shared" si="182"/>
        <v>SbDIV19</v>
      </c>
      <c r="E3884" s="2">
        <v>20190824</v>
      </c>
      <c r="F3884" t="str">
        <f t="shared" si="181"/>
        <v>RS14</v>
      </c>
      <c r="G3884" t="s">
        <v>1140</v>
      </c>
      <c r="H3884" t="str">
        <f>VLOOKUP(E3884,GDD!$A$2:$B$57,2)</f>
        <v>900+</v>
      </c>
      <c r="I3884" cm="1">
        <f t="array" ref="I3884">IF(H3884="0-650",1,IF(H3884="650-900",2,IF(H3884="900+",3,NA)))</f>
        <v>3</v>
      </c>
      <c r="J3884">
        <v>9.3002705941806998E-2</v>
      </c>
      <c r="K3884">
        <v>8.0640705474676402E-3</v>
      </c>
      <c r="L3884">
        <v>0.95844750835396597</v>
      </c>
    </row>
    <row r="3885" spans="1:12" x14ac:dyDescent="0.2">
      <c r="A3885" t="s">
        <v>1566</v>
      </c>
      <c r="B3885" t="str">
        <f t="shared" si="180"/>
        <v>height_90p</v>
      </c>
      <c r="C3885">
        <f>VLOOKUP(B3885,GDD!$D$2:$E$31,2)</f>
        <v>5</v>
      </c>
      <c r="D3885" t="str">
        <f t="shared" si="182"/>
        <v>SbDIV19</v>
      </c>
      <c r="E3885" s="2">
        <v>20190824</v>
      </c>
      <c r="F3885" t="str">
        <f t="shared" si="181"/>
        <v>RS14</v>
      </c>
      <c r="G3885" t="s">
        <v>1140</v>
      </c>
      <c r="H3885" t="str">
        <f>VLOOKUP(E3885,GDD!$A$2:$B$57,2)</f>
        <v>900+</v>
      </c>
      <c r="I3885" cm="1">
        <f t="array" ref="I3885">IF(H3885="0-650",1,IF(H3885="650-900",2,IF(H3885="900+",3,NA)))</f>
        <v>3</v>
      </c>
      <c r="J3885">
        <v>0.13460128915870501</v>
      </c>
      <c r="K3885">
        <v>1.4810015519925401E-2</v>
      </c>
      <c r="L3885">
        <v>0.94785437040018194</v>
      </c>
    </row>
    <row r="3886" spans="1:12" x14ac:dyDescent="0.2">
      <c r="A3886" t="s">
        <v>1567</v>
      </c>
      <c r="B3886" t="str">
        <f t="shared" si="180"/>
        <v>height_95p</v>
      </c>
      <c r="C3886">
        <f>VLOOKUP(B3886,GDD!$D$2:$E$31,2)</f>
        <v>6</v>
      </c>
      <c r="D3886" t="str">
        <f t="shared" si="182"/>
        <v>SbDIV19</v>
      </c>
      <c r="E3886" s="2">
        <v>20190824</v>
      </c>
      <c r="F3886" t="str">
        <f t="shared" si="181"/>
        <v>RS14</v>
      </c>
      <c r="G3886" t="s">
        <v>1140</v>
      </c>
      <c r="H3886" t="str">
        <f>VLOOKUP(E3886,GDD!$A$2:$B$57,2)</f>
        <v>900+</v>
      </c>
      <c r="I3886" cm="1">
        <f t="array" ref="I3886">IF(H3886="0-650",1,IF(H3886="650-900",2,IF(H3886="900+",3,NA)))</f>
        <v>3</v>
      </c>
      <c r="J3886">
        <v>0.14649549648950599</v>
      </c>
      <c r="K3886">
        <v>1.82127401497914E-2</v>
      </c>
      <c r="L3886">
        <v>0.94147647277016</v>
      </c>
    </row>
    <row r="3887" spans="1:12" x14ac:dyDescent="0.2">
      <c r="A3887" t="s">
        <v>1568</v>
      </c>
      <c r="B3887" t="str">
        <f t="shared" si="180"/>
        <v>height_99p</v>
      </c>
      <c r="C3887">
        <f>VLOOKUP(B3887,GDD!$D$2:$E$31,2)</f>
        <v>7</v>
      </c>
      <c r="D3887" t="str">
        <f t="shared" si="182"/>
        <v>SbDIV19</v>
      </c>
      <c r="E3887" s="2">
        <v>20190824</v>
      </c>
      <c r="F3887" t="str">
        <f t="shared" si="181"/>
        <v>RS14</v>
      </c>
      <c r="G3887" t="s">
        <v>1140</v>
      </c>
      <c r="H3887" t="str">
        <f>VLOOKUP(E3887,GDD!$A$2:$B$57,2)</f>
        <v>900+</v>
      </c>
      <c r="I3887" cm="1">
        <f t="array" ref="I3887">IF(H3887="0-650",1,IF(H3887="650-900",2,IF(H3887="900+",3,NA)))</f>
        <v>3</v>
      </c>
      <c r="J3887">
        <v>0.14253285718030101</v>
      </c>
      <c r="K3887">
        <v>2.8368147845625601E-2</v>
      </c>
      <c r="L3887">
        <v>0.909492396112069</v>
      </c>
    </row>
    <row r="3888" spans="1:12" x14ac:dyDescent="0.2">
      <c r="A3888" t="s">
        <v>1569</v>
      </c>
      <c r="B3888" t="str">
        <f t="shared" si="180"/>
        <v>canopy_cover_5p</v>
      </c>
      <c r="C3888">
        <f>VLOOKUP(B3888,GDD!$D$2:$E$31,2)</f>
        <v>8</v>
      </c>
      <c r="D3888" t="str">
        <f t="shared" si="182"/>
        <v>SbDIV19</v>
      </c>
      <c r="E3888" s="2">
        <v>20190824</v>
      </c>
      <c r="F3888" t="str">
        <f t="shared" si="181"/>
        <v>RS14</v>
      </c>
      <c r="G3888" t="s">
        <v>1140</v>
      </c>
      <c r="H3888" t="str">
        <f>VLOOKUP(E3888,GDD!$A$2:$B$57,2)</f>
        <v>900+</v>
      </c>
      <c r="I3888" cm="1">
        <f t="array" ref="I3888">IF(H3888="0-650",1,IF(H3888="650-900",2,IF(H3888="900+",3,NA)))</f>
        <v>3</v>
      </c>
      <c r="J3888">
        <v>0.62686934208003997</v>
      </c>
      <c r="K3888">
        <v>1.34048201956758</v>
      </c>
      <c r="L3888">
        <v>0.48328142719644801</v>
      </c>
    </row>
    <row r="3889" spans="1:12" x14ac:dyDescent="0.2">
      <c r="A3889" t="s">
        <v>1570</v>
      </c>
      <c r="B3889" t="str">
        <f t="shared" si="180"/>
        <v>pcanopy_cover_10p</v>
      </c>
      <c r="C3889">
        <f>VLOOKUP(B3889,GDD!$D$2:$E$31,2)</f>
        <v>9</v>
      </c>
      <c r="D3889" t="str">
        <f t="shared" si="182"/>
        <v>SbDIV19</v>
      </c>
      <c r="E3889" s="2">
        <v>20190824</v>
      </c>
      <c r="F3889" t="str">
        <f t="shared" si="181"/>
        <v>RS14</v>
      </c>
      <c r="G3889" t="s">
        <v>1140</v>
      </c>
      <c r="H3889" t="str">
        <f>VLOOKUP(E3889,GDD!$A$2:$B$57,2)</f>
        <v>900+</v>
      </c>
      <c r="I3889" cm="1">
        <f t="array" ref="I3889">IF(H3889="0-650",1,IF(H3889="650-900",2,IF(H3889="900+",3,NA)))</f>
        <v>3</v>
      </c>
      <c r="J3889">
        <v>1.1240369289288401</v>
      </c>
      <c r="K3889">
        <v>1.83210708149895</v>
      </c>
      <c r="L3889">
        <v>0.55097406004062</v>
      </c>
    </row>
    <row r="3890" spans="1:12" x14ac:dyDescent="0.2">
      <c r="A3890" t="s">
        <v>1571</v>
      </c>
      <c r="B3890" t="str">
        <f t="shared" si="180"/>
        <v>canopy_cover_20p</v>
      </c>
      <c r="C3890">
        <f>VLOOKUP(B3890,GDD!$D$2:$E$31,2)</f>
        <v>10</v>
      </c>
      <c r="D3890" t="str">
        <f t="shared" si="182"/>
        <v>SbDIV19</v>
      </c>
      <c r="E3890" s="2">
        <v>20190824</v>
      </c>
      <c r="F3890" t="str">
        <f t="shared" si="181"/>
        <v>RS14</v>
      </c>
      <c r="G3890" t="s">
        <v>1140</v>
      </c>
      <c r="H3890" t="str">
        <f>VLOOKUP(E3890,GDD!$A$2:$B$57,2)</f>
        <v>900+</v>
      </c>
      <c r="I3890" cm="1">
        <f t="array" ref="I3890">IF(H3890="0-650",1,IF(H3890="650-900",2,IF(H3890="900+",3,NA)))</f>
        <v>3</v>
      </c>
      <c r="J3890">
        <v>3.7823198541750802</v>
      </c>
      <c r="K3890">
        <v>3.9094163756233198</v>
      </c>
      <c r="L3890">
        <v>0.65928209283517103</v>
      </c>
    </row>
    <row r="3891" spans="1:12" x14ac:dyDescent="0.2">
      <c r="A3891" t="s">
        <v>1572</v>
      </c>
      <c r="B3891" t="str">
        <f t="shared" si="180"/>
        <v>canopy_cover_30p</v>
      </c>
      <c r="C3891">
        <f>VLOOKUP(B3891,GDD!$D$2:$E$31,2)</f>
        <v>11</v>
      </c>
      <c r="D3891" t="str">
        <f t="shared" si="182"/>
        <v>SbDIV19</v>
      </c>
      <c r="E3891" s="2">
        <v>20190824</v>
      </c>
      <c r="F3891" t="str">
        <f t="shared" si="181"/>
        <v>RS14</v>
      </c>
      <c r="G3891" t="s">
        <v>1140</v>
      </c>
      <c r="H3891" t="str">
        <f>VLOOKUP(E3891,GDD!$A$2:$B$57,2)</f>
        <v>900+</v>
      </c>
      <c r="I3891" cm="1">
        <f t="array" ref="I3891">IF(H3891="0-650",1,IF(H3891="650-900",2,IF(H3891="900+",3,NA)))</f>
        <v>3</v>
      </c>
      <c r="J3891">
        <v>11.013306728405</v>
      </c>
      <c r="K3891">
        <v>8.9965559243421804</v>
      </c>
      <c r="L3891">
        <v>0.71000526046162404</v>
      </c>
    </row>
    <row r="3892" spans="1:12" x14ac:dyDescent="0.2">
      <c r="A3892" t="s">
        <v>1573</v>
      </c>
      <c r="B3892" t="str">
        <f t="shared" si="180"/>
        <v>canopy_cover_40p</v>
      </c>
      <c r="C3892">
        <f>VLOOKUP(B3892,GDD!$D$2:$E$31,2)</f>
        <v>12</v>
      </c>
      <c r="D3892" t="str">
        <f t="shared" si="182"/>
        <v>SbDIV19</v>
      </c>
      <c r="E3892" s="2">
        <v>20190824</v>
      </c>
      <c r="F3892" t="str">
        <f t="shared" si="181"/>
        <v>RS14</v>
      </c>
      <c r="G3892" t="s">
        <v>1140</v>
      </c>
      <c r="H3892" t="str">
        <f>VLOOKUP(E3892,GDD!$A$2:$B$57,2)</f>
        <v>900+</v>
      </c>
      <c r="I3892" cm="1">
        <f t="array" ref="I3892">IF(H3892="0-650",1,IF(H3892="650-900",2,IF(H3892="900+",3,NA)))</f>
        <v>3</v>
      </c>
      <c r="J3892">
        <v>29.603328316866101</v>
      </c>
      <c r="K3892">
        <v>37.120879125467098</v>
      </c>
      <c r="L3892">
        <v>0.61463896244307203</v>
      </c>
    </row>
    <row r="3893" spans="1:12" x14ac:dyDescent="0.2">
      <c r="A3893" t="s">
        <v>1574</v>
      </c>
      <c r="B3893" t="str">
        <f t="shared" si="180"/>
        <v>canopy_cover_50p</v>
      </c>
      <c r="C3893">
        <f>VLOOKUP(B3893,GDD!$D$2:$E$31,2)</f>
        <v>13</v>
      </c>
      <c r="D3893" t="str">
        <f t="shared" si="182"/>
        <v>SbDIV19</v>
      </c>
      <c r="E3893" s="2">
        <v>20190824</v>
      </c>
      <c r="F3893" t="str">
        <f t="shared" si="181"/>
        <v>RS14</v>
      </c>
      <c r="G3893" t="s">
        <v>1140</v>
      </c>
      <c r="H3893" t="str">
        <f>VLOOKUP(E3893,GDD!$A$2:$B$57,2)</f>
        <v>900+</v>
      </c>
      <c r="I3893" cm="1">
        <f t="array" ref="I3893">IF(H3893="0-650",1,IF(H3893="650-900",2,IF(H3893="900+",3,NA)))</f>
        <v>3</v>
      </c>
      <c r="J3893">
        <v>105.921386936658</v>
      </c>
      <c r="K3893">
        <v>85.449576460698395</v>
      </c>
      <c r="L3893">
        <v>0.71257391465103603</v>
      </c>
    </row>
    <row r="3894" spans="1:12" x14ac:dyDescent="0.2">
      <c r="A3894" t="s">
        <v>1575</v>
      </c>
      <c r="B3894" t="str">
        <f t="shared" si="180"/>
        <v>canopy_cover_75p</v>
      </c>
      <c r="C3894">
        <f>VLOOKUP(B3894,GDD!$D$2:$E$31,2)</f>
        <v>14</v>
      </c>
      <c r="D3894" t="str">
        <f t="shared" si="182"/>
        <v>SbDIV19</v>
      </c>
      <c r="E3894" s="2">
        <v>20190824</v>
      </c>
      <c r="F3894" t="str">
        <f t="shared" si="181"/>
        <v>RS14</v>
      </c>
      <c r="G3894" t="s">
        <v>1140</v>
      </c>
      <c r="H3894" t="str">
        <f>VLOOKUP(E3894,GDD!$A$2:$B$57,2)</f>
        <v>900+</v>
      </c>
      <c r="I3894" cm="1">
        <f t="array" ref="I3894">IF(H3894="0-650",1,IF(H3894="650-900",2,IF(H3894="900+",3,NA)))</f>
        <v>3</v>
      </c>
      <c r="J3894">
        <v>64.708438466546497</v>
      </c>
      <c r="K3894">
        <v>33.202659542644099</v>
      </c>
      <c r="L3894">
        <v>0.79582613342648401</v>
      </c>
    </row>
    <row r="3895" spans="1:12" x14ac:dyDescent="0.2">
      <c r="A3895" t="s">
        <v>1576</v>
      </c>
      <c r="B3895" t="str">
        <f t="shared" si="180"/>
        <v>standard_deviation_ht</v>
      </c>
      <c r="C3895">
        <f>VLOOKUP(B3895,GDD!$D$2:$E$31,2)</f>
        <v>15</v>
      </c>
      <c r="D3895" t="str">
        <f t="shared" si="182"/>
        <v>SbDIV19</v>
      </c>
      <c r="E3895" s="2">
        <v>20190824</v>
      </c>
      <c r="F3895" t="str">
        <f t="shared" si="181"/>
        <v>RS14</v>
      </c>
      <c r="G3895" t="s">
        <v>1140</v>
      </c>
      <c r="H3895" t="str">
        <f>VLOOKUP(E3895,GDD!$A$2:$B$57,2)</f>
        <v>900+</v>
      </c>
      <c r="I3895" cm="1">
        <f t="array" ref="I3895">IF(H3895="0-650",1,IF(H3895="650-900",2,IF(H3895="900+",3,NA)))</f>
        <v>3</v>
      </c>
      <c r="J3895">
        <v>9.1682388392213803E-3</v>
      </c>
      <c r="K3895">
        <v>1.71822229651011E-3</v>
      </c>
      <c r="L3895">
        <v>0.91432321108488002</v>
      </c>
    </row>
    <row r="3896" spans="1:12" x14ac:dyDescent="0.2">
      <c r="A3896" t="s">
        <v>1577</v>
      </c>
      <c r="B3896" t="str">
        <f t="shared" si="180"/>
        <v>quadratic_mean_ht</v>
      </c>
      <c r="C3896">
        <f>VLOOKUP(B3896,GDD!$D$2:$E$31,2)</f>
        <v>16</v>
      </c>
      <c r="D3896" t="str">
        <f t="shared" si="182"/>
        <v>SbDIV19</v>
      </c>
      <c r="E3896" s="2">
        <v>20190824</v>
      </c>
      <c r="F3896" t="str">
        <f t="shared" si="181"/>
        <v>RS14</v>
      </c>
      <c r="G3896" t="s">
        <v>1140</v>
      </c>
      <c r="H3896" t="str">
        <f>VLOOKUP(E3896,GDD!$A$2:$B$57,2)</f>
        <v>900+</v>
      </c>
      <c r="I3896" cm="1">
        <f t="array" ref="I3896">IF(H3896="0-650",1,IF(H3896="650-900",2,IF(H3896="900+",3,NA)))</f>
        <v>3</v>
      </c>
      <c r="J3896">
        <v>7.0843215322219003E-2</v>
      </c>
      <c r="K3896">
        <v>6.4590388438289402E-3</v>
      </c>
      <c r="L3896">
        <v>0.95640069948719897</v>
      </c>
    </row>
    <row r="3897" spans="1:12" x14ac:dyDescent="0.2">
      <c r="A3897" t="s">
        <v>1578</v>
      </c>
      <c r="B3897" t="str">
        <f t="shared" si="180"/>
        <v>skewness_ht</v>
      </c>
      <c r="C3897">
        <f>VLOOKUP(B3897,GDD!$D$2:$E$31,2)</f>
        <v>17</v>
      </c>
      <c r="D3897" t="str">
        <f t="shared" si="182"/>
        <v>SbDIV19</v>
      </c>
      <c r="E3897" s="2">
        <v>20190824</v>
      </c>
      <c r="F3897" t="str">
        <f t="shared" si="181"/>
        <v>RS14</v>
      </c>
      <c r="G3897" t="s">
        <v>1140</v>
      </c>
      <c r="H3897" t="str">
        <f>VLOOKUP(E3897,GDD!$A$2:$B$57,2)</f>
        <v>900+</v>
      </c>
      <c r="I3897" cm="1">
        <f t="array" ref="I3897">IF(H3897="0-650",1,IF(H3897="650-900",2,IF(H3897="900+",3,NA)))</f>
        <v>3</v>
      </c>
      <c r="J3897">
        <v>0.205099618248201</v>
      </c>
      <c r="K3897">
        <v>0.14503376610828</v>
      </c>
      <c r="L3897">
        <v>0.73878756228843601</v>
      </c>
    </row>
    <row r="3898" spans="1:12" x14ac:dyDescent="0.2">
      <c r="A3898" t="s">
        <v>1579</v>
      </c>
      <c r="B3898" t="str">
        <f t="shared" si="180"/>
        <v>kurtosis_ht</v>
      </c>
      <c r="C3898">
        <f>VLOOKUP(B3898,GDD!$D$2:$E$31,2)</f>
        <v>18</v>
      </c>
      <c r="D3898" t="str">
        <f t="shared" si="182"/>
        <v>SbDIV19</v>
      </c>
      <c r="E3898" s="2">
        <v>20190824</v>
      </c>
      <c r="F3898" t="str">
        <f t="shared" si="181"/>
        <v>RS14</v>
      </c>
      <c r="G3898" t="s">
        <v>1140</v>
      </c>
      <c r="H3898" t="str">
        <f>VLOOKUP(E3898,GDD!$A$2:$B$57,2)</f>
        <v>900+</v>
      </c>
      <c r="I3898" cm="1">
        <f t="array" ref="I3898">IF(H3898="0-650",1,IF(H3898="650-900",2,IF(H3898="900+",3,NA)))</f>
        <v>3</v>
      </c>
      <c r="J3898">
        <v>2.0089105595341898</v>
      </c>
      <c r="K3898">
        <v>1.3223583080128001</v>
      </c>
      <c r="L3898">
        <v>0.75237567837012398</v>
      </c>
    </row>
    <row r="3899" spans="1:12" x14ac:dyDescent="0.2">
      <c r="A3899" t="s">
        <v>1580</v>
      </c>
      <c r="B3899" t="str">
        <f t="shared" si="180"/>
        <v>variation_ht</v>
      </c>
      <c r="C3899">
        <f>VLOOKUP(B3899,GDD!$D$2:$E$31,2)</f>
        <v>19</v>
      </c>
      <c r="D3899" t="str">
        <f t="shared" si="182"/>
        <v>SbDIV19</v>
      </c>
      <c r="E3899" s="2">
        <v>20190824</v>
      </c>
      <c r="F3899" t="str">
        <f t="shared" si="181"/>
        <v>RS14</v>
      </c>
      <c r="G3899" t="s">
        <v>1140</v>
      </c>
      <c r="H3899" t="str">
        <f>VLOOKUP(E3899,GDD!$A$2:$B$57,2)</f>
        <v>900+</v>
      </c>
      <c r="I3899" cm="1">
        <f t="array" ref="I3899">IF(H3899="0-650",1,IF(H3899="650-900",2,IF(H3899="900+",3,NA)))</f>
        <v>3</v>
      </c>
      <c r="J3899">
        <v>2.3682637701292202E-3</v>
      </c>
      <c r="K3899">
        <v>1.1100197445576201E-3</v>
      </c>
      <c r="L3899">
        <v>0.81014097885765401</v>
      </c>
    </row>
    <row r="3900" spans="1:12" x14ac:dyDescent="0.2">
      <c r="A3900" t="s">
        <v>1581</v>
      </c>
      <c r="B3900" t="str">
        <f t="shared" si="180"/>
        <v>plot_volume</v>
      </c>
      <c r="C3900">
        <f>VLOOKUP(B3900,GDD!$D$2:$E$31,2)</f>
        <v>20</v>
      </c>
      <c r="D3900" t="str">
        <f t="shared" si="182"/>
        <v>SbDIV19</v>
      </c>
      <c r="E3900" s="2">
        <v>20190824</v>
      </c>
      <c r="F3900" t="str">
        <f t="shared" si="181"/>
        <v>RS14</v>
      </c>
      <c r="G3900" t="s">
        <v>1140</v>
      </c>
      <c r="H3900" t="str">
        <f>VLOOKUP(E3900,GDD!$A$2:$B$57,2)</f>
        <v>900+</v>
      </c>
      <c r="I3900" cm="1">
        <f t="array" ref="I3900">IF(H3900="0-650",1,IF(H3900="650-900",2,IF(H3900="900+",3,NA)))</f>
        <v>3</v>
      </c>
      <c r="J3900" s="1">
        <v>2.9166204961962799E-5</v>
      </c>
      <c r="K3900" s="1">
        <v>4.4979368483197596E-6</v>
      </c>
      <c r="L3900">
        <v>0.92841139545792395</v>
      </c>
    </row>
    <row r="3901" spans="1:12" x14ac:dyDescent="0.2">
      <c r="A3901" t="s">
        <v>1582</v>
      </c>
      <c r="B3901" t="str">
        <f t="shared" si="180"/>
        <v>height_30p</v>
      </c>
      <c r="C3901">
        <f>VLOOKUP(B3901,GDD!$D$2:$E$31,2)</f>
        <v>2</v>
      </c>
      <c r="D3901" t="str">
        <f t="shared" si="182"/>
        <v>SbDIV19</v>
      </c>
      <c r="E3901" s="2">
        <v>20190905</v>
      </c>
      <c r="F3901" t="str">
        <f t="shared" si="181"/>
        <v>RS14</v>
      </c>
      <c r="G3901" t="s">
        <v>1140</v>
      </c>
      <c r="H3901" t="str">
        <f>VLOOKUP(E3901,GDD!$A$2:$B$57,2)</f>
        <v>900+</v>
      </c>
      <c r="I3901" cm="1">
        <f t="array" ref="I3901">IF(H3901="0-650",1,IF(H3901="650-900",2,IF(H3901="900+",3,NA)))</f>
        <v>3</v>
      </c>
      <c r="J3901">
        <v>5.0924301400513503E-2</v>
      </c>
      <c r="K3901">
        <v>9.2979478181278701E-3</v>
      </c>
      <c r="L3901">
        <v>0.91634515181683496</v>
      </c>
    </row>
    <row r="3902" spans="1:12" x14ac:dyDescent="0.2">
      <c r="A3902" t="s">
        <v>1583</v>
      </c>
      <c r="B3902" t="str">
        <f t="shared" si="180"/>
        <v>height_50p</v>
      </c>
      <c r="C3902">
        <f>VLOOKUP(B3902,GDD!$D$2:$E$31,2)</f>
        <v>3</v>
      </c>
      <c r="D3902" t="str">
        <f t="shared" si="182"/>
        <v>SbDIV19</v>
      </c>
      <c r="E3902" s="2">
        <v>20190905</v>
      </c>
      <c r="F3902" t="str">
        <f t="shared" si="181"/>
        <v>RS14</v>
      </c>
      <c r="G3902" t="s">
        <v>1140</v>
      </c>
      <c r="H3902" t="str">
        <f>VLOOKUP(E3902,GDD!$A$2:$B$57,2)</f>
        <v>900+</v>
      </c>
      <c r="I3902" cm="1">
        <f t="array" ref="I3902">IF(H3902="0-650",1,IF(H3902="650-900",2,IF(H3902="900+",3,NA)))</f>
        <v>3</v>
      </c>
      <c r="J3902">
        <v>6.6812305939406805E-2</v>
      </c>
      <c r="K3902">
        <v>9.13856785948719E-3</v>
      </c>
      <c r="L3902">
        <v>0.93598792156185395</v>
      </c>
    </row>
    <row r="3903" spans="1:12" x14ac:dyDescent="0.2">
      <c r="A3903" t="s">
        <v>1584</v>
      </c>
      <c r="B3903" t="str">
        <f t="shared" si="180"/>
        <v>height_70p</v>
      </c>
      <c r="C3903">
        <f>VLOOKUP(B3903,GDD!$D$2:$E$31,2)</f>
        <v>4</v>
      </c>
      <c r="D3903" t="str">
        <f t="shared" si="182"/>
        <v>SbDIV19</v>
      </c>
      <c r="E3903" s="2">
        <v>20190905</v>
      </c>
      <c r="F3903" t="str">
        <f t="shared" si="181"/>
        <v>RS14</v>
      </c>
      <c r="G3903" t="s">
        <v>1140</v>
      </c>
      <c r="H3903" t="str">
        <f>VLOOKUP(E3903,GDD!$A$2:$B$57,2)</f>
        <v>900+</v>
      </c>
      <c r="I3903" cm="1">
        <f t="array" ref="I3903">IF(H3903="0-650",1,IF(H3903="650-900",2,IF(H3903="900+",3,NA)))</f>
        <v>3</v>
      </c>
      <c r="J3903">
        <v>8.0935432331064705E-2</v>
      </c>
      <c r="K3903">
        <v>1.12762377237143E-2</v>
      </c>
      <c r="L3903">
        <v>0.93487481125392402</v>
      </c>
    </row>
    <row r="3904" spans="1:12" x14ac:dyDescent="0.2">
      <c r="A3904" t="s">
        <v>1585</v>
      </c>
      <c r="B3904" t="str">
        <f t="shared" si="180"/>
        <v>height_90p</v>
      </c>
      <c r="C3904">
        <f>VLOOKUP(B3904,GDD!$D$2:$E$31,2)</f>
        <v>5</v>
      </c>
      <c r="D3904" t="str">
        <f t="shared" si="182"/>
        <v>SbDIV19</v>
      </c>
      <c r="E3904" s="2">
        <v>20190905</v>
      </c>
      <c r="F3904" t="str">
        <f t="shared" si="181"/>
        <v>RS14</v>
      </c>
      <c r="G3904" t="s">
        <v>1140</v>
      </c>
      <c r="H3904" t="str">
        <f>VLOOKUP(E3904,GDD!$A$2:$B$57,2)</f>
        <v>900+</v>
      </c>
      <c r="I3904" cm="1">
        <f t="array" ref="I3904">IF(H3904="0-650",1,IF(H3904="650-900",2,IF(H3904="900+",3,NA)))</f>
        <v>3</v>
      </c>
      <c r="J3904">
        <v>0.109081434869311</v>
      </c>
      <c r="K3904">
        <v>2.1283790653903199E-2</v>
      </c>
      <c r="L3904">
        <v>0.911112601783576</v>
      </c>
    </row>
    <row r="3905" spans="1:12" x14ac:dyDescent="0.2">
      <c r="A3905" t="s">
        <v>1586</v>
      </c>
      <c r="B3905" t="str">
        <f t="shared" si="180"/>
        <v>height_95p</v>
      </c>
      <c r="C3905">
        <f>VLOOKUP(B3905,GDD!$D$2:$E$31,2)</f>
        <v>6</v>
      </c>
      <c r="D3905" t="str">
        <f t="shared" si="182"/>
        <v>SbDIV19</v>
      </c>
      <c r="E3905" s="2">
        <v>20190905</v>
      </c>
      <c r="F3905" t="str">
        <f t="shared" si="181"/>
        <v>RS14</v>
      </c>
      <c r="G3905" t="s">
        <v>1140</v>
      </c>
      <c r="H3905" t="str">
        <f>VLOOKUP(E3905,GDD!$A$2:$B$57,2)</f>
        <v>900+</v>
      </c>
      <c r="I3905" cm="1">
        <f t="array" ref="I3905">IF(H3905="0-650",1,IF(H3905="650-900",2,IF(H3905="900+",3,NA)))</f>
        <v>3</v>
      </c>
      <c r="J3905">
        <v>0.112066694675272</v>
      </c>
      <c r="K3905">
        <v>2.6189380238958501E-2</v>
      </c>
      <c r="L3905">
        <v>0.89537755481890202</v>
      </c>
    </row>
    <row r="3906" spans="1:12" x14ac:dyDescent="0.2">
      <c r="A3906" t="s">
        <v>1587</v>
      </c>
      <c r="B3906" t="str">
        <f t="shared" ref="B3906:B3969" si="183">LEFT(A3906, FIND("_RS",A3906)-10)</f>
        <v>height_99p</v>
      </c>
      <c r="C3906">
        <f>VLOOKUP(B3906,GDD!$D$2:$E$31,2)</f>
        <v>7</v>
      </c>
      <c r="D3906" t="str">
        <f t="shared" si="182"/>
        <v>SbDIV19</v>
      </c>
      <c r="E3906" s="2">
        <v>20190905</v>
      </c>
      <c r="F3906" t="str">
        <f t="shared" ref="F3906:F3969" si="184">RIGHT(A3906,LEN(A3906)-FIND("_RS",A3906))</f>
        <v>RS14</v>
      </c>
      <c r="G3906" t="s">
        <v>1140</v>
      </c>
      <c r="H3906" t="str">
        <f>VLOOKUP(E3906,GDD!$A$2:$B$57,2)</f>
        <v>900+</v>
      </c>
      <c r="I3906" cm="1">
        <f t="array" ref="I3906">IF(H3906="0-650",1,IF(H3906="650-900",2,IF(H3906="900+",3,NA)))</f>
        <v>3</v>
      </c>
      <c r="J3906">
        <v>0.102250999054406</v>
      </c>
      <c r="K3906">
        <v>3.5951442476573198E-2</v>
      </c>
      <c r="L3906">
        <v>0.85048480741614996</v>
      </c>
    </row>
    <row r="3907" spans="1:12" x14ac:dyDescent="0.2">
      <c r="A3907" t="s">
        <v>1588</v>
      </c>
      <c r="B3907" t="str">
        <f t="shared" si="183"/>
        <v>canopy_cover_5p</v>
      </c>
      <c r="C3907">
        <f>VLOOKUP(B3907,GDD!$D$2:$E$31,2)</f>
        <v>8</v>
      </c>
      <c r="D3907" t="str">
        <f t="shared" ref="D3907:D3970" si="185">"SbDIV"&amp;MID(E3907,3,2)</f>
        <v>SbDIV19</v>
      </c>
      <c r="E3907" s="2">
        <v>20190905</v>
      </c>
      <c r="F3907" t="str">
        <f t="shared" si="184"/>
        <v>RS14</v>
      </c>
      <c r="G3907" t="s">
        <v>1140</v>
      </c>
      <c r="H3907" t="str">
        <f>VLOOKUP(E3907,GDD!$A$2:$B$57,2)</f>
        <v>900+</v>
      </c>
      <c r="I3907" cm="1">
        <f t="array" ref="I3907">IF(H3907="0-650",1,IF(H3907="650-900",2,IF(H3907="900+",3,NA)))</f>
        <v>3</v>
      </c>
      <c r="J3907">
        <v>2.12982332358846</v>
      </c>
      <c r="K3907">
        <v>2.2886536589827902</v>
      </c>
      <c r="L3907">
        <v>0.65049653314922795</v>
      </c>
    </row>
    <row r="3908" spans="1:12" x14ac:dyDescent="0.2">
      <c r="A3908" t="s">
        <v>1589</v>
      </c>
      <c r="B3908" t="str">
        <f t="shared" si="183"/>
        <v>pcanopy_cover_10p</v>
      </c>
      <c r="C3908">
        <f>VLOOKUP(B3908,GDD!$D$2:$E$31,2)</f>
        <v>9</v>
      </c>
      <c r="D3908" t="str">
        <f t="shared" si="185"/>
        <v>SbDIV19</v>
      </c>
      <c r="E3908" s="2">
        <v>20190905</v>
      </c>
      <c r="F3908" t="str">
        <f t="shared" si="184"/>
        <v>RS14</v>
      </c>
      <c r="G3908" t="s">
        <v>1140</v>
      </c>
      <c r="H3908" t="str">
        <f>VLOOKUP(E3908,GDD!$A$2:$B$57,2)</f>
        <v>900+</v>
      </c>
      <c r="I3908" cm="1">
        <f t="array" ref="I3908">IF(H3908="0-650",1,IF(H3908="650-900",2,IF(H3908="900+",3,NA)))</f>
        <v>3</v>
      </c>
      <c r="J3908">
        <v>5.3266574087860299</v>
      </c>
      <c r="K3908">
        <v>4.2855467222301398</v>
      </c>
      <c r="L3908">
        <v>0.71312762282373499</v>
      </c>
    </row>
    <row r="3909" spans="1:12" x14ac:dyDescent="0.2">
      <c r="A3909" t="s">
        <v>1590</v>
      </c>
      <c r="B3909" t="str">
        <f t="shared" si="183"/>
        <v>canopy_cover_20p</v>
      </c>
      <c r="C3909">
        <f>VLOOKUP(B3909,GDD!$D$2:$E$31,2)</f>
        <v>10</v>
      </c>
      <c r="D3909" t="str">
        <f t="shared" si="185"/>
        <v>SbDIV19</v>
      </c>
      <c r="E3909" s="2">
        <v>20190905</v>
      </c>
      <c r="F3909" t="str">
        <f t="shared" si="184"/>
        <v>RS14</v>
      </c>
      <c r="G3909" t="s">
        <v>1140</v>
      </c>
      <c r="H3909" t="str">
        <f>VLOOKUP(E3909,GDD!$A$2:$B$57,2)</f>
        <v>900+</v>
      </c>
      <c r="I3909" cm="1">
        <f t="array" ref="I3909">IF(H3909="0-650",1,IF(H3909="650-900",2,IF(H3909="900+",3,NA)))</f>
        <v>3</v>
      </c>
      <c r="J3909">
        <v>15.334522312987801</v>
      </c>
      <c r="K3909">
        <v>10.743099454334599</v>
      </c>
      <c r="L3909">
        <v>0.74058094085878201</v>
      </c>
    </row>
    <row r="3910" spans="1:12" x14ac:dyDescent="0.2">
      <c r="A3910" t="s">
        <v>1591</v>
      </c>
      <c r="B3910" t="str">
        <f t="shared" si="183"/>
        <v>canopy_cover_30p</v>
      </c>
      <c r="C3910">
        <f>VLOOKUP(B3910,GDD!$D$2:$E$31,2)</f>
        <v>11</v>
      </c>
      <c r="D3910" t="str">
        <f t="shared" si="185"/>
        <v>SbDIV19</v>
      </c>
      <c r="E3910" s="2">
        <v>20190905</v>
      </c>
      <c r="F3910" t="str">
        <f t="shared" si="184"/>
        <v>RS14</v>
      </c>
      <c r="G3910" t="s">
        <v>1140</v>
      </c>
      <c r="H3910" t="str">
        <f>VLOOKUP(E3910,GDD!$A$2:$B$57,2)</f>
        <v>900+</v>
      </c>
      <c r="I3910" cm="1">
        <f t="array" ref="I3910">IF(H3910="0-650",1,IF(H3910="650-900",2,IF(H3910="900+",3,NA)))</f>
        <v>3</v>
      </c>
      <c r="J3910">
        <v>32.794879598517703</v>
      </c>
      <c r="K3910">
        <v>19.6502753670704</v>
      </c>
      <c r="L3910">
        <v>0.76947128813876597</v>
      </c>
    </row>
    <row r="3911" spans="1:12" x14ac:dyDescent="0.2">
      <c r="A3911" t="s">
        <v>1592</v>
      </c>
      <c r="B3911" t="str">
        <f t="shared" si="183"/>
        <v>canopy_cover_40p</v>
      </c>
      <c r="C3911">
        <f>VLOOKUP(B3911,GDD!$D$2:$E$31,2)</f>
        <v>12</v>
      </c>
      <c r="D3911" t="str">
        <f t="shared" si="185"/>
        <v>SbDIV19</v>
      </c>
      <c r="E3911" s="2">
        <v>20190905</v>
      </c>
      <c r="F3911" t="str">
        <f t="shared" si="184"/>
        <v>RS14</v>
      </c>
      <c r="G3911" t="s">
        <v>1140</v>
      </c>
      <c r="H3911" t="str">
        <f>VLOOKUP(E3911,GDD!$A$2:$B$57,2)</f>
        <v>900+</v>
      </c>
      <c r="I3911" cm="1">
        <f t="array" ref="I3911">IF(H3911="0-650",1,IF(H3911="650-900",2,IF(H3911="900+",3,NA)))</f>
        <v>3</v>
      </c>
      <c r="J3911">
        <v>63.819856610714503</v>
      </c>
      <c r="K3911">
        <v>60.800017887932498</v>
      </c>
      <c r="L3911">
        <v>0.67735032559218</v>
      </c>
    </row>
    <row r="3912" spans="1:12" x14ac:dyDescent="0.2">
      <c r="A3912" t="s">
        <v>1593</v>
      </c>
      <c r="B3912" t="str">
        <f t="shared" si="183"/>
        <v>canopy_cover_50p</v>
      </c>
      <c r="C3912">
        <f>VLOOKUP(B3912,GDD!$D$2:$E$31,2)</f>
        <v>13</v>
      </c>
      <c r="D3912" t="str">
        <f t="shared" si="185"/>
        <v>SbDIV19</v>
      </c>
      <c r="E3912" s="2">
        <v>20190905</v>
      </c>
      <c r="F3912" t="str">
        <f t="shared" si="184"/>
        <v>RS14</v>
      </c>
      <c r="G3912" t="s">
        <v>1140</v>
      </c>
      <c r="H3912" t="str">
        <f>VLOOKUP(E3912,GDD!$A$2:$B$57,2)</f>
        <v>900+</v>
      </c>
      <c r="I3912" cm="1">
        <f t="array" ref="I3912">IF(H3912="0-650",1,IF(H3912="650-900",2,IF(H3912="900+",3,NA)))</f>
        <v>3</v>
      </c>
      <c r="J3912">
        <v>142.14294894894499</v>
      </c>
      <c r="K3912">
        <v>126.476676614374</v>
      </c>
      <c r="L3912">
        <v>0.69209298884020498</v>
      </c>
    </row>
    <row r="3913" spans="1:12" x14ac:dyDescent="0.2">
      <c r="A3913" t="s">
        <v>1594</v>
      </c>
      <c r="B3913" t="str">
        <f t="shared" si="183"/>
        <v>canopy_cover_75p</v>
      </c>
      <c r="C3913">
        <f>VLOOKUP(B3913,GDD!$D$2:$E$31,2)</f>
        <v>14</v>
      </c>
      <c r="D3913" t="str">
        <f t="shared" si="185"/>
        <v>SbDIV19</v>
      </c>
      <c r="E3913" s="2">
        <v>20190905</v>
      </c>
      <c r="F3913" t="str">
        <f t="shared" si="184"/>
        <v>RS14</v>
      </c>
      <c r="G3913" t="s">
        <v>1140</v>
      </c>
      <c r="H3913" t="str">
        <f>VLOOKUP(E3913,GDD!$A$2:$B$57,2)</f>
        <v>900+</v>
      </c>
      <c r="I3913" cm="1">
        <f t="array" ref="I3913">IF(H3913="0-650",1,IF(H3913="650-900",2,IF(H3913="900+",3,NA)))</f>
        <v>3</v>
      </c>
      <c r="J3913">
        <v>42.309712704945603</v>
      </c>
      <c r="K3913">
        <v>29.9970103096793</v>
      </c>
      <c r="L3913">
        <v>0.738283518228814</v>
      </c>
    </row>
    <row r="3914" spans="1:12" x14ac:dyDescent="0.2">
      <c r="A3914" t="s">
        <v>1595</v>
      </c>
      <c r="B3914" t="str">
        <f t="shared" si="183"/>
        <v>standard_deviation_ht</v>
      </c>
      <c r="C3914">
        <f>VLOOKUP(B3914,GDD!$D$2:$E$31,2)</f>
        <v>15</v>
      </c>
      <c r="D3914" t="str">
        <f t="shared" si="185"/>
        <v>SbDIV19</v>
      </c>
      <c r="E3914" s="2">
        <v>20190905</v>
      </c>
      <c r="F3914" t="str">
        <f t="shared" si="184"/>
        <v>RS14</v>
      </c>
      <c r="G3914" t="s">
        <v>1140</v>
      </c>
      <c r="H3914" t="str">
        <f>VLOOKUP(E3914,GDD!$A$2:$B$57,2)</f>
        <v>900+</v>
      </c>
      <c r="I3914" cm="1">
        <f t="array" ref="I3914">IF(H3914="0-650",1,IF(H3914="650-900",2,IF(H3914="900+",3,NA)))</f>
        <v>3</v>
      </c>
      <c r="J3914">
        <v>7.5873170369937602E-3</v>
      </c>
      <c r="K3914">
        <v>2.2170841423767101E-3</v>
      </c>
      <c r="L3914">
        <v>0.87252069549456002</v>
      </c>
    </row>
    <row r="3915" spans="1:12" x14ac:dyDescent="0.2">
      <c r="A3915" t="s">
        <v>1596</v>
      </c>
      <c r="B3915" t="str">
        <f t="shared" si="183"/>
        <v>quadratic_mean_ht</v>
      </c>
      <c r="C3915">
        <f>VLOOKUP(B3915,GDD!$D$2:$E$31,2)</f>
        <v>16</v>
      </c>
      <c r="D3915" t="str">
        <f t="shared" si="185"/>
        <v>SbDIV19</v>
      </c>
      <c r="E3915" s="2">
        <v>20190905</v>
      </c>
      <c r="F3915" t="str">
        <f t="shared" si="184"/>
        <v>RS14</v>
      </c>
      <c r="G3915" t="s">
        <v>1140</v>
      </c>
      <c r="H3915" t="str">
        <f>VLOOKUP(E3915,GDD!$A$2:$B$57,2)</f>
        <v>900+</v>
      </c>
      <c r="I3915" cm="1">
        <f t="array" ref="I3915">IF(H3915="0-650",1,IF(H3915="650-900",2,IF(H3915="900+",3,NA)))</f>
        <v>3</v>
      </c>
      <c r="J3915">
        <v>6.0360760348293303E-2</v>
      </c>
      <c r="K3915">
        <v>8.9849269469751292E-3</v>
      </c>
      <c r="L3915">
        <v>0.93072875627843898</v>
      </c>
    </row>
    <row r="3916" spans="1:12" x14ac:dyDescent="0.2">
      <c r="A3916" t="s">
        <v>1597</v>
      </c>
      <c r="B3916" t="str">
        <f t="shared" si="183"/>
        <v>skewness_ht</v>
      </c>
      <c r="C3916">
        <f>VLOOKUP(B3916,GDD!$D$2:$E$31,2)</f>
        <v>17</v>
      </c>
      <c r="D3916" t="str">
        <f t="shared" si="185"/>
        <v>SbDIV19</v>
      </c>
      <c r="E3916" s="2">
        <v>20190905</v>
      </c>
      <c r="F3916" t="str">
        <f t="shared" si="184"/>
        <v>RS14</v>
      </c>
      <c r="G3916" t="s">
        <v>1140</v>
      </c>
      <c r="H3916" t="str">
        <f>VLOOKUP(E3916,GDD!$A$2:$B$57,2)</f>
        <v>900+</v>
      </c>
      <c r="I3916" cm="1">
        <f t="array" ref="I3916">IF(H3916="0-650",1,IF(H3916="650-900",2,IF(H3916="900+",3,NA)))</f>
        <v>3</v>
      </c>
      <c r="J3916">
        <v>0.210500553250415</v>
      </c>
      <c r="K3916">
        <v>0.130003141487255</v>
      </c>
      <c r="L3916">
        <v>0.76406145331557196</v>
      </c>
    </row>
    <row r="3917" spans="1:12" x14ac:dyDescent="0.2">
      <c r="A3917" t="s">
        <v>1598</v>
      </c>
      <c r="B3917" t="str">
        <f t="shared" si="183"/>
        <v>kurtosis_ht</v>
      </c>
      <c r="C3917">
        <f>VLOOKUP(B3917,GDD!$D$2:$E$31,2)</f>
        <v>18</v>
      </c>
      <c r="D3917" t="str">
        <f t="shared" si="185"/>
        <v>SbDIV19</v>
      </c>
      <c r="E3917" s="2">
        <v>20190905</v>
      </c>
      <c r="F3917" t="str">
        <f t="shared" si="184"/>
        <v>RS14</v>
      </c>
      <c r="G3917" t="s">
        <v>1140</v>
      </c>
      <c r="H3917" t="str">
        <f>VLOOKUP(E3917,GDD!$A$2:$B$57,2)</f>
        <v>900+</v>
      </c>
      <c r="I3917" cm="1">
        <f t="array" ref="I3917">IF(H3917="0-650",1,IF(H3917="650-900",2,IF(H3917="900+",3,NA)))</f>
        <v>3</v>
      </c>
      <c r="J3917">
        <v>1.9621649785261699</v>
      </c>
      <c r="K3917">
        <v>1.9204950994038199</v>
      </c>
      <c r="L3917">
        <v>0.67141957529037499</v>
      </c>
    </row>
    <row r="3918" spans="1:12" x14ac:dyDescent="0.2">
      <c r="A3918" t="s">
        <v>1599</v>
      </c>
      <c r="B3918" t="str">
        <f t="shared" si="183"/>
        <v>variation_ht</v>
      </c>
      <c r="C3918">
        <f>VLOOKUP(B3918,GDD!$D$2:$E$31,2)</f>
        <v>19</v>
      </c>
      <c r="D3918" t="str">
        <f t="shared" si="185"/>
        <v>SbDIV19</v>
      </c>
      <c r="E3918" s="2">
        <v>20190905</v>
      </c>
      <c r="F3918" t="str">
        <f t="shared" si="184"/>
        <v>RS14</v>
      </c>
      <c r="G3918" t="s">
        <v>1140</v>
      </c>
      <c r="H3918" t="str">
        <f>VLOOKUP(E3918,GDD!$A$2:$B$57,2)</f>
        <v>900+</v>
      </c>
      <c r="I3918" cm="1">
        <f t="array" ref="I3918">IF(H3918="0-650",1,IF(H3918="650-900",2,IF(H3918="900+",3,NA)))</f>
        <v>3</v>
      </c>
      <c r="J3918">
        <v>3.7664047759347801E-3</v>
      </c>
      <c r="K3918">
        <v>2.0039720800664601E-3</v>
      </c>
      <c r="L3918">
        <v>0.78986914481131498</v>
      </c>
    </row>
    <row r="3919" spans="1:12" x14ac:dyDescent="0.2">
      <c r="A3919" t="s">
        <v>1600</v>
      </c>
      <c r="B3919" t="str">
        <f t="shared" si="183"/>
        <v>plot_volume</v>
      </c>
      <c r="C3919">
        <f>VLOOKUP(B3919,GDD!$D$2:$E$31,2)</f>
        <v>20</v>
      </c>
      <c r="D3919" t="str">
        <f t="shared" si="185"/>
        <v>SbDIV19</v>
      </c>
      <c r="E3919" s="2">
        <v>20190905</v>
      </c>
      <c r="F3919" t="str">
        <f t="shared" si="184"/>
        <v>RS14</v>
      </c>
      <c r="G3919" t="s">
        <v>1140</v>
      </c>
      <c r="H3919" t="str">
        <f>VLOOKUP(E3919,GDD!$A$2:$B$57,2)</f>
        <v>900+</v>
      </c>
      <c r="I3919" cm="1">
        <f t="array" ref="I3919">IF(H3919="0-650",1,IF(H3919="650-900",2,IF(H3919="900+",3,NA)))</f>
        <v>3</v>
      </c>
      <c r="J3919" s="1">
        <v>2.5669365066445601E-5</v>
      </c>
      <c r="K3919" s="1">
        <v>5.8029682664056899E-6</v>
      </c>
      <c r="L3919">
        <v>0.89844599602455799</v>
      </c>
    </row>
    <row r="3920" spans="1:12" x14ac:dyDescent="0.2">
      <c r="A3920" t="s">
        <v>1601</v>
      </c>
      <c r="B3920" t="str">
        <f t="shared" si="183"/>
        <v>NDVI</v>
      </c>
      <c r="C3920">
        <f>VLOOKUP(B3920,GDD!$D$2:$E$31,2)</f>
        <v>21</v>
      </c>
      <c r="D3920" t="str">
        <f t="shared" si="185"/>
        <v>SbDIV19</v>
      </c>
      <c r="E3920" s="2">
        <v>20190723</v>
      </c>
      <c r="F3920" t="str">
        <f t="shared" si="184"/>
        <v>RS14</v>
      </c>
      <c r="G3920" t="s">
        <v>1140</v>
      </c>
      <c r="H3920" t="str">
        <f>VLOOKUP(E3920,GDD!$A$2:$B$57,2)</f>
        <v>0-650</v>
      </c>
      <c r="I3920" cm="1">
        <f t="array" ref="I3920">IF(H3920="0-650",1,IF(H3920="650-900",2,IF(H3920="900+",3,NA)))</f>
        <v>1</v>
      </c>
      <c r="J3920" s="1">
        <v>6.8899853305330697E-5</v>
      </c>
      <c r="K3920" s="1">
        <v>8.3218333248724096E-5</v>
      </c>
      <c r="L3920">
        <v>0.62347719081361597</v>
      </c>
    </row>
    <row r="3921" spans="1:12" x14ac:dyDescent="0.2">
      <c r="A3921" t="s">
        <v>1602</v>
      </c>
      <c r="B3921" t="str">
        <f t="shared" si="183"/>
        <v>SR800680</v>
      </c>
      <c r="C3921">
        <f>VLOOKUP(B3921,GDD!$D$2:$E$31,2)</f>
        <v>22</v>
      </c>
      <c r="D3921" t="str">
        <f t="shared" si="185"/>
        <v>SbDIV19</v>
      </c>
      <c r="E3921" s="2">
        <v>20190723</v>
      </c>
      <c r="F3921" t="str">
        <f t="shared" si="184"/>
        <v>RS14</v>
      </c>
      <c r="G3921" t="s">
        <v>1140</v>
      </c>
      <c r="H3921" t="str">
        <f>VLOOKUP(E3921,GDD!$A$2:$B$57,2)</f>
        <v>0-650</v>
      </c>
      <c r="I3921" cm="1">
        <f t="array" ref="I3921">IF(H3921="0-650",1,IF(H3921="650-900",2,IF(H3921="900+",3,NA)))</f>
        <v>1</v>
      </c>
      <c r="J3921">
        <v>1.09955737259208</v>
      </c>
      <c r="K3921">
        <v>2.2473730208861702</v>
      </c>
      <c r="L3921">
        <v>0.49457343883072702</v>
      </c>
    </row>
    <row r="3922" spans="1:12" x14ac:dyDescent="0.2">
      <c r="A3922" t="s">
        <v>1603</v>
      </c>
      <c r="B3922" t="str">
        <f t="shared" si="183"/>
        <v>mRENDVI</v>
      </c>
      <c r="C3922">
        <f>VLOOKUP(B3922,GDD!$D$2:$E$31,2)</f>
        <v>23</v>
      </c>
      <c r="D3922" t="str">
        <f t="shared" si="185"/>
        <v>SbDIV19</v>
      </c>
      <c r="E3922" s="2">
        <v>20190723</v>
      </c>
      <c r="F3922" t="str">
        <f t="shared" si="184"/>
        <v>RS14</v>
      </c>
      <c r="G3922" t="s">
        <v>1140</v>
      </c>
      <c r="H3922" t="str">
        <f>VLOOKUP(E3922,GDD!$A$2:$B$57,2)</f>
        <v>0-650</v>
      </c>
      <c r="I3922" cm="1">
        <f t="array" ref="I3922">IF(H3922="0-650",1,IF(H3922="650-900",2,IF(H3922="900+",3,NA)))</f>
        <v>1</v>
      </c>
      <c r="J3922" s="1">
        <v>3.7177565652724103E-5</v>
      </c>
      <c r="K3922" s="1">
        <v>6.5186704859718101E-5</v>
      </c>
      <c r="L3922">
        <v>0.53285189122378296</v>
      </c>
    </row>
    <row r="3923" spans="1:12" x14ac:dyDescent="0.2">
      <c r="A3923" t="s">
        <v>1604</v>
      </c>
      <c r="B3923" t="str">
        <f t="shared" si="183"/>
        <v>GNDVI</v>
      </c>
      <c r="C3923">
        <f>VLOOKUP(B3923,GDD!$D$2:$E$31,2)</f>
        <v>24</v>
      </c>
      <c r="D3923" t="str">
        <f t="shared" si="185"/>
        <v>SbDIV19</v>
      </c>
      <c r="E3923" s="2">
        <v>20190723</v>
      </c>
      <c r="F3923" t="str">
        <f t="shared" si="184"/>
        <v>RS14</v>
      </c>
      <c r="G3923" t="s">
        <v>1140</v>
      </c>
      <c r="H3923" t="str">
        <f>VLOOKUP(E3923,GDD!$A$2:$B$57,2)</f>
        <v>0-650</v>
      </c>
      <c r="I3923" cm="1">
        <f t="array" ref="I3923">IF(H3923="0-650",1,IF(H3923="650-900",2,IF(H3923="900+",3,NA)))</f>
        <v>1</v>
      </c>
      <c r="J3923" s="1">
        <v>8.7199162978317897E-5</v>
      </c>
      <c r="K3923" s="1">
        <v>4.3132193710241301E-5</v>
      </c>
      <c r="L3923">
        <v>0.801718886268036</v>
      </c>
    </row>
    <row r="3924" spans="1:12" x14ac:dyDescent="0.2">
      <c r="A3924" t="s">
        <v>1605</v>
      </c>
      <c r="B3924" t="str">
        <f t="shared" si="183"/>
        <v>PRI</v>
      </c>
      <c r="C3924">
        <f>VLOOKUP(B3924,GDD!$D$2:$E$31,2)</f>
        <v>25</v>
      </c>
      <c r="D3924" t="str">
        <f t="shared" si="185"/>
        <v>SbDIV19</v>
      </c>
      <c r="E3924" s="2">
        <v>20190723</v>
      </c>
      <c r="F3924" t="str">
        <f t="shared" si="184"/>
        <v>RS14</v>
      </c>
      <c r="G3924" t="s">
        <v>1140</v>
      </c>
      <c r="H3924" t="str">
        <f>VLOOKUP(E3924,GDD!$A$2:$B$57,2)</f>
        <v>0-650</v>
      </c>
      <c r="I3924" cm="1">
        <f t="array" ref="I3924">IF(H3924="0-650",1,IF(H3924="650-900",2,IF(H3924="900+",3,NA)))</f>
        <v>1</v>
      </c>
      <c r="J3924" s="1">
        <v>2.2584941178214202E-6</v>
      </c>
      <c r="K3924" s="1">
        <v>1.1203100702545901E-5</v>
      </c>
      <c r="L3924">
        <v>0.28733859289241798</v>
      </c>
    </row>
    <row r="3925" spans="1:12" x14ac:dyDescent="0.2">
      <c r="A3925" t="s">
        <v>1606</v>
      </c>
      <c r="B3925" t="str">
        <f t="shared" si="183"/>
        <v>OSAVI</v>
      </c>
      <c r="C3925">
        <f>VLOOKUP(B3925,GDD!$D$2:$E$31,2)</f>
        <v>26</v>
      </c>
      <c r="D3925" t="str">
        <f t="shared" si="185"/>
        <v>SbDIV19</v>
      </c>
      <c r="E3925" s="2">
        <v>20190723</v>
      </c>
      <c r="F3925" t="str">
        <f t="shared" si="184"/>
        <v>RS14</v>
      </c>
      <c r="G3925" t="s">
        <v>1140</v>
      </c>
      <c r="H3925" t="str">
        <f>VLOOKUP(E3925,GDD!$A$2:$B$57,2)</f>
        <v>0-650</v>
      </c>
      <c r="I3925" cm="1">
        <f t="array" ref="I3925">IF(H3925="0-650",1,IF(H3925="650-900",2,IF(H3925="900+",3,NA)))</f>
        <v>1</v>
      </c>
      <c r="J3925">
        <v>1.0234026843651299E-4</v>
      </c>
      <c r="K3925">
        <v>1.9308400092529299E-4</v>
      </c>
      <c r="L3925">
        <v>0.51457713652896397</v>
      </c>
    </row>
    <row r="3926" spans="1:12" x14ac:dyDescent="0.2">
      <c r="A3926" t="s">
        <v>1607</v>
      </c>
      <c r="B3926" t="str">
        <f t="shared" si="183"/>
        <v>PSRI</v>
      </c>
      <c r="C3926">
        <f>VLOOKUP(B3926,GDD!$D$2:$E$31,2)</f>
        <v>27</v>
      </c>
      <c r="D3926" t="str">
        <f t="shared" si="185"/>
        <v>SbDIV19</v>
      </c>
      <c r="E3926" s="2">
        <v>20190723</v>
      </c>
      <c r="F3926" t="str">
        <f t="shared" si="184"/>
        <v>RS14</v>
      </c>
      <c r="G3926" t="s">
        <v>1140</v>
      </c>
      <c r="H3926" t="str">
        <f>VLOOKUP(E3926,GDD!$A$2:$B$57,2)</f>
        <v>0-650</v>
      </c>
      <c r="I3926" cm="1">
        <f t="array" ref="I3926">IF(H3926="0-650",1,IF(H3926="650-900",2,IF(H3926="900+",3,NA)))</f>
        <v>1</v>
      </c>
      <c r="J3926" s="1">
        <v>4.5690072371281702E-6</v>
      </c>
      <c r="K3926" s="1">
        <v>4.7632270904907999E-6</v>
      </c>
      <c r="L3926">
        <v>0.65735239774768695</v>
      </c>
    </row>
    <row r="3927" spans="1:12" x14ac:dyDescent="0.2">
      <c r="A3927" t="s">
        <v>1608</v>
      </c>
      <c r="B3927" t="str">
        <f t="shared" si="183"/>
        <v>Carte1</v>
      </c>
      <c r="C3927">
        <f>VLOOKUP(B3927,GDD!$D$2:$E$31,2)</f>
        <v>28</v>
      </c>
      <c r="D3927" t="str">
        <f t="shared" si="185"/>
        <v>SbDIV19</v>
      </c>
      <c r="E3927" s="2">
        <v>20190723</v>
      </c>
      <c r="F3927" t="str">
        <f t="shared" si="184"/>
        <v>RS14</v>
      </c>
      <c r="G3927" t="s">
        <v>1140</v>
      </c>
      <c r="H3927" t="str">
        <f>VLOOKUP(E3927,GDD!$A$2:$B$57,2)</f>
        <v>0-650</v>
      </c>
      <c r="I3927" cm="1">
        <f t="array" ref="I3927">IF(H3927="0-650",1,IF(H3927="650-900",2,IF(H3927="900+",3,NA)))</f>
        <v>1</v>
      </c>
      <c r="J3927">
        <v>4.3738227155874297E-2</v>
      </c>
      <c r="K3927">
        <v>3.84976177610055E-2</v>
      </c>
      <c r="L3927">
        <v>0.69440046568652702</v>
      </c>
    </row>
    <row r="3928" spans="1:12" x14ac:dyDescent="0.2">
      <c r="A3928" t="s">
        <v>1609</v>
      </c>
      <c r="B3928" t="str">
        <f t="shared" si="183"/>
        <v>VOG1</v>
      </c>
      <c r="C3928">
        <f>VLOOKUP(B3928,GDD!$D$2:$E$31,2)</f>
        <v>29</v>
      </c>
      <c r="D3928" t="str">
        <f t="shared" si="185"/>
        <v>SbDIV19</v>
      </c>
      <c r="E3928" s="2">
        <v>20190723</v>
      </c>
      <c r="F3928" t="str">
        <f t="shared" si="184"/>
        <v>RS14</v>
      </c>
      <c r="G3928" t="s">
        <v>1140</v>
      </c>
      <c r="H3928" t="str">
        <f>VLOOKUP(E3928,GDD!$A$2:$B$57,2)</f>
        <v>0-650</v>
      </c>
      <c r="I3928" cm="1">
        <f t="array" ref="I3928">IF(H3928="0-650",1,IF(H3928="650-900",2,IF(H3928="900+",3,NA)))</f>
        <v>1</v>
      </c>
      <c r="J3928">
        <v>1.9664409109618301E-3</v>
      </c>
      <c r="K3928">
        <v>1.6367768762144601E-3</v>
      </c>
      <c r="L3928">
        <v>0.70612618026996599</v>
      </c>
    </row>
    <row r="3929" spans="1:12" x14ac:dyDescent="0.2">
      <c r="A3929" t="s">
        <v>1610</v>
      </c>
      <c r="B3929" t="str">
        <f t="shared" si="183"/>
        <v>SR700670</v>
      </c>
      <c r="C3929">
        <f>VLOOKUP(B3929,GDD!$D$2:$E$31,2)</f>
        <v>30</v>
      </c>
      <c r="D3929" t="str">
        <f t="shared" si="185"/>
        <v>SbDIV19</v>
      </c>
      <c r="E3929" s="2">
        <v>20190723</v>
      </c>
      <c r="F3929" t="str">
        <f t="shared" si="184"/>
        <v>RS14</v>
      </c>
      <c r="G3929" t="s">
        <v>1140</v>
      </c>
      <c r="H3929" t="str">
        <f>VLOOKUP(E3929,GDD!$A$2:$B$57,2)</f>
        <v>0-650</v>
      </c>
      <c r="I3929" cm="1">
        <f t="array" ref="I3929">IF(H3929="0-650",1,IF(H3929="650-900",2,IF(H3929="900+",3,NA)))</f>
        <v>1</v>
      </c>
      <c r="J3929">
        <v>2.9345283565011598E-3</v>
      </c>
      <c r="K3929">
        <v>2.9901380602293699E-3</v>
      </c>
      <c r="L3929">
        <v>0.66248195950447297</v>
      </c>
    </row>
    <row r="3930" spans="1:12" x14ac:dyDescent="0.2">
      <c r="A3930" t="s">
        <v>1611</v>
      </c>
      <c r="B3930" t="str">
        <f t="shared" si="183"/>
        <v>NDVI</v>
      </c>
      <c r="C3930">
        <f>VLOOKUP(B3930,GDD!$D$2:$E$31,2)</f>
        <v>21</v>
      </c>
      <c r="D3930" t="str">
        <f t="shared" si="185"/>
        <v>SbDIV19</v>
      </c>
      <c r="E3930" s="2">
        <v>20190802</v>
      </c>
      <c r="F3930" t="str">
        <f t="shared" si="184"/>
        <v>RS14</v>
      </c>
      <c r="G3930" t="s">
        <v>1140</v>
      </c>
      <c r="H3930" t="str">
        <f>VLOOKUP(E3930,GDD!$A$2:$B$57,2)</f>
        <v>650-900</v>
      </c>
      <c r="I3930" cm="1">
        <f t="array" ref="I3930">IF(H3930="0-650",1,IF(H3930="650-900",2,IF(H3930="900+",3,NA)))</f>
        <v>2</v>
      </c>
      <c r="J3930" s="1">
        <v>9.2395409515467502E-5</v>
      </c>
      <c r="K3930" s="1">
        <v>3.8680788561664699E-5</v>
      </c>
      <c r="L3930">
        <v>0.82690960619846698</v>
      </c>
    </row>
    <row r="3931" spans="1:12" x14ac:dyDescent="0.2">
      <c r="A3931" t="s">
        <v>1612</v>
      </c>
      <c r="B3931" t="str">
        <f t="shared" si="183"/>
        <v>SR800680</v>
      </c>
      <c r="C3931">
        <f>VLOOKUP(B3931,GDD!$D$2:$E$31,2)</f>
        <v>22</v>
      </c>
      <c r="D3931" t="str">
        <f t="shared" si="185"/>
        <v>SbDIV19</v>
      </c>
      <c r="E3931" s="2">
        <v>20190802</v>
      </c>
      <c r="F3931" t="str">
        <f t="shared" si="184"/>
        <v>RS14</v>
      </c>
      <c r="G3931" t="s">
        <v>1140</v>
      </c>
      <c r="H3931" t="str">
        <f>VLOOKUP(E3931,GDD!$A$2:$B$57,2)</f>
        <v>650-900</v>
      </c>
      <c r="I3931" cm="1">
        <f t="array" ref="I3931">IF(H3931="0-650",1,IF(H3931="650-900",2,IF(H3931="900+",3,NA)))</f>
        <v>2</v>
      </c>
      <c r="J3931">
        <v>0.90353276181988296</v>
      </c>
      <c r="K3931">
        <v>0.55638194162041998</v>
      </c>
      <c r="L3931">
        <v>0.76458882636548497</v>
      </c>
    </row>
    <row r="3932" spans="1:12" x14ac:dyDescent="0.2">
      <c r="A3932" t="s">
        <v>1613</v>
      </c>
      <c r="B3932" t="str">
        <f t="shared" si="183"/>
        <v>mRENDVI</v>
      </c>
      <c r="C3932">
        <f>VLOOKUP(B3932,GDD!$D$2:$E$31,2)</f>
        <v>23</v>
      </c>
      <c r="D3932" t="str">
        <f t="shared" si="185"/>
        <v>SbDIV19</v>
      </c>
      <c r="E3932" s="2">
        <v>20190802</v>
      </c>
      <c r="F3932" t="str">
        <f t="shared" si="184"/>
        <v>RS14</v>
      </c>
      <c r="G3932" t="s">
        <v>1140</v>
      </c>
      <c r="H3932" t="str">
        <f>VLOOKUP(E3932,GDD!$A$2:$B$57,2)</f>
        <v>650-900</v>
      </c>
      <c r="I3932" cm="1">
        <f t="array" ref="I3932">IF(H3932="0-650",1,IF(H3932="650-900",2,IF(H3932="900+",3,NA)))</f>
        <v>2</v>
      </c>
      <c r="J3932" s="1">
        <v>5.3784986667977402E-5</v>
      </c>
      <c r="K3932" s="1">
        <v>2.2655595530858899E-5</v>
      </c>
      <c r="L3932">
        <v>0.82602805479752095</v>
      </c>
    </row>
    <row r="3933" spans="1:12" x14ac:dyDescent="0.2">
      <c r="A3933" t="s">
        <v>1614</v>
      </c>
      <c r="B3933" t="str">
        <f t="shared" si="183"/>
        <v>GNDVI</v>
      </c>
      <c r="C3933">
        <f>VLOOKUP(B3933,GDD!$D$2:$E$31,2)</f>
        <v>24</v>
      </c>
      <c r="D3933" t="str">
        <f t="shared" si="185"/>
        <v>SbDIV19</v>
      </c>
      <c r="E3933" s="2">
        <v>20190802</v>
      </c>
      <c r="F3933" t="str">
        <f t="shared" si="184"/>
        <v>RS14</v>
      </c>
      <c r="G3933" t="s">
        <v>1140</v>
      </c>
      <c r="H3933" t="str">
        <f>VLOOKUP(E3933,GDD!$A$2:$B$57,2)</f>
        <v>650-900</v>
      </c>
      <c r="I3933" cm="1">
        <f t="array" ref="I3933">IF(H3933="0-650",1,IF(H3933="650-900",2,IF(H3933="900+",3,NA)))</f>
        <v>2</v>
      </c>
      <c r="J3933">
        <v>1.3824556974925001E-4</v>
      </c>
      <c r="K3933" s="1">
        <v>2.94040144435109E-5</v>
      </c>
      <c r="L3933">
        <v>0.90387551399691302</v>
      </c>
    </row>
    <row r="3934" spans="1:12" x14ac:dyDescent="0.2">
      <c r="A3934" t="s">
        <v>1615</v>
      </c>
      <c r="B3934" t="str">
        <f t="shared" si="183"/>
        <v>PRI</v>
      </c>
      <c r="C3934">
        <f>VLOOKUP(B3934,GDD!$D$2:$E$31,2)</f>
        <v>25</v>
      </c>
      <c r="D3934" t="str">
        <f t="shared" si="185"/>
        <v>SbDIV19</v>
      </c>
      <c r="E3934" s="2">
        <v>20190802</v>
      </c>
      <c r="F3934" t="str">
        <f t="shared" si="184"/>
        <v>RS14</v>
      </c>
      <c r="G3934" t="s">
        <v>1140</v>
      </c>
      <c r="H3934" t="str">
        <f>VLOOKUP(E3934,GDD!$A$2:$B$57,2)</f>
        <v>650-900</v>
      </c>
      <c r="I3934" cm="1">
        <f t="array" ref="I3934">IF(H3934="0-650",1,IF(H3934="650-900",2,IF(H3934="900+",3,NA)))</f>
        <v>2</v>
      </c>
      <c r="J3934" s="1">
        <v>6.4863501363043803E-6</v>
      </c>
      <c r="K3934" s="1">
        <v>3.9563359148186499E-6</v>
      </c>
      <c r="L3934">
        <v>0.76629880927557603</v>
      </c>
    </row>
    <row r="3935" spans="1:12" x14ac:dyDescent="0.2">
      <c r="A3935" t="s">
        <v>1616</v>
      </c>
      <c r="B3935" t="str">
        <f t="shared" si="183"/>
        <v>OSAVI</v>
      </c>
      <c r="C3935">
        <f>VLOOKUP(B3935,GDD!$D$2:$E$31,2)</f>
        <v>26</v>
      </c>
      <c r="D3935" t="str">
        <f t="shared" si="185"/>
        <v>SbDIV19</v>
      </c>
      <c r="E3935" s="2">
        <v>20190802</v>
      </c>
      <c r="F3935" t="str">
        <f t="shared" si="184"/>
        <v>RS14</v>
      </c>
      <c r="G3935" t="s">
        <v>1140</v>
      </c>
      <c r="H3935" t="str">
        <f>VLOOKUP(E3935,GDD!$A$2:$B$57,2)</f>
        <v>650-900</v>
      </c>
      <c r="I3935" cm="1">
        <f t="array" ref="I3935">IF(H3935="0-650",1,IF(H3935="650-900",2,IF(H3935="900+",3,NA)))</f>
        <v>2</v>
      </c>
      <c r="J3935" s="1">
        <v>8.3346539361723102E-5</v>
      </c>
      <c r="K3935" s="1">
        <v>8.7100793022486304E-5</v>
      </c>
      <c r="L3935">
        <v>0.65680497947688399</v>
      </c>
    </row>
    <row r="3936" spans="1:12" x14ac:dyDescent="0.2">
      <c r="A3936" t="s">
        <v>1617</v>
      </c>
      <c r="B3936" t="str">
        <f t="shared" si="183"/>
        <v>PSRI</v>
      </c>
      <c r="C3936">
        <f>VLOOKUP(B3936,GDD!$D$2:$E$31,2)</f>
        <v>27</v>
      </c>
      <c r="D3936" t="str">
        <f t="shared" si="185"/>
        <v>SbDIV19</v>
      </c>
      <c r="E3936" s="2">
        <v>20190802</v>
      </c>
      <c r="F3936" t="str">
        <f t="shared" si="184"/>
        <v>RS14</v>
      </c>
      <c r="G3936" t="s">
        <v>1140</v>
      </c>
      <c r="H3936" t="str">
        <f>VLOOKUP(E3936,GDD!$A$2:$B$57,2)</f>
        <v>650-900</v>
      </c>
      <c r="I3936" cm="1">
        <f t="array" ref="I3936">IF(H3936="0-650",1,IF(H3936="650-900",2,IF(H3936="900+",3,NA)))</f>
        <v>2</v>
      </c>
      <c r="J3936" s="1">
        <v>1.7922076909071701E-6</v>
      </c>
      <c r="K3936" s="1">
        <v>8.1756719577501495E-7</v>
      </c>
      <c r="L3936">
        <v>0.81427295965747803</v>
      </c>
    </row>
    <row r="3937" spans="1:12" x14ac:dyDescent="0.2">
      <c r="A3937" t="s">
        <v>1618</v>
      </c>
      <c r="B3937" t="str">
        <f t="shared" si="183"/>
        <v>Carte1</v>
      </c>
      <c r="C3937">
        <f>VLOOKUP(B3937,GDD!$D$2:$E$31,2)</f>
        <v>28</v>
      </c>
      <c r="D3937" t="str">
        <f t="shared" si="185"/>
        <v>SbDIV19</v>
      </c>
      <c r="E3937" s="2">
        <v>20190802</v>
      </c>
      <c r="F3937" t="str">
        <f t="shared" si="184"/>
        <v>RS14</v>
      </c>
      <c r="G3937" t="s">
        <v>1140</v>
      </c>
      <c r="H3937" t="str">
        <f>VLOOKUP(E3937,GDD!$A$2:$B$57,2)</f>
        <v>650-900</v>
      </c>
      <c r="I3937" cm="1">
        <f t="array" ref="I3937">IF(H3937="0-650",1,IF(H3937="650-900",2,IF(H3937="900+",3,NA)))</f>
        <v>2</v>
      </c>
      <c r="J3937">
        <v>4.6056477076088197E-3</v>
      </c>
      <c r="K3937">
        <v>2.5762491679423901E-3</v>
      </c>
      <c r="L3937">
        <v>0.78144310294928698</v>
      </c>
    </row>
    <row r="3938" spans="1:12" x14ac:dyDescent="0.2">
      <c r="A3938" t="s">
        <v>1619</v>
      </c>
      <c r="B3938" t="str">
        <f t="shared" si="183"/>
        <v>VOG1</v>
      </c>
      <c r="C3938">
        <f>VLOOKUP(B3938,GDD!$D$2:$E$31,2)</f>
        <v>29</v>
      </c>
      <c r="D3938" t="str">
        <f t="shared" si="185"/>
        <v>SbDIV19</v>
      </c>
      <c r="E3938" s="2">
        <v>20190802</v>
      </c>
      <c r="F3938" t="str">
        <f t="shared" si="184"/>
        <v>RS14</v>
      </c>
      <c r="G3938" t="s">
        <v>1140</v>
      </c>
      <c r="H3938" t="str">
        <f>VLOOKUP(E3938,GDD!$A$2:$B$57,2)</f>
        <v>650-900</v>
      </c>
      <c r="I3938" cm="1">
        <f t="array" ref="I3938">IF(H3938="0-650",1,IF(H3938="650-900",2,IF(H3938="900+",3,NA)))</f>
        <v>2</v>
      </c>
      <c r="J3938">
        <v>2.8196097895242401E-3</v>
      </c>
      <c r="K3938">
        <v>8.0598100995790396E-4</v>
      </c>
      <c r="L3938">
        <v>0.87494865383512299</v>
      </c>
    </row>
    <row r="3939" spans="1:12" x14ac:dyDescent="0.2">
      <c r="A3939" t="s">
        <v>1620</v>
      </c>
      <c r="B3939" t="str">
        <f t="shared" si="183"/>
        <v>SR700670</v>
      </c>
      <c r="C3939">
        <f>VLOOKUP(B3939,GDD!$D$2:$E$31,2)</f>
        <v>30</v>
      </c>
      <c r="D3939" t="str">
        <f t="shared" si="185"/>
        <v>SbDIV19</v>
      </c>
      <c r="E3939" s="2">
        <v>20190802</v>
      </c>
      <c r="F3939" t="str">
        <f t="shared" si="184"/>
        <v>RS14</v>
      </c>
      <c r="G3939" t="s">
        <v>1140</v>
      </c>
      <c r="H3939" t="str">
        <f>VLOOKUP(E3939,GDD!$A$2:$B$57,2)</f>
        <v>650-900</v>
      </c>
      <c r="I3939" cm="1">
        <f t="array" ref="I3939">IF(H3939="0-650",1,IF(H3939="650-900",2,IF(H3939="900+",3,NA)))</f>
        <v>2</v>
      </c>
      <c r="J3939">
        <v>1.1787097607579801E-3</v>
      </c>
      <c r="K3939">
        <v>4.2258054920642099E-4</v>
      </c>
      <c r="L3939">
        <v>0.84799261206615195</v>
      </c>
    </row>
    <row r="3940" spans="1:12" x14ac:dyDescent="0.2">
      <c r="A3940" t="s">
        <v>1621</v>
      </c>
      <c r="B3940" t="str">
        <f t="shared" si="183"/>
        <v>NDVI</v>
      </c>
      <c r="C3940">
        <f>VLOOKUP(B3940,GDD!$D$2:$E$31,2)</f>
        <v>21</v>
      </c>
      <c r="D3940" t="str">
        <f t="shared" si="185"/>
        <v>SbDIV19</v>
      </c>
      <c r="E3940" s="2">
        <v>20190810</v>
      </c>
      <c r="F3940" t="str">
        <f t="shared" si="184"/>
        <v>RS14</v>
      </c>
      <c r="G3940" t="s">
        <v>1140</v>
      </c>
      <c r="H3940" t="str">
        <f>VLOOKUP(E3940,GDD!$A$2:$B$57,2)</f>
        <v>650-900</v>
      </c>
      <c r="I3940" cm="1">
        <f t="array" ref="I3940">IF(H3940="0-650",1,IF(H3940="650-900",2,IF(H3940="900+",3,NA)))</f>
        <v>2</v>
      </c>
      <c r="J3940" s="1">
        <v>9.8667010280085996E-5</v>
      </c>
      <c r="K3940" s="1">
        <v>4.3954351464786399E-5</v>
      </c>
      <c r="L3940">
        <v>0.81783477133228799</v>
      </c>
    </row>
    <row r="3941" spans="1:12" x14ac:dyDescent="0.2">
      <c r="A3941" t="s">
        <v>1622</v>
      </c>
      <c r="B3941" t="str">
        <f t="shared" si="183"/>
        <v>SR800680</v>
      </c>
      <c r="C3941">
        <f>VLOOKUP(B3941,GDD!$D$2:$E$31,2)</f>
        <v>22</v>
      </c>
      <c r="D3941" t="str">
        <f t="shared" si="185"/>
        <v>SbDIV19</v>
      </c>
      <c r="E3941" s="2">
        <v>20190810</v>
      </c>
      <c r="F3941" t="str">
        <f t="shared" si="184"/>
        <v>RS14</v>
      </c>
      <c r="G3941" t="s">
        <v>1140</v>
      </c>
      <c r="H3941" t="str">
        <f>VLOOKUP(E3941,GDD!$A$2:$B$57,2)</f>
        <v>650-900</v>
      </c>
      <c r="I3941" cm="1">
        <f t="array" ref="I3941">IF(H3941="0-650",1,IF(H3941="650-900",2,IF(H3941="900+",3,NA)))</f>
        <v>2</v>
      </c>
      <c r="J3941">
        <v>1.0186409541691801</v>
      </c>
      <c r="K3941">
        <v>0.38530403008547598</v>
      </c>
      <c r="L3941">
        <v>0.84095341099182697</v>
      </c>
    </row>
    <row r="3942" spans="1:12" x14ac:dyDescent="0.2">
      <c r="A3942" t="s">
        <v>1623</v>
      </c>
      <c r="B3942" t="str">
        <f t="shared" si="183"/>
        <v>mRENDVI</v>
      </c>
      <c r="C3942">
        <f>VLOOKUP(B3942,GDD!$D$2:$E$31,2)</f>
        <v>23</v>
      </c>
      <c r="D3942" t="str">
        <f t="shared" si="185"/>
        <v>SbDIV19</v>
      </c>
      <c r="E3942" s="2">
        <v>20190810</v>
      </c>
      <c r="F3942" t="str">
        <f t="shared" si="184"/>
        <v>RS14</v>
      </c>
      <c r="G3942" t="s">
        <v>1140</v>
      </c>
      <c r="H3942" t="str">
        <f>VLOOKUP(E3942,GDD!$A$2:$B$57,2)</f>
        <v>650-900</v>
      </c>
      <c r="I3942" cm="1">
        <f t="array" ref="I3942">IF(H3942="0-650",1,IF(H3942="650-900",2,IF(H3942="900+",3,NA)))</f>
        <v>2</v>
      </c>
      <c r="J3942" s="1">
        <v>6.9388437138825701E-5</v>
      </c>
      <c r="K3942" s="1">
        <v>3.2315066349241E-5</v>
      </c>
      <c r="L3942">
        <v>0.81112455542419803</v>
      </c>
    </row>
    <row r="3943" spans="1:12" x14ac:dyDescent="0.2">
      <c r="A3943" t="s">
        <v>1624</v>
      </c>
      <c r="B3943" t="str">
        <f t="shared" si="183"/>
        <v>GNDVI</v>
      </c>
      <c r="C3943">
        <f>VLOOKUP(B3943,GDD!$D$2:$E$31,2)</f>
        <v>24</v>
      </c>
      <c r="D3943" t="str">
        <f t="shared" si="185"/>
        <v>SbDIV19</v>
      </c>
      <c r="E3943" s="2">
        <v>20190810</v>
      </c>
      <c r="F3943" t="str">
        <f t="shared" si="184"/>
        <v>RS14</v>
      </c>
      <c r="G3943" t="s">
        <v>1140</v>
      </c>
      <c r="H3943" t="str">
        <f>VLOOKUP(E3943,GDD!$A$2:$B$57,2)</f>
        <v>650-900</v>
      </c>
      <c r="I3943" cm="1">
        <f t="array" ref="I3943">IF(H3943="0-650",1,IF(H3943="650-900",2,IF(H3943="900+",3,NA)))</f>
        <v>2</v>
      </c>
      <c r="J3943" s="1">
        <v>9.5986901176588294E-5</v>
      </c>
      <c r="K3943" s="1">
        <v>3.3210029311256102E-5</v>
      </c>
      <c r="L3943">
        <v>0.85252036495788297</v>
      </c>
    </row>
    <row r="3944" spans="1:12" x14ac:dyDescent="0.2">
      <c r="A3944" t="s">
        <v>1625</v>
      </c>
      <c r="B3944" t="str">
        <f t="shared" si="183"/>
        <v>PRI</v>
      </c>
      <c r="C3944">
        <f>VLOOKUP(B3944,GDD!$D$2:$E$31,2)</f>
        <v>25</v>
      </c>
      <c r="D3944" t="str">
        <f t="shared" si="185"/>
        <v>SbDIV19</v>
      </c>
      <c r="E3944" s="2">
        <v>20190810</v>
      </c>
      <c r="F3944" t="str">
        <f t="shared" si="184"/>
        <v>RS14</v>
      </c>
      <c r="G3944" t="s">
        <v>1140</v>
      </c>
      <c r="H3944" t="str">
        <f>VLOOKUP(E3944,GDD!$A$2:$B$57,2)</f>
        <v>650-900</v>
      </c>
      <c r="I3944" cm="1">
        <f t="array" ref="I3944">IF(H3944="0-650",1,IF(H3944="650-900",2,IF(H3944="900+",3,NA)))</f>
        <v>2</v>
      </c>
      <c r="J3944" s="1">
        <v>5.9569201123956997E-6</v>
      </c>
      <c r="K3944" s="1">
        <v>4.2342785276925502E-6</v>
      </c>
      <c r="L3944">
        <v>0.73778502668979795</v>
      </c>
    </row>
    <row r="3945" spans="1:12" x14ac:dyDescent="0.2">
      <c r="A3945" t="s">
        <v>1626</v>
      </c>
      <c r="B3945" t="str">
        <f t="shared" si="183"/>
        <v>OSAVI</v>
      </c>
      <c r="C3945">
        <f>VLOOKUP(B3945,GDD!$D$2:$E$31,2)</f>
        <v>26</v>
      </c>
      <c r="D3945" t="str">
        <f t="shared" si="185"/>
        <v>SbDIV19</v>
      </c>
      <c r="E3945" s="2">
        <v>20190810</v>
      </c>
      <c r="F3945" t="str">
        <f t="shared" si="184"/>
        <v>RS14</v>
      </c>
      <c r="G3945" t="s">
        <v>1140</v>
      </c>
      <c r="H3945" t="str">
        <f>VLOOKUP(E3945,GDD!$A$2:$B$57,2)</f>
        <v>650-900</v>
      </c>
      <c r="I3945" cm="1">
        <f t="array" ref="I3945">IF(H3945="0-650",1,IF(H3945="650-900",2,IF(H3945="900+",3,NA)))</f>
        <v>2</v>
      </c>
      <c r="J3945">
        <v>1.57198537813611E-4</v>
      </c>
      <c r="K3945" s="1">
        <v>9.8957636613675697E-5</v>
      </c>
      <c r="L3945">
        <v>0.76059874562164298</v>
      </c>
    </row>
    <row r="3946" spans="1:12" x14ac:dyDescent="0.2">
      <c r="A3946" t="s">
        <v>1627</v>
      </c>
      <c r="B3946" t="str">
        <f t="shared" si="183"/>
        <v>PSRI</v>
      </c>
      <c r="C3946">
        <f>VLOOKUP(B3946,GDD!$D$2:$E$31,2)</f>
        <v>27</v>
      </c>
      <c r="D3946" t="str">
        <f t="shared" si="185"/>
        <v>SbDIV19</v>
      </c>
      <c r="E3946" s="2">
        <v>20190810</v>
      </c>
      <c r="F3946" t="str">
        <f t="shared" si="184"/>
        <v>RS14</v>
      </c>
      <c r="G3946" t="s">
        <v>1140</v>
      </c>
      <c r="H3946" t="str">
        <f>VLOOKUP(E3946,GDD!$A$2:$B$57,2)</f>
        <v>650-900</v>
      </c>
      <c r="I3946" cm="1">
        <f t="array" ref="I3946">IF(H3946="0-650",1,IF(H3946="650-900",2,IF(H3946="900+",3,NA)))</f>
        <v>2</v>
      </c>
      <c r="J3946" s="1">
        <v>3.9905044484060204E-6</v>
      </c>
      <c r="K3946" s="1">
        <v>1.2393713879412201E-6</v>
      </c>
      <c r="L3946">
        <v>0.865583484664875</v>
      </c>
    </row>
    <row r="3947" spans="1:12" x14ac:dyDescent="0.2">
      <c r="A3947" t="s">
        <v>1628</v>
      </c>
      <c r="B3947" t="str">
        <f t="shared" si="183"/>
        <v>Carte1</v>
      </c>
      <c r="C3947">
        <f>VLOOKUP(B3947,GDD!$D$2:$E$31,2)</f>
        <v>28</v>
      </c>
      <c r="D3947" t="str">
        <f t="shared" si="185"/>
        <v>SbDIV19</v>
      </c>
      <c r="E3947" s="2">
        <v>20190810</v>
      </c>
      <c r="F3947" t="str">
        <f t="shared" si="184"/>
        <v>RS14</v>
      </c>
      <c r="G3947" t="s">
        <v>1140</v>
      </c>
      <c r="H3947" t="str">
        <f>VLOOKUP(E3947,GDD!$A$2:$B$57,2)</f>
        <v>650-900</v>
      </c>
      <c r="I3947" cm="1">
        <f t="array" ref="I3947">IF(H3947="0-650",1,IF(H3947="650-900",2,IF(H3947="900+",3,NA)))</f>
        <v>2</v>
      </c>
      <c r="J3947">
        <v>6.5062912932541597E-3</v>
      </c>
      <c r="K3947">
        <v>4.3597240039727897E-3</v>
      </c>
      <c r="L3947">
        <v>0.74904173022357101</v>
      </c>
    </row>
    <row r="3948" spans="1:12" x14ac:dyDescent="0.2">
      <c r="A3948" t="s">
        <v>1629</v>
      </c>
      <c r="B3948" t="str">
        <f t="shared" si="183"/>
        <v>VOG1</v>
      </c>
      <c r="C3948">
        <f>VLOOKUP(B3948,GDD!$D$2:$E$31,2)</f>
        <v>29</v>
      </c>
      <c r="D3948" t="str">
        <f t="shared" si="185"/>
        <v>SbDIV19</v>
      </c>
      <c r="E3948" s="2">
        <v>20190810</v>
      </c>
      <c r="F3948" t="str">
        <f t="shared" si="184"/>
        <v>RS14</v>
      </c>
      <c r="G3948" t="s">
        <v>1140</v>
      </c>
      <c r="H3948" t="str">
        <f>VLOOKUP(E3948,GDD!$A$2:$B$57,2)</f>
        <v>650-900</v>
      </c>
      <c r="I3948" cm="1">
        <f t="array" ref="I3948">IF(H3948="0-650",1,IF(H3948="650-900",2,IF(H3948="900+",3,NA)))</f>
        <v>2</v>
      </c>
      <c r="J3948">
        <v>2.1125652211309198E-3</v>
      </c>
      <c r="K3948">
        <v>9.13661147201535E-4</v>
      </c>
      <c r="L3948">
        <v>0.82220311306749405</v>
      </c>
    </row>
    <row r="3949" spans="1:12" x14ac:dyDescent="0.2">
      <c r="A3949" t="s">
        <v>1630</v>
      </c>
      <c r="B3949" t="str">
        <f t="shared" si="183"/>
        <v>SR700670</v>
      </c>
      <c r="C3949">
        <f>VLOOKUP(B3949,GDD!$D$2:$E$31,2)</f>
        <v>30</v>
      </c>
      <c r="D3949" t="str">
        <f t="shared" si="185"/>
        <v>SbDIV19</v>
      </c>
      <c r="E3949" s="2">
        <v>20190810</v>
      </c>
      <c r="F3949" t="str">
        <f t="shared" si="184"/>
        <v>RS14</v>
      </c>
      <c r="G3949" t="s">
        <v>1140</v>
      </c>
      <c r="H3949" t="str">
        <f>VLOOKUP(E3949,GDD!$A$2:$B$57,2)</f>
        <v>650-900</v>
      </c>
      <c r="I3949" cm="1">
        <f t="array" ref="I3949">IF(H3949="0-650",1,IF(H3949="650-900",2,IF(H3949="900+",3,NA)))</f>
        <v>2</v>
      </c>
      <c r="J3949">
        <v>1.2103076581810601E-3</v>
      </c>
      <c r="K3949">
        <v>3.74288830235343E-4</v>
      </c>
      <c r="L3949">
        <v>0.86608169346665997</v>
      </c>
    </row>
    <row r="3950" spans="1:12" x14ac:dyDescent="0.2">
      <c r="A3950" t="s">
        <v>1631</v>
      </c>
      <c r="B3950" t="str">
        <f t="shared" si="183"/>
        <v>NDVI</v>
      </c>
      <c r="C3950">
        <f>VLOOKUP(B3950,GDD!$D$2:$E$31,2)</f>
        <v>21</v>
      </c>
      <c r="D3950" t="str">
        <f t="shared" si="185"/>
        <v>SbDIV19</v>
      </c>
      <c r="E3950" s="2">
        <v>20190824</v>
      </c>
      <c r="F3950" t="str">
        <f t="shared" si="184"/>
        <v>RS14</v>
      </c>
      <c r="G3950" t="s">
        <v>1140</v>
      </c>
      <c r="H3950" t="str">
        <f>VLOOKUP(E3950,GDD!$A$2:$B$57,2)</f>
        <v>900+</v>
      </c>
      <c r="I3950" cm="1">
        <f t="array" ref="I3950">IF(H3950="0-650",1,IF(H3950="650-900",2,IF(H3950="900+",3,NA)))</f>
        <v>3</v>
      </c>
      <c r="J3950">
        <v>3.2347715530813698E-4</v>
      </c>
      <c r="K3950">
        <v>1.2947518160280101E-4</v>
      </c>
      <c r="L3950">
        <v>0.83324283415258404</v>
      </c>
    </row>
    <row r="3951" spans="1:12" x14ac:dyDescent="0.2">
      <c r="A3951" t="s">
        <v>1632</v>
      </c>
      <c r="B3951" t="str">
        <f t="shared" si="183"/>
        <v>SR800680</v>
      </c>
      <c r="C3951">
        <f>VLOOKUP(B3951,GDD!$D$2:$E$31,2)</f>
        <v>22</v>
      </c>
      <c r="D3951" t="str">
        <f t="shared" si="185"/>
        <v>SbDIV19</v>
      </c>
      <c r="E3951" s="2">
        <v>20190824</v>
      </c>
      <c r="F3951" t="str">
        <f t="shared" si="184"/>
        <v>RS14</v>
      </c>
      <c r="G3951" t="s">
        <v>1140</v>
      </c>
      <c r="H3951" t="str">
        <f>VLOOKUP(E3951,GDD!$A$2:$B$57,2)</f>
        <v>900+</v>
      </c>
      <c r="I3951" cm="1">
        <f t="array" ref="I3951">IF(H3951="0-650",1,IF(H3951="650-900",2,IF(H3951="900+",3,NA)))</f>
        <v>3</v>
      </c>
      <c r="J3951">
        <v>2.8762290986820398</v>
      </c>
      <c r="K3951">
        <v>1.13075708026053</v>
      </c>
      <c r="L3951">
        <v>0.83572254612807195</v>
      </c>
    </row>
    <row r="3952" spans="1:12" x14ac:dyDescent="0.2">
      <c r="A3952" t="s">
        <v>1633</v>
      </c>
      <c r="B3952" t="str">
        <f t="shared" si="183"/>
        <v>mRENDVI</v>
      </c>
      <c r="C3952">
        <f>VLOOKUP(B3952,GDD!$D$2:$E$31,2)</f>
        <v>23</v>
      </c>
      <c r="D3952" t="str">
        <f t="shared" si="185"/>
        <v>SbDIV19</v>
      </c>
      <c r="E3952" s="2">
        <v>20190824</v>
      </c>
      <c r="F3952" t="str">
        <f t="shared" si="184"/>
        <v>RS14</v>
      </c>
      <c r="G3952" t="s">
        <v>1140</v>
      </c>
      <c r="H3952" t="str">
        <f>VLOOKUP(E3952,GDD!$A$2:$B$57,2)</f>
        <v>900+</v>
      </c>
      <c r="I3952" cm="1">
        <f t="array" ref="I3952">IF(H3952="0-650",1,IF(H3952="650-900",2,IF(H3952="900+",3,NA)))</f>
        <v>3</v>
      </c>
      <c r="J3952">
        <v>2.1750885952276101E-4</v>
      </c>
      <c r="K3952" s="1">
        <v>9.5681308017254803E-5</v>
      </c>
      <c r="L3952">
        <v>0.81970702198793299</v>
      </c>
    </row>
    <row r="3953" spans="1:12" x14ac:dyDescent="0.2">
      <c r="A3953" t="s">
        <v>1634</v>
      </c>
      <c r="B3953" t="str">
        <f t="shared" si="183"/>
        <v>GNDVI</v>
      </c>
      <c r="C3953">
        <f>VLOOKUP(B3953,GDD!$D$2:$E$31,2)</f>
        <v>24</v>
      </c>
      <c r="D3953" t="str">
        <f t="shared" si="185"/>
        <v>SbDIV19</v>
      </c>
      <c r="E3953" s="2">
        <v>20190824</v>
      </c>
      <c r="F3953" t="str">
        <f t="shared" si="184"/>
        <v>RS14</v>
      </c>
      <c r="G3953" t="s">
        <v>1140</v>
      </c>
      <c r="H3953" t="str">
        <f>VLOOKUP(E3953,GDD!$A$2:$B$57,2)</f>
        <v>900+</v>
      </c>
      <c r="I3953" cm="1">
        <f t="array" ref="I3953">IF(H3953="0-650",1,IF(H3953="650-900",2,IF(H3953="900+",3,NA)))</f>
        <v>3</v>
      </c>
      <c r="J3953">
        <v>2.37181239149595E-4</v>
      </c>
      <c r="K3953" s="1">
        <v>9.8085103922449795E-5</v>
      </c>
      <c r="L3953">
        <v>0.82865661945538105</v>
      </c>
    </row>
    <row r="3954" spans="1:12" x14ac:dyDescent="0.2">
      <c r="A3954" t="s">
        <v>1635</v>
      </c>
      <c r="B3954" t="str">
        <f t="shared" si="183"/>
        <v>PRI</v>
      </c>
      <c r="C3954">
        <f>VLOOKUP(B3954,GDD!$D$2:$E$31,2)</f>
        <v>25</v>
      </c>
      <c r="D3954" t="str">
        <f t="shared" si="185"/>
        <v>SbDIV19</v>
      </c>
      <c r="E3954" s="2">
        <v>20190824</v>
      </c>
      <c r="F3954" t="str">
        <f t="shared" si="184"/>
        <v>RS14</v>
      </c>
      <c r="G3954" t="s">
        <v>1140</v>
      </c>
      <c r="H3954" t="str">
        <f>VLOOKUP(E3954,GDD!$A$2:$B$57,2)</f>
        <v>900+</v>
      </c>
      <c r="I3954" cm="1">
        <f t="array" ref="I3954">IF(H3954="0-650",1,IF(H3954="650-900",2,IF(H3954="900+",3,NA)))</f>
        <v>3</v>
      </c>
      <c r="J3954" s="1">
        <v>1.5050368316853099E-5</v>
      </c>
      <c r="K3954" s="1">
        <v>8.9151698132002008E-6</v>
      </c>
      <c r="L3954">
        <v>0.77149909805806705</v>
      </c>
    </row>
    <row r="3955" spans="1:12" x14ac:dyDescent="0.2">
      <c r="A3955" t="s">
        <v>1636</v>
      </c>
      <c r="B3955" t="str">
        <f t="shared" si="183"/>
        <v>OSAVI</v>
      </c>
      <c r="C3955">
        <f>VLOOKUP(B3955,GDD!$D$2:$E$31,2)</f>
        <v>26</v>
      </c>
      <c r="D3955" t="str">
        <f t="shared" si="185"/>
        <v>SbDIV19</v>
      </c>
      <c r="E3955" s="2">
        <v>20190824</v>
      </c>
      <c r="F3955" t="str">
        <f t="shared" si="184"/>
        <v>RS14</v>
      </c>
      <c r="G3955" t="s">
        <v>1140</v>
      </c>
      <c r="H3955" t="str">
        <f>VLOOKUP(E3955,GDD!$A$2:$B$57,2)</f>
        <v>900+</v>
      </c>
      <c r="I3955" cm="1">
        <f t="array" ref="I3955">IF(H3955="0-650",1,IF(H3955="650-900",2,IF(H3955="900+",3,NA)))</f>
        <v>3</v>
      </c>
      <c r="J3955">
        <v>1.9546969512995201E-4</v>
      </c>
      <c r="K3955">
        <v>2.03556682119457E-4</v>
      </c>
      <c r="L3955">
        <v>0.65759793617347295</v>
      </c>
    </row>
    <row r="3956" spans="1:12" x14ac:dyDescent="0.2">
      <c r="A3956" t="s">
        <v>1637</v>
      </c>
      <c r="B3956" t="str">
        <f t="shared" si="183"/>
        <v>PSRI</v>
      </c>
      <c r="C3956">
        <f>VLOOKUP(B3956,GDD!$D$2:$E$31,2)</f>
        <v>27</v>
      </c>
      <c r="D3956" t="str">
        <f t="shared" si="185"/>
        <v>SbDIV19</v>
      </c>
      <c r="E3956" s="2">
        <v>20190824</v>
      </c>
      <c r="F3956" t="str">
        <f t="shared" si="184"/>
        <v>RS14</v>
      </c>
      <c r="G3956" t="s">
        <v>1140</v>
      </c>
      <c r="H3956" t="str">
        <f>VLOOKUP(E3956,GDD!$A$2:$B$57,2)</f>
        <v>900+</v>
      </c>
      <c r="I3956" cm="1">
        <f t="array" ref="I3956">IF(H3956="0-650",1,IF(H3956="650-900",2,IF(H3956="900+",3,NA)))</f>
        <v>3</v>
      </c>
      <c r="J3956" s="1">
        <v>8.73227413022984E-6</v>
      </c>
      <c r="K3956" s="1">
        <v>3.4223065267505999E-6</v>
      </c>
      <c r="L3956">
        <v>0.83615022167692798</v>
      </c>
    </row>
    <row r="3957" spans="1:12" x14ac:dyDescent="0.2">
      <c r="A3957" t="s">
        <v>1638</v>
      </c>
      <c r="B3957" t="str">
        <f t="shared" si="183"/>
        <v>Carte1</v>
      </c>
      <c r="C3957">
        <f>VLOOKUP(B3957,GDD!$D$2:$E$31,2)</f>
        <v>28</v>
      </c>
      <c r="D3957" t="str">
        <f t="shared" si="185"/>
        <v>SbDIV19</v>
      </c>
      <c r="E3957" s="2">
        <v>20190824</v>
      </c>
      <c r="F3957" t="str">
        <f t="shared" si="184"/>
        <v>RS14</v>
      </c>
      <c r="G3957" t="s">
        <v>1140</v>
      </c>
      <c r="H3957" t="str">
        <f>VLOOKUP(E3957,GDD!$A$2:$B$57,2)</f>
        <v>900+</v>
      </c>
      <c r="I3957" cm="1">
        <f t="array" ref="I3957">IF(H3957="0-650",1,IF(H3957="650-900",2,IF(H3957="900+",3,NA)))</f>
        <v>3</v>
      </c>
      <c r="J3957">
        <v>1.4551242813583901E-2</v>
      </c>
      <c r="K3957">
        <v>5.8365541747698799E-3</v>
      </c>
      <c r="L3957">
        <v>0.83295035559488395</v>
      </c>
    </row>
    <row r="3958" spans="1:12" x14ac:dyDescent="0.2">
      <c r="A3958" t="s">
        <v>1639</v>
      </c>
      <c r="B3958" t="str">
        <f t="shared" si="183"/>
        <v>VOG1</v>
      </c>
      <c r="C3958">
        <f>VLOOKUP(B3958,GDD!$D$2:$E$31,2)</f>
        <v>29</v>
      </c>
      <c r="D3958" t="str">
        <f t="shared" si="185"/>
        <v>SbDIV19</v>
      </c>
      <c r="E3958" s="2">
        <v>20190824</v>
      </c>
      <c r="F3958" t="str">
        <f t="shared" si="184"/>
        <v>RS14</v>
      </c>
      <c r="G3958" t="s">
        <v>1140</v>
      </c>
      <c r="H3958" t="str">
        <f>VLOOKUP(E3958,GDD!$A$2:$B$57,2)</f>
        <v>900+</v>
      </c>
      <c r="I3958" cm="1">
        <f t="array" ref="I3958">IF(H3958="0-650",1,IF(H3958="650-900",2,IF(H3958="900+",3,NA)))</f>
        <v>3</v>
      </c>
      <c r="J3958">
        <v>6.88458255997575E-3</v>
      </c>
      <c r="K3958">
        <v>3.2145647028350298E-3</v>
      </c>
      <c r="L3958">
        <v>0.81072681110823197</v>
      </c>
    </row>
    <row r="3959" spans="1:12" x14ac:dyDescent="0.2">
      <c r="A3959" t="s">
        <v>1640</v>
      </c>
      <c r="B3959" t="str">
        <f t="shared" si="183"/>
        <v>SR700670</v>
      </c>
      <c r="C3959">
        <f>VLOOKUP(B3959,GDD!$D$2:$E$31,2)</f>
        <v>30</v>
      </c>
      <c r="D3959" t="str">
        <f t="shared" si="185"/>
        <v>SbDIV19</v>
      </c>
      <c r="E3959" s="2">
        <v>20190824</v>
      </c>
      <c r="F3959" t="str">
        <f t="shared" si="184"/>
        <v>RS14</v>
      </c>
      <c r="G3959" t="s">
        <v>1140</v>
      </c>
      <c r="H3959" t="str">
        <f>VLOOKUP(E3959,GDD!$A$2:$B$57,2)</f>
        <v>900+</v>
      </c>
      <c r="I3959" cm="1">
        <f t="array" ref="I3959">IF(H3959="0-650",1,IF(H3959="650-900",2,IF(H3959="900+",3,NA)))</f>
        <v>3</v>
      </c>
      <c r="J3959">
        <v>1.1232440723244501E-3</v>
      </c>
      <c r="K3959">
        <v>6.9871522377534399E-4</v>
      </c>
      <c r="L3959">
        <v>0.76276163769662697</v>
      </c>
    </row>
    <row r="3960" spans="1:12" x14ac:dyDescent="0.2">
      <c r="A3960" t="s">
        <v>1641</v>
      </c>
      <c r="B3960" t="str">
        <f t="shared" si="183"/>
        <v>NDVI</v>
      </c>
      <c r="C3960">
        <f>VLOOKUP(B3960,GDD!$D$2:$E$31,2)</f>
        <v>21</v>
      </c>
      <c r="D3960" t="str">
        <f t="shared" si="185"/>
        <v>SbDIV19</v>
      </c>
      <c r="E3960" s="2">
        <v>20190905</v>
      </c>
      <c r="F3960" t="str">
        <f t="shared" si="184"/>
        <v>RS14</v>
      </c>
      <c r="G3960" t="s">
        <v>1140</v>
      </c>
      <c r="H3960" t="str">
        <f>VLOOKUP(E3960,GDD!$A$2:$B$57,2)</f>
        <v>900+</v>
      </c>
      <c r="I3960" cm="1">
        <f t="array" ref="I3960">IF(H3960="0-650",1,IF(H3960="650-900",2,IF(H3960="900+",3,NA)))</f>
        <v>3</v>
      </c>
      <c r="J3960">
        <v>4.8812383036639698E-4</v>
      </c>
      <c r="K3960">
        <v>1.78745578705574E-4</v>
      </c>
      <c r="L3960">
        <v>0.84524101734786605</v>
      </c>
    </row>
    <row r="3961" spans="1:12" x14ac:dyDescent="0.2">
      <c r="A3961" t="s">
        <v>1642</v>
      </c>
      <c r="B3961" t="str">
        <f t="shared" si="183"/>
        <v>SR800680</v>
      </c>
      <c r="C3961">
        <f>VLOOKUP(B3961,GDD!$D$2:$E$31,2)</f>
        <v>22</v>
      </c>
      <c r="D3961" t="str">
        <f t="shared" si="185"/>
        <v>SbDIV19</v>
      </c>
      <c r="E3961" s="2">
        <v>20190905</v>
      </c>
      <c r="F3961" t="str">
        <f t="shared" si="184"/>
        <v>RS14</v>
      </c>
      <c r="G3961" t="s">
        <v>1140</v>
      </c>
      <c r="H3961" t="str">
        <f>VLOOKUP(E3961,GDD!$A$2:$B$57,2)</f>
        <v>900+</v>
      </c>
      <c r="I3961" cm="1">
        <f t="array" ref="I3961">IF(H3961="0-650",1,IF(H3961="650-900",2,IF(H3961="900+",3,NA)))</f>
        <v>3</v>
      </c>
      <c r="J3961">
        <v>2.071495703174</v>
      </c>
      <c r="K3961">
        <v>0.54563570602258205</v>
      </c>
      <c r="L3961">
        <v>0.88362569832372395</v>
      </c>
    </row>
    <row r="3962" spans="1:12" x14ac:dyDescent="0.2">
      <c r="A3962" t="s">
        <v>1643</v>
      </c>
      <c r="B3962" t="str">
        <f t="shared" si="183"/>
        <v>mRENDVI</v>
      </c>
      <c r="C3962">
        <f>VLOOKUP(B3962,GDD!$D$2:$E$31,2)</f>
        <v>23</v>
      </c>
      <c r="D3962" t="str">
        <f t="shared" si="185"/>
        <v>SbDIV19</v>
      </c>
      <c r="E3962" s="2">
        <v>20190905</v>
      </c>
      <c r="F3962" t="str">
        <f t="shared" si="184"/>
        <v>RS14</v>
      </c>
      <c r="G3962" t="s">
        <v>1140</v>
      </c>
      <c r="H3962" t="str">
        <f>VLOOKUP(E3962,GDD!$A$2:$B$57,2)</f>
        <v>900+</v>
      </c>
      <c r="I3962" cm="1">
        <f t="array" ref="I3962">IF(H3962="0-650",1,IF(H3962="650-900",2,IF(H3962="900+",3,NA)))</f>
        <v>3</v>
      </c>
      <c r="J3962">
        <v>4.5179360988141401E-4</v>
      </c>
      <c r="K3962">
        <v>1.7177724639392999E-4</v>
      </c>
      <c r="L3962">
        <v>0.84026137016797198</v>
      </c>
    </row>
    <row r="3963" spans="1:12" x14ac:dyDescent="0.2">
      <c r="A3963" t="s">
        <v>1644</v>
      </c>
      <c r="B3963" t="str">
        <f t="shared" si="183"/>
        <v>GNDVI</v>
      </c>
      <c r="C3963">
        <f>VLOOKUP(B3963,GDD!$D$2:$E$31,2)</f>
        <v>24</v>
      </c>
      <c r="D3963" t="str">
        <f t="shared" si="185"/>
        <v>SbDIV19</v>
      </c>
      <c r="E3963" s="2">
        <v>20190905</v>
      </c>
      <c r="F3963" t="str">
        <f t="shared" si="184"/>
        <v>RS14</v>
      </c>
      <c r="G3963" t="s">
        <v>1140</v>
      </c>
      <c r="H3963" t="str">
        <f>VLOOKUP(E3963,GDD!$A$2:$B$57,2)</f>
        <v>900+</v>
      </c>
      <c r="I3963" cm="1">
        <f t="array" ref="I3963">IF(H3963="0-650",1,IF(H3963="650-900",2,IF(H3963="900+",3,NA)))</f>
        <v>3</v>
      </c>
      <c r="J3963">
        <v>2.8732574734694502E-4</v>
      </c>
      <c r="K3963" s="1">
        <v>8.7154273101871195E-5</v>
      </c>
      <c r="L3963">
        <v>0.86830838088318396</v>
      </c>
    </row>
    <row r="3964" spans="1:12" x14ac:dyDescent="0.2">
      <c r="A3964" t="s">
        <v>1645</v>
      </c>
      <c r="B3964" t="str">
        <f t="shared" si="183"/>
        <v>PRI</v>
      </c>
      <c r="C3964">
        <f>VLOOKUP(B3964,GDD!$D$2:$E$31,2)</f>
        <v>25</v>
      </c>
      <c r="D3964" t="str">
        <f t="shared" si="185"/>
        <v>SbDIV19</v>
      </c>
      <c r="E3964" s="2">
        <v>20190905</v>
      </c>
      <c r="F3964" t="str">
        <f t="shared" si="184"/>
        <v>RS14</v>
      </c>
      <c r="G3964" t="s">
        <v>1140</v>
      </c>
      <c r="H3964" t="str">
        <f>VLOOKUP(E3964,GDD!$A$2:$B$57,2)</f>
        <v>900+</v>
      </c>
      <c r="I3964" cm="1">
        <f t="array" ref="I3964">IF(H3964="0-650",1,IF(H3964="650-900",2,IF(H3964="900+",3,NA)))</f>
        <v>3</v>
      </c>
      <c r="J3964" s="1">
        <v>1.75190253452094E-5</v>
      </c>
      <c r="K3964" s="1">
        <v>1.47441067385396E-5</v>
      </c>
      <c r="L3964">
        <v>0.703827485588984</v>
      </c>
    </row>
    <row r="3965" spans="1:12" x14ac:dyDescent="0.2">
      <c r="A3965" t="s">
        <v>1646</v>
      </c>
      <c r="B3965" t="str">
        <f t="shared" si="183"/>
        <v>OSAVI</v>
      </c>
      <c r="C3965">
        <f>VLOOKUP(B3965,GDD!$D$2:$E$31,2)</f>
        <v>26</v>
      </c>
      <c r="D3965" t="str">
        <f t="shared" si="185"/>
        <v>SbDIV19</v>
      </c>
      <c r="E3965" s="2">
        <v>20190905</v>
      </c>
      <c r="F3965" t="str">
        <f t="shared" si="184"/>
        <v>RS14</v>
      </c>
      <c r="G3965" t="s">
        <v>1140</v>
      </c>
      <c r="H3965" t="str">
        <f>VLOOKUP(E3965,GDD!$A$2:$B$57,2)</f>
        <v>900+</v>
      </c>
      <c r="I3965" cm="1">
        <f t="array" ref="I3965">IF(H3965="0-650",1,IF(H3965="650-900",2,IF(H3965="900+",3,NA)))</f>
        <v>3</v>
      </c>
      <c r="J3965">
        <v>4.4105608097481702E-4</v>
      </c>
      <c r="K3965">
        <v>1.62746506276466E-4</v>
      </c>
      <c r="L3965">
        <v>0.84424065069702903</v>
      </c>
    </row>
    <row r="3966" spans="1:12" x14ac:dyDescent="0.2">
      <c r="A3966" t="s">
        <v>1647</v>
      </c>
      <c r="B3966" t="str">
        <f t="shared" si="183"/>
        <v>PSRI</v>
      </c>
      <c r="C3966">
        <f>VLOOKUP(B3966,GDD!$D$2:$E$31,2)</f>
        <v>27</v>
      </c>
      <c r="D3966" t="str">
        <f t="shared" si="185"/>
        <v>SbDIV19</v>
      </c>
      <c r="E3966" s="2">
        <v>20190905</v>
      </c>
      <c r="F3966" t="str">
        <f t="shared" si="184"/>
        <v>RS14</v>
      </c>
      <c r="G3966" t="s">
        <v>1140</v>
      </c>
      <c r="H3966" t="str">
        <f>VLOOKUP(E3966,GDD!$A$2:$B$57,2)</f>
        <v>900+</v>
      </c>
      <c r="I3966" cm="1">
        <f t="array" ref="I3966">IF(H3966="0-650",1,IF(H3966="650-900",2,IF(H3966="900+",3,NA)))</f>
        <v>3</v>
      </c>
      <c r="J3966" s="1">
        <v>5.3475008628701803E-5</v>
      </c>
      <c r="K3966" s="1">
        <v>1.7508388121069001E-5</v>
      </c>
      <c r="L3966">
        <v>0.85932337741411102</v>
      </c>
    </row>
    <row r="3967" spans="1:12" x14ac:dyDescent="0.2">
      <c r="A3967" t="s">
        <v>1648</v>
      </c>
      <c r="B3967" t="str">
        <f t="shared" si="183"/>
        <v>Carte1</v>
      </c>
      <c r="C3967">
        <f>VLOOKUP(B3967,GDD!$D$2:$E$31,2)</f>
        <v>28</v>
      </c>
      <c r="D3967" t="str">
        <f t="shared" si="185"/>
        <v>SbDIV19</v>
      </c>
      <c r="E3967" s="2">
        <v>20190905</v>
      </c>
      <c r="F3967" t="str">
        <f t="shared" si="184"/>
        <v>RS14</v>
      </c>
      <c r="G3967" t="s">
        <v>1140</v>
      </c>
      <c r="H3967" t="str">
        <f>VLOOKUP(E3967,GDD!$A$2:$B$57,2)</f>
        <v>900+</v>
      </c>
      <c r="I3967" cm="1">
        <f t="array" ref="I3967">IF(H3967="0-650",1,IF(H3967="650-900",2,IF(H3967="900+",3,NA)))</f>
        <v>3</v>
      </c>
      <c r="J3967">
        <v>3.5954395809315802E-2</v>
      </c>
      <c r="K3967">
        <v>1.3643100365284599E-2</v>
      </c>
      <c r="L3967">
        <v>0.840528361805844</v>
      </c>
    </row>
    <row r="3968" spans="1:12" x14ac:dyDescent="0.2">
      <c r="A3968" t="s">
        <v>1649</v>
      </c>
      <c r="B3968" t="str">
        <f t="shared" si="183"/>
        <v>VOG1</v>
      </c>
      <c r="C3968">
        <f>VLOOKUP(B3968,GDD!$D$2:$E$31,2)</f>
        <v>29</v>
      </c>
      <c r="D3968" t="str">
        <f t="shared" si="185"/>
        <v>SbDIV19</v>
      </c>
      <c r="E3968" s="2">
        <v>20190905</v>
      </c>
      <c r="F3968" t="str">
        <f t="shared" si="184"/>
        <v>RS14</v>
      </c>
      <c r="G3968" t="s">
        <v>1140</v>
      </c>
      <c r="H3968" t="str">
        <f>VLOOKUP(E3968,GDD!$A$2:$B$57,2)</f>
        <v>900+</v>
      </c>
      <c r="I3968" cm="1">
        <f t="array" ref="I3968">IF(H3968="0-650",1,IF(H3968="650-900",2,IF(H3968="900+",3,NA)))</f>
        <v>3</v>
      </c>
      <c r="J3968">
        <v>6.8776536055266298E-3</v>
      </c>
      <c r="K3968">
        <v>2.8609530518878801E-3</v>
      </c>
      <c r="L3968">
        <v>0.82782208471610197</v>
      </c>
    </row>
    <row r="3969" spans="1:12" x14ac:dyDescent="0.2">
      <c r="A3969" t="s">
        <v>1650</v>
      </c>
      <c r="B3969" t="str">
        <f t="shared" si="183"/>
        <v>SR700670</v>
      </c>
      <c r="C3969">
        <f>VLOOKUP(B3969,GDD!$D$2:$E$31,2)</f>
        <v>30</v>
      </c>
      <c r="D3969" t="str">
        <f t="shared" si="185"/>
        <v>SbDIV19</v>
      </c>
      <c r="E3969" s="2">
        <v>20190905</v>
      </c>
      <c r="F3969" t="str">
        <f t="shared" si="184"/>
        <v>RS14</v>
      </c>
      <c r="G3969" t="s">
        <v>1140</v>
      </c>
      <c r="H3969" t="str">
        <f>VLOOKUP(E3969,GDD!$A$2:$B$57,2)</f>
        <v>900+</v>
      </c>
      <c r="I3969" cm="1">
        <f t="array" ref="I3969">IF(H3969="0-650",1,IF(H3969="650-900",2,IF(H3969="900+",3,NA)))</f>
        <v>3</v>
      </c>
      <c r="J3969">
        <v>1.15460015339398E-3</v>
      </c>
      <c r="K3969">
        <v>3.4513402880302998E-4</v>
      </c>
      <c r="L3969">
        <v>0.86997341511381798</v>
      </c>
    </row>
    <row r="3970" spans="1:12" x14ac:dyDescent="0.2">
      <c r="A3970" t="s">
        <v>1651</v>
      </c>
      <c r="B3970" t="str">
        <f t="shared" ref="B3970:B4033" si="186">LEFT(A3970, FIND("_RS",A3970)-10)</f>
        <v>CC</v>
      </c>
      <c r="C3970">
        <f>VLOOKUP(B3970,GDD!$D$2:$E$31,2)</f>
        <v>1</v>
      </c>
      <c r="D3970" t="str">
        <f t="shared" si="185"/>
        <v>SbDIV19</v>
      </c>
      <c r="E3970" s="2">
        <v>20190702</v>
      </c>
      <c r="F3970" t="str">
        <f t="shared" ref="F3970:F4033" si="187">RIGHT(A3970,LEN(A3970)-FIND("_RS",A3970))</f>
        <v>RS1</v>
      </c>
      <c r="G3970" t="s">
        <v>1140</v>
      </c>
      <c r="H3970" t="str">
        <f>VLOOKUP(E3970,GDD!$A$2:$B$57,2)</f>
        <v>0-650</v>
      </c>
      <c r="I3970" cm="1">
        <f t="array" ref="I3970">IF(H3970="0-650",1,IF(H3970="650-900",2,IF(H3970="900+",3,NA)))</f>
        <v>1</v>
      </c>
      <c r="J3970">
        <v>1.3095870254473301E-3</v>
      </c>
      <c r="K3970">
        <v>2.9699730381565802E-3</v>
      </c>
      <c r="L3970">
        <v>0.46861784260883799</v>
      </c>
    </row>
    <row r="3971" spans="1:12" x14ac:dyDescent="0.2">
      <c r="A3971" t="s">
        <v>1652</v>
      </c>
      <c r="B3971" t="str">
        <f t="shared" si="186"/>
        <v>CC</v>
      </c>
      <c r="C3971">
        <f>VLOOKUP(B3971,GDD!$D$2:$E$31,2)</f>
        <v>1</v>
      </c>
      <c r="D3971" t="str">
        <f t="shared" ref="D3971:D4034" si="188">"SbDIV"&amp;MID(E3971,3,2)</f>
        <v>SbDIV19</v>
      </c>
      <c r="E3971" s="2">
        <v>20190723</v>
      </c>
      <c r="F3971" t="str">
        <f t="shared" si="187"/>
        <v>RS1</v>
      </c>
      <c r="G3971" t="s">
        <v>1140</v>
      </c>
      <c r="H3971" t="str">
        <f>VLOOKUP(E3971,GDD!$A$2:$B$57,2)</f>
        <v>0-650</v>
      </c>
      <c r="I3971" cm="1">
        <f t="array" ref="I3971">IF(H3971="0-650",1,IF(H3971="650-900",2,IF(H3971="900+",3,NA)))</f>
        <v>1</v>
      </c>
      <c r="J3971">
        <v>1.8210387715118101E-4</v>
      </c>
      <c r="K3971">
        <v>7.7530132827784398E-4</v>
      </c>
      <c r="L3971">
        <v>0.31961812316377602</v>
      </c>
    </row>
    <row r="3972" spans="1:12" x14ac:dyDescent="0.2">
      <c r="A3972" t="s">
        <v>1653</v>
      </c>
      <c r="B3972" t="str">
        <f t="shared" si="186"/>
        <v>CC</v>
      </c>
      <c r="C3972">
        <f>VLOOKUP(B3972,GDD!$D$2:$E$31,2)</f>
        <v>1</v>
      </c>
      <c r="D3972" t="str">
        <f t="shared" si="188"/>
        <v>SbDIV19</v>
      </c>
      <c r="E3972" s="2">
        <v>20190802</v>
      </c>
      <c r="F3972" t="str">
        <f t="shared" si="187"/>
        <v>RS1</v>
      </c>
      <c r="G3972" t="s">
        <v>1140</v>
      </c>
      <c r="H3972" t="str">
        <f>VLOOKUP(E3972,GDD!$A$2:$B$57,2)</f>
        <v>650-900</v>
      </c>
      <c r="I3972" cm="1">
        <f t="array" ref="I3972">IF(H3972="0-650",1,IF(H3972="650-900",2,IF(H3972="900+",3,NA)))</f>
        <v>2</v>
      </c>
      <c r="J3972">
        <v>1.0872981792960401E-4</v>
      </c>
      <c r="K3972">
        <v>6.1280306577096201E-4</v>
      </c>
      <c r="L3972">
        <v>0.261916662560222</v>
      </c>
    </row>
    <row r="3973" spans="1:12" x14ac:dyDescent="0.2">
      <c r="A3973" t="s">
        <v>1654</v>
      </c>
      <c r="B3973" t="str">
        <f t="shared" si="186"/>
        <v>CC</v>
      </c>
      <c r="C3973">
        <f>VLOOKUP(B3973,GDD!$D$2:$E$31,2)</f>
        <v>1</v>
      </c>
      <c r="D3973" t="str">
        <f t="shared" si="188"/>
        <v>SbDIV19</v>
      </c>
      <c r="E3973" s="2">
        <v>20190810</v>
      </c>
      <c r="F3973" t="str">
        <f t="shared" si="187"/>
        <v>RS1</v>
      </c>
      <c r="G3973" t="s">
        <v>1140</v>
      </c>
      <c r="H3973" t="str">
        <f>VLOOKUP(E3973,GDD!$A$2:$B$57,2)</f>
        <v>650-900</v>
      </c>
      <c r="I3973" cm="1">
        <f t="array" ref="I3973">IF(H3973="0-650",1,IF(H3973="650-900",2,IF(H3973="900+",3,NA)))</f>
        <v>2</v>
      </c>
      <c r="J3973">
        <v>1.5626513827313201E-4</v>
      </c>
      <c r="K3973">
        <v>5.9817339011807697E-4</v>
      </c>
      <c r="L3973">
        <v>0.34317450119749399</v>
      </c>
    </row>
    <row r="3974" spans="1:12" x14ac:dyDescent="0.2">
      <c r="A3974" t="s">
        <v>1655</v>
      </c>
      <c r="B3974" t="str">
        <f t="shared" si="186"/>
        <v>CC</v>
      </c>
      <c r="C3974">
        <f>VLOOKUP(B3974,GDD!$D$2:$E$31,2)</f>
        <v>1</v>
      </c>
      <c r="D3974" t="str">
        <f t="shared" si="188"/>
        <v>SbDIV19</v>
      </c>
      <c r="E3974" s="2">
        <v>20190824</v>
      </c>
      <c r="F3974" t="str">
        <f t="shared" si="187"/>
        <v>RS1</v>
      </c>
      <c r="G3974" t="s">
        <v>1140</v>
      </c>
      <c r="H3974" t="str">
        <f>VLOOKUP(E3974,GDD!$A$2:$B$57,2)</f>
        <v>900+</v>
      </c>
      <c r="I3974" cm="1">
        <f t="array" ref="I3974">IF(H3974="0-650",1,IF(H3974="650-900",2,IF(H3974="900+",3,NA)))</f>
        <v>3</v>
      </c>
      <c r="J3974">
        <v>8.8570623640802E-4</v>
      </c>
      <c r="K3974">
        <v>2.98671570930183E-3</v>
      </c>
      <c r="L3974">
        <v>0.37229187718679202</v>
      </c>
    </row>
    <row r="3975" spans="1:12" x14ac:dyDescent="0.2">
      <c r="A3975" t="s">
        <v>1656</v>
      </c>
      <c r="B3975" t="str">
        <f t="shared" si="186"/>
        <v>CC</v>
      </c>
      <c r="C3975">
        <f>VLOOKUP(B3975,GDD!$D$2:$E$31,2)</f>
        <v>1</v>
      </c>
      <c r="D3975" t="str">
        <f t="shared" si="188"/>
        <v>SbDIV19</v>
      </c>
      <c r="E3975" s="2">
        <v>20190905</v>
      </c>
      <c r="F3975" t="str">
        <f t="shared" si="187"/>
        <v>RS1</v>
      </c>
      <c r="G3975" t="s">
        <v>1140</v>
      </c>
      <c r="H3975" t="str">
        <f>VLOOKUP(E3975,GDD!$A$2:$B$57,2)</f>
        <v>900+</v>
      </c>
      <c r="I3975" cm="1">
        <f t="array" ref="I3975">IF(H3975="0-650",1,IF(H3975="650-900",2,IF(H3975="900+",3,NA)))</f>
        <v>3</v>
      </c>
      <c r="J3975">
        <v>1.5984425801963201E-3</v>
      </c>
      <c r="K3975">
        <v>1.5080103318754401E-3</v>
      </c>
      <c r="L3975">
        <v>0.67948058902611796</v>
      </c>
    </row>
    <row r="3976" spans="1:12" x14ac:dyDescent="0.2">
      <c r="A3976" t="s">
        <v>1657</v>
      </c>
      <c r="B3976" t="str">
        <f t="shared" si="186"/>
        <v>height_30p</v>
      </c>
      <c r="C3976">
        <f>VLOOKUP(B3976,GDD!$D$2:$E$31,2)</f>
        <v>2</v>
      </c>
      <c r="D3976" t="str">
        <f t="shared" si="188"/>
        <v>SbDIV19</v>
      </c>
      <c r="E3976" s="2">
        <v>20190712</v>
      </c>
      <c r="F3976" t="str">
        <f t="shared" si="187"/>
        <v>RS1</v>
      </c>
      <c r="G3976" t="s">
        <v>1140</v>
      </c>
      <c r="H3976" t="str">
        <f>VLOOKUP(E3976,GDD!$A$2:$B$57,2)</f>
        <v>0-650</v>
      </c>
      <c r="I3976" cm="1">
        <f t="array" ref="I3976">IF(H3976="0-650",1,IF(H3976="650-900",2,IF(H3976="900+",3,NA)))</f>
        <v>1</v>
      </c>
      <c r="J3976">
        <v>7.5006130968429904E-4</v>
      </c>
      <c r="K3976">
        <v>2.4972235503340299E-3</v>
      </c>
      <c r="L3976">
        <v>0.375279636959787</v>
      </c>
    </row>
    <row r="3977" spans="1:12" x14ac:dyDescent="0.2">
      <c r="A3977" t="s">
        <v>1658</v>
      </c>
      <c r="B3977" t="str">
        <f t="shared" si="186"/>
        <v>height_50p</v>
      </c>
      <c r="C3977">
        <f>VLOOKUP(B3977,GDD!$D$2:$E$31,2)</f>
        <v>3</v>
      </c>
      <c r="D3977" t="str">
        <f t="shared" si="188"/>
        <v>SbDIV19</v>
      </c>
      <c r="E3977" s="2">
        <v>20190712</v>
      </c>
      <c r="F3977" t="str">
        <f t="shared" si="187"/>
        <v>RS1</v>
      </c>
      <c r="G3977" t="s">
        <v>1140</v>
      </c>
      <c r="H3977" t="str">
        <f>VLOOKUP(E3977,GDD!$A$2:$B$57,2)</f>
        <v>0-650</v>
      </c>
      <c r="I3977" cm="1">
        <f t="array" ref="I3977">IF(H3977="0-650",1,IF(H3977="650-900",2,IF(H3977="900+",3,NA)))</f>
        <v>1</v>
      </c>
      <c r="J3977">
        <v>8.8586016291878201E-4</v>
      </c>
      <c r="K3977">
        <v>2.06264500444708E-3</v>
      </c>
      <c r="L3977">
        <v>0.46206351592117101</v>
      </c>
    </row>
    <row r="3978" spans="1:12" x14ac:dyDescent="0.2">
      <c r="A3978" t="s">
        <v>1659</v>
      </c>
      <c r="B3978" t="str">
        <f t="shared" si="186"/>
        <v>height_70p</v>
      </c>
      <c r="C3978">
        <f>VLOOKUP(B3978,GDD!$D$2:$E$31,2)</f>
        <v>4</v>
      </c>
      <c r="D3978" t="str">
        <f t="shared" si="188"/>
        <v>SbDIV19</v>
      </c>
      <c r="E3978" s="2">
        <v>20190712</v>
      </c>
      <c r="F3978" t="str">
        <f t="shared" si="187"/>
        <v>RS1</v>
      </c>
      <c r="G3978" t="s">
        <v>1140</v>
      </c>
      <c r="H3978" t="str">
        <f>VLOOKUP(E3978,GDD!$A$2:$B$57,2)</f>
        <v>0-650</v>
      </c>
      <c r="I3978" cm="1">
        <f t="array" ref="I3978">IF(H3978="0-650",1,IF(H3978="650-900",2,IF(H3978="900+",3,NA)))</f>
        <v>1</v>
      </c>
      <c r="J3978">
        <v>9.2649636604932905E-4</v>
      </c>
      <c r="K3978">
        <v>1.9109693507981501E-3</v>
      </c>
      <c r="L3978">
        <v>0.49229845872213601</v>
      </c>
    </row>
    <row r="3979" spans="1:12" x14ac:dyDescent="0.2">
      <c r="A3979" t="s">
        <v>1660</v>
      </c>
      <c r="B3979" t="str">
        <f t="shared" si="186"/>
        <v>height_90p</v>
      </c>
      <c r="C3979">
        <f>VLOOKUP(B3979,GDD!$D$2:$E$31,2)</f>
        <v>5</v>
      </c>
      <c r="D3979" t="str">
        <f t="shared" si="188"/>
        <v>SbDIV19</v>
      </c>
      <c r="E3979" s="2">
        <v>20190712</v>
      </c>
      <c r="F3979" t="str">
        <f t="shared" si="187"/>
        <v>RS1</v>
      </c>
      <c r="G3979" t="s">
        <v>1140</v>
      </c>
      <c r="H3979" t="str">
        <f>VLOOKUP(E3979,GDD!$A$2:$B$57,2)</f>
        <v>0-650</v>
      </c>
      <c r="I3979" cm="1">
        <f t="array" ref="I3979">IF(H3979="0-650",1,IF(H3979="650-900",2,IF(H3979="900+",3,NA)))</f>
        <v>1</v>
      </c>
      <c r="J3979">
        <v>9.85325218272805E-4</v>
      </c>
      <c r="K3979">
        <v>1.8588042113334099E-3</v>
      </c>
      <c r="L3979">
        <v>0.51460341425823497</v>
      </c>
    </row>
    <row r="3980" spans="1:12" x14ac:dyDescent="0.2">
      <c r="A3980" t="s">
        <v>1661</v>
      </c>
      <c r="B3980" t="str">
        <f t="shared" si="186"/>
        <v>height_95p</v>
      </c>
      <c r="C3980">
        <f>VLOOKUP(B3980,GDD!$D$2:$E$31,2)</f>
        <v>6</v>
      </c>
      <c r="D3980" t="str">
        <f t="shared" si="188"/>
        <v>SbDIV19</v>
      </c>
      <c r="E3980" s="2">
        <v>20190712</v>
      </c>
      <c r="F3980" t="str">
        <f t="shared" si="187"/>
        <v>RS1</v>
      </c>
      <c r="G3980" t="s">
        <v>1140</v>
      </c>
      <c r="H3980" t="str">
        <f>VLOOKUP(E3980,GDD!$A$2:$B$57,2)</f>
        <v>0-650</v>
      </c>
      <c r="I3980" cm="1">
        <f t="array" ref="I3980">IF(H3980="0-650",1,IF(H3980="650-900",2,IF(H3980="900+",3,NA)))</f>
        <v>1</v>
      </c>
      <c r="J3980">
        <v>1.03557724851389E-3</v>
      </c>
      <c r="K3980">
        <v>1.86009394174477E-3</v>
      </c>
      <c r="L3980">
        <v>0.52684396045813098</v>
      </c>
    </row>
    <row r="3981" spans="1:12" x14ac:dyDescent="0.2">
      <c r="A3981" t="s">
        <v>1662</v>
      </c>
      <c r="B3981" t="str">
        <f t="shared" si="186"/>
        <v>height_99p</v>
      </c>
      <c r="C3981">
        <f>VLOOKUP(B3981,GDD!$D$2:$E$31,2)</f>
        <v>7</v>
      </c>
      <c r="D3981" t="str">
        <f t="shared" si="188"/>
        <v>SbDIV19</v>
      </c>
      <c r="E3981" s="2">
        <v>20190712</v>
      </c>
      <c r="F3981" t="str">
        <f t="shared" si="187"/>
        <v>RS1</v>
      </c>
      <c r="G3981" t="s">
        <v>1140</v>
      </c>
      <c r="H3981" t="str">
        <f>VLOOKUP(E3981,GDD!$A$2:$B$57,2)</f>
        <v>0-650</v>
      </c>
      <c r="I3981" cm="1">
        <f t="array" ref="I3981">IF(H3981="0-650",1,IF(H3981="650-900",2,IF(H3981="900+",3,NA)))</f>
        <v>1</v>
      </c>
      <c r="J3981">
        <v>1.07297315337819E-3</v>
      </c>
      <c r="K3981">
        <v>1.91735971649303E-3</v>
      </c>
      <c r="L3981">
        <v>0.52812815339964803</v>
      </c>
    </row>
    <row r="3982" spans="1:12" x14ac:dyDescent="0.2">
      <c r="A3982" t="s">
        <v>1663</v>
      </c>
      <c r="B3982" t="str">
        <f t="shared" si="186"/>
        <v>canopy_cover_5p</v>
      </c>
      <c r="C3982">
        <f>VLOOKUP(B3982,GDD!$D$2:$E$31,2)</f>
        <v>8</v>
      </c>
      <c r="D3982" t="str">
        <f t="shared" si="188"/>
        <v>SbDIV19</v>
      </c>
      <c r="E3982" s="2">
        <v>20190712</v>
      </c>
      <c r="F3982" t="str">
        <f t="shared" si="187"/>
        <v>RS1</v>
      </c>
      <c r="G3982" t="s">
        <v>1140</v>
      </c>
      <c r="H3982" t="str">
        <f>VLOOKUP(E3982,GDD!$A$2:$B$57,2)</f>
        <v>0-650</v>
      </c>
      <c r="I3982" cm="1">
        <f t="array" ref="I3982">IF(H3982="0-650",1,IF(H3982="650-900",2,IF(H3982="900+",3,NA)))</f>
        <v>1</v>
      </c>
      <c r="J3982">
        <v>11.007875376300699</v>
      </c>
      <c r="K3982">
        <v>51.896394339618702</v>
      </c>
      <c r="L3982">
        <v>0.29786377766647698</v>
      </c>
    </row>
    <row r="3983" spans="1:12" x14ac:dyDescent="0.2">
      <c r="A3983" t="s">
        <v>1664</v>
      </c>
      <c r="B3983" t="str">
        <f t="shared" si="186"/>
        <v>pcanopy_cover_10p</v>
      </c>
      <c r="C3983">
        <f>VLOOKUP(B3983,GDD!$D$2:$E$31,2)</f>
        <v>9</v>
      </c>
      <c r="D3983" t="str">
        <f t="shared" si="188"/>
        <v>SbDIV19</v>
      </c>
      <c r="E3983" s="2">
        <v>20190712</v>
      </c>
      <c r="F3983" t="str">
        <f t="shared" si="187"/>
        <v>RS1</v>
      </c>
      <c r="G3983" t="s">
        <v>1140</v>
      </c>
      <c r="H3983" t="str">
        <f>VLOOKUP(E3983,GDD!$A$2:$B$57,2)</f>
        <v>0-650</v>
      </c>
      <c r="I3983" cm="1">
        <f t="array" ref="I3983">IF(H3983="0-650",1,IF(H3983="650-900",2,IF(H3983="900+",3,NA)))</f>
        <v>1</v>
      </c>
      <c r="J3983">
        <v>10.820993618808201</v>
      </c>
      <c r="K3983">
        <v>41.996448579379901</v>
      </c>
      <c r="L3983">
        <v>0.340077296994725</v>
      </c>
    </row>
    <row r="3984" spans="1:12" x14ac:dyDescent="0.2">
      <c r="A3984" t="s">
        <v>1665</v>
      </c>
      <c r="B3984" t="str">
        <f t="shared" si="186"/>
        <v>canopy_cover_20p</v>
      </c>
      <c r="C3984">
        <f>VLOOKUP(B3984,GDD!$D$2:$E$31,2)</f>
        <v>10</v>
      </c>
      <c r="D3984" t="str">
        <f t="shared" si="188"/>
        <v>SbDIV19</v>
      </c>
      <c r="E3984" s="2">
        <v>20190712</v>
      </c>
      <c r="F3984" t="str">
        <f t="shared" si="187"/>
        <v>RS1</v>
      </c>
      <c r="G3984" t="s">
        <v>1140</v>
      </c>
      <c r="H3984" t="str">
        <f>VLOOKUP(E3984,GDD!$A$2:$B$57,2)</f>
        <v>0-650</v>
      </c>
      <c r="I3984" cm="1">
        <f t="array" ref="I3984">IF(H3984="0-650",1,IF(H3984="650-900",2,IF(H3984="900+",3,NA)))</f>
        <v>1</v>
      </c>
      <c r="J3984">
        <v>11.372404667704901</v>
      </c>
      <c r="K3984">
        <v>30.666156345388298</v>
      </c>
      <c r="L3984">
        <v>0.42584531182866903</v>
      </c>
    </row>
    <row r="3985" spans="1:12" x14ac:dyDescent="0.2">
      <c r="A3985" t="s">
        <v>1666</v>
      </c>
      <c r="B3985" t="str">
        <f t="shared" si="186"/>
        <v>canopy_cover_30p</v>
      </c>
      <c r="C3985">
        <f>VLOOKUP(B3985,GDD!$D$2:$E$31,2)</f>
        <v>11</v>
      </c>
      <c r="D3985" t="str">
        <f t="shared" si="188"/>
        <v>SbDIV19</v>
      </c>
      <c r="E3985" s="2">
        <v>20190712</v>
      </c>
      <c r="F3985" t="str">
        <f t="shared" si="187"/>
        <v>RS1</v>
      </c>
      <c r="G3985" t="s">
        <v>1140</v>
      </c>
      <c r="H3985" t="str">
        <f>VLOOKUP(E3985,GDD!$A$2:$B$57,2)</f>
        <v>0-650</v>
      </c>
      <c r="I3985" cm="1">
        <f t="array" ref="I3985">IF(H3985="0-650",1,IF(H3985="650-900",2,IF(H3985="900+",3,NA)))</f>
        <v>1</v>
      </c>
      <c r="J3985">
        <v>12.0347274998232</v>
      </c>
      <c r="K3985">
        <v>35.753324008126498</v>
      </c>
      <c r="L3985">
        <v>0.40234598590812698</v>
      </c>
    </row>
    <row r="3986" spans="1:12" x14ac:dyDescent="0.2">
      <c r="A3986" t="s">
        <v>1667</v>
      </c>
      <c r="B3986" t="str">
        <f t="shared" si="186"/>
        <v>canopy_cover_40p</v>
      </c>
      <c r="C3986">
        <f>VLOOKUP(B3986,GDD!$D$2:$E$31,2)</f>
        <v>12</v>
      </c>
      <c r="D3986" t="str">
        <f t="shared" si="188"/>
        <v>SbDIV19</v>
      </c>
      <c r="E3986" s="2">
        <v>20190712</v>
      </c>
      <c r="F3986" t="str">
        <f t="shared" si="187"/>
        <v>RS1</v>
      </c>
      <c r="G3986" t="s">
        <v>1140</v>
      </c>
      <c r="H3986" t="str">
        <f>VLOOKUP(E3986,GDD!$A$2:$B$57,2)</f>
        <v>0-650</v>
      </c>
      <c r="I3986" cm="1">
        <f t="array" ref="I3986">IF(H3986="0-650",1,IF(H3986="650-900",2,IF(H3986="900+",3,NA)))</f>
        <v>1</v>
      </c>
      <c r="J3986">
        <v>12.737703682553001</v>
      </c>
      <c r="K3986">
        <v>41.636345967700002</v>
      </c>
      <c r="L3986">
        <v>0.37959680830828502</v>
      </c>
    </row>
    <row r="3987" spans="1:12" x14ac:dyDescent="0.2">
      <c r="A3987" t="s">
        <v>1668</v>
      </c>
      <c r="B3987" t="str">
        <f t="shared" si="186"/>
        <v>canopy_cover_50p</v>
      </c>
      <c r="C3987">
        <f>VLOOKUP(B3987,GDD!$D$2:$E$31,2)</f>
        <v>13</v>
      </c>
      <c r="D3987" t="str">
        <f t="shared" si="188"/>
        <v>SbDIV19</v>
      </c>
      <c r="E3987" s="2">
        <v>20190712</v>
      </c>
      <c r="F3987" t="str">
        <f t="shared" si="187"/>
        <v>RS1</v>
      </c>
      <c r="G3987" t="s">
        <v>1140</v>
      </c>
      <c r="H3987" t="str">
        <f>VLOOKUP(E3987,GDD!$A$2:$B$57,2)</f>
        <v>0-650</v>
      </c>
      <c r="I3987" cm="1">
        <f t="array" ref="I3987">IF(H3987="0-650",1,IF(H3987="650-900",2,IF(H3987="900+",3,NA)))</f>
        <v>1</v>
      </c>
      <c r="J3987">
        <v>13.0632143174115</v>
      </c>
      <c r="K3987">
        <v>46.116288277637302</v>
      </c>
      <c r="L3987">
        <v>0.361647924544167</v>
      </c>
    </row>
    <row r="3988" spans="1:12" x14ac:dyDescent="0.2">
      <c r="A3988" t="s">
        <v>1669</v>
      </c>
      <c r="B3988" t="str">
        <f t="shared" si="186"/>
        <v>canopy_cover_75p</v>
      </c>
      <c r="C3988">
        <f>VLOOKUP(B3988,GDD!$D$2:$E$31,2)</f>
        <v>14</v>
      </c>
      <c r="D3988" t="str">
        <f t="shared" si="188"/>
        <v>SbDIV19</v>
      </c>
      <c r="E3988" s="2">
        <v>20190712</v>
      </c>
      <c r="F3988" t="str">
        <f t="shared" si="187"/>
        <v>RS1</v>
      </c>
      <c r="G3988" t="s">
        <v>1140</v>
      </c>
      <c r="H3988" t="str">
        <f>VLOOKUP(E3988,GDD!$A$2:$B$57,2)</f>
        <v>0-650</v>
      </c>
      <c r="I3988" cm="1">
        <f t="array" ref="I3988">IF(H3988="0-650",1,IF(H3988="650-900",2,IF(H3988="900+",3,NA)))</f>
        <v>1</v>
      </c>
      <c r="J3988">
        <v>3.1496104681941999</v>
      </c>
      <c r="K3988">
        <v>19.620944743374501</v>
      </c>
      <c r="L3988">
        <v>0.243023945688221</v>
      </c>
    </row>
    <row r="3989" spans="1:12" x14ac:dyDescent="0.2">
      <c r="A3989" t="s">
        <v>1670</v>
      </c>
      <c r="B3989" t="str">
        <f t="shared" si="186"/>
        <v>standard_deviation_ht</v>
      </c>
      <c r="C3989">
        <f>VLOOKUP(B3989,GDD!$D$2:$E$31,2)</f>
        <v>15</v>
      </c>
      <c r="D3989" t="str">
        <f t="shared" si="188"/>
        <v>SbDIV19</v>
      </c>
      <c r="E3989" s="2">
        <v>20190712</v>
      </c>
      <c r="F3989" t="str">
        <f t="shared" si="187"/>
        <v>RS1</v>
      </c>
      <c r="G3989" t="s">
        <v>1140</v>
      </c>
      <c r="H3989" t="str">
        <f>VLOOKUP(E3989,GDD!$A$2:$B$57,2)</f>
        <v>0-650</v>
      </c>
      <c r="I3989" cm="1">
        <f t="array" ref="I3989">IF(H3989="0-650",1,IF(H3989="650-900",2,IF(H3989="900+",3,NA)))</f>
        <v>1</v>
      </c>
      <c r="J3989" s="1">
        <v>7.1956039525671405E-5</v>
      </c>
      <c r="K3989">
        <v>3.3185440706824399E-4</v>
      </c>
      <c r="L3989">
        <v>0.302484692070491</v>
      </c>
    </row>
    <row r="3990" spans="1:12" x14ac:dyDescent="0.2">
      <c r="A3990" t="s">
        <v>1671</v>
      </c>
      <c r="B3990" t="str">
        <f t="shared" si="186"/>
        <v>quadratic_mean_ht</v>
      </c>
      <c r="C3990">
        <f>VLOOKUP(B3990,GDD!$D$2:$E$31,2)</f>
        <v>16</v>
      </c>
      <c r="D3990" t="str">
        <f t="shared" si="188"/>
        <v>SbDIV19</v>
      </c>
      <c r="E3990" s="2">
        <v>20190712</v>
      </c>
      <c r="F3990" t="str">
        <f t="shared" si="187"/>
        <v>RS1</v>
      </c>
      <c r="G3990" t="s">
        <v>1140</v>
      </c>
      <c r="H3990" t="str">
        <f>VLOOKUP(E3990,GDD!$A$2:$B$57,2)</f>
        <v>0-650</v>
      </c>
      <c r="I3990" cm="1">
        <f t="array" ref="I3990">IF(H3990="0-650",1,IF(H3990="650-900",2,IF(H3990="900+",3,NA)))</f>
        <v>1</v>
      </c>
      <c r="J3990">
        <v>6.84329308522213E-4</v>
      </c>
      <c r="K3990">
        <v>1.4127185777033501E-3</v>
      </c>
      <c r="L3990">
        <v>0.492079470425277</v>
      </c>
    </row>
    <row r="3991" spans="1:12" x14ac:dyDescent="0.2">
      <c r="A3991" t="s">
        <v>1672</v>
      </c>
      <c r="B3991" t="str">
        <f t="shared" si="186"/>
        <v>skewness_ht</v>
      </c>
      <c r="C3991">
        <f>VLOOKUP(B3991,GDD!$D$2:$E$31,2)</f>
        <v>17</v>
      </c>
      <c r="D3991" t="str">
        <f t="shared" si="188"/>
        <v>SbDIV19</v>
      </c>
      <c r="E3991" s="2">
        <v>20190712</v>
      </c>
      <c r="F3991" t="str">
        <f t="shared" si="187"/>
        <v>RS1</v>
      </c>
      <c r="G3991" t="s">
        <v>1140</v>
      </c>
      <c r="H3991" t="str">
        <f>VLOOKUP(E3991,GDD!$A$2:$B$57,2)</f>
        <v>0-650</v>
      </c>
      <c r="I3991" cm="1">
        <f t="array" ref="I3991">IF(H3991="0-650",1,IF(H3991="650-900",2,IF(H3991="900+",3,NA)))</f>
        <v>1</v>
      </c>
      <c r="J3991">
        <v>1.27290365654209E-2</v>
      </c>
      <c r="K3991">
        <v>4.5891549259643401E-2</v>
      </c>
      <c r="L3991">
        <v>0.35680739824401198</v>
      </c>
    </row>
    <row r="3992" spans="1:12" x14ac:dyDescent="0.2">
      <c r="A3992" t="s">
        <v>1673</v>
      </c>
      <c r="B3992" t="str">
        <f t="shared" si="186"/>
        <v>kurtosis_ht</v>
      </c>
      <c r="C3992">
        <f>VLOOKUP(B3992,GDD!$D$2:$E$31,2)</f>
        <v>18</v>
      </c>
      <c r="D3992" t="str">
        <f t="shared" si="188"/>
        <v>SbDIV19</v>
      </c>
      <c r="E3992" s="2">
        <v>20190712</v>
      </c>
      <c r="F3992" t="str">
        <f t="shared" si="187"/>
        <v>RS1</v>
      </c>
      <c r="G3992" t="s">
        <v>1140</v>
      </c>
      <c r="H3992" t="str">
        <f>VLOOKUP(E3992,GDD!$A$2:$B$57,2)</f>
        <v>0-650</v>
      </c>
      <c r="I3992" cm="1">
        <f t="array" ref="I3992">IF(H3992="0-650",1,IF(H3992="650-900",2,IF(H3992="900+",3,NA)))</f>
        <v>1</v>
      </c>
      <c r="J3992">
        <v>9.1396596989662196E-3</v>
      </c>
      <c r="K3992">
        <v>7.3985921881948094E-2</v>
      </c>
      <c r="L3992">
        <v>0.198117071438456</v>
      </c>
    </row>
    <row r="3993" spans="1:12" x14ac:dyDescent="0.2">
      <c r="A3993" t="s">
        <v>1674</v>
      </c>
      <c r="B3993" t="str">
        <f t="shared" si="186"/>
        <v>variation_ht</v>
      </c>
      <c r="C3993">
        <f>VLOOKUP(B3993,GDD!$D$2:$E$31,2)</f>
        <v>19</v>
      </c>
      <c r="D3993" t="str">
        <f t="shared" si="188"/>
        <v>SbDIV19</v>
      </c>
      <c r="E3993" s="2">
        <v>20190712</v>
      </c>
      <c r="F3993" t="str">
        <f t="shared" si="187"/>
        <v>RS1</v>
      </c>
      <c r="G3993" t="s">
        <v>1140</v>
      </c>
      <c r="H3993" t="str">
        <f>VLOOKUP(E3993,GDD!$A$2:$B$57,2)</f>
        <v>0-650</v>
      </c>
      <c r="I3993" cm="1">
        <f t="array" ref="I3993">IF(H3993="0-650",1,IF(H3993="650-900",2,IF(H3993="900+",3,NA)))</f>
        <v>1</v>
      </c>
      <c r="J3993">
        <v>2.0575428737870801E-4</v>
      </c>
      <c r="K3993">
        <v>2.9071642162122602E-3</v>
      </c>
      <c r="L3993">
        <v>0.123997935523248</v>
      </c>
    </row>
    <row r="3994" spans="1:12" x14ac:dyDescent="0.2">
      <c r="A3994" t="s">
        <v>1675</v>
      </c>
      <c r="B3994" t="str">
        <f t="shared" si="186"/>
        <v>plot_volume</v>
      </c>
      <c r="C3994">
        <f>VLOOKUP(B3994,GDD!$D$2:$E$31,2)</f>
        <v>20</v>
      </c>
      <c r="D3994" t="str">
        <f t="shared" si="188"/>
        <v>SbDIV19</v>
      </c>
      <c r="E3994" s="2">
        <v>20190712</v>
      </c>
      <c r="F3994" t="str">
        <f t="shared" si="187"/>
        <v>RS1</v>
      </c>
      <c r="G3994" t="s">
        <v>1140</v>
      </c>
      <c r="H3994" t="str">
        <f>VLOOKUP(E3994,GDD!$A$2:$B$57,2)</f>
        <v>0-650</v>
      </c>
      <c r="I3994" cm="1">
        <f t="array" ref="I3994">IF(H3994="0-650",1,IF(H3994="650-900",2,IF(H3994="900+",3,NA)))</f>
        <v>1</v>
      </c>
      <c r="J3994" s="1">
        <v>2.6355231099451702E-7</v>
      </c>
      <c r="K3994" s="1">
        <v>5.6447837826148498E-7</v>
      </c>
      <c r="L3994">
        <v>0.482880937013551</v>
      </c>
    </row>
    <row r="3995" spans="1:12" x14ac:dyDescent="0.2">
      <c r="A3995" t="s">
        <v>1676</v>
      </c>
      <c r="B3995" t="str">
        <f t="shared" si="186"/>
        <v>height_30p</v>
      </c>
      <c r="C3995">
        <f>VLOOKUP(B3995,GDD!$D$2:$E$31,2)</f>
        <v>2</v>
      </c>
      <c r="D3995" t="str">
        <f t="shared" si="188"/>
        <v>SbDIV19</v>
      </c>
      <c r="E3995" s="2">
        <v>20190723</v>
      </c>
      <c r="F3995" t="str">
        <f t="shared" si="187"/>
        <v>RS1</v>
      </c>
      <c r="G3995" t="s">
        <v>1140</v>
      </c>
      <c r="H3995" t="str">
        <f>VLOOKUP(E3995,GDD!$A$2:$B$57,2)</f>
        <v>0-650</v>
      </c>
      <c r="I3995" cm="1">
        <f t="array" ref="I3995">IF(H3995="0-650",1,IF(H3995="650-900",2,IF(H3995="900+",3,NA)))</f>
        <v>1</v>
      </c>
      <c r="J3995">
        <v>9.1205102854131498E-3</v>
      </c>
      <c r="K3995">
        <v>3.9141770954687202E-3</v>
      </c>
      <c r="L3995">
        <v>0.82332917293609098</v>
      </c>
    </row>
    <row r="3996" spans="1:12" x14ac:dyDescent="0.2">
      <c r="A3996" t="s">
        <v>1677</v>
      </c>
      <c r="B3996" t="str">
        <f t="shared" si="186"/>
        <v>height_50p</v>
      </c>
      <c r="C3996">
        <f>VLOOKUP(B3996,GDD!$D$2:$E$31,2)</f>
        <v>3</v>
      </c>
      <c r="D3996" t="str">
        <f t="shared" si="188"/>
        <v>SbDIV19</v>
      </c>
      <c r="E3996" s="2">
        <v>20190723</v>
      </c>
      <c r="F3996" t="str">
        <f t="shared" si="187"/>
        <v>RS1</v>
      </c>
      <c r="G3996" t="s">
        <v>1140</v>
      </c>
      <c r="H3996" t="str">
        <f>VLOOKUP(E3996,GDD!$A$2:$B$57,2)</f>
        <v>0-650</v>
      </c>
      <c r="I3996" cm="1">
        <f t="array" ref="I3996">IF(H3996="0-650",1,IF(H3996="650-900",2,IF(H3996="900+",3,NA)))</f>
        <v>1</v>
      </c>
      <c r="J3996">
        <v>1.54897925286377E-2</v>
      </c>
      <c r="K3996">
        <v>3.6111382707118E-3</v>
      </c>
      <c r="L3996">
        <v>0.89560385203653603</v>
      </c>
    </row>
    <row r="3997" spans="1:12" x14ac:dyDescent="0.2">
      <c r="A3997" t="s">
        <v>1678</v>
      </c>
      <c r="B3997" t="str">
        <f t="shared" si="186"/>
        <v>height_70p</v>
      </c>
      <c r="C3997">
        <f>VLOOKUP(B3997,GDD!$D$2:$E$31,2)</f>
        <v>4</v>
      </c>
      <c r="D3997" t="str">
        <f t="shared" si="188"/>
        <v>SbDIV19</v>
      </c>
      <c r="E3997" s="2">
        <v>20190723</v>
      </c>
      <c r="F3997" t="str">
        <f t="shared" si="187"/>
        <v>RS1</v>
      </c>
      <c r="G3997" t="s">
        <v>1140</v>
      </c>
      <c r="H3997" t="str">
        <f>VLOOKUP(E3997,GDD!$A$2:$B$57,2)</f>
        <v>0-650</v>
      </c>
      <c r="I3997" cm="1">
        <f t="array" ref="I3997">IF(H3997="0-650",1,IF(H3997="650-900",2,IF(H3997="900+",3,NA)))</f>
        <v>1</v>
      </c>
      <c r="J3997">
        <v>2.0045984408594699E-2</v>
      </c>
      <c r="K3997">
        <v>3.6766084620863202E-3</v>
      </c>
      <c r="L3997">
        <v>0.91599890399391204</v>
      </c>
    </row>
    <row r="3998" spans="1:12" x14ac:dyDescent="0.2">
      <c r="A3998" t="s">
        <v>1679</v>
      </c>
      <c r="B3998" t="str">
        <f t="shared" si="186"/>
        <v>height_90p</v>
      </c>
      <c r="C3998">
        <f>VLOOKUP(B3998,GDD!$D$2:$E$31,2)</f>
        <v>5</v>
      </c>
      <c r="D3998" t="str">
        <f t="shared" si="188"/>
        <v>SbDIV19</v>
      </c>
      <c r="E3998" s="2">
        <v>20190723</v>
      </c>
      <c r="F3998" t="str">
        <f t="shared" si="187"/>
        <v>RS1</v>
      </c>
      <c r="G3998" t="s">
        <v>1140</v>
      </c>
      <c r="H3998" t="str">
        <f>VLOOKUP(E3998,GDD!$A$2:$B$57,2)</f>
        <v>0-650</v>
      </c>
      <c r="I3998" cm="1">
        <f t="array" ref="I3998">IF(H3998="0-650",1,IF(H3998="650-900",2,IF(H3998="900+",3,NA)))</f>
        <v>1</v>
      </c>
      <c r="J3998">
        <v>2.2400692862606399E-2</v>
      </c>
      <c r="K3998">
        <v>5.4900898165918003E-3</v>
      </c>
      <c r="L3998">
        <v>0.89083458463993204</v>
      </c>
    </row>
    <row r="3999" spans="1:12" x14ac:dyDescent="0.2">
      <c r="A3999" t="s">
        <v>1680</v>
      </c>
      <c r="B3999" t="str">
        <f t="shared" si="186"/>
        <v>height_95p</v>
      </c>
      <c r="C3999">
        <f>VLOOKUP(B3999,GDD!$D$2:$E$31,2)</f>
        <v>6</v>
      </c>
      <c r="D3999" t="str">
        <f t="shared" si="188"/>
        <v>SbDIV19</v>
      </c>
      <c r="E3999" s="2">
        <v>20190723</v>
      </c>
      <c r="F3999" t="str">
        <f t="shared" si="187"/>
        <v>RS1</v>
      </c>
      <c r="G3999" t="s">
        <v>1140</v>
      </c>
      <c r="H3999" t="str">
        <f>VLOOKUP(E3999,GDD!$A$2:$B$57,2)</f>
        <v>0-650</v>
      </c>
      <c r="I3999" cm="1">
        <f t="array" ref="I3999">IF(H3999="0-650",1,IF(H3999="650-900",2,IF(H3999="900+",3,NA)))</f>
        <v>1</v>
      </c>
      <c r="J3999">
        <v>2.1482494216317299E-2</v>
      </c>
      <c r="K3999">
        <v>8.0772198250113492E-3</v>
      </c>
      <c r="L3999">
        <v>0.84175410702765996</v>
      </c>
    </row>
    <row r="4000" spans="1:12" x14ac:dyDescent="0.2">
      <c r="A4000" t="s">
        <v>1681</v>
      </c>
      <c r="B4000" t="str">
        <f t="shared" si="186"/>
        <v>height_99p</v>
      </c>
      <c r="C4000">
        <f>VLOOKUP(B4000,GDD!$D$2:$E$31,2)</f>
        <v>7</v>
      </c>
      <c r="D4000" t="str">
        <f t="shared" si="188"/>
        <v>SbDIV19</v>
      </c>
      <c r="E4000" s="2">
        <v>20190723</v>
      </c>
      <c r="F4000" t="str">
        <f t="shared" si="187"/>
        <v>RS1</v>
      </c>
      <c r="G4000" t="s">
        <v>1140</v>
      </c>
      <c r="H4000" t="str">
        <f>VLOOKUP(E4000,GDD!$A$2:$B$57,2)</f>
        <v>0-650</v>
      </c>
      <c r="I4000" cm="1">
        <f t="array" ref="I4000">IF(H4000="0-650",1,IF(H4000="650-900",2,IF(H4000="900+",3,NA)))</f>
        <v>1</v>
      </c>
      <c r="J4000">
        <v>2.0085786762186999E-2</v>
      </c>
      <c r="K4000">
        <v>1.27322092864572E-2</v>
      </c>
      <c r="L4000">
        <v>0.75933272424045795</v>
      </c>
    </row>
    <row r="4001" spans="1:12" x14ac:dyDescent="0.2">
      <c r="A4001" t="s">
        <v>1682</v>
      </c>
      <c r="B4001" t="str">
        <f t="shared" si="186"/>
        <v>canopy_cover_5p</v>
      </c>
      <c r="C4001">
        <f>VLOOKUP(B4001,GDD!$D$2:$E$31,2)</f>
        <v>8</v>
      </c>
      <c r="D4001" t="str">
        <f t="shared" si="188"/>
        <v>SbDIV19</v>
      </c>
      <c r="E4001" s="2">
        <v>20190723</v>
      </c>
      <c r="F4001" t="str">
        <f t="shared" si="187"/>
        <v>RS1</v>
      </c>
      <c r="G4001" t="s">
        <v>1140</v>
      </c>
      <c r="H4001" t="str">
        <f>VLOOKUP(E4001,GDD!$A$2:$B$57,2)</f>
        <v>0-650</v>
      </c>
      <c r="I4001" cm="1">
        <f t="array" ref="I4001">IF(H4001="0-650",1,IF(H4001="650-900",2,IF(H4001="900+",3,NA)))</f>
        <v>1</v>
      </c>
      <c r="J4001">
        <v>1.8331657510586901</v>
      </c>
      <c r="K4001">
        <v>6.4218744714751503</v>
      </c>
      <c r="L4001">
        <v>0.36342750254253098</v>
      </c>
    </row>
    <row r="4002" spans="1:12" x14ac:dyDescent="0.2">
      <c r="A4002" t="s">
        <v>1683</v>
      </c>
      <c r="B4002" t="str">
        <f t="shared" si="186"/>
        <v>pcanopy_cover_10p</v>
      </c>
      <c r="C4002">
        <f>VLOOKUP(B4002,GDD!$D$2:$E$31,2)</f>
        <v>9</v>
      </c>
      <c r="D4002" t="str">
        <f t="shared" si="188"/>
        <v>SbDIV19</v>
      </c>
      <c r="E4002" s="2">
        <v>20190723</v>
      </c>
      <c r="F4002" t="str">
        <f t="shared" si="187"/>
        <v>RS1</v>
      </c>
      <c r="G4002" t="s">
        <v>1140</v>
      </c>
      <c r="H4002" t="str">
        <f>VLOOKUP(E4002,GDD!$A$2:$B$57,2)</f>
        <v>0-650</v>
      </c>
      <c r="I4002" cm="1">
        <f t="array" ref="I4002">IF(H4002="0-650",1,IF(H4002="650-900",2,IF(H4002="900+",3,NA)))</f>
        <v>1</v>
      </c>
      <c r="J4002">
        <v>1.8909007312905</v>
      </c>
      <c r="K4002">
        <v>6.7889676974387703</v>
      </c>
      <c r="L4002">
        <v>0.35776029211614502</v>
      </c>
    </row>
    <row r="4003" spans="1:12" x14ac:dyDescent="0.2">
      <c r="A4003" t="s">
        <v>1684</v>
      </c>
      <c r="B4003" t="str">
        <f t="shared" si="186"/>
        <v>canopy_cover_20p</v>
      </c>
      <c r="C4003">
        <f>VLOOKUP(B4003,GDD!$D$2:$E$31,2)</f>
        <v>10</v>
      </c>
      <c r="D4003" t="str">
        <f t="shared" si="188"/>
        <v>SbDIV19</v>
      </c>
      <c r="E4003" s="2">
        <v>20190723</v>
      </c>
      <c r="F4003" t="str">
        <f t="shared" si="187"/>
        <v>RS1</v>
      </c>
      <c r="G4003" t="s">
        <v>1140</v>
      </c>
      <c r="H4003" t="str">
        <f>VLOOKUP(E4003,GDD!$A$2:$B$57,2)</f>
        <v>0-650</v>
      </c>
      <c r="I4003" cm="1">
        <f t="array" ref="I4003">IF(H4003="0-650",1,IF(H4003="650-900",2,IF(H4003="900+",3,NA)))</f>
        <v>1</v>
      </c>
      <c r="J4003">
        <v>2.4195612656969798</v>
      </c>
      <c r="K4003">
        <v>8.4182432472854796</v>
      </c>
      <c r="L4003">
        <v>0.36501388074969299</v>
      </c>
    </row>
    <row r="4004" spans="1:12" x14ac:dyDescent="0.2">
      <c r="A4004" t="s">
        <v>1685</v>
      </c>
      <c r="B4004" t="str">
        <f t="shared" si="186"/>
        <v>canopy_cover_30p</v>
      </c>
      <c r="C4004">
        <f>VLOOKUP(B4004,GDD!$D$2:$E$31,2)</f>
        <v>11</v>
      </c>
      <c r="D4004" t="str">
        <f t="shared" si="188"/>
        <v>SbDIV19</v>
      </c>
      <c r="E4004" s="2">
        <v>20190723</v>
      </c>
      <c r="F4004" t="str">
        <f t="shared" si="187"/>
        <v>RS1</v>
      </c>
      <c r="G4004" t="s">
        <v>1140</v>
      </c>
      <c r="H4004" t="str">
        <f>VLOOKUP(E4004,GDD!$A$2:$B$57,2)</f>
        <v>0-650</v>
      </c>
      <c r="I4004" cm="1">
        <f t="array" ref="I4004">IF(H4004="0-650",1,IF(H4004="650-900",2,IF(H4004="900+",3,NA)))</f>
        <v>1</v>
      </c>
      <c r="J4004">
        <v>3.26133825814349</v>
      </c>
      <c r="K4004">
        <v>10.4419001807805</v>
      </c>
      <c r="L4004">
        <v>0.38448802070107102</v>
      </c>
    </row>
    <row r="4005" spans="1:12" x14ac:dyDescent="0.2">
      <c r="A4005" t="s">
        <v>1686</v>
      </c>
      <c r="B4005" t="str">
        <f t="shared" si="186"/>
        <v>canopy_cover_40p</v>
      </c>
      <c r="C4005">
        <f>VLOOKUP(B4005,GDD!$D$2:$E$31,2)</f>
        <v>12</v>
      </c>
      <c r="D4005" t="str">
        <f t="shared" si="188"/>
        <v>SbDIV19</v>
      </c>
      <c r="E4005" s="2">
        <v>20190723</v>
      </c>
      <c r="F4005" t="str">
        <f t="shared" si="187"/>
        <v>RS1</v>
      </c>
      <c r="G4005" t="s">
        <v>1140</v>
      </c>
      <c r="H4005" t="str">
        <f>VLOOKUP(E4005,GDD!$A$2:$B$57,2)</f>
        <v>0-650</v>
      </c>
      <c r="I4005" cm="1">
        <f t="array" ref="I4005">IF(H4005="0-650",1,IF(H4005="650-900",2,IF(H4005="900+",3,NA)))</f>
        <v>1</v>
      </c>
      <c r="J4005">
        <v>5.2380919169711202</v>
      </c>
      <c r="K4005">
        <v>13.6388033163792</v>
      </c>
      <c r="L4005">
        <v>0.43442626648061899</v>
      </c>
    </row>
    <row r="4006" spans="1:12" x14ac:dyDescent="0.2">
      <c r="A4006" t="s">
        <v>1687</v>
      </c>
      <c r="B4006" t="str">
        <f t="shared" si="186"/>
        <v>canopy_cover_50p</v>
      </c>
      <c r="C4006">
        <f>VLOOKUP(B4006,GDD!$D$2:$E$31,2)</f>
        <v>13</v>
      </c>
      <c r="D4006" t="str">
        <f t="shared" si="188"/>
        <v>SbDIV19</v>
      </c>
      <c r="E4006" s="2">
        <v>20190723</v>
      </c>
      <c r="F4006" t="str">
        <f t="shared" si="187"/>
        <v>RS1</v>
      </c>
      <c r="G4006" t="s">
        <v>1140</v>
      </c>
      <c r="H4006" t="str">
        <f>VLOOKUP(E4006,GDD!$A$2:$B$57,2)</f>
        <v>0-650</v>
      </c>
      <c r="I4006" cm="1">
        <f t="array" ref="I4006">IF(H4006="0-650",1,IF(H4006="650-900",2,IF(H4006="900+",3,NA)))</f>
        <v>1</v>
      </c>
      <c r="J4006">
        <v>9.82837416077966</v>
      </c>
      <c r="K4006">
        <v>28.156545597663801</v>
      </c>
      <c r="L4006">
        <v>0.411114707026207</v>
      </c>
    </row>
    <row r="4007" spans="1:12" x14ac:dyDescent="0.2">
      <c r="A4007" t="s">
        <v>1688</v>
      </c>
      <c r="B4007" t="str">
        <f t="shared" si="186"/>
        <v>canopy_cover_75p</v>
      </c>
      <c r="C4007">
        <f>VLOOKUP(B4007,GDD!$D$2:$E$31,2)</f>
        <v>14</v>
      </c>
      <c r="D4007" t="str">
        <f t="shared" si="188"/>
        <v>SbDIV19</v>
      </c>
      <c r="E4007" s="2">
        <v>20190723</v>
      </c>
      <c r="F4007" t="str">
        <f t="shared" si="187"/>
        <v>RS1</v>
      </c>
      <c r="G4007" t="s">
        <v>1140</v>
      </c>
      <c r="H4007" t="str">
        <f>VLOOKUP(E4007,GDD!$A$2:$B$57,2)</f>
        <v>0-650</v>
      </c>
      <c r="I4007" cm="1">
        <f t="array" ref="I4007">IF(H4007="0-650",1,IF(H4007="650-900",2,IF(H4007="900+",3,NA)))</f>
        <v>1</v>
      </c>
      <c r="J4007">
        <v>28.614731333825802</v>
      </c>
      <c r="K4007">
        <v>129.01730911109499</v>
      </c>
      <c r="L4007">
        <v>0.30727760873964499</v>
      </c>
    </row>
    <row r="4008" spans="1:12" x14ac:dyDescent="0.2">
      <c r="A4008" t="s">
        <v>1689</v>
      </c>
      <c r="B4008" t="str">
        <f t="shared" si="186"/>
        <v>standard_deviation_ht</v>
      </c>
      <c r="C4008">
        <f>VLOOKUP(B4008,GDD!$D$2:$E$31,2)</f>
        <v>15</v>
      </c>
      <c r="D4008" t="str">
        <f t="shared" si="188"/>
        <v>SbDIV19</v>
      </c>
      <c r="E4008" s="2">
        <v>20190723</v>
      </c>
      <c r="F4008" t="str">
        <f t="shared" si="187"/>
        <v>RS1</v>
      </c>
      <c r="G4008" t="s">
        <v>1140</v>
      </c>
      <c r="H4008" t="str">
        <f>VLOOKUP(E4008,GDD!$A$2:$B$57,2)</f>
        <v>0-650</v>
      </c>
      <c r="I4008" cm="1">
        <f t="array" ref="I4008">IF(H4008="0-650",1,IF(H4008="650-900",2,IF(H4008="900+",3,NA)))</f>
        <v>1</v>
      </c>
      <c r="J4008">
        <v>1.9599762746020698E-3</v>
      </c>
      <c r="K4008">
        <v>5.2802732145999104E-4</v>
      </c>
      <c r="L4008">
        <v>0.88128828438669404</v>
      </c>
    </row>
    <row r="4009" spans="1:12" x14ac:dyDescent="0.2">
      <c r="A4009" t="s">
        <v>1690</v>
      </c>
      <c r="B4009" t="str">
        <f t="shared" si="186"/>
        <v>quadratic_mean_ht</v>
      </c>
      <c r="C4009">
        <f>VLOOKUP(B4009,GDD!$D$2:$E$31,2)</f>
        <v>16</v>
      </c>
      <c r="D4009" t="str">
        <f t="shared" si="188"/>
        <v>SbDIV19</v>
      </c>
      <c r="E4009" s="2">
        <v>20190723</v>
      </c>
      <c r="F4009" t="str">
        <f t="shared" si="187"/>
        <v>RS1</v>
      </c>
      <c r="G4009" t="s">
        <v>1140</v>
      </c>
      <c r="H4009" t="str">
        <f>VLOOKUP(E4009,GDD!$A$2:$B$57,2)</f>
        <v>0-650</v>
      </c>
      <c r="I4009" cm="1">
        <f t="array" ref="I4009">IF(H4009="0-650",1,IF(H4009="650-900",2,IF(H4009="900+",3,NA)))</f>
        <v>1</v>
      </c>
      <c r="J4009">
        <v>1.3136599954160401E-2</v>
      </c>
      <c r="K4009">
        <v>3.6448667938666799E-3</v>
      </c>
      <c r="L4009">
        <v>0.87817171376250103</v>
      </c>
    </row>
    <row r="4010" spans="1:12" x14ac:dyDescent="0.2">
      <c r="A4010" t="s">
        <v>1691</v>
      </c>
      <c r="B4010" t="str">
        <f t="shared" si="186"/>
        <v>skewness_ht</v>
      </c>
      <c r="C4010">
        <f>VLOOKUP(B4010,GDD!$D$2:$E$31,2)</f>
        <v>17</v>
      </c>
      <c r="D4010" t="str">
        <f t="shared" si="188"/>
        <v>SbDIV19</v>
      </c>
      <c r="E4010" s="2">
        <v>20190723</v>
      </c>
      <c r="F4010" t="str">
        <f t="shared" si="187"/>
        <v>RS1</v>
      </c>
      <c r="G4010" t="s">
        <v>1140</v>
      </c>
      <c r="H4010" t="str">
        <f>VLOOKUP(E4010,GDD!$A$2:$B$57,2)</f>
        <v>0-650</v>
      </c>
      <c r="I4010" cm="1">
        <f t="array" ref="I4010">IF(H4010="0-650",1,IF(H4010="650-900",2,IF(H4010="900+",3,NA)))</f>
        <v>1</v>
      </c>
      <c r="J4010">
        <v>1.7845433866057601E-2</v>
      </c>
      <c r="K4010">
        <v>0.137172797468124</v>
      </c>
      <c r="L4010">
        <v>0.20646830373966699</v>
      </c>
    </row>
    <row r="4011" spans="1:12" x14ac:dyDescent="0.2">
      <c r="A4011" t="s">
        <v>1692</v>
      </c>
      <c r="B4011" t="str">
        <f t="shared" si="186"/>
        <v>kurtosis_ht</v>
      </c>
      <c r="C4011">
        <f>VLOOKUP(B4011,GDD!$D$2:$E$31,2)</f>
        <v>18</v>
      </c>
      <c r="D4011" t="str">
        <f t="shared" si="188"/>
        <v>SbDIV19</v>
      </c>
      <c r="E4011" s="2">
        <v>20190723</v>
      </c>
      <c r="F4011" t="str">
        <f t="shared" si="187"/>
        <v>RS1</v>
      </c>
      <c r="G4011" t="s">
        <v>1140</v>
      </c>
      <c r="H4011" t="str">
        <f>VLOOKUP(E4011,GDD!$A$2:$B$57,2)</f>
        <v>0-650</v>
      </c>
      <c r="I4011" cm="1">
        <f t="array" ref="I4011">IF(H4011="0-650",1,IF(H4011="650-900",2,IF(H4011="900+",3,NA)))</f>
        <v>1</v>
      </c>
      <c r="J4011">
        <v>0.35600073768776502</v>
      </c>
      <c r="K4011">
        <v>0.60238996982831705</v>
      </c>
      <c r="L4011">
        <v>0.54169667489360995</v>
      </c>
    </row>
    <row r="4012" spans="1:12" x14ac:dyDescent="0.2">
      <c r="A4012" t="s">
        <v>1693</v>
      </c>
      <c r="B4012" t="str">
        <f t="shared" si="186"/>
        <v>variation_ht</v>
      </c>
      <c r="C4012">
        <f>VLOOKUP(B4012,GDD!$D$2:$E$31,2)</f>
        <v>19</v>
      </c>
      <c r="D4012" t="str">
        <f t="shared" si="188"/>
        <v>SbDIV19</v>
      </c>
      <c r="E4012" s="2">
        <v>20190723</v>
      </c>
      <c r="F4012" t="str">
        <f t="shared" si="187"/>
        <v>RS1</v>
      </c>
      <c r="G4012" t="s">
        <v>1140</v>
      </c>
      <c r="H4012" t="str">
        <f>VLOOKUP(E4012,GDD!$A$2:$B$57,2)</f>
        <v>0-650</v>
      </c>
      <c r="I4012" cm="1">
        <f t="array" ref="I4012">IF(H4012="0-650",1,IF(H4012="650-900",2,IF(H4012="900+",3,NA)))</f>
        <v>1</v>
      </c>
      <c r="J4012">
        <v>5.4996232636291703E-4</v>
      </c>
      <c r="K4012">
        <v>8.7327833954576098E-4</v>
      </c>
      <c r="L4012">
        <v>0.55743106869079695</v>
      </c>
    </row>
    <row r="4013" spans="1:12" x14ac:dyDescent="0.2">
      <c r="A4013" t="s">
        <v>1694</v>
      </c>
      <c r="B4013" t="str">
        <f t="shared" si="186"/>
        <v>plot_volume</v>
      </c>
      <c r="C4013">
        <f>VLOOKUP(B4013,GDD!$D$2:$E$31,2)</f>
        <v>20</v>
      </c>
      <c r="D4013" t="str">
        <f t="shared" si="188"/>
        <v>SbDIV19</v>
      </c>
      <c r="E4013" s="2">
        <v>20190723</v>
      </c>
      <c r="F4013" t="str">
        <f t="shared" si="187"/>
        <v>RS1</v>
      </c>
      <c r="G4013" t="s">
        <v>1140</v>
      </c>
      <c r="H4013" t="str">
        <f>VLOOKUP(E4013,GDD!$A$2:$B$57,2)</f>
        <v>0-650</v>
      </c>
      <c r="I4013" cm="1">
        <f t="array" ref="I4013">IF(H4013="0-650",1,IF(H4013="650-900",2,IF(H4013="900+",3,NA)))</f>
        <v>1</v>
      </c>
      <c r="J4013" s="1">
        <v>5.2338442772400696E-6</v>
      </c>
      <c r="K4013" s="1">
        <v>2.2038881019234799E-6</v>
      </c>
      <c r="L4013">
        <v>0.82607625225470704</v>
      </c>
    </row>
    <row r="4014" spans="1:12" x14ac:dyDescent="0.2">
      <c r="A4014" t="s">
        <v>1695</v>
      </c>
      <c r="B4014" t="str">
        <f t="shared" si="186"/>
        <v>height_30p</v>
      </c>
      <c r="C4014">
        <f>VLOOKUP(B4014,GDD!$D$2:$E$31,2)</f>
        <v>2</v>
      </c>
      <c r="D4014" t="str">
        <f t="shared" si="188"/>
        <v>SbDIV19</v>
      </c>
      <c r="E4014" s="2">
        <v>20190802</v>
      </c>
      <c r="F4014" t="str">
        <f t="shared" si="187"/>
        <v>RS1</v>
      </c>
      <c r="G4014" t="s">
        <v>1140</v>
      </c>
      <c r="H4014" t="str">
        <f>VLOOKUP(E4014,GDD!$A$2:$B$57,2)</f>
        <v>650-900</v>
      </c>
      <c r="I4014" cm="1">
        <f t="array" ref="I4014">IF(H4014="0-650",1,IF(H4014="650-900",2,IF(H4014="900+",3,NA)))</f>
        <v>2</v>
      </c>
      <c r="J4014">
        <v>4.9663008718240802E-2</v>
      </c>
      <c r="K4014">
        <v>4.3843525780331797E-3</v>
      </c>
      <c r="L4014">
        <v>0.95772503195755998</v>
      </c>
    </row>
    <row r="4015" spans="1:12" x14ac:dyDescent="0.2">
      <c r="A4015" t="s">
        <v>1696</v>
      </c>
      <c r="B4015" t="str">
        <f t="shared" si="186"/>
        <v>height_50p</v>
      </c>
      <c r="C4015">
        <f>VLOOKUP(B4015,GDD!$D$2:$E$31,2)</f>
        <v>3</v>
      </c>
      <c r="D4015" t="str">
        <f t="shared" si="188"/>
        <v>SbDIV19</v>
      </c>
      <c r="E4015" s="2">
        <v>20190802</v>
      </c>
      <c r="F4015" t="str">
        <f t="shared" si="187"/>
        <v>RS1</v>
      </c>
      <c r="G4015" t="s">
        <v>1140</v>
      </c>
      <c r="H4015" t="str">
        <f>VLOOKUP(E4015,GDD!$A$2:$B$57,2)</f>
        <v>650-900</v>
      </c>
      <c r="I4015" cm="1">
        <f t="array" ref="I4015">IF(H4015="0-650",1,IF(H4015="650-900",2,IF(H4015="900+",3,NA)))</f>
        <v>2</v>
      </c>
      <c r="J4015">
        <v>6.4107422010579701E-2</v>
      </c>
      <c r="K4015">
        <v>3.7088747035645101E-3</v>
      </c>
      <c r="L4015">
        <v>0.97188621773690598</v>
      </c>
    </row>
    <row r="4016" spans="1:12" x14ac:dyDescent="0.2">
      <c r="A4016" t="s">
        <v>1697</v>
      </c>
      <c r="B4016" t="str">
        <f t="shared" si="186"/>
        <v>height_70p</v>
      </c>
      <c r="C4016">
        <f>VLOOKUP(B4016,GDD!$D$2:$E$31,2)</f>
        <v>4</v>
      </c>
      <c r="D4016" t="str">
        <f t="shared" si="188"/>
        <v>SbDIV19</v>
      </c>
      <c r="E4016" s="2">
        <v>20190802</v>
      </c>
      <c r="F4016" t="str">
        <f t="shared" si="187"/>
        <v>RS1</v>
      </c>
      <c r="G4016" t="s">
        <v>1140</v>
      </c>
      <c r="H4016" t="str">
        <f>VLOOKUP(E4016,GDD!$A$2:$B$57,2)</f>
        <v>650-900</v>
      </c>
      <c r="I4016" cm="1">
        <f t="array" ref="I4016">IF(H4016="0-650",1,IF(H4016="650-900",2,IF(H4016="900+",3,NA)))</f>
        <v>2</v>
      </c>
      <c r="J4016">
        <v>7.4138963241859895E-2</v>
      </c>
      <c r="K4016">
        <v>3.5069996679359498E-3</v>
      </c>
      <c r="L4016">
        <v>0.97689494104024599</v>
      </c>
    </row>
    <row r="4017" spans="1:12" x14ac:dyDescent="0.2">
      <c r="A4017" t="s">
        <v>1698</v>
      </c>
      <c r="B4017" t="str">
        <f t="shared" si="186"/>
        <v>height_90p</v>
      </c>
      <c r="C4017">
        <f>VLOOKUP(B4017,GDD!$D$2:$E$31,2)</f>
        <v>5</v>
      </c>
      <c r="D4017" t="str">
        <f t="shared" si="188"/>
        <v>SbDIV19</v>
      </c>
      <c r="E4017" s="2">
        <v>20190802</v>
      </c>
      <c r="F4017" t="str">
        <f t="shared" si="187"/>
        <v>RS1</v>
      </c>
      <c r="G4017" t="s">
        <v>1140</v>
      </c>
      <c r="H4017" t="str">
        <f>VLOOKUP(E4017,GDD!$A$2:$B$57,2)</f>
        <v>650-900</v>
      </c>
      <c r="I4017" cm="1">
        <f t="array" ref="I4017">IF(H4017="0-650",1,IF(H4017="650-900",2,IF(H4017="900+",3,NA)))</f>
        <v>2</v>
      </c>
      <c r="J4017">
        <v>8.2230563856085598E-2</v>
      </c>
      <c r="K4017">
        <v>5.1154441945018602E-3</v>
      </c>
      <c r="L4017">
        <v>0.96983401576653405</v>
      </c>
    </row>
    <row r="4018" spans="1:12" x14ac:dyDescent="0.2">
      <c r="A4018" t="s">
        <v>1699</v>
      </c>
      <c r="B4018" t="str">
        <f t="shared" si="186"/>
        <v>height_95p</v>
      </c>
      <c r="C4018">
        <f>VLOOKUP(B4018,GDD!$D$2:$E$31,2)</f>
        <v>6</v>
      </c>
      <c r="D4018" t="str">
        <f t="shared" si="188"/>
        <v>SbDIV19</v>
      </c>
      <c r="E4018" s="2">
        <v>20190802</v>
      </c>
      <c r="F4018" t="str">
        <f t="shared" si="187"/>
        <v>RS1</v>
      </c>
      <c r="G4018" t="s">
        <v>1140</v>
      </c>
      <c r="H4018" t="str">
        <f>VLOOKUP(E4018,GDD!$A$2:$B$57,2)</f>
        <v>650-900</v>
      </c>
      <c r="I4018" cm="1">
        <f t="array" ref="I4018">IF(H4018="0-650",1,IF(H4018="650-900",2,IF(H4018="900+",3,NA)))</f>
        <v>2</v>
      </c>
      <c r="J4018">
        <v>8.0007924570275599E-2</v>
      </c>
      <c r="K4018">
        <v>1.0550968789345999E-2</v>
      </c>
      <c r="L4018">
        <v>0.93814172699356801</v>
      </c>
    </row>
    <row r="4019" spans="1:12" x14ac:dyDescent="0.2">
      <c r="A4019" t="s">
        <v>1700</v>
      </c>
      <c r="B4019" t="str">
        <f t="shared" si="186"/>
        <v>height_99p</v>
      </c>
      <c r="C4019">
        <f>VLOOKUP(B4019,GDD!$D$2:$E$31,2)</f>
        <v>7</v>
      </c>
      <c r="D4019" t="str">
        <f t="shared" si="188"/>
        <v>SbDIV19</v>
      </c>
      <c r="E4019" s="2">
        <v>20190802</v>
      </c>
      <c r="F4019" t="str">
        <f t="shared" si="187"/>
        <v>RS1</v>
      </c>
      <c r="G4019" t="s">
        <v>1140</v>
      </c>
      <c r="H4019" t="str">
        <f>VLOOKUP(E4019,GDD!$A$2:$B$57,2)</f>
        <v>650-900</v>
      </c>
      <c r="I4019" cm="1">
        <f t="array" ref="I4019">IF(H4019="0-650",1,IF(H4019="650-900",2,IF(H4019="900+",3,NA)))</f>
        <v>2</v>
      </c>
      <c r="J4019">
        <v>7.1835686783425695E-2</v>
      </c>
      <c r="K4019">
        <v>2.5883207175644501E-2</v>
      </c>
      <c r="L4019">
        <v>0.84734586902754605</v>
      </c>
    </row>
    <row r="4020" spans="1:12" x14ac:dyDescent="0.2">
      <c r="A4020" t="s">
        <v>1701</v>
      </c>
      <c r="B4020" t="str">
        <f t="shared" si="186"/>
        <v>canopy_cover_5p</v>
      </c>
      <c r="C4020">
        <f>VLOOKUP(B4020,GDD!$D$2:$E$31,2)</f>
        <v>8</v>
      </c>
      <c r="D4020" t="str">
        <f t="shared" si="188"/>
        <v>SbDIV19</v>
      </c>
      <c r="E4020" s="2">
        <v>20190802</v>
      </c>
      <c r="F4020" t="str">
        <f t="shared" si="187"/>
        <v>RS1</v>
      </c>
      <c r="G4020" t="s">
        <v>1140</v>
      </c>
      <c r="H4020" t="str">
        <f>VLOOKUP(E4020,GDD!$A$2:$B$57,2)</f>
        <v>650-900</v>
      </c>
      <c r="I4020" cm="1">
        <f t="array" ref="I4020">IF(H4020="0-650",1,IF(H4020="650-900",2,IF(H4020="900+",3,NA)))</f>
        <v>2</v>
      </c>
      <c r="J4020">
        <v>0.91414118361494401</v>
      </c>
      <c r="K4020">
        <v>2.7348340021975202</v>
      </c>
      <c r="L4020">
        <v>0.40066529520905197</v>
      </c>
    </row>
    <row r="4021" spans="1:12" x14ac:dyDescent="0.2">
      <c r="A4021" t="s">
        <v>1702</v>
      </c>
      <c r="B4021" t="str">
        <f t="shared" si="186"/>
        <v>pcanopy_cover_10p</v>
      </c>
      <c r="C4021">
        <f>VLOOKUP(B4021,GDD!$D$2:$E$31,2)</f>
        <v>9</v>
      </c>
      <c r="D4021" t="str">
        <f t="shared" si="188"/>
        <v>SbDIV19</v>
      </c>
      <c r="E4021" s="2">
        <v>20190802</v>
      </c>
      <c r="F4021" t="str">
        <f t="shared" si="187"/>
        <v>RS1</v>
      </c>
      <c r="G4021" t="s">
        <v>1140</v>
      </c>
      <c r="H4021" t="str">
        <f>VLOOKUP(E4021,GDD!$A$2:$B$57,2)</f>
        <v>650-900</v>
      </c>
      <c r="I4021" cm="1">
        <f t="array" ref="I4021">IF(H4021="0-650",1,IF(H4021="650-900",2,IF(H4021="900+",3,NA)))</f>
        <v>2</v>
      </c>
      <c r="J4021">
        <v>0.99279035211284405</v>
      </c>
      <c r="K4021">
        <v>2.9937333893632698</v>
      </c>
      <c r="L4021">
        <v>0.39876590769443399</v>
      </c>
    </row>
    <row r="4022" spans="1:12" x14ac:dyDescent="0.2">
      <c r="A4022" t="s">
        <v>1703</v>
      </c>
      <c r="B4022" t="str">
        <f t="shared" si="186"/>
        <v>canopy_cover_20p</v>
      </c>
      <c r="C4022">
        <f>VLOOKUP(B4022,GDD!$D$2:$E$31,2)</f>
        <v>10</v>
      </c>
      <c r="D4022" t="str">
        <f t="shared" si="188"/>
        <v>SbDIV19</v>
      </c>
      <c r="E4022" s="2">
        <v>20190802</v>
      </c>
      <c r="F4022" t="str">
        <f t="shared" si="187"/>
        <v>RS1</v>
      </c>
      <c r="G4022" t="s">
        <v>1140</v>
      </c>
      <c r="H4022" t="str">
        <f>VLOOKUP(E4022,GDD!$A$2:$B$57,2)</f>
        <v>650-900</v>
      </c>
      <c r="I4022" cm="1">
        <f t="array" ref="I4022">IF(H4022="0-650",1,IF(H4022="650-900",2,IF(H4022="900+",3,NA)))</f>
        <v>2</v>
      </c>
      <c r="J4022">
        <v>1.22604235790857</v>
      </c>
      <c r="K4022">
        <v>3.7747054973537799</v>
      </c>
      <c r="L4022">
        <v>0.39379594170853599</v>
      </c>
    </row>
    <row r="4023" spans="1:12" x14ac:dyDescent="0.2">
      <c r="A4023" t="s">
        <v>1704</v>
      </c>
      <c r="B4023" t="str">
        <f t="shared" si="186"/>
        <v>canopy_cover_30p</v>
      </c>
      <c r="C4023">
        <f>VLOOKUP(B4023,GDD!$D$2:$E$31,2)</f>
        <v>11</v>
      </c>
      <c r="D4023" t="str">
        <f t="shared" si="188"/>
        <v>SbDIV19</v>
      </c>
      <c r="E4023" s="2">
        <v>20190802</v>
      </c>
      <c r="F4023" t="str">
        <f t="shared" si="187"/>
        <v>RS1</v>
      </c>
      <c r="G4023" t="s">
        <v>1140</v>
      </c>
      <c r="H4023" t="str">
        <f>VLOOKUP(E4023,GDD!$A$2:$B$57,2)</f>
        <v>650-900</v>
      </c>
      <c r="I4023" cm="1">
        <f t="array" ref="I4023">IF(H4023="0-650",1,IF(H4023="650-900",2,IF(H4023="900+",3,NA)))</f>
        <v>2</v>
      </c>
      <c r="J4023">
        <v>1.7054373874987301</v>
      </c>
      <c r="K4023">
        <v>5.1029330658779504</v>
      </c>
      <c r="L4023">
        <v>0.40062858344319202</v>
      </c>
    </row>
    <row r="4024" spans="1:12" x14ac:dyDescent="0.2">
      <c r="A4024" t="s">
        <v>1705</v>
      </c>
      <c r="B4024" t="str">
        <f t="shared" si="186"/>
        <v>canopy_cover_40p</v>
      </c>
      <c r="C4024">
        <f>VLOOKUP(B4024,GDD!$D$2:$E$31,2)</f>
        <v>12</v>
      </c>
      <c r="D4024" t="str">
        <f t="shared" si="188"/>
        <v>SbDIV19</v>
      </c>
      <c r="E4024" s="2">
        <v>20190802</v>
      </c>
      <c r="F4024" t="str">
        <f t="shared" si="187"/>
        <v>RS1</v>
      </c>
      <c r="G4024" t="s">
        <v>1140</v>
      </c>
      <c r="H4024" t="str">
        <f>VLOOKUP(E4024,GDD!$A$2:$B$57,2)</f>
        <v>650-900</v>
      </c>
      <c r="I4024" cm="1">
        <f t="array" ref="I4024">IF(H4024="0-650",1,IF(H4024="650-900",2,IF(H4024="900+",3,NA)))</f>
        <v>2</v>
      </c>
      <c r="J4024">
        <v>3.21623331454692</v>
      </c>
      <c r="K4024">
        <v>14.3124760434539</v>
      </c>
      <c r="L4024">
        <v>0.310073965044313</v>
      </c>
    </row>
    <row r="4025" spans="1:12" x14ac:dyDescent="0.2">
      <c r="A4025" t="s">
        <v>1706</v>
      </c>
      <c r="B4025" t="str">
        <f t="shared" si="186"/>
        <v>canopy_cover_50p</v>
      </c>
      <c r="C4025">
        <f>VLOOKUP(B4025,GDD!$D$2:$E$31,2)</f>
        <v>13</v>
      </c>
      <c r="D4025" t="str">
        <f t="shared" si="188"/>
        <v>SbDIV19</v>
      </c>
      <c r="E4025" s="2">
        <v>20190802</v>
      </c>
      <c r="F4025" t="str">
        <f t="shared" si="187"/>
        <v>RS1</v>
      </c>
      <c r="G4025" t="s">
        <v>1140</v>
      </c>
      <c r="H4025" t="str">
        <f>VLOOKUP(E4025,GDD!$A$2:$B$57,2)</f>
        <v>650-900</v>
      </c>
      <c r="I4025" cm="1">
        <f t="array" ref="I4025">IF(H4025="0-650",1,IF(H4025="650-900",2,IF(H4025="900+",3,NA)))</f>
        <v>2</v>
      </c>
      <c r="J4025">
        <v>13.8935471930512</v>
      </c>
      <c r="K4025">
        <v>79.792407734271293</v>
      </c>
      <c r="L4025">
        <v>0.25829357673556302</v>
      </c>
    </row>
    <row r="4026" spans="1:12" x14ac:dyDescent="0.2">
      <c r="A4026" t="s">
        <v>1707</v>
      </c>
      <c r="B4026" t="str">
        <f t="shared" si="186"/>
        <v>canopy_cover_75p</v>
      </c>
      <c r="C4026">
        <f>VLOOKUP(B4026,GDD!$D$2:$E$31,2)</f>
        <v>14</v>
      </c>
      <c r="D4026" t="str">
        <f t="shared" si="188"/>
        <v>SbDIV19</v>
      </c>
      <c r="E4026" s="2">
        <v>20190802</v>
      </c>
      <c r="F4026" t="str">
        <f t="shared" si="187"/>
        <v>RS1</v>
      </c>
      <c r="G4026" t="s">
        <v>1140</v>
      </c>
      <c r="H4026" t="str">
        <f>VLOOKUP(E4026,GDD!$A$2:$B$57,2)</f>
        <v>650-900</v>
      </c>
      <c r="I4026" cm="1">
        <f t="array" ref="I4026">IF(H4026="0-650",1,IF(H4026="650-900",2,IF(H4026="900+",3,NA)))</f>
        <v>2</v>
      </c>
      <c r="J4026">
        <v>133.82004919519099</v>
      </c>
      <c r="K4026">
        <v>269.773060600105</v>
      </c>
      <c r="L4026">
        <v>0.49801552848675201</v>
      </c>
    </row>
    <row r="4027" spans="1:12" x14ac:dyDescent="0.2">
      <c r="A4027" t="s">
        <v>1708</v>
      </c>
      <c r="B4027" t="str">
        <f t="shared" si="186"/>
        <v>standard_deviation_ht</v>
      </c>
      <c r="C4027">
        <f>VLOOKUP(B4027,GDD!$D$2:$E$31,2)</f>
        <v>15</v>
      </c>
      <c r="D4027" t="str">
        <f t="shared" si="188"/>
        <v>SbDIV19</v>
      </c>
      <c r="E4027" s="2">
        <v>20190802</v>
      </c>
      <c r="F4027" t="str">
        <f t="shared" si="187"/>
        <v>RS1</v>
      </c>
      <c r="G4027" t="s">
        <v>1140</v>
      </c>
      <c r="H4027" t="str">
        <f>VLOOKUP(E4027,GDD!$A$2:$B$57,2)</f>
        <v>650-900</v>
      </c>
      <c r="I4027" cm="1">
        <f t="array" ref="I4027">IF(H4027="0-650",1,IF(H4027="650-900",2,IF(H4027="900+",3,NA)))</f>
        <v>2</v>
      </c>
      <c r="J4027">
        <v>3.7386814000285899E-3</v>
      </c>
      <c r="K4027">
        <v>7.8177791772132503E-4</v>
      </c>
      <c r="L4027">
        <v>0.90534391597924002</v>
      </c>
    </row>
    <row r="4028" spans="1:12" x14ac:dyDescent="0.2">
      <c r="A4028" t="s">
        <v>1709</v>
      </c>
      <c r="B4028" t="str">
        <f t="shared" si="186"/>
        <v>quadratic_mean_ht</v>
      </c>
      <c r="C4028">
        <f>VLOOKUP(B4028,GDD!$D$2:$E$31,2)</f>
        <v>16</v>
      </c>
      <c r="D4028" t="str">
        <f t="shared" si="188"/>
        <v>SbDIV19</v>
      </c>
      <c r="E4028" s="2">
        <v>20190802</v>
      </c>
      <c r="F4028" t="str">
        <f t="shared" si="187"/>
        <v>RS1</v>
      </c>
      <c r="G4028" t="s">
        <v>1140</v>
      </c>
      <c r="H4028" t="str">
        <f>VLOOKUP(E4028,GDD!$A$2:$B$57,2)</f>
        <v>650-900</v>
      </c>
      <c r="I4028" cm="1">
        <f t="array" ref="I4028">IF(H4028="0-650",1,IF(H4028="650-900",2,IF(H4028="900+",3,NA)))</f>
        <v>2</v>
      </c>
      <c r="J4028">
        <v>5.6401786260306098E-2</v>
      </c>
      <c r="K4028">
        <v>3.9286294381727996E-3</v>
      </c>
      <c r="L4028">
        <v>0.96634493848098701</v>
      </c>
    </row>
    <row r="4029" spans="1:12" x14ac:dyDescent="0.2">
      <c r="A4029" t="s">
        <v>1710</v>
      </c>
      <c r="B4029" t="str">
        <f t="shared" si="186"/>
        <v>skewness_ht</v>
      </c>
      <c r="C4029">
        <f>VLOOKUP(B4029,GDD!$D$2:$E$31,2)</f>
        <v>17</v>
      </c>
      <c r="D4029" t="str">
        <f t="shared" si="188"/>
        <v>SbDIV19</v>
      </c>
      <c r="E4029" s="2">
        <v>20190802</v>
      </c>
      <c r="F4029" t="str">
        <f t="shared" si="187"/>
        <v>RS1</v>
      </c>
      <c r="G4029" t="s">
        <v>1140</v>
      </c>
      <c r="H4029" t="str">
        <f>VLOOKUP(E4029,GDD!$A$2:$B$57,2)</f>
        <v>650-900</v>
      </c>
      <c r="I4029" cm="1">
        <f t="array" ref="I4029">IF(H4029="0-650",1,IF(H4029="650-900",2,IF(H4029="900+",3,NA)))</f>
        <v>2</v>
      </c>
      <c r="J4029">
        <v>0.12794936846416499</v>
      </c>
      <c r="K4029">
        <v>0.33933902962123702</v>
      </c>
      <c r="L4029">
        <v>0.42991011543455299</v>
      </c>
    </row>
    <row r="4030" spans="1:12" x14ac:dyDescent="0.2">
      <c r="A4030" t="s">
        <v>1711</v>
      </c>
      <c r="B4030" t="str">
        <f t="shared" si="186"/>
        <v>kurtosis_ht</v>
      </c>
      <c r="C4030">
        <f>VLOOKUP(B4030,GDD!$D$2:$E$31,2)</f>
        <v>18</v>
      </c>
      <c r="D4030" t="str">
        <f t="shared" si="188"/>
        <v>SbDIV19</v>
      </c>
      <c r="E4030" s="2">
        <v>20190802</v>
      </c>
      <c r="F4030" t="str">
        <f t="shared" si="187"/>
        <v>RS1</v>
      </c>
      <c r="G4030" t="s">
        <v>1140</v>
      </c>
      <c r="H4030" t="str">
        <f>VLOOKUP(E4030,GDD!$A$2:$B$57,2)</f>
        <v>650-900</v>
      </c>
      <c r="I4030" cm="1">
        <f t="array" ref="I4030">IF(H4030="0-650",1,IF(H4030="650-900",2,IF(H4030="900+",3,NA)))</f>
        <v>2</v>
      </c>
      <c r="J4030">
        <v>0.71634025353424802</v>
      </c>
      <c r="K4030">
        <v>1.89233741888131</v>
      </c>
      <c r="L4030">
        <v>0.43087903252709298</v>
      </c>
    </row>
    <row r="4031" spans="1:12" x14ac:dyDescent="0.2">
      <c r="A4031" t="s">
        <v>1712</v>
      </c>
      <c r="B4031" t="str">
        <f t="shared" si="186"/>
        <v>variation_ht</v>
      </c>
      <c r="C4031">
        <f>VLOOKUP(B4031,GDD!$D$2:$E$31,2)</f>
        <v>19</v>
      </c>
      <c r="D4031" t="str">
        <f t="shared" si="188"/>
        <v>SbDIV19</v>
      </c>
      <c r="E4031" s="2">
        <v>20190802</v>
      </c>
      <c r="F4031" t="str">
        <f t="shared" si="187"/>
        <v>RS1</v>
      </c>
      <c r="G4031" t="s">
        <v>1140</v>
      </c>
      <c r="H4031" t="str">
        <f>VLOOKUP(E4031,GDD!$A$2:$B$57,2)</f>
        <v>650-900</v>
      </c>
      <c r="I4031" cm="1">
        <f t="array" ref="I4031">IF(H4031="0-650",1,IF(H4031="650-900",2,IF(H4031="900+",3,NA)))</f>
        <v>2</v>
      </c>
      <c r="J4031">
        <v>3.8000076931368E-4</v>
      </c>
      <c r="K4031">
        <v>8.3462899609839801E-4</v>
      </c>
      <c r="L4031">
        <v>0.47660039242761798</v>
      </c>
    </row>
    <row r="4032" spans="1:12" x14ac:dyDescent="0.2">
      <c r="A4032" t="s">
        <v>1713</v>
      </c>
      <c r="B4032" t="str">
        <f t="shared" si="186"/>
        <v>plot_volume</v>
      </c>
      <c r="C4032">
        <f>VLOOKUP(B4032,GDD!$D$2:$E$31,2)</f>
        <v>20</v>
      </c>
      <c r="D4032" t="str">
        <f t="shared" si="188"/>
        <v>SbDIV19</v>
      </c>
      <c r="E4032" s="2">
        <v>20190802</v>
      </c>
      <c r="F4032" t="str">
        <f t="shared" si="187"/>
        <v>RS1</v>
      </c>
      <c r="G4032" t="s">
        <v>1140</v>
      </c>
      <c r="H4032" t="str">
        <f>VLOOKUP(E4032,GDD!$A$2:$B$57,2)</f>
        <v>650-900</v>
      </c>
      <c r="I4032" cm="1">
        <f t="array" ref="I4032">IF(H4032="0-650",1,IF(H4032="650-900",2,IF(H4032="900+",3,NA)))</f>
        <v>2</v>
      </c>
      <c r="J4032" s="1">
        <v>2.2440358101567498E-5</v>
      </c>
      <c r="K4032" s="1">
        <v>2.8754269292140302E-6</v>
      </c>
      <c r="L4032">
        <v>0.93978938120598998</v>
      </c>
    </row>
    <row r="4033" spans="1:12" x14ac:dyDescent="0.2">
      <c r="A4033" t="s">
        <v>1714</v>
      </c>
      <c r="B4033" t="str">
        <f t="shared" si="186"/>
        <v>height_30p</v>
      </c>
      <c r="C4033">
        <f>VLOOKUP(B4033,GDD!$D$2:$E$31,2)</f>
        <v>2</v>
      </c>
      <c r="D4033" t="str">
        <f t="shared" si="188"/>
        <v>SbDIV19</v>
      </c>
      <c r="E4033" s="2">
        <v>20190810</v>
      </c>
      <c r="F4033" t="str">
        <f t="shared" si="187"/>
        <v>RS1</v>
      </c>
      <c r="G4033" t="s">
        <v>1140</v>
      </c>
      <c r="H4033" t="str">
        <f>VLOOKUP(E4033,GDD!$A$2:$B$57,2)</f>
        <v>650-900</v>
      </c>
      <c r="I4033" cm="1">
        <f t="array" ref="I4033">IF(H4033="0-650",1,IF(H4033="650-900",2,IF(H4033="900+",3,NA)))</f>
        <v>2</v>
      </c>
      <c r="J4033">
        <v>5.7870363588842101E-2</v>
      </c>
      <c r="K4033">
        <v>5.7571838682121601E-3</v>
      </c>
      <c r="L4033">
        <v>0.95261495593914103</v>
      </c>
    </row>
    <row r="4034" spans="1:12" x14ac:dyDescent="0.2">
      <c r="A4034" t="s">
        <v>1715</v>
      </c>
      <c r="B4034" t="str">
        <f t="shared" ref="B4034:B4097" si="189">LEFT(A4034, FIND("_RS",A4034)-10)</f>
        <v>height_50p</v>
      </c>
      <c r="C4034">
        <f>VLOOKUP(B4034,GDD!$D$2:$E$31,2)</f>
        <v>3</v>
      </c>
      <c r="D4034" t="str">
        <f t="shared" si="188"/>
        <v>SbDIV19</v>
      </c>
      <c r="E4034" s="2">
        <v>20190810</v>
      </c>
      <c r="F4034" t="str">
        <f t="shared" ref="F4034:F4097" si="190">RIGHT(A4034,LEN(A4034)-FIND("_RS",A4034))</f>
        <v>RS1</v>
      </c>
      <c r="G4034" t="s">
        <v>1140</v>
      </c>
      <c r="H4034" t="str">
        <f>VLOOKUP(E4034,GDD!$A$2:$B$57,2)</f>
        <v>650-900</v>
      </c>
      <c r="I4034" cm="1">
        <f t="array" ref="I4034">IF(H4034="0-650",1,IF(H4034="650-900",2,IF(H4034="900+",3,NA)))</f>
        <v>2</v>
      </c>
      <c r="J4034">
        <v>7.7953158008436899E-2</v>
      </c>
      <c r="K4034">
        <v>4.70576040639547E-3</v>
      </c>
      <c r="L4034">
        <v>0.97070107982419596</v>
      </c>
    </row>
    <row r="4035" spans="1:12" x14ac:dyDescent="0.2">
      <c r="A4035" t="s">
        <v>1716</v>
      </c>
      <c r="B4035" t="str">
        <f t="shared" si="189"/>
        <v>height_70p</v>
      </c>
      <c r="C4035">
        <f>VLOOKUP(B4035,GDD!$D$2:$E$31,2)</f>
        <v>4</v>
      </c>
      <c r="D4035" t="str">
        <f t="shared" ref="D4035:D4098" si="191">"SbDIV"&amp;MID(E4035,3,2)</f>
        <v>SbDIV19</v>
      </c>
      <c r="E4035" s="2">
        <v>20190810</v>
      </c>
      <c r="F4035" t="str">
        <f t="shared" si="190"/>
        <v>RS1</v>
      </c>
      <c r="G4035" t="s">
        <v>1140</v>
      </c>
      <c r="H4035" t="str">
        <f>VLOOKUP(E4035,GDD!$A$2:$B$57,2)</f>
        <v>650-900</v>
      </c>
      <c r="I4035" cm="1">
        <f t="array" ref="I4035">IF(H4035="0-650",1,IF(H4035="650-900",2,IF(H4035="900+",3,NA)))</f>
        <v>2</v>
      </c>
      <c r="J4035">
        <v>9.2646177264400595E-2</v>
      </c>
      <c r="K4035">
        <v>5.3367847037951001E-3</v>
      </c>
      <c r="L4035">
        <v>0.97200436027105297</v>
      </c>
    </row>
    <row r="4036" spans="1:12" x14ac:dyDescent="0.2">
      <c r="A4036" t="s">
        <v>1717</v>
      </c>
      <c r="B4036" t="str">
        <f t="shared" si="189"/>
        <v>height_90p</v>
      </c>
      <c r="C4036">
        <f>VLOOKUP(B4036,GDD!$D$2:$E$31,2)</f>
        <v>5</v>
      </c>
      <c r="D4036" t="str">
        <f t="shared" si="191"/>
        <v>SbDIV19</v>
      </c>
      <c r="E4036" s="2">
        <v>20190810</v>
      </c>
      <c r="F4036" t="str">
        <f t="shared" si="190"/>
        <v>RS1</v>
      </c>
      <c r="G4036" t="s">
        <v>1140</v>
      </c>
      <c r="H4036" t="str">
        <f>VLOOKUP(E4036,GDD!$A$2:$B$57,2)</f>
        <v>650-900</v>
      </c>
      <c r="I4036" cm="1">
        <f t="array" ref="I4036">IF(H4036="0-650",1,IF(H4036="650-900",2,IF(H4036="900+",3,NA)))</f>
        <v>2</v>
      </c>
      <c r="J4036">
        <v>0.110232212322262</v>
      </c>
      <c r="K4036">
        <v>1.8386067186795699E-2</v>
      </c>
      <c r="L4036">
        <v>0.92302269488404398</v>
      </c>
    </row>
    <row r="4037" spans="1:12" x14ac:dyDescent="0.2">
      <c r="A4037" t="s">
        <v>1718</v>
      </c>
      <c r="B4037" t="str">
        <f t="shared" si="189"/>
        <v>height_95p</v>
      </c>
      <c r="C4037">
        <f>VLOOKUP(B4037,GDD!$D$2:$E$31,2)</f>
        <v>6</v>
      </c>
      <c r="D4037" t="str">
        <f t="shared" si="191"/>
        <v>SbDIV19</v>
      </c>
      <c r="E4037" s="2">
        <v>20190810</v>
      </c>
      <c r="F4037" t="str">
        <f t="shared" si="190"/>
        <v>RS1</v>
      </c>
      <c r="G4037" t="s">
        <v>1140</v>
      </c>
      <c r="H4037" t="str">
        <f>VLOOKUP(E4037,GDD!$A$2:$B$57,2)</f>
        <v>650-900</v>
      </c>
      <c r="I4037" cm="1">
        <f t="array" ref="I4037">IF(H4037="0-650",1,IF(H4037="650-900",2,IF(H4037="900+",3,NA)))</f>
        <v>2</v>
      </c>
      <c r="J4037">
        <v>0.116997776204045</v>
      </c>
      <c r="K4037">
        <v>2.74293393214281E-2</v>
      </c>
      <c r="L4037">
        <v>0.89507755309770698</v>
      </c>
    </row>
    <row r="4038" spans="1:12" x14ac:dyDescent="0.2">
      <c r="A4038" t="s">
        <v>1719</v>
      </c>
      <c r="B4038" t="str">
        <f t="shared" si="189"/>
        <v>height_99p</v>
      </c>
      <c r="C4038">
        <f>VLOOKUP(B4038,GDD!$D$2:$E$31,2)</f>
        <v>7</v>
      </c>
      <c r="D4038" t="str">
        <f t="shared" si="191"/>
        <v>SbDIV19</v>
      </c>
      <c r="E4038" s="2">
        <v>20190810</v>
      </c>
      <c r="F4038" t="str">
        <f t="shared" si="190"/>
        <v>RS1</v>
      </c>
      <c r="G4038" t="s">
        <v>1140</v>
      </c>
      <c r="H4038" t="str">
        <f>VLOOKUP(E4038,GDD!$A$2:$B$57,2)</f>
        <v>650-900</v>
      </c>
      <c r="I4038" cm="1">
        <f t="array" ref="I4038">IF(H4038="0-650",1,IF(H4038="650-900",2,IF(H4038="900+",3,NA)))</f>
        <v>2</v>
      </c>
      <c r="J4038">
        <v>0.121088534788253</v>
      </c>
      <c r="K4038">
        <v>4.5507382217994101E-2</v>
      </c>
      <c r="L4038">
        <v>0.84181494017444802</v>
      </c>
    </row>
    <row r="4039" spans="1:12" x14ac:dyDescent="0.2">
      <c r="A4039" t="s">
        <v>1720</v>
      </c>
      <c r="B4039" t="str">
        <f t="shared" si="189"/>
        <v>canopy_cover_5p</v>
      </c>
      <c r="C4039">
        <f>VLOOKUP(B4039,GDD!$D$2:$E$31,2)</f>
        <v>8</v>
      </c>
      <c r="D4039" t="str">
        <f t="shared" si="191"/>
        <v>SbDIV19</v>
      </c>
      <c r="E4039" s="2">
        <v>20190810</v>
      </c>
      <c r="F4039" t="str">
        <f t="shared" si="190"/>
        <v>RS1</v>
      </c>
      <c r="G4039" t="s">
        <v>1140</v>
      </c>
      <c r="H4039" t="str">
        <f>VLOOKUP(E4039,GDD!$A$2:$B$57,2)</f>
        <v>650-900</v>
      </c>
      <c r="I4039" cm="1">
        <f t="array" ref="I4039">IF(H4039="0-650",1,IF(H4039="650-900",2,IF(H4039="900+",3,NA)))</f>
        <v>2</v>
      </c>
      <c r="J4039">
        <v>0.60394362152377101</v>
      </c>
      <c r="K4039">
        <v>2.1023867744676501</v>
      </c>
      <c r="L4039">
        <v>0.364890409874354</v>
      </c>
    </row>
    <row r="4040" spans="1:12" x14ac:dyDescent="0.2">
      <c r="A4040" t="s">
        <v>1721</v>
      </c>
      <c r="B4040" t="str">
        <f t="shared" si="189"/>
        <v>pcanopy_cover_10p</v>
      </c>
      <c r="C4040">
        <f>VLOOKUP(B4040,GDD!$D$2:$E$31,2)</f>
        <v>9</v>
      </c>
      <c r="D4040" t="str">
        <f t="shared" si="191"/>
        <v>SbDIV19</v>
      </c>
      <c r="E4040" s="2">
        <v>20190810</v>
      </c>
      <c r="F4040" t="str">
        <f t="shared" si="190"/>
        <v>RS1</v>
      </c>
      <c r="G4040" t="s">
        <v>1140</v>
      </c>
      <c r="H4040" t="str">
        <f>VLOOKUP(E4040,GDD!$A$2:$B$57,2)</f>
        <v>650-900</v>
      </c>
      <c r="I4040" cm="1">
        <f t="array" ref="I4040">IF(H4040="0-650",1,IF(H4040="650-900",2,IF(H4040="900+",3,NA)))</f>
        <v>2</v>
      </c>
      <c r="J4040">
        <v>0.77021865385342603</v>
      </c>
      <c r="K4040">
        <v>2.4005875390906399</v>
      </c>
      <c r="L4040">
        <v>0.39087226485228199</v>
      </c>
    </row>
    <row r="4041" spans="1:12" x14ac:dyDescent="0.2">
      <c r="A4041" t="s">
        <v>1722</v>
      </c>
      <c r="B4041" t="str">
        <f t="shared" si="189"/>
        <v>canopy_cover_20p</v>
      </c>
      <c r="C4041">
        <f>VLOOKUP(B4041,GDD!$D$2:$E$31,2)</f>
        <v>10</v>
      </c>
      <c r="D4041" t="str">
        <f t="shared" si="191"/>
        <v>SbDIV19</v>
      </c>
      <c r="E4041" s="2">
        <v>20190810</v>
      </c>
      <c r="F4041" t="str">
        <f t="shared" si="190"/>
        <v>RS1</v>
      </c>
      <c r="G4041" t="s">
        <v>1140</v>
      </c>
      <c r="H4041" t="str">
        <f>VLOOKUP(E4041,GDD!$A$2:$B$57,2)</f>
        <v>650-900</v>
      </c>
      <c r="I4041" cm="1">
        <f t="array" ref="I4041">IF(H4041="0-650",1,IF(H4041="650-900",2,IF(H4041="900+",3,NA)))</f>
        <v>2</v>
      </c>
      <c r="J4041">
        <v>1.2737960007071101</v>
      </c>
      <c r="K4041">
        <v>3.04387710620707</v>
      </c>
      <c r="L4041">
        <v>0.45562122447243603</v>
      </c>
    </row>
    <row r="4042" spans="1:12" x14ac:dyDescent="0.2">
      <c r="A4042" t="s">
        <v>1723</v>
      </c>
      <c r="B4042" t="str">
        <f t="shared" si="189"/>
        <v>canopy_cover_30p</v>
      </c>
      <c r="C4042">
        <f>VLOOKUP(B4042,GDD!$D$2:$E$31,2)</f>
        <v>11</v>
      </c>
      <c r="D4042" t="str">
        <f t="shared" si="191"/>
        <v>SbDIV19</v>
      </c>
      <c r="E4042" s="2">
        <v>20190810</v>
      </c>
      <c r="F4042" t="str">
        <f t="shared" si="190"/>
        <v>RS1</v>
      </c>
      <c r="G4042" t="s">
        <v>1140</v>
      </c>
      <c r="H4042" t="str">
        <f>VLOOKUP(E4042,GDD!$A$2:$B$57,2)</f>
        <v>650-900</v>
      </c>
      <c r="I4042" cm="1">
        <f t="array" ref="I4042">IF(H4042="0-650",1,IF(H4042="650-900",2,IF(H4042="900+",3,NA)))</f>
        <v>2</v>
      </c>
      <c r="J4042">
        <v>2.96760810369106</v>
      </c>
      <c r="K4042">
        <v>5.0864472168518002</v>
      </c>
      <c r="L4042">
        <v>0.53850457766039606</v>
      </c>
    </row>
    <row r="4043" spans="1:12" x14ac:dyDescent="0.2">
      <c r="A4043" t="s">
        <v>1724</v>
      </c>
      <c r="B4043" t="str">
        <f t="shared" si="189"/>
        <v>canopy_cover_40p</v>
      </c>
      <c r="C4043">
        <f>VLOOKUP(B4043,GDD!$D$2:$E$31,2)</f>
        <v>12</v>
      </c>
      <c r="D4043" t="str">
        <f t="shared" si="191"/>
        <v>SbDIV19</v>
      </c>
      <c r="E4043" s="2">
        <v>20190810</v>
      </c>
      <c r="F4043" t="str">
        <f t="shared" si="190"/>
        <v>RS1</v>
      </c>
      <c r="G4043" t="s">
        <v>1140</v>
      </c>
      <c r="H4043" t="str">
        <f>VLOOKUP(E4043,GDD!$A$2:$B$57,2)</f>
        <v>650-900</v>
      </c>
      <c r="I4043" cm="1">
        <f t="array" ref="I4043">IF(H4043="0-650",1,IF(H4043="650-900",2,IF(H4043="900+",3,NA)))</f>
        <v>2</v>
      </c>
      <c r="J4043">
        <v>11.5932692587487</v>
      </c>
      <c r="K4043">
        <v>34.9498616857095</v>
      </c>
      <c r="L4043">
        <v>0.39882996601874898</v>
      </c>
    </row>
    <row r="4044" spans="1:12" x14ac:dyDescent="0.2">
      <c r="A4044" t="s">
        <v>1725</v>
      </c>
      <c r="B4044" t="str">
        <f t="shared" si="189"/>
        <v>canopy_cover_50p</v>
      </c>
      <c r="C4044">
        <f>VLOOKUP(B4044,GDD!$D$2:$E$31,2)</f>
        <v>13</v>
      </c>
      <c r="D4044" t="str">
        <f t="shared" si="191"/>
        <v>SbDIV19</v>
      </c>
      <c r="E4044" s="2">
        <v>20190810</v>
      </c>
      <c r="F4044" t="str">
        <f t="shared" si="190"/>
        <v>RS1</v>
      </c>
      <c r="G4044" t="s">
        <v>1140</v>
      </c>
      <c r="H4044" t="str">
        <f>VLOOKUP(E4044,GDD!$A$2:$B$57,2)</f>
        <v>650-900</v>
      </c>
      <c r="I4044" cm="1">
        <f t="array" ref="I4044">IF(H4044="0-650",1,IF(H4044="650-900",2,IF(H4044="900+",3,NA)))</f>
        <v>2</v>
      </c>
      <c r="J4044">
        <v>63.372939168466502</v>
      </c>
      <c r="K4044">
        <v>139.41170109353899</v>
      </c>
      <c r="L4044">
        <v>0.47620615805173</v>
      </c>
    </row>
    <row r="4045" spans="1:12" x14ac:dyDescent="0.2">
      <c r="A4045" t="s">
        <v>1726</v>
      </c>
      <c r="B4045" t="str">
        <f t="shared" si="189"/>
        <v>canopy_cover_75p</v>
      </c>
      <c r="C4045">
        <f>VLOOKUP(B4045,GDD!$D$2:$E$31,2)</f>
        <v>14</v>
      </c>
      <c r="D4045" t="str">
        <f t="shared" si="191"/>
        <v>SbDIV19</v>
      </c>
      <c r="E4045" s="2">
        <v>20190810</v>
      </c>
      <c r="F4045" t="str">
        <f t="shared" si="190"/>
        <v>RS1</v>
      </c>
      <c r="G4045" t="s">
        <v>1140</v>
      </c>
      <c r="H4045" t="str">
        <f>VLOOKUP(E4045,GDD!$A$2:$B$57,2)</f>
        <v>650-900</v>
      </c>
      <c r="I4045" cm="1">
        <f t="array" ref="I4045">IF(H4045="0-650",1,IF(H4045="650-900",2,IF(H4045="900+",3,NA)))</f>
        <v>2</v>
      </c>
      <c r="J4045">
        <v>217.822569932992</v>
      </c>
      <c r="K4045">
        <v>236.29432144672799</v>
      </c>
      <c r="L4045">
        <v>0.64833986534277999</v>
      </c>
    </row>
    <row r="4046" spans="1:12" x14ac:dyDescent="0.2">
      <c r="A4046" t="s">
        <v>1727</v>
      </c>
      <c r="B4046" t="str">
        <f t="shared" si="189"/>
        <v>standard_deviation_ht</v>
      </c>
      <c r="C4046">
        <f>VLOOKUP(B4046,GDD!$D$2:$E$31,2)</f>
        <v>15</v>
      </c>
      <c r="D4046" t="str">
        <f t="shared" si="191"/>
        <v>SbDIV19</v>
      </c>
      <c r="E4046" s="2">
        <v>20190810</v>
      </c>
      <c r="F4046" t="str">
        <f t="shared" si="190"/>
        <v>RS1</v>
      </c>
      <c r="G4046" t="s">
        <v>1140</v>
      </c>
      <c r="H4046" t="str">
        <f>VLOOKUP(E4046,GDD!$A$2:$B$57,2)</f>
        <v>650-900</v>
      </c>
      <c r="I4046" cm="1">
        <f t="array" ref="I4046">IF(H4046="0-650",1,IF(H4046="650-900",2,IF(H4046="900+",3,NA)))</f>
        <v>2</v>
      </c>
      <c r="J4046">
        <v>6.8032779152616399E-3</v>
      </c>
      <c r="K4046">
        <v>1.9564969105684898E-3</v>
      </c>
      <c r="L4046">
        <v>0.87428578807018598</v>
      </c>
    </row>
    <row r="4047" spans="1:12" x14ac:dyDescent="0.2">
      <c r="A4047" t="s">
        <v>1728</v>
      </c>
      <c r="B4047" t="str">
        <f t="shared" si="189"/>
        <v>quadratic_mean_ht</v>
      </c>
      <c r="C4047">
        <f>VLOOKUP(B4047,GDD!$D$2:$E$31,2)</f>
        <v>16</v>
      </c>
      <c r="D4047" t="str">
        <f t="shared" si="191"/>
        <v>SbDIV19</v>
      </c>
      <c r="E4047" s="2">
        <v>20190810</v>
      </c>
      <c r="F4047" t="str">
        <f t="shared" si="190"/>
        <v>RS1</v>
      </c>
      <c r="G4047" t="s">
        <v>1140</v>
      </c>
      <c r="H4047" t="str">
        <f>VLOOKUP(E4047,GDD!$A$2:$B$57,2)</f>
        <v>650-900</v>
      </c>
      <c r="I4047" cm="1">
        <f t="array" ref="I4047">IF(H4047="0-650",1,IF(H4047="650-900",2,IF(H4047="900+",3,NA)))</f>
        <v>2</v>
      </c>
      <c r="J4047">
        <v>6.8650707171437106E-2</v>
      </c>
      <c r="K4047">
        <v>6.4926181421713297E-3</v>
      </c>
      <c r="L4047">
        <v>0.95484779145583398</v>
      </c>
    </row>
    <row r="4048" spans="1:12" x14ac:dyDescent="0.2">
      <c r="A4048" t="s">
        <v>1729</v>
      </c>
      <c r="B4048" t="str">
        <f t="shared" si="189"/>
        <v>skewness_ht</v>
      </c>
      <c r="C4048">
        <f>VLOOKUP(B4048,GDD!$D$2:$E$31,2)</f>
        <v>17</v>
      </c>
      <c r="D4048" t="str">
        <f t="shared" si="191"/>
        <v>SbDIV19</v>
      </c>
      <c r="E4048" s="2">
        <v>20190810</v>
      </c>
      <c r="F4048" t="str">
        <f t="shared" si="190"/>
        <v>RS1</v>
      </c>
      <c r="G4048" t="s">
        <v>1140</v>
      </c>
      <c r="H4048" t="str">
        <f>VLOOKUP(E4048,GDD!$A$2:$B$57,2)</f>
        <v>650-900</v>
      </c>
      <c r="I4048" cm="1">
        <f t="array" ref="I4048">IF(H4048="0-650",1,IF(H4048="650-900",2,IF(H4048="900+",3,NA)))</f>
        <v>2</v>
      </c>
      <c r="J4048">
        <v>0.27250348884445103</v>
      </c>
      <c r="K4048">
        <v>0.416782337871963</v>
      </c>
      <c r="L4048">
        <v>0.56665942204928998</v>
      </c>
    </row>
    <row r="4049" spans="1:12" x14ac:dyDescent="0.2">
      <c r="A4049" t="s">
        <v>1730</v>
      </c>
      <c r="B4049" t="str">
        <f t="shared" si="189"/>
        <v>kurtosis_ht</v>
      </c>
      <c r="C4049">
        <f>VLOOKUP(B4049,GDD!$D$2:$E$31,2)</f>
        <v>18</v>
      </c>
      <c r="D4049" t="str">
        <f t="shared" si="191"/>
        <v>SbDIV19</v>
      </c>
      <c r="E4049" s="2">
        <v>20190810</v>
      </c>
      <c r="F4049" t="str">
        <f t="shared" si="190"/>
        <v>RS1</v>
      </c>
      <c r="G4049" t="s">
        <v>1140</v>
      </c>
      <c r="H4049" t="str">
        <f>VLOOKUP(E4049,GDD!$A$2:$B$57,2)</f>
        <v>650-900</v>
      </c>
      <c r="I4049" cm="1">
        <f t="array" ref="I4049">IF(H4049="0-650",1,IF(H4049="650-900",2,IF(H4049="900+",3,NA)))</f>
        <v>2</v>
      </c>
      <c r="J4049">
        <v>1.4068496110651201</v>
      </c>
      <c r="K4049">
        <v>2.2648299200351598</v>
      </c>
      <c r="L4049">
        <v>0.554038215271622</v>
      </c>
    </row>
    <row r="4050" spans="1:12" x14ac:dyDescent="0.2">
      <c r="A4050" t="s">
        <v>1731</v>
      </c>
      <c r="B4050" t="str">
        <f t="shared" si="189"/>
        <v>variation_ht</v>
      </c>
      <c r="C4050">
        <f>VLOOKUP(B4050,GDD!$D$2:$E$31,2)</f>
        <v>19</v>
      </c>
      <c r="D4050" t="str">
        <f t="shared" si="191"/>
        <v>SbDIV19</v>
      </c>
      <c r="E4050" s="2">
        <v>20190810</v>
      </c>
      <c r="F4050" t="str">
        <f t="shared" si="190"/>
        <v>RS1</v>
      </c>
      <c r="G4050" t="s">
        <v>1140</v>
      </c>
      <c r="H4050" t="str">
        <f>VLOOKUP(E4050,GDD!$A$2:$B$57,2)</f>
        <v>650-900</v>
      </c>
      <c r="I4050" cm="1">
        <f t="array" ref="I4050">IF(H4050="0-650",1,IF(H4050="650-900",2,IF(H4050="900+",3,NA)))</f>
        <v>2</v>
      </c>
      <c r="J4050">
        <v>1.30938947343403E-3</v>
      </c>
      <c r="K4050">
        <v>1.38386564622745E-3</v>
      </c>
      <c r="L4050">
        <v>0.65426217241106099</v>
      </c>
    </row>
    <row r="4051" spans="1:12" x14ac:dyDescent="0.2">
      <c r="A4051" t="s">
        <v>1732</v>
      </c>
      <c r="B4051" t="str">
        <f t="shared" si="189"/>
        <v>plot_volume</v>
      </c>
      <c r="C4051">
        <f>VLOOKUP(B4051,GDD!$D$2:$E$31,2)</f>
        <v>20</v>
      </c>
      <c r="D4051" t="str">
        <f t="shared" si="191"/>
        <v>SbDIV19</v>
      </c>
      <c r="E4051" s="2">
        <v>20190810</v>
      </c>
      <c r="F4051" t="str">
        <f t="shared" si="190"/>
        <v>RS1</v>
      </c>
      <c r="G4051" t="s">
        <v>1140</v>
      </c>
      <c r="H4051" t="str">
        <f>VLOOKUP(E4051,GDD!$A$2:$B$57,2)</f>
        <v>650-900</v>
      </c>
      <c r="I4051" cm="1">
        <f t="array" ref="I4051">IF(H4051="0-650",1,IF(H4051="650-900",2,IF(H4051="900+",3,NA)))</f>
        <v>2</v>
      </c>
      <c r="J4051" s="1">
        <v>2.7025079990153901E-5</v>
      </c>
      <c r="K4051" s="1">
        <v>3.9832338604614702E-6</v>
      </c>
      <c r="L4051">
        <v>0.93136307224439496</v>
      </c>
    </row>
    <row r="4052" spans="1:12" x14ac:dyDescent="0.2">
      <c r="A4052" t="s">
        <v>1733</v>
      </c>
      <c r="B4052" t="str">
        <f t="shared" si="189"/>
        <v>height_30p</v>
      </c>
      <c r="C4052">
        <f>VLOOKUP(B4052,GDD!$D$2:$E$31,2)</f>
        <v>2</v>
      </c>
      <c r="D4052" t="str">
        <f t="shared" si="191"/>
        <v>SbDIV19</v>
      </c>
      <c r="E4052" s="2">
        <v>20190824</v>
      </c>
      <c r="F4052" t="str">
        <f t="shared" si="190"/>
        <v>RS1</v>
      </c>
      <c r="G4052" t="s">
        <v>1140</v>
      </c>
      <c r="H4052" t="str">
        <f>VLOOKUP(E4052,GDD!$A$2:$B$57,2)</f>
        <v>900+</v>
      </c>
      <c r="I4052" cm="1">
        <f t="array" ref="I4052">IF(H4052="0-650",1,IF(H4052="650-900",2,IF(H4052="900+",3,NA)))</f>
        <v>3</v>
      </c>
      <c r="J4052">
        <v>5.6707807186003399E-2</v>
      </c>
      <c r="K4052">
        <v>9.7669252637302903E-3</v>
      </c>
      <c r="L4052">
        <v>0.92071177219911204</v>
      </c>
    </row>
    <row r="4053" spans="1:12" x14ac:dyDescent="0.2">
      <c r="A4053" t="s">
        <v>1734</v>
      </c>
      <c r="B4053" t="str">
        <f t="shared" si="189"/>
        <v>height_50p</v>
      </c>
      <c r="C4053">
        <f>VLOOKUP(B4053,GDD!$D$2:$E$31,2)</f>
        <v>3</v>
      </c>
      <c r="D4053" t="str">
        <f t="shared" si="191"/>
        <v>SbDIV19</v>
      </c>
      <c r="E4053" s="2">
        <v>20190824</v>
      </c>
      <c r="F4053" t="str">
        <f t="shared" si="190"/>
        <v>RS1</v>
      </c>
      <c r="G4053" t="s">
        <v>1140</v>
      </c>
      <c r="H4053" t="str">
        <f>VLOOKUP(E4053,GDD!$A$2:$B$57,2)</f>
        <v>900+</v>
      </c>
      <c r="I4053" cm="1">
        <f t="array" ref="I4053">IF(H4053="0-650",1,IF(H4053="650-900",2,IF(H4053="900+",3,NA)))</f>
        <v>3</v>
      </c>
      <c r="J4053">
        <v>7.5212652166306002E-2</v>
      </c>
      <c r="K4053">
        <v>8.9070889995935803E-3</v>
      </c>
      <c r="L4053">
        <v>0.94409743798285595</v>
      </c>
    </row>
    <row r="4054" spans="1:12" x14ac:dyDescent="0.2">
      <c r="A4054" t="s">
        <v>1735</v>
      </c>
      <c r="B4054" t="str">
        <f t="shared" si="189"/>
        <v>height_70p</v>
      </c>
      <c r="C4054">
        <f>VLOOKUP(B4054,GDD!$D$2:$E$31,2)</f>
        <v>4</v>
      </c>
      <c r="D4054" t="str">
        <f t="shared" si="191"/>
        <v>SbDIV19</v>
      </c>
      <c r="E4054" s="2">
        <v>20190824</v>
      </c>
      <c r="F4054" t="str">
        <f t="shared" si="190"/>
        <v>RS1</v>
      </c>
      <c r="G4054" t="s">
        <v>1140</v>
      </c>
      <c r="H4054" t="str">
        <f>VLOOKUP(E4054,GDD!$A$2:$B$57,2)</f>
        <v>900+</v>
      </c>
      <c r="I4054" cm="1">
        <f t="array" ref="I4054">IF(H4054="0-650",1,IF(H4054="650-900",2,IF(H4054="900+",3,NA)))</f>
        <v>3</v>
      </c>
      <c r="J4054">
        <v>9.3741768380698698E-2</v>
      </c>
      <c r="K4054">
        <v>9.7830169229082605E-3</v>
      </c>
      <c r="L4054">
        <v>0.95040711798227895</v>
      </c>
    </row>
    <row r="4055" spans="1:12" x14ac:dyDescent="0.2">
      <c r="A4055" t="s">
        <v>1736</v>
      </c>
      <c r="B4055" t="str">
        <f t="shared" si="189"/>
        <v>height_90p</v>
      </c>
      <c r="C4055">
        <f>VLOOKUP(B4055,GDD!$D$2:$E$31,2)</f>
        <v>5</v>
      </c>
      <c r="D4055" t="str">
        <f t="shared" si="191"/>
        <v>SbDIV19</v>
      </c>
      <c r="E4055" s="2">
        <v>20190824</v>
      </c>
      <c r="F4055" t="str">
        <f t="shared" si="190"/>
        <v>RS1</v>
      </c>
      <c r="G4055" t="s">
        <v>1140</v>
      </c>
      <c r="H4055" t="str">
        <f>VLOOKUP(E4055,GDD!$A$2:$B$57,2)</f>
        <v>900+</v>
      </c>
      <c r="I4055" cm="1">
        <f t="array" ref="I4055">IF(H4055="0-650",1,IF(H4055="650-900",2,IF(H4055="900+",3,NA)))</f>
        <v>3</v>
      </c>
      <c r="J4055">
        <v>0.135514401647785</v>
      </c>
      <c r="K4055">
        <v>1.5262342004532499E-2</v>
      </c>
      <c r="L4055">
        <v>0.94668943746571699</v>
      </c>
    </row>
    <row r="4056" spans="1:12" x14ac:dyDescent="0.2">
      <c r="A4056" t="s">
        <v>1737</v>
      </c>
      <c r="B4056" t="str">
        <f t="shared" si="189"/>
        <v>height_95p</v>
      </c>
      <c r="C4056">
        <f>VLOOKUP(B4056,GDD!$D$2:$E$31,2)</f>
        <v>6</v>
      </c>
      <c r="D4056" t="str">
        <f t="shared" si="191"/>
        <v>SbDIV19</v>
      </c>
      <c r="E4056" s="2">
        <v>20190824</v>
      </c>
      <c r="F4056" t="str">
        <f t="shared" si="190"/>
        <v>RS1</v>
      </c>
      <c r="G4056" t="s">
        <v>1140</v>
      </c>
      <c r="H4056" t="str">
        <f>VLOOKUP(E4056,GDD!$A$2:$B$57,2)</f>
        <v>900+</v>
      </c>
      <c r="I4056" cm="1">
        <f t="array" ref="I4056">IF(H4056="0-650",1,IF(H4056="650-900",2,IF(H4056="900+",3,NA)))</f>
        <v>3</v>
      </c>
      <c r="J4056">
        <v>0.14430721317120901</v>
      </c>
      <c r="K4056">
        <v>1.9312564984136901E-2</v>
      </c>
      <c r="L4056">
        <v>0.93728200018797303</v>
      </c>
    </row>
    <row r="4057" spans="1:12" x14ac:dyDescent="0.2">
      <c r="A4057" t="s">
        <v>1738</v>
      </c>
      <c r="B4057" t="str">
        <f t="shared" si="189"/>
        <v>height_99p</v>
      </c>
      <c r="C4057">
        <f>VLOOKUP(B4057,GDD!$D$2:$E$31,2)</f>
        <v>7</v>
      </c>
      <c r="D4057" t="str">
        <f t="shared" si="191"/>
        <v>SbDIV19</v>
      </c>
      <c r="E4057" s="2">
        <v>20190824</v>
      </c>
      <c r="F4057" t="str">
        <f t="shared" si="190"/>
        <v>RS1</v>
      </c>
      <c r="G4057" t="s">
        <v>1140</v>
      </c>
      <c r="H4057" t="str">
        <f>VLOOKUP(E4057,GDD!$A$2:$B$57,2)</f>
        <v>900+</v>
      </c>
      <c r="I4057" cm="1">
        <f t="array" ref="I4057">IF(H4057="0-650",1,IF(H4057="650-900",2,IF(H4057="900+",3,NA)))</f>
        <v>3</v>
      </c>
      <c r="J4057">
        <v>0.13780142136373499</v>
      </c>
      <c r="K4057">
        <v>3.52134312062507E-2</v>
      </c>
      <c r="L4057">
        <v>0.88670660399925005</v>
      </c>
    </row>
    <row r="4058" spans="1:12" x14ac:dyDescent="0.2">
      <c r="A4058" t="s">
        <v>1739</v>
      </c>
      <c r="B4058" t="str">
        <f t="shared" si="189"/>
        <v>canopy_cover_5p</v>
      </c>
      <c r="C4058">
        <f>VLOOKUP(B4058,GDD!$D$2:$E$31,2)</f>
        <v>8</v>
      </c>
      <c r="D4058" t="str">
        <f t="shared" si="191"/>
        <v>SbDIV19</v>
      </c>
      <c r="E4058" s="2">
        <v>20190824</v>
      </c>
      <c r="F4058" t="str">
        <f t="shared" si="190"/>
        <v>RS1</v>
      </c>
      <c r="G4058" t="s">
        <v>1140</v>
      </c>
      <c r="H4058" t="str">
        <f>VLOOKUP(E4058,GDD!$A$2:$B$57,2)</f>
        <v>900+</v>
      </c>
      <c r="I4058" cm="1">
        <f t="array" ref="I4058">IF(H4058="0-650",1,IF(H4058="650-900",2,IF(H4058="900+",3,NA)))</f>
        <v>3</v>
      </c>
      <c r="J4058">
        <v>1.0983695600119201</v>
      </c>
      <c r="K4058">
        <v>3.4201399558571999</v>
      </c>
      <c r="L4058">
        <v>0.39109603221772599</v>
      </c>
    </row>
    <row r="4059" spans="1:12" x14ac:dyDescent="0.2">
      <c r="A4059" t="s">
        <v>1740</v>
      </c>
      <c r="B4059" t="str">
        <f t="shared" si="189"/>
        <v>pcanopy_cover_10p</v>
      </c>
      <c r="C4059">
        <f>VLOOKUP(B4059,GDD!$D$2:$E$31,2)</f>
        <v>9</v>
      </c>
      <c r="D4059" t="str">
        <f t="shared" si="191"/>
        <v>SbDIV19</v>
      </c>
      <c r="E4059" s="2">
        <v>20190824</v>
      </c>
      <c r="F4059" t="str">
        <f t="shared" si="190"/>
        <v>RS1</v>
      </c>
      <c r="G4059" t="s">
        <v>1140</v>
      </c>
      <c r="H4059" t="str">
        <f>VLOOKUP(E4059,GDD!$A$2:$B$57,2)</f>
        <v>900+</v>
      </c>
      <c r="I4059" cm="1">
        <f t="array" ref="I4059">IF(H4059="0-650",1,IF(H4059="650-900",2,IF(H4059="900+",3,NA)))</f>
        <v>3</v>
      </c>
      <c r="J4059">
        <v>1.90614410158668</v>
      </c>
      <c r="K4059">
        <v>4.6505019627214601</v>
      </c>
      <c r="L4059">
        <v>0.45047651288069701</v>
      </c>
    </row>
    <row r="4060" spans="1:12" x14ac:dyDescent="0.2">
      <c r="A4060" t="s">
        <v>1741</v>
      </c>
      <c r="B4060" t="str">
        <f t="shared" si="189"/>
        <v>canopy_cover_20p</v>
      </c>
      <c r="C4060">
        <f>VLOOKUP(B4060,GDD!$D$2:$E$31,2)</f>
        <v>10</v>
      </c>
      <c r="D4060" t="str">
        <f t="shared" si="191"/>
        <v>SbDIV19</v>
      </c>
      <c r="E4060" s="2">
        <v>20190824</v>
      </c>
      <c r="F4060" t="str">
        <f t="shared" si="190"/>
        <v>RS1</v>
      </c>
      <c r="G4060" t="s">
        <v>1140</v>
      </c>
      <c r="H4060" t="str">
        <f>VLOOKUP(E4060,GDD!$A$2:$B$57,2)</f>
        <v>900+</v>
      </c>
      <c r="I4060" cm="1">
        <f t="array" ref="I4060">IF(H4060="0-650",1,IF(H4060="650-900",2,IF(H4060="900+",3,NA)))</f>
        <v>3</v>
      </c>
      <c r="J4060">
        <v>4.8377266246793402</v>
      </c>
      <c r="K4060">
        <v>9.2197462525702303</v>
      </c>
      <c r="L4060">
        <v>0.51205880352684097</v>
      </c>
    </row>
    <row r="4061" spans="1:12" x14ac:dyDescent="0.2">
      <c r="A4061" t="s">
        <v>1742</v>
      </c>
      <c r="B4061" t="str">
        <f t="shared" si="189"/>
        <v>canopy_cover_30p</v>
      </c>
      <c r="C4061">
        <f>VLOOKUP(B4061,GDD!$D$2:$E$31,2)</f>
        <v>11</v>
      </c>
      <c r="D4061" t="str">
        <f t="shared" si="191"/>
        <v>SbDIV19</v>
      </c>
      <c r="E4061" s="2">
        <v>20190824</v>
      </c>
      <c r="F4061" t="str">
        <f t="shared" si="190"/>
        <v>RS1</v>
      </c>
      <c r="G4061" t="s">
        <v>1140</v>
      </c>
      <c r="H4061" t="str">
        <f>VLOOKUP(E4061,GDD!$A$2:$B$57,2)</f>
        <v>900+</v>
      </c>
      <c r="I4061" cm="1">
        <f t="array" ref="I4061">IF(H4061="0-650",1,IF(H4061="650-900",2,IF(H4061="900+",3,NA)))</f>
        <v>3</v>
      </c>
      <c r="J4061">
        <v>11.706644995544099</v>
      </c>
      <c r="K4061">
        <v>14.679682435498799</v>
      </c>
      <c r="L4061">
        <v>0.61463541697121205</v>
      </c>
    </row>
    <row r="4062" spans="1:12" x14ac:dyDescent="0.2">
      <c r="A4062" t="s">
        <v>1743</v>
      </c>
      <c r="B4062" t="str">
        <f t="shared" si="189"/>
        <v>canopy_cover_40p</v>
      </c>
      <c r="C4062">
        <f>VLOOKUP(B4062,GDD!$D$2:$E$31,2)</f>
        <v>12</v>
      </c>
      <c r="D4062" t="str">
        <f t="shared" si="191"/>
        <v>SbDIV19</v>
      </c>
      <c r="E4062" s="2">
        <v>20190824</v>
      </c>
      <c r="F4062" t="str">
        <f t="shared" si="190"/>
        <v>RS1</v>
      </c>
      <c r="G4062" t="s">
        <v>1140</v>
      </c>
      <c r="H4062" t="str">
        <f>VLOOKUP(E4062,GDD!$A$2:$B$57,2)</f>
        <v>900+</v>
      </c>
      <c r="I4062" cm="1">
        <f t="array" ref="I4062">IF(H4062="0-650",1,IF(H4062="650-900",2,IF(H4062="900+",3,NA)))</f>
        <v>3</v>
      </c>
      <c r="J4062">
        <v>30.730978288256299</v>
      </c>
      <c r="K4062">
        <v>45.5470681975631</v>
      </c>
      <c r="L4062">
        <v>0.57436236528904905</v>
      </c>
    </row>
    <row r="4063" spans="1:12" x14ac:dyDescent="0.2">
      <c r="A4063" t="s">
        <v>1744</v>
      </c>
      <c r="B4063" t="str">
        <f t="shared" si="189"/>
        <v>canopy_cover_50p</v>
      </c>
      <c r="C4063">
        <f>VLOOKUP(B4063,GDD!$D$2:$E$31,2)</f>
        <v>13</v>
      </c>
      <c r="D4063" t="str">
        <f t="shared" si="191"/>
        <v>SbDIV19</v>
      </c>
      <c r="E4063" s="2">
        <v>20190824</v>
      </c>
      <c r="F4063" t="str">
        <f t="shared" si="190"/>
        <v>RS1</v>
      </c>
      <c r="G4063" t="s">
        <v>1140</v>
      </c>
      <c r="H4063" t="str">
        <f>VLOOKUP(E4063,GDD!$A$2:$B$57,2)</f>
        <v>900+</v>
      </c>
      <c r="I4063" cm="1">
        <f t="array" ref="I4063">IF(H4063="0-650",1,IF(H4063="650-900",2,IF(H4063="900+",3,NA)))</f>
        <v>3</v>
      </c>
      <c r="J4063">
        <v>108.73847165254899</v>
      </c>
      <c r="K4063">
        <v>120.647348478081</v>
      </c>
      <c r="L4063">
        <v>0.64318639207547401</v>
      </c>
    </row>
    <row r="4064" spans="1:12" x14ac:dyDescent="0.2">
      <c r="A4064" t="s">
        <v>1745</v>
      </c>
      <c r="B4064" t="str">
        <f t="shared" si="189"/>
        <v>canopy_cover_75p</v>
      </c>
      <c r="C4064">
        <f>VLOOKUP(B4064,GDD!$D$2:$E$31,2)</f>
        <v>14</v>
      </c>
      <c r="D4064" t="str">
        <f t="shared" si="191"/>
        <v>SbDIV19</v>
      </c>
      <c r="E4064" s="2">
        <v>20190824</v>
      </c>
      <c r="F4064" t="str">
        <f t="shared" si="190"/>
        <v>RS1</v>
      </c>
      <c r="G4064" t="s">
        <v>1140</v>
      </c>
      <c r="H4064" t="str">
        <f>VLOOKUP(E4064,GDD!$A$2:$B$57,2)</f>
        <v>900+</v>
      </c>
      <c r="I4064" cm="1">
        <f t="array" ref="I4064">IF(H4064="0-650",1,IF(H4064="650-900",2,IF(H4064="900+",3,NA)))</f>
        <v>3</v>
      </c>
      <c r="J4064">
        <v>72.930422934314194</v>
      </c>
      <c r="K4064">
        <v>47.931889100130697</v>
      </c>
      <c r="L4064">
        <v>0.75266415891257399</v>
      </c>
    </row>
    <row r="4065" spans="1:12" x14ac:dyDescent="0.2">
      <c r="A4065" t="s">
        <v>1746</v>
      </c>
      <c r="B4065" t="str">
        <f t="shared" si="189"/>
        <v>standard_deviation_ht</v>
      </c>
      <c r="C4065">
        <f>VLOOKUP(B4065,GDD!$D$2:$E$31,2)</f>
        <v>15</v>
      </c>
      <c r="D4065" t="str">
        <f t="shared" si="191"/>
        <v>SbDIV19</v>
      </c>
      <c r="E4065" s="2">
        <v>20190824</v>
      </c>
      <c r="F4065" t="str">
        <f t="shared" si="190"/>
        <v>RS1</v>
      </c>
      <c r="G4065" t="s">
        <v>1140</v>
      </c>
      <c r="H4065" t="str">
        <f>VLOOKUP(E4065,GDD!$A$2:$B$57,2)</f>
        <v>900+</v>
      </c>
      <c r="I4065" cm="1">
        <f t="array" ref="I4065">IF(H4065="0-650",1,IF(H4065="650-900",2,IF(H4065="900+",3,NA)))</f>
        <v>3</v>
      </c>
      <c r="J4065">
        <v>8.6485070747576893E-3</v>
      </c>
      <c r="K4065">
        <v>1.8454544473637E-3</v>
      </c>
      <c r="L4065">
        <v>0.90359370642172099</v>
      </c>
    </row>
    <row r="4066" spans="1:12" x14ac:dyDescent="0.2">
      <c r="A4066" t="s">
        <v>1747</v>
      </c>
      <c r="B4066" t="str">
        <f t="shared" si="189"/>
        <v>quadratic_mean_ht</v>
      </c>
      <c r="C4066">
        <f>VLOOKUP(B4066,GDD!$D$2:$E$31,2)</f>
        <v>16</v>
      </c>
      <c r="D4066" t="str">
        <f t="shared" si="191"/>
        <v>SbDIV19</v>
      </c>
      <c r="E4066" s="2">
        <v>20190824</v>
      </c>
      <c r="F4066" t="str">
        <f t="shared" si="190"/>
        <v>RS1</v>
      </c>
      <c r="G4066" t="s">
        <v>1140</v>
      </c>
      <c r="H4066" t="str">
        <f>VLOOKUP(E4066,GDD!$A$2:$B$57,2)</f>
        <v>900+</v>
      </c>
      <c r="I4066" cm="1">
        <f t="array" ref="I4066">IF(H4066="0-650",1,IF(H4066="650-900",2,IF(H4066="900+",3,NA)))</f>
        <v>3</v>
      </c>
      <c r="J4066">
        <v>7.2266042021672E-2</v>
      </c>
      <c r="K4066">
        <v>8.3177523403934906E-3</v>
      </c>
      <c r="L4066">
        <v>0.94558219663702303</v>
      </c>
    </row>
    <row r="4067" spans="1:12" x14ac:dyDescent="0.2">
      <c r="A4067" t="s">
        <v>1748</v>
      </c>
      <c r="B4067" t="str">
        <f t="shared" si="189"/>
        <v>skewness_ht</v>
      </c>
      <c r="C4067">
        <f>VLOOKUP(B4067,GDD!$D$2:$E$31,2)</f>
        <v>17</v>
      </c>
      <c r="D4067" t="str">
        <f t="shared" si="191"/>
        <v>SbDIV19</v>
      </c>
      <c r="E4067" s="2">
        <v>20190824</v>
      </c>
      <c r="F4067" t="str">
        <f t="shared" si="190"/>
        <v>RS1</v>
      </c>
      <c r="G4067" t="s">
        <v>1140</v>
      </c>
      <c r="H4067" t="str">
        <f>VLOOKUP(E4067,GDD!$A$2:$B$57,2)</f>
        <v>900+</v>
      </c>
      <c r="I4067" cm="1">
        <f t="array" ref="I4067">IF(H4067="0-650",1,IF(H4067="650-900",2,IF(H4067="900+",3,NA)))</f>
        <v>3</v>
      </c>
      <c r="J4067">
        <v>0.20871510359883599</v>
      </c>
      <c r="K4067">
        <v>0.224959893576967</v>
      </c>
      <c r="L4067">
        <v>0.64980796979017097</v>
      </c>
    </row>
    <row r="4068" spans="1:12" x14ac:dyDescent="0.2">
      <c r="A4068" t="s">
        <v>1749</v>
      </c>
      <c r="B4068" t="str">
        <f t="shared" si="189"/>
        <v>kurtosis_ht</v>
      </c>
      <c r="C4068">
        <f>VLOOKUP(B4068,GDD!$D$2:$E$31,2)</f>
        <v>18</v>
      </c>
      <c r="D4068" t="str">
        <f t="shared" si="191"/>
        <v>SbDIV19</v>
      </c>
      <c r="E4068" s="2">
        <v>20190824</v>
      </c>
      <c r="F4068" t="str">
        <f t="shared" si="190"/>
        <v>RS1</v>
      </c>
      <c r="G4068" t="s">
        <v>1140</v>
      </c>
      <c r="H4068" t="str">
        <f>VLOOKUP(E4068,GDD!$A$2:$B$57,2)</f>
        <v>900+</v>
      </c>
      <c r="I4068" cm="1">
        <f t="array" ref="I4068">IF(H4068="0-650",1,IF(H4068="650-900",2,IF(H4068="900+",3,NA)))</f>
        <v>3</v>
      </c>
      <c r="J4068">
        <v>1.8277109784030501</v>
      </c>
      <c r="K4068">
        <v>2.56310247494583</v>
      </c>
      <c r="L4068">
        <v>0.58782786767571904</v>
      </c>
    </row>
    <row r="4069" spans="1:12" x14ac:dyDescent="0.2">
      <c r="A4069" t="s">
        <v>1750</v>
      </c>
      <c r="B4069" t="str">
        <f t="shared" si="189"/>
        <v>variation_ht</v>
      </c>
      <c r="C4069">
        <f>VLOOKUP(B4069,GDD!$D$2:$E$31,2)</f>
        <v>19</v>
      </c>
      <c r="D4069" t="str">
        <f t="shared" si="191"/>
        <v>SbDIV19</v>
      </c>
      <c r="E4069" s="2">
        <v>20190824</v>
      </c>
      <c r="F4069" t="str">
        <f t="shared" si="190"/>
        <v>RS1</v>
      </c>
      <c r="G4069" t="s">
        <v>1140</v>
      </c>
      <c r="H4069" t="str">
        <f>VLOOKUP(E4069,GDD!$A$2:$B$57,2)</f>
        <v>900+</v>
      </c>
      <c r="I4069" cm="1">
        <f t="array" ref="I4069">IF(H4069="0-650",1,IF(H4069="650-900",2,IF(H4069="900+",3,NA)))</f>
        <v>3</v>
      </c>
      <c r="J4069">
        <v>2.2770032427337698E-3</v>
      </c>
      <c r="K4069">
        <v>1.6512182327848999E-3</v>
      </c>
      <c r="L4069">
        <v>0.73389872119733301</v>
      </c>
    </row>
    <row r="4070" spans="1:12" x14ac:dyDescent="0.2">
      <c r="A4070" t="s">
        <v>1751</v>
      </c>
      <c r="B4070" t="str">
        <f t="shared" si="189"/>
        <v>plot_volume</v>
      </c>
      <c r="C4070">
        <f>VLOOKUP(B4070,GDD!$D$2:$E$31,2)</f>
        <v>20</v>
      </c>
      <c r="D4070" t="str">
        <f t="shared" si="191"/>
        <v>SbDIV19</v>
      </c>
      <c r="E4070" s="2">
        <v>20190824</v>
      </c>
      <c r="F4070" t="str">
        <f t="shared" si="190"/>
        <v>RS1</v>
      </c>
      <c r="G4070" t="s">
        <v>1140</v>
      </c>
      <c r="H4070" t="str">
        <f>VLOOKUP(E4070,GDD!$A$2:$B$57,2)</f>
        <v>900+</v>
      </c>
      <c r="I4070" cm="1">
        <f t="array" ref="I4070">IF(H4070="0-650",1,IF(H4070="650-900",2,IF(H4070="900+",3,NA)))</f>
        <v>3</v>
      </c>
      <c r="J4070" s="1">
        <v>3.1936144133312897E-5</v>
      </c>
      <c r="K4070" s="1">
        <v>6.2043253164488504E-6</v>
      </c>
      <c r="L4070">
        <v>0.91146368240106601</v>
      </c>
    </row>
    <row r="4071" spans="1:12" x14ac:dyDescent="0.2">
      <c r="A4071" t="s">
        <v>1752</v>
      </c>
      <c r="B4071" t="str">
        <f t="shared" si="189"/>
        <v>height_30p</v>
      </c>
      <c r="C4071">
        <f>VLOOKUP(B4071,GDD!$D$2:$E$31,2)</f>
        <v>2</v>
      </c>
      <c r="D4071" t="str">
        <f t="shared" si="191"/>
        <v>SbDIV19</v>
      </c>
      <c r="E4071" s="2">
        <v>20190905</v>
      </c>
      <c r="F4071" t="str">
        <f t="shared" si="190"/>
        <v>RS1</v>
      </c>
      <c r="G4071" t="s">
        <v>1140</v>
      </c>
      <c r="H4071" t="str">
        <f>VLOOKUP(E4071,GDD!$A$2:$B$57,2)</f>
        <v>900+</v>
      </c>
      <c r="I4071" cm="1">
        <f t="array" ref="I4071">IF(H4071="0-650",1,IF(H4071="650-900",2,IF(H4071="900+",3,NA)))</f>
        <v>3</v>
      </c>
      <c r="J4071">
        <v>4.4258213731223101E-2</v>
      </c>
      <c r="K4071">
        <v>1.6408372944133401E-2</v>
      </c>
      <c r="L4071">
        <v>0.84361778263526299</v>
      </c>
    </row>
    <row r="4072" spans="1:12" x14ac:dyDescent="0.2">
      <c r="A4072" t="s">
        <v>1753</v>
      </c>
      <c r="B4072" t="str">
        <f t="shared" si="189"/>
        <v>height_50p</v>
      </c>
      <c r="C4072">
        <f>VLOOKUP(B4072,GDD!$D$2:$E$31,2)</f>
        <v>3</v>
      </c>
      <c r="D4072" t="str">
        <f t="shared" si="191"/>
        <v>SbDIV19</v>
      </c>
      <c r="E4072" s="2">
        <v>20190905</v>
      </c>
      <c r="F4072" t="str">
        <f t="shared" si="190"/>
        <v>RS1</v>
      </c>
      <c r="G4072" t="s">
        <v>1140</v>
      </c>
      <c r="H4072" t="str">
        <f>VLOOKUP(E4072,GDD!$A$2:$B$57,2)</f>
        <v>900+</v>
      </c>
      <c r="I4072" cm="1">
        <f t="array" ref="I4072">IF(H4072="0-650",1,IF(H4072="650-900",2,IF(H4072="900+",3,NA)))</f>
        <v>3</v>
      </c>
      <c r="J4072">
        <v>5.8999916293307399E-2</v>
      </c>
      <c r="K4072">
        <v>1.6659380951902301E-2</v>
      </c>
      <c r="L4072">
        <v>0.87628487858992898</v>
      </c>
    </row>
    <row r="4073" spans="1:12" x14ac:dyDescent="0.2">
      <c r="A4073" t="s">
        <v>1754</v>
      </c>
      <c r="B4073" t="str">
        <f t="shared" si="189"/>
        <v>height_70p</v>
      </c>
      <c r="C4073">
        <f>VLOOKUP(B4073,GDD!$D$2:$E$31,2)</f>
        <v>4</v>
      </c>
      <c r="D4073" t="str">
        <f t="shared" si="191"/>
        <v>SbDIV19</v>
      </c>
      <c r="E4073" s="2">
        <v>20190905</v>
      </c>
      <c r="F4073" t="str">
        <f t="shared" si="190"/>
        <v>RS1</v>
      </c>
      <c r="G4073" t="s">
        <v>1140</v>
      </c>
      <c r="H4073" t="str">
        <f>VLOOKUP(E4073,GDD!$A$2:$B$57,2)</f>
        <v>900+</v>
      </c>
      <c r="I4073" cm="1">
        <f t="array" ref="I4073">IF(H4073="0-650",1,IF(H4073="650-900",2,IF(H4073="900+",3,NA)))</f>
        <v>3</v>
      </c>
      <c r="J4073">
        <v>7.1439812768931493E-2</v>
      </c>
      <c r="K4073">
        <v>2.0467582989489599E-2</v>
      </c>
      <c r="L4073">
        <v>0.87469891175971803</v>
      </c>
    </row>
    <row r="4074" spans="1:12" x14ac:dyDescent="0.2">
      <c r="A4074" t="s">
        <v>1755</v>
      </c>
      <c r="B4074" t="str">
        <f t="shared" si="189"/>
        <v>height_90p</v>
      </c>
      <c r="C4074">
        <f>VLOOKUP(B4074,GDD!$D$2:$E$31,2)</f>
        <v>5</v>
      </c>
      <c r="D4074" t="str">
        <f t="shared" si="191"/>
        <v>SbDIV19</v>
      </c>
      <c r="E4074" s="2">
        <v>20190905</v>
      </c>
      <c r="F4074" t="str">
        <f t="shared" si="190"/>
        <v>RS1</v>
      </c>
      <c r="G4074" t="s">
        <v>1140</v>
      </c>
      <c r="H4074" t="str">
        <f>VLOOKUP(E4074,GDD!$A$2:$B$57,2)</f>
        <v>900+</v>
      </c>
      <c r="I4074" cm="1">
        <f t="array" ref="I4074">IF(H4074="0-650",1,IF(H4074="650-900",2,IF(H4074="900+",3,NA)))</f>
        <v>3</v>
      </c>
      <c r="J4074">
        <v>9.5770103742119805E-2</v>
      </c>
      <c r="K4074">
        <v>3.70891398718751E-2</v>
      </c>
      <c r="L4074">
        <v>0.83777611972926302</v>
      </c>
    </row>
    <row r="4075" spans="1:12" x14ac:dyDescent="0.2">
      <c r="A4075" t="s">
        <v>1756</v>
      </c>
      <c r="B4075" t="str">
        <f t="shared" si="189"/>
        <v>height_95p</v>
      </c>
      <c r="C4075">
        <f>VLOOKUP(B4075,GDD!$D$2:$E$31,2)</f>
        <v>6</v>
      </c>
      <c r="D4075" t="str">
        <f t="shared" si="191"/>
        <v>SbDIV19</v>
      </c>
      <c r="E4075" s="2">
        <v>20190905</v>
      </c>
      <c r="F4075" t="str">
        <f t="shared" si="190"/>
        <v>RS1</v>
      </c>
      <c r="G4075" t="s">
        <v>1140</v>
      </c>
      <c r="H4075" t="str">
        <f>VLOOKUP(E4075,GDD!$A$2:$B$57,2)</f>
        <v>900+</v>
      </c>
      <c r="I4075" cm="1">
        <f t="array" ref="I4075">IF(H4075="0-650",1,IF(H4075="650-900",2,IF(H4075="900+",3,NA)))</f>
        <v>3</v>
      </c>
      <c r="J4075">
        <v>9.8675736626698707E-2</v>
      </c>
      <c r="K4075">
        <v>4.7607481963159802E-2</v>
      </c>
      <c r="L4075">
        <v>0.80565118788544698</v>
      </c>
    </row>
    <row r="4076" spans="1:12" x14ac:dyDescent="0.2">
      <c r="A4076" t="s">
        <v>1757</v>
      </c>
      <c r="B4076" t="str">
        <f t="shared" si="189"/>
        <v>height_99p</v>
      </c>
      <c r="C4076">
        <f>VLOOKUP(B4076,GDD!$D$2:$E$31,2)</f>
        <v>7</v>
      </c>
      <c r="D4076" t="str">
        <f t="shared" si="191"/>
        <v>SbDIV19</v>
      </c>
      <c r="E4076" s="2">
        <v>20190905</v>
      </c>
      <c r="F4076" t="str">
        <f t="shared" si="190"/>
        <v>RS1</v>
      </c>
      <c r="G4076" t="s">
        <v>1140</v>
      </c>
      <c r="H4076" t="str">
        <f>VLOOKUP(E4076,GDD!$A$2:$B$57,2)</f>
        <v>900+</v>
      </c>
      <c r="I4076" cm="1">
        <f t="array" ref="I4076">IF(H4076="0-650",1,IF(H4076="650-900",2,IF(H4076="900+",3,NA)))</f>
        <v>3</v>
      </c>
      <c r="J4076">
        <v>8.8950674526750706E-2</v>
      </c>
      <c r="K4076">
        <v>6.8815417823110903E-2</v>
      </c>
      <c r="L4076">
        <v>0.72107522851283601</v>
      </c>
    </row>
    <row r="4077" spans="1:12" x14ac:dyDescent="0.2">
      <c r="A4077" t="s">
        <v>1758</v>
      </c>
      <c r="B4077" t="str">
        <f t="shared" si="189"/>
        <v>canopy_cover_5p</v>
      </c>
      <c r="C4077">
        <f>VLOOKUP(B4077,GDD!$D$2:$E$31,2)</f>
        <v>8</v>
      </c>
      <c r="D4077" t="str">
        <f t="shared" si="191"/>
        <v>SbDIV19</v>
      </c>
      <c r="E4077" s="2">
        <v>20190905</v>
      </c>
      <c r="F4077" t="str">
        <f t="shared" si="190"/>
        <v>RS1</v>
      </c>
      <c r="G4077" t="s">
        <v>1140</v>
      </c>
      <c r="H4077" t="str">
        <f>VLOOKUP(E4077,GDD!$A$2:$B$57,2)</f>
        <v>900+</v>
      </c>
      <c r="I4077" cm="1">
        <f t="array" ref="I4077">IF(H4077="0-650",1,IF(H4077="650-900",2,IF(H4077="900+",3,NA)))</f>
        <v>3</v>
      </c>
      <c r="J4077">
        <v>3.40895899367966</v>
      </c>
      <c r="K4077">
        <v>6.2225563062378999</v>
      </c>
      <c r="L4077">
        <v>0.52282745503412198</v>
      </c>
    </row>
    <row r="4078" spans="1:12" x14ac:dyDescent="0.2">
      <c r="A4078" t="s">
        <v>1759</v>
      </c>
      <c r="B4078" t="str">
        <f t="shared" si="189"/>
        <v>pcanopy_cover_10p</v>
      </c>
      <c r="C4078">
        <f>VLOOKUP(B4078,GDD!$D$2:$E$31,2)</f>
        <v>9</v>
      </c>
      <c r="D4078" t="str">
        <f t="shared" si="191"/>
        <v>SbDIV19</v>
      </c>
      <c r="E4078" s="2">
        <v>20190905</v>
      </c>
      <c r="F4078" t="str">
        <f t="shared" si="190"/>
        <v>RS1</v>
      </c>
      <c r="G4078" t="s">
        <v>1140</v>
      </c>
      <c r="H4078" t="str">
        <f>VLOOKUP(E4078,GDD!$A$2:$B$57,2)</f>
        <v>900+</v>
      </c>
      <c r="I4078" cm="1">
        <f t="array" ref="I4078">IF(H4078="0-650",1,IF(H4078="650-900",2,IF(H4078="900+",3,NA)))</f>
        <v>3</v>
      </c>
      <c r="J4078">
        <v>7.7759357211206002</v>
      </c>
      <c r="K4078">
        <v>9.9081571487020703</v>
      </c>
      <c r="L4078">
        <v>0.61083479881767999</v>
      </c>
    </row>
    <row r="4079" spans="1:12" x14ac:dyDescent="0.2">
      <c r="A4079" t="s">
        <v>1760</v>
      </c>
      <c r="B4079" t="str">
        <f t="shared" si="189"/>
        <v>canopy_cover_20p</v>
      </c>
      <c r="C4079">
        <f>VLOOKUP(B4079,GDD!$D$2:$E$31,2)</f>
        <v>10</v>
      </c>
      <c r="D4079" t="str">
        <f t="shared" si="191"/>
        <v>SbDIV19</v>
      </c>
      <c r="E4079" s="2">
        <v>20190905</v>
      </c>
      <c r="F4079" t="str">
        <f t="shared" si="190"/>
        <v>RS1</v>
      </c>
      <c r="G4079" t="s">
        <v>1140</v>
      </c>
      <c r="H4079" t="str">
        <f>VLOOKUP(E4079,GDD!$A$2:$B$57,2)</f>
        <v>900+</v>
      </c>
      <c r="I4079" cm="1">
        <f t="array" ref="I4079">IF(H4079="0-650",1,IF(H4079="650-900",2,IF(H4079="900+",3,NA)))</f>
        <v>3</v>
      </c>
      <c r="J4079">
        <v>18.426393044558399</v>
      </c>
      <c r="K4079">
        <v>18.3990795797461</v>
      </c>
      <c r="L4079">
        <v>0.666996229774104</v>
      </c>
    </row>
    <row r="4080" spans="1:12" x14ac:dyDescent="0.2">
      <c r="A4080" t="s">
        <v>1761</v>
      </c>
      <c r="B4080" t="str">
        <f t="shared" si="189"/>
        <v>canopy_cover_30p</v>
      </c>
      <c r="C4080">
        <f>VLOOKUP(B4080,GDD!$D$2:$E$31,2)</f>
        <v>11</v>
      </c>
      <c r="D4080" t="str">
        <f t="shared" si="191"/>
        <v>SbDIV19</v>
      </c>
      <c r="E4080" s="2">
        <v>20190905</v>
      </c>
      <c r="F4080" t="str">
        <f t="shared" si="190"/>
        <v>RS1</v>
      </c>
      <c r="G4080" t="s">
        <v>1140</v>
      </c>
      <c r="H4080" t="str">
        <f>VLOOKUP(E4080,GDD!$A$2:$B$57,2)</f>
        <v>900+</v>
      </c>
      <c r="I4080" cm="1">
        <f t="array" ref="I4080">IF(H4080="0-650",1,IF(H4080="650-900",2,IF(H4080="900+",3,NA)))</f>
        <v>3</v>
      </c>
      <c r="J4080">
        <v>34.136566231241098</v>
      </c>
      <c r="K4080">
        <v>32.560956349765</v>
      </c>
      <c r="L4080">
        <v>0.677083844032216</v>
      </c>
    </row>
    <row r="4081" spans="1:12" x14ac:dyDescent="0.2">
      <c r="A4081" t="s">
        <v>1762</v>
      </c>
      <c r="B4081" t="str">
        <f t="shared" si="189"/>
        <v>canopy_cover_40p</v>
      </c>
      <c r="C4081">
        <f>VLOOKUP(B4081,GDD!$D$2:$E$31,2)</f>
        <v>12</v>
      </c>
      <c r="D4081" t="str">
        <f t="shared" si="191"/>
        <v>SbDIV19</v>
      </c>
      <c r="E4081" s="2">
        <v>20190905</v>
      </c>
      <c r="F4081" t="str">
        <f t="shared" si="190"/>
        <v>RS1</v>
      </c>
      <c r="G4081" t="s">
        <v>1140</v>
      </c>
      <c r="H4081" t="str">
        <f>VLOOKUP(E4081,GDD!$A$2:$B$57,2)</f>
        <v>900+</v>
      </c>
      <c r="I4081" cm="1">
        <f t="array" ref="I4081">IF(H4081="0-650",1,IF(H4081="650-900",2,IF(H4081="900+",3,NA)))</f>
        <v>3</v>
      </c>
      <c r="J4081">
        <v>55.485952714128402</v>
      </c>
      <c r="K4081">
        <v>110.34104786277599</v>
      </c>
      <c r="L4081">
        <v>0.50142526127842801</v>
      </c>
    </row>
    <row r="4082" spans="1:12" x14ac:dyDescent="0.2">
      <c r="A4082" t="s">
        <v>1763</v>
      </c>
      <c r="B4082" t="str">
        <f t="shared" si="189"/>
        <v>canopy_cover_50p</v>
      </c>
      <c r="C4082">
        <f>VLOOKUP(B4082,GDD!$D$2:$E$31,2)</f>
        <v>13</v>
      </c>
      <c r="D4082" t="str">
        <f t="shared" si="191"/>
        <v>SbDIV19</v>
      </c>
      <c r="E4082" s="2">
        <v>20190905</v>
      </c>
      <c r="F4082" t="str">
        <f t="shared" si="190"/>
        <v>RS1</v>
      </c>
      <c r="G4082" t="s">
        <v>1140</v>
      </c>
      <c r="H4082" t="str">
        <f>VLOOKUP(E4082,GDD!$A$2:$B$57,2)</f>
        <v>900+</v>
      </c>
      <c r="I4082" cm="1">
        <f t="array" ref="I4082">IF(H4082="0-650",1,IF(H4082="650-900",2,IF(H4082="900+",3,NA)))</f>
        <v>3</v>
      </c>
      <c r="J4082">
        <v>109.43589252874099</v>
      </c>
      <c r="K4082">
        <v>246.204292340335</v>
      </c>
      <c r="L4082">
        <v>0.47061501482103402</v>
      </c>
    </row>
    <row r="4083" spans="1:12" x14ac:dyDescent="0.2">
      <c r="A4083" t="s">
        <v>1764</v>
      </c>
      <c r="B4083" t="str">
        <f t="shared" si="189"/>
        <v>canopy_cover_75p</v>
      </c>
      <c r="C4083">
        <f>VLOOKUP(B4083,GDD!$D$2:$E$31,2)</f>
        <v>14</v>
      </c>
      <c r="D4083" t="str">
        <f t="shared" si="191"/>
        <v>SbDIV19</v>
      </c>
      <c r="E4083" s="2">
        <v>20190905</v>
      </c>
      <c r="F4083" t="str">
        <f t="shared" si="190"/>
        <v>RS1</v>
      </c>
      <c r="G4083" t="s">
        <v>1140</v>
      </c>
      <c r="H4083" t="str">
        <f>VLOOKUP(E4083,GDD!$A$2:$B$57,2)</f>
        <v>900+</v>
      </c>
      <c r="I4083" cm="1">
        <f t="array" ref="I4083">IF(H4083="0-650",1,IF(H4083="650-900",2,IF(H4083="900+",3,NA)))</f>
        <v>3</v>
      </c>
      <c r="J4083">
        <v>41.292438833907099</v>
      </c>
      <c r="K4083">
        <v>48.372530562516403</v>
      </c>
      <c r="L4083">
        <v>0.630623947005443</v>
      </c>
    </row>
    <row r="4084" spans="1:12" x14ac:dyDescent="0.2">
      <c r="A4084" t="s">
        <v>1765</v>
      </c>
      <c r="B4084" t="str">
        <f t="shared" si="189"/>
        <v>standard_deviation_ht</v>
      </c>
      <c r="C4084">
        <f>VLOOKUP(B4084,GDD!$D$2:$E$31,2)</f>
        <v>15</v>
      </c>
      <c r="D4084" t="str">
        <f t="shared" si="191"/>
        <v>SbDIV19</v>
      </c>
      <c r="E4084" s="2">
        <v>20190905</v>
      </c>
      <c r="F4084" t="str">
        <f t="shared" si="190"/>
        <v>RS1</v>
      </c>
      <c r="G4084" t="s">
        <v>1140</v>
      </c>
      <c r="H4084" t="str">
        <f>VLOOKUP(E4084,GDD!$A$2:$B$57,2)</f>
        <v>900+</v>
      </c>
      <c r="I4084" cm="1">
        <f t="array" ref="I4084">IF(H4084="0-650",1,IF(H4084="650-900",2,IF(H4084="900+",3,NA)))</f>
        <v>3</v>
      </c>
      <c r="J4084">
        <v>7.6304462294113796E-3</v>
      </c>
      <c r="K4084">
        <v>4.2554948107571301E-3</v>
      </c>
      <c r="L4084">
        <v>0.78195273787223096</v>
      </c>
    </row>
    <row r="4085" spans="1:12" x14ac:dyDescent="0.2">
      <c r="A4085" t="s">
        <v>1766</v>
      </c>
      <c r="B4085" t="str">
        <f t="shared" si="189"/>
        <v>quadratic_mean_ht</v>
      </c>
      <c r="C4085">
        <f>VLOOKUP(B4085,GDD!$D$2:$E$31,2)</f>
        <v>16</v>
      </c>
      <c r="D4085" t="str">
        <f t="shared" si="191"/>
        <v>SbDIV19</v>
      </c>
      <c r="E4085" s="2">
        <v>20190905</v>
      </c>
      <c r="F4085" t="str">
        <f t="shared" si="190"/>
        <v>RS1</v>
      </c>
      <c r="G4085" t="s">
        <v>1140</v>
      </c>
      <c r="H4085" t="str">
        <f>VLOOKUP(E4085,GDD!$A$2:$B$57,2)</f>
        <v>900+</v>
      </c>
      <c r="I4085" cm="1">
        <f t="array" ref="I4085">IF(H4085="0-650",1,IF(H4085="650-900",2,IF(H4085="900+",3,NA)))</f>
        <v>3</v>
      </c>
      <c r="J4085">
        <v>5.2185103206035803E-2</v>
      </c>
      <c r="K4085">
        <v>1.5853105205318799E-2</v>
      </c>
      <c r="L4085">
        <v>0.86813617931461395</v>
      </c>
    </row>
    <row r="4086" spans="1:12" x14ac:dyDescent="0.2">
      <c r="A4086" t="s">
        <v>1767</v>
      </c>
      <c r="B4086" t="str">
        <f t="shared" si="189"/>
        <v>skewness_ht</v>
      </c>
      <c r="C4086">
        <f>VLOOKUP(B4086,GDD!$D$2:$E$31,2)</f>
        <v>17</v>
      </c>
      <c r="D4086" t="str">
        <f t="shared" si="191"/>
        <v>SbDIV19</v>
      </c>
      <c r="E4086" s="2">
        <v>20190905</v>
      </c>
      <c r="F4086" t="str">
        <f t="shared" si="190"/>
        <v>RS1</v>
      </c>
      <c r="G4086" t="s">
        <v>1140</v>
      </c>
      <c r="H4086" t="str">
        <f>VLOOKUP(E4086,GDD!$A$2:$B$57,2)</f>
        <v>900+</v>
      </c>
      <c r="I4086" cm="1">
        <f t="array" ref="I4086">IF(H4086="0-650",1,IF(H4086="650-900",2,IF(H4086="900+",3,NA)))</f>
        <v>3</v>
      </c>
      <c r="J4086">
        <v>0.204751422036551</v>
      </c>
      <c r="K4086">
        <v>0.20897839796518999</v>
      </c>
      <c r="L4086">
        <v>0.66211037011167495</v>
      </c>
    </row>
    <row r="4087" spans="1:12" x14ac:dyDescent="0.2">
      <c r="A4087" t="s">
        <v>1768</v>
      </c>
      <c r="B4087" t="str">
        <f t="shared" si="189"/>
        <v>kurtosis_ht</v>
      </c>
      <c r="C4087">
        <f>VLOOKUP(B4087,GDD!$D$2:$E$31,2)</f>
        <v>18</v>
      </c>
      <c r="D4087" t="str">
        <f t="shared" si="191"/>
        <v>SbDIV19</v>
      </c>
      <c r="E4087" s="2">
        <v>20190905</v>
      </c>
      <c r="F4087" t="str">
        <f t="shared" si="190"/>
        <v>RS1</v>
      </c>
      <c r="G4087" t="s">
        <v>1140</v>
      </c>
      <c r="H4087" t="str">
        <f>VLOOKUP(E4087,GDD!$A$2:$B$57,2)</f>
        <v>900+</v>
      </c>
      <c r="I4087" cm="1">
        <f t="array" ref="I4087">IF(H4087="0-650",1,IF(H4087="650-900",2,IF(H4087="900+",3,NA)))</f>
        <v>3</v>
      </c>
      <c r="J4087">
        <v>1.28483956394818</v>
      </c>
      <c r="K4087">
        <v>2.3189703274248101</v>
      </c>
      <c r="L4087">
        <v>0.52564192859018199</v>
      </c>
    </row>
    <row r="4088" spans="1:12" x14ac:dyDescent="0.2">
      <c r="A4088" t="s">
        <v>1769</v>
      </c>
      <c r="B4088" t="str">
        <f t="shared" si="189"/>
        <v>variation_ht</v>
      </c>
      <c r="C4088">
        <f>VLOOKUP(B4088,GDD!$D$2:$E$31,2)</f>
        <v>19</v>
      </c>
      <c r="D4088" t="str">
        <f t="shared" si="191"/>
        <v>SbDIV19</v>
      </c>
      <c r="E4088" s="2">
        <v>20190905</v>
      </c>
      <c r="F4088" t="str">
        <f t="shared" si="190"/>
        <v>RS1</v>
      </c>
      <c r="G4088" t="s">
        <v>1140</v>
      </c>
      <c r="H4088" t="str">
        <f>VLOOKUP(E4088,GDD!$A$2:$B$57,2)</f>
        <v>900+</v>
      </c>
      <c r="I4088" cm="1">
        <f t="array" ref="I4088">IF(H4088="0-650",1,IF(H4088="650-900",2,IF(H4088="900+",3,NA)))</f>
        <v>3</v>
      </c>
      <c r="J4088">
        <v>3.5210548372577402E-3</v>
      </c>
      <c r="K4088">
        <v>3.6919132701797798E-3</v>
      </c>
      <c r="L4088">
        <v>0.65605502343328603</v>
      </c>
    </row>
    <row r="4089" spans="1:12" x14ac:dyDescent="0.2">
      <c r="A4089" t="s">
        <v>1770</v>
      </c>
      <c r="B4089" t="str">
        <f t="shared" si="189"/>
        <v>plot_volume</v>
      </c>
      <c r="C4089">
        <f>VLOOKUP(B4089,GDD!$D$2:$E$31,2)</f>
        <v>20</v>
      </c>
      <c r="D4089" t="str">
        <f t="shared" si="191"/>
        <v>SbDIV19</v>
      </c>
      <c r="E4089" s="2">
        <v>20190905</v>
      </c>
      <c r="F4089" t="str">
        <f t="shared" si="190"/>
        <v>RS1</v>
      </c>
      <c r="G4089" t="s">
        <v>1140</v>
      </c>
      <c r="H4089" t="str">
        <f>VLOOKUP(E4089,GDD!$A$2:$B$57,2)</f>
        <v>900+</v>
      </c>
      <c r="I4089" cm="1">
        <f t="array" ref="I4089">IF(H4089="0-650",1,IF(H4089="650-900",2,IF(H4089="900+",3,NA)))</f>
        <v>3</v>
      </c>
      <c r="J4089" s="1">
        <v>2.2294795738700301E-5</v>
      </c>
      <c r="K4089" s="1">
        <v>8.9467339524239499E-6</v>
      </c>
      <c r="L4089">
        <v>0.83288479587282604</v>
      </c>
    </row>
    <row r="4090" spans="1:12" x14ac:dyDescent="0.2">
      <c r="A4090" t="s">
        <v>1771</v>
      </c>
      <c r="B4090" t="str">
        <f t="shared" si="189"/>
        <v>NDVI</v>
      </c>
      <c r="C4090">
        <f>VLOOKUP(B4090,GDD!$D$2:$E$31,2)</f>
        <v>21</v>
      </c>
      <c r="D4090" t="str">
        <f t="shared" si="191"/>
        <v>SbDIV19</v>
      </c>
      <c r="E4090" s="2">
        <v>20190723</v>
      </c>
      <c r="F4090" t="str">
        <f t="shared" si="190"/>
        <v>RS1</v>
      </c>
      <c r="G4090" t="s">
        <v>1140</v>
      </c>
      <c r="H4090" t="str">
        <f>VLOOKUP(E4090,GDD!$A$2:$B$57,2)</f>
        <v>0-650</v>
      </c>
      <c r="I4090" cm="1">
        <f t="array" ref="I4090">IF(H4090="0-650",1,IF(H4090="650-900",2,IF(H4090="900+",3,NA)))</f>
        <v>1</v>
      </c>
      <c r="J4090" s="1">
        <v>8.9940918321999806E-5</v>
      </c>
      <c r="K4090">
        <v>1.2913858161973501E-4</v>
      </c>
      <c r="L4090">
        <v>0.582103401628558</v>
      </c>
    </row>
    <row r="4091" spans="1:12" x14ac:dyDescent="0.2">
      <c r="A4091" t="s">
        <v>1772</v>
      </c>
      <c r="B4091" t="str">
        <f t="shared" si="189"/>
        <v>SR800680</v>
      </c>
      <c r="C4091">
        <f>VLOOKUP(B4091,GDD!$D$2:$E$31,2)</f>
        <v>22</v>
      </c>
      <c r="D4091" t="str">
        <f t="shared" si="191"/>
        <v>SbDIV19</v>
      </c>
      <c r="E4091" s="2">
        <v>20190723</v>
      </c>
      <c r="F4091" t="str">
        <f t="shared" si="190"/>
        <v>RS1</v>
      </c>
      <c r="G4091" t="s">
        <v>1140</v>
      </c>
      <c r="H4091" t="str">
        <f>VLOOKUP(E4091,GDD!$A$2:$B$57,2)</f>
        <v>0-650</v>
      </c>
      <c r="I4091" cm="1">
        <f t="array" ref="I4091">IF(H4091="0-650",1,IF(H4091="650-900",2,IF(H4091="900+",3,NA)))</f>
        <v>1</v>
      </c>
      <c r="J4091">
        <v>1.2159433132729001</v>
      </c>
      <c r="K4091">
        <v>3.6548073988692198</v>
      </c>
      <c r="L4091">
        <v>0.39954146148819902</v>
      </c>
    </row>
    <row r="4092" spans="1:12" x14ac:dyDescent="0.2">
      <c r="A4092" t="s">
        <v>1773</v>
      </c>
      <c r="B4092" t="str">
        <f t="shared" si="189"/>
        <v>mRENDVI</v>
      </c>
      <c r="C4092">
        <f>VLOOKUP(B4092,GDD!$D$2:$E$31,2)</f>
        <v>23</v>
      </c>
      <c r="D4092" t="str">
        <f t="shared" si="191"/>
        <v>SbDIV19</v>
      </c>
      <c r="E4092" s="2">
        <v>20190723</v>
      </c>
      <c r="F4092" t="str">
        <f t="shared" si="190"/>
        <v>RS1</v>
      </c>
      <c r="G4092" t="s">
        <v>1140</v>
      </c>
      <c r="H4092" t="str">
        <f>VLOOKUP(E4092,GDD!$A$2:$B$57,2)</f>
        <v>0-650</v>
      </c>
      <c r="I4092" cm="1">
        <f t="array" ref="I4092">IF(H4092="0-650",1,IF(H4092="650-900",2,IF(H4092="900+",3,NA)))</f>
        <v>1</v>
      </c>
      <c r="J4092" s="1">
        <v>4.86963551507794E-5</v>
      </c>
      <c r="K4092" s="1">
        <v>9.0433672035531804E-5</v>
      </c>
      <c r="L4092">
        <v>0.51852518847309104</v>
      </c>
    </row>
    <row r="4093" spans="1:12" x14ac:dyDescent="0.2">
      <c r="A4093" t="s">
        <v>1774</v>
      </c>
      <c r="B4093" t="str">
        <f t="shared" si="189"/>
        <v>GNDVI</v>
      </c>
      <c r="C4093">
        <f>VLOOKUP(B4093,GDD!$D$2:$E$31,2)</f>
        <v>24</v>
      </c>
      <c r="D4093" t="str">
        <f t="shared" si="191"/>
        <v>SbDIV19</v>
      </c>
      <c r="E4093" s="2">
        <v>20190723</v>
      </c>
      <c r="F4093" t="str">
        <f t="shared" si="190"/>
        <v>RS1</v>
      </c>
      <c r="G4093" t="s">
        <v>1140</v>
      </c>
      <c r="H4093" t="str">
        <f>VLOOKUP(E4093,GDD!$A$2:$B$57,2)</f>
        <v>0-650</v>
      </c>
      <c r="I4093" cm="1">
        <f t="array" ref="I4093">IF(H4093="0-650",1,IF(H4093="650-900",2,IF(H4093="900+",3,NA)))</f>
        <v>1</v>
      </c>
      <c r="J4093">
        <v>1.0827571515543E-4</v>
      </c>
      <c r="K4093" s="1">
        <v>7.2663597612014703E-5</v>
      </c>
      <c r="L4093">
        <v>0.74875580244262996</v>
      </c>
    </row>
    <row r="4094" spans="1:12" x14ac:dyDescent="0.2">
      <c r="A4094" t="s">
        <v>1775</v>
      </c>
      <c r="B4094" t="str">
        <f t="shared" si="189"/>
        <v>PRI</v>
      </c>
      <c r="C4094">
        <f>VLOOKUP(B4094,GDD!$D$2:$E$31,2)</f>
        <v>25</v>
      </c>
      <c r="D4094" t="str">
        <f t="shared" si="191"/>
        <v>SbDIV19</v>
      </c>
      <c r="E4094" s="2">
        <v>20190723</v>
      </c>
      <c r="F4094" t="str">
        <f t="shared" si="190"/>
        <v>RS1</v>
      </c>
      <c r="G4094" t="s">
        <v>1140</v>
      </c>
      <c r="H4094" t="str">
        <f>VLOOKUP(E4094,GDD!$A$2:$B$57,2)</f>
        <v>0-650</v>
      </c>
      <c r="I4094" cm="1">
        <f t="array" ref="I4094">IF(H4094="0-650",1,IF(H4094="650-900",2,IF(H4094="900+",3,NA)))</f>
        <v>1</v>
      </c>
      <c r="J4094" s="1">
        <v>1.30843139235402E-6</v>
      </c>
      <c r="K4094" s="1">
        <v>1.37098518361365E-5</v>
      </c>
      <c r="L4094">
        <v>0.160281039111632</v>
      </c>
    </row>
    <row r="4095" spans="1:12" x14ac:dyDescent="0.2">
      <c r="A4095" t="s">
        <v>1776</v>
      </c>
      <c r="B4095" t="str">
        <f t="shared" si="189"/>
        <v>OSAVI</v>
      </c>
      <c r="C4095">
        <f>VLOOKUP(B4095,GDD!$D$2:$E$31,2)</f>
        <v>26</v>
      </c>
      <c r="D4095" t="str">
        <f t="shared" si="191"/>
        <v>SbDIV19</v>
      </c>
      <c r="E4095" s="2">
        <v>20190723</v>
      </c>
      <c r="F4095" t="str">
        <f t="shared" si="190"/>
        <v>RS1</v>
      </c>
      <c r="G4095" t="s">
        <v>1140</v>
      </c>
      <c r="H4095" t="str">
        <f>VLOOKUP(E4095,GDD!$A$2:$B$57,2)</f>
        <v>0-650</v>
      </c>
      <c r="I4095" cm="1">
        <f t="array" ref="I4095">IF(H4095="0-650",1,IF(H4095="650-900",2,IF(H4095="900+",3,NA)))</f>
        <v>1</v>
      </c>
      <c r="J4095" s="1">
        <v>9.3864108891420099E-5</v>
      </c>
      <c r="K4095">
        <v>2.7768977660547997E-4</v>
      </c>
      <c r="L4095">
        <v>0.40335401734856402</v>
      </c>
    </row>
    <row r="4096" spans="1:12" x14ac:dyDescent="0.2">
      <c r="A4096" t="s">
        <v>1777</v>
      </c>
      <c r="B4096" t="str">
        <f t="shared" si="189"/>
        <v>PSRI</v>
      </c>
      <c r="C4096">
        <f>VLOOKUP(B4096,GDD!$D$2:$E$31,2)</f>
        <v>27</v>
      </c>
      <c r="D4096" t="str">
        <f t="shared" si="191"/>
        <v>SbDIV19</v>
      </c>
      <c r="E4096" s="2">
        <v>20190723</v>
      </c>
      <c r="F4096" t="str">
        <f t="shared" si="190"/>
        <v>RS1</v>
      </c>
      <c r="G4096" t="s">
        <v>1140</v>
      </c>
      <c r="H4096" t="str">
        <f>VLOOKUP(E4096,GDD!$A$2:$B$57,2)</f>
        <v>0-650</v>
      </c>
      <c r="I4096" cm="1">
        <f t="array" ref="I4096">IF(H4096="0-650",1,IF(H4096="650-900",2,IF(H4096="900+",3,NA)))</f>
        <v>1</v>
      </c>
      <c r="J4096" s="1">
        <v>3.5129461212880299E-6</v>
      </c>
      <c r="K4096" s="1">
        <v>6.9605426521137301E-6</v>
      </c>
      <c r="L4096">
        <v>0.50233617755183502</v>
      </c>
    </row>
    <row r="4097" spans="1:12" x14ac:dyDescent="0.2">
      <c r="A4097" t="s">
        <v>1778</v>
      </c>
      <c r="B4097" t="str">
        <f t="shared" si="189"/>
        <v>Carte1</v>
      </c>
      <c r="C4097">
        <f>VLOOKUP(B4097,GDD!$D$2:$E$31,2)</f>
        <v>28</v>
      </c>
      <c r="D4097" t="str">
        <f t="shared" si="191"/>
        <v>SbDIV19</v>
      </c>
      <c r="E4097" s="2">
        <v>20190723</v>
      </c>
      <c r="F4097" t="str">
        <f t="shared" si="190"/>
        <v>RS1</v>
      </c>
      <c r="G4097" t="s">
        <v>1140</v>
      </c>
      <c r="H4097" t="str">
        <f>VLOOKUP(E4097,GDD!$A$2:$B$57,2)</f>
        <v>0-650</v>
      </c>
      <c r="I4097" cm="1">
        <f t="array" ref="I4097">IF(H4097="0-650",1,IF(H4097="650-900",2,IF(H4097="900+",3,NA)))</f>
        <v>1</v>
      </c>
      <c r="J4097">
        <v>4.2443949967571899E-2</v>
      </c>
      <c r="K4097">
        <v>5.4822482853498701E-2</v>
      </c>
      <c r="L4097">
        <v>0.60759907918629397</v>
      </c>
    </row>
    <row r="4098" spans="1:12" x14ac:dyDescent="0.2">
      <c r="A4098" t="s">
        <v>1779</v>
      </c>
      <c r="B4098" t="str">
        <f t="shared" ref="B4098:B4161" si="192">LEFT(A4098, FIND("_RS",A4098)-10)</f>
        <v>VOG1</v>
      </c>
      <c r="C4098">
        <f>VLOOKUP(B4098,GDD!$D$2:$E$31,2)</f>
        <v>29</v>
      </c>
      <c r="D4098" t="str">
        <f t="shared" si="191"/>
        <v>SbDIV19</v>
      </c>
      <c r="E4098" s="2">
        <v>20190723</v>
      </c>
      <c r="F4098" t="str">
        <f t="shared" ref="F4098:F4161" si="193">RIGHT(A4098,LEN(A4098)-FIND("_RS",A4098))</f>
        <v>RS1</v>
      </c>
      <c r="G4098" t="s">
        <v>1140</v>
      </c>
      <c r="H4098" t="str">
        <f>VLOOKUP(E4098,GDD!$A$2:$B$57,2)</f>
        <v>0-650</v>
      </c>
      <c r="I4098" cm="1">
        <f t="array" ref="I4098">IF(H4098="0-650",1,IF(H4098="650-900",2,IF(H4098="900+",3,NA)))</f>
        <v>1</v>
      </c>
      <c r="J4098">
        <v>2.44943268405973E-3</v>
      </c>
      <c r="K4098">
        <v>2.5546338416159498E-3</v>
      </c>
      <c r="L4098">
        <v>0.65725711243395402</v>
      </c>
    </row>
    <row r="4099" spans="1:12" x14ac:dyDescent="0.2">
      <c r="A4099" t="s">
        <v>1780</v>
      </c>
      <c r="B4099" t="str">
        <f t="shared" si="192"/>
        <v>SR700670</v>
      </c>
      <c r="C4099">
        <f>VLOOKUP(B4099,GDD!$D$2:$E$31,2)</f>
        <v>30</v>
      </c>
      <c r="D4099" t="str">
        <f t="shared" ref="D4099:D4162" si="194">"SbDIV"&amp;MID(E4099,3,2)</f>
        <v>SbDIV19</v>
      </c>
      <c r="E4099" s="2">
        <v>20190723</v>
      </c>
      <c r="F4099" t="str">
        <f t="shared" si="193"/>
        <v>RS1</v>
      </c>
      <c r="G4099" t="s">
        <v>1140</v>
      </c>
      <c r="H4099" t="str">
        <f>VLOOKUP(E4099,GDD!$A$2:$B$57,2)</f>
        <v>0-650</v>
      </c>
      <c r="I4099" cm="1">
        <f t="array" ref="I4099">IF(H4099="0-650",1,IF(H4099="650-900",2,IF(H4099="900+",3,NA)))</f>
        <v>1</v>
      </c>
      <c r="J4099">
        <v>2.3590356177946399E-3</v>
      </c>
      <c r="K4099">
        <v>4.7671839261098003E-3</v>
      </c>
      <c r="L4099">
        <v>0.49741110335550898</v>
      </c>
    </row>
    <row r="4100" spans="1:12" x14ac:dyDescent="0.2">
      <c r="A4100" t="s">
        <v>1781</v>
      </c>
      <c r="B4100" t="str">
        <f t="shared" si="192"/>
        <v>NDVI</v>
      </c>
      <c r="C4100">
        <f>VLOOKUP(B4100,GDD!$D$2:$E$31,2)</f>
        <v>21</v>
      </c>
      <c r="D4100" t="str">
        <f t="shared" si="194"/>
        <v>SbDIV19</v>
      </c>
      <c r="E4100" s="2">
        <v>20190802</v>
      </c>
      <c r="F4100" t="str">
        <f t="shared" si="193"/>
        <v>RS1</v>
      </c>
      <c r="G4100" t="s">
        <v>1140</v>
      </c>
      <c r="H4100" t="str">
        <f>VLOOKUP(E4100,GDD!$A$2:$B$57,2)</f>
        <v>650-900</v>
      </c>
      <c r="I4100" cm="1">
        <f t="array" ref="I4100">IF(H4100="0-650",1,IF(H4100="650-900",2,IF(H4100="900+",3,NA)))</f>
        <v>2</v>
      </c>
      <c r="J4100" s="1">
        <v>8.7739078881090294E-5</v>
      </c>
      <c r="K4100" s="1">
        <v>4.9760420755456597E-5</v>
      </c>
      <c r="L4100">
        <v>0.77907683007526995</v>
      </c>
    </row>
    <row r="4101" spans="1:12" x14ac:dyDescent="0.2">
      <c r="A4101" t="s">
        <v>1782</v>
      </c>
      <c r="B4101" t="str">
        <f t="shared" si="192"/>
        <v>SR800680</v>
      </c>
      <c r="C4101">
        <f>VLOOKUP(B4101,GDD!$D$2:$E$31,2)</f>
        <v>22</v>
      </c>
      <c r="D4101" t="str">
        <f t="shared" si="194"/>
        <v>SbDIV19</v>
      </c>
      <c r="E4101" s="2">
        <v>20190802</v>
      </c>
      <c r="F4101" t="str">
        <f t="shared" si="193"/>
        <v>RS1</v>
      </c>
      <c r="G4101" t="s">
        <v>1140</v>
      </c>
      <c r="H4101" t="str">
        <f>VLOOKUP(E4101,GDD!$A$2:$B$57,2)</f>
        <v>650-900</v>
      </c>
      <c r="I4101" cm="1">
        <f t="array" ref="I4101">IF(H4101="0-650",1,IF(H4101="650-900",2,IF(H4101="900+",3,NA)))</f>
        <v>2</v>
      </c>
      <c r="J4101">
        <v>0.89909898784096398</v>
      </c>
      <c r="K4101">
        <v>0.68394759913194503</v>
      </c>
      <c r="L4101">
        <v>0.72445306751066296</v>
      </c>
    </row>
    <row r="4102" spans="1:12" x14ac:dyDescent="0.2">
      <c r="A4102" t="s">
        <v>1783</v>
      </c>
      <c r="B4102" t="str">
        <f t="shared" si="192"/>
        <v>mRENDVI</v>
      </c>
      <c r="C4102">
        <f>VLOOKUP(B4102,GDD!$D$2:$E$31,2)</f>
        <v>23</v>
      </c>
      <c r="D4102" t="str">
        <f t="shared" si="194"/>
        <v>SbDIV19</v>
      </c>
      <c r="E4102" s="2">
        <v>20190802</v>
      </c>
      <c r="F4102" t="str">
        <f t="shared" si="193"/>
        <v>RS1</v>
      </c>
      <c r="G4102" t="s">
        <v>1140</v>
      </c>
      <c r="H4102" t="str">
        <f>VLOOKUP(E4102,GDD!$A$2:$B$57,2)</f>
        <v>650-900</v>
      </c>
      <c r="I4102" cm="1">
        <f t="array" ref="I4102">IF(H4102="0-650",1,IF(H4102="650-900",2,IF(H4102="900+",3,NA)))</f>
        <v>2</v>
      </c>
      <c r="J4102" s="1">
        <v>5.1375446403495097E-5</v>
      </c>
      <c r="K4102" s="1">
        <v>2.94851880034768E-5</v>
      </c>
      <c r="L4102">
        <v>0.77702615033080402</v>
      </c>
    </row>
    <row r="4103" spans="1:12" x14ac:dyDescent="0.2">
      <c r="A4103" t="s">
        <v>1784</v>
      </c>
      <c r="B4103" t="str">
        <f t="shared" si="192"/>
        <v>GNDVI</v>
      </c>
      <c r="C4103">
        <f>VLOOKUP(B4103,GDD!$D$2:$E$31,2)</f>
        <v>24</v>
      </c>
      <c r="D4103" t="str">
        <f t="shared" si="194"/>
        <v>SbDIV19</v>
      </c>
      <c r="E4103" s="2">
        <v>20190802</v>
      </c>
      <c r="F4103" t="str">
        <f t="shared" si="193"/>
        <v>RS1</v>
      </c>
      <c r="G4103" t="s">
        <v>1140</v>
      </c>
      <c r="H4103" t="str">
        <f>VLOOKUP(E4103,GDD!$A$2:$B$57,2)</f>
        <v>650-900</v>
      </c>
      <c r="I4103" cm="1">
        <f t="array" ref="I4103">IF(H4103="0-650",1,IF(H4103="650-900",2,IF(H4103="900+",3,NA)))</f>
        <v>2</v>
      </c>
      <c r="J4103">
        <v>1.3051697078578001E-4</v>
      </c>
      <c r="K4103" s="1">
        <v>4.09974618458935E-5</v>
      </c>
      <c r="L4103">
        <v>0.86426092988341097</v>
      </c>
    </row>
    <row r="4104" spans="1:12" x14ac:dyDescent="0.2">
      <c r="A4104" t="s">
        <v>1785</v>
      </c>
      <c r="B4104" t="str">
        <f t="shared" si="192"/>
        <v>PRI</v>
      </c>
      <c r="C4104">
        <f>VLOOKUP(B4104,GDD!$D$2:$E$31,2)</f>
        <v>25</v>
      </c>
      <c r="D4104" t="str">
        <f t="shared" si="194"/>
        <v>SbDIV19</v>
      </c>
      <c r="E4104" s="2">
        <v>20190802</v>
      </c>
      <c r="F4104" t="str">
        <f t="shared" si="193"/>
        <v>RS1</v>
      </c>
      <c r="G4104" t="s">
        <v>1140</v>
      </c>
      <c r="H4104" t="str">
        <f>VLOOKUP(E4104,GDD!$A$2:$B$57,2)</f>
        <v>650-900</v>
      </c>
      <c r="I4104" cm="1">
        <f t="array" ref="I4104">IF(H4104="0-650",1,IF(H4104="650-900",2,IF(H4104="900+",3,NA)))</f>
        <v>2</v>
      </c>
      <c r="J4104" s="1">
        <v>5.9012829164684101E-6</v>
      </c>
      <c r="K4104" s="1">
        <v>5.43664385195327E-6</v>
      </c>
      <c r="L4104">
        <v>0.684634971595107</v>
      </c>
    </row>
    <row r="4105" spans="1:12" x14ac:dyDescent="0.2">
      <c r="A4105" t="s">
        <v>1786</v>
      </c>
      <c r="B4105" t="str">
        <f t="shared" si="192"/>
        <v>OSAVI</v>
      </c>
      <c r="C4105">
        <f>VLOOKUP(B4105,GDD!$D$2:$E$31,2)</f>
        <v>26</v>
      </c>
      <c r="D4105" t="str">
        <f t="shared" si="194"/>
        <v>SbDIV19</v>
      </c>
      <c r="E4105" s="2">
        <v>20190802</v>
      </c>
      <c r="F4105" t="str">
        <f t="shared" si="193"/>
        <v>RS1</v>
      </c>
      <c r="G4105" t="s">
        <v>1140</v>
      </c>
      <c r="H4105" t="str">
        <f>VLOOKUP(E4105,GDD!$A$2:$B$57,2)</f>
        <v>650-900</v>
      </c>
      <c r="I4105" cm="1">
        <f t="array" ref="I4105">IF(H4105="0-650",1,IF(H4105="650-900",2,IF(H4105="900+",3,NA)))</f>
        <v>2</v>
      </c>
      <c r="J4105" s="1">
        <v>7.0027192908452395E-5</v>
      </c>
      <c r="K4105">
        <v>1.3750551745554099E-4</v>
      </c>
      <c r="L4105">
        <v>0.50459156443584396</v>
      </c>
    </row>
    <row r="4106" spans="1:12" x14ac:dyDescent="0.2">
      <c r="A4106" t="s">
        <v>1787</v>
      </c>
      <c r="B4106" t="str">
        <f t="shared" si="192"/>
        <v>PSRI</v>
      </c>
      <c r="C4106">
        <f>VLOOKUP(B4106,GDD!$D$2:$E$31,2)</f>
        <v>27</v>
      </c>
      <c r="D4106" t="str">
        <f t="shared" si="194"/>
        <v>SbDIV19</v>
      </c>
      <c r="E4106" s="2">
        <v>20190802</v>
      </c>
      <c r="F4106" t="str">
        <f t="shared" si="193"/>
        <v>RS1</v>
      </c>
      <c r="G4106" t="s">
        <v>1140</v>
      </c>
      <c r="H4106" t="str">
        <f>VLOOKUP(E4106,GDD!$A$2:$B$57,2)</f>
        <v>650-900</v>
      </c>
      <c r="I4106" cm="1">
        <f t="array" ref="I4106">IF(H4106="0-650",1,IF(H4106="650-900",2,IF(H4106="900+",3,NA)))</f>
        <v>2</v>
      </c>
      <c r="J4106" s="1">
        <v>1.8699880130297699E-6</v>
      </c>
      <c r="K4106" s="1">
        <v>1.01617853672929E-6</v>
      </c>
      <c r="L4106">
        <v>0.78634450934802302</v>
      </c>
    </row>
    <row r="4107" spans="1:12" x14ac:dyDescent="0.2">
      <c r="A4107" t="s">
        <v>1788</v>
      </c>
      <c r="B4107" t="str">
        <f t="shared" si="192"/>
        <v>Carte1</v>
      </c>
      <c r="C4107">
        <f>VLOOKUP(B4107,GDD!$D$2:$E$31,2)</f>
        <v>28</v>
      </c>
      <c r="D4107" t="str">
        <f t="shared" si="194"/>
        <v>SbDIV19</v>
      </c>
      <c r="E4107" s="2">
        <v>20190802</v>
      </c>
      <c r="F4107" t="str">
        <f t="shared" si="193"/>
        <v>RS1</v>
      </c>
      <c r="G4107" t="s">
        <v>1140</v>
      </c>
      <c r="H4107" t="str">
        <f>VLOOKUP(E4107,GDD!$A$2:$B$57,2)</f>
        <v>650-900</v>
      </c>
      <c r="I4107" cm="1">
        <f t="array" ref="I4107">IF(H4107="0-650",1,IF(H4107="650-900",2,IF(H4107="900+",3,NA)))</f>
        <v>2</v>
      </c>
      <c r="J4107">
        <v>4.6421489117371298E-3</v>
      </c>
      <c r="K4107">
        <v>3.3465738276988702E-3</v>
      </c>
      <c r="L4107">
        <v>0.73504806951402701</v>
      </c>
    </row>
    <row r="4108" spans="1:12" x14ac:dyDescent="0.2">
      <c r="A4108" t="s">
        <v>1789</v>
      </c>
      <c r="B4108" t="str">
        <f t="shared" si="192"/>
        <v>VOG1</v>
      </c>
      <c r="C4108">
        <f>VLOOKUP(B4108,GDD!$D$2:$E$31,2)</f>
        <v>29</v>
      </c>
      <c r="D4108" t="str">
        <f t="shared" si="194"/>
        <v>SbDIV19</v>
      </c>
      <c r="E4108" s="2">
        <v>20190802</v>
      </c>
      <c r="F4108" t="str">
        <f t="shared" si="193"/>
        <v>RS1</v>
      </c>
      <c r="G4108" t="s">
        <v>1140</v>
      </c>
      <c r="H4108" t="str">
        <f>VLOOKUP(E4108,GDD!$A$2:$B$57,2)</f>
        <v>650-900</v>
      </c>
      <c r="I4108" cm="1">
        <f t="array" ref="I4108">IF(H4108="0-650",1,IF(H4108="650-900",2,IF(H4108="900+",3,NA)))</f>
        <v>2</v>
      </c>
      <c r="J4108">
        <v>2.77639545206348E-3</v>
      </c>
      <c r="K4108">
        <v>1.14919101158126E-3</v>
      </c>
      <c r="L4108">
        <v>0.82852967584293802</v>
      </c>
    </row>
    <row r="4109" spans="1:12" x14ac:dyDescent="0.2">
      <c r="A4109" t="s">
        <v>1790</v>
      </c>
      <c r="B4109" t="str">
        <f t="shared" si="192"/>
        <v>SR700670</v>
      </c>
      <c r="C4109">
        <f>VLOOKUP(B4109,GDD!$D$2:$E$31,2)</f>
        <v>30</v>
      </c>
      <c r="D4109" t="str">
        <f t="shared" si="194"/>
        <v>SbDIV19</v>
      </c>
      <c r="E4109" s="2">
        <v>20190802</v>
      </c>
      <c r="F4109" t="str">
        <f t="shared" si="193"/>
        <v>RS1</v>
      </c>
      <c r="G4109" t="s">
        <v>1140</v>
      </c>
      <c r="H4109" t="str">
        <f>VLOOKUP(E4109,GDD!$A$2:$B$57,2)</f>
        <v>650-900</v>
      </c>
      <c r="I4109" cm="1">
        <f t="array" ref="I4109">IF(H4109="0-650",1,IF(H4109="650-900",2,IF(H4109="900+",3,NA)))</f>
        <v>2</v>
      </c>
      <c r="J4109">
        <v>1.28012767017071E-3</v>
      </c>
      <c r="K4109">
        <v>5.7067896040347E-4</v>
      </c>
      <c r="L4109">
        <v>0.817728861232349</v>
      </c>
    </row>
    <row r="4110" spans="1:12" x14ac:dyDescent="0.2">
      <c r="A4110" t="s">
        <v>1791</v>
      </c>
      <c r="B4110" t="str">
        <f t="shared" si="192"/>
        <v>NDVI</v>
      </c>
      <c r="C4110">
        <f>VLOOKUP(B4110,GDD!$D$2:$E$31,2)</f>
        <v>21</v>
      </c>
      <c r="D4110" t="str">
        <f t="shared" si="194"/>
        <v>SbDIV19</v>
      </c>
      <c r="E4110" s="2">
        <v>20190810</v>
      </c>
      <c r="F4110" t="str">
        <f t="shared" si="193"/>
        <v>RS1</v>
      </c>
      <c r="G4110" t="s">
        <v>1140</v>
      </c>
      <c r="H4110" t="str">
        <f>VLOOKUP(E4110,GDD!$A$2:$B$57,2)</f>
        <v>650-900</v>
      </c>
      <c r="I4110" cm="1">
        <f t="array" ref="I4110">IF(H4110="0-650",1,IF(H4110="650-900",2,IF(H4110="900+",3,NA)))</f>
        <v>2</v>
      </c>
      <c r="J4110">
        <v>1.0857149032839901E-4</v>
      </c>
      <c r="K4110" s="1">
        <v>6.7397918151583495E-5</v>
      </c>
      <c r="L4110">
        <v>0.76313451446228997</v>
      </c>
    </row>
    <row r="4111" spans="1:12" x14ac:dyDescent="0.2">
      <c r="A4111" t="s">
        <v>1792</v>
      </c>
      <c r="B4111" t="str">
        <f t="shared" si="192"/>
        <v>SR800680</v>
      </c>
      <c r="C4111">
        <f>VLOOKUP(B4111,GDD!$D$2:$E$31,2)</f>
        <v>22</v>
      </c>
      <c r="D4111" t="str">
        <f t="shared" si="194"/>
        <v>SbDIV19</v>
      </c>
      <c r="E4111" s="2">
        <v>20190810</v>
      </c>
      <c r="F4111" t="str">
        <f t="shared" si="193"/>
        <v>RS1</v>
      </c>
      <c r="G4111" t="s">
        <v>1140</v>
      </c>
      <c r="H4111" t="str">
        <f>VLOOKUP(E4111,GDD!$A$2:$B$57,2)</f>
        <v>650-900</v>
      </c>
      <c r="I4111" cm="1">
        <f t="array" ref="I4111">IF(H4111="0-650",1,IF(H4111="650-900",2,IF(H4111="900+",3,NA)))</f>
        <v>2</v>
      </c>
      <c r="J4111">
        <v>1.11147348319683</v>
      </c>
      <c r="K4111">
        <v>0.60411907763784101</v>
      </c>
      <c r="L4111">
        <v>0.78630882044186501</v>
      </c>
    </row>
    <row r="4112" spans="1:12" x14ac:dyDescent="0.2">
      <c r="A4112" t="s">
        <v>1793</v>
      </c>
      <c r="B4112" t="str">
        <f t="shared" si="192"/>
        <v>mRENDVI</v>
      </c>
      <c r="C4112">
        <f>VLOOKUP(B4112,GDD!$D$2:$E$31,2)</f>
        <v>23</v>
      </c>
      <c r="D4112" t="str">
        <f t="shared" si="194"/>
        <v>SbDIV19</v>
      </c>
      <c r="E4112" s="2">
        <v>20190810</v>
      </c>
      <c r="F4112" t="str">
        <f t="shared" si="193"/>
        <v>RS1</v>
      </c>
      <c r="G4112" t="s">
        <v>1140</v>
      </c>
      <c r="H4112" t="str">
        <f>VLOOKUP(E4112,GDD!$A$2:$B$57,2)</f>
        <v>650-900</v>
      </c>
      <c r="I4112" cm="1">
        <f t="array" ref="I4112">IF(H4112="0-650",1,IF(H4112="650-900",2,IF(H4112="900+",3,NA)))</f>
        <v>2</v>
      </c>
      <c r="J4112" s="1">
        <v>7.3085263591689704E-5</v>
      </c>
      <c r="K4112" s="1">
        <v>4.5721344573017998E-5</v>
      </c>
      <c r="L4112">
        <v>0.76173381313899402</v>
      </c>
    </row>
    <row r="4113" spans="1:12" x14ac:dyDescent="0.2">
      <c r="A4113" t="s">
        <v>1794</v>
      </c>
      <c r="B4113" t="str">
        <f t="shared" si="192"/>
        <v>GNDVI</v>
      </c>
      <c r="C4113">
        <f>VLOOKUP(B4113,GDD!$D$2:$E$31,2)</f>
        <v>24</v>
      </c>
      <c r="D4113" t="str">
        <f t="shared" si="194"/>
        <v>SbDIV19</v>
      </c>
      <c r="E4113" s="2">
        <v>20190810</v>
      </c>
      <c r="F4113" t="str">
        <f t="shared" si="193"/>
        <v>RS1</v>
      </c>
      <c r="G4113" t="s">
        <v>1140</v>
      </c>
      <c r="H4113" t="str">
        <f>VLOOKUP(E4113,GDD!$A$2:$B$57,2)</f>
        <v>650-900</v>
      </c>
      <c r="I4113" cm="1">
        <f t="array" ref="I4113">IF(H4113="0-650",1,IF(H4113="650-900",2,IF(H4113="900+",3,NA)))</f>
        <v>2</v>
      </c>
      <c r="J4113">
        <v>1.02548885279425E-4</v>
      </c>
      <c r="K4113" s="1">
        <v>5.4647442678917002E-5</v>
      </c>
      <c r="L4113">
        <v>0.78961135800068205</v>
      </c>
    </row>
    <row r="4114" spans="1:12" x14ac:dyDescent="0.2">
      <c r="A4114" t="s">
        <v>1795</v>
      </c>
      <c r="B4114" t="str">
        <f t="shared" si="192"/>
        <v>PRI</v>
      </c>
      <c r="C4114">
        <f>VLOOKUP(B4114,GDD!$D$2:$E$31,2)</f>
        <v>25</v>
      </c>
      <c r="D4114" t="str">
        <f t="shared" si="194"/>
        <v>SbDIV19</v>
      </c>
      <c r="E4114" s="2">
        <v>20190810</v>
      </c>
      <c r="F4114" t="str">
        <f t="shared" si="193"/>
        <v>RS1</v>
      </c>
      <c r="G4114" t="s">
        <v>1140</v>
      </c>
      <c r="H4114" t="str">
        <f>VLOOKUP(E4114,GDD!$A$2:$B$57,2)</f>
        <v>650-900</v>
      </c>
      <c r="I4114" cm="1">
        <f t="array" ref="I4114">IF(H4114="0-650",1,IF(H4114="650-900",2,IF(H4114="900+",3,NA)))</f>
        <v>2</v>
      </c>
      <c r="J4114" s="1">
        <v>5.0702992037340804E-6</v>
      </c>
      <c r="K4114" s="1">
        <v>5.67272399890492E-6</v>
      </c>
      <c r="L4114">
        <v>0.64126931373898399</v>
      </c>
    </row>
    <row r="4115" spans="1:12" x14ac:dyDescent="0.2">
      <c r="A4115" t="s">
        <v>1796</v>
      </c>
      <c r="B4115" t="str">
        <f t="shared" si="192"/>
        <v>OSAVI</v>
      </c>
      <c r="C4115">
        <f>VLOOKUP(B4115,GDD!$D$2:$E$31,2)</f>
        <v>26</v>
      </c>
      <c r="D4115" t="str">
        <f t="shared" si="194"/>
        <v>SbDIV19</v>
      </c>
      <c r="E4115" s="2">
        <v>20190810</v>
      </c>
      <c r="F4115" t="str">
        <f t="shared" si="193"/>
        <v>RS1</v>
      </c>
      <c r="G4115" t="s">
        <v>1140</v>
      </c>
      <c r="H4115" t="str">
        <f>VLOOKUP(E4115,GDD!$A$2:$B$57,2)</f>
        <v>650-900</v>
      </c>
      <c r="I4115" cm="1">
        <f t="array" ref="I4115">IF(H4115="0-650",1,IF(H4115="650-900",2,IF(H4115="900+",3,NA)))</f>
        <v>2</v>
      </c>
      <c r="J4115">
        <v>1.56553314806305E-4</v>
      </c>
      <c r="K4115">
        <v>1.76645871875243E-4</v>
      </c>
      <c r="L4115">
        <v>0.63931603955345095</v>
      </c>
    </row>
    <row r="4116" spans="1:12" x14ac:dyDescent="0.2">
      <c r="A4116" t="s">
        <v>1797</v>
      </c>
      <c r="B4116" t="str">
        <f t="shared" si="192"/>
        <v>PSRI</v>
      </c>
      <c r="C4116">
        <f>VLOOKUP(B4116,GDD!$D$2:$E$31,2)</f>
        <v>27</v>
      </c>
      <c r="D4116" t="str">
        <f t="shared" si="194"/>
        <v>SbDIV19</v>
      </c>
      <c r="E4116" s="2">
        <v>20190810</v>
      </c>
      <c r="F4116" t="str">
        <f t="shared" si="193"/>
        <v>RS1</v>
      </c>
      <c r="G4116" t="s">
        <v>1140</v>
      </c>
      <c r="H4116" t="str">
        <f>VLOOKUP(E4116,GDD!$A$2:$B$57,2)</f>
        <v>650-900</v>
      </c>
      <c r="I4116" cm="1">
        <f t="array" ref="I4116">IF(H4116="0-650",1,IF(H4116="650-900",2,IF(H4116="900+",3,NA)))</f>
        <v>2</v>
      </c>
      <c r="J4116" s="1">
        <v>4.1591373519901097E-6</v>
      </c>
      <c r="K4116" s="1">
        <v>1.6548406430624699E-6</v>
      </c>
      <c r="L4116">
        <v>0.83406983821227199</v>
      </c>
    </row>
    <row r="4117" spans="1:12" x14ac:dyDescent="0.2">
      <c r="A4117" t="s">
        <v>1798</v>
      </c>
      <c r="B4117" t="str">
        <f t="shared" si="192"/>
        <v>Carte1</v>
      </c>
      <c r="C4117">
        <f>VLOOKUP(B4117,GDD!$D$2:$E$31,2)</f>
        <v>28</v>
      </c>
      <c r="D4117" t="str">
        <f t="shared" si="194"/>
        <v>SbDIV19</v>
      </c>
      <c r="E4117" s="2">
        <v>20190810</v>
      </c>
      <c r="F4117" t="str">
        <f t="shared" si="193"/>
        <v>RS1</v>
      </c>
      <c r="G4117" t="s">
        <v>1140</v>
      </c>
      <c r="H4117" t="str">
        <f>VLOOKUP(E4117,GDD!$A$2:$B$57,2)</f>
        <v>650-900</v>
      </c>
      <c r="I4117" cm="1">
        <f t="array" ref="I4117">IF(H4117="0-650",1,IF(H4117="650-900",2,IF(H4117="900+",3,NA)))</f>
        <v>2</v>
      </c>
      <c r="J4117">
        <v>5.8467699075980799E-3</v>
      </c>
      <c r="K4117">
        <v>5.5744326693920798E-3</v>
      </c>
      <c r="L4117">
        <v>0.67718082279970704</v>
      </c>
    </row>
    <row r="4118" spans="1:12" x14ac:dyDescent="0.2">
      <c r="A4118" t="s">
        <v>1799</v>
      </c>
      <c r="B4118" t="str">
        <f t="shared" si="192"/>
        <v>VOG1</v>
      </c>
      <c r="C4118">
        <f>VLOOKUP(B4118,GDD!$D$2:$E$31,2)</f>
        <v>29</v>
      </c>
      <c r="D4118" t="str">
        <f t="shared" si="194"/>
        <v>SbDIV19</v>
      </c>
      <c r="E4118" s="2">
        <v>20190810</v>
      </c>
      <c r="F4118" t="str">
        <f t="shared" si="193"/>
        <v>RS1</v>
      </c>
      <c r="G4118" t="s">
        <v>1140</v>
      </c>
      <c r="H4118" t="str">
        <f>VLOOKUP(E4118,GDD!$A$2:$B$57,2)</f>
        <v>650-900</v>
      </c>
      <c r="I4118" cm="1">
        <f t="array" ref="I4118">IF(H4118="0-650",1,IF(H4118="650-900",2,IF(H4118="900+",3,NA)))</f>
        <v>2</v>
      </c>
      <c r="J4118">
        <v>2.2892812004879498E-3</v>
      </c>
      <c r="K4118">
        <v>1.46864651798637E-3</v>
      </c>
      <c r="L4118">
        <v>0.75713646780399402</v>
      </c>
    </row>
    <row r="4119" spans="1:12" x14ac:dyDescent="0.2">
      <c r="A4119" t="s">
        <v>1800</v>
      </c>
      <c r="B4119" t="str">
        <f t="shared" si="192"/>
        <v>SR700670</v>
      </c>
      <c r="C4119">
        <f>VLOOKUP(B4119,GDD!$D$2:$E$31,2)</f>
        <v>30</v>
      </c>
      <c r="D4119" t="str">
        <f t="shared" si="194"/>
        <v>SbDIV19</v>
      </c>
      <c r="E4119" s="2">
        <v>20190810</v>
      </c>
      <c r="F4119" t="str">
        <f t="shared" si="193"/>
        <v>RS1</v>
      </c>
      <c r="G4119" t="s">
        <v>1140</v>
      </c>
      <c r="H4119" t="str">
        <f>VLOOKUP(E4119,GDD!$A$2:$B$57,2)</f>
        <v>650-900</v>
      </c>
      <c r="I4119" cm="1">
        <f t="array" ref="I4119">IF(H4119="0-650",1,IF(H4119="650-900",2,IF(H4119="900+",3,NA)))</f>
        <v>2</v>
      </c>
      <c r="J4119">
        <v>1.2569088331339101E-3</v>
      </c>
      <c r="K4119">
        <v>5.3056281857329502E-4</v>
      </c>
      <c r="L4119">
        <v>0.82572388004221997</v>
      </c>
    </row>
    <row r="4120" spans="1:12" x14ac:dyDescent="0.2">
      <c r="A4120" t="s">
        <v>1801</v>
      </c>
      <c r="B4120" t="str">
        <f t="shared" si="192"/>
        <v>NDVI</v>
      </c>
      <c r="C4120">
        <f>VLOOKUP(B4120,GDD!$D$2:$E$31,2)</f>
        <v>21</v>
      </c>
      <c r="D4120" t="str">
        <f t="shared" si="194"/>
        <v>SbDIV19</v>
      </c>
      <c r="E4120" s="2">
        <v>20190824</v>
      </c>
      <c r="F4120" t="str">
        <f t="shared" si="193"/>
        <v>RS1</v>
      </c>
      <c r="G4120" t="s">
        <v>1140</v>
      </c>
      <c r="H4120" t="str">
        <f>VLOOKUP(E4120,GDD!$A$2:$B$57,2)</f>
        <v>900+</v>
      </c>
      <c r="I4120" cm="1">
        <f t="array" ref="I4120">IF(H4120="0-650",1,IF(H4120="650-900",2,IF(H4120="900+",3,NA)))</f>
        <v>3</v>
      </c>
      <c r="J4120">
        <v>3.2890144798626997E-4</v>
      </c>
      <c r="K4120">
        <v>2.02150491223525E-4</v>
      </c>
      <c r="L4120">
        <v>0.76492854818253597</v>
      </c>
    </row>
    <row r="4121" spans="1:12" x14ac:dyDescent="0.2">
      <c r="A4121" t="s">
        <v>1802</v>
      </c>
      <c r="B4121" t="str">
        <f t="shared" si="192"/>
        <v>SR800680</v>
      </c>
      <c r="C4121">
        <f>VLOOKUP(B4121,GDD!$D$2:$E$31,2)</f>
        <v>22</v>
      </c>
      <c r="D4121" t="str">
        <f t="shared" si="194"/>
        <v>SbDIV19</v>
      </c>
      <c r="E4121" s="2">
        <v>20190824</v>
      </c>
      <c r="F4121" t="str">
        <f t="shared" si="193"/>
        <v>RS1</v>
      </c>
      <c r="G4121" t="s">
        <v>1140</v>
      </c>
      <c r="H4121" t="str">
        <f>VLOOKUP(E4121,GDD!$A$2:$B$57,2)</f>
        <v>900+</v>
      </c>
      <c r="I4121" cm="1">
        <f t="array" ref="I4121">IF(H4121="0-650",1,IF(H4121="650-900",2,IF(H4121="900+",3,NA)))</f>
        <v>3</v>
      </c>
      <c r="J4121">
        <v>2.4841754780289702</v>
      </c>
      <c r="K4121">
        <v>1.3675383860466099</v>
      </c>
      <c r="L4121">
        <v>0.78415999519455604</v>
      </c>
    </row>
    <row r="4122" spans="1:12" x14ac:dyDescent="0.2">
      <c r="A4122" t="s">
        <v>1803</v>
      </c>
      <c r="B4122" t="str">
        <f t="shared" si="192"/>
        <v>mRENDVI</v>
      </c>
      <c r="C4122">
        <f>VLOOKUP(B4122,GDD!$D$2:$E$31,2)</f>
        <v>23</v>
      </c>
      <c r="D4122" t="str">
        <f t="shared" si="194"/>
        <v>SbDIV19</v>
      </c>
      <c r="E4122" s="2">
        <v>20190824</v>
      </c>
      <c r="F4122" t="str">
        <f t="shared" si="193"/>
        <v>RS1</v>
      </c>
      <c r="G4122" t="s">
        <v>1140</v>
      </c>
      <c r="H4122" t="str">
        <f>VLOOKUP(E4122,GDD!$A$2:$B$57,2)</f>
        <v>900+</v>
      </c>
      <c r="I4122" cm="1">
        <f t="array" ref="I4122">IF(H4122="0-650",1,IF(H4122="650-900",2,IF(H4122="900+",3,NA)))</f>
        <v>3</v>
      </c>
      <c r="J4122">
        <v>2.33445370802316E-4</v>
      </c>
      <c r="K4122">
        <v>1.55363727893811E-4</v>
      </c>
      <c r="L4122">
        <v>0.75032123430300302</v>
      </c>
    </row>
    <row r="4123" spans="1:12" x14ac:dyDescent="0.2">
      <c r="A4123" t="s">
        <v>1804</v>
      </c>
      <c r="B4123" t="str">
        <f t="shared" si="192"/>
        <v>GNDVI</v>
      </c>
      <c r="C4123">
        <f>VLOOKUP(B4123,GDD!$D$2:$E$31,2)</f>
        <v>24</v>
      </c>
      <c r="D4123" t="str">
        <f t="shared" si="194"/>
        <v>SbDIV19</v>
      </c>
      <c r="E4123" s="2">
        <v>20190824</v>
      </c>
      <c r="F4123" t="str">
        <f t="shared" si="193"/>
        <v>RS1</v>
      </c>
      <c r="G4123" t="s">
        <v>1140</v>
      </c>
      <c r="H4123" t="str">
        <f>VLOOKUP(E4123,GDD!$A$2:$B$57,2)</f>
        <v>900+</v>
      </c>
      <c r="I4123" cm="1">
        <f t="array" ref="I4123">IF(H4123="0-650",1,IF(H4123="650-900",2,IF(H4123="900+",3,NA)))</f>
        <v>3</v>
      </c>
      <c r="J4123">
        <v>2.1880549557217599E-4</v>
      </c>
      <c r="K4123">
        <v>1.3307600087469101E-4</v>
      </c>
      <c r="L4123">
        <v>0.76681437857225498</v>
      </c>
    </row>
    <row r="4124" spans="1:12" x14ac:dyDescent="0.2">
      <c r="A4124" t="s">
        <v>1805</v>
      </c>
      <c r="B4124" t="str">
        <f t="shared" si="192"/>
        <v>PRI</v>
      </c>
      <c r="C4124">
        <f>VLOOKUP(B4124,GDD!$D$2:$E$31,2)</f>
        <v>25</v>
      </c>
      <c r="D4124" t="str">
        <f t="shared" si="194"/>
        <v>SbDIV19</v>
      </c>
      <c r="E4124" s="2">
        <v>20190824</v>
      </c>
      <c r="F4124" t="str">
        <f t="shared" si="193"/>
        <v>RS1</v>
      </c>
      <c r="G4124" t="s">
        <v>1140</v>
      </c>
      <c r="H4124" t="str">
        <f>VLOOKUP(E4124,GDD!$A$2:$B$57,2)</f>
        <v>900+</v>
      </c>
      <c r="I4124" cm="1">
        <f t="array" ref="I4124">IF(H4124="0-650",1,IF(H4124="650-900",2,IF(H4124="900+",3,NA)))</f>
        <v>3</v>
      </c>
      <c r="J4124" s="1">
        <v>1.2114011229654499E-5</v>
      </c>
      <c r="K4124" s="1">
        <v>1.19282778221942E-5</v>
      </c>
      <c r="L4124">
        <v>0.67009130554498397</v>
      </c>
    </row>
    <row r="4125" spans="1:12" x14ac:dyDescent="0.2">
      <c r="A4125" t="s">
        <v>1806</v>
      </c>
      <c r="B4125" t="str">
        <f t="shared" si="192"/>
        <v>OSAVI</v>
      </c>
      <c r="C4125">
        <f>VLOOKUP(B4125,GDD!$D$2:$E$31,2)</f>
        <v>26</v>
      </c>
      <c r="D4125" t="str">
        <f t="shared" si="194"/>
        <v>SbDIV19</v>
      </c>
      <c r="E4125" s="2">
        <v>20190824</v>
      </c>
      <c r="F4125" t="str">
        <f t="shared" si="193"/>
        <v>RS1</v>
      </c>
      <c r="G4125" t="s">
        <v>1140</v>
      </c>
      <c r="H4125" t="str">
        <f>VLOOKUP(E4125,GDD!$A$2:$B$57,2)</f>
        <v>900+</v>
      </c>
      <c r="I4125" cm="1">
        <f t="array" ref="I4125">IF(H4125="0-650",1,IF(H4125="650-900",2,IF(H4125="900+",3,NA)))</f>
        <v>3</v>
      </c>
      <c r="J4125">
        <v>2.5581047898019002E-4</v>
      </c>
      <c r="K4125">
        <v>2.70388313340248E-4</v>
      </c>
      <c r="L4125">
        <v>0.65423899272889496</v>
      </c>
    </row>
    <row r="4126" spans="1:12" x14ac:dyDescent="0.2">
      <c r="A4126" t="s">
        <v>1807</v>
      </c>
      <c r="B4126" t="str">
        <f t="shared" si="192"/>
        <v>PSRI</v>
      </c>
      <c r="C4126">
        <f>VLOOKUP(B4126,GDD!$D$2:$E$31,2)</f>
        <v>27</v>
      </c>
      <c r="D4126" t="str">
        <f t="shared" si="194"/>
        <v>SbDIV19</v>
      </c>
      <c r="E4126" s="2">
        <v>20190824</v>
      </c>
      <c r="F4126" t="str">
        <f t="shared" si="193"/>
        <v>RS1</v>
      </c>
      <c r="G4126" t="s">
        <v>1140</v>
      </c>
      <c r="H4126" t="str">
        <f>VLOOKUP(E4126,GDD!$A$2:$B$57,2)</f>
        <v>900+</v>
      </c>
      <c r="I4126" cm="1">
        <f t="array" ref="I4126">IF(H4126="0-650",1,IF(H4126="650-900",2,IF(H4126="900+",3,NA)))</f>
        <v>3</v>
      </c>
      <c r="J4126" s="1">
        <v>8.4354843740543408E-6</v>
      </c>
      <c r="K4126" s="1">
        <v>4.4468932999304404E-6</v>
      </c>
      <c r="L4126">
        <v>0.79140059683707897</v>
      </c>
    </row>
    <row r="4127" spans="1:12" x14ac:dyDescent="0.2">
      <c r="A4127" t="s">
        <v>1808</v>
      </c>
      <c r="B4127" t="str">
        <f t="shared" si="192"/>
        <v>Carte1</v>
      </c>
      <c r="C4127">
        <f>VLOOKUP(B4127,GDD!$D$2:$E$31,2)</f>
        <v>28</v>
      </c>
      <c r="D4127" t="str">
        <f t="shared" si="194"/>
        <v>SbDIV19</v>
      </c>
      <c r="E4127" s="2">
        <v>20190824</v>
      </c>
      <c r="F4127" t="str">
        <f t="shared" si="193"/>
        <v>RS1</v>
      </c>
      <c r="G4127" t="s">
        <v>1140</v>
      </c>
      <c r="H4127" t="str">
        <f>VLOOKUP(E4127,GDD!$A$2:$B$57,2)</f>
        <v>900+</v>
      </c>
      <c r="I4127" cm="1">
        <f t="array" ref="I4127">IF(H4127="0-650",1,IF(H4127="650-900",2,IF(H4127="900+",3,NA)))</f>
        <v>3</v>
      </c>
      <c r="J4127">
        <v>1.36008805287387E-2</v>
      </c>
      <c r="K4127">
        <v>7.0385352531068396E-3</v>
      </c>
      <c r="L4127">
        <v>0.79443708111453704</v>
      </c>
    </row>
    <row r="4128" spans="1:12" x14ac:dyDescent="0.2">
      <c r="A4128" t="s">
        <v>1809</v>
      </c>
      <c r="B4128" t="str">
        <f t="shared" si="192"/>
        <v>VOG1</v>
      </c>
      <c r="C4128">
        <f>VLOOKUP(B4128,GDD!$D$2:$E$31,2)</f>
        <v>29</v>
      </c>
      <c r="D4128" t="str">
        <f t="shared" si="194"/>
        <v>SbDIV19</v>
      </c>
      <c r="E4128" s="2">
        <v>20190824</v>
      </c>
      <c r="F4128" t="str">
        <f t="shared" si="193"/>
        <v>RS1</v>
      </c>
      <c r="G4128" t="s">
        <v>1140</v>
      </c>
      <c r="H4128" t="str">
        <f>VLOOKUP(E4128,GDD!$A$2:$B$57,2)</f>
        <v>900+</v>
      </c>
      <c r="I4128" cm="1">
        <f t="array" ref="I4128">IF(H4128="0-650",1,IF(H4128="650-900",2,IF(H4128="900+",3,NA)))</f>
        <v>3</v>
      </c>
      <c r="J4128">
        <v>7.0700818357225899E-3</v>
      </c>
      <c r="K4128">
        <v>5.2225280593822298E-3</v>
      </c>
      <c r="L4128">
        <v>0.73027882011531398</v>
      </c>
    </row>
    <row r="4129" spans="1:12" x14ac:dyDescent="0.2">
      <c r="A4129" t="s">
        <v>1810</v>
      </c>
      <c r="B4129" t="str">
        <f t="shared" si="192"/>
        <v>SR700670</v>
      </c>
      <c r="C4129">
        <f>VLOOKUP(B4129,GDD!$D$2:$E$31,2)</f>
        <v>30</v>
      </c>
      <c r="D4129" t="str">
        <f t="shared" si="194"/>
        <v>SbDIV19</v>
      </c>
      <c r="E4129" s="2">
        <v>20190824</v>
      </c>
      <c r="F4129" t="str">
        <f t="shared" si="193"/>
        <v>RS1</v>
      </c>
      <c r="G4129" t="s">
        <v>1140</v>
      </c>
      <c r="H4129" t="str">
        <f>VLOOKUP(E4129,GDD!$A$2:$B$57,2)</f>
        <v>900+</v>
      </c>
      <c r="I4129" cm="1">
        <f t="array" ref="I4129">IF(H4129="0-650",1,IF(H4129="650-900",2,IF(H4129="900+",3,NA)))</f>
        <v>3</v>
      </c>
      <c r="J4129">
        <v>8.2034420213297895E-4</v>
      </c>
      <c r="K4129">
        <v>6.9740013355916702E-4</v>
      </c>
      <c r="L4129">
        <v>0.70172210235978305</v>
      </c>
    </row>
    <row r="4130" spans="1:12" x14ac:dyDescent="0.2">
      <c r="A4130" t="s">
        <v>1811</v>
      </c>
      <c r="B4130" t="str">
        <f t="shared" si="192"/>
        <v>NDVI</v>
      </c>
      <c r="C4130">
        <f>VLOOKUP(B4130,GDD!$D$2:$E$31,2)</f>
        <v>21</v>
      </c>
      <c r="D4130" t="str">
        <f t="shared" si="194"/>
        <v>SbDIV19</v>
      </c>
      <c r="E4130" s="2">
        <v>20190905</v>
      </c>
      <c r="F4130" t="str">
        <f t="shared" si="193"/>
        <v>RS1</v>
      </c>
      <c r="G4130" t="s">
        <v>1140</v>
      </c>
      <c r="H4130" t="str">
        <f>VLOOKUP(E4130,GDD!$A$2:$B$57,2)</f>
        <v>900+</v>
      </c>
      <c r="I4130" cm="1">
        <f t="array" ref="I4130">IF(H4130="0-650",1,IF(H4130="650-900",2,IF(H4130="900+",3,NA)))</f>
        <v>3</v>
      </c>
      <c r="J4130">
        <v>4.0729410575297901E-4</v>
      </c>
      <c r="K4130">
        <v>3.6646123136082601E-4</v>
      </c>
      <c r="L4130">
        <v>0.689715588475866</v>
      </c>
    </row>
    <row r="4131" spans="1:12" x14ac:dyDescent="0.2">
      <c r="A4131" t="s">
        <v>1812</v>
      </c>
      <c r="B4131" t="str">
        <f t="shared" si="192"/>
        <v>SR800680</v>
      </c>
      <c r="C4131">
        <f>VLOOKUP(B4131,GDD!$D$2:$E$31,2)</f>
        <v>22</v>
      </c>
      <c r="D4131" t="str">
        <f t="shared" si="194"/>
        <v>SbDIV19</v>
      </c>
      <c r="E4131" s="2">
        <v>20190905</v>
      </c>
      <c r="F4131" t="str">
        <f t="shared" si="193"/>
        <v>RS1</v>
      </c>
      <c r="G4131" t="s">
        <v>1140</v>
      </c>
      <c r="H4131" t="str">
        <f>VLOOKUP(E4131,GDD!$A$2:$B$57,2)</f>
        <v>900+</v>
      </c>
      <c r="I4131" cm="1">
        <f t="array" ref="I4131">IF(H4131="0-650",1,IF(H4131="650-900",2,IF(H4131="900+",3,NA)))</f>
        <v>3</v>
      </c>
      <c r="J4131">
        <v>1.84360650257068</v>
      </c>
      <c r="K4131">
        <v>1.11875682242136</v>
      </c>
      <c r="L4131">
        <v>0.76721517975306897</v>
      </c>
    </row>
    <row r="4132" spans="1:12" x14ac:dyDescent="0.2">
      <c r="A4132" t="s">
        <v>1813</v>
      </c>
      <c r="B4132" t="str">
        <f t="shared" si="192"/>
        <v>mRENDVI</v>
      </c>
      <c r="C4132">
        <f>VLOOKUP(B4132,GDD!$D$2:$E$31,2)</f>
        <v>23</v>
      </c>
      <c r="D4132" t="str">
        <f t="shared" si="194"/>
        <v>SbDIV19</v>
      </c>
      <c r="E4132" s="2">
        <v>20190905</v>
      </c>
      <c r="F4132" t="str">
        <f t="shared" si="193"/>
        <v>RS1</v>
      </c>
      <c r="G4132" t="s">
        <v>1140</v>
      </c>
      <c r="H4132" t="str">
        <f>VLOOKUP(E4132,GDD!$A$2:$B$57,2)</f>
        <v>900+</v>
      </c>
      <c r="I4132" cm="1">
        <f t="array" ref="I4132">IF(H4132="0-650",1,IF(H4132="650-900",2,IF(H4132="900+",3,NA)))</f>
        <v>3</v>
      </c>
      <c r="J4132">
        <v>3.7241808324499901E-4</v>
      </c>
      <c r="K4132">
        <v>3.4015304169983802E-4</v>
      </c>
      <c r="L4132">
        <v>0.68649177417410501</v>
      </c>
    </row>
    <row r="4133" spans="1:12" x14ac:dyDescent="0.2">
      <c r="A4133" t="s">
        <v>1814</v>
      </c>
      <c r="B4133" t="str">
        <f t="shared" si="192"/>
        <v>GNDVI</v>
      </c>
      <c r="C4133">
        <f>VLOOKUP(B4133,GDD!$D$2:$E$31,2)</f>
        <v>24</v>
      </c>
      <c r="D4133" t="str">
        <f t="shared" si="194"/>
        <v>SbDIV19</v>
      </c>
      <c r="E4133" s="2">
        <v>20190905</v>
      </c>
      <c r="F4133" t="str">
        <f t="shared" si="193"/>
        <v>RS1</v>
      </c>
      <c r="G4133" t="s">
        <v>1140</v>
      </c>
      <c r="H4133" t="str">
        <f>VLOOKUP(E4133,GDD!$A$2:$B$57,2)</f>
        <v>900+</v>
      </c>
      <c r="I4133" cm="1">
        <f t="array" ref="I4133">IF(H4133="0-650",1,IF(H4133="650-900",2,IF(H4133="900+",3,NA)))</f>
        <v>3</v>
      </c>
      <c r="J4133">
        <v>2.7413306071183402E-4</v>
      </c>
      <c r="K4133">
        <v>1.6624074485589499E-4</v>
      </c>
      <c r="L4133">
        <v>0.76733499326394095</v>
      </c>
    </row>
    <row r="4134" spans="1:12" x14ac:dyDescent="0.2">
      <c r="A4134" t="s">
        <v>1815</v>
      </c>
      <c r="B4134" t="str">
        <f t="shared" si="192"/>
        <v>PRI</v>
      </c>
      <c r="C4134">
        <f>VLOOKUP(B4134,GDD!$D$2:$E$31,2)</f>
        <v>25</v>
      </c>
      <c r="D4134" t="str">
        <f t="shared" si="194"/>
        <v>SbDIV19</v>
      </c>
      <c r="E4134" s="2">
        <v>20190905</v>
      </c>
      <c r="F4134" t="str">
        <f t="shared" si="193"/>
        <v>RS1</v>
      </c>
      <c r="G4134" t="s">
        <v>1140</v>
      </c>
      <c r="H4134" t="str">
        <f>VLOOKUP(E4134,GDD!$A$2:$B$57,2)</f>
        <v>900+</v>
      </c>
      <c r="I4134" cm="1">
        <f t="array" ref="I4134">IF(H4134="0-650",1,IF(H4134="650-900",2,IF(H4134="900+",3,NA)))</f>
        <v>3</v>
      </c>
      <c r="J4134" s="1">
        <v>1.68512430263204E-5</v>
      </c>
      <c r="K4134" s="1">
        <v>2.0719652071296501E-5</v>
      </c>
      <c r="L4134">
        <v>0.61927897753463901</v>
      </c>
    </row>
    <row r="4135" spans="1:12" x14ac:dyDescent="0.2">
      <c r="A4135" t="s">
        <v>1816</v>
      </c>
      <c r="B4135" t="str">
        <f t="shared" si="192"/>
        <v>OSAVI</v>
      </c>
      <c r="C4135">
        <f>VLOOKUP(B4135,GDD!$D$2:$E$31,2)</f>
        <v>26</v>
      </c>
      <c r="D4135" t="str">
        <f t="shared" si="194"/>
        <v>SbDIV19</v>
      </c>
      <c r="E4135" s="2">
        <v>20190905</v>
      </c>
      <c r="F4135" t="str">
        <f t="shared" si="193"/>
        <v>RS1</v>
      </c>
      <c r="G4135" t="s">
        <v>1140</v>
      </c>
      <c r="H4135" t="str">
        <f>VLOOKUP(E4135,GDD!$A$2:$B$57,2)</f>
        <v>900+</v>
      </c>
      <c r="I4135" cm="1">
        <f t="array" ref="I4135">IF(H4135="0-650",1,IF(H4135="650-900",2,IF(H4135="900+",3,NA)))</f>
        <v>3</v>
      </c>
      <c r="J4135">
        <v>4.7868713109579301E-4</v>
      </c>
      <c r="K4135">
        <v>2.9340194501283198E-4</v>
      </c>
      <c r="L4135">
        <v>0.76542410758787305</v>
      </c>
    </row>
    <row r="4136" spans="1:12" x14ac:dyDescent="0.2">
      <c r="A4136" t="s">
        <v>1817</v>
      </c>
      <c r="B4136" t="str">
        <f t="shared" si="192"/>
        <v>PSRI</v>
      </c>
      <c r="C4136">
        <f>VLOOKUP(B4136,GDD!$D$2:$E$31,2)</f>
        <v>27</v>
      </c>
      <c r="D4136" t="str">
        <f t="shared" si="194"/>
        <v>SbDIV19</v>
      </c>
      <c r="E4136" s="2">
        <v>20190905</v>
      </c>
      <c r="F4136" t="str">
        <f t="shared" si="193"/>
        <v>RS1</v>
      </c>
      <c r="G4136" t="s">
        <v>1140</v>
      </c>
      <c r="H4136" t="str">
        <f>VLOOKUP(E4136,GDD!$A$2:$B$57,2)</f>
        <v>900+</v>
      </c>
      <c r="I4136" cm="1">
        <f t="array" ref="I4136">IF(H4136="0-650",1,IF(H4136="650-900",2,IF(H4136="900+",3,NA)))</f>
        <v>3</v>
      </c>
      <c r="J4136" s="1">
        <v>4.91805617017327E-5</v>
      </c>
      <c r="K4136" s="1">
        <v>3.2942212742434303E-5</v>
      </c>
      <c r="L4136">
        <v>0.74911366527785705</v>
      </c>
    </row>
    <row r="4137" spans="1:12" x14ac:dyDescent="0.2">
      <c r="A4137" t="s">
        <v>1818</v>
      </c>
      <c r="B4137" t="str">
        <f t="shared" si="192"/>
        <v>Carte1</v>
      </c>
      <c r="C4137">
        <f>VLOOKUP(B4137,GDD!$D$2:$E$31,2)</f>
        <v>28</v>
      </c>
      <c r="D4137" t="str">
        <f t="shared" si="194"/>
        <v>SbDIV19</v>
      </c>
      <c r="E4137" s="2">
        <v>20190905</v>
      </c>
      <c r="F4137" t="str">
        <f t="shared" si="193"/>
        <v>RS1</v>
      </c>
      <c r="G4137" t="s">
        <v>1140</v>
      </c>
      <c r="H4137" t="str">
        <f>VLOOKUP(E4137,GDD!$A$2:$B$57,2)</f>
        <v>900+</v>
      </c>
      <c r="I4137" cm="1">
        <f t="array" ref="I4137">IF(H4137="0-650",1,IF(H4137="650-900",2,IF(H4137="900+",3,NA)))</f>
        <v>3</v>
      </c>
      <c r="J4137">
        <v>3.2512053439671E-2</v>
      </c>
      <c r="K4137">
        <v>2.2536218415687401E-2</v>
      </c>
      <c r="L4137">
        <v>0.74262066364243196</v>
      </c>
    </row>
    <row r="4138" spans="1:12" x14ac:dyDescent="0.2">
      <c r="A4138" t="s">
        <v>1819</v>
      </c>
      <c r="B4138" t="str">
        <f t="shared" si="192"/>
        <v>VOG1</v>
      </c>
      <c r="C4138">
        <f>VLOOKUP(B4138,GDD!$D$2:$E$31,2)</f>
        <v>29</v>
      </c>
      <c r="D4138" t="str">
        <f t="shared" si="194"/>
        <v>SbDIV19</v>
      </c>
      <c r="E4138" s="2">
        <v>20190905</v>
      </c>
      <c r="F4138" t="str">
        <f t="shared" si="193"/>
        <v>RS1</v>
      </c>
      <c r="G4138" t="s">
        <v>1140</v>
      </c>
      <c r="H4138" t="str">
        <f>VLOOKUP(E4138,GDD!$A$2:$B$57,2)</f>
        <v>900+</v>
      </c>
      <c r="I4138" cm="1">
        <f t="array" ref="I4138">IF(H4138="0-650",1,IF(H4138="650-900",2,IF(H4138="900+",3,NA)))</f>
        <v>3</v>
      </c>
      <c r="J4138">
        <v>5.6498609817618303E-3</v>
      </c>
      <c r="K4138">
        <v>5.7545099744799296E-3</v>
      </c>
      <c r="L4138">
        <v>0.66257583481923898</v>
      </c>
    </row>
    <row r="4139" spans="1:12" x14ac:dyDescent="0.2">
      <c r="A4139" t="s">
        <v>1820</v>
      </c>
      <c r="B4139" t="str">
        <f t="shared" si="192"/>
        <v>SR700670</v>
      </c>
      <c r="C4139">
        <f>VLOOKUP(B4139,GDD!$D$2:$E$31,2)</f>
        <v>30</v>
      </c>
      <c r="D4139" t="str">
        <f t="shared" si="194"/>
        <v>SbDIV19</v>
      </c>
      <c r="E4139" s="2">
        <v>20190905</v>
      </c>
      <c r="F4139" t="str">
        <f t="shared" si="193"/>
        <v>RS1</v>
      </c>
      <c r="G4139" t="s">
        <v>1140</v>
      </c>
      <c r="H4139" t="str">
        <f>VLOOKUP(E4139,GDD!$A$2:$B$57,2)</f>
        <v>900+</v>
      </c>
      <c r="I4139" cm="1">
        <f t="array" ref="I4139">IF(H4139="0-650",1,IF(H4139="650-900",2,IF(H4139="900+",3,NA)))</f>
        <v>3</v>
      </c>
      <c r="J4139">
        <v>1.10339438388334E-3</v>
      </c>
      <c r="K4139">
        <v>5.5833940966160003E-4</v>
      </c>
      <c r="L4139">
        <v>0.79807829010628895</v>
      </c>
    </row>
    <row r="4140" spans="1:12" x14ac:dyDescent="0.2">
      <c r="A4140" t="s">
        <v>1821</v>
      </c>
      <c r="B4140" t="str">
        <f t="shared" si="192"/>
        <v>CC</v>
      </c>
      <c r="C4140">
        <f>VLOOKUP(B4140,GDD!$D$2:$E$31,2)</f>
        <v>1</v>
      </c>
      <c r="D4140" t="str">
        <f t="shared" si="194"/>
        <v>SbDIV19</v>
      </c>
      <c r="E4140" s="2">
        <v>20190702</v>
      </c>
      <c r="F4140" t="str">
        <f t="shared" si="193"/>
        <v>RS2</v>
      </c>
      <c r="G4140" t="s">
        <v>1140</v>
      </c>
      <c r="H4140" t="str">
        <f>VLOOKUP(E4140,GDD!$A$2:$B$57,2)</f>
        <v>0-650</v>
      </c>
      <c r="I4140" cm="1">
        <f t="array" ref="I4140">IF(H4140="0-650",1,IF(H4140="650-900",2,IF(H4140="900+",3,NA)))</f>
        <v>1</v>
      </c>
      <c r="J4140">
        <v>1.6416136157082399E-3</v>
      </c>
      <c r="K4140">
        <v>2.7934456594657102E-3</v>
      </c>
      <c r="L4140">
        <v>0.54030014291913397</v>
      </c>
    </row>
    <row r="4141" spans="1:12" x14ac:dyDescent="0.2">
      <c r="A4141" t="s">
        <v>1822</v>
      </c>
      <c r="B4141" t="str">
        <f t="shared" si="192"/>
        <v>CC</v>
      </c>
      <c r="C4141">
        <f>VLOOKUP(B4141,GDD!$D$2:$E$31,2)</f>
        <v>1</v>
      </c>
      <c r="D4141" t="str">
        <f t="shared" si="194"/>
        <v>SbDIV19</v>
      </c>
      <c r="E4141" s="2">
        <v>20190723</v>
      </c>
      <c r="F4141" t="str">
        <f t="shared" si="193"/>
        <v>RS2</v>
      </c>
      <c r="G4141" t="s">
        <v>1140</v>
      </c>
      <c r="H4141" t="str">
        <f>VLOOKUP(E4141,GDD!$A$2:$B$57,2)</f>
        <v>0-650</v>
      </c>
      <c r="I4141" cm="1">
        <f t="array" ref="I4141">IF(H4141="0-650",1,IF(H4141="650-900",2,IF(H4141="900+",3,NA)))</f>
        <v>1</v>
      </c>
      <c r="J4141">
        <v>3.3235966282740202E-4</v>
      </c>
      <c r="K4141">
        <v>6.9619097416175404E-4</v>
      </c>
      <c r="L4141">
        <v>0.488437280358893</v>
      </c>
    </row>
    <row r="4142" spans="1:12" x14ac:dyDescent="0.2">
      <c r="A4142" t="s">
        <v>1823</v>
      </c>
      <c r="B4142" t="str">
        <f t="shared" si="192"/>
        <v>CC</v>
      </c>
      <c r="C4142">
        <f>VLOOKUP(B4142,GDD!$D$2:$E$31,2)</f>
        <v>1</v>
      </c>
      <c r="D4142" t="str">
        <f t="shared" si="194"/>
        <v>SbDIV19</v>
      </c>
      <c r="E4142" s="2">
        <v>20190802</v>
      </c>
      <c r="F4142" t="str">
        <f t="shared" si="193"/>
        <v>RS2</v>
      </c>
      <c r="G4142" t="s">
        <v>1140</v>
      </c>
      <c r="H4142" t="str">
        <f>VLOOKUP(E4142,GDD!$A$2:$B$57,2)</f>
        <v>650-900</v>
      </c>
      <c r="I4142" cm="1">
        <f t="array" ref="I4142">IF(H4142="0-650",1,IF(H4142="650-900",2,IF(H4142="900+",3,NA)))</f>
        <v>2</v>
      </c>
      <c r="J4142">
        <v>2.06949389192581E-4</v>
      </c>
      <c r="K4142">
        <v>5.0237220428137302E-4</v>
      </c>
      <c r="L4142">
        <v>0.451720927776881</v>
      </c>
    </row>
    <row r="4143" spans="1:12" x14ac:dyDescent="0.2">
      <c r="A4143" t="s">
        <v>1824</v>
      </c>
      <c r="B4143" t="str">
        <f t="shared" si="192"/>
        <v>CC</v>
      </c>
      <c r="C4143">
        <f>VLOOKUP(B4143,GDD!$D$2:$E$31,2)</f>
        <v>1</v>
      </c>
      <c r="D4143" t="str">
        <f t="shared" si="194"/>
        <v>SbDIV19</v>
      </c>
      <c r="E4143" s="2">
        <v>20190810</v>
      </c>
      <c r="F4143" t="str">
        <f t="shared" si="193"/>
        <v>RS2</v>
      </c>
      <c r="G4143" t="s">
        <v>1140</v>
      </c>
      <c r="H4143" t="str">
        <f>VLOOKUP(E4143,GDD!$A$2:$B$57,2)</f>
        <v>650-900</v>
      </c>
      <c r="I4143" cm="1">
        <f t="array" ref="I4143">IF(H4143="0-650",1,IF(H4143="650-900",2,IF(H4143="900+",3,NA)))</f>
        <v>2</v>
      </c>
      <c r="J4143">
        <v>1.9158799806492401E-4</v>
      </c>
      <c r="K4143">
        <v>4.3808075408201599E-4</v>
      </c>
      <c r="L4143">
        <v>0.46657272044460901</v>
      </c>
    </row>
    <row r="4144" spans="1:12" x14ac:dyDescent="0.2">
      <c r="A4144" t="s">
        <v>1825</v>
      </c>
      <c r="B4144" t="str">
        <f t="shared" si="192"/>
        <v>CC</v>
      </c>
      <c r="C4144">
        <f>VLOOKUP(B4144,GDD!$D$2:$E$31,2)</f>
        <v>1</v>
      </c>
      <c r="D4144" t="str">
        <f t="shared" si="194"/>
        <v>SbDIV19</v>
      </c>
      <c r="E4144" s="2">
        <v>20190824</v>
      </c>
      <c r="F4144" t="str">
        <f t="shared" si="193"/>
        <v>RS2</v>
      </c>
      <c r="G4144" t="s">
        <v>1140</v>
      </c>
      <c r="H4144" t="str">
        <f>VLOOKUP(E4144,GDD!$A$2:$B$57,2)</f>
        <v>900+</v>
      </c>
      <c r="I4144" cm="1">
        <f t="array" ref="I4144">IF(H4144="0-650",1,IF(H4144="650-900",2,IF(H4144="900+",3,NA)))</f>
        <v>3</v>
      </c>
      <c r="J4144">
        <v>5.59600308190154E-4</v>
      </c>
      <c r="K4144">
        <v>2.5103430020781302E-3</v>
      </c>
      <c r="L4144">
        <v>0.30835849738476601</v>
      </c>
    </row>
    <row r="4145" spans="1:12" x14ac:dyDescent="0.2">
      <c r="A4145" t="s">
        <v>1826</v>
      </c>
      <c r="B4145" t="str">
        <f t="shared" si="192"/>
        <v>CC</v>
      </c>
      <c r="C4145">
        <f>VLOOKUP(B4145,GDD!$D$2:$E$31,2)</f>
        <v>1</v>
      </c>
      <c r="D4145" t="str">
        <f t="shared" si="194"/>
        <v>SbDIV19</v>
      </c>
      <c r="E4145" s="2">
        <v>20190905</v>
      </c>
      <c r="F4145" t="str">
        <f t="shared" si="193"/>
        <v>RS2</v>
      </c>
      <c r="G4145" t="s">
        <v>1140</v>
      </c>
      <c r="H4145" t="str">
        <f>VLOOKUP(E4145,GDD!$A$2:$B$57,2)</f>
        <v>900+</v>
      </c>
      <c r="I4145" cm="1">
        <f t="array" ref="I4145">IF(H4145="0-650",1,IF(H4145="650-900",2,IF(H4145="900+",3,NA)))</f>
        <v>3</v>
      </c>
      <c r="J4145">
        <v>1.6413335169996701E-3</v>
      </c>
      <c r="K4145">
        <v>1.51437541221614E-3</v>
      </c>
      <c r="L4145">
        <v>0.68431060821426104</v>
      </c>
    </row>
    <row r="4146" spans="1:12" x14ac:dyDescent="0.2">
      <c r="A4146" t="s">
        <v>1827</v>
      </c>
      <c r="B4146" t="str">
        <f t="shared" si="192"/>
        <v>height_30p</v>
      </c>
      <c r="C4146">
        <f>VLOOKUP(B4146,GDD!$D$2:$E$31,2)</f>
        <v>2</v>
      </c>
      <c r="D4146" t="str">
        <f t="shared" si="194"/>
        <v>SbDIV19</v>
      </c>
      <c r="E4146" s="2">
        <v>20190712</v>
      </c>
      <c r="F4146" t="str">
        <f t="shared" si="193"/>
        <v>RS2</v>
      </c>
      <c r="G4146" t="s">
        <v>1140</v>
      </c>
      <c r="H4146" t="str">
        <f>VLOOKUP(E4146,GDD!$A$2:$B$57,2)</f>
        <v>0-650</v>
      </c>
      <c r="I4146" cm="1">
        <f t="array" ref="I4146">IF(H4146="0-650",1,IF(H4146="650-900",2,IF(H4146="900+",3,NA)))</f>
        <v>1</v>
      </c>
      <c r="J4146">
        <v>9.3322151957759701E-4</v>
      </c>
      <c r="K4146">
        <v>2.92795784360184E-3</v>
      </c>
      <c r="L4146">
        <v>0.38929640737131899</v>
      </c>
    </row>
    <row r="4147" spans="1:12" x14ac:dyDescent="0.2">
      <c r="A4147" t="s">
        <v>1828</v>
      </c>
      <c r="B4147" t="str">
        <f t="shared" si="192"/>
        <v>height_50p</v>
      </c>
      <c r="C4147">
        <f>VLOOKUP(B4147,GDD!$D$2:$E$31,2)</f>
        <v>3</v>
      </c>
      <c r="D4147" t="str">
        <f t="shared" si="194"/>
        <v>SbDIV19</v>
      </c>
      <c r="E4147" s="2">
        <v>20190712</v>
      </c>
      <c r="F4147" t="str">
        <f t="shared" si="193"/>
        <v>RS2</v>
      </c>
      <c r="G4147" t="s">
        <v>1140</v>
      </c>
      <c r="H4147" t="str">
        <f>VLOOKUP(E4147,GDD!$A$2:$B$57,2)</f>
        <v>0-650</v>
      </c>
      <c r="I4147" cm="1">
        <f t="array" ref="I4147">IF(H4147="0-650",1,IF(H4147="650-900",2,IF(H4147="900+",3,NA)))</f>
        <v>1</v>
      </c>
      <c r="J4147">
        <v>1.03006206212159E-3</v>
      </c>
      <c r="K4147">
        <v>2.2940767133925299E-3</v>
      </c>
      <c r="L4147">
        <v>0.47313484174556503</v>
      </c>
    </row>
    <row r="4148" spans="1:12" x14ac:dyDescent="0.2">
      <c r="A4148" t="s">
        <v>1829</v>
      </c>
      <c r="B4148" t="str">
        <f t="shared" si="192"/>
        <v>height_70p</v>
      </c>
      <c r="C4148">
        <f>VLOOKUP(B4148,GDD!$D$2:$E$31,2)</f>
        <v>4</v>
      </c>
      <c r="D4148" t="str">
        <f t="shared" si="194"/>
        <v>SbDIV19</v>
      </c>
      <c r="E4148" s="2">
        <v>20190712</v>
      </c>
      <c r="F4148" t="str">
        <f t="shared" si="193"/>
        <v>RS2</v>
      </c>
      <c r="G4148" t="s">
        <v>1140</v>
      </c>
      <c r="H4148" t="str">
        <f>VLOOKUP(E4148,GDD!$A$2:$B$57,2)</f>
        <v>0-650</v>
      </c>
      <c r="I4148" cm="1">
        <f t="array" ref="I4148">IF(H4148="0-650",1,IF(H4148="650-900",2,IF(H4148="900+",3,NA)))</f>
        <v>1</v>
      </c>
      <c r="J4148">
        <v>1.06427684855082E-3</v>
      </c>
      <c r="K4148">
        <v>1.9892857274221901E-3</v>
      </c>
      <c r="L4148">
        <v>0.51691032059798603</v>
      </c>
    </row>
    <row r="4149" spans="1:12" x14ac:dyDescent="0.2">
      <c r="A4149" t="s">
        <v>1830</v>
      </c>
      <c r="B4149" t="str">
        <f t="shared" si="192"/>
        <v>height_90p</v>
      </c>
      <c r="C4149">
        <f>VLOOKUP(B4149,GDD!$D$2:$E$31,2)</f>
        <v>5</v>
      </c>
      <c r="D4149" t="str">
        <f t="shared" si="194"/>
        <v>SbDIV19</v>
      </c>
      <c r="E4149" s="2">
        <v>20190712</v>
      </c>
      <c r="F4149" t="str">
        <f t="shared" si="193"/>
        <v>RS2</v>
      </c>
      <c r="G4149" t="s">
        <v>1140</v>
      </c>
      <c r="H4149" t="str">
        <f>VLOOKUP(E4149,GDD!$A$2:$B$57,2)</f>
        <v>0-650</v>
      </c>
      <c r="I4149" cm="1">
        <f t="array" ref="I4149">IF(H4149="0-650",1,IF(H4149="650-900",2,IF(H4149="900+",3,NA)))</f>
        <v>1</v>
      </c>
      <c r="J4149">
        <v>1.11587550752801E-3</v>
      </c>
      <c r="K4149">
        <v>1.7633663578957601E-3</v>
      </c>
      <c r="L4149">
        <v>0.55861963660083902</v>
      </c>
    </row>
    <row r="4150" spans="1:12" x14ac:dyDescent="0.2">
      <c r="A4150" t="s">
        <v>1831</v>
      </c>
      <c r="B4150" t="str">
        <f t="shared" si="192"/>
        <v>height_95p</v>
      </c>
      <c r="C4150">
        <f>VLOOKUP(B4150,GDD!$D$2:$E$31,2)</f>
        <v>6</v>
      </c>
      <c r="D4150" t="str">
        <f t="shared" si="194"/>
        <v>SbDIV19</v>
      </c>
      <c r="E4150" s="2">
        <v>20190712</v>
      </c>
      <c r="F4150" t="str">
        <f t="shared" si="193"/>
        <v>RS2</v>
      </c>
      <c r="G4150" t="s">
        <v>1140</v>
      </c>
      <c r="H4150" t="str">
        <f>VLOOKUP(E4150,GDD!$A$2:$B$57,2)</f>
        <v>0-650</v>
      </c>
      <c r="I4150" cm="1">
        <f t="array" ref="I4150">IF(H4150="0-650",1,IF(H4150="650-900",2,IF(H4150="900+",3,NA)))</f>
        <v>1</v>
      </c>
      <c r="J4150">
        <v>1.1460431611728E-3</v>
      </c>
      <c r="K4150">
        <v>1.7018986578574999E-3</v>
      </c>
      <c r="L4150">
        <v>0.57388456233729801</v>
      </c>
    </row>
    <row r="4151" spans="1:12" x14ac:dyDescent="0.2">
      <c r="A4151" t="s">
        <v>1832</v>
      </c>
      <c r="B4151" t="str">
        <f t="shared" si="192"/>
        <v>height_99p</v>
      </c>
      <c r="C4151">
        <f>VLOOKUP(B4151,GDD!$D$2:$E$31,2)</f>
        <v>7</v>
      </c>
      <c r="D4151" t="str">
        <f t="shared" si="194"/>
        <v>SbDIV19</v>
      </c>
      <c r="E4151" s="2">
        <v>20190712</v>
      </c>
      <c r="F4151" t="str">
        <f t="shared" si="193"/>
        <v>RS2</v>
      </c>
      <c r="G4151" t="s">
        <v>1140</v>
      </c>
      <c r="H4151" t="str">
        <f>VLOOKUP(E4151,GDD!$A$2:$B$57,2)</f>
        <v>0-650</v>
      </c>
      <c r="I4151" cm="1">
        <f t="array" ref="I4151">IF(H4151="0-650",1,IF(H4151="650-900",2,IF(H4151="900+",3,NA)))</f>
        <v>1</v>
      </c>
      <c r="J4151">
        <v>1.2123252832424501E-3</v>
      </c>
      <c r="K4151">
        <v>1.7055428930703501E-3</v>
      </c>
      <c r="L4151">
        <v>0.58705496249223998</v>
      </c>
    </row>
    <row r="4152" spans="1:12" x14ac:dyDescent="0.2">
      <c r="A4152" t="s">
        <v>1833</v>
      </c>
      <c r="B4152" t="str">
        <f t="shared" si="192"/>
        <v>canopy_cover_5p</v>
      </c>
      <c r="C4152">
        <f>VLOOKUP(B4152,GDD!$D$2:$E$31,2)</f>
        <v>8</v>
      </c>
      <c r="D4152" t="str">
        <f t="shared" si="194"/>
        <v>SbDIV19</v>
      </c>
      <c r="E4152" s="2">
        <v>20190712</v>
      </c>
      <c r="F4152" t="str">
        <f t="shared" si="193"/>
        <v>RS2</v>
      </c>
      <c r="G4152" t="s">
        <v>1140</v>
      </c>
      <c r="H4152" t="str">
        <f>VLOOKUP(E4152,GDD!$A$2:$B$57,2)</f>
        <v>0-650</v>
      </c>
      <c r="I4152" cm="1">
        <f t="array" ref="I4152">IF(H4152="0-650",1,IF(H4152="650-900",2,IF(H4152="900+",3,NA)))</f>
        <v>1</v>
      </c>
      <c r="J4152">
        <v>12.193130335097599</v>
      </c>
      <c r="K4152">
        <v>52.456615120605697</v>
      </c>
      <c r="L4152">
        <v>0.31735226485517098</v>
      </c>
    </row>
    <row r="4153" spans="1:12" x14ac:dyDescent="0.2">
      <c r="A4153" t="s">
        <v>1834</v>
      </c>
      <c r="B4153" t="str">
        <f t="shared" si="192"/>
        <v>pcanopy_cover_10p</v>
      </c>
      <c r="C4153">
        <f>VLOOKUP(B4153,GDD!$D$2:$E$31,2)</f>
        <v>9</v>
      </c>
      <c r="D4153" t="str">
        <f t="shared" si="194"/>
        <v>SbDIV19</v>
      </c>
      <c r="E4153" s="2">
        <v>20190712</v>
      </c>
      <c r="F4153" t="str">
        <f t="shared" si="193"/>
        <v>RS2</v>
      </c>
      <c r="G4153" t="s">
        <v>1140</v>
      </c>
      <c r="H4153" t="str">
        <f>VLOOKUP(E4153,GDD!$A$2:$B$57,2)</f>
        <v>0-650</v>
      </c>
      <c r="I4153" cm="1">
        <f t="array" ref="I4153">IF(H4153="0-650",1,IF(H4153="650-900",2,IF(H4153="900+",3,NA)))</f>
        <v>1</v>
      </c>
      <c r="J4153">
        <v>12.1303289912805</v>
      </c>
      <c r="K4153">
        <v>41.945651487023198</v>
      </c>
      <c r="L4153">
        <v>0.36644027097910598</v>
      </c>
    </row>
    <row r="4154" spans="1:12" x14ac:dyDescent="0.2">
      <c r="A4154" t="s">
        <v>1835</v>
      </c>
      <c r="B4154" t="str">
        <f t="shared" si="192"/>
        <v>canopy_cover_20p</v>
      </c>
      <c r="C4154">
        <f>VLOOKUP(B4154,GDD!$D$2:$E$31,2)</f>
        <v>10</v>
      </c>
      <c r="D4154" t="str">
        <f t="shared" si="194"/>
        <v>SbDIV19</v>
      </c>
      <c r="E4154" s="2">
        <v>20190712</v>
      </c>
      <c r="F4154" t="str">
        <f t="shared" si="193"/>
        <v>RS2</v>
      </c>
      <c r="G4154" t="s">
        <v>1140</v>
      </c>
      <c r="H4154" t="str">
        <f>VLOOKUP(E4154,GDD!$A$2:$B$57,2)</f>
        <v>0-650</v>
      </c>
      <c r="I4154" cm="1">
        <f t="array" ref="I4154">IF(H4154="0-650",1,IF(H4154="650-900",2,IF(H4154="900+",3,NA)))</f>
        <v>1</v>
      </c>
      <c r="J4154">
        <v>13.702206524768499</v>
      </c>
      <c r="K4154">
        <v>31.478422536856002</v>
      </c>
      <c r="L4154">
        <v>0.46540579740473198</v>
      </c>
    </row>
    <row r="4155" spans="1:12" x14ac:dyDescent="0.2">
      <c r="A4155" t="s">
        <v>1836</v>
      </c>
      <c r="B4155" t="str">
        <f t="shared" si="192"/>
        <v>canopy_cover_30p</v>
      </c>
      <c r="C4155">
        <f>VLOOKUP(B4155,GDD!$D$2:$E$31,2)</f>
        <v>11</v>
      </c>
      <c r="D4155" t="str">
        <f t="shared" si="194"/>
        <v>SbDIV19</v>
      </c>
      <c r="E4155" s="2">
        <v>20190712</v>
      </c>
      <c r="F4155" t="str">
        <f t="shared" si="193"/>
        <v>RS2</v>
      </c>
      <c r="G4155" t="s">
        <v>1140</v>
      </c>
      <c r="H4155" t="str">
        <f>VLOOKUP(E4155,GDD!$A$2:$B$57,2)</f>
        <v>0-650</v>
      </c>
      <c r="I4155" cm="1">
        <f t="array" ref="I4155">IF(H4155="0-650",1,IF(H4155="650-900",2,IF(H4155="900+",3,NA)))</f>
        <v>1</v>
      </c>
      <c r="J4155">
        <v>14.534505467098599</v>
      </c>
      <c r="K4155">
        <v>37.6769828213572</v>
      </c>
      <c r="L4155">
        <v>0.43551693964820398</v>
      </c>
    </row>
    <row r="4156" spans="1:12" x14ac:dyDescent="0.2">
      <c r="A4156" t="s">
        <v>1837</v>
      </c>
      <c r="B4156" t="str">
        <f t="shared" si="192"/>
        <v>canopy_cover_40p</v>
      </c>
      <c r="C4156">
        <f>VLOOKUP(B4156,GDD!$D$2:$E$31,2)</f>
        <v>12</v>
      </c>
      <c r="D4156" t="str">
        <f t="shared" si="194"/>
        <v>SbDIV19</v>
      </c>
      <c r="E4156" s="2">
        <v>20190712</v>
      </c>
      <c r="F4156" t="str">
        <f t="shared" si="193"/>
        <v>RS2</v>
      </c>
      <c r="G4156" t="s">
        <v>1140</v>
      </c>
      <c r="H4156" t="str">
        <f>VLOOKUP(E4156,GDD!$A$2:$B$57,2)</f>
        <v>0-650</v>
      </c>
      <c r="I4156" cm="1">
        <f t="array" ref="I4156">IF(H4156="0-650",1,IF(H4156="650-900",2,IF(H4156="900+",3,NA)))</f>
        <v>1</v>
      </c>
      <c r="J4156">
        <v>15.296880480713201</v>
      </c>
      <c r="K4156">
        <v>45.198835434575898</v>
      </c>
      <c r="L4156">
        <v>0.40365104794114198</v>
      </c>
    </row>
    <row r="4157" spans="1:12" x14ac:dyDescent="0.2">
      <c r="A4157" t="s">
        <v>1838</v>
      </c>
      <c r="B4157" t="str">
        <f t="shared" si="192"/>
        <v>canopy_cover_50p</v>
      </c>
      <c r="C4157">
        <f>VLOOKUP(B4157,GDD!$D$2:$E$31,2)</f>
        <v>13</v>
      </c>
      <c r="D4157" t="str">
        <f t="shared" si="194"/>
        <v>SbDIV19</v>
      </c>
      <c r="E4157" s="2">
        <v>20190712</v>
      </c>
      <c r="F4157" t="str">
        <f t="shared" si="193"/>
        <v>RS2</v>
      </c>
      <c r="G4157" t="s">
        <v>1140</v>
      </c>
      <c r="H4157" t="str">
        <f>VLOOKUP(E4157,GDD!$A$2:$B$57,2)</f>
        <v>0-650</v>
      </c>
      <c r="I4157" cm="1">
        <f t="array" ref="I4157">IF(H4157="0-650",1,IF(H4157="650-900",2,IF(H4157="900+",3,NA)))</f>
        <v>1</v>
      </c>
      <c r="J4157">
        <v>14.948300511227799</v>
      </c>
      <c r="K4157">
        <v>52.534517328922902</v>
      </c>
      <c r="L4157">
        <v>0.36268585966546701</v>
      </c>
    </row>
    <row r="4158" spans="1:12" x14ac:dyDescent="0.2">
      <c r="A4158" t="s">
        <v>1839</v>
      </c>
      <c r="B4158" t="str">
        <f t="shared" si="192"/>
        <v>canopy_cover_75p</v>
      </c>
      <c r="C4158">
        <f>VLOOKUP(B4158,GDD!$D$2:$E$31,2)</f>
        <v>14</v>
      </c>
      <c r="D4158" t="str">
        <f t="shared" si="194"/>
        <v>SbDIV19</v>
      </c>
      <c r="E4158" s="2">
        <v>20190712</v>
      </c>
      <c r="F4158" t="str">
        <f t="shared" si="193"/>
        <v>RS2</v>
      </c>
      <c r="G4158" t="s">
        <v>1140</v>
      </c>
      <c r="H4158" t="str">
        <f>VLOOKUP(E4158,GDD!$A$2:$B$57,2)</f>
        <v>0-650</v>
      </c>
      <c r="I4158" cm="1">
        <f t="array" ref="I4158">IF(H4158="0-650",1,IF(H4158="650-900",2,IF(H4158="900+",3,NA)))</f>
        <v>1</v>
      </c>
      <c r="J4158">
        <v>4.1940031444734602</v>
      </c>
      <c r="K4158">
        <v>24.7235881989406</v>
      </c>
      <c r="L4158">
        <v>0.25332535079261498</v>
      </c>
    </row>
    <row r="4159" spans="1:12" x14ac:dyDescent="0.2">
      <c r="A4159" t="s">
        <v>1840</v>
      </c>
      <c r="B4159" t="str">
        <f t="shared" si="192"/>
        <v>standard_deviation_ht</v>
      </c>
      <c r="C4159">
        <f>VLOOKUP(B4159,GDD!$D$2:$E$31,2)</f>
        <v>15</v>
      </c>
      <c r="D4159" t="str">
        <f t="shared" si="194"/>
        <v>SbDIV19</v>
      </c>
      <c r="E4159" s="2">
        <v>20190712</v>
      </c>
      <c r="F4159" t="str">
        <f t="shared" si="193"/>
        <v>RS2</v>
      </c>
      <c r="G4159" t="s">
        <v>1140</v>
      </c>
      <c r="H4159" t="str">
        <f>VLOOKUP(E4159,GDD!$A$2:$B$57,2)</f>
        <v>0-650</v>
      </c>
      <c r="I4159" cm="1">
        <f t="array" ref="I4159">IF(H4159="0-650",1,IF(H4159="650-900",2,IF(H4159="900+",3,NA)))</f>
        <v>1</v>
      </c>
      <c r="J4159" s="1">
        <v>7.7163522104128899E-5</v>
      </c>
      <c r="K4159">
        <v>3.3454598885054702E-4</v>
      </c>
      <c r="L4159">
        <v>0.31567919228977898</v>
      </c>
    </row>
    <row r="4160" spans="1:12" x14ac:dyDescent="0.2">
      <c r="A4160" t="s">
        <v>1841</v>
      </c>
      <c r="B4160" t="str">
        <f t="shared" si="192"/>
        <v>quadratic_mean_ht</v>
      </c>
      <c r="C4160">
        <f>VLOOKUP(B4160,GDD!$D$2:$E$31,2)</f>
        <v>16</v>
      </c>
      <c r="D4160" t="str">
        <f t="shared" si="194"/>
        <v>SbDIV19</v>
      </c>
      <c r="E4160" s="2">
        <v>20190712</v>
      </c>
      <c r="F4160" t="str">
        <f t="shared" si="193"/>
        <v>RS2</v>
      </c>
      <c r="G4160" t="s">
        <v>1140</v>
      </c>
      <c r="H4160" t="str">
        <f>VLOOKUP(E4160,GDD!$A$2:$B$57,2)</f>
        <v>0-650</v>
      </c>
      <c r="I4160" cm="1">
        <f t="array" ref="I4160">IF(H4160="0-650",1,IF(H4160="650-900",2,IF(H4160="900+",3,NA)))</f>
        <v>1</v>
      </c>
      <c r="J4160">
        <v>8.0450869035344705E-4</v>
      </c>
      <c r="K4160">
        <v>1.48758788821725E-3</v>
      </c>
      <c r="L4160">
        <v>0.519606873001904</v>
      </c>
    </row>
    <row r="4161" spans="1:12" x14ac:dyDescent="0.2">
      <c r="A4161" t="s">
        <v>1842</v>
      </c>
      <c r="B4161" t="str">
        <f t="shared" si="192"/>
        <v>skewness_ht</v>
      </c>
      <c r="C4161">
        <f>VLOOKUP(B4161,GDD!$D$2:$E$31,2)</f>
        <v>17</v>
      </c>
      <c r="D4161" t="str">
        <f t="shared" si="194"/>
        <v>SbDIV19</v>
      </c>
      <c r="E4161" s="2">
        <v>20190712</v>
      </c>
      <c r="F4161" t="str">
        <f t="shared" si="193"/>
        <v>RS2</v>
      </c>
      <c r="G4161" t="s">
        <v>1140</v>
      </c>
      <c r="H4161" t="str">
        <f>VLOOKUP(E4161,GDD!$A$2:$B$57,2)</f>
        <v>0-650</v>
      </c>
      <c r="I4161" cm="1">
        <f t="array" ref="I4161">IF(H4161="0-650",1,IF(H4161="650-900",2,IF(H4161="900+",3,NA)))</f>
        <v>1</v>
      </c>
      <c r="J4161">
        <v>1.21182666279276E-2</v>
      </c>
      <c r="K4161">
        <v>5.6750344083234601E-2</v>
      </c>
      <c r="L4161">
        <v>0.29926494331146403</v>
      </c>
    </row>
    <row r="4162" spans="1:12" x14ac:dyDescent="0.2">
      <c r="A4162" t="s">
        <v>1843</v>
      </c>
      <c r="B4162" t="str">
        <f t="shared" ref="B4162:B4225" si="195">LEFT(A4162, FIND("_RS",A4162)-10)</f>
        <v>kurtosis_ht</v>
      </c>
      <c r="C4162">
        <f>VLOOKUP(B4162,GDD!$D$2:$E$31,2)</f>
        <v>18</v>
      </c>
      <c r="D4162" t="str">
        <f t="shared" si="194"/>
        <v>SbDIV19</v>
      </c>
      <c r="E4162" s="2">
        <v>20190712</v>
      </c>
      <c r="F4162" t="str">
        <f t="shared" ref="F4162:F4225" si="196">RIGHT(A4162,LEN(A4162)-FIND("_RS",A4162))</f>
        <v>RS2</v>
      </c>
      <c r="G4162" t="s">
        <v>1140</v>
      </c>
      <c r="H4162" t="str">
        <f>VLOOKUP(E4162,GDD!$A$2:$B$57,2)</f>
        <v>0-650</v>
      </c>
      <c r="I4162" cm="1">
        <f t="array" ref="I4162">IF(H4162="0-650",1,IF(H4162="650-900",2,IF(H4162="900+",3,NA)))</f>
        <v>1</v>
      </c>
      <c r="J4162">
        <v>1.21995272169408E-2</v>
      </c>
      <c r="K4162">
        <v>0.100512782133169</v>
      </c>
      <c r="L4162">
        <v>0.19533020332132101</v>
      </c>
    </row>
    <row r="4163" spans="1:12" x14ac:dyDescent="0.2">
      <c r="A4163" t="s">
        <v>1844</v>
      </c>
      <c r="B4163" t="str">
        <f t="shared" si="195"/>
        <v>variation_ht</v>
      </c>
      <c r="C4163">
        <f>VLOOKUP(B4163,GDD!$D$2:$E$31,2)</f>
        <v>19</v>
      </c>
      <c r="D4163" t="str">
        <f t="shared" ref="D4163:D4226" si="197">"SbDIV"&amp;MID(E4163,3,2)</f>
        <v>SbDIV19</v>
      </c>
      <c r="E4163" s="2">
        <v>20190712</v>
      </c>
      <c r="F4163" t="str">
        <f t="shared" si="196"/>
        <v>RS2</v>
      </c>
      <c r="G4163" t="s">
        <v>1140</v>
      </c>
      <c r="H4163" t="str">
        <f>VLOOKUP(E4163,GDD!$A$2:$B$57,2)</f>
        <v>0-650</v>
      </c>
      <c r="I4163" cm="1">
        <f t="array" ref="I4163">IF(H4163="0-650",1,IF(H4163="650-900",2,IF(H4163="900+",3,NA)))</f>
        <v>1</v>
      </c>
      <c r="J4163">
        <v>2.60518569381458E-4</v>
      </c>
      <c r="K4163">
        <v>3.0716514738298299E-3</v>
      </c>
      <c r="L4163">
        <v>0.14502707998033201</v>
      </c>
    </row>
    <row r="4164" spans="1:12" x14ac:dyDescent="0.2">
      <c r="A4164" t="s">
        <v>1845</v>
      </c>
      <c r="B4164" t="str">
        <f t="shared" si="195"/>
        <v>plot_volume</v>
      </c>
      <c r="C4164">
        <f>VLOOKUP(B4164,GDD!$D$2:$E$31,2)</f>
        <v>20</v>
      </c>
      <c r="D4164" t="str">
        <f t="shared" si="197"/>
        <v>SbDIV19</v>
      </c>
      <c r="E4164" s="2">
        <v>20190712</v>
      </c>
      <c r="F4164" t="str">
        <f t="shared" si="196"/>
        <v>RS2</v>
      </c>
      <c r="G4164" t="s">
        <v>1140</v>
      </c>
      <c r="H4164" t="str">
        <f>VLOOKUP(E4164,GDD!$A$2:$B$57,2)</f>
        <v>0-650</v>
      </c>
      <c r="I4164" cm="1">
        <f t="array" ref="I4164">IF(H4164="0-650",1,IF(H4164="650-900",2,IF(H4164="900+",3,NA)))</f>
        <v>1</v>
      </c>
      <c r="J4164" s="1">
        <v>3.0922230100212499E-7</v>
      </c>
      <c r="K4164" s="1">
        <v>5.2760581086736199E-7</v>
      </c>
      <c r="L4164">
        <v>0.53963123703663196</v>
      </c>
    </row>
    <row r="4165" spans="1:12" x14ac:dyDescent="0.2">
      <c r="A4165" t="s">
        <v>1846</v>
      </c>
      <c r="B4165" t="str">
        <f t="shared" si="195"/>
        <v>height_30p</v>
      </c>
      <c r="C4165">
        <f>VLOOKUP(B4165,GDD!$D$2:$E$31,2)</f>
        <v>2</v>
      </c>
      <c r="D4165" t="str">
        <f t="shared" si="197"/>
        <v>SbDIV19</v>
      </c>
      <c r="E4165" s="2">
        <v>20190723</v>
      </c>
      <c r="F4165" t="str">
        <f t="shared" si="196"/>
        <v>RS2</v>
      </c>
      <c r="G4165" t="s">
        <v>1140</v>
      </c>
      <c r="H4165" t="str">
        <f>VLOOKUP(E4165,GDD!$A$2:$B$57,2)</f>
        <v>0-650</v>
      </c>
      <c r="I4165" cm="1">
        <f t="array" ref="I4165">IF(H4165="0-650",1,IF(H4165="650-900",2,IF(H4165="900+",3,NA)))</f>
        <v>1</v>
      </c>
      <c r="J4165">
        <v>1.5887582166530901E-2</v>
      </c>
      <c r="K4165">
        <v>3.0357120760557701E-3</v>
      </c>
      <c r="L4165">
        <v>0.91279414972555295</v>
      </c>
    </row>
    <row r="4166" spans="1:12" x14ac:dyDescent="0.2">
      <c r="A4166" t="s">
        <v>1847</v>
      </c>
      <c r="B4166" t="str">
        <f t="shared" si="195"/>
        <v>height_50p</v>
      </c>
      <c r="C4166">
        <f>VLOOKUP(B4166,GDD!$D$2:$E$31,2)</f>
        <v>3</v>
      </c>
      <c r="D4166" t="str">
        <f t="shared" si="197"/>
        <v>SbDIV19</v>
      </c>
      <c r="E4166" s="2">
        <v>20190723</v>
      </c>
      <c r="F4166" t="str">
        <f t="shared" si="196"/>
        <v>RS2</v>
      </c>
      <c r="G4166" t="s">
        <v>1140</v>
      </c>
      <c r="H4166" t="str">
        <f>VLOOKUP(E4166,GDD!$A$2:$B$57,2)</f>
        <v>0-650</v>
      </c>
      <c r="I4166" cm="1">
        <f t="array" ref="I4166">IF(H4166="0-650",1,IF(H4166="650-900",2,IF(H4166="900+",3,NA)))</f>
        <v>1</v>
      </c>
      <c r="J4166">
        <v>2.1538651011765102E-2</v>
      </c>
      <c r="K4166">
        <v>2.9784359728615701E-3</v>
      </c>
      <c r="L4166">
        <v>0.93532975254690498</v>
      </c>
    </row>
    <row r="4167" spans="1:12" x14ac:dyDescent="0.2">
      <c r="A4167" t="s">
        <v>1848</v>
      </c>
      <c r="B4167" t="str">
        <f t="shared" si="195"/>
        <v>height_70p</v>
      </c>
      <c r="C4167">
        <f>VLOOKUP(B4167,GDD!$D$2:$E$31,2)</f>
        <v>4</v>
      </c>
      <c r="D4167" t="str">
        <f t="shared" si="197"/>
        <v>SbDIV19</v>
      </c>
      <c r="E4167" s="2">
        <v>20190723</v>
      </c>
      <c r="F4167" t="str">
        <f t="shared" si="196"/>
        <v>RS2</v>
      </c>
      <c r="G4167" t="s">
        <v>1140</v>
      </c>
      <c r="H4167" t="str">
        <f>VLOOKUP(E4167,GDD!$A$2:$B$57,2)</f>
        <v>0-650</v>
      </c>
      <c r="I4167" cm="1">
        <f t="array" ref="I4167">IF(H4167="0-650",1,IF(H4167="650-900",2,IF(H4167="900+",3,NA)))</f>
        <v>1</v>
      </c>
      <c r="J4167">
        <v>2.5623231517965799E-2</v>
      </c>
      <c r="K4167">
        <v>3.0613051030913899E-3</v>
      </c>
      <c r="L4167">
        <v>0.94363043800189494</v>
      </c>
    </row>
    <row r="4168" spans="1:12" x14ac:dyDescent="0.2">
      <c r="A4168" t="s">
        <v>1849</v>
      </c>
      <c r="B4168" t="str">
        <f t="shared" si="195"/>
        <v>height_90p</v>
      </c>
      <c r="C4168">
        <f>VLOOKUP(B4168,GDD!$D$2:$E$31,2)</f>
        <v>5</v>
      </c>
      <c r="D4168" t="str">
        <f t="shared" si="197"/>
        <v>SbDIV19</v>
      </c>
      <c r="E4168" s="2">
        <v>20190723</v>
      </c>
      <c r="F4168" t="str">
        <f t="shared" si="196"/>
        <v>RS2</v>
      </c>
      <c r="G4168" t="s">
        <v>1140</v>
      </c>
      <c r="H4168" t="str">
        <f>VLOOKUP(E4168,GDD!$A$2:$B$57,2)</f>
        <v>0-650</v>
      </c>
      <c r="I4168" cm="1">
        <f t="array" ref="I4168">IF(H4168="0-650",1,IF(H4168="650-900",2,IF(H4168="900+",3,NA)))</f>
        <v>1</v>
      </c>
      <c r="J4168">
        <v>2.9895443497317702E-2</v>
      </c>
      <c r="K4168">
        <v>3.2292778949190798E-3</v>
      </c>
      <c r="L4168">
        <v>0.94875802212548099</v>
      </c>
    </row>
    <row r="4169" spans="1:12" x14ac:dyDescent="0.2">
      <c r="A4169" t="s">
        <v>1850</v>
      </c>
      <c r="B4169" t="str">
        <f t="shared" si="195"/>
        <v>height_95p</v>
      </c>
      <c r="C4169">
        <f>VLOOKUP(B4169,GDD!$D$2:$E$31,2)</f>
        <v>6</v>
      </c>
      <c r="D4169" t="str">
        <f t="shared" si="197"/>
        <v>SbDIV19</v>
      </c>
      <c r="E4169" s="2">
        <v>20190723</v>
      </c>
      <c r="F4169" t="str">
        <f t="shared" si="196"/>
        <v>RS2</v>
      </c>
      <c r="G4169" t="s">
        <v>1140</v>
      </c>
      <c r="H4169" t="str">
        <f>VLOOKUP(E4169,GDD!$A$2:$B$57,2)</f>
        <v>0-650</v>
      </c>
      <c r="I4169" cm="1">
        <f t="array" ref="I4169">IF(H4169="0-650",1,IF(H4169="650-900",2,IF(H4169="900+",3,NA)))</f>
        <v>1</v>
      </c>
      <c r="J4169">
        <v>3.15213096429076E-2</v>
      </c>
      <c r="K4169">
        <v>3.4330373701832498E-3</v>
      </c>
      <c r="L4169">
        <v>0.94835647298756698</v>
      </c>
    </row>
    <row r="4170" spans="1:12" x14ac:dyDescent="0.2">
      <c r="A4170" t="s">
        <v>1851</v>
      </c>
      <c r="B4170" t="str">
        <f t="shared" si="195"/>
        <v>height_99p</v>
      </c>
      <c r="C4170">
        <f>VLOOKUP(B4170,GDD!$D$2:$E$31,2)</f>
        <v>7</v>
      </c>
      <c r="D4170" t="str">
        <f t="shared" si="197"/>
        <v>SbDIV19</v>
      </c>
      <c r="E4170" s="2">
        <v>20190723</v>
      </c>
      <c r="F4170" t="str">
        <f t="shared" si="196"/>
        <v>RS2</v>
      </c>
      <c r="G4170" t="s">
        <v>1140</v>
      </c>
      <c r="H4170" t="str">
        <f>VLOOKUP(E4170,GDD!$A$2:$B$57,2)</f>
        <v>0-650</v>
      </c>
      <c r="I4170" cm="1">
        <f t="array" ref="I4170">IF(H4170="0-650",1,IF(H4170="650-900",2,IF(H4170="900+",3,NA)))</f>
        <v>1</v>
      </c>
      <c r="J4170">
        <v>3.3422758858154503E-2</v>
      </c>
      <c r="K4170">
        <v>4.4523074566892697E-3</v>
      </c>
      <c r="L4170">
        <v>0.93755339036098095</v>
      </c>
    </row>
    <row r="4171" spans="1:12" x14ac:dyDescent="0.2">
      <c r="A4171" t="s">
        <v>1852</v>
      </c>
      <c r="B4171" t="str">
        <f t="shared" si="195"/>
        <v>canopy_cover_5p</v>
      </c>
      <c r="C4171">
        <f>VLOOKUP(B4171,GDD!$D$2:$E$31,2)</f>
        <v>8</v>
      </c>
      <c r="D4171" t="str">
        <f t="shared" si="197"/>
        <v>SbDIV19</v>
      </c>
      <c r="E4171" s="2">
        <v>20190723</v>
      </c>
      <c r="F4171" t="str">
        <f t="shared" si="196"/>
        <v>RS2</v>
      </c>
      <c r="G4171" t="s">
        <v>1140</v>
      </c>
      <c r="H4171" t="str">
        <f>VLOOKUP(E4171,GDD!$A$2:$B$57,2)</f>
        <v>0-650</v>
      </c>
      <c r="I4171" cm="1">
        <f t="array" ref="I4171">IF(H4171="0-650",1,IF(H4171="650-900",2,IF(H4171="900+",3,NA)))</f>
        <v>1</v>
      </c>
      <c r="J4171">
        <v>2.9385710838103201</v>
      </c>
      <c r="K4171">
        <v>5.9832845941792403</v>
      </c>
      <c r="L4171">
        <v>0.49552535382198598</v>
      </c>
    </row>
    <row r="4172" spans="1:12" x14ac:dyDescent="0.2">
      <c r="A4172" t="s">
        <v>1853</v>
      </c>
      <c r="B4172" t="str">
        <f t="shared" si="195"/>
        <v>pcanopy_cover_10p</v>
      </c>
      <c r="C4172">
        <f>VLOOKUP(B4172,GDD!$D$2:$E$31,2)</f>
        <v>9</v>
      </c>
      <c r="D4172" t="str">
        <f t="shared" si="197"/>
        <v>SbDIV19</v>
      </c>
      <c r="E4172" s="2">
        <v>20190723</v>
      </c>
      <c r="F4172" t="str">
        <f t="shared" si="196"/>
        <v>RS2</v>
      </c>
      <c r="G4172" t="s">
        <v>1140</v>
      </c>
      <c r="H4172" t="str">
        <f>VLOOKUP(E4172,GDD!$A$2:$B$57,2)</f>
        <v>0-650</v>
      </c>
      <c r="I4172" cm="1">
        <f t="array" ref="I4172">IF(H4172="0-650",1,IF(H4172="650-900",2,IF(H4172="900+",3,NA)))</f>
        <v>1</v>
      </c>
      <c r="J4172">
        <v>2.91245278445906</v>
      </c>
      <c r="K4172">
        <v>6.4243723025347999</v>
      </c>
      <c r="L4172">
        <v>0.47553052759894798</v>
      </c>
    </row>
    <row r="4173" spans="1:12" x14ac:dyDescent="0.2">
      <c r="A4173" t="s">
        <v>1854</v>
      </c>
      <c r="B4173" t="str">
        <f t="shared" si="195"/>
        <v>canopy_cover_20p</v>
      </c>
      <c r="C4173">
        <f>VLOOKUP(B4173,GDD!$D$2:$E$31,2)</f>
        <v>10</v>
      </c>
      <c r="D4173" t="str">
        <f t="shared" si="197"/>
        <v>SbDIV19</v>
      </c>
      <c r="E4173" s="2">
        <v>20190723</v>
      </c>
      <c r="F4173" t="str">
        <f t="shared" si="196"/>
        <v>RS2</v>
      </c>
      <c r="G4173" t="s">
        <v>1140</v>
      </c>
      <c r="H4173" t="str">
        <f>VLOOKUP(E4173,GDD!$A$2:$B$57,2)</f>
        <v>0-650</v>
      </c>
      <c r="I4173" cm="1">
        <f t="array" ref="I4173">IF(H4173="0-650",1,IF(H4173="650-900",2,IF(H4173="900+",3,NA)))</f>
        <v>1</v>
      </c>
      <c r="J4173">
        <v>3.2709734948566802</v>
      </c>
      <c r="K4173">
        <v>7.8946376027941803</v>
      </c>
      <c r="L4173">
        <v>0.45315060136235902</v>
      </c>
    </row>
    <row r="4174" spans="1:12" x14ac:dyDescent="0.2">
      <c r="A4174" t="s">
        <v>1855</v>
      </c>
      <c r="B4174" t="str">
        <f t="shared" si="195"/>
        <v>canopy_cover_30p</v>
      </c>
      <c r="C4174">
        <f>VLOOKUP(B4174,GDD!$D$2:$E$31,2)</f>
        <v>11</v>
      </c>
      <c r="D4174" t="str">
        <f t="shared" si="197"/>
        <v>SbDIV19</v>
      </c>
      <c r="E4174" s="2">
        <v>20190723</v>
      </c>
      <c r="F4174" t="str">
        <f t="shared" si="196"/>
        <v>RS2</v>
      </c>
      <c r="G4174" t="s">
        <v>1140</v>
      </c>
      <c r="H4174" t="str">
        <f>VLOOKUP(E4174,GDD!$A$2:$B$57,2)</f>
        <v>0-650</v>
      </c>
      <c r="I4174" cm="1">
        <f t="array" ref="I4174">IF(H4174="0-650",1,IF(H4174="650-900",2,IF(H4174="900+",3,NA)))</f>
        <v>1</v>
      </c>
      <c r="J4174">
        <v>3.46434655231102</v>
      </c>
      <c r="K4174">
        <v>9.6116308964163597</v>
      </c>
      <c r="L4174">
        <v>0.41889706055256598</v>
      </c>
    </row>
    <row r="4175" spans="1:12" x14ac:dyDescent="0.2">
      <c r="A4175" t="s">
        <v>1856</v>
      </c>
      <c r="B4175" t="str">
        <f t="shared" si="195"/>
        <v>canopy_cover_40p</v>
      </c>
      <c r="C4175">
        <f>VLOOKUP(B4175,GDD!$D$2:$E$31,2)</f>
        <v>12</v>
      </c>
      <c r="D4175" t="str">
        <f t="shared" si="197"/>
        <v>SbDIV19</v>
      </c>
      <c r="E4175" s="2">
        <v>20190723</v>
      </c>
      <c r="F4175" t="str">
        <f t="shared" si="196"/>
        <v>RS2</v>
      </c>
      <c r="G4175" t="s">
        <v>1140</v>
      </c>
      <c r="H4175" t="str">
        <f>VLOOKUP(E4175,GDD!$A$2:$B$57,2)</f>
        <v>0-650</v>
      </c>
      <c r="I4175" cm="1">
        <f t="array" ref="I4175">IF(H4175="0-650",1,IF(H4175="650-900",2,IF(H4175="900+",3,NA)))</f>
        <v>1</v>
      </c>
      <c r="J4175">
        <v>4.0841111909291596</v>
      </c>
      <c r="K4175">
        <v>11.959256508988901</v>
      </c>
      <c r="L4175">
        <v>0.40582441676650999</v>
      </c>
    </row>
    <row r="4176" spans="1:12" x14ac:dyDescent="0.2">
      <c r="A4176" t="s">
        <v>1857</v>
      </c>
      <c r="B4176" t="str">
        <f t="shared" si="195"/>
        <v>canopy_cover_50p</v>
      </c>
      <c r="C4176">
        <f>VLOOKUP(B4176,GDD!$D$2:$E$31,2)</f>
        <v>13</v>
      </c>
      <c r="D4176" t="str">
        <f t="shared" si="197"/>
        <v>SbDIV19</v>
      </c>
      <c r="E4176" s="2">
        <v>20190723</v>
      </c>
      <c r="F4176" t="str">
        <f t="shared" si="196"/>
        <v>RS2</v>
      </c>
      <c r="G4176" t="s">
        <v>1140</v>
      </c>
      <c r="H4176" t="str">
        <f>VLOOKUP(E4176,GDD!$A$2:$B$57,2)</f>
        <v>0-650</v>
      </c>
      <c r="I4176" cm="1">
        <f t="array" ref="I4176">IF(H4176="0-650",1,IF(H4176="650-900",2,IF(H4176="900+",3,NA)))</f>
        <v>1</v>
      </c>
      <c r="J4176">
        <v>6.2220384412411196</v>
      </c>
      <c r="K4176">
        <v>16.369415672912599</v>
      </c>
      <c r="L4176">
        <v>0.43188366903311498</v>
      </c>
    </row>
    <row r="4177" spans="1:12" x14ac:dyDescent="0.2">
      <c r="A4177" t="s">
        <v>1858</v>
      </c>
      <c r="B4177" t="str">
        <f t="shared" si="195"/>
        <v>canopy_cover_75p</v>
      </c>
      <c r="C4177">
        <f>VLOOKUP(B4177,GDD!$D$2:$E$31,2)</f>
        <v>14</v>
      </c>
      <c r="D4177" t="str">
        <f t="shared" si="197"/>
        <v>SbDIV19</v>
      </c>
      <c r="E4177" s="2">
        <v>20190723</v>
      </c>
      <c r="F4177" t="str">
        <f t="shared" si="196"/>
        <v>RS2</v>
      </c>
      <c r="G4177" t="s">
        <v>1140</v>
      </c>
      <c r="H4177" t="str">
        <f>VLOOKUP(E4177,GDD!$A$2:$B$57,2)</f>
        <v>0-650</v>
      </c>
      <c r="I4177" cm="1">
        <f t="array" ref="I4177">IF(H4177="0-650",1,IF(H4177="650-900",2,IF(H4177="900+",3,NA)))</f>
        <v>1</v>
      </c>
      <c r="J4177">
        <v>27.981198037397</v>
      </c>
      <c r="K4177">
        <v>60.273132735320402</v>
      </c>
      <c r="L4177">
        <v>0.48145688885035998</v>
      </c>
    </row>
    <row r="4178" spans="1:12" x14ac:dyDescent="0.2">
      <c r="A4178" t="s">
        <v>1859</v>
      </c>
      <c r="B4178" t="str">
        <f t="shared" si="195"/>
        <v>standard_deviation_ht</v>
      </c>
      <c r="C4178">
        <f>VLOOKUP(B4178,GDD!$D$2:$E$31,2)</f>
        <v>15</v>
      </c>
      <c r="D4178" t="str">
        <f t="shared" si="197"/>
        <v>SbDIV19</v>
      </c>
      <c r="E4178" s="2">
        <v>20190723</v>
      </c>
      <c r="F4178" t="str">
        <f t="shared" si="196"/>
        <v>RS2</v>
      </c>
      <c r="G4178" t="s">
        <v>1140</v>
      </c>
      <c r="H4178" t="str">
        <f>VLOOKUP(E4178,GDD!$A$2:$B$57,2)</f>
        <v>0-650</v>
      </c>
      <c r="I4178" cm="1">
        <f t="array" ref="I4178">IF(H4178="0-650",1,IF(H4178="650-900",2,IF(H4178="900+",3,NA)))</f>
        <v>1</v>
      </c>
      <c r="J4178">
        <v>1.88347301100045E-3</v>
      </c>
      <c r="K4178">
        <v>3.83231273174502E-4</v>
      </c>
      <c r="L4178">
        <v>0.90765905986233197</v>
      </c>
    </row>
    <row r="4179" spans="1:12" x14ac:dyDescent="0.2">
      <c r="A4179" t="s">
        <v>1860</v>
      </c>
      <c r="B4179" t="str">
        <f t="shared" si="195"/>
        <v>quadratic_mean_ht</v>
      </c>
      <c r="C4179">
        <f>VLOOKUP(B4179,GDD!$D$2:$E$31,2)</f>
        <v>16</v>
      </c>
      <c r="D4179" t="str">
        <f t="shared" si="197"/>
        <v>SbDIV19</v>
      </c>
      <c r="E4179" s="2">
        <v>20190723</v>
      </c>
      <c r="F4179" t="str">
        <f t="shared" si="196"/>
        <v>RS2</v>
      </c>
      <c r="G4179" t="s">
        <v>1140</v>
      </c>
      <c r="H4179" t="str">
        <f>VLOOKUP(E4179,GDD!$A$2:$B$57,2)</f>
        <v>0-650</v>
      </c>
      <c r="I4179" cm="1">
        <f t="array" ref="I4179">IF(H4179="0-650",1,IF(H4179="650-900",2,IF(H4179="900+",3,NA)))</f>
        <v>1</v>
      </c>
      <c r="J4179">
        <v>1.9405576634106501E-2</v>
      </c>
      <c r="K4179">
        <v>2.7236177478345901E-3</v>
      </c>
      <c r="L4179">
        <v>0.93442559857180196</v>
      </c>
    </row>
    <row r="4180" spans="1:12" x14ac:dyDescent="0.2">
      <c r="A4180" t="s">
        <v>1861</v>
      </c>
      <c r="B4180" t="str">
        <f t="shared" si="195"/>
        <v>skewness_ht</v>
      </c>
      <c r="C4180">
        <f>VLOOKUP(B4180,GDD!$D$2:$E$31,2)</f>
        <v>17</v>
      </c>
      <c r="D4180" t="str">
        <f t="shared" si="197"/>
        <v>SbDIV19</v>
      </c>
      <c r="E4180" s="2">
        <v>20190723</v>
      </c>
      <c r="F4180" t="str">
        <f t="shared" si="196"/>
        <v>RS2</v>
      </c>
      <c r="G4180" t="s">
        <v>1140</v>
      </c>
      <c r="H4180" t="str">
        <f>VLOOKUP(E4180,GDD!$A$2:$B$57,2)</f>
        <v>0-650</v>
      </c>
      <c r="I4180" cm="1">
        <f t="array" ref="I4180">IF(H4180="0-650",1,IF(H4180="650-900",2,IF(H4180="900+",3,NA)))</f>
        <v>1</v>
      </c>
      <c r="J4180">
        <v>1.9459175392583399E-2</v>
      </c>
      <c r="K4180">
        <v>5.2425160859960303E-2</v>
      </c>
      <c r="L4180">
        <v>0.42606584840274198</v>
      </c>
    </row>
    <row r="4181" spans="1:12" x14ac:dyDescent="0.2">
      <c r="A4181" t="s">
        <v>1862</v>
      </c>
      <c r="B4181" t="str">
        <f t="shared" si="195"/>
        <v>kurtosis_ht</v>
      </c>
      <c r="C4181">
        <f>VLOOKUP(B4181,GDD!$D$2:$E$31,2)</f>
        <v>18</v>
      </c>
      <c r="D4181" t="str">
        <f t="shared" si="197"/>
        <v>SbDIV19</v>
      </c>
      <c r="E4181" s="2">
        <v>20190723</v>
      </c>
      <c r="F4181" t="str">
        <f t="shared" si="196"/>
        <v>RS2</v>
      </c>
      <c r="G4181" t="s">
        <v>1140</v>
      </c>
      <c r="H4181" t="str">
        <f>VLOOKUP(E4181,GDD!$A$2:$B$57,2)</f>
        <v>0-650</v>
      </c>
      <c r="I4181" cm="1">
        <f t="array" ref="I4181">IF(H4181="0-650",1,IF(H4181="650-900",2,IF(H4181="900+",3,NA)))</f>
        <v>1</v>
      </c>
      <c r="J4181">
        <v>0.385329807917624</v>
      </c>
      <c r="K4181">
        <v>0.76012199050866203</v>
      </c>
      <c r="L4181">
        <v>0.50344191009446304</v>
      </c>
    </row>
    <row r="4182" spans="1:12" x14ac:dyDescent="0.2">
      <c r="A4182" t="s">
        <v>1863</v>
      </c>
      <c r="B4182" t="str">
        <f t="shared" si="195"/>
        <v>variation_ht</v>
      </c>
      <c r="C4182">
        <f>VLOOKUP(B4182,GDD!$D$2:$E$31,2)</f>
        <v>19</v>
      </c>
      <c r="D4182" t="str">
        <f t="shared" si="197"/>
        <v>SbDIV19</v>
      </c>
      <c r="E4182" s="2">
        <v>20190723</v>
      </c>
      <c r="F4182" t="str">
        <f t="shared" si="196"/>
        <v>RS2</v>
      </c>
      <c r="G4182" t="s">
        <v>1140</v>
      </c>
      <c r="H4182" t="str">
        <f>VLOOKUP(E4182,GDD!$A$2:$B$57,2)</f>
        <v>0-650</v>
      </c>
      <c r="I4182" cm="1">
        <f t="array" ref="I4182">IF(H4182="0-650",1,IF(H4182="650-900",2,IF(H4182="900+",3,NA)))</f>
        <v>1</v>
      </c>
      <c r="J4182">
        <v>3.6383691114180798E-4</v>
      </c>
      <c r="K4182">
        <v>7.2863939758142796E-4</v>
      </c>
      <c r="L4182">
        <v>0.49966848639267902</v>
      </c>
    </row>
    <row r="4183" spans="1:12" x14ac:dyDescent="0.2">
      <c r="A4183" t="s">
        <v>1864</v>
      </c>
      <c r="B4183" t="str">
        <f t="shared" si="195"/>
        <v>plot_volume</v>
      </c>
      <c r="C4183">
        <f>VLOOKUP(B4183,GDD!$D$2:$E$31,2)</f>
        <v>20</v>
      </c>
      <c r="D4183" t="str">
        <f t="shared" si="197"/>
        <v>SbDIV19</v>
      </c>
      <c r="E4183" s="2">
        <v>20190723</v>
      </c>
      <c r="F4183" t="str">
        <f t="shared" si="196"/>
        <v>RS2</v>
      </c>
      <c r="G4183" t="s">
        <v>1140</v>
      </c>
      <c r="H4183" t="str">
        <f>VLOOKUP(E4183,GDD!$A$2:$B$57,2)</f>
        <v>0-650</v>
      </c>
      <c r="I4183" cm="1">
        <f t="array" ref="I4183">IF(H4183="0-650",1,IF(H4183="650-900",2,IF(H4183="900+",3,NA)))</f>
        <v>1</v>
      </c>
      <c r="J4183" s="1">
        <v>8.0066352320862005E-6</v>
      </c>
      <c r="K4183" s="1">
        <v>2.0488060376704998E-6</v>
      </c>
      <c r="L4183">
        <v>0.88656863249020901</v>
      </c>
    </row>
    <row r="4184" spans="1:12" x14ac:dyDescent="0.2">
      <c r="A4184" t="s">
        <v>1865</v>
      </c>
      <c r="B4184" t="str">
        <f t="shared" si="195"/>
        <v>height_30p</v>
      </c>
      <c r="C4184">
        <f>VLOOKUP(B4184,GDD!$D$2:$E$31,2)</f>
        <v>2</v>
      </c>
      <c r="D4184" t="str">
        <f t="shared" si="197"/>
        <v>SbDIV19</v>
      </c>
      <c r="E4184" s="2">
        <v>20190802</v>
      </c>
      <c r="F4184" t="str">
        <f t="shared" si="196"/>
        <v>RS2</v>
      </c>
      <c r="G4184" t="s">
        <v>1140</v>
      </c>
      <c r="H4184" t="str">
        <f>VLOOKUP(E4184,GDD!$A$2:$B$57,2)</f>
        <v>650-900</v>
      </c>
      <c r="I4184" cm="1">
        <f t="array" ref="I4184">IF(H4184="0-650",1,IF(H4184="650-900",2,IF(H4184="900+",3,NA)))</f>
        <v>2</v>
      </c>
      <c r="J4184">
        <v>6.3228687606516495E-2</v>
      </c>
      <c r="K4184">
        <v>3.36629314827045E-3</v>
      </c>
      <c r="L4184">
        <v>0.974070266302274</v>
      </c>
    </row>
    <row r="4185" spans="1:12" x14ac:dyDescent="0.2">
      <c r="A4185" t="s">
        <v>1866</v>
      </c>
      <c r="B4185" t="str">
        <f t="shared" si="195"/>
        <v>height_50p</v>
      </c>
      <c r="C4185">
        <f>VLOOKUP(B4185,GDD!$D$2:$E$31,2)</f>
        <v>3</v>
      </c>
      <c r="D4185" t="str">
        <f t="shared" si="197"/>
        <v>SbDIV19</v>
      </c>
      <c r="E4185" s="2">
        <v>20190802</v>
      </c>
      <c r="F4185" t="str">
        <f t="shared" si="196"/>
        <v>RS2</v>
      </c>
      <c r="G4185" t="s">
        <v>1140</v>
      </c>
      <c r="H4185" t="str">
        <f>VLOOKUP(E4185,GDD!$A$2:$B$57,2)</f>
        <v>650-900</v>
      </c>
      <c r="I4185" cm="1">
        <f t="array" ref="I4185">IF(H4185="0-650",1,IF(H4185="650-900",2,IF(H4185="900+",3,NA)))</f>
        <v>2</v>
      </c>
      <c r="J4185">
        <v>7.8198495920543801E-2</v>
      </c>
      <c r="K4185">
        <v>3.03551794255754E-3</v>
      </c>
      <c r="L4185">
        <v>0.98096048323722196</v>
      </c>
    </row>
    <row r="4186" spans="1:12" x14ac:dyDescent="0.2">
      <c r="A4186" t="s">
        <v>1867</v>
      </c>
      <c r="B4186" t="str">
        <f t="shared" si="195"/>
        <v>height_70p</v>
      </c>
      <c r="C4186">
        <f>VLOOKUP(B4186,GDD!$D$2:$E$31,2)</f>
        <v>4</v>
      </c>
      <c r="D4186" t="str">
        <f t="shared" si="197"/>
        <v>SbDIV19</v>
      </c>
      <c r="E4186" s="2">
        <v>20190802</v>
      </c>
      <c r="F4186" t="str">
        <f t="shared" si="196"/>
        <v>RS2</v>
      </c>
      <c r="G4186" t="s">
        <v>1140</v>
      </c>
      <c r="H4186" t="str">
        <f>VLOOKUP(E4186,GDD!$A$2:$B$57,2)</f>
        <v>650-900</v>
      </c>
      <c r="I4186" cm="1">
        <f t="array" ref="I4186">IF(H4186="0-650",1,IF(H4186="650-900",2,IF(H4186="900+",3,NA)))</f>
        <v>2</v>
      </c>
      <c r="J4186">
        <v>8.8941743870190104E-2</v>
      </c>
      <c r="K4186">
        <v>3.0016340624979799E-3</v>
      </c>
      <c r="L4186">
        <v>0.98340585432024097</v>
      </c>
    </row>
    <row r="4187" spans="1:12" x14ac:dyDescent="0.2">
      <c r="A4187" t="s">
        <v>1868</v>
      </c>
      <c r="B4187" t="str">
        <f t="shared" si="195"/>
        <v>height_90p</v>
      </c>
      <c r="C4187">
        <f>VLOOKUP(B4187,GDD!$D$2:$E$31,2)</f>
        <v>5</v>
      </c>
      <c r="D4187" t="str">
        <f t="shared" si="197"/>
        <v>SbDIV19</v>
      </c>
      <c r="E4187" s="2">
        <v>20190802</v>
      </c>
      <c r="F4187" t="str">
        <f t="shared" si="196"/>
        <v>RS2</v>
      </c>
      <c r="G4187" t="s">
        <v>1140</v>
      </c>
      <c r="H4187" t="str">
        <f>VLOOKUP(E4187,GDD!$A$2:$B$57,2)</f>
        <v>650-900</v>
      </c>
      <c r="I4187" cm="1">
        <f t="array" ref="I4187">IF(H4187="0-650",1,IF(H4187="650-900",2,IF(H4187="900+",3,NA)))</f>
        <v>2</v>
      </c>
      <c r="J4187">
        <v>0.10185602772863001</v>
      </c>
      <c r="K4187">
        <v>3.2697407356998501E-3</v>
      </c>
      <c r="L4187">
        <v>0.98420276180881305</v>
      </c>
    </row>
    <row r="4188" spans="1:12" x14ac:dyDescent="0.2">
      <c r="A4188" t="s">
        <v>1869</v>
      </c>
      <c r="B4188" t="str">
        <f t="shared" si="195"/>
        <v>height_95p</v>
      </c>
      <c r="C4188">
        <f>VLOOKUP(B4188,GDD!$D$2:$E$31,2)</f>
        <v>6</v>
      </c>
      <c r="D4188" t="str">
        <f t="shared" si="197"/>
        <v>SbDIV19</v>
      </c>
      <c r="E4188" s="2">
        <v>20190802</v>
      </c>
      <c r="F4188" t="str">
        <f t="shared" si="196"/>
        <v>RS2</v>
      </c>
      <c r="G4188" t="s">
        <v>1140</v>
      </c>
      <c r="H4188" t="str">
        <f>VLOOKUP(E4188,GDD!$A$2:$B$57,2)</f>
        <v>650-900</v>
      </c>
      <c r="I4188" cm="1">
        <f t="array" ref="I4188">IF(H4188="0-650",1,IF(H4188="650-900",2,IF(H4188="900+",3,NA)))</f>
        <v>2</v>
      </c>
      <c r="J4188">
        <v>0.10718947854027699</v>
      </c>
      <c r="K4188">
        <v>3.8522262126533002E-3</v>
      </c>
      <c r="L4188">
        <v>0.98234795708605205</v>
      </c>
    </row>
    <row r="4189" spans="1:12" x14ac:dyDescent="0.2">
      <c r="A4189" t="s">
        <v>1870</v>
      </c>
      <c r="B4189" t="str">
        <f t="shared" si="195"/>
        <v>height_99p</v>
      </c>
      <c r="C4189">
        <f>VLOOKUP(B4189,GDD!$D$2:$E$31,2)</f>
        <v>7</v>
      </c>
      <c r="D4189" t="str">
        <f t="shared" si="197"/>
        <v>SbDIV19</v>
      </c>
      <c r="E4189" s="2">
        <v>20190802</v>
      </c>
      <c r="F4189" t="str">
        <f t="shared" si="196"/>
        <v>RS2</v>
      </c>
      <c r="G4189" t="s">
        <v>1140</v>
      </c>
      <c r="H4189" t="str">
        <f>VLOOKUP(E4189,GDD!$A$2:$B$57,2)</f>
        <v>650-900</v>
      </c>
      <c r="I4189" cm="1">
        <f t="array" ref="I4189">IF(H4189="0-650",1,IF(H4189="650-900",2,IF(H4189="900+",3,NA)))</f>
        <v>2</v>
      </c>
      <c r="J4189">
        <v>0.113403937940852</v>
      </c>
      <c r="K4189">
        <v>8.6606823865319899E-3</v>
      </c>
      <c r="L4189">
        <v>0.96321936801147701</v>
      </c>
    </row>
    <row r="4190" spans="1:12" x14ac:dyDescent="0.2">
      <c r="A4190" t="s">
        <v>1871</v>
      </c>
      <c r="B4190" t="str">
        <f t="shared" si="195"/>
        <v>canopy_cover_5p</v>
      </c>
      <c r="C4190">
        <f>VLOOKUP(B4190,GDD!$D$2:$E$31,2)</f>
        <v>8</v>
      </c>
      <c r="D4190" t="str">
        <f t="shared" si="197"/>
        <v>SbDIV19</v>
      </c>
      <c r="E4190" s="2">
        <v>20190802</v>
      </c>
      <c r="F4190" t="str">
        <f t="shared" si="196"/>
        <v>RS2</v>
      </c>
      <c r="G4190" t="s">
        <v>1140</v>
      </c>
      <c r="H4190" t="str">
        <f>VLOOKUP(E4190,GDD!$A$2:$B$57,2)</f>
        <v>650-900</v>
      </c>
      <c r="I4190" cm="1">
        <f t="array" ref="I4190">IF(H4190="0-650",1,IF(H4190="650-900",2,IF(H4190="900+",3,NA)))</f>
        <v>2</v>
      </c>
      <c r="J4190">
        <v>0.89706672226172002</v>
      </c>
      <c r="K4190">
        <v>2.98750005099232</v>
      </c>
      <c r="L4190">
        <v>0.37521350103599299</v>
      </c>
    </row>
    <row r="4191" spans="1:12" x14ac:dyDescent="0.2">
      <c r="A4191" t="s">
        <v>1872</v>
      </c>
      <c r="B4191" t="str">
        <f t="shared" si="195"/>
        <v>pcanopy_cover_10p</v>
      </c>
      <c r="C4191">
        <f>VLOOKUP(B4191,GDD!$D$2:$E$31,2)</f>
        <v>9</v>
      </c>
      <c r="D4191" t="str">
        <f t="shared" si="197"/>
        <v>SbDIV19</v>
      </c>
      <c r="E4191" s="2">
        <v>20190802</v>
      </c>
      <c r="F4191" t="str">
        <f t="shared" si="196"/>
        <v>RS2</v>
      </c>
      <c r="G4191" t="s">
        <v>1140</v>
      </c>
      <c r="H4191" t="str">
        <f>VLOOKUP(E4191,GDD!$A$2:$B$57,2)</f>
        <v>650-900</v>
      </c>
      <c r="I4191" cm="1">
        <f t="array" ref="I4191">IF(H4191="0-650",1,IF(H4191="650-900",2,IF(H4191="900+",3,NA)))</f>
        <v>2</v>
      </c>
      <c r="J4191">
        <v>0.99838427603297897</v>
      </c>
      <c r="K4191">
        <v>3.2118073524049602</v>
      </c>
      <c r="L4191">
        <v>0.38336170743945203</v>
      </c>
    </row>
    <row r="4192" spans="1:12" x14ac:dyDescent="0.2">
      <c r="A4192" t="s">
        <v>1873</v>
      </c>
      <c r="B4192" t="str">
        <f t="shared" si="195"/>
        <v>canopy_cover_20p</v>
      </c>
      <c r="C4192">
        <f>VLOOKUP(B4192,GDD!$D$2:$E$31,2)</f>
        <v>10</v>
      </c>
      <c r="D4192" t="str">
        <f t="shared" si="197"/>
        <v>SbDIV19</v>
      </c>
      <c r="E4192" s="2">
        <v>20190802</v>
      </c>
      <c r="F4192" t="str">
        <f t="shared" si="196"/>
        <v>RS2</v>
      </c>
      <c r="G4192" t="s">
        <v>1140</v>
      </c>
      <c r="H4192" t="str">
        <f>VLOOKUP(E4192,GDD!$A$2:$B$57,2)</f>
        <v>650-900</v>
      </c>
      <c r="I4192" cm="1">
        <f t="array" ref="I4192">IF(H4192="0-650",1,IF(H4192="650-900",2,IF(H4192="900+",3,NA)))</f>
        <v>2</v>
      </c>
      <c r="J4192">
        <v>1.2692847944982</v>
      </c>
      <c r="K4192">
        <v>3.8810971883379799</v>
      </c>
      <c r="L4192">
        <v>0.39543634849696802</v>
      </c>
    </row>
    <row r="4193" spans="1:12" x14ac:dyDescent="0.2">
      <c r="A4193" t="s">
        <v>1874</v>
      </c>
      <c r="B4193" t="str">
        <f t="shared" si="195"/>
        <v>canopy_cover_30p</v>
      </c>
      <c r="C4193">
        <f>VLOOKUP(B4193,GDD!$D$2:$E$31,2)</f>
        <v>11</v>
      </c>
      <c r="D4193" t="str">
        <f t="shared" si="197"/>
        <v>SbDIV19</v>
      </c>
      <c r="E4193" s="2">
        <v>20190802</v>
      </c>
      <c r="F4193" t="str">
        <f t="shared" si="196"/>
        <v>RS2</v>
      </c>
      <c r="G4193" t="s">
        <v>1140</v>
      </c>
      <c r="H4193" t="str">
        <f>VLOOKUP(E4193,GDD!$A$2:$B$57,2)</f>
        <v>650-900</v>
      </c>
      <c r="I4193" cm="1">
        <f t="array" ref="I4193">IF(H4193="0-650",1,IF(H4193="650-900",2,IF(H4193="900+",3,NA)))</f>
        <v>2</v>
      </c>
      <c r="J4193">
        <v>1.8045226691462899</v>
      </c>
      <c r="K4193">
        <v>4.7669852232729699</v>
      </c>
      <c r="L4193">
        <v>0.43087776623608898</v>
      </c>
    </row>
    <row r="4194" spans="1:12" x14ac:dyDescent="0.2">
      <c r="A4194" t="s">
        <v>1875</v>
      </c>
      <c r="B4194" t="str">
        <f t="shared" si="195"/>
        <v>canopy_cover_40p</v>
      </c>
      <c r="C4194">
        <f>VLOOKUP(B4194,GDD!$D$2:$E$31,2)</f>
        <v>12</v>
      </c>
      <c r="D4194" t="str">
        <f t="shared" si="197"/>
        <v>SbDIV19</v>
      </c>
      <c r="E4194" s="2">
        <v>20190802</v>
      </c>
      <c r="F4194" t="str">
        <f t="shared" si="196"/>
        <v>RS2</v>
      </c>
      <c r="G4194" t="s">
        <v>1140</v>
      </c>
      <c r="H4194" t="str">
        <f>VLOOKUP(E4194,GDD!$A$2:$B$57,2)</f>
        <v>650-900</v>
      </c>
      <c r="I4194" cm="1">
        <f t="array" ref="I4194">IF(H4194="0-650",1,IF(H4194="650-900",2,IF(H4194="900+",3,NA)))</f>
        <v>2</v>
      </c>
      <c r="J4194">
        <v>3.6017721322034801</v>
      </c>
      <c r="K4194">
        <v>6.6083896068688297</v>
      </c>
      <c r="L4194">
        <v>0.52154494305738996</v>
      </c>
    </row>
    <row r="4195" spans="1:12" x14ac:dyDescent="0.2">
      <c r="A4195" t="s">
        <v>1876</v>
      </c>
      <c r="B4195" t="str">
        <f t="shared" si="195"/>
        <v>canopy_cover_50p</v>
      </c>
      <c r="C4195">
        <f>VLOOKUP(B4195,GDD!$D$2:$E$31,2)</f>
        <v>13</v>
      </c>
      <c r="D4195" t="str">
        <f t="shared" si="197"/>
        <v>SbDIV19</v>
      </c>
      <c r="E4195" s="2">
        <v>20190802</v>
      </c>
      <c r="F4195" t="str">
        <f t="shared" si="196"/>
        <v>RS2</v>
      </c>
      <c r="G4195" t="s">
        <v>1140</v>
      </c>
      <c r="H4195" t="str">
        <f>VLOOKUP(E4195,GDD!$A$2:$B$57,2)</f>
        <v>650-900</v>
      </c>
      <c r="I4195" cm="1">
        <f t="array" ref="I4195">IF(H4195="0-650",1,IF(H4195="650-900",2,IF(H4195="900+",3,NA)))</f>
        <v>2</v>
      </c>
      <c r="J4195">
        <v>11.518124147935501</v>
      </c>
      <c r="K4195">
        <v>15.386726770934899</v>
      </c>
      <c r="L4195">
        <v>0.59954358702880095</v>
      </c>
    </row>
    <row r="4196" spans="1:12" x14ac:dyDescent="0.2">
      <c r="A4196" t="s">
        <v>1877</v>
      </c>
      <c r="B4196" t="str">
        <f t="shared" si="195"/>
        <v>canopy_cover_75p</v>
      </c>
      <c r="C4196">
        <f>VLOOKUP(B4196,GDD!$D$2:$E$31,2)</f>
        <v>14</v>
      </c>
      <c r="D4196" t="str">
        <f t="shared" si="197"/>
        <v>SbDIV19</v>
      </c>
      <c r="E4196" s="2">
        <v>20190802</v>
      </c>
      <c r="F4196" t="str">
        <f t="shared" si="196"/>
        <v>RS2</v>
      </c>
      <c r="G4196" t="s">
        <v>1140</v>
      </c>
      <c r="H4196" t="str">
        <f>VLOOKUP(E4196,GDD!$A$2:$B$57,2)</f>
        <v>650-900</v>
      </c>
      <c r="I4196" cm="1">
        <f t="array" ref="I4196">IF(H4196="0-650",1,IF(H4196="650-900",2,IF(H4196="900+",3,NA)))</f>
        <v>2</v>
      </c>
      <c r="J4196">
        <v>114.877674554153</v>
      </c>
      <c r="K4196">
        <v>132.73839991525699</v>
      </c>
      <c r="L4196">
        <v>0.633818789226545</v>
      </c>
    </row>
    <row r="4197" spans="1:12" x14ac:dyDescent="0.2">
      <c r="A4197" t="s">
        <v>1878</v>
      </c>
      <c r="B4197" t="str">
        <f t="shared" si="195"/>
        <v>standard_deviation_ht</v>
      </c>
      <c r="C4197">
        <f>VLOOKUP(B4197,GDD!$D$2:$E$31,2)</f>
        <v>15</v>
      </c>
      <c r="D4197" t="str">
        <f t="shared" si="197"/>
        <v>SbDIV19</v>
      </c>
      <c r="E4197" s="2">
        <v>20190802</v>
      </c>
      <c r="F4197" t="str">
        <f t="shared" si="196"/>
        <v>RS2</v>
      </c>
      <c r="G4197" t="s">
        <v>1140</v>
      </c>
      <c r="H4197" t="str">
        <f>VLOOKUP(E4197,GDD!$A$2:$B$57,2)</f>
        <v>650-900</v>
      </c>
      <c r="I4197" cm="1">
        <f t="array" ref="I4197">IF(H4197="0-650",1,IF(H4197="650-900",2,IF(H4197="900+",3,NA)))</f>
        <v>2</v>
      </c>
      <c r="J4197">
        <v>4.3974032406094397E-3</v>
      </c>
      <c r="K4197">
        <v>5.3457473515869695E-4</v>
      </c>
      <c r="L4197">
        <v>0.94269987228946495</v>
      </c>
    </row>
    <row r="4198" spans="1:12" x14ac:dyDescent="0.2">
      <c r="A4198" t="s">
        <v>1879</v>
      </c>
      <c r="B4198" t="str">
        <f t="shared" si="195"/>
        <v>quadratic_mean_ht</v>
      </c>
      <c r="C4198">
        <f>VLOOKUP(B4198,GDD!$D$2:$E$31,2)</f>
        <v>16</v>
      </c>
      <c r="D4198" t="str">
        <f t="shared" si="197"/>
        <v>SbDIV19</v>
      </c>
      <c r="E4198" s="2">
        <v>20190802</v>
      </c>
      <c r="F4198" t="str">
        <f t="shared" si="196"/>
        <v>RS2</v>
      </c>
      <c r="G4198" t="s">
        <v>1140</v>
      </c>
      <c r="H4198" t="str">
        <f>VLOOKUP(E4198,GDD!$A$2:$B$57,2)</f>
        <v>650-900</v>
      </c>
      <c r="I4198" cm="1">
        <f t="array" ref="I4198">IF(H4198="0-650",1,IF(H4198="650-900",2,IF(H4198="900+",3,NA)))</f>
        <v>2</v>
      </c>
      <c r="J4198">
        <v>7.16701538432927E-2</v>
      </c>
      <c r="K4198">
        <v>2.89671231144809E-3</v>
      </c>
      <c r="L4198">
        <v>0.98019166206007902</v>
      </c>
    </row>
    <row r="4199" spans="1:12" x14ac:dyDescent="0.2">
      <c r="A4199" t="s">
        <v>1880</v>
      </c>
      <c r="B4199" t="str">
        <f t="shared" si="195"/>
        <v>skewness_ht</v>
      </c>
      <c r="C4199">
        <f>VLOOKUP(B4199,GDD!$D$2:$E$31,2)</f>
        <v>17</v>
      </c>
      <c r="D4199" t="str">
        <f t="shared" si="197"/>
        <v>SbDIV19</v>
      </c>
      <c r="E4199" s="2">
        <v>20190802</v>
      </c>
      <c r="F4199" t="str">
        <f t="shared" si="196"/>
        <v>RS2</v>
      </c>
      <c r="G4199" t="s">
        <v>1140</v>
      </c>
      <c r="H4199" t="str">
        <f>VLOOKUP(E4199,GDD!$A$2:$B$57,2)</f>
        <v>650-900</v>
      </c>
      <c r="I4199" cm="1">
        <f t="array" ref="I4199">IF(H4199="0-650",1,IF(H4199="650-900",2,IF(H4199="900+",3,NA)))</f>
        <v>2</v>
      </c>
      <c r="J4199">
        <v>0.101000080390082</v>
      </c>
      <c r="K4199">
        <v>0.12993117744272101</v>
      </c>
      <c r="L4199">
        <v>0.60856007709800897</v>
      </c>
    </row>
    <row r="4200" spans="1:12" x14ac:dyDescent="0.2">
      <c r="A4200" t="s">
        <v>1881</v>
      </c>
      <c r="B4200" t="str">
        <f t="shared" si="195"/>
        <v>kurtosis_ht</v>
      </c>
      <c r="C4200">
        <f>VLOOKUP(B4200,GDD!$D$2:$E$31,2)</f>
        <v>18</v>
      </c>
      <c r="D4200" t="str">
        <f t="shared" si="197"/>
        <v>SbDIV19</v>
      </c>
      <c r="E4200" s="2">
        <v>20190802</v>
      </c>
      <c r="F4200" t="str">
        <f t="shared" si="196"/>
        <v>RS2</v>
      </c>
      <c r="G4200" t="s">
        <v>1140</v>
      </c>
      <c r="H4200" t="str">
        <f>VLOOKUP(E4200,GDD!$A$2:$B$57,2)</f>
        <v>650-900</v>
      </c>
      <c r="I4200" cm="1">
        <f t="array" ref="I4200">IF(H4200="0-650",1,IF(H4200="650-900",2,IF(H4200="900+",3,NA)))</f>
        <v>2</v>
      </c>
      <c r="J4200">
        <v>1.19043421328512</v>
      </c>
      <c r="K4200">
        <v>1.8155354131782599</v>
      </c>
      <c r="L4200">
        <v>0.56735922410959705</v>
      </c>
    </row>
    <row r="4201" spans="1:12" x14ac:dyDescent="0.2">
      <c r="A4201" t="s">
        <v>1882</v>
      </c>
      <c r="B4201" t="str">
        <f t="shared" si="195"/>
        <v>variation_ht</v>
      </c>
      <c r="C4201">
        <f>VLOOKUP(B4201,GDD!$D$2:$E$31,2)</f>
        <v>19</v>
      </c>
      <c r="D4201" t="str">
        <f t="shared" si="197"/>
        <v>SbDIV19</v>
      </c>
      <c r="E4201" s="2">
        <v>20190802</v>
      </c>
      <c r="F4201" t="str">
        <f t="shared" si="196"/>
        <v>RS2</v>
      </c>
      <c r="G4201" t="s">
        <v>1140</v>
      </c>
      <c r="H4201" t="str">
        <f>VLOOKUP(E4201,GDD!$A$2:$B$57,2)</f>
        <v>650-900</v>
      </c>
      <c r="I4201" cm="1">
        <f t="array" ref="I4201">IF(H4201="0-650",1,IF(H4201="650-900",2,IF(H4201="900+",3,NA)))</f>
        <v>2</v>
      </c>
      <c r="J4201">
        <v>4.99395064035138E-4</v>
      </c>
      <c r="K4201">
        <v>5.1773526792696703E-4</v>
      </c>
      <c r="L4201">
        <v>0.65860428760804701</v>
      </c>
    </row>
    <row r="4202" spans="1:12" x14ac:dyDescent="0.2">
      <c r="A4202" t="s">
        <v>1883</v>
      </c>
      <c r="B4202" t="str">
        <f t="shared" si="195"/>
        <v>plot_volume</v>
      </c>
      <c r="C4202">
        <f>VLOOKUP(B4202,GDD!$D$2:$E$31,2)</f>
        <v>20</v>
      </c>
      <c r="D4202" t="str">
        <f t="shared" si="197"/>
        <v>SbDIV19</v>
      </c>
      <c r="E4202" s="2">
        <v>20190802</v>
      </c>
      <c r="F4202" t="str">
        <f t="shared" si="196"/>
        <v>RS2</v>
      </c>
      <c r="G4202" t="s">
        <v>1140</v>
      </c>
      <c r="H4202" t="str">
        <f>VLOOKUP(E4202,GDD!$A$2:$B$57,2)</f>
        <v>650-900</v>
      </c>
      <c r="I4202" cm="1">
        <f t="array" ref="I4202">IF(H4202="0-650",1,IF(H4202="650-900",2,IF(H4202="900+",3,NA)))</f>
        <v>2</v>
      </c>
      <c r="J4202" s="1">
        <v>2.9287718106445899E-5</v>
      </c>
      <c r="K4202" s="1">
        <v>2.4532068366198298E-6</v>
      </c>
      <c r="L4202">
        <v>0.95980236960816001</v>
      </c>
    </row>
    <row r="4203" spans="1:12" x14ac:dyDescent="0.2">
      <c r="A4203" t="s">
        <v>1884</v>
      </c>
      <c r="B4203" t="str">
        <f t="shared" si="195"/>
        <v>height_30p</v>
      </c>
      <c r="C4203">
        <f>VLOOKUP(B4203,GDD!$D$2:$E$31,2)</f>
        <v>2</v>
      </c>
      <c r="D4203" t="str">
        <f t="shared" si="197"/>
        <v>SbDIV19</v>
      </c>
      <c r="E4203" s="2">
        <v>20190810</v>
      </c>
      <c r="F4203" t="str">
        <f t="shared" si="196"/>
        <v>RS2</v>
      </c>
      <c r="G4203" t="s">
        <v>1140</v>
      </c>
      <c r="H4203" t="str">
        <f>VLOOKUP(E4203,GDD!$A$2:$B$57,2)</f>
        <v>650-900</v>
      </c>
      <c r="I4203" cm="1">
        <f t="array" ref="I4203">IF(H4203="0-650",1,IF(H4203="650-900",2,IF(H4203="900+",3,NA)))</f>
        <v>2</v>
      </c>
      <c r="J4203">
        <v>7.8710673194438294E-2</v>
      </c>
      <c r="K4203">
        <v>3.0842284535328099E-3</v>
      </c>
      <c r="L4203">
        <v>0.98078429078515805</v>
      </c>
    </row>
    <row r="4204" spans="1:12" x14ac:dyDescent="0.2">
      <c r="A4204" t="s">
        <v>1885</v>
      </c>
      <c r="B4204" t="str">
        <f t="shared" si="195"/>
        <v>height_50p</v>
      </c>
      <c r="C4204">
        <f>VLOOKUP(B4204,GDD!$D$2:$E$31,2)</f>
        <v>3</v>
      </c>
      <c r="D4204" t="str">
        <f t="shared" si="197"/>
        <v>SbDIV19</v>
      </c>
      <c r="E4204" s="2">
        <v>20190810</v>
      </c>
      <c r="F4204" t="str">
        <f t="shared" si="196"/>
        <v>RS2</v>
      </c>
      <c r="G4204" t="s">
        <v>1140</v>
      </c>
      <c r="H4204" t="str">
        <f>VLOOKUP(E4204,GDD!$A$2:$B$57,2)</f>
        <v>650-900</v>
      </c>
      <c r="I4204" cm="1">
        <f t="array" ref="I4204">IF(H4204="0-650",1,IF(H4204="650-900",2,IF(H4204="900+",3,NA)))</f>
        <v>2</v>
      </c>
      <c r="J4204">
        <v>9.9185177032388896E-2</v>
      </c>
      <c r="K4204">
        <v>2.85622319708894E-3</v>
      </c>
      <c r="L4204">
        <v>0.98580593460389698</v>
      </c>
    </row>
    <row r="4205" spans="1:12" x14ac:dyDescent="0.2">
      <c r="A4205" t="s">
        <v>1886</v>
      </c>
      <c r="B4205" t="str">
        <f t="shared" si="195"/>
        <v>height_70p</v>
      </c>
      <c r="C4205">
        <f>VLOOKUP(B4205,GDD!$D$2:$E$31,2)</f>
        <v>4</v>
      </c>
      <c r="D4205" t="str">
        <f t="shared" si="197"/>
        <v>SbDIV19</v>
      </c>
      <c r="E4205" s="2">
        <v>20190810</v>
      </c>
      <c r="F4205" t="str">
        <f t="shared" si="196"/>
        <v>RS2</v>
      </c>
      <c r="G4205" t="s">
        <v>1140</v>
      </c>
      <c r="H4205" t="str">
        <f>VLOOKUP(E4205,GDD!$A$2:$B$57,2)</f>
        <v>650-900</v>
      </c>
      <c r="I4205" cm="1">
        <f t="array" ref="I4205">IF(H4205="0-650",1,IF(H4205="650-900",2,IF(H4205="900+",3,NA)))</f>
        <v>2</v>
      </c>
      <c r="J4205">
        <v>0.11566597099522399</v>
      </c>
      <c r="K4205">
        <v>3.27134891800978E-3</v>
      </c>
      <c r="L4205">
        <v>0.98605582681580395</v>
      </c>
    </row>
    <row r="4206" spans="1:12" x14ac:dyDescent="0.2">
      <c r="A4206" t="s">
        <v>1887</v>
      </c>
      <c r="B4206" t="str">
        <f t="shared" si="195"/>
        <v>height_90p</v>
      </c>
      <c r="C4206">
        <f>VLOOKUP(B4206,GDD!$D$2:$E$31,2)</f>
        <v>5</v>
      </c>
      <c r="D4206" t="str">
        <f t="shared" si="197"/>
        <v>SbDIV19</v>
      </c>
      <c r="E4206" s="2">
        <v>20190810</v>
      </c>
      <c r="F4206" t="str">
        <f t="shared" si="196"/>
        <v>RS2</v>
      </c>
      <c r="G4206" t="s">
        <v>1140</v>
      </c>
      <c r="H4206" t="str">
        <f>VLOOKUP(E4206,GDD!$A$2:$B$57,2)</f>
        <v>650-900</v>
      </c>
      <c r="I4206" cm="1">
        <f t="array" ref="I4206">IF(H4206="0-650",1,IF(H4206="650-900",2,IF(H4206="900+",3,NA)))</f>
        <v>2</v>
      </c>
      <c r="J4206">
        <v>0.15117609926365499</v>
      </c>
      <c r="K4206">
        <v>7.2347229849801901E-3</v>
      </c>
      <c r="L4206">
        <v>0.97663104452333005</v>
      </c>
    </row>
    <row r="4207" spans="1:12" x14ac:dyDescent="0.2">
      <c r="A4207" t="s">
        <v>1888</v>
      </c>
      <c r="B4207" t="str">
        <f t="shared" si="195"/>
        <v>height_95p</v>
      </c>
      <c r="C4207">
        <f>VLOOKUP(B4207,GDD!$D$2:$E$31,2)</f>
        <v>6</v>
      </c>
      <c r="D4207" t="str">
        <f t="shared" si="197"/>
        <v>SbDIV19</v>
      </c>
      <c r="E4207" s="2">
        <v>20190810</v>
      </c>
      <c r="F4207" t="str">
        <f t="shared" si="196"/>
        <v>RS2</v>
      </c>
      <c r="G4207" t="s">
        <v>1140</v>
      </c>
      <c r="H4207" t="str">
        <f>VLOOKUP(E4207,GDD!$A$2:$B$57,2)</f>
        <v>650-900</v>
      </c>
      <c r="I4207" cm="1">
        <f t="array" ref="I4207">IF(H4207="0-650",1,IF(H4207="650-900",2,IF(H4207="900+",3,NA)))</f>
        <v>2</v>
      </c>
      <c r="J4207">
        <v>0.169282338753805</v>
      </c>
      <c r="K4207">
        <v>9.4545973679975703E-3</v>
      </c>
      <c r="L4207">
        <v>0.97283312146611201</v>
      </c>
    </row>
    <row r="4208" spans="1:12" x14ac:dyDescent="0.2">
      <c r="A4208" t="s">
        <v>1889</v>
      </c>
      <c r="B4208" t="str">
        <f t="shared" si="195"/>
        <v>height_99p</v>
      </c>
      <c r="C4208">
        <f>VLOOKUP(B4208,GDD!$D$2:$E$31,2)</f>
        <v>7</v>
      </c>
      <c r="D4208" t="str">
        <f t="shared" si="197"/>
        <v>SbDIV19</v>
      </c>
      <c r="E4208" s="2">
        <v>20190810</v>
      </c>
      <c r="F4208" t="str">
        <f t="shared" si="196"/>
        <v>RS2</v>
      </c>
      <c r="G4208" t="s">
        <v>1140</v>
      </c>
      <c r="H4208" t="str">
        <f>VLOOKUP(E4208,GDD!$A$2:$B$57,2)</f>
        <v>650-900</v>
      </c>
      <c r="I4208" cm="1">
        <f t="array" ref="I4208">IF(H4208="0-650",1,IF(H4208="650-900",2,IF(H4208="900+",3,NA)))</f>
        <v>2</v>
      </c>
      <c r="J4208">
        <v>0.18812652569639601</v>
      </c>
      <c r="K4208">
        <v>1.5354904814893201E-2</v>
      </c>
      <c r="L4208">
        <v>0.96079011018164795</v>
      </c>
    </row>
    <row r="4209" spans="1:12" x14ac:dyDescent="0.2">
      <c r="A4209" t="s">
        <v>1890</v>
      </c>
      <c r="B4209" t="str">
        <f t="shared" si="195"/>
        <v>canopy_cover_5p</v>
      </c>
      <c r="C4209">
        <f>VLOOKUP(B4209,GDD!$D$2:$E$31,2)</f>
        <v>8</v>
      </c>
      <c r="D4209" t="str">
        <f t="shared" si="197"/>
        <v>SbDIV19</v>
      </c>
      <c r="E4209" s="2">
        <v>20190810</v>
      </c>
      <c r="F4209" t="str">
        <f t="shared" si="196"/>
        <v>RS2</v>
      </c>
      <c r="G4209" t="s">
        <v>1140</v>
      </c>
      <c r="H4209" t="str">
        <f>VLOOKUP(E4209,GDD!$A$2:$B$57,2)</f>
        <v>650-900</v>
      </c>
      <c r="I4209" cm="1">
        <f t="array" ref="I4209">IF(H4209="0-650",1,IF(H4209="650-900",2,IF(H4209="900+",3,NA)))</f>
        <v>2</v>
      </c>
      <c r="J4209">
        <v>0.68497182665695899</v>
      </c>
      <c r="K4209">
        <v>2.0712399670422599</v>
      </c>
      <c r="L4209">
        <v>0.39810245672741001</v>
      </c>
    </row>
    <row r="4210" spans="1:12" x14ac:dyDescent="0.2">
      <c r="A4210" t="s">
        <v>1891</v>
      </c>
      <c r="B4210" t="str">
        <f t="shared" si="195"/>
        <v>pcanopy_cover_10p</v>
      </c>
      <c r="C4210">
        <f>VLOOKUP(B4210,GDD!$D$2:$E$31,2)</f>
        <v>9</v>
      </c>
      <c r="D4210" t="str">
        <f t="shared" si="197"/>
        <v>SbDIV19</v>
      </c>
      <c r="E4210" s="2">
        <v>20190810</v>
      </c>
      <c r="F4210" t="str">
        <f t="shared" si="196"/>
        <v>RS2</v>
      </c>
      <c r="G4210" t="s">
        <v>1140</v>
      </c>
      <c r="H4210" t="str">
        <f>VLOOKUP(E4210,GDD!$A$2:$B$57,2)</f>
        <v>650-900</v>
      </c>
      <c r="I4210" cm="1">
        <f t="array" ref="I4210">IF(H4210="0-650",1,IF(H4210="650-900",2,IF(H4210="900+",3,NA)))</f>
        <v>2</v>
      </c>
      <c r="J4210">
        <v>0.92765992618867399</v>
      </c>
      <c r="K4210">
        <v>2.2321553400155798</v>
      </c>
      <c r="L4210">
        <v>0.45390363611997497</v>
      </c>
    </row>
    <row r="4211" spans="1:12" x14ac:dyDescent="0.2">
      <c r="A4211" t="s">
        <v>1892</v>
      </c>
      <c r="B4211" t="str">
        <f t="shared" si="195"/>
        <v>canopy_cover_20p</v>
      </c>
      <c r="C4211">
        <f>VLOOKUP(B4211,GDD!$D$2:$E$31,2)</f>
        <v>10</v>
      </c>
      <c r="D4211" t="str">
        <f t="shared" si="197"/>
        <v>SbDIV19</v>
      </c>
      <c r="E4211" s="2">
        <v>20190810</v>
      </c>
      <c r="F4211" t="str">
        <f t="shared" si="196"/>
        <v>RS2</v>
      </c>
      <c r="G4211" t="s">
        <v>1140</v>
      </c>
      <c r="H4211" t="str">
        <f>VLOOKUP(E4211,GDD!$A$2:$B$57,2)</f>
        <v>650-900</v>
      </c>
      <c r="I4211" cm="1">
        <f t="array" ref="I4211">IF(H4211="0-650",1,IF(H4211="650-900",2,IF(H4211="900+",3,NA)))</f>
        <v>2</v>
      </c>
      <c r="J4211">
        <v>1.50890090440323</v>
      </c>
      <c r="K4211">
        <v>2.7600984697327</v>
      </c>
      <c r="L4211">
        <v>0.52230077767445604</v>
      </c>
    </row>
    <row r="4212" spans="1:12" x14ac:dyDescent="0.2">
      <c r="A4212" t="s">
        <v>1893</v>
      </c>
      <c r="B4212" t="str">
        <f t="shared" si="195"/>
        <v>canopy_cover_30p</v>
      </c>
      <c r="C4212">
        <f>VLOOKUP(B4212,GDD!$D$2:$E$31,2)</f>
        <v>11</v>
      </c>
      <c r="D4212" t="str">
        <f t="shared" si="197"/>
        <v>SbDIV19</v>
      </c>
      <c r="E4212" s="2">
        <v>20190810</v>
      </c>
      <c r="F4212" t="str">
        <f t="shared" si="196"/>
        <v>RS2</v>
      </c>
      <c r="G4212" t="s">
        <v>1140</v>
      </c>
      <c r="H4212" t="str">
        <f>VLOOKUP(E4212,GDD!$A$2:$B$57,2)</f>
        <v>650-900</v>
      </c>
      <c r="I4212" cm="1">
        <f t="array" ref="I4212">IF(H4212="0-650",1,IF(H4212="650-900",2,IF(H4212="900+",3,NA)))</f>
        <v>2</v>
      </c>
      <c r="J4212">
        <v>3.24183940904117</v>
      </c>
      <c r="K4212">
        <v>3.6564759262355402</v>
      </c>
      <c r="L4212">
        <v>0.63940629917068303</v>
      </c>
    </row>
    <row r="4213" spans="1:12" x14ac:dyDescent="0.2">
      <c r="A4213" t="s">
        <v>1894</v>
      </c>
      <c r="B4213" t="str">
        <f t="shared" si="195"/>
        <v>canopy_cover_40p</v>
      </c>
      <c r="C4213">
        <f>VLOOKUP(B4213,GDD!$D$2:$E$31,2)</f>
        <v>12</v>
      </c>
      <c r="D4213" t="str">
        <f t="shared" si="197"/>
        <v>SbDIV19</v>
      </c>
      <c r="E4213" s="2">
        <v>20190810</v>
      </c>
      <c r="F4213" t="str">
        <f t="shared" si="196"/>
        <v>RS2</v>
      </c>
      <c r="G4213" t="s">
        <v>1140</v>
      </c>
      <c r="H4213" t="str">
        <f>VLOOKUP(E4213,GDD!$A$2:$B$57,2)</f>
        <v>650-900</v>
      </c>
      <c r="I4213" cm="1">
        <f t="array" ref="I4213">IF(H4213="0-650",1,IF(H4213="650-900",2,IF(H4213="900+",3,NA)))</f>
        <v>2</v>
      </c>
      <c r="J4213">
        <v>12.6460419830953</v>
      </c>
      <c r="K4213">
        <v>6.6135236636326402</v>
      </c>
      <c r="L4213">
        <v>0.79271594697821202</v>
      </c>
    </row>
    <row r="4214" spans="1:12" x14ac:dyDescent="0.2">
      <c r="A4214" t="s">
        <v>1895</v>
      </c>
      <c r="B4214" t="str">
        <f t="shared" si="195"/>
        <v>canopy_cover_50p</v>
      </c>
      <c r="C4214">
        <f>VLOOKUP(B4214,GDD!$D$2:$E$31,2)</f>
        <v>13</v>
      </c>
      <c r="D4214" t="str">
        <f t="shared" si="197"/>
        <v>SbDIV19</v>
      </c>
      <c r="E4214" s="2">
        <v>20190810</v>
      </c>
      <c r="F4214" t="str">
        <f t="shared" si="196"/>
        <v>RS2</v>
      </c>
      <c r="G4214" t="s">
        <v>1140</v>
      </c>
      <c r="H4214" t="str">
        <f>VLOOKUP(E4214,GDD!$A$2:$B$57,2)</f>
        <v>650-900</v>
      </c>
      <c r="I4214" cm="1">
        <f t="array" ref="I4214">IF(H4214="0-650",1,IF(H4214="650-900",2,IF(H4214="900+",3,NA)))</f>
        <v>2</v>
      </c>
      <c r="J4214">
        <v>69.762055333602703</v>
      </c>
      <c r="K4214">
        <v>25.148682524829798</v>
      </c>
      <c r="L4214">
        <v>0.84728088934823398</v>
      </c>
    </row>
    <row r="4215" spans="1:12" x14ac:dyDescent="0.2">
      <c r="A4215" t="s">
        <v>1896</v>
      </c>
      <c r="B4215" t="str">
        <f t="shared" si="195"/>
        <v>canopy_cover_75p</v>
      </c>
      <c r="C4215">
        <f>VLOOKUP(B4215,GDD!$D$2:$E$31,2)</f>
        <v>14</v>
      </c>
      <c r="D4215" t="str">
        <f t="shared" si="197"/>
        <v>SbDIV19</v>
      </c>
      <c r="E4215" s="2">
        <v>20190810</v>
      </c>
      <c r="F4215" t="str">
        <f t="shared" si="196"/>
        <v>RS2</v>
      </c>
      <c r="G4215" t="s">
        <v>1140</v>
      </c>
      <c r="H4215" t="str">
        <f>VLOOKUP(E4215,GDD!$A$2:$B$57,2)</f>
        <v>650-900</v>
      </c>
      <c r="I4215" cm="1">
        <f t="array" ref="I4215">IF(H4215="0-650",1,IF(H4215="650-900",2,IF(H4215="900+",3,NA)))</f>
        <v>2</v>
      </c>
      <c r="J4215">
        <v>367.44598755448197</v>
      </c>
      <c r="K4215">
        <v>168.87441441198399</v>
      </c>
      <c r="L4215">
        <v>0.81314373230730796</v>
      </c>
    </row>
    <row r="4216" spans="1:12" x14ac:dyDescent="0.2">
      <c r="A4216" t="s">
        <v>1897</v>
      </c>
      <c r="B4216" t="str">
        <f t="shared" si="195"/>
        <v>standard_deviation_ht</v>
      </c>
      <c r="C4216">
        <f>VLOOKUP(B4216,GDD!$D$2:$E$31,2)</f>
        <v>15</v>
      </c>
      <c r="D4216" t="str">
        <f t="shared" si="197"/>
        <v>SbDIV19</v>
      </c>
      <c r="E4216" s="2">
        <v>20190810</v>
      </c>
      <c r="F4216" t="str">
        <f t="shared" si="196"/>
        <v>RS2</v>
      </c>
      <c r="G4216" t="s">
        <v>1140</v>
      </c>
      <c r="H4216" t="str">
        <f>VLOOKUP(E4216,GDD!$A$2:$B$57,2)</f>
        <v>650-900</v>
      </c>
      <c r="I4216" cm="1">
        <f t="array" ref="I4216">IF(H4216="0-650",1,IF(H4216="650-900",2,IF(H4216="900+",3,NA)))</f>
        <v>2</v>
      </c>
      <c r="J4216">
        <v>8.8241960917421897E-3</v>
      </c>
      <c r="K4216">
        <v>8.4188769743590301E-4</v>
      </c>
      <c r="L4216">
        <v>0.95446863417656402</v>
      </c>
    </row>
    <row r="4217" spans="1:12" x14ac:dyDescent="0.2">
      <c r="A4217" t="s">
        <v>1898</v>
      </c>
      <c r="B4217" t="str">
        <f t="shared" si="195"/>
        <v>quadratic_mean_ht</v>
      </c>
      <c r="C4217">
        <f>VLOOKUP(B4217,GDD!$D$2:$E$31,2)</f>
        <v>16</v>
      </c>
      <c r="D4217" t="str">
        <f t="shared" si="197"/>
        <v>SbDIV19</v>
      </c>
      <c r="E4217" s="2">
        <v>20190810</v>
      </c>
      <c r="F4217" t="str">
        <f t="shared" si="196"/>
        <v>RS2</v>
      </c>
      <c r="G4217" t="s">
        <v>1140</v>
      </c>
      <c r="H4217" t="str">
        <f>VLOOKUP(E4217,GDD!$A$2:$B$57,2)</f>
        <v>650-900</v>
      </c>
      <c r="I4217" cm="1">
        <f t="array" ref="I4217">IF(H4217="0-650",1,IF(H4217="650-900",2,IF(H4217="900+",3,NA)))</f>
        <v>2</v>
      </c>
      <c r="J4217">
        <v>9.2793588523078605E-2</v>
      </c>
      <c r="K4217">
        <v>3.302075988742E-3</v>
      </c>
      <c r="L4217">
        <v>0.98251845493755097</v>
      </c>
    </row>
    <row r="4218" spans="1:12" x14ac:dyDescent="0.2">
      <c r="A4218" t="s">
        <v>1899</v>
      </c>
      <c r="B4218" t="str">
        <f t="shared" si="195"/>
        <v>skewness_ht</v>
      </c>
      <c r="C4218">
        <f>VLOOKUP(B4218,GDD!$D$2:$E$31,2)</f>
        <v>17</v>
      </c>
      <c r="D4218" t="str">
        <f t="shared" si="197"/>
        <v>SbDIV19</v>
      </c>
      <c r="E4218" s="2">
        <v>20190810</v>
      </c>
      <c r="F4218" t="str">
        <f t="shared" si="196"/>
        <v>RS2</v>
      </c>
      <c r="G4218" t="s">
        <v>1140</v>
      </c>
      <c r="H4218" t="str">
        <f>VLOOKUP(E4218,GDD!$A$2:$B$57,2)</f>
        <v>650-900</v>
      </c>
      <c r="I4218" cm="1">
        <f t="array" ref="I4218">IF(H4218="0-650",1,IF(H4218="650-900",2,IF(H4218="900+",3,NA)))</f>
        <v>2</v>
      </c>
      <c r="J4218">
        <v>0.404754670771307</v>
      </c>
      <c r="K4218">
        <v>0.213954256339531</v>
      </c>
      <c r="L4218">
        <v>0.79095079025549497</v>
      </c>
    </row>
    <row r="4219" spans="1:12" x14ac:dyDescent="0.2">
      <c r="A4219" t="s">
        <v>1900</v>
      </c>
      <c r="B4219" t="str">
        <f t="shared" si="195"/>
        <v>kurtosis_ht</v>
      </c>
      <c r="C4219">
        <f>VLOOKUP(B4219,GDD!$D$2:$E$31,2)</f>
        <v>18</v>
      </c>
      <c r="D4219" t="str">
        <f t="shared" si="197"/>
        <v>SbDIV19</v>
      </c>
      <c r="E4219" s="2">
        <v>20190810</v>
      </c>
      <c r="F4219" t="str">
        <f t="shared" si="196"/>
        <v>RS2</v>
      </c>
      <c r="G4219" t="s">
        <v>1140</v>
      </c>
      <c r="H4219" t="str">
        <f>VLOOKUP(E4219,GDD!$A$2:$B$57,2)</f>
        <v>650-900</v>
      </c>
      <c r="I4219" cm="1">
        <f t="array" ref="I4219">IF(H4219="0-650",1,IF(H4219="650-900",2,IF(H4219="900+",3,NA)))</f>
        <v>2</v>
      </c>
      <c r="J4219">
        <v>3.15224394989046</v>
      </c>
      <c r="K4219">
        <v>2.3190409012284601</v>
      </c>
      <c r="L4219">
        <v>0.73107982187558496</v>
      </c>
    </row>
    <row r="4220" spans="1:12" x14ac:dyDescent="0.2">
      <c r="A4220" t="s">
        <v>1901</v>
      </c>
      <c r="B4220" t="str">
        <f t="shared" si="195"/>
        <v>variation_ht</v>
      </c>
      <c r="C4220">
        <f>VLOOKUP(B4220,GDD!$D$2:$E$31,2)</f>
        <v>19</v>
      </c>
      <c r="D4220" t="str">
        <f t="shared" si="197"/>
        <v>SbDIV19</v>
      </c>
      <c r="E4220" s="2">
        <v>20190810</v>
      </c>
      <c r="F4220" t="str">
        <f t="shared" si="196"/>
        <v>RS2</v>
      </c>
      <c r="G4220" t="s">
        <v>1140</v>
      </c>
      <c r="H4220" t="str">
        <f>VLOOKUP(E4220,GDD!$A$2:$B$57,2)</f>
        <v>650-900</v>
      </c>
      <c r="I4220" cm="1">
        <f t="array" ref="I4220">IF(H4220="0-650",1,IF(H4220="650-900",2,IF(H4220="900+",3,NA)))</f>
        <v>2</v>
      </c>
      <c r="J4220">
        <v>1.8710525689281199E-3</v>
      </c>
      <c r="K4220">
        <v>5.3875393047059705E-4</v>
      </c>
      <c r="L4220">
        <v>0.87414817402966605</v>
      </c>
    </row>
    <row r="4221" spans="1:12" x14ac:dyDescent="0.2">
      <c r="A4221" t="s">
        <v>1902</v>
      </c>
      <c r="B4221" t="str">
        <f t="shared" si="195"/>
        <v>plot_volume</v>
      </c>
      <c r="C4221">
        <f>VLOOKUP(B4221,GDD!$D$2:$E$31,2)</f>
        <v>20</v>
      </c>
      <c r="D4221" t="str">
        <f t="shared" si="197"/>
        <v>SbDIV19</v>
      </c>
      <c r="E4221" s="2">
        <v>20190810</v>
      </c>
      <c r="F4221" t="str">
        <f t="shared" si="196"/>
        <v>RS2</v>
      </c>
      <c r="G4221" t="s">
        <v>1140</v>
      </c>
      <c r="H4221" t="str">
        <f>VLOOKUP(E4221,GDD!$A$2:$B$57,2)</f>
        <v>650-900</v>
      </c>
      <c r="I4221" cm="1">
        <f t="array" ref="I4221">IF(H4221="0-650",1,IF(H4221="650-900",2,IF(H4221="900+",3,NA)))</f>
        <v>2</v>
      </c>
      <c r="J4221" s="1">
        <v>3.660213350579E-5</v>
      </c>
      <c r="K4221" s="1">
        <v>2.9779655339213498E-6</v>
      </c>
      <c r="L4221">
        <v>0.96090997291077396</v>
      </c>
    </row>
    <row r="4222" spans="1:12" x14ac:dyDescent="0.2">
      <c r="A4222" t="s">
        <v>1903</v>
      </c>
      <c r="B4222" t="str">
        <f t="shared" si="195"/>
        <v>height_30p</v>
      </c>
      <c r="C4222">
        <f>VLOOKUP(B4222,GDD!$D$2:$E$31,2)</f>
        <v>2</v>
      </c>
      <c r="D4222" t="str">
        <f t="shared" si="197"/>
        <v>SbDIV19</v>
      </c>
      <c r="E4222" s="2">
        <v>20190824</v>
      </c>
      <c r="F4222" t="str">
        <f t="shared" si="196"/>
        <v>RS2</v>
      </c>
      <c r="G4222" t="s">
        <v>1140</v>
      </c>
      <c r="H4222" t="str">
        <f>VLOOKUP(E4222,GDD!$A$2:$B$57,2)</f>
        <v>900+</v>
      </c>
      <c r="I4222" cm="1">
        <f t="array" ref="I4222">IF(H4222="0-650",1,IF(H4222="650-900",2,IF(H4222="900+",3,NA)))</f>
        <v>3</v>
      </c>
      <c r="J4222">
        <v>7.01764200589787E-2</v>
      </c>
      <c r="K4222">
        <v>8.6470624587719792E-3</v>
      </c>
      <c r="L4222">
        <v>0.94196598582123903</v>
      </c>
    </row>
    <row r="4223" spans="1:12" x14ac:dyDescent="0.2">
      <c r="A4223" t="s">
        <v>1904</v>
      </c>
      <c r="B4223" t="str">
        <f t="shared" si="195"/>
        <v>height_50p</v>
      </c>
      <c r="C4223">
        <f>VLOOKUP(B4223,GDD!$D$2:$E$31,2)</f>
        <v>3</v>
      </c>
      <c r="D4223" t="str">
        <f t="shared" si="197"/>
        <v>SbDIV19</v>
      </c>
      <c r="E4223" s="2">
        <v>20190824</v>
      </c>
      <c r="F4223" t="str">
        <f t="shared" si="196"/>
        <v>RS2</v>
      </c>
      <c r="G4223" t="s">
        <v>1140</v>
      </c>
      <c r="H4223" t="str">
        <f>VLOOKUP(E4223,GDD!$A$2:$B$57,2)</f>
        <v>900+</v>
      </c>
      <c r="I4223" cm="1">
        <f t="array" ref="I4223">IF(H4223="0-650",1,IF(H4223="650-900",2,IF(H4223="900+",3,NA)))</f>
        <v>3</v>
      </c>
      <c r="J4223">
        <v>8.9254506129626404E-2</v>
      </c>
      <c r="K4223">
        <v>7.6351130284976901E-3</v>
      </c>
      <c r="L4223">
        <v>0.95898278811273296</v>
      </c>
    </row>
    <row r="4224" spans="1:12" x14ac:dyDescent="0.2">
      <c r="A4224" t="s">
        <v>1905</v>
      </c>
      <c r="B4224" t="str">
        <f t="shared" si="195"/>
        <v>height_70p</v>
      </c>
      <c r="C4224">
        <f>VLOOKUP(B4224,GDD!$D$2:$E$31,2)</f>
        <v>4</v>
      </c>
      <c r="D4224" t="str">
        <f t="shared" si="197"/>
        <v>SbDIV19</v>
      </c>
      <c r="E4224" s="2">
        <v>20190824</v>
      </c>
      <c r="F4224" t="str">
        <f t="shared" si="196"/>
        <v>RS2</v>
      </c>
      <c r="G4224" t="s">
        <v>1140</v>
      </c>
      <c r="H4224" t="str">
        <f>VLOOKUP(E4224,GDD!$A$2:$B$57,2)</f>
        <v>900+</v>
      </c>
      <c r="I4224" cm="1">
        <f t="array" ref="I4224">IF(H4224="0-650",1,IF(H4224="650-900",2,IF(H4224="900+",3,NA)))</f>
        <v>3</v>
      </c>
      <c r="J4224">
        <v>0.107575455707068</v>
      </c>
      <c r="K4224">
        <v>9.1354499797362994E-3</v>
      </c>
      <c r="L4224">
        <v>0.95926881187530899</v>
      </c>
    </row>
    <row r="4225" spans="1:12" x14ac:dyDescent="0.2">
      <c r="A4225" t="s">
        <v>1906</v>
      </c>
      <c r="B4225" t="str">
        <f t="shared" si="195"/>
        <v>height_90p</v>
      </c>
      <c r="C4225">
        <f>VLOOKUP(B4225,GDD!$D$2:$E$31,2)</f>
        <v>5</v>
      </c>
      <c r="D4225" t="str">
        <f t="shared" si="197"/>
        <v>SbDIV19</v>
      </c>
      <c r="E4225" s="2">
        <v>20190824</v>
      </c>
      <c r="F4225" t="str">
        <f t="shared" si="196"/>
        <v>RS2</v>
      </c>
      <c r="G4225" t="s">
        <v>1140</v>
      </c>
      <c r="H4225" t="str">
        <f>VLOOKUP(E4225,GDD!$A$2:$B$57,2)</f>
        <v>900+</v>
      </c>
      <c r="I4225" cm="1">
        <f t="array" ref="I4225">IF(H4225="0-650",1,IF(H4225="650-900",2,IF(H4225="900+",3,NA)))</f>
        <v>3</v>
      </c>
      <c r="J4225">
        <v>0.15111609589150299</v>
      </c>
      <c r="K4225">
        <v>1.38410203121832E-2</v>
      </c>
      <c r="L4225">
        <v>0.95620944837294597</v>
      </c>
    </row>
    <row r="4226" spans="1:12" x14ac:dyDescent="0.2">
      <c r="A4226" t="s">
        <v>1907</v>
      </c>
      <c r="B4226" t="str">
        <f t="shared" ref="B4226:B4289" si="198">LEFT(A4226, FIND("_RS",A4226)-10)</f>
        <v>height_95p</v>
      </c>
      <c r="C4226">
        <f>VLOOKUP(B4226,GDD!$D$2:$E$31,2)</f>
        <v>6</v>
      </c>
      <c r="D4226" t="str">
        <f t="shared" si="197"/>
        <v>SbDIV19</v>
      </c>
      <c r="E4226" s="2">
        <v>20190824</v>
      </c>
      <c r="F4226" t="str">
        <f t="shared" ref="F4226:F4289" si="199">RIGHT(A4226,LEN(A4226)-FIND("_RS",A4226))</f>
        <v>RS2</v>
      </c>
      <c r="G4226" t="s">
        <v>1140</v>
      </c>
      <c r="H4226" t="str">
        <f>VLOOKUP(E4226,GDD!$A$2:$B$57,2)</f>
        <v>900+</v>
      </c>
      <c r="I4226" cm="1">
        <f t="array" ref="I4226">IF(H4226="0-650",1,IF(H4226="650-900",2,IF(H4226="900+",3,NA)))</f>
        <v>3</v>
      </c>
      <c r="J4226">
        <v>0.16567937437832</v>
      </c>
      <c r="K4226">
        <v>1.35741488378186E-2</v>
      </c>
      <c r="L4226">
        <v>0.96064698689952799</v>
      </c>
    </row>
    <row r="4227" spans="1:12" x14ac:dyDescent="0.2">
      <c r="A4227" t="s">
        <v>1908</v>
      </c>
      <c r="B4227" t="str">
        <f t="shared" si="198"/>
        <v>height_99p</v>
      </c>
      <c r="C4227">
        <f>VLOOKUP(B4227,GDD!$D$2:$E$31,2)</f>
        <v>7</v>
      </c>
      <c r="D4227" t="str">
        <f t="shared" ref="D4227:D4290" si="200">"SbDIV"&amp;MID(E4227,3,2)</f>
        <v>SbDIV19</v>
      </c>
      <c r="E4227" s="2">
        <v>20190824</v>
      </c>
      <c r="F4227" t="str">
        <f t="shared" si="199"/>
        <v>RS2</v>
      </c>
      <c r="G4227" t="s">
        <v>1140</v>
      </c>
      <c r="H4227" t="str">
        <f>VLOOKUP(E4227,GDD!$A$2:$B$57,2)</f>
        <v>900+</v>
      </c>
      <c r="I4227" cm="1">
        <f t="array" ref="I4227">IF(H4227="0-650",1,IF(H4227="650-900",2,IF(H4227="900+",3,NA)))</f>
        <v>3</v>
      </c>
      <c r="J4227">
        <v>0.169623401577185</v>
      </c>
      <c r="K4227">
        <v>1.9925449024678101E-2</v>
      </c>
      <c r="L4227">
        <v>0.94452397448914005</v>
      </c>
    </row>
    <row r="4228" spans="1:12" x14ac:dyDescent="0.2">
      <c r="A4228" t="s">
        <v>1909</v>
      </c>
      <c r="B4228" t="str">
        <f t="shared" si="198"/>
        <v>canopy_cover_5p</v>
      </c>
      <c r="C4228">
        <f>VLOOKUP(B4228,GDD!$D$2:$E$31,2)</f>
        <v>8</v>
      </c>
      <c r="D4228" t="str">
        <f t="shared" si="200"/>
        <v>SbDIV19</v>
      </c>
      <c r="E4228" s="2">
        <v>20190824</v>
      </c>
      <c r="F4228" t="str">
        <f t="shared" si="199"/>
        <v>RS2</v>
      </c>
      <c r="G4228" t="s">
        <v>1140</v>
      </c>
      <c r="H4228" t="str">
        <f>VLOOKUP(E4228,GDD!$A$2:$B$57,2)</f>
        <v>900+</v>
      </c>
      <c r="I4228" cm="1">
        <f t="array" ref="I4228">IF(H4228="0-650",1,IF(H4228="650-900",2,IF(H4228="900+",3,NA)))</f>
        <v>3</v>
      </c>
      <c r="J4228">
        <v>1.44339784890175</v>
      </c>
      <c r="K4228">
        <v>3.3155136175742799</v>
      </c>
      <c r="L4228">
        <v>0.465438847212294</v>
      </c>
    </row>
    <row r="4229" spans="1:12" x14ac:dyDescent="0.2">
      <c r="A4229" t="s">
        <v>1910</v>
      </c>
      <c r="B4229" t="str">
        <f t="shared" si="198"/>
        <v>pcanopy_cover_10p</v>
      </c>
      <c r="C4229">
        <f>VLOOKUP(B4229,GDD!$D$2:$E$31,2)</f>
        <v>9</v>
      </c>
      <c r="D4229" t="str">
        <f t="shared" si="200"/>
        <v>SbDIV19</v>
      </c>
      <c r="E4229" s="2">
        <v>20190824</v>
      </c>
      <c r="F4229" t="str">
        <f t="shared" si="199"/>
        <v>RS2</v>
      </c>
      <c r="G4229" t="s">
        <v>1140</v>
      </c>
      <c r="H4229" t="str">
        <f>VLOOKUP(E4229,GDD!$A$2:$B$57,2)</f>
        <v>900+</v>
      </c>
      <c r="I4229" cm="1">
        <f t="array" ref="I4229">IF(H4229="0-650",1,IF(H4229="650-900",2,IF(H4229="900+",3,NA)))</f>
        <v>3</v>
      </c>
      <c r="J4229">
        <v>3.12201841021683</v>
      </c>
      <c r="K4229">
        <v>4.8717024277854497</v>
      </c>
      <c r="L4229">
        <v>0.56172933540466397</v>
      </c>
    </row>
    <row r="4230" spans="1:12" x14ac:dyDescent="0.2">
      <c r="A4230" t="s">
        <v>1911</v>
      </c>
      <c r="B4230" t="str">
        <f t="shared" si="198"/>
        <v>canopy_cover_20p</v>
      </c>
      <c r="C4230">
        <f>VLOOKUP(B4230,GDD!$D$2:$E$31,2)</f>
        <v>10</v>
      </c>
      <c r="D4230" t="str">
        <f t="shared" si="200"/>
        <v>SbDIV19</v>
      </c>
      <c r="E4230" s="2">
        <v>20190824</v>
      </c>
      <c r="F4230" t="str">
        <f t="shared" si="199"/>
        <v>RS2</v>
      </c>
      <c r="G4230" t="s">
        <v>1140</v>
      </c>
      <c r="H4230" t="str">
        <f>VLOOKUP(E4230,GDD!$A$2:$B$57,2)</f>
        <v>900+</v>
      </c>
      <c r="I4230" cm="1">
        <f t="array" ref="I4230">IF(H4230="0-650",1,IF(H4230="650-900",2,IF(H4230="900+",3,NA)))</f>
        <v>3</v>
      </c>
      <c r="J4230">
        <v>9.9963305108980407</v>
      </c>
      <c r="K4230">
        <v>10.3326984607657</v>
      </c>
      <c r="L4230">
        <v>0.65927202061009604</v>
      </c>
    </row>
    <row r="4231" spans="1:12" x14ac:dyDescent="0.2">
      <c r="A4231" t="s">
        <v>1912</v>
      </c>
      <c r="B4231" t="str">
        <f t="shared" si="198"/>
        <v>canopy_cover_30p</v>
      </c>
      <c r="C4231">
        <f>VLOOKUP(B4231,GDD!$D$2:$E$31,2)</f>
        <v>11</v>
      </c>
      <c r="D4231" t="str">
        <f t="shared" si="200"/>
        <v>SbDIV19</v>
      </c>
      <c r="E4231" s="2">
        <v>20190824</v>
      </c>
      <c r="F4231" t="str">
        <f t="shared" si="199"/>
        <v>RS2</v>
      </c>
      <c r="G4231" t="s">
        <v>1140</v>
      </c>
      <c r="H4231" t="str">
        <f>VLOOKUP(E4231,GDD!$A$2:$B$57,2)</f>
        <v>900+</v>
      </c>
      <c r="I4231" cm="1">
        <f t="array" ref="I4231">IF(H4231="0-650",1,IF(H4231="650-900",2,IF(H4231="900+",3,NA)))</f>
        <v>3</v>
      </c>
      <c r="J4231">
        <v>21.0991688706753</v>
      </c>
      <c r="K4231">
        <v>17.3732501354188</v>
      </c>
      <c r="L4231">
        <v>0.70836348745047195</v>
      </c>
    </row>
    <row r="4232" spans="1:12" x14ac:dyDescent="0.2">
      <c r="A4232" t="s">
        <v>1913</v>
      </c>
      <c r="B4232" t="str">
        <f t="shared" si="198"/>
        <v>canopy_cover_40p</v>
      </c>
      <c r="C4232">
        <f>VLOOKUP(B4232,GDD!$D$2:$E$31,2)</f>
        <v>12</v>
      </c>
      <c r="D4232" t="str">
        <f t="shared" si="200"/>
        <v>SbDIV19</v>
      </c>
      <c r="E4232" s="2">
        <v>20190824</v>
      </c>
      <c r="F4232" t="str">
        <f t="shared" si="199"/>
        <v>RS2</v>
      </c>
      <c r="G4232" t="s">
        <v>1140</v>
      </c>
      <c r="H4232" t="str">
        <f>VLOOKUP(E4232,GDD!$A$2:$B$57,2)</f>
        <v>900+</v>
      </c>
      <c r="I4232" cm="1">
        <f t="array" ref="I4232">IF(H4232="0-650",1,IF(H4232="650-900",2,IF(H4232="900+",3,NA)))</f>
        <v>3</v>
      </c>
      <c r="J4232">
        <v>46.398250976523101</v>
      </c>
      <c r="K4232">
        <v>31.3048334359598</v>
      </c>
      <c r="L4232">
        <v>0.74774781159419301</v>
      </c>
    </row>
    <row r="4233" spans="1:12" x14ac:dyDescent="0.2">
      <c r="A4233" t="s">
        <v>1914</v>
      </c>
      <c r="B4233" t="str">
        <f t="shared" si="198"/>
        <v>canopy_cover_50p</v>
      </c>
      <c r="C4233">
        <f>VLOOKUP(B4233,GDD!$D$2:$E$31,2)</f>
        <v>13</v>
      </c>
      <c r="D4233" t="str">
        <f t="shared" si="200"/>
        <v>SbDIV19</v>
      </c>
      <c r="E4233" s="2">
        <v>20190824</v>
      </c>
      <c r="F4233" t="str">
        <f t="shared" si="199"/>
        <v>RS2</v>
      </c>
      <c r="G4233" t="s">
        <v>1140</v>
      </c>
      <c r="H4233" t="str">
        <f>VLOOKUP(E4233,GDD!$A$2:$B$57,2)</f>
        <v>900+</v>
      </c>
      <c r="I4233" cm="1">
        <f t="array" ref="I4233">IF(H4233="0-650",1,IF(H4233="650-900",2,IF(H4233="900+",3,NA)))</f>
        <v>3</v>
      </c>
      <c r="J4233">
        <v>142.32109604028801</v>
      </c>
      <c r="K4233">
        <v>77.542631223735597</v>
      </c>
      <c r="L4233">
        <v>0.78590314603386002</v>
      </c>
    </row>
    <row r="4234" spans="1:12" x14ac:dyDescent="0.2">
      <c r="A4234" t="s">
        <v>1915</v>
      </c>
      <c r="B4234" t="str">
        <f t="shared" si="198"/>
        <v>canopy_cover_75p</v>
      </c>
      <c r="C4234">
        <f>VLOOKUP(B4234,GDD!$D$2:$E$31,2)</f>
        <v>14</v>
      </c>
      <c r="D4234" t="str">
        <f t="shared" si="200"/>
        <v>SbDIV19</v>
      </c>
      <c r="E4234" s="2">
        <v>20190824</v>
      </c>
      <c r="F4234" t="str">
        <f t="shared" si="199"/>
        <v>RS2</v>
      </c>
      <c r="G4234" t="s">
        <v>1140</v>
      </c>
      <c r="H4234" t="str">
        <f>VLOOKUP(E4234,GDD!$A$2:$B$57,2)</f>
        <v>900+</v>
      </c>
      <c r="I4234" cm="1">
        <f t="array" ref="I4234">IF(H4234="0-650",1,IF(H4234="650-900",2,IF(H4234="900+",3,NA)))</f>
        <v>3</v>
      </c>
      <c r="J4234">
        <v>90.825527166615899</v>
      </c>
      <c r="K4234">
        <v>46.200846644300299</v>
      </c>
      <c r="L4234">
        <v>0.79723299895199895</v>
      </c>
    </row>
    <row r="4235" spans="1:12" x14ac:dyDescent="0.2">
      <c r="A4235" t="s">
        <v>1916</v>
      </c>
      <c r="B4235" t="str">
        <f t="shared" si="198"/>
        <v>standard_deviation_ht</v>
      </c>
      <c r="C4235">
        <f>VLOOKUP(B4235,GDD!$D$2:$E$31,2)</f>
        <v>15</v>
      </c>
      <c r="D4235" t="str">
        <f t="shared" si="200"/>
        <v>SbDIV19</v>
      </c>
      <c r="E4235" s="2">
        <v>20190824</v>
      </c>
      <c r="F4235" t="str">
        <f t="shared" si="199"/>
        <v>RS2</v>
      </c>
      <c r="G4235" t="s">
        <v>1140</v>
      </c>
      <c r="H4235" t="str">
        <f>VLOOKUP(E4235,GDD!$A$2:$B$57,2)</f>
        <v>900+</v>
      </c>
      <c r="I4235" cm="1">
        <f t="array" ref="I4235">IF(H4235="0-650",1,IF(H4235="650-900",2,IF(H4235="900+",3,NA)))</f>
        <v>3</v>
      </c>
      <c r="J4235">
        <v>9.8209553079642593E-3</v>
      </c>
      <c r="K4235">
        <v>1.62277042686777E-3</v>
      </c>
      <c r="L4235">
        <v>0.923687055375914</v>
      </c>
    </row>
    <row r="4236" spans="1:12" x14ac:dyDescent="0.2">
      <c r="A4236" t="s">
        <v>1917</v>
      </c>
      <c r="B4236" t="str">
        <f t="shared" si="198"/>
        <v>quadratic_mean_ht</v>
      </c>
      <c r="C4236">
        <f>VLOOKUP(B4236,GDD!$D$2:$E$31,2)</f>
        <v>16</v>
      </c>
      <c r="D4236" t="str">
        <f t="shared" si="200"/>
        <v>SbDIV19</v>
      </c>
      <c r="E4236" s="2">
        <v>20190824</v>
      </c>
      <c r="F4236" t="str">
        <f t="shared" si="199"/>
        <v>RS2</v>
      </c>
      <c r="G4236" t="s">
        <v>1140</v>
      </c>
      <c r="H4236" t="str">
        <f>VLOOKUP(E4236,GDD!$A$2:$B$57,2)</f>
        <v>900+</v>
      </c>
      <c r="I4236" cm="1">
        <f t="array" ref="I4236">IF(H4236="0-650",1,IF(H4236="650-900",2,IF(H4236="900+",3,NA)))</f>
        <v>3</v>
      </c>
      <c r="J4236">
        <v>8.5322689669198995E-2</v>
      </c>
      <c r="K4236">
        <v>6.8885370768619197E-3</v>
      </c>
      <c r="L4236">
        <v>0.96119875449179304</v>
      </c>
    </row>
    <row r="4237" spans="1:12" x14ac:dyDescent="0.2">
      <c r="A4237" t="s">
        <v>1918</v>
      </c>
      <c r="B4237" t="str">
        <f t="shared" si="198"/>
        <v>skewness_ht</v>
      </c>
      <c r="C4237">
        <f>VLOOKUP(B4237,GDD!$D$2:$E$31,2)</f>
        <v>17</v>
      </c>
      <c r="D4237" t="str">
        <f t="shared" si="200"/>
        <v>SbDIV19</v>
      </c>
      <c r="E4237" s="2">
        <v>20190824</v>
      </c>
      <c r="F4237" t="str">
        <f t="shared" si="199"/>
        <v>RS2</v>
      </c>
      <c r="G4237" t="s">
        <v>1140</v>
      </c>
      <c r="H4237" t="str">
        <f>VLOOKUP(E4237,GDD!$A$2:$B$57,2)</f>
        <v>900+</v>
      </c>
      <c r="I4237" cm="1">
        <f t="array" ref="I4237">IF(H4237="0-650",1,IF(H4237="650-900",2,IF(H4237="900+",3,NA)))</f>
        <v>3</v>
      </c>
      <c r="J4237">
        <v>0.25288469639869399</v>
      </c>
      <c r="K4237">
        <v>0.173322720440101</v>
      </c>
      <c r="L4237">
        <v>0.74477288564903799</v>
      </c>
    </row>
    <row r="4238" spans="1:12" x14ac:dyDescent="0.2">
      <c r="A4238" t="s">
        <v>1919</v>
      </c>
      <c r="B4238" t="str">
        <f t="shared" si="198"/>
        <v>kurtosis_ht</v>
      </c>
      <c r="C4238">
        <f>VLOOKUP(B4238,GDD!$D$2:$E$31,2)</f>
        <v>18</v>
      </c>
      <c r="D4238" t="str">
        <f t="shared" si="200"/>
        <v>SbDIV19</v>
      </c>
      <c r="E4238" s="2">
        <v>20190824</v>
      </c>
      <c r="F4238" t="str">
        <f t="shared" si="199"/>
        <v>RS2</v>
      </c>
      <c r="G4238" t="s">
        <v>1140</v>
      </c>
      <c r="H4238" t="str">
        <f>VLOOKUP(E4238,GDD!$A$2:$B$57,2)</f>
        <v>900+</v>
      </c>
      <c r="I4238" cm="1">
        <f t="array" ref="I4238">IF(H4238="0-650",1,IF(H4238="650-900",2,IF(H4238="900+",3,NA)))</f>
        <v>3</v>
      </c>
      <c r="J4238">
        <v>1.84063571999126</v>
      </c>
      <c r="K4238">
        <v>1.8292615779849799</v>
      </c>
      <c r="L4238">
        <v>0.66804271528352299</v>
      </c>
    </row>
    <row r="4239" spans="1:12" x14ac:dyDescent="0.2">
      <c r="A4239" t="s">
        <v>1920</v>
      </c>
      <c r="B4239" t="str">
        <f t="shared" si="198"/>
        <v>variation_ht</v>
      </c>
      <c r="C4239">
        <f>VLOOKUP(B4239,GDD!$D$2:$E$31,2)</f>
        <v>19</v>
      </c>
      <c r="D4239" t="str">
        <f t="shared" si="200"/>
        <v>SbDIV19</v>
      </c>
      <c r="E4239" s="2">
        <v>20190824</v>
      </c>
      <c r="F4239" t="str">
        <f t="shared" si="199"/>
        <v>RS2</v>
      </c>
      <c r="G4239" t="s">
        <v>1140</v>
      </c>
      <c r="H4239" t="str">
        <f>VLOOKUP(E4239,GDD!$A$2:$B$57,2)</f>
        <v>900+</v>
      </c>
      <c r="I4239" cm="1">
        <f t="array" ref="I4239">IF(H4239="0-650",1,IF(H4239="650-900",2,IF(H4239="900+",3,NA)))</f>
        <v>3</v>
      </c>
      <c r="J4239">
        <v>3.5846249705893101E-3</v>
      </c>
      <c r="K4239">
        <v>1.4944052332912601E-3</v>
      </c>
      <c r="L4239">
        <v>0.82750868967003899</v>
      </c>
    </row>
    <row r="4240" spans="1:12" x14ac:dyDescent="0.2">
      <c r="A4240" t="s">
        <v>1921</v>
      </c>
      <c r="B4240" t="str">
        <f t="shared" si="198"/>
        <v>plot_volume</v>
      </c>
      <c r="C4240">
        <f>VLOOKUP(B4240,GDD!$D$2:$E$31,2)</f>
        <v>20</v>
      </c>
      <c r="D4240" t="str">
        <f t="shared" si="200"/>
        <v>SbDIV19</v>
      </c>
      <c r="E4240" s="2">
        <v>20190824</v>
      </c>
      <c r="F4240" t="str">
        <f t="shared" si="199"/>
        <v>RS2</v>
      </c>
      <c r="G4240" t="s">
        <v>1140</v>
      </c>
      <c r="H4240" t="str">
        <f>VLOOKUP(E4240,GDD!$A$2:$B$57,2)</f>
        <v>900+</v>
      </c>
      <c r="I4240" cm="1">
        <f t="array" ref="I4240">IF(H4240="0-650",1,IF(H4240="650-900",2,IF(H4240="900+",3,NA)))</f>
        <v>3</v>
      </c>
      <c r="J4240" s="1">
        <v>3.85843475077458E-5</v>
      </c>
      <c r="K4240" s="1">
        <v>5.1865975886477597E-6</v>
      </c>
      <c r="L4240">
        <v>0.93702168464656699</v>
      </c>
    </row>
    <row r="4241" spans="1:12" x14ac:dyDescent="0.2">
      <c r="A4241" t="s">
        <v>1922</v>
      </c>
      <c r="B4241" t="str">
        <f t="shared" si="198"/>
        <v>height_30p</v>
      </c>
      <c r="C4241">
        <f>VLOOKUP(B4241,GDD!$D$2:$E$31,2)</f>
        <v>2</v>
      </c>
      <c r="D4241" t="str">
        <f t="shared" si="200"/>
        <v>SbDIV19</v>
      </c>
      <c r="E4241" s="2">
        <v>20190905</v>
      </c>
      <c r="F4241" t="str">
        <f t="shared" si="199"/>
        <v>RS2</v>
      </c>
      <c r="G4241" t="s">
        <v>1140</v>
      </c>
      <c r="H4241" t="str">
        <f>VLOOKUP(E4241,GDD!$A$2:$B$57,2)</f>
        <v>900+</v>
      </c>
      <c r="I4241" cm="1">
        <f t="array" ref="I4241">IF(H4241="0-650",1,IF(H4241="650-900",2,IF(H4241="900+",3,NA)))</f>
        <v>3</v>
      </c>
      <c r="J4241">
        <v>6.1686878197351899E-2</v>
      </c>
      <c r="K4241">
        <v>1.22637631385342E-2</v>
      </c>
      <c r="L4241">
        <v>0.90958428625990195</v>
      </c>
    </row>
    <row r="4242" spans="1:12" x14ac:dyDescent="0.2">
      <c r="A4242" t="s">
        <v>1923</v>
      </c>
      <c r="B4242" t="str">
        <f t="shared" si="198"/>
        <v>height_50p</v>
      </c>
      <c r="C4242">
        <f>VLOOKUP(B4242,GDD!$D$2:$E$31,2)</f>
        <v>3</v>
      </c>
      <c r="D4242" t="str">
        <f t="shared" si="200"/>
        <v>SbDIV19</v>
      </c>
      <c r="E4242" s="2">
        <v>20190905</v>
      </c>
      <c r="F4242" t="str">
        <f t="shared" si="199"/>
        <v>RS2</v>
      </c>
      <c r="G4242" t="s">
        <v>1140</v>
      </c>
      <c r="H4242" t="str">
        <f>VLOOKUP(E4242,GDD!$A$2:$B$57,2)</f>
        <v>900+</v>
      </c>
      <c r="I4242" cm="1">
        <f t="array" ref="I4242">IF(H4242="0-650",1,IF(H4242="650-900",2,IF(H4242="900+",3,NA)))</f>
        <v>3</v>
      </c>
      <c r="J4242">
        <v>7.8589967980198502E-2</v>
      </c>
      <c r="K4242">
        <v>1.0213078763876801E-2</v>
      </c>
      <c r="L4242">
        <v>0.93898742560614301</v>
      </c>
    </row>
    <row r="4243" spans="1:12" x14ac:dyDescent="0.2">
      <c r="A4243" t="s">
        <v>1924</v>
      </c>
      <c r="B4243" t="str">
        <f t="shared" si="198"/>
        <v>height_70p</v>
      </c>
      <c r="C4243">
        <f>VLOOKUP(B4243,GDD!$D$2:$E$31,2)</f>
        <v>4</v>
      </c>
      <c r="D4243" t="str">
        <f t="shared" si="200"/>
        <v>SbDIV19</v>
      </c>
      <c r="E4243" s="2">
        <v>20190905</v>
      </c>
      <c r="F4243" t="str">
        <f t="shared" si="199"/>
        <v>RS2</v>
      </c>
      <c r="G4243" t="s">
        <v>1140</v>
      </c>
      <c r="H4243" t="str">
        <f>VLOOKUP(E4243,GDD!$A$2:$B$57,2)</f>
        <v>900+</v>
      </c>
      <c r="I4243" cm="1">
        <f t="array" ref="I4243">IF(H4243="0-650",1,IF(H4243="650-900",2,IF(H4243="900+",3,NA)))</f>
        <v>3</v>
      </c>
      <c r="J4243">
        <v>9.3060218857355104E-2</v>
      </c>
      <c r="K4243">
        <v>1.19032626082975E-2</v>
      </c>
      <c r="L4243">
        <v>0.93988970719726295</v>
      </c>
    </row>
    <row r="4244" spans="1:12" x14ac:dyDescent="0.2">
      <c r="A4244" t="s">
        <v>1925</v>
      </c>
      <c r="B4244" t="str">
        <f t="shared" si="198"/>
        <v>height_90p</v>
      </c>
      <c r="C4244">
        <f>VLOOKUP(B4244,GDD!$D$2:$E$31,2)</f>
        <v>5</v>
      </c>
      <c r="D4244" t="str">
        <f t="shared" si="200"/>
        <v>SbDIV19</v>
      </c>
      <c r="E4244" s="2">
        <v>20190905</v>
      </c>
      <c r="F4244" t="str">
        <f t="shared" si="199"/>
        <v>RS2</v>
      </c>
      <c r="G4244" t="s">
        <v>1140</v>
      </c>
      <c r="H4244" t="str">
        <f>VLOOKUP(E4244,GDD!$A$2:$B$57,2)</f>
        <v>900+</v>
      </c>
      <c r="I4244" cm="1">
        <f t="array" ref="I4244">IF(H4244="0-650",1,IF(H4244="650-900",2,IF(H4244="900+",3,NA)))</f>
        <v>3</v>
      </c>
      <c r="J4244">
        <v>0.12827363477279499</v>
      </c>
      <c r="K4244">
        <v>1.6192148555373199E-2</v>
      </c>
      <c r="L4244">
        <v>0.94063143249290404</v>
      </c>
    </row>
    <row r="4245" spans="1:12" x14ac:dyDescent="0.2">
      <c r="A4245" t="s">
        <v>1926</v>
      </c>
      <c r="B4245" t="str">
        <f t="shared" si="198"/>
        <v>height_95p</v>
      </c>
      <c r="C4245">
        <f>VLOOKUP(B4245,GDD!$D$2:$E$31,2)</f>
        <v>6</v>
      </c>
      <c r="D4245" t="str">
        <f t="shared" si="200"/>
        <v>SbDIV19</v>
      </c>
      <c r="E4245" s="2">
        <v>20190905</v>
      </c>
      <c r="F4245" t="str">
        <f t="shared" si="199"/>
        <v>RS2</v>
      </c>
      <c r="G4245" t="s">
        <v>1140</v>
      </c>
      <c r="H4245" t="str">
        <f>VLOOKUP(E4245,GDD!$A$2:$B$57,2)</f>
        <v>900+</v>
      </c>
      <c r="I4245" cm="1">
        <f t="array" ref="I4245">IF(H4245="0-650",1,IF(H4245="650-900",2,IF(H4245="900+",3,NA)))</f>
        <v>3</v>
      </c>
      <c r="J4245">
        <v>0.136941912524396</v>
      </c>
      <c r="K4245">
        <v>1.70354486222348E-2</v>
      </c>
      <c r="L4245">
        <v>0.94144269505670997</v>
      </c>
    </row>
    <row r="4246" spans="1:12" x14ac:dyDescent="0.2">
      <c r="A4246" t="s">
        <v>1927</v>
      </c>
      <c r="B4246" t="str">
        <f t="shared" si="198"/>
        <v>height_99p</v>
      </c>
      <c r="C4246">
        <f>VLOOKUP(B4246,GDD!$D$2:$E$31,2)</f>
        <v>7</v>
      </c>
      <c r="D4246" t="str">
        <f t="shared" si="200"/>
        <v>SbDIV19</v>
      </c>
      <c r="E4246" s="2">
        <v>20190905</v>
      </c>
      <c r="F4246" t="str">
        <f t="shared" si="199"/>
        <v>RS2</v>
      </c>
      <c r="G4246" t="s">
        <v>1140</v>
      </c>
      <c r="H4246" t="str">
        <f>VLOOKUP(E4246,GDD!$A$2:$B$57,2)</f>
        <v>900+</v>
      </c>
      <c r="I4246" cm="1">
        <f t="array" ref="I4246">IF(H4246="0-650",1,IF(H4246="650-900",2,IF(H4246="900+",3,NA)))</f>
        <v>3</v>
      </c>
      <c r="J4246">
        <v>0.132667487668127</v>
      </c>
      <c r="K4246">
        <v>2.7594171057160999E-2</v>
      </c>
      <c r="L4246">
        <v>0.90579916202636601</v>
      </c>
    </row>
    <row r="4247" spans="1:12" x14ac:dyDescent="0.2">
      <c r="A4247" t="s">
        <v>1928</v>
      </c>
      <c r="B4247" t="str">
        <f t="shared" si="198"/>
        <v>canopy_cover_5p</v>
      </c>
      <c r="C4247">
        <f>VLOOKUP(B4247,GDD!$D$2:$E$31,2)</f>
        <v>8</v>
      </c>
      <c r="D4247" t="str">
        <f t="shared" si="200"/>
        <v>SbDIV19</v>
      </c>
      <c r="E4247" s="2">
        <v>20190905</v>
      </c>
      <c r="F4247" t="str">
        <f t="shared" si="199"/>
        <v>RS2</v>
      </c>
      <c r="G4247" t="s">
        <v>1140</v>
      </c>
      <c r="H4247" t="str">
        <f>VLOOKUP(E4247,GDD!$A$2:$B$57,2)</f>
        <v>900+</v>
      </c>
      <c r="I4247" cm="1">
        <f t="array" ref="I4247">IF(H4247="0-650",1,IF(H4247="650-900",2,IF(H4247="900+",3,NA)))</f>
        <v>3</v>
      </c>
      <c r="J4247">
        <v>6.5581374284822003</v>
      </c>
      <c r="K4247">
        <v>6.0648703988561303</v>
      </c>
      <c r="L4247">
        <v>0.68381082995991904</v>
      </c>
    </row>
    <row r="4248" spans="1:12" x14ac:dyDescent="0.2">
      <c r="A4248" t="s">
        <v>1929</v>
      </c>
      <c r="B4248" t="str">
        <f t="shared" si="198"/>
        <v>pcanopy_cover_10p</v>
      </c>
      <c r="C4248">
        <f>VLOOKUP(B4248,GDD!$D$2:$E$31,2)</f>
        <v>9</v>
      </c>
      <c r="D4248" t="str">
        <f t="shared" si="200"/>
        <v>SbDIV19</v>
      </c>
      <c r="E4248" s="2">
        <v>20190905</v>
      </c>
      <c r="F4248" t="str">
        <f t="shared" si="199"/>
        <v>RS2</v>
      </c>
      <c r="G4248" t="s">
        <v>1140</v>
      </c>
      <c r="H4248" t="str">
        <f>VLOOKUP(E4248,GDD!$A$2:$B$57,2)</f>
        <v>900+</v>
      </c>
      <c r="I4248" cm="1">
        <f t="array" ref="I4248">IF(H4248="0-650",1,IF(H4248="650-900",2,IF(H4248="900+",3,NA)))</f>
        <v>3</v>
      </c>
      <c r="J4248">
        <v>14.792735939828001</v>
      </c>
      <c r="K4248">
        <v>8.6057191852419699</v>
      </c>
      <c r="L4248">
        <v>0.77466743127706295</v>
      </c>
    </row>
    <row r="4249" spans="1:12" x14ac:dyDescent="0.2">
      <c r="A4249" t="s">
        <v>1930</v>
      </c>
      <c r="B4249" t="str">
        <f t="shared" si="198"/>
        <v>canopy_cover_20p</v>
      </c>
      <c r="C4249">
        <f>VLOOKUP(B4249,GDD!$D$2:$E$31,2)</f>
        <v>10</v>
      </c>
      <c r="D4249" t="str">
        <f t="shared" si="200"/>
        <v>SbDIV19</v>
      </c>
      <c r="E4249" s="2">
        <v>20190905</v>
      </c>
      <c r="F4249" t="str">
        <f t="shared" si="199"/>
        <v>RS2</v>
      </c>
      <c r="G4249" t="s">
        <v>1140</v>
      </c>
      <c r="H4249" t="str">
        <f>VLOOKUP(E4249,GDD!$A$2:$B$57,2)</f>
        <v>900+</v>
      </c>
      <c r="I4249" cm="1">
        <f t="array" ref="I4249">IF(H4249="0-650",1,IF(H4249="650-900",2,IF(H4249="900+",3,NA)))</f>
        <v>3</v>
      </c>
      <c r="J4249">
        <v>38.017007358150998</v>
      </c>
      <c r="K4249">
        <v>17.0270038597872</v>
      </c>
      <c r="L4249">
        <v>0.81703398350550605</v>
      </c>
    </row>
    <row r="4250" spans="1:12" x14ac:dyDescent="0.2">
      <c r="A4250" t="s">
        <v>1931</v>
      </c>
      <c r="B4250" t="str">
        <f t="shared" si="198"/>
        <v>canopy_cover_30p</v>
      </c>
      <c r="C4250">
        <f>VLOOKUP(B4250,GDD!$D$2:$E$31,2)</f>
        <v>11</v>
      </c>
      <c r="D4250" t="str">
        <f t="shared" si="200"/>
        <v>SbDIV19</v>
      </c>
      <c r="E4250" s="2">
        <v>20190905</v>
      </c>
      <c r="F4250" t="str">
        <f t="shared" si="199"/>
        <v>RS2</v>
      </c>
      <c r="G4250" t="s">
        <v>1140</v>
      </c>
      <c r="H4250" t="str">
        <f>VLOOKUP(E4250,GDD!$A$2:$B$57,2)</f>
        <v>900+</v>
      </c>
      <c r="I4250" cm="1">
        <f t="array" ref="I4250">IF(H4250="0-650",1,IF(H4250="650-900",2,IF(H4250="900+",3,NA)))</f>
        <v>3</v>
      </c>
      <c r="J4250">
        <v>69.283584901204705</v>
      </c>
      <c r="K4250">
        <v>24.8510156330941</v>
      </c>
      <c r="L4250">
        <v>0.84792992550451496</v>
      </c>
    </row>
    <row r="4251" spans="1:12" x14ac:dyDescent="0.2">
      <c r="A4251" t="s">
        <v>1932</v>
      </c>
      <c r="B4251" t="str">
        <f t="shared" si="198"/>
        <v>canopy_cover_40p</v>
      </c>
      <c r="C4251">
        <f>VLOOKUP(B4251,GDD!$D$2:$E$31,2)</f>
        <v>12</v>
      </c>
      <c r="D4251" t="str">
        <f t="shared" si="200"/>
        <v>SbDIV19</v>
      </c>
      <c r="E4251" s="2">
        <v>20190905</v>
      </c>
      <c r="F4251" t="str">
        <f t="shared" si="199"/>
        <v>RS2</v>
      </c>
      <c r="G4251" t="s">
        <v>1140</v>
      </c>
      <c r="H4251" t="str">
        <f>VLOOKUP(E4251,GDD!$A$2:$B$57,2)</f>
        <v>900+</v>
      </c>
      <c r="I4251" cm="1">
        <f t="array" ref="I4251">IF(H4251="0-650",1,IF(H4251="650-900",2,IF(H4251="900+",3,NA)))</f>
        <v>3</v>
      </c>
      <c r="J4251">
        <v>115.81928581989401</v>
      </c>
      <c r="K4251">
        <v>60.367670110202098</v>
      </c>
      <c r="L4251">
        <v>0.79326582285221303</v>
      </c>
    </row>
    <row r="4252" spans="1:12" x14ac:dyDescent="0.2">
      <c r="A4252" t="s">
        <v>1933</v>
      </c>
      <c r="B4252" t="str">
        <f t="shared" si="198"/>
        <v>canopy_cover_50p</v>
      </c>
      <c r="C4252">
        <f>VLOOKUP(B4252,GDD!$D$2:$E$31,2)</f>
        <v>13</v>
      </c>
      <c r="D4252" t="str">
        <f t="shared" si="200"/>
        <v>SbDIV19</v>
      </c>
      <c r="E4252" s="2">
        <v>20190905</v>
      </c>
      <c r="F4252" t="str">
        <f t="shared" si="199"/>
        <v>RS2</v>
      </c>
      <c r="G4252" t="s">
        <v>1140</v>
      </c>
      <c r="H4252" t="str">
        <f>VLOOKUP(E4252,GDD!$A$2:$B$57,2)</f>
        <v>900+</v>
      </c>
      <c r="I4252" cm="1">
        <f t="array" ref="I4252">IF(H4252="0-650",1,IF(H4252="650-900",2,IF(H4252="900+",3,NA)))</f>
        <v>3</v>
      </c>
      <c r="J4252">
        <v>192.300548878325</v>
      </c>
      <c r="K4252">
        <v>171.399393341017</v>
      </c>
      <c r="L4252">
        <v>0.69172798210548903</v>
      </c>
    </row>
    <row r="4253" spans="1:12" x14ac:dyDescent="0.2">
      <c r="A4253" t="s">
        <v>1934</v>
      </c>
      <c r="B4253" t="str">
        <f t="shared" si="198"/>
        <v>canopy_cover_75p</v>
      </c>
      <c r="C4253">
        <f>VLOOKUP(B4253,GDD!$D$2:$E$31,2)</f>
        <v>14</v>
      </c>
      <c r="D4253" t="str">
        <f t="shared" si="200"/>
        <v>SbDIV19</v>
      </c>
      <c r="E4253" s="2">
        <v>20190905</v>
      </c>
      <c r="F4253" t="str">
        <f t="shared" si="199"/>
        <v>RS2</v>
      </c>
      <c r="G4253" t="s">
        <v>1140</v>
      </c>
      <c r="H4253" t="str">
        <f>VLOOKUP(E4253,GDD!$A$2:$B$57,2)</f>
        <v>900+</v>
      </c>
      <c r="I4253" cm="1">
        <f t="array" ref="I4253">IF(H4253="0-650",1,IF(H4253="650-900",2,IF(H4253="900+",3,NA)))</f>
        <v>3</v>
      </c>
      <c r="J4253">
        <v>48.127857965196803</v>
      </c>
      <c r="K4253">
        <v>39.323061229238597</v>
      </c>
      <c r="L4253">
        <v>0.70996152898665599</v>
      </c>
    </row>
    <row r="4254" spans="1:12" x14ac:dyDescent="0.2">
      <c r="A4254" t="s">
        <v>1935</v>
      </c>
      <c r="B4254" t="str">
        <f t="shared" si="198"/>
        <v>standard_deviation_ht</v>
      </c>
      <c r="C4254">
        <f>VLOOKUP(B4254,GDD!$D$2:$E$31,2)</f>
        <v>15</v>
      </c>
      <c r="D4254" t="str">
        <f t="shared" si="200"/>
        <v>SbDIV19</v>
      </c>
      <c r="E4254" s="2">
        <v>20190905</v>
      </c>
      <c r="F4254" t="str">
        <f t="shared" si="199"/>
        <v>RS2</v>
      </c>
      <c r="G4254" t="s">
        <v>1140</v>
      </c>
      <c r="H4254" t="str">
        <f>VLOOKUP(E4254,GDD!$A$2:$B$57,2)</f>
        <v>900+</v>
      </c>
      <c r="I4254" cm="1">
        <f t="array" ref="I4254">IF(H4254="0-650",1,IF(H4254="650-900",2,IF(H4254="900+",3,NA)))</f>
        <v>3</v>
      </c>
      <c r="J4254">
        <v>1.03148824319386E-2</v>
      </c>
      <c r="K4254">
        <v>1.79677932560527E-3</v>
      </c>
      <c r="L4254">
        <v>0.91988157825725503</v>
      </c>
    </row>
    <row r="4255" spans="1:12" x14ac:dyDescent="0.2">
      <c r="A4255" t="s">
        <v>1936</v>
      </c>
      <c r="B4255" t="str">
        <f t="shared" si="198"/>
        <v>quadratic_mean_ht</v>
      </c>
      <c r="C4255">
        <f>VLOOKUP(B4255,GDD!$D$2:$E$31,2)</f>
        <v>16</v>
      </c>
      <c r="D4255" t="str">
        <f t="shared" si="200"/>
        <v>SbDIV19</v>
      </c>
      <c r="E4255" s="2">
        <v>20190905</v>
      </c>
      <c r="F4255" t="str">
        <f t="shared" si="199"/>
        <v>RS2</v>
      </c>
      <c r="G4255" t="s">
        <v>1140</v>
      </c>
      <c r="H4255" t="str">
        <f>VLOOKUP(E4255,GDD!$A$2:$B$57,2)</f>
        <v>900+</v>
      </c>
      <c r="I4255" cm="1">
        <f t="array" ref="I4255">IF(H4255="0-650",1,IF(H4255="650-900",2,IF(H4255="900+",3,NA)))</f>
        <v>3</v>
      </c>
      <c r="J4255">
        <v>7.0726166707423904E-2</v>
      </c>
      <c r="K4255">
        <v>8.6499492428101891E-3</v>
      </c>
      <c r="L4255">
        <v>0.94237296668873205</v>
      </c>
    </row>
    <row r="4256" spans="1:12" x14ac:dyDescent="0.2">
      <c r="A4256" t="s">
        <v>1937</v>
      </c>
      <c r="B4256" t="str">
        <f t="shared" si="198"/>
        <v>skewness_ht</v>
      </c>
      <c r="C4256">
        <f>VLOOKUP(B4256,GDD!$D$2:$E$31,2)</f>
        <v>17</v>
      </c>
      <c r="D4256" t="str">
        <f t="shared" si="200"/>
        <v>SbDIV19</v>
      </c>
      <c r="E4256" s="2">
        <v>20190905</v>
      </c>
      <c r="F4256" t="str">
        <f t="shared" si="199"/>
        <v>RS2</v>
      </c>
      <c r="G4256" t="s">
        <v>1140</v>
      </c>
      <c r="H4256" t="str">
        <f>VLOOKUP(E4256,GDD!$A$2:$B$57,2)</f>
        <v>900+</v>
      </c>
      <c r="I4256" cm="1">
        <f t="array" ref="I4256">IF(H4256="0-650",1,IF(H4256="650-900",2,IF(H4256="900+",3,NA)))</f>
        <v>3</v>
      </c>
      <c r="J4256">
        <v>0.18879987940491999</v>
      </c>
      <c r="K4256">
        <v>0.21630607745597</v>
      </c>
      <c r="L4256">
        <v>0.63579061822999205</v>
      </c>
    </row>
    <row r="4257" spans="1:12" x14ac:dyDescent="0.2">
      <c r="A4257" t="s">
        <v>1938</v>
      </c>
      <c r="B4257" t="str">
        <f t="shared" si="198"/>
        <v>kurtosis_ht</v>
      </c>
      <c r="C4257">
        <f>VLOOKUP(B4257,GDD!$D$2:$E$31,2)</f>
        <v>18</v>
      </c>
      <c r="D4257" t="str">
        <f t="shared" si="200"/>
        <v>SbDIV19</v>
      </c>
      <c r="E4257" s="2">
        <v>20190905</v>
      </c>
      <c r="F4257" t="str">
        <f t="shared" si="199"/>
        <v>RS2</v>
      </c>
      <c r="G4257" t="s">
        <v>1140</v>
      </c>
      <c r="H4257" t="str">
        <f>VLOOKUP(E4257,GDD!$A$2:$B$57,2)</f>
        <v>900+</v>
      </c>
      <c r="I4257" cm="1">
        <f t="array" ref="I4257">IF(H4257="0-650",1,IF(H4257="650-900",2,IF(H4257="900+",3,NA)))</f>
        <v>3</v>
      </c>
      <c r="J4257">
        <v>1.69354446339648</v>
      </c>
      <c r="K4257">
        <v>2.3744245313883301</v>
      </c>
      <c r="L4257">
        <v>0.58788180421297698</v>
      </c>
    </row>
    <row r="4258" spans="1:12" x14ac:dyDescent="0.2">
      <c r="A4258" t="s">
        <v>1939</v>
      </c>
      <c r="B4258" t="str">
        <f t="shared" si="198"/>
        <v>variation_ht</v>
      </c>
      <c r="C4258">
        <f>VLOOKUP(B4258,GDD!$D$2:$E$31,2)</f>
        <v>19</v>
      </c>
      <c r="D4258" t="str">
        <f t="shared" si="200"/>
        <v>SbDIV19</v>
      </c>
      <c r="E4258" s="2">
        <v>20190905</v>
      </c>
      <c r="F4258" t="str">
        <f t="shared" si="199"/>
        <v>RS2</v>
      </c>
      <c r="G4258" t="s">
        <v>1140</v>
      </c>
      <c r="H4258" t="str">
        <f>VLOOKUP(E4258,GDD!$A$2:$B$57,2)</f>
        <v>900+</v>
      </c>
      <c r="I4258" cm="1">
        <f t="array" ref="I4258">IF(H4258="0-650",1,IF(H4258="650-900",2,IF(H4258="900+",3,NA)))</f>
        <v>3</v>
      </c>
      <c r="J4258">
        <v>7.0324913773001096E-3</v>
      </c>
      <c r="K4258">
        <v>2.2807225629592402E-3</v>
      </c>
      <c r="L4258">
        <v>0.86046961457764903</v>
      </c>
    </row>
    <row r="4259" spans="1:12" x14ac:dyDescent="0.2">
      <c r="A4259" t="s">
        <v>1940</v>
      </c>
      <c r="B4259" t="str">
        <f t="shared" si="198"/>
        <v>plot_volume</v>
      </c>
      <c r="C4259">
        <f>VLOOKUP(B4259,GDD!$D$2:$E$31,2)</f>
        <v>20</v>
      </c>
      <c r="D4259" t="str">
        <f t="shared" si="200"/>
        <v>SbDIV19</v>
      </c>
      <c r="E4259" s="2">
        <v>20190905</v>
      </c>
      <c r="F4259" t="str">
        <f t="shared" si="199"/>
        <v>RS2</v>
      </c>
      <c r="G4259" t="s">
        <v>1140</v>
      </c>
      <c r="H4259" t="str">
        <f>VLOOKUP(E4259,GDD!$A$2:$B$57,2)</f>
        <v>900+</v>
      </c>
      <c r="I4259" cm="1">
        <f t="array" ref="I4259">IF(H4259="0-650",1,IF(H4259="650-900",2,IF(H4259="900+",3,NA)))</f>
        <v>3</v>
      </c>
      <c r="J4259" s="1">
        <v>3.1252240925918401E-5</v>
      </c>
      <c r="K4259" s="1">
        <v>5.9492432609358396E-6</v>
      </c>
      <c r="L4259">
        <v>0.913091022422302</v>
      </c>
    </row>
    <row r="4260" spans="1:12" x14ac:dyDescent="0.2">
      <c r="A4260" t="s">
        <v>1941</v>
      </c>
      <c r="B4260" t="str">
        <f t="shared" si="198"/>
        <v>NDVI</v>
      </c>
      <c r="C4260">
        <f>VLOOKUP(B4260,GDD!$D$2:$E$31,2)</f>
        <v>21</v>
      </c>
      <c r="D4260" t="str">
        <f t="shared" si="200"/>
        <v>SbDIV19</v>
      </c>
      <c r="E4260" s="2">
        <v>20190723</v>
      </c>
      <c r="F4260" t="str">
        <f t="shared" si="199"/>
        <v>RS2</v>
      </c>
      <c r="G4260" t="s">
        <v>1140</v>
      </c>
      <c r="H4260" t="str">
        <f>VLOOKUP(E4260,GDD!$A$2:$B$57,2)</f>
        <v>0-650</v>
      </c>
      <c r="I4260" cm="1">
        <f t="array" ref="I4260">IF(H4260="0-650",1,IF(H4260="650-900",2,IF(H4260="900+",3,NA)))</f>
        <v>1</v>
      </c>
      <c r="J4260" s="1">
        <v>7.16895791314759E-5</v>
      </c>
      <c r="K4260" s="1">
        <v>9.5412351346234103E-5</v>
      </c>
      <c r="L4260">
        <v>0.60043658376971099</v>
      </c>
    </row>
    <row r="4261" spans="1:12" x14ac:dyDescent="0.2">
      <c r="A4261" t="s">
        <v>1942</v>
      </c>
      <c r="B4261" t="str">
        <f t="shared" si="198"/>
        <v>SR800680</v>
      </c>
      <c r="C4261">
        <f>VLOOKUP(B4261,GDD!$D$2:$E$31,2)</f>
        <v>22</v>
      </c>
      <c r="D4261" t="str">
        <f t="shared" si="200"/>
        <v>SbDIV19</v>
      </c>
      <c r="E4261" s="2">
        <v>20190723</v>
      </c>
      <c r="F4261" t="str">
        <f t="shared" si="199"/>
        <v>RS2</v>
      </c>
      <c r="G4261" t="s">
        <v>1140</v>
      </c>
      <c r="H4261" t="str">
        <f>VLOOKUP(E4261,GDD!$A$2:$B$57,2)</f>
        <v>0-650</v>
      </c>
      <c r="I4261" cm="1">
        <f t="array" ref="I4261">IF(H4261="0-650",1,IF(H4261="650-900",2,IF(H4261="900+",3,NA)))</f>
        <v>1</v>
      </c>
      <c r="J4261">
        <v>1.3937438465643399</v>
      </c>
      <c r="K4261">
        <v>2.9230905579334299</v>
      </c>
      <c r="L4261">
        <v>0.488127046085086</v>
      </c>
    </row>
    <row r="4262" spans="1:12" x14ac:dyDescent="0.2">
      <c r="A4262" t="s">
        <v>1943</v>
      </c>
      <c r="B4262" t="str">
        <f t="shared" si="198"/>
        <v>mRENDVI</v>
      </c>
      <c r="C4262">
        <f>VLOOKUP(B4262,GDD!$D$2:$E$31,2)</f>
        <v>23</v>
      </c>
      <c r="D4262" t="str">
        <f t="shared" si="200"/>
        <v>SbDIV19</v>
      </c>
      <c r="E4262" s="2">
        <v>20190723</v>
      </c>
      <c r="F4262" t="str">
        <f t="shared" si="199"/>
        <v>RS2</v>
      </c>
      <c r="G4262" t="s">
        <v>1140</v>
      </c>
      <c r="H4262" t="str">
        <f>VLOOKUP(E4262,GDD!$A$2:$B$57,2)</f>
        <v>0-650</v>
      </c>
      <c r="I4262" cm="1">
        <f t="array" ref="I4262">IF(H4262="0-650",1,IF(H4262="650-900",2,IF(H4262="900+",3,NA)))</f>
        <v>1</v>
      </c>
      <c r="J4262" s="1">
        <v>4.3892458077215597E-5</v>
      </c>
      <c r="K4262" s="1">
        <v>7.3892109418074295E-5</v>
      </c>
      <c r="L4262">
        <v>0.542964690521618</v>
      </c>
    </row>
    <row r="4263" spans="1:12" x14ac:dyDescent="0.2">
      <c r="A4263" t="s">
        <v>1944</v>
      </c>
      <c r="B4263" t="str">
        <f t="shared" si="198"/>
        <v>GNDVI</v>
      </c>
      <c r="C4263">
        <f>VLOOKUP(B4263,GDD!$D$2:$E$31,2)</f>
        <v>24</v>
      </c>
      <c r="D4263" t="str">
        <f t="shared" si="200"/>
        <v>SbDIV19</v>
      </c>
      <c r="E4263" s="2">
        <v>20190723</v>
      </c>
      <c r="F4263" t="str">
        <f t="shared" si="199"/>
        <v>RS2</v>
      </c>
      <c r="G4263" t="s">
        <v>1140</v>
      </c>
      <c r="H4263" t="str">
        <f>VLOOKUP(E4263,GDD!$A$2:$B$57,2)</f>
        <v>0-650</v>
      </c>
      <c r="I4263" cm="1">
        <f t="array" ref="I4263">IF(H4263="0-650",1,IF(H4263="650-900",2,IF(H4263="900+",3,NA)))</f>
        <v>1</v>
      </c>
      <c r="J4263" s="1">
        <v>8.3828993787062405E-5</v>
      </c>
      <c r="K4263" s="1">
        <v>5.1587247321524703E-5</v>
      </c>
      <c r="L4263">
        <v>0.76470527468440597</v>
      </c>
    </row>
    <row r="4264" spans="1:12" x14ac:dyDescent="0.2">
      <c r="A4264" t="s">
        <v>1945</v>
      </c>
      <c r="B4264" t="str">
        <f t="shared" si="198"/>
        <v>PRI</v>
      </c>
      <c r="C4264">
        <f>VLOOKUP(B4264,GDD!$D$2:$E$31,2)</f>
        <v>25</v>
      </c>
      <c r="D4264" t="str">
        <f t="shared" si="200"/>
        <v>SbDIV19</v>
      </c>
      <c r="E4264" s="2">
        <v>20190723</v>
      </c>
      <c r="F4264" t="str">
        <f t="shared" si="199"/>
        <v>RS2</v>
      </c>
      <c r="G4264" t="s">
        <v>1140</v>
      </c>
      <c r="H4264" t="str">
        <f>VLOOKUP(E4264,GDD!$A$2:$B$57,2)</f>
        <v>0-650</v>
      </c>
      <c r="I4264" cm="1">
        <f t="array" ref="I4264">IF(H4264="0-650",1,IF(H4264="650-900",2,IF(H4264="900+",3,NA)))</f>
        <v>1</v>
      </c>
      <c r="J4264" s="1">
        <v>2.3619204804904401E-6</v>
      </c>
      <c r="K4264" s="1">
        <v>1.2970014100449799E-5</v>
      </c>
      <c r="L4264">
        <v>0.266976356739689</v>
      </c>
    </row>
    <row r="4265" spans="1:12" x14ac:dyDescent="0.2">
      <c r="A4265" t="s">
        <v>1946</v>
      </c>
      <c r="B4265" t="str">
        <f t="shared" si="198"/>
        <v>OSAVI</v>
      </c>
      <c r="C4265">
        <f>VLOOKUP(B4265,GDD!$D$2:$E$31,2)</f>
        <v>26</v>
      </c>
      <c r="D4265" t="str">
        <f t="shared" si="200"/>
        <v>SbDIV19</v>
      </c>
      <c r="E4265" s="2">
        <v>20190723</v>
      </c>
      <c r="F4265" t="str">
        <f t="shared" si="199"/>
        <v>RS2</v>
      </c>
      <c r="G4265" t="s">
        <v>1140</v>
      </c>
      <c r="H4265" t="str">
        <f>VLOOKUP(E4265,GDD!$A$2:$B$57,2)</f>
        <v>0-650</v>
      </c>
      <c r="I4265" cm="1">
        <f t="array" ref="I4265">IF(H4265="0-650",1,IF(H4265="650-900",2,IF(H4265="900+",3,NA)))</f>
        <v>1</v>
      </c>
      <c r="J4265">
        <v>1.36766996363378E-4</v>
      </c>
      <c r="K4265">
        <v>2.32492731560039E-4</v>
      </c>
      <c r="L4265">
        <v>0.54055246412584501</v>
      </c>
    </row>
    <row r="4266" spans="1:12" x14ac:dyDescent="0.2">
      <c r="A4266" t="s">
        <v>1947</v>
      </c>
      <c r="B4266" t="str">
        <f t="shared" si="198"/>
        <v>PSRI</v>
      </c>
      <c r="C4266">
        <f>VLOOKUP(B4266,GDD!$D$2:$E$31,2)</f>
        <v>27</v>
      </c>
      <c r="D4266" t="str">
        <f t="shared" si="200"/>
        <v>SbDIV19</v>
      </c>
      <c r="E4266" s="2">
        <v>20190723</v>
      </c>
      <c r="F4266" t="str">
        <f t="shared" si="199"/>
        <v>RS2</v>
      </c>
      <c r="G4266" t="s">
        <v>1140</v>
      </c>
      <c r="H4266" t="str">
        <f>VLOOKUP(E4266,GDD!$A$2:$B$57,2)</f>
        <v>0-650</v>
      </c>
      <c r="I4266" cm="1">
        <f t="array" ref="I4266">IF(H4266="0-650",1,IF(H4266="650-900",2,IF(H4266="900+",3,NA)))</f>
        <v>1</v>
      </c>
      <c r="J4266" s="1">
        <v>5.5345696038232401E-6</v>
      </c>
      <c r="K4266" s="1">
        <v>5.4432158845947699E-6</v>
      </c>
      <c r="L4266">
        <v>0.67035496425628605</v>
      </c>
    </row>
    <row r="4267" spans="1:12" x14ac:dyDescent="0.2">
      <c r="A4267" t="s">
        <v>1948</v>
      </c>
      <c r="B4267" t="str">
        <f t="shared" si="198"/>
        <v>Carte1</v>
      </c>
      <c r="C4267">
        <f>VLOOKUP(B4267,GDD!$D$2:$E$31,2)</f>
        <v>28</v>
      </c>
      <c r="D4267" t="str">
        <f t="shared" si="200"/>
        <v>SbDIV19</v>
      </c>
      <c r="E4267" s="2">
        <v>20190723</v>
      </c>
      <c r="F4267" t="str">
        <f t="shared" si="199"/>
        <v>RS2</v>
      </c>
      <c r="G4267" t="s">
        <v>1140</v>
      </c>
      <c r="H4267" t="str">
        <f>VLOOKUP(E4267,GDD!$A$2:$B$57,2)</f>
        <v>0-650</v>
      </c>
      <c r="I4267" cm="1">
        <f t="array" ref="I4267">IF(H4267="0-650",1,IF(H4267="650-900",2,IF(H4267="900+",3,NA)))</f>
        <v>1</v>
      </c>
      <c r="J4267">
        <v>3.9136262678835902E-2</v>
      </c>
      <c r="K4267">
        <v>4.16729223368211E-2</v>
      </c>
      <c r="L4267">
        <v>0.65256770358668303</v>
      </c>
    </row>
    <row r="4268" spans="1:12" x14ac:dyDescent="0.2">
      <c r="A4268" t="s">
        <v>1949</v>
      </c>
      <c r="B4268" t="str">
        <f t="shared" si="198"/>
        <v>VOG1</v>
      </c>
      <c r="C4268">
        <f>VLOOKUP(B4268,GDD!$D$2:$E$31,2)</f>
        <v>29</v>
      </c>
      <c r="D4268" t="str">
        <f t="shared" si="200"/>
        <v>SbDIV19</v>
      </c>
      <c r="E4268" s="2">
        <v>20190723</v>
      </c>
      <c r="F4268" t="str">
        <f t="shared" si="199"/>
        <v>RS2</v>
      </c>
      <c r="G4268" t="s">
        <v>1140</v>
      </c>
      <c r="H4268" t="str">
        <f>VLOOKUP(E4268,GDD!$A$2:$B$57,2)</f>
        <v>0-650</v>
      </c>
      <c r="I4268" cm="1">
        <f t="array" ref="I4268">IF(H4268="0-650",1,IF(H4268="650-900",2,IF(H4268="900+",3,NA)))</f>
        <v>1</v>
      </c>
      <c r="J4268">
        <v>2.0454970274659699E-3</v>
      </c>
      <c r="K4268">
        <v>1.8237443515169199E-3</v>
      </c>
      <c r="L4268">
        <v>0.691661029416198</v>
      </c>
    </row>
    <row r="4269" spans="1:12" x14ac:dyDescent="0.2">
      <c r="A4269" t="s">
        <v>1950</v>
      </c>
      <c r="B4269" t="str">
        <f t="shared" si="198"/>
        <v>SR700670</v>
      </c>
      <c r="C4269">
        <f>VLOOKUP(B4269,GDD!$D$2:$E$31,2)</f>
        <v>30</v>
      </c>
      <c r="D4269" t="str">
        <f t="shared" si="200"/>
        <v>SbDIV19</v>
      </c>
      <c r="E4269" s="2">
        <v>20190723</v>
      </c>
      <c r="F4269" t="str">
        <f t="shared" si="199"/>
        <v>RS2</v>
      </c>
      <c r="G4269" t="s">
        <v>1140</v>
      </c>
      <c r="H4269" t="str">
        <f>VLOOKUP(E4269,GDD!$A$2:$B$57,2)</f>
        <v>0-650</v>
      </c>
      <c r="I4269" cm="1">
        <f t="array" ref="I4269">IF(H4269="0-650",1,IF(H4269="650-900",2,IF(H4269="900+",3,NA)))</f>
        <v>1</v>
      </c>
      <c r="J4269">
        <v>3.6781931286601101E-3</v>
      </c>
      <c r="K4269">
        <v>4.3208999971638797E-3</v>
      </c>
      <c r="L4269">
        <v>0.62997395944587298</v>
      </c>
    </row>
    <row r="4270" spans="1:12" x14ac:dyDescent="0.2">
      <c r="A4270" t="s">
        <v>1951</v>
      </c>
      <c r="B4270" t="str">
        <f t="shared" si="198"/>
        <v>NDVI</v>
      </c>
      <c r="C4270">
        <f>VLOOKUP(B4270,GDD!$D$2:$E$31,2)</f>
        <v>21</v>
      </c>
      <c r="D4270" t="str">
        <f t="shared" si="200"/>
        <v>SbDIV19</v>
      </c>
      <c r="E4270" s="2">
        <v>20190802</v>
      </c>
      <c r="F4270" t="str">
        <f t="shared" si="199"/>
        <v>RS2</v>
      </c>
      <c r="G4270" t="s">
        <v>1140</v>
      </c>
      <c r="H4270" t="str">
        <f>VLOOKUP(E4270,GDD!$A$2:$B$57,2)</f>
        <v>650-900</v>
      </c>
      <c r="I4270" cm="1">
        <f t="array" ref="I4270">IF(H4270="0-650",1,IF(H4270="650-900",2,IF(H4270="900+",3,NA)))</f>
        <v>2</v>
      </c>
      <c r="J4270" s="1">
        <v>9.2185324734178105E-5</v>
      </c>
      <c r="K4270" s="1">
        <v>4.5958959256662197E-5</v>
      </c>
      <c r="L4270">
        <v>0.80046438879019299</v>
      </c>
    </row>
    <row r="4271" spans="1:12" x14ac:dyDescent="0.2">
      <c r="A4271" t="s">
        <v>1952</v>
      </c>
      <c r="B4271" t="str">
        <f t="shared" si="198"/>
        <v>SR800680</v>
      </c>
      <c r="C4271">
        <f>VLOOKUP(B4271,GDD!$D$2:$E$31,2)</f>
        <v>22</v>
      </c>
      <c r="D4271" t="str">
        <f t="shared" si="200"/>
        <v>SbDIV19</v>
      </c>
      <c r="E4271" s="2">
        <v>20190802</v>
      </c>
      <c r="F4271" t="str">
        <f t="shared" si="199"/>
        <v>RS2</v>
      </c>
      <c r="G4271" t="s">
        <v>1140</v>
      </c>
      <c r="H4271" t="str">
        <f>VLOOKUP(E4271,GDD!$A$2:$B$57,2)</f>
        <v>650-900</v>
      </c>
      <c r="I4271" cm="1">
        <f t="array" ref="I4271">IF(H4271="0-650",1,IF(H4271="650-900",2,IF(H4271="900+",3,NA)))</f>
        <v>2</v>
      </c>
      <c r="J4271">
        <v>1.0278726551173001</v>
      </c>
      <c r="K4271">
        <v>0.74023288901036599</v>
      </c>
      <c r="L4271">
        <v>0.73525083664448498</v>
      </c>
    </row>
    <row r="4272" spans="1:12" x14ac:dyDescent="0.2">
      <c r="A4272" t="s">
        <v>1953</v>
      </c>
      <c r="B4272" t="str">
        <f t="shared" si="198"/>
        <v>mRENDVI</v>
      </c>
      <c r="C4272">
        <f>VLOOKUP(B4272,GDD!$D$2:$E$31,2)</f>
        <v>23</v>
      </c>
      <c r="D4272" t="str">
        <f t="shared" si="200"/>
        <v>SbDIV19</v>
      </c>
      <c r="E4272" s="2">
        <v>20190802</v>
      </c>
      <c r="F4272" t="str">
        <f t="shared" si="199"/>
        <v>RS2</v>
      </c>
      <c r="G4272" t="s">
        <v>1140</v>
      </c>
      <c r="H4272" t="str">
        <f>VLOOKUP(E4272,GDD!$A$2:$B$57,2)</f>
        <v>650-900</v>
      </c>
      <c r="I4272" cm="1">
        <f t="array" ref="I4272">IF(H4272="0-650",1,IF(H4272="650-900",2,IF(H4272="900+",3,NA)))</f>
        <v>2</v>
      </c>
      <c r="J4272" s="1">
        <v>6.0049236198715101E-5</v>
      </c>
      <c r="K4272" s="1">
        <v>2.73534844769531E-5</v>
      </c>
      <c r="L4272">
        <v>0.81449222474371097</v>
      </c>
    </row>
    <row r="4273" spans="1:12" x14ac:dyDescent="0.2">
      <c r="A4273" t="s">
        <v>1954</v>
      </c>
      <c r="B4273" t="str">
        <f t="shared" si="198"/>
        <v>GNDVI</v>
      </c>
      <c r="C4273">
        <f>VLOOKUP(B4273,GDD!$D$2:$E$31,2)</f>
        <v>24</v>
      </c>
      <c r="D4273" t="str">
        <f t="shared" si="200"/>
        <v>SbDIV19</v>
      </c>
      <c r="E4273" s="2">
        <v>20190802</v>
      </c>
      <c r="F4273" t="str">
        <f t="shared" si="199"/>
        <v>RS2</v>
      </c>
      <c r="G4273" t="s">
        <v>1140</v>
      </c>
      <c r="H4273" t="str">
        <f>VLOOKUP(E4273,GDD!$A$2:$B$57,2)</f>
        <v>650-900</v>
      </c>
      <c r="I4273" cm="1">
        <f t="array" ref="I4273">IF(H4273="0-650",1,IF(H4273="650-900",2,IF(H4273="900+",3,NA)))</f>
        <v>2</v>
      </c>
      <c r="J4273">
        <v>1.3056039612693201E-4</v>
      </c>
      <c r="K4273" s="1">
        <v>3.53488761374534E-5</v>
      </c>
      <c r="L4273">
        <v>0.88076730975799</v>
      </c>
    </row>
    <row r="4274" spans="1:12" x14ac:dyDescent="0.2">
      <c r="A4274" t="s">
        <v>1955</v>
      </c>
      <c r="B4274" t="str">
        <f t="shared" si="198"/>
        <v>PRI</v>
      </c>
      <c r="C4274">
        <f>VLOOKUP(B4274,GDD!$D$2:$E$31,2)</f>
        <v>25</v>
      </c>
      <c r="D4274" t="str">
        <f t="shared" si="200"/>
        <v>SbDIV19</v>
      </c>
      <c r="E4274" s="2">
        <v>20190802</v>
      </c>
      <c r="F4274" t="str">
        <f t="shared" si="199"/>
        <v>RS2</v>
      </c>
      <c r="G4274" t="s">
        <v>1140</v>
      </c>
      <c r="H4274" t="str">
        <f>VLOOKUP(E4274,GDD!$A$2:$B$57,2)</f>
        <v>650-900</v>
      </c>
      <c r="I4274" cm="1">
        <f t="array" ref="I4274">IF(H4274="0-650",1,IF(H4274="650-900",2,IF(H4274="900+",3,NA)))</f>
        <v>2</v>
      </c>
      <c r="J4274" s="1">
        <v>8.1220676048899101E-6</v>
      </c>
      <c r="K4274" s="1">
        <v>5.2161479278740201E-6</v>
      </c>
      <c r="L4274">
        <v>0.75693946373327003</v>
      </c>
    </row>
    <row r="4275" spans="1:12" x14ac:dyDescent="0.2">
      <c r="A4275" t="s">
        <v>1956</v>
      </c>
      <c r="B4275" t="str">
        <f t="shared" si="198"/>
        <v>OSAVI</v>
      </c>
      <c r="C4275">
        <f>VLOOKUP(B4275,GDD!$D$2:$E$31,2)</f>
        <v>26</v>
      </c>
      <c r="D4275" t="str">
        <f t="shared" si="200"/>
        <v>SbDIV19</v>
      </c>
      <c r="E4275" s="2">
        <v>20190802</v>
      </c>
      <c r="F4275" t="str">
        <f t="shared" si="199"/>
        <v>RS2</v>
      </c>
      <c r="G4275" t="s">
        <v>1140</v>
      </c>
      <c r="H4275" t="str">
        <f>VLOOKUP(E4275,GDD!$A$2:$B$57,2)</f>
        <v>650-900</v>
      </c>
      <c r="I4275" cm="1">
        <f t="array" ref="I4275">IF(H4275="0-650",1,IF(H4275="650-900",2,IF(H4275="900+",3,NA)))</f>
        <v>2</v>
      </c>
      <c r="J4275">
        <v>1.03734557133026E-4</v>
      </c>
      <c r="K4275">
        <v>1.10448671012224E-4</v>
      </c>
      <c r="L4275">
        <v>0.65258731619702404</v>
      </c>
    </row>
    <row r="4276" spans="1:12" x14ac:dyDescent="0.2">
      <c r="A4276" t="s">
        <v>1957</v>
      </c>
      <c r="B4276" t="str">
        <f t="shared" si="198"/>
        <v>PSRI</v>
      </c>
      <c r="C4276">
        <f>VLOOKUP(B4276,GDD!$D$2:$E$31,2)</f>
        <v>27</v>
      </c>
      <c r="D4276" t="str">
        <f t="shared" si="200"/>
        <v>SbDIV19</v>
      </c>
      <c r="E4276" s="2">
        <v>20190802</v>
      </c>
      <c r="F4276" t="str">
        <f t="shared" si="199"/>
        <v>RS2</v>
      </c>
      <c r="G4276" t="s">
        <v>1140</v>
      </c>
      <c r="H4276" t="str">
        <f>VLOOKUP(E4276,GDD!$A$2:$B$57,2)</f>
        <v>650-900</v>
      </c>
      <c r="I4276" cm="1">
        <f t="array" ref="I4276">IF(H4276="0-650",1,IF(H4276="650-900",2,IF(H4276="900+",3,NA)))</f>
        <v>2</v>
      </c>
      <c r="J4276" s="1">
        <v>1.7482778135723799E-6</v>
      </c>
      <c r="K4276" s="1">
        <v>9.9753084323097503E-7</v>
      </c>
      <c r="L4276">
        <v>0.77803479087317695</v>
      </c>
    </row>
    <row r="4277" spans="1:12" x14ac:dyDescent="0.2">
      <c r="A4277" t="s">
        <v>1958</v>
      </c>
      <c r="B4277" t="str">
        <f t="shared" si="198"/>
        <v>Carte1</v>
      </c>
      <c r="C4277">
        <f>VLOOKUP(B4277,GDD!$D$2:$E$31,2)</f>
        <v>28</v>
      </c>
      <c r="D4277" t="str">
        <f t="shared" si="200"/>
        <v>SbDIV19</v>
      </c>
      <c r="E4277" s="2">
        <v>20190802</v>
      </c>
      <c r="F4277" t="str">
        <f t="shared" si="199"/>
        <v>RS2</v>
      </c>
      <c r="G4277" t="s">
        <v>1140</v>
      </c>
      <c r="H4277" t="str">
        <f>VLOOKUP(E4277,GDD!$A$2:$B$57,2)</f>
        <v>650-900</v>
      </c>
      <c r="I4277" cm="1">
        <f t="array" ref="I4277">IF(H4277="0-650",1,IF(H4277="650-900",2,IF(H4277="900+",3,NA)))</f>
        <v>2</v>
      </c>
      <c r="J4277">
        <v>5.5131001000097201E-3</v>
      </c>
      <c r="K4277">
        <v>3.0179121878644299E-3</v>
      </c>
      <c r="L4277">
        <v>0.78511193128388501</v>
      </c>
    </row>
    <row r="4278" spans="1:12" x14ac:dyDescent="0.2">
      <c r="A4278" t="s">
        <v>1959</v>
      </c>
      <c r="B4278" t="str">
        <f t="shared" si="198"/>
        <v>VOG1</v>
      </c>
      <c r="C4278">
        <f>VLOOKUP(B4278,GDD!$D$2:$E$31,2)</f>
        <v>29</v>
      </c>
      <c r="D4278" t="str">
        <f t="shared" si="200"/>
        <v>SbDIV19</v>
      </c>
      <c r="E4278" s="2">
        <v>20190802</v>
      </c>
      <c r="F4278" t="str">
        <f t="shared" si="199"/>
        <v>RS2</v>
      </c>
      <c r="G4278" t="s">
        <v>1140</v>
      </c>
      <c r="H4278" t="str">
        <f>VLOOKUP(E4278,GDD!$A$2:$B$57,2)</f>
        <v>650-900</v>
      </c>
      <c r="I4278" cm="1">
        <f t="array" ref="I4278">IF(H4278="0-650",1,IF(H4278="650-900",2,IF(H4278="900+",3,NA)))</f>
        <v>2</v>
      </c>
      <c r="J4278">
        <v>2.9399291937425602E-3</v>
      </c>
      <c r="K4278">
        <v>9.4475566939910898E-4</v>
      </c>
      <c r="L4278">
        <v>0.86156643269136901</v>
      </c>
    </row>
    <row r="4279" spans="1:12" x14ac:dyDescent="0.2">
      <c r="A4279" t="s">
        <v>1960</v>
      </c>
      <c r="B4279" t="str">
        <f t="shared" si="198"/>
        <v>SR700670</v>
      </c>
      <c r="C4279">
        <f>VLOOKUP(B4279,GDD!$D$2:$E$31,2)</f>
        <v>30</v>
      </c>
      <c r="D4279" t="str">
        <f t="shared" si="200"/>
        <v>SbDIV19</v>
      </c>
      <c r="E4279" s="2">
        <v>20190802</v>
      </c>
      <c r="F4279" t="str">
        <f t="shared" si="199"/>
        <v>RS2</v>
      </c>
      <c r="G4279" t="s">
        <v>1140</v>
      </c>
      <c r="H4279" t="str">
        <f>VLOOKUP(E4279,GDD!$A$2:$B$57,2)</f>
        <v>650-900</v>
      </c>
      <c r="I4279" cm="1">
        <f t="array" ref="I4279">IF(H4279="0-650",1,IF(H4279="650-900",2,IF(H4279="900+",3,NA)))</f>
        <v>2</v>
      </c>
      <c r="J4279">
        <v>1.54510465256319E-3</v>
      </c>
      <c r="K4279">
        <v>6.5864599658163603E-4</v>
      </c>
      <c r="L4279">
        <v>0.82430743691773101</v>
      </c>
    </row>
    <row r="4280" spans="1:12" x14ac:dyDescent="0.2">
      <c r="A4280" t="s">
        <v>1961</v>
      </c>
      <c r="B4280" t="str">
        <f t="shared" si="198"/>
        <v>NDVI</v>
      </c>
      <c r="C4280">
        <f>VLOOKUP(B4280,GDD!$D$2:$E$31,2)</f>
        <v>21</v>
      </c>
      <c r="D4280" t="str">
        <f t="shared" si="200"/>
        <v>SbDIV19</v>
      </c>
      <c r="E4280" s="2">
        <v>20190810</v>
      </c>
      <c r="F4280" t="str">
        <f t="shared" si="199"/>
        <v>RS2</v>
      </c>
      <c r="G4280" t="s">
        <v>1140</v>
      </c>
      <c r="H4280" t="str">
        <f>VLOOKUP(E4280,GDD!$A$2:$B$57,2)</f>
        <v>650-900</v>
      </c>
      <c r="I4280" cm="1">
        <f t="array" ref="I4280">IF(H4280="0-650",1,IF(H4280="650-900",2,IF(H4280="900+",3,NA)))</f>
        <v>2</v>
      </c>
      <c r="J4280">
        <v>1.1123152341539199E-4</v>
      </c>
      <c r="K4280" s="1">
        <v>5.4884821234103702E-5</v>
      </c>
      <c r="L4280">
        <v>0.80210837163795001</v>
      </c>
    </row>
    <row r="4281" spans="1:12" x14ac:dyDescent="0.2">
      <c r="A4281" t="s">
        <v>1962</v>
      </c>
      <c r="B4281" t="str">
        <f t="shared" si="198"/>
        <v>SR800680</v>
      </c>
      <c r="C4281">
        <f>VLOOKUP(B4281,GDD!$D$2:$E$31,2)</f>
        <v>22</v>
      </c>
      <c r="D4281" t="str">
        <f t="shared" si="200"/>
        <v>SbDIV19</v>
      </c>
      <c r="E4281" s="2">
        <v>20190810</v>
      </c>
      <c r="F4281" t="str">
        <f t="shared" si="199"/>
        <v>RS2</v>
      </c>
      <c r="G4281" t="s">
        <v>1140</v>
      </c>
      <c r="H4281" t="str">
        <f>VLOOKUP(E4281,GDD!$A$2:$B$57,2)</f>
        <v>650-900</v>
      </c>
      <c r="I4281" cm="1">
        <f t="array" ref="I4281">IF(H4281="0-650",1,IF(H4281="650-900",2,IF(H4281="900+",3,NA)))</f>
        <v>2</v>
      </c>
      <c r="J4281">
        <v>1.23274281239826</v>
      </c>
      <c r="K4281">
        <v>0.54544876664589603</v>
      </c>
      <c r="L4281">
        <v>0.81884402124597899</v>
      </c>
    </row>
    <row r="4282" spans="1:12" x14ac:dyDescent="0.2">
      <c r="A4282" t="s">
        <v>1963</v>
      </c>
      <c r="B4282" t="str">
        <f t="shared" si="198"/>
        <v>mRENDVI</v>
      </c>
      <c r="C4282">
        <f>VLOOKUP(B4282,GDD!$D$2:$E$31,2)</f>
        <v>23</v>
      </c>
      <c r="D4282" t="str">
        <f t="shared" si="200"/>
        <v>SbDIV19</v>
      </c>
      <c r="E4282" s="2">
        <v>20190810</v>
      </c>
      <c r="F4282" t="str">
        <f t="shared" si="199"/>
        <v>RS2</v>
      </c>
      <c r="G4282" t="s">
        <v>1140</v>
      </c>
      <c r="H4282" t="str">
        <f>VLOOKUP(E4282,GDD!$A$2:$B$57,2)</f>
        <v>650-900</v>
      </c>
      <c r="I4282" cm="1">
        <f t="array" ref="I4282">IF(H4282="0-650",1,IF(H4282="650-900",2,IF(H4282="900+",3,NA)))</f>
        <v>2</v>
      </c>
      <c r="J4282" s="1">
        <v>8.2547352358722096E-5</v>
      </c>
      <c r="K4282" s="1">
        <v>4.0086737650401003E-5</v>
      </c>
      <c r="L4282">
        <v>0.80462785918750701</v>
      </c>
    </row>
    <row r="4283" spans="1:12" x14ac:dyDescent="0.2">
      <c r="A4283" t="s">
        <v>1964</v>
      </c>
      <c r="B4283" t="str">
        <f t="shared" si="198"/>
        <v>GNDVI</v>
      </c>
      <c r="C4283">
        <f>VLOOKUP(B4283,GDD!$D$2:$E$31,2)</f>
        <v>24</v>
      </c>
      <c r="D4283" t="str">
        <f t="shared" si="200"/>
        <v>SbDIV19</v>
      </c>
      <c r="E4283" s="2">
        <v>20190810</v>
      </c>
      <c r="F4283" t="str">
        <f t="shared" si="199"/>
        <v>RS2</v>
      </c>
      <c r="G4283" t="s">
        <v>1140</v>
      </c>
      <c r="H4283" t="str">
        <f>VLOOKUP(E4283,GDD!$A$2:$B$57,2)</f>
        <v>650-900</v>
      </c>
      <c r="I4283" cm="1">
        <f t="array" ref="I4283">IF(H4283="0-650",1,IF(H4283="650-900",2,IF(H4283="900+",3,NA)))</f>
        <v>2</v>
      </c>
      <c r="J4283" s="1">
        <v>9.92024381167235E-5</v>
      </c>
      <c r="K4283" s="1">
        <v>4.28976116380355E-5</v>
      </c>
      <c r="L4283">
        <v>0.82222474365501497</v>
      </c>
    </row>
    <row r="4284" spans="1:12" x14ac:dyDescent="0.2">
      <c r="A4284" t="s">
        <v>1965</v>
      </c>
      <c r="B4284" t="str">
        <f t="shared" si="198"/>
        <v>PRI</v>
      </c>
      <c r="C4284">
        <f>VLOOKUP(B4284,GDD!$D$2:$E$31,2)</f>
        <v>25</v>
      </c>
      <c r="D4284" t="str">
        <f t="shared" si="200"/>
        <v>SbDIV19</v>
      </c>
      <c r="E4284" s="2">
        <v>20190810</v>
      </c>
      <c r="F4284" t="str">
        <f t="shared" si="199"/>
        <v>RS2</v>
      </c>
      <c r="G4284" t="s">
        <v>1140</v>
      </c>
      <c r="H4284" t="str">
        <f>VLOOKUP(E4284,GDD!$A$2:$B$57,2)</f>
        <v>650-900</v>
      </c>
      <c r="I4284" cm="1">
        <f t="array" ref="I4284">IF(H4284="0-650",1,IF(H4284="650-900",2,IF(H4284="900+",3,NA)))</f>
        <v>2</v>
      </c>
      <c r="J4284" s="1">
        <v>7.2340687188832302E-6</v>
      </c>
      <c r="K4284" s="1">
        <v>5.1888024505381297E-6</v>
      </c>
      <c r="L4284">
        <v>0.73603203346898605</v>
      </c>
    </row>
    <row r="4285" spans="1:12" x14ac:dyDescent="0.2">
      <c r="A4285" t="s">
        <v>1966</v>
      </c>
      <c r="B4285" t="str">
        <f t="shared" si="198"/>
        <v>OSAVI</v>
      </c>
      <c r="C4285">
        <f>VLOOKUP(B4285,GDD!$D$2:$E$31,2)</f>
        <v>26</v>
      </c>
      <c r="D4285" t="str">
        <f t="shared" si="200"/>
        <v>SbDIV19</v>
      </c>
      <c r="E4285" s="2">
        <v>20190810</v>
      </c>
      <c r="F4285" t="str">
        <f t="shared" si="199"/>
        <v>RS2</v>
      </c>
      <c r="G4285" t="s">
        <v>1140</v>
      </c>
      <c r="H4285" t="str">
        <f>VLOOKUP(E4285,GDD!$A$2:$B$57,2)</f>
        <v>650-900</v>
      </c>
      <c r="I4285" cm="1">
        <f t="array" ref="I4285">IF(H4285="0-650",1,IF(H4285="650-900",2,IF(H4285="900+",3,NA)))</f>
        <v>2</v>
      </c>
      <c r="J4285">
        <v>1.89629430036348E-4</v>
      </c>
      <c r="K4285">
        <v>1.19696665688755E-4</v>
      </c>
      <c r="L4285">
        <v>0.76010554145865505</v>
      </c>
    </row>
    <row r="4286" spans="1:12" x14ac:dyDescent="0.2">
      <c r="A4286" t="s">
        <v>1967</v>
      </c>
      <c r="B4286" t="str">
        <f t="shared" si="198"/>
        <v>PSRI</v>
      </c>
      <c r="C4286">
        <f>VLOOKUP(B4286,GDD!$D$2:$E$31,2)</f>
        <v>27</v>
      </c>
      <c r="D4286" t="str">
        <f t="shared" si="200"/>
        <v>SbDIV19</v>
      </c>
      <c r="E4286" s="2">
        <v>20190810</v>
      </c>
      <c r="F4286" t="str">
        <f t="shared" si="199"/>
        <v>RS2</v>
      </c>
      <c r="G4286" t="s">
        <v>1140</v>
      </c>
      <c r="H4286" t="str">
        <f>VLOOKUP(E4286,GDD!$A$2:$B$57,2)</f>
        <v>650-900</v>
      </c>
      <c r="I4286" cm="1">
        <f t="array" ref="I4286">IF(H4286="0-650",1,IF(H4286="650-900",2,IF(H4286="900+",3,NA)))</f>
        <v>2</v>
      </c>
      <c r="J4286" s="1">
        <v>4.3774959910998597E-6</v>
      </c>
      <c r="K4286" s="1">
        <v>1.5078285395933001E-6</v>
      </c>
      <c r="L4286">
        <v>0.85307854342853995</v>
      </c>
    </row>
    <row r="4287" spans="1:12" x14ac:dyDescent="0.2">
      <c r="A4287" t="s">
        <v>1968</v>
      </c>
      <c r="B4287" t="str">
        <f t="shared" si="198"/>
        <v>Carte1</v>
      </c>
      <c r="C4287">
        <f>VLOOKUP(B4287,GDD!$D$2:$E$31,2)</f>
        <v>28</v>
      </c>
      <c r="D4287" t="str">
        <f t="shared" si="200"/>
        <v>SbDIV19</v>
      </c>
      <c r="E4287" s="2">
        <v>20190810</v>
      </c>
      <c r="F4287" t="str">
        <f t="shared" si="199"/>
        <v>RS2</v>
      </c>
      <c r="G4287" t="s">
        <v>1140</v>
      </c>
      <c r="H4287" t="str">
        <f>VLOOKUP(E4287,GDD!$A$2:$B$57,2)</f>
        <v>650-900</v>
      </c>
      <c r="I4287" cm="1">
        <f t="array" ref="I4287">IF(H4287="0-650",1,IF(H4287="650-900",2,IF(H4287="900+",3,NA)))</f>
        <v>2</v>
      </c>
      <c r="J4287">
        <v>7.5759683183875201E-3</v>
      </c>
      <c r="K4287">
        <v>4.5680928890448804E-3</v>
      </c>
      <c r="L4287">
        <v>0.76835263440839296</v>
      </c>
    </row>
    <row r="4288" spans="1:12" x14ac:dyDescent="0.2">
      <c r="A4288" t="s">
        <v>1969</v>
      </c>
      <c r="B4288" t="str">
        <f t="shared" si="198"/>
        <v>VOG1</v>
      </c>
      <c r="C4288">
        <f>VLOOKUP(B4288,GDD!$D$2:$E$31,2)</f>
        <v>29</v>
      </c>
      <c r="D4288" t="str">
        <f t="shared" si="200"/>
        <v>SbDIV19</v>
      </c>
      <c r="E4288" s="2">
        <v>20190810</v>
      </c>
      <c r="F4288" t="str">
        <f t="shared" si="199"/>
        <v>RS2</v>
      </c>
      <c r="G4288" t="s">
        <v>1140</v>
      </c>
      <c r="H4288" t="str">
        <f>VLOOKUP(E4288,GDD!$A$2:$B$57,2)</f>
        <v>650-900</v>
      </c>
      <c r="I4288" cm="1">
        <f t="array" ref="I4288">IF(H4288="0-650",1,IF(H4288="650-900",2,IF(H4288="900+",3,NA)))</f>
        <v>2</v>
      </c>
      <c r="J4288">
        <v>2.36096402009276E-3</v>
      </c>
      <c r="K4288">
        <v>1.1769000809400999E-3</v>
      </c>
      <c r="L4288">
        <v>0.80048578179024399</v>
      </c>
    </row>
    <row r="4289" spans="1:12" x14ac:dyDescent="0.2">
      <c r="A4289" t="s">
        <v>1970</v>
      </c>
      <c r="B4289" t="str">
        <f t="shared" si="198"/>
        <v>SR700670</v>
      </c>
      <c r="C4289">
        <f>VLOOKUP(B4289,GDD!$D$2:$E$31,2)</f>
        <v>30</v>
      </c>
      <c r="D4289" t="str">
        <f t="shared" si="200"/>
        <v>SbDIV19</v>
      </c>
      <c r="E4289" s="2">
        <v>20190810</v>
      </c>
      <c r="F4289" t="str">
        <f t="shared" si="199"/>
        <v>RS2</v>
      </c>
      <c r="G4289" t="s">
        <v>1140</v>
      </c>
      <c r="H4289" t="str">
        <f>VLOOKUP(E4289,GDD!$A$2:$B$57,2)</f>
        <v>650-900</v>
      </c>
      <c r="I4289" cm="1">
        <f t="array" ref="I4289">IF(H4289="0-650",1,IF(H4289="650-900",2,IF(H4289="900+",3,NA)))</f>
        <v>2</v>
      </c>
      <c r="J4289">
        <v>1.53247955650726E-3</v>
      </c>
      <c r="K4289">
        <v>5.1637096707211102E-4</v>
      </c>
      <c r="L4289">
        <v>0.85581586853909297</v>
      </c>
    </row>
    <row r="4290" spans="1:12" x14ac:dyDescent="0.2">
      <c r="A4290" t="s">
        <v>1971</v>
      </c>
      <c r="B4290" t="str">
        <f t="shared" ref="B4290:B4353" si="201">LEFT(A4290, FIND("_RS",A4290)-10)</f>
        <v>NDVI</v>
      </c>
      <c r="C4290">
        <f>VLOOKUP(B4290,GDD!$D$2:$E$31,2)</f>
        <v>21</v>
      </c>
      <c r="D4290" t="str">
        <f t="shared" si="200"/>
        <v>SbDIV19</v>
      </c>
      <c r="E4290" s="2">
        <v>20190824</v>
      </c>
      <c r="F4290" t="str">
        <f t="shared" ref="F4290:F4353" si="202">RIGHT(A4290,LEN(A4290)-FIND("_RS",A4290))</f>
        <v>RS2</v>
      </c>
      <c r="G4290" t="s">
        <v>1140</v>
      </c>
      <c r="H4290" t="str">
        <f>VLOOKUP(E4290,GDD!$A$2:$B$57,2)</f>
        <v>900+</v>
      </c>
      <c r="I4290" cm="1">
        <f t="array" ref="I4290">IF(H4290="0-650",1,IF(H4290="650-900",2,IF(H4290="900+",3,NA)))</f>
        <v>3</v>
      </c>
      <c r="J4290">
        <v>3.3277645854813101E-4</v>
      </c>
      <c r="K4290">
        <v>1.3882956048958799E-4</v>
      </c>
      <c r="L4290">
        <v>0.82740852224149697</v>
      </c>
    </row>
    <row r="4291" spans="1:12" x14ac:dyDescent="0.2">
      <c r="A4291" t="s">
        <v>1972</v>
      </c>
      <c r="B4291" t="str">
        <f t="shared" si="201"/>
        <v>SR800680</v>
      </c>
      <c r="C4291">
        <f>VLOOKUP(B4291,GDD!$D$2:$E$31,2)</f>
        <v>22</v>
      </c>
      <c r="D4291" t="str">
        <f t="shared" ref="D4291:D4354" si="203">"SbDIV"&amp;MID(E4291,3,2)</f>
        <v>SbDIV19</v>
      </c>
      <c r="E4291" s="2">
        <v>20190824</v>
      </c>
      <c r="F4291" t="str">
        <f t="shared" si="202"/>
        <v>RS2</v>
      </c>
      <c r="G4291" t="s">
        <v>1140</v>
      </c>
      <c r="H4291" t="str">
        <f>VLOOKUP(E4291,GDD!$A$2:$B$57,2)</f>
        <v>900+</v>
      </c>
      <c r="I4291" cm="1">
        <f t="array" ref="I4291">IF(H4291="0-650",1,IF(H4291="650-900",2,IF(H4291="900+",3,NA)))</f>
        <v>3</v>
      </c>
      <c r="J4291">
        <v>2.8129010904639098</v>
      </c>
      <c r="K4291">
        <v>1.0500562140071801</v>
      </c>
      <c r="L4291">
        <v>0.84270843509744597</v>
      </c>
    </row>
    <row r="4292" spans="1:12" x14ac:dyDescent="0.2">
      <c r="A4292" t="s">
        <v>1973</v>
      </c>
      <c r="B4292" t="str">
        <f t="shared" si="201"/>
        <v>mRENDVI</v>
      </c>
      <c r="C4292">
        <f>VLOOKUP(B4292,GDD!$D$2:$E$31,2)</f>
        <v>23</v>
      </c>
      <c r="D4292" t="str">
        <f t="shared" si="203"/>
        <v>SbDIV19</v>
      </c>
      <c r="E4292" s="2">
        <v>20190824</v>
      </c>
      <c r="F4292" t="str">
        <f t="shared" si="202"/>
        <v>RS2</v>
      </c>
      <c r="G4292" t="s">
        <v>1140</v>
      </c>
      <c r="H4292" t="str">
        <f>VLOOKUP(E4292,GDD!$A$2:$B$57,2)</f>
        <v>900+</v>
      </c>
      <c r="I4292" cm="1">
        <f t="array" ref="I4292">IF(H4292="0-650",1,IF(H4292="650-900",2,IF(H4292="900+",3,NA)))</f>
        <v>3</v>
      </c>
      <c r="J4292">
        <v>2.5013893379843702E-4</v>
      </c>
      <c r="K4292">
        <v>1.0199565095744299E-4</v>
      </c>
      <c r="L4292">
        <v>0.83064895298357</v>
      </c>
    </row>
    <row r="4293" spans="1:12" x14ac:dyDescent="0.2">
      <c r="A4293" t="s">
        <v>1974</v>
      </c>
      <c r="B4293" t="str">
        <f t="shared" si="201"/>
        <v>GNDVI</v>
      </c>
      <c r="C4293">
        <f>VLOOKUP(B4293,GDD!$D$2:$E$31,2)</f>
        <v>24</v>
      </c>
      <c r="D4293" t="str">
        <f t="shared" si="203"/>
        <v>SbDIV19</v>
      </c>
      <c r="E4293" s="2">
        <v>20190824</v>
      </c>
      <c r="F4293" t="str">
        <f t="shared" si="202"/>
        <v>RS2</v>
      </c>
      <c r="G4293" t="s">
        <v>1140</v>
      </c>
      <c r="H4293" t="str">
        <f>VLOOKUP(E4293,GDD!$A$2:$B$57,2)</f>
        <v>900+</v>
      </c>
      <c r="I4293" cm="1">
        <f t="array" ref="I4293">IF(H4293="0-650",1,IF(H4293="650-900",2,IF(H4293="900+",3,NA)))</f>
        <v>3</v>
      </c>
      <c r="J4293">
        <v>2.2449888378170001E-4</v>
      </c>
      <c r="K4293" s="1">
        <v>9.2228424285144804E-5</v>
      </c>
      <c r="L4293">
        <v>0.82959356794958405</v>
      </c>
    </row>
    <row r="4294" spans="1:12" x14ac:dyDescent="0.2">
      <c r="A4294" t="s">
        <v>1975</v>
      </c>
      <c r="B4294" t="str">
        <f t="shared" si="201"/>
        <v>PRI</v>
      </c>
      <c r="C4294">
        <f>VLOOKUP(B4294,GDD!$D$2:$E$31,2)</f>
        <v>25</v>
      </c>
      <c r="D4294" t="str">
        <f t="shared" si="203"/>
        <v>SbDIV19</v>
      </c>
      <c r="E4294" s="2">
        <v>20190824</v>
      </c>
      <c r="F4294" t="str">
        <f t="shared" si="202"/>
        <v>RS2</v>
      </c>
      <c r="G4294" t="s">
        <v>1140</v>
      </c>
      <c r="H4294" t="str">
        <f>VLOOKUP(E4294,GDD!$A$2:$B$57,2)</f>
        <v>900+</v>
      </c>
      <c r="I4294" cm="1">
        <f t="array" ref="I4294">IF(H4294="0-650",1,IF(H4294="650-900",2,IF(H4294="900+",3,NA)))</f>
        <v>3</v>
      </c>
      <c r="J4294" s="1">
        <v>1.62413900715842E-5</v>
      </c>
      <c r="K4294" s="1">
        <v>8.5255112675190104E-6</v>
      </c>
      <c r="L4294">
        <v>0.79210274375642098</v>
      </c>
    </row>
    <row r="4295" spans="1:12" x14ac:dyDescent="0.2">
      <c r="A4295" t="s">
        <v>1976</v>
      </c>
      <c r="B4295" t="str">
        <f t="shared" si="201"/>
        <v>OSAVI</v>
      </c>
      <c r="C4295">
        <f>VLOOKUP(B4295,GDD!$D$2:$E$31,2)</f>
        <v>26</v>
      </c>
      <c r="D4295" t="str">
        <f t="shared" si="203"/>
        <v>SbDIV19</v>
      </c>
      <c r="E4295" s="2">
        <v>20190824</v>
      </c>
      <c r="F4295" t="str">
        <f t="shared" si="202"/>
        <v>RS2</v>
      </c>
      <c r="G4295" t="s">
        <v>1140</v>
      </c>
      <c r="H4295" t="str">
        <f>VLOOKUP(E4295,GDD!$A$2:$B$57,2)</f>
        <v>900+</v>
      </c>
      <c r="I4295" cm="1">
        <f t="array" ref="I4295">IF(H4295="0-650",1,IF(H4295="650-900",2,IF(H4295="900+",3,NA)))</f>
        <v>3</v>
      </c>
      <c r="J4295">
        <v>2.3308222786279099E-4</v>
      </c>
      <c r="K4295">
        <v>1.1808971638916E-4</v>
      </c>
      <c r="L4295">
        <v>0.797879549645786</v>
      </c>
    </row>
    <row r="4296" spans="1:12" x14ac:dyDescent="0.2">
      <c r="A4296" t="s">
        <v>1977</v>
      </c>
      <c r="B4296" t="str">
        <f t="shared" si="201"/>
        <v>PSRI</v>
      </c>
      <c r="C4296">
        <f>VLOOKUP(B4296,GDD!$D$2:$E$31,2)</f>
        <v>27</v>
      </c>
      <c r="D4296" t="str">
        <f t="shared" si="203"/>
        <v>SbDIV19</v>
      </c>
      <c r="E4296" s="2">
        <v>20190824</v>
      </c>
      <c r="F4296" t="str">
        <f t="shared" si="202"/>
        <v>RS2</v>
      </c>
      <c r="G4296" t="s">
        <v>1140</v>
      </c>
      <c r="H4296" t="str">
        <f>VLOOKUP(E4296,GDD!$A$2:$B$57,2)</f>
        <v>900+</v>
      </c>
      <c r="I4296" cm="1">
        <f t="array" ref="I4296">IF(H4296="0-650",1,IF(H4296="650-900",2,IF(H4296="900+",3,NA)))</f>
        <v>3</v>
      </c>
      <c r="J4296" s="1">
        <v>1.0390692991657099E-5</v>
      </c>
      <c r="K4296" s="1">
        <v>3.0489891400704701E-6</v>
      </c>
      <c r="L4296">
        <v>0.87205450504727799</v>
      </c>
    </row>
    <row r="4297" spans="1:12" x14ac:dyDescent="0.2">
      <c r="A4297" t="s">
        <v>1978</v>
      </c>
      <c r="B4297" t="str">
        <f t="shared" si="201"/>
        <v>Carte1</v>
      </c>
      <c r="C4297">
        <f>VLOOKUP(B4297,GDD!$D$2:$E$31,2)</f>
        <v>28</v>
      </c>
      <c r="D4297" t="str">
        <f t="shared" si="203"/>
        <v>SbDIV19</v>
      </c>
      <c r="E4297" s="2">
        <v>20190824</v>
      </c>
      <c r="F4297" t="str">
        <f t="shared" si="202"/>
        <v>RS2</v>
      </c>
      <c r="G4297" t="s">
        <v>1140</v>
      </c>
      <c r="H4297" t="str">
        <f>VLOOKUP(E4297,GDD!$A$2:$B$57,2)</f>
        <v>900+</v>
      </c>
      <c r="I4297" cm="1">
        <f t="array" ref="I4297">IF(H4297="0-650",1,IF(H4297="650-900",2,IF(H4297="900+",3,NA)))</f>
        <v>3</v>
      </c>
      <c r="J4297">
        <v>1.67307275050835E-2</v>
      </c>
      <c r="K4297">
        <v>5.82010937608563E-3</v>
      </c>
      <c r="L4297">
        <v>0.85183611022063899</v>
      </c>
    </row>
    <row r="4298" spans="1:12" x14ac:dyDescent="0.2">
      <c r="A4298" t="s">
        <v>1979</v>
      </c>
      <c r="B4298" t="str">
        <f t="shared" si="201"/>
        <v>VOG1</v>
      </c>
      <c r="C4298">
        <f>VLOOKUP(B4298,GDD!$D$2:$E$31,2)</f>
        <v>29</v>
      </c>
      <c r="D4298" t="str">
        <f t="shared" si="203"/>
        <v>SbDIV19</v>
      </c>
      <c r="E4298" s="2">
        <v>20190824</v>
      </c>
      <c r="F4298" t="str">
        <f t="shared" si="202"/>
        <v>RS2</v>
      </c>
      <c r="G4298" t="s">
        <v>1140</v>
      </c>
      <c r="H4298" t="str">
        <f>VLOOKUP(E4298,GDD!$A$2:$B$57,2)</f>
        <v>900+</v>
      </c>
      <c r="I4298" cm="1">
        <f t="array" ref="I4298">IF(H4298="0-650",1,IF(H4298="650-900",2,IF(H4298="900+",3,NA)))</f>
        <v>3</v>
      </c>
      <c r="J4298">
        <v>7.0386362430254904E-3</v>
      </c>
      <c r="K4298">
        <v>3.4424548016796499E-3</v>
      </c>
      <c r="L4298">
        <v>0.80350979526430999</v>
      </c>
    </row>
    <row r="4299" spans="1:12" x14ac:dyDescent="0.2">
      <c r="A4299" t="s">
        <v>1980</v>
      </c>
      <c r="B4299" t="str">
        <f t="shared" si="201"/>
        <v>SR700670</v>
      </c>
      <c r="C4299">
        <f>VLOOKUP(B4299,GDD!$D$2:$E$31,2)</f>
        <v>30</v>
      </c>
      <c r="D4299" t="str">
        <f t="shared" si="203"/>
        <v>SbDIV19</v>
      </c>
      <c r="E4299" s="2">
        <v>20190824</v>
      </c>
      <c r="F4299" t="str">
        <f t="shared" si="202"/>
        <v>RS2</v>
      </c>
      <c r="G4299" t="s">
        <v>1140</v>
      </c>
      <c r="H4299" t="str">
        <f>VLOOKUP(E4299,GDD!$A$2:$B$57,2)</f>
        <v>900+</v>
      </c>
      <c r="I4299" cm="1">
        <f t="array" ref="I4299">IF(H4299="0-650",1,IF(H4299="650-900",2,IF(H4299="900+",3,NA)))</f>
        <v>3</v>
      </c>
      <c r="J4299">
        <v>1.02123003848991E-3</v>
      </c>
      <c r="K4299">
        <v>5.6890490688990905E-4</v>
      </c>
      <c r="L4299">
        <v>0.78214270682037701</v>
      </c>
    </row>
    <row r="4300" spans="1:12" x14ac:dyDescent="0.2">
      <c r="A4300" t="s">
        <v>1981</v>
      </c>
      <c r="B4300" t="str">
        <f t="shared" si="201"/>
        <v>NDVI</v>
      </c>
      <c r="C4300">
        <f>VLOOKUP(B4300,GDD!$D$2:$E$31,2)</f>
        <v>21</v>
      </c>
      <c r="D4300" t="str">
        <f t="shared" si="203"/>
        <v>SbDIV19</v>
      </c>
      <c r="E4300" s="2">
        <v>20190905</v>
      </c>
      <c r="F4300" t="str">
        <f t="shared" si="202"/>
        <v>RS2</v>
      </c>
      <c r="G4300" t="s">
        <v>1140</v>
      </c>
      <c r="H4300" t="str">
        <f>VLOOKUP(E4300,GDD!$A$2:$B$57,2)</f>
        <v>900+</v>
      </c>
      <c r="I4300" cm="1">
        <f t="array" ref="I4300">IF(H4300="0-650",1,IF(H4300="650-900",2,IF(H4300="900+",3,NA)))</f>
        <v>3</v>
      </c>
      <c r="J4300">
        <v>5.9076216628221596E-4</v>
      </c>
      <c r="K4300">
        <v>2.9608592106988401E-4</v>
      </c>
      <c r="L4300">
        <v>0.79961839034235604</v>
      </c>
    </row>
    <row r="4301" spans="1:12" x14ac:dyDescent="0.2">
      <c r="A4301" t="s">
        <v>1982</v>
      </c>
      <c r="B4301" t="str">
        <f t="shared" si="201"/>
        <v>SR800680</v>
      </c>
      <c r="C4301">
        <f>VLOOKUP(B4301,GDD!$D$2:$E$31,2)</f>
        <v>22</v>
      </c>
      <c r="D4301" t="str">
        <f t="shared" si="203"/>
        <v>SbDIV19</v>
      </c>
      <c r="E4301" s="2">
        <v>20190905</v>
      </c>
      <c r="F4301" t="str">
        <f t="shared" si="202"/>
        <v>RS2</v>
      </c>
      <c r="G4301" t="s">
        <v>1140</v>
      </c>
      <c r="H4301" t="str">
        <f>VLOOKUP(E4301,GDD!$A$2:$B$57,2)</f>
        <v>900+</v>
      </c>
      <c r="I4301" cm="1">
        <f t="array" ref="I4301">IF(H4301="0-650",1,IF(H4301="650-900",2,IF(H4301="900+",3,NA)))</f>
        <v>3</v>
      </c>
      <c r="J4301">
        <v>2.4689110867619699</v>
      </c>
      <c r="K4301">
        <v>0.819010300799077</v>
      </c>
      <c r="L4301">
        <v>0.85773247624417104</v>
      </c>
    </row>
    <row r="4302" spans="1:12" x14ac:dyDescent="0.2">
      <c r="A4302" t="s">
        <v>1983</v>
      </c>
      <c r="B4302" t="str">
        <f t="shared" si="201"/>
        <v>mRENDVI</v>
      </c>
      <c r="C4302">
        <f>VLOOKUP(B4302,GDD!$D$2:$E$31,2)</f>
        <v>23</v>
      </c>
      <c r="D4302" t="str">
        <f t="shared" si="203"/>
        <v>SbDIV19</v>
      </c>
      <c r="E4302" s="2">
        <v>20190905</v>
      </c>
      <c r="F4302" t="str">
        <f t="shared" si="202"/>
        <v>RS2</v>
      </c>
      <c r="G4302" t="s">
        <v>1140</v>
      </c>
      <c r="H4302" t="str">
        <f>VLOOKUP(E4302,GDD!$A$2:$B$57,2)</f>
        <v>900+</v>
      </c>
      <c r="I4302" cm="1">
        <f t="array" ref="I4302">IF(H4302="0-650",1,IF(H4302="650-900",2,IF(H4302="900+",3,NA)))</f>
        <v>3</v>
      </c>
      <c r="J4302">
        <v>5.3771669895620003E-4</v>
      </c>
      <c r="K4302">
        <v>2.9065969286900899E-4</v>
      </c>
      <c r="L4302">
        <v>0.78723287978658096</v>
      </c>
    </row>
    <row r="4303" spans="1:12" x14ac:dyDescent="0.2">
      <c r="A4303" t="s">
        <v>1984</v>
      </c>
      <c r="B4303" t="str">
        <f t="shared" si="201"/>
        <v>GNDVI</v>
      </c>
      <c r="C4303">
        <f>VLOOKUP(B4303,GDD!$D$2:$E$31,2)</f>
        <v>24</v>
      </c>
      <c r="D4303" t="str">
        <f t="shared" si="203"/>
        <v>SbDIV19</v>
      </c>
      <c r="E4303" s="2">
        <v>20190905</v>
      </c>
      <c r="F4303" t="str">
        <f t="shared" si="202"/>
        <v>RS2</v>
      </c>
      <c r="G4303" t="s">
        <v>1140</v>
      </c>
      <c r="H4303" t="str">
        <f>VLOOKUP(E4303,GDD!$A$2:$B$57,2)</f>
        <v>900+</v>
      </c>
      <c r="I4303" cm="1">
        <f t="array" ref="I4303">IF(H4303="0-650",1,IF(H4303="650-900",2,IF(H4303="900+",3,NA)))</f>
        <v>3</v>
      </c>
      <c r="J4303">
        <v>3.7387775653389401E-4</v>
      </c>
      <c r="K4303">
        <v>1.2971615247744101E-4</v>
      </c>
      <c r="L4303">
        <v>0.85217055140254605</v>
      </c>
    </row>
    <row r="4304" spans="1:12" x14ac:dyDescent="0.2">
      <c r="A4304" t="s">
        <v>1985</v>
      </c>
      <c r="B4304" t="str">
        <f t="shared" si="201"/>
        <v>PRI</v>
      </c>
      <c r="C4304">
        <f>VLOOKUP(B4304,GDD!$D$2:$E$31,2)</f>
        <v>25</v>
      </c>
      <c r="D4304" t="str">
        <f t="shared" si="203"/>
        <v>SbDIV19</v>
      </c>
      <c r="E4304" s="2">
        <v>20190905</v>
      </c>
      <c r="F4304" t="str">
        <f t="shared" si="202"/>
        <v>RS2</v>
      </c>
      <c r="G4304" t="s">
        <v>1140</v>
      </c>
      <c r="H4304" t="str">
        <f>VLOOKUP(E4304,GDD!$A$2:$B$57,2)</f>
        <v>900+</v>
      </c>
      <c r="I4304" cm="1">
        <f t="array" ref="I4304">IF(H4304="0-650",1,IF(H4304="650-900",2,IF(H4304="900+",3,NA)))</f>
        <v>3</v>
      </c>
      <c r="J4304" s="1">
        <v>1.9505938550931601E-5</v>
      </c>
      <c r="K4304" s="1">
        <v>1.8338185434061599E-5</v>
      </c>
      <c r="L4304">
        <v>0.68024123038097295</v>
      </c>
    </row>
    <row r="4305" spans="1:12" x14ac:dyDescent="0.2">
      <c r="A4305" t="s">
        <v>1986</v>
      </c>
      <c r="B4305" t="str">
        <f t="shared" si="201"/>
        <v>OSAVI</v>
      </c>
      <c r="C4305">
        <f>VLOOKUP(B4305,GDD!$D$2:$E$31,2)</f>
        <v>26</v>
      </c>
      <c r="D4305" t="str">
        <f t="shared" si="203"/>
        <v>SbDIV19</v>
      </c>
      <c r="E4305" s="2">
        <v>20190905</v>
      </c>
      <c r="F4305" t="str">
        <f t="shared" si="202"/>
        <v>RS2</v>
      </c>
      <c r="G4305" t="s">
        <v>1140</v>
      </c>
      <c r="H4305" t="str">
        <f>VLOOKUP(E4305,GDD!$A$2:$B$57,2)</f>
        <v>900+</v>
      </c>
      <c r="I4305" cm="1">
        <f t="array" ref="I4305">IF(H4305="0-650",1,IF(H4305="650-900",2,IF(H4305="900+",3,NA)))</f>
        <v>3</v>
      </c>
      <c r="J4305">
        <v>6.2967607031352304E-4</v>
      </c>
      <c r="K4305">
        <v>3.1158421720107099E-4</v>
      </c>
      <c r="L4305">
        <v>0.801657008160503</v>
      </c>
    </row>
    <row r="4306" spans="1:12" x14ac:dyDescent="0.2">
      <c r="A4306" t="s">
        <v>1987</v>
      </c>
      <c r="B4306" t="str">
        <f t="shared" si="201"/>
        <v>PSRI</v>
      </c>
      <c r="C4306">
        <f>VLOOKUP(B4306,GDD!$D$2:$E$31,2)</f>
        <v>27</v>
      </c>
      <c r="D4306" t="str">
        <f t="shared" si="203"/>
        <v>SbDIV19</v>
      </c>
      <c r="E4306" s="2">
        <v>20190905</v>
      </c>
      <c r="F4306" t="str">
        <f t="shared" si="202"/>
        <v>RS2</v>
      </c>
      <c r="G4306" t="s">
        <v>1140</v>
      </c>
      <c r="H4306" t="str">
        <f>VLOOKUP(E4306,GDD!$A$2:$B$57,2)</f>
        <v>900+</v>
      </c>
      <c r="I4306" cm="1">
        <f t="array" ref="I4306">IF(H4306="0-650",1,IF(H4306="650-900",2,IF(H4306="900+",3,NA)))</f>
        <v>3</v>
      </c>
      <c r="J4306" s="1">
        <v>5.9903526669349997E-5</v>
      </c>
      <c r="K4306" s="1">
        <v>3.1988893268827497E-5</v>
      </c>
      <c r="L4306">
        <v>0.78926385069071903</v>
      </c>
    </row>
    <row r="4307" spans="1:12" x14ac:dyDescent="0.2">
      <c r="A4307" t="s">
        <v>1988</v>
      </c>
      <c r="B4307" t="str">
        <f t="shared" si="201"/>
        <v>Carte1</v>
      </c>
      <c r="C4307">
        <f>VLOOKUP(B4307,GDD!$D$2:$E$31,2)</f>
        <v>28</v>
      </c>
      <c r="D4307" t="str">
        <f t="shared" si="203"/>
        <v>SbDIV19</v>
      </c>
      <c r="E4307" s="2">
        <v>20190905</v>
      </c>
      <c r="F4307" t="str">
        <f t="shared" si="202"/>
        <v>RS2</v>
      </c>
      <c r="G4307" t="s">
        <v>1140</v>
      </c>
      <c r="H4307" t="str">
        <f>VLOOKUP(E4307,GDD!$A$2:$B$57,2)</f>
        <v>900+</v>
      </c>
      <c r="I4307" cm="1">
        <f t="array" ref="I4307">IF(H4307="0-650",1,IF(H4307="650-900",2,IF(H4307="900+",3,NA)))</f>
        <v>3</v>
      </c>
      <c r="J4307">
        <v>3.9484082309421999E-2</v>
      </c>
      <c r="K4307">
        <v>1.6945555816076499E-2</v>
      </c>
      <c r="L4307">
        <v>0.82332500773364903</v>
      </c>
    </row>
    <row r="4308" spans="1:12" x14ac:dyDescent="0.2">
      <c r="A4308" t="s">
        <v>1989</v>
      </c>
      <c r="B4308" t="str">
        <f t="shared" si="201"/>
        <v>VOG1</v>
      </c>
      <c r="C4308">
        <f>VLOOKUP(B4308,GDD!$D$2:$E$31,2)</f>
        <v>29</v>
      </c>
      <c r="D4308" t="str">
        <f t="shared" si="203"/>
        <v>SbDIV19</v>
      </c>
      <c r="E4308" s="2">
        <v>20190905</v>
      </c>
      <c r="F4308" t="str">
        <f t="shared" si="202"/>
        <v>RS2</v>
      </c>
      <c r="G4308" t="s">
        <v>1140</v>
      </c>
      <c r="H4308" t="str">
        <f>VLOOKUP(E4308,GDD!$A$2:$B$57,2)</f>
        <v>900+</v>
      </c>
      <c r="I4308" cm="1">
        <f t="array" ref="I4308">IF(H4308="0-650",1,IF(H4308="650-900",2,IF(H4308="900+",3,NA)))</f>
        <v>3</v>
      </c>
      <c r="J4308">
        <v>8.0312712671839499E-3</v>
      </c>
      <c r="K4308">
        <v>4.1125218063487196E-3</v>
      </c>
      <c r="L4308">
        <v>0.79615818136208005</v>
      </c>
    </row>
    <row r="4309" spans="1:12" x14ac:dyDescent="0.2">
      <c r="A4309" t="s">
        <v>1990</v>
      </c>
      <c r="B4309" t="str">
        <f t="shared" si="201"/>
        <v>SR700670</v>
      </c>
      <c r="C4309">
        <f>VLOOKUP(B4309,GDD!$D$2:$E$31,2)</f>
        <v>30</v>
      </c>
      <c r="D4309" t="str">
        <f t="shared" si="203"/>
        <v>SbDIV19</v>
      </c>
      <c r="E4309" s="2">
        <v>20190905</v>
      </c>
      <c r="F4309" t="str">
        <f t="shared" si="202"/>
        <v>RS2</v>
      </c>
      <c r="G4309" t="s">
        <v>1140</v>
      </c>
      <c r="H4309" t="str">
        <f>VLOOKUP(E4309,GDD!$A$2:$B$57,2)</f>
        <v>900+</v>
      </c>
      <c r="I4309" cm="1">
        <f t="array" ref="I4309">IF(H4309="0-650",1,IF(H4309="650-900",2,IF(H4309="900+",3,NA)))</f>
        <v>3</v>
      </c>
      <c r="J4309">
        <v>1.33232927577824E-3</v>
      </c>
      <c r="K4309">
        <v>5.0373084581255495E-4</v>
      </c>
      <c r="L4309">
        <v>0.84101359314267299</v>
      </c>
    </row>
    <row r="4310" spans="1:12" x14ac:dyDescent="0.2">
      <c r="A4310" t="s">
        <v>1991</v>
      </c>
      <c r="B4310" t="str">
        <f t="shared" si="201"/>
        <v>CC</v>
      </c>
      <c r="C4310">
        <f>VLOOKUP(B4310,GDD!$D$2:$E$31,2)</f>
        <v>1</v>
      </c>
      <c r="D4310" t="str">
        <f t="shared" si="203"/>
        <v>SbDIV19</v>
      </c>
      <c r="E4310" s="2">
        <v>20190702</v>
      </c>
      <c r="F4310" t="str">
        <f t="shared" si="202"/>
        <v>RS3</v>
      </c>
      <c r="G4310" t="s">
        <v>1140</v>
      </c>
      <c r="H4310" t="str">
        <f>VLOOKUP(E4310,GDD!$A$2:$B$57,2)</f>
        <v>0-650</v>
      </c>
      <c r="I4310" cm="1">
        <f t="array" ref="I4310">IF(H4310="0-650",1,IF(H4310="650-900",2,IF(H4310="900+",3,NA)))</f>
        <v>1</v>
      </c>
      <c r="J4310">
        <v>1.57313582504114E-3</v>
      </c>
      <c r="K4310">
        <v>2.7434441586367902E-3</v>
      </c>
      <c r="L4310">
        <v>0.53419753214995003</v>
      </c>
    </row>
    <row r="4311" spans="1:12" x14ac:dyDescent="0.2">
      <c r="A4311" t="s">
        <v>1992</v>
      </c>
      <c r="B4311" t="str">
        <f t="shared" si="201"/>
        <v>CC</v>
      </c>
      <c r="C4311">
        <f>VLOOKUP(B4311,GDD!$D$2:$E$31,2)</f>
        <v>1</v>
      </c>
      <c r="D4311" t="str">
        <f t="shared" si="203"/>
        <v>SbDIV19</v>
      </c>
      <c r="E4311" s="2">
        <v>20190723</v>
      </c>
      <c r="F4311" t="str">
        <f t="shared" si="202"/>
        <v>RS3</v>
      </c>
      <c r="G4311" t="s">
        <v>1140</v>
      </c>
      <c r="H4311" t="str">
        <f>VLOOKUP(E4311,GDD!$A$2:$B$57,2)</f>
        <v>0-650</v>
      </c>
      <c r="I4311" cm="1">
        <f t="array" ref="I4311">IF(H4311="0-650",1,IF(H4311="650-900",2,IF(H4311="900+",3,NA)))</f>
        <v>1</v>
      </c>
      <c r="J4311">
        <v>2.5495289778026102E-4</v>
      </c>
      <c r="K4311">
        <v>7.5339598850663399E-4</v>
      </c>
      <c r="L4311">
        <v>0.40362944309228999</v>
      </c>
    </row>
    <row r="4312" spans="1:12" x14ac:dyDescent="0.2">
      <c r="A4312" t="s">
        <v>1993</v>
      </c>
      <c r="B4312" t="str">
        <f t="shared" si="201"/>
        <v>CC</v>
      </c>
      <c r="C4312">
        <f>VLOOKUP(B4312,GDD!$D$2:$E$31,2)</f>
        <v>1</v>
      </c>
      <c r="D4312" t="str">
        <f t="shared" si="203"/>
        <v>SbDIV19</v>
      </c>
      <c r="E4312" s="2">
        <v>20190802</v>
      </c>
      <c r="F4312" t="str">
        <f t="shared" si="202"/>
        <v>RS3</v>
      </c>
      <c r="G4312" t="s">
        <v>1140</v>
      </c>
      <c r="H4312" t="str">
        <f>VLOOKUP(E4312,GDD!$A$2:$B$57,2)</f>
        <v>650-900</v>
      </c>
      <c r="I4312" cm="1">
        <f t="array" ref="I4312">IF(H4312="0-650",1,IF(H4312="650-900",2,IF(H4312="900+",3,NA)))</f>
        <v>2</v>
      </c>
      <c r="J4312">
        <v>1.7866934600980599E-4</v>
      </c>
      <c r="K4312">
        <v>5.0267840994734604E-4</v>
      </c>
      <c r="L4312">
        <v>0.41550184432651099</v>
      </c>
    </row>
    <row r="4313" spans="1:12" x14ac:dyDescent="0.2">
      <c r="A4313" t="s">
        <v>1994</v>
      </c>
      <c r="B4313" t="str">
        <f t="shared" si="201"/>
        <v>CC</v>
      </c>
      <c r="C4313">
        <f>VLOOKUP(B4313,GDD!$D$2:$E$31,2)</f>
        <v>1</v>
      </c>
      <c r="D4313" t="str">
        <f t="shared" si="203"/>
        <v>SbDIV19</v>
      </c>
      <c r="E4313" s="2">
        <v>20190810</v>
      </c>
      <c r="F4313" t="str">
        <f t="shared" si="202"/>
        <v>RS3</v>
      </c>
      <c r="G4313" t="s">
        <v>1140</v>
      </c>
      <c r="H4313" t="str">
        <f>VLOOKUP(E4313,GDD!$A$2:$B$57,2)</f>
        <v>650-900</v>
      </c>
      <c r="I4313" cm="1">
        <f t="array" ref="I4313">IF(H4313="0-650",1,IF(H4313="650-900",2,IF(H4313="900+",3,NA)))</f>
        <v>2</v>
      </c>
      <c r="J4313">
        <v>1.4966821296228899E-4</v>
      </c>
      <c r="K4313">
        <v>4.29713105186811E-4</v>
      </c>
      <c r="L4313">
        <v>0.410584484525022</v>
      </c>
    </row>
    <row r="4314" spans="1:12" x14ac:dyDescent="0.2">
      <c r="A4314" t="s">
        <v>1995</v>
      </c>
      <c r="B4314" t="str">
        <f t="shared" si="201"/>
        <v>CC</v>
      </c>
      <c r="C4314">
        <f>VLOOKUP(B4314,GDD!$D$2:$E$31,2)</f>
        <v>1</v>
      </c>
      <c r="D4314" t="str">
        <f t="shared" si="203"/>
        <v>SbDIV19</v>
      </c>
      <c r="E4314" s="2">
        <v>20190824</v>
      </c>
      <c r="F4314" t="str">
        <f t="shared" si="202"/>
        <v>RS3</v>
      </c>
      <c r="G4314" t="s">
        <v>1140</v>
      </c>
      <c r="H4314" t="str">
        <f>VLOOKUP(E4314,GDD!$A$2:$B$57,2)</f>
        <v>900+</v>
      </c>
      <c r="I4314" cm="1">
        <f t="array" ref="I4314">IF(H4314="0-650",1,IF(H4314="650-900",2,IF(H4314="900+",3,NA)))</f>
        <v>3</v>
      </c>
      <c r="J4314">
        <v>7.2105664328433702E-4</v>
      </c>
      <c r="K4314">
        <v>2.92774211669367E-3</v>
      </c>
      <c r="L4314">
        <v>0.33001396007109401</v>
      </c>
    </row>
    <row r="4315" spans="1:12" x14ac:dyDescent="0.2">
      <c r="A4315" t="s">
        <v>1996</v>
      </c>
      <c r="B4315" t="str">
        <f t="shared" si="201"/>
        <v>CC</v>
      </c>
      <c r="C4315">
        <f>VLOOKUP(B4315,GDD!$D$2:$E$31,2)</f>
        <v>1</v>
      </c>
      <c r="D4315" t="str">
        <f t="shared" si="203"/>
        <v>SbDIV19</v>
      </c>
      <c r="E4315" s="2">
        <v>20190905</v>
      </c>
      <c r="F4315" t="str">
        <f t="shared" si="202"/>
        <v>RS3</v>
      </c>
      <c r="G4315" t="s">
        <v>1140</v>
      </c>
      <c r="H4315" t="str">
        <f>VLOOKUP(E4315,GDD!$A$2:$B$57,2)</f>
        <v>900+</v>
      </c>
      <c r="I4315" cm="1">
        <f t="array" ref="I4315">IF(H4315="0-650",1,IF(H4315="650-900",2,IF(H4315="900+",3,NA)))</f>
        <v>3</v>
      </c>
      <c r="J4315">
        <v>1.8113496551061801E-3</v>
      </c>
      <c r="K4315">
        <v>1.2325878032589299E-3</v>
      </c>
      <c r="L4315">
        <v>0.74613492993256003</v>
      </c>
    </row>
    <row r="4316" spans="1:12" x14ac:dyDescent="0.2">
      <c r="A4316" t="s">
        <v>1997</v>
      </c>
      <c r="B4316" t="str">
        <f t="shared" si="201"/>
        <v>height_30p</v>
      </c>
      <c r="C4316">
        <f>VLOOKUP(B4316,GDD!$D$2:$E$31,2)</f>
        <v>2</v>
      </c>
      <c r="D4316" t="str">
        <f t="shared" si="203"/>
        <v>SbDIV19</v>
      </c>
      <c r="E4316" s="2">
        <v>20190712</v>
      </c>
      <c r="F4316" t="str">
        <f t="shared" si="202"/>
        <v>RS3</v>
      </c>
      <c r="G4316" t="s">
        <v>1140</v>
      </c>
      <c r="H4316" t="str">
        <f>VLOOKUP(E4316,GDD!$A$2:$B$57,2)</f>
        <v>0-650</v>
      </c>
      <c r="I4316" cm="1">
        <f t="array" ref="I4316">IF(H4316="0-650",1,IF(H4316="650-900",2,IF(H4316="900+",3,NA)))</f>
        <v>1</v>
      </c>
      <c r="J4316">
        <v>8.735116118969E-4</v>
      </c>
      <c r="K4316">
        <v>3.0266959668254702E-3</v>
      </c>
      <c r="L4316">
        <v>0.36596690212252803</v>
      </c>
    </row>
    <row r="4317" spans="1:12" x14ac:dyDescent="0.2">
      <c r="A4317" t="s">
        <v>1998</v>
      </c>
      <c r="B4317" t="str">
        <f t="shared" si="201"/>
        <v>height_50p</v>
      </c>
      <c r="C4317">
        <f>VLOOKUP(B4317,GDD!$D$2:$E$31,2)</f>
        <v>3</v>
      </c>
      <c r="D4317" t="str">
        <f t="shared" si="203"/>
        <v>SbDIV19</v>
      </c>
      <c r="E4317" s="2">
        <v>20190712</v>
      </c>
      <c r="F4317" t="str">
        <f t="shared" si="202"/>
        <v>RS3</v>
      </c>
      <c r="G4317" t="s">
        <v>1140</v>
      </c>
      <c r="H4317" t="str">
        <f>VLOOKUP(E4317,GDD!$A$2:$B$57,2)</f>
        <v>0-650</v>
      </c>
      <c r="I4317" cm="1">
        <f t="array" ref="I4317">IF(H4317="0-650",1,IF(H4317="650-900",2,IF(H4317="900+",3,NA)))</f>
        <v>1</v>
      </c>
      <c r="J4317">
        <v>1.01356934531614E-3</v>
      </c>
      <c r="K4317">
        <v>2.4272540158806698E-3</v>
      </c>
      <c r="L4317">
        <v>0.45508755608106</v>
      </c>
    </row>
    <row r="4318" spans="1:12" x14ac:dyDescent="0.2">
      <c r="A4318" t="s">
        <v>1999</v>
      </c>
      <c r="B4318" t="str">
        <f t="shared" si="201"/>
        <v>height_70p</v>
      </c>
      <c r="C4318">
        <f>VLOOKUP(B4318,GDD!$D$2:$E$31,2)</f>
        <v>4</v>
      </c>
      <c r="D4318" t="str">
        <f t="shared" si="203"/>
        <v>SbDIV19</v>
      </c>
      <c r="E4318" s="2">
        <v>20190712</v>
      </c>
      <c r="F4318" t="str">
        <f t="shared" si="202"/>
        <v>RS3</v>
      </c>
      <c r="G4318" t="s">
        <v>1140</v>
      </c>
      <c r="H4318" t="str">
        <f>VLOOKUP(E4318,GDD!$A$2:$B$57,2)</f>
        <v>0-650</v>
      </c>
      <c r="I4318" cm="1">
        <f t="array" ref="I4318">IF(H4318="0-650",1,IF(H4318="650-900",2,IF(H4318="900+",3,NA)))</f>
        <v>1</v>
      </c>
      <c r="J4318">
        <v>1.0455380718366199E-3</v>
      </c>
      <c r="K4318">
        <v>2.1619756718563501E-3</v>
      </c>
      <c r="L4318">
        <v>0.491664864283544</v>
      </c>
    </row>
    <row r="4319" spans="1:12" x14ac:dyDescent="0.2">
      <c r="A4319" t="s">
        <v>2000</v>
      </c>
      <c r="B4319" t="str">
        <f t="shared" si="201"/>
        <v>height_90p</v>
      </c>
      <c r="C4319">
        <f>VLOOKUP(B4319,GDD!$D$2:$E$31,2)</f>
        <v>5</v>
      </c>
      <c r="D4319" t="str">
        <f t="shared" si="203"/>
        <v>SbDIV19</v>
      </c>
      <c r="E4319" s="2">
        <v>20190712</v>
      </c>
      <c r="F4319" t="str">
        <f t="shared" si="202"/>
        <v>RS3</v>
      </c>
      <c r="G4319" t="s">
        <v>1140</v>
      </c>
      <c r="H4319" t="str">
        <f>VLOOKUP(E4319,GDD!$A$2:$B$57,2)</f>
        <v>0-650</v>
      </c>
      <c r="I4319" cm="1">
        <f t="array" ref="I4319">IF(H4319="0-650",1,IF(H4319="650-900",2,IF(H4319="900+",3,NA)))</f>
        <v>1</v>
      </c>
      <c r="J4319">
        <v>1.09560194741834E-3</v>
      </c>
      <c r="K4319">
        <v>1.9638529725288598E-3</v>
      </c>
      <c r="L4319">
        <v>0.52735834063950604</v>
      </c>
    </row>
    <row r="4320" spans="1:12" x14ac:dyDescent="0.2">
      <c r="A4320" t="s">
        <v>2001</v>
      </c>
      <c r="B4320" t="str">
        <f t="shared" si="201"/>
        <v>height_95p</v>
      </c>
      <c r="C4320">
        <f>VLOOKUP(B4320,GDD!$D$2:$E$31,2)</f>
        <v>6</v>
      </c>
      <c r="D4320" t="str">
        <f t="shared" si="203"/>
        <v>SbDIV19</v>
      </c>
      <c r="E4320" s="2">
        <v>20190712</v>
      </c>
      <c r="F4320" t="str">
        <f t="shared" si="202"/>
        <v>RS3</v>
      </c>
      <c r="G4320" t="s">
        <v>1140</v>
      </c>
      <c r="H4320" t="str">
        <f>VLOOKUP(E4320,GDD!$A$2:$B$57,2)</f>
        <v>0-650</v>
      </c>
      <c r="I4320" cm="1">
        <f t="array" ref="I4320">IF(H4320="0-650",1,IF(H4320="650-900",2,IF(H4320="900+",3,NA)))</f>
        <v>1</v>
      </c>
      <c r="J4320">
        <v>1.1436227734133201E-3</v>
      </c>
      <c r="K4320">
        <v>1.8951925892352001E-3</v>
      </c>
      <c r="L4320">
        <v>0.54686894878504899</v>
      </c>
    </row>
    <row r="4321" spans="1:12" x14ac:dyDescent="0.2">
      <c r="A4321" t="s">
        <v>2002</v>
      </c>
      <c r="B4321" t="str">
        <f t="shared" si="201"/>
        <v>height_99p</v>
      </c>
      <c r="C4321">
        <f>VLOOKUP(B4321,GDD!$D$2:$E$31,2)</f>
        <v>7</v>
      </c>
      <c r="D4321" t="str">
        <f t="shared" si="203"/>
        <v>SbDIV19</v>
      </c>
      <c r="E4321" s="2">
        <v>20190712</v>
      </c>
      <c r="F4321" t="str">
        <f t="shared" si="202"/>
        <v>RS3</v>
      </c>
      <c r="G4321" t="s">
        <v>1140</v>
      </c>
      <c r="H4321" t="str">
        <f>VLOOKUP(E4321,GDD!$A$2:$B$57,2)</f>
        <v>0-650</v>
      </c>
      <c r="I4321" cm="1">
        <f t="array" ref="I4321">IF(H4321="0-650",1,IF(H4321="650-900",2,IF(H4321="900+",3,NA)))</f>
        <v>1</v>
      </c>
      <c r="J4321">
        <v>1.21054715020941E-3</v>
      </c>
      <c r="K4321">
        <v>1.90695348169453E-3</v>
      </c>
      <c r="L4321">
        <v>0.55939638892725396</v>
      </c>
    </row>
    <row r="4322" spans="1:12" x14ac:dyDescent="0.2">
      <c r="A4322" t="s">
        <v>2003</v>
      </c>
      <c r="B4322" t="str">
        <f t="shared" si="201"/>
        <v>canopy_cover_5p</v>
      </c>
      <c r="C4322">
        <f>VLOOKUP(B4322,GDD!$D$2:$E$31,2)</f>
        <v>8</v>
      </c>
      <c r="D4322" t="str">
        <f t="shared" si="203"/>
        <v>SbDIV19</v>
      </c>
      <c r="E4322" s="2">
        <v>20190712</v>
      </c>
      <c r="F4322" t="str">
        <f t="shared" si="202"/>
        <v>RS3</v>
      </c>
      <c r="G4322" t="s">
        <v>1140</v>
      </c>
      <c r="H4322" t="str">
        <f>VLOOKUP(E4322,GDD!$A$2:$B$57,2)</f>
        <v>0-650</v>
      </c>
      <c r="I4322" cm="1">
        <f t="array" ref="I4322">IF(H4322="0-650",1,IF(H4322="650-900",2,IF(H4322="900+",3,NA)))</f>
        <v>1</v>
      </c>
      <c r="J4322">
        <v>10.405125066578201</v>
      </c>
      <c r="K4322">
        <v>52.298787996434001</v>
      </c>
      <c r="L4322">
        <v>0.28464675046427101</v>
      </c>
    </row>
    <row r="4323" spans="1:12" x14ac:dyDescent="0.2">
      <c r="A4323" t="s">
        <v>2004</v>
      </c>
      <c r="B4323" t="str">
        <f t="shared" si="201"/>
        <v>pcanopy_cover_10p</v>
      </c>
      <c r="C4323">
        <f>VLOOKUP(B4323,GDD!$D$2:$E$31,2)</f>
        <v>9</v>
      </c>
      <c r="D4323" t="str">
        <f t="shared" si="203"/>
        <v>SbDIV19</v>
      </c>
      <c r="E4323" s="2">
        <v>20190712</v>
      </c>
      <c r="F4323" t="str">
        <f t="shared" si="202"/>
        <v>RS3</v>
      </c>
      <c r="G4323" t="s">
        <v>1140</v>
      </c>
      <c r="H4323" t="str">
        <f>VLOOKUP(E4323,GDD!$A$2:$B$57,2)</f>
        <v>0-650</v>
      </c>
      <c r="I4323" cm="1">
        <f t="array" ref="I4323">IF(H4323="0-650",1,IF(H4323="650-900",2,IF(H4323="900+",3,NA)))</f>
        <v>1</v>
      </c>
      <c r="J4323">
        <v>10.607728387742901</v>
      </c>
      <c r="K4323">
        <v>42.435615499537498</v>
      </c>
      <c r="L4323">
        <v>0.33330870977032701</v>
      </c>
    </row>
    <row r="4324" spans="1:12" x14ac:dyDescent="0.2">
      <c r="A4324" t="s">
        <v>2005</v>
      </c>
      <c r="B4324" t="str">
        <f t="shared" si="201"/>
        <v>canopy_cover_20p</v>
      </c>
      <c r="C4324">
        <f>VLOOKUP(B4324,GDD!$D$2:$E$31,2)</f>
        <v>10</v>
      </c>
      <c r="D4324" t="str">
        <f t="shared" si="203"/>
        <v>SbDIV19</v>
      </c>
      <c r="E4324" s="2">
        <v>20190712</v>
      </c>
      <c r="F4324" t="str">
        <f t="shared" si="202"/>
        <v>RS3</v>
      </c>
      <c r="G4324" t="s">
        <v>1140</v>
      </c>
      <c r="H4324" t="str">
        <f>VLOOKUP(E4324,GDD!$A$2:$B$57,2)</f>
        <v>0-650</v>
      </c>
      <c r="I4324" cm="1">
        <f t="array" ref="I4324">IF(H4324="0-650",1,IF(H4324="650-900",2,IF(H4324="900+",3,NA)))</f>
        <v>1</v>
      </c>
      <c r="J4324">
        <v>11.7973968651006</v>
      </c>
      <c r="K4324">
        <v>31.721920054413399</v>
      </c>
      <c r="L4324">
        <v>0.42654004758980701</v>
      </c>
    </row>
    <row r="4325" spans="1:12" x14ac:dyDescent="0.2">
      <c r="A4325" t="s">
        <v>2006</v>
      </c>
      <c r="B4325" t="str">
        <f t="shared" si="201"/>
        <v>canopy_cover_30p</v>
      </c>
      <c r="C4325">
        <f>VLOOKUP(B4325,GDD!$D$2:$E$31,2)</f>
        <v>11</v>
      </c>
      <c r="D4325" t="str">
        <f t="shared" si="203"/>
        <v>SbDIV19</v>
      </c>
      <c r="E4325" s="2">
        <v>20190712</v>
      </c>
      <c r="F4325" t="str">
        <f t="shared" si="202"/>
        <v>RS3</v>
      </c>
      <c r="G4325" t="s">
        <v>1140</v>
      </c>
      <c r="H4325" t="str">
        <f>VLOOKUP(E4325,GDD!$A$2:$B$57,2)</f>
        <v>0-650</v>
      </c>
      <c r="I4325" cm="1">
        <f t="array" ref="I4325">IF(H4325="0-650",1,IF(H4325="650-900",2,IF(H4325="900+",3,NA)))</f>
        <v>1</v>
      </c>
      <c r="J4325">
        <v>13.0794052213867</v>
      </c>
      <c r="K4325">
        <v>37.072365955998997</v>
      </c>
      <c r="L4325">
        <v>0.41370115080258502</v>
      </c>
    </row>
    <row r="4326" spans="1:12" x14ac:dyDescent="0.2">
      <c r="A4326" t="s">
        <v>2007</v>
      </c>
      <c r="B4326" t="str">
        <f t="shared" si="201"/>
        <v>canopy_cover_40p</v>
      </c>
      <c r="C4326">
        <f>VLOOKUP(B4326,GDD!$D$2:$E$31,2)</f>
        <v>12</v>
      </c>
      <c r="D4326" t="str">
        <f t="shared" si="203"/>
        <v>SbDIV19</v>
      </c>
      <c r="E4326" s="2">
        <v>20190712</v>
      </c>
      <c r="F4326" t="str">
        <f t="shared" si="202"/>
        <v>RS3</v>
      </c>
      <c r="G4326" t="s">
        <v>1140</v>
      </c>
      <c r="H4326" t="str">
        <f>VLOOKUP(E4326,GDD!$A$2:$B$57,2)</f>
        <v>0-650</v>
      </c>
      <c r="I4326" cm="1">
        <f t="array" ref="I4326">IF(H4326="0-650",1,IF(H4326="650-900",2,IF(H4326="900+",3,NA)))</f>
        <v>1</v>
      </c>
      <c r="J4326">
        <v>13.7491734596236</v>
      </c>
      <c r="K4326">
        <v>44.2479406807375</v>
      </c>
      <c r="L4326">
        <v>0.38327205266092601</v>
      </c>
    </row>
    <row r="4327" spans="1:12" x14ac:dyDescent="0.2">
      <c r="A4327" t="s">
        <v>2008</v>
      </c>
      <c r="B4327" t="str">
        <f t="shared" si="201"/>
        <v>canopy_cover_50p</v>
      </c>
      <c r="C4327">
        <f>VLOOKUP(B4327,GDD!$D$2:$E$31,2)</f>
        <v>13</v>
      </c>
      <c r="D4327" t="str">
        <f t="shared" si="203"/>
        <v>SbDIV19</v>
      </c>
      <c r="E4327" s="2">
        <v>20190712</v>
      </c>
      <c r="F4327" t="str">
        <f t="shared" si="202"/>
        <v>RS3</v>
      </c>
      <c r="G4327" t="s">
        <v>1140</v>
      </c>
      <c r="H4327" t="str">
        <f>VLOOKUP(E4327,GDD!$A$2:$B$57,2)</f>
        <v>0-650</v>
      </c>
      <c r="I4327" cm="1">
        <f t="array" ref="I4327">IF(H4327="0-650",1,IF(H4327="650-900",2,IF(H4327="900+",3,NA)))</f>
        <v>1</v>
      </c>
      <c r="J4327">
        <v>14.351515054848001</v>
      </c>
      <c r="K4327">
        <v>51.3281703402006</v>
      </c>
      <c r="L4327">
        <v>0.35864800163363197</v>
      </c>
    </row>
    <row r="4328" spans="1:12" x14ac:dyDescent="0.2">
      <c r="A4328" t="s">
        <v>2009</v>
      </c>
      <c r="B4328" t="str">
        <f t="shared" si="201"/>
        <v>canopy_cover_75p</v>
      </c>
      <c r="C4328">
        <f>VLOOKUP(B4328,GDD!$D$2:$E$31,2)</f>
        <v>14</v>
      </c>
      <c r="D4328" t="str">
        <f t="shared" si="203"/>
        <v>SbDIV19</v>
      </c>
      <c r="E4328" s="2">
        <v>20190712</v>
      </c>
      <c r="F4328" t="str">
        <f t="shared" si="202"/>
        <v>RS3</v>
      </c>
      <c r="G4328" t="s">
        <v>1140</v>
      </c>
      <c r="H4328" t="str">
        <f>VLOOKUP(E4328,GDD!$A$2:$B$57,2)</f>
        <v>0-650</v>
      </c>
      <c r="I4328" cm="1">
        <f t="array" ref="I4328">IF(H4328="0-650",1,IF(H4328="650-900",2,IF(H4328="900+",3,NA)))</f>
        <v>1</v>
      </c>
      <c r="J4328">
        <v>4.1345214884506802</v>
      </c>
      <c r="K4328">
        <v>24.226619787743299</v>
      </c>
      <c r="L4328">
        <v>0.254466050955517</v>
      </c>
    </row>
    <row r="4329" spans="1:12" x14ac:dyDescent="0.2">
      <c r="A4329" t="s">
        <v>2010</v>
      </c>
      <c r="B4329" t="str">
        <f t="shared" si="201"/>
        <v>standard_deviation_ht</v>
      </c>
      <c r="C4329">
        <f>VLOOKUP(B4329,GDD!$D$2:$E$31,2)</f>
        <v>15</v>
      </c>
      <c r="D4329" t="str">
        <f t="shared" si="203"/>
        <v>SbDIV19</v>
      </c>
      <c r="E4329" s="2">
        <v>20190712</v>
      </c>
      <c r="F4329" t="str">
        <f t="shared" si="202"/>
        <v>RS3</v>
      </c>
      <c r="G4329" t="s">
        <v>1140</v>
      </c>
      <c r="H4329" t="str">
        <f>VLOOKUP(E4329,GDD!$A$2:$B$57,2)</f>
        <v>0-650</v>
      </c>
      <c r="I4329" cm="1">
        <f t="array" ref="I4329">IF(H4329="0-650",1,IF(H4329="650-900",2,IF(H4329="900+",3,NA)))</f>
        <v>1</v>
      </c>
      <c r="J4329" s="1">
        <v>8.7078388501037095E-5</v>
      </c>
      <c r="K4329">
        <v>3.1858983674270901E-4</v>
      </c>
      <c r="L4329">
        <v>0.35344083986395097</v>
      </c>
    </row>
    <row r="4330" spans="1:12" x14ac:dyDescent="0.2">
      <c r="A4330" t="s">
        <v>2011</v>
      </c>
      <c r="B4330" t="str">
        <f t="shared" si="201"/>
        <v>quadratic_mean_ht</v>
      </c>
      <c r="C4330">
        <f>VLOOKUP(B4330,GDD!$D$2:$E$31,2)</f>
        <v>16</v>
      </c>
      <c r="D4330" t="str">
        <f t="shared" si="203"/>
        <v>SbDIV19</v>
      </c>
      <c r="E4330" s="2">
        <v>20190712</v>
      </c>
      <c r="F4330" t="str">
        <f t="shared" si="202"/>
        <v>RS3</v>
      </c>
      <c r="G4330" t="s">
        <v>1140</v>
      </c>
      <c r="H4330" t="str">
        <f>VLOOKUP(E4330,GDD!$A$2:$B$57,2)</f>
        <v>0-650</v>
      </c>
      <c r="I4330" cm="1">
        <f t="array" ref="I4330">IF(H4330="0-650",1,IF(H4330="650-900",2,IF(H4330="900+",3,NA)))</f>
        <v>1</v>
      </c>
      <c r="J4330">
        <v>7.78991864298052E-4</v>
      </c>
      <c r="K4330">
        <v>1.65182812887765E-3</v>
      </c>
      <c r="L4330">
        <v>0.48538163536547502</v>
      </c>
    </row>
    <row r="4331" spans="1:12" x14ac:dyDescent="0.2">
      <c r="A4331" t="s">
        <v>2012</v>
      </c>
      <c r="B4331" t="str">
        <f t="shared" si="201"/>
        <v>skewness_ht</v>
      </c>
      <c r="C4331">
        <f>VLOOKUP(B4331,GDD!$D$2:$E$31,2)</f>
        <v>17</v>
      </c>
      <c r="D4331" t="str">
        <f t="shared" si="203"/>
        <v>SbDIV19</v>
      </c>
      <c r="E4331" s="2">
        <v>20190712</v>
      </c>
      <c r="F4331" t="str">
        <f t="shared" si="202"/>
        <v>RS3</v>
      </c>
      <c r="G4331" t="s">
        <v>1140</v>
      </c>
      <c r="H4331" t="str">
        <f>VLOOKUP(E4331,GDD!$A$2:$B$57,2)</f>
        <v>0-650</v>
      </c>
      <c r="I4331" cm="1">
        <f t="array" ref="I4331">IF(H4331="0-650",1,IF(H4331="650-900",2,IF(H4331="900+",3,NA)))</f>
        <v>1</v>
      </c>
      <c r="J4331">
        <v>1.34688069956721E-2</v>
      </c>
      <c r="K4331">
        <v>5.3338017130011697E-2</v>
      </c>
      <c r="L4331">
        <v>0.33556402628116999</v>
      </c>
    </row>
    <row r="4332" spans="1:12" x14ac:dyDescent="0.2">
      <c r="A4332" t="s">
        <v>2013</v>
      </c>
      <c r="B4332" t="str">
        <f t="shared" si="201"/>
        <v>kurtosis_ht</v>
      </c>
      <c r="C4332">
        <f>VLOOKUP(B4332,GDD!$D$2:$E$31,2)</f>
        <v>18</v>
      </c>
      <c r="D4332" t="str">
        <f t="shared" si="203"/>
        <v>SbDIV19</v>
      </c>
      <c r="E4332" s="2">
        <v>20190712</v>
      </c>
      <c r="F4332" t="str">
        <f t="shared" si="202"/>
        <v>RS3</v>
      </c>
      <c r="G4332" t="s">
        <v>1140</v>
      </c>
      <c r="H4332" t="str">
        <f>VLOOKUP(E4332,GDD!$A$2:$B$57,2)</f>
        <v>0-650</v>
      </c>
      <c r="I4332" cm="1">
        <f t="array" ref="I4332">IF(H4332="0-650",1,IF(H4332="650-900",2,IF(H4332="900+",3,NA)))</f>
        <v>1</v>
      </c>
      <c r="J4332">
        <v>1.5254895356776901E-2</v>
      </c>
      <c r="K4332">
        <v>9.7820847042165607E-2</v>
      </c>
      <c r="L4332">
        <v>0.23774362262291601</v>
      </c>
    </row>
    <row r="4333" spans="1:12" x14ac:dyDescent="0.2">
      <c r="A4333" t="s">
        <v>2014</v>
      </c>
      <c r="B4333" t="str">
        <f t="shared" si="201"/>
        <v>variation_ht</v>
      </c>
      <c r="C4333">
        <f>VLOOKUP(B4333,GDD!$D$2:$E$31,2)</f>
        <v>19</v>
      </c>
      <c r="D4333" t="str">
        <f t="shared" si="203"/>
        <v>SbDIV19</v>
      </c>
      <c r="E4333" s="2">
        <v>20190712</v>
      </c>
      <c r="F4333" t="str">
        <f t="shared" si="202"/>
        <v>RS3</v>
      </c>
      <c r="G4333" t="s">
        <v>1140</v>
      </c>
      <c r="H4333" t="str">
        <f>VLOOKUP(E4333,GDD!$A$2:$B$57,2)</f>
        <v>0-650</v>
      </c>
      <c r="I4333" cm="1">
        <f t="array" ref="I4333">IF(H4333="0-650",1,IF(H4333="650-900",2,IF(H4333="900+",3,NA)))</f>
        <v>1</v>
      </c>
      <c r="J4333">
        <v>2.7318276476261198E-4</v>
      </c>
      <c r="K4333">
        <v>2.9937071502438499E-3</v>
      </c>
      <c r="L4333">
        <v>0.15433737636168099</v>
      </c>
    </row>
    <row r="4334" spans="1:12" x14ac:dyDescent="0.2">
      <c r="A4334" t="s">
        <v>2015</v>
      </c>
      <c r="B4334" t="str">
        <f t="shared" si="201"/>
        <v>plot_volume</v>
      </c>
      <c r="C4334">
        <f>VLOOKUP(B4334,GDD!$D$2:$E$31,2)</f>
        <v>20</v>
      </c>
      <c r="D4334" t="str">
        <f t="shared" si="203"/>
        <v>SbDIV19</v>
      </c>
      <c r="E4334" s="2">
        <v>20190712</v>
      </c>
      <c r="F4334" t="str">
        <f t="shared" si="202"/>
        <v>RS3</v>
      </c>
      <c r="G4334" t="s">
        <v>1140</v>
      </c>
      <c r="H4334" t="str">
        <f>VLOOKUP(E4334,GDD!$A$2:$B$57,2)</f>
        <v>0-650</v>
      </c>
      <c r="I4334" cm="1">
        <f t="array" ref="I4334">IF(H4334="0-650",1,IF(H4334="650-900",2,IF(H4334="900+",3,NA)))</f>
        <v>1</v>
      </c>
      <c r="J4334" s="1">
        <v>2.6056173647958698E-7</v>
      </c>
      <c r="K4334" s="1">
        <v>6.3544107627898302E-7</v>
      </c>
      <c r="L4334">
        <v>0.45057880539607098</v>
      </c>
    </row>
    <row r="4335" spans="1:12" x14ac:dyDescent="0.2">
      <c r="A4335" t="s">
        <v>2016</v>
      </c>
      <c r="B4335" t="str">
        <f t="shared" si="201"/>
        <v>height_30p</v>
      </c>
      <c r="C4335">
        <f>VLOOKUP(B4335,GDD!$D$2:$E$31,2)</f>
        <v>2</v>
      </c>
      <c r="D4335" t="str">
        <f t="shared" si="203"/>
        <v>SbDIV19</v>
      </c>
      <c r="E4335" s="2">
        <v>20190723</v>
      </c>
      <c r="F4335" t="str">
        <f t="shared" si="202"/>
        <v>RS3</v>
      </c>
      <c r="G4335" t="s">
        <v>1140</v>
      </c>
      <c r="H4335" t="str">
        <f>VLOOKUP(E4335,GDD!$A$2:$B$57,2)</f>
        <v>0-650</v>
      </c>
      <c r="I4335" cm="1">
        <f t="array" ref="I4335">IF(H4335="0-650",1,IF(H4335="650-900",2,IF(H4335="900+",3,NA)))</f>
        <v>1</v>
      </c>
      <c r="J4335">
        <v>1.6642927095812401E-2</v>
      </c>
      <c r="K4335">
        <v>3.31819246017015E-3</v>
      </c>
      <c r="L4335">
        <v>0.909349026577983</v>
      </c>
    </row>
    <row r="4336" spans="1:12" x14ac:dyDescent="0.2">
      <c r="A4336" t="s">
        <v>2017</v>
      </c>
      <c r="B4336" t="str">
        <f t="shared" si="201"/>
        <v>height_50p</v>
      </c>
      <c r="C4336">
        <f>VLOOKUP(B4336,GDD!$D$2:$E$31,2)</f>
        <v>3</v>
      </c>
      <c r="D4336" t="str">
        <f t="shared" si="203"/>
        <v>SbDIV19</v>
      </c>
      <c r="E4336" s="2">
        <v>20190723</v>
      </c>
      <c r="F4336" t="str">
        <f t="shared" si="202"/>
        <v>RS3</v>
      </c>
      <c r="G4336" t="s">
        <v>1140</v>
      </c>
      <c r="H4336" t="str">
        <f>VLOOKUP(E4336,GDD!$A$2:$B$57,2)</f>
        <v>0-650</v>
      </c>
      <c r="I4336" cm="1">
        <f t="array" ref="I4336">IF(H4336="0-650",1,IF(H4336="650-900",2,IF(H4336="900+",3,NA)))</f>
        <v>1</v>
      </c>
      <c r="J4336">
        <v>2.2030603105730101E-2</v>
      </c>
      <c r="K4336">
        <v>3.3009383463723902E-3</v>
      </c>
      <c r="L4336">
        <v>0.93030428885369199</v>
      </c>
    </row>
    <row r="4337" spans="1:12" x14ac:dyDescent="0.2">
      <c r="A4337" t="s">
        <v>2018</v>
      </c>
      <c r="B4337" t="str">
        <f t="shared" si="201"/>
        <v>height_70p</v>
      </c>
      <c r="C4337">
        <f>VLOOKUP(B4337,GDD!$D$2:$E$31,2)</f>
        <v>4</v>
      </c>
      <c r="D4337" t="str">
        <f t="shared" si="203"/>
        <v>SbDIV19</v>
      </c>
      <c r="E4337" s="2">
        <v>20190723</v>
      </c>
      <c r="F4337" t="str">
        <f t="shared" si="202"/>
        <v>RS3</v>
      </c>
      <c r="G4337" t="s">
        <v>1140</v>
      </c>
      <c r="H4337" t="str">
        <f>VLOOKUP(E4337,GDD!$A$2:$B$57,2)</f>
        <v>0-650</v>
      </c>
      <c r="I4337" cm="1">
        <f t="array" ref="I4337">IF(H4337="0-650",1,IF(H4337="650-900",2,IF(H4337="900+",3,NA)))</f>
        <v>1</v>
      </c>
      <c r="J4337">
        <v>2.5895310137764201E-2</v>
      </c>
      <c r="K4337">
        <v>3.3343712929907402E-3</v>
      </c>
      <c r="L4337">
        <v>0.93951252965098098</v>
      </c>
    </row>
    <row r="4338" spans="1:12" x14ac:dyDescent="0.2">
      <c r="A4338" t="s">
        <v>2019</v>
      </c>
      <c r="B4338" t="str">
        <f t="shared" si="201"/>
        <v>height_90p</v>
      </c>
      <c r="C4338">
        <f>VLOOKUP(B4338,GDD!$D$2:$E$31,2)</f>
        <v>5</v>
      </c>
      <c r="D4338" t="str">
        <f t="shared" si="203"/>
        <v>SbDIV19</v>
      </c>
      <c r="E4338" s="2">
        <v>20190723</v>
      </c>
      <c r="F4338" t="str">
        <f t="shared" si="202"/>
        <v>RS3</v>
      </c>
      <c r="G4338" t="s">
        <v>1140</v>
      </c>
      <c r="H4338" t="str">
        <f>VLOOKUP(E4338,GDD!$A$2:$B$57,2)</f>
        <v>0-650</v>
      </c>
      <c r="I4338" cm="1">
        <f t="array" ref="I4338">IF(H4338="0-650",1,IF(H4338="650-900",2,IF(H4338="900+",3,NA)))</f>
        <v>1</v>
      </c>
      <c r="J4338">
        <v>3.0075186017754701E-2</v>
      </c>
      <c r="K4338">
        <v>3.5407798048661702E-3</v>
      </c>
      <c r="L4338">
        <v>0.94440703767235701</v>
      </c>
    </row>
    <row r="4339" spans="1:12" x14ac:dyDescent="0.2">
      <c r="A4339" t="s">
        <v>2020</v>
      </c>
      <c r="B4339" t="str">
        <f t="shared" si="201"/>
        <v>height_95p</v>
      </c>
      <c r="C4339">
        <f>VLOOKUP(B4339,GDD!$D$2:$E$31,2)</f>
        <v>6</v>
      </c>
      <c r="D4339" t="str">
        <f t="shared" si="203"/>
        <v>SbDIV19</v>
      </c>
      <c r="E4339" s="2">
        <v>20190723</v>
      </c>
      <c r="F4339" t="str">
        <f t="shared" si="202"/>
        <v>RS3</v>
      </c>
      <c r="G4339" t="s">
        <v>1140</v>
      </c>
      <c r="H4339" t="str">
        <f>VLOOKUP(E4339,GDD!$A$2:$B$57,2)</f>
        <v>0-650</v>
      </c>
      <c r="I4339" cm="1">
        <f t="array" ref="I4339">IF(H4339="0-650",1,IF(H4339="650-900",2,IF(H4339="900+",3,NA)))</f>
        <v>1</v>
      </c>
      <c r="J4339">
        <v>3.1736657323487197E-2</v>
      </c>
      <c r="K4339">
        <v>3.7198162341456802E-3</v>
      </c>
      <c r="L4339">
        <v>0.94463993290137205</v>
      </c>
    </row>
    <row r="4340" spans="1:12" x14ac:dyDescent="0.2">
      <c r="A4340" t="s">
        <v>2021</v>
      </c>
      <c r="B4340" t="str">
        <f t="shared" si="201"/>
        <v>height_99p</v>
      </c>
      <c r="C4340">
        <f>VLOOKUP(B4340,GDD!$D$2:$E$31,2)</f>
        <v>7</v>
      </c>
      <c r="D4340" t="str">
        <f t="shared" si="203"/>
        <v>SbDIV19</v>
      </c>
      <c r="E4340" s="2">
        <v>20190723</v>
      </c>
      <c r="F4340" t="str">
        <f t="shared" si="202"/>
        <v>RS3</v>
      </c>
      <c r="G4340" t="s">
        <v>1140</v>
      </c>
      <c r="H4340" t="str">
        <f>VLOOKUP(E4340,GDD!$A$2:$B$57,2)</f>
        <v>0-650</v>
      </c>
      <c r="I4340" cm="1">
        <f t="array" ref="I4340">IF(H4340="0-650",1,IF(H4340="650-900",2,IF(H4340="900+",3,NA)))</f>
        <v>1</v>
      </c>
      <c r="J4340">
        <v>3.3982136539632397E-2</v>
      </c>
      <c r="K4340">
        <v>4.5046814424962297E-3</v>
      </c>
      <c r="L4340">
        <v>0.93783984504504503</v>
      </c>
    </row>
    <row r="4341" spans="1:12" x14ac:dyDescent="0.2">
      <c r="A4341" t="s">
        <v>2022</v>
      </c>
      <c r="B4341" t="str">
        <f t="shared" si="201"/>
        <v>canopy_cover_5p</v>
      </c>
      <c r="C4341">
        <f>VLOOKUP(B4341,GDD!$D$2:$E$31,2)</f>
        <v>8</v>
      </c>
      <c r="D4341" t="str">
        <f t="shared" si="203"/>
        <v>SbDIV19</v>
      </c>
      <c r="E4341" s="2">
        <v>20190723</v>
      </c>
      <c r="F4341" t="str">
        <f t="shared" si="202"/>
        <v>RS3</v>
      </c>
      <c r="G4341" t="s">
        <v>1140</v>
      </c>
      <c r="H4341" t="str">
        <f>VLOOKUP(E4341,GDD!$A$2:$B$57,2)</f>
        <v>0-650</v>
      </c>
      <c r="I4341" cm="1">
        <f t="array" ref="I4341">IF(H4341="0-650",1,IF(H4341="650-900",2,IF(H4341="900+",3,NA)))</f>
        <v>1</v>
      </c>
      <c r="J4341">
        <v>2.8067273575731</v>
      </c>
      <c r="K4341">
        <v>5.5410430977120102</v>
      </c>
      <c r="L4341">
        <v>0.503245848385515</v>
      </c>
    </row>
    <row r="4342" spans="1:12" x14ac:dyDescent="0.2">
      <c r="A4342" t="s">
        <v>2023</v>
      </c>
      <c r="B4342" t="str">
        <f t="shared" si="201"/>
        <v>pcanopy_cover_10p</v>
      </c>
      <c r="C4342">
        <f>VLOOKUP(B4342,GDD!$D$2:$E$31,2)</f>
        <v>9</v>
      </c>
      <c r="D4342" t="str">
        <f t="shared" si="203"/>
        <v>SbDIV19</v>
      </c>
      <c r="E4342" s="2">
        <v>20190723</v>
      </c>
      <c r="F4342" t="str">
        <f t="shared" si="202"/>
        <v>RS3</v>
      </c>
      <c r="G4342" t="s">
        <v>1140</v>
      </c>
      <c r="H4342" t="str">
        <f>VLOOKUP(E4342,GDD!$A$2:$B$57,2)</f>
        <v>0-650</v>
      </c>
      <c r="I4342" cm="1">
        <f t="array" ref="I4342">IF(H4342="0-650",1,IF(H4342="650-900",2,IF(H4342="900+",3,NA)))</f>
        <v>1</v>
      </c>
      <c r="J4342">
        <v>2.7333350949778299</v>
      </c>
      <c r="K4342">
        <v>5.9279494112132598</v>
      </c>
      <c r="L4342">
        <v>0.47975890212209099</v>
      </c>
    </row>
    <row r="4343" spans="1:12" x14ac:dyDescent="0.2">
      <c r="A4343" t="s">
        <v>2024</v>
      </c>
      <c r="B4343" t="str">
        <f t="shared" si="201"/>
        <v>canopy_cover_20p</v>
      </c>
      <c r="C4343">
        <f>VLOOKUP(B4343,GDD!$D$2:$E$31,2)</f>
        <v>10</v>
      </c>
      <c r="D4343" t="str">
        <f t="shared" si="203"/>
        <v>SbDIV19</v>
      </c>
      <c r="E4343" s="2">
        <v>20190723</v>
      </c>
      <c r="F4343" t="str">
        <f t="shared" si="202"/>
        <v>RS3</v>
      </c>
      <c r="G4343" t="s">
        <v>1140</v>
      </c>
      <c r="H4343" t="str">
        <f>VLOOKUP(E4343,GDD!$A$2:$B$57,2)</f>
        <v>0-650</v>
      </c>
      <c r="I4343" cm="1">
        <f t="array" ref="I4343">IF(H4343="0-650",1,IF(H4343="650-900",2,IF(H4343="900+",3,NA)))</f>
        <v>1</v>
      </c>
      <c r="J4343">
        <v>2.9296842289184202</v>
      </c>
      <c r="K4343">
        <v>7.2169946964680802</v>
      </c>
      <c r="L4343">
        <v>0.448088538739294</v>
      </c>
    </row>
    <row r="4344" spans="1:12" x14ac:dyDescent="0.2">
      <c r="A4344" t="s">
        <v>2025</v>
      </c>
      <c r="B4344" t="str">
        <f t="shared" si="201"/>
        <v>canopy_cover_30p</v>
      </c>
      <c r="C4344">
        <f>VLOOKUP(B4344,GDD!$D$2:$E$31,2)</f>
        <v>11</v>
      </c>
      <c r="D4344" t="str">
        <f t="shared" si="203"/>
        <v>SbDIV19</v>
      </c>
      <c r="E4344" s="2">
        <v>20190723</v>
      </c>
      <c r="F4344" t="str">
        <f t="shared" si="202"/>
        <v>RS3</v>
      </c>
      <c r="G4344" t="s">
        <v>1140</v>
      </c>
      <c r="H4344" t="str">
        <f>VLOOKUP(E4344,GDD!$A$2:$B$57,2)</f>
        <v>0-650</v>
      </c>
      <c r="I4344" cm="1">
        <f t="array" ref="I4344">IF(H4344="0-650",1,IF(H4344="650-900",2,IF(H4344="900+",3,NA)))</f>
        <v>1</v>
      </c>
      <c r="J4344">
        <v>3.2188207415945702</v>
      </c>
      <c r="K4344">
        <v>8.6569082473925398</v>
      </c>
      <c r="L4344">
        <v>0.42648781169977001</v>
      </c>
    </row>
    <row r="4345" spans="1:12" x14ac:dyDescent="0.2">
      <c r="A4345" t="s">
        <v>2026</v>
      </c>
      <c r="B4345" t="str">
        <f t="shared" si="201"/>
        <v>canopy_cover_40p</v>
      </c>
      <c r="C4345">
        <f>VLOOKUP(B4345,GDD!$D$2:$E$31,2)</f>
        <v>12</v>
      </c>
      <c r="D4345" t="str">
        <f t="shared" si="203"/>
        <v>SbDIV19</v>
      </c>
      <c r="E4345" s="2">
        <v>20190723</v>
      </c>
      <c r="F4345" t="str">
        <f t="shared" si="202"/>
        <v>RS3</v>
      </c>
      <c r="G4345" t="s">
        <v>1140</v>
      </c>
      <c r="H4345" t="str">
        <f>VLOOKUP(E4345,GDD!$A$2:$B$57,2)</f>
        <v>0-650</v>
      </c>
      <c r="I4345" cm="1">
        <f t="array" ref="I4345">IF(H4345="0-650",1,IF(H4345="650-900",2,IF(H4345="900+",3,NA)))</f>
        <v>1</v>
      </c>
      <c r="J4345">
        <v>3.9933128781232199</v>
      </c>
      <c r="K4345">
        <v>10.5315412830019</v>
      </c>
      <c r="L4345">
        <v>0.43128597659364398</v>
      </c>
    </row>
    <row r="4346" spans="1:12" x14ac:dyDescent="0.2">
      <c r="A4346" t="s">
        <v>2027</v>
      </c>
      <c r="B4346" t="str">
        <f t="shared" si="201"/>
        <v>canopy_cover_50p</v>
      </c>
      <c r="C4346">
        <f>VLOOKUP(B4346,GDD!$D$2:$E$31,2)</f>
        <v>13</v>
      </c>
      <c r="D4346" t="str">
        <f t="shared" si="203"/>
        <v>SbDIV19</v>
      </c>
      <c r="E4346" s="2">
        <v>20190723</v>
      </c>
      <c r="F4346" t="str">
        <f t="shared" si="202"/>
        <v>RS3</v>
      </c>
      <c r="G4346" t="s">
        <v>1140</v>
      </c>
      <c r="H4346" t="str">
        <f>VLOOKUP(E4346,GDD!$A$2:$B$57,2)</f>
        <v>0-650</v>
      </c>
      <c r="I4346" cm="1">
        <f t="array" ref="I4346">IF(H4346="0-650",1,IF(H4346="650-900",2,IF(H4346="900+",3,NA)))</f>
        <v>1</v>
      </c>
      <c r="J4346">
        <v>6.8494246348244801</v>
      </c>
      <c r="K4346">
        <v>14.2769245922166</v>
      </c>
      <c r="L4346">
        <v>0.48966828718622801</v>
      </c>
    </row>
    <row r="4347" spans="1:12" x14ac:dyDescent="0.2">
      <c r="A4347" t="s">
        <v>2028</v>
      </c>
      <c r="B4347" t="str">
        <f t="shared" si="201"/>
        <v>canopy_cover_75p</v>
      </c>
      <c r="C4347">
        <f>VLOOKUP(B4347,GDD!$D$2:$E$31,2)</f>
        <v>14</v>
      </c>
      <c r="D4347" t="str">
        <f t="shared" si="203"/>
        <v>SbDIV19</v>
      </c>
      <c r="E4347" s="2">
        <v>20190723</v>
      </c>
      <c r="F4347" t="str">
        <f t="shared" si="202"/>
        <v>RS3</v>
      </c>
      <c r="G4347" t="s">
        <v>1140</v>
      </c>
      <c r="H4347" t="str">
        <f>VLOOKUP(E4347,GDD!$A$2:$B$57,2)</f>
        <v>0-650</v>
      </c>
      <c r="I4347" cm="1">
        <f t="array" ref="I4347">IF(H4347="0-650",1,IF(H4347="650-900",2,IF(H4347="900+",3,NA)))</f>
        <v>1</v>
      </c>
      <c r="J4347">
        <v>29.405047868800501</v>
      </c>
      <c r="K4347">
        <v>56.319647665688898</v>
      </c>
      <c r="L4347">
        <v>0.510815832634962</v>
      </c>
    </row>
    <row r="4348" spans="1:12" x14ac:dyDescent="0.2">
      <c r="A4348" t="s">
        <v>2029</v>
      </c>
      <c r="B4348" t="str">
        <f t="shared" si="201"/>
        <v>standard_deviation_ht</v>
      </c>
      <c r="C4348">
        <f>VLOOKUP(B4348,GDD!$D$2:$E$31,2)</f>
        <v>15</v>
      </c>
      <c r="D4348" t="str">
        <f t="shared" si="203"/>
        <v>SbDIV19</v>
      </c>
      <c r="E4348" s="2">
        <v>20190723</v>
      </c>
      <c r="F4348" t="str">
        <f t="shared" si="202"/>
        <v>RS3</v>
      </c>
      <c r="G4348" t="s">
        <v>1140</v>
      </c>
      <c r="H4348" t="str">
        <f>VLOOKUP(E4348,GDD!$A$2:$B$57,2)</f>
        <v>0-650</v>
      </c>
      <c r="I4348" cm="1">
        <f t="array" ref="I4348">IF(H4348="0-650",1,IF(H4348="650-900",2,IF(H4348="900+",3,NA)))</f>
        <v>1</v>
      </c>
      <c r="J4348">
        <v>1.8608627931786599E-3</v>
      </c>
      <c r="K4348">
        <v>3.3712417241023199E-4</v>
      </c>
      <c r="L4348">
        <v>0.91694095804309905</v>
      </c>
    </row>
    <row r="4349" spans="1:12" x14ac:dyDescent="0.2">
      <c r="A4349" t="s">
        <v>2030</v>
      </c>
      <c r="B4349" t="str">
        <f t="shared" si="201"/>
        <v>quadratic_mean_ht</v>
      </c>
      <c r="C4349">
        <f>VLOOKUP(B4349,GDD!$D$2:$E$31,2)</f>
        <v>16</v>
      </c>
      <c r="D4349" t="str">
        <f t="shared" si="203"/>
        <v>SbDIV19</v>
      </c>
      <c r="E4349" s="2">
        <v>20190723</v>
      </c>
      <c r="F4349" t="str">
        <f t="shared" si="202"/>
        <v>RS3</v>
      </c>
      <c r="G4349" t="s">
        <v>1140</v>
      </c>
      <c r="H4349" t="str">
        <f>VLOOKUP(E4349,GDD!$A$2:$B$57,2)</f>
        <v>0-650</v>
      </c>
      <c r="I4349" cm="1">
        <f t="array" ref="I4349">IF(H4349="0-650",1,IF(H4349="650-900",2,IF(H4349="900+",3,NA)))</f>
        <v>1</v>
      </c>
      <c r="J4349">
        <v>1.9807663876883E-2</v>
      </c>
      <c r="K4349">
        <v>3.02464904201241E-3</v>
      </c>
      <c r="L4349">
        <v>0.92906541538475096</v>
      </c>
    </row>
    <row r="4350" spans="1:12" x14ac:dyDescent="0.2">
      <c r="A4350" t="s">
        <v>2031</v>
      </c>
      <c r="B4350" t="str">
        <f t="shared" si="201"/>
        <v>skewness_ht</v>
      </c>
      <c r="C4350">
        <f>VLOOKUP(B4350,GDD!$D$2:$E$31,2)</f>
        <v>17</v>
      </c>
      <c r="D4350" t="str">
        <f t="shared" si="203"/>
        <v>SbDIV19</v>
      </c>
      <c r="E4350" s="2">
        <v>20190723</v>
      </c>
      <c r="F4350" t="str">
        <f t="shared" si="202"/>
        <v>RS3</v>
      </c>
      <c r="G4350" t="s">
        <v>1140</v>
      </c>
      <c r="H4350" t="str">
        <f>VLOOKUP(E4350,GDD!$A$2:$B$57,2)</f>
        <v>0-650</v>
      </c>
      <c r="I4350" cm="1">
        <f t="array" ref="I4350">IF(H4350="0-650",1,IF(H4350="650-900",2,IF(H4350="900+",3,NA)))</f>
        <v>1</v>
      </c>
      <c r="J4350">
        <v>2.1448846904202599E-2</v>
      </c>
      <c r="K4350">
        <v>5.08335601992519E-2</v>
      </c>
      <c r="L4350">
        <v>0.45766691444137497</v>
      </c>
    </row>
    <row r="4351" spans="1:12" x14ac:dyDescent="0.2">
      <c r="A4351" t="s">
        <v>2032</v>
      </c>
      <c r="B4351" t="str">
        <f t="shared" si="201"/>
        <v>kurtosis_ht</v>
      </c>
      <c r="C4351">
        <f>VLOOKUP(B4351,GDD!$D$2:$E$31,2)</f>
        <v>18</v>
      </c>
      <c r="D4351" t="str">
        <f t="shared" si="203"/>
        <v>SbDIV19</v>
      </c>
      <c r="E4351" s="2">
        <v>20190723</v>
      </c>
      <c r="F4351" t="str">
        <f t="shared" si="202"/>
        <v>RS3</v>
      </c>
      <c r="G4351" t="s">
        <v>1140</v>
      </c>
      <c r="H4351" t="str">
        <f>VLOOKUP(E4351,GDD!$A$2:$B$57,2)</f>
        <v>0-650</v>
      </c>
      <c r="I4351" cm="1">
        <f t="array" ref="I4351">IF(H4351="0-650",1,IF(H4351="650-900",2,IF(H4351="900+",3,NA)))</f>
        <v>1</v>
      </c>
      <c r="J4351">
        <v>0.34033315652207302</v>
      </c>
      <c r="K4351">
        <v>0.65865499458096699</v>
      </c>
      <c r="L4351">
        <v>0.50821734050592005</v>
      </c>
    </row>
    <row r="4352" spans="1:12" x14ac:dyDescent="0.2">
      <c r="A4352" t="s">
        <v>2033</v>
      </c>
      <c r="B4352" t="str">
        <f t="shared" si="201"/>
        <v>variation_ht</v>
      </c>
      <c r="C4352">
        <f>VLOOKUP(B4352,GDD!$D$2:$E$31,2)</f>
        <v>19</v>
      </c>
      <c r="D4352" t="str">
        <f t="shared" si="203"/>
        <v>SbDIV19</v>
      </c>
      <c r="E4352" s="2">
        <v>20190723</v>
      </c>
      <c r="F4352" t="str">
        <f t="shared" si="202"/>
        <v>RS3</v>
      </c>
      <c r="G4352" t="s">
        <v>1140</v>
      </c>
      <c r="H4352" t="str">
        <f>VLOOKUP(E4352,GDD!$A$2:$B$57,2)</f>
        <v>0-650</v>
      </c>
      <c r="I4352" cm="1">
        <f t="array" ref="I4352">IF(H4352="0-650",1,IF(H4352="650-900",2,IF(H4352="900+",3,NA)))</f>
        <v>1</v>
      </c>
      <c r="J4352">
        <v>3.77293145142116E-4</v>
      </c>
      <c r="K4352">
        <v>6.7934427929113603E-4</v>
      </c>
      <c r="L4352">
        <v>0.52623628109671206</v>
      </c>
    </row>
    <row r="4353" spans="1:12" x14ac:dyDescent="0.2">
      <c r="A4353" t="s">
        <v>2034</v>
      </c>
      <c r="B4353" t="str">
        <f t="shared" si="201"/>
        <v>plot_volume</v>
      </c>
      <c r="C4353">
        <f>VLOOKUP(B4353,GDD!$D$2:$E$31,2)</f>
        <v>20</v>
      </c>
      <c r="D4353" t="str">
        <f t="shared" si="203"/>
        <v>SbDIV19</v>
      </c>
      <c r="E4353" s="2">
        <v>20190723</v>
      </c>
      <c r="F4353" t="str">
        <f t="shared" si="202"/>
        <v>RS3</v>
      </c>
      <c r="G4353" t="s">
        <v>1140</v>
      </c>
      <c r="H4353" t="str">
        <f>VLOOKUP(E4353,GDD!$A$2:$B$57,2)</f>
        <v>0-650</v>
      </c>
      <c r="I4353" cm="1">
        <f t="array" ref="I4353">IF(H4353="0-650",1,IF(H4353="650-900",2,IF(H4353="900+",3,NA)))</f>
        <v>1</v>
      </c>
      <c r="J4353" s="1">
        <v>8.0536884021862402E-6</v>
      </c>
      <c r="K4353" s="1">
        <v>2.2206166668998701E-6</v>
      </c>
      <c r="L4353">
        <v>0.87884016488872596</v>
      </c>
    </row>
    <row r="4354" spans="1:12" x14ac:dyDescent="0.2">
      <c r="A4354" t="s">
        <v>2035</v>
      </c>
      <c r="B4354" t="str">
        <f t="shared" ref="B4354:B4417" si="204">LEFT(A4354, FIND("_RS",A4354)-10)</f>
        <v>height_30p</v>
      </c>
      <c r="C4354">
        <f>VLOOKUP(B4354,GDD!$D$2:$E$31,2)</f>
        <v>2</v>
      </c>
      <c r="D4354" t="str">
        <f t="shared" si="203"/>
        <v>SbDIV19</v>
      </c>
      <c r="E4354" s="2">
        <v>20190802</v>
      </c>
      <c r="F4354" t="str">
        <f t="shared" ref="F4354:F4417" si="205">RIGHT(A4354,LEN(A4354)-FIND("_RS",A4354))</f>
        <v>RS3</v>
      </c>
      <c r="G4354" t="s">
        <v>1140</v>
      </c>
      <c r="H4354" t="str">
        <f>VLOOKUP(E4354,GDD!$A$2:$B$57,2)</f>
        <v>650-900</v>
      </c>
      <c r="I4354" cm="1">
        <f t="array" ref="I4354">IF(H4354="0-650",1,IF(H4354="650-900",2,IF(H4354="900+",3,NA)))</f>
        <v>2</v>
      </c>
      <c r="J4354">
        <v>6.3568004335040396E-2</v>
      </c>
      <c r="K4354">
        <v>3.4114756646624702E-3</v>
      </c>
      <c r="L4354">
        <v>0.97386793256073101</v>
      </c>
    </row>
    <row r="4355" spans="1:12" x14ac:dyDescent="0.2">
      <c r="A4355" t="s">
        <v>2036</v>
      </c>
      <c r="B4355" t="str">
        <f t="shared" si="204"/>
        <v>height_50p</v>
      </c>
      <c r="C4355">
        <f>VLOOKUP(B4355,GDD!$D$2:$E$31,2)</f>
        <v>3</v>
      </c>
      <c r="D4355" t="str">
        <f t="shared" ref="D4355:D4418" si="206">"SbDIV"&amp;MID(E4355,3,2)</f>
        <v>SbDIV19</v>
      </c>
      <c r="E4355" s="2">
        <v>20190802</v>
      </c>
      <c r="F4355" t="str">
        <f t="shared" si="205"/>
        <v>RS3</v>
      </c>
      <c r="G4355" t="s">
        <v>1140</v>
      </c>
      <c r="H4355" t="str">
        <f>VLOOKUP(E4355,GDD!$A$2:$B$57,2)</f>
        <v>650-900</v>
      </c>
      <c r="I4355" cm="1">
        <f t="array" ref="I4355">IF(H4355="0-650",1,IF(H4355="650-900",2,IF(H4355="900+",3,NA)))</f>
        <v>2</v>
      </c>
      <c r="J4355">
        <v>7.8518781610970007E-2</v>
      </c>
      <c r="K4355">
        <v>3.1007741353834299E-3</v>
      </c>
      <c r="L4355">
        <v>0.98063690315165097</v>
      </c>
    </row>
    <row r="4356" spans="1:12" x14ac:dyDescent="0.2">
      <c r="A4356" t="s">
        <v>2037</v>
      </c>
      <c r="B4356" t="str">
        <f t="shared" si="204"/>
        <v>height_70p</v>
      </c>
      <c r="C4356">
        <f>VLOOKUP(B4356,GDD!$D$2:$E$31,2)</f>
        <v>4</v>
      </c>
      <c r="D4356" t="str">
        <f t="shared" si="206"/>
        <v>SbDIV19</v>
      </c>
      <c r="E4356" s="2">
        <v>20190802</v>
      </c>
      <c r="F4356" t="str">
        <f t="shared" si="205"/>
        <v>RS3</v>
      </c>
      <c r="G4356" t="s">
        <v>1140</v>
      </c>
      <c r="H4356" t="str">
        <f>VLOOKUP(E4356,GDD!$A$2:$B$57,2)</f>
        <v>650-900</v>
      </c>
      <c r="I4356" cm="1">
        <f t="array" ref="I4356">IF(H4356="0-650",1,IF(H4356="650-900",2,IF(H4356="900+",3,NA)))</f>
        <v>2</v>
      </c>
      <c r="J4356">
        <v>8.9312378326184702E-2</v>
      </c>
      <c r="K4356">
        <v>3.09406709228918E-3</v>
      </c>
      <c r="L4356">
        <v>0.98297332643624902</v>
      </c>
    </row>
    <row r="4357" spans="1:12" x14ac:dyDescent="0.2">
      <c r="A4357" t="s">
        <v>2038</v>
      </c>
      <c r="B4357" t="str">
        <f t="shared" si="204"/>
        <v>height_90p</v>
      </c>
      <c r="C4357">
        <f>VLOOKUP(B4357,GDD!$D$2:$E$31,2)</f>
        <v>5</v>
      </c>
      <c r="D4357" t="str">
        <f t="shared" si="206"/>
        <v>SbDIV19</v>
      </c>
      <c r="E4357" s="2">
        <v>20190802</v>
      </c>
      <c r="F4357" t="str">
        <f t="shared" si="205"/>
        <v>RS3</v>
      </c>
      <c r="G4357" t="s">
        <v>1140</v>
      </c>
      <c r="H4357" t="str">
        <f>VLOOKUP(E4357,GDD!$A$2:$B$57,2)</f>
        <v>650-900</v>
      </c>
      <c r="I4357" cm="1">
        <f t="array" ref="I4357">IF(H4357="0-650",1,IF(H4357="650-900",2,IF(H4357="900+",3,NA)))</f>
        <v>2</v>
      </c>
      <c r="J4357">
        <v>0.10133868215433101</v>
      </c>
      <c r="K4357">
        <v>3.7006684202576801E-3</v>
      </c>
      <c r="L4357">
        <v>0.982068496480347</v>
      </c>
    </row>
    <row r="4358" spans="1:12" x14ac:dyDescent="0.2">
      <c r="A4358" t="s">
        <v>2039</v>
      </c>
      <c r="B4358" t="str">
        <f t="shared" si="204"/>
        <v>height_95p</v>
      </c>
      <c r="C4358">
        <f>VLOOKUP(B4358,GDD!$D$2:$E$31,2)</f>
        <v>6</v>
      </c>
      <c r="D4358" t="str">
        <f t="shared" si="206"/>
        <v>SbDIV19</v>
      </c>
      <c r="E4358" s="2">
        <v>20190802</v>
      </c>
      <c r="F4358" t="str">
        <f t="shared" si="205"/>
        <v>RS3</v>
      </c>
      <c r="G4358" t="s">
        <v>1140</v>
      </c>
      <c r="H4358" t="str">
        <f>VLOOKUP(E4358,GDD!$A$2:$B$57,2)</f>
        <v>650-900</v>
      </c>
      <c r="I4358" cm="1">
        <f t="array" ref="I4358">IF(H4358="0-650",1,IF(H4358="650-900",2,IF(H4358="900+",3,NA)))</f>
        <v>2</v>
      </c>
      <c r="J4358">
        <v>0.105859438249317</v>
      </c>
      <c r="K4358">
        <v>5.0498687431711998E-3</v>
      </c>
      <c r="L4358">
        <v>0.97670388903373495</v>
      </c>
    </row>
    <row r="4359" spans="1:12" x14ac:dyDescent="0.2">
      <c r="A4359" t="s">
        <v>2040</v>
      </c>
      <c r="B4359" t="str">
        <f t="shared" si="204"/>
        <v>height_99p</v>
      </c>
      <c r="C4359">
        <f>VLOOKUP(B4359,GDD!$D$2:$E$31,2)</f>
        <v>7</v>
      </c>
      <c r="D4359" t="str">
        <f t="shared" si="206"/>
        <v>SbDIV19</v>
      </c>
      <c r="E4359" s="2">
        <v>20190802</v>
      </c>
      <c r="F4359" t="str">
        <f t="shared" si="205"/>
        <v>RS3</v>
      </c>
      <c r="G4359" t="s">
        <v>1140</v>
      </c>
      <c r="H4359" t="str">
        <f>VLOOKUP(E4359,GDD!$A$2:$B$57,2)</f>
        <v>650-900</v>
      </c>
      <c r="I4359" cm="1">
        <f t="array" ref="I4359">IF(H4359="0-650",1,IF(H4359="650-900",2,IF(H4359="900+",3,NA)))</f>
        <v>2</v>
      </c>
      <c r="J4359">
        <v>0.111063796161193</v>
      </c>
      <c r="K4359">
        <v>1.01810140465067E-2</v>
      </c>
      <c r="L4359">
        <v>0.95617461528592795</v>
      </c>
    </row>
    <row r="4360" spans="1:12" x14ac:dyDescent="0.2">
      <c r="A4360" t="s">
        <v>2041</v>
      </c>
      <c r="B4360" t="str">
        <f t="shared" si="204"/>
        <v>canopy_cover_5p</v>
      </c>
      <c r="C4360">
        <f>VLOOKUP(B4360,GDD!$D$2:$E$31,2)</f>
        <v>8</v>
      </c>
      <c r="D4360" t="str">
        <f t="shared" si="206"/>
        <v>SbDIV19</v>
      </c>
      <c r="E4360" s="2">
        <v>20190802</v>
      </c>
      <c r="F4360" t="str">
        <f t="shared" si="205"/>
        <v>RS3</v>
      </c>
      <c r="G4360" t="s">
        <v>1140</v>
      </c>
      <c r="H4360" t="str">
        <f>VLOOKUP(E4360,GDD!$A$2:$B$57,2)</f>
        <v>650-900</v>
      </c>
      <c r="I4360" cm="1">
        <f t="array" ref="I4360">IF(H4360="0-650",1,IF(H4360="650-900",2,IF(H4360="900+",3,NA)))</f>
        <v>2</v>
      </c>
      <c r="J4360">
        <v>0.76377043383203003</v>
      </c>
      <c r="K4360">
        <v>2.5297528695894398</v>
      </c>
      <c r="L4360">
        <v>0.37649255059804798</v>
      </c>
    </row>
    <row r="4361" spans="1:12" x14ac:dyDescent="0.2">
      <c r="A4361" t="s">
        <v>2042</v>
      </c>
      <c r="B4361" t="str">
        <f t="shared" si="204"/>
        <v>pcanopy_cover_10p</v>
      </c>
      <c r="C4361">
        <f>VLOOKUP(B4361,GDD!$D$2:$E$31,2)</f>
        <v>9</v>
      </c>
      <c r="D4361" t="str">
        <f t="shared" si="206"/>
        <v>SbDIV19</v>
      </c>
      <c r="E4361" s="2">
        <v>20190802</v>
      </c>
      <c r="F4361" t="str">
        <f t="shared" si="205"/>
        <v>RS3</v>
      </c>
      <c r="G4361" t="s">
        <v>1140</v>
      </c>
      <c r="H4361" t="str">
        <f>VLOOKUP(E4361,GDD!$A$2:$B$57,2)</f>
        <v>650-900</v>
      </c>
      <c r="I4361" cm="1">
        <f t="array" ref="I4361">IF(H4361="0-650",1,IF(H4361="650-900",2,IF(H4361="900+",3,NA)))</f>
        <v>2</v>
      </c>
      <c r="J4361">
        <v>0.85350826591486195</v>
      </c>
      <c r="K4361">
        <v>2.7170875846626701</v>
      </c>
      <c r="L4361">
        <v>0.38584456578818399</v>
      </c>
    </row>
    <row r="4362" spans="1:12" x14ac:dyDescent="0.2">
      <c r="A4362" t="s">
        <v>2043</v>
      </c>
      <c r="B4362" t="str">
        <f t="shared" si="204"/>
        <v>canopy_cover_20p</v>
      </c>
      <c r="C4362">
        <f>VLOOKUP(B4362,GDD!$D$2:$E$31,2)</f>
        <v>10</v>
      </c>
      <c r="D4362" t="str">
        <f t="shared" si="206"/>
        <v>SbDIV19</v>
      </c>
      <c r="E4362" s="2">
        <v>20190802</v>
      </c>
      <c r="F4362" t="str">
        <f t="shared" si="205"/>
        <v>RS3</v>
      </c>
      <c r="G4362" t="s">
        <v>1140</v>
      </c>
      <c r="H4362" t="str">
        <f>VLOOKUP(E4362,GDD!$A$2:$B$57,2)</f>
        <v>650-900</v>
      </c>
      <c r="I4362" cm="1">
        <f t="array" ref="I4362">IF(H4362="0-650",1,IF(H4362="650-900",2,IF(H4362="900+",3,NA)))</f>
        <v>2</v>
      </c>
      <c r="J4362">
        <v>1.06248858605826</v>
      </c>
      <c r="K4362">
        <v>3.2980404730795998</v>
      </c>
      <c r="L4362">
        <v>0.391844045353401</v>
      </c>
    </row>
    <row r="4363" spans="1:12" x14ac:dyDescent="0.2">
      <c r="A4363" t="s">
        <v>2044</v>
      </c>
      <c r="B4363" t="str">
        <f t="shared" si="204"/>
        <v>canopy_cover_30p</v>
      </c>
      <c r="C4363">
        <f>VLOOKUP(B4363,GDD!$D$2:$E$31,2)</f>
        <v>11</v>
      </c>
      <c r="D4363" t="str">
        <f t="shared" si="206"/>
        <v>SbDIV19</v>
      </c>
      <c r="E4363" s="2">
        <v>20190802</v>
      </c>
      <c r="F4363" t="str">
        <f t="shared" si="205"/>
        <v>RS3</v>
      </c>
      <c r="G4363" t="s">
        <v>1140</v>
      </c>
      <c r="H4363" t="str">
        <f>VLOOKUP(E4363,GDD!$A$2:$B$57,2)</f>
        <v>650-900</v>
      </c>
      <c r="I4363" cm="1">
        <f t="array" ref="I4363">IF(H4363="0-650",1,IF(H4363="650-900",2,IF(H4363="900+",3,NA)))</f>
        <v>2</v>
      </c>
      <c r="J4363">
        <v>1.51874189686021</v>
      </c>
      <c r="K4363">
        <v>4.0050177963514901</v>
      </c>
      <c r="L4363">
        <v>0.431307505560593</v>
      </c>
    </row>
    <row r="4364" spans="1:12" x14ac:dyDescent="0.2">
      <c r="A4364" t="s">
        <v>2045</v>
      </c>
      <c r="B4364" t="str">
        <f t="shared" si="204"/>
        <v>canopy_cover_40p</v>
      </c>
      <c r="C4364">
        <f>VLOOKUP(B4364,GDD!$D$2:$E$31,2)</f>
        <v>12</v>
      </c>
      <c r="D4364" t="str">
        <f t="shared" si="206"/>
        <v>SbDIV19</v>
      </c>
      <c r="E4364" s="2">
        <v>20190802</v>
      </c>
      <c r="F4364" t="str">
        <f t="shared" si="205"/>
        <v>RS3</v>
      </c>
      <c r="G4364" t="s">
        <v>1140</v>
      </c>
      <c r="H4364" t="str">
        <f>VLOOKUP(E4364,GDD!$A$2:$B$57,2)</f>
        <v>650-900</v>
      </c>
      <c r="I4364" cm="1">
        <f t="array" ref="I4364">IF(H4364="0-650",1,IF(H4364="650-900",2,IF(H4364="900+",3,NA)))</f>
        <v>2</v>
      </c>
      <c r="J4364">
        <v>3.1936701555761502</v>
      </c>
      <c r="K4364">
        <v>5.7160759490404702</v>
      </c>
      <c r="L4364">
        <v>0.52773036751283098</v>
      </c>
    </row>
    <row r="4365" spans="1:12" x14ac:dyDescent="0.2">
      <c r="A4365" t="s">
        <v>2046</v>
      </c>
      <c r="B4365" t="str">
        <f t="shared" si="204"/>
        <v>canopy_cover_50p</v>
      </c>
      <c r="C4365">
        <f>VLOOKUP(B4365,GDD!$D$2:$E$31,2)</f>
        <v>13</v>
      </c>
      <c r="D4365" t="str">
        <f t="shared" si="206"/>
        <v>SbDIV19</v>
      </c>
      <c r="E4365" s="2">
        <v>20190802</v>
      </c>
      <c r="F4365" t="str">
        <f t="shared" si="205"/>
        <v>RS3</v>
      </c>
      <c r="G4365" t="s">
        <v>1140</v>
      </c>
      <c r="H4365" t="str">
        <f>VLOOKUP(E4365,GDD!$A$2:$B$57,2)</f>
        <v>650-900</v>
      </c>
      <c r="I4365" cm="1">
        <f t="array" ref="I4365">IF(H4365="0-650",1,IF(H4365="650-900",2,IF(H4365="900+",3,NA)))</f>
        <v>2</v>
      </c>
      <c r="J4365">
        <v>11.462286711527</v>
      </c>
      <c r="K4365">
        <v>20.272091943648501</v>
      </c>
      <c r="L4365">
        <v>0.530702387057985</v>
      </c>
    </row>
    <row r="4366" spans="1:12" x14ac:dyDescent="0.2">
      <c r="A4366" t="s">
        <v>2047</v>
      </c>
      <c r="B4366" t="str">
        <f t="shared" si="204"/>
        <v>canopy_cover_75p</v>
      </c>
      <c r="C4366">
        <f>VLOOKUP(B4366,GDD!$D$2:$E$31,2)</f>
        <v>14</v>
      </c>
      <c r="D4366" t="str">
        <f t="shared" si="206"/>
        <v>SbDIV19</v>
      </c>
      <c r="E4366" s="2">
        <v>20190802</v>
      </c>
      <c r="F4366" t="str">
        <f t="shared" si="205"/>
        <v>RS3</v>
      </c>
      <c r="G4366" t="s">
        <v>1140</v>
      </c>
      <c r="H4366" t="str">
        <f>VLOOKUP(E4366,GDD!$A$2:$B$57,2)</f>
        <v>650-900</v>
      </c>
      <c r="I4366" cm="1">
        <f t="array" ref="I4366">IF(H4366="0-650",1,IF(H4366="650-900",2,IF(H4366="900+",3,NA)))</f>
        <v>2</v>
      </c>
      <c r="J4366">
        <v>112.40581764372401</v>
      </c>
      <c r="K4366">
        <v>131.71517635922999</v>
      </c>
      <c r="L4366">
        <v>0.63056024944973499</v>
      </c>
    </row>
    <row r="4367" spans="1:12" x14ac:dyDescent="0.2">
      <c r="A4367" t="s">
        <v>2048</v>
      </c>
      <c r="B4367" t="str">
        <f t="shared" si="204"/>
        <v>standard_deviation_ht</v>
      </c>
      <c r="C4367">
        <f>VLOOKUP(B4367,GDD!$D$2:$E$31,2)</f>
        <v>15</v>
      </c>
      <c r="D4367" t="str">
        <f t="shared" si="206"/>
        <v>SbDIV19</v>
      </c>
      <c r="E4367" s="2">
        <v>20190802</v>
      </c>
      <c r="F4367" t="str">
        <f t="shared" si="205"/>
        <v>RS3</v>
      </c>
      <c r="G4367" t="s">
        <v>1140</v>
      </c>
      <c r="H4367" t="str">
        <f>VLOOKUP(E4367,GDD!$A$2:$B$57,2)</f>
        <v>650-900</v>
      </c>
      <c r="I4367" cm="1">
        <f t="array" ref="I4367">IF(H4367="0-650",1,IF(H4367="650-900",2,IF(H4367="900+",3,NA)))</f>
        <v>2</v>
      </c>
      <c r="J4367">
        <v>4.2544389418061003E-3</v>
      </c>
      <c r="K4367">
        <v>5.21529259713635E-4</v>
      </c>
      <c r="L4367">
        <v>0.94224742567680497</v>
      </c>
    </row>
    <row r="4368" spans="1:12" x14ac:dyDescent="0.2">
      <c r="A4368" t="s">
        <v>2049</v>
      </c>
      <c r="B4368" t="str">
        <f t="shared" si="204"/>
        <v>quadratic_mean_ht</v>
      </c>
      <c r="C4368">
        <f>VLOOKUP(B4368,GDD!$D$2:$E$31,2)</f>
        <v>16</v>
      </c>
      <c r="D4368" t="str">
        <f t="shared" si="206"/>
        <v>SbDIV19</v>
      </c>
      <c r="E4368" s="2">
        <v>20190802</v>
      </c>
      <c r="F4368" t="str">
        <f t="shared" si="205"/>
        <v>RS3</v>
      </c>
      <c r="G4368" t="s">
        <v>1140</v>
      </c>
      <c r="H4368" t="str">
        <f>VLOOKUP(E4368,GDD!$A$2:$B$57,2)</f>
        <v>650-900</v>
      </c>
      <c r="I4368" cm="1">
        <f t="array" ref="I4368">IF(H4368="0-650",1,IF(H4368="650-900",2,IF(H4368="900+",3,NA)))</f>
        <v>2</v>
      </c>
      <c r="J4368">
        <v>7.1877071803257503E-2</v>
      </c>
      <c r="K4368">
        <v>3.0744479238073602E-3</v>
      </c>
      <c r="L4368">
        <v>0.97906097244573498</v>
      </c>
    </row>
    <row r="4369" spans="1:12" x14ac:dyDescent="0.2">
      <c r="A4369" t="s">
        <v>2050</v>
      </c>
      <c r="B4369" t="str">
        <f t="shared" si="204"/>
        <v>skewness_ht</v>
      </c>
      <c r="C4369">
        <f>VLOOKUP(B4369,GDD!$D$2:$E$31,2)</f>
        <v>17</v>
      </c>
      <c r="D4369" t="str">
        <f t="shared" si="206"/>
        <v>SbDIV19</v>
      </c>
      <c r="E4369" s="2">
        <v>20190802</v>
      </c>
      <c r="F4369" t="str">
        <f t="shared" si="205"/>
        <v>RS3</v>
      </c>
      <c r="G4369" t="s">
        <v>1140</v>
      </c>
      <c r="H4369" t="str">
        <f>VLOOKUP(E4369,GDD!$A$2:$B$57,2)</f>
        <v>650-900</v>
      </c>
      <c r="I4369" cm="1">
        <f t="array" ref="I4369">IF(H4369="0-650",1,IF(H4369="650-900",2,IF(H4369="900+",3,NA)))</f>
        <v>2</v>
      </c>
      <c r="J4369">
        <v>0.10465910888065</v>
      </c>
      <c r="K4369">
        <v>0.13764679816029499</v>
      </c>
      <c r="L4369">
        <v>0.60328335179648196</v>
      </c>
    </row>
    <row r="4370" spans="1:12" x14ac:dyDescent="0.2">
      <c r="A4370" t="s">
        <v>2051</v>
      </c>
      <c r="B4370" t="str">
        <f t="shared" si="204"/>
        <v>kurtosis_ht</v>
      </c>
      <c r="C4370">
        <f>VLOOKUP(B4370,GDD!$D$2:$E$31,2)</f>
        <v>18</v>
      </c>
      <c r="D4370" t="str">
        <f t="shared" si="206"/>
        <v>SbDIV19</v>
      </c>
      <c r="E4370" s="2">
        <v>20190802</v>
      </c>
      <c r="F4370" t="str">
        <f t="shared" si="205"/>
        <v>RS3</v>
      </c>
      <c r="G4370" t="s">
        <v>1140</v>
      </c>
      <c r="H4370" t="str">
        <f>VLOOKUP(E4370,GDD!$A$2:$B$57,2)</f>
        <v>650-900</v>
      </c>
      <c r="I4370" cm="1">
        <f t="array" ref="I4370">IF(H4370="0-650",1,IF(H4370="650-900",2,IF(H4370="900+",3,NA)))</f>
        <v>2</v>
      </c>
      <c r="J4370">
        <v>1.1021068947327</v>
      </c>
      <c r="K4370">
        <v>1.4821124515883599</v>
      </c>
      <c r="L4370">
        <v>0.597943221876995</v>
      </c>
    </row>
    <row r="4371" spans="1:12" x14ac:dyDescent="0.2">
      <c r="A4371" t="s">
        <v>2052</v>
      </c>
      <c r="B4371" t="str">
        <f t="shared" si="204"/>
        <v>variation_ht</v>
      </c>
      <c r="C4371">
        <f>VLOOKUP(B4371,GDD!$D$2:$E$31,2)</f>
        <v>19</v>
      </c>
      <c r="D4371" t="str">
        <f t="shared" si="206"/>
        <v>SbDIV19</v>
      </c>
      <c r="E4371" s="2">
        <v>20190802</v>
      </c>
      <c r="F4371" t="str">
        <f t="shared" si="205"/>
        <v>RS3</v>
      </c>
      <c r="G4371" t="s">
        <v>1140</v>
      </c>
      <c r="H4371" t="str">
        <f>VLOOKUP(E4371,GDD!$A$2:$B$57,2)</f>
        <v>650-900</v>
      </c>
      <c r="I4371" cm="1">
        <f t="array" ref="I4371">IF(H4371="0-650",1,IF(H4371="650-900",2,IF(H4371="900+",3,NA)))</f>
        <v>2</v>
      </c>
      <c r="J4371">
        <v>4.9420300453806504E-4</v>
      </c>
      <c r="K4371">
        <v>4.9524753500210402E-4</v>
      </c>
      <c r="L4371">
        <v>0.66619731609255695</v>
      </c>
    </row>
    <row r="4372" spans="1:12" x14ac:dyDescent="0.2">
      <c r="A4372" t="s">
        <v>2053</v>
      </c>
      <c r="B4372" t="str">
        <f t="shared" si="204"/>
        <v>plot_volume</v>
      </c>
      <c r="C4372">
        <f>VLOOKUP(B4372,GDD!$D$2:$E$31,2)</f>
        <v>20</v>
      </c>
      <c r="D4372" t="str">
        <f t="shared" si="206"/>
        <v>SbDIV19</v>
      </c>
      <c r="E4372" s="2">
        <v>20190802</v>
      </c>
      <c r="F4372" t="str">
        <f t="shared" si="205"/>
        <v>RS3</v>
      </c>
      <c r="G4372" t="s">
        <v>1140</v>
      </c>
      <c r="H4372" t="str">
        <f>VLOOKUP(E4372,GDD!$A$2:$B$57,2)</f>
        <v>650-900</v>
      </c>
      <c r="I4372" cm="1">
        <f t="array" ref="I4372">IF(H4372="0-650",1,IF(H4372="650-900",2,IF(H4372="900+",3,NA)))</f>
        <v>2</v>
      </c>
      <c r="J4372" s="1">
        <v>2.9038662827693799E-5</v>
      </c>
      <c r="K4372" s="1">
        <v>2.4907623691326802E-6</v>
      </c>
      <c r="L4372">
        <v>0.95887665517649601</v>
      </c>
    </row>
    <row r="4373" spans="1:12" x14ac:dyDescent="0.2">
      <c r="A4373" t="s">
        <v>2054</v>
      </c>
      <c r="B4373" t="str">
        <f t="shared" si="204"/>
        <v>height_30p</v>
      </c>
      <c r="C4373">
        <f>VLOOKUP(B4373,GDD!$D$2:$E$31,2)</f>
        <v>2</v>
      </c>
      <c r="D4373" t="str">
        <f t="shared" si="206"/>
        <v>SbDIV19</v>
      </c>
      <c r="E4373" s="2">
        <v>20190810</v>
      </c>
      <c r="F4373" t="str">
        <f t="shared" si="205"/>
        <v>RS3</v>
      </c>
      <c r="G4373" t="s">
        <v>1140</v>
      </c>
      <c r="H4373" t="str">
        <f>VLOOKUP(E4373,GDD!$A$2:$B$57,2)</f>
        <v>650-900</v>
      </c>
      <c r="I4373" cm="1">
        <f t="array" ref="I4373">IF(H4373="0-650",1,IF(H4373="650-900",2,IF(H4373="900+",3,NA)))</f>
        <v>2</v>
      </c>
      <c r="J4373">
        <v>8.3276285277922302E-2</v>
      </c>
      <c r="K4373">
        <v>2.9050137694286399E-3</v>
      </c>
      <c r="L4373">
        <v>0.98285698582925296</v>
      </c>
    </row>
    <row r="4374" spans="1:12" x14ac:dyDescent="0.2">
      <c r="A4374" t="s">
        <v>2055</v>
      </c>
      <c r="B4374" t="str">
        <f t="shared" si="204"/>
        <v>height_50p</v>
      </c>
      <c r="C4374">
        <f>VLOOKUP(B4374,GDD!$D$2:$E$31,2)</f>
        <v>3</v>
      </c>
      <c r="D4374" t="str">
        <f t="shared" si="206"/>
        <v>SbDIV19</v>
      </c>
      <c r="E4374" s="2">
        <v>20190810</v>
      </c>
      <c r="F4374" t="str">
        <f t="shared" si="205"/>
        <v>RS3</v>
      </c>
      <c r="G4374" t="s">
        <v>1140</v>
      </c>
      <c r="H4374" t="str">
        <f>VLOOKUP(E4374,GDD!$A$2:$B$57,2)</f>
        <v>650-900</v>
      </c>
      <c r="I4374" cm="1">
        <f t="array" ref="I4374">IF(H4374="0-650",1,IF(H4374="650-900",2,IF(H4374="900+",3,NA)))</f>
        <v>2</v>
      </c>
      <c r="J4374">
        <v>0.103110793145747</v>
      </c>
      <c r="K4374">
        <v>2.8331646125624699E-3</v>
      </c>
      <c r="L4374">
        <v>0.98644773868897795</v>
      </c>
    </row>
    <row r="4375" spans="1:12" x14ac:dyDescent="0.2">
      <c r="A4375" t="s">
        <v>2056</v>
      </c>
      <c r="B4375" t="str">
        <f t="shared" si="204"/>
        <v>height_70p</v>
      </c>
      <c r="C4375">
        <f>VLOOKUP(B4375,GDD!$D$2:$E$31,2)</f>
        <v>4</v>
      </c>
      <c r="D4375" t="str">
        <f t="shared" si="206"/>
        <v>SbDIV19</v>
      </c>
      <c r="E4375" s="2">
        <v>20190810</v>
      </c>
      <c r="F4375" t="str">
        <f t="shared" si="205"/>
        <v>RS3</v>
      </c>
      <c r="G4375" t="s">
        <v>1140</v>
      </c>
      <c r="H4375" t="str">
        <f>VLOOKUP(E4375,GDD!$A$2:$B$57,2)</f>
        <v>650-900</v>
      </c>
      <c r="I4375" cm="1">
        <f t="array" ref="I4375">IF(H4375="0-650",1,IF(H4375="650-900",2,IF(H4375="900+",3,NA)))</f>
        <v>2</v>
      </c>
      <c r="J4375">
        <v>0.11928429570143</v>
      </c>
      <c r="K4375">
        <v>3.3142237749600001E-3</v>
      </c>
      <c r="L4375">
        <v>0.98629822555801006</v>
      </c>
    </row>
    <row r="4376" spans="1:12" x14ac:dyDescent="0.2">
      <c r="A4376" t="s">
        <v>2057</v>
      </c>
      <c r="B4376" t="str">
        <f t="shared" si="204"/>
        <v>height_90p</v>
      </c>
      <c r="C4376">
        <f>VLOOKUP(B4376,GDD!$D$2:$E$31,2)</f>
        <v>5</v>
      </c>
      <c r="D4376" t="str">
        <f t="shared" si="206"/>
        <v>SbDIV19</v>
      </c>
      <c r="E4376" s="2">
        <v>20190810</v>
      </c>
      <c r="F4376" t="str">
        <f t="shared" si="205"/>
        <v>RS3</v>
      </c>
      <c r="G4376" t="s">
        <v>1140</v>
      </c>
      <c r="H4376" t="str">
        <f>VLOOKUP(E4376,GDD!$A$2:$B$57,2)</f>
        <v>650-900</v>
      </c>
      <c r="I4376" cm="1">
        <f t="array" ref="I4376">IF(H4376="0-650",1,IF(H4376="650-900",2,IF(H4376="900+",3,NA)))</f>
        <v>2</v>
      </c>
      <c r="J4376">
        <v>0.15388736293796099</v>
      </c>
      <c r="K4376">
        <v>6.9528091146692297E-3</v>
      </c>
      <c r="L4376">
        <v>0.97790848164944599</v>
      </c>
    </row>
    <row r="4377" spans="1:12" x14ac:dyDescent="0.2">
      <c r="A4377" t="s">
        <v>2058</v>
      </c>
      <c r="B4377" t="str">
        <f t="shared" si="204"/>
        <v>height_95p</v>
      </c>
      <c r="C4377">
        <f>VLOOKUP(B4377,GDD!$D$2:$E$31,2)</f>
        <v>6</v>
      </c>
      <c r="D4377" t="str">
        <f t="shared" si="206"/>
        <v>SbDIV19</v>
      </c>
      <c r="E4377" s="2">
        <v>20190810</v>
      </c>
      <c r="F4377" t="str">
        <f t="shared" si="205"/>
        <v>RS3</v>
      </c>
      <c r="G4377" t="s">
        <v>1140</v>
      </c>
      <c r="H4377" t="str">
        <f>VLOOKUP(E4377,GDD!$A$2:$B$57,2)</f>
        <v>650-900</v>
      </c>
      <c r="I4377" cm="1">
        <f t="array" ref="I4377">IF(H4377="0-650",1,IF(H4377="650-900",2,IF(H4377="900+",3,NA)))</f>
        <v>2</v>
      </c>
      <c r="J4377">
        <v>0.17186604190004301</v>
      </c>
      <c r="K4377">
        <v>9.5434566766735805E-3</v>
      </c>
      <c r="L4377">
        <v>0.97298579838333998</v>
      </c>
    </row>
    <row r="4378" spans="1:12" x14ac:dyDescent="0.2">
      <c r="A4378" t="s">
        <v>2059</v>
      </c>
      <c r="B4378" t="str">
        <f t="shared" si="204"/>
        <v>height_99p</v>
      </c>
      <c r="C4378">
        <f>VLOOKUP(B4378,GDD!$D$2:$E$31,2)</f>
        <v>7</v>
      </c>
      <c r="D4378" t="str">
        <f t="shared" si="206"/>
        <v>SbDIV19</v>
      </c>
      <c r="E4378" s="2">
        <v>20190810</v>
      </c>
      <c r="F4378" t="str">
        <f t="shared" si="205"/>
        <v>RS3</v>
      </c>
      <c r="G4378" t="s">
        <v>1140</v>
      </c>
      <c r="H4378" t="str">
        <f>VLOOKUP(E4378,GDD!$A$2:$B$57,2)</f>
        <v>650-900</v>
      </c>
      <c r="I4378" cm="1">
        <f t="array" ref="I4378">IF(H4378="0-650",1,IF(H4378="650-900",2,IF(H4378="900+",3,NA)))</f>
        <v>2</v>
      </c>
      <c r="J4378">
        <v>0.190716694597416</v>
      </c>
      <c r="K4378">
        <v>1.59182528379395E-2</v>
      </c>
      <c r="L4378">
        <v>0.95993912908851997</v>
      </c>
    </row>
    <row r="4379" spans="1:12" x14ac:dyDescent="0.2">
      <c r="A4379" t="s">
        <v>2060</v>
      </c>
      <c r="B4379" t="str">
        <f t="shared" si="204"/>
        <v>canopy_cover_5p</v>
      </c>
      <c r="C4379">
        <f>VLOOKUP(B4379,GDD!$D$2:$E$31,2)</f>
        <v>8</v>
      </c>
      <c r="D4379" t="str">
        <f t="shared" si="206"/>
        <v>SbDIV19</v>
      </c>
      <c r="E4379" s="2">
        <v>20190810</v>
      </c>
      <c r="F4379" t="str">
        <f t="shared" si="205"/>
        <v>RS3</v>
      </c>
      <c r="G4379" t="s">
        <v>1140</v>
      </c>
      <c r="H4379" t="str">
        <f>VLOOKUP(E4379,GDD!$A$2:$B$57,2)</f>
        <v>650-900</v>
      </c>
      <c r="I4379" cm="1">
        <f t="array" ref="I4379">IF(H4379="0-650",1,IF(H4379="650-900",2,IF(H4379="900+",3,NA)))</f>
        <v>2</v>
      </c>
      <c r="J4379">
        <v>0.50844284815792595</v>
      </c>
      <c r="K4379">
        <v>1.86320804836547</v>
      </c>
      <c r="L4379">
        <v>0.35307381858446002</v>
      </c>
    </row>
    <row r="4380" spans="1:12" x14ac:dyDescent="0.2">
      <c r="A4380" t="s">
        <v>2061</v>
      </c>
      <c r="B4380" t="str">
        <f t="shared" si="204"/>
        <v>pcanopy_cover_10p</v>
      </c>
      <c r="C4380">
        <f>VLOOKUP(B4380,GDD!$D$2:$E$31,2)</f>
        <v>9</v>
      </c>
      <c r="D4380" t="str">
        <f t="shared" si="206"/>
        <v>SbDIV19</v>
      </c>
      <c r="E4380" s="2">
        <v>20190810</v>
      </c>
      <c r="F4380" t="str">
        <f t="shared" si="205"/>
        <v>RS3</v>
      </c>
      <c r="G4380" t="s">
        <v>1140</v>
      </c>
      <c r="H4380" t="str">
        <f>VLOOKUP(E4380,GDD!$A$2:$B$57,2)</f>
        <v>650-900</v>
      </c>
      <c r="I4380" cm="1">
        <f t="array" ref="I4380">IF(H4380="0-650",1,IF(H4380="650-900",2,IF(H4380="900+",3,NA)))</f>
        <v>2</v>
      </c>
      <c r="J4380">
        <v>0.67293845145644304</v>
      </c>
      <c r="K4380">
        <v>2.1138629159285598</v>
      </c>
      <c r="L4380">
        <v>0.389011016257164</v>
      </c>
    </row>
    <row r="4381" spans="1:12" x14ac:dyDescent="0.2">
      <c r="A4381" t="s">
        <v>2062</v>
      </c>
      <c r="B4381" t="str">
        <f t="shared" si="204"/>
        <v>canopy_cover_20p</v>
      </c>
      <c r="C4381">
        <f>VLOOKUP(B4381,GDD!$D$2:$E$31,2)</f>
        <v>10</v>
      </c>
      <c r="D4381" t="str">
        <f t="shared" si="206"/>
        <v>SbDIV19</v>
      </c>
      <c r="E4381" s="2">
        <v>20190810</v>
      </c>
      <c r="F4381" t="str">
        <f t="shared" si="205"/>
        <v>RS3</v>
      </c>
      <c r="G4381" t="s">
        <v>1140</v>
      </c>
      <c r="H4381" t="str">
        <f>VLOOKUP(E4381,GDD!$A$2:$B$57,2)</f>
        <v>650-900</v>
      </c>
      <c r="I4381" cm="1">
        <f t="array" ref="I4381">IF(H4381="0-650",1,IF(H4381="650-900",2,IF(H4381="900+",3,NA)))</f>
        <v>2</v>
      </c>
      <c r="J4381">
        <v>1.1066200821382399</v>
      </c>
      <c r="K4381">
        <v>2.5574821639118501</v>
      </c>
      <c r="L4381">
        <v>0.46392139638882601</v>
      </c>
    </row>
    <row r="4382" spans="1:12" x14ac:dyDescent="0.2">
      <c r="A4382" t="s">
        <v>2063</v>
      </c>
      <c r="B4382" t="str">
        <f t="shared" si="204"/>
        <v>canopy_cover_30p</v>
      </c>
      <c r="C4382">
        <f>VLOOKUP(B4382,GDD!$D$2:$E$31,2)</f>
        <v>11</v>
      </c>
      <c r="D4382" t="str">
        <f t="shared" si="206"/>
        <v>SbDIV19</v>
      </c>
      <c r="E4382" s="2">
        <v>20190810</v>
      </c>
      <c r="F4382" t="str">
        <f t="shared" si="205"/>
        <v>RS3</v>
      </c>
      <c r="G4382" t="s">
        <v>1140</v>
      </c>
      <c r="H4382" t="str">
        <f>VLOOKUP(E4382,GDD!$A$2:$B$57,2)</f>
        <v>650-900</v>
      </c>
      <c r="I4382" cm="1">
        <f t="array" ref="I4382">IF(H4382="0-650",1,IF(H4382="650-900",2,IF(H4382="900+",3,NA)))</f>
        <v>2</v>
      </c>
      <c r="J4382">
        <v>2.6331907439859301</v>
      </c>
      <c r="K4382">
        <v>3.24521325721952</v>
      </c>
      <c r="L4382">
        <v>0.61873029034272298</v>
      </c>
    </row>
    <row r="4383" spans="1:12" x14ac:dyDescent="0.2">
      <c r="A4383" t="s">
        <v>2064</v>
      </c>
      <c r="B4383" t="str">
        <f t="shared" si="204"/>
        <v>canopy_cover_40p</v>
      </c>
      <c r="C4383">
        <f>VLOOKUP(B4383,GDD!$D$2:$E$31,2)</f>
        <v>12</v>
      </c>
      <c r="D4383" t="str">
        <f t="shared" si="206"/>
        <v>SbDIV19</v>
      </c>
      <c r="E4383" s="2">
        <v>20190810</v>
      </c>
      <c r="F4383" t="str">
        <f t="shared" si="205"/>
        <v>RS3</v>
      </c>
      <c r="G4383" t="s">
        <v>1140</v>
      </c>
      <c r="H4383" t="str">
        <f>VLOOKUP(E4383,GDD!$A$2:$B$57,2)</f>
        <v>650-900</v>
      </c>
      <c r="I4383" cm="1">
        <f t="array" ref="I4383">IF(H4383="0-650",1,IF(H4383="650-900",2,IF(H4383="900+",3,NA)))</f>
        <v>2</v>
      </c>
      <c r="J4383">
        <v>12.1190482816369</v>
      </c>
      <c r="K4383">
        <v>6.3277075773832898</v>
      </c>
      <c r="L4383">
        <v>0.79298082431384498</v>
      </c>
    </row>
    <row r="4384" spans="1:12" x14ac:dyDescent="0.2">
      <c r="A4384" t="s">
        <v>2065</v>
      </c>
      <c r="B4384" t="str">
        <f t="shared" si="204"/>
        <v>canopy_cover_50p</v>
      </c>
      <c r="C4384">
        <f>VLOOKUP(B4384,GDD!$D$2:$E$31,2)</f>
        <v>13</v>
      </c>
      <c r="D4384" t="str">
        <f t="shared" si="206"/>
        <v>SbDIV19</v>
      </c>
      <c r="E4384" s="2">
        <v>20190810</v>
      </c>
      <c r="F4384" t="str">
        <f t="shared" si="205"/>
        <v>RS3</v>
      </c>
      <c r="G4384" t="s">
        <v>1140</v>
      </c>
      <c r="H4384" t="str">
        <f>VLOOKUP(E4384,GDD!$A$2:$B$57,2)</f>
        <v>650-900</v>
      </c>
      <c r="I4384" cm="1">
        <f t="array" ref="I4384">IF(H4384="0-650",1,IF(H4384="650-900",2,IF(H4384="900+",3,NA)))</f>
        <v>2</v>
      </c>
      <c r="J4384">
        <v>72.607538250354295</v>
      </c>
      <c r="K4384">
        <v>29.0578037428279</v>
      </c>
      <c r="L4384">
        <v>0.83326261835908599</v>
      </c>
    </row>
    <row r="4385" spans="1:12" x14ac:dyDescent="0.2">
      <c r="A4385" t="s">
        <v>2066</v>
      </c>
      <c r="B4385" t="str">
        <f t="shared" si="204"/>
        <v>canopy_cover_75p</v>
      </c>
      <c r="C4385">
        <f>VLOOKUP(B4385,GDD!$D$2:$E$31,2)</f>
        <v>14</v>
      </c>
      <c r="D4385" t="str">
        <f t="shared" si="206"/>
        <v>SbDIV19</v>
      </c>
      <c r="E4385" s="2">
        <v>20190810</v>
      </c>
      <c r="F4385" t="str">
        <f t="shared" si="205"/>
        <v>RS3</v>
      </c>
      <c r="G4385" t="s">
        <v>1140</v>
      </c>
      <c r="H4385" t="str">
        <f>VLOOKUP(E4385,GDD!$A$2:$B$57,2)</f>
        <v>650-900</v>
      </c>
      <c r="I4385" cm="1">
        <f t="array" ref="I4385">IF(H4385="0-650",1,IF(H4385="650-900",2,IF(H4385="900+",3,NA)))</f>
        <v>2</v>
      </c>
      <c r="J4385">
        <v>367.28909311313203</v>
      </c>
      <c r="K4385">
        <v>150.40235896644899</v>
      </c>
      <c r="L4385">
        <v>0.83005009569594801</v>
      </c>
    </row>
    <row r="4386" spans="1:12" x14ac:dyDescent="0.2">
      <c r="A4386" t="s">
        <v>2067</v>
      </c>
      <c r="B4386" t="str">
        <f t="shared" si="204"/>
        <v>standard_deviation_ht</v>
      </c>
      <c r="C4386">
        <f>VLOOKUP(B4386,GDD!$D$2:$E$31,2)</f>
        <v>15</v>
      </c>
      <c r="D4386" t="str">
        <f t="shared" si="206"/>
        <v>SbDIV19</v>
      </c>
      <c r="E4386" s="2">
        <v>20190810</v>
      </c>
      <c r="F4386" t="str">
        <f t="shared" si="205"/>
        <v>RS3</v>
      </c>
      <c r="G4386" t="s">
        <v>1140</v>
      </c>
      <c r="H4386" t="str">
        <f>VLOOKUP(E4386,GDD!$A$2:$B$57,2)</f>
        <v>650-900</v>
      </c>
      <c r="I4386" cm="1">
        <f t="array" ref="I4386">IF(H4386="0-650",1,IF(H4386="650-900",2,IF(H4386="900+",3,NA)))</f>
        <v>2</v>
      </c>
      <c r="J4386">
        <v>8.3909964705680701E-3</v>
      </c>
      <c r="K4386">
        <v>8.5545028218643601E-4</v>
      </c>
      <c r="L4386">
        <v>0.95149805607565396</v>
      </c>
    </row>
    <row r="4387" spans="1:12" x14ac:dyDescent="0.2">
      <c r="A4387" t="s">
        <v>2068</v>
      </c>
      <c r="B4387" t="str">
        <f t="shared" si="204"/>
        <v>quadratic_mean_ht</v>
      </c>
      <c r="C4387">
        <f>VLOOKUP(B4387,GDD!$D$2:$E$31,2)</f>
        <v>16</v>
      </c>
      <c r="D4387" t="str">
        <f t="shared" si="206"/>
        <v>SbDIV19</v>
      </c>
      <c r="E4387" s="2">
        <v>20190810</v>
      </c>
      <c r="F4387" t="str">
        <f t="shared" si="205"/>
        <v>RS3</v>
      </c>
      <c r="G4387" t="s">
        <v>1140</v>
      </c>
      <c r="H4387" t="str">
        <f>VLOOKUP(E4387,GDD!$A$2:$B$57,2)</f>
        <v>650-900</v>
      </c>
      <c r="I4387" cm="1">
        <f t="array" ref="I4387">IF(H4387="0-650",1,IF(H4387="650-900",2,IF(H4387="900+",3,NA)))</f>
        <v>2</v>
      </c>
      <c r="J4387">
        <v>9.6761634385740203E-2</v>
      </c>
      <c r="K4387">
        <v>3.2659382417849899E-3</v>
      </c>
      <c r="L4387">
        <v>0.98340387518526495</v>
      </c>
    </row>
    <row r="4388" spans="1:12" x14ac:dyDescent="0.2">
      <c r="A4388" t="s">
        <v>2069</v>
      </c>
      <c r="B4388" t="str">
        <f t="shared" si="204"/>
        <v>skewness_ht</v>
      </c>
      <c r="C4388">
        <f>VLOOKUP(B4388,GDD!$D$2:$E$31,2)</f>
        <v>17</v>
      </c>
      <c r="D4388" t="str">
        <f t="shared" si="206"/>
        <v>SbDIV19</v>
      </c>
      <c r="E4388" s="2">
        <v>20190810</v>
      </c>
      <c r="F4388" t="str">
        <f t="shared" si="205"/>
        <v>RS3</v>
      </c>
      <c r="G4388" t="s">
        <v>1140</v>
      </c>
      <c r="H4388" t="str">
        <f>VLOOKUP(E4388,GDD!$A$2:$B$57,2)</f>
        <v>650-900</v>
      </c>
      <c r="I4388" cm="1">
        <f t="array" ref="I4388">IF(H4388="0-650",1,IF(H4388="650-900",2,IF(H4388="900+",3,NA)))</f>
        <v>2</v>
      </c>
      <c r="J4388">
        <v>0.40564026507608902</v>
      </c>
      <c r="K4388">
        <v>0.21281537023264499</v>
      </c>
      <c r="L4388">
        <v>0.79219195179604196</v>
      </c>
    </row>
    <row r="4389" spans="1:12" x14ac:dyDescent="0.2">
      <c r="A4389" t="s">
        <v>2070</v>
      </c>
      <c r="B4389" t="str">
        <f t="shared" si="204"/>
        <v>kurtosis_ht</v>
      </c>
      <c r="C4389">
        <f>VLOOKUP(B4389,GDD!$D$2:$E$31,2)</f>
        <v>18</v>
      </c>
      <c r="D4389" t="str">
        <f t="shared" si="206"/>
        <v>SbDIV19</v>
      </c>
      <c r="E4389" s="2">
        <v>20190810</v>
      </c>
      <c r="F4389" t="str">
        <f t="shared" si="205"/>
        <v>RS3</v>
      </c>
      <c r="G4389" t="s">
        <v>1140</v>
      </c>
      <c r="H4389" t="str">
        <f>VLOOKUP(E4389,GDD!$A$2:$B$57,2)</f>
        <v>650-900</v>
      </c>
      <c r="I4389" cm="1">
        <f t="array" ref="I4389">IF(H4389="0-650",1,IF(H4389="650-900",2,IF(H4389="900+",3,NA)))</f>
        <v>2</v>
      </c>
      <c r="J4389">
        <v>3.1000467586635501</v>
      </c>
      <c r="K4389">
        <v>1.8929731143069499</v>
      </c>
      <c r="L4389">
        <v>0.76609940329569004</v>
      </c>
    </row>
    <row r="4390" spans="1:12" x14ac:dyDescent="0.2">
      <c r="A4390" t="s">
        <v>2071</v>
      </c>
      <c r="B4390" t="str">
        <f t="shared" si="204"/>
        <v>variation_ht</v>
      </c>
      <c r="C4390">
        <f>VLOOKUP(B4390,GDD!$D$2:$E$31,2)</f>
        <v>19</v>
      </c>
      <c r="D4390" t="str">
        <f t="shared" si="206"/>
        <v>SbDIV19</v>
      </c>
      <c r="E4390" s="2">
        <v>20190810</v>
      </c>
      <c r="F4390" t="str">
        <f t="shared" si="205"/>
        <v>RS3</v>
      </c>
      <c r="G4390" t="s">
        <v>1140</v>
      </c>
      <c r="H4390" t="str">
        <f>VLOOKUP(E4390,GDD!$A$2:$B$57,2)</f>
        <v>650-900</v>
      </c>
      <c r="I4390" cm="1">
        <f t="array" ref="I4390">IF(H4390="0-650",1,IF(H4390="650-900",2,IF(H4390="900+",3,NA)))</f>
        <v>2</v>
      </c>
      <c r="J4390">
        <v>1.83734285749996E-3</v>
      </c>
      <c r="K4390">
        <v>5.2791580171485596E-4</v>
      </c>
      <c r="L4390">
        <v>0.87438356941165996</v>
      </c>
    </row>
    <row r="4391" spans="1:12" x14ac:dyDescent="0.2">
      <c r="A4391" t="s">
        <v>2072</v>
      </c>
      <c r="B4391" t="str">
        <f t="shared" si="204"/>
        <v>plot_volume</v>
      </c>
      <c r="C4391">
        <f>VLOOKUP(B4391,GDD!$D$2:$E$31,2)</f>
        <v>20</v>
      </c>
      <c r="D4391" t="str">
        <f t="shared" si="206"/>
        <v>SbDIV19</v>
      </c>
      <c r="E4391" s="2">
        <v>20190810</v>
      </c>
      <c r="F4391" t="str">
        <f t="shared" si="205"/>
        <v>RS3</v>
      </c>
      <c r="G4391" t="s">
        <v>1140</v>
      </c>
      <c r="H4391" t="str">
        <f>VLOOKUP(E4391,GDD!$A$2:$B$57,2)</f>
        <v>650-900</v>
      </c>
      <c r="I4391" cm="1">
        <f t="array" ref="I4391">IF(H4391="0-650",1,IF(H4391="650-900",2,IF(H4391="900+",3,NA)))</f>
        <v>2</v>
      </c>
      <c r="J4391" s="1">
        <v>3.8735657394090703E-5</v>
      </c>
      <c r="K4391" s="1">
        <v>2.8762381351135999E-6</v>
      </c>
      <c r="L4391">
        <v>0.96420254219989199</v>
      </c>
    </row>
    <row r="4392" spans="1:12" x14ac:dyDescent="0.2">
      <c r="A4392" t="s">
        <v>2073</v>
      </c>
      <c r="B4392" t="str">
        <f t="shared" si="204"/>
        <v>height_30p</v>
      </c>
      <c r="C4392">
        <f>VLOOKUP(B4392,GDD!$D$2:$E$31,2)</f>
        <v>2</v>
      </c>
      <c r="D4392" t="str">
        <f t="shared" si="206"/>
        <v>SbDIV19</v>
      </c>
      <c r="E4392" s="2">
        <v>20190824</v>
      </c>
      <c r="F4392" t="str">
        <f t="shared" si="205"/>
        <v>RS3</v>
      </c>
      <c r="G4392" t="s">
        <v>1140</v>
      </c>
      <c r="H4392" t="str">
        <f>VLOOKUP(E4392,GDD!$A$2:$B$57,2)</f>
        <v>900+</v>
      </c>
      <c r="I4392" cm="1">
        <f t="array" ref="I4392">IF(H4392="0-650",1,IF(H4392="650-900",2,IF(H4392="900+",3,NA)))</f>
        <v>3</v>
      </c>
      <c r="J4392">
        <v>6.9537822451178302E-2</v>
      </c>
      <c r="K4392">
        <v>6.5693370423689796E-3</v>
      </c>
      <c r="L4392">
        <v>0.95489486177517502</v>
      </c>
    </row>
    <row r="4393" spans="1:12" x14ac:dyDescent="0.2">
      <c r="A4393" t="s">
        <v>2074</v>
      </c>
      <c r="B4393" t="str">
        <f t="shared" si="204"/>
        <v>height_50p</v>
      </c>
      <c r="C4393">
        <f>VLOOKUP(B4393,GDD!$D$2:$E$31,2)</f>
        <v>3</v>
      </c>
      <c r="D4393" t="str">
        <f t="shared" si="206"/>
        <v>SbDIV19</v>
      </c>
      <c r="E4393" s="2">
        <v>20190824</v>
      </c>
      <c r="F4393" t="str">
        <f t="shared" si="205"/>
        <v>RS3</v>
      </c>
      <c r="G4393" t="s">
        <v>1140</v>
      </c>
      <c r="H4393" t="str">
        <f>VLOOKUP(E4393,GDD!$A$2:$B$57,2)</f>
        <v>900+</v>
      </c>
      <c r="I4393" cm="1">
        <f t="array" ref="I4393">IF(H4393="0-650",1,IF(H4393="650-900",2,IF(H4393="900+",3,NA)))</f>
        <v>3</v>
      </c>
      <c r="J4393">
        <v>8.8601512848100097E-2</v>
      </c>
      <c r="K4393">
        <v>6.1348387288263301E-3</v>
      </c>
      <c r="L4393">
        <v>0.96653807031042904</v>
      </c>
    </row>
    <row r="4394" spans="1:12" x14ac:dyDescent="0.2">
      <c r="A4394" t="s">
        <v>2075</v>
      </c>
      <c r="B4394" t="str">
        <f t="shared" si="204"/>
        <v>height_70p</v>
      </c>
      <c r="C4394">
        <f>VLOOKUP(B4394,GDD!$D$2:$E$31,2)</f>
        <v>4</v>
      </c>
      <c r="D4394" t="str">
        <f t="shared" si="206"/>
        <v>SbDIV19</v>
      </c>
      <c r="E4394" s="2">
        <v>20190824</v>
      </c>
      <c r="F4394" t="str">
        <f t="shared" si="205"/>
        <v>RS3</v>
      </c>
      <c r="G4394" t="s">
        <v>1140</v>
      </c>
      <c r="H4394" t="str">
        <f>VLOOKUP(E4394,GDD!$A$2:$B$57,2)</f>
        <v>900+</v>
      </c>
      <c r="I4394" cm="1">
        <f t="array" ref="I4394">IF(H4394="0-650",1,IF(H4394="650-900",2,IF(H4394="900+",3,NA)))</f>
        <v>3</v>
      </c>
      <c r="J4394">
        <v>0.10611007253146799</v>
      </c>
      <c r="K4394">
        <v>7.9777146776508004E-3</v>
      </c>
      <c r="L4394">
        <v>0.96377024423829905</v>
      </c>
    </row>
    <row r="4395" spans="1:12" x14ac:dyDescent="0.2">
      <c r="A4395" t="s">
        <v>2076</v>
      </c>
      <c r="B4395" t="str">
        <f t="shared" si="204"/>
        <v>height_90p</v>
      </c>
      <c r="C4395">
        <f>VLOOKUP(B4395,GDD!$D$2:$E$31,2)</f>
        <v>5</v>
      </c>
      <c r="D4395" t="str">
        <f t="shared" si="206"/>
        <v>SbDIV19</v>
      </c>
      <c r="E4395" s="2">
        <v>20190824</v>
      </c>
      <c r="F4395" t="str">
        <f t="shared" si="205"/>
        <v>RS3</v>
      </c>
      <c r="G4395" t="s">
        <v>1140</v>
      </c>
      <c r="H4395" t="str">
        <f>VLOOKUP(E4395,GDD!$A$2:$B$57,2)</f>
        <v>900+</v>
      </c>
      <c r="I4395" cm="1">
        <f t="array" ref="I4395">IF(H4395="0-650",1,IF(H4395="650-900",2,IF(H4395="900+",3,NA)))</f>
        <v>3</v>
      </c>
      <c r="J4395">
        <v>0.150672001060733</v>
      </c>
      <c r="K4395">
        <v>1.2759520537514399E-2</v>
      </c>
      <c r="L4395">
        <v>0.95937797695007898</v>
      </c>
    </row>
    <row r="4396" spans="1:12" x14ac:dyDescent="0.2">
      <c r="A4396" t="s">
        <v>2077</v>
      </c>
      <c r="B4396" t="str">
        <f t="shared" si="204"/>
        <v>height_95p</v>
      </c>
      <c r="C4396">
        <f>VLOOKUP(B4396,GDD!$D$2:$E$31,2)</f>
        <v>6</v>
      </c>
      <c r="D4396" t="str">
        <f t="shared" si="206"/>
        <v>SbDIV19</v>
      </c>
      <c r="E4396" s="2">
        <v>20190824</v>
      </c>
      <c r="F4396" t="str">
        <f t="shared" si="205"/>
        <v>RS3</v>
      </c>
      <c r="G4396" t="s">
        <v>1140</v>
      </c>
      <c r="H4396" t="str">
        <f>VLOOKUP(E4396,GDD!$A$2:$B$57,2)</f>
        <v>900+</v>
      </c>
      <c r="I4396" cm="1">
        <f t="array" ref="I4396">IF(H4396="0-650",1,IF(H4396="650-900",2,IF(H4396="900+",3,NA)))</f>
        <v>3</v>
      </c>
      <c r="J4396">
        <v>0.16600719967668101</v>
      </c>
      <c r="K4396">
        <v>1.3500805029654599E-2</v>
      </c>
      <c r="L4396">
        <v>0.96092558342327405</v>
      </c>
    </row>
    <row r="4397" spans="1:12" x14ac:dyDescent="0.2">
      <c r="A4397" t="s">
        <v>2078</v>
      </c>
      <c r="B4397" t="str">
        <f t="shared" si="204"/>
        <v>height_99p</v>
      </c>
      <c r="C4397">
        <f>VLOOKUP(B4397,GDD!$D$2:$E$31,2)</f>
        <v>7</v>
      </c>
      <c r="D4397" t="str">
        <f t="shared" si="206"/>
        <v>SbDIV19</v>
      </c>
      <c r="E4397" s="2">
        <v>20190824</v>
      </c>
      <c r="F4397" t="str">
        <f t="shared" si="205"/>
        <v>RS3</v>
      </c>
      <c r="G4397" t="s">
        <v>1140</v>
      </c>
      <c r="H4397" t="str">
        <f>VLOOKUP(E4397,GDD!$A$2:$B$57,2)</f>
        <v>900+</v>
      </c>
      <c r="I4397" cm="1">
        <f t="array" ref="I4397">IF(H4397="0-650",1,IF(H4397="650-900",2,IF(H4397="900+",3,NA)))</f>
        <v>3</v>
      </c>
      <c r="J4397">
        <v>0.173155595631973</v>
      </c>
      <c r="K4397">
        <v>1.9341286157293799E-2</v>
      </c>
      <c r="L4397">
        <v>0.94710473099020698</v>
      </c>
    </row>
    <row r="4398" spans="1:12" x14ac:dyDescent="0.2">
      <c r="A4398" t="s">
        <v>2079</v>
      </c>
      <c r="B4398" t="str">
        <f t="shared" si="204"/>
        <v>canopy_cover_5p</v>
      </c>
      <c r="C4398">
        <f>VLOOKUP(B4398,GDD!$D$2:$E$31,2)</f>
        <v>8</v>
      </c>
      <c r="D4398" t="str">
        <f t="shared" si="206"/>
        <v>SbDIV19</v>
      </c>
      <c r="E4398" s="2">
        <v>20190824</v>
      </c>
      <c r="F4398" t="str">
        <f t="shared" si="205"/>
        <v>RS3</v>
      </c>
      <c r="G4398" t="s">
        <v>1140</v>
      </c>
      <c r="H4398" t="str">
        <f>VLOOKUP(E4398,GDD!$A$2:$B$57,2)</f>
        <v>900+</v>
      </c>
      <c r="I4398" cm="1">
        <f t="array" ref="I4398">IF(H4398="0-650",1,IF(H4398="650-900",2,IF(H4398="900+",3,NA)))</f>
        <v>3</v>
      </c>
      <c r="J4398">
        <v>0.51510357709256505</v>
      </c>
      <c r="K4398">
        <v>1.5718846936617601</v>
      </c>
      <c r="L4398">
        <v>0.395914984721841</v>
      </c>
    </row>
    <row r="4399" spans="1:12" x14ac:dyDescent="0.2">
      <c r="A4399" t="s">
        <v>2080</v>
      </c>
      <c r="B4399" t="str">
        <f t="shared" si="204"/>
        <v>pcanopy_cover_10p</v>
      </c>
      <c r="C4399">
        <f>VLOOKUP(B4399,GDD!$D$2:$E$31,2)</f>
        <v>9</v>
      </c>
      <c r="D4399" t="str">
        <f t="shared" si="206"/>
        <v>SbDIV19</v>
      </c>
      <c r="E4399" s="2">
        <v>20190824</v>
      </c>
      <c r="F4399" t="str">
        <f t="shared" si="205"/>
        <v>RS3</v>
      </c>
      <c r="G4399" t="s">
        <v>1140</v>
      </c>
      <c r="H4399" t="str">
        <f>VLOOKUP(E4399,GDD!$A$2:$B$57,2)</f>
        <v>900+</v>
      </c>
      <c r="I4399" cm="1">
        <f t="array" ref="I4399">IF(H4399="0-650",1,IF(H4399="650-900",2,IF(H4399="900+",3,NA)))</f>
        <v>3</v>
      </c>
      <c r="J4399">
        <v>1.4174390674913799</v>
      </c>
      <c r="K4399">
        <v>2.2130630794875898</v>
      </c>
      <c r="L4399">
        <v>0.56159095649853197</v>
      </c>
    </row>
    <row r="4400" spans="1:12" x14ac:dyDescent="0.2">
      <c r="A4400" t="s">
        <v>2081</v>
      </c>
      <c r="B4400" t="str">
        <f t="shared" si="204"/>
        <v>canopy_cover_20p</v>
      </c>
      <c r="C4400">
        <f>VLOOKUP(B4400,GDD!$D$2:$E$31,2)</f>
        <v>10</v>
      </c>
      <c r="D4400" t="str">
        <f t="shared" si="206"/>
        <v>SbDIV19</v>
      </c>
      <c r="E4400" s="2">
        <v>20190824</v>
      </c>
      <c r="F4400" t="str">
        <f t="shared" si="205"/>
        <v>RS3</v>
      </c>
      <c r="G4400" t="s">
        <v>1140</v>
      </c>
      <c r="H4400" t="str">
        <f>VLOOKUP(E4400,GDD!$A$2:$B$57,2)</f>
        <v>900+</v>
      </c>
      <c r="I4400" cm="1">
        <f t="array" ref="I4400">IF(H4400="0-650",1,IF(H4400="650-900",2,IF(H4400="900+",3,NA)))</f>
        <v>3</v>
      </c>
      <c r="J4400">
        <v>7.1848332191139797</v>
      </c>
      <c r="K4400">
        <v>7.1510228975220498</v>
      </c>
      <c r="L4400">
        <v>0.66771404084892305</v>
      </c>
    </row>
    <row r="4401" spans="1:12" x14ac:dyDescent="0.2">
      <c r="A4401" t="s">
        <v>2082</v>
      </c>
      <c r="B4401" t="str">
        <f t="shared" si="204"/>
        <v>canopy_cover_30p</v>
      </c>
      <c r="C4401">
        <f>VLOOKUP(B4401,GDD!$D$2:$E$31,2)</f>
        <v>11</v>
      </c>
      <c r="D4401" t="str">
        <f t="shared" si="206"/>
        <v>SbDIV19</v>
      </c>
      <c r="E4401" s="2">
        <v>20190824</v>
      </c>
      <c r="F4401" t="str">
        <f t="shared" si="205"/>
        <v>RS3</v>
      </c>
      <c r="G4401" t="s">
        <v>1140</v>
      </c>
      <c r="H4401" t="str">
        <f>VLOOKUP(E4401,GDD!$A$2:$B$57,2)</f>
        <v>900+</v>
      </c>
      <c r="I4401" cm="1">
        <f t="array" ref="I4401">IF(H4401="0-650",1,IF(H4401="650-900",2,IF(H4401="900+",3,NA)))</f>
        <v>3</v>
      </c>
      <c r="J4401">
        <v>16.142726940778701</v>
      </c>
      <c r="K4401">
        <v>13.639779916782199</v>
      </c>
      <c r="L4401">
        <v>0.7030003161949</v>
      </c>
    </row>
    <row r="4402" spans="1:12" x14ac:dyDescent="0.2">
      <c r="A4402" t="s">
        <v>2083</v>
      </c>
      <c r="B4402" t="str">
        <f t="shared" si="204"/>
        <v>canopy_cover_40p</v>
      </c>
      <c r="C4402">
        <f>VLOOKUP(B4402,GDD!$D$2:$E$31,2)</f>
        <v>12</v>
      </c>
      <c r="D4402" t="str">
        <f t="shared" si="206"/>
        <v>SbDIV19</v>
      </c>
      <c r="E4402" s="2">
        <v>20190824</v>
      </c>
      <c r="F4402" t="str">
        <f t="shared" si="205"/>
        <v>RS3</v>
      </c>
      <c r="G4402" t="s">
        <v>1140</v>
      </c>
      <c r="H4402" t="str">
        <f>VLOOKUP(E4402,GDD!$A$2:$B$57,2)</f>
        <v>900+</v>
      </c>
      <c r="I4402" cm="1">
        <f t="array" ref="I4402">IF(H4402="0-650",1,IF(H4402="650-900",2,IF(H4402="900+",3,NA)))</f>
        <v>3</v>
      </c>
      <c r="J4402">
        <v>42.901592726562598</v>
      </c>
      <c r="K4402">
        <v>28.725448225422902</v>
      </c>
      <c r="L4402">
        <v>0.74918544557121203</v>
      </c>
    </row>
    <row r="4403" spans="1:12" x14ac:dyDescent="0.2">
      <c r="A4403" t="s">
        <v>2084</v>
      </c>
      <c r="B4403" t="str">
        <f t="shared" si="204"/>
        <v>canopy_cover_50p</v>
      </c>
      <c r="C4403">
        <f>VLOOKUP(B4403,GDD!$D$2:$E$31,2)</f>
        <v>13</v>
      </c>
      <c r="D4403" t="str">
        <f t="shared" si="206"/>
        <v>SbDIV19</v>
      </c>
      <c r="E4403" s="2">
        <v>20190824</v>
      </c>
      <c r="F4403" t="str">
        <f t="shared" si="205"/>
        <v>RS3</v>
      </c>
      <c r="G4403" t="s">
        <v>1140</v>
      </c>
      <c r="H4403" t="str">
        <f>VLOOKUP(E4403,GDD!$A$2:$B$57,2)</f>
        <v>900+</v>
      </c>
      <c r="I4403" cm="1">
        <f t="array" ref="I4403">IF(H4403="0-650",1,IF(H4403="650-900",2,IF(H4403="900+",3,NA)))</f>
        <v>3</v>
      </c>
      <c r="J4403">
        <v>147.57067980696101</v>
      </c>
      <c r="K4403">
        <v>59.162254587888498</v>
      </c>
      <c r="L4403">
        <v>0.83301820185726405</v>
      </c>
    </row>
    <row r="4404" spans="1:12" x14ac:dyDescent="0.2">
      <c r="A4404" t="s">
        <v>2085</v>
      </c>
      <c r="B4404" t="str">
        <f t="shared" si="204"/>
        <v>canopy_cover_75p</v>
      </c>
      <c r="C4404">
        <f>VLOOKUP(B4404,GDD!$D$2:$E$31,2)</f>
        <v>14</v>
      </c>
      <c r="D4404" t="str">
        <f t="shared" si="206"/>
        <v>SbDIV19</v>
      </c>
      <c r="E4404" s="2">
        <v>20190824</v>
      </c>
      <c r="F4404" t="str">
        <f t="shared" si="205"/>
        <v>RS3</v>
      </c>
      <c r="G4404" t="s">
        <v>1140</v>
      </c>
      <c r="H4404" t="str">
        <f>VLOOKUP(E4404,GDD!$A$2:$B$57,2)</f>
        <v>900+</v>
      </c>
      <c r="I4404" cm="1">
        <f t="array" ref="I4404">IF(H4404="0-650",1,IF(H4404="650-900",2,IF(H4404="900+",3,NA)))</f>
        <v>3</v>
      </c>
      <c r="J4404">
        <v>91.976926813220203</v>
      </c>
      <c r="K4404">
        <v>38.4390670711947</v>
      </c>
      <c r="L4404">
        <v>0.82715696637009295</v>
      </c>
    </row>
    <row r="4405" spans="1:12" x14ac:dyDescent="0.2">
      <c r="A4405" t="s">
        <v>2086</v>
      </c>
      <c r="B4405" t="str">
        <f t="shared" si="204"/>
        <v>standard_deviation_ht</v>
      </c>
      <c r="C4405">
        <f>VLOOKUP(B4405,GDD!$D$2:$E$31,2)</f>
        <v>15</v>
      </c>
      <c r="D4405" t="str">
        <f t="shared" si="206"/>
        <v>SbDIV19</v>
      </c>
      <c r="E4405" s="2">
        <v>20190824</v>
      </c>
      <c r="F4405" t="str">
        <f t="shared" si="205"/>
        <v>RS3</v>
      </c>
      <c r="G4405" t="s">
        <v>1140</v>
      </c>
      <c r="H4405" t="str">
        <f>VLOOKUP(E4405,GDD!$A$2:$B$57,2)</f>
        <v>900+</v>
      </c>
      <c r="I4405" cm="1">
        <f t="array" ref="I4405">IF(H4405="0-650",1,IF(H4405="650-900",2,IF(H4405="900+",3,NA)))</f>
        <v>3</v>
      </c>
      <c r="J4405">
        <v>9.5072021787078308E-3</v>
      </c>
      <c r="K4405">
        <v>1.6767919613192299E-3</v>
      </c>
      <c r="L4405">
        <v>0.91896109168898199</v>
      </c>
    </row>
    <row r="4406" spans="1:12" x14ac:dyDescent="0.2">
      <c r="A4406" t="s">
        <v>2087</v>
      </c>
      <c r="B4406" t="str">
        <f t="shared" si="204"/>
        <v>quadratic_mean_ht</v>
      </c>
      <c r="C4406">
        <f>VLOOKUP(B4406,GDD!$D$2:$E$31,2)</f>
        <v>16</v>
      </c>
      <c r="D4406" t="str">
        <f t="shared" si="206"/>
        <v>SbDIV19</v>
      </c>
      <c r="E4406" s="2">
        <v>20190824</v>
      </c>
      <c r="F4406" t="str">
        <f t="shared" si="205"/>
        <v>RS3</v>
      </c>
      <c r="G4406" t="s">
        <v>1140</v>
      </c>
      <c r="H4406" t="str">
        <f>VLOOKUP(E4406,GDD!$A$2:$B$57,2)</f>
        <v>900+</v>
      </c>
      <c r="I4406" cm="1">
        <f t="array" ref="I4406">IF(H4406="0-650",1,IF(H4406="650-900",2,IF(H4406="900+",3,NA)))</f>
        <v>3</v>
      </c>
      <c r="J4406">
        <v>8.4709165138861106E-2</v>
      </c>
      <c r="K4406">
        <v>6.1339585047105903E-3</v>
      </c>
      <c r="L4406">
        <v>0.96505907984878203</v>
      </c>
    </row>
    <row r="4407" spans="1:12" x14ac:dyDescent="0.2">
      <c r="A4407" t="s">
        <v>2088</v>
      </c>
      <c r="B4407" t="str">
        <f t="shared" si="204"/>
        <v>skewness_ht</v>
      </c>
      <c r="C4407">
        <f>VLOOKUP(B4407,GDD!$D$2:$E$31,2)</f>
        <v>17</v>
      </c>
      <c r="D4407" t="str">
        <f t="shared" si="206"/>
        <v>SbDIV19</v>
      </c>
      <c r="E4407" s="2">
        <v>20190824</v>
      </c>
      <c r="F4407" t="str">
        <f t="shared" si="205"/>
        <v>RS3</v>
      </c>
      <c r="G4407" t="s">
        <v>1140</v>
      </c>
      <c r="H4407" t="str">
        <f>VLOOKUP(E4407,GDD!$A$2:$B$57,2)</f>
        <v>900+</v>
      </c>
      <c r="I4407" cm="1">
        <f t="array" ref="I4407">IF(H4407="0-650",1,IF(H4407="650-900",2,IF(H4407="900+",3,NA)))</f>
        <v>3</v>
      </c>
      <c r="J4407">
        <v>0.25369639871962901</v>
      </c>
      <c r="K4407">
        <v>0.13266196156275001</v>
      </c>
      <c r="L4407">
        <v>0.79273341898183802</v>
      </c>
    </row>
    <row r="4408" spans="1:12" x14ac:dyDescent="0.2">
      <c r="A4408" t="s">
        <v>2089</v>
      </c>
      <c r="B4408" t="str">
        <f t="shared" si="204"/>
        <v>kurtosis_ht</v>
      </c>
      <c r="C4408">
        <f>VLOOKUP(B4408,GDD!$D$2:$E$31,2)</f>
        <v>18</v>
      </c>
      <c r="D4408" t="str">
        <f t="shared" si="206"/>
        <v>SbDIV19</v>
      </c>
      <c r="E4408" s="2">
        <v>20190824</v>
      </c>
      <c r="F4408" t="str">
        <f t="shared" si="205"/>
        <v>RS3</v>
      </c>
      <c r="G4408" t="s">
        <v>1140</v>
      </c>
      <c r="H4408" t="str">
        <f>VLOOKUP(E4408,GDD!$A$2:$B$57,2)</f>
        <v>900+</v>
      </c>
      <c r="I4408" cm="1">
        <f t="array" ref="I4408">IF(H4408="0-650",1,IF(H4408="650-900",2,IF(H4408="900+",3,NA)))</f>
        <v>3</v>
      </c>
      <c r="J4408">
        <v>1.7176624784937999</v>
      </c>
      <c r="K4408">
        <v>1.3692195787293699</v>
      </c>
      <c r="L4408">
        <v>0.71501573800584095</v>
      </c>
    </row>
    <row r="4409" spans="1:12" x14ac:dyDescent="0.2">
      <c r="A4409" t="s">
        <v>2090</v>
      </c>
      <c r="B4409" t="str">
        <f t="shared" si="204"/>
        <v>variation_ht</v>
      </c>
      <c r="C4409">
        <f>VLOOKUP(B4409,GDD!$D$2:$E$31,2)</f>
        <v>19</v>
      </c>
      <c r="D4409" t="str">
        <f t="shared" si="206"/>
        <v>SbDIV19</v>
      </c>
      <c r="E4409" s="2">
        <v>20190824</v>
      </c>
      <c r="F4409" t="str">
        <f t="shared" si="205"/>
        <v>RS3</v>
      </c>
      <c r="G4409" t="s">
        <v>1140</v>
      </c>
      <c r="H4409" t="str">
        <f>VLOOKUP(E4409,GDD!$A$2:$B$57,2)</f>
        <v>900+</v>
      </c>
      <c r="I4409" cm="1">
        <f t="array" ref="I4409">IF(H4409="0-650",1,IF(H4409="650-900",2,IF(H4409="900+",3,NA)))</f>
        <v>3</v>
      </c>
      <c r="J4409">
        <v>3.4269972816852699E-3</v>
      </c>
      <c r="K4409">
        <v>1.19853379231189E-3</v>
      </c>
      <c r="L4409">
        <v>0.85116056232622594</v>
      </c>
    </row>
    <row r="4410" spans="1:12" x14ac:dyDescent="0.2">
      <c r="A4410" t="s">
        <v>2091</v>
      </c>
      <c r="B4410" t="str">
        <f t="shared" si="204"/>
        <v>plot_volume</v>
      </c>
      <c r="C4410">
        <f>VLOOKUP(B4410,GDD!$D$2:$E$31,2)</f>
        <v>20</v>
      </c>
      <c r="D4410" t="str">
        <f t="shared" si="206"/>
        <v>SbDIV19</v>
      </c>
      <c r="E4410" s="2">
        <v>20190824</v>
      </c>
      <c r="F4410" t="str">
        <f t="shared" si="205"/>
        <v>RS3</v>
      </c>
      <c r="G4410" t="s">
        <v>1140</v>
      </c>
      <c r="H4410" t="str">
        <f>VLOOKUP(E4410,GDD!$A$2:$B$57,2)</f>
        <v>900+</v>
      </c>
      <c r="I4410" cm="1">
        <f t="array" ref="I4410">IF(H4410="0-650",1,IF(H4410="650-900",2,IF(H4410="900+",3,NA)))</f>
        <v>3</v>
      </c>
      <c r="J4410" s="1">
        <v>3.8317338687068902E-5</v>
      </c>
      <c r="K4410" s="1">
        <v>4.42336955424334E-6</v>
      </c>
      <c r="L4410">
        <v>0.94542960604328896</v>
      </c>
    </row>
    <row r="4411" spans="1:12" x14ac:dyDescent="0.2">
      <c r="A4411" t="s">
        <v>2092</v>
      </c>
      <c r="B4411" t="str">
        <f t="shared" si="204"/>
        <v>height_30p</v>
      </c>
      <c r="C4411">
        <f>VLOOKUP(B4411,GDD!$D$2:$E$31,2)</f>
        <v>2</v>
      </c>
      <c r="D4411" t="str">
        <f t="shared" si="206"/>
        <v>SbDIV19</v>
      </c>
      <c r="E4411" s="2">
        <v>20190905</v>
      </c>
      <c r="F4411" t="str">
        <f t="shared" si="205"/>
        <v>RS3</v>
      </c>
      <c r="G4411" t="s">
        <v>1140</v>
      </c>
      <c r="H4411" t="str">
        <f>VLOOKUP(E4411,GDD!$A$2:$B$57,2)</f>
        <v>900+</v>
      </c>
      <c r="I4411" cm="1">
        <f t="array" ref="I4411">IF(H4411="0-650",1,IF(H4411="650-900",2,IF(H4411="900+",3,NA)))</f>
        <v>3</v>
      </c>
      <c r="J4411">
        <v>6.4354817199499204E-2</v>
      </c>
      <c r="K4411">
        <v>9.5034648309283796E-3</v>
      </c>
      <c r="L4411">
        <v>0.93124049106866003</v>
      </c>
    </row>
    <row r="4412" spans="1:12" x14ac:dyDescent="0.2">
      <c r="A4412" t="s">
        <v>2093</v>
      </c>
      <c r="B4412" t="str">
        <f t="shared" si="204"/>
        <v>height_50p</v>
      </c>
      <c r="C4412">
        <f>VLOOKUP(B4412,GDD!$D$2:$E$31,2)</f>
        <v>3</v>
      </c>
      <c r="D4412" t="str">
        <f t="shared" si="206"/>
        <v>SbDIV19</v>
      </c>
      <c r="E4412" s="2">
        <v>20190905</v>
      </c>
      <c r="F4412" t="str">
        <f t="shared" si="205"/>
        <v>RS3</v>
      </c>
      <c r="G4412" t="s">
        <v>1140</v>
      </c>
      <c r="H4412" t="str">
        <f>VLOOKUP(E4412,GDD!$A$2:$B$57,2)</f>
        <v>900+</v>
      </c>
      <c r="I4412" cm="1">
        <f t="array" ref="I4412">IF(H4412="0-650",1,IF(H4412="650-900",2,IF(H4412="900+",3,NA)))</f>
        <v>3</v>
      </c>
      <c r="J4412">
        <v>8.1338626701114802E-2</v>
      </c>
      <c r="K4412">
        <v>8.6664352357546295E-3</v>
      </c>
      <c r="L4412">
        <v>0.94942075016217797</v>
      </c>
    </row>
    <row r="4413" spans="1:12" x14ac:dyDescent="0.2">
      <c r="A4413" t="s">
        <v>2094</v>
      </c>
      <c r="B4413" t="str">
        <f t="shared" si="204"/>
        <v>height_70p</v>
      </c>
      <c r="C4413">
        <f>VLOOKUP(B4413,GDD!$D$2:$E$31,2)</f>
        <v>4</v>
      </c>
      <c r="D4413" t="str">
        <f t="shared" si="206"/>
        <v>SbDIV19</v>
      </c>
      <c r="E4413" s="2">
        <v>20190905</v>
      </c>
      <c r="F4413" t="str">
        <f t="shared" si="205"/>
        <v>RS3</v>
      </c>
      <c r="G4413" t="s">
        <v>1140</v>
      </c>
      <c r="H4413" t="str">
        <f>VLOOKUP(E4413,GDD!$A$2:$B$57,2)</f>
        <v>900+</v>
      </c>
      <c r="I4413" cm="1">
        <f t="array" ref="I4413">IF(H4413="0-650",1,IF(H4413="650-900",2,IF(H4413="900+",3,NA)))</f>
        <v>3</v>
      </c>
      <c r="J4413">
        <v>9.6883550105919203E-2</v>
      </c>
      <c r="K4413">
        <v>1.05201677948544E-2</v>
      </c>
      <c r="L4413">
        <v>0.94850306679655705</v>
      </c>
    </row>
    <row r="4414" spans="1:12" x14ac:dyDescent="0.2">
      <c r="A4414" t="s">
        <v>2095</v>
      </c>
      <c r="B4414" t="str">
        <f t="shared" si="204"/>
        <v>height_90p</v>
      </c>
      <c r="C4414">
        <f>VLOOKUP(B4414,GDD!$D$2:$E$31,2)</f>
        <v>5</v>
      </c>
      <c r="D4414" t="str">
        <f t="shared" si="206"/>
        <v>SbDIV19</v>
      </c>
      <c r="E4414" s="2">
        <v>20190905</v>
      </c>
      <c r="F4414" t="str">
        <f t="shared" si="205"/>
        <v>RS3</v>
      </c>
      <c r="G4414" t="s">
        <v>1140</v>
      </c>
      <c r="H4414" t="str">
        <f>VLOOKUP(E4414,GDD!$A$2:$B$57,2)</f>
        <v>900+</v>
      </c>
      <c r="I4414" cm="1">
        <f t="array" ref="I4414">IF(H4414="0-650",1,IF(H4414="650-900",2,IF(H4414="900+",3,NA)))</f>
        <v>3</v>
      </c>
      <c r="J4414">
        <v>0.134118662742369</v>
      </c>
      <c r="K4414">
        <v>1.6454948927284399E-2</v>
      </c>
      <c r="L4414">
        <v>0.94220092919181297</v>
      </c>
    </row>
    <row r="4415" spans="1:12" x14ac:dyDescent="0.2">
      <c r="A4415" t="s">
        <v>2096</v>
      </c>
      <c r="B4415" t="str">
        <f t="shared" si="204"/>
        <v>height_95p</v>
      </c>
      <c r="C4415">
        <f>VLOOKUP(B4415,GDD!$D$2:$E$31,2)</f>
        <v>6</v>
      </c>
      <c r="D4415" t="str">
        <f t="shared" si="206"/>
        <v>SbDIV19</v>
      </c>
      <c r="E4415" s="2">
        <v>20190905</v>
      </c>
      <c r="F4415" t="str">
        <f t="shared" si="205"/>
        <v>RS3</v>
      </c>
      <c r="G4415" t="s">
        <v>1140</v>
      </c>
      <c r="H4415" t="str">
        <f>VLOOKUP(E4415,GDD!$A$2:$B$57,2)</f>
        <v>900+</v>
      </c>
      <c r="I4415" cm="1">
        <f t="array" ref="I4415">IF(H4415="0-650",1,IF(H4415="650-900",2,IF(H4415="900+",3,NA)))</f>
        <v>3</v>
      </c>
      <c r="J4415">
        <v>0.14403054639295601</v>
      </c>
      <c r="K4415">
        <v>1.6162756805610801E-2</v>
      </c>
      <c r="L4415">
        <v>0.94687215736927799</v>
      </c>
    </row>
    <row r="4416" spans="1:12" x14ac:dyDescent="0.2">
      <c r="A4416" t="s">
        <v>2097</v>
      </c>
      <c r="B4416" t="str">
        <f t="shared" si="204"/>
        <v>height_99p</v>
      </c>
      <c r="C4416">
        <f>VLOOKUP(B4416,GDD!$D$2:$E$31,2)</f>
        <v>7</v>
      </c>
      <c r="D4416" t="str">
        <f t="shared" si="206"/>
        <v>SbDIV19</v>
      </c>
      <c r="E4416" s="2">
        <v>20190905</v>
      </c>
      <c r="F4416" t="str">
        <f t="shared" si="205"/>
        <v>RS3</v>
      </c>
      <c r="G4416" t="s">
        <v>1140</v>
      </c>
      <c r="H4416" t="str">
        <f>VLOOKUP(E4416,GDD!$A$2:$B$57,2)</f>
        <v>900+</v>
      </c>
      <c r="I4416" cm="1">
        <f t="array" ref="I4416">IF(H4416="0-650",1,IF(H4416="650-900",2,IF(H4416="900+",3,NA)))</f>
        <v>3</v>
      </c>
      <c r="J4416">
        <v>0.14499376784673201</v>
      </c>
      <c r="K4416">
        <v>2.3099858332600198E-2</v>
      </c>
      <c r="L4416">
        <v>0.92621913633904696</v>
      </c>
    </row>
    <row r="4417" spans="1:12" x14ac:dyDescent="0.2">
      <c r="A4417" t="s">
        <v>2098</v>
      </c>
      <c r="B4417" t="str">
        <f t="shared" si="204"/>
        <v>canopy_cover_5p</v>
      </c>
      <c r="C4417">
        <f>VLOOKUP(B4417,GDD!$D$2:$E$31,2)</f>
        <v>8</v>
      </c>
      <c r="D4417" t="str">
        <f t="shared" si="206"/>
        <v>SbDIV19</v>
      </c>
      <c r="E4417" s="2">
        <v>20190905</v>
      </c>
      <c r="F4417" t="str">
        <f t="shared" si="205"/>
        <v>RS3</v>
      </c>
      <c r="G4417" t="s">
        <v>1140</v>
      </c>
      <c r="H4417" t="str">
        <f>VLOOKUP(E4417,GDD!$A$2:$B$57,2)</f>
        <v>900+</v>
      </c>
      <c r="I4417" cm="1">
        <f t="array" ref="I4417">IF(H4417="0-650",1,IF(H4417="650-900",2,IF(H4417="900+",3,NA)))</f>
        <v>3</v>
      </c>
      <c r="J4417">
        <v>6.2786902819155399</v>
      </c>
      <c r="K4417">
        <v>2.64128455676452</v>
      </c>
      <c r="L4417">
        <v>0.82621601727474503</v>
      </c>
    </row>
    <row r="4418" spans="1:12" x14ac:dyDescent="0.2">
      <c r="A4418" t="s">
        <v>2099</v>
      </c>
      <c r="B4418" t="str">
        <f t="shared" ref="B4418:B4481" si="207">LEFT(A4418, FIND("_RS",A4418)-10)</f>
        <v>pcanopy_cover_10p</v>
      </c>
      <c r="C4418">
        <f>VLOOKUP(B4418,GDD!$D$2:$E$31,2)</f>
        <v>9</v>
      </c>
      <c r="D4418" t="str">
        <f t="shared" si="206"/>
        <v>SbDIV19</v>
      </c>
      <c r="E4418" s="2">
        <v>20190905</v>
      </c>
      <c r="F4418" t="str">
        <f t="shared" ref="F4418:F4481" si="208">RIGHT(A4418,LEN(A4418)-FIND("_RS",A4418))</f>
        <v>RS3</v>
      </c>
      <c r="G4418" t="s">
        <v>1140</v>
      </c>
      <c r="H4418" t="str">
        <f>VLOOKUP(E4418,GDD!$A$2:$B$57,2)</f>
        <v>900+</v>
      </c>
      <c r="I4418" cm="1">
        <f t="array" ref="I4418">IF(H4418="0-650",1,IF(H4418="650-900",2,IF(H4418="900+",3,NA)))</f>
        <v>3</v>
      </c>
      <c r="J4418">
        <v>12.7265502017098</v>
      </c>
      <c r="K4418">
        <v>4.6377487528866803</v>
      </c>
      <c r="L4418">
        <v>0.84587511210481403</v>
      </c>
    </row>
    <row r="4419" spans="1:12" x14ac:dyDescent="0.2">
      <c r="A4419" t="s">
        <v>2100</v>
      </c>
      <c r="B4419" t="str">
        <f t="shared" si="207"/>
        <v>canopy_cover_20p</v>
      </c>
      <c r="C4419">
        <f>VLOOKUP(B4419,GDD!$D$2:$E$31,2)</f>
        <v>10</v>
      </c>
      <c r="D4419" t="str">
        <f t="shared" ref="D4419:D4482" si="209">"SbDIV"&amp;MID(E4419,3,2)</f>
        <v>SbDIV19</v>
      </c>
      <c r="E4419" s="2">
        <v>20190905</v>
      </c>
      <c r="F4419" t="str">
        <f t="shared" si="208"/>
        <v>RS3</v>
      </c>
      <c r="G4419" t="s">
        <v>1140</v>
      </c>
      <c r="H4419" t="str">
        <f>VLOOKUP(E4419,GDD!$A$2:$B$57,2)</f>
        <v>900+</v>
      </c>
      <c r="I4419" cm="1">
        <f t="array" ref="I4419">IF(H4419="0-650",1,IF(H4419="650-900",2,IF(H4419="900+",3,NA)))</f>
        <v>3</v>
      </c>
      <c r="J4419">
        <v>34.042418451475598</v>
      </c>
      <c r="K4419">
        <v>13.590975811571299</v>
      </c>
      <c r="L4419">
        <v>0.83359852372604903</v>
      </c>
    </row>
    <row r="4420" spans="1:12" x14ac:dyDescent="0.2">
      <c r="A4420" t="s">
        <v>2101</v>
      </c>
      <c r="B4420" t="str">
        <f t="shared" si="207"/>
        <v>canopy_cover_30p</v>
      </c>
      <c r="C4420">
        <f>VLOOKUP(B4420,GDD!$D$2:$E$31,2)</f>
        <v>11</v>
      </c>
      <c r="D4420" t="str">
        <f t="shared" si="209"/>
        <v>SbDIV19</v>
      </c>
      <c r="E4420" s="2">
        <v>20190905</v>
      </c>
      <c r="F4420" t="str">
        <f t="shared" si="208"/>
        <v>RS3</v>
      </c>
      <c r="G4420" t="s">
        <v>1140</v>
      </c>
      <c r="H4420" t="str">
        <f>VLOOKUP(E4420,GDD!$A$2:$B$57,2)</f>
        <v>900+</v>
      </c>
      <c r="I4420" cm="1">
        <f t="array" ref="I4420">IF(H4420="0-650",1,IF(H4420="650-900",2,IF(H4420="900+",3,NA)))</f>
        <v>3</v>
      </c>
      <c r="J4420">
        <v>63.2518901307199</v>
      </c>
      <c r="K4420">
        <v>22.554892703096201</v>
      </c>
      <c r="L4420">
        <v>0.84868446595883396</v>
      </c>
    </row>
    <row r="4421" spans="1:12" x14ac:dyDescent="0.2">
      <c r="A4421" t="s">
        <v>2102</v>
      </c>
      <c r="B4421" t="str">
        <f t="shared" si="207"/>
        <v>canopy_cover_40p</v>
      </c>
      <c r="C4421">
        <f>VLOOKUP(B4421,GDD!$D$2:$E$31,2)</f>
        <v>12</v>
      </c>
      <c r="D4421" t="str">
        <f t="shared" si="209"/>
        <v>SbDIV19</v>
      </c>
      <c r="E4421" s="2">
        <v>20190905</v>
      </c>
      <c r="F4421" t="str">
        <f t="shared" si="208"/>
        <v>RS3</v>
      </c>
      <c r="G4421" t="s">
        <v>1140</v>
      </c>
      <c r="H4421" t="str">
        <f>VLOOKUP(E4421,GDD!$A$2:$B$57,2)</f>
        <v>900+</v>
      </c>
      <c r="I4421" cm="1">
        <f t="array" ref="I4421">IF(H4421="0-650",1,IF(H4421="650-900",2,IF(H4421="900+",3,NA)))</f>
        <v>3</v>
      </c>
      <c r="J4421">
        <v>114.00402805079101</v>
      </c>
      <c r="K4421">
        <v>48.454293592807502</v>
      </c>
      <c r="L4421">
        <v>0.824734566401643</v>
      </c>
    </row>
    <row r="4422" spans="1:12" x14ac:dyDescent="0.2">
      <c r="A4422" t="s">
        <v>2103</v>
      </c>
      <c r="B4422" t="str">
        <f t="shared" si="207"/>
        <v>canopy_cover_50p</v>
      </c>
      <c r="C4422">
        <f>VLOOKUP(B4422,GDD!$D$2:$E$31,2)</f>
        <v>13</v>
      </c>
      <c r="D4422" t="str">
        <f t="shared" si="209"/>
        <v>SbDIV19</v>
      </c>
      <c r="E4422" s="2">
        <v>20190905</v>
      </c>
      <c r="F4422" t="str">
        <f t="shared" si="208"/>
        <v>RS3</v>
      </c>
      <c r="G4422" t="s">
        <v>1140</v>
      </c>
      <c r="H4422" t="str">
        <f>VLOOKUP(E4422,GDD!$A$2:$B$57,2)</f>
        <v>900+</v>
      </c>
      <c r="I4422" cm="1">
        <f t="array" ref="I4422">IF(H4422="0-650",1,IF(H4422="650-900",2,IF(H4422="900+",3,NA)))</f>
        <v>3</v>
      </c>
      <c r="J4422">
        <v>226.75066003673399</v>
      </c>
      <c r="K4422">
        <v>102.811408703711</v>
      </c>
      <c r="L4422">
        <v>0.81519134223353296</v>
      </c>
    </row>
    <row r="4423" spans="1:12" x14ac:dyDescent="0.2">
      <c r="A4423" t="s">
        <v>2104</v>
      </c>
      <c r="B4423" t="str">
        <f t="shared" si="207"/>
        <v>canopy_cover_75p</v>
      </c>
      <c r="C4423">
        <f>VLOOKUP(B4423,GDD!$D$2:$E$31,2)</f>
        <v>14</v>
      </c>
      <c r="D4423" t="str">
        <f t="shared" si="209"/>
        <v>SbDIV19</v>
      </c>
      <c r="E4423" s="2">
        <v>20190905</v>
      </c>
      <c r="F4423" t="str">
        <f t="shared" si="208"/>
        <v>RS3</v>
      </c>
      <c r="G4423" t="s">
        <v>1140</v>
      </c>
      <c r="H4423" t="str">
        <f>VLOOKUP(E4423,GDD!$A$2:$B$57,2)</f>
        <v>900+</v>
      </c>
      <c r="I4423" cm="1">
        <f t="array" ref="I4423">IF(H4423="0-650",1,IF(H4423="650-900",2,IF(H4423="900+",3,NA)))</f>
        <v>3</v>
      </c>
      <c r="J4423">
        <v>60.2668277107867</v>
      </c>
      <c r="K4423">
        <v>34.769985653709398</v>
      </c>
      <c r="L4423">
        <v>0.776116094812904</v>
      </c>
    </row>
    <row r="4424" spans="1:12" x14ac:dyDescent="0.2">
      <c r="A4424" t="s">
        <v>2105</v>
      </c>
      <c r="B4424" t="str">
        <f t="shared" si="207"/>
        <v>standard_deviation_ht</v>
      </c>
      <c r="C4424">
        <f>VLOOKUP(B4424,GDD!$D$2:$E$31,2)</f>
        <v>15</v>
      </c>
      <c r="D4424" t="str">
        <f t="shared" si="209"/>
        <v>SbDIV19</v>
      </c>
      <c r="E4424" s="2">
        <v>20190905</v>
      </c>
      <c r="F4424" t="str">
        <f t="shared" si="208"/>
        <v>RS3</v>
      </c>
      <c r="G4424" t="s">
        <v>1140</v>
      </c>
      <c r="H4424" t="str">
        <f>VLOOKUP(E4424,GDD!$A$2:$B$57,2)</f>
        <v>900+</v>
      </c>
      <c r="I4424" cm="1">
        <f t="array" ref="I4424">IF(H4424="0-650",1,IF(H4424="650-900",2,IF(H4424="900+",3,NA)))</f>
        <v>3</v>
      </c>
      <c r="J4424">
        <v>9.6272767926149899E-3</v>
      </c>
      <c r="K4424">
        <v>1.74795111062725E-3</v>
      </c>
      <c r="L4424">
        <v>0.91677415927577299</v>
      </c>
    </row>
    <row r="4425" spans="1:12" x14ac:dyDescent="0.2">
      <c r="A4425" t="s">
        <v>2106</v>
      </c>
      <c r="B4425" t="str">
        <f t="shared" si="207"/>
        <v>quadratic_mean_ht</v>
      </c>
      <c r="C4425">
        <f>VLOOKUP(B4425,GDD!$D$2:$E$31,2)</f>
        <v>16</v>
      </c>
      <c r="D4425" t="str">
        <f t="shared" si="209"/>
        <v>SbDIV19</v>
      </c>
      <c r="E4425" s="2">
        <v>20190905</v>
      </c>
      <c r="F4425" t="str">
        <f t="shared" si="208"/>
        <v>RS3</v>
      </c>
      <c r="G4425" t="s">
        <v>1140</v>
      </c>
      <c r="H4425" t="str">
        <f>VLOOKUP(E4425,GDD!$A$2:$B$57,2)</f>
        <v>900+</v>
      </c>
      <c r="I4425" cm="1">
        <f t="array" ref="I4425">IF(H4425="0-650",1,IF(H4425="650-900",2,IF(H4425="900+",3,NA)))</f>
        <v>3</v>
      </c>
      <c r="J4425">
        <v>7.4964786552689802E-2</v>
      </c>
      <c r="K4425">
        <v>7.8877402488488103E-3</v>
      </c>
      <c r="L4425">
        <v>0.95001980403034503</v>
      </c>
    </row>
    <row r="4426" spans="1:12" x14ac:dyDescent="0.2">
      <c r="A4426" t="s">
        <v>2107</v>
      </c>
      <c r="B4426" t="str">
        <f t="shared" si="207"/>
        <v>skewness_ht</v>
      </c>
      <c r="C4426">
        <f>VLOOKUP(B4426,GDD!$D$2:$E$31,2)</f>
        <v>17</v>
      </c>
      <c r="D4426" t="str">
        <f t="shared" si="209"/>
        <v>SbDIV19</v>
      </c>
      <c r="E4426" s="2">
        <v>20190905</v>
      </c>
      <c r="F4426" t="str">
        <f t="shared" si="208"/>
        <v>RS3</v>
      </c>
      <c r="G4426" t="s">
        <v>1140</v>
      </c>
      <c r="H4426" t="str">
        <f>VLOOKUP(E4426,GDD!$A$2:$B$57,2)</f>
        <v>900+</v>
      </c>
      <c r="I4426" cm="1">
        <f t="array" ref="I4426">IF(H4426="0-650",1,IF(H4426="650-900",2,IF(H4426="900+",3,NA)))</f>
        <v>3</v>
      </c>
      <c r="J4426">
        <v>0.23852904969448199</v>
      </c>
      <c r="K4426">
        <v>0.17972310598094601</v>
      </c>
      <c r="L4426">
        <v>0.726357720788123</v>
      </c>
    </row>
    <row r="4427" spans="1:12" x14ac:dyDescent="0.2">
      <c r="A4427" t="s">
        <v>2108</v>
      </c>
      <c r="B4427" t="str">
        <f t="shared" si="207"/>
        <v>kurtosis_ht</v>
      </c>
      <c r="C4427">
        <f>VLOOKUP(B4427,GDD!$D$2:$E$31,2)</f>
        <v>18</v>
      </c>
      <c r="D4427" t="str">
        <f t="shared" si="209"/>
        <v>SbDIV19</v>
      </c>
      <c r="E4427" s="2">
        <v>20190905</v>
      </c>
      <c r="F4427" t="str">
        <f t="shared" si="208"/>
        <v>RS3</v>
      </c>
      <c r="G4427" t="s">
        <v>1140</v>
      </c>
      <c r="H4427" t="str">
        <f>VLOOKUP(E4427,GDD!$A$2:$B$57,2)</f>
        <v>900+</v>
      </c>
      <c r="I4427" cm="1">
        <f t="array" ref="I4427">IF(H4427="0-650",1,IF(H4427="650-900",2,IF(H4427="900+",3,NA)))</f>
        <v>3</v>
      </c>
      <c r="J4427">
        <v>2.1876376420256398</v>
      </c>
      <c r="K4427">
        <v>3.2802481427221699</v>
      </c>
      <c r="L4427">
        <v>0.571518763661509</v>
      </c>
    </row>
    <row r="4428" spans="1:12" x14ac:dyDescent="0.2">
      <c r="A4428" t="s">
        <v>2109</v>
      </c>
      <c r="B4428" t="str">
        <f t="shared" si="207"/>
        <v>variation_ht</v>
      </c>
      <c r="C4428">
        <f>VLOOKUP(B4428,GDD!$D$2:$E$31,2)</f>
        <v>19</v>
      </c>
      <c r="D4428" t="str">
        <f t="shared" si="209"/>
        <v>SbDIV19</v>
      </c>
      <c r="E4428" s="2">
        <v>20190905</v>
      </c>
      <c r="F4428" t="str">
        <f t="shared" si="208"/>
        <v>RS3</v>
      </c>
      <c r="G4428" t="s">
        <v>1140</v>
      </c>
      <c r="H4428" t="str">
        <f>VLOOKUP(E4428,GDD!$A$2:$B$57,2)</f>
        <v>900+</v>
      </c>
      <c r="I4428" cm="1">
        <f t="array" ref="I4428">IF(H4428="0-650",1,IF(H4428="650-900",2,IF(H4428="900+",3,NA)))</f>
        <v>3</v>
      </c>
      <c r="J4428">
        <v>6.93971447105385E-3</v>
      </c>
      <c r="K4428">
        <v>2.1364539640686001E-3</v>
      </c>
      <c r="L4428">
        <v>0.86660404695861604</v>
      </c>
    </row>
    <row r="4429" spans="1:12" x14ac:dyDescent="0.2">
      <c r="A4429" t="s">
        <v>2110</v>
      </c>
      <c r="B4429" t="str">
        <f t="shared" si="207"/>
        <v>plot_volume</v>
      </c>
      <c r="C4429">
        <f>VLOOKUP(B4429,GDD!$D$2:$E$31,2)</f>
        <v>20</v>
      </c>
      <c r="D4429" t="str">
        <f t="shared" si="209"/>
        <v>SbDIV19</v>
      </c>
      <c r="E4429" s="2">
        <v>20190905</v>
      </c>
      <c r="F4429" t="str">
        <f t="shared" si="208"/>
        <v>RS3</v>
      </c>
      <c r="G4429" t="s">
        <v>1140</v>
      </c>
      <c r="H4429" t="str">
        <f>VLOOKUP(E4429,GDD!$A$2:$B$57,2)</f>
        <v>900+</v>
      </c>
      <c r="I4429" cm="1">
        <f t="array" ref="I4429">IF(H4429="0-650",1,IF(H4429="650-900",2,IF(H4429="900+",3,NA)))</f>
        <v>3</v>
      </c>
      <c r="J4429" s="1">
        <v>3.41906895783992E-5</v>
      </c>
      <c r="K4429" s="1">
        <v>5.3816172321892899E-6</v>
      </c>
      <c r="L4429">
        <v>0.92704177574607405</v>
      </c>
    </row>
    <row r="4430" spans="1:12" x14ac:dyDescent="0.2">
      <c r="A4430" t="s">
        <v>2111</v>
      </c>
      <c r="B4430" t="str">
        <f t="shared" si="207"/>
        <v>NDVI</v>
      </c>
      <c r="C4430">
        <f>VLOOKUP(B4430,GDD!$D$2:$E$31,2)</f>
        <v>21</v>
      </c>
      <c r="D4430" t="str">
        <f t="shared" si="209"/>
        <v>SbDIV19</v>
      </c>
      <c r="E4430" s="2">
        <v>20190723</v>
      </c>
      <c r="F4430" t="str">
        <f t="shared" si="208"/>
        <v>RS3</v>
      </c>
      <c r="G4430" t="s">
        <v>1140</v>
      </c>
      <c r="H4430" t="str">
        <f>VLOOKUP(E4430,GDD!$A$2:$B$57,2)</f>
        <v>0-650</v>
      </c>
      <c r="I4430" cm="1">
        <f t="array" ref="I4430">IF(H4430="0-650",1,IF(H4430="650-900",2,IF(H4430="900+",3,NA)))</f>
        <v>1</v>
      </c>
      <c r="J4430" s="1">
        <v>6.7373807890430898E-5</v>
      </c>
      <c r="K4430" s="1">
        <v>8.9081669491707999E-5</v>
      </c>
      <c r="L4430">
        <v>0.60201066011881299</v>
      </c>
    </row>
    <row r="4431" spans="1:12" x14ac:dyDescent="0.2">
      <c r="A4431" t="s">
        <v>2112</v>
      </c>
      <c r="B4431" t="str">
        <f t="shared" si="207"/>
        <v>SR800680</v>
      </c>
      <c r="C4431">
        <f>VLOOKUP(B4431,GDD!$D$2:$E$31,2)</f>
        <v>22</v>
      </c>
      <c r="D4431" t="str">
        <f t="shared" si="209"/>
        <v>SbDIV19</v>
      </c>
      <c r="E4431" s="2">
        <v>20190723</v>
      </c>
      <c r="F4431" t="str">
        <f t="shared" si="208"/>
        <v>RS3</v>
      </c>
      <c r="G4431" t="s">
        <v>1140</v>
      </c>
      <c r="H4431" t="str">
        <f>VLOOKUP(E4431,GDD!$A$2:$B$57,2)</f>
        <v>0-650</v>
      </c>
      <c r="I4431" cm="1">
        <f t="array" ref="I4431">IF(H4431="0-650",1,IF(H4431="650-900",2,IF(H4431="900+",3,NA)))</f>
        <v>1</v>
      </c>
      <c r="J4431">
        <v>1.4048072704569801</v>
      </c>
      <c r="K4431">
        <v>2.6303470807568301</v>
      </c>
      <c r="L4431">
        <v>0.51647690485930997</v>
      </c>
    </row>
    <row r="4432" spans="1:12" x14ac:dyDescent="0.2">
      <c r="A4432" t="s">
        <v>2113</v>
      </c>
      <c r="B4432" t="str">
        <f t="shared" si="207"/>
        <v>mRENDVI</v>
      </c>
      <c r="C4432">
        <f>VLOOKUP(B4432,GDD!$D$2:$E$31,2)</f>
        <v>23</v>
      </c>
      <c r="D4432" t="str">
        <f t="shared" si="209"/>
        <v>SbDIV19</v>
      </c>
      <c r="E4432" s="2">
        <v>20190723</v>
      </c>
      <c r="F4432" t="str">
        <f t="shared" si="208"/>
        <v>RS3</v>
      </c>
      <c r="G4432" t="s">
        <v>1140</v>
      </c>
      <c r="H4432" t="str">
        <f>VLOOKUP(E4432,GDD!$A$2:$B$57,2)</f>
        <v>0-650</v>
      </c>
      <c r="I4432" cm="1">
        <f t="array" ref="I4432">IF(H4432="0-650",1,IF(H4432="650-900",2,IF(H4432="900+",3,NA)))</f>
        <v>1</v>
      </c>
      <c r="J4432" s="1">
        <v>4.0457489502581998E-5</v>
      </c>
      <c r="K4432" s="1">
        <v>6.7902583966483407E-5</v>
      </c>
      <c r="L4432">
        <v>0.543719285475599</v>
      </c>
    </row>
    <row r="4433" spans="1:12" x14ac:dyDescent="0.2">
      <c r="A4433" t="s">
        <v>2114</v>
      </c>
      <c r="B4433" t="str">
        <f t="shared" si="207"/>
        <v>GNDVI</v>
      </c>
      <c r="C4433">
        <f>VLOOKUP(B4433,GDD!$D$2:$E$31,2)</f>
        <v>24</v>
      </c>
      <c r="D4433" t="str">
        <f t="shared" si="209"/>
        <v>SbDIV19</v>
      </c>
      <c r="E4433" s="2">
        <v>20190723</v>
      </c>
      <c r="F4433" t="str">
        <f t="shared" si="208"/>
        <v>RS3</v>
      </c>
      <c r="G4433" t="s">
        <v>1140</v>
      </c>
      <c r="H4433" t="str">
        <f>VLOOKUP(E4433,GDD!$A$2:$B$57,2)</f>
        <v>0-650</v>
      </c>
      <c r="I4433" cm="1">
        <f t="array" ref="I4433">IF(H4433="0-650",1,IF(H4433="650-900",2,IF(H4433="900+",3,NA)))</f>
        <v>1</v>
      </c>
      <c r="J4433" s="1">
        <v>7.8282056709820495E-5</v>
      </c>
      <c r="K4433" s="1">
        <v>5.1113469890377398E-5</v>
      </c>
      <c r="L4433">
        <v>0.75388065926173697</v>
      </c>
    </row>
    <row r="4434" spans="1:12" x14ac:dyDescent="0.2">
      <c r="A4434" t="s">
        <v>2115</v>
      </c>
      <c r="B4434" t="str">
        <f t="shared" si="207"/>
        <v>PRI</v>
      </c>
      <c r="C4434">
        <f>VLOOKUP(B4434,GDD!$D$2:$E$31,2)</f>
        <v>25</v>
      </c>
      <c r="D4434" t="str">
        <f t="shared" si="209"/>
        <v>SbDIV19</v>
      </c>
      <c r="E4434" s="2">
        <v>20190723</v>
      </c>
      <c r="F4434" t="str">
        <f t="shared" si="208"/>
        <v>RS3</v>
      </c>
      <c r="G4434" t="s">
        <v>1140</v>
      </c>
      <c r="H4434" t="str">
        <f>VLOOKUP(E4434,GDD!$A$2:$B$57,2)</f>
        <v>0-650</v>
      </c>
      <c r="I4434" cm="1">
        <f t="array" ref="I4434">IF(H4434="0-650",1,IF(H4434="650-900",2,IF(H4434="900+",3,NA)))</f>
        <v>1</v>
      </c>
      <c r="J4434" s="1">
        <v>3.4274992636158402E-6</v>
      </c>
      <c r="K4434" s="1">
        <v>1.2310066330794201E-5</v>
      </c>
      <c r="L4434">
        <v>0.35768198949564101</v>
      </c>
    </row>
    <row r="4435" spans="1:12" x14ac:dyDescent="0.2">
      <c r="A4435" t="s">
        <v>2116</v>
      </c>
      <c r="B4435" t="str">
        <f t="shared" si="207"/>
        <v>OSAVI</v>
      </c>
      <c r="C4435">
        <f>VLOOKUP(B4435,GDD!$D$2:$E$31,2)</f>
        <v>26</v>
      </c>
      <c r="D4435" t="str">
        <f t="shared" si="209"/>
        <v>SbDIV19</v>
      </c>
      <c r="E4435" s="2">
        <v>20190723</v>
      </c>
      <c r="F4435" t="str">
        <f t="shared" si="208"/>
        <v>RS3</v>
      </c>
      <c r="G4435" t="s">
        <v>1140</v>
      </c>
      <c r="H4435" t="str">
        <f>VLOOKUP(E4435,GDD!$A$2:$B$57,2)</f>
        <v>0-650</v>
      </c>
      <c r="I4435" cm="1">
        <f t="array" ref="I4435">IF(H4435="0-650",1,IF(H4435="650-900",2,IF(H4435="900+",3,NA)))</f>
        <v>1</v>
      </c>
      <c r="J4435">
        <v>1.36544559637623E-4</v>
      </c>
      <c r="K4435">
        <v>2.1571154696340799E-4</v>
      </c>
      <c r="L4435">
        <v>0.55869219937174197</v>
      </c>
    </row>
    <row r="4436" spans="1:12" x14ac:dyDescent="0.2">
      <c r="A4436" t="s">
        <v>2117</v>
      </c>
      <c r="B4436" t="str">
        <f t="shared" si="207"/>
        <v>PSRI</v>
      </c>
      <c r="C4436">
        <f>VLOOKUP(B4436,GDD!$D$2:$E$31,2)</f>
        <v>27</v>
      </c>
      <c r="D4436" t="str">
        <f t="shared" si="209"/>
        <v>SbDIV19</v>
      </c>
      <c r="E4436" s="2">
        <v>20190723</v>
      </c>
      <c r="F4436" t="str">
        <f t="shared" si="208"/>
        <v>RS3</v>
      </c>
      <c r="G4436" t="s">
        <v>1140</v>
      </c>
      <c r="H4436" t="str">
        <f>VLOOKUP(E4436,GDD!$A$2:$B$57,2)</f>
        <v>0-650</v>
      </c>
      <c r="I4436" cm="1">
        <f t="array" ref="I4436">IF(H4436="0-650",1,IF(H4436="650-900",2,IF(H4436="900+",3,NA)))</f>
        <v>1</v>
      </c>
      <c r="J4436" s="1">
        <v>5.2233357337770701E-6</v>
      </c>
      <c r="K4436" s="1">
        <v>4.9574895506770902E-6</v>
      </c>
      <c r="L4436">
        <v>0.67817205073292997</v>
      </c>
    </row>
    <row r="4437" spans="1:12" x14ac:dyDescent="0.2">
      <c r="A4437" t="s">
        <v>2118</v>
      </c>
      <c r="B4437" t="str">
        <f t="shared" si="207"/>
        <v>Carte1</v>
      </c>
      <c r="C4437">
        <f>VLOOKUP(B4437,GDD!$D$2:$E$31,2)</f>
        <v>28</v>
      </c>
      <c r="D4437" t="str">
        <f t="shared" si="209"/>
        <v>SbDIV19</v>
      </c>
      <c r="E4437" s="2">
        <v>20190723</v>
      </c>
      <c r="F4437" t="str">
        <f t="shared" si="208"/>
        <v>RS3</v>
      </c>
      <c r="G4437" t="s">
        <v>1140</v>
      </c>
      <c r="H4437" t="str">
        <f>VLOOKUP(E4437,GDD!$A$2:$B$57,2)</f>
        <v>0-650</v>
      </c>
      <c r="I4437" cm="1">
        <f t="array" ref="I4437">IF(H4437="0-650",1,IF(H4437="650-900",2,IF(H4437="900+",3,NA)))</f>
        <v>1</v>
      </c>
      <c r="J4437">
        <v>4.2816441057737097E-2</v>
      </c>
      <c r="K4437">
        <v>4.5339165658421901E-2</v>
      </c>
      <c r="L4437">
        <v>0.653825633568063</v>
      </c>
    </row>
    <row r="4438" spans="1:12" x14ac:dyDescent="0.2">
      <c r="A4438" t="s">
        <v>2119</v>
      </c>
      <c r="B4438" t="str">
        <f t="shared" si="207"/>
        <v>VOG1</v>
      </c>
      <c r="C4438">
        <f>VLOOKUP(B4438,GDD!$D$2:$E$31,2)</f>
        <v>29</v>
      </c>
      <c r="D4438" t="str">
        <f t="shared" si="209"/>
        <v>SbDIV19</v>
      </c>
      <c r="E4438" s="2">
        <v>20190723</v>
      </c>
      <c r="F4438" t="str">
        <f t="shared" si="208"/>
        <v>RS3</v>
      </c>
      <c r="G4438" t="s">
        <v>1140</v>
      </c>
      <c r="H4438" t="str">
        <f>VLOOKUP(E4438,GDD!$A$2:$B$57,2)</f>
        <v>0-650</v>
      </c>
      <c r="I4438" cm="1">
        <f t="array" ref="I4438">IF(H4438="0-650",1,IF(H4438="650-900",2,IF(H4438="900+",3,NA)))</f>
        <v>1</v>
      </c>
      <c r="J4438">
        <v>1.9341446461814699E-3</v>
      </c>
      <c r="K4438">
        <v>1.7780468054637601E-3</v>
      </c>
      <c r="L4438">
        <v>0.68509724276807804</v>
      </c>
    </row>
    <row r="4439" spans="1:12" x14ac:dyDescent="0.2">
      <c r="A4439" t="s">
        <v>2120</v>
      </c>
      <c r="B4439" t="str">
        <f t="shared" si="207"/>
        <v>SR700670</v>
      </c>
      <c r="C4439">
        <f>VLOOKUP(B4439,GDD!$D$2:$E$31,2)</f>
        <v>30</v>
      </c>
      <c r="D4439" t="str">
        <f t="shared" si="209"/>
        <v>SbDIV19</v>
      </c>
      <c r="E4439" s="2">
        <v>20190723</v>
      </c>
      <c r="F4439" t="str">
        <f t="shared" si="208"/>
        <v>RS3</v>
      </c>
      <c r="G4439" t="s">
        <v>1140</v>
      </c>
      <c r="H4439" t="str">
        <f>VLOOKUP(E4439,GDD!$A$2:$B$57,2)</f>
        <v>0-650</v>
      </c>
      <c r="I4439" cm="1">
        <f t="array" ref="I4439">IF(H4439="0-650",1,IF(H4439="650-900",2,IF(H4439="900+",3,NA)))</f>
        <v>1</v>
      </c>
      <c r="J4439">
        <v>3.81789728989795E-3</v>
      </c>
      <c r="K4439">
        <v>3.56660842850053E-3</v>
      </c>
      <c r="L4439">
        <v>0.68162112844368095</v>
      </c>
    </row>
    <row r="4440" spans="1:12" x14ac:dyDescent="0.2">
      <c r="A4440" t="s">
        <v>2121</v>
      </c>
      <c r="B4440" t="str">
        <f t="shared" si="207"/>
        <v>NDVI</v>
      </c>
      <c r="C4440">
        <f>VLOOKUP(B4440,GDD!$D$2:$E$31,2)</f>
        <v>21</v>
      </c>
      <c r="D4440" t="str">
        <f t="shared" si="209"/>
        <v>SbDIV19</v>
      </c>
      <c r="E4440" s="2">
        <v>20190802</v>
      </c>
      <c r="F4440" t="str">
        <f t="shared" si="208"/>
        <v>RS3</v>
      </c>
      <c r="G4440" t="s">
        <v>1140</v>
      </c>
      <c r="H4440" t="str">
        <f>VLOOKUP(E4440,GDD!$A$2:$B$57,2)</f>
        <v>650-900</v>
      </c>
      <c r="I4440" cm="1">
        <f t="array" ref="I4440">IF(H4440="0-650",1,IF(H4440="650-900",2,IF(H4440="900+",3,NA)))</f>
        <v>2</v>
      </c>
      <c r="J4440" s="1">
        <v>8.9462147364684195E-5</v>
      </c>
      <c r="K4440" s="1">
        <v>3.9732597824407699E-5</v>
      </c>
      <c r="L4440">
        <v>0.81828792424352303</v>
      </c>
    </row>
    <row r="4441" spans="1:12" x14ac:dyDescent="0.2">
      <c r="A4441" t="s">
        <v>2122</v>
      </c>
      <c r="B4441" t="str">
        <f t="shared" si="207"/>
        <v>SR800680</v>
      </c>
      <c r="C4441">
        <f>VLOOKUP(B4441,GDD!$D$2:$E$31,2)</f>
        <v>22</v>
      </c>
      <c r="D4441" t="str">
        <f t="shared" si="209"/>
        <v>SbDIV19</v>
      </c>
      <c r="E4441" s="2">
        <v>20190802</v>
      </c>
      <c r="F4441" t="str">
        <f t="shared" si="208"/>
        <v>RS3</v>
      </c>
      <c r="G4441" t="s">
        <v>1140</v>
      </c>
      <c r="H4441" t="str">
        <f>VLOOKUP(E4441,GDD!$A$2:$B$57,2)</f>
        <v>650-900</v>
      </c>
      <c r="I4441" cm="1">
        <f t="array" ref="I4441">IF(H4441="0-650",1,IF(H4441="650-900",2,IF(H4441="900+",3,NA)))</f>
        <v>2</v>
      </c>
      <c r="J4441">
        <v>1.0348390103802301</v>
      </c>
      <c r="K4441">
        <v>0.65512189023942402</v>
      </c>
      <c r="L4441">
        <v>0.75957064311594902</v>
      </c>
    </row>
    <row r="4442" spans="1:12" x14ac:dyDescent="0.2">
      <c r="A4442" t="s">
        <v>2123</v>
      </c>
      <c r="B4442" t="str">
        <f t="shared" si="207"/>
        <v>mRENDVI</v>
      </c>
      <c r="C4442">
        <f>VLOOKUP(B4442,GDD!$D$2:$E$31,2)</f>
        <v>23</v>
      </c>
      <c r="D4442" t="str">
        <f t="shared" si="209"/>
        <v>SbDIV19</v>
      </c>
      <c r="E4442" s="2">
        <v>20190802</v>
      </c>
      <c r="F4442" t="str">
        <f t="shared" si="208"/>
        <v>RS3</v>
      </c>
      <c r="G4442" t="s">
        <v>1140</v>
      </c>
      <c r="H4442" t="str">
        <f>VLOOKUP(E4442,GDD!$A$2:$B$57,2)</f>
        <v>650-900</v>
      </c>
      <c r="I4442" cm="1">
        <f t="array" ref="I4442">IF(H4442="0-650",1,IF(H4442="650-900",2,IF(H4442="900+",3,NA)))</f>
        <v>2</v>
      </c>
      <c r="J4442" s="1">
        <v>5.6603539902697501E-5</v>
      </c>
      <c r="K4442" s="1">
        <v>2.49795307169986E-5</v>
      </c>
      <c r="L4442">
        <v>0.8192333495802</v>
      </c>
    </row>
    <row r="4443" spans="1:12" x14ac:dyDescent="0.2">
      <c r="A4443" t="s">
        <v>2124</v>
      </c>
      <c r="B4443" t="str">
        <f t="shared" si="207"/>
        <v>GNDVI</v>
      </c>
      <c r="C4443">
        <f>VLOOKUP(B4443,GDD!$D$2:$E$31,2)</f>
        <v>24</v>
      </c>
      <c r="D4443" t="str">
        <f t="shared" si="209"/>
        <v>SbDIV19</v>
      </c>
      <c r="E4443" s="2">
        <v>20190802</v>
      </c>
      <c r="F4443" t="str">
        <f t="shared" si="208"/>
        <v>RS3</v>
      </c>
      <c r="G4443" t="s">
        <v>1140</v>
      </c>
      <c r="H4443" t="str">
        <f>VLOOKUP(E4443,GDD!$A$2:$B$57,2)</f>
        <v>650-900</v>
      </c>
      <c r="I4443" cm="1">
        <f t="array" ref="I4443">IF(H4443="0-650",1,IF(H4443="650-900",2,IF(H4443="900+",3,NA)))</f>
        <v>2</v>
      </c>
      <c r="J4443">
        <v>1.26050178614825E-4</v>
      </c>
      <c r="K4443" s="1">
        <v>3.1264271569924003E-5</v>
      </c>
      <c r="L4443">
        <v>0.88966769881488095</v>
      </c>
    </row>
    <row r="4444" spans="1:12" x14ac:dyDescent="0.2">
      <c r="A4444" t="s">
        <v>2125</v>
      </c>
      <c r="B4444" t="str">
        <f t="shared" si="207"/>
        <v>PRI</v>
      </c>
      <c r="C4444">
        <f>VLOOKUP(B4444,GDD!$D$2:$E$31,2)</f>
        <v>25</v>
      </c>
      <c r="D4444" t="str">
        <f t="shared" si="209"/>
        <v>SbDIV19</v>
      </c>
      <c r="E4444" s="2">
        <v>20190802</v>
      </c>
      <c r="F4444" t="str">
        <f t="shared" si="208"/>
        <v>RS3</v>
      </c>
      <c r="G4444" t="s">
        <v>1140</v>
      </c>
      <c r="H4444" t="str">
        <f>VLOOKUP(E4444,GDD!$A$2:$B$57,2)</f>
        <v>650-900</v>
      </c>
      <c r="I4444" cm="1">
        <f t="array" ref="I4444">IF(H4444="0-650",1,IF(H4444="650-900",2,IF(H4444="900+",3,NA)))</f>
        <v>2</v>
      </c>
      <c r="J4444" s="1">
        <v>8.2163309614007097E-6</v>
      </c>
      <c r="K4444" s="1">
        <v>4.7377447177368601E-6</v>
      </c>
      <c r="L4444">
        <v>0.77620908288720503</v>
      </c>
    </row>
    <row r="4445" spans="1:12" x14ac:dyDescent="0.2">
      <c r="A4445" t="s">
        <v>2126</v>
      </c>
      <c r="B4445" t="str">
        <f t="shared" si="207"/>
        <v>OSAVI</v>
      </c>
      <c r="C4445">
        <f>VLOOKUP(B4445,GDD!$D$2:$E$31,2)</f>
        <v>26</v>
      </c>
      <c r="D4445" t="str">
        <f t="shared" si="209"/>
        <v>SbDIV19</v>
      </c>
      <c r="E4445" s="2">
        <v>20190802</v>
      </c>
      <c r="F4445" t="str">
        <f t="shared" si="208"/>
        <v>RS3</v>
      </c>
      <c r="G4445" t="s">
        <v>1140</v>
      </c>
      <c r="H4445" t="str">
        <f>VLOOKUP(E4445,GDD!$A$2:$B$57,2)</f>
        <v>650-900</v>
      </c>
      <c r="I4445" cm="1">
        <f t="array" ref="I4445">IF(H4445="0-650",1,IF(H4445="650-900",2,IF(H4445="900+",3,NA)))</f>
        <v>2</v>
      </c>
      <c r="J4445">
        <v>1.07122331082061E-4</v>
      </c>
      <c r="K4445" s="1">
        <v>9.6146280300739593E-5</v>
      </c>
      <c r="L4445">
        <v>0.69024134680855298</v>
      </c>
    </row>
    <row r="4446" spans="1:12" x14ac:dyDescent="0.2">
      <c r="A4446" t="s">
        <v>2127</v>
      </c>
      <c r="B4446" t="str">
        <f t="shared" si="207"/>
        <v>PSRI</v>
      </c>
      <c r="C4446">
        <f>VLOOKUP(B4446,GDD!$D$2:$E$31,2)</f>
        <v>27</v>
      </c>
      <c r="D4446" t="str">
        <f t="shared" si="209"/>
        <v>SbDIV19</v>
      </c>
      <c r="E4446" s="2">
        <v>20190802</v>
      </c>
      <c r="F4446" t="str">
        <f t="shared" si="208"/>
        <v>RS3</v>
      </c>
      <c r="G4446" t="s">
        <v>1140</v>
      </c>
      <c r="H4446" t="str">
        <f>VLOOKUP(E4446,GDD!$A$2:$B$57,2)</f>
        <v>650-900</v>
      </c>
      <c r="I4446" cm="1">
        <f t="array" ref="I4446">IF(H4446="0-650",1,IF(H4446="650-900",2,IF(H4446="900+",3,NA)))</f>
        <v>2</v>
      </c>
      <c r="J4446" s="1">
        <v>1.71530644176325E-6</v>
      </c>
      <c r="K4446" s="1">
        <v>9.5654293964059289E-7</v>
      </c>
      <c r="L4446">
        <v>0.78196741164528205</v>
      </c>
    </row>
    <row r="4447" spans="1:12" x14ac:dyDescent="0.2">
      <c r="A4447" t="s">
        <v>2128</v>
      </c>
      <c r="B4447" t="str">
        <f t="shared" si="207"/>
        <v>Carte1</v>
      </c>
      <c r="C4447">
        <f>VLOOKUP(B4447,GDD!$D$2:$E$31,2)</f>
        <v>28</v>
      </c>
      <c r="D4447" t="str">
        <f t="shared" si="209"/>
        <v>SbDIV19</v>
      </c>
      <c r="E4447" s="2">
        <v>20190802</v>
      </c>
      <c r="F4447" t="str">
        <f t="shared" si="208"/>
        <v>RS3</v>
      </c>
      <c r="G4447" t="s">
        <v>1140</v>
      </c>
      <c r="H4447" t="str">
        <f>VLOOKUP(E4447,GDD!$A$2:$B$57,2)</f>
        <v>650-900</v>
      </c>
      <c r="I4447" cm="1">
        <f t="array" ref="I4447">IF(H4447="0-650",1,IF(H4447="650-900",2,IF(H4447="900+",3,NA)))</f>
        <v>2</v>
      </c>
      <c r="J4447">
        <v>5.8504679109215004E-3</v>
      </c>
      <c r="K4447">
        <v>3.0150013665903399E-3</v>
      </c>
      <c r="L4447">
        <v>0.79511998943838103</v>
      </c>
    </row>
    <row r="4448" spans="1:12" x14ac:dyDescent="0.2">
      <c r="A4448" t="s">
        <v>2129</v>
      </c>
      <c r="B4448" t="str">
        <f t="shared" si="207"/>
        <v>VOG1</v>
      </c>
      <c r="C4448">
        <f>VLOOKUP(B4448,GDD!$D$2:$E$31,2)</f>
        <v>29</v>
      </c>
      <c r="D4448" t="str">
        <f t="shared" si="209"/>
        <v>SbDIV19</v>
      </c>
      <c r="E4448" s="2">
        <v>20190802</v>
      </c>
      <c r="F4448" t="str">
        <f t="shared" si="208"/>
        <v>RS3</v>
      </c>
      <c r="G4448" t="s">
        <v>1140</v>
      </c>
      <c r="H4448" t="str">
        <f>VLOOKUP(E4448,GDD!$A$2:$B$57,2)</f>
        <v>650-900</v>
      </c>
      <c r="I4448" cm="1">
        <f t="array" ref="I4448">IF(H4448="0-650",1,IF(H4448="650-900",2,IF(H4448="900+",3,NA)))</f>
        <v>2</v>
      </c>
      <c r="J4448">
        <v>2.70067489144737E-3</v>
      </c>
      <c r="K4448">
        <v>8.2611188648693803E-4</v>
      </c>
      <c r="L4448">
        <v>0.86734372199372201</v>
      </c>
    </row>
    <row r="4449" spans="1:12" x14ac:dyDescent="0.2">
      <c r="A4449" t="s">
        <v>2130</v>
      </c>
      <c r="B4449" t="str">
        <f t="shared" si="207"/>
        <v>SR700670</v>
      </c>
      <c r="C4449">
        <f>VLOOKUP(B4449,GDD!$D$2:$E$31,2)</f>
        <v>30</v>
      </c>
      <c r="D4449" t="str">
        <f t="shared" si="209"/>
        <v>SbDIV19</v>
      </c>
      <c r="E4449" s="2">
        <v>20190802</v>
      </c>
      <c r="F4449" t="str">
        <f t="shared" si="208"/>
        <v>RS3</v>
      </c>
      <c r="G4449" t="s">
        <v>1140</v>
      </c>
      <c r="H4449" t="str">
        <f>VLOOKUP(E4449,GDD!$A$2:$B$57,2)</f>
        <v>650-900</v>
      </c>
      <c r="I4449" cm="1">
        <f t="array" ref="I4449">IF(H4449="0-650",1,IF(H4449="650-900",2,IF(H4449="900+",3,NA)))</f>
        <v>2</v>
      </c>
      <c r="J4449">
        <v>1.4723086395416001E-3</v>
      </c>
      <c r="K4449">
        <v>5.8795104384000701E-4</v>
      </c>
      <c r="L4449">
        <v>0.83356272544688503</v>
      </c>
    </row>
    <row r="4450" spans="1:12" x14ac:dyDescent="0.2">
      <c r="A4450" t="s">
        <v>2131</v>
      </c>
      <c r="B4450" t="str">
        <f t="shared" si="207"/>
        <v>NDVI</v>
      </c>
      <c r="C4450">
        <f>VLOOKUP(B4450,GDD!$D$2:$E$31,2)</f>
        <v>21</v>
      </c>
      <c r="D4450" t="str">
        <f t="shared" si="209"/>
        <v>SbDIV19</v>
      </c>
      <c r="E4450" s="2">
        <v>20190810</v>
      </c>
      <c r="F4450" t="str">
        <f t="shared" si="208"/>
        <v>RS3</v>
      </c>
      <c r="G4450" t="s">
        <v>1140</v>
      </c>
      <c r="H4450" t="str">
        <f>VLOOKUP(E4450,GDD!$A$2:$B$57,2)</f>
        <v>650-900</v>
      </c>
      <c r="I4450" cm="1">
        <f t="array" ref="I4450">IF(H4450="0-650",1,IF(H4450="650-900",2,IF(H4450="900+",3,NA)))</f>
        <v>2</v>
      </c>
      <c r="J4450">
        <v>1.08106906005051E-4</v>
      </c>
      <c r="K4450" s="1">
        <v>4.3768668582655098E-5</v>
      </c>
      <c r="L4450">
        <v>0.83164762301343198</v>
      </c>
    </row>
    <row r="4451" spans="1:12" x14ac:dyDescent="0.2">
      <c r="A4451" t="s">
        <v>2132</v>
      </c>
      <c r="B4451" t="str">
        <f t="shared" si="207"/>
        <v>SR800680</v>
      </c>
      <c r="C4451">
        <f>VLOOKUP(B4451,GDD!$D$2:$E$31,2)</f>
        <v>22</v>
      </c>
      <c r="D4451" t="str">
        <f t="shared" si="209"/>
        <v>SbDIV19</v>
      </c>
      <c r="E4451" s="2">
        <v>20190810</v>
      </c>
      <c r="F4451" t="str">
        <f t="shared" si="208"/>
        <v>RS3</v>
      </c>
      <c r="G4451" t="s">
        <v>1140</v>
      </c>
      <c r="H4451" t="str">
        <f>VLOOKUP(E4451,GDD!$A$2:$B$57,2)</f>
        <v>650-900</v>
      </c>
      <c r="I4451" cm="1">
        <f t="array" ref="I4451">IF(H4451="0-650",1,IF(H4451="650-900",2,IF(H4451="900+",3,NA)))</f>
        <v>2</v>
      </c>
      <c r="J4451">
        <v>1.2227027869592799</v>
      </c>
      <c r="K4451">
        <v>0.44786292374668202</v>
      </c>
      <c r="L4451">
        <v>0.84520519816667905</v>
      </c>
    </row>
    <row r="4452" spans="1:12" x14ac:dyDescent="0.2">
      <c r="A4452" t="s">
        <v>2133</v>
      </c>
      <c r="B4452" t="str">
        <f t="shared" si="207"/>
        <v>mRENDVI</v>
      </c>
      <c r="C4452">
        <f>VLOOKUP(B4452,GDD!$D$2:$E$31,2)</f>
        <v>23</v>
      </c>
      <c r="D4452" t="str">
        <f t="shared" si="209"/>
        <v>SbDIV19</v>
      </c>
      <c r="E4452" s="2">
        <v>20190810</v>
      </c>
      <c r="F4452" t="str">
        <f t="shared" si="208"/>
        <v>RS3</v>
      </c>
      <c r="G4452" t="s">
        <v>1140</v>
      </c>
      <c r="H4452" t="str">
        <f>VLOOKUP(E4452,GDD!$A$2:$B$57,2)</f>
        <v>650-900</v>
      </c>
      <c r="I4452" cm="1">
        <f t="array" ref="I4452">IF(H4452="0-650",1,IF(H4452="650-900",2,IF(H4452="900+",3,NA)))</f>
        <v>2</v>
      </c>
      <c r="J4452" s="1">
        <v>8.2165628003999101E-5</v>
      </c>
      <c r="K4452" s="1">
        <v>3.3423552140991201E-5</v>
      </c>
      <c r="L4452">
        <v>0.83098488247218905</v>
      </c>
    </row>
    <row r="4453" spans="1:12" x14ac:dyDescent="0.2">
      <c r="A4453" t="s">
        <v>2134</v>
      </c>
      <c r="B4453" t="str">
        <f t="shared" si="207"/>
        <v>GNDVI</v>
      </c>
      <c r="C4453">
        <f>VLOOKUP(B4453,GDD!$D$2:$E$31,2)</f>
        <v>24</v>
      </c>
      <c r="D4453" t="str">
        <f t="shared" si="209"/>
        <v>SbDIV19</v>
      </c>
      <c r="E4453" s="2">
        <v>20190810</v>
      </c>
      <c r="F4453" t="str">
        <f t="shared" si="208"/>
        <v>RS3</v>
      </c>
      <c r="G4453" t="s">
        <v>1140</v>
      </c>
      <c r="H4453" t="str">
        <f>VLOOKUP(E4453,GDD!$A$2:$B$57,2)</f>
        <v>650-900</v>
      </c>
      <c r="I4453" cm="1">
        <f t="array" ref="I4453">IF(H4453="0-650",1,IF(H4453="650-900",2,IF(H4453="900+",3,NA)))</f>
        <v>2</v>
      </c>
      <c r="J4453" s="1">
        <v>8.9827617100922898E-5</v>
      </c>
      <c r="K4453" s="1">
        <v>3.1828686239910303E-5</v>
      </c>
      <c r="L4453">
        <v>0.84949831564770795</v>
      </c>
    </row>
    <row r="4454" spans="1:12" x14ac:dyDescent="0.2">
      <c r="A4454" t="s">
        <v>2135</v>
      </c>
      <c r="B4454" t="str">
        <f t="shared" si="207"/>
        <v>PRI</v>
      </c>
      <c r="C4454">
        <f>VLOOKUP(B4454,GDD!$D$2:$E$31,2)</f>
        <v>25</v>
      </c>
      <c r="D4454" t="str">
        <f t="shared" si="209"/>
        <v>SbDIV19</v>
      </c>
      <c r="E4454" s="2">
        <v>20190810</v>
      </c>
      <c r="F4454" t="str">
        <f t="shared" si="208"/>
        <v>RS3</v>
      </c>
      <c r="G4454" t="s">
        <v>1140</v>
      </c>
      <c r="H4454" t="str">
        <f>VLOOKUP(E4454,GDD!$A$2:$B$57,2)</f>
        <v>650-900</v>
      </c>
      <c r="I4454" cm="1">
        <f t="array" ref="I4454">IF(H4454="0-650",1,IF(H4454="650-900",2,IF(H4454="900+",3,NA)))</f>
        <v>2</v>
      </c>
      <c r="J4454" s="1">
        <v>7.6434406230780507E-6</v>
      </c>
      <c r="K4454" s="1">
        <v>4.8326441714378198E-6</v>
      </c>
      <c r="L4454">
        <v>0.75980327213822696</v>
      </c>
    </row>
    <row r="4455" spans="1:12" x14ac:dyDescent="0.2">
      <c r="A4455" t="s">
        <v>2136</v>
      </c>
      <c r="B4455" t="str">
        <f t="shared" si="207"/>
        <v>OSAVI</v>
      </c>
      <c r="C4455">
        <f>VLOOKUP(B4455,GDD!$D$2:$E$31,2)</f>
        <v>26</v>
      </c>
      <c r="D4455" t="str">
        <f t="shared" si="209"/>
        <v>SbDIV19</v>
      </c>
      <c r="E4455" s="2">
        <v>20190810</v>
      </c>
      <c r="F4455" t="str">
        <f t="shared" si="208"/>
        <v>RS3</v>
      </c>
      <c r="G4455" t="s">
        <v>1140</v>
      </c>
      <c r="H4455" t="str">
        <f>VLOOKUP(E4455,GDD!$A$2:$B$57,2)</f>
        <v>650-900</v>
      </c>
      <c r="I4455" cm="1">
        <f t="array" ref="I4455">IF(H4455="0-650",1,IF(H4455="650-900",2,IF(H4455="900+",3,NA)))</f>
        <v>2</v>
      </c>
      <c r="J4455">
        <v>1.9132234897844099E-4</v>
      </c>
      <c r="K4455" s="1">
        <v>9.6469088593982506E-5</v>
      </c>
      <c r="L4455">
        <v>0.798650985836867</v>
      </c>
    </row>
    <row r="4456" spans="1:12" x14ac:dyDescent="0.2">
      <c r="A4456" t="s">
        <v>2137</v>
      </c>
      <c r="B4456" t="str">
        <f t="shared" si="207"/>
        <v>PSRI</v>
      </c>
      <c r="C4456">
        <f>VLOOKUP(B4456,GDD!$D$2:$E$31,2)</f>
        <v>27</v>
      </c>
      <c r="D4456" t="str">
        <f t="shared" si="209"/>
        <v>SbDIV19</v>
      </c>
      <c r="E4456" s="2">
        <v>20190810</v>
      </c>
      <c r="F4456" t="str">
        <f t="shared" si="208"/>
        <v>RS3</v>
      </c>
      <c r="G4456" t="s">
        <v>1140</v>
      </c>
      <c r="H4456" t="str">
        <f>VLOOKUP(E4456,GDD!$A$2:$B$57,2)</f>
        <v>650-900</v>
      </c>
      <c r="I4456" cm="1">
        <f t="array" ref="I4456">IF(H4456="0-650",1,IF(H4456="650-900",2,IF(H4456="900+",3,NA)))</f>
        <v>2</v>
      </c>
      <c r="J4456" s="1">
        <v>4.5627250465979798E-6</v>
      </c>
      <c r="K4456" s="1">
        <v>1.3867035510515901E-6</v>
      </c>
      <c r="L4456">
        <v>0.86808568462938895</v>
      </c>
    </row>
    <row r="4457" spans="1:12" x14ac:dyDescent="0.2">
      <c r="A4457" t="s">
        <v>2138</v>
      </c>
      <c r="B4457" t="str">
        <f t="shared" si="207"/>
        <v>Carte1</v>
      </c>
      <c r="C4457">
        <f>VLOOKUP(B4457,GDD!$D$2:$E$31,2)</f>
        <v>28</v>
      </c>
      <c r="D4457" t="str">
        <f t="shared" si="209"/>
        <v>SbDIV19</v>
      </c>
      <c r="E4457" s="2">
        <v>20190810</v>
      </c>
      <c r="F4457" t="str">
        <f t="shared" si="208"/>
        <v>RS3</v>
      </c>
      <c r="G4457" t="s">
        <v>1140</v>
      </c>
      <c r="H4457" t="str">
        <f>VLOOKUP(E4457,GDD!$A$2:$B$57,2)</f>
        <v>650-900</v>
      </c>
      <c r="I4457" cm="1">
        <f t="array" ref="I4457">IF(H4457="0-650",1,IF(H4457="650-900",2,IF(H4457="900+",3,NA)))</f>
        <v>2</v>
      </c>
      <c r="J4457">
        <v>8.1278379980989392E-3</v>
      </c>
      <c r="K4457">
        <v>4.6575194811610803E-3</v>
      </c>
      <c r="L4457">
        <v>0.77729278692950599</v>
      </c>
    </row>
    <row r="4458" spans="1:12" x14ac:dyDescent="0.2">
      <c r="A4458" t="s">
        <v>2139</v>
      </c>
      <c r="B4458" t="str">
        <f t="shared" si="207"/>
        <v>VOG1</v>
      </c>
      <c r="C4458">
        <f>VLOOKUP(B4458,GDD!$D$2:$E$31,2)</f>
        <v>29</v>
      </c>
      <c r="D4458" t="str">
        <f t="shared" si="209"/>
        <v>SbDIV19</v>
      </c>
      <c r="E4458" s="2">
        <v>20190810</v>
      </c>
      <c r="F4458" t="str">
        <f t="shared" si="208"/>
        <v>RS3</v>
      </c>
      <c r="G4458" t="s">
        <v>1140</v>
      </c>
      <c r="H4458" t="str">
        <f>VLOOKUP(E4458,GDD!$A$2:$B$57,2)</f>
        <v>650-900</v>
      </c>
      <c r="I4458" cm="1">
        <f t="array" ref="I4458">IF(H4458="0-650",1,IF(H4458="650-900",2,IF(H4458="900+",3,NA)))</f>
        <v>2</v>
      </c>
      <c r="J4458">
        <v>2.1751062308372798E-3</v>
      </c>
      <c r="K4458">
        <v>8.4164581038387103E-4</v>
      </c>
      <c r="L4458">
        <v>0.83789122000624605</v>
      </c>
    </row>
    <row r="4459" spans="1:12" x14ac:dyDescent="0.2">
      <c r="A4459" t="s">
        <v>2140</v>
      </c>
      <c r="B4459" t="str">
        <f t="shared" si="207"/>
        <v>SR700670</v>
      </c>
      <c r="C4459">
        <f>VLOOKUP(B4459,GDD!$D$2:$E$31,2)</f>
        <v>30</v>
      </c>
      <c r="D4459" t="str">
        <f t="shared" si="209"/>
        <v>SbDIV19</v>
      </c>
      <c r="E4459" s="2">
        <v>20190810</v>
      </c>
      <c r="F4459" t="str">
        <f t="shared" si="208"/>
        <v>RS3</v>
      </c>
      <c r="G4459" t="s">
        <v>1140</v>
      </c>
      <c r="H4459" t="str">
        <f>VLOOKUP(E4459,GDD!$A$2:$B$57,2)</f>
        <v>650-900</v>
      </c>
      <c r="I4459" cm="1">
        <f t="array" ref="I4459">IF(H4459="0-650",1,IF(H4459="650-900",2,IF(H4459="900+",3,NA)))</f>
        <v>2</v>
      </c>
      <c r="J4459">
        <v>1.5020582590658E-3</v>
      </c>
      <c r="K4459">
        <v>4.8048916707004401E-4</v>
      </c>
      <c r="L4459">
        <v>0.86211089274445696</v>
      </c>
    </row>
    <row r="4460" spans="1:12" x14ac:dyDescent="0.2">
      <c r="A4460" t="s">
        <v>2141</v>
      </c>
      <c r="B4460" t="str">
        <f t="shared" si="207"/>
        <v>NDVI</v>
      </c>
      <c r="C4460">
        <f>VLOOKUP(B4460,GDD!$D$2:$E$31,2)</f>
        <v>21</v>
      </c>
      <c r="D4460" t="str">
        <f t="shared" si="209"/>
        <v>SbDIV19</v>
      </c>
      <c r="E4460" s="2">
        <v>20190824</v>
      </c>
      <c r="F4460" t="str">
        <f t="shared" si="208"/>
        <v>RS3</v>
      </c>
      <c r="G4460" t="s">
        <v>1140</v>
      </c>
      <c r="H4460" t="str">
        <f>VLOOKUP(E4460,GDD!$A$2:$B$57,2)</f>
        <v>900+</v>
      </c>
      <c r="I4460" cm="1">
        <f t="array" ref="I4460">IF(H4460="0-650",1,IF(H4460="650-900",2,IF(H4460="900+",3,NA)))</f>
        <v>3</v>
      </c>
      <c r="J4460">
        <v>2.8275858634082201E-4</v>
      </c>
      <c r="K4460">
        <v>1.10287180689962E-4</v>
      </c>
      <c r="L4460">
        <v>0.83680605172231204</v>
      </c>
    </row>
    <row r="4461" spans="1:12" x14ac:dyDescent="0.2">
      <c r="A4461" t="s">
        <v>2142</v>
      </c>
      <c r="B4461" t="str">
        <f t="shared" si="207"/>
        <v>SR800680</v>
      </c>
      <c r="C4461">
        <f>VLOOKUP(B4461,GDD!$D$2:$E$31,2)</f>
        <v>22</v>
      </c>
      <c r="D4461" t="str">
        <f t="shared" si="209"/>
        <v>SbDIV19</v>
      </c>
      <c r="E4461" s="2">
        <v>20190824</v>
      </c>
      <c r="F4461" t="str">
        <f t="shared" si="208"/>
        <v>RS3</v>
      </c>
      <c r="G4461" t="s">
        <v>1140</v>
      </c>
      <c r="H4461" t="str">
        <f>VLOOKUP(E4461,GDD!$A$2:$B$57,2)</f>
        <v>900+</v>
      </c>
      <c r="I4461" cm="1">
        <f t="array" ref="I4461">IF(H4461="0-650",1,IF(H4461="650-900",2,IF(H4461="900+",3,NA)))</f>
        <v>3</v>
      </c>
      <c r="J4461">
        <v>2.46462213587357</v>
      </c>
      <c r="K4461">
        <v>0.91197203682449901</v>
      </c>
      <c r="L4461">
        <v>0.84387292155467097</v>
      </c>
    </row>
    <row r="4462" spans="1:12" x14ac:dyDescent="0.2">
      <c r="A4462" t="s">
        <v>2143</v>
      </c>
      <c r="B4462" t="str">
        <f t="shared" si="207"/>
        <v>mRENDVI</v>
      </c>
      <c r="C4462">
        <f>VLOOKUP(B4462,GDD!$D$2:$E$31,2)</f>
        <v>23</v>
      </c>
      <c r="D4462" t="str">
        <f t="shared" si="209"/>
        <v>SbDIV19</v>
      </c>
      <c r="E4462" s="2">
        <v>20190824</v>
      </c>
      <c r="F4462" t="str">
        <f t="shared" si="208"/>
        <v>RS3</v>
      </c>
      <c r="G4462" t="s">
        <v>1140</v>
      </c>
      <c r="H4462" t="str">
        <f>VLOOKUP(E4462,GDD!$A$2:$B$57,2)</f>
        <v>900+</v>
      </c>
      <c r="I4462" cm="1">
        <f t="array" ref="I4462">IF(H4462="0-650",1,IF(H4462="650-900",2,IF(H4462="900+",3,NA)))</f>
        <v>3</v>
      </c>
      <c r="J4462">
        <v>2.3140221479817701E-4</v>
      </c>
      <c r="K4462" s="1">
        <v>8.4005445355402601E-5</v>
      </c>
      <c r="L4462">
        <v>0.84637174783499602</v>
      </c>
    </row>
    <row r="4463" spans="1:12" x14ac:dyDescent="0.2">
      <c r="A4463" t="s">
        <v>2144</v>
      </c>
      <c r="B4463" t="str">
        <f t="shared" si="207"/>
        <v>GNDVI</v>
      </c>
      <c r="C4463">
        <f>VLOOKUP(B4463,GDD!$D$2:$E$31,2)</f>
        <v>24</v>
      </c>
      <c r="D4463" t="str">
        <f t="shared" si="209"/>
        <v>SbDIV19</v>
      </c>
      <c r="E4463" s="2">
        <v>20190824</v>
      </c>
      <c r="F4463" t="str">
        <f t="shared" si="208"/>
        <v>RS3</v>
      </c>
      <c r="G4463" t="s">
        <v>1140</v>
      </c>
      <c r="H4463" t="str">
        <f>VLOOKUP(E4463,GDD!$A$2:$B$57,2)</f>
        <v>900+</v>
      </c>
      <c r="I4463" cm="1">
        <f t="array" ref="I4463">IF(H4463="0-650",1,IF(H4463="650-900",2,IF(H4463="900+",3,NA)))</f>
        <v>3</v>
      </c>
      <c r="J4463">
        <v>1.8225886957341E-4</v>
      </c>
      <c r="K4463" s="1">
        <v>7.70085154361077E-5</v>
      </c>
      <c r="L4463">
        <v>0.82558564833511106</v>
      </c>
    </row>
    <row r="4464" spans="1:12" x14ac:dyDescent="0.2">
      <c r="A4464" t="s">
        <v>2145</v>
      </c>
      <c r="B4464" t="str">
        <f t="shared" si="207"/>
        <v>PRI</v>
      </c>
      <c r="C4464">
        <f>VLOOKUP(B4464,GDD!$D$2:$E$31,2)</f>
        <v>25</v>
      </c>
      <c r="D4464" t="str">
        <f t="shared" si="209"/>
        <v>SbDIV19</v>
      </c>
      <c r="E4464" s="2">
        <v>20190824</v>
      </c>
      <c r="F4464" t="str">
        <f t="shared" si="208"/>
        <v>RS3</v>
      </c>
      <c r="G4464" t="s">
        <v>1140</v>
      </c>
      <c r="H4464" t="str">
        <f>VLOOKUP(E4464,GDD!$A$2:$B$57,2)</f>
        <v>900+</v>
      </c>
      <c r="I4464" cm="1">
        <f t="array" ref="I4464">IF(H4464="0-650",1,IF(H4464="650-900",2,IF(H4464="900+",3,NA)))</f>
        <v>3</v>
      </c>
      <c r="J4464" s="1">
        <v>1.7537770872531198E-5</v>
      </c>
      <c r="K4464" s="1">
        <v>8.4601137661218303E-6</v>
      </c>
      <c r="L4464">
        <v>0.80567390873559996</v>
      </c>
    </row>
    <row r="4465" spans="1:12" x14ac:dyDescent="0.2">
      <c r="A4465" t="s">
        <v>2146</v>
      </c>
      <c r="B4465" t="str">
        <f t="shared" si="207"/>
        <v>OSAVI</v>
      </c>
      <c r="C4465">
        <f>VLOOKUP(B4465,GDD!$D$2:$E$31,2)</f>
        <v>26</v>
      </c>
      <c r="D4465" t="str">
        <f t="shared" si="209"/>
        <v>SbDIV19</v>
      </c>
      <c r="E4465" s="2">
        <v>20190824</v>
      </c>
      <c r="F4465" t="str">
        <f t="shared" si="208"/>
        <v>RS3</v>
      </c>
      <c r="G4465" t="s">
        <v>1140</v>
      </c>
      <c r="H4465" t="str">
        <f>VLOOKUP(E4465,GDD!$A$2:$B$57,2)</f>
        <v>900+</v>
      </c>
      <c r="I4465" cm="1">
        <f t="array" ref="I4465">IF(H4465="0-650",1,IF(H4465="650-900",2,IF(H4465="900+",3,NA)))</f>
        <v>3</v>
      </c>
      <c r="J4465">
        <v>2.6316694749495598E-4</v>
      </c>
      <c r="K4465">
        <v>1.3932737555984699E-4</v>
      </c>
      <c r="L4465">
        <v>0.79069328241858206</v>
      </c>
    </row>
    <row r="4466" spans="1:12" x14ac:dyDescent="0.2">
      <c r="A4466" t="s">
        <v>2147</v>
      </c>
      <c r="B4466" t="str">
        <f t="shared" si="207"/>
        <v>PSRI</v>
      </c>
      <c r="C4466">
        <f>VLOOKUP(B4466,GDD!$D$2:$E$31,2)</f>
        <v>27</v>
      </c>
      <c r="D4466" t="str">
        <f t="shared" si="209"/>
        <v>SbDIV19</v>
      </c>
      <c r="E4466" s="2">
        <v>20190824</v>
      </c>
      <c r="F4466" t="str">
        <f t="shared" si="208"/>
        <v>RS3</v>
      </c>
      <c r="G4466" t="s">
        <v>1140</v>
      </c>
      <c r="H4466" t="str">
        <f>VLOOKUP(E4466,GDD!$A$2:$B$57,2)</f>
        <v>900+</v>
      </c>
      <c r="I4466" cm="1">
        <f t="array" ref="I4466">IF(H4466="0-650",1,IF(H4466="650-900",2,IF(H4466="900+",3,NA)))</f>
        <v>3</v>
      </c>
      <c r="J4466" s="1">
        <v>9.9241739061636804E-6</v>
      </c>
      <c r="K4466" s="1">
        <v>2.7268884647805E-6</v>
      </c>
      <c r="L4466">
        <v>0.87920886269767795</v>
      </c>
    </row>
    <row r="4467" spans="1:12" x14ac:dyDescent="0.2">
      <c r="A4467" t="s">
        <v>2148</v>
      </c>
      <c r="B4467" t="str">
        <f t="shared" si="207"/>
        <v>Carte1</v>
      </c>
      <c r="C4467">
        <f>VLOOKUP(B4467,GDD!$D$2:$E$31,2)</f>
        <v>28</v>
      </c>
      <c r="D4467" t="str">
        <f t="shared" si="209"/>
        <v>SbDIV19</v>
      </c>
      <c r="E4467" s="2">
        <v>20190824</v>
      </c>
      <c r="F4467" t="str">
        <f t="shared" si="208"/>
        <v>RS3</v>
      </c>
      <c r="G4467" t="s">
        <v>1140</v>
      </c>
      <c r="H4467" t="str">
        <f>VLOOKUP(E4467,GDD!$A$2:$B$57,2)</f>
        <v>900+</v>
      </c>
      <c r="I4467" cm="1">
        <f t="array" ref="I4467">IF(H4467="0-650",1,IF(H4467="650-900",2,IF(H4467="900+",3,NA)))</f>
        <v>3</v>
      </c>
      <c r="J4467">
        <v>1.6619197865600201E-2</v>
      </c>
      <c r="K4467">
        <v>6.0885136693660299E-3</v>
      </c>
      <c r="L4467">
        <v>0.84518199466550703</v>
      </c>
    </row>
    <row r="4468" spans="1:12" x14ac:dyDescent="0.2">
      <c r="A4468" t="s">
        <v>2149</v>
      </c>
      <c r="B4468" t="str">
        <f t="shared" si="207"/>
        <v>VOG1</v>
      </c>
      <c r="C4468">
        <f>VLOOKUP(B4468,GDD!$D$2:$E$31,2)</f>
        <v>29</v>
      </c>
      <c r="D4468" t="str">
        <f t="shared" si="209"/>
        <v>SbDIV19</v>
      </c>
      <c r="E4468" s="2">
        <v>20190824</v>
      </c>
      <c r="F4468" t="str">
        <f t="shared" si="208"/>
        <v>RS3</v>
      </c>
      <c r="G4468" t="s">
        <v>1140</v>
      </c>
      <c r="H4468" t="str">
        <f>VLOOKUP(E4468,GDD!$A$2:$B$57,2)</f>
        <v>900+</v>
      </c>
      <c r="I4468" cm="1">
        <f t="array" ref="I4468">IF(H4468="0-650",1,IF(H4468="650-900",2,IF(H4468="900+",3,NA)))</f>
        <v>3</v>
      </c>
      <c r="J4468">
        <v>5.9376357515825299E-3</v>
      </c>
      <c r="K4468">
        <v>2.7058524460536202E-3</v>
      </c>
      <c r="L4468">
        <v>0.81442771795389501</v>
      </c>
    </row>
    <row r="4469" spans="1:12" x14ac:dyDescent="0.2">
      <c r="A4469" t="s">
        <v>2150</v>
      </c>
      <c r="B4469" t="str">
        <f t="shared" si="207"/>
        <v>SR700670</v>
      </c>
      <c r="C4469">
        <f>VLOOKUP(B4469,GDD!$D$2:$E$31,2)</f>
        <v>30</v>
      </c>
      <c r="D4469" t="str">
        <f t="shared" si="209"/>
        <v>SbDIV19</v>
      </c>
      <c r="E4469" s="2">
        <v>20190824</v>
      </c>
      <c r="F4469" t="str">
        <f t="shared" si="208"/>
        <v>RS3</v>
      </c>
      <c r="G4469" t="s">
        <v>1140</v>
      </c>
      <c r="H4469" t="str">
        <f>VLOOKUP(E4469,GDD!$A$2:$B$57,2)</f>
        <v>900+</v>
      </c>
      <c r="I4469" cm="1">
        <f t="array" ref="I4469">IF(H4469="0-650",1,IF(H4469="650-900",2,IF(H4469="900+",3,NA)))</f>
        <v>3</v>
      </c>
      <c r="J4469">
        <v>9.9850836287253297E-4</v>
      </c>
      <c r="K4469">
        <v>5.7550016068417696E-4</v>
      </c>
      <c r="L4469">
        <v>0.77628906394352404</v>
      </c>
    </row>
    <row r="4470" spans="1:12" x14ac:dyDescent="0.2">
      <c r="A4470" t="s">
        <v>2151</v>
      </c>
      <c r="B4470" t="str">
        <f t="shared" si="207"/>
        <v>NDVI</v>
      </c>
      <c r="C4470">
        <f>VLOOKUP(B4470,GDD!$D$2:$E$31,2)</f>
        <v>21</v>
      </c>
      <c r="D4470" t="str">
        <f t="shared" si="209"/>
        <v>SbDIV19</v>
      </c>
      <c r="E4470" s="2">
        <v>20190905</v>
      </c>
      <c r="F4470" t="str">
        <f t="shared" si="208"/>
        <v>RS3</v>
      </c>
      <c r="G4470" t="s">
        <v>1140</v>
      </c>
      <c r="H4470" t="str">
        <f>VLOOKUP(E4470,GDD!$A$2:$B$57,2)</f>
        <v>900+</v>
      </c>
      <c r="I4470" cm="1">
        <f t="array" ref="I4470">IF(H4470="0-650",1,IF(H4470="650-900",2,IF(H4470="900+",3,NA)))</f>
        <v>3</v>
      </c>
      <c r="J4470">
        <v>6.1292129692298999E-4</v>
      </c>
      <c r="K4470">
        <v>2.0547157736845501E-4</v>
      </c>
      <c r="L4470">
        <v>0.85644550895900295</v>
      </c>
    </row>
    <row r="4471" spans="1:12" x14ac:dyDescent="0.2">
      <c r="A4471" t="s">
        <v>2152</v>
      </c>
      <c r="B4471" t="str">
        <f t="shared" si="207"/>
        <v>SR800680</v>
      </c>
      <c r="C4471">
        <f>VLOOKUP(B4471,GDD!$D$2:$E$31,2)</f>
        <v>22</v>
      </c>
      <c r="D4471" t="str">
        <f t="shared" si="209"/>
        <v>SbDIV19</v>
      </c>
      <c r="E4471" s="2">
        <v>20190905</v>
      </c>
      <c r="F4471" t="str">
        <f t="shared" si="208"/>
        <v>RS3</v>
      </c>
      <c r="G4471" t="s">
        <v>1140</v>
      </c>
      <c r="H4471" t="str">
        <f>VLOOKUP(E4471,GDD!$A$2:$B$57,2)</f>
        <v>900+</v>
      </c>
      <c r="I4471" cm="1">
        <f t="array" ref="I4471">IF(H4471="0-650",1,IF(H4471="650-900",2,IF(H4471="900+",3,NA)))</f>
        <v>3</v>
      </c>
      <c r="J4471">
        <v>2.50136783010641</v>
      </c>
      <c r="K4471">
        <v>0.61869394577307202</v>
      </c>
      <c r="L4471">
        <v>0.88994010614056895</v>
      </c>
    </row>
    <row r="4472" spans="1:12" x14ac:dyDescent="0.2">
      <c r="A4472" t="s">
        <v>2153</v>
      </c>
      <c r="B4472" t="str">
        <f t="shared" si="207"/>
        <v>mRENDVI</v>
      </c>
      <c r="C4472">
        <f>VLOOKUP(B4472,GDD!$D$2:$E$31,2)</f>
        <v>23</v>
      </c>
      <c r="D4472" t="str">
        <f t="shared" si="209"/>
        <v>SbDIV19</v>
      </c>
      <c r="E4472" s="2">
        <v>20190905</v>
      </c>
      <c r="F4472" t="str">
        <f t="shared" si="208"/>
        <v>RS3</v>
      </c>
      <c r="G4472" t="s">
        <v>1140</v>
      </c>
      <c r="H4472" t="str">
        <f>VLOOKUP(E4472,GDD!$A$2:$B$57,2)</f>
        <v>900+</v>
      </c>
      <c r="I4472" cm="1">
        <f t="array" ref="I4472">IF(H4472="0-650",1,IF(H4472="650-900",2,IF(H4472="900+",3,NA)))</f>
        <v>3</v>
      </c>
      <c r="J4472">
        <v>5.78728603425076E-4</v>
      </c>
      <c r="K4472">
        <v>1.97769799494889E-4</v>
      </c>
      <c r="L4472">
        <v>0.85406887660226005</v>
      </c>
    </row>
    <row r="4473" spans="1:12" x14ac:dyDescent="0.2">
      <c r="A4473" t="s">
        <v>2154</v>
      </c>
      <c r="B4473" t="str">
        <f t="shared" si="207"/>
        <v>GNDVI</v>
      </c>
      <c r="C4473">
        <f>VLOOKUP(B4473,GDD!$D$2:$E$31,2)</f>
        <v>24</v>
      </c>
      <c r="D4473" t="str">
        <f t="shared" si="209"/>
        <v>SbDIV19</v>
      </c>
      <c r="E4473" s="2">
        <v>20190905</v>
      </c>
      <c r="F4473" t="str">
        <f t="shared" si="208"/>
        <v>RS3</v>
      </c>
      <c r="G4473" t="s">
        <v>1140</v>
      </c>
      <c r="H4473" t="str">
        <f>VLOOKUP(E4473,GDD!$A$2:$B$57,2)</f>
        <v>900+</v>
      </c>
      <c r="I4473" cm="1">
        <f t="array" ref="I4473">IF(H4473="0-650",1,IF(H4473="650-900",2,IF(H4473="900+",3,NA)))</f>
        <v>3</v>
      </c>
      <c r="J4473">
        <v>3.4774079826686599E-4</v>
      </c>
      <c r="K4473">
        <v>1.08160121091984E-4</v>
      </c>
      <c r="L4473">
        <v>0.86541251067511404</v>
      </c>
    </row>
    <row r="4474" spans="1:12" x14ac:dyDescent="0.2">
      <c r="A4474" t="s">
        <v>2155</v>
      </c>
      <c r="B4474" t="str">
        <f t="shared" si="207"/>
        <v>PRI</v>
      </c>
      <c r="C4474">
        <f>VLOOKUP(B4474,GDD!$D$2:$E$31,2)</f>
        <v>25</v>
      </c>
      <c r="D4474" t="str">
        <f t="shared" si="209"/>
        <v>SbDIV19</v>
      </c>
      <c r="E4474" s="2">
        <v>20190905</v>
      </c>
      <c r="F4474" t="str">
        <f t="shared" si="208"/>
        <v>RS3</v>
      </c>
      <c r="G4474" t="s">
        <v>1140</v>
      </c>
      <c r="H4474" t="str">
        <f>VLOOKUP(E4474,GDD!$A$2:$B$57,2)</f>
        <v>900+</v>
      </c>
      <c r="I4474" cm="1">
        <f t="array" ref="I4474">IF(H4474="0-650",1,IF(H4474="650-900",2,IF(H4474="900+",3,NA)))</f>
        <v>3</v>
      </c>
      <c r="J4474" s="1">
        <v>2.17987720032331E-5</v>
      </c>
      <c r="K4474" s="1">
        <v>1.6790722006340599E-5</v>
      </c>
      <c r="L4474">
        <v>0.72195389742140104</v>
      </c>
    </row>
    <row r="4475" spans="1:12" x14ac:dyDescent="0.2">
      <c r="A4475" t="s">
        <v>2156</v>
      </c>
      <c r="B4475" t="str">
        <f t="shared" si="207"/>
        <v>OSAVI</v>
      </c>
      <c r="C4475">
        <f>VLOOKUP(B4475,GDD!$D$2:$E$31,2)</f>
        <v>26</v>
      </c>
      <c r="D4475" t="str">
        <f t="shared" si="209"/>
        <v>SbDIV19</v>
      </c>
      <c r="E4475" s="2">
        <v>20190905</v>
      </c>
      <c r="F4475" t="str">
        <f t="shared" si="208"/>
        <v>RS3</v>
      </c>
      <c r="G4475" t="s">
        <v>1140</v>
      </c>
      <c r="H4475" t="str">
        <f>VLOOKUP(E4475,GDD!$A$2:$B$57,2)</f>
        <v>900+</v>
      </c>
      <c r="I4475" cm="1">
        <f t="array" ref="I4475">IF(H4475="0-650",1,IF(H4475="650-900",2,IF(H4475="900+",3,NA)))</f>
        <v>3</v>
      </c>
      <c r="J4475">
        <v>5.4311233979235495E-4</v>
      </c>
      <c r="K4475">
        <v>2.08338511763514E-4</v>
      </c>
      <c r="L4475">
        <v>0.83906655684645304</v>
      </c>
    </row>
    <row r="4476" spans="1:12" x14ac:dyDescent="0.2">
      <c r="A4476" t="s">
        <v>2157</v>
      </c>
      <c r="B4476" t="str">
        <f t="shared" si="207"/>
        <v>PSRI</v>
      </c>
      <c r="C4476">
        <f>VLOOKUP(B4476,GDD!$D$2:$E$31,2)</f>
        <v>27</v>
      </c>
      <c r="D4476" t="str">
        <f t="shared" si="209"/>
        <v>SbDIV19</v>
      </c>
      <c r="E4476" s="2">
        <v>20190905</v>
      </c>
      <c r="F4476" t="str">
        <f t="shared" si="208"/>
        <v>RS3</v>
      </c>
      <c r="G4476" t="s">
        <v>1140</v>
      </c>
      <c r="H4476" t="str">
        <f>VLOOKUP(E4476,GDD!$A$2:$B$57,2)</f>
        <v>900+</v>
      </c>
      <c r="I4476" cm="1">
        <f t="array" ref="I4476">IF(H4476="0-650",1,IF(H4476="650-900",2,IF(H4476="900+",3,NA)))</f>
        <v>3</v>
      </c>
      <c r="J4476" s="1">
        <v>6.5072313947684503E-5</v>
      </c>
      <c r="K4476" s="1">
        <v>1.82459291885604E-5</v>
      </c>
      <c r="L4476">
        <v>0.87704117063028098</v>
      </c>
    </row>
    <row r="4477" spans="1:12" x14ac:dyDescent="0.2">
      <c r="A4477" t="s">
        <v>2158</v>
      </c>
      <c r="B4477" t="str">
        <f t="shared" si="207"/>
        <v>Carte1</v>
      </c>
      <c r="C4477">
        <f>VLOOKUP(B4477,GDD!$D$2:$E$31,2)</f>
        <v>28</v>
      </c>
      <c r="D4477" t="str">
        <f t="shared" si="209"/>
        <v>SbDIV19</v>
      </c>
      <c r="E4477" s="2">
        <v>20190905</v>
      </c>
      <c r="F4477" t="str">
        <f t="shared" si="208"/>
        <v>RS3</v>
      </c>
      <c r="G4477" t="s">
        <v>1140</v>
      </c>
      <c r="H4477" t="str">
        <f>VLOOKUP(E4477,GDD!$A$2:$B$57,2)</f>
        <v>900+</v>
      </c>
      <c r="I4477" cm="1">
        <f t="array" ref="I4477">IF(H4477="0-650",1,IF(H4477="650-900",2,IF(H4477="900+",3,NA)))</f>
        <v>3</v>
      </c>
      <c r="J4477">
        <v>4.3925429222867303E-2</v>
      </c>
      <c r="K4477">
        <v>1.2785594771620201E-2</v>
      </c>
      <c r="L4477">
        <v>0.87295264923530402</v>
      </c>
    </row>
    <row r="4478" spans="1:12" x14ac:dyDescent="0.2">
      <c r="A4478" t="s">
        <v>2159</v>
      </c>
      <c r="B4478" t="str">
        <f t="shared" si="207"/>
        <v>VOG1</v>
      </c>
      <c r="C4478">
        <f>VLOOKUP(B4478,GDD!$D$2:$E$31,2)</f>
        <v>29</v>
      </c>
      <c r="D4478" t="str">
        <f t="shared" si="209"/>
        <v>SbDIV19</v>
      </c>
      <c r="E4478" s="2">
        <v>20190905</v>
      </c>
      <c r="F4478" t="str">
        <f t="shared" si="208"/>
        <v>RS3</v>
      </c>
      <c r="G4478" t="s">
        <v>1140</v>
      </c>
      <c r="H4478" t="str">
        <f>VLOOKUP(E4478,GDD!$A$2:$B$57,2)</f>
        <v>900+</v>
      </c>
      <c r="I4478" cm="1">
        <f t="array" ref="I4478">IF(H4478="0-650",1,IF(H4478="650-900",2,IF(H4478="900+",3,NA)))</f>
        <v>3</v>
      </c>
      <c r="J4478">
        <v>8.5028197575431792E-3</v>
      </c>
      <c r="K4478">
        <v>3.15393702728485E-3</v>
      </c>
      <c r="L4478">
        <v>0.84355142477045897</v>
      </c>
    </row>
    <row r="4479" spans="1:12" x14ac:dyDescent="0.2">
      <c r="A4479" t="s">
        <v>2160</v>
      </c>
      <c r="B4479" t="str">
        <f t="shared" si="207"/>
        <v>SR700670</v>
      </c>
      <c r="C4479">
        <f>VLOOKUP(B4479,GDD!$D$2:$E$31,2)</f>
        <v>30</v>
      </c>
      <c r="D4479" t="str">
        <f t="shared" si="209"/>
        <v>SbDIV19</v>
      </c>
      <c r="E4479" s="2">
        <v>20190905</v>
      </c>
      <c r="F4479" t="str">
        <f t="shared" si="208"/>
        <v>RS3</v>
      </c>
      <c r="G4479" t="s">
        <v>1140</v>
      </c>
      <c r="H4479" t="str">
        <f>VLOOKUP(E4479,GDD!$A$2:$B$57,2)</f>
        <v>900+</v>
      </c>
      <c r="I4479" cm="1">
        <f t="array" ref="I4479">IF(H4479="0-650",1,IF(H4479="650-900",2,IF(H4479="900+",3,NA)))</f>
        <v>3</v>
      </c>
      <c r="J4479">
        <v>1.31688269990654E-3</v>
      </c>
      <c r="K4479">
        <v>3.8820208226771302E-4</v>
      </c>
      <c r="L4479">
        <v>0.87153995383153104</v>
      </c>
    </row>
    <row r="4480" spans="1:12" x14ac:dyDescent="0.2">
      <c r="A4480" t="s">
        <v>2161</v>
      </c>
      <c r="B4480" t="str">
        <f t="shared" si="207"/>
        <v>CC</v>
      </c>
      <c r="C4480">
        <f>VLOOKUP(B4480,GDD!$D$2:$E$31,2)</f>
        <v>1</v>
      </c>
      <c r="D4480" t="str">
        <f t="shared" si="209"/>
        <v>SbDIV19</v>
      </c>
      <c r="E4480" s="2">
        <v>20190702</v>
      </c>
      <c r="F4480" t="str">
        <f t="shared" si="208"/>
        <v>RS4</v>
      </c>
      <c r="G4480" t="s">
        <v>1140</v>
      </c>
      <c r="H4480" t="str">
        <f>VLOOKUP(E4480,GDD!$A$2:$B$57,2)</f>
        <v>0-650</v>
      </c>
      <c r="I4480" cm="1">
        <f t="array" ref="I4480">IF(H4480="0-650",1,IF(H4480="650-900",2,IF(H4480="900+",3,NA)))</f>
        <v>1</v>
      </c>
      <c r="J4480">
        <v>1.6180312995961201E-3</v>
      </c>
      <c r="K4480">
        <v>2.7839294032819002E-3</v>
      </c>
      <c r="L4480">
        <v>0.53755264091086097</v>
      </c>
    </row>
    <row r="4481" spans="1:12" x14ac:dyDescent="0.2">
      <c r="A4481" t="s">
        <v>2162</v>
      </c>
      <c r="B4481" t="str">
        <f t="shared" si="207"/>
        <v>CC</v>
      </c>
      <c r="C4481">
        <f>VLOOKUP(B4481,GDD!$D$2:$E$31,2)</f>
        <v>1</v>
      </c>
      <c r="D4481" t="str">
        <f t="shared" si="209"/>
        <v>SbDIV19</v>
      </c>
      <c r="E4481" s="2">
        <v>20190723</v>
      </c>
      <c r="F4481" t="str">
        <f t="shared" si="208"/>
        <v>RS4</v>
      </c>
      <c r="G4481" t="s">
        <v>1140</v>
      </c>
      <c r="H4481" t="str">
        <f>VLOOKUP(E4481,GDD!$A$2:$B$57,2)</f>
        <v>0-650</v>
      </c>
      <c r="I4481" cm="1">
        <f t="array" ref="I4481">IF(H4481="0-650",1,IF(H4481="650-900",2,IF(H4481="900+",3,NA)))</f>
        <v>1</v>
      </c>
      <c r="J4481">
        <v>3.0041076877839498E-4</v>
      </c>
      <c r="K4481">
        <v>7.0405332320708995E-4</v>
      </c>
      <c r="L4481">
        <v>0.460443798576261</v>
      </c>
    </row>
    <row r="4482" spans="1:12" x14ac:dyDescent="0.2">
      <c r="A4482" t="s">
        <v>2163</v>
      </c>
      <c r="B4482" t="str">
        <f t="shared" ref="B4482:B4545" si="210">LEFT(A4482, FIND("_RS",A4482)-10)</f>
        <v>CC</v>
      </c>
      <c r="C4482">
        <f>VLOOKUP(B4482,GDD!$D$2:$E$31,2)</f>
        <v>1</v>
      </c>
      <c r="D4482" t="str">
        <f t="shared" si="209"/>
        <v>SbDIV19</v>
      </c>
      <c r="E4482" s="2">
        <v>20190802</v>
      </c>
      <c r="F4482" t="str">
        <f t="shared" ref="F4482:F4545" si="211">RIGHT(A4482,LEN(A4482)-FIND("_RS",A4482))</f>
        <v>RS4</v>
      </c>
      <c r="G4482" t="s">
        <v>1140</v>
      </c>
      <c r="H4482" t="str">
        <f>VLOOKUP(E4482,GDD!$A$2:$B$57,2)</f>
        <v>650-900</v>
      </c>
      <c r="I4482" cm="1">
        <f t="array" ref="I4482">IF(H4482="0-650",1,IF(H4482="650-900",2,IF(H4482="900+",3,NA)))</f>
        <v>2</v>
      </c>
      <c r="J4482">
        <v>2.26058040039521E-4</v>
      </c>
      <c r="K4482">
        <v>5.0718771649819702E-4</v>
      </c>
      <c r="L4482">
        <v>0.471296039578052</v>
      </c>
    </row>
    <row r="4483" spans="1:12" x14ac:dyDescent="0.2">
      <c r="A4483" t="s">
        <v>2164</v>
      </c>
      <c r="B4483" t="str">
        <f t="shared" si="210"/>
        <v>CC</v>
      </c>
      <c r="C4483">
        <f>VLOOKUP(B4483,GDD!$D$2:$E$31,2)</f>
        <v>1</v>
      </c>
      <c r="D4483" t="str">
        <f t="shared" ref="D4483:D4546" si="212">"SbDIV"&amp;MID(E4483,3,2)</f>
        <v>SbDIV19</v>
      </c>
      <c r="E4483" s="2">
        <v>20190810</v>
      </c>
      <c r="F4483" t="str">
        <f t="shared" si="211"/>
        <v>RS4</v>
      </c>
      <c r="G4483" t="s">
        <v>1140</v>
      </c>
      <c r="H4483" t="str">
        <f>VLOOKUP(E4483,GDD!$A$2:$B$57,2)</f>
        <v>650-900</v>
      </c>
      <c r="I4483" cm="1">
        <f t="array" ref="I4483">IF(H4483="0-650",1,IF(H4483="650-900",2,IF(H4483="900+",3,NA)))</f>
        <v>2</v>
      </c>
      <c r="J4483">
        <v>1.6700524757558801E-4</v>
      </c>
      <c r="K4483">
        <v>4.6075706492926401E-4</v>
      </c>
      <c r="L4483">
        <v>0.42026186262228599</v>
      </c>
    </row>
    <row r="4484" spans="1:12" x14ac:dyDescent="0.2">
      <c r="A4484" t="s">
        <v>2165</v>
      </c>
      <c r="B4484" t="str">
        <f t="shared" si="210"/>
        <v>CC</v>
      </c>
      <c r="C4484">
        <f>VLOOKUP(B4484,GDD!$D$2:$E$31,2)</f>
        <v>1</v>
      </c>
      <c r="D4484" t="str">
        <f t="shared" si="212"/>
        <v>SbDIV19</v>
      </c>
      <c r="E4484" s="2">
        <v>20190824</v>
      </c>
      <c r="F4484" t="str">
        <f t="shared" si="211"/>
        <v>RS4</v>
      </c>
      <c r="G4484" t="s">
        <v>1140</v>
      </c>
      <c r="H4484" t="str">
        <f>VLOOKUP(E4484,GDD!$A$2:$B$57,2)</f>
        <v>900+</v>
      </c>
      <c r="I4484" cm="1">
        <f t="array" ref="I4484">IF(H4484="0-650",1,IF(H4484="650-900",2,IF(H4484="900+",3,NA)))</f>
        <v>3</v>
      </c>
      <c r="J4484">
        <v>3.5013257924174702E-3</v>
      </c>
      <c r="K4484">
        <v>7.7053843319637499E-3</v>
      </c>
      <c r="L4484">
        <v>0.47611058501950698</v>
      </c>
    </row>
    <row r="4485" spans="1:12" x14ac:dyDescent="0.2">
      <c r="A4485" t="s">
        <v>2166</v>
      </c>
      <c r="B4485" t="str">
        <f t="shared" si="210"/>
        <v>CC</v>
      </c>
      <c r="C4485">
        <f>VLOOKUP(B4485,GDD!$D$2:$E$31,2)</f>
        <v>1</v>
      </c>
      <c r="D4485" t="str">
        <f t="shared" si="212"/>
        <v>SbDIV19</v>
      </c>
      <c r="E4485" s="2">
        <v>20190905</v>
      </c>
      <c r="F4485" t="str">
        <f t="shared" si="211"/>
        <v>RS4</v>
      </c>
      <c r="G4485" t="s">
        <v>1140</v>
      </c>
      <c r="H4485" t="str">
        <f>VLOOKUP(E4485,GDD!$A$2:$B$57,2)</f>
        <v>900+</v>
      </c>
      <c r="I4485" cm="1">
        <f t="array" ref="I4485">IF(H4485="0-650",1,IF(H4485="650-900",2,IF(H4485="900+",3,NA)))</f>
        <v>3</v>
      </c>
      <c r="J4485">
        <v>1.4180258194082401E-3</v>
      </c>
      <c r="K4485">
        <v>1.2262122929377599E-3</v>
      </c>
      <c r="L4485">
        <v>0.69814558740199095</v>
      </c>
    </row>
    <row r="4486" spans="1:12" x14ac:dyDescent="0.2">
      <c r="A4486" t="s">
        <v>2167</v>
      </c>
      <c r="B4486" t="str">
        <f t="shared" si="210"/>
        <v>height_30p</v>
      </c>
      <c r="C4486">
        <f>VLOOKUP(B4486,GDD!$D$2:$E$31,2)</f>
        <v>2</v>
      </c>
      <c r="D4486" t="str">
        <f t="shared" si="212"/>
        <v>SbDIV19</v>
      </c>
      <c r="E4486" s="2">
        <v>20190712</v>
      </c>
      <c r="F4486" t="str">
        <f t="shared" si="211"/>
        <v>RS4</v>
      </c>
      <c r="G4486" t="s">
        <v>1140</v>
      </c>
      <c r="H4486" t="str">
        <f>VLOOKUP(E4486,GDD!$A$2:$B$57,2)</f>
        <v>0-650</v>
      </c>
      <c r="I4486" cm="1">
        <f t="array" ref="I4486">IF(H4486="0-650",1,IF(H4486="650-900",2,IF(H4486="900+",3,NA)))</f>
        <v>1</v>
      </c>
      <c r="J4486">
        <v>5.9622216321053004E-4</v>
      </c>
      <c r="K4486">
        <v>2.7498228805505499E-3</v>
      </c>
      <c r="L4486">
        <v>0.30247678907008402</v>
      </c>
    </row>
    <row r="4487" spans="1:12" x14ac:dyDescent="0.2">
      <c r="A4487" t="s">
        <v>2168</v>
      </c>
      <c r="B4487" t="str">
        <f t="shared" si="210"/>
        <v>height_50p</v>
      </c>
      <c r="C4487">
        <f>VLOOKUP(B4487,GDD!$D$2:$E$31,2)</f>
        <v>3</v>
      </c>
      <c r="D4487" t="str">
        <f t="shared" si="212"/>
        <v>SbDIV19</v>
      </c>
      <c r="E4487" s="2">
        <v>20190712</v>
      </c>
      <c r="F4487" t="str">
        <f t="shared" si="211"/>
        <v>RS4</v>
      </c>
      <c r="G4487" t="s">
        <v>1140</v>
      </c>
      <c r="H4487" t="str">
        <f>VLOOKUP(E4487,GDD!$A$2:$B$57,2)</f>
        <v>0-650</v>
      </c>
      <c r="I4487" cm="1">
        <f t="array" ref="I4487">IF(H4487="0-650",1,IF(H4487="650-900",2,IF(H4487="900+",3,NA)))</f>
        <v>1</v>
      </c>
      <c r="J4487">
        <v>7.67537356192709E-4</v>
      </c>
      <c r="K4487">
        <v>2.1466310251749099E-3</v>
      </c>
      <c r="L4487">
        <v>0.41694660622242702</v>
      </c>
    </row>
    <row r="4488" spans="1:12" x14ac:dyDescent="0.2">
      <c r="A4488" t="s">
        <v>2169</v>
      </c>
      <c r="B4488" t="str">
        <f t="shared" si="210"/>
        <v>height_70p</v>
      </c>
      <c r="C4488">
        <f>VLOOKUP(B4488,GDD!$D$2:$E$31,2)</f>
        <v>4</v>
      </c>
      <c r="D4488" t="str">
        <f t="shared" si="212"/>
        <v>SbDIV19</v>
      </c>
      <c r="E4488" s="2">
        <v>20190712</v>
      </c>
      <c r="F4488" t="str">
        <f t="shared" si="211"/>
        <v>RS4</v>
      </c>
      <c r="G4488" t="s">
        <v>1140</v>
      </c>
      <c r="H4488" t="str">
        <f>VLOOKUP(E4488,GDD!$A$2:$B$57,2)</f>
        <v>0-650</v>
      </c>
      <c r="I4488" cm="1">
        <f t="array" ref="I4488">IF(H4488="0-650",1,IF(H4488="650-900",2,IF(H4488="900+",3,NA)))</f>
        <v>1</v>
      </c>
      <c r="J4488">
        <v>8.1805993415794902E-4</v>
      </c>
      <c r="K4488">
        <v>1.9301157961087499E-3</v>
      </c>
      <c r="L4488">
        <v>0.45878063657911999</v>
      </c>
    </row>
    <row r="4489" spans="1:12" x14ac:dyDescent="0.2">
      <c r="A4489" t="s">
        <v>2170</v>
      </c>
      <c r="B4489" t="str">
        <f t="shared" si="210"/>
        <v>height_90p</v>
      </c>
      <c r="C4489">
        <f>VLOOKUP(B4489,GDD!$D$2:$E$31,2)</f>
        <v>5</v>
      </c>
      <c r="D4489" t="str">
        <f t="shared" si="212"/>
        <v>SbDIV19</v>
      </c>
      <c r="E4489" s="2">
        <v>20190712</v>
      </c>
      <c r="F4489" t="str">
        <f t="shared" si="211"/>
        <v>RS4</v>
      </c>
      <c r="G4489" t="s">
        <v>1140</v>
      </c>
      <c r="H4489" t="str">
        <f>VLOOKUP(E4489,GDD!$A$2:$B$57,2)</f>
        <v>0-650</v>
      </c>
      <c r="I4489" cm="1">
        <f t="array" ref="I4489">IF(H4489="0-650",1,IF(H4489="650-900",2,IF(H4489="900+",3,NA)))</f>
        <v>1</v>
      </c>
      <c r="J4489">
        <v>8.5413121338210696E-4</v>
      </c>
      <c r="K4489">
        <v>1.7676257460398301E-3</v>
      </c>
      <c r="L4489">
        <v>0.49146069776638901</v>
      </c>
    </row>
    <row r="4490" spans="1:12" x14ac:dyDescent="0.2">
      <c r="A4490" t="s">
        <v>2171</v>
      </c>
      <c r="B4490" t="str">
        <f t="shared" si="210"/>
        <v>height_95p</v>
      </c>
      <c r="C4490">
        <f>VLOOKUP(B4490,GDD!$D$2:$E$31,2)</f>
        <v>6</v>
      </c>
      <c r="D4490" t="str">
        <f t="shared" si="212"/>
        <v>SbDIV19</v>
      </c>
      <c r="E4490" s="2">
        <v>20190712</v>
      </c>
      <c r="F4490" t="str">
        <f t="shared" si="211"/>
        <v>RS4</v>
      </c>
      <c r="G4490" t="s">
        <v>1140</v>
      </c>
      <c r="H4490" t="str">
        <f>VLOOKUP(E4490,GDD!$A$2:$B$57,2)</f>
        <v>0-650</v>
      </c>
      <c r="I4490" cm="1">
        <f t="array" ref="I4490">IF(H4490="0-650",1,IF(H4490="650-900",2,IF(H4490="900+",3,NA)))</f>
        <v>1</v>
      </c>
      <c r="J4490">
        <v>8.5893429374501605E-4</v>
      </c>
      <c r="K4490">
        <v>1.7255040127476301E-3</v>
      </c>
      <c r="L4490">
        <v>0.498891286807435</v>
      </c>
    </row>
    <row r="4491" spans="1:12" x14ac:dyDescent="0.2">
      <c r="A4491" t="s">
        <v>2172</v>
      </c>
      <c r="B4491" t="str">
        <f t="shared" si="210"/>
        <v>height_99p</v>
      </c>
      <c r="C4491">
        <f>VLOOKUP(B4491,GDD!$D$2:$E$31,2)</f>
        <v>7</v>
      </c>
      <c r="D4491" t="str">
        <f t="shared" si="212"/>
        <v>SbDIV19</v>
      </c>
      <c r="E4491" s="2">
        <v>20190712</v>
      </c>
      <c r="F4491" t="str">
        <f t="shared" si="211"/>
        <v>RS4</v>
      </c>
      <c r="G4491" t="s">
        <v>1140</v>
      </c>
      <c r="H4491" t="str">
        <f>VLOOKUP(E4491,GDD!$A$2:$B$57,2)</f>
        <v>0-650</v>
      </c>
      <c r="I4491" cm="1">
        <f t="array" ref="I4491">IF(H4491="0-650",1,IF(H4491="650-900",2,IF(H4491="900+",3,NA)))</f>
        <v>1</v>
      </c>
      <c r="J4491">
        <v>8.9257489908463805E-4</v>
      </c>
      <c r="K4491">
        <v>1.7257627236112801E-3</v>
      </c>
      <c r="L4491">
        <v>0.50845749846935495</v>
      </c>
    </row>
    <row r="4492" spans="1:12" x14ac:dyDescent="0.2">
      <c r="A4492" t="s">
        <v>2173</v>
      </c>
      <c r="B4492" t="str">
        <f t="shared" si="210"/>
        <v>canopy_cover_5p</v>
      </c>
      <c r="C4492">
        <f>VLOOKUP(B4492,GDD!$D$2:$E$31,2)</f>
        <v>8</v>
      </c>
      <c r="D4492" t="str">
        <f t="shared" si="212"/>
        <v>SbDIV19</v>
      </c>
      <c r="E4492" s="2">
        <v>20190712</v>
      </c>
      <c r="F4492" t="str">
        <f t="shared" si="211"/>
        <v>RS4</v>
      </c>
      <c r="G4492" t="s">
        <v>1140</v>
      </c>
      <c r="H4492" t="str">
        <f>VLOOKUP(E4492,GDD!$A$2:$B$57,2)</f>
        <v>0-650</v>
      </c>
      <c r="I4492" cm="1">
        <f t="array" ref="I4492">IF(H4492="0-650",1,IF(H4492="650-900",2,IF(H4492="900+",3,NA)))</f>
        <v>1</v>
      </c>
      <c r="J4492">
        <v>11.0028191081456</v>
      </c>
      <c r="K4492">
        <v>54.817311529849498</v>
      </c>
      <c r="L4492">
        <v>0.28644615038875998</v>
      </c>
    </row>
    <row r="4493" spans="1:12" x14ac:dyDescent="0.2">
      <c r="A4493" t="s">
        <v>2174</v>
      </c>
      <c r="B4493" t="str">
        <f t="shared" si="210"/>
        <v>pcanopy_cover_10p</v>
      </c>
      <c r="C4493">
        <f>VLOOKUP(B4493,GDD!$D$2:$E$31,2)</f>
        <v>9</v>
      </c>
      <c r="D4493" t="str">
        <f t="shared" si="212"/>
        <v>SbDIV19</v>
      </c>
      <c r="E4493" s="2">
        <v>20190712</v>
      </c>
      <c r="F4493" t="str">
        <f t="shared" si="211"/>
        <v>RS4</v>
      </c>
      <c r="G4493" t="s">
        <v>1140</v>
      </c>
      <c r="H4493" t="str">
        <f>VLOOKUP(E4493,GDD!$A$2:$B$57,2)</f>
        <v>0-650</v>
      </c>
      <c r="I4493" cm="1">
        <f t="array" ref="I4493">IF(H4493="0-650",1,IF(H4493="650-900",2,IF(H4493="900+",3,NA)))</f>
        <v>1</v>
      </c>
      <c r="J4493">
        <v>10.7973126020752</v>
      </c>
      <c r="K4493">
        <v>44.7536342761233</v>
      </c>
      <c r="L4493">
        <v>0.32547387638059699</v>
      </c>
    </row>
    <row r="4494" spans="1:12" x14ac:dyDescent="0.2">
      <c r="A4494" t="s">
        <v>2175</v>
      </c>
      <c r="B4494" t="str">
        <f t="shared" si="210"/>
        <v>canopy_cover_20p</v>
      </c>
      <c r="C4494">
        <f>VLOOKUP(B4494,GDD!$D$2:$E$31,2)</f>
        <v>10</v>
      </c>
      <c r="D4494" t="str">
        <f t="shared" si="212"/>
        <v>SbDIV19</v>
      </c>
      <c r="E4494" s="2">
        <v>20190712</v>
      </c>
      <c r="F4494" t="str">
        <f t="shared" si="211"/>
        <v>RS4</v>
      </c>
      <c r="G4494" t="s">
        <v>1140</v>
      </c>
      <c r="H4494" t="str">
        <f>VLOOKUP(E4494,GDD!$A$2:$B$57,2)</f>
        <v>0-650</v>
      </c>
      <c r="I4494" cm="1">
        <f t="array" ref="I4494">IF(H4494="0-650",1,IF(H4494="650-900",2,IF(H4494="900+",3,NA)))</f>
        <v>1</v>
      </c>
      <c r="J4494">
        <v>10.550923307702</v>
      </c>
      <c r="K4494">
        <v>34.436512642589499</v>
      </c>
      <c r="L4494">
        <v>0.37995084653796002</v>
      </c>
    </row>
    <row r="4495" spans="1:12" x14ac:dyDescent="0.2">
      <c r="A4495" t="s">
        <v>2176</v>
      </c>
      <c r="B4495" t="str">
        <f t="shared" si="210"/>
        <v>canopy_cover_30p</v>
      </c>
      <c r="C4495">
        <f>VLOOKUP(B4495,GDD!$D$2:$E$31,2)</f>
        <v>11</v>
      </c>
      <c r="D4495" t="str">
        <f t="shared" si="212"/>
        <v>SbDIV19</v>
      </c>
      <c r="E4495" s="2">
        <v>20190712</v>
      </c>
      <c r="F4495" t="str">
        <f t="shared" si="211"/>
        <v>RS4</v>
      </c>
      <c r="G4495" t="s">
        <v>1140</v>
      </c>
      <c r="H4495" t="str">
        <f>VLOOKUP(E4495,GDD!$A$2:$B$57,2)</f>
        <v>0-650</v>
      </c>
      <c r="I4495" cm="1">
        <f t="array" ref="I4495">IF(H4495="0-650",1,IF(H4495="650-900",2,IF(H4495="900+",3,NA)))</f>
        <v>1</v>
      </c>
      <c r="J4495">
        <v>11.114657038196899</v>
      </c>
      <c r="K4495">
        <v>39.626498940170499</v>
      </c>
      <c r="L4495">
        <v>0.359373080593752</v>
      </c>
    </row>
    <row r="4496" spans="1:12" x14ac:dyDescent="0.2">
      <c r="A4496" t="s">
        <v>2177</v>
      </c>
      <c r="B4496" t="str">
        <f t="shared" si="210"/>
        <v>canopy_cover_40p</v>
      </c>
      <c r="C4496">
        <f>VLOOKUP(B4496,GDD!$D$2:$E$31,2)</f>
        <v>12</v>
      </c>
      <c r="D4496" t="str">
        <f t="shared" si="212"/>
        <v>SbDIV19</v>
      </c>
      <c r="E4496" s="2">
        <v>20190712</v>
      </c>
      <c r="F4496" t="str">
        <f t="shared" si="211"/>
        <v>RS4</v>
      </c>
      <c r="G4496" t="s">
        <v>1140</v>
      </c>
      <c r="H4496" t="str">
        <f>VLOOKUP(E4496,GDD!$A$2:$B$57,2)</f>
        <v>0-650</v>
      </c>
      <c r="I4496" cm="1">
        <f t="array" ref="I4496">IF(H4496="0-650",1,IF(H4496="650-900",2,IF(H4496="900+",3,NA)))</f>
        <v>1</v>
      </c>
      <c r="J4496">
        <v>11.9745270349866</v>
      </c>
      <c r="K4496">
        <v>45.7076240838187</v>
      </c>
      <c r="L4496">
        <v>0.34381562119711101</v>
      </c>
    </row>
    <row r="4497" spans="1:12" x14ac:dyDescent="0.2">
      <c r="A4497" t="s">
        <v>2178</v>
      </c>
      <c r="B4497" t="str">
        <f t="shared" si="210"/>
        <v>canopy_cover_50p</v>
      </c>
      <c r="C4497">
        <f>VLOOKUP(B4497,GDD!$D$2:$E$31,2)</f>
        <v>13</v>
      </c>
      <c r="D4497" t="str">
        <f t="shared" si="212"/>
        <v>SbDIV19</v>
      </c>
      <c r="E4497" s="2">
        <v>20190712</v>
      </c>
      <c r="F4497" t="str">
        <f t="shared" si="211"/>
        <v>RS4</v>
      </c>
      <c r="G4497" t="s">
        <v>1140</v>
      </c>
      <c r="H4497" t="str">
        <f>VLOOKUP(E4497,GDD!$A$2:$B$57,2)</f>
        <v>0-650</v>
      </c>
      <c r="I4497" cm="1">
        <f t="array" ref="I4497">IF(H4497="0-650",1,IF(H4497="650-900",2,IF(H4497="900+",3,NA)))</f>
        <v>1</v>
      </c>
      <c r="J4497">
        <v>11.928934998595</v>
      </c>
      <c r="K4497">
        <v>50.626450952252803</v>
      </c>
      <c r="L4497">
        <v>0.32030727666006198</v>
      </c>
    </row>
    <row r="4498" spans="1:12" x14ac:dyDescent="0.2">
      <c r="A4498" t="s">
        <v>2179</v>
      </c>
      <c r="B4498" t="str">
        <f t="shared" si="210"/>
        <v>canopy_cover_75p</v>
      </c>
      <c r="C4498">
        <f>VLOOKUP(B4498,GDD!$D$2:$E$31,2)</f>
        <v>14</v>
      </c>
      <c r="D4498" t="str">
        <f t="shared" si="212"/>
        <v>SbDIV19</v>
      </c>
      <c r="E4498" s="2">
        <v>20190712</v>
      </c>
      <c r="F4498" t="str">
        <f t="shared" si="211"/>
        <v>RS4</v>
      </c>
      <c r="G4498" t="s">
        <v>1140</v>
      </c>
      <c r="H4498" t="str">
        <f>VLOOKUP(E4498,GDD!$A$2:$B$57,2)</f>
        <v>0-650</v>
      </c>
      <c r="I4498" cm="1">
        <f t="array" ref="I4498">IF(H4498="0-650",1,IF(H4498="650-900",2,IF(H4498="900+",3,NA)))</f>
        <v>1</v>
      </c>
      <c r="J4498">
        <v>3.2037224891233298</v>
      </c>
      <c r="K4498">
        <v>20.603903169027301</v>
      </c>
      <c r="L4498">
        <v>0.23721307590096399</v>
      </c>
    </row>
    <row r="4499" spans="1:12" x14ac:dyDescent="0.2">
      <c r="A4499" t="s">
        <v>2180</v>
      </c>
      <c r="B4499" t="str">
        <f t="shared" si="210"/>
        <v>standard_deviation_ht</v>
      </c>
      <c r="C4499">
        <f>VLOOKUP(B4499,GDD!$D$2:$E$31,2)</f>
        <v>15</v>
      </c>
      <c r="D4499" t="str">
        <f t="shared" si="212"/>
        <v>SbDIV19</v>
      </c>
      <c r="E4499" s="2">
        <v>20190712</v>
      </c>
      <c r="F4499" t="str">
        <f t="shared" si="211"/>
        <v>RS4</v>
      </c>
      <c r="G4499" t="s">
        <v>1140</v>
      </c>
      <c r="H4499" t="str">
        <f>VLOOKUP(E4499,GDD!$A$2:$B$57,2)</f>
        <v>0-650</v>
      </c>
      <c r="I4499" cm="1">
        <f t="array" ref="I4499">IF(H4499="0-650",1,IF(H4499="650-900",2,IF(H4499="900+",3,NA)))</f>
        <v>1</v>
      </c>
      <c r="J4499" s="1">
        <v>7.0529088205685799E-5</v>
      </c>
      <c r="K4499">
        <v>3.0346002185479198E-4</v>
      </c>
      <c r="L4499">
        <v>0.317328237542505</v>
      </c>
    </row>
    <row r="4500" spans="1:12" x14ac:dyDescent="0.2">
      <c r="A4500" t="s">
        <v>2181</v>
      </c>
      <c r="B4500" t="str">
        <f t="shared" si="210"/>
        <v>quadratic_mean_ht</v>
      </c>
      <c r="C4500">
        <f>VLOOKUP(B4500,GDD!$D$2:$E$31,2)</f>
        <v>16</v>
      </c>
      <c r="D4500" t="str">
        <f t="shared" si="212"/>
        <v>SbDIV19</v>
      </c>
      <c r="E4500" s="2">
        <v>20190712</v>
      </c>
      <c r="F4500" t="str">
        <f t="shared" si="211"/>
        <v>RS4</v>
      </c>
      <c r="G4500" t="s">
        <v>1140</v>
      </c>
      <c r="H4500" t="str">
        <f>VLOOKUP(E4500,GDD!$A$2:$B$57,2)</f>
        <v>0-650</v>
      </c>
      <c r="I4500" cm="1">
        <f t="array" ref="I4500">IF(H4500="0-650",1,IF(H4500="650-900",2,IF(H4500="900+",3,NA)))</f>
        <v>1</v>
      </c>
      <c r="J4500">
        <v>5.6442068704260601E-4</v>
      </c>
      <c r="K4500">
        <v>1.43144276930941E-3</v>
      </c>
      <c r="L4500">
        <v>0.44090472418756799</v>
      </c>
    </row>
    <row r="4501" spans="1:12" x14ac:dyDescent="0.2">
      <c r="A4501" t="s">
        <v>2182</v>
      </c>
      <c r="B4501" t="str">
        <f t="shared" si="210"/>
        <v>skewness_ht</v>
      </c>
      <c r="C4501">
        <f>VLOOKUP(B4501,GDD!$D$2:$E$31,2)</f>
        <v>17</v>
      </c>
      <c r="D4501" t="str">
        <f t="shared" si="212"/>
        <v>SbDIV19</v>
      </c>
      <c r="E4501" s="2">
        <v>20190712</v>
      </c>
      <c r="F4501" t="str">
        <f t="shared" si="211"/>
        <v>RS4</v>
      </c>
      <c r="G4501" t="s">
        <v>1140</v>
      </c>
      <c r="H4501" t="str">
        <f>VLOOKUP(E4501,GDD!$A$2:$B$57,2)</f>
        <v>0-650</v>
      </c>
      <c r="I4501" cm="1">
        <f t="array" ref="I4501">IF(H4501="0-650",1,IF(H4501="650-900",2,IF(H4501="900+",3,NA)))</f>
        <v>1</v>
      </c>
      <c r="J4501">
        <v>1.25749909416194E-2</v>
      </c>
      <c r="K4501">
        <v>5.1100158863527999E-2</v>
      </c>
      <c r="L4501">
        <v>0.32983521914751601</v>
      </c>
    </row>
    <row r="4502" spans="1:12" x14ac:dyDescent="0.2">
      <c r="A4502" t="s">
        <v>2183</v>
      </c>
      <c r="B4502" t="str">
        <f t="shared" si="210"/>
        <v>kurtosis_ht</v>
      </c>
      <c r="C4502">
        <f>VLOOKUP(B4502,GDD!$D$2:$E$31,2)</f>
        <v>18</v>
      </c>
      <c r="D4502" t="str">
        <f t="shared" si="212"/>
        <v>SbDIV19</v>
      </c>
      <c r="E4502" s="2">
        <v>20190712</v>
      </c>
      <c r="F4502" t="str">
        <f t="shared" si="211"/>
        <v>RS4</v>
      </c>
      <c r="G4502" t="s">
        <v>1140</v>
      </c>
      <c r="H4502" t="str">
        <f>VLOOKUP(E4502,GDD!$A$2:$B$57,2)</f>
        <v>0-650</v>
      </c>
      <c r="I4502" cm="1">
        <f t="array" ref="I4502">IF(H4502="0-650",1,IF(H4502="650-900",2,IF(H4502="900+",3,NA)))</f>
        <v>1</v>
      </c>
      <c r="J4502">
        <v>2.9849649532664498E-3</v>
      </c>
      <c r="K4502">
        <v>8.2446820683692607E-2</v>
      </c>
      <c r="L4502">
        <v>6.7520349556850601E-2</v>
      </c>
    </row>
    <row r="4503" spans="1:12" x14ac:dyDescent="0.2">
      <c r="A4503" t="s">
        <v>2184</v>
      </c>
      <c r="B4503" t="str">
        <f t="shared" si="210"/>
        <v>variation_ht</v>
      </c>
      <c r="C4503">
        <f>VLOOKUP(B4503,GDD!$D$2:$E$31,2)</f>
        <v>19</v>
      </c>
      <c r="D4503" t="str">
        <f t="shared" si="212"/>
        <v>SbDIV19</v>
      </c>
      <c r="E4503" s="2">
        <v>20190712</v>
      </c>
      <c r="F4503" t="str">
        <f t="shared" si="211"/>
        <v>RS4</v>
      </c>
      <c r="G4503" t="s">
        <v>1140</v>
      </c>
      <c r="H4503" t="str">
        <f>VLOOKUP(E4503,GDD!$A$2:$B$57,2)</f>
        <v>0-650</v>
      </c>
      <c r="I4503" cm="1">
        <f t="array" ref="I4503">IF(H4503="0-650",1,IF(H4503="650-900",2,IF(H4503="900+",3,NA)))</f>
        <v>1</v>
      </c>
      <c r="J4503">
        <v>2.22269724446329E-4</v>
      </c>
      <c r="K4503">
        <v>3.2125397282555799E-3</v>
      </c>
      <c r="L4503">
        <v>0.121555872148031</v>
      </c>
    </row>
    <row r="4504" spans="1:12" x14ac:dyDescent="0.2">
      <c r="A4504" t="s">
        <v>2185</v>
      </c>
      <c r="B4504" t="str">
        <f t="shared" si="210"/>
        <v>plot_volume</v>
      </c>
      <c r="C4504">
        <f>VLOOKUP(B4504,GDD!$D$2:$E$31,2)</f>
        <v>20</v>
      </c>
      <c r="D4504" t="str">
        <f t="shared" si="212"/>
        <v>SbDIV19</v>
      </c>
      <c r="E4504" s="2">
        <v>20190712</v>
      </c>
      <c r="F4504" t="str">
        <f t="shared" si="211"/>
        <v>RS4</v>
      </c>
      <c r="G4504" t="s">
        <v>1140</v>
      </c>
      <c r="H4504" t="str">
        <f>VLOOKUP(E4504,GDD!$A$2:$B$57,2)</f>
        <v>0-650</v>
      </c>
      <c r="I4504" cm="1">
        <f t="array" ref="I4504">IF(H4504="0-650",1,IF(H4504="650-900",2,IF(H4504="900+",3,NA)))</f>
        <v>1</v>
      </c>
      <c r="J4504" s="1">
        <v>1.44540366181157E-7</v>
      </c>
      <c r="K4504" s="1">
        <v>5.7393971573827899E-7</v>
      </c>
      <c r="L4504">
        <v>0.33496394320499201</v>
      </c>
    </row>
    <row r="4505" spans="1:12" x14ac:dyDescent="0.2">
      <c r="A4505" t="s">
        <v>2186</v>
      </c>
      <c r="B4505" t="str">
        <f t="shared" si="210"/>
        <v>height_30p</v>
      </c>
      <c r="C4505">
        <f>VLOOKUP(B4505,GDD!$D$2:$E$31,2)</f>
        <v>2</v>
      </c>
      <c r="D4505" t="str">
        <f t="shared" si="212"/>
        <v>SbDIV19</v>
      </c>
      <c r="E4505" s="2">
        <v>20190723</v>
      </c>
      <c r="F4505" t="str">
        <f t="shared" si="211"/>
        <v>RS4</v>
      </c>
      <c r="G4505" t="s">
        <v>1140</v>
      </c>
      <c r="H4505" t="str">
        <f>VLOOKUP(E4505,GDD!$A$2:$B$57,2)</f>
        <v>0-650</v>
      </c>
      <c r="I4505" cm="1">
        <f t="array" ref="I4505">IF(H4505="0-650",1,IF(H4505="650-900",2,IF(H4505="900+",3,NA)))</f>
        <v>1</v>
      </c>
      <c r="J4505">
        <v>1.48856634518127E-2</v>
      </c>
      <c r="K4505">
        <v>3.4141510129375502E-3</v>
      </c>
      <c r="L4505">
        <v>0.89711912477133504</v>
      </c>
    </row>
    <row r="4506" spans="1:12" x14ac:dyDescent="0.2">
      <c r="A4506" t="s">
        <v>2187</v>
      </c>
      <c r="B4506" t="str">
        <f t="shared" si="210"/>
        <v>height_50p</v>
      </c>
      <c r="C4506">
        <f>VLOOKUP(B4506,GDD!$D$2:$E$31,2)</f>
        <v>3</v>
      </c>
      <c r="D4506" t="str">
        <f t="shared" si="212"/>
        <v>SbDIV19</v>
      </c>
      <c r="E4506" s="2">
        <v>20190723</v>
      </c>
      <c r="F4506" t="str">
        <f t="shared" si="211"/>
        <v>RS4</v>
      </c>
      <c r="G4506" t="s">
        <v>1140</v>
      </c>
      <c r="H4506" t="str">
        <f>VLOOKUP(E4506,GDD!$A$2:$B$57,2)</f>
        <v>0-650</v>
      </c>
      <c r="I4506" cm="1">
        <f t="array" ref="I4506">IF(H4506="0-650",1,IF(H4506="650-900",2,IF(H4506="900+",3,NA)))</f>
        <v>1</v>
      </c>
      <c r="J4506">
        <v>2.0035847036495601E-2</v>
      </c>
      <c r="K4506">
        <v>3.4319397429639202E-3</v>
      </c>
      <c r="L4506">
        <v>0.92111142353112496</v>
      </c>
    </row>
    <row r="4507" spans="1:12" x14ac:dyDescent="0.2">
      <c r="A4507" t="s">
        <v>2188</v>
      </c>
      <c r="B4507" t="str">
        <f t="shared" si="210"/>
        <v>height_70p</v>
      </c>
      <c r="C4507">
        <f>VLOOKUP(B4507,GDD!$D$2:$E$31,2)</f>
        <v>4</v>
      </c>
      <c r="D4507" t="str">
        <f t="shared" si="212"/>
        <v>SbDIV19</v>
      </c>
      <c r="E4507" s="2">
        <v>20190723</v>
      </c>
      <c r="F4507" t="str">
        <f t="shared" si="211"/>
        <v>RS4</v>
      </c>
      <c r="G4507" t="s">
        <v>1140</v>
      </c>
      <c r="H4507" t="str">
        <f>VLOOKUP(E4507,GDD!$A$2:$B$57,2)</f>
        <v>0-650</v>
      </c>
      <c r="I4507" cm="1">
        <f t="array" ref="I4507">IF(H4507="0-650",1,IF(H4507="650-900",2,IF(H4507="900+",3,NA)))</f>
        <v>1</v>
      </c>
      <c r="J4507">
        <v>2.3872974440753501E-2</v>
      </c>
      <c r="K4507">
        <v>3.4052447208570598E-3</v>
      </c>
      <c r="L4507">
        <v>0.93342785415080398</v>
      </c>
    </row>
    <row r="4508" spans="1:12" x14ac:dyDescent="0.2">
      <c r="A4508" t="s">
        <v>2189</v>
      </c>
      <c r="B4508" t="str">
        <f t="shared" si="210"/>
        <v>height_90p</v>
      </c>
      <c r="C4508">
        <f>VLOOKUP(B4508,GDD!$D$2:$E$31,2)</f>
        <v>5</v>
      </c>
      <c r="D4508" t="str">
        <f t="shared" si="212"/>
        <v>SbDIV19</v>
      </c>
      <c r="E4508" s="2">
        <v>20190723</v>
      </c>
      <c r="F4508" t="str">
        <f t="shared" si="211"/>
        <v>RS4</v>
      </c>
      <c r="G4508" t="s">
        <v>1140</v>
      </c>
      <c r="H4508" t="str">
        <f>VLOOKUP(E4508,GDD!$A$2:$B$57,2)</f>
        <v>0-650</v>
      </c>
      <c r="I4508" cm="1">
        <f t="array" ref="I4508">IF(H4508="0-650",1,IF(H4508="650-900",2,IF(H4508="900+",3,NA)))</f>
        <v>1</v>
      </c>
      <c r="J4508">
        <v>2.7541348693994501E-2</v>
      </c>
      <c r="K4508">
        <v>3.6243224075438001E-3</v>
      </c>
      <c r="L4508">
        <v>0.93826424130935704</v>
      </c>
    </row>
    <row r="4509" spans="1:12" x14ac:dyDescent="0.2">
      <c r="A4509" t="s">
        <v>2190</v>
      </c>
      <c r="B4509" t="str">
        <f t="shared" si="210"/>
        <v>height_95p</v>
      </c>
      <c r="C4509">
        <f>VLOOKUP(B4509,GDD!$D$2:$E$31,2)</f>
        <v>6</v>
      </c>
      <c r="D4509" t="str">
        <f t="shared" si="212"/>
        <v>SbDIV19</v>
      </c>
      <c r="E4509" s="2">
        <v>20190723</v>
      </c>
      <c r="F4509" t="str">
        <f t="shared" si="211"/>
        <v>RS4</v>
      </c>
      <c r="G4509" t="s">
        <v>1140</v>
      </c>
      <c r="H4509" t="str">
        <f>VLOOKUP(E4509,GDD!$A$2:$B$57,2)</f>
        <v>0-650</v>
      </c>
      <c r="I4509" cm="1">
        <f t="array" ref="I4509">IF(H4509="0-650",1,IF(H4509="650-900",2,IF(H4509="900+",3,NA)))</f>
        <v>1</v>
      </c>
      <c r="J4509">
        <v>2.8348903599428901E-2</v>
      </c>
      <c r="K4509">
        <v>4.0526031633071396E-3</v>
      </c>
      <c r="L4509">
        <v>0.93329093352378301</v>
      </c>
    </row>
    <row r="4510" spans="1:12" x14ac:dyDescent="0.2">
      <c r="A4510" t="s">
        <v>2191</v>
      </c>
      <c r="B4510" t="str">
        <f t="shared" si="210"/>
        <v>height_99p</v>
      </c>
      <c r="C4510">
        <f>VLOOKUP(B4510,GDD!$D$2:$E$31,2)</f>
        <v>7</v>
      </c>
      <c r="D4510" t="str">
        <f t="shared" si="212"/>
        <v>SbDIV19</v>
      </c>
      <c r="E4510" s="2">
        <v>20190723</v>
      </c>
      <c r="F4510" t="str">
        <f t="shared" si="211"/>
        <v>RS4</v>
      </c>
      <c r="G4510" t="s">
        <v>1140</v>
      </c>
      <c r="H4510" t="str">
        <f>VLOOKUP(E4510,GDD!$A$2:$B$57,2)</f>
        <v>0-650</v>
      </c>
      <c r="I4510" cm="1">
        <f t="array" ref="I4510">IF(H4510="0-650",1,IF(H4510="650-900",2,IF(H4510="900+",3,NA)))</f>
        <v>1</v>
      </c>
      <c r="J4510">
        <v>2.7223781243613399E-2</v>
      </c>
      <c r="K4510">
        <v>7.2745967293313301E-3</v>
      </c>
      <c r="L4510">
        <v>0.88213962664838597</v>
      </c>
    </row>
    <row r="4511" spans="1:12" x14ac:dyDescent="0.2">
      <c r="A4511" t="s">
        <v>2192</v>
      </c>
      <c r="B4511" t="str">
        <f t="shared" si="210"/>
        <v>canopy_cover_5p</v>
      </c>
      <c r="C4511">
        <f>VLOOKUP(B4511,GDD!$D$2:$E$31,2)</f>
        <v>8</v>
      </c>
      <c r="D4511" t="str">
        <f t="shared" si="212"/>
        <v>SbDIV19</v>
      </c>
      <c r="E4511" s="2">
        <v>20190723</v>
      </c>
      <c r="F4511" t="str">
        <f t="shared" si="211"/>
        <v>RS4</v>
      </c>
      <c r="G4511" t="s">
        <v>1140</v>
      </c>
      <c r="H4511" t="str">
        <f>VLOOKUP(E4511,GDD!$A$2:$B$57,2)</f>
        <v>0-650</v>
      </c>
      <c r="I4511" cm="1">
        <f t="array" ref="I4511">IF(H4511="0-650",1,IF(H4511="650-900",2,IF(H4511="900+",3,NA)))</f>
        <v>1</v>
      </c>
      <c r="J4511">
        <v>2.9270347766034899</v>
      </c>
      <c r="K4511">
        <v>6.2202788699150702</v>
      </c>
      <c r="L4511">
        <v>0.48483523483524699</v>
      </c>
    </row>
    <row r="4512" spans="1:12" x14ac:dyDescent="0.2">
      <c r="A4512" t="s">
        <v>2193</v>
      </c>
      <c r="B4512" t="str">
        <f t="shared" si="210"/>
        <v>pcanopy_cover_10p</v>
      </c>
      <c r="C4512">
        <f>VLOOKUP(B4512,GDD!$D$2:$E$31,2)</f>
        <v>9</v>
      </c>
      <c r="D4512" t="str">
        <f t="shared" si="212"/>
        <v>SbDIV19</v>
      </c>
      <c r="E4512" s="2">
        <v>20190723</v>
      </c>
      <c r="F4512" t="str">
        <f t="shared" si="211"/>
        <v>RS4</v>
      </c>
      <c r="G4512" t="s">
        <v>1140</v>
      </c>
      <c r="H4512" t="str">
        <f>VLOOKUP(E4512,GDD!$A$2:$B$57,2)</f>
        <v>0-650</v>
      </c>
      <c r="I4512" cm="1">
        <f t="array" ref="I4512">IF(H4512="0-650",1,IF(H4512="650-900",2,IF(H4512="900+",3,NA)))</f>
        <v>1</v>
      </c>
      <c r="J4512">
        <v>2.88565368941696</v>
      </c>
      <c r="K4512">
        <v>6.4922252434044401</v>
      </c>
      <c r="L4512">
        <v>0.47060725132074799</v>
      </c>
    </row>
    <row r="4513" spans="1:12" x14ac:dyDescent="0.2">
      <c r="A4513" t="s">
        <v>2194</v>
      </c>
      <c r="B4513" t="str">
        <f t="shared" si="210"/>
        <v>canopy_cover_20p</v>
      </c>
      <c r="C4513">
        <f>VLOOKUP(B4513,GDD!$D$2:$E$31,2)</f>
        <v>10</v>
      </c>
      <c r="D4513" t="str">
        <f t="shared" si="212"/>
        <v>SbDIV19</v>
      </c>
      <c r="E4513" s="2">
        <v>20190723</v>
      </c>
      <c r="F4513" t="str">
        <f t="shared" si="211"/>
        <v>RS4</v>
      </c>
      <c r="G4513" t="s">
        <v>1140</v>
      </c>
      <c r="H4513" t="str">
        <f>VLOOKUP(E4513,GDD!$A$2:$B$57,2)</f>
        <v>0-650</v>
      </c>
      <c r="I4513" cm="1">
        <f t="array" ref="I4513">IF(H4513="0-650",1,IF(H4513="650-900",2,IF(H4513="900+",3,NA)))</f>
        <v>1</v>
      </c>
      <c r="J4513">
        <v>3.14315764670188</v>
      </c>
      <c r="K4513">
        <v>7.8779190723230004</v>
      </c>
      <c r="L4513">
        <v>0.443816102663111</v>
      </c>
    </row>
    <row r="4514" spans="1:12" x14ac:dyDescent="0.2">
      <c r="A4514" t="s">
        <v>2195</v>
      </c>
      <c r="B4514" t="str">
        <f t="shared" si="210"/>
        <v>canopy_cover_30p</v>
      </c>
      <c r="C4514">
        <f>VLOOKUP(B4514,GDD!$D$2:$E$31,2)</f>
        <v>11</v>
      </c>
      <c r="D4514" t="str">
        <f t="shared" si="212"/>
        <v>SbDIV19</v>
      </c>
      <c r="E4514" s="2">
        <v>20190723</v>
      </c>
      <c r="F4514" t="str">
        <f t="shared" si="211"/>
        <v>RS4</v>
      </c>
      <c r="G4514" t="s">
        <v>1140</v>
      </c>
      <c r="H4514" t="str">
        <f>VLOOKUP(E4514,GDD!$A$2:$B$57,2)</f>
        <v>0-650</v>
      </c>
      <c r="I4514" cm="1">
        <f t="array" ref="I4514">IF(H4514="0-650",1,IF(H4514="650-900",2,IF(H4514="900+",3,NA)))</f>
        <v>1</v>
      </c>
      <c r="J4514">
        <v>3.3266308227552401</v>
      </c>
      <c r="K4514">
        <v>9.6071899461574297</v>
      </c>
      <c r="L4514">
        <v>0.40916831909635898</v>
      </c>
    </row>
    <row r="4515" spans="1:12" x14ac:dyDescent="0.2">
      <c r="A4515" t="s">
        <v>2196</v>
      </c>
      <c r="B4515" t="str">
        <f t="shared" si="210"/>
        <v>canopy_cover_40p</v>
      </c>
      <c r="C4515">
        <f>VLOOKUP(B4515,GDD!$D$2:$E$31,2)</f>
        <v>12</v>
      </c>
      <c r="D4515" t="str">
        <f t="shared" si="212"/>
        <v>SbDIV19</v>
      </c>
      <c r="E4515" s="2">
        <v>20190723</v>
      </c>
      <c r="F4515" t="str">
        <f t="shared" si="211"/>
        <v>RS4</v>
      </c>
      <c r="G4515" t="s">
        <v>1140</v>
      </c>
      <c r="H4515" t="str">
        <f>VLOOKUP(E4515,GDD!$A$2:$B$57,2)</f>
        <v>0-650</v>
      </c>
      <c r="I4515" cm="1">
        <f t="array" ref="I4515">IF(H4515="0-650",1,IF(H4515="650-900",2,IF(H4515="900+",3,NA)))</f>
        <v>1</v>
      </c>
      <c r="J4515">
        <v>4.3437752234165501</v>
      </c>
      <c r="K4515">
        <v>12.460684828388301</v>
      </c>
      <c r="L4515">
        <v>0.41079316235014601</v>
      </c>
    </row>
    <row r="4516" spans="1:12" x14ac:dyDescent="0.2">
      <c r="A4516" t="s">
        <v>2197</v>
      </c>
      <c r="B4516" t="str">
        <f t="shared" si="210"/>
        <v>canopy_cover_50p</v>
      </c>
      <c r="C4516">
        <f>VLOOKUP(B4516,GDD!$D$2:$E$31,2)</f>
        <v>13</v>
      </c>
      <c r="D4516" t="str">
        <f t="shared" si="212"/>
        <v>SbDIV19</v>
      </c>
      <c r="E4516" s="2">
        <v>20190723</v>
      </c>
      <c r="F4516" t="str">
        <f t="shared" si="211"/>
        <v>RS4</v>
      </c>
      <c r="G4516" t="s">
        <v>1140</v>
      </c>
      <c r="H4516" t="str">
        <f>VLOOKUP(E4516,GDD!$A$2:$B$57,2)</f>
        <v>0-650</v>
      </c>
      <c r="I4516" cm="1">
        <f t="array" ref="I4516">IF(H4516="0-650",1,IF(H4516="650-900",2,IF(H4516="900+",3,NA)))</f>
        <v>1</v>
      </c>
      <c r="J4516">
        <v>7.6958403182495001</v>
      </c>
      <c r="K4516">
        <v>24.5197364511342</v>
      </c>
      <c r="L4516">
        <v>0.38564605718467998</v>
      </c>
    </row>
    <row r="4517" spans="1:12" x14ac:dyDescent="0.2">
      <c r="A4517" t="s">
        <v>2198</v>
      </c>
      <c r="B4517" t="str">
        <f t="shared" si="210"/>
        <v>canopy_cover_75p</v>
      </c>
      <c r="C4517">
        <f>VLOOKUP(B4517,GDD!$D$2:$E$31,2)</f>
        <v>14</v>
      </c>
      <c r="D4517" t="str">
        <f t="shared" si="212"/>
        <v>SbDIV19</v>
      </c>
      <c r="E4517" s="2">
        <v>20190723</v>
      </c>
      <c r="F4517" t="str">
        <f t="shared" si="211"/>
        <v>RS4</v>
      </c>
      <c r="G4517" t="s">
        <v>1140</v>
      </c>
      <c r="H4517" t="str">
        <f>VLOOKUP(E4517,GDD!$A$2:$B$57,2)</f>
        <v>0-650</v>
      </c>
      <c r="I4517" cm="1">
        <f t="array" ref="I4517">IF(H4517="0-650",1,IF(H4517="650-900",2,IF(H4517="900+",3,NA)))</f>
        <v>1</v>
      </c>
      <c r="J4517">
        <v>47.361584529519703</v>
      </c>
      <c r="K4517">
        <v>96.558454079755805</v>
      </c>
      <c r="L4517">
        <v>0.49520266246542499</v>
      </c>
    </row>
    <row r="4518" spans="1:12" x14ac:dyDescent="0.2">
      <c r="A4518" t="s">
        <v>2199</v>
      </c>
      <c r="B4518" t="str">
        <f t="shared" si="210"/>
        <v>standard_deviation_ht</v>
      </c>
      <c r="C4518">
        <f>VLOOKUP(B4518,GDD!$D$2:$E$31,2)</f>
        <v>15</v>
      </c>
      <c r="D4518" t="str">
        <f t="shared" si="212"/>
        <v>SbDIV19</v>
      </c>
      <c r="E4518" s="2">
        <v>20190723</v>
      </c>
      <c r="F4518" t="str">
        <f t="shared" si="211"/>
        <v>RS4</v>
      </c>
      <c r="G4518" t="s">
        <v>1140</v>
      </c>
      <c r="H4518" t="str">
        <f>VLOOKUP(E4518,GDD!$A$2:$B$57,2)</f>
        <v>0-650</v>
      </c>
      <c r="I4518" cm="1">
        <f t="array" ref="I4518">IF(H4518="0-650",1,IF(H4518="650-900",2,IF(H4518="900+",3,NA)))</f>
        <v>1</v>
      </c>
      <c r="J4518">
        <v>1.5532673652805501E-3</v>
      </c>
      <c r="K4518">
        <v>3.3259697987692401E-4</v>
      </c>
      <c r="L4518">
        <v>0.90329042098984802</v>
      </c>
    </row>
    <row r="4519" spans="1:12" x14ac:dyDescent="0.2">
      <c r="A4519" t="s">
        <v>2200</v>
      </c>
      <c r="B4519" t="str">
        <f t="shared" si="210"/>
        <v>quadratic_mean_ht</v>
      </c>
      <c r="C4519">
        <f>VLOOKUP(B4519,GDD!$D$2:$E$31,2)</f>
        <v>16</v>
      </c>
      <c r="D4519" t="str">
        <f t="shared" si="212"/>
        <v>SbDIV19</v>
      </c>
      <c r="E4519" s="2">
        <v>20190723</v>
      </c>
      <c r="F4519" t="str">
        <f t="shared" si="211"/>
        <v>RS4</v>
      </c>
      <c r="G4519" t="s">
        <v>1140</v>
      </c>
      <c r="H4519" t="str">
        <f>VLOOKUP(E4519,GDD!$A$2:$B$57,2)</f>
        <v>0-650</v>
      </c>
      <c r="I4519" cm="1">
        <f t="array" ref="I4519">IF(H4519="0-650",1,IF(H4519="650-900",2,IF(H4519="900+",3,NA)))</f>
        <v>1</v>
      </c>
      <c r="J4519">
        <v>1.79851691098099E-2</v>
      </c>
      <c r="K4519">
        <v>3.0818478089339298E-3</v>
      </c>
      <c r="L4519">
        <v>0.92108385925744096</v>
      </c>
    </row>
    <row r="4520" spans="1:12" x14ac:dyDescent="0.2">
      <c r="A4520" t="s">
        <v>2201</v>
      </c>
      <c r="B4520" t="str">
        <f t="shared" si="210"/>
        <v>skewness_ht</v>
      </c>
      <c r="C4520">
        <f>VLOOKUP(B4520,GDD!$D$2:$E$31,2)</f>
        <v>17</v>
      </c>
      <c r="D4520" t="str">
        <f t="shared" si="212"/>
        <v>SbDIV19</v>
      </c>
      <c r="E4520" s="2">
        <v>20190723</v>
      </c>
      <c r="F4520" t="str">
        <f t="shared" si="211"/>
        <v>RS4</v>
      </c>
      <c r="G4520" t="s">
        <v>1140</v>
      </c>
      <c r="H4520" t="str">
        <f>VLOOKUP(E4520,GDD!$A$2:$B$57,2)</f>
        <v>0-650</v>
      </c>
      <c r="I4520" cm="1">
        <f t="array" ref="I4520">IF(H4520="0-650",1,IF(H4520="650-900",2,IF(H4520="900+",3,NA)))</f>
        <v>1</v>
      </c>
      <c r="J4520">
        <v>2.3017105871414398E-2</v>
      </c>
      <c r="K4520">
        <v>7.8874675455801901E-2</v>
      </c>
      <c r="L4520">
        <v>0.36854232533210302</v>
      </c>
    </row>
    <row r="4521" spans="1:12" x14ac:dyDescent="0.2">
      <c r="A4521" t="s">
        <v>2202</v>
      </c>
      <c r="B4521" t="str">
        <f t="shared" si="210"/>
        <v>kurtosis_ht</v>
      </c>
      <c r="C4521">
        <f>VLOOKUP(B4521,GDD!$D$2:$E$31,2)</f>
        <v>18</v>
      </c>
      <c r="D4521" t="str">
        <f t="shared" si="212"/>
        <v>SbDIV19</v>
      </c>
      <c r="E4521" s="2">
        <v>20190723</v>
      </c>
      <c r="F4521" t="str">
        <f t="shared" si="211"/>
        <v>RS4</v>
      </c>
      <c r="G4521" t="s">
        <v>1140</v>
      </c>
      <c r="H4521" t="str">
        <f>VLOOKUP(E4521,GDD!$A$2:$B$57,2)</f>
        <v>0-650</v>
      </c>
      <c r="I4521" cm="1">
        <f t="array" ref="I4521">IF(H4521="0-650",1,IF(H4521="650-900",2,IF(H4521="900+",3,NA)))</f>
        <v>1</v>
      </c>
      <c r="J4521">
        <v>0.30478384214937598</v>
      </c>
      <c r="K4521">
        <v>0.56721912186252299</v>
      </c>
      <c r="L4521">
        <v>0.51799330270126498</v>
      </c>
    </row>
    <row r="4522" spans="1:12" x14ac:dyDescent="0.2">
      <c r="A4522" t="s">
        <v>2203</v>
      </c>
      <c r="B4522" t="str">
        <f t="shared" si="210"/>
        <v>variation_ht</v>
      </c>
      <c r="C4522">
        <f>VLOOKUP(B4522,GDD!$D$2:$E$31,2)</f>
        <v>19</v>
      </c>
      <c r="D4522" t="str">
        <f t="shared" si="212"/>
        <v>SbDIV19</v>
      </c>
      <c r="E4522" s="2">
        <v>20190723</v>
      </c>
      <c r="F4522" t="str">
        <f t="shared" si="211"/>
        <v>RS4</v>
      </c>
      <c r="G4522" t="s">
        <v>1140</v>
      </c>
      <c r="H4522" t="str">
        <f>VLOOKUP(E4522,GDD!$A$2:$B$57,2)</f>
        <v>0-650</v>
      </c>
      <c r="I4522" cm="1">
        <f t="array" ref="I4522">IF(H4522="0-650",1,IF(H4522="650-900",2,IF(H4522="900+",3,NA)))</f>
        <v>1</v>
      </c>
      <c r="J4522">
        <v>3.22978925695515E-4</v>
      </c>
      <c r="K4522">
        <v>6.6306404883772596E-4</v>
      </c>
      <c r="L4522">
        <v>0.49346603848121001</v>
      </c>
    </row>
    <row r="4523" spans="1:12" x14ac:dyDescent="0.2">
      <c r="A4523" t="s">
        <v>2204</v>
      </c>
      <c r="B4523" t="str">
        <f t="shared" si="210"/>
        <v>plot_volume</v>
      </c>
      <c r="C4523">
        <f>VLOOKUP(B4523,GDD!$D$2:$E$31,2)</f>
        <v>20</v>
      </c>
      <c r="D4523" t="str">
        <f t="shared" si="212"/>
        <v>SbDIV19</v>
      </c>
      <c r="E4523" s="2">
        <v>20190723</v>
      </c>
      <c r="F4523" t="str">
        <f t="shared" si="211"/>
        <v>RS4</v>
      </c>
      <c r="G4523" t="s">
        <v>1140</v>
      </c>
      <c r="H4523" t="str">
        <f>VLOOKUP(E4523,GDD!$A$2:$B$57,2)</f>
        <v>0-650</v>
      </c>
      <c r="I4523" cm="1">
        <f t="array" ref="I4523">IF(H4523="0-650",1,IF(H4523="650-900",2,IF(H4523="900+",3,NA)))</f>
        <v>1</v>
      </c>
      <c r="J4523" s="1">
        <v>6.94814385138337E-6</v>
      </c>
      <c r="K4523" s="1">
        <v>2.1895250600352902E-6</v>
      </c>
      <c r="L4523">
        <v>0.86388471056317995</v>
      </c>
    </row>
    <row r="4524" spans="1:12" x14ac:dyDescent="0.2">
      <c r="A4524" t="s">
        <v>2205</v>
      </c>
      <c r="B4524" t="str">
        <f t="shared" si="210"/>
        <v>height_30p</v>
      </c>
      <c r="C4524">
        <f>VLOOKUP(B4524,GDD!$D$2:$E$31,2)</f>
        <v>2</v>
      </c>
      <c r="D4524" t="str">
        <f t="shared" si="212"/>
        <v>SbDIV19</v>
      </c>
      <c r="E4524" s="2">
        <v>20190802</v>
      </c>
      <c r="F4524" t="str">
        <f t="shared" si="211"/>
        <v>RS4</v>
      </c>
      <c r="G4524" t="s">
        <v>1140</v>
      </c>
      <c r="H4524" t="str">
        <f>VLOOKUP(E4524,GDD!$A$2:$B$57,2)</f>
        <v>650-900</v>
      </c>
      <c r="I4524" cm="1">
        <f t="array" ref="I4524">IF(H4524="0-650",1,IF(H4524="650-900",2,IF(H4524="900+",3,NA)))</f>
        <v>2</v>
      </c>
      <c r="J4524">
        <v>5.05559298031307E-2</v>
      </c>
      <c r="K4524">
        <v>4.2729553073922602E-3</v>
      </c>
      <c r="L4524">
        <v>0.95945378552979099</v>
      </c>
    </row>
    <row r="4525" spans="1:12" x14ac:dyDescent="0.2">
      <c r="A4525" t="s">
        <v>2206</v>
      </c>
      <c r="B4525" t="str">
        <f t="shared" si="210"/>
        <v>height_50p</v>
      </c>
      <c r="C4525">
        <f>VLOOKUP(B4525,GDD!$D$2:$E$31,2)</f>
        <v>3</v>
      </c>
      <c r="D4525" t="str">
        <f t="shared" si="212"/>
        <v>SbDIV19</v>
      </c>
      <c r="E4525" s="2">
        <v>20190802</v>
      </c>
      <c r="F4525" t="str">
        <f t="shared" si="211"/>
        <v>RS4</v>
      </c>
      <c r="G4525" t="s">
        <v>1140</v>
      </c>
      <c r="H4525" t="str">
        <f>VLOOKUP(E4525,GDD!$A$2:$B$57,2)</f>
        <v>650-900</v>
      </c>
      <c r="I4525" cm="1">
        <f t="array" ref="I4525">IF(H4525="0-650",1,IF(H4525="650-900",2,IF(H4525="900+",3,NA)))</f>
        <v>2</v>
      </c>
      <c r="J4525">
        <v>6.6775271289857593E-2</v>
      </c>
      <c r="K4525">
        <v>3.9077784730861299E-3</v>
      </c>
      <c r="L4525">
        <v>0.97157117558867101</v>
      </c>
    </row>
    <row r="4526" spans="1:12" x14ac:dyDescent="0.2">
      <c r="A4526" t="s">
        <v>2207</v>
      </c>
      <c r="B4526" t="str">
        <f t="shared" si="210"/>
        <v>height_70p</v>
      </c>
      <c r="C4526">
        <f>VLOOKUP(B4526,GDD!$D$2:$E$31,2)</f>
        <v>4</v>
      </c>
      <c r="D4526" t="str">
        <f t="shared" si="212"/>
        <v>SbDIV19</v>
      </c>
      <c r="E4526" s="2">
        <v>20190802</v>
      </c>
      <c r="F4526" t="str">
        <f t="shared" si="211"/>
        <v>RS4</v>
      </c>
      <c r="G4526" t="s">
        <v>1140</v>
      </c>
      <c r="H4526" t="str">
        <f>VLOOKUP(E4526,GDD!$A$2:$B$57,2)</f>
        <v>650-900</v>
      </c>
      <c r="I4526" cm="1">
        <f t="array" ref="I4526">IF(H4526="0-650",1,IF(H4526="650-900",2,IF(H4526="900+",3,NA)))</f>
        <v>2</v>
      </c>
      <c r="J4526">
        <v>7.8161914551121897E-2</v>
      </c>
      <c r="K4526">
        <v>3.7934180455623701E-3</v>
      </c>
      <c r="L4526">
        <v>0.97630849822155197</v>
      </c>
    </row>
    <row r="4527" spans="1:12" x14ac:dyDescent="0.2">
      <c r="A4527" t="s">
        <v>2208</v>
      </c>
      <c r="B4527" t="str">
        <f t="shared" si="210"/>
        <v>height_90p</v>
      </c>
      <c r="C4527">
        <f>VLOOKUP(B4527,GDD!$D$2:$E$31,2)</f>
        <v>5</v>
      </c>
      <c r="D4527" t="str">
        <f t="shared" si="212"/>
        <v>SbDIV19</v>
      </c>
      <c r="E4527" s="2">
        <v>20190802</v>
      </c>
      <c r="F4527" t="str">
        <f t="shared" si="211"/>
        <v>RS4</v>
      </c>
      <c r="G4527" t="s">
        <v>1140</v>
      </c>
      <c r="H4527" t="str">
        <f>VLOOKUP(E4527,GDD!$A$2:$B$57,2)</f>
        <v>650-900</v>
      </c>
      <c r="I4527" cm="1">
        <f t="array" ref="I4527">IF(H4527="0-650",1,IF(H4527="650-900",2,IF(H4527="900+",3,NA)))</f>
        <v>2</v>
      </c>
      <c r="J4527">
        <v>8.6317477649276997E-2</v>
      </c>
      <c r="K4527">
        <v>6.9037613719697896E-3</v>
      </c>
      <c r="L4527">
        <v>0.96154722780691904</v>
      </c>
    </row>
    <row r="4528" spans="1:12" x14ac:dyDescent="0.2">
      <c r="A4528" t="s">
        <v>2209</v>
      </c>
      <c r="B4528" t="str">
        <f t="shared" si="210"/>
        <v>height_95p</v>
      </c>
      <c r="C4528">
        <f>VLOOKUP(B4528,GDD!$D$2:$E$31,2)</f>
        <v>6</v>
      </c>
      <c r="D4528" t="str">
        <f t="shared" si="212"/>
        <v>SbDIV19</v>
      </c>
      <c r="E4528" s="2">
        <v>20190802</v>
      </c>
      <c r="F4528" t="str">
        <f t="shared" si="211"/>
        <v>RS4</v>
      </c>
      <c r="G4528" t="s">
        <v>1140</v>
      </c>
      <c r="H4528" t="str">
        <f>VLOOKUP(E4528,GDD!$A$2:$B$57,2)</f>
        <v>650-900</v>
      </c>
      <c r="I4528" cm="1">
        <f t="array" ref="I4528">IF(H4528="0-650",1,IF(H4528="650-900",2,IF(H4528="900+",3,NA)))</f>
        <v>2</v>
      </c>
      <c r="J4528">
        <v>8.4110025270963396E-2</v>
      </c>
      <c r="K4528">
        <v>1.3030532638164199E-2</v>
      </c>
      <c r="L4528">
        <v>0.92810763745120195</v>
      </c>
    </row>
    <row r="4529" spans="1:12" x14ac:dyDescent="0.2">
      <c r="A4529" t="s">
        <v>2210</v>
      </c>
      <c r="B4529" t="str">
        <f t="shared" si="210"/>
        <v>height_99p</v>
      </c>
      <c r="C4529">
        <f>VLOOKUP(B4529,GDD!$D$2:$E$31,2)</f>
        <v>7</v>
      </c>
      <c r="D4529" t="str">
        <f t="shared" si="212"/>
        <v>SbDIV19</v>
      </c>
      <c r="E4529" s="2">
        <v>20190802</v>
      </c>
      <c r="F4529" t="str">
        <f t="shared" si="211"/>
        <v>RS4</v>
      </c>
      <c r="G4529" t="s">
        <v>1140</v>
      </c>
      <c r="H4529" t="str">
        <f>VLOOKUP(E4529,GDD!$A$2:$B$57,2)</f>
        <v>650-900</v>
      </c>
      <c r="I4529" cm="1">
        <f t="array" ref="I4529">IF(H4529="0-650",1,IF(H4529="650-900",2,IF(H4529="900+",3,NA)))</f>
        <v>2</v>
      </c>
      <c r="J4529">
        <v>7.7956257411133406E-2</v>
      </c>
      <c r="K4529">
        <v>2.7761696111342202E-2</v>
      </c>
      <c r="L4529">
        <v>0.84885359806240301</v>
      </c>
    </row>
    <row r="4530" spans="1:12" x14ac:dyDescent="0.2">
      <c r="A4530" t="s">
        <v>2211</v>
      </c>
      <c r="B4530" t="str">
        <f t="shared" si="210"/>
        <v>canopy_cover_5p</v>
      </c>
      <c r="C4530">
        <f>VLOOKUP(B4530,GDD!$D$2:$E$31,2)</f>
        <v>8</v>
      </c>
      <c r="D4530" t="str">
        <f t="shared" si="212"/>
        <v>SbDIV19</v>
      </c>
      <c r="E4530" s="2">
        <v>20190802</v>
      </c>
      <c r="F4530" t="str">
        <f t="shared" si="211"/>
        <v>RS4</v>
      </c>
      <c r="G4530" t="s">
        <v>1140</v>
      </c>
      <c r="H4530" t="str">
        <f>VLOOKUP(E4530,GDD!$A$2:$B$57,2)</f>
        <v>650-900</v>
      </c>
      <c r="I4530" cm="1">
        <f t="array" ref="I4530">IF(H4530="0-650",1,IF(H4530="650-900",2,IF(H4530="900+",3,NA)))</f>
        <v>2</v>
      </c>
      <c r="J4530">
        <v>0.87061892173310496</v>
      </c>
      <c r="K4530">
        <v>2.6367394950831602</v>
      </c>
      <c r="L4530">
        <v>0.39772655471148699</v>
      </c>
    </row>
    <row r="4531" spans="1:12" x14ac:dyDescent="0.2">
      <c r="A4531" t="s">
        <v>2212</v>
      </c>
      <c r="B4531" t="str">
        <f t="shared" si="210"/>
        <v>pcanopy_cover_10p</v>
      </c>
      <c r="C4531">
        <f>VLOOKUP(B4531,GDD!$D$2:$E$31,2)</f>
        <v>9</v>
      </c>
      <c r="D4531" t="str">
        <f t="shared" si="212"/>
        <v>SbDIV19</v>
      </c>
      <c r="E4531" s="2">
        <v>20190802</v>
      </c>
      <c r="F4531" t="str">
        <f t="shared" si="211"/>
        <v>RS4</v>
      </c>
      <c r="G4531" t="s">
        <v>1140</v>
      </c>
      <c r="H4531" t="str">
        <f>VLOOKUP(E4531,GDD!$A$2:$B$57,2)</f>
        <v>650-900</v>
      </c>
      <c r="I4531" cm="1">
        <f t="array" ref="I4531">IF(H4531="0-650",1,IF(H4531="650-900",2,IF(H4531="900+",3,NA)))</f>
        <v>2</v>
      </c>
      <c r="J4531">
        <v>0.96720861677872905</v>
      </c>
      <c r="K4531">
        <v>2.9439411629110599</v>
      </c>
      <c r="L4531">
        <v>0.39653036459104701</v>
      </c>
    </row>
    <row r="4532" spans="1:12" x14ac:dyDescent="0.2">
      <c r="A4532" t="s">
        <v>2213</v>
      </c>
      <c r="B4532" t="str">
        <f t="shared" si="210"/>
        <v>canopy_cover_20p</v>
      </c>
      <c r="C4532">
        <f>VLOOKUP(B4532,GDD!$D$2:$E$31,2)</f>
        <v>10</v>
      </c>
      <c r="D4532" t="str">
        <f t="shared" si="212"/>
        <v>SbDIV19</v>
      </c>
      <c r="E4532" s="2">
        <v>20190802</v>
      </c>
      <c r="F4532" t="str">
        <f t="shared" si="211"/>
        <v>RS4</v>
      </c>
      <c r="G4532" t="s">
        <v>1140</v>
      </c>
      <c r="H4532" t="str">
        <f>VLOOKUP(E4532,GDD!$A$2:$B$57,2)</f>
        <v>650-900</v>
      </c>
      <c r="I4532" cm="1">
        <f t="array" ref="I4532">IF(H4532="0-650",1,IF(H4532="650-900",2,IF(H4532="900+",3,NA)))</f>
        <v>2</v>
      </c>
      <c r="J4532">
        <v>1.25400033049425</v>
      </c>
      <c r="K4532">
        <v>3.7843869128469998</v>
      </c>
      <c r="L4532">
        <v>0.39857695215994998</v>
      </c>
    </row>
    <row r="4533" spans="1:12" x14ac:dyDescent="0.2">
      <c r="A4533" t="s">
        <v>2214</v>
      </c>
      <c r="B4533" t="str">
        <f t="shared" si="210"/>
        <v>canopy_cover_30p</v>
      </c>
      <c r="C4533">
        <f>VLOOKUP(B4533,GDD!$D$2:$E$31,2)</f>
        <v>11</v>
      </c>
      <c r="D4533" t="str">
        <f t="shared" si="212"/>
        <v>SbDIV19</v>
      </c>
      <c r="E4533" s="2">
        <v>20190802</v>
      </c>
      <c r="F4533" t="str">
        <f t="shared" si="211"/>
        <v>RS4</v>
      </c>
      <c r="G4533" t="s">
        <v>1140</v>
      </c>
      <c r="H4533" t="str">
        <f>VLOOKUP(E4533,GDD!$A$2:$B$57,2)</f>
        <v>650-900</v>
      </c>
      <c r="I4533" cm="1">
        <f t="array" ref="I4533">IF(H4533="0-650",1,IF(H4533="650-900",2,IF(H4533="900+",3,NA)))</f>
        <v>2</v>
      </c>
      <c r="J4533">
        <v>2.0047022851734599</v>
      </c>
      <c r="K4533">
        <v>5.3351514976419896</v>
      </c>
      <c r="L4533">
        <v>0.42906314020434799</v>
      </c>
    </row>
    <row r="4534" spans="1:12" x14ac:dyDescent="0.2">
      <c r="A4534" t="s">
        <v>2215</v>
      </c>
      <c r="B4534" t="str">
        <f t="shared" si="210"/>
        <v>canopy_cover_40p</v>
      </c>
      <c r="C4534">
        <f>VLOOKUP(B4534,GDD!$D$2:$E$31,2)</f>
        <v>12</v>
      </c>
      <c r="D4534" t="str">
        <f t="shared" si="212"/>
        <v>SbDIV19</v>
      </c>
      <c r="E4534" s="2">
        <v>20190802</v>
      </c>
      <c r="F4534" t="str">
        <f t="shared" si="211"/>
        <v>RS4</v>
      </c>
      <c r="G4534" t="s">
        <v>1140</v>
      </c>
      <c r="H4534" t="str">
        <f>VLOOKUP(E4534,GDD!$A$2:$B$57,2)</f>
        <v>650-900</v>
      </c>
      <c r="I4534" cm="1">
        <f t="array" ref="I4534">IF(H4534="0-650",1,IF(H4534="650-900",2,IF(H4534="900+",3,NA)))</f>
        <v>2</v>
      </c>
      <c r="J4534">
        <v>4.5183029935101597</v>
      </c>
      <c r="K4534">
        <v>16.067061138588201</v>
      </c>
      <c r="L4534">
        <v>0.35997155084174798</v>
      </c>
    </row>
    <row r="4535" spans="1:12" x14ac:dyDescent="0.2">
      <c r="A4535" t="s">
        <v>2216</v>
      </c>
      <c r="B4535" t="str">
        <f t="shared" si="210"/>
        <v>canopy_cover_50p</v>
      </c>
      <c r="C4535">
        <f>VLOOKUP(B4535,GDD!$D$2:$E$31,2)</f>
        <v>13</v>
      </c>
      <c r="D4535" t="str">
        <f t="shared" si="212"/>
        <v>SbDIV19</v>
      </c>
      <c r="E4535" s="2">
        <v>20190802</v>
      </c>
      <c r="F4535" t="str">
        <f t="shared" si="211"/>
        <v>RS4</v>
      </c>
      <c r="G4535" t="s">
        <v>1140</v>
      </c>
      <c r="H4535" t="str">
        <f>VLOOKUP(E4535,GDD!$A$2:$B$57,2)</f>
        <v>650-900</v>
      </c>
      <c r="I4535" cm="1">
        <f t="array" ref="I4535">IF(H4535="0-650",1,IF(H4535="650-900",2,IF(H4535="900+",3,NA)))</f>
        <v>2</v>
      </c>
      <c r="J4535">
        <v>16.171799176416702</v>
      </c>
      <c r="K4535">
        <v>85.384098051233394</v>
      </c>
      <c r="L4535">
        <v>0.27473227915564802</v>
      </c>
    </row>
    <row r="4536" spans="1:12" x14ac:dyDescent="0.2">
      <c r="A4536" t="s">
        <v>2217</v>
      </c>
      <c r="B4536" t="str">
        <f t="shared" si="210"/>
        <v>canopy_cover_75p</v>
      </c>
      <c r="C4536">
        <f>VLOOKUP(B4536,GDD!$D$2:$E$31,2)</f>
        <v>14</v>
      </c>
      <c r="D4536" t="str">
        <f t="shared" si="212"/>
        <v>SbDIV19</v>
      </c>
      <c r="E4536" s="2">
        <v>20190802</v>
      </c>
      <c r="F4536" t="str">
        <f t="shared" si="211"/>
        <v>RS4</v>
      </c>
      <c r="G4536" t="s">
        <v>1140</v>
      </c>
      <c r="H4536" t="str">
        <f>VLOOKUP(E4536,GDD!$A$2:$B$57,2)</f>
        <v>650-900</v>
      </c>
      <c r="I4536" cm="1">
        <f t="array" ref="I4536">IF(H4536="0-650",1,IF(H4536="650-900",2,IF(H4536="900+",3,NA)))</f>
        <v>2</v>
      </c>
      <c r="J4536">
        <v>134.36385991310701</v>
      </c>
      <c r="K4536">
        <v>263.81006261297603</v>
      </c>
      <c r="L4536">
        <v>0.504617190906825</v>
      </c>
    </row>
    <row r="4537" spans="1:12" x14ac:dyDescent="0.2">
      <c r="A4537" t="s">
        <v>2218</v>
      </c>
      <c r="B4537" t="str">
        <f t="shared" si="210"/>
        <v>standard_deviation_ht</v>
      </c>
      <c r="C4537">
        <f>VLOOKUP(B4537,GDD!$D$2:$E$31,2)</f>
        <v>15</v>
      </c>
      <c r="D4537" t="str">
        <f t="shared" si="212"/>
        <v>SbDIV19</v>
      </c>
      <c r="E4537" s="2">
        <v>20190802</v>
      </c>
      <c r="F4537" t="str">
        <f t="shared" si="211"/>
        <v>RS4</v>
      </c>
      <c r="G4537" t="s">
        <v>1140</v>
      </c>
      <c r="H4537" t="str">
        <f>VLOOKUP(E4537,GDD!$A$2:$B$57,2)</f>
        <v>650-900</v>
      </c>
      <c r="I4537" cm="1">
        <f t="array" ref="I4537">IF(H4537="0-650",1,IF(H4537="650-900",2,IF(H4537="900+",3,NA)))</f>
        <v>2</v>
      </c>
      <c r="J4537">
        <v>3.9439427949548101E-3</v>
      </c>
      <c r="K4537">
        <v>9.6758703116759303E-4</v>
      </c>
      <c r="L4537">
        <v>0.89073569841268496</v>
      </c>
    </row>
    <row r="4538" spans="1:12" x14ac:dyDescent="0.2">
      <c r="A4538" t="s">
        <v>2219</v>
      </c>
      <c r="B4538" t="str">
        <f t="shared" si="210"/>
        <v>quadratic_mean_ht</v>
      </c>
      <c r="C4538">
        <f>VLOOKUP(B4538,GDD!$D$2:$E$31,2)</f>
        <v>16</v>
      </c>
      <c r="D4538" t="str">
        <f t="shared" si="212"/>
        <v>SbDIV19</v>
      </c>
      <c r="E4538" s="2">
        <v>20190802</v>
      </c>
      <c r="F4538" t="str">
        <f t="shared" si="211"/>
        <v>RS4</v>
      </c>
      <c r="G4538" t="s">
        <v>1140</v>
      </c>
      <c r="H4538" t="str">
        <f>VLOOKUP(E4538,GDD!$A$2:$B$57,2)</f>
        <v>650-900</v>
      </c>
      <c r="I4538" cm="1">
        <f t="array" ref="I4538">IF(H4538="0-650",1,IF(H4538="650-900",2,IF(H4538="900+",3,NA)))</f>
        <v>2</v>
      </c>
      <c r="J4538">
        <v>5.89691284715919E-2</v>
      </c>
      <c r="K4538">
        <v>4.1151492158288802E-3</v>
      </c>
      <c r="L4538">
        <v>0.966284028071551</v>
      </c>
    </row>
    <row r="4539" spans="1:12" x14ac:dyDescent="0.2">
      <c r="A4539" t="s">
        <v>2220</v>
      </c>
      <c r="B4539" t="str">
        <f t="shared" si="210"/>
        <v>skewness_ht</v>
      </c>
      <c r="C4539">
        <f>VLOOKUP(B4539,GDD!$D$2:$E$31,2)</f>
        <v>17</v>
      </c>
      <c r="D4539" t="str">
        <f t="shared" si="212"/>
        <v>SbDIV19</v>
      </c>
      <c r="E4539" s="2">
        <v>20190802</v>
      </c>
      <c r="F4539" t="str">
        <f t="shared" si="211"/>
        <v>RS4</v>
      </c>
      <c r="G4539" t="s">
        <v>1140</v>
      </c>
      <c r="H4539" t="str">
        <f>VLOOKUP(E4539,GDD!$A$2:$B$57,2)</f>
        <v>650-900</v>
      </c>
      <c r="I4539" cm="1">
        <f t="array" ref="I4539">IF(H4539="0-650",1,IF(H4539="650-900",2,IF(H4539="900+",3,NA)))</f>
        <v>2</v>
      </c>
      <c r="J4539">
        <v>0.134904951758337</v>
      </c>
      <c r="K4539">
        <v>0.330529129797212</v>
      </c>
      <c r="L4539">
        <v>0.44942922006472902</v>
      </c>
    </row>
    <row r="4540" spans="1:12" x14ac:dyDescent="0.2">
      <c r="A4540" t="s">
        <v>2221</v>
      </c>
      <c r="B4540" t="str">
        <f t="shared" si="210"/>
        <v>kurtosis_ht</v>
      </c>
      <c r="C4540">
        <f>VLOOKUP(B4540,GDD!$D$2:$E$31,2)</f>
        <v>18</v>
      </c>
      <c r="D4540" t="str">
        <f t="shared" si="212"/>
        <v>SbDIV19</v>
      </c>
      <c r="E4540" s="2">
        <v>20190802</v>
      </c>
      <c r="F4540" t="str">
        <f t="shared" si="211"/>
        <v>RS4</v>
      </c>
      <c r="G4540" t="s">
        <v>1140</v>
      </c>
      <c r="H4540" t="str">
        <f>VLOOKUP(E4540,GDD!$A$2:$B$57,2)</f>
        <v>650-900</v>
      </c>
      <c r="I4540" cm="1">
        <f t="array" ref="I4540">IF(H4540="0-650",1,IF(H4540="650-900",2,IF(H4540="900+",3,NA)))</f>
        <v>2</v>
      </c>
      <c r="J4540">
        <v>0.72082138092358705</v>
      </c>
      <c r="K4540">
        <v>1.49455472599731</v>
      </c>
      <c r="L4540">
        <v>0.49098971299287802</v>
      </c>
    </row>
    <row r="4541" spans="1:12" x14ac:dyDescent="0.2">
      <c r="A4541" t="s">
        <v>2222</v>
      </c>
      <c r="B4541" t="str">
        <f t="shared" si="210"/>
        <v>variation_ht</v>
      </c>
      <c r="C4541">
        <f>VLOOKUP(B4541,GDD!$D$2:$E$31,2)</f>
        <v>19</v>
      </c>
      <c r="D4541" t="str">
        <f t="shared" si="212"/>
        <v>SbDIV19</v>
      </c>
      <c r="E4541" s="2">
        <v>20190802</v>
      </c>
      <c r="F4541" t="str">
        <f t="shared" si="211"/>
        <v>RS4</v>
      </c>
      <c r="G4541" t="s">
        <v>1140</v>
      </c>
      <c r="H4541" t="str">
        <f>VLOOKUP(E4541,GDD!$A$2:$B$57,2)</f>
        <v>650-900</v>
      </c>
      <c r="I4541" cm="1">
        <f t="array" ref="I4541">IF(H4541="0-650",1,IF(H4541="650-900",2,IF(H4541="900+",3,NA)))</f>
        <v>2</v>
      </c>
      <c r="J4541">
        <v>4.71064618487696E-4</v>
      </c>
      <c r="K4541">
        <v>9.1351880742221599E-4</v>
      </c>
      <c r="L4541">
        <v>0.50770901293474102</v>
      </c>
    </row>
    <row r="4542" spans="1:12" x14ac:dyDescent="0.2">
      <c r="A4542" t="s">
        <v>2223</v>
      </c>
      <c r="B4542" t="str">
        <f t="shared" si="210"/>
        <v>plot_volume</v>
      </c>
      <c r="C4542">
        <f>VLOOKUP(B4542,GDD!$D$2:$E$31,2)</f>
        <v>20</v>
      </c>
      <c r="D4542" t="str">
        <f t="shared" si="212"/>
        <v>SbDIV19</v>
      </c>
      <c r="E4542" s="2">
        <v>20190802</v>
      </c>
      <c r="F4542" t="str">
        <f t="shared" si="211"/>
        <v>RS4</v>
      </c>
      <c r="G4542" t="s">
        <v>1140</v>
      </c>
      <c r="H4542" t="str">
        <f>VLOOKUP(E4542,GDD!$A$2:$B$57,2)</f>
        <v>650-900</v>
      </c>
      <c r="I4542" cm="1">
        <f t="array" ref="I4542">IF(H4542="0-650",1,IF(H4542="650-900",2,IF(H4542="900+",3,NA)))</f>
        <v>2</v>
      </c>
      <c r="J4542" s="1">
        <v>2.0776588759999001E-5</v>
      </c>
      <c r="K4542" s="1">
        <v>3.5858278592774499E-6</v>
      </c>
      <c r="L4542">
        <v>0.92056032628216</v>
      </c>
    </row>
    <row r="4543" spans="1:12" x14ac:dyDescent="0.2">
      <c r="A4543" t="s">
        <v>2224</v>
      </c>
      <c r="B4543" t="str">
        <f t="shared" si="210"/>
        <v>height_30p</v>
      </c>
      <c r="C4543">
        <f>VLOOKUP(B4543,GDD!$D$2:$E$31,2)</f>
        <v>2</v>
      </c>
      <c r="D4543" t="str">
        <f t="shared" si="212"/>
        <v>SbDIV19</v>
      </c>
      <c r="E4543" s="2">
        <v>20190810</v>
      </c>
      <c r="F4543" t="str">
        <f t="shared" si="211"/>
        <v>RS4</v>
      </c>
      <c r="G4543" t="s">
        <v>1140</v>
      </c>
      <c r="H4543" t="str">
        <f>VLOOKUP(E4543,GDD!$A$2:$B$57,2)</f>
        <v>650-900</v>
      </c>
      <c r="I4543" cm="1">
        <f t="array" ref="I4543">IF(H4543="0-650",1,IF(H4543="650-900",2,IF(H4543="900+",3,NA)))</f>
        <v>2</v>
      </c>
      <c r="J4543">
        <v>7.46037056093138E-2</v>
      </c>
      <c r="K4543">
        <v>3.5315925298678298E-3</v>
      </c>
      <c r="L4543">
        <v>0.97687825347032498</v>
      </c>
    </row>
    <row r="4544" spans="1:12" x14ac:dyDescent="0.2">
      <c r="A4544" t="s">
        <v>2225</v>
      </c>
      <c r="B4544" t="str">
        <f t="shared" si="210"/>
        <v>height_50p</v>
      </c>
      <c r="C4544">
        <f>VLOOKUP(B4544,GDD!$D$2:$E$31,2)</f>
        <v>3</v>
      </c>
      <c r="D4544" t="str">
        <f t="shared" si="212"/>
        <v>SbDIV19</v>
      </c>
      <c r="E4544" s="2">
        <v>20190810</v>
      </c>
      <c r="F4544" t="str">
        <f t="shared" si="211"/>
        <v>RS4</v>
      </c>
      <c r="G4544" t="s">
        <v>1140</v>
      </c>
      <c r="H4544" t="str">
        <f>VLOOKUP(E4544,GDD!$A$2:$B$57,2)</f>
        <v>650-900</v>
      </c>
      <c r="I4544" cm="1">
        <f t="array" ref="I4544">IF(H4544="0-650",1,IF(H4544="650-900",2,IF(H4544="900+",3,NA)))</f>
        <v>2</v>
      </c>
      <c r="J4544">
        <v>9.29823548582311E-2</v>
      </c>
      <c r="K4544">
        <v>3.4187052246974002E-3</v>
      </c>
      <c r="L4544">
        <v>0.98194823329297598</v>
      </c>
    </row>
    <row r="4545" spans="1:12" x14ac:dyDescent="0.2">
      <c r="A4545" t="s">
        <v>2226</v>
      </c>
      <c r="B4545" t="str">
        <f t="shared" si="210"/>
        <v>height_70p</v>
      </c>
      <c r="C4545">
        <f>VLOOKUP(B4545,GDD!$D$2:$E$31,2)</f>
        <v>4</v>
      </c>
      <c r="D4545" t="str">
        <f t="shared" si="212"/>
        <v>SbDIV19</v>
      </c>
      <c r="E4545" s="2">
        <v>20190810</v>
      </c>
      <c r="F4545" t="str">
        <f t="shared" si="211"/>
        <v>RS4</v>
      </c>
      <c r="G4545" t="s">
        <v>1140</v>
      </c>
      <c r="H4545" t="str">
        <f>VLOOKUP(E4545,GDD!$A$2:$B$57,2)</f>
        <v>650-900</v>
      </c>
      <c r="I4545" cm="1">
        <f t="array" ref="I4545">IF(H4545="0-650",1,IF(H4545="650-900",2,IF(H4545="900+",3,NA)))</f>
        <v>2</v>
      </c>
      <c r="J4545">
        <v>0.10772243346428</v>
      </c>
      <c r="K4545">
        <v>3.7572992763677698E-3</v>
      </c>
      <c r="L4545">
        <v>0.98285920553880302</v>
      </c>
    </row>
    <row r="4546" spans="1:12" x14ac:dyDescent="0.2">
      <c r="A4546" t="s">
        <v>2227</v>
      </c>
      <c r="B4546" t="str">
        <f t="shared" ref="B4546:B4609" si="213">LEFT(A4546, FIND("_RS",A4546)-10)</f>
        <v>height_90p</v>
      </c>
      <c r="C4546">
        <f>VLOOKUP(B4546,GDD!$D$2:$E$31,2)</f>
        <v>5</v>
      </c>
      <c r="D4546" t="str">
        <f t="shared" si="212"/>
        <v>SbDIV19</v>
      </c>
      <c r="E4546" s="2">
        <v>20190810</v>
      </c>
      <c r="F4546" t="str">
        <f t="shared" ref="F4546:F4609" si="214">RIGHT(A4546,LEN(A4546)-FIND("_RS",A4546))</f>
        <v>RS4</v>
      </c>
      <c r="G4546" t="s">
        <v>1140</v>
      </c>
      <c r="H4546" t="str">
        <f>VLOOKUP(E4546,GDD!$A$2:$B$57,2)</f>
        <v>650-900</v>
      </c>
      <c r="I4546" cm="1">
        <f t="array" ref="I4546">IF(H4546="0-650",1,IF(H4546="650-900",2,IF(H4546="900+",3,NA)))</f>
        <v>2</v>
      </c>
      <c r="J4546">
        <v>0.14044615229058999</v>
      </c>
      <c r="K4546">
        <v>7.8477658209139406E-3</v>
      </c>
      <c r="L4546">
        <v>0.97282065558138398</v>
      </c>
    </row>
    <row r="4547" spans="1:12" x14ac:dyDescent="0.2">
      <c r="A4547" t="s">
        <v>2228</v>
      </c>
      <c r="B4547" t="str">
        <f t="shared" si="213"/>
        <v>height_95p</v>
      </c>
      <c r="C4547">
        <f>VLOOKUP(B4547,GDD!$D$2:$E$31,2)</f>
        <v>6</v>
      </c>
      <c r="D4547" t="str">
        <f t="shared" ref="D4547:D4610" si="215">"SbDIV"&amp;MID(E4547,3,2)</f>
        <v>SbDIV19</v>
      </c>
      <c r="E4547" s="2">
        <v>20190810</v>
      </c>
      <c r="F4547" t="str">
        <f t="shared" si="214"/>
        <v>RS4</v>
      </c>
      <c r="G4547" t="s">
        <v>1140</v>
      </c>
      <c r="H4547" t="str">
        <f>VLOOKUP(E4547,GDD!$A$2:$B$57,2)</f>
        <v>650-900</v>
      </c>
      <c r="I4547" cm="1">
        <f t="array" ref="I4547">IF(H4547="0-650",1,IF(H4547="650-900",2,IF(H4547="900+",3,NA)))</f>
        <v>2</v>
      </c>
      <c r="J4547">
        <v>0.156840798991388</v>
      </c>
      <c r="K4547">
        <v>1.2142361753017E-2</v>
      </c>
      <c r="L4547">
        <v>0.96273336754343297</v>
      </c>
    </row>
    <row r="4548" spans="1:12" x14ac:dyDescent="0.2">
      <c r="A4548" t="s">
        <v>2229</v>
      </c>
      <c r="B4548" t="str">
        <f t="shared" si="213"/>
        <v>height_99p</v>
      </c>
      <c r="C4548">
        <f>VLOOKUP(B4548,GDD!$D$2:$E$31,2)</f>
        <v>7</v>
      </c>
      <c r="D4548" t="str">
        <f t="shared" si="215"/>
        <v>SbDIV19</v>
      </c>
      <c r="E4548" s="2">
        <v>20190810</v>
      </c>
      <c r="F4548" t="str">
        <f t="shared" si="214"/>
        <v>RS4</v>
      </c>
      <c r="G4548" t="s">
        <v>1140</v>
      </c>
      <c r="H4548" t="str">
        <f>VLOOKUP(E4548,GDD!$A$2:$B$57,2)</f>
        <v>650-900</v>
      </c>
      <c r="I4548" cm="1">
        <f t="array" ref="I4548">IF(H4548="0-650",1,IF(H4548="650-900",2,IF(H4548="900+",3,NA)))</f>
        <v>2</v>
      </c>
      <c r="J4548">
        <v>0.16785325494106501</v>
      </c>
      <c r="K4548">
        <v>2.66896103305568E-2</v>
      </c>
      <c r="L4548">
        <v>0.92635238391930697</v>
      </c>
    </row>
    <row r="4549" spans="1:12" x14ac:dyDescent="0.2">
      <c r="A4549" t="s">
        <v>2230</v>
      </c>
      <c r="B4549" t="str">
        <f t="shared" si="213"/>
        <v>canopy_cover_5p</v>
      </c>
      <c r="C4549">
        <f>VLOOKUP(B4549,GDD!$D$2:$E$31,2)</f>
        <v>8</v>
      </c>
      <c r="D4549" t="str">
        <f t="shared" si="215"/>
        <v>SbDIV19</v>
      </c>
      <c r="E4549" s="2">
        <v>20190810</v>
      </c>
      <c r="F4549" t="str">
        <f t="shared" si="214"/>
        <v>RS4</v>
      </c>
      <c r="G4549" t="s">
        <v>1140</v>
      </c>
      <c r="H4549" t="str">
        <f>VLOOKUP(E4549,GDD!$A$2:$B$57,2)</f>
        <v>650-900</v>
      </c>
      <c r="I4549" cm="1">
        <f t="array" ref="I4549">IF(H4549="0-650",1,IF(H4549="650-900",2,IF(H4549="900+",3,NA)))</f>
        <v>2</v>
      </c>
      <c r="J4549">
        <v>0.81201478785904702</v>
      </c>
      <c r="K4549">
        <v>1.7746640902519999</v>
      </c>
      <c r="L4549">
        <v>0.47783935103622999</v>
      </c>
    </row>
    <row r="4550" spans="1:12" x14ac:dyDescent="0.2">
      <c r="A4550" t="s">
        <v>2231</v>
      </c>
      <c r="B4550" t="str">
        <f t="shared" si="213"/>
        <v>pcanopy_cover_10p</v>
      </c>
      <c r="C4550">
        <f>VLOOKUP(B4550,GDD!$D$2:$E$31,2)</f>
        <v>9</v>
      </c>
      <c r="D4550" t="str">
        <f t="shared" si="215"/>
        <v>SbDIV19</v>
      </c>
      <c r="E4550" s="2">
        <v>20190810</v>
      </c>
      <c r="F4550" t="str">
        <f t="shared" si="214"/>
        <v>RS4</v>
      </c>
      <c r="G4550" t="s">
        <v>1140</v>
      </c>
      <c r="H4550" t="str">
        <f>VLOOKUP(E4550,GDD!$A$2:$B$57,2)</f>
        <v>650-900</v>
      </c>
      <c r="I4550" cm="1">
        <f t="array" ref="I4550">IF(H4550="0-650",1,IF(H4550="650-900",2,IF(H4550="900+",3,NA)))</f>
        <v>2</v>
      </c>
      <c r="J4550">
        <v>0.97551825456750596</v>
      </c>
      <c r="K4550">
        <v>2.0330249395319</v>
      </c>
      <c r="L4550">
        <v>0.48971044605444902</v>
      </c>
    </row>
    <row r="4551" spans="1:12" x14ac:dyDescent="0.2">
      <c r="A4551" t="s">
        <v>2232</v>
      </c>
      <c r="B4551" t="str">
        <f t="shared" si="213"/>
        <v>canopy_cover_20p</v>
      </c>
      <c r="C4551">
        <f>VLOOKUP(B4551,GDD!$D$2:$E$31,2)</f>
        <v>10</v>
      </c>
      <c r="D4551" t="str">
        <f t="shared" si="215"/>
        <v>SbDIV19</v>
      </c>
      <c r="E4551" s="2">
        <v>20190810</v>
      </c>
      <c r="F4551" t="str">
        <f t="shared" si="214"/>
        <v>RS4</v>
      </c>
      <c r="G4551" t="s">
        <v>1140</v>
      </c>
      <c r="H4551" t="str">
        <f>VLOOKUP(E4551,GDD!$A$2:$B$57,2)</f>
        <v>650-900</v>
      </c>
      <c r="I4551" cm="1">
        <f t="array" ref="I4551">IF(H4551="0-650",1,IF(H4551="650-900",2,IF(H4551="900+",3,NA)))</f>
        <v>2</v>
      </c>
      <c r="J4551">
        <v>1.5640096587946699</v>
      </c>
      <c r="K4551">
        <v>2.5913577545602902</v>
      </c>
      <c r="L4551">
        <v>0.54691608511373702</v>
      </c>
    </row>
    <row r="4552" spans="1:12" x14ac:dyDescent="0.2">
      <c r="A4552" t="s">
        <v>2233</v>
      </c>
      <c r="B4552" t="str">
        <f t="shared" si="213"/>
        <v>canopy_cover_30p</v>
      </c>
      <c r="C4552">
        <f>VLOOKUP(B4552,GDD!$D$2:$E$31,2)</f>
        <v>11</v>
      </c>
      <c r="D4552" t="str">
        <f t="shared" si="215"/>
        <v>SbDIV19</v>
      </c>
      <c r="E4552" s="2">
        <v>20190810</v>
      </c>
      <c r="F4552" t="str">
        <f t="shared" si="214"/>
        <v>RS4</v>
      </c>
      <c r="G4552" t="s">
        <v>1140</v>
      </c>
      <c r="H4552" t="str">
        <f>VLOOKUP(E4552,GDD!$A$2:$B$57,2)</f>
        <v>650-900</v>
      </c>
      <c r="I4552" cm="1">
        <f t="array" ref="I4552">IF(H4552="0-650",1,IF(H4552="650-900",2,IF(H4552="900+",3,NA)))</f>
        <v>2</v>
      </c>
      <c r="J4552">
        <v>3.5836919371784099</v>
      </c>
      <c r="K4552">
        <v>4.2212627473400302</v>
      </c>
      <c r="L4552">
        <v>0.62934465458801903</v>
      </c>
    </row>
    <row r="4553" spans="1:12" x14ac:dyDescent="0.2">
      <c r="A4553" t="s">
        <v>2234</v>
      </c>
      <c r="B4553" t="str">
        <f t="shared" si="213"/>
        <v>canopy_cover_40p</v>
      </c>
      <c r="C4553">
        <f>VLOOKUP(B4553,GDD!$D$2:$E$31,2)</f>
        <v>12</v>
      </c>
      <c r="D4553" t="str">
        <f t="shared" si="215"/>
        <v>SbDIV19</v>
      </c>
      <c r="E4553" s="2">
        <v>20190810</v>
      </c>
      <c r="F4553" t="str">
        <f t="shared" si="214"/>
        <v>RS4</v>
      </c>
      <c r="G4553" t="s">
        <v>1140</v>
      </c>
      <c r="H4553" t="str">
        <f>VLOOKUP(E4553,GDD!$A$2:$B$57,2)</f>
        <v>650-900</v>
      </c>
      <c r="I4553" cm="1">
        <f t="array" ref="I4553">IF(H4553="0-650",1,IF(H4553="650-900",2,IF(H4553="900+",3,NA)))</f>
        <v>2</v>
      </c>
      <c r="J4553">
        <v>11.384284238657999</v>
      </c>
      <c r="K4553">
        <v>16.933197177279499</v>
      </c>
      <c r="L4553">
        <v>0.57349007284467002</v>
      </c>
    </row>
    <row r="4554" spans="1:12" x14ac:dyDescent="0.2">
      <c r="A4554" t="s">
        <v>2235</v>
      </c>
      <c r="B4554" t="str">
        <f t="shared" si="213"/>
        <v>canopy_cover_50p</v>
      </c>
      <c r="C4554">
        <f>VLOOKUP(B4554,GDD!$D$2:$E$31,2)</f>
        <v>13</v>
      </c>
      <c r="D4554" t="str">
        <f t="shared" si="215"/>
        <v>SbDIV19</v>
      </c>
      <c r="E4554" s="2">
        <v>20190810</v>
      </c>
      <c r="F4554" t="str">
        <f t="shared" si="214"/>
        <v>RS4</v>
      </c>
      <c r="G4554" t="s">
        <v>1140</v>
      </c>
      <c r="H4554" t="str">
        <f>VLOOKUP(E4554,GDD!$A$2:$B$57,2)</f>
        <v>650-900</v>
      </c>
      <c r="I4554" cm="1">
        <f t="array" ref="I4554">IF(H4554="0-650",1,IF(H4554="650-900",2,IF(H4554="900+",3,NA)))</f>
        <v>2</v>
      </c>
      <c r="J4554">
        <v>55.106193575063202</v>
      </c>
      <c r="K4554">
        <v>65.514518319040306</v>
      </c>
      <c r="L4554">
        <v>0.62717992361997399</v>
      </c>
    </row>
    <row r="4555" spans="1:12" x14ac:dyDescent="0.2">
      <c r="A4555" t="s">
        <v>2236</v>
      </c>
      <c r="B4555" t="str">
        <f t="shared" si="213"/>
        <v>canopy_cover_75p</v>
      </c>
      <c r="C4555">
        <f>VLOOKUP(B4555,GDD!$D$2:$E$31,2)</f>
        <v>14</v>
      </c>
      <c r="D4555" t="str">
        <f t="shared" si="215"/>
        <v>SbDIV19</v>
      </c>
      <c r="E4555" s="2">
        <v>20190810</v>
      </c>
      <c r="F4555" t="str">
        <f t="shared" si="214"/>
        <v>RS4</v>
      </c>
      <c r="G4555" t="s">
        <v>1140</v>
      </c>
      <c r="H4555" t="str">
        <f>VLOOKUP(E4555,GDD!$A$2:$B$57,2)</f>
        <v>650-900</v>
      </c>
      <c r="I4555" cm="1">
        <f t="array" ref="I4555">IF(H4555="0-650",1,IF(H4555="650-900",2,IF(H4555="900+",3,NA)))</f>
        <v>2</v>
      </c>
      <c r="J4555">
        <v>309.127734153105</v>
      </c>
      <c r="K4555">
        <v>228.56145463887901</v>
      </c>
      <c r="L4555">
        <v>0.73009342580922898</v>
      </c>
    </row>
    <row r="4556" spans="1:12" x14ac:dyDescent="0.2">
      <c r="A4556" t="s">
        <v>2237</v>
      </c>
      <c r="B4556" t="str">
        <f t="shared" si="213"/>
        <v>standard_deviation_ht</v>
      </c>
      <c r="C4556">
        <f>VLOOKUP(B4556,GDD!$D$2:$E$31,2)</f>
        <v>15</v>
      </c>
      <c r="D4556" t="str">
        <f t="shared" si="215"/>
        <v>SbDIV19</v>
      </c>
      <c r="E4556" s="2">
        <v>20190810</v>
      </c>
      <c r="F4556" t="str">
        <f t="shared" si="214"/>
        <v>RS4</v>
      </c>
      <c r="G4556" t="s">
        <v>1140</v>
      </c>
      <c r="H4556" t="str">
        <f>VLOOKUP(E4556,GDD!$A$2:$B$57,2)</f>
        <v>650-900</v>
      </c>
      <c r="I4556" cm="1">
        <f t="array" ref="I4556">IF(H4556="0-650",1,IF(H4556="650-900",2,IF(H4556="900+",3,NA)))</f>
        <v>2</v>
      </c>
      <c r="J4556">
        <v>7.4528357958356002E-3</v>
      </c>
      <c r="K4556">
        <v>1.0069920378448401E-3</v>
      </c>
      <c r="L4556">
        <v>0.93671756901987202</v>
      </c>
    </row>
    <row r="4557" spans="1:12" x14ac:dyDescent="0.2">
      <c r="A4557" t="s">
        <v>2238</v>
      </c>
      <c r="B4557" t="str">
        <f t="shared" si="213"/>
        <v>quadratic_mean_ht</v>
      </c>
      <c r="C4557">
        <f>VLOOKUP(B4557,GDD!$D$2:$E$31,2)</f>
        <v>16</v>
      </c>
      <c r="D4557" t="str">
        <f t="shared" si="215"/>
        <v>SbDIV19</v>
      </c>
      <c r="E4557" s="2">
        <v>20190810</v>
      </c>
      <c r="F4557" t="str">
        <f t="shared" si="214"/>
        <v>RS4</v>
      </c>
      <c r="G4557" t="s">
        <v>1140</v>
      </c>
      <c r="H4557" t="str">
        <f>VLOOKUP(E4557,GDD!$A$2:$B$57,2)</f>
        <v>650-900</v>
      </c>
      <c r="I4557" cm="1">
        <f t="array" ref="I4557">IF(H4557="0-650",1,IF(H4557="650-900",2,IF(H4557="900+",3,NA)))</f>
        <v>2</v>
      </c>
      <c r="J4557">
        <v>8.7093881814819502E-2</v>
      </c>
      <c r="K4557">
        <v>3.81227122297736E-3</v>
      </c>
      <c r="L4557">
        <v>0.97858275013185303</v>
      </c>
    </row>
    <row r="4558" spans="1:12" x14ac:dyDescent="0.2">
      <c r="A4558" t="s">
        <v>2239</v>
      </c>
      <c r="B4558" t="str">
        <f t="shared" si="213"/>
        <v>skewness_ht</v>
      </c>
      <c r="C4558">
        <f>VLOOKUP(B4558,GDD!$D$2:$E$31,2)</f>
        <v>17</v>
      </c>
      <c r="D4558" t="str">
        <f t="shared" si="215"/>
        <v>SbDIV19</v>
      </c>
      <c r="E4558" s="2">
        <v>20190810</v>
      </c>
      <c r="F4558" t="str">
        <f t="shared" si="214"/>
        <v>RS4</v>
      </c>
      <c r="G4558" t="s">
        <v>1140</v>
      </c>
      <c r="H4558" t="str">
        <f>VLOOKUP(E4558,GDD!$A$2:$B$57,2)</f>
        <v>650-900</v>
      </c>
      <c r="I4558" cm="1">
        <f t="array" ref="I4558">IF(H4558="0-650",1,IF(H4558="650-900",2,IF(H4558="900+",3,NA)))</f>
        <v>2</v>
      </c>
      <c r="J4558">
        <v>0.35317038842198101</v>
      </c>
      <c r="K4558">
        <v>0.334177004804663</v>
      </c>
      <c r="L4558">
        <v>0.67883585393881196</v>
      </c>
    </row>
    <row r="4559" spans="1:12" x14ac:dyDescent="0.2">
      <c r="A4559" t="s">
        <v>2240</v>
      </c>
      <c r="B4559" t="str">
        <f t="shared" si="213"/>
        <v>kurtosis_ht</v>
      </c>
      <c r="C4559">
        <f>VLOOKUP(B4559,GDD!$D$2:$E$31,2)</f>
        <v>18</v>
      </c>
      <c r="D4559" t="str">
        <f t="shared" si="215"/>
        <v>SbDIV19</v>
      </c>
      <c r="E4559" s="2">
        <v>20190810</v>
      </c>
      <c r="F4559" t="str">
        <f t="shared" si="214"/>
        <v>RS4</v>
      </c>
      <c r="G4559" t="s">
        <v>1140</v>
      </c>
      <c r="H4559" t="str">
        <f>VLOOKUP(E4559,GDD!$A$2:$B$57,2)</f>
        <v>650-900</v>
      </c>
      <c r="I4559" cm="1">
        <f t="array" ref="I4559">IF(H4559="0-650",1,IF(H4559="650-900",2,IF(H4559="900+",3,NA)))</f>
        <v>2</v>
      </c>
      <c r="J4559">
        <v>2.8920940132118802</v>
      </c>
      <c r="K4559">
        <v>2.3499422553875</v>
      </c>
      <c r="L4559">
        <v>0.71110098142364297</v>
      </c>
    </row>
    <row r="4560" spans="1:12" x14ac:dyDescent="0.2">
      <c r="A4560" t="s">
        <v>2241</v>
      </c>
      <c r="B4560" t="str">
        <f t="shared" si="213"/>
        <v>variation_ht</v>
      </c>
      <c r="C4560">
        <f>VLOOKUP(B4560,GDD!$D$2:$E$31,2)</f>
        <v>19</v>
      </c>
      <c r="D4560" t="str">
        <f t="shared" si="215"/>
        <v>SbDIV19</v>
      </c>
      <c r="E4560" s="2">
        <v>20190810</v>
      </c>
      <c r="F4560" t="str">
        <f t="shared" si="214"/>
        <v>RS4</v>
      </c>
      <c r="G4560" t="s">
        <v>1140</v>
      </c>
      <c r="H4560" t="str">
        <f>VLOOKUP(E4560,GDD!$A$2:$B$57,2)</f>
        <v>650-900</v>
      </c>
      <c r="I4560" cm="1">
        <f t="array" ref="I4560">IF(H4560="0-650",1,IF(H4560="650-900",2,IF(H4560="900+",3,NA)))</f>
        <v>2</v>
      </c>
      <c r="J4560">
        <v>1.53543215719877E-3</v>
      </c>
      <c r="K4560">
        <v>7.3018858180029901E-4</v>
      </c>
      <c r="L4560">
        <v>0.80789833718686199</v>
      </c>
    </row>
    <row r="4561" spans="1:12" x14ac:dyDescent="0.2">
      <c r="A4561" t="s">
        <v>2242</v>
      </c>
      <c r="B4561" t="str">
        <f t="shared" si="213"/>
        <v>plot_volume</v>
      </c>
      <c r="C4561">
        <f>VLOOKUP(B4561,GDD!$D$2:$E$31,2)</f>
        <v>20</v>
      </c>
      <c r="D4561" t="str">
        <f t="shared" si="215"/>
        <v>SbDIV19</v>
      </c>
      <c r="E4561" s="2">
        <v>20190810</v>
      </c>
      <c r="F4561" t="str">
        <f t="shared" si="214"/>
        <v>RS4</v>
      </c>
      <c r="G4561" t="s">
        <v>1140</v>
      </c>
      <c r="H4561" t="str">
        <f>VLOOKUP(E4561,GDD!$A$2:$B$57,2)</f>
        <v>650-900</v>
      </c>
      <c r="I4561" cm="1">
        <f t="array" ref="I4561">IF(H4561="0-650",1,IF(H4561="650-900",2,IF(H4561="900+",3,NA)))</f>
        <v>2</v>
      </c>
      <c r="J4561" s="1">
        <v>3.2710736219763203E-5</v>
      </c>
      <c r="K4561" s="1">
        <v>3.5721185486946699E-6</v>
      </c>
      <c r="L4561">
        <v>0.94822535691315901</v>
      </c>
    </row>
    <row r="4562" spans="1:12" x14ac:dyDescent="0.2">
      <c r="A4562" t="s">
        <v>2243</v>
      </c>
      <c r="B4562" t="str">
        <f t="shared" si="213"/>
        <v>height_30p</v>
      </c>
      <c r="C4562">
        <f>VLOOKUP(B4562,GDD!$D$2:$E$31,2)</f>
        <v>2</v>
      </c>
      <c r="D4562" t="str">
        <f t="shared" si="215"/>
        <v>SbDIV19</v>
      </c>
      <c r="E4562" s="2">
        <v>20190824</v>
      </c>
      <c r="F4562" t="str">
        <f t="shared" si="214"/>
        <v>RS4</v>
      </c>
      <c r="G4562" t="s">
        <v>1140</v>
      </c>
      <c r="H4562" t="str">
        <f>VLOOKUP(E4562,GDD!$A$2:$B$57,2)</f>
        <v>900+</v>
      </c>
      <c r="I4562" cm="1">
        <f t="array" ref="I4562">IF(H4562="0-650",1,IF(H4562="650-900",2,IF(H4562="900+",3,NA)))</f>
        <v>3</v>
      </c>
      <c r="J4562">
        <v>5.22208637561343E-2</v>
      </c>
      <c r="K4562">
        <v>8.7293216263751496E-3</v>
      </c>
      <c r="L4562">
        <v>0.92286612439475502</v>
      </c>
    </row>
    <row r="4563" spans="1:12" x14ac:dyDescent="0.2">
      <c r="A4563" t="s">
        <v>2244</v>
      </c>
      <c r="B4563" t="str">
        <f t="shared" si="213"/>
        <v>height_50p</v>
      </c>
      <c r="C4563">
        <f>VLOOKUP(B4563,GDD!$D$2:$E$31,2)</f>
        <v>3</v>
      </c>
      <c r="D4563" t="str">
        <f t="shared" si="215"/>
        <v>SbDIV19</v>
      </c>
      <c r="E4563" s="2">
        <v>20190824</v>
      </c>
      <c r="F4563" t="str">
        <f t="shared" si="214"/>
        <v>RS4</v>
      </c>
      <c r="G4563" t="s">
        <v>1140</v>
      </c>
      <c r="H4563" t="str">
        <f>VLOOKUP(E4563,GDD!$A$2:$B$57,2)</f>
        <v>900+</v>
      </c>
      <c r="I4563" cm="1">
        <f t="array" ref="I4563">IF(H4563="0-650",1,IF(H4563="650-900",2,IF(H4563="900+",3,NA)))</f>
        <v>3</v>
      </c>
      <c r="J4563">
        <v>7.4404839917398796E-2</v>
      </c>
      <c r="K4563">
        <v>7.8914252283112593E-3</v>
      </c>
      <c r="L4563">
        <v>0.94964027072347001</v>
      </c>
    </row>
    <row r="4564" spans="1:12" x14ac:dyDescent="0.2">
      <c r="A4564" t="s">
        <v>2245</v>
      </c>
      <c r="B4564" t="str">
        <f t="shared" si="213"/>
        <v>height_70p</v>
      </c>
      <c r="C4564">
        <f>VLOOKUP(B4564,GDD!$D$2:$E$31,2)</f>
        <v>4</v>
      </c>
      <c r="D4564" t="str">
        <f t="shared" si="215"/>
        <v>SbDIV19</v>
      </c>
      <c r="E4564" s="2">
        <v>20190824</v>
      </c>
      <c r="F4564" t="str">
        <f t="shared" si="214"/>
        <v>RS4</v>
      </c>
      <c r="G4564" t="s">
        <v>1140</v>
      </c>
      <c r="H4564" t="str">
        <f>VLOOKUP(E4564,GDD!$A$2:$B$57,2)</f>
        <v>900+</v>
      </c>
      <c r="I4564" cm="1">
        <f t="array" ref="I4564">IF(H4564="0-650",1,IF(H4564="650-900",2,IF(H4564="900+",3,NA)))</f>
        <v>3</v>
      </c>
      <c r="J4564">
        <v>9.3102249383939795E-2</v>
      </c>
      <c r="K4564">
        <v>1.2339416544579601E-2</v>
      </c>
      <c r="L4564">
        <v>0.93785044217970404</v>
      </c>
    </row>
    <row r="4565" spans="1:12" x14ac:dyDescent="0.2">
      <c r="A4565" t="s">
        <v>2246</v>
      </c>
      <c r="B4565" t="str">
        <f t="shared" si="213"/>
        <v>height_90p</v>
      </c>
      <c r="C4565">
        <f>VLOOKUP(B4565,GDD!$D$2:$E$31,2)</f>
        <v>5</v>
      </c>
      <c r="D4565" t="str">
        <f t="shared" si="215"/>
        <v>SbDIV19</v>
      </c>
      <c r="E4565" s="2">
        <v>20190824</v>
      </c>
      <c r="F4565" t="str">
        <f t="shared" si="214"/>
        <v>RS4</v>
      </c>
      <c r="G4565" t="s">
        <v>1140</v>
      </c>
      <c r="H4565" t="str">
        <f>VLOOKUP(E4565,GDD!$A$2:$B$57,2)</f>
        <v>900+</v>
      </c>
      <c r="I4565" cm="1">
        <f t="array" ref="I4565">IF(H4565="0-650",1,IF(H4565="650-900",2,IF(H4565="900+",3,NA)))</f>
        <v>3</v>
      </c>
      <c r="J4565">
        <v>0.133962033703243</v>
      </c>
      <c r="K4565">
        <v>3.0237476015182001E-2</v>
      </c>
      <c r="L4565">
        <v>0.89858693489381603</v>
      </c>
    </row>
    <row r="4566" spans="1:12" x14ac:dyDescent="0.2">
      <c r="A4566" t="s">
        <v>2247</v>
      </c>
      <c r="B4566" t="str">
        <f t="shared" si="213"/>
        <v>height_95p</v>
      </c>
      <c r="C4566">
        <f>VLOOKUP(B4566,GDD!$D$2:$E$31,2)</f>
        <v>6</v>
      </c>
      <c r="D4566" t="str">
        <f t="shared" si="215"/>
        <v>SbDIV19</v>
      </c>
      <c r="E4566" s="2">
        <v>20190824</v>
      </c>
      <c r="F4566" t="str">
        <f t="shared" si="214"/>
        <v>RS4</v>
      </c>
      <c r="G4566" t="s">
        <v>1140</v>
      </c>
      <c r="H4566" t="str">
        <f>VLOOKUP(E4566,GDD!$A$2:$B$57,2)</f>
        <v>900+</v>
      </c>
      <c r="I4566" cm="1">
        <f t="array" ref="I4566">IF(H4566="0-650",1,IF(H4566="650-900",2,IF(H4566="900+",3,NA)))</f>
        <v>3</v>
      </c>
      <c r="J4566">
        <v>0.14871419577570999</v>
      </c>
      <c r="K4566">
        <v>3.8710900961849301E-2</v>
      </c>
      <c r="L4566">
        <v>0.88483672743994601</v>
      </c>
    </row>
    <row r="4567" spans="1:12" x14ac:dyDescent="0.2">
      <c r="A4567" t="s">
        <v>2248</v>
      </c>
      <c r="B4567" t="str">
        <f t="shared" si="213"/>
        <v>height_99p</v>
      </c>
      <c r="C4567">
        <f>VLOOKUP(B4567,GDD!$D$2:$E$31,2)</f>
        <v>7</v>
      </c>
      <c r="D4567" t="str">
        <f t="shared" si="215"/>
        <v>SbDIV19</v>
      </c>
      <c r="E4567" s="2">
        <v>20190824</v>
      </c>
      <c r="F4567" t="str">
        <f t="shared" si="214"/>
        <v>RS4</v>
      </c>
      <c r="G4567" t="s">
        <v>1140</v>
      </c>
      <c r="H4567" t="str">
        <f>VLOOKUP(E4567,GDD!$A$2:$B$57,2)</f>
        <v>900+</v>
      </c>
      <c r="I4567" cm="1">
        <f t="array" ref="I4567">IF(H4567="0-650",1,IF(H4567="650-900",2,IF(H4567="900+",3,NA)))</f>
        <v>3</v>
      </c>
      <c r="J4567">
        <v>0.148400018427333</v>
      </c>
      <c r="K4567">
        <v>5.8064814472834299E-2</v>
      </c>
      <c r="L4567">
        <v>0.83637485015599</v>
      </c>
    </row>
    <row r="4568" spans="1:12" x14ac:dyDescent="0.2">
      <c r="A4568" t="s">
        <v>2249</v>
      </c>
      <c r="B4568" t="str">
        <f t="shared" si="213"/>
        <v>canopy_cover_5p</v>
      </c>
      <c r="C4568">
        <f>VLOOKUP(B4568,GDD!$D$2:$E$31,2)</f>
        <v>8</v>
      </c>
      <c r="D4568" t="str">
        <f t="shared" si="215"/>
        <v>SbDIV19</v>
      </c>
      <c r="E4568" s="2">
        <v>20190824</v>
      </c>
      <c r="F4568" t="str">
        <f t="shared" si="214"/>
        <v>RS4</v>
      </c>
      <c r="G4568" t="s">
        <v>1140</v>
      </c>
      <c r="H4568" t="str">
        <f>VLOOKUP(E4568,GDD!$A$2:$B$57,2)</f>
        <v>900+</v>
      </c>
      <c r="I4568" cm="1">
        <f t="array" ref="I4568">IF(H4568="0-650",1,IF(H4568="650-900",2,IF(H4568="900+",3,NA)))</f>
        <v>3</v>
      </c>
      <c r="J4568">
        <v>0.53009961936661598</v>
      </c>
      <c r="K4568">
        <v>1.70865926033801</v>
      </c>
      <c r="L4568">
        <v>0.38290119884741602</v>
      </c>
    </row>
    <row r="4569" spans="1:12" x14ac:dyDescent="0.2">
      <c r="A4569" t="s">
        <v>2250</v>
      </c>
      <c r="B4569" t="str">
        <f t="shared" si="213"/>
        <v>pcanopy_cover_10p</v>
      </c>
      <c r="C4569">
        <f>VLOOKUP(B4569,GDD!$D$2:$E$31,2)</f>
        <v>9</v>
      </c>
      <c r="D4569" t="str">
        <f t="shared" si="215"/>
        <v>SbDIV19</v>
      </c>
      <c r="E4569" s="2">
        <v>20190824</v>
      </c>
      <c r="F4569" t="str">
        <f t="shared" si="214"/>
        <v>RS4</v>
      </c>
      <c r="G4569" t="s">
        <v>1140</v>
      </c>
      <c r="H4569" t="str">
        <f>VLOOKUP(E4569,GDD!$A$2:$B$57,2)</f>
        <v>900+</v>
      </c>
      <c r="I4569" cm="1">
        <f t="array" ref="I4569">IF(H4569="0-650",1,IF(H4569="650-900",2,IF(H4569="900+",3,NA)))</f>
        <v>3</v>
      </c>
      <c r="J4569">
        <v>0.87771528211750005</v>
      </c>
      <c r="K4569">
        <v>2.4571724298522502</v>
      </c>
      <c r="L4569">
        <v>0.41670923338821603</v>
      </c>
    </row>
    <row r="4570" spans="1:12" x14ac:dyDescent="0.2">
      <c r="A4570" t="s">
        <v>2251</v>
      </c>
      <c r="B4570" t="str">
        <f t="shared" si="213"/>
        <v>canopy_cover_20p</v>
      </c>
      <c r="C4570">
        <f>VLOOKUP(B4570,GDD!$D$2:$E$31,2)</f>
        <v>10</v>
      </c>
      <c r="D4570" t="str">
        <f t="shared" si="215"/>
        <v>SbDIV19</v>
      </c>
      <c r="E4570" s="2">
        <v>20190824</v>
      </c>
      <c r="F4570" t="str">
        <f t="shared" si="214"/>
        <v>RS4</v>
      </c>
      <c r="G4570" t="s">
        <v>1140</v>
      </c>
      <c r="H4570" t="str">
        <f>VLOOKUP(E4570,GDD!$A$2:$B$57,2)</f>
        <v>900+</v>
      </c>
      <c r="I4570" cm="1">
        <f t="array" ref="I4570">IF(H4570="0-650",1,IF(H4570="650-900",2,IF(H4570="900+",3,NA)))</f>
        <v>3</v>
      </c>
      <c r="J4570">
        <v>3.3296641425768398</v>
      </c>
      <c r="K4570">
        <v>5.1400253730324099</v>
      </c>
      <c r="L4570">
        <v>0.56438076847824703</v>
      </c>
    </row>
    <row r="4571" spans="1:12" x14ac:dyDescent="0.2">
      <c r="A4571" t="s">
        <v>2252</v>
      </c>
      <c r="B4571" t="str">
        <f t="shared" si="213"/>
        <v>canopy_cover_30p</v>
      </c>
      <c r="C4571">
        <f>VLOOKUP(B4571,GDD!$D$2:$E$31,2)</f>
        <v>11</v>
      </c>
      <c r="D4571" t="str">
        <f t="shared" si="215"/>
        <v>SbDIV19</v>
      </c>
      <c r="E4571" s="2">
        <v>20190824</v>
      </c>
      <c r="F4571" t="str">
        <f t="shared" si="214"/>
        <v>RS4</v>
      </c>
      <c r="G4571" t="s">
        <v>1140</v>
      </c>
      <c r="H4571" t="str">
        <f>VLOOKUP(E4571,GDD!$A$2:$B$57,2)</f>
        <v>900+</v>
      </c>
      <c r="I4571" cm="1">
        <f t="array" ref="I4571">IF(H4571="0-650",1,IF(H4571="650-900",2,IF(H4571="900+",3,NA)))</f>
        <v>3</v>
      </c>
      <c r="J4571">
        <v>11.087876167059999</v>
      </c>
      <c r="K4571">
        <v>16.5109230225797</v>
      </c>
      <c r="L4571">
        <v>0.57321421728940702</v>
      </c>
    </row>
    <row r="4572" spans="1:12" x14ac:dyDescent="0.2">
      <c r="A4572" t="s">
        <v>2253</v>
      </c>
      <c r="B4572" t="str">
        <f t="shared" si="213"/>
        <v>canopy_cover_40p</v>
      </c>
      <c r="C4572">
        <f>VLOOKUP(B4572,GDD!$D$2:$E$31,2)</f>
        <v>12</v>
      </c>
      <c r="D4572" t="str">
        <f t="shared" si="215"/>
        <v>SbDIV19</v>
      </c>
      <c r="E4572" s="2">
        <v>20190824</v>
      </c>
      <c r="F4572" t="str">
        <f t="shared" si="214"/>
        <v>RS4</v>
      </c>
      <c r="G4572" t="s">
        <v>1140</v>
      </c>
      <c r="H4572" t="str">
        <f>VLOOKUP(E4572,GDD!$A$2:$B$57,2)</f>
        <v>900+</v>
      </c>
      <c r="I4572" cm="1">
        <f t="array" ref="I4572">IF(H4572="0-650",1,IF(H4572="650-900",2,IF(H4572="900+",3,NA)))</f>
        <v>3</v>
      </c>
      <c r="J4572">
        <v>29.756998494797401</v>
      </c>
      <c r="K4572">
        <v>87.225564701345306</v>
      </c>
      <c r="L4572">
        <v>0.40557567641466702</v>
      </c>
    </row>
    <row r="4573" spans="1:12" x14ac:dyDescent="0.2">
      <c r="A4573" t="s">
        <v>2254</v>
      </c>
      <c r="B4573" t="str">
        <f t="shared" si="213"/>
        <v>canopy_cover_50p</v>
      </c>
      <c r="C4573">
        <f>VLOOKUP(B4573,GDD!$D$2:$E$31,2)</f>
        <v>13</v>
      </c>
      <c r="D4573" t="str">
        <f t="shared" si="215"/>
        <v>SbDIV19</v>
      </c>
      <c r="E4573" s="2">
        <v>20190824</v>
      </c>
      <c r="F4573" t="str">
        <f t="shared" si="214"/>
        <v>RS4</v>
      </c>
      <c r="G4573" t="s">
        <v>1140</v>
      </c>
      <c r="H4573" t="str">
        <f>VLOOKUP(E4573,GDD!$A$2:$B$57,2)</f>
        <v>900+</v>
      </c>
      <c r="I4573" cm="1">
        <f t="array" ref="I4573">IF(H4573="0-650",1,IF(H4573="650-900",2,IF(H4573="900+",3,NA)))</f>
        <v>3</v>
      </c>
      <c r="J4573">
        <v>107.54020798202799</v>
      </c>
      <c r="K4573">
        <v>193.305410564684</v>
      </c>
      <c r="L4573">
        <v>0.526659844667553</v>
      </c>
    </row>
    <row r="4574" spans="1:12" x14ac:dyDescent="0.2">
      <c r="A4574" t="s">
        <v>2255</v>
      </c>
      <c r="B4574" t="str">
        <f t="shared" si="213"/>
        <v>canopy_cover_75p</v>
      </c>
      <c r="C4574">
        <f>VLOOKUP(B4574,GDD!$D$2:$E$31,2)</f>
        <v>14</v>
      </c>
      <c r="D4574" t="str">
        <f t="shared" si="215"/>
        <v>SbDIV19</v>
      </c>
      <c r="E4574" s="2">
        <v>20190824</v>
      </c>
      <c r="F4574" t="str">
        <f t="shared" si="214"/>
        <v>RS4</v>
      </c>
      <c r="G4574" t="s">
        <v>1140</v>
      </c>
      <c r="H4574" t="str">
        <f>VLOOKUP(E4574,GDD!$A$2:$B$57,2)</f>
        <v>900+</v>
      </c>
      <c r="I4574" cm="1">
        <f t="array" ref="I4574">IF(H4574="0-650",1,IF(H4574="650-900",2,IF(H4574="900+",3,NA)))</f>
        <v>3</v>
      </c>
      <c r="J4574">
        <v>65.069956210720605</v>
      </c>
      <c r="K4574">
        <v>56.021584247689503</v>
      </c>
      <c r="L4574">
        <v>0.6990699728459</v>
      </c>
    </row>
    <row r="4575" spans="1:12" x14ac:dyDescent="0.2">
      <c r="A4575" t="s">
        <v>2256</v>
      </c>
      <c r="B4575" t="str">
        <f t="shared" si="213"/>
        <v>standard_deviation_ht</v>
      </c>
      <c r="C4575">
        <f>VLOOKUP(B4575,GDD!$D$2:$E$31,2)</f>
        <v>15</v>
      </c>
      <c r="D4575" t="str">
        <f t="shared" si="215"/>
        <v>SbDIV19</v>
      </c>
      <c r="E4575" s="2">
        <v>20190824</v>
      </c>
      <c r="F4575" t="str">
        <f t="shared" si="214"/>
        <v>RS4</v>
      </c>
      <c r="G4575" t="s">
        <v>1140</v>
      </c>
      <c r="H4575" t="str">
        <f>VLOOKUP(E4575,GDD!$A$2:$B$57,2)</f>
        <v>900+</v>
      </c>
      <c r="I4575" cm="1">
        <f t="array" ref="I4575">IF(H4575="0-650",1,IF(H4575="650-900",2,IF(H4575="900+",3,NA)))</f>
        <v>3</v>
      </c>
      <c r="J4575">
        <v>9.6822426464820404E-3</v>
      </c>
      <c r="K4575">
        <v>3.87166137695619E-3</v>
      </c>
      <c r="L4575">
        <v>0.83337764940311099</v>
      </c>
    </row>
    <row r="4576" spans="1:12" x14ac:dyDescent="0.2">
      <c r="A4576" t="s">
        <v>2257</v>
      </c>
      <c r="B4576" t="str">
        <f t="shared" si="213"/>
        <v>quadratic_mean_ht</v>
      </c>
      <c r="C4576">
        <f>VLOOKUP(B4576,GDD!$D$2:$E$31,2)</f>
        <v>16</v>
      </c>
      <c r="D4576" t="str">
        <f t="shared" si="215"/>
        <v>SbDIV19</v>
      </c>
      <c r="E4576" s="2">
        <v>20190824</v>
      </c>
      <c r="F4576" t="str">
        <f t="shared" si="214"/>
        <v>RS4</v>
      </c>
      <c r="G4576" t="s">
        <v>1140</v>
      </c>
      <c r="H4576" t="str">
        <f>VLOOKUP(E4576,GDD!$A$2:$B$57,2)</f>
        <v>900+</v>
      </c>
      <c r="I4576" cm="1">
        <f t="array" ref="I4576">IF(H4576="0-650",1,IF(H4576="650-900",2,IF(H4576="900+",3,NA)))</f>
        <v>3</v>
      </c>
      <c r="J4576">
        <v>7.0175650080866903E-2</v>
      </c>
      <c r="K4576">
        <v>1.02447621956165E-2</v>
      </c>
      <c r="L4576">
        <v>0.93197191191289797</v>
      </c>
    </row>
    <row r="4577" spans="1:12" x14ac:dyDescent="0.2">
      <c r="A4577" t="s">
        <v>2258</v>
      </c>
      <c r="B4577" t="str">
        <f t="shared" si="213"/>
        <v>skewness_ht</v>
      </c>
      <c r="C4577">
        <f>VLOOKUP(B4577,GDD!$D$2:$E$31,2)</f>
        <v>17</v>
      </c>
      <c r="D4577" t="str">
        <f t="shared" si="215"/>
        <v>SbDIV19</v>
      </c>
      <c r="E4577" s="2">
        <v>20190824</v>
      </c>
      <c r="F4577" t="str">
        <f t="shared" si="214"/>
        <v>RS4</v>
      </c>
      <c r="G4577" t="s">
        <v>1140</v>
      </c>
      <c r="H4577" t="str">
        <f>VLOOKUP(E4577,GDD!$A$2:$B$57,2)</f>
        <v>900+</v>
      </c>
      <c r="I4577" cm="1">
        <f t="array" ref="I4577">IF(H4577="0-650",1,IF(H4577="650-900",2,IF(H4577="900+",3,NA)))</f>
        <v>3</v>
      </c>
      <c r="J4577">
        <v>0.203409283724232</v>
      </c>
      <c r="K4577">
        <v>0.27508249916907301</v>
      </c>
      <c r="L4577">
        <v>0.59659470759654798</v>
      </c>
    </row>
    <row r="4578" spans="1:12" x14ac:dyDescent="0.2">
      <c r="A4578" t="s">
        <v>2259</v>
      </c>
      <c r="B4578" t="str">
        <f t="shared" si="213"/>
        <v>kurtosis_ht</v>
      </c>
      <c r="C4578">
        <f>VLOOKUP(B4578,GDD!$D$2:$E$31,2)</f>
        <v>18</v>
      </c>
      <c r="D4578" t="str">
        <f t="shared" si="215"/>
        <v>SbDIV19</v>
      </c>
      <c r="E4578" s="2">
        <v>20190824</v>
      </c>
      <c r="F4578" t="str">
        <f t="shared" si="214"/>
        <v>RS4</v>
      </c>
      <c r="G4578" t="s">
        <v>1140</v>
      </c>
      <c r="H4578" t="str">
        <f>VLOOKUP(E4578,GDD!$A$2:$B$57,2)</f>
        <v>900+</v>
      </c>
      <c r="I4578" cm="1">
        <f t="array" ref="I4578">IF(H4578="0-650",1,IF(H4578="650-900",2,IF(H4578="900+",3,NA)))</f>
        <v>3</v>
      </c>
      <c r="J4578">
        <v>2.0677654021801901</v>
      </c>
      <c r="K4578">
        <v>2.3079129865101198</v>
      </c>
      <c r="L4578">
        <v>0.64181995507121203</v>
      </c>
    </row>
    <row r="4579" spans="1:12" x14ac:dyDescent="0.2">
      <c r="A4579" t="s">
        <v>2260</v>
      </c>
      <c r="B4579" t="str">
        <f t="shared" si="213"/>
        <v>variation_ht</v>
      </c>
      <c r="C4579">
        <f>VLOOKUP(B4579,GDD!$D$2:$E$31,2)</f>
        <v>19</v>
      </c>
      <c r="D4579" t="str">
        <f t="shared" si="215"/>
        <v>SbDIV19</v>
      </c>
      <c r="E4579" s="2">
        <v>20190824</v>
      </c>
      <c r="F4579" t="str">
        <f t="shared" si="214"/>
        <v>RS4</v>
      </c>
      <c r="G4579" t="s">
        <v>1140</v>
      </c>
      <c r="H4579" t="str">
        <f>VLOOKUP(E4579,GDD!$A$2:$B$57,2)</f>
        <v>900+</v>
      </c>
      <c r="I4579" cm="1">
        <f t="array" ref="I4579">IF(H4579="0-650",1,IF(H4579="650-900",2,IF(H4579="900+",3,NA)))</f>
        <v>3</v>
      </c>
      <c r="J4579">
        <v>2.52187294336858E-3</v>
      </c>
      <c r="K4579">
        <v>2.1018509439014602E-3</v>
      </c>
      <c r="L4579">
        <v>0.70585368952118599</v>
      </c>
    </row>
    <row r="4580" spans="1:12" x14ac:dyDescent="0.2">
      <c r="A4580" t="s">
        <v>2261</v>
      </c>
      <c r="B4580" t="str">
        <f t="shared" si="213"/>
        <v>plot_volume</v>
      </c>
      <c r="C4580">
        <f>VLOOKUP(B4580,GDD!$D$2:$E$31,2)</f>
        <v>20</v>
      </c>
      <c r="D4580" t="str">
        <f t="shared" si="215"/>
        <v>SbDIV19</v>
      </c>
      <c r="E4580" s="2">
        <v>20190824</v>
      </c>
      <c r="F4580" t="str">
        <f t="shared" si="214"/>
        <v>RS4</v>
      </c>
      <c r="G4580" t="s">
        <v>1140</v>
      </c>
      <c r="H4580" t="str">
        <f>VLOOKUP(E4580,GDD!$A$2:$B$57,2)</f>
        <v>900+</v>
      </c>
      <c r="I4580" cm="1">
        <f t="array" ref="I4580">IF(H4580="0-650",1,IF(H4580="650-900",2,IF(H4580="900+",3,NA)))</f>
        <v>3</v>
      </c>
      <c r="J4580" s="1">
        <v>2.72630967536865E-5</v>
      </c>
      <c r="K4580" s="1">
        <v>7.9008003407670999E-6</v>
      </c>
      <c r="L4580">
        <v>0.87343935926201099</v>
      </c>
    </row>
    <row r="4581" spans="1:12" x14ac:dyDescent="0.2">
      <c r="A4581" t="s">
        <v>2262</v>
      </c>
      <c r="B4581" t="str">
        <f t="shared" si="213"/>
        <v>height_30p</v>
      </c>
      <c r="C4581">
        <f>VLOOKUP(B4581,GDD!$D$2:$E$31,2)</f>
        <v>2</v>
      </c>
      <c r="D4581" t="str">
        <f t="shared" si="215"/>
        <v>SbDIV19</v>
      </c>
      <c r="E4581" s="2">
        <v>20190905</v>
      </c>
      <c r="F4581" t="str">
        <f t="shared" si="214"/>
        <v>RS4</v>
      </c>
      <c r="G4581" t="s">
        <v>1140</v>
      </c>
      <c r="H4581" t="str">
        <f>VLOOKUP(E4581,GDD!$A$2:$B$57,2)</f>
        <v>900+</v>
      </c>
      <c r="I4581" cm="1">
        <f t="array" ref="I4581">IF(H4581="0-650",1,IF(H4581="650-900",2,IF(H4581="900+",3,NA)))</f>
        <v>3</v>
      </c>
      <c r="J4581">
        <v>5.83051630343729E-2</v>
      </c>
      <c r="K4581">
        <v>1.11312139454581E-2</v>
      </c>
      <c r="L4581">
        <v>0.91286143924505403</v>
      </c>
    </row>
    <row r="4582" spans="1:12" x14ac:dyDescent="0.2">
      <c r="A4582" t="s">
        <v>2263</v>
      </c>
      <c r="B4582" t="str">
        <f t="shared" si="213"/>
        <v>height_50p</v>
      </c>
      <c r="C4582">
        <f>VLOOKUP(B4582,GDD!$D$2:$E$31,2)</f>
        <v>3</v>
      </c>
      <c r="D4582" t="str">
        <f t="shared" si="215"/>
        <v>SbDIV19</v>
      </c>
      <c r="E4582" s="2">
        <v>20190905</v>
      </c>
      <c r="F4582" t="str">
        <f t="shared" si="214"/>
        <v>RS4</v>
      </c>
      <c r="G4582" t="s">
        <v>1140</v>
      </c>
      <c r="H4582" t="str">
        <f>VLOOKUP(E4582,GDD!$A$2:$B$57,2)</f>
        <v>900+</v>
      </c>
      <c r="I4582" cm="1">
        <f t="array" ref="I4582">IF(H4582="0-650",1,IF(H4582="650-900",2,IF(H4582="900+",3,NA)))</f>
        <v>3</v>
      </c>
      <c r="J4582">
        <v>7.5717194242016506E-2</v>
      </c>
      <c r="K4582">
        <v>1.01839796611319E-2</v>
      </c>
      <c r="L4582">
        <v>0.93698748615018401</v>
      </c>
    </row>
    <row r="4583" spans="1:12" x14ac:dyDescent="0.2">
      <c r="A4583" t="s">
        <v>2264</v>
      </c>
      <c r="B4583" t="str">
        <f t="shared" si="213"/>
        <v>height_70p</v>
      </c>
      <c r="C4583">
        <f>VLOOKUP(B4583,GDD!$D$2:$E$31,2)</f>
        <v>4</v>
      </c>
      <c r="D4583" t="str">
        <f t="shared" si="215"/>
        <v>SbDIV19</v>
      </c>
      <c r="E4583" s="2">
        <v>20190905</v>
      </c>
      <c r="F4583" t="str">
        <f t="shared" si="214"/>
        <v>RS4</v>
      </c>
      <c r="G4583" t="s">
        <v>1140</v>
      </c>
      <c r="H4583" t="str">
        <f>VLOOKUP(E4583,GDD!$A$2:$B$57,2)</f>
        <v>900+</v>
      </c>
      <c r="I4583" cm="1">
        <f t="array" ref="I4583">IF(H4583="0-650",1,IF(H4583="650-900",2,IF(H4583="900+",3,NA)))</f>
        <v>3</v>
      </c>
      <c r="J4583">
        <v>9.2327920018966503E-2</v>
      </c>
      <c r="K4583">
        <v>1.41291751437754E-2</v>
      </c>
      <c r="L4583">
        <v>0.92892233284857995</v>
      </c>
    </row>
    <row r="4584" spans="1:12" x14ac:dyDescent="0.2">
      <c r="A4584" t="s">
        <v>2265</v>
      </c>
      <c r="B4584" t="str">
        <f t="shared" si="213"/>
        <v>height_90p</v>
      </c>
      <c r="C4584">
        <f>VLOOKUP(B4584,GDD!$D$2:$E$31,2)</f>
        <v>5</v>
      </c>
      <c r="D4584" t="str">
        <f t="shared" si="215"/>
        <v>SbDIV19</v>
      </c>
      <c r="E4584" s="2">
        <v>20190905</v>
      </c>
      <c r="F4584" t="str">
        <f t="shared" si="214"/>
        <v>RS4</v>
      </c>
      <c r="G4584" t="s">
        <v>1140</v>
      </c>
      <c r="H4584" t="str">
        <f>VLOOKUP(E4584,GDD!$A$2:$B$57,2)</f>
        <v>900+</v>
      </c>
      <c r="I4584" cm="1">
        <f t="array" ref="I4584">IF(H4584="0-650",1,IF(H4584="650-900",2,IF(H4584="900+",3,NA)))</f>
        <v>3</v>
      </c>
      <c r="J4584">
        <v>0.124924211878925</v>
      </c>
      <c r="K4584">
        <v>3.1465329631996997E-2</v>
      </c>
      <c r="L4584">
        <v>0.888148626745625</v>
      </c>
    </row>
    <row r="4585" spans="1:12" x14ac:dyDescent="0.2">
      <c r="A4585" t="s">
        <v>2266</v>
      </c>
      <c r="B4585" t="str">
        <f t="shared" si="213"/>
        <v>height_95p</v>
      </c>
      <c r="C4585">
        <f>VLOOKUP(B4585,GDD!$D$2:$E$31,2)</f>
        <v>6</v>
      </c>
      <c r="D4585" t="str">
        <f t="shared" si="215"/>
        <v>SbDIV19</v>
      </c>
      <c r="E4585" s="2">
        <v>20190905</v>
      </c>
      <c r="F4585" t="str">
        <f t="shared" si="214"/>
        <v>RS4</v>
      </c>
      <c r="G4585" t="s">
        <v>1140</v>
      </c>
      <c r="H4585" t="str">
        <f>VLOOKUP(E4585,GDD!$A$2:$B$57,2)</f>
        <v>900+</v>
      </c>
      <c r="I4585" cm="1">
        <f t="array" ref="I4585">IF(H4585="0-650",1,IF(H4585="650-900",2,IF(H4585="900+",3,NA)))</f>
        <v>3</v>
      </c>
      <c r="J4585">
        <v>0.12965679127556201</v>
      </c>
      <c r="K4585">
        <v>3.8029731987384401E-2</v>
      </c>
      <c r="L4585">
        <v>0.87210160737459896</v>
      </c>
    </row>
    <row r="4586" spans="1:12" x14ac:dyDescent="0.2">
      <c r="A4586" t="s">
        <v>2267</v>
      </c>
      <c r="B4586" t="str">
        <f t="shared" si="213"/>
        <v>height_99p</v>
      </c>
      <c r="C4586">
        <f>VLOOKUP(B4586,GDD!$D$2:$E$31,2)</f>
        <v>7</v>
      </c>
      <c r="D4586" t="str">
        <f t="shared" si="215"/>
        <v>SbDIV19</v>
      </c>
      <c r="E4586" s="2">
        <v>20190905</v>
      </c>
      <c r="F4586" t="str">
        <f t="shared" si="214"/>
        <v>RS4</v>
      </c>
      <c r="G4586" t="s">
        <v>1140</v>
      </c>
      <c r="H4586" t="str">
        <f>VLOOKUP(E4586,GDD!$A$2:$B$57,2)</f>
        <v>900+</v>
      </c>
      <c r="I4586" cm="1">
        <f t="array" ref="I4586">IF(H4586="0-650",1,IF(H4586="650-900",2,IF(H4586="900+",3,NA)))</f>
        <v>3</v>
      </c>
      <c r="J4586">
        <v>0.11813800457523201</v>
      </c>
      <c r="K4586">
        <v>6.1554422834691397E-2</v>
      </c>
      <c r="L4586">
        <v>0.79332393125709999</v>
      </c>
    </row>
    <row r="4587" spans="1:12" x14ac:dyDescent="0.2">
      <c r="A4587" t="s">
        <v>2268</v>
      </c>
      <c r="B4587" t="str">
        <f t="shared" si="213"/>
        <v>canopy_cover_5p</v>
      </c>
      <c r="C4587">
        <f>VLOOKUP(B4587,GDD!$D$2:$E$31,2)</f>
        <v>8</v>
      </c>
      <c r="D4587" t="str">
        <f t="shared" si="215"/>
        <v>SbDIV19</v>
      </c>
      <c r="E4587" s="2">
        <v>20190905</v>
      </c>
      <c r="F4587" t="str">
        <f t="shared" si="214"/>
        <v>RS4</v>
      </c>
      <c r="G4587" t="s">
        <v>1140</v>
      </c>
      <c r="H4587" t="str">
        <f>VLOOKUP(E4587,GDD!$A$2:$B$57,2)</f>
        <v>900+</v>
      </c>
      <c r="I4587" cm="1">
        <f t="array" ref="I4587">IF(H4587="0-650",1,IF(H4587="650-900",2,IF(H4587="900+",3,NA)))</f>
        <v>3</v>
      </c>
      <c r="J4587">
        <v>1.4718060379762801</v>
      </c>
      <c r="K4587">
        <v>1.9549146087248801</v>
      </c>
      <c r="L4587">
        <v>0.60091784028862205</v>
      </c>
    </row>
    <row r="4588" spans="1:12" x14ac:dyDescent="0.2">
      <c r="A4588" t="s">
        <v>2269</v>
      </c>
      <c r="B4588" t="str">
        <f t="shared" si="213"/>
        <v>pcanopy_cover_10p</v>
      </c>
      <c r="C4588">
        <f>VLOOKUP(B4588,GDD!$D$2:$E$31,2)</f>
        <v>9</v>
      </c>
      <c r="D4588" t="str">
        <f t="shared" si="215"/>
        <v>SbDIV19</v>
      </c>
      <c r="E4588" s="2">
        <v>20190905</v>
      </c>
      <c r="F4588" t="str">
        <f t="shared" si="214"/>
        <v>RS4</v>
      </c>
      <c r="G4588" t="s">
        <v>1140</v>
      </c>
      <c r="H4588" t="str">
        <f>VLOOKUP(E4588,GDD!$A$2:$B$57,2)</f>
        <v>900+</v>
      </c>
      <c r="I4588" cm="1">
        <f t="array" ref="I4588">IF(H4588="0-650",1,IF(H4588="650-900",2,IF(H4588="900+",3,NA)))</f>
        <v>3</v>
      </c>
      <c r="J4588">
        <v>4.0106635129381401</v>
      </c>
      <c r="K4588">
        <v>4.06786608118834</v>
      </c>
      <c r="L4588">
        <v>0.66351219265318995</v>
      </c>
    </row>
    <row r="4589" spans="1:12" x14ac:dyDescent="0.2">
      <c r="A4589" t="s">
        <v>2270</v>
      </c>
      <c r="B4589" t="str">
        <f t="shared" si="213"/>
        <v>canopy_cover_20p</v>
      </c>
      <c r="C4589">
        <f>VLOOKUP(B4589,GDD!$D$2:$E$31,2)</f>
        <v>10</v>
      </c>
      <c r="D4589" t="str">
        <f t="shared" si="215"/>
        <v>SbDIV19</v>
      </c>
      <c r="E4589" s="2">
        <v>20190905</v>
      </c>
      <c r="F4589" t="str">
        <f t="shared" si="214"/>
        <v>RS4</v>
      </c>
      <c r="G4589" t="s">
        <v>1140</v>
      </c>
      <c r="H4589" t="str">
        <f>VLOOKUP(E4589,GDD!$A$2:$B$57,2)</f>
        <v>900+</v>
      </c>
      <c r="I4589" cm="1">
        <f t="array" ref="I4589">IF(H4589="0-650",1,IF(H4589="650-900",2,IF(H4589="900+",3,NA)))</f>
        <v>3</v>
      </c>
      <c r="J4589">
        <v>13.607173104699299</v>
      </c>
      <c r="K4589">
        <v>14.0983495262193</v>
      </c>
      <c r="L4589">
        <v>0.65874050881496105</v>
      </c>
    </row>
    <row r="4590" spans="1:12" x14ac:dyDescent="0.2">
      <c r="A4590" t="s">
        <v>2271</v>
      </c>
      <c r="B4590" t="str">
        <f t="shared" si="213"/>
        <v>canopy_cover_30p</v>
      </c>
      <c r="C4590">
        <f>VLOOKUP(B4590,GDD!$D$2:$E$31,2)</f>
        <v>11</v>
      </c>
      <c r="D4590" t="str">
        <f t="shared" si="215"/>
        <v>SbDIV19</v>
      </c>
      <c r="E4590" s="2">
        <v>20190905</v>
      </c>
      <c r="F4590" t="str">
        <f t="shared" si="214"/>
        <v>RS4</v>
      </c>
      <c r="G4590" t="s">
        <v>1140</v>
      </c>
      <c r="H4590" t="str">
        <f>VLOOKUP(E4590,GDD!$A$2:$B$57,2)</f>
        <v>900+</v>
      </c>
      <c r="I4590" cm="1">
        <f t="array" ref="I4590">IF(H4590="0-650",1,IF(H4590="650-900",2,IF(H4590="900+",3,NA)))</f>
        <v>3</v>
      </c>
      <c r="J4590">
        <v>32.704706347846901</v>
      </c>
      <c r="K4590">
        <v>31.832878187012302</v>
      </c>
      <c r="L4590">
        <v>0.672643683133615</v>
      </c>
    </row>
    <row r="4591" spans="1:12" x14ac:dyDescent="0.2">
      <c r="A4591" t="s">
        <v>2272</v>
      </c>
      <c r="B4591" t="str">
        <f t="shared" si="213"/>
        <v>canopy_cover_40p</v>
      </c>
      <c r="C4591">
        <f>VLOOKUP(B4591,GDD!$D$2:$E$31,2)</f>
        <v>12</v>
      </c>
      <c r="D4591" t="str">
        <f t="shared" si="215"/>
        <v>SbDIV19</v>
      </c>
      <c r="E4591" s="2">
        <v>20190905</v>
      </c>
      <c r="F4591" t="str">
        <f t="shared" si="214"/>
        <v>RS4</v>
      </c>
      <c r="G4591" t="s">
        <v>1140</v>
      </c>
      <c r="H4591" t="str">
        <f>VLOOKUP(E4591,GDD!$A$2:$B$57,2)</f>
        <v>900+</v>
      </c>
      <c r="I4591" cm="1">
        <f t="array" ref="I4591">IF(H4591="0-650",1,IF(H4591="650-900",2,IF(H4591="900+",3,NA)))</f>
        <v>3</v>
      </c>
      <c r="J4591">
        <v>68.793410022289095</v>
      </c>
      <c r="K4591">
        <v>121.65671487809399</v>
      </c>
      <c r="L4591">
        <v>0.53072420913261398</v>
      </c>
    </row>
    <row r="4592" spans="1:12" x14ac:dyDescent="0.2">
      <c r="A4592" t="s">
        <v>2273</v>
      </c>
      <c r="B4592" t="str">
        <f t="shared" si="213"/>
        <v>canopy_cover_50p</v>
      </c>
      <c r="C4592">
        <f>VLOOKUP(B4592,GDD!$D$2:$E$31,2)</f>
        <v>13</v>
      </c>
      <c r="D4592" t="str">
        <f t="shared" si="215"/>
        <v>SbDIV19</v>
      </c>
      <c r="E4592" s="2">
        <v>20190905</v>
      </c>
      <c r="F4592" t="str">
        <f t="shared" si="214"/>
        <v>RS4</v>
      </c>
      <c r="G4592" t="s">
        <v>1140</v>
      </c>
      <c r="H4592" t="str">
        <f>VLOOKUP(E4592,GDD!$A$2:$B$57,2)</f>
        <v>900+</v>
      </c>
      <c r="I4592" cm="1">
        <f t="array" ref="I4592">IF(H4592="0-650",1,IF(H4592="650-900",2,IF(H4592="900+",3,NA)))</f>
        <v>3</v>
      </c>
      <c r="J4592">
        <v>164.81046267333801</v>
      </c>
      <c r="K4592">
        <v>254.20323971752501</v>
      </c>
      <c r="L4592">
        <v>0.564589383364131</v>
      </c>
    </row>
    <row r="4593" spans="1:12" x14ac:dyDescent="0.2">
      <c r="A4593" t="s">
        <v>2274</v>
      </c>
      <c r="B4593" t="str">
        <f t="shared" si="213"/>
        <v>canopy_cover_75p</v>
      </c>
      <c r="C4593">
        <f>VLOOKUP(B4593,GDD!$D$2:$E$31,2)</f>
        <v>14</v>
      </c>
      <c r="D4593" t="str">
        <f t="shared" si="215"/>
        <v>SbDIV19</v>
      </c>
      <c r="E4593" s="2">
        <v>20190905</v>
      </c>
      <c r="F4593" t="str">
        <f t="shared" si="214"/>
        <v>RS4</v>
      </c>
      <c r="G4593" t="s">
        <v>1140</v>
      </c>
      <c r="H4593" t="str">
        <f>VLOOKUP(E4593,GDD!$A$2:$B$57,2)</f>
        <v>900+</v>
      </c>
      <c r="I4593" cm="1">
        <f t="array" ref="I4593">IF(H4593="0-650",1,IF(H4593="650-900",2,IF(H4593="900+",3,NA)))</f>
        <v>3</v>
      </c>
      <c r="J4593">
        <v>45.340171220656401</v>
      </c>
      <c r="K4593">
        <v>52.320858060395203</v>
      </c>
      <c r="L4593">
        <v>0.63412294528415303</v>
      </c>
    </row>
    <row r="4594" spans="1:12" x14ac:dyDescent="0.2">
      <c r="A4594" t="s">
        <v>2275</v>
      </c>
      <c r="B4594" t="str">
        <f t="shared" si="213"/>
        <v>standard_deviation_ht</v>
      </c>
      <c r="C4594">
        <f>VLOOKUP(B4594,GDD!$D$2:$E$31,2)</f>
        <v>15</v>
      </c>
      <c r="D4594" t="str">
        <f t="shared" si="215"/>
        <v>SbDIV19</v>
      </c>
      <c r="E4594" s="2">
        <v>20190905</v>
      </c>
      <c r="F4594" t="str">
        <f t="shared" si="214"/>
        <v>RS4</v>
      </c>
      <c r="G4594" t="s">
        <v>1140</v>
      </c>
      <c r="H4594" t="str">
        <f>VLOOKUP(E4594,GDD!$A$2:$B$57,2)</f>
        <v>900+</v>
      </c>
      <c r="I4594" cm="1">
        <f t="array" ref="I4594">IF(H4594="0-650",1,IF(H4594="650-900",2,IF(H4594="900+",3,NA)))</f>
        <v>3</v>
      </c>
      <c r="J4594">
        <v>7.8228617101374995E-3</v>
      </c>
      <c r="K4594">
        <v>3.6532816310676001E-3</v>
      </c>
      <c r="L4594">
        <v>0.81070103762611101</v>
      </c>
    </row>
    <row r="4595" spans="1:12" x14ac:dyDescent="0.2">
      <c r="A4595" t="s">
        <v>2276</v>
      </c>
      <c r="B4595" t="str">
        <f t="shared" si="213"/>
        <v>quadratic_mean_ht</v>
      </c>
      <c r="C4595">
        <f>VLOOKUP(B4595,GDD!$D$2:$E$31,2)</f>
        <v>16</v>
      </c>
      <c r="D4595" t="str">
        <f t="shared" si="215"/>
        <v>SbDIV19</v>
      </c>
      <c r="E4595" s="2">
        <v>20190905</v>
      </c>
      <c r="F4595" t="str">
        <f t="shared" si="214"/>
        <v>RS4</v>
      </c>
      <c r="G4595" t="s">
        <v>1140</v>
      </c>
      <c r="H4595" t="str">
        <f>VLOOKUP(E4595,GDD!$A$2:$B$57,2)</f>
        <v>900+</v>
      </c>
      <c r="I4595" cm="1">
        <f t="array" ref="I4595">IF(H4595="0-650",1,IF(H4595="650-900",2,IF(H4595="900+",3,NA)))</f>
        <v>3</v>
      </c>
      <c r="J4595">
        <v>6.986627875774E-2</v>
      </c>
      <c r="K4595">
        <v>1.1470876424906601E-2</v>
      </c>
      <c r="L4595">
        <v>0.92413613814201401</v>
      </c>
    </row>
    <row r="4596" spans="1:12" x14ac:dyDescent="0.2">
      <c r="A4596" t="s">
        <v>2277</v>
      </c>
      <c r="B4596" t="str">
        <f t="shared" si="213"/>
        <v>skewness_ht</v>
      </c>
      <c r="C4596">
        <f>VLOOKUP(B4596,GDD!$D$2:$E$31,2)</f>
        <v>17</v>
      </c>
      <c r="D4596" t="str">
        <f t="shared" si="215"/>
        <v>SbDIV19</v>
      </c>
      <c r="E4596" s="2">
        <v>20190905</v>
      </c>
      <c r="F4596" t="str">
        <f t="shared" si="214"/>
        <v>RS4</v>
      </c>
      <c r="G4596" t="s">
        <v>1140</v>
      </c>
      <c r="H4596" t="str">
        <f>VLOOKUP(E4596,GDD!$A$2:$B$57,2)</f>
        <v>900+</v>
      </c>
      <c r="I4596" cm="1">
        <f t="array" ref="I4596">IF(H4596="0-650",1,IF(H4596="650-900",2,IF(H4596="900+",3,NA)))</f>
        <v>3</v>
      </c>
      <c r="J4596">
        <v>0.217300292350564</v>
      </c>
      <c r="K4596">
        <v>0.27510982941820999</v>
      </c>
      <c r="L4596">
        <v>0.61236326261382701</v>
      </c>
    </row>
    <row r="4597" spans="1:12" x14ac:dyDescent="0.2">
      <c r="A4597" t="s">
        <v>2278</v>
      </c>
      <c r="B4597" t="str">
        <f t="shared" si="213"/>
        <v>kurtosis_ht</v>
      </c>
      <c r="C4597">
        <f>VLOOKUP(B4597,GDD!$D$2:$E$31,2)</f>
        <v>18</v>
      </c>
      <c r="D4597" t="str">
        <f t="shared" si="215"/>
        <v>SbDIV19</v>
      </c>
      <c r="E4597" s="2">
        <v>20190905</v>
      </c>
      <c r="F4597" t="str">
        <f t="shared" si="214"/>
        <v>RS4</v>
      </c>
      <c r="G4597" t="s">
        <v>1140</v>
      </c>
      <c r="H4597" t="str">
        <f>VLOOKUP(E4597,GDD!$A$2:$B$57,2)</f>
        <v>900+</v>
      </c>
      <c r="I4597" cm="1">
        <f t="array" ref="I4597">IF(H4597="0-650",1,IF(H4597="650-900",2,IF(H4597="900+",3,NA)))</f>
        <v>3</v>
      </c>
      <c r="J4597">
        <v>2.3340411040444802</v>
      </c>
      <c r="K4597">
        <v>4.4619666567857603</v>
      </c>
      <c r="L4597">
        <v>0.51128775729208698</v>
      </c>
    </row>
    <row r="4598" spans="1:12" x14ac:dyDescent="0.2">
      <c r="A4598" t="s">
        <v>2279</v>
      </c>
      <c r="B4598" t="str">
        <f t="shared" si="213"/>
        <v>variation_ht</v>
      </c>
      <c r="C4598">
        <f>VLOOKUP(B4598,GDD!$D$2:$E$31,2)</f>
        <v>19</v>
      </c>
      <c r="D4598" t="str">
        <f t="shared" si="215"/>
        <v>SbDIV19</v>
      </c>
      <c r="E4598" s="2">
        <v>20190905</v>
      </c>
      <c r="F4598" t="str">
        <f t="shared" si="214"/>
        <v>RS4</v>
      </c>
      <c r="G4598" t="s">
        <v>1140</v>
      </c>
      <c r="H4598" t="str">
        <f>VLOOKUP(E4598,GDD!$A$2:$B$57,2)</f>
        <v>900+</v>
      </c>
      <c r="I4598" cm="1">
        <f t="array" ref="I4598">IF(H4598="0-650",1,IF(H4598="650-900",2,IF(H4598="900+",3,NA)))</f>
        <v>3</v>
      </c>
      <c r="J4598">
        <v>4.1079100593838002E-3</v>
      </c>
      <c r="K4598">
        <v>2.9790122837384798E-3</v>
      </c>
      <c r="L4598">
        <v>0.73389398102363801</v>
      </c>
    </row>
    <row r="4599" spans="1:12" x14ac:dyDescent="0.2">
      <c r="A4599" t="s">
        <v>2280</v>
      </c>
      <c r="B4599" t="str">
        <f t="shared" si="213"/>
        <v>plot_volume</v>
      </c>
      <c r="C4599">
        <f>VLOOKUP(B4599,GDD!$D$2:$E$31,2)</f>
        <v>20</v>
      </c>
      <c r="D4599" t="str">
        <f t="shared" si="215"/>
        <v>SbDIV19</v>
      </c>
      <c r="E4599" s="2">
        <v>20190905</v>
      </c>
      <c r="F4599" t="str">
        <f t="shared" si="214"/>
        <v>RS4</v>
      </c>
      <c r="G4599" t="s">
        <v>1140</v>
      </c>
      <c r="H4599" t="str">
        <f>VLOOKUP(E4599,GDD!$A$2:$B$57,2)</f>
        <v>900+</v>
      </c>
      <c r="I4599" cm="1">
        <f t="array" ref="I4599">IF(H4599="0-650",1,IF(H4599="650-900",2,IF(H4599="900+",3,NA)))</f>
        <v>3</v>
      </c>
      <c r="J4599" s="1">
        <v>2.9230796714139699E-5</v>
      </c>
      <c r="K4599" s="1">
        <v>8.51530968279627E-6</v>
      </c>
      <c r="L4599">
        <v>0.87286199738625803</v>
      </c>
    </row>
    <row r="4600" spans="1:12" x14ac:dyDescent="0.2">
      <c r="A4600" t="s">
        <v>2281</v>
      </c>
      <c r="B4600" t="str">
        <f t="shared" si="213"/>
        <v>NDVI</v>
      </c>
      <c r="C4600">
        <f>VLOOKUP(B4600,GDD!$D$2:$E$31,2)</f>
        <v>21</v>
      </c>
      <c r="D4600" t="str">
        <f t="shared" si="215"/>
        <v>SbDIV19</v>
      </c>
      <c r="E4600" s="2">
        <v>20190723</v>
      </c>
      <c r="F4600" t="str">
        <f t="shared" si="214"/>
        <v>RS4</v>
      </c>
      <c r="G4600" t="s">
        <v>1140</v>
      </c>
      <c r="H4600" t="str">
        <f>VLOOKUP(E4600,GDD!$A$2:$B$57,2)</f>
        <v>0-650</v>
      </c>
      <c r="I4600" cm="1">
        <f t="array" ref="I4600">IF(H4600="0-650",1,IF(H4600="650-900",2,IF(H4600="900+",3,NA)))</f>
        <v>1</v>
      </c>
      <c r="J4600" s="1">
        <v>5.73593388681886E-5</v>
      </c>
      <c r="K4600" s="1">
        <v>9.7110348937171296E-5</v>
      </c>
      <c r="L4600">
        <v>0.54156259667458695</v>
      </c>
    </row>
    <row r="4601" spans="1:12" x14ac:dyDescent="0.2">
      <c r="A4601" t="s">
        <v>2282</v>
      </c>
      <c r="B4601" t="str">
        <f t="shared" si="213"/>
        <v>SR800680</v>
      </c>
      <c r="C4601">
        <f>VLOOKUP(B4601,GDD!$D$2:$E$31,2)</f>
        <v>22</v>
      </c>
      <c r="D4601" t="str">
        <f t="shared" si="215"/>
        <v>SbDIV19</v>
      </c>
      <c r="E4601" s="2">
        <v>20190723</v>
      </c>
      <c r="F4601" t="str">
        <f t="shared" si="214"/>
        <v>RS4</v>
      </c>
      <c r="G4601" t="s">
        <v>1140</v>
      </c>
      <c r="H4601" t="str">
        <f>VLOOKUP(E4601,GDD!$A$2:$B$57,2)</f>
        <v>0-650</v>
      </c>
      <c r="I4601" cm="1">
        <f t="array" ref="I4601">IF(H4601="0-650",1,IF(H4601="650-900",2,IF(H4601="900+",3,NA)))</f>
        <v>1</v>
      </c>
      <c r="J4601">
        <v>1.1896151202855501</v>
      </c>
      <c r="K4601">
        <v>2.7227817370442602</v>
      </c>
      <c r="L4601">
        <v>0.46633176303971202</v>
      </c>
    </row>
    <row r="4602" spans="1:12" x14ac:dyDescent="0.2">
      <c r="A4602" t="s">
        <v>2283</v>
      </c>
      <c r="B4602" t="str">
        <f t="shared" si="213"/>
        <v>mRENDVI</v>
      </c>
      <c r="C4602">
        <f>VLOOKUP(B4602,GDD!$D$2:$E$31,2)</f>
        <v>23</v>
      </c>
      <c r="D4602" t="str">
        <f t="shared" si="215"/>
        <v>SbDIV19</v>
      </c>
      <c r="E4602" s="2">
        <v>20190723</v>
      </c>
      <c r="F4602" t="str">
        <f t="shared" si="214"/>
        <v>RS4</v>
      </c>
      <c r="G4602" t="s">
        <v>1140</v>
      </c>
      <c r="H4602" t="str">
        <f>VLOOKUP(E4602,GDD!$A$2:$B$57,2)</f>
        <v>0-650</v>
      </c>
      <c r="I4602" cm="1">
        <f t="array" ref="I4602">IF(H4602="0-650",1,IF(H4602="650-900",2,IF(H4602="900+",3,NA)))</f>
        <v>1</v>
      </c>
      <c r="J4602" s="1">
        <v>3.3863688669438801E-5</v>
      </c>
      <c r="K4602" s="1">
        <v>7.5288862718045306E-5</v>
      </c>
      <c r="L4602">
        <v>0.47356424215824</v>
      </c>
    </row>
    <row r="4603" spans="1:12" x14ac:dyDescent="0.2">
      <c r="A4603" t="s">
        <v>2284</v>
      </c>
      <c r="B4603" t="str">
        <f t="shared" si="213"/>
        <v>GNDVI</v>
      </c>
      <c r="C4603">
        <f>VLOOKUP(B4603,GDD!$D$2:$E$31,2)</f>
        <v>24</v>
      </c>
      <c r="D4603" t="str">
        <f t="shared" si="215"/>
        <v>SbDIV19</v>
      </c>
      <c r="E4603" s="2">
        <v>20190723</v>
      </c>
      <c r="F4603" t="str">
        <f t="shared" si="214"/>
        <v>RS4</v>
      </c>
      <c r="G4603" t="s">
        <v>1140</v>
      </c>
      <c r="H4603" t="str">
        <f>VLOOKUP(E4603,GDD!$A$2:$B$57,2)</f>
        <v>0-650</v>
      </c>
      <c r="I4603" cm="1">
        <f t="array" ref="I4603">IF(H4603="0-650",1,IF(H4603="650-900",2,IF(H4603="900+",3,NA)))</f>
        <v>1</v>
      </c>
      <c r="J4603" s="1">
        <v>7.0440779590145595E-5</v>
      </c>
      <c r="K4603" s="1">
        <v>5.12623833805738E-5</v>
      </c>
      <c r="L4603">
        <v>0.73320843375358802</v>
      </c>
    </row>
    <row r="4604" spans="1:12" x14ac:dyDescent="0.2">
      <c r="A4604" t="s">
        <v>2285</v>
      </c>
      <c r="B4604" t="str">
        <f t="shared" si="213"/>
        <v>PRI</v>
      </c>
      <c r="C4604">
        <f>VLOOKUP(B4604,GDD!$D$2:$E$31,2)</f>
        <v>25</v>
      </c>
      <c r="D4604" t="str">
        <f t="shared" si="215"/>
        <v>SbDIV19</v>
      </c>
      <c r="E4604" s="2">
        <v>20190723</v>
      </c>
      <c r="F4604" t="str">
        <f t="shared" si="214"/>
        <v>RS4</v>
      </c>
      <c r="G4604" t="s">
        <v>1140</v>
      </c>
      <c r="H4604" t="str">
        <f>VLOOKUP(E4604,GDD!$A$2:$B$57,2)</f>
        <v>0-650</v>
      </c>
      <c r="I4604" cm="1">
        <f t="array" ref="I4604">IF(H4604="0-650",1,IF(H4604="650-900",2,IF(H4604="900+",3,NA)))</f>
        <v>1</v>
      </c>
      <c r="J4604" s="1">
        <v>3.0620487690718299E-6</v>
      </c>
      <c r="K4604" s="1">
        <v>1.1746064506273701E-5</v>
      </c>
      <c r="L4604">
        <v>0.34269960859458698</v>
      </c>
    </row>
    <row r="4605" spans="1:12" x14ac:dyDescent="0.2">
      <c r="A4605" t="s">
        <v>2286</v>
      </c>
      <c r="B4605" t="str">
        <f t="shared" si="213"/>
        <v>OSAVI</v>
      </c>
      <c r="C4605">
        <f>VLOOKUP(B4605,GDD!$D$2:$E$31,2)</f>
        <v>26</v>
      </c>
      <c r="D4605" t="str">
        <f t="shared" si="215"/>
        <v>SbDIV19</v>
      </c>
      <c r="E4605" s="2">
        <v>20190723</v>
      </c>
      <c r="F4605" t="str">
        <f t="shared" si="214"/>
        <v>RS4</v>
      </c>
      <c r="G4605" t="s">
        <v>1140</v>
      </c>
      <c r="H4605" t="str">
        <f>VLOOKUP(E4605,GDD!$A$2:$B$57,2)</f>
        <v>0-650</v>
      </c>
      <c r="I4605" cm="1">
        <f t="array" ref="I4605">IF(H4605="0-650",1,IF(H4605="650-900",2,IF(H4605="900+",3,NA)))</f>
        <v>1</v>
      </c>
      <c r="J4605">
        <v>1.35789104649673E-4</v>
      </c>
      <c r="K4605">
        <v>2.3691097373179101E-4</v>
      </c>
      <c r="L4605">
        <v>0.53408846906132901</v>
      </c>
    </row>
    <row r="4606" spans="1:12" x14ac:dyDescent="0.2">
      <c r="A4606" t="s">
        <v>2287</v>
      </c>
      <c r="B4606" t="str">
        <f t="shared" si="213"/>
        <v>PSRI</v>
      </c>
      <c r="C4606">
        <f>VLOOKUP(B4606,GDD!$D$2:$E$31,2)</f>
        <v>27</v>
      </c>
      <c r="D4606" t="str">
        <f t="shared" si="215"/>
        <v>SbDIV19</v>
      </c>
      <c r="E4606" s="2">
        <v>20190723</v>
      </c>
      <c r="F4606" t="str">
        <f t="shared" si="214"/>
        <v>RS4</v>
      </c>
      <c r="G4606" t="s">
        <v>1140</v>
      </c>
      <c r="H4606" t="str">
        <f>VLOOKUP(E4606,GDD!$A$2:$B$57,2)</f>
        <v>0-650</v>
      </c>
      <c r="I4606" cm="1">
        <f t="array" ref="I4606">IF(H4606="0-650",1,IF(H4606="650-900",2,IF(H4606="900+",3,NA)))</f>
        <v>1</v>
      </c>
      <c r="J4606" s="1">
        <v>6.1874262525882002E-6</v>
      </c>
      <c r="K4606" s="1">
        <v>5.8521973095582201E-6</v>
      </c>
      <c r="L4606">
        <v>0.67892789183977797</v>
      </c>
    </row>
    <row r="4607" spans="1:12" x14ac:dyDescent="0.2">
      <c r="A4607" t="s">
        <v>2288</v>
      </c>
      <c r="B4607" t="str">
        <f t="shared" si="213"/>
        <v>Carte1</v>
      </c>
      <c r="C4607">
        <f>VLOOKUP(B4607,GDD!$D$2:$E$31,2)</f>
        <v>28</v>
      </c>
      <c r="D4607" t="str">
        <f t="shared" si="215"/>
        <v>SbDIV19</v>
      </c>
      <c r="E4607" s="2">
        <v>20190723</v>
      </c>
      <c r="F4607" t="str">
        <f t="shared" si="214"/>
        <v>RS4</v>
      </c>
      <c r="G4607" t="s">
        <v>1140</v>
      </c>
      <c r="H4607" t="str">
        <f>VLOOKUP(E4607,GDD!$A$2:$B$57,2)</f>
        <v>0-650</v>
      </c>
      <c r="I4607" cm="1">
        <f t="array" ref="I4607">IF(H4607="0-650",1,IF(H4607="650-900",2,IF(H4607="900+",3,NA)))</f>
        <v>1</v>
      </c>
      <c r="J4607">
        <v>4.4054316265233401E-2</v>
      </c>
      <c r="K4607">
        <v>5.0672071741806303E-2</v>
      </c>
      <c r="L4607">
        <v>0.63487667822759397</v>
      </c>
    </row>
    <row r="4608" spans="1:12" x14ac:dyDescent="0.2">
      <c r="A4608" t="s">
        <v>2289</v>
      </c>
      <c r="B4608" t="str">
        <f t="shared" si="213"/>
        <v>VOG1</v>
      </c>
      <c r="C4608">
        <f>VLOOKUP(B4608,GDD!$D$2:$E$31,2)</f>
        <v>29</v>
      </c>
      <c r="D4608" t="str">
        <f t="shared" si="215"/>
        <v>SbDIV19</v>
      </c>
      <c r="E4608" s="2">
        <v>20190723</v>
      </c>
      <c r="F4608" t="str">
        <f t="shared" si="214"/>
        <v>RS4</v>
      </c>
      <c r="G4608" t="s">
        <v>1140</v>
      </c>
      <c r="H4608" t="str">
        <f>VLOOKUP(E4608,GDD!$A$2:$B$57,2)</f>
        <v>0-650</v>
      </c>
      <c r="I4608" cm="1">
        <f t="array" ref="I4608">IF(H4608="0-650",1,IF(H4608="650-900",2,IF(H4608="900+",3,NA)))</f>
        <v>1</v>
      </c>
      <c r="J4608">
        <v>1.67647251122553E-3</v>
      </c>
      <c r="K4608">
        <v>1.8226257189321801E-3</v>
      </c>
      <c r="L4608">
        <v>0.64784063246229295</v>
      </c>
    </row>
    <row r="4609" spans="1:12" x14ac:dyDescent="0.2">
      <c r="A4609" t="s">
        <v>2290</v>
      </c>
      <c r="B4609" t="str">
        <f t="shared" si="213"/>
        <v>SR700670</v>
      </c>
      <c r="C4609">
        <f>VLOOKUP(B4609,GDD!$D$2:$E$31,2)</f>
        <v>30</v>
      </c>
      <c r="D4609" t="str">
        <f t="shared" si="215"/>
        <v>SbDIV19</v>
      </c>
      <c r="E4609" s="2">
        <v>20190723</v>
      </c>
      <c r="F4609" t="str">
        <f t="shared" si="214"/>
        <v>RS4</v>
      </c>
      <c r="G4609" t="s">
        <v>1140</v>
      </c>
      <c r="H4609" t="str">
        <f>VLOOKUP(E4609,GDD!$A$2:$B$57,2)</f>
        <v>0-650</v>
      </c>
      <c r="I4609" cm="1">
        <f t="array" ref="I4609">IF(H4609="0-650",1,IF(H4609="650-900",2,IF(H4609="900+",3,NA)))</f>
        <v>1</v>
      </c>
      <c r="J4609">
        <v>3.6713509714134001E-3</v>
      </c>
      <c r="K4609">
        <v>3.9096606473314902E-3</v>
      </c>
      <c r="L4609">
        <v>0.65254757691944498</v>
      </c>
    </row>
    <row r="4610" spans="1:12" x14ac:dyDescent="0.2">
      <c r="A4610" t="s">
        <v>2291</v>
      </c>
      <c r="B4610" t="str">
        <f t="shared" ref="B4610:B4673" si="216">LEFT(A4610, FIND("_RS",A4610)-10)</f>
        <v>NDVI</v>
      </c>
      <c r="C4610">
        <f>VLOOKUP(B4610,GDD!$D$2:$E$31,2)</f>
        <v>21</v>
      </c>
      <c r="D4610" t="str">
        <f t="shared" si="215"/>
        <v>SbDIV19</v>
      </c>
      <c r="E4610" s="2">
        <v>20190802</v>
      </c>
      <c r="F4610" t="str">
        <f t="shared" ref="F4610:F4673" si="217">RIGHT(A4610,LEN(A4610)-FIND("_RS",A4610))</f>
        <v>RS4</v>
      </c>
      <c r="G4610" t="s">
        <v>1140</v>
      </c>
      <c r="H4610" t="str">
        <f>VLOOKUP(E4610,GDD!$A$2:$B$57,2)</f>
        <v>650-900</v>
      </c>
      <c r="I4610" cm="1">
        <f t="array" ref="I4610">IF(H4610="0-650",1,IF(H4610="650-900",2,IF(H4610="900+",3,NA)))</f>
        <v>2</v>
      </c>
      <c r="J4610" s="1">
        <v>9.7645062525644999E-5</v>
      </c>
      <c r="K4610" s="1">
        <v>5.9561546939624499E-5</v>
      </c>
      <c r="L4610">
        <v>0.76628936167329598</v>
      </c>
    </row>
    <row r="4611" spans="1:12" x14ac:dyDescent="0.2">
      <c r="A4611" t="s">
        <v>2292</v>
      </c>
      <c r="B4611" t="str">
        <f t="shared" si="216"/>
        <v>SR800680</v>
      </c>
      <c r="C4611">
        <f>VLOOKUP(B4611,GDD!$D$2:$E$31,2)</f>
        <v>22</v>
      </c>
      <c r="D4611" t="str">
        <f t="shared" ref="D4611:D4674" si="218">"SbDIV"&amp;MID(E4611,3,2)</f>
        <v>SbDIV19</v>
      </c>
      <c r="E4611" s="2">
        <v>20190802</v>
      </c>
      <c r="F4611" t="str">
        <f t="shared" si="217"/>
        <v>RS4</v>
      </c>
      <c r="G4611" t="s">
        <v>1140</v>
      </c>
      <c r="H4611" t="str">
        <f>VLOOKUP(E4611,GDD!$A$2:$B$57,2)</f>
        <v>650-900</v>
      </c>
      <c r="I4611" cm="1">
        <f t="array" ref="I4611">IF(H4611="0-650",1,IF(H4611="650-900",2,IF(H4611="900+",3,NA)))</f>
        <v>2</v>
      </c>
      <c r="J4611">
        <v>0.92263257605155302</v>
      </c>
      <c r="K4611">
        <v>0.91512252437961705</v>
      </c>
      <c r="L4611">
        <v>0.668480434043358</v>
      </c>
    </row>
    <row r="4612" spans="1:12" x14ac:dyDescent="0.2">
      <c r="A4612" t="s">
        <v>2293</v>
      </c>
      <c r="B4612" t="str">
        <f t="shared" si="216"/>
        <v>mRENDVI</v>
      </c>
      <c r="C4612">
        <f>VLOOKUP(B4612,GDD!$D$2:$E$31,2)</f>
        <v>23</v>
      </c>
      <c r="D4612" t="str">
        <f t="shared" si="218"/>
        <v>SbDIV19</v>
      </c>
      <c r="E4612" s="2">
        <v>20190802</v>
      </c>
      <c r="F4612" t="str">
        <f t="shared" si="217"/>
        <v>RS4</v>
      </c>
      <c r="G4612" t="s">
        <v>1140</v>
      </c>
      <c r="H4612" t="str">
        <f>VLOOKUP(E4612,GDD!$A$2:$B$57,2)</f>
        <v>650-900</v>
      </c>
      <c r="I4612" cm="1">
        <f t="array" ref="I4612">IF(H4612="0-650",1,IF(H4612="650-900",2,IF(H4612="900+",3,NA)))</f>
        <v>2</v>
      </c>
      <c r="J4612" s="1">
        <v>5.6515171316214297E-5</v>
      </c>
      <c r="K4612" s="1">
        <v>3.03408839379858E-5</v>
      </c>
      <c r="L4612">
        <v>0.78837536189254598</v>
      </c>
    </row>
    <row r="4613" spans="1:12" x14ac:dyDescent="0.2">
      <c r="A4613" t="s">
        <v>2294</v>
      </c>
      <c r="B4613" t="str">
        <f t="shared" si="216"/>
        <v>GNDVI</v>
      </c>
      <c r="C4613">
        <f>VLOOKUP(B4613,GDD!$D$2:$E$31,2)</f>
        <v>24</v>
      </c>
      <c r="D4613" t="str">
        <f t="shared" si="218"/>
        <v>SbDIV19</v>
      </c>
      <c r="E4613" s="2">
        <v>20190802</v>
      </c>
      <c r="F4613" t="str">
        <f t="shared" si="217"/>
        <v>RS4</v>
      </c>
      <c r="G4613" t="s">
        <v>1140</v>
      </c>
      <c r="H4613" t="str">
        <f>VLOOKUP(E4613,GDD!$A$2:$B$57,2)</f>
        <v>650-900</v>
      </c>
      <c r="I4613" cm="1">
        <f t="array" ref="I4613">IF(H4613="0-650",1,IF(H4613="650-900",2,IF(H4613="900+",3,NA)))</f>
        <v>2</v>
      </c>
      <c r="J4613">
        <v>1.4629008229743E-4</v>
      </c>
      <c r="K4613" s="1">
        <v>4.6043821598710099E-5</v>
      </c>
      <c r="L4613">
        <v>0.86402669782408803</v>
      </c>
    </row>
    <row r="4614" spans="1:12" x14ac:dyDescent="0.2">
      <c r="A4614" t="s">
        <v>2295</v>
      </c>
      <c r="B4614" t="str">
        <f t="shared" si="216"/>
        <v>PRI</v>
      </c>
      <c r="C4614">
        <f>VLOOKUP(B4614,GDD!$D$2:$E$31,2)</f>
        <v>25</v>
      </c>
      <c r="D4614" t="str">
        <f t="shared" si="218"/>
        <v>SbDIV19</v>
      </c>
      <c r="E4614" s="2">
        <v>20190802</v>
      </c>
      <c r="F4614" t="str">
        <f t="shared" si="217"/>
        <v>RS4</v>
      </c>
      <c r="G4614" t="s">
        <v>1140</v>
      </c>
      <c r="H4614" t="str">
        <f>VLOOKUP(E4614,GDD!$A$2:$B$57,2)</f>
        <v>650-900</v>
      </c>
      <c r="I4614" cm="1">
        <f t="array" ref="I4614">IF(H4614="0-650",1,IF(H4614="650-900",2,IF(H4614="900+",3,NA)))</f>
        <v>2</v>
      </c>
      <c r="J4614" s="1">
        <v>7.3245324438241901E-6</v>
      </c>
      <c r="K4614" s="1">
        <v>5.9470271970320097E-6</v>
      </c>
      <c r="L4614">
        <v>0.71125458302570499</v>
      </c>
    </row>
    <row r="4615" spans="1:12" x14ac:dyDescent="0.2">
      <c r="A4615" t="s">
        <v>2296</v>
      </c>
      <c r="B4615" t="str">
        <f t="shared" si="216"/>
        <v>OSAVI</v>
      </c>
      <c r="C4615">
        <f>VLOOKUP(B4615,GDD!$D$2:$E$31,2)</f>
        <v>26</v>
      </c>
      <c r="D4615" t="str">
        <f t="shared" si="218"/>
        <v>SbDIV19</v>
      </c>
      <c r="E4615" s="2">
        <v>20190802</v>
      </c>
      <c r="F4615" t="str">
        <f t="shared" si="217"/>
        <v>RS4</v>
      </c>
      <c r="G4615" t="s">
        <v>1140</v>
      </c>
      <c r="H4615" t="str">
        <f>VLOOKUP(E4615,GDD!$A$2:$B$57,2)</f>
        <v>650-900</v>
      </c>
      <c r="I4615" cm="1">
        <f t="array" ref="I4615">IF(H4615="0-650",1,IF(H4615="650-900",2,IF(H4615="900+",3,NA)))</f>
        <v>2</v>
      </c>
      <c r="J4615">
        <v>1.0581895889883599E-4</v>
      </c>
      <c r="K4615">
        <v>1.11614150828678E-4</v>
      </c>
      <c r="L4615">
        <v>0.654714813417965</v>
      </c>
    </row>
    <row r="4616" spans="1:12" x14ac:dyDescent="0.2">
      <c r="A4616" t="s">
        <v>2297</v>
      </c>
      <c r="B4616" t="str">
        <f t="shared" si="216"/>
        <v>PSRI</v>
      </c>
      <c r="C4616">
        <f>VLOOKUP(B4616,GDD!$D$2:$E$31,2)</f>
        <v>27</v>
      </c>
      <c r="D4616" t="str">
        <f t="shared" si="218"/>
        <v>SbDIV19</v>
      </c>
      <c r="E4616" s="2">
        <v>20190802</v>
      </c>
      <c r="F4616" t="str">
        <f t="shared" si="217"/>
        <v>RS4</v>
      </c>
      <c r="G4616" t="s">
        <v>1140</v>
      </c>
      <c r="H4616" t="str">
        <f>VLOOKUP(E4616,GDD!$A$2:$B$57,2)</f>
        <v>650-900</v>
      </c>
      <c r="I4616" cm="1">
        <f t="array" ref="I4616">IF(H4616="0-650",1,IF(H4616="650-900",2,IF(H4616="900+",3,NA)))</f>
        <v>2</v>
      </c>
      <c r="J4616" s="1">
        <v>1.7172526626760899E-6</v>
      </c>
      <c r="K4616" s="1">
        <v>1.2826868094912801E-6</v>
      </c>
      <c r="L4616">
        <v>0.72808255995834104</v>
      </c>
    </row>
    <row r="4617" spans="1:12" x14ac:dyDescent="0.2">
      <c r="A4617" t="s">
        <v>2298</v>
      </c>
      <c r="B4617" t="str">
        <f t="shared" si="216"/>
        <v>Carte1</v>
      </c>
      <c r="C4617">
        <f>VLOOKUP(B4617,GDD!$D$2:$E$31,2)</f>
        <v>28</v>
      </c>
      <c r="D4617" t="str">
        <f t="shared" si="218"/>
        <v>SbDIV19</v>
      </c>
      <c r="E4617" s="2">
        <v>20190802</v>
      </c>
      <c r="F4617" t="str">
        <f t="shared" si="217"/>
        <v>RS4</v>
      </c>
      <c r="G4617" t="s">
        <v>1140</v>
      </c>
      <c r="H4617" t="str">
        <f>VLOOKUP(E4617,GDD!$A$2:$B$57,2)</f>
        <v>650-900</v>
      </c>
      <c r="I4617" cm="1">
        <f t="array" ref="I4617">IF(H4617="0-650",1,IF(H4617="650-900",2,IF(H4617="900+",3,NA)))</f>
        <v>2</v>
      </c>
      <c r="J4617">
        <v>4.6259805501483002E-3</v>
      </c>
      <c r="K4617">
        <v>3.1090543970017201E-3</v>
      </c>
      <c r="L4617">
        <v>0.74847904707495605</v>
      </c>
    </row>
    <row r="4618" spans="1:12" x14ac:dyDescent="0.2">
      <c r="A4618" t="s">
        <v>2299</v>
      </c>
      <c r="B4618" t="str">
        <f t="shared" si="216"/>
        <v>VOG1</v>
      </c>
      <c r="C4618">
        <f>VLOOKUP(B4618,GDD!$D$2:$E$31,2)</f>
        <v>29</v>
      </c>
      <c r="D4618" t="str">
        <f t="shared" si="218"/>
        <v>SbDIV19</v>
      </c>
      <c r="E4618" s="2">
        <v>20190802</v>
      </c>
      <c r="F4618" t="str">
        <f t="shared" si="217"/>
        <v>RS4</v>
      </c>
      <c r="G4618" t="s">
        <v>1140</v>
      </c>
      <c r="H4618" t="str">
        <f>VLOOKUP(E4618,GDD!$A$2:$B$57,2)</f>
        <v>650-900</v>
      </c>
      <c r="I4618" cm="1">
        <f t="array" ref="I4618">IF(H4618="0-650",1,IF(H4618="650-900",2,IF(H4618="900+",3,NA)))</f>
        <v>2</v>
      </c>
      <c r="J4618">
        <v>2.8487354493036102E-3</v>
      </c>
      <c r="K4618">
        <v>1.1527552599791E-3</v>
      </c>
      <c r="L4618">
        <v>0.83172011649072397</v>
      </c>
    </row>
    <row r="4619" spans="1:12" x14ac:dyDescent="0.2">
      <c r="A4619" t="s">
        <v>2300</v>
      </c>
      <c r="B4619" t="str">
        <f t="shared" si="216"/>
        <v>SR700670</v>
      </c>
      <c r="C4619">
        <f>VLOOKUP(B4619,GDD!$D$2:$E$31,2)</f>
        <v>30</v>
      </c>
      <c r="D4619" t="str">
        <f t="shared" si="218"/>
        <v>SbDIV19</v>
      </c>
      <c r="E4619" s="2">
        <v>20190802</v>
      </c>
      <c r="F4619" t="str">
        <f t="shared" si="217"/>
        <v>RS4</v>
      </c>
      <c r="G4619" t="s">
        <v>1140</v>
      </c>
      <c r="H4619" t="str">
        <f>VLOOKUP(E4619,GDD!$A$2:$B$57,2)</f>
        <v>650-900</v>
      </c>
      <c r="I4619" cm="1">
        <f t="array" ref="I4619">IF(H4619="0-650",1,IF(H4619="650-900",2,IF(H4619="900+",3,NA)))</f>
        <v>2</v>
      </c>
      <c r="J4619">
        <v>1.10262436026896E-3</v>
      </c>
      <c r="K4619">
        <v>6.9250427501815802E-4</v>
      </c>
      <c r="L4619">
        <v>0.76102025394153106</v>
      </c>
    </row>
    <row r="4620" spans="1:12" x14ac:dyDescent="0.2">
      <c r="A4620" t="s">
        <v>2301</v>
      </c>
      <c r="B4620" t="str">
        <f t="shared" si="216"/>
        <v>NDVI</v>
      </c>
      <c r="C4620">
        <f>VLOOKUP(B4620,GDD!$D$2:$E$31,2)</f>
        <v>21</v>
      </c>
      <c r="D4620" t="str">
        <f t="shared" si="218"/>
        <v>SbDIV19</v>
      </c>
      <c r="E4620" s="2">
        <v>20190810</v>
      </c>
      <c r="F4620" t="str">
        <f t="shared" si="217"/>
        <v>RS4</v>
      </c>
      <c r="G4620" t="s">
        <v>1140</v>
      </c>
      <c r="H4620" t="str">
        <f>VLOOKUP(E4620,GDD!$A$2:$B$57,2)</f>
        <v>650-900</v>
      </c>
      <c r="I4620" cm="1">
        <f t="array" ref="I4620">IF(H4620="0-650",1,IF(H4620="650-900",2,IF(H4620="900+",3,NA)))</f>
        <v>2</v>
      </c>
      <c r="J4620" s="1">
        <v>8.8963487390283306E-5</v>
      </c>
      <c r="K4620" s="1">
        <v>5.60125396654685E-5</v>
      </c>
      <c r="L4620">
        <v>0.76056828279692201</v>
      </c>
    </row>
    <row r="4621" spans="1:12" x14ac:dyDescent="0.2">
      <c r="A4621" t="s">
        <v>2302</v>
      </c>
      <c r="B4621" t="str">
        <f t="shared" si="216"/>
        <v>SR800680</v>
      </c>
      <c r="C4621">
        <f>VLOOKUP(B4621,GDD!$D$2:$E$31,2)</f>
        <v>22</v>
      </c>
      <c r="D4621" t="str">
        <f t="shared" si="218"/>
        <v>SbDIV19</v>
      </c>
      <c r="E4621" s="2">
        <v>20190810</v>
      </c>
      <c r="F4621" t="str">
        <f t="shared" si="217"/>
        <v>RS4</v>
      </c>
      <c r="G4621" t="s">
        <v>1140</v>
      </c>
      <c r="H4621" t="str">
        <f>VLOOKUP(E4621,GDD!$A$2:$B$57,2)</f>
        <v>650-900</v>
      </c>
      <c r="I4621" cm="1">
        <f t="array" ref="I4621">IF(H4621="0-650",1,IF(H4621="650-900",2,IF(H4621="900+",3,NA)))</f>
        <v>2</v>
      </c>
      <c r="J4621">
        <v>0.92583354337681301</v>
      </c>
      <c r="K4621">
        <v>0.51812323870392096</v>
      </c>
      <c r="L4621">
        <v>0.78136325685105301</v>
      </c>
    </row>
    <row r="4622" spans="1:12" x14ac:dyDescent="0.2">
      <c r="A4622" t="s">
        <v>2303</v>
      </c>
      <c r="B4622" t="str">
        <f t="shared" si="216"/>
        <v>mRENDVI</v>
      </c>
      <c r="C4622">
        <f>VLOOKUP(B4622,GDD!$D$2:$E$31,2)</f>
        <v>23</v>
      </c>
      <c r="D4622" t="str">
        <f t="shared" si="218"/>
        <v>SbDIV19</v>
      </c>
      <c r="E4622" s="2">
        <v>20190810</v>
      </c>
      <c r="F4622" t="str">
        <f t="shared" si="217"/>
        <v>RS4</v>
      </c>
      <c r="G4622" t="s">
        <v>1140</v>
      </c>
      <c r="H4622" t="str">
        <f>VLOOKUP(E4622,GDD!$A$2:$B$57,2)</f>
        <v>650-900</v>
      </c>
      <c r="I4622" cm="1">
        <f t="array" ref="I4622">IF(H4622="0-650",1,IF(H4622="650-900",2,IF(H4622="900+",3,NA)))</f>
        <v>2</v>
      </c>
      <c r="J4622" s="1">
        <v>6.5922689910217805E-5</v>
      </c>
      <c r="K4622" s="1">
        <v>4.0856530041494199E-5</v>
      </c>
      <c r="L4622">
        <v>0.76342745674232704</v>
      </c>
    </row>
    <row r="4623" spans="1:12" x14ac:dyDescent="0.2">
      <c r="A4623" t="s">
        <v>2304</v>
      </c>
      <c r="B4623" t="str">
        <f t="shared" si="216"/>
        <v>GNDVI</v>
      </c>
      <c r="C4623">
        <f>VLOOKUP(B4623,GDD!$D$2:$E$31,2)</f>
        <v>24</v>
      </c>
      <c r="D4623" t="str">
        <f t="shared" si="218"/>
        <v>SbDIV19</v>
      </c>
      <c r="E4623" s="2">
        <v>20190810</v>
      </c>
      <c r="F4623" t="str">
        <f t="shared" si="217"/>
        <v>RS4</v>
      </c>
      <c r="G4623" t="s">
        <v>1140</v>
      </c>
      <c r="H4623" t="str">
        <f>VLOOKUP(E4623,GDD!$A$2:$B$57,2)</f>
        <v>650-900</v>
      </c>
      <c r="I4623" cm="1">
        <f t="array" ref="I4623">IF(H4623="0-650",1,IF(H4623="650-900",2,IF(H4623="900+",3,NA)))</f>
        <v>2</v>
      </c>
      <c r="J4623" s="1">
        <v>8.9872664897496107E-5</v>
      </c>
      <c r="K4623" s="1">
        <v>4.1051281438165298E-5</v>
      </c>
      <c r="L4623">
        <v>0.81407648781884701</v>
      </c>
    </row>
    <row r="4624" spans="1:12" x14ac:dyDescent="0.2">
      <c r="A4624" t="s">
        <v>2305</v>
      </c>
      <c r="B4624" t="str">
        <f t="shared" si="216"/>
        <v>PRI</v>
      </c>
      <c r="C4624">
        <f>VLOOKUP(B4624,GDD!$D$2:$E$31,2)</f>
        <v>25</v>
      </c>
      <c r="D4624" t="str">
        <f t="shared" si="218"/>
        <v>SbDIV19</v>
      </c>
      <c r="E4624" s="2">
        <v>20190810</v>
      </c>
      <c r="F4624" t="str">
        <f t="shared" si="217"/>
        <v>RS4</v>
      </c>
      <c r="G4624" t="s">
        <v>1140</v>
      </c>
      <c r="H4624" t="str">
        <f>VLOOKUP(E4624,GDD!$A$2:$B$57,2)</f>
        <v>650-900</v>
      </c>
      <c r="I4624" cm="1">
        <f t="array" ref="I4624">IF(H4624="0-650",1,IF(H4624="650-900",2,IF(H4624="900+",3,NA)))</f>
        <v>2</v>
      </c>
      <c r="J4624" s="1">
        <v>6.9954450406950904E-6</v>
      </c>
      <c r="K4624" s="1">
        <v>6.2550635213956997E-6</v>
      </c>
      <c r="L4624">
        <v>0.69104623846737501</v>
      </c>
    </row>
    <row r="4625" spans="1:12" x14ac:dyDescent="0.2">
      <c r="A4625" t="s">
        <v>2306</v>
      </c>
      <c r="B4625" t="str">
        <f t="shared" si="216"/>
        <v>OSAVI</v>
      </c>
      <c r="C4625">
        <f>VLOOKUP(B4625,GDD!$D$2:$E$31,2)</f>
        <v>26</v>
      </c>
      <c r="D4625" t="str">
        <f t="shared" si="218"/>
        <v>SbDIV19</v>
      </c>
      <c r="E4625" s="2">
        <v>20190810</v>
      </c>
      <c r="F4625" t="str">
        <f t="shared" si="217"/>
        <v>RS4</v>
      </c>
      <c r="G4625" t="s">
        <v>1140</v>
      </c>
      <c r="H4625" t="str">
        <f>VLOOKUP(E4625,GDD!$A$2:$B$57,2)</f>
        <v>650-900</v>
      </c>
      <c r="I4625" cm="1">
        <f t="array" ref="I4625">IF(H4625="0-650",1,IF(H4625="650-900",2,IF(H4625="900+",3,NA)))</f>
        <v>2</v>
      </c>
      <c r="J4625">
        <v>1.73042760271786E-4</v>
      </c>
      <c r="K4625">
        <v>1.13229472766467E-4</v>
      </c>
      <c r="L4625">
        <v>0.75348187101300101</v>
      </c>
    </row>
    <row r="4626" spans="1:12" x14ac:dyDescent="0.2">
      <c r="A4626" t="s">
        <v>2307</v>
      </c>
      <c r="B4626" t="str">
        <f t="shared" si="216"/>
        <v>PSRI</v>
      </c>
      <c r="C4626">
        <f>VLOOKUP(B4626,GDD!$D$2:$E$31,2)</f>
        <v>27</v>
      </c>
      <c r="D4626" t="str">
        <f t="shared" si="218"/>
        <v>SbDIV19</v>
      </c>
      <c r="E4626" s="2">
        <v>20190810</v>
      </c>
      <c r="F4626" t="str">
        <f t="shared" si="217"/>
        <v>RS4</v>
      </c>
      <c r="G4626" t="s">
        <v>1140</v>
      </c>
      <c r="H4626" t="str">
        <f>VLOOKUP(E4626,GDD!$A$2:$B$57,2)</f>
        <v>650-900</v>
      </c>
      <c r="I4626" cm="1">
        <f t="array" ref="I4626">IF(H4626="0-650",1,IF(H4626="650-900",2,IF(H4626="900+",3,NA)))</f>
        <v>2</v>
      </c>
      <c r="J4626" s="1">
        <v>3.8600989269595903E-6</v>
      </c>
      <c r="K4626" s="1">
        <v>1.72478249080647E-6</v>
      </c>
      <c r="L4626">
        <v>0.81738633349622103</v>
      </c>
    </row>
    <row r="4627" spans="1:12" x14ac:dyDescent="0.2">
      <c r="A4627" t="s">
        <v>2308</v>
      </c>
      <c r="B4627" t="str">
        <f t="shared" si="216"/>
        <v>Carte1</v>
      </c>
      <c r="C4627">
        <f>VLOOKUP(B4627,GDD!$D$2:$E$31,2)</f>
        <v>28</v>
      </c>
      <c r="D4627" t="str">
        <f t="shared" si="218"/>
        <v>SbDIV19</v>
      </c>
      <c r="E4627" s="2">
        <v>20190810</v>
      </c>
      <c r="F4627" t="str">
        <f t="shared" si="217"/>
        <v>RS4</v>
      </c>
      <c r="G4627" t="s">
        <v>1140</v>
      </c>
      <c r="H4627" t="str">
        <f>VLOOKUP(E4627,GDD!$A$2:$B$57,2)</f>
        <v>650-900</v>
      </c>
      <c r="I4627" cm="1">
        <f t="array" ref="I4627">IF(H4627="0-650",1,IF(H4627="650-900",2,IF(H4627="900+",3,NA)))</f>
        <v>2</v>
      </c>
      <c r="J4627">
        <v>7.2141828272876398E-3</v>
      </c>
      <c r="K4627">
        <v>5.0514889416336702E-3</v>
      </c>
      <c r="L4627">
        <v>0.74068138359632496</v>
      </c>
    </row>
    <row r="4628" spans="1:12" x14ac:dyDescent="0.2">
      <c r="A4628" t="s">
        <v>2309</v>
      </c>
      <c r="B4628" t="str">
        <f t="shared" si="216"/>
        <v>VOG1</v>
      </c>
      <c r="C4628">
        <f>VLOOKUP(B4628,GDD!$D$2:$E$31,2)</f>
        <v>29</v>
      </c>
      <c r="D4628" t="str">
        <f t="shared" si="218"/>
        <v>SbDIV19</v>
      </c>
      <c r="E4628" s="2">
        <v>20190810</v>
      </c>
      <c r="F4628" t="str">
        <f t="shared" si="217"/>
        <v>RS4</v>
      </c>
      <c r="G4628" t="s">
        <v>1140</v>
      </c>
      <c r="H4628" t="str">
        <f>VLOOKUP(E4628,GDD!$A$2:$B$57,2)</f>
        <v>650-900</v>
      </c>
      <c r="I4628" cm="1">
        <f t="array" ref="I4628">IF(H4628="0-650",1,IF(H4628="650-900",2,IF(H4628="900+",3,NA)))</f>
        <v>2</v>
      </c>
      <c r="J4628">
        <v>1.9557811411816798E-3</v>
      </c>
      <c r="K4628">
        <v>1.1163741164959601E-3</v>
      </c>
      <c r="L4628">
        <v>0.77796574420686104</v>
      </c>
    </row>
    <row r="4629" spans="1:12" x14ac:dyDescent="0.2">
      <c r="A4629" t="s">
        <v>2310</v>
      </c>
      <c r="B4629" t="str">
        <f t="shared" si="216"/>
        <v>SR700670</v>
      </c>
      <c r="C4629">
        <f>VLOOKUP(B4629,GDD!$D$2:$E$31,2)</f>
        <v>30</v>
      </c>
      <c r="D4629" t="str">
        <f t="shared" si="218"/>
        <v>SbDIV19</v>
      </c>
      <c r="E4629" s="2">
        <v>20190810</v>
      </c>
      <c r="F4629" t="str">
        <f t="shared" si="217"/>
        <v>RS4</v>
      </c>
      <c r="G4629" t="s">
        <v>1140</v>
      </c>
      <c r="H4629" t="str">
        <f>VLOOKUP(E4629,GDD!$A$2:$B$57,2)</f>
        <v>650-900</v>
      </c>
      <c r="I4629" cm="1">
        <f t="array" ref="I4629">IF(H4629="0-650",1,IF(H4629="650-900",2,IF(H4629="900+",3,NA)))</f>
        <v>2</v>
      </c>
      <c r="J4629">
        <v>1.18515065277119E-3</v>
      </c>
      <c r="K4629">
        <v>4.8803148660789497E-4</v>
      </c>
      <c r="L4629">
        <v>0.829260088976288</v>
      </c>
    </row>
    <row r="4630" spans="1:12" x14ac:dyDescent="0.2">
      <c r="A4630" t="s">
        <v>2311</v>
      </c>
      <c r="B4630" t="str">
        <f t="shared" si="216"/>
        <v>NDVI</v>
      </c>
      <c r="C4630">
        <f>VLOOKUP(B4630,GDD!$D$2:$E$31,2)</f>
        <v>21</v>
      </c>
      <c r="D4630" t="str">
        <f t="shared" si="218"/>
        <v>SbDIV19</v>
      </c>
      <c r="E4630" s="2">
        <v>20190824</v>
      </c>
      <c r="F4630" t="str">
        <f t="shared" si="217"/>
        <v>RS4</v>
      </c>
      <c r="G4630" t="s">
        <v>1140</v>
      </c>
      <c r="H4630" t="str">
        <f>VLOOKUP(E4630,GDD!$A$2:$B$57,2)</f>
        <v>900+</v>
      </c>
      <c r="I4630" cm="1">
        <f t="array" ref="I4630">IF(H4630="0-650",1,IF(H4630="650-900",2,IF(H4630="900+",3,NA)))</f>
        <v>3</v>
      </c>
      <c r="J4630">
        <v>3.2434618513195798E-4</v>
      </c>
      <c r="K4630">
        <v>2.1037118533611299E-4</v>
      </c>
      <c r="L4630">
        <v>0.75511569084178498</v>
      </c>
    </row>
    <row r="4631" spans="1:12" x14ac:dyDescent="0.2">
      <c r="A4631" t="s">
        <v>2312</v>
      </c>
      <c r="B4631" t="str">
        <f t="shared" si="216"/>
        <v>SR800680</v>
      </c>
      <c r="C4631">
        <f>VLOOKUP(B4631,GDD!$D$2:$E$31,2)</f>
        <v>22</v>
      </c>
      <c r="D4631" t="str">
        <f t="shared" si="218"/>
        <v>SbDIV19</v>
      </c>
      <c r="E4631" s="2">
        <v>20190824</v>
      </c>
      <c r="F4631" t="str">
        <f t="shared" si="217"/>
        <v>RS4</v>
      </c>
      <c r="G4631" t="s">
        <v>1140</v>
      </c>
      <c r="H4631" t="str">
        <f>VLOOKUP(E4631,GDD!$A$2:$B$57,2)</f>
        <v>900+</v>
      </c>
      <c r="I4631" cm="1">
        <f t="array" ref="I4631">IF(H4631="0-650",1,IF(H4631="650-900",2,IF(H4631="900+",3,NA)))</f>
        <v>3</v>
      </c>
      <c r="J4631">
        <v>3.3933364788560199</v>
      </c>
      <c r="K4631">
        <v>2.2175511928903902</v>
      </c>
      <c r="L4631">
        <v>0.75372101407071002</v>
      </c>
    </row>
    <row r="4632" spans="1:12" x14ac:dyDescent="0.2">
      <c r="A4632" t="s">
        <v>2313</v>
      </c>
      <c r="B4632" t="str">
        <f t="shared" si="216"/>
        <v>mRENDVI</v>
      </c>
      <c r="C4632">
        <f>VLOOKUP(B4632,GDD!$D$2:$E$31,2)</f>
        <v>23</v>
      </c>
      <c r="D4632" t="str">
        <f t="shared" si="218"/>
        <v>SbDIV19</v>
      </c>
      <c r="E4632" s="2">
        <v>20190824</v>
      </c>
      <c r="F4632" t="str">
        <f t="shared" si="217"/>
        <v>RS4</v>
      </c>
      <c r="G4632" t="s">
        <v>1140</v>
      </c>
      <c r="H4632" t="str">
        <f>VLOOKUP(E4632,GDD!$A$2:$B$57,2)</f>
        <v>900+</v>
      </c>
      <c r="I4632" cm="1">
        <f t="array" ref="I4632">IF(H4632="0-650",1,IF(H4632="650-900",2,IF(H4632="900+",3,NA)))</f>
        <v>3</v>
      </c>
      <c r="J4632">
        <v>2.38102761058373E-4</v>
      </c>
      <c r="K4632">
        <v>1.55980252978614E-4</v>
      </c>
      <c r="L4632">
        <v>0.75326832851453296</v>
      </c>
    </row>
    <row r="4633" spans="1:12" x14ac:dyDescent="0.2">
      <c r="A4633" t="s">
        <v>2314</v>
      </c>
      <c r="B4633" t="str">
        <f t="shared" si="216"/>
        <v>GNDVI</v>
      </c>
      <c r="C4633">
        <f>VLOOKUP(B4633,GDD!$D$2:$E$31,2)</f>
        <v>24</v>
      </c>
      <c r="D4633" t="str">
        <f t="shared" si="218"/>
        <v>SbDIV19</v>
      </c>
      <c r="E4633" s="2">
        <v>20190824</v>
      </c>
      <c r="F4633" t="str">
        <f t="shared" si="217"/>
        <v>RS4</v>
      </c>
      <c r="G4633" t="s">
        <v>1140</v>
      </c>
      <c r="H4633" t="str">
        <f>VLOOKUP(E4633,GDD!$A$2:$B$57,2)</f>
        <v>900+</v>
      </c>
      <c r="I4633" cm="1">
        <f t="array" ref="I4633">IF(H4633="0-650",1,IF(H4633="650-900",2,IF(H4633="900+",3,NA)))</f>
        <v>3</v>
      </c>
      <c r="J4633">
        <v>2.6910286720325399E-4</v>
      </c>
      <c r="K4633">
        <v>1.8037656085919201E-4</v>
      </c>
      <c r="L4633">
        <v>0.74898273719296604</v>
      </c>
    </row>
    <row r="4634" spans="1:12" x14ac:dyDescent="0.2">
      <c r="A4634" t="s">
        <v>2315</v>
      </c>
      <c r="B4634" t="str">
        <f t="shared" si="216"/>
        <v>PRI</v>
      </c>
      <c r="C4634">
        <f>VLOOKUP(B4634,GDD!$D$2:$E$31,2)</f>
        <v>25</v>
      </c>
      <c r="D4634" t="str">
        <f t="shared" si="218"/>
        <v>SbDIV19</v>
      </c>
      <c r="E4634" s="2">
        <v>20190824</v>
      </c>
      <c r="F4634" t="str">
        <f t="shared" si="217"/>
        <v>RS4</v>
      </c>
      <c r="G4634" t="s">
        <v>1140</v>
      </c>
      <c r="H4634" t="str">
        <f>VLOOKUP(E4634,GDD!$A$2:$B$57,2)</f>
        <v>900+</v>
      </c>
      <c r="I4634" cm="1">
        <f t="array" ref="I4634">IF(H4634="0-650",1,IF(H4634="650-900",2,IF(H4634="900+",3,NA)))</f>
        <v>3</v>
      </c>
      <c r="J4634" s="1">
        <v>2.2274231780289501E-5</v>
      </c>
      <c r="K4634" s="1">
        <v>1.4978993845514599E-5</v>
      </c>
      <c r="L4634">
        <v>0.748368324497239</v>
      </c>
    </row>
    <row r="4635" spans="1:12" x14ac:dyDescent="0.2">
      <c r="A4635" t="s">
        <v>2316</v>
      </c>
      <c r="B4635" t="str">
        <f t="shared" si="216"/>
        <v>OSAVI</v>
      </c>
      <c r="C4635">
        <f>VLOOKUP(B4635,GDD!$D$2:$E$31,2)</f>
        <v>26</v>
      </c>
      <c r="D4635" t="str">
        <f t="shared" si="218"/>
        <v>SbDIV19</v>
      </c>
      <c r="E4635" s="2">
        <v>20190824</v>
      </c>
      <c r="F4635" t="str">
        <f t="shared" si="217"/>
        <v>RS4</v>
      </c>
      <c r="G4635" t="s">
        <v>1140</v>
      </c>
      <c r="H4635" t="str">
        <f>VLOOKUP(E4635,GDD!$A$2:$B$57,2)</f>
        <v>900+</v>
      </c>
      <c r="I4635" cm="1">
        <f t="array" ref="I4635">IF(H4635="0-650",1,IF(H4635="650-900",2,IF(H4635="900+",3,NA)))</f>
        <v>3</v>
      </c>
      <c r="J4635">
        <v>4.86471512100167E-4</v>
      </c>
      <c r="K4635">
        <v>4.9802841545099703E-4</v>
      </c>
      <c r="L4635">
        <v>0.66142890199890803</v>
      </c>
    </row>
    <row r="4636" spans="1:12" x14ac:dyDescent="0.2">
      <c r="A4636" t="s">
        <v>2317</v>
      </c>
      <c r="B4636" t="str">
        <f t="shared" si="216"/>
        <v>PSRI</v>
      </c>
      <c r="C4636">
        <f>VLOOKUP(B4636,GDD!$D$2:$E$31,2)</f>
        <v>27</v>
      </c>
      <c r="D4636" t="str">
        <f t="shared" si="218"/>
        <v>SbDIV19</v>
      </c>
      <c r="E4636" s="2">
        <v>20190824</v>
      </c>
      <c r="F4636" t="str">
        <f t="shared" si="217"/>
        <v>RS4</v>
      </c>
      <c r="G4636" t="s">
        <v>1140</v>
      </c>
      <c r="H4636" t="str">
        <f>VLOOKUP(E4636,GDD!$A$2:$B$57,2)</f>
        <v>900+</v>
      </c>
      <c r="I4636" cm="1">
        <f t="array" ref="I4636">IF(H4636="0-650",1,IF(H4636="650-900",2,IF(H4636="900+",3,NA)))</f>
        <v>3</v>
      </c>
      <c r="J4636" s="1">
        <v>1.0476153310663201E-5</v>
      </c>
      <c r="K4636" s="1">
        <v>6.6069903517733502E-6</v>
      </c>
      <c r="L4636">
        <v>0.76026273971276004</v>
      </c>
    </row>
    <row r="4637" spans="1:12" x14ac:dyDescent="0.2">
      <c r="A4637" t="s">
        <v>2318</v>
      </c>
      <c r="B4637" t="str">
        <f t="shared" si="216"/>
        <v>Carte1</v>
      </c>
      <c r="C4637">
        <f>VLOOKUP(B4637,GDD!$D$2:$E$31,2)</f>
        <v>28</v>
      </c>
      <c r="D4637" t="str">
        <f t="shared" si="218"/>
        <v>SbDIV19</v>
      </c>
      <c r="E4637" s="2">
        <v>20190824</v>
      </c>
      <c r="F4637" t="str">
        <f t="shared" si="217"/>
        <v>RS4</v>
      </c>
      <c r="G4637" t="s">
        <v>1140</v>
      </c>
      <c r="H4637" t="str">
        <f>VLOOKUP(E4637,GDD!$A$2:$B$57,2)</f>
        <v>900+</v>
      </c>
      <c r="I4637" cm="1">
        <f t="array" ref="I4637">IF(H4637="0-650",1,IF(H4637="650-900",2,IF(H4637="900+",3,NA)))</f>
        <v>3</v>
      </c>
      <c r="J4637">
        <v>1.6854171429091101E-2</v>
      </c>
      <c r="K4637">
        <v>9.5375599091304594E-3</v>
      </c>
      <c r="L4637">
        <v>0.779457490795188</v>
      </c>
    </row>
    <row r="4638" spans="1:12" x14ac:dyDescent="0.2">
      <c r="A4638" t="s">
        <v>2319</v>
      </c>
      <c r="B4638" t="str">
        <f t="shared" si="216"/>
        <v>VOG1</v>
      </c>
      <c r="C4638">
        <f>VLOOKUP(B4638,GDD!$D$2:$E$31,2)</f>
        <v>29</v>
      </c>
      <c r="D4638" t="str">
        <f t="shared" si="218"/>
        <v>SbDIV19</v>
      </c>
      <c r="E4638" s="2">
        <v>20190824</v>
      </c>
      <c r="F4638" t="str">
        <f t="shared" si="217"/>
        <v>RS4</v>
      </c>
      <c r="G4638" t="s">
        <v>1140</v>
      </c>
      <c r="H4638" t="str">
        <f>VLOOKUP(E4638,GDD!$A$2:$B$57,2)</f>
        <v>900+</v>
      </c>
      <c r="I4638" cm="1">
        <f t="array" ref="I4638">IF(H4638="0-650",1,IF(H4638="650-900",2,IF(H4638="900+",3,NA)))</f>
        <v>3</v>
      </c>
      <c r="J4638">
        <v>6.9071196109069099E-3</v>
      </c>
      <c r="K4638">
        <v>5.0477087376529003E-3</v>
      </c>
      <c r="L4638">
        <v>0.73238666820096499</v>
      </c>
    </row>
    <row r="4639" spans="1:12" x14ac:dyDescent="0.2">
      <c r="A4639" t="s">
        <v>2320</v>
      </c>
      <c r="B4639" t="str">
        <f t="shared" si="216"/>
        <v>SR700670</v>
      </c>
      <c r="C4639">
        <f>VLOOKUP(B4639,GDD!$D$2:$E$31,2)</f>
        <v>30</v>
      </c>
      <c r="D4639" t="str">
        <f t="shared" si="218"/>
        <v>SbDIV19</v>
      </c>
      <c r="E4639" s="2">
        <v>20190824</v>
      </c>
      <c r="F4639" t="str">
        <f t="shared" si="217"/>
        <v>RS4</v>
      </c>
      <c r="G4639" t="s">
        <v>1140</v>
      </c>
      <c r="H4639" t="str">
        <f>VLOOKUP(E4639,GDD!$A$2:$B$57,2)</f>
        <v>900+</v>
      </c>
      <c r="I4639" cm="1">
        <f t="array" ref="I4639">IF(H4639="0-650",1,IF(H4639="650-900",2,IF(H4639="900+",3,NA)))</f>
        <v>3</v>
      </c>
      <c r="J4639">
        <v>2.0275708446333101E-3</v>
      </c>
      <c r="K4639">
        <v>1.6464293330812601E-3</v>
      </c>
      <c r="L4639">
        <v>0.71123233813488995</v>
      </c>
    </row>
    <row r="4640" spans="1:12" x14ac:dyDescent="0.2">
      <c r="A4640" t="s">
        <v>2321</v>
      </c>
      <c r="B4640" t="str">
        <f t="shared" si="216"/>
        <v>NDVI</v>
      </c>
      <c r="C4640">
        <f>VLOOKUP(B4640,GDD!$D$2:$E$31,2)</f>
        <v>21</v>
      </c>
      <c r="D4640" t="str">
        <f t="shared" si="218"/>
        <v>SbDIV19</v>
      </c>
      <c r="E4640" s="2">
        <v>20190905</v>
      </c>
      <c r="F4640" t="str">
        <f t="shared" si="217"/>
        <v>RS4</v>
      </c>
      <c r="G4640" t="s">
        <v>1140</v>
      </c>
      <c r="H4640" t="str">
        <f>VLOOKUP(E4640,GDD!$A$2:$B$57,2)</f>
        <v>900+</v>
      </c>
      <c r="I4640" cm="1">
        <f t="array" ref="I4640">IF(H4640="0-650",1,IF(H4640="650-900",2,IF(H4640="900+",3,NA)))</f>
        <v>3</v>
      </c>
      <c r="J4640">
        <v>5.7264640563927001E-4</v>
      </c>
      <c r="K4640">
        <v>2.1963980206492301E-4</v>
      </c>
      <c r="L4640">
        <v>0.83908377606502804</v>
      </c>
    </row>
    <row r="4641" spans="1:12" x14ac:dyDescent="0.2">
      <c r="A4641" t="s">
        <v>2322</v>
      </c>
      <c r="B4641" t="str">
        <f t="shared" si="216"/>
        <v>SR800680</v>
      </c>
      <c r="C4641">
        <f>VLOOKUP(B4641,GDD!$D$2:$E$31,2)</f>
        <v>22</v>
      </c>
      <c r="D4641" t="str">
        <f t="shared" si="218"/>
        <v>SbDIV19</v>
      </c>
      <c r="E4641" s="2">
        <v>20190905</v>
      </c>
      <c r="F4641" t="str">
        <f t="shared" si="217"/>
        <v>RS4</v>
      </c>
      <c r="G4641" t="s">
        <v>1140</v>
      </c>
      <c r="H4641" t="str">
        <f>VLOOKUP(E4641,GDD!$A$2:$B$57,2)</f>
        <v>900+</v>
      </c>
      <c r="I4641" cm="1">
        <f t="array" ref="I4641">IF(H4641="0-650",1,IF(H4641="650-900",2,IF(H4641="900+",3,NA)))</f>
        <v>3</v>
      </c>
      <c r="J4641">
        <v>2.3074542123439801</v>
      </c>
      <c r="K4641">
        <v>0.69741071628948104</v>
      </c>
      <c r="L4641">
        <v>0.868718219334774</v>
      </c>
    </row>
    <row r="4642" spans="1:12" x14ac:dyDescent="0.2">
      <c r="A4642" t="s">
        <v>2323</v>
      </c>
      <c r="B4642" t="str">
        <f t="shared" si="216"/>
        <v>mRENDVI</v>
      </c>
      <c r="C4642">
        <f>VLOOKUP(B4642,GDD!$D$2:$E$31,2)</f>
        <v>23</v>
      </c>
      <c r="D4642" t="str">
        <f t="shared" si="218"/>
        <v>SbDIV19</v>
      </c>
      <c r="E4642" s="2">
        <v>20190905</v>
      </c>
      <c r="F4642" t="str">
        <f t="shared" si="217"/>
        <v>RS4</v>
      </c>
      <c r="G4642" t="s">
        <v>1140</v>
      </c>
      <c r="H4642" t="str">
        <f>VLOOKUP(E4642,GDD!$A$2:$B$57,2)</f>
        <v>900+</v>
      </c>
      <c r="I4642" cm="1">
        <f t="array" ref="I4642">IF(H4642="0-650",1,IF(H4642="650-900",2,IF(H4642="900+",3,NA)))</f>
        <v>3</v>
      </c>
      <c r="J4642">
        <v>5.3462210604274902E-4</v>
      </c>
      <c r="K4642">
        <v>2.09952645858559E-4</v>
      </c>
      <c r="L4642">
        <v>0.83587151222682199</v>
      </c>
    </row>
    <row r="4643" spans="1:12" x14ac:dyDescent="0.2">
      <c r="A4643" t="s">
        <v>2324</v>
      </c>
      <c r="B4643" t="str">
        <f t="shared" si="216"/>
        <v>GNDVI</v>
      </c>
      <c r="C4643">
        <f>VLOOKUP(B4643,GDD!$D$2:$E$31,2)</f>
        <v>24</v>
      </c>
      <c r="D4643" t="str">
        <f t="shared" si="218"/>
        <v>SbDIV19</v>
      </c>
      <c r="E4643" s="2">
        <v>20190905</v>
      </c>
      <c r="F4643" t="str">
        <f t="shared" si="217"/>
        <v>RS4</v>
      </c>
      <c r="G4643" t="s">
        <v>1140</v>
      </c>
      <c r="H4643" t="str">
        <f>VLOOKUP(E4643,GDD!$A$2:$B$57,2)</f>
        <v>900+</v>
      </c>
      <c r="I4643" cm="1">
        <f t="array" ref="I4643">IF(H4643="0-650",1,IF(H4643="650-900",2,IF(H4643="900+",3,NA)))</f>
        <v>3</v>
      </c>
      <c r="J4643">
        <v>3.0794150194142202E-4</v>
      </c>
      <c r="K4643">
        <v>1.0991129051359599E-4</v>
      </c>
      <c r="L4643">
        <v>0.848564129861345</v>
      </c>
    </row>
    <row r="4644" spans="1:12" x14ac:dyDescent="0.2">
      <c r="A4644" t="s">
        <v>2325</v>
      </c>
      <c r="B4644" t="str">
        <f t="shared" si="216"/>
        <v>PRI</v>
      </c>
      <c r="C4644">
        <f>VLOOKUP(B4644,GDD!$D$2:$E$31,2)</f>
        <v>25</v>
      </c>
      <c r="D4644" t="str">
        <f t="shared" si="218"/>
        <v>SbDIV19</v>
      </c>
      <c r="E4644" s="2">
        <v>20190905</v>
      </c>
      <c r="F4644" t="str">
        <f t="shared" si="217"/>
        <v>RS4</v>
      </c>
      <c r="G4644" t="s">
        <v>1140</v>
      </c>
      <c r="H4644" t="str">
        <f>VLOOKUP(E4644,GDD!$A$2:$B$57,2)</f>
        <v>900+</v>
      </c>
      <c r="I4644" cm="1">
        <f t="array" ref="I4644">IF(H4644="0-650",1,IF(H4644="650-900",2,IF(H4644="900+",3,NA)))</f>
        <v>3</v>
      </c>
      <c r="J4644" s="1">
        <v>1.8412395084924099E-5</v>
      </c>
      <c r="K4644" s="1">
        <v>1.9533661844675701E-5</v>
      </c>
      <c r="L4644">
        <v>0.65340315167560403</v>
      </c>
    </row>
    <row r="4645" spans="1:12" x14ac:dyDescent="0.2">
      <c r="A4645" t="s">
        <v>2326</v>
      </c>
      <c r="B4645" t="str">
        <f t="shared" si="216"/>
        <v>OSAVI</v>
      </c>
      <c r="C4645">
        <f>VLOOKUP(B4645,GDD!$D$2:$E$31,2)</f>
        <v>26</v>
      </c>
      <c r="D4645" t="str">
        <f t="shared" si="218"/>
        <v>SbDIV19</v>
      </c>
      <c r="E4645" s="2">
        <v>20190905</v>
      </c>
      <c r="F4645" t="str">
        <f t="shared" si="217"/>
        <v>RS4</v>
      </c>
      <c r="G4645" t="s">
        <v>1140</v>
      </c>
      <c r="H4645" t="str">
        <f>VLOOKUP(E4645,GDD!$A$2:$B$57,2)</f>
        <v>900+</v>
      </c>
      <c r="I4645" cm="1">
        <f t="array" ref="I4645">IF(H4645="0-650",1,IF(H4645="650-900",2,IF(H4645="900+",3,NA)))</f>
        <v>3</v>
      </c>
      <c r="J4645">
        <v>4.35011265037531E-4</v>
      </c>
      <c r="K4645">
        <v>2.1722279678952901E-4</v>
      </c>
      <c r="L4645">
        <v>0.80020811180126294</v>
      </c>
    </row>
    <row r="4646" spans="1:12" x14ac:dyDescent="0.2">
      <c r="A4646" t="s">
        <v>2327</v>
      </c>
      <c r="B4646" t="str">
        <f t="shared" si="216"/>
        <v>PSRI</v>
      </c>
      <c r="C4646">
        <f>VLOOKUP(B4646,GDD!$D$2:$E$31,2)</f>
        <v>27</v>
      </c>
      <c r="D4646" t="str">
        <f t="shared" si="218"/>
        <v>SbDIV19</v>
      </c>
      <c r="E4646" s="2">
        <v>20190905</v>
      </c>
      <c r="F4646" t="str">
        <f t="shared" si="217"/>
        <v>RS4</v>
      </c>
      <c r="G4646" t="s">
        <v>1140</v>
      </c>
      <c r="H4646" t="str">
        <f>VLOOKUP(E4646,GDD!$A$2:$B$57,2)</f>
        <v>900+</v>
      </c>
      <c r="I4646" cm="1">
        <f t="array" ref="I4646">IF(H4646="0-650",1,IF(H4646="650-900",2,IF(H4646="900+",3,NA)))</f>
        <v>3</v>
      </c>
      <c r="J4646" s="1">
        <v>5.7043522822702499E-5</v>
      </c>
      <c r="K4646" s="1">
        <v>2.0976625240086702E-5</v>
      </c>
      <c r="L4646">
        <v>0.84469084023437502</v>
      </c>
    </row>
    <row r="4647" spans="1:12" x14ac:dyDescent="0.2">
      <c r="A4647" t="s">
        <v>2328</v>
      </c>
      <c r="B4647" t="str">
        <f t="shared" si="216"/>
        <v>Carte1</v>
      </c>
      <c r="C4647">
        <f>VLOOKUP(B4647,GDD!$D$2:$E$31,2)</f>
        <v>28</v>
      </c>
      <c r="D4647" t="str">
        <f t="shared" si="218"/>
        <v>SbDIV19</v>
      </c>
      <c r="E4647" s="2">
        <v>20190905</v>
      </c>
      <c r="F4647" t="str">
        <f t="shared" si="217"/>
        <v>RS4</v>
      </c>
      <c r="G4647" t="s">
        <v>1140</v>
      </c>
      <c r="H4647" t="str">
        <f>VLOOKUP(E4647,GDD!$A$2:$B$57,2)</f>
        <v>900+</v>
      </c>
      <c r="I4647" cm="1">
        <f t="array" ref="I4647">IF(H4647="0-650",1,IF(H4647="650-900",2,IF(H4647="900+",3,NA)))</f>
        <v>3</v>
      </c>
      <c r="J4647">
        <v>3.9844351434378797E-2</v>
      </c>
      <c r="K4647">
        <v>1.4701149452209799E-2</v>
      </c>
      <c r="L4647">
        <v>0.84425074210075701</v>
      </c>
    </row>
    <row r="4648" spans="1:12" x14ac:dyDescent="0.2">
      <c r="A4648" t="s">
        <v>2329</v>
      </c>
      <c r="B4648" t="str">
        <f t="shared" si="216"/>
        <v>VOG1</v>
      </c>
      <c r="C4648">
        <f>VLOOKUP(B4648,GDD!$D$2:$E$31,2)</f>
        <v>29</v>
      </c>
      <c r="D4648" t="str">
        <f t="shared" si="218"/>
        <v>SbDIV19</v>
      </c>
      <c r="E4648" s="2">
        <v>20190905</v>
      </c>
      <c r="F4648" t="str">
        <f t="shared" si="217"/>
        <v>RS4</v>
      </c>
      <c r="G4648" t="s">
        <v>1140</v>
      </c>
      <c r="H4648" t="str">
        <f>VLOOKUP(E4648,GDD!$A$2:$B$57,2)</f>
        <v>900+</v>
      </c>
      <c r="I4648" cm="1">
        <f t="array" ref="I4648">IF(H4648="0-650",1,IF(H4648="650-900",2,IF(H4648="900+",3,NA)))</f>
        <v>3</v>
      </c>
      <c r="J4648">
        <v>8.1952224626937308E-3</v>
      </c>
      <c r="K4648">
        <v>3.50627877286111E-3</v>
      </c>
      <c r="L4648">
        <v>0.82377607358694205</v>
      </c>
    </row>
    <row r="4649" spans="1:12" x14ac:dyDescent="0.2">
      <c r="A4649" t="s">
        <v>2330</v>
      </c>
      <c r="B4649" t="str">
        <f t="shared" si="216"/>
        <v>SR700670</v>
      </c>
      <c r="C4649">
        <f>VLOOKUP(B4649,GDD!$D$2:$E$31,2)</f>
        <v>30</v>
      </c>
      <c r="D4649" t="str">
        <f t="shared" si="218"/>
        <v>SbDIV19</v>
      </c>
      <c r="E4649" s="2">
        <v>20190905</v>
      </c>
      <c r="F4649" t="str">
        <f t="shared" si="217"/>
        <v>RS4</v>
      </c>
      <c r="G4649" t="s">
        <v>1140</v>
      </c>
      <c r="H4649" t="str">
        <f>VLOOKUP(E4649,GDD!$A$2:$B$57,2)</f>
        <v>900+</v>
      </c>
      <c r="I4649" cm="1">
        <f t="array" ref="I4649">IF(H4649="0-650",1,IF(H4649="650-900",2,IF(H4649="900+",3,NA)))</f>
        <v>3</v>
      </c>
      <c r="J4649">
        <v>1.23253608122631E-3</v>
      </c>
      <c r="K4649">
        <v>4.49900066845007E-4</v>
      </c>
      <c r="L4649">
        <v>0.84565888404589995</v>
      </c>
    </row>
    <row r="4650" spans="1:12" x14ac:dyDescent="0.2">
      <c r="A4650" t="s">
        <v>2331</v>
      </c>
      <c r="B4650" t="str">
        <f t="shared" si="216"/>
        <v>CC</v>
      </c>
      <c r="C4650">
        <f>VLOOKUP(B4650,GDD!$D$2:$E$31,2)</f>
        <v>1</v>
      </c>
      <c r="D4650" t="str">
        <f t="shared" si="218"/>
        <v>SbDIV20</v>
      </c>
      <c r="E4650" s="2">
        <v>20200625</v>
      </c>
      <c r="F4650" t="str">
        <f t="shared" si="217"/>
        <v>RS1234</v>
      </c>
      <c r="G4650" t="s">
        <v>1139</v>
      </c>
      <c r="H4650" t="str">
        <f>VLOOKUP(E4650,GDD!$A$2:$B$57,2)</f>
        <v>0-650</v>
      </c>
      <c r="I4650" cm="1">
        <f t="array" ref="I4650">IF(H4650="0-650",1,IF(H4650="650-900",2,IF(H4650="900+",3,NA)))</f>
        <v>1</v>
      </c>
      <c r="J4650">
        <v>1.72945695961183E-3</v>
      </c>
      <c r="K4650">
        <v>3.5553671805418998E-3</v>
      </c>
      <c r="L4650">
        <v>0.49312450841744299</v>
      </c>
    </row>
    <row r="4651" spans="1:12" x14ac:dyDescent="0.2">
      <c r="A4651" t="s">
        <v>2332</v>
      </c>
      <c r="B4651" t="str">
        <f t="shared" si="216"/>
        <v>CC</v>
      </c>
      <c r="C4651">
        <f>VLOOKUP(B4651,GDD!$D$2:$E$31,2)</f>
        <v>1</v>
      </c>
      <c r="D4651" t="str">
        <f t="shared" si="218"/>
        <v>SbDIV20</v>
      </c>
      <c r="E4651" s="2">
        <v>20200702</v>
      </c>
      <c r="F4651" t="str">
        <f t="shared" si="217"/>
        <v>RS1234</v>
      </c>
      <c r="G4651" t="s">
        <v>1139</v>
      </c>
      <c r="H4651" t="str">
        <f>VLOOKUP(E4651,GDD!$A$2:$B$57,2)</f>
        <v>0-650</v>
      </c>
      <c r="I4651" cm="1">
        <f t="array" ref="I4651">IF(H4651="0-650",1,IF(H4651="650-900",2,IF(H4651="900+",3,NA)))</f>
        <v>1</v>
      </c>
      <c r="J4651">
        <v>9.5303074734352496E-4</v>
      </c>
      <c r="K4651">
        <v>2.6256607185980701E-3</v>
      </c>
      <c r="L4651">
        <v>0.42060422174582301</v>
      </c>
    </row>
    <row r="4652" spans="1:12" x14ac:dyDescent="0.2">
      <c r="A4652" t="s">
        <v>2333</v>
      </c>
      <c r="B4652" t="str">
        <f t="shared" si="216"/>
        <v>CC</v>
      </c>
      <c r="C4652">
        <f>VLOOKUP(B4652,GDD!$D$2:$E$31,2)</f>
        <v>1</v>
      </c>
      <c r="D4652" t="str">
        <f t="shared" si="218"/>
        <v>SbDIV20</v>
      </c>
      <c r="E4652" s="2">
        <v>20200708</v>
      </c>
      <c r="F4652" t="str">
        <f t="shared" si="217"/>
        <v>RS1234</v>
      </c>
      <c r="G4652" t="s">
        <v>1139</v>
      </c>
      <c r="H4652" t="str">
        <f>VLOOKUP(E4652,GDD!$A$2:$B$57,2)</f>
        <v>0-650</v>
      </c>
      <c r="I4652" cm="1">
        <f t="array" ref="I4652">IF(H4652="0-650",1,IF(H4652="650-900",2,IF(H4652="900+",3,NA)))</f>
        <v>1</v>
      </c>
      <c r="J4652">
        <v>1.9810141776342301E-4</v>
      </c>
      <c r="K4652">
        <v>3.9484328633614301E-3</v>
      </c>
      <c r="L4652">
        <v>9.1193569032319094E-2</v>
      </c>
    </row>
    <row r="4653" spans="1:12" x14ac:dyDescent="0.2">
      <c r="A4653" t="s">
        <v>2334</v>
      </c>
      <c r="B4653" t="str">
        <f t="shared" si="216"/>
        <v>CC</v>
      </c>
      <c r="C4653">
        <f>VLOOKUP(B4653,GDD!$D$2:$E$31,2)</f>
        <v>1</v>
      </c>
      <c r="D4653" t="str">
        <f t="shared" si="218"/>
        <v>SbDIV20</v>
      </c>
      <c r="E4653" s="2">
        <v>20200720</v>
      </c>
      <c r="F4653" t="str">
        <f t="shared" si="217"/>
        <v>RS1234</v>
      </c>
      <c r="G4653" t="s">
        <v>1139</v>
      </c>
      <c r="H4653" t="str">
        <f>VLOOKUP(E4653,GDD!$A$2:$B$57,2)</f>
        <v>650-900</v>
      </c>
      <c r="I4653" cm="1">
        <f t="array" ref="I4653">IF(H4653="0-650",1,IF(H4653="650-900",2,IF(H4653="900+",3,NA)))</f>
        <v>2</v>
      </c>
      <c r="J4653" s="1">
        <v>5.4739027285035002E-5</v>
      </c>
      <c r="K4653">
        <v>2.6207775244576599E-3</v>
      </c>
      <c r="L4653">
        <v>4.0098097559443997E-2</v>
      </c>
    </row>
    <row r="4654" spans="1:12" x14ac:dyDescent="0.2">
      <c r="A4654" t="s">
        <v>2335</v>
      </c>
      <c r="B4654" t="str">
        <f t="shared" si="216"/>
        <v>CC</v>
      </c>
      <c r="C4654">
        <f>VLOOKUP(B4654,GDD!$D$2:$E$31,2)</f>
        <v>1</v>
      </c>
      <c r="D4654" t="str">
        <f t="shared" si="218"/>
        <v>SbDIV20</v>
      </c>
      <c r="E4654" s="2">
        <v>20200725</v>
      </c>
      <c r="F4654" t="str">
        <f t="shared" si="217"/>
        <v>RS1234</v>
      </c>
      <c r="G4654" t="s">
        <v>1139</v>
      </c>
      <c r="H4654" t="str">
        <f>VLOOKUP(E4654,GDD!$A$2:$B$57,2)</f>
        <v>650-900</v>
      </c>
      <c r="I4654" cm="1">
        <f t="array" ref="I4654">IF(H4654="0-650",1,IF(H4654="650-900",2,IF(H4654="900+",3,NA)))</f>
        <v>2</v>
      </c>
      <c r="J4654" s="1">
        <v>5.8614145193218198E-5</v>
      </c>
      <c r="K4654">
        <v>2.6326380959629399E-3</v>
      </c>
      <c r="L4654">
        <v>4.2630540512211698E-2</v>
      </c>
    </row>
    <row r="4655" spans="1:12" x14ac:dyDescent="0.2">
      <c r="A4655" t="s">
        <v>2336</v>
      </c>
      <c r="B4655" t="str">
        <f t="shared" si="216"/>
        <v>CC</v>
      </c>
      <c r="C4655">
        <f>VLOOKUP(B4655,GDD!$D$2:$E$31,2)</f>
        <v>1</v>
      </c>
      <c r="D4655" t="str">
        <f t="shared" si="218"/>
        <v>SbDIV20</v>
      </c>
      <c r="E4655" s="2">
        <v>20200728</v>
      </c>
      <c r="F4655" t="str">
        <f t="shared" si="217"/>
        <v>RS1234</v>
      </c>
      <c r="G4655" t="s">
        <v>1139</v>
      </c>
      <c r="H4655" t="str">
        <f>VLOOKUP(E4655,GDD!$A$2:$B$57,2)</f>
        <v>900+</v>
      </c>
      <c r="I4655" cm="1">
        <f t="array" ref="I4655">IF(H4655="0-650",1,IF(H4655="650-900",2,IF(H4655="900+",3,NA)))</f>
        <v>3</v>
      </c>
      <c r="J4655">
        <v>1.10557512250898E-4</v>
      </c>
      <c r="K4655">
        <v>2.7496330638873698E-3</v>
      </c>
      <c r="L4655">
        <v>7.4430755460551806E-2</v>
      </c>
    </row>
    <row r="4656" spans="1:12" x14ac:dyDescent="0.2">
      <c r="A4656" t="s">
        <v>2337</v>
      </c>
      <c r="B4656" t="str">
        <f t="shared" si="216"/>
        <v>CC</v>
      </c>
      <c r="C4656">
        <f>VLOOKUP(B4656,GDD!$D$2:$E$31,2)</f>
        <v>1</v>
      </c>
      <c r="D4656" t="str">
        <f t="shared" si="218"/>
        <v>SbDIV20</v>
      </c>
      <c r="E4656" s="2">
        <v>20200806</v>
      </c>
      <c r="F4656" t="str">
        <f t="shared" si="217"/>
        <v>RS1234</v>
      </c>
      <c r="G4656" t="s">
        <v>1139</v>
      </c>
      <c r="H4656" t="str">
        <f>VLOOKUP(E4656,GDD!$A$2:$B$57,2)</f>
        <v>900+</v>
      </c>
      <c r="I4656" cm="1">
        <f t="array" ref="I4656">IF(H4656="0-650",1,IF(H4656="650-900",2,IF(H4656="900+",3,NA)))</f>
        <v>3</v>
      </c>
      <c r="J4656">
        <v>2.1414718917582299E-4</v>
      </c>
      <c r="K4656">
        <v>2.2563907926514801E-3</v>
      </c>
      <c r="L4656">
        <v>0.159532440890123</v>
      </c>
    </row>
    <row r="4657" spans="1:12" x14ac:dyDescent="0.2">
      <c r="A4657" t="s">
        <v>2338</v>
      </c>
      <c r="B4657" t="str">
        <f t="shared" si="216"/>
        <v>CC</v>
      </c>
      <c r="C4657">
        <f>VLOOKUP(B4657,GDD!$D$2:$E$31,2)</f>
        <v>1</v>
      </c>
      <c r="D4657" t="str">
        <f t="shared" si="218"/>
        <v>SbDIV20</v>
      </c>
      <c r="E4657" s="2">
        <v>20200813</v>
      </c>
      <c r="F4657" t="str">
        <f t="shared" si="217"/>
        <v>RS1234</v>
      </c>
      <c r="G4657" t="s">
        <v>1139</v>
      </c>
      <c r="H4657" t="str">
        <f>VLOOKUP(E4657,GDD!$A$2:$B$57,2)</f>
        <v>900+</v>
      </c>
      <c r="I4657" cm="1">
        <f t="array" ref="I4657">IF(H4657="0-650",1,IF(H4657="650-900",2,IF(H4657="900+",3,NA)))</f>
        <v>3</v>
      </c>
      <c r="J4657">
        <v>6.58587036049986E-4</v>
      </c>
      <c r="K4657">
        <v>1.26394019191057E-3</v>
      </c>
      <c r="L4657">
        <v>0.51031218976464099</v>
      </c>
    </row>
    <row r="4658" spans="1:12" x14ac:dyDescent="0.2">
      <c r="A4658" t="s">
        <v>2339</v>
      </c>
      <c r="B4658" t="str">
        <f t="shared" si="216"/>
        <v>height_30p</v>
      </c>
      <c r="C4658">
        <f>VLOOKUP(B4658,GDD!$D$2:$E$31,2)</f>
        <v>2</v>
      </c>
      <c r="D4658" t="str">
        <f t="shared" si="218"/>
        <v>SbDIV20</v>
      </c>
      <c r="E4658" s="2">
        <v>20200619</v>
      </c>
      <c r="F4658" t="str">
        <f t="shared" si="217"/>
        <v>RS1234</v>
      </c>
      <c r="G4658" t="s">
        <v>1139</v>
      </c>
      <c r="H4658" t="str">
        <f>VLOOKUP(E4658,GDD!$A$2:$B$57,2)</f>
        <v>0-650</v>
      </c>
      <c r="I4658" cm="1">
        <f t="array" ref="I4658">IF(H4658="0-650",1,IF(H4658="650-900",2,IF(H4658="900+",3,NA)))</f>
        <v>1</v>
      </c>
      <c r="J4658" s="1">
        <v>3.5259270213810897E-5</v>
      </c>
      <c r="K4658">
        <v>4.7021830970849898E-4</v>
      </c>
      <c r="L4658">
        <v>0.13041193772880499</v>
      </c>
    </row>
    <row r="4659" spans="1:12" x14ac:dyDescent="0.2">
      <c r="A4659" t="s">
        <v>2340</v>
      </c>
      <c r="B4659" t="str">
        <f t="shared" si="216"/>
        <v>height_50p</v>
      </c>
      <c r="C4659">
        <f>VLOOKUP(B4659,GDD!$D$2:$E$31,2)</f>
        <v>3</v>
      </c>
      <c r="D4659" t="str">
        <f t="shared" si="218"/>
        <v>SbDIV20</v>
      </c>
      <c r="E4659" s="2">
        <v>20200619</v>
      </c>
      <c r="F4659" t="str">
        <f t="shared" si="217"/>
        <v>RS1234</v>
      </c>
      <c r="G4659" t="s">
        <v>1139</v>
      </c>
      <c r="H4659" t="str">
        <f>VLOOKUP(E4659,GDD!$A$2:$B$57,2)</f>
        <v>0-650</v>
      </c>
      <c r="I4659" cm="1">
        <f t="array" ref="I4659">IF(H4659="0-650",1,IF(H4659="650-900",2,IF(H4659="900+",3,NA)))</f>
        <v>1</v>
      </c>
      <c r="J4659">
        <v>1.9601939685500401E-4</v>
      </c>
      <c r="K4659">
        <v>8.2579611041964495E-4</v>
      </c>
      <c r="L4659">
        <v>0.32191456525068601</v>
      </c>
    </row>
    <row r="4660" spans="1:12" x14ac:dyDescent="0.2">
      <c r="A4660" t="s">
        <v>2341</v>
      </c>
      <c r="B4660" t="str">
        <f t="shared" si="216"/>
        <v>height_70p</v>
      </c>
      <c r="C4660">
        <f>VLOOKUP(B4660,GDD!$D$2:$E$31,2)</f>
        <v>4</v>
      </c>
      <c r="D4660" t="str">
        <f t="shared" si="218"/>
        <v>SbDIV20</v>
      </c>
      <c r="E4660" s="2">
        <v>20200619</v>
      </c>
      <c r="F4660" t="str">
        <f t="shared" si="217"/>
        <v>RS1234</v>
      </c>
      <c r="G4660" t="s">
        <v>1139</v>
      </c>
      <c r="H4660" t="str">
        <f>VLOOKUP(E4660,GDD!$A$2:$B$57,2)</f>
        <v>0-650</v>
      </c>
      <c r="I4660" cm="1">
        <f t="array" ref="I4660">IF(H4660="0-650",1,IF(H4660="650-900",2,IF(H4660="900+",3,NA)))</f>
        <v>1</v>
      </c>
      <c r="J4660">
        <v>5.2332214586662098E-4</v>
      </c>
      <c r="K4660">
        <v>1.27219912792488E-3</v>
      </c>
      <c r="L4660">
        <v>0.451364798011051</v>
      </c>
    </row>
    <row r="4661" spans="1:12" x14ac:dyDescent="0.2">
      <c r="A4661" t="s">
        <v>2342</v>
      </c>
      <c r="B4661" t="str">
        <f t="shared" si="216"/>
        <v>height_90p</v>
      </c>
      <c r="C4661">
        <f>VLOOKUP(B4661,GDD!$D$2:$E$31,2)</f>
        <v>5</v>
      </c>
      <c r="D4661" t="str">
        <f t="shared" si="218"/>
        <v>SbDIV20</v>
      </c>
      <c r="E4661" s="2">
        <v>20200619</v>
      </c>
      <c r="F4661" t="str">
        <f t="shared" si="217"/>
        <v>RS1234</v>
      </c>
      <c r="G4661" t="s">
        <v>1139</v>
      </c>
      <c r="H4661" t="str">
        <f>VLOOKUP(E4661,GDD!$A$2:$B$57,2)</f>
        <v>0-650</v>
      </c>
      <c r="I4661" cm="1">
        <f t="array" ref="I4661">IF(H4661="0-650",1,IF(H4661="650-900",2,IF(H4661="900+",3,NA)))</f>
        <v>1</v>
      </c>
      <c r="J4661">
        <v>8.7620697747934999E-4</v>
      </c>
      <c r="K4661">
        <v>1.63047246865416E-3</v>
      </c>
      <c r="L4661">
        <v>0.51802329003028003</v>
      </c>
    </row>
    <row r="4662" spans="1:12" x14ac:dyDescent="0.2">
      <c r="A4662" t="s">
        <v>2343</v>
      </c>
      <c r="B4662" t="str">
        <f t="shared" si="216"/>
        <v>height_95p</v>
      </c>
      <c r="C4662">
        <f>VLOOKUP(B4662,GDD!$D$2:$E$31,2)</f>
        <v>6</v>
      </c>
      <c r="D4662" t="str">
        <f t="shared" si="218"/>
        <v>SbDIV20</v>
      </c>
      <c r="E4662" s="2">
        <v>20200619</v>
      </c>
      <c r="F4662" t="str">
        <f t="shared" si="217"/>
        <v>RS1234</v>
      </c>
      <c r="G4662" t="s">
        <v>1139</v>
      </c>
      <c r="H4662" t="str">
        <f>VLOOKUP(E4662,GDD!$A$2:$B$57,2)</f>
        <v>0-650</v>
      </c>
      <c r="I4662" cm="1">
        <f t="array" ref="I4662">IF(H4662="0-650",1,IF(H4662="650-900",2,IF(H4662="900+",3,NA)))</f>
        <v>1</v>
      </c>
      <c r="J4662">
        <v>9.9627833732970103E-4</v>
      </c>
      <c r="K4662">
        <v>1.7930338642962601E-3</v>
      </c>
      <c r="L4662">
        <v>0.52635293071318101</v>
      </c>
    </row>
    <row r="4663" spans="1:12" x14ac:dyDescent="0.2">
      <c r="A4663" t="s">
        <v>2344</v>
      </c>
      <c r="B4663" t="str">
        <f t="shared" si="216"/>
        <v>height_99p</v>
      </c>
      <c r="C4663">
        <f>VLOOKUP(B4663,GDD!$D$2:$E$31,2)</f>
        <v>7</v>
      </c>
      <c r="D4663" t="str">
        <f t="shared" si="218"/>
        <v>SbDIV20</v>
      </c>
      <c r="E4663" s="2">
        <v>20200619</v>
      </c>
      <c r="F4663" t="str">
        <f t="shared" si="217"/>
        <v>RS1234</v>
      </c>
      <c r="G4663" t="s">
        <v>1139</v>
      </c>
      <c r="H4663" t="str">
        <f>VLOOKUP(E4663,GDD!$A$2:$B$57,2)</f>
        <v>0-650</v>
      </c>
      <c r="I4663" cm="1">
        <f t="array" ref="I4663">IF(H4663="0-650",1,IF(H4663="650-900",2,IF(H4663="900+",3,NA)))</f>
        <v>1</v>
      </c>
      <c r="J4663">
        <v>1.03747403113662E-3</v>
      </c>
      <c r="K4663">
        <v>2.3076965708089502E-3</v>
      </c>
      <c r="L4663">
        <v>0.47344656845106398</v>
      </c>
    </row>
    <row r="4664" spans="1:12" x14ac:dyDescent="0.2">
      <c r="A4664" t="s">
        <v>2345</v>
      </c>
      <c r="B4664" t="str">
        <f t="shared" si="216"/>
        <v>canopy_cover_5p</v>
      </c>
      <c r="C4664">
        <f>VLOOKUP(B4664,GDD!$D$2:$E$31,2)</f>
        <v>8</v>
      </c>
      <c r="D4664" t="str">
        <f t="shared" si="218"/>
        <v>SbDIV20</v>
      </c>
      <c r="E4664" s="2">
        <v>20200619</v>
      </c>
      <c r="F4664" t="str">
        <f t="shared" si="217"/>
        <v>RS1234</v>
      </c>
      <c r="G4664" t="s">
        <v>1139</v>
      </c>
      <c r="H4664" t="str">
        <f>VLOOKUP(E4664,GDD!$A$2:$B$57,2)</f>
        <v>0-650</v>
      </c>
      <c r="I4664" cm="1">
        <f t="array" ref="I4664">IF(H4664="0-650",1,IF(H4664="650-900",2,IF(H4664="900+",3,NA)))</f>
        <v>1</v>
      </c>
      <c r="J4664">
        <v>0</v>
      </c>
      <c r="K4664">
        <v>82.204692366272099</v>
      </c>
      <c r="L4664">
        <v>0</v>
      </c>
    </row>
    <row r="4665" spans="1:12" x14ac:dyDescent="0.2">
      <c r="A4665" t="s">
        <v>2346</v>
      </c>
      <c r="B4665" t="str">
        <f t="shared" si="216"/>
        <v>pcanopy_cover_10p</v>
      </c>
      <c r="C4665">
        <f>VLOOKUP(B4665,GDD!$D$2:$E$31,2)</f>
        <v>9</v>
      </c>
      <c r="D4665" t="str">
        <f t="shared" si="218"/>
        <v>SbDIV20</v>
      </c>
      <c r="E4665" s="2">
        <v>20200619</v>
      </c>
      <c r="F4665" t="str">
        <f t="shared" si="217"/>
        <v>RS1234</v>
      </c>
      <c r="G4665" t="s">
        <v>1139</v>
      </c>
      <c r="H4665" t="str">
        <f>VLOOKUP(E4665,GDD!$A$2:$B$57,2)</f>
        <v>0-650</v>
      </c>
      <c r="I4665" cm="1">
        <f t="array" ref="I4665">IF(H4665="0-650",1,IF(H4665="650-900",2,IF(H4665="900+",3,NA)))</f>
        <v>1</v>
      </c>
      <c r="J4665">
        <v>0</v>
      </c>
      <c r="K4665">
        <v>67.838375051128395</v>
      </c>
      <c r="L4665">
        <v>0</v>
      </c>
    </row>
    <row r="4666" spans="1:12" x14ac:dyDescent="0.2">
      <c r="A4666" t="s">
        <v>2347</v>
      </c>
      <c r="B4666" t="str">
        <f t="shared" si="216"/>
        <v>canopy_cover_20p</v>
      </c>
      <c r="C4666">
        <f>VLOOKUP(B4666,GDD!$D$2:$E$31,2)</f>
        <v>10</v>
      </c>
      <c r="D4666" t="str">
        <f t="shared" si="218"/>
        <v>SbDIV20</v>
      </c>
      <c r="E4666" s="2">
        <v>20200619</v>
      </c>
      <c r="F4666" t="str">
        <f t="shared" si="217"/>
        <v>RS1234</v>
      </c>
      <c r="G4666" t="s">
        <v>1139</v>
      </c>
      <c r="H4666" t="str">
        <f>VLOOKUP(E4666,GDD!$A$2:$B$57,2)</f>
        <v>0-650</v>
      </c>
      <c r="I4666" cm="1">
        <f t="array" ref="I4666">IF(H4666="0-650",1,IF(H4666="650-900",2,IF(H4666="900+",3,NA)))</f>
        <v>1</v>
      </c>
      <c r="J4666">
        <v>0.48498984765658398</v>
      </c>
      <c r="K4666">
        <v>30.9790382258156</v>
      </c>
      <c r="L4666">
        <v>3.0360235100425199E-2</v>
      </c>
    </row>
    <row r="4667" spans="1:12" x14ac:dyDescent="0.2">
      <c r="A4667" t="s">
        <v>2348</v>
      </c>
      <c r="B4667" t="str">
        <f t="shared" si="216"/>
        <v>canopy_cover_30p</v>
      </c>
      <c r="C4667">
        <f>VLOOKUP(B4667,GDD!$D$2:$E$31,2)</f>
        <v>11</v>
      </c>
      <c r="D4667" t="str">
        <f t="shared" si="218"/>
        <v>SbDIV20</v>
      </c>
      <c r="E4667" s="2">
        <v>20200619</v>
      </c>
      <c r="F4667" t="str">
        <f t="shared" si="217"/>
        <v>RS1234</v>
      </c>
      <c r="G4667" t="s">
        <v>1139</v>
      </c>
      <c r="H4667" t="str">
        <f>VLOOKUP(E4667,GDD!$A$2:$B$57,2)</f>
        <v>0-650</v>
      </c>
      <c r="I4667" cm="1">
        <f t="array" ref="I4667">IF(H4667="0-650",1,IF(H4667="650-900",2,IF(H4667="900+",3,NA)))</f>
        <v>1</v>
      </c>
      <c r="J4667">
        <v>1.66118967860942</v>
      </c>
      <c r="K4667">
        <v>16.912312131712401</v>
      </c>
      <c r="L4667">
        <v>0.16419224177627001</v>
      </c>
    </row>
    <row r="4668" spans="1:12" x14ac:dyDescent="0.2">
      <c r="A4668" t="s">
        <v>2349</v>
      </c>
      <c r="B4668" t="str">
        <f t="shared" si="216"/>
        <v>canopy_cover_40p</v>
      </c>
      <c r="C4668">
        <f>VLOOKUP(B4668,GDD!$D$2:$E$31,2)</f>
        <v>12</v>
      </c>
      <c r="D4668" t="str">
        <f t="shared" si="218"/>
        <v>SbDIV20</v>
      </c>
      <c r="E4668" s="2">
        <v>20200619</v>
      </c>
      <c r="F4668" t="str">
        <f t="shared" si="217"/>
        <v>RS1234</v>
      </c>
      <c r="G4668" t="s">
        <v>1139</v>
      </c>
      <c r="H4668" t="str">
        <f>VLOOKUP(E4668,GDD!$A$2:$B$57,2)</f>
        <v>0-650</v>
      </c>
      <c r="I4668" cm="1">
        <f t="array" ref="I4668">IF(H4668="0-650",1,IF(H4668="650-900",2,IF(H4668="900+",3,NA)))</f>
        <v>1</v>
      </c>
      <c r="J4668">
        <v>2.81623964581487</v>
      </c>
      <c r="K4668">
        <v>11.9335425255153</v>
      </c>
      <c r="L4668">
        <v>0.32064626528769602</v>
      </c>
    </row>
    <row r="4669" spans="1:12" x14ac:dyDescent="0.2">
      <c r="A4669" t="s">
        <v>2350</v>
      </c>
      <c r="B4669" t="str">
        <f t="shared" si="216"/>
        <v>canopy_cover_50p</v>
      </c>
      <c r="C4669">
        <f>VLOOKUP(B4669,GDD!$D$2:$E$31,2)</f>
        <v>13</v>
      </c>
      <c r="D4669" t="str">
        <f t="shared" si="218"/>
        <v>SbDIV20</v>
      </c>
      <c r="E4669" s="2">
        <v>20200619</v>
      </c>
      <c r="F4669" t="str">
        <f t="shared" si="217"/>
        <v>RS1234</v>
      </c>
      <c r="G4669" t="s">
        <v>1139</v>
      </c>
      <c r="H4669" t="str">
        <f>VLOOKUP(E4669,GDD!$A$2:$B$57,2)</f>
        <v>0-650</v>
      </c>
      <c r="I4669" cm="1">
        <f t="array" ref="I4669">IF(H4669="0-650",1,IF(H4669="650-900",2,IF(H4669="900+",3,NA)))</f>
        <v>1</v>
      </c>
      <c r="J4669">
        <v>2.4459303469663398</v>
      </c>
      <c r="K4669">
        <v>8.6647308219048202</v>
      </c>
      <c r="L4669">
        <v>0.36084739207622801</v>
      </c>
    </row>
    <row r="4670" spans="1:12" x14ac:dyDescent="0.2">
      <c r="A4670" t="s">
        <v>2351</v>
      </c>
      <c r="B4670" t="str">
        <f t="shared" si="216"/>
        <v>canopy_cover_75p</v>
      </c>
      <c r="C4670">
        <f>VLOOKUP(B4670,GDD!$D$2:$E$31,2)</f>
        <v>14</v>
      </c>
      <c r="D4670" t="str">
        <f t="shared" si="218"/>
        <v>SbDIV20</v>
      </c>
      <c r="E4670" s="2">
        <v>20200619</v>
      </c>
      <c r="F4670" t="str">
        <f t="shared" si="217"/>
        <v>RS1234</v>
      </c>
      <c r="G4670" t="s">
        <v>1139</v>
      </c>
      <c r="H4670" t="str">
        <f>VLOOKUP(E4670,GDD!$A$2:$B$57,2)</f>
        <v>0-650</v>
      </c>
      <c r="I4670" cm="1">
        <f t="array" ref="I4670">IF(H4670="0-650",1,IF(H4670="650-900",2,IF(H4670="900+",3,NA)))</f>
        <v>1</v>
      </c>
      <c r="J4670">
        <v>0.222428850506004</v>
      </c>
      <c r="K4670">
        <v>1.1167826717446201</v>
      </c>
      <c r="L4670">
        <v>0.284865650743096</v>
      </c>
    </row>
    <row r="4671" spans="1:12" x14ac:dyDescent="0.2">
      <c r="A4671" t="s">
        <v>2352</v>
      </c>
      <c r="B4671" t="str">
        <f t="shared" si="216"/>
        <v>standard_deviation_ht</v>
      </c>
      <c r="C4671">
        <f>VLOOKUP(B4671,GDD!$D$2:$E$31,2)</f>
        <v>15</v>
      </c>
      <c r="D4671" t="str">
        <f t="shared" si="218"/>
        <v>SbDIV20</v>
      </c>
      <c r="E4671" s="2">
        <v>20200619</v>
      </c>
      <c r="F4671" t="str">
        <f t="shared" si="217"/>
        <v>RS1234</v>
      </c>
      <c r="G4671" t="s">
        <v>1139</v>
      </c>
      <c r="H4671" t="str">
        <f>VLOOKUP(E4671,GDD!$A$2:$B$57,2)</f>
        <v>0-650</v>
      </c>
      <c r="I4671" cm="1">
        <f t="array" ref="I4671">IF(H4671="0-650",1,IF(H4671="650-900",2,IF(H4671="900+",3,NA)))</f>
        <v>1</v>
      </c>
      <c r="J4671" s="1">
        <v>9.0571531476544697E-5</v>
      </c>
      <c r="K4671">
        <v>2.02986018257697E-4</v>
      </c>
      <c r="L4671">
        <v>0.47156820926476301</v>
      </c>
    </row>
    <row r="4672" spans="1:12" x14ac:dyDescent="0.2">
      <c r="A4672" t="s">
        <v>2353</v>
      </c>
      <c r="B4672" t="str">
        <f t="shared" si="216"/>
        <v>quadratic_mean_ht</v>
      </c>
      <c r="C4672">
        <f>VLOOKUP(B4672,GDD!$D$2:$E$31,2)</f>
        <v>16</v>
      </c>
      <c r="D4672" t="str">
        <f t="shared" si="218"/>
        <v>SbDIV20</v>
      </c>
      <c r="E4672" s="2">
        <v>20200619</v>
      </c>
      <c r="F4672" t="str">
        <f t="shared" si="217"/>
        <v>RS1234</v>
      </c>
      <c r="G4672" t="s">
        <v>1139</v>
      </c>
      <c r="H4672" t="str">
        <f>VLOOKUP(E4672,GDD!$A$2:$B$57,2)</f>
        <v>0-650</v>
      </c>
      <c r="I4672" cm="1">
        <f t="array" ref="I4672">IF(H4672="0-650",1,IF(H4672="650-900",2,IF(H4672="900+",3,NA)))</f>
        <v>1</v>
      </c>
      <c r="J4672">
        <v>3.3945702326402199E-4</v>
      </c>
      <c r="K4672">
        <v>7.2512463324386496E-4</v>
      </c>
      <c r="L4672">
        <v>0.48354369171534201</v>
      </c>
    </row>
    <row r="4673" spans="1:12" x14ac:dyDescent="0.2">
      <c r="A4673" t="s">
        <v>2354</v>
      </c>
      <c r="B4673" t="str">
        <f t="shared" si="216"/>
        <v>skewness_ht</v>
      </c>
      <c r="C4673">
        <f>VLOOKUP(B4673,GDD!$D$2:$E$31,2)</f>
        <v>17</v>
      </c>
      <c r="D4673" t="str">
        <f t="shared" si="218"/>
        <v>SbDIV20</v>
      </c>
      <c r="E4673" s="2">
        <v>20200619</v>
      </c>
      <c r="F4673" t="str">
        <f t="shared" si="217"/>
        <v>RS1234</v>
      </c>
      <c r="G4673" t="s">
        <v>1139</v>
      </c>
      <c r="H4673" t="str">
        <f>VLOOKUP(E4673,GDD!$A$2:$B$57,2)</f>
        <v>0-650</v>
      </c>
      <c r="I4673" cm="1">
        <f t="array" ref="I4673">IF(H4673="0-650",1,IF(H4673="650-900",2,IF(H4673="900+",3,NA)))</f>
        <v>1</v>
      </c>
      <c r="J4673">
        <v>3.1594693174913802E-4</v>
      </c>
      <c r="K4673">
        <v>6.2002999777492997E-2</v>
      </c>
      <c r="L4673">
        <v>1.0088527764095001E-2</v>
      </c>
    </row>
    <row r="4674" spans="1:12" x14ac:dyDescent="0.2">
      <c r="A4674" t="s">
        <v>2355</v>
      </c>
      <c r="B4674" t="str">
        <f t="shared" ref="B4674:B4737" si="219">LEFT(A4674, FIND("_RS",A4674)-10)</f>
        <v>kurtosis_ht</v>
      </c>
      <c r="C4674">
        <f>VLOOKUP(B4674,GDD!$D$2:$E$31,2)</f>
        <v>18</v>
      </c>
      <c r="D4674" t="str">
        <f t="shared" si="218"/>
        <v>SbDIV20</v>
      </c>
      <c r="E4674" s="2">
        <v>20200619</v>
      </c>
      <c r="F4674" t="str">
        <f t="shared" ref="F4674:F4737" si="220">RIGHT(A4674,LEN(A4674)-FIND("_RS",A4674))</f>
        <v>RS1234</v>
      </c>
      <c r="G4674" t="s">
        <v>1139</v>
      </c>
      <c r="H4674" t="str">
        <f>VLOOKUP(E4674,GDD!$A$2:$B$57,2)</f>
        <v>0-650</v>
      </c>
      <c r="I4674" cm="1">
        <f t="array" ref="I4674">IF(H4674="0-650",1,IF(H4674="650-900",2,IF(H4674="900+",3,NA)))</f>
        <v>1</v>
      </c>
      <c r="J4674">
        <v>1.50979289310863E-2</v>
      </c>
      <c r="K4674">
        <v>1.1770874383551599</v>
      </c>
      <c r="L4674">
        <v>2.50114102934933E-2</v>
      </c>
    </row>
    <row r="4675" spans="1:12" x14ac:dyDescent="0.2">
      <c r="A4675" t="s">
        <v>2356</v>
      </c>
      <c r="B4675" t="str">
        <f t="shared" si="219"/>
        <v>variation_ht</v>
      </c>
      <c r="C4675">
        <f>VLOOKUP(B4675,GDD!$D$2:$E$31,2)</f>
        <v>19</v>
      </c>
      <c r="D4675" t="str">
        <f t="shared" ref="D4675:D4738" si="221">"SbDIV"&amp;MID(E4675,3,2)</f>
        <v>SbDIV20</v>
      </c>
      <c r="E4675" s="2">
        <v>20200619</v>
      </c>
      <c r="F4675" t="str">
        <f t="shared" si="220"/>
        <v>RS1234</v>
      </c>
      <c r="G4675" t="s">
        <v>1139</v>
      </c>
      <c r="H4675" t="str">
        <f>VLOOKUP(E4675,GDD!$A$2:$B$57,2)</f>
        <v>0-650</v>
      </c>
      <c r="I4675" cm="1">
        <f t="array" ref="I4675">IF(H4675="0-650",1,IF(H4675="650-900",2,IF(H4675="900+",3,NA)))</f>
        <v>1</v>
      </c>
      <c r="J4675">
        <v>0</v>
      </c>
      <c r="K4675">
        <v>3.8327117852813199E-3</v>
      </c>
      <c r="L4675">
        <v>0</v>
      </c>
    </row>
    <row r="4676" spans="1:12" x14ac:dyDescent="0.2">
      <c r="A4676" t="s">
        <v>2357</v>
      </c>
      <c r="B4676" t="str">
        <f t="shared" si="219"/>
        <v>plot_volume</v>
      </c>
      <c r="C4676">
        <f>VLOOKUP(B4676,GDD!$D$2:$E$31,2)</f>
        <v>20</v>
      </c>
      <c r="D4676" t="str">
        <f t="shared" si="221"/>
        <v>SbDIV20</v>
      </c>
      <c r="E4676" s="2">
        <v>20200619</v>
      </c>
      <c r="F4676" t="str">
        <f t="shared" si="220"/>
        <v>RS1234</v>
      </c>
      <c r="G4676" t="s">
        <v>1139</v>
      </c>
      <c r="H4676" t="str">
        <f>VLOOKUP(E4676,GDD!$A$2:$B$57,2)</f>
        <v>0-650</v>
      </c>
      <c r="I4676" cm="1">
        <f t="array" ref="I4676">IF(H4676="0-650",1,IF(H4676="650-900",2,IF(H4676="900+",3,NA)))</f>
        <v>1</v>
      </c>
      <c r="J4676" s="1">
        <v>1.5538837624995E-7</v>
      </c>
      <c r="K4676" s="1">
        <v>3.7976130374157398E-7</v>
      </c>
      <c r="L4676">
        <v>0.45005014523229298</v>
      </c>
    </row>
    <row r="4677" spans="1:12" x14ac:dyDescent="0.2">
      <c r="A4677" t="s">
        <v>2358</v>
      </c>
      <c r="B4677" t="str">
        <f t="shared" si="219"/>
        <v>height_30p</v>
      </c>
      <c r="C4677">
        <f>VLOOKUP(B4677,GDD!$D$2:$E$31,2)</f>
        <v>2</v>
      </c>
      <c r="D4677" t="str">
        <f t="shared" si="221"/>
        <v>SbDIV20</v>
      </c>
      <c r="E4677" s="2">
        <v>20200702</v>
      </c>
      <c r="F4677" t="str">
        <f t="shared" si="220"/>
        <v>RS1234</v>
      </c>
      <c r="G4677" t="s">
        <v>1139</v>
      </c>
      <c r="H4677" t="str">
        <f>VLOOKUP(E4677,GDD!$A$2:$B$57,2)</f>
        <v>0-650</v>
      </c>
      <c r="I4677" cm="1">
        <f t="array" ref="I4677">IF(H4677="0-650",1,IF(H4677="650-900",2,IF(H4677="900+",3,NA)))</f>
        <v>1</v>
      </c>
      <c r="J4677">
        <v>7.4343182220185699E-3</v>
      </c>
      <c r="K4677">
        <v>5.7154127885668199E-3</v>
      </c>
      <c r="L4677">
        <v>0.72233778087190303</v>
      </c>
    </row>
    <row r="4678" spans="1:12" x14ac:dyDescent="0.2">
      <c r="A4678" t="s">
        <v>2359</v>
      </c>
      <c r="B4678" t="str">
        <f t="shared" si="219"/>
        <v>height_50p</v>
      </c>
      <c r="C4678">
        <f>VLOOKUP(B4678,GDD!$D$2:$E$31,2)</f>
        <v>3</v>
      </c>
      <c r="D4678" t="str">
        <f t="shared" si="221"/>
        <v>SbDIV20</v>
      </c>
      <c r="E4678" s="2">
        <v>20200702</v>
      </c>
      <c r="F4678" t="str">
        <f t="shared" si="220"/>
        <v>RS1234</v>
      </c>
      <c r="G4678" t="s">
        <v>1139</v>
      </c>
      <c r="H4678" t="str">
        <f>VLOOKUP(E4678,GDD!$A$2:$B$57,2)</f>
        <v>0-650</v>
      </c>
      <c r="I4678" cm="1">
        <f t="array" ref="I4678">IF(H4678="0-650",1,IF(H4678="650-900",2,IF(H4678="900+",3,NA)))</f>
        <v>1</v>
      </c>
      <c r="J4678">
        <v>1.0313564395933301E-2</v>
      </c>
      <c r="K4678">
        <v>5.2882922249616604E-3</v>
      </c>
      <c r="L4678">
        <v>0.79594033137537301</v>
      </c>
    </row>
    <row r="4679" spans="1:12" x14ac:dyDescent="0.2">
      <c r="A4679" t="s">
        <v>2360</v>
      </c>
      <c r="B4679" t="str">
        <f t="shared" si="219"/>
        <v>height_70p</v>
      </c>
      <c r="C4679">
        <f>VLOOKUP(B4679,GDD!$D$2:$E$31,2)</f>
        <v>4</v>
      </c>
      <c r="D4679" t="str">
        <f t="shared" si="221"/>
        <v>SbDIV20</v>
      </c>
      <c r="E4679" s="2">
        <v>20200702</v>
      </c>
      <c r="F4679" t="str">
        <f t="shared" si="220"/>
        <v>RS1234</v>
      </c>
      <c r="G4679" t="s">
        <v>1139</v>
      </c>
      <c r="H4679" t="str">
        <f>VLOOKUP(E4679,GDD!$A$2:$B$57,2)</f>
        <v>0-650</v>
      </c>
      <c r="I4679" cm="1">
        <f t="array" ref="I4679">IF(H4679="0-650",1,IF(H4679="650-900",2,IF(H4679="900+",3,NA)))</f>
        <v>1</v>
      </c>
      <c r="J4679">
        <v>1.26642656630537E-2</v>
      </c>
      <c r="K4679">
        <v>4.9967534168586904E-3</v>
      </c>
      <c r="L4679">
        <v>0.83522814512013199</v>
      </c>
    </row>
    <row r="4680" spans="1:12" x14ac:dyDescent="0.2">
      <c r="A4680" t="s">
        <v>2361</v>
      </c>
      <c r="B4680" t="str">
        <f t="shared" si="219"/>
        <v>height_90p</v>
      </c>
      <c r="C4680">
        <f>VLOOKUP(B4680,GDD!$D$2:$E$31,2)</f>
        <v>5</v>
      </c>
      <c r="D4680" t="str">
        <f t="shared" si="221"/>
        <v>SbDIV20</v>
      </c>
      <c r="E4680" s="2">
        <v>20200702</v>
      </c>
      <c r="F4680" t="str">
        <f t="shared" si="220"/>
        <v>RS1234</v>
      </c>
      <c r="G4680" t="s">
        <v>1139</v>
      </c>
      <c r="H4680" t="str">
        <f>VLOOKUP(E4680,GDD!$A$2:$B$57,2)</f>
        <v>0-650</v>
      </c>
      <c r="I4680" cm="1">
        <f t="array" ref="I4680">IF(H4680="0-650",1,IF(H4680="650-900",2,IF(H4680="900+",3,NA)))</f>
        <v>1</v>
      </c>
      <c r="J4680">
        <v>1.4429981304517401E-2</v>
      </c>
      <c r="K4680">
        <v>5.0550772828034402E-3</v>
      </c>
      <c r="L4680">
        <v>0.85094880327650901</v>
      </c>
    </row>
    <row r="4681" spans="1:12" x14ac:dyDescent="0.2">
      <c r="A4681" t="s">
        <v>2362</v>
      </c>
      <c r="B4681" t="str">
        <f t="shared" si="219"/>
        <v>height_95p</v>
      </c>
      <c r="C4681">
        <f>VLOOKUP(B4681,GDD!$D$2:$E$31,2)</f>
        <v>6</v>
      </c>
      <c r="D4681" t="str">
        <f t="shared" si="221"/>
        <v>SbDIV20</v>
      </c>
      <c r="E4681" s="2">
        <v>20200702</v>
      </c>
      <c r="F4681" t="str">
        <f t="shared" si="220"/>
        <v>RS1234</v>
      </c>
      <c r="G4681" t="s">
        <v>1139</v>
      </c>
      <c r="H4681" t="str">
        <f>VLOOKUP(E4681,GDD!$A$2:$B$57,2)</f>
        <v>0-650</v>
      </c>
      <c r="I4681" cm="1">
        <f t="array" ref="I4681">IF(H4681="0-650",1,IF(H4681="650-900",2,IF(H4681="900+",3,NA)))</f>
        <v>1</v>
      </c>
      <c r="J4681">
        <v>1.4595075477428599E-2</v>
      </c>
      <c r="K4681">
        <v>5.2171014559080804E-3</v>
      </c>
      <c r="L4681">
        <v>0.848372041056212</v>
      </c>
    </row>
    <row r="4682" spans="1:12" x14ac:dyDescent="0.2">
      <c r="A4682" t="s">
        <v>2363</v>
      </c>
      <c r="B4682" t="str">
        <f t="shared" si="219"/>
        <v>height_99p</v>
      </c>
      <c r="C4682">
        <f>VLOOKUP(B4682,GDD!$D$2:$E$31,2)</f>
        <v>7</v>
      </c>
      <c r="D4682" t="str">
        <f t="shared" si="221"/>
        <v>SbDIV20</v>
      </c>
      <c r="E4682" s="2">
        <v>20200702</v>
      </c>
      <c r="F4682" t="str">
        <f t="shared" si="220"/>
        <v>RS1234</v>
      </c>
      <c r="G4682" t="s">
        <v>1139</v>
      </c>
      <c r="H4682" t="str">
        <f>VLOOKUP(E4682,GDD!$A$2:$B$57,2)</f>
        <v>0-650</v>
      </c>
      <c r="I4682" cm="1">
        <f t="array" ref="I4682">IF(H4682="0-650",1,IF(H4682="650-900",2,IF(H4682="900+",3,NA)))</f>
        <v>1</v>
      </c>
      <c r="J4682">
        <v>1.44722833520394E-2</v>
      </c>
      <c r="K4682">
        <v>5.5960132830762399E-3</v>
      </c>
      <c r="L4682">
        <v>0.83798728089808305</v>
      </c>
    </row>
    <row r="4683" spans="1:12" x14ac:dyDescent="0.2">
      <c r="A4683" t="s">
        <v>2364</v>
      </c>
      <c r="B4683" t="str">
        <f t="shared" si="219"/>
        <v>canopy_cover_5p</v>
      </c>
      <c r="C4683">
        <f>VLOOKUP(B4683,GDD!$D$2:$E$31,2)</f>
        <v>8</v>
      </c>
      <c r="D4683" t="str">
        <f t="shared" si="221"/>
        <v>SbDIV20</v>
      </c>
      <c r="E4683" s="2">
        <v>20200702</v>
      </c>
      <c r="F4683" t="str">
        <f t="shared" si="220"/>
        <v>RS1234</v>
      </c>
      <c r="G4683" t="s">
        <v>1139</v>
      </c>
      <c r="H4683" t="str">
        <f>VLOOKUP(E4683,GDD!$A$2:$B$57,2)</f>
        <v>0-650</v>
      </c>
      <c r="I4683" cm="1">
        <f t="array" ref="I4683">IF(H4683="0-650",1,IF(H4683="650-900",2,IF(H4683="900+",3,NA)))</f>
        <v>1</v>
      </c>
      <c r="J4683">
        <v>4.8878355715934703</v>
      </c>
      <c r="K4683">
        <v>58.606357066216198</v>
      </c>
      <c r="L4683">
        <v>0.14295672999419301</v>
      </c>
    </row>
    <row r="4684" spans="1:12" x14ac:dyDescent="0.2">
      <c r="A4684" t="s">
        <v>2365</v>
      </c>
      <c r="B4684" t="str">
        <f t="shared" si="219"/>
        <v>pcanopy_cover_10p</v>
      </c>
      <c r="C4684">
        <f>VLOOKUP(B4684,GDD!$D$2:$E$31,2)</f>
        <v>9</v>
      </c>
      <c r="D4684" t="str">
        <f t="shared" si="221"/>
        <v>SbDIV20</v>
      </c>
      <c r="E4684" s="2">
        <v>20200702</v>
      </c>
      <c r="F4684" t="str">
        <f t="shared" si="220"/>
        <v>RS1234</v>
      </c>
      <c r="G4684" t="s">
        <v>1139</v>
      </c>
      <c r="H4684" t="str">
        <f>VLOOKUP(E4684,GDD!$A$2:$B$57,2)</f>
        <v>0-650</v>
      </c>
      <c r="I4684" cm="1">
        <f t="array" ref="I4684">IF(H4684="0-650",1,IF(H4684="650-900",2,IF(H4684="900+",3,NA)))</f>
        <v>1</v>
      </c>
      <c r="J4684">
        <v>4.9071222209480698</v>
      </c>
      <c r="K4684">
        <v>58.165162055262897</v>
      </c>
      <c r="L4684">
        <v>0.14437084622541199</v>
      </c>
    </row>
    <row r="4685" spans="1:12" x14ac:dyDescent="0.2">
      <c r="A4685" t="s">
        <v>2366</v>
      </c>
      <c r="B4685" t="str">
        <f t="shared" si="219"/>
        <v>canopy_cover_20p</v>
      </c>
      <c r="C4685">
        <f>VLOOKUP(B4685,GDD!$D$2:$E$31,2)</f>
        <v>10</v>
      </c>
      <c r="D4685" t="str">
        <f t="shared" si="221"/>
        <v>SbDIV20</v>
      </c>
      <c r="E4685" s="2">
        <v>20200702</v>
      </c>
      <c r="F4685" t="str">
        <f t="shared" si="220"/>
        <v>RS1234</v>
      </c>
      <c r="G4685" t="s">
        <v>1139</v>
      </c>
      <c r="H4685" t="str">
        <f>VLOOKUP(E4685,GDD!$A$2:$B$57,2)</f>
        <v>0-650</v>
      </c>
      <c r="I4685" cm="1">
        <f t="array" ref="I4685">IF(H4685="0-650",1,IF(H4685="650-900",2,IF(H4685="900+",3,NA)))</f>
        <v>1</v>
      </c>
      <c r="J4685">
        <v>4.5295891512668698</v>
      </c>
      <c r="K4685">
        <v>60.371713134232699</v>
      </c>
      <c r="L4685">
        <v>0.130477632003102</v>
      </c>
    </row>
    <row r="4686" spans="1:12" x14ac:dyDescent="0.2">
      <c r="A4686" t="s">
        <v>2367</v>
      </c>
      <c r="B4686" t="str">
        <f t="shared" si="219"/>
        <v>canopy_cover_30p</v>
      </c>
      <c r="C4686">
        <f>VLOOKUP(B4686,GDD!$D$2:$E$31,2)</f>
        <v>11</v>
      </c>
      <c r="D4686" t="str">
        <f t="shared" si="221"/>
        <v>SbDIV20</v>
      </c>
      <c r="E4686" s="2">
        <v>20200702</v>
      </c>
      <c r="F4686" t="str">
        <f t="shared" si="220"/>
        <v>RS1234</v>
      </c>
      <c r="G4686" t="s">
        <v>1139</v>
      </c>
      <c r="H4686" t="str">
        <f>VLOOKUP(E4686,GDD!$A$2:$B$57,2)</f>
        <v>0-650</v>
      </c>
      <c r="I4686" cm="1">
        <f t="array" ref="I4686">IF(H4686="0-650",1,IF(H4686="650-900",2,IF(H4686="900+",3,NA)))</f>
        <v>1</v>
      </c>
      <c r="J4686">
        <v>6.2990508298214998</v>
      </c>
      <c r="K4686">
        <v>63.6548682001497</v>
      </c>
      <c r="L4686">
        <v>0.16521457043322099</v>
      </c>
    </row>
    <row r="4687" spans="1:12" x14ac:dyDescent="0.2">
      <c r="A4687" t="s">
        <v>2368</v>
      </c>
      <c r="B4687" t="str">
        <f t="shared" si="219"/>
        <v>canopy_cover_40p</v>
      </c>
      <c r="C4687">
        <f>VLOOKUP(B4687,GDD!$D$2:$E$31,2)</f>
        <v>12</v>
      </c>
      <c r="D4687" t="str">
        <f t="shared" si="221"/>
        <v>SbDIV20</v>
      </c>
      <c r="E4687" s="2">
        <v>20200702</v>
      </c>
      <c r="F4687" t="str">
        <f t="shared" si="220"/>
        <v>RS1234</v>
      </c>
      <c r="G4687" t="s">
        <v>1139</v>
      </c>
      <c r="H4687" t="str">
        <f>VLOOKUP(E4687,GDD!$A$2:$B$57,2)</f>
        <v>0-650</v>
      </c>
      <c r="I4687" cm="1">
        <f t="array" ref="I4687">IF(H4687="0-650",1,IF(H4687="650-900",2,IF(H4687="900+",3,NA)))</f>
        <v>1</v>
      </c>
      <c r="J4687">
        <v>8.9004765813508602</v>
      </c>
      <c r="K4687">
        <v>64.899174152574801</v>
      </c>
      <c r="L4687">
        <v>0.215246986196761</v>
      </c>
    </row>
    <row r="4688" spans="1:12" x14ac:dyDescent="0.2">
      <c r="A4688" t="s">
        <v>2369</v>
      </c>
      <c r="B4688" t="str">
        <f t="shared" si="219"/>
        <v>canopy_cover_50p</v>
      </c>
      <c r="C4688">
        <f>VLOOKUP(B4688,GDD!$D$2:$E$31,2)</f>
        <v>13</v>
      </c>
      <c r="D4688" t="str">
        <f t="shared" si="221"/>
        <v>SbDIV20</v>
      </c>
      <c r="E4688" s="2">
        <v>20200702</v>
      </c>
      <c r="F4688" t="str">
        <f t="shared" si="220"/>
        <v>RS1234</v>
      </c>
      <c r="G4688" t="s">
        <v>1139</v>
      </c>
      <c r="H4688" t="str">
        <f>VLOOKUP(E4688,GDD!$A$2:$B$57,2)</f>
        <v>0-650</v>
      </c>
      <c r="I4688" cm="1">
        <f t="array" ref="I4688">IF(H4688="0-650",1,IF(H4688="650-900",2,IF(H4688="900+",3,NA)))</f>
        <v>1</v>
      </c>
      <c r="J4688">
        <v>13.408991306286801</v>
      </c>
      <c r="K4688">
        <v>64.954543481525803</v>
      </c>
      <c r="L4688">
        <v>0.292222343156117</v>
      </c>
    </row>
    <row r="4689" spans="1:12" x14ac:dyDescent="0.2">
      <c r="A4689" t="s">
        <v>2370</v>
      </c>
      <c r="B4689" t="str">
        <f t="shared" si="219"/>
        <v>canopy_cover_75p</v>
      </c>
      <c r="C4689">
        <f>VLOOKUP(B4689,GDD!$D$2:$E$31,2)</f>
        <v>14</v>
      </c>
      <c r="D4689" t="str">
        <f t="shared" si="221"/>
        <v>SbDIV20</v>
      </c>
      <c r="E4689" s="2">
        <v>20200702</v>
      </c>
      <c r="F4689" t="str">
        <f t="shared" si="220"/>
        <v>RS1234</v>
      </c>
      <c r="G4689" t="s">
        <v>1139</v>
      </c>
      <c r="H4689" t="str">
        <f>VLOOKUP(E4689,GDD!$A$2:$B$57,2)</f>
        <v>0-650</v>
      </c>
      <c r="I4689" cm="1">
        <f t="array" ref="I4689">IF(H4689="0-650",1,IF(H4689="650-900",2,IF(H4689="900+",3,NA)))</f>
        <v>1</v>
      </c>
      <c r="J4689">
        <v>21.999207199748302</v>
      </c>
      <c r="K4689">
        <v>44.203840482846999</v>
      </c>
      <c r="L4689">
        <v>0.498835482813765</v>
      </c>
    </row>
    <row r="4690" spans="1:12" x14ac:dyDescent="0.2">
      <c r="A4690" t="s">
        <v>2371</v>
      </c>
      <c r="B4690" t="str">
        <f t="shared" si="219"/>
        <v>standard_deviation_ht</v>
      </c>
      <c r="C4690">
        <f>VLOOKUP(B4690,GDD!$D$2:$E$31,2)</f>
        <v>15</v>
      </c>
      <c r="D4690" t="str">
        <f t="shared" si="221"/>
        <v>SbDIV20</v>
      </c>
      <c r="E4690" s="2">
        <v>20200702</v>
      </c>
      <c r="F4690" t="str">
        <f t="shared" si="220"/>
        <v>RS1234</v>
      </c>
      <c r="G4690" t="s">
        <v>1139</v>
      </c>
      <c r="H4690" t="str">
        <f>VLOOKUP(E4690,GDD!$A$2:$B$57,2)</f>
        <v>0-650</v>
      </c>
      <c r="I4690" cm="1">
        <f t="array" ref="I4690">IF(H4690="0-650",1,IF(H4690="650-900",2,IF(H4690="900+",3,NA)))</f>
        <v>1</v>
      </c>
      <c r="J4690">
        <v>7.9749110832252803E-4</v>
      </c>
      <c r="K4690">
        <v>3.7920407519231202E-4</v>
      </c>
      <c r="L4690">
        <v>0.80791879836254499</v>
      </c>
    </row>
    <row r="4691" spans="1:12" x14ac:dyDescent="0.2">
      <c r="A4691" t="s">
        <v>2372</v>
      </c>
      <c r="B4691" t="str">
        <f t="shared" si="219"/>
        <v>quadratic_mean_ht</v>
      </c>
      <c r="C4691">
        <f>VLOOKUP(B4691,GDD!$D$2:$E$31,2)</f>
        <v>16</v>
      </c>
      <c r="D4691" t="str">
        <f t="shared" si="221"/>
        <v>SbDIV20</v>
      </c>
      <c r="E4691" s="2">
        <v>20200702</v>
      </c>
      <c r="F4691" t="str">
        <f t="shared" si="220"/>
        <v>RS1234</v>
      </c>
      <c r="G4691" t="s">
        <v>1139</v>
      </c>
      <c r="H4691" t="str">
        <f>VLOOKUP(E4691,GDD!$A$2:$B$57,2)</f>
        <v>0-650</v>
      </c>
      <c r="I4691" cm="1">
        <f t="array" ref="I4691">IF(H4691="0-650",1,IF(H4691="650-900",2,IF(H4691="900+",3,NA)))</f>
        <v>1</v>
      </c>
      <c r="J4691">
        <v>9.5309691779197295E-3</v>
      </c>
      <c r="K4691">
        <v>4.2981103213014802E-3</v>
      </c>
      <c r="L4691">
        <v>0.81600593471761895</v>
      </c>
    </row>
    <row r="4692" spans="1:12" x14ac:dyDescent="0.2">
      <c r="A4692" t="s">
        <v>2373</v>
      </c>
      <c r="B4692" t="str">
        <f t="shared" si="219"/>
        <v>skewness_ht</v>
      </c>
      <c r="C4692">
        <f>VLOOKUP(B4692,GDD!$D$2:$E$31,2)</f>
        <v>17</v>
      </c>
      <c r="D4692" t="str">
        <f t="shared" si="221"/>
        <v>SbDIV20</v>
      </c>
      <c r="E4692" s="2">
        <v>20200702</v>
      </c>
      <c r="F4692" t="str">
        <f t="shared" si="220"/>
        <v>RS1234</v>
      </c>
      <c r="G4692" t="s">
        <v>1139</v>
      </c>
      <c r="H4692" t="str">
        <f>VLOOKUP(E4692,GDD!$A$2:$B$57,2)</f>
        <v>0-650</v>
      </c>
      <c r="I4692" cm="1">
        <f t="array" ref="I4692">IF(H4692="0-650",1,IF(H4692="650-900",2,IF(H4692="900+",3,NA)))</f>
        <v>1</v>
      </c>
      <c r="J4692">
        <v>7.0413963407655201E-3</v>
      </c>
      <c r="K4692">
        <v>0.10068843236174101</v>
      </c>
      <c r="L4692">
        <v>0.12270316602634</v>
      </c>
    </row>
    <row r="4693" spans="1:12" x14ac:dyDescent="0.2">
      <c r="A4693" t="s">
        <v>2374</v>
      </c>
      <c r="B4693" t="str">
        <f t="shared" si="219"/>
        <v>kurtosis_ht</v>
      </c>
      <c r="C4693">
        <f>VLOOKUP(B4693,GDD!$D$2:$E$31,2)</f>
        <v>18</v>
      </c>
      <c r="D4693" t="str">
        <f t="shared" si="221"/>
        <v>SbDIV20</v>
      </c>
      <c r="E4693" s="2">
        <v>20200702</v>
      </c>
      <c r="F4693" t="str">
        <f t="shared" si="220"/>
        <v>RS1234</v>
      </c>
      <c r="G4693" t="s">
        <v>1139</v>
      </c>
      <c r="H4693" t="str">
        <f>VLOOKUP(E4693,GDD!$A$2:$B$57,2)</f>
        <v>0-650</v>
      </c>
      <c r="I4693" cm="1">
        <f t="array" ref="I4693">IF(H4693="0-650",1,IF(H4693="650-900",2,IF(H4693="900+",3,NA)))</f>
        <v>1</v>
      </c>
      <c r="J4693">
        <v>4.0345125295098302E-2</v>
      </c>
      <c r="K4693">
        <v>1.4694286882274901</v>
      </c>
      <c r="L4693">
        <v>5.2054231820263301E-2</v>
      </c>
    </row>
    <row r="4694" spans="1:12" x14ac:dyDescent="0.2">
      <c r="A4694" t="s">
        <v>2375</v>
      </c>
      <c r="B4694" t="str">
        <f t="shared" si="219"/>
        <v>variation_ht</v>
      </c>
      <c r="C4694">
        <f>VLOOKUP(B4694,GDD!$D$2:$E$31,2)</f>
        <v>19</v>
      </c>
      <c r="D4694" t="str">
        <f t="shared" si="221"/>
        <v>SbDIV20</v>
      </c>
      <c r="E4694" s="2">
        <v>20200702</v>
      </c>
      <c r="F4694" t="str">
        <f t="shared" si="220"/>
        <v>RS1234</v>
      </c>
      <c r="G4694" t="s">
        <v>1139</v>
      </c>
      <c r="H4694" t="str">
        <f>VLOOKUP(E4694,GDD!$A$2:$B$57,2)</f>
        <v>0-650</v>
      </c>
      <c r="I4694" cm="1">
        <f t="array" ref="I4694">IF(H4694="0-650",1,IF(H4694="650-900",2,IF(H4694="900+",3,NA)))</f>
        <v>1</v>
      </c>
      <c r="J4694" s="1">
        <v>6.8665245619746907E-5</v>
      </c>
      <c r="K4694">
        <v>3.0956132252099801E-3</v>
      </c>
      <c r="L4694">
        <v>4.24784664640913E-2</v>
      </c>
    </row>
    <row r="4695" spans="1:12" x14ac:dyDescent="0.2">
      <c r="A4695" t="s">
        <v>2376</v>
      </c>
      <c r="B4695" t="str">
        <f t="shared" si="219"/>
        <v>plot_volume</v>
      </c>
      <c r="C4695">
        <f>VLOOKUP(B4695,GDD!$D$2:$E$31,2)</f>
        <v>20</v>
      </c>
      <c r="D4695" t="str">
        <f t="shared" si="221"/>
        <v>SbDIV20</v>
      </c>
      <c r="E4695" s="2">
        <v>20200702</v>
      </c>
      <c r="F4695" t="str">
        <f t="shared" si="220"/>
        <v>RS1234</v>
      </c>
      <c r="G4695" t="s">
        <v>1139</v>
      </c>
      <c r="H4695" t="str">
        <f>VLOOKUP(E4695,GDD!$A$2:$B$57,2)</f>
        <v>0-650</v>
      </c>
      <c r="I4695" cm="1">
        <f t="array" ref="I4695">IF(H4695="0-650",1,IF(H4695="650-900",2,IF(H4695="900+",3,NA)))</f>
        <v>1</v>
      </c>
      <c r="J4695" s="1">
        <v>3.11350448054007E-6</v>
      </c>
      <c r="K4695" s="1">
        <v>2.4058366875885E-6</v>
      </c>
      <c r="L4695">
        <v>0.72131591534252404</v>
      </c>
    </row>
    <row r="4696" spans="1:12" x14ac:dyDescent="0.2">
      <c r="A4696" t="s">
        <v>2377</v>
      </c>
      <c r="B4696" t="str">
        <f t="shared" si="219"/>
        <v>height_30p</v>
      </c>
      <c r="C4696">
        <f>VLOOKUP(B4696,GDD!$D$2:$E$31,2)</f>
        <v>2</v>
      </c>
      <c r="D4696" t="str">
        <f t="shared" si="221"/>
        <v>SbDIV20</v>
      </c>
      <c r="E4696" s="2">
        <v>20200708</v>
      </c>
      <c r="F4696" t="str">
        <f t="shared" si="220"/>
        <v>RS1234</v>
      </c>
      <c r="G4696" t="s">
        <v>1139</v>
      </c>
      <c r="H4696" t="str">
        <f>VLOOKUP(E4696,GDD!$A$2:$B$57,2)</f>
        <v>0-650</v>
      </c>
      <c r="I4696" cm="1">
        <f t="array" ref="I4696">IF(H4696="0-650",1,IF(H4696="650-900",2,IF(H4696="900+",3,NA)))</f>
        <v>1</v>
      </c>
      <c r="J4696">
        <v>2.8532019021358601E-2</v>
      </c>
      <c r="K4696">
        <v>5.8862252082037703E-3</v>
      </c>
      <c r="L4696">
        <v>0.90649403347622004</v>
      </c>
    </row>
    <row r="4697" spans="1:12" x14ac:dyDescent="0.2">
      <c r="A4697" t="s">
        <v>2378</v>
      </c>
      <c r="B4697" t="str">
        <f t="shared" si="219"/>
        <v>height_50p</v>
      </c>
      <c r="C4697">
        <f>VLOOKUP(B4697,GDD!$D$2:$E$31,2)</f>
        <v>3</v>
      </c>
      <c r="D4697" t="str">
        <f t="shared" si="221"/>
        <v>SbDIV20</v>
      </c>
      <c r="E4697" s="2">
        <v>20200708</v>
      </c>
      <c r="F4697" t="str">
        <f t="shared" si="220"/>
        <v>RS1234</v>
      </c>
      <c r="G4697" t="s">
        <v>1139</v>
      </c>
      <c r="H4697" t="str">
        <f>VLOOKUP(E4697,GDD!$A$2:$B$57,2)</f>
        <v>0-650</v>
      </c>
      <c r="I4697" cm="1">
        <f t="array" ref="I4697">IF(H4697="0-650",1,IF(H4697="650-900",2,IF(H4697="900+",3,NA)))</f>
        <v>1</v>
      </c>
      <c r="J4697">
        <v>3.8159414584992703E-2</v>
      </c>
      <c r="K4697">
        <v>5.6709737234680504E-3</v>
      </c>
      <c r="L4697">
        <v>0.93083318262348402</v>
      </c>
    </row>
    <row r="4698" spans="1:12" x14ac:dyDescent="0.2">
      <c r="A4698" t="s">
        <v>2379</v>
      </c>
      <c r="B4698" t="str">
        <f t="shared" si="219"/>
        <v>height_70p</v>
      </c>
      <c r="C4698">
        <f>VLOOKUP(B4698,GDD!$D$2:$E$31,2)</f>
        <v>4</v>
      </c>
      <c r="D4698" t="str">
        <f t="shared" si="221"/>
        <v>SbDIV20</v>
      </c>
      <c r="E4698" s="2">
        <v>20200708</v>
      </c>
      <c r="F4698" t="str">
        <f t="shared" si="220"/>
        <v>RS1234</v>
      </c>
      <c r="G4698" t="s">
        <v>1139</v>
      </c>
      <c r="H4698" t="str">
        <f>VLOOKUP(E4698,GDD!$A$2:$B$57,2)</f>
        <v>0-650</v>
      </c>
      <c r="I4698" cm="1">
        <f t="array" ref="I4698">IF(H4698="0-650",1,IF(H4698="650-900",2,IF(H4698="900+",3,NA)))</f>
        <v>1</v>
      </c>
      <c r="J4698">
        <v>4.4949390301743698E-2</v>
      </c>
      <c r="K4698">
        <v>5.4493640116241001E-3</v>
      </c>
      <c r="L4698">
        <v>0.94284771839429804</v>
      </c>
    </row>
    <row r="4699" spans="1:12" x14ac:dyDescent="0.2">
      <c r="A4699" t="s">
        <v>2380</v>
      </c>
      <c r="B4699" t="str">
        <f t="shared" si="219"/>
        <v>height_90p</v>
      </c>
      <c r="C4699">
        <f>VLOOKUP(B4699,GDD!$D$2:$E$31,2)</f>
        <v>5</v>
      </c>
      <c r="D4699" t="str">
        <f t="shared" si="221"/>
        <v>SbDIV20</v>
      </c>
      <c r="E4699" s="2">
        <v>20200708</v>
      </c>
      <c r="F4699" t="str">
        <f t="shared" si="220"/>
        <v>RS1234</v>
      </c>
      <c r="G4699" t="s">
        <v>1139</v>
      </c>
      <c r="H4699" t="str">
        <f>VLOOKUP(E4699,GDD!$A$2:$B$57,2)</f>
        <v>0-650</v>
      </c>
      <c r="I4699" cm="1">
        <f t="array" ref="I4699">IF(H4699="0-650",1,IF(H4699="650-900",2,IF(H4699="900+",3,NA)))</f>
        <v>1</v>
      </c>
      <c r="J4699">
        <v>4.81307412701504E-2</v>
      </c>
      <c r="K4699">
        <v>6.25107995852531E-3</v>
      </c>
      <c r="L4699">
        <v>0.93902132766804203</v>
      </c>
    </row>
    <row r="4700" spans="1:12" x14ac:dyDescent="0.2">
      <c r="A4700" t="s">
        <v>2381</v>
      </c>
      <c r="B4700" t="str">
        <f t="shared" si="219"/>
        <v>height_95p</v>
      </c>
      <c r="C4700">
        <f>VLOOKUP(B4700,GDD!$D$2:$E$31,2)</f>
        <v>6</v>
      </c>
      <c r="D4700" t="str">
        <f t="shared" si="221"/>
        <v>SbDIV20</v>
      </c>
      <c r="E4700" s="2">
        <v>20200708</v>
      </c>
      <c r="F4700" t="str">
        <f t="shared" si="220"/>
        <v>RS1234</v>
      </c>
      <c r="G4700" t="s">
        <v>1139</v>
      </c>
      <c r="H4700" t="str">
        <f>VLOOKUP(E4700,GDD!$A$2:$B$57,2)</f>
        <v>0-650</v>
      </c>
      <c r="I4700" cm="1">
        <f t="array" ref="I4700">IF(H4700="0-650",1,IF(H4700="650-900",2,IF(H4700="900+",3,NA)))</f>
        <v>1</v>
      </c>
      <c r="J4700">
        <v>4.6768543053584202E-2</v>
      </c>
      <c r="K4700">
        <v>7.2742171268649E-3</v>
      </c>
      <c r="L4700">
        <v>0.92784323886798903</v>
      </c>
    </row>
    <row r="4701" spans="1:12" x14ac:dyDescent="0.2">
      <c r="A4701" t="s">
        <v>2382</v>
      </c>
      <c r="B4701" t="str">
        <f t="shared" si="219"/>
        <v>height_99p</v>
      </c>
      <c r="C4701">
        <f>VLOOKUP(B4701,GDD!$D$2:$E$31,2)</f>
        <v>7</v>
      </c>
      <c r="D4701" t="str">
        <f t="shared" si="221"/>
        <v>SbDIV20</v>
      </c>
      <c r="E4701" s="2">
        <v>20200708</v>
      </c>
      <c r="F4701" t="str">
        <f t="shared" si="220"/>
        <v>RS1234</v>
      </c>
      <c r="G4701" t="s">
        <v>1139</v>
      </c>
      <c r="H4701" t="str">
        <f>VLOOKUP(E4701,GDD!$A$2:$B$57,2)</f>
        <v>0-650</v>
      </c>
      <c r="I4701" cm="1">
        <f t="array" ref="I4701">IF(H4701="0-650",1,IF(H4701="650-900",2,IF(H4701="900+",3,NA)))</f>
        <v>1</v>
      </c>
      <c r="J4701">
        <v>4.3802621683388498E-2</v>
      </c>
      <c r="K4701">
        <v>9.6595269200389494E-3</v>
      </c>
      <c r="L4701">
        <v>0.90068832845073499</v>
      </c>
    </row>
    <row r="4702" spans="1:12" x14ac:dyDescent="0.2">
      <c r="A4702" t="s">
        <v>2383</v>
      </c>
      <c r="B4702" t="str">
        <f t="shared" si="219"/>
        <v>canopy_cover_5p</v>
      </c>
      <c r="C4702">
        <f>VLOOKUP(B4702,GDD!$D$2:$E$31,2)</f>
        <v>8</v>
      </c>
      <c r="D4702" t="str">
        <f t="shared" si="221"/>
        <v>SbDIV20</v>
      </c>
      <c r="E4702" s="2">
        <v>20200708</v>
      </c>
      <c r="F4702" t="str">
        <f t="shared" si="220"/>
        <v>RS1234</v>
      </c>
      <c r="G4702" t="s">
        <v>1139</v>
      </c>
      <c r="H4702" t="str">
        <f>VLOOKUP(E4702,GDD!$A$2:$B$57,2)</f>
        <v>0-650</v>
      </c>
      <c r="I4702" cm="1">
        <f t="array" ref="I4702">IF(H4702="0-650",1,IF(H4702="650-900",2,IF(H4702="900+",3,NA)))</f>
        <v>1</v>
      </c>
      <c r="J4702">
        <v>1.3025439433611099</v>
      </c>
      <c r="K4702">
        <v>43.395277800716002</v>
      </c>
      <c r="L4702">
        <v>5.6631895155425001E-2</v>
      </c>
    </row>
    <row r="4703" spans="1:12" x14ac:dyDescent="0.2">
      <c r="A4703" t="s">
        <v>2384</v>
      </c>
      <c r="B4703" t="str">
        <f t="shared" si="219"/>
        <v>pcanopy_cover_10p</v>
      </c>
      <c r="C4703">
        <f>VLOOKUP(B4703,GDD!$D$2:$E$31,2)</f>
        <v>9</v>
      </c>
      <c r="D4703" t="str">
        <f t="shared" si="221"/>
        <v>SbDIV20</v>
      </c>
      <c r="E4703" s="2">
        <v>20200708</v>
      </c>
      <c r="F4703" t="str">
        <f t="shared" si="220"/>
        <v>RS1234</v>
      </c>
      <c r="G4703" t="s">
        <v>1139</v>
      </c>
      <c r="H4703" t="str">
        <f>VLOOKUP(E4703,GDD!$A$2:$B$57,2)</f>
        <v>0-650</v>
      </c>
      <c r="I4703" cm="1">
        <f t="array" ref="I4703">IF(H4703="0-650",1,IF(H4703="650-900",2,IF(H4703="900+",3,NA)))</f>
        <v>1</v>
      </c>
      <c r="J4703">
        <v>1.30761603432097</v>
      </c>
      <c r="K4703">
        <v>44.2522329886176</v>
      </c>
      <c r="L4703">
        <v>5.58005871545822E-2</v>
      </c>
    </row>
    <row r="4704" spans="1:12" x14ac:dyDescent="0.2">
      <c r="A4704" t="s">
        <v>2385</v>
      </c>
      <c r="B4704" t="str">
        <f t="shared" si="219"/>
        <v>canopy_cover_20p</v>
      </c>
      <c r="C4704">
        <f>VLOOKUP(B4704,GDD!$D$2:$E$31,2)</f>
        <v>10</v>
      </c>
      <c r="D4704" t="str">
        <f t="shared" si="221"/>
        <v>SbDIV20</v>
      </c>
      <c r="E4704" s="2">
        <v>20200708</v>
      </c>
      <c r="F4704" t="str">
        <f t="shared" si="220"/>
        <v>RS1234</v>
      </c>
      <c r="G4704" t="s">
        <v>1139</v>
      </c>
      <c r="H4704" t="str">
        <f>VLOOKUP(E4704,GDD!$A$2:$B$57,2)</f>
        <v>0-650</v>
      </c>
      <c r="I4704" cm="1">
        <f t="array" ref="I4704">IF(H4704="0-650",1,IF(H4704="650-900",2,IF(H4704="900+",3,NA)))</f>
        <v>1</v>
      </c>
      <c r="J4704">
        <v>1.3217435663255901</v>
      </c>
      <c r="K4704">
        <v>45.288249892039403</v>
      </c>
      <c r="L4704">
        <v>5.5151081449217501E-2</v>
      </c>
    </row>
    <row r="4705" spans="1:12" x14ac:dyDescent="0.2">
      <c r="A4705" t="s">
        <v>2386</v>
      </c>
      <c r="B4705" t="str">
        <f t="shared" si="219"/>
        <v>canopy_cover_30p</v>
      </c>
      <c r="C4705">
        <f>VLOOKUP(B4705,GDD!$D$2:$E$31,2)</f>
        <v>11</v>
      </c>
      <c r="D4705" t="str">
        <f t="shared" si="221"/>
        <v>SbDIV20</v>
      </c>
      <c r="E4705" s="2">
        <v>20200708</v>
      </c>
      <c r="F4705" t="str">
        <f t="shared" si="220"/>
        <v>RS1234</v>
      </c>
      <c r="G4705" t="s">
        <v>1139</v>
      </c>
      <c r="H4705" t="str">
        <f>VLOOKUP(E4705,GDD!$A$2:$B$57,2)</f>
        <v>0-650</v>
      </c>
      <c r="I4705" cm="1">
        <f t="array" ref="I4705">IF(H4705="0-650",1,IF(H4705="650-900",2,IF(H4705="900+",3,NA)))</f>
        <v>1</v>
      </c>
      <c r="J4705">
        <v>1.6585008617516199</v>
      </c>
      <c r="K4705">
        <v>46.561142748564897</v>
      </c>
      <c r="L4705">
        <v>6.6502107458323301E-2</v>
      </c>
    </row>
    <row r="4706" spans="1:12" x14ac:dyDescent="0.2">
      <c r="A4706" t="s">
        <v>2387</v>
      </c>
      <c r="B4706" t="str">
        <f t="shared" si="219"/>
        <v>canopy_cover_40p</v>
      </c>
      <c r="C4706">
        <f>VLOOKUP(B4706,GDD!$D$2:$E$31,2)</f>
        <v>12</v>
      </c>
      <c r="D4706" t="str">
        <f t="shared" si="221"/>
        <v>SbDIV20</v>
      </c>
      <c r="E4706" s="2">
        <v>20200708</v>
      </c>
      <c r="F4706" t="str">
        <f t="shared" si="220"/>
        <v>RS1234</v>
      </c>
      <c r="G4706" t="s">
        <v>1139</v>
      </c>
      <c r="H4706" t="str">
        <f>VLOOKUP(E4706,GDD!$A$2:$B$57,2)</f>
        <v>0-650</v>
      </c>
      <c r="I4706" cm="1">
        <f t="array" ref="I4706">IF(H4706="0-650",1,IF(H4706="650-900",2,IF(H4706="900+",3,NA)))</f>
        <v>1</v>
      </c>
      <c r="J4706">
        <v>3.2746419225747898</v>
      </c>
      <c r="K4706">
        <v>47.703462469613697</v>
      </c>
      <c r="L4706">
        <v>0.120718015031939</v>
      </c>
    </row>
    <row r="4707" spans="1:12" x14ac:dyDescent="0.2">
      <c r="A4707" t="s">
        <v>2388</v>
      </c>
      <c r="B4707" t="str">
        <f t="shared" si="219"/>
        <v>canopy_cover_50p</v>
      </c>
      <c r="C4707">
        <f>VLOOKUP(B4707,GDD!$D$2:$E$31,2)</f>
        <v>13</v>
      </c>
      <c r="D4707" t="str">
        <f t="shared" si="221"/>
        <v>SbDIV20</v>
      </c>
      <c r="E4707" s="2">
        <v>20200708</v>
      </c>
      <c r="F4707" t="str">
        <f t="shared" si="220"/>
        <v>RS1234</v>
      </c>
      <c r="G4707" t="s">
        <v>1139</v>
      </c>
      <c r="H4707" t="str">
        <f>VLOOKUP(E4707,GDD!$A$2:$B$57,2)</f>
        <v>0-650</v>
      </c>
      <c r="I4707" cm="1">
        <f t="array" ref="I4707">IF(H4707="0-650",1,IF(H4707="650-900",2,IF(H4707="900+",3,NA)))</f>
        <v>1</v>
      </c>
      <c r="J4707">
        <v>10.914014671273801</v>
      </c>
      <c r="K4707">
        <v>54.673139023545303</v>
      </c>
      <c r="L4707">
        <v>0.28532935912940099</v>
      </c>
    </row>
    <row r="4708" spans="1:12" x14ac:dyDescent="0.2">
      <c r="A4708" t="s">
        <v>2389</v>
      </c>
      <c r="B4708" t="str">
        <f t="shared" si="219"/>
        <v>canopy_cover_75p</v>
      </c>
      <c r="C4708">
        <f>VLOOKUP(B4708,GDD!$D$2:$E$31,2)</f>
        <v>14</v>
      </c>
      <c r="D4708" t="str">
        <f t="shared" si="221"/>
        <v>SbDIV20</v>
      </c>
      <c r="E4708" s="2">
        <v>20200708</v>
      </c>
      <c r="F4708" t="str">
        <f t="shared" si="220"/>
        <v>RS1234</v>
      </c>
      <c r="G4708" t="s">
        <v>1139</v>
      </c>
      <c r="H4708" t="str">
        <f>VLOOKUP(E4708,GDD!$A$2:$B$57,2)</f>
        <v>0-650</v>
      </c>
      <c r="I4708" cm="1">
        <f t="array" ref="I4708">IF(H4708="0-650",1,IF(H4708="650-900",2,IF(H4708="900+",3,NA)))</f>
        <v>1</v>
      </c>
      <c r="J4708">
        <v>68.637747771981694</v>
      </c>
      <c r="K4708">
        <v>63.617828109665297</v>
      </c>
      <c r="L4708">
        <v>0.68332532434302196</v>
      </c>
    </row>
    <row r="4709" spans="1:12" x14ac:dyDescent="0.2">
      <c r="A4709" t="s">
        <v>2390</v>
      </c>
      <c r="B4709" t="str">
        <f t="shared" si="219"/>
        <v>standard_deviation_ht</v>
      </c>
      <c r="C4709">
        <f>VLOOKUP(B4709,GDD!$D$2:$E$31,2)</f>
        <v>15</v>
      </c>
      <c r="D4709" t="str">
        <f t="shared" si="221"/>
        <v>SbDIV20</v>
      </c>
      <c r="E4709" s="2">
        <v>20200708</v>
      </c>
      <c r="F4709" t="str">
        <f t="shared" si="220"/>
        <v>RS1234</v>
      </c>
      <c r="G4709" t="s">
        <v>1139</v>
      </c>
      <c r="H4709" t="str">
        <f>VLOOKUP(E4709,GDD!$A$2:$B$57,2)</f>
        <v>0-650</v>
      </c>
      <c r="I4709" cm="1">
        <f t="array" ref="I4709">IF(H4709="0-650",1,IF(H4709="650-900",2,IF(H4709="900+",3,NA)))</f>
        <v>1</v>
      </c>
      <c r="J4709">
        <v>2.12220783959275E-3</v>
      </c>
      <c r="K4709">
        <v>5.6058223890723103E-4</v>
      </c>
      <c r="L4709">
        <v>0.883333510552332</v>
      </c>
    </row>
    <row r="4710" spans="1:12" x14ac:dyDescent="0.2">
      <c r="A4710" t="s">
        <v>2391</v>
      </c>
      <c r="B4710" t="str">
        <f t="shared" si="219"/>
        <v>quadratic_mean_ht</v>
      </c>
      <c r="C4710">
        <f>VLOOKUP(B4710,GDD!$D$2:$E$31,2)</f>
        <v>16</v>
      </c>
      <c r="D4710" t="str">
        <f t="shared" si="221"/>
        <v>SbDIV20</v>
      </c>
      <c r="E4710" s="2">
        <v>20200708</v>
      </c>
      <c r="F4710" t="str">
        <f t="shared" si="220"/>
        <v>RS1234</v>
      </c>
      <c r="G4710" t="s">
        <v>1139</v>
      </c>
      <c r="H4710" t="str">
        <f>VLOOKUP(E4710,GDD!$A$2:$B$57,2)</f>
        <v>0-650</v>
      </c>
      <c r="I4710" cm="1">
        <f t="array" ref="I4710">IF(H4710="0-650",1,IF(H4710="650-900",2,IF(H4710="900+",3,NA)))</f>
        <v>1</v>
      </c>
      <c r="J4710">
        <v>3.3712351353004599E-2</v>
      </c>
      <c r="K4710">
        <v>5.0712821631588604E-3</v>
      </c>
      <c r="L4710">
        <v>0.93004740645553097</v>
      </c>
    </row>
    <row r="4711" spans="1:12" x14ac:dyDescent="0.2">
      <c r="A4711" t="s">
        <v>2392</v>
      </c>
      <c r="B4711" t="str">
        <f t="shared" si="219"/>
        <v>skewness_ht</v>
      </c>
      <c r="C4711">
        <f>VLOOKUP(B4711,GDD!$D$2:$E$31,2)</f>
        <v>17</v>
      </c>
      <c r="D4711" t="str">
        <f t="shared" si="221"/>
        <v>SbDIV20</v>
      </c>
      <c r="E4711" s="2">
        <v>20200708</v>
      </c>
      <c r="F4711" t="str">
        <f t="shared" si="220"/>
        <v>RS1234</v>
      </c>
      <c r="G4711" t="s">
        <v>1139</v>
      </c>
      <c r="H4711" t="str">
        <f>VLOOKUP(E4711,GDD!$A$2:$B$57,2)</f>
        <v>0-650</v>
      </c>
      <c r="I4711" cm="1">
        <f t="array" ref="I4711">IF(H4711="0-650",1,IF(H4711="650-900",2,IF(H4711="900+",3,NA)))</f>
        <v>1</v>
      </c>
      <c r="J4711">
        <v>2.44778247150233E-2</v>
      </c>
      <c r="K4711">
        <v>0.169884638755116</v>
      </c>
      <c r="L4711">
        <v>0.22370492122832999</v>
      </c>
    </row>
    <row r="4712" spans="1:12" x14ac:dyDescent="0.2">
      <c r="A4712" t="s">
        <v>2393</v>
      </c>
      <c r="B4712" t="str">
        <f t="shared" si="219"/>
        <v>kurtosis_ht</v>
      </c>
      <c r="C4712">
        <f>VLOOKUP(B4712,GDD!$D$2:$E$31,2)</f>
        <v>18</v>
      </c>
      <c r="D4712" t="str">
        <f t="shared" si="221"/>
        <v>SbDIV20</v>
      </c>
      <c r="E4712" s="2">
        <v>20200708</v>
      </c>
      <c r="F4712" t="str">
        <f t="shared" si="220"/>
        <v>RS1234</v>
      </c>
      <c r="G4712" t="s">
        <v>1139</v>
      </c>
      <c r="H4712" t="str">
        <f>VLOOKUP(E4712,GDD!$A$2:$B$57,2)</f>
        <v>0-650</v>
      </c>
      <c r="I4712" cm="1">
        <f t="array" ref="I4712">IF(H4712="0-650",1,IF(H4712="650-900",2,IF(H4712="900+",3,NA)))</f>
        <v>1</v>
      </c>
      <c r="J4712">
        <v>0.16090399927076801</v>
      </c>
      <c r="K4712">
        <v>9.1953149876954505</v>
      </c>
      <c r="L4712">
        <v>3.3813579902971999E-2</v>
      </c>
    </row>
    <row r="4713" spans="1:12" x14ac:dyDescent="0.2">
      <c r="A4713" t="s">
        <v>2394</v>
      </c>
      <c r="B4713" t="str">
        <f t="shared" si="219"/>
        <v>variation_ht</v>
      </c>
      <c r="C4713">
        <f>VLOOKUP(B4713,GDD!$D$2:$E$31,2)</f>
        <v>19</v>
      </c>
      <c r="D4713" t="str">
        <f t="shared" si="221"/>
        <v>SbDIV20</v>
      </c>
      <c r="E4713" s="2">
        <v>20200708</v>
      </c>
      <c r="F4713" t="str">
        <f t="shared" si="220"/>
        <v>RS1234</v>
      </c>
      <c r="G4713" t="s">
        <v>1139</v>
      </c>
      <c r="H4713" t="str">
        <f>VLOOKUP(E4713,GDD!$A$2:$B$57,2)</f>
        <v>0-650</v>
      </c>
      <c r="I4713" cm="1">
        <f t="array" ref="I4713">IF(H4713="0-650",1,IF(H4713="650-900",2,IF(H4713="900+",3,NA)))</f>
        <v>1</v>
      </c>
      <c r="J4713" s="1">
        <v>9.0640559881738003E-5</v>
      </c>
      <c r="K4713">
        <v>2.0103116345701602E-3</v>
      </c>
      <c r="L4713">
        <v>8.2716608459766E-2</v>
      </c>
    </row>
    <row r="4714" spans="1:12" x14ac:dyDescent="0.2">
      <c r="A4714" t="s">
        <v>2395</v>
      </c>
      <c r="B4714" t="str">
        <f t="shared" si="219"/>
        <v>plot_volume</v>
      </c>
      <c r="C4714">
        <f>VLOOKUP(B4714,GDD!$D$2:$E$31,2)</f>
        <v>20</v>
      </c>
      <c r="D4714" t="str">
        <f t="shared" si="221"/>
        <v>SbDIV20</v>
      </c>
      <c r="E4714" s="2">
        <v>20200708</v>
      </c>
      <c r="F4714" t="str">
        <f t="shared" si="220"/>
        <v>RS1234</v>
      </c>
      <c r="G4714" t="s">
        <v>1139</v>
      </c>
      <c r="H4714" t="str">
        <f>VLOOKUP(E4714,GDD!$A$2:$B$57,2)</f>
        <v>0-650</v>
      </c>
      <c r="I4714" cm="1">
        <f t="array" ref="I4714">IF(H4714="0-650",1,IF(H4714="650-900",2,IF(H4714="900+",3,NA)))</f>
        <v>1</v>
      </c>
      <c r="J4714" s="1">
        <v>1.13189098197597E-5</v>
      </c>
      <c r="K4714" s="1">
        <v>3.8580705696296502E-6</v>
      </c>
      <c r="L4714">
        <v>0.85438984917376104</v>
      </c>
    </row>
    <row r="4715" spans="1:12" x14ac:dyDescent="0.2">
      <c r="A4715" t="s">
        <v>2396</v>
      </c>
      <c r="B4715" t="str">
        <f t="shared" si="219"/>
        <v>height_30p</v>
      </c>
      <c r="C4715">
        <f>VLOOKUP(B4715,GDD!$D$2:$E$31,2)</f>
        <v>2</v>
      </c>
      <c r="D4715" t="str">
        <f t="shared" si="221"/>
        <v>SbDIV20</v>
      </c>
      <c r="E4715" s="2">
        <v>20200725</v>
      </c>
      <c r="F4715" t="str">
        <f t="shared" si="220"/>
        <v>RS1234</v>
      </c>
      <c r="G4715" t="s">
        <v>1139</v>
      </c>
      <c r="H4715" t="str">
        <f>VLOOKUP(E4715,GDD!$A$2:$B$57,2)</f>
        <v>650-900</v>
      </c>
      <c r="I4715" cm="1">
        <f t="array" ref="I4715">IF(H4715="0-650",1,IF(H4715="650-900",2,IF(H4715="900+",3,NA)))</f>
        <v>2</v>
      </c>
      <c r="J4715">
        <v>7.4167893857230202E-2</v>
      </c>
      <c r="K4715">
        <v>5.3772111048419899E-3</v>
      </c>
      <c r="L4715">
        <v>0.96501785049966304</v>
      </c>
    </row>
    <row r="4716" spans="1:12" x14ac:dyDescent="0.2">
      <c r="A4716" t="s">
        <v>2397</v>
      </c>
      <c r="B4716" t="str">
        <f t="shared" si="219"/>
        <v>height_50p</v>
      </c>
      <c r="C4716">
        <f>VLOOKUP(B4716,GDD!$D$2:$E$31,2)</f>
        <v>3</v>
      </c>
      <c r="D4716" t="str">
        <f t="shared" si="221"/>
        <v>SbDIV20</v>
      </c>
      <c r="E4716" s="2">
        <v>20200725</v>
      </c>
      <c r="F4716" t="str">
        <f t="shared" si="220"/>
        <v>RS1234</v>
      </c>
      <c r="G4716" t="s">
        <v>1139</v>
      </c>
      <c r="H4716" t="str">
        <f>VLOOKUP(E4716,GDD!$A$2:$B$57,2)</f>
        <v>650-900</v>
      </c>
      <c r="I4716" cm="1">
        <f t="array" ref="I4716">IF(H4716="0-650",1,IF(H4716="650-900",2,IF(H4716="900+",3,NA)))</f>
        <v>2</v>
      </c>
      <c r="J4716">
        <v>0.10167966390061201</v>
      </c>
      <c r="K4716">
        <v>4.83316254917774E-3</v>
      </c>
      <c r="L4716">
        <v>0.97678512543347196</v>
      </c>
    </row>
    <row r="4717" spans="1:12" x14ac:dyDescent="0.2">
      <c r="A4717" t="s">
        <v>2398</v>
      </c>
      <c r="B4717" t="str">
        <f t="shared" si="219"/>
        <v>height_70p</v>
      </c>
      <c r="C4717">
        <f>VLOOKUP(B4717,GDD!$D$2:$E$31,2)</f>
        <v>4</v>
      </c>
      <c r="D4717" t="str">
        <f t="shared" si="221"/>
        <v>SbDIV20</v>
      </c>
      <c r="E4717" s="2">
        <v>20200725</v>
      </c>
      <c r="F4717" t="str">
        <f t="shared" si="220"/>
        <v>RS1234</v>
      </c>
      <c r="G4717" t="s">
        <v>1139</v>
      </c>
      <c r="H4717" t="str">
        <f>VLOOKUP(E4717,GDD!$A$2:$B$57,2)</f>
        <v>650-900</v>
      </c>
      <c r="I4717" cm="1">
        <f t="array" ref="I4717">IF(H4717="0-650",1,IF(H4717="650-900",2,IF(H4717="900+",3,NA)))</f>
        <v>2</v>
      </c>
      <c r="J4717">
        <v>0.119522202216212</v>
      </c>
      <c r="K4717">
        <v>5.3995861046441298E-3</v>
      </c>
      <c r="L4717">
        <v>0.97791074309995996</v>
      </c>
    </row>
    <row r="4718" spans="1:12" x14ac:dyDescent="0.2">
      <c r="A4718" t="s">
        <v>2399</v>
      </c>
      <c r="B4718" t="str">
        <f t="shared" si="219"/>
        <v>height_90p</v>
      </c>
      <c r="C4718">
        <f>VLOOKUP(B4718,GDD!$D$2:$E$31,2)</f>
        <v>5</v>
      </c>
      <c r="D4718" t="str">
        <f t="shared" si="221"/>
        <v>SbDIV20</v>
      </c>
      <c r="E4718" s="2">
        <v>20200725</v>
      </c>
      <c r="F4718" t="str">
        <f t="shared" si="220"/>
        <v>RS1234</v>
      </c>
      <c r="G4718" t="s">
        <v>1139</v>
      </c>
      <c r="H4718" t="str">
        <f>VLOOKUP(E4718,GDD!$A$2:$B$57,2)</f>
        <v>650-900</v>
      </c>
      <c r="I4718" cm="1">
        <f t="array" ref="I4718">IF(H4718="0-650",1,IF(H4718="650-900",2,IF(H4718="900+",3,NA)))</f>
        <v>2</v>
      </c>
      <c r="J4718">
        <v>0.14359373232319</v>
      </c>
      <c r="K4718">
        <v>8.5849783800152606E-3</v>
      </c>
      <c r="L4718">
        <v>0.97097438053331697</v>
      </c>
    </row>
    <row r="4719" spans="1:12" x14ac:dyDescent="0.2">
      <c r="A4719" t="s">
        <v>2400</v>
      </c>
      <c r="B4719" t="str">
        <f t="shared" si="219"/>
        <v>height_95p</v>
      </c>
      <c r="C4719">
        <f>VLOOKUP(B4719,GDD!$D$2:$E$31,2)</f>
        <v>6</v>
      </c>
      <c r="D4719" t="str">
        <f t="shared" si="221"/>
        <v>SbDIV20</v>
      </c>
      <c r="E4719" s="2">
        <v>20200725</v>
      </c>
      <c r="F4719" t="str">
        <f t="shared" si="220"/>
        <v>RS1234</v>
      </c>
      <c r="G4719" t="s">
        <v>1139</v>
      </c>
      <c r="H4719" t="str">
        <f>VLOOKUP(E4719,GDD!$A$2:$B$57,2)</f>
        <v>650-900</v>
      </c>
      <c r="I4719" cm="1">
        <f t="array" ref="I4719">IF(H4719="0-650",1,IF(H4719="650-900",2,IF(H4719="900+",3,NA)))</f>
        <v>2</v>
      </c>
      <c r="J4719">
        <v>0.143215521512296</v>
      </c>
      <c r="K4719">
        <v>1.12755520108894E-2</v>
      </c>
      <c r="L4719">
        <v>0.96212528644336703</v>
      </c>
    </row>
    <row r="4720" spans="1:12" x14ac:dyDescent="0.2">
      <c r="A4720" t="s">
        <v>2401</v>
      </c>
      <c r="B4720" t="str">
        <f t="shared" si="219"/>
        <v>height_99p</v>
      </c>
      <c r="C4720">
        <f>VLOOKUP(B4720,GDD!$D$2:$E$31,2)</f>
        <v>7</v>
      </c>
      <c r="D4720" t="str">
        <f t="shared" si="221"/>
        <v>SbDIV20</v>
      </c>
      <c r="E4720" s="2">
        <v>20200725</v>
      </c>
      <c r="F4720" t="str">
        <f t="shared" si="220"/>
        <v>RS1234</v>
      </c>
      <c r="G4720" t="s">
        <v>1139</v>
      </c>
      <c r="H4720" t="str">
        <f>VLOOKUP(E4720,GDD!$A$2:$B$57,2)</f>
        <v>650-900</v>
      </c>
      <c r="I4720" cm="1">
        <f t="array" ref="I4720">IF(H4720="0-650",1,IF(H4720="650-900",2,IF(H4720="900+",3,NA)))</f>
        <v>2</v>
      </c>
      <c r="J4720">
        <v>0.118979962862689</v>
      </c>
      <c r="K4720">
        <v>1.83458893415662E-2</v>
      </c>
      <c r="L4720">
        <v>0.92842187627785799</v>
      </c>
    </row>
    <row r="4721" spans="1:12" x14ac:dyDescent="0.2">
      <c r="A4721" t="s">
        <v>2402</v>
      </c>
      <c r="B4721" t="str">
        <f t="shared" si="219"/>
        <v>canopy_cover_5p</v>
      </c>
      <c r="C4721">
        <f>VLOOKUP(B4721,GDD!$D$2:$E$31,2)</f>
        <v>8</v>
      </c>
      <c r="D4721" t="str">
        <f t="shared" si="221"/>
        <v>SbDIV20</v>
      </c>
      <c r="E4721" s="2">
        <v>20200725</v>
      </c>
      <c r="F4721" t="str">
        <f t="shared" si="220"/>
        <v>RS1234</v>
      </c>
      <c r="G4721" t="s">
        <v>1139</v>
      </c>
      <c r="H4721" t="str">
        <f>VLOOKUP(E4721,GDD!$A$2:$B$57,2)</f>
        <v>650-900</v>
      </c>
      <c r="I4721" cm="1">
        <f t="array" ref="I4721">IF(H4721="0-650",1,IF(H4721="650-900",2,IF(H4721="900+",3,NA)))</f>
        <v>2</v>
      </c>
      <c r="J4721">
        <v>0.48481672359133698</v>
      </c>
      <c r="K4721">
        <v>28.940990544600201</v>
      </c>
      <c r="L4721">
        <v>3.2417693708063501E-2</v>
      </c>
    </row>
    <row r="4722" spans="1:12" x14ac:dyDescent="0.2">
      <c r="A4722" t="s">
        <v>2403</v>
      </c>
      <c r="B4722" t="str">
        <f t="shared" si="219"/>
        <v>pcanopy_cover_10p</v>
      </c>
      <c r="C4722">
        <f>VLOOKUP(B4722,GDD!$D$2:$E$31,2)</f>
        <v>9</v>
      </c>
      <c r="D4722" t="str">
        <f t="shared" si="221"/>
        <v>SbDIV20</v>
      </c>
      <c r="E4722" s="2">
        <v>20200725</v>
      </c>
      <c r="F4722" t="str">
        <f t="shared" si="220"/>
        <v>RS1234</v>
      </c>
      <c r="G4722" t="s">
        <v>1139</v>
      </c>
      <c r="H4722" t="str">
        <f>VLOOKUP(E4722,GDD!$A$2:$B$57,2)</f>
        <v>650-900</v>
      </c>
      <c r="I4722" cm="1">
        <f t="array" ref="I4722">IF(H4722="0-650",1,IF(H4722="650-900",2,IF(H4722="900+",3,NA)))</f>
        <v>2</v>
      </c>
      <c r="J4722">
        <v>0.48394954768103099</v>
      </c>
      <c r="K4722">
        <v>29.987451533498302</v>
      </c>
      <c r="L4722">
        <v>3.1267586239506803E-2</v>
      </c>
    </row>
    <row r="4723" spans="1:12" x14ac:dyDescent="0.2">
      <c r="A4723" t="s">
        <v>2404</v>
      </c>
      <c r="B4723" t="str">
        <f t="shared" si="219"/>
        <v>canopy_cover_20p</v>
      </c>
      <c r="C4723">
        <f>VLOOKUP(B4723,GDD!$D$2:$E$31,2)</f>
        <v>10</v>
      </c>
      <c r="D4723" t="str">
        <f t="shared" si="221"/>
        <v>SbDIV20</v>
      </c>
      <c r="E4723" s="2">
        <v>20200725</v>
      </c>
      <c r="F4723" t="str">
        <f t="shared" si="220"/>
        <v>RS1234</v>
      </c>
      <c r="G4723" t="s">
        <v>1139</v>
      </c>
      <c r="H4723" t="str">
        <f>VLOOKUP(E4723,GDD!$A$2:$B$57,2)</f>
        <v>650-900</v>
      </c>
      <c r="I4723" cm="1">
        <f t="array" ref="I4723">IF(H4723="0-650",1,IF(H4723="650-900",2,IF(H4723="900+",3,NA)))</f>
        <v>2</v>
      </c>
      <c r="J4723">
        <v>0.54003616318369496</v>
      </c>
      <c r="K4723">
        <v>32.987067806681402</v>
      </c>
      <c r="L4723">
        <v>3.17042264818585E-2</v>
      </c>
    </row>
    <row r="4724" spans="1:12" x14ac:dyDescent="0.2">
      <c r="A4724" t="s">
        <v>2405</v>
      </c>
      <c r="B4724" t="str">
        <f t="shared" si="219"/>
        <v>canopy_cover_30p</v>
      </c>
      <c r="C4724">
        <f>VLOOKUP(B4724,GDD!$D$2:$E$31,2)</f>
        <v>11</v>
      </c>
      <c r="D4724" t="str">
        <f t="shared" si="221"/>
        <v>SbDIV20</v>
      </c>
      <c r="E4724" s="2">
        <v>20200725</v>
      </c>
      <c r="F4724" t="str">
        <f t="shared" si="220"/>
        <v>RS1234</v>
      </c>
      <c r="G4724" t="s">
        <v>1139</v>
      </c>
      <c r="H4724" t="str">
        <f>VLOOKUP(E4724,GDD!$A$2:$B$57,2)</f>
        <v>650-900</v>
      </c>
      <c r="I4724" cm="1">
        <f t="array" ref="I4724">IF(H4724="0-650",1,IF(H4724="650-900",2,IF(H4724="900+",3,NA)))</f>
        <v>2</v>
      </c>
      <c r="J4724">
        <v>2.3940817421743499</v>
      </c>
      <c r="K4724">
        <v>39.087088082035798</v>
      </c>
      <c r="L4724">
        <v>0.109131305540301</v>
      </c>
    </row>
    <row r="4725" spans="1:12" x14ac:dyDescent="0.2">
      <c r="A4725" t="s">
        <v>2406</v>
      </c>
      <c r="B4725" t="str">
        <f t="shared" si="219"/>
        <v>canopy_cover_40p</v>
      </c>
      <c r="C4725">
        <f>VLOOKUP(B4725,GDD!$D$2:$E$31,2)</f>
        <v>12</v>
      </c>
      <c r="D4725" t="str">
        <f t="shared" si="221"/>
        <v>SbDIV20</v>
      </c>
      <c r="E4725" s="2">
        <v>20200725</v>
      </c>
      <c r="F4725" t="str">
        <f t="shared" si="220"/>
        <v>RS1234</v>
      </c>
      <c r="G4725" t="s">
        <v>1139</v>
      </c>
      <c r="H4725" t="str">
        <f>VLOOKUP(E4725,GDD!$A$2:$B$57,2)</f>
        <v>650-900</v>
      </c>
      <c r="I4725" cm="1">
        <f t="array" ref="I4725">IF(H4725="0-650",1,IF(H4725="650-900",2,IF(H4725="900+",3,NA)))</f>
        <v>2</v>
      </c>
      <c r="J4725">
        <v>26.502881345487701</v>
      </c>
      <c r="K4725">
        <v>56.394626685120599</v>
      </c>
      <c r="L4725">
        <v>0.48451164564645599</v>
      </c>
    </row>
    <row r="4726" spans="1:12" x14ac:dyDescent="0.2">
      <c r="A4726" t="s">
        <v>2407</v>
      </c>
      <c r="B4726" t="str">
        <f t="shared" si="219"/>
        <v>canopy_cover_50p</v>
      </c>
      <c r="C4726">
        <f>VLOOKUP(B4726,GDD!$D$2:$E$31,2)</f>
        <v>13</v>
      </c>
      <c r="D4726" t="str">
        <f t="shared" si="221"/>
        <v>SbDIV20</v>
      </c>
      <c r="E4726" s="2">
        <v>20200725</v>
      </c>
      <c r="F4726" t="str">
        <f t="shared" si="220"/>
        <v>RS1234</v>
      </c>
      <c r="G4726" t="s">
        <v>1139</v>
      </c>
      <c r="H4726" t="str">
        <f>VLOOKUP(E4726,GDD!$A$2:$B$57,2)</f>
        <v>650-900</v>
      </c>
      <c r="I4726" cm="1">
        <f t="array" ref="I4726">IF(H4726="0-650",1,IF(H4726="650-900",2,IF(H4726="900+",3,NA)))</f>
        <v>2</v>
      </c>
      <c r="J4726">
        <v>116.08461601965401</v>
      </c>
      <c r="K4726">
        <v>70.600671718880804</v>
      </c>
      <c r="L4726">
        <v>0.76681740542062904</v>
      </c>
    </row>
    <row r="4727" spans="1:12" x14ac:dyDescent="0.2">
      <c r="A4727" t="s">
        <v>2408</v>
      </c>
      <c r="B4727" t="str">
        <f t="shared" si="219"/>
        <v>canopy_cover_75p</v>
      </c>
      <c r="C4727">
        <f>VLOOKUP(B4727,GDD!$D$2:$E$31,2)</f>
        <v>14</v>
      </c>
      <c r="D4727" t="str">
        <f t="shared" si="221"/>
        <v>SbDIV20</v>
      </c>
      <c r="E4727" s="2">
        <v>20200725</v>
      </c>
      <c r="F4727" t="str">
        <f t="shared" si="220"/>
        <v>RS1234</v>
      </c>
      <c r="G4727" t="s">
        <v>1139</v>
      </c>
      <c r="H4727" t="str">
        <f>VLOOKUP(E4727,GDD!$A$2:$B$57,2)</f>
        <v>650-900</v>
      </c>
      <c r="I4727" cm="1">
        <f t="array" ref="I4727">IF(H4727="0-650",1,IF(H4727="650-900",2,IF(H4727="900+",3,NA)))</f>
        <v>2</v>
      </c>
      <c r="J4727">
        <v>109.008844580329</v>
      </c>
      <c r="K4727">
        <v>26.325968136811699</v>
      </c>
      <c r="L4727">
        <v>0.89225843458354304</v>
      </c>
    </row>
    <row r="4728" spans="1:12" x14ac:dyDescent="0.2">
      <c r="A4728" t="s">
        <v>2409</v>
      </c>
      <c r="B4728" t="str">
        <f t="shared" si="219"/>
        <v>standard_deviation_ht</v>
      </c>
      <c r="C4728">
        <f>VLOOKUP(B4728,GDD!$D$2:$E$31,2)</f>
        <v>15</v>
      </c>
      <c r="D4728" t="str">
        <f t="shared" si="221"/>
        <v>SbDIV20</v>
      </c>
      <c r="E4728" s="2">
        <v>20200725</v>
      </c>
      <c r="F4728" t="str">
        <f t="shared" si="220"/>
        <v>RS1234</v>
      </c>
      <c r="G4728" t="s">
        <v>1139</v>
      </c>
      <c r="H4728" t="str">
        <f>VLOOKUP(E4728,GDD!$A$2:$B$57,2)</f>
        <v>650-900</v>
      </c>
      <c r="I4728" cm="1">
        <f t="array" ref="I4728">IF(H4728="0-650",1,IF(H4728="650-900",2,IF(H4728="900+",3,NA)))</f>
        <v>2</v>
      </c>
      <c r="J4728">
        <v>8.0187119135609296E-3</v>
      </c>
      <c r="K4728">
        <v>8.1046379916936099E-4</v>
      </c>
      <c r="L4728">
        <v>0.95189522763051704</v>
      </c>
    </row>
    <row r="4729" spans="1:12" x14ac:dyDescent="0.2">
      <c r="A4729" t="s">
        <v>2410</v>
      </c>
      <c r="B4729" t="str">
        <f t="shared" si="219"/>
        <v>quadratic_mean_ht</v>
      </c>
      <c r="C4729">
        <f>VLOOKUP(B4729,GDD!$D$2:$E$31,2)</f>
        <v>16</v>
      </c>
      <c r="D4729" t="str">
        <f t="shared" si="221"/>
        <v>SbDIV20</v>
      </c>
      <c r="E4729" s="2">
        <v>20200725</v>
      </c>
      <c r="F4729" t="str">
        <f t="shared" si="220"/>
        <v>RS1234</v>
      </c>
      <c r="G4729" t="s">
        <v>1139</v>
      </c>
      <c r="H4729" t="str">
        <f>VLOOKUP(E4729,GDD!$A$2:$B$57,2)</f>
        <v>650-900</v>
      </c>
      <c r="I4729" cm="1">
        <f t="array" ref="I4729">IF(H4729="0-650",1,IF(H4729="650-900",2,IF(H4729="900+",3,NA)))</f>
        <v>2</v>
      </c>
      <c r="J4729">
        <v>8.6934187194163695E-2</v>
      </c>
      <c r="K4729">
        <v>4.9729488239293003E-3</v>
      </c>
      <c r="L4729">
        <v>0.97219351358730899</v>
      </c>
    </row>
    <row r="4730" spans="1:12" x14ac:dyDescent="0.2">
      <c r="A4730" t="s">
        <v>2411</v>
      </c>
      <c r="B4730" t="str">
        <f t="shared" si="219"/>
        <v>skewness_ht</v>
      </c>
      <c r="C4730">
        <f>VLOOKUP(B4730,GDD!$D$2:$E$31,2)</f>
        <v>17</v>
      </c>
      <c r="D4730" t="str">
        <f t="shared" si="221"/>
        <v>SbDIV20</v>
      </c>
      <c r="E4730" s="2">
        <v>20200725</v>
      </c>
      <c r="F4730" t="str">
        <f t="shared" si="220"/>
        <v>RS1234</v>
      </c>
      <c r="G4730" t="s">
        <v>1139</v>
      </c>
      <c r="H4730" t="str">
        <f>VLOOKUP(E4730,GDD!$A$2:$B$57,2)</f>
        <v>650-900</v>
      </c>
      <c r="I4730" cm="1">
        <f t="array" ref="I4730">IF(H4730="0-650",1,IF(H4730="650-900",2,IF(H4730="900+",3,NA)))</f>
        <v>2</v>
      </c>
      <c r="J4730">
        <v>0.24010233619931801</v>
      </c>
      <c r="K4730">
        <v>7.2364337388045402E-2</v>
      </c>
      <c r="L4730">
        <v>0.86904018121468396</v>
      </c>
    </row>
    <row r="4731" spans="1:12" x14ac:dyDescent="0.2">
      <c r="A4731" t="s">
        <v>2412</v>
      </c>
      <c r="B4731" t="str">
        <f t="shared" si="219"/>
        <v>kurtosis_ht</v>
      </c>
      <c r="C4731">
        <f>VLOOKUP(B4731,GDD!$D$2:$E$31,2)</f>
        <v>18</v>
      </c>
      <c r="D4731" t="str">
        <f t="shared" si="221"/>
        <v>SbDIV20</v>
      </c>
      <c r="E4731" s="2">
        <v>20200725</v>
      </c>
      <c r="F4731" t="str">
        <f t="shared" si="220"/>
        <v>RS1234</v>
      </c>
      <c r="G4731" t="s">
        <v>1139</v>
      </c>
      <c r="H4731" t="str">
        <f>VLOOKUP(E4731,GDD!$A$2:$B$57,2)</f>
        <v>650-900</v>
      </c>
      <c r="I4731" cm="1">
        <f t="array" ref="I4731">IF(H4731="0-650",1,IF(H4731="650-900",2,IF(H4731="900+",3,NA)))</f>
        <v>2</v>
      </c>
      <c r="J4731">
        <v>1.0517553757103599</v>
      </c>
      <c r="K4731">
        <v>0.499078482502892</v>
      </c>
      <c r="L4731">
        <v>0.80823770574410103</v>
      </c>
    </row>
    <row r="4732" spans="1:12" x14ac:dyDescent="0.2">
      <c r="A4732" t="s">
        <v>2413</v>
      </c>
      <c r="B4732" t="str">
        <f t="shared" si="219"/>
        <v>variation_ht</v>
      </c>
      <c r="C4732">
        <f>VLOOKUP(B4732,GDD!$D$2:$E$31,2)</f>
        <v>19</v>
      </c>
      <c r="D4732" t="str">
        <f t="shared" si="221"/>
        <v>SbDIV20</v>
      </c>
      <c r="E4732" s="2">
        <v>20200725</v>
      </c>
      <c r="F4732" t="str">
        <f t="shared" si="220"/>
        <v>RS1234</v>
      </c>
      <c r="G4732" t="s">
        <v>1139</v>
      </c>
      <c r="H4732" t="str">
        <f>VLOOKUP(E4732,GDD!$A$2:$B$57,2)</f>
        <v>650-900</v>
      </c>
      <c r="I4732" cm="1">
        <f t="array" ref="I4732">IF(H4732="0-650",1,IF(H4732="650-900",2,IF(H4732="900+",3,NA)))</f>
        <v>2</v>
      </c>
      <c r="J4732">
        <v>1.29988477617088E-3</v>
      </c>
      <c r="K4732">
        <v>1.3580421485520199E-3</v>
      </c>
      <c r="L4732">
        <v>0.65687044983839404</v>
      </c>
    </row>
    <row r="4733" spans="1:12" x14ac:dyDescent="0.2">
      <c r="A4733" t="s">
        <v>2414</v>
      </c>
      <c r="B4733" t="str">
        <f t="shared" si="219"/>
        <v>plot_volume</v>
      </c>
      <c r="C4733">
        <f>VLOOKUP(B4733,GDD!$D$2:$E$31,2)</f>
        <v>20</v>
      </c>
      <c r="D4733" t="str">
        <f t="shared" si="221"/>
        <v>SbDIV20</v>
      </c>
      <c r="E4733" s="2">
        <v>20200725</v>
      </c>
      <c r="F4733" t="str">
        <f t="shared" si="220"/>
        <v>RS1234</v>
      </c>
      <c r="G4733" t="s">
        <v>1139</v>
      </c>
      <c r="H4733" t="str">
        <f>VLOOKUP(E4733,GDD!$A$2:$B$57,2)</f>
        <v>650-900</v>
      </c>
      <c r="I4733" cm="1">
        <f t="array" ref="I4733">IF(H4733="0-650",1,IF(H4733="650-900",2,IF(H4733="900+",3,NA)))</f>
        <v>2</v>
      </c>
      <c r="J4733" s="1">
        <v>3.02533677207153E-5</v>
      </c>
      <c r="K4733" s="1">
        <v>3.9501572861928899E-6</v>
      </c>
      <c r="L4733">
        <v>0.93871629364938303</v>
      </c>
    </row>
    <row r="4734" spans="1:12" x14ac:dyDescent="0.2">
      <c r="A4734" t="s">
        <v>2415</v>
      </c>
      <c r="B4734" t="str">
        <f t="shared" si="219"/>
        <v>height_30p</v>
      </c>
      <c r="C4734">
        <f>VLOOKUP(B4734,GDD!$D$2:$E$31,2)</f>
        <v>2</v>
      </c>
      <c r="D4734" t="str">
        <f t="shared" si="221"/>
        <v>SbDIV20</v>
      </c>
      <c r="E4734" s="2">
        <v>20200806</v>
      </c>
      <c r="F4734" t="str">
        <f t="shared" si="220"/>
        <v>RS1234</v>
      </c>
      <c r="G4734" t="s">
        <v>1139</v>
      </c>
      <c r="H4734" t="str">
        <f>VLOOKUP(E4734,GDD!$A$2:$B$57,2)</f>
        <v>900+</v>
      </c>
      <c r="I4734" cm="1">
        <f t="array" ref="I4734">IF(H4734="0-650",1,IF(H4734="650-900",2,IF(H4734="900+",3,NA)))</f>
        <v>3</v>
      </c>
      <c r="J4734">
        <v>7.7433035734080696E-2</v>
      </c>
      <c r="K4734">
        <v>4.9295636696524599E-3</v>
      </c>
      <c r="L4734">
        <v>0.969150824017183</v>
      </c>
    </row>
    <row r="4735" spans="1:12" x14ac:dyDescent="0.2">
      <c r="A4735" t="s">
        <v>2416</v>
      </c>
      <c r="B4735" t="str">
        <f t="shared" si="219"/>
        <v>height_50p</v>
      </c>
      <c r="C4735">
        <f>VLOOKUP(B4735,GDD!$D$2:$E$31,2)</f>
        <v>3</v>
      </c>
      <c r="D4735" t="str">
        <f t="shared" si="221"/>
        <v>SbDIV20</v>
      </c>
      <c r="E4735" s="2">
        <v>20200806</v>
      </c>
      <c r="F4735" t="str">
        <f t="shared" si="220"/>
        <v>RS1234</v>
      </c>
      <c r="G4735" t="s">
        <v>1139</v>
      </c>
      <c r="H4735" t="str">
        <f>VLOOKUP(E4735,GDD!$A$2:$B$57,2)</f>
        <v>900+</v>
      </c>
      <c r="I4735" cm="1">
        <f t="array" ref="I4735">IF(H4735="0-650",1,IF(H4735="650-900",2,IF(H4735="900+",3,NA)))</f>
        <v>3</v>
      </c>
      <c r="J4735">
        <v>0.104390840622706</v>
      </c>
      <c r="K4735">
        <v>4.5420529627793402E-3</v>
      </c>
      <c r="L4735">
        <v>0.97870816869187804</v>
      </c>
    </row>
    <row r="4736" spans="1:12" x14ac:dyDescent="0.2">
      <c r="A4736" t="s">
        <v>2417</v>
      </c>
      <c r="B4736" t="str">
        <f t="shared" si="219"/>
        <v>height_70p</v>
      </c>
      <c r="C4736">
        <f>VLOOKUP(B4736,GDD!$D$2:$E$31,2)</f>
        <v>4</v>
      </c>
      <c r="D4736" t="str">
        <f t="shared" si="221"/>
        <v>SbDIV20</v>
      </c>
      <c r="E4736" s="2">
        <v>20200806</v>
      </c>
      <c r="F4736" t="str">
        <f t="shared" si="220"/>
        <v>RS1234</v>
      </c>
      <c r="G4736" t="s">
        <v>1139</v>
      </c>
      <c r="H4736" t="str">
        <f>VLOOKUP(E4736,GDD!$A$2:$B$57,2)</f>
        <v>900+</v>
      </c>
      <c r="I4736" cm="1">
        <f t="array" ref="I4736">IF(H4736="0-650",1,IF(H4736="650-900",2,IF(H4736="900+",3,NA)))</f>
        <v>3</v>
      </c>
      <c r="J4736">
        <v>0.12557730958697699</v>
      </c>
      <c r="K4736">
        <v>5.3962439631867996E-3</v>
      </c>
      <c r="L4736">
        <v>0.97896618277872605</v>
      </c>
    </row>
    <row r="4737" spans="1:12" x14ac:dyDescent="0.2">
      <c r="A4737" t="s">
        <v>2418</v>
      </c>
      <c r="B4737" t="str">
        <f t="shared" si="219"/>
        <v>height_90p</v>
      </c>
      <c r="C4737">
        <f>VLOOKUP(B4737,GDD!$D$2:$E$31,2)</f>
        <v>5</v>
      </c>
      <c r="D4737" t="str">
        <f t="shared" si="221"/>
        <v>SbDIV20</v>
      </c>
      <c r="E4737" s="2">
        <v>20200806</v>
      </c>
      <c r="F4737" t="str">
        <f t="shared" si="220"/>
        <v>RS1234</v>
      </c>
      <c r="G4737" t="s">
        <v>1139</v>
      </c>
      <c r="H4737" t="str">
        <f>VLOOKUP(E4737,GDD!$A$2:$B$57,2)</f>
        <v>900+</v>
      </c>
      <c r="I4737" cm="1">
        <f t="array" ref="I4737">IF(H4737="0-650",1,IF(H4737="650-900",2,IF(H4737="900+",3,NA)))</f>
        <v>3</v>
      </c>
      <c r="J4737">
        <v>0.155647186726806</v>
      </c>
      <c r="K4737">
        <v>8.5452963485127906E-3</v>
      </c>
      <c r="L4737">
        <v>0.97328256262333102</v>
      </c>
    </row>
    <row r="4738" spans="1:12" x14ac:dyDescent="0.2">
      <c r="A4738" t="s">
        <v>2419</v>
      </c>
      <c r="B4738" t="str">
        <f t="shared" ref="B4738:B4801" si="222">LEFT(A4738, FIND("_RS",A4738)-10)</f>
        <v>height_95p</v>
      </c>
      <c r="C4738">
        <f>VLOOKUP(B4738,GDD!$D$2:$E$31,2)</f>
        <v>6</v>
      </c>
      <c r="D4738" t="str">
        <f t="shared" si="221"/>
        <v>SbDIV20</v>
      </c>
      <c r="E4738" s="2">
        <v>20200806</v>
      </c>
      <c r="F4738" t="str">
        <f t="shared" ref="F4738:F4801" si="223">RIGHT(A4738,LEN(A4738)-FIND("_RS",A4738))</f>
        <v>RS1234</v>
      </c>
      <c r="G4738" t="s">
        <v>1139</v>
      </c>
      <c r="H4738" t="str">
        <f>VLOOKUP(E4738,GDD!$A$2:$B$57,2)</f>
        <v>900+</v>
      </c>
      <c r="I4738" cm="1">
        <f t="array" ref="I4738">IF(H4738="0-650",1,IF(H4738="650-900",2,IF(H4738="900+",3,NA)))</f>
        <v>3</v>
      </c>
      <c r="J4738">
        <v>0.15002991421680201</v>
      </c>
      <c r="K4738">
        <v>1.0566055542380199E-2</v>
      </c>
      <c r="L4738">
        <v>0.96598462624190995</v>
      </c>
    </row>
    <row r="4739" spans="1:12" x14ac:dyDescent="0.2">
      <c r="A4739" t="s">
        <v>2420</v>
      </c>
      <c r="B4739" t="str">
        <f t="shared" si="222"/>
        <v>height_99p</v>
      </c>
      <c r="C4739">
        <f>VLOOKUP(B4739,GDD!$D$2:$E$31,2)</f>
        <v>7</v>
      </c>
      <c r="D4739" t="str">
        <f t="shared" ref="D4739:D4802" si="224">"SbDIV"&amp;MID(E4739,3,2)</f>
        <v>SbDIV20</v>
      </c>
      <c r="E4739" s="2">
        <v>20200806</v>
      </c>
      <c r="F4739" t="str">
        <f t="shared" si="223"/>
        <v>RS1234</v>
      </c>
      <c r="G4739" t="s">
        <v>1139</v>
      </c>
      <c r="H4739" t="str">
        <f>VLOOKUP(E4739,GDD!$A$2:$B$57,2)</f>
        <v>900+</v>
      </c>
      <c r="I4739" cm="1">
        <f t="array" ref="I4739">IF(H4739="0-650",1,IF(H4739="650-900",2,IF(H4739="900+",3,NA)))</f>
        <v>3</v>
      </c>
      <c r="J4739">
        <v>0.123558214414561</v>
      </c>
      <c r="K4739">
        <v>1.7214119298910299E-2</v>
      </c>
      <c r="L4739">
        <v>0.93487654218999905</v>
      </c>
    </row>
    <row r="4740" spans="1:12" x14ac:dyDescent="0.2">
      <c r="A4740" t="s">
        <v>2421</v>
      </c>
      <c r="B4740" t="str">
        <f t="shared" si="222"/>
        <v>canopy_cover_5p</v>
      </c>
      <c r="C4740">
        <f>VLOOKUP(B4740,GDD!$D$2:$E$31,2)</f>
        <v>8</v>
      </c>
      <c r="D4740" t="str">
        <f t="shared" si="224"/>
        <v>SbDIV20</v>
      </c>
      <c r="E4740" s="2">
        <v>20200806</v>
      </c>
      <c r="F4740" t="str">
        <f t="shared" si="223"/>
        <v>RS1234</v>
      </c>
      <c r="G4740" t="s">
        <v>1139</v>
      </c>
      <c r="H4740" t="str">
        <f>VLOOKUP(E4740,GDD!$A$2:$B$57,2)</f>
        <v>900+</v>
      </c>
      <c r="I4740" cm="1">
        <f t="array" ref="I4740">IF(H4740="0-650",1,IF(H4740="650-900",2,IF(H4740="900+",3,NA)))</f>
        <v>3</v>
      </c>
      <c r="J4740">
        <v>0.31500335551089498</v>
      </c>
      <c r="K4740">
        <v>21.686738559671099</v>
      </c>
      <c r="L4740">
        <v>2.8230223689882601E-2</v>
      </c>
    </row>
    <row r="4741" spans="1:12" x14ac:dyDescent="0.2">
      <c r="A4741" t="s">
        <v>2422</v>
      </c>
      <c r="B4741" t="str">
        <f t="shared" si="222"/>
        <v>pcanopy_cover_10p</v>
      </c>
      <c r="C4741">
        <f>VLOOKUP(B4741,GDD!$D$2:$E$31,2)</f>
        <v>9</v>
      </c>
      <c r="D4741" t="str">
        <f t="shared" si="224"/>
        <v>SbDIV20</v>
      </c>
      <c r="E4741" s="2">
        <v>20200806</v>
      </c>
      <c r="F4741" t="str">
        <f t="shared" si="223"/>
        <v>RS1234</v>
      </c>
      <c r="G4741" t="s">
        <v>1139</v>
      </c>
      <c r="H4741" t="str">
        <f>VLOOKUP(E4741,GDD!$A$2:$B$57,2)</f>
        <v>900+</v>
      </c>
      <c r="I4741" cm="1">
        <f t="array" ref="I4741">IF(H4741="0-650",1,IF(H4741="650-900",2,IF(H4741="900+",3,NA)))</f>
        <v>3</v>
      </c>
      <c r="J4741">
        <v>0.29084912878073699</v>
      </c>
      <c r="K4741">
        <v>22.5215514679564</v>
      </c>
      <c r="L4741">
        <v>2.51782006632158E-2</v>
      </c>
    </row>
    <row r="4742" spans="1:12" x14ac:dyDescent="0.2">
      <c r="A4742" t="s">
        <v>2423</v>
      </c>
      <c r="B4742" t="str">
        <f t="shared" si="222"/>
        <v>canopy_cover_20p</v>
      </c>
      <c r="C4742">
        <f>VLOOKUP(B4742,GDD!$D$2:$E$31,2)</f>
        <v>10</v>
      </c>
      <c r="D4742" t="str">
        <f t="shared" si="224"/>
        <v>SbDIV20</v>
      </c>
      <c r="E4742" s="2">
        <v>20200806</v>
      </c>
      <c r="F4742" t="str">
        <f t="shared" si="223"/>
        <v>RS1234</v>
      </c>
      <c r="G4742" t="s">
        <v>1139</v>
      </c>
      <c r="H4742" t="str">
        <f>VLOOKUP(E4742,GDD!$A$2:$B$57,2)</f>
        <v>900+</v>
      </c>
      <c r="I4742" cm="1">
        <f t="array" ref="I4742">IF(H4742="0-650",1,IF(H4742="650-900",2,IF(H4742="900+",3,NA)))</f>
        <v>3</v>
      </c>
      <c r="J4742">
        <v>0.35271150085632502</v>
      </c>
      <c r="K4742">
        <v>25.8482305905472</v>
      </c>
      <c r="L4742">
        <v>2.65659487972787E-2</v>
      </c>
    </row>
    <row r="4743" spans="1:12" x14ac:dyDescent="0.2">
      <c r="A4743" t="s">
        <v>2424</v>
      </c>
      <c r="B4743" t="str">
        <f t="shared" si="222"/>
        <v>canopy_cover_30p</v>
      </c>
      <c r="C4743">
        <f>VLOOKUP(B4743,GDD!$D$2:$E$31,2)</f>
        <v>11</v>
      </c>
      <c r="D4743" t="str">
        <f t="shared" si="224"/>
        <v>SbDIV20</v>
      </c>
      <c r="E4743" s="2">
        <v>20200806</v>
      </c>
      <c r="F4743" t="str">
        <f t="shared" si="223"/>
        <v>RS1234</v>
      </c>
      <c r="G4743" t="s">
        <v>1139</v>
      </c>
      <c r="H4743" t="str">
        <f>VLOOKUP(E4743,GDD!$A$2:$B$57,2)</f>
        <v>900+</v>
      </c>
      <c r="I4743" cm="1">
        <f t="array" ref="I4743">IF(H4743="0-650",1,IF(H4743="650-900",2,IF(H4743="900+",3,NA)))</f>
        <v>3</v>
      </c>
      <c r="J4743">
        <v>3.0307845383602698</v>
      </c>
      <c r="K4743">
        <v>35.148536689792799</v>
      </c>
      <c r="L4743">
        <v>0.147089384120098</v>
      </c>
    </row>
    <row r="4744" spans="1:12" x14ac:dyDescent="0.2">
      <c r="A4744" t="s">
        <v>2425</v>
      </c>
      <c r="B4744" t="str">
        <f t="shared" si="222"/>
        <v>canopy_cover_40p</v>
      </c>
      <c r="C4744">
        <f>VLOOKUP(B4744,GDD!$D$2:$E$31,2)</f>
        <v>12</v>
      </c>
      <c r="D4744" t="str">
        <f t="shared" si="224"/>
        <v>SbDIV20</v>
      </c>
      <c r="E4744" s="2">
        <v>20200806</v>
      </c>
      <c r="F4744" t="str">
        <f t="shared" si="223"/>
        <v>RS1234</v>
      </c>
      <c r="G4744" t="s">
        <v>1139</v>
      </c>
      <c r="H4744" t="str">
        <f>VLOOKUP(E4744,GDD!$A$2:$B$57,2)</f>
        <v>900+</v>
      </c>
      <c r="I4744" cm="1">
        <f t="array" ref="I4744">IF(H4744="0-650",1,IF(H4744="650-900",2,IF(H4744="900+",3,NA)))</f>
        <v>3</v>
      </c>
      <c r="J4744">
        <v>38.1861092143359</v>
      </c>
      <c r="K4744">
        <v>54.135080764511798</v>
      </c>
      <c r="L4744">
        <v>0.58519499599498803</v>
      </c>
    </row>
    <row r="4745" spans="1:12" x14ac:dyDescent="0.2">
      <c r="A4745" t="s">
        <v>2426</v>
      </c>
      <c r="B4745" t="str">
        <f t="shared" si="222"/>
        <v>canopy_cover_50p</v>
      </c>
      <c r="C4745">
        <f>VLOOKUP(B4745,GDD!$D$2:$E$31,2)</f>
        <v>13</v>
      </c>
      <c r="D4745" t="str">
        <f t="shared" si="224"/>
        <v>SbDIV20</v>
      </c>
      <c r="E4745" s="2">
        <v>20200806</v>
      </c>
      <c r="F4745" t="str">
        <f t="shared" si="223"/>
        <v>RS1234</v>
      </c>
      <c r="G4745" t="s">
        <v>1139</v>
      </c>
      <c r="H4745" t="str">
        <f>VLOOKUP(E4745,GDD!$A$2:$B$57,2)</f>
        <v>900+</v>
      </c>
      <c r="I4745" cm="1">
        <f t="array" ref="I4745">IF(H4745="0-650",1,IF(H4745="650-900",2,IF(H4745="900+",3,NA)))</f>
        <v>3</v>
      </c>
      <c r="J4745">
        <v>139.35694089542301</v>
      </c>
      <c r="K4745">
        <v>53.6980623469167</v>
      </c>
      <c r="L4745">
        <v>0.83845928735742903</v>
      </c>
    </row>
    <row r="4746" spans="1:12" x14ac:dyDescent="0.2">
      <c r="A4746" t="s">
        <v>2427</v>
      </c>
      <c r="B4746" t="str">
        <f t="shared" si="222"/>
        <v>canopy_cover_75p</v>
      </c>
      <c r="C4746">
        <f>VLOOKUP(B4746,GDD!$D$2:$E$31,2)</f>
        <v>14</v>
      </c>
      <c r="D4746" t="str">
        <f t="shared" si="224"/>
        <v>SbDIV20</v>
      </c>
      <c r="E4746" s="2">
        <v>20200806</v>
      </c>
      <c r="F4746" t="str">
        <f t="shared" si="223"/>
        <v>RS1234</v>
      </c>
      <c r="G4746" t="s">
        <v>1139</v>
      </c>
      <c r="H4746" t="str">
        <f>VLOOKUP(E4746,GDD!$A$2:$B$57,2)</f>
        <v>900+</v>
      </c>
      <c r="I4746" cm="1">
        <f t="array" ref="I4746">IF(H4746="0-650",1,IF(H4746="650-900",2,IF(H4746="900+",3,NA)))</f>
        <v>3</v>
      </c>
      <c r="J4746">
        <v>40.6629093431374</v>
      </c>
      <c r="K4746">
        <v>5.6457215368956</v>
      </c>
      <c r="L4746">
        <v>0.93508541389046795</v>
      </c>
    </row>
    <row r="4747" spans="1:12" x14ac:dyDescent="0.2">
      <c r="A4747" t="s">
        <v>2428</v>
      </c>
      <c r="B4747" t="str">
        <f t="shared" si="222"/>
        <v>standard_deviation_ht</v>
      </c>
      <c r="C4747">
        <f>VLOOKUP(B4747,GDD!$D$2:$E$31,2)</f>
        <v>15</v>
      </c>
      <c r="D4747" t="str">
        <f t="shared" si="224"/>
        <v>SbDIV20</v>
      </c>
      <c r="E4747" s="2">
        <v>20200806</v>
      </c>
      <c r="F4747" t="str">
        <f t="shared" si="223"/>
        <v>RS1234</v>
      </c>
      <c r="G4747" t="s">
        <v>1139</v>
      </c>
      <c r="H4747" t="str">
        <f>VLOOKUP(E4747,GDD!$A$2:$B$57,2)</f>
        <v>900+</v>
      </c>
      <c r="I4747" cm="1">
        <f t="array" ref="I4747">IF(H4747="0-650",1,IF(H4747="650-900",2,IF(H4747="900+",3,NA)))</f>
        <v>3</v>
      </c>
      <c r="J4747">
        <v>7.8623837118957495E-3</v>
      </c>
      <c r="K4747">
        <v>8.7367650121758598E-4</v>
      </c>
      <c r="L4747">
        <v>0.94736395139419005</v>
      </c>
    </row>
    <row r="4748" spans="1:12" x14ac:dyDescent="0.2">
      <c r="A4748" t="s">
        <v>2429</v>
      </c>
      <c r="B4748" t="str">
        <f t="shared" si="222"/>
        <v>quadratic_mean_ht</v>
      </c>
      <c r="C4748">
        <f>VLOOKUP(B4748,GDD!$D$2:$E$31,2)</f>
        <v>16</v>
      </c>
      <c r="D4748" t="str">
        <f t="shared" si="224"/>
        <v>SbDIV20</v>
      </c>
      <c r="E4748" s="2">
        <v>20200806</v>
      </c>
      <c r="F4748" t="str">
        <f t="shared" si="223"/>
        <v>RS1234</v>
      </c>
      <c r="G4748" t="s">
        <v>1139</v>
      </c>
      <c r="H4748" t="str">
        <f>VLOOKUP(E4748,GDD!$A$2:$B$57,2)</f>
        <v>900+</v>
      </c>
      <c r="I4748" cm="1">
        <f t="array" ref="I4748">IF(H4748="0-650",1,IF(H4748="650-900",2,IF(H4748="900+",3,NA)))</f>
        <v>3</v>
      </c>
      <c r="J4748">
        <v>9.1637891705702398E-2</v>
      </c>
      <c r="K4748">
        <v>4.6816014172513902E-3</v>
      </c>
      <c r="L4748">
        <v>0.97509221879459995</v>
      </c>
    </row>
    <row r="4749" spans="1:12" x14ac:dyDescent="0.2">
      <c r="A4749" t="s">
        <v>2430</v>
      </c>
      <c r="B4749" t="str">
        <f t="shared" si="222"/>
        <v>skewness_ht</v>
      </c>
      <c r="C4749">
        <f>VLOOKUP(B4749,GDD!$D$2:$E$31,2)</f>
        <v>17</v>
      </c>
      <c r="D4749" t="str">
        <f t="shared" si="224"/>
        <v>SbDIV20</v>
      </c>
      <c r="E4749" s="2">
        <v>20200806</v>
      </c>
      <c r="F4749" t="str">
        <f t="shared" si="223"/>
        <v>RS1234</v>
      </c>
      <c r="G4749" t="s">
        <v>1139</v>
      </c>
      <c r="H4749" t="str">
        <f>VLOOKUP(E4749,GDD!$A$2:$B$57,2)</f>
        <v>900+</v>
      </c>
      <c r="I4749" cm="1">
        <f t="array" ref="I4749">IF(H4749="0-650",1,IF(H4749="650-900",2,IF(H4749="900+",3,NA)))</f>
        <v>3</v>
      </c>
      <c r="J4749">
        <v>0.187693706459857</v>
      </c>
      <c r="K4749">
        <v>5.26803520537686E-2</v>
      </c>
      <c r="L4749">
        <v>0.87693455017097099</v>
      </c>
    </row>
    <row r="4750" spans="1:12" x14ac:dyDescent="0.2">
      <c r="A4750" t="s">
        <v>2431</v>
      </c>
      <c r="B4750" t="str">
        <f t="shared" si="222"/>
        <v>kurtosis_ht</v>
      </c>
      <c r="C4750">
        <f>VLOOKUP(B4750,GDD!$D$2:$E$31,2)</f>
        <v>18</v>
      </c>
      <c r="D4750" t="str">
        <f t="shared" si="224"/>
        <v>SbDIV20</v>
      </c>
      <c r="E4750" s="2">
        <v>20200806</v>
      </c>
      <c r="F4750" t="str">
        <f t="shared" si="223"/>
        <v>RS1234</v>
      </c>
      <c r="G4750" t="s">
        <v>1139</v>
      </c>
      <c r="H4750" t="str">
        <f>VLOOKUP(E4750,GDD!$A$2:$B$57,2)</f>
        <v>900+</v>
      </c>
      <c r="I4750" cm="1">
        <f t="array" ref="I4750">IF(H4750="0-650",1,IF(H4750="650-900",2,IF(H4750="900+",3,NA)))</f>
        <v>3</v>
      </c>
      <c r="J4750">
        <v>0.81707720637711401</v>
      </c>
      <c r="K4750">
        <v>0.36288767800316402</v>
      </c>
      <c r="L4750">
        <v>0.81828741633305502</v>
      </c>
    </row>
    <row r="4751" spans="1:12" x14ac:dyDescent="0.2">
      <c r="A4751" t="s">
        <v>2432</v>
      </c>
      <c r="B4751" t="str">
        <f t="shared" si="222"/>
        <v>variation_ht</v>
      </c>
      <c r="C4751">
        <f>VLOOKUP(B4751,GDD!$D$2:$E$31,2)</f>
        <v>19</v>
      </c>
      <c r="D4751" t="str">
        <f t="shared" si="224"/>
        <v>SbDIV20</v>
      </c>
      <c r="E4751" s="2">
        <v>20200806</v>
      </c>
      <c r="F4751" t="str">
        <f t="shared" si="223"/>
        <v>RS1234</v>
      </c>
      <c r="G4751" t="s">
        <v>1139</v>
      </c>
      <c r="H4751" t="str">
        <f>VLOOKUP(E4751,GDD!$A$2:$B$57,2)</f>
        <v>900+</v>
      </c>
      <c r="I4751" cm="1">
        <f t="array" ref="I4751">IF(H4751="0-650",1,IF(H4751="650-900",2,IF(H4751="900+",3,NA)))</f>
        <v>3</v>
      </c>
      <c r="J4751">
        <v>8.9794004683422298E-4</v>
      </c>
      <c r="K4751">
        <v>1.7209192495534699E-3</v>
      </c>
      <c r="L4751">
        <v>0.51065753783471401</v>
      </c>
    </row>
    <row r="4752" spans="1:12" x14ac:dyDescent="0.2">
      <c r="A4752" t="s">
        <v>2433</v>
      </c>
      <c r="B4752" t="str">
        <f t="shared" si="222"/>
        <v>plot_volume</v>
      </c>
      <c r="C4752">
        <f>VLOOKUP(B4752,GDD!$D$2:$E$31,2)</f>
        <v>20</v>
      </c>
      <c r="D4752" t="str">
        <f t="shared" si="224"/>
        <v>SbDIV20</v>
      </c>
      <c r="E4752" s="2">
        <v>20200806</v>
      </c>
      <c r="F4752" t="str">
        <f t="shared" si="223"/>
        <v>RS1234</v>
      </c>
      <c r="G4752" t="s">
        <v>1139</v>
      </c>
      <c r="H4752" t="str">
        <f>VLOOKUP(E4752,GDD!$A$2:$B$57,2)</f>
        <v>900+</v>
      </c>
      <c r="I4752" cm="1">
        <f t="array" ref="I4752">IF(H4752="0-650",1,IF(H4752="650-900",2,IF(H4752="900+",3,NA)))</f>
        <v>3</v>
      </c>
      <c r="J4752" s="1">
        <v>3.4018982695178403E-5</v>
      </c>
      <c r="K4752" s="1">
        <v>3.66037719265727E-6</v>
      </c>
      <c r="L4752">
        <v>0.94894753406023002</v>
      </c>
    </row>
    <row r="4753" spans="1:12" x14ac:dyDescent="0.2">
      <c r="A4753" t="s">
        <v>2434</v>
      </c>
      <c r="B4753" t="str">
        <f t="shared" si="222"/>
        <v>height_30p</v>
      </c>
      <c r="C4753">
        <f>VLOOKUP(B4753,GDD!$D$2:$E$31,2)</f>
        <v>2</v>
      </c>
      <c r="D4753" t="str">
        <f t="shared" si="224"/>
        <v>SbDIV20</v>
      </c>
      <c r="E4753" s="2">
        <v>20200813</v>
      </c>
      <c r="F4753" t="str">
        <f t="shared" si="223"/>
        <v>RS1234</v>
      </c>
      <c r="G4753" t="s">
        <v>1139</v>
      </c>
      <c r="H4753" t="str">
        <f>VLOOKUP(E4753,GDD!$A$2:$B$57,2)</f>
        <v>900+</v>
      </c>
      <c r="I4753" cm="1">
        <f t="array" ref="I4753">IF(H4753="0-650",1,IF(H4753="650-900",2,IF(H4753="900+",3,NA)))</f>
        <v>3</v>
      </c>
      <c r="J4753">
        <v>5.4912944592836903E-2</v>
      </c>
      <c r="K4753">
        <v>6.9622097933182596E-3</v>
      </c>
      <c r="L4753">
        <v>0.94038596522946505</v>
      </c>
    </row>
    <row r="4754" spans="1:12" x14ac:dyDescent="0.2">
      <c r="A4754" t="s">
        <v>2435</v>
      </c>
      <c r="B4754" t="str">
        <f t="shared" si="222"/>
        <v>height_50p</v>
      </c>
      <c r="C4754">
        <f>VLOOKUP(B4754,GDD!$D$2:$E$31,2)</f>
        <v>3</v>
      </c>
      <c r="D4754" t="str">
        <f t="shared" si="224"/>
        <v>SbDIV20</v>
      </c>
      <c r="E4754" s="2">
        <v>20200813</v>
      </c>
      <c r="F4754" t="str">
        <f t="shared" si="223"/>
        <v>RS1234</v>
      </c>
      <c r="G4754" t="s">
        <v>1139</v>
      </c>
      <c r="H4754" t="str">
        <f>VLOOKUP(E4754,GDD!$A$2:$B$57,2)</f>
        <v>900+</v>
      </c>
      <c r="I4754" cm="1">
        <f t="array" ref="I4754">IF(H4754="0-650",1,IF(H4754="650-900",2,IF(H4754="900+",3,NA)))</f>
        <v>3</v>
      </c>
      <c r="J4754">
        <v>7.7277755881266105E-2</v>
      </c>
      <c r="K4754">
        <v>7.2480468198205901E-3</v>
      </c>
      <c r="L4754">
        <v>0.95520465134806298</v>
      </c>
    </row>
    <row r="4755" spans="1:12" x14ac:dyDescent="0.2">
      <c r="A4755" t="s">
        <v>2436</v>
      </c>
      <c r="B4755" t="str">
        <f t="shared" si="222"/>
        <v>height_70p</v>
      </c>
      <c r="C4755">
        <f>VLOOKUP(B4755,GDD!$D$2:$E$31,2)</f>
        <v>4</v>
      </c>
      <c r="D4755" t="str">
        <f t="shared" si="224"/>
        <v>SbDIV20</v>
      </c>
      <c r="E4755" s="2">
        <v>20200813</v>
      </c>
      <c r="F4755" t="str">
        <f t="shared" si="223"/>
        <v>RS1234</v>
      </c>
      <c r="G4755" t="s">
        <v>1139</v>
      </c>
      <c r="H4755" t="str">
        <f>VLOOKUP(E4755,GDD!$A$2:$B$57,2)</f>
        <v>900+</v>
      </c>
      <c r="I4755" cm="1">
        <f t="array" ref="I4755">IF(H4755="0-650",1,IF(H4755="650-900",2,IF(H4755="900+",3,NA)))</f>
        <v>3</v>
      </c>
      <c r="J4755">
        <v>9.1827446616739195E-2</v>
      </c>
      <c r="K4755">
        <v>8.7312539098173807E-3</v>
      </c>
      <c r="L4755">
        <v>0.95461599476123404</v>
      </c>
    </row>
    <row r="4756" spans="1:12" x14ac:dyDescent="0.2">
      <c r="A4756" t="s">
        <v>2437</v>
      </c>
      <c r="B4756" t="str">
        <f t="shared" si="222"/>
        <v>height_90p</v>
      </c>
      <c r="C4756">
        <f>VLOOKUP(B4756,GDD!$D$2:$E$31,2)</f>
        <v>5</v>
      </c>
      <c r="D4756" t="str">
        <f t="shared" si="224"/>
        <v>SbDIV20</v>
      </c>
      <c r="E4756" s="2">
        <v>20200813</v>
      </c>
      <c r="F4756" t="str">
        <f t="shared" si="223"/>
        <v>RS1234</v>
      </c>
      <c r="G4756" t="s">
        <v>1139</v>
      </c>
      <c r="H4756" t="str">
        <f>VLOOKUP(E4756,GDD!$A$2:$B$57,2)</f>
        <v>900+</v>
      </c>
      <c r="I4756" cm="1">
        <f t="array" ref="I4756">IF(H4756="0-650",1,IF(H4756="650-900",2,IF(H4756="900+",3,NA)))</f>
        <v>3</v>
      </c>
      <c r="J4756">
        <v>0.11247164006410899</v>
      </c>
      <c r="K4756">
        <v>1.3021717573451001E-2</v>
      </c>
      <c r="L4756">
        <v>0.94527885319598104</v>
      </c>
    </row>
    <row r="4757" spans="1:12" x14ac:dyDescent="0.2">
      <c r="A4757" t="s">
        <v>2438</v>
      </c>
      <c r="B4757" t="str">
        <f t="shared" si="222"/>
        <v>height_95p</v>
      </c>
      <c r="C4757">
        <f>VLOOKUP(B4757,GDD!$D$2:$E$31,2)</f>
        <v>6</v>
      </c>
      <c r="D4757" t="str">
        <f t="shared" si="224"/>
        <v>SbDIV20</v>
      </c>
      <c r="E4757" s="2">
        <v>20200813</v>
      </c>
      <c r="F4757" t="str">
        <f t="shared" si="223"/>
        <v>RS1234</v>
      </c>
      <c r="G4757" t="s">
        <v>1139</v>
      </c>
      <c r="H4757" t="str">
        <f>VLOOKUP(E4757,GDD!$A$2:$B$57,2)</f>
        <v>900+</v>
      </c>
      <c r="I4757" cm="1">
        <f t="array" ref="I4757">IF(H4757="0-650",1,IF(H4757="650-900",2,IF(H4757="900+",3,NA)))</f>
        <v>3</v>
      </c>
      <c r="J4757">
        <v>0.112241078018739</v>
      </c>
      <c r="K4757">
        <v>1.46432131247326E-2</v>
      </c>
      <c r="L4757">
        <v>0.93876344791003996</v>
      </c>
    </row>
    <row r="4758" spans="1:12" x14ac:dyDescent="0.2">
      <c r="A4758" t="s">
        <v>2439</v>
      </c>
      <c r="B4758" t="str">
        <f t="shared" si="222"/>
        <v>height_99p</v>
      </c>
      <c r="C4758">
        <f>VLOOKUP(B4758,GDD!$D$2:$E$31,2)</f>
        <v>7</v>
      </c>
      <c r="D4758" t="str">
        <f t="shared" si="224"/>
        <v>SbDIV20</v>
      </c>
      <c r="E4758" s="2">
        <v>20200813</v>
      </c>
      <c r="F4758" t="str">
        <f t="shared" si="223"/>
        <v>RS1234</v>
      </c>
      <c r="G4758" t="s">
        <v>1139</v>
      </c>
      <c r="H4758" t="str">
        <f>VLOOKUP(E4758,GDD!$A$2:$B$57,2)</f>
        <v>900+</v>
      </c>
      <c r="I4758" cm="1">
        <f t="array" ref="I4758">IF(H4758="0-650",1,IF(H4758="650-900",2,IF(H4758="900+",3,NA)))</f>
        <v>3</v>
      </c>
      <c r="J4758">
        <v>9.6345637548785695E-2</v>
      </c>
      <c r="K4758">
        <v>2.2831838467590699E-2</v>
      </c>
      <c r="L4758">
        <v>0.89406315596546104</v>
      </c>
    </row>
    <row r="4759" spans="1:12" x14ac:dyDescent="0.2">
      <c r="A4759" t="s">
        <v>2440</v>
      </c>
      <c r="B4759" t="str">
        <f t="shared" si="222"/>
        <v>canopy_cover_5p</v>
      </c>
      <c r="C4759">
        <f>VLOOKUP(B4759,GDD!$D$2:$E$31,2)</f>
        <v>8</v>
      </c>
      <c r="D4759" t="str">
        <f t="shared" si="224"/>
        <v>SbDIV20</v>
      </c>
      <c r="E4759" s="2">
        <v>20200813</v>
      </c>
      <c r="F4759" t="str">
        <f t="shared" si="223"/>
        <v>RS1234</v>
      </c>
      <c r="G4759" t="s">
        <v>1139</v>
      </c>
      <c r="H4759" t="str">
        <f>VLOOKUP(E4759,GDD!$A$2:$B$57,2)</f>
        <v>900+</v>
      </c>
      <c r="I4759" cm="1">
        <f t="array" ref="I4759">IF(H4759="0-650",1,IF(H4759="650-900",2,IF(H4759="900+",3,NA)))</f>
        <v>3</v>
      </c>
      <c r="J4759">
        <v>0.27873917053174702</v>
      </c>
      <c r="K4759">
        <v>18.280190060787199</v>
      </c>
      <c r="L4759">
        <v>2.9593807958140102E-2</v>
      </c>
    </row>
    <row r="4760" spans="1:12" x14ac:dyDescent="0.2">
      <c r="A4760" t="s">
        <v>2441</v>
      </c>
      <c r="B4760" t="str">
        <f t="shared" si="222"/>
        <v>pcanopy_cover_10p</v>
      </c>
      <c r="C4760">
        <f>VLOOKUP(B4760,GDD!$D$2:$E$31,2)</f>
        <v>9</v>
      </c>
      <c r="D4760" t="str">
        <f t="shared" si="224"/>
        <v>SbDIV20</v>
      </c>
      <c r="E4760" s="2">
        <v>20200813</v>
      </c>
      <c r="F4760" t="str">
        <f t="shared" si="223"/>
        <v>RS1234</v>
      </c>
      <c r="G4760" t="s">
        <v>1139</v>
      </c>
      <c r="H4760" t="str">
        <f>VLOOKUP(E4760,GDD!$A$2:$B$57,2)</f>
        <v>900+</v>
      </c>
      <c r="I4760" cm="1">
        <f t="array" ref="I4760">IF(H4760="0-650",1,IF(H4760="650-900",2,IF(H4760="900+",3,NA)))</f>
        <v>3</v>
      </c>
      <c r="J4760">
        <v>0.25976434330463499</v>
      </c>
      <c r="K4760">
        <v>19.431631443441599</v>
      </c>
      <c r="L4760">
        <v>2.6040023899499699E-2</v>
      </c>
    </row>
    <row r="4761" spans="1:12" x14ac:dyDescent="0.2">
      <c r="A4761" t="s">
        <v>2442</v>
      </c>
      <c r="B4761" t="str">
        <f t="shared" si="222"/>
        <v>canopy_cover_20p</v>
      </c>
      <c r="C4761">
        <f>VLOOKUP(B4761,GDD!$D$2:$E$31,2)</f>
        <v>10</v>
      </c>
      <c r="D4761" t="str">
        <f t="shared" si="224"/>
        <v>SbDIV20</v>
      </c>
      <c r="E4761" s="2">
        <v>20200813</v>
      </c>
      <c r="F4761" t="str">
        <f t="shared" si="223"/>
        <v>RS1234</v>
      </c>
      <c r="G4761" t="s">
        <v>1139</v>
      </c>
      <c r="H4761" t="str">
        <f>VLOOKUP(E4761,GDD!$A$2:$B$57,2)</f>
        <v>900+</v>
      </c>
      <c r="I4761" cm="1">
        <f t="array" ref="I4761">IF(H4761="0-650",1,IF(H4761="650-900",2,IF(H4761="900+",3,NA)))</f>
        <v>3</v>
      </c>
      <c r="J4761">
        <v>0.366265828674743</v>
      </c>
      <c r="K4761">
        <v>24.929324533626001</v>
      </c>
      <c r="L4761">
        <v>2.8545544480414301E-2</v>
      </c>
    </row>
    <row r="4762" spans="1:12" x14ac:dyDescent="0.2">
      <c r="A4762" t="s">
        <v>2443</v>
      </c>
      <c r="B4762" t="str">
        <f t="shared" si="222"/>
        <v>canopy_cover_30p</v>
      </c>
      <c r="C4762">
        <f>VLOOKUP(B4762,GDD!$D$2:$E$31,2)</f>
        <v>11</v>
      </c>
      <c r="D4762" t="str">
        <f t="shared" si="224"/>
        <v>SbDIV20</v>
      </c>
      <c r="E4762" s="2">
        <v>20200813</v>
      </c>
      <c r="F4762" t="str">
        <f t="shared" si="223"/>
        <v>RS1234</v>
      </c>
      <c r="G4762" t="s">
        <v>1139</v>
      </c>
      <c r="H4762" t="str">
        <f>VLOOKUP(E4762,GDD!$A$2:$B$57,2)</f>
        <v>900+</v>
      </c>
      <c r="I4762" cm="1">
        <f t="array" ref="I4762">IF(H4762="0-650",1,IF(H4762="650-900",2,IF(H4762="900+",3,NA)))</f>
        <v>3</v>
      </c>
      <c r="J4762">
        <v>5.7749064240510997</v>
      </c>
      <c r="K4762">
        <v>36.827010838618001</v>
      </c>
      <c r="L4762">
        <v>0.23874682064487601</v>
      </c>
    </row>
    <row r="4763" spans="1:12" x14ac:dyDescent="0.2">
      <c r="A4763" t="s">
        <v>2444</v>
      </c>
      <c r="B4763" t="str">
        <f t="shared" si="222"/>
        <v>canopy_cover_40p</v>
      </c>
      <c r="C4763">
        <f>VLOOKUP(B4763,GDD!$D$2:$E$31,2)</f>
        <v>12</v>
      </c>
      <c r="D4763" t="str">
        <f t="shared" si="224"/>
        <v>SbDIV20</v>
      </c>
      <c r="E4763" s="2">
        <v>20200813</v>
      </c>
      <c r="F4763" t="str">
        <f t="shared" si="223"/>
        <v>RS1234</v>
      </c>
      <c r="G4763" t="s">
        <v>1139</v>
      </c>
      <c r="H4763" t="str">
        <f>VLOOKUP(E4763,GDD!$A$2:$B$57,2)</f>
        <v>900+</v>
      </c>
      <c r="I4763" cm="1">
        <f t="array" ref="I4763">IF(H4763="0-650",1,IF(H4763="650-900",2,IF(H4763="900+",3,NA)))</f>
        <v>3</v>
      </c>
      <c r="J4763">
        <v>45.7867134778826</v>
      </c>
      <c r="K4763">
        <v>58.130492648275997</v>
      </c>
      <c r="L4763">
        <v>0.61169692281920196</v>
      </c>
    </row>
    <row r="4764" spans="1:12" x14ac:dyDescent="0.2">
      <c r="A4764" t="s">
        <v>2445</v>
      </c>
      <c r="B4764" t="str">
        <f t="shared" si="222"/>
        <v>canopy_cover_50p</v>
      </c>
      <c r="C4764">
        <f>VLOOKUP(B4764,GDD!$D$2:$E$31,2)</f>
        <v>13</v>
      </c>
      <c r="D4764" t="str">
        <f t="shared" si="224"/>
        <v>SbDIV20</v>
      </c>
      <c r="E4764" s="2">
        <v>20200813</v>
      </c>
      <c r="F4764" t="str">
        <f t="shared" si="223"/>
        <v>RS1234</v>
      </c>
      <c r="G4764" t="s">
        <v>1139</v>
      </c>
      <c r="H4764" t="str">
        <f>VLOOKUP(E4764,GDD!$A$2:$B$57,2)</f>
        <v>900+</v>
      </c>
      <c r="I4764" cm="1">
        <f t="array" ref="I4764">IF(H4764="0-650",1,IF(H4764="650-900",2,IF(H4764="900+",3,NA)))</f>
        <v>3</v>
      </c>
      <c r="J4764">
        <v>120.343316113068</v>
      </c>
      <c r="K4764">
        <v>64.286514283628406</v>
      </c>
      <c r="L4764">
        <v>0.78920598413549103</v>
      </c>
    </row>
    <row r="4765" spans="1:12" x14ac:dyDescent="0.2">
      <c r="A4765" t="s">
        <v>2446</v>
      </c>
      <c r="B4765" t="str">
        <f t="shared" si="222"/>
        <v>canopy_cover_75p</v>
      </c>
      <c r="C4765">
        <f>VLOOKUP(B4765,GDD!$D$2:$E$31,2)</f>
        <v>14</v>
      </c>
      <c r="D4765" t="str">
        <f t="shared" si="224"/>
        <v>SbDIV20</v>
      </c>
      <c r="E4765" s="2">
        <v>20200813</v>
      </c>
      <c r="F4765" t="str">
        <f t="shared" si="223"/>
        <v>RS1234</v>
      </c>
      <c r="G4765" t="s">
        <v>1139</v>
      </c>
      <c r="H4765" t="str">
        <f>VLOOKUP(E4765,GDD!$A$2:$B$57,2)</f>
        <v>900+</v>
      </c>
      <c r="I4765" cm="1">
        <f t="array" ref="I4765">IF(H4765="0-650",1,IF(H4765="650-900",2,IF(H4765="900+",3,NA)))</f>
        <v>3</v>
      </c>
      <c r="J4765">
        <v>24.074902130079501</v>
      </c>
      <c r="K4765">
        <v>7.4903931502286696</v>
      </c>
      <c r="L4765">
        <v>0.86537802705872002</v>
      </c>
    </row>
    <row r="4766" spans="1:12" x14ac:dyDescent="0.2">
      <c r="A4766" t="s">
        <v>2447</v>
      </c>
      <c r="B4766" t="str">
        <f t="shared" si="222"/>
        <v>standard_deviation_ht</v>
      </c>
      <c r="C4766">
        <f>VLOOKUP(B4766,GDD!$D$2:$E$31,2)</f>
        <v>15</v>
      </c>
      <c r="D4766" t="str">
        <f t="shared" si="224"/>
        <v>SbDIV20</v>
      </c>
      <c r="E4766" s="2">
        <v>20200813</v>
      </c>
      <c r="F4766" t="str">
        <f t="shared" si="223"/>
        <v>RS1234</v>
      </c>
      <c r="G4766" t="s">
        <v>1139</v>
      </c>
      <c r="H4766" t="str">
        <f>VLOOKUP(E4766,GDD!$A$2:$B$57,2)</f>
        <v>900+</v>
      </c>
      <c r="I4766" cm="1">
        <f t="array" ref="I4766">IF(H4766="0-650",1,IF(H4766="650-900",2,IF(H4766="900+",3,NA)))</f>
        <v>3</v>
      </c>
      <c r="J4766">
        <v>5.8969378733554198E-3</v>
      </c>
      <c r="K4766">
        <v>1.1906180323473399E-3</v>
      </c>
      <c r="L4766">
        <v>0.90830462453086902</v>
      </c>
    </row>
    <row r="4767" spans="1:12" x14ac:dyDescent="0.2">
      <c r="A4767" t="s">
        <v>2448</v>
      </c>
      <c r="B4767" t="str">
        <f t="shared" si="222"/>
        <v>quadratic_mean_ht</v>
      </c>
      <c r="C4767">
        <f>VLOOKUP(B4767,GDD!$D$2:$E$31,2)</f>
        <v>16</v>
      </c>
      <c r="D4767" t="str">
        <f t="shared" si="224"/>
        <v>SbDIV20</v>
      </c>
      <c r="E4767" s="2">
        <v>20200813</v>
      </c>
      <c r="F4767" t="str">
        <f t="shared" si="223"/>
        <v>RS1234</v>
      </c>
      <c r="G4767" t="s">
        <v>1139</v>
      </c>
      <c r="H4767" t="str">
        <f>VLOOKUP(E4767,GDD!$A$2:$B$57,2)</f>
        <v>900+</v>
      </c>
      <c r="I4767" cm="1">
        <f t="array" ref="I4767">IF(H4767="0-650",1,IF(H4767="650-900",2,IF(H4767="900+",3,NA)))</f>
        <v>3</v>
      </c>
      <c r="J4767">
        <v>6.6361004708649599E-2</v>
      </c>
      <c r="K4767">
        <v>6.9329693001988603E-3</v>
      </c>
      <c r="L4767">
        <v>0.950356447268355</v>
      </c>
    </row>
    <row r="4768" spans="1:12" x14ac:dyDescent="0.2">
      <c r="A4768" t="s">
        <v>2449</v>
      </c>
      <c r="B4768" t="str">
        <f t="shared" si="222"/>
        <v>skewness_ht</v>
      </c>
      <c r="C4768">
        <f>VLOOKUP(B4768,GDD!$D$2:$E$31,2)</f>
        <v>17</v>
      </c>
      <c r="D4768" t="str">
        <f t="shared" si="224"/>
        <v>SbDIV20</v>
      </c>
      <c r="E4768" s="2">
        <v>20200813</v>
      </c>
      <c r="F4768" t="str">
        <f t="shared" si="223"/>
        <v>RS1234</v>
      </c>
      <c r="G4768" t="s">
        <v>1139</v>
      </c>
      <c r="H4768" t="str">
        <f>VLOOKUP(E4768,GDD!$A$2:$B$57,2)</f>
        <v>900+</v>
      </c>
      <c r="I4768" cm="1">
        <f t="array" ref="I4768">IF(H4768="0-650",1,IF(H4768="650-900",2,IF(H4768="900+",3,NA)))</f>
        <v>3</v>
      </c>
      <c r="J4768">
        <v>0.144404190688186</v>
      </c>
      <c r="K4768">
        <v>4.9505978419166798E-2</v>
      </c>
      <c r="L4768">
        <v>0.85366870490189695</v>
      </c>
    </row>
    <row r="4769" spans="1:12" x14ac:dyDescent="0.2">
      <c r="A4769" t="s">
        <v>2450</v>
      </c>
      <c r="B4769" t="str">
        <f t="shared" si="222"/>
        <v>kurtosis_ht</v>
      </c>
      <c r="C4769">
        <f>VLOOKUP(B4769,GDD!$D$2:$E$31,2)</f>
        <v>18</v>
      </c>
      <c r="D4769" t="str">
        <f t="shared" si="224"/>
        <v>SbDIV20</v>
      </c>
      <c r="E4769" s="2">
        <v>20200813</v>
      </c>
      <c r="F4769" t="str">
        <f t="shared" si="223"/>
        <v>RS1234</v>
      </c>
      <c r="G4769" t="s">
        <v>1139</v>
      </c>
      <c r="H4769" t="str">
        <f>VLOOKUP(E4769,GDD!$A$2:$B$57,2)</f>
        <v>900+</v>
      </c>
      <c r="I4769" cm="1">
        <f t="array" ref="I4769">IF(H4769="0-650",1,IF(H4769="650-900",2,IF(H4769="900+",3,NA)))</f>
        <v>3</v>
      </c>
      <c r="J4769">
        <v>0.58258884152367096</v>
      </c>
      <c r="K4769">
        <v>0.53108632732495198</v>
      </c>
      <c r="L4769">
        <v>0.68690821471335095</v>
      </c>
    </row>
    <row r="4770" spans="1:12" x14ac:dyDescent="0.2">
      <c r="A4770" t="s">
        <v>2451</v>
      </c>
      <c r="B4770" t="str">
        <f t="shared" si="222"/>
        <v>variation_ht</v>
      </c>
      <c r="C4770">
        <f>VLOOKUP(B4770,GDD!$D$2:$E$31,2)</f>
        <v>19</v>
      </c>
      <c r="D4770" t="str">
        <f t="shared" si="224"/>
        <v>SbDIV20</v>
      </c>
      <c r="E4770" s="2">
        <v>20200813</v>
      </c>
      <c r="F4770" t="str">
        <f t="shared" si="223"/>
        <v>RS1234</v>
      </c>
      <c r="G4770" t="s">
        <v>1139</v>
      </c>
      <c r="H4770" t="str">
        <f>VLOOKUP(E4770,GDD!$A$2:$B$57,2)</f>
        <v>900+</v>
      </c>
      <c r="I4770" cm="1">
        <f t="array" ref="I4770">IF(H4770="0-650",1,IF(H4770="650-900",2,IF(H4770="900+",3,NA)))</f>
        <v>3</v>
      </c>
      <c r="J4770">
        <v>8.9138626475154998E-4</v>
      </c>
      <c r="K4770">
        <v>1.68969170129486E-3</v>
      </c>
      <c r="L4770">
        <v>0.51340270511394803</v>
      </c>
    </row>
    <row r="4771" spans="1:12" x14ac:dyDescent="0.2">
      <c r="A4771" t="s">
        <v>2452</v>
      </c>
      <c r="B4771" t="str">
        <f t="shared" si="222"/>
        <v>plot_volume</v>
      </c>
      <c r="C4771">
        <f>VLOOKUP(B4771,GDD!$D$2:$E$31,2)</f>
        <v>20</v>
      </c>
      <c r="D4771" t="str">
        <f t="shared" si="224"/>
        <v>SbDIV20</v>
      </c>
      <c r="E4771" s="2">
        <v>20200813</v>
      </c>
      <c r="F4771" t="str">
        <f t="shared" si="223"/>
        <v>RS1234</v>
      </c>
      <c r="G4771" t="s">
        <v>1139</v>
      </c>
      <c r="H4771" t="str">
        <f>VLOOKUP(E4771,GDD!$A$2:$B$57,2)</f>
        <v>900+</v>
      </c>
      <c r="I4771" cm="1">
        <f t="array" ref="I4771">IF(H4771="0-650",1,IF(H4771="650-900",2,IF(H4771="900+",3,NA)))</f>
        <v>3</v>
      </c>
      <c r="J4771" s="1">
        <v>2.60892888715181E-5</v>
      </c>
      <c r="K4771" s="1">
        <v>4.1321933213689496E-6</v>
      </c>
      <c r="L4771">
        <v>0.92661806536723201</v>
      </c>
    </row>
    <row r="4772" spans="1:12" x14ac:dyDescent="0.2">
      <c r="A4772" t="s">
        <v>2453</v>
      </c>
      <c r="B4772" t="str">
        <f t="shared" si="222"/>
        <v>NDVI</v>
      </c>
      <c r="C4772">
        <f>VLOOKUP(B4772,GDD!$D$2:$E$31,2)</f>
        <v>21</v>
      </c>
      <c r="D4772" t="str">
        <f t="shared" si="224"/>
        <v>SbDIV20</v>
      </c>
      <c r="E4772" s="2">
        <v>20200619</v>
      </c>
      <c r="F4772" t="str">
        <f t="shared" si="223"/>
        <v>RS1234</v>
      </c>
      <c r="G4772" t="s">
        <v>1139</v>
      </c>
      <c r="H4772" t="str">
        <f>VLOOKUP(E4772,GDD!$A$2:$B$57,2)</f>
        <v>0-650</v>
      </c>
      <c r="I4772" cm="1">
        <f t="array" ref="I4772">IF(H4772="0-650",1,IF(H4772="650-900",2,IF(H4772="900+",3,NA)))</f>
        <v>1</v>
      </c>
      <c r="J4772">
        <v>1.6420374642231499E-4</v>
      </c>
      <c r="K4772">
        <v>4.3657250221808698E-4</v>
      </c>
      <c r="L4772">
        <v>0.42930206667392001</v>
      </c>
    </row>
    <row r="4773" spans="1:12" x14ac:dyDescent="0.2">
      <c r="A4773" t="s">
        <v>2454</v>
      </c>
      <c r="B4773" t="str">
        <f t="shared" si="222"/>
        <v>SR800680</v>
      </c>
      <c r="C4773">
        <f>VLOOKUP(B4773,GDD!$D$2:$E$31,2)</f>
        <v>22</v>
      </c>
      <c r="D4773" t="str">
        <f t="shared" si="224"/>
        <v>SbDIV20</v>
      </c>
      <c r="E4773" s="2">
        <v>20200619</v>
      </c>
      <c r="F4773" t="str">
        <f t="shared" si="223"/>
        <v>RS1234</v>
      </c>
      <c r="G4773" t="s">
        <v>1139</v>
      </c>
      <c r="H4773" t="str">
        <f>VLOOKUP(E4773,GDD!$A$2:$B$57,2)</f>
        <v>0-650</v>
      </c>
      <c r="I4773" cm="1">
        <f t="array" ref="I4773">IF(H4773="0-650",1,IF(H4773="650-900",2,IF(H4773="900+",3,NA)))</f>
        <v>1</v>
      </c>
      <c r="J4773">
        <v>0.11076439580965899</v>
      </c>
      <c r="K4773">
        <v>0.21703313162489701</v>
      </c>
      <c r="L4773">
        <v>0.50512545635649797</v>
      </c>
    </row>
    <row r="4774" spans="1:12" x14ac:dyDescent="0.2">
      <c r="A4774" t="s">
        <v>2455</v>
      </c>
      <c r="B4774" t="str">
        <f t="shared" si="222"/>
        <v>mRENDVI</v>
      </c>
      <c r="C4774">
        <f>VLOOKUP(B4774,GDD!$D$2:$E$31,2)</f>
        <v>23</v>
      </c>
      <c r="D4774" t="str">
        <f t="shared" si="224"/>
        <v>SbDIV20</v>
      </c>
      <c r="E4774" s="2">
        <v>20200619</v>
      </c>
      <c r="F4774" t="str">
        <f t="shared" si="223"/>
        <v>RS1234</v>
      </c>
      <c r="G4774" t="s">
        <v>1139</v>
      </c>
      <c r="H4774" t="str">
        <f>VLOOKUP(E4774,GDD!$A$2:$B$57,2)</f>
        <v>0-650</v>
      </c>
      <c r="I4774" cm="1">
        <f t="array" ref="I4774">IF(H4774="0-650",1,IF(H4774="650-900",2,IF(H4774="900+",3,NA)))</f>
        <v>1</v>
      </c>
      <c r="J4774">
        <v>1.6212890771042499E-4</v>
      </c>
      <c r="K4774">
        <v>4.2422617508057801E-4</v>
      </c>
      <c r="L4774">
        <v>0.433219440276366</v>
      </c>
    </row>
    <row r="4775" spans="1:12" x14ac:dyDescent="0.2">
      <c r="A4775" t="s">
        <v>2456</v>
      </c>
      <c r="B4775" t="str">
        <f t="shared" si="222"/>
        <v>GNDVI</v>
      </c>
      <c r="C4775">
        <f>VLOOKUP(B4775,GDD!$D$2:$E$31,2)</f>
        <v>24</v>
      </c>
      <c r="D4775" t="str">
        <f t="shared" si="224"/>
        <v>SbDIV20</v>
      </c>
      <c r="E4775" s="2">
        <v>20200619</v>
      </c>
      <c r="F4775" t="str">
        <f t="shared" si="223"/>
        <v>RS1234</v>
      </c>
      <c r="G4775" t="s">
        <v>1139</v>
      </c>
      <c r="H4775" t="str">
        <f>VLOOKUP(E4775,GDD!$A$2:$B$57,2)</f>
        <v>0-650</v>
      </c>
      <c r="I4775" cm="1">
        <f t="array" ref="I4775">IF(H4775="0-650",1,IF(H4775="650-900",2,IF(H4775="900+",3,NA)))</f>
        <v>1</v>
      </c>
      <c r="J4775">
        <v>1.15763096102752E-4</v>
      </c>
      <c r="K4775">
        <v>2.5809670168171499E-4</v>
      </c>
      <c r="L4775">
        <v>0.47286635305667502</v>
      </c>
    </row>
    <row r="4776" spans="1:12" x14ac:dyDescent="0.2">
      <c r="A4776" t="s">
        <v>2457</v>
      </c>
      <c r="B4776" t="str">
        <f t="shared" si="222"/>
        <v>PRI</v>
      </c>
      <c r="C4776">
        <f>VLOOKUP(B4776,GDD!$D$2:$E$31,2)</f>
        <v>25</v>
      </c>
      <c r="D4776" t="str">
        <f t="shared" si="224"/>
        <v>SbDIV20</v>
      </c>
      <c r="E4776" s="2">
        <v>20200619</v>
      </c>
      <c r="F4776" t="str">
        <f t="shared" si="223"/>
        <v>RS1234</v>
      </c>
      <c r="G4776" t="s">
        <v>1139</v>
      </c>
      <c r="H4776" t="str">
        <f>VLOOKUP(E4776,GDD!$A$2:$B$57,2)</f>
        <v>0-650</v>
      </c>
      <c r="I4776" cm="1">
        <f t="array" ref="I4776">IF(H4776="0-650",1,IF(H4776="650-900",2,IF(H4776="900+",3,NA)))</f>
        <v>1</v>
      </c>
      <c r="J4776" s="1">
        <v>1.7823845732628101E-6</v>
      </c>
      <c r="K4776" s="1">
        <v>1.7468133788625001E-5</v>
      </c>
      <c r="L4776">
        <v>0.16948536098496</v>
      </c>
    </row>
    <row r="4777" spans="1:12" x14ac:dyDescent="0.2">
      <c r="A4777" t="s">
        <v>2458</v>
      </c>
      <c r="B4777" t="str">
        <f t="shared" si="222"/>
        <v>OSAVI</v>
      </c>
      <c r="C4777">
        <f>VLOOKUP(B4777,GDD!$D$2:$E$31,2)</f>
        <v>26</v>
      </c>
      <c r="D4777" t="str">
        <f t="shared" si="224"/>
        <v>SbDIV20</v>
      </c>
      <c r="E4777" s="2">
        <v>20200619</v>
      </c>
      <c r="F4777" t="str">
        <f t="shared" si="223"/>
        <v>RS1234</v>
      </c>
      <c r="G4777" t="s">
        <v>1139</v>
      </c>
      <c r="H4777" t="str">
        <f>VLOOKUP(E4777,GDD!$A$2:$B$57,2)</f>
        <v>0-650</v>
      </c>
      <c r="I4777" cm="1">
        <f t="array" ref="I4777">IF(H4777="0-650",1,IF(H4777="650-900",2,IF(H4777="900+",3,NA)))</f>
        <v>1</v>
      </c>
      <c r="J4777">
        <v>2.2744987772763299E-4</v>
      </c>
      <c r="K4777">
        <v>2.8801862019572401E-4</v>
      </c>
      <c r="L4777">
        <v>0.61231458308815601</v>
      </c>
    </row>
    <row r="4778" spans="1:12" x14ac:dyDescent="0.2">
      <c r="A4778" t="s">
        <v>2459</v>
      </c>
      <c r="B4778" t="str">
        <f t="shared" si="222"/>
        <v>PSRI</v>
      </c>
      <c r="C4778">
        <f>VLOOKUP(B4778,GDD!$D$2:$E$31,2)</f>
        <v>27</v>
      </c>
      <c r="D4778" t="str">
        <f t="shared" si="224"/>
        <v>SbDIV20</v>
      </c>
      <c r="E4778" s="2">
        <v>20200619</v>
      </c>
      <c r="F4778" t="str">
        <f t="shared" si="223"/>
        <v>RS1234</v>
      </c>
      <c r="G4778" t="s">
        <v>1139</v>
      </c>
      <c r="H4778" t="str">
        <f>VLOOKUP(E4778,GDD!$A$2:$B$57,2)</f>
        <v>0-650</v>
      </c>
      <c r="I4778" cm="1">
        <f t="array" ref="I4778">IF(H4778="0-650",1,IF(H4778="650-900",2,IF(H4778="900+",3,NA)))</f>
        <v>1</v>
      </c>
      <c r="J4778" s="1">
        <v>2.9911027308971601E-5</v>
      </c>
      <c r="K4778" s="1">
        <v>4.2961596004330799E-5</v>
      </c>
      <c r="L4778">
        <v>0.58201916604214599</v>
      </c>
    </row>
    <row r="4779" spans="1:12" x14ac:dyDescent="0.2">
      <c r="A4779" t="s">
        <v>2460</v>
      </c>
      <c r="B4779" t="str">
        <f t="shared" si="222"/>
        <v>Carte1</v>
      </c>
      <c r="C4779">
        <f>VLOOKUP(B4779,GDD!$D$2:$E$31,2)</f>
        <v>28</v>
      </c>
      <c r="D4779" t="str">
        <f t="shared" si="224"/>
        <v>SbDIV20</v>
      </c>
      <c r="E4779" s="2">
        <v>20200619</v>
      </c>
      <c r="F4779" t="str">
        <f t="shared" si="223"/>
        <v>RS1234</v>
      </c>
      <c r="G4779" t="s">
        <v>1139</v>
      </c>
      <c r="H4779" t="str">
        <f>VLOOKUP(E4779,GDD!$A$2:$B$57,2)</f>
        <v>0-650</v>
      </c>
      <c r="I4779" cm="1">
        <f t="array" ref="I4779">IF(H4779="0-650",1,IF(H4779="650-900",2,IF(H4779="900+",3,NA)))</f>
        <v>1</v>
      </c>
      <c r="J4779">
        <v>5.5203404907892602E-3</v>
      </c>
      <c r="K4779">
        <v>6.4344614050495796E-3</v>
      </c>
      <c r="L4779">
        <v>0.63179347769016103</v>
      </c>
    </row>
    <row r="4780" spans="1:12" x14ac:dyDescent="0.2">
      <c r="A4780" t="s">
        <v>2461</v>
      </c>
      <c r="B4780" t="str">
        <f t="shared" si="222"/>
        <v>VOG1</v>
      </c>
      <c r="C4780">
        <f>VLOOKUP(B4780,GDD!$D$2:$E$31,2)</f>
        <v>29</v>
      </c>
      <c r="D4780" t="str">
        <f t="shared" si="224"/>
        <v>SbDIV20</v>
      </c>
      <c r="E4780" s="2">
        <v>20200619</v>
      </c>
      <c r="F4780" t="str">
        <f t="shared" si="223"/>
        <v>RS1234</v>
      </c>
      <c r="G4780" t="s">
        <v>1139</v>
      </c>
      <c r="H4780" t="str">
        <f>VLOOKUP(E4780,GDD!$A$2:$B$57,2)</f>
        <v>0-650</v>
      </c>
      <c r="I4780" cm="1">
        <f t="array" ref="I4780">IF(H4780="0-650",1,IF(H4780="650-900",2,IF(H4780="900+",3,NA)))</f>
        <v>1</v>
      </c>
      <c r="J4780">
        <v>9.4404061803323401E-4</v>
      </c>
      <c r="K4780">
        <v>2.4461013868349001E-3</v>
      </c>
      <c r="L4780">
        <v>0.43562567624401599</v>
      </c>
    </row>
    <row r="4781" spans="1:12" x14ac:dyDescent="0.2">
      <c r="A4781" t="s">
        <v>2462</v>
      </c>
      <c r="B4781" t="str">
        <f t="shared" si="222"/>
        <v>SR700670</v>
      </c>
      <c r="C4781">
        <f>VLOOKUP(B4781,GDD!$D$2:$E$31,2)</f>
        <v>30</v>
      </c>
      <c r="D4781" t="str">
        <f t="shared" si="224"/>
        <v>SbDIV20</v>
      </c>
      <c r="E4781" s="2">
        <v>20200619</v>
      </c>
      <c r="F4781" t="str">
        <f t="shared" si="223"/>
        <v>RS1234</v>
      </c>
      <c r="G4781" t="s">
        <v>1139</v>
      </c>
      <c r="H4781" t="str">
        <f>VLOOKUP(E4781,GDD!$A$2:$B$57,2)</f>
        <v>0-650</v>
      </c>
      <c r="I4781" cm="1">
        <f t="array" ref="I4781">IF(H4781="0-650",1,IF(H4781="650-900",2,IF(H4781="900+",3,NA)))</f>
        <v>1</v>
      </c>
      <c r="J4781">
        <v>5.6107833004960701E-4</v>
      </c>
      <c r="K4781">
        <v>5.8920612041668801E-4</v>
      </c>
      <c r="L4781">
        <v>0.65570939889257895</v>
      </c>
    </row>
    <row r="4782" spans="1:12" x14ac:dyDescent="0.2">
      <c r="A4782" t="s">
        <v>2463</v>
      </c>
      <c r="B4782" t="str">
        <f t="shared" si="222"/>
        <v>NDVI</v>
      </c>
      <c r="C4782">
        <f>VLOOKUP(B4782,GDD!$D$2:$E$31,2)</f>
        <v>21</v>
      </c>
      <c r="D4782" t="str">
        <f t="shared" si="224"/>
        <v>SbDIV20</v>
      </c>
      <c r="E4782" s="2">
        <v>20200702</v>
      </c>
      <c r="F4782" t="str">
        <f t="shared" si="223"/>
        <v>RS1234</v>
      </c>
      <c r="G4782" t="s">
        <v>1139</v>
      </c>
      <c r="H4782" t="str">
        <f>VLOOKUP(E4782,GDD!$A$2:$B$57,2)</f>
        <v>0-650</v>
      </c>
      <c r="I4782" cm="1">
        <f t="array" ref="I4782">IF(H4782="0-650",1,IF(H4782="650-900",2,IF(H4782="900+",3,NA)))</f>
        <v>1</v>
      </c>
      <c r="J4782" s="1">
        <v>1.7392298815944799E-5</v>
      </c>
      <c r="K4782">
        <v>2.2993391907526501E-4</v>
      </c>
      <c r="L4782">
        <v>0.13140220814386799</v>
      </c>
    </row>
    <row r="4783" spans="1:12" x14ac:dyDescent="0.2">
      <c r="A4783" t="s">
        <v>2464</v>
      </c>
      <c r="B4783" t="str">
        <f t="shared" si="222"/>
        <v>SR800680</v>
      </c>
      <c r="C4783">
        <f>VLOOKUP(B4783,GDD!$D$2:$E$31,2)</f>
        <v>22</v>
      </c>
      <c r="D4783" t="str">
        <f t="shared" si="224"/>
        <v>SbDIV20</v>
      </c>
      <c r="E4783" s="2">
        <v>20200702</v>
      </c>
      <c r="F4783" t="str">
        <f t="shared" si="223"/>
        <v>RS1234</v>
      </c>
      <c r="G4783" t="s">
        <v>1139</v>
      </c>
      <c r="H4783" t="str">
        <f>VLOOKUP(E4783,GDD!$A$2:$B$57,2)</f>
        <v>0-650</v>
      </c>
      <c r="I4783" cm="1">
        <f t="array" ref="I4783">IF(H4783="0-650",1,IF(H4783="650-900",2,IF(H4783="900+",3,NA)))</f>
        <v>1</v>
      </c>
      <c r="J4783">
        <v>4.0950473209511402E-2</v>
      </c>
      <c r="K4783">
        <v>8.05759599283144E-2</v>
      </c>
      <c r="L4783">
        <v>0.50407746097736505</v>
      </c>
    </row>
    <row r="4784" spans="1:12" x14ac:dyDescent="0.2">
      <c r="A4784" t="s">
        <v>2465</v>
      </c>
      <c r="B4784" t="str">
        <f t="shared" si="222"/>
        <v>mRENDVI</v>
      </c>
      <c r="C4784">
        <f>VLOOKUP(B4784,GDD!$D$2:$E$31,2)</f>
        <v>23</v>
      </c>
      <c r="D4784" t="str">
        <f t="shared" si="224"/>
        <v>SbDIV20</v>
      </c>
      <c r="E4784" s="2">
        <v>20200702</v>
      </c>
      <c r="F4784" t="str">
        <f t="shared" si="223"/>
        <v>RS1234</v>
      </c>
      <c r="G4784" t="s">
        <v>1139</v>
      </c>
      <c r="H4784" t="str">
        <f>VLOOKUP(E4784,GDD!$A$2:$B$57,2)</f>
        <v>0-650</v>
      </c>
      <c r="I4784" cm="1">
        <f t="array" ref="I4784">IF(H4784="0-650",1,IF(H4784="650-900",2,IF(H4784="900+",3,NA)))</f>
        <v>1</v>
      </c>
      <c r="J4784" s="1">
        <v>1.01306059977187E-5</v>
      </c>
      <c r="K4784">
        <v>2.28581537527106E-4</v>
      </c>
      <c r="L4784">
        <v>8.1421749415294398E-2</v>
      </c>
    </row>
    <row r="4785" spans="1:12" x14ac:dyDescent="0.2">
      <c r="A4785" t="s">
        <v>2466</v>
      </c>
      <c r="B4785" t="str">
        <f t="shared" si="222"/>
        <v>GNDVI</v>
      </c>
      <c r="C4785">
        <f>VLOOKUP(B4785,GDD!$D$2:$E$31,2)</f>
        <v>24</v>
      </c>
      <c r="D4785" t="str">
        <f t="shared" si="224"/>
        <v>SbDIV20</v>
      </c>
      <c r="E4785" s="2">
        <v>20200702</v>
      </c>
      <c r="F4785" t="str">
        <f t="shared" si="223"/>
        <v>RS1234</v>
      </c>
      <c r="G4785" t="s">
        <v>1139</v>
      </c>
      <c r="H4785" t="str">
        <f>VLOOKUP(E4785,GDD!$A$2:$B$57,2)</f>
        <v>0-650</v>
      </c>
      <c r="I4785" cm="1">
        <f t="array" ref="I4785">IF(H4785="0-650",1,IF(H4785="650-900",2,IF(H4785="900+",3,NA)))</f>
        <v>1</v>
      </c>
      <c r="J4785" s="1">
        <v>1.13296784934559E-5</v>
      </c>
      <c r="K4785">
        <v>1.4477615603074301E-4</v>
      </c>
      <c r="L4785">
        <v>0.13533184554774</v>
      </c>
    </row>
    <row r="4786" spans="1:12" x14ac:dyDescent="0.2">
      <c r="A4786" t="s">
        <v>2467</v>
      </c>
      <c r="B4786" t="str">
        <f t="shared" si="222"/>
        <v>PRI</v>
      </c>
      <c r="C4786">
        <f>VLOOKUP(B4786,GDD!$D$2:$E$31,2)</f>
        <v>25</v>
      </c>
      <c r="D4786" t="str">
        <f t="shared" si="224"/>
        <v>SbDIV20</v>
      </c>
      <c r="E4786" s="2">
        <v>20200702</v>
      </c>
      <c r="F4786" t="str">
        <f t="shared" si="223"/>
        <v>RS1234</v>
      </c>
      <c r="G4786" t="s">
        <v>1139</v>
      </c>
      <c r="H4786" t="str">
        <f>VLOOKUP(E4786,GDD!$A$2:$B$57,2)</f>
        <v>0-650</v>
      </c>
      <c r="I4786" cm="1">
        <f t="array" ref="I4786">IF(H4786="0-650",1,IF(H4786="650-900",2,IF(H4786="900+",3,NA)))</f>
        <v>1</v>
      </c>
      <c r="J4786" s="1">
        <v>4.6576278865576302E-7</v>
      </c>
      <c r="K4786" s="1">
        <v>6.3142802043442202E-6</v>
      </c>
      <c r="L4786">
        <v>0.128560660523068</v>
      </c>
    </row>
    <row r="4787" spans="1:12" x14ac:dyDescent="0.2">
      <c r="A4787" t="s">
        <v>2468</v>
      </c>
      <c r="B4787" t="str">
        <f t="shared" si="222"/>
        <v>OSAVI</v>
      </c>
      <c r="C4787">
        <f>VLOOKUP(B4787,GDD!$D$2:$E$31,2)</f>
        <v>26</v>
      </c>
      <c r="D4787" t="str">
        <f t="shared" si="224"/>
        <v>SbDIV20</v>
      </c>
      <c r="E4787" s="2">
        <v>20200702</v>
      </c>
      <c r="F4787" t="str">
        <f t="shared" si="223"/>
        <v>RS1234</v>
      </c>
      <c r="G4787" t="s">
        <v>1139</v>
      </c>
      <c r="H4787" t="str">
        <f>VLOOKUP(E4787,GDD!$A$2:$B$57,2)</f>
        <v>0-650</v>
      </c>
      <c r="I4787" cm="1">
        <f t="array" ref="I4787">IF(H4787="0-650",1,IF(H4787="650-900",2,IF(H4787="900+",3,NA)))</f>
        <v>1</v>
      </c>
      <c r="J4787">
        <v>1.4845188353638399E-4</v>
      </c>
      <c r="K4787">
        <v>1.71228746019953E-4</v>
      </c>
      <c r="L4787">
        <v>0.63423017792819303</v>
      </c>
    </row>
    <row r="4788" spans="1:12" x14ac:dyDescent="0.2">
      <c r="A4788" t="s">
        <v>2469</v>
      </c>
      <c r="B4788" t="str">
        <f t="shared" si="222"/>
        <v>PSRI</v>
      </c>
      <c r="C4788">
        <f>VLOOKUP(B4788,GDD!$D$2:$E$31,2)</f>
        <v>27</v>
      </c>
      <c r="D4788" t="str">
        <f t="shared" si="224"/>
        <v>SbDIV20</v>
      </c>
      <c r="E4788" s="2">
        <v>20200702</v>
      </c>
      <c r="F4788" t="str">
        <f t="shared" si="223"/>
        <v>RS1234</v>
      </c>
      <c r="G4788" t="s">
        <v>1139</v>
      </c>
      <c r="H4788" t="str">
        <f>VLOOKUP(E4788,GDD!$A$2:$B$57,2)</f>
        <v>0-650</v>
      </c>
      <c r="I4788" cm="1">
        <f t="array" ref="I4788">IF(H4788="0-650",1,IF(H4788="650-900",2,IF(H4788="900+",3,NA)))</f>
        <v>1</v>
      </c>
      <c r="J4788" s="1">
        <v>3.9891936766910097E-6</v>
      </c>
      <c r="K4788" s="1">
        <v>5.86904625492195E-6</v>
      </c>
      <c r="L4788">
        <v>0.57616361118334403</v>
      </c>
    </row>
    <row r="4789" spans="1:12" x14ac:dyDescent="0.2">
      <c r="A4789" t="s">
        <v>2470</v>
      </c>
      <c r="B4789" t="str">
        <f t="shared" si="222"/>
        <v>Carte1</v>
      </c>
      <c r="C4789">
        <f>VLOOKUP(B4789,GDD!$D$2:$E$31,2)</f>
        <v>28</v>
      </c>
      <c r="D4789" t="str">
        <f t="shared" si="224"/>
        <v>SbDIV20</v>
      </c>
      <c r="E4789" s="2">
        <v>20200702</v>
      </c>
      <c r="F4789" t="str">
        <f t="shared" si="223"/>
        <v>RS1234</v>
      </c>
      <c r="G4789" t="s">
        <v>1139</v>
      </c>
      <c r="H4789" t="str">
        <f>VLOOKUP(E4789,GDD!$A$2:$B$57,2)</f>
        <v>0-650</v>
      </c>
      <c r="I4789" cm="1">
        <f t="array" ref="I4789">IF(H4789="0-650",1,IF(H4789="650-900",2,IF(H4789="900+",3,NA)))</f>
        <v>1</v>
      </c>
      <c r="J4789" s="1">
        <v>6.09098407696939E-5</v>
      </c>
      <c r="K4789">
        <v>4.4433676483739902E-4</v>
      </c>
      <c r="L4789">
        <v>0.21516964492587401</v>
      </c>
    </row>
    <row r="4790" spans="1:12" x14ac:dyDescent="0.2">
      <c r="A4790" t="s">
        <v>2471</v>
      </c>
      <c r="B4790" t="str">
        <f t="shared" si="222"/>
        <v>VOG1</v>
      </c>
      <c r="C4790">
        <f>VLOOKUP(B4790,GDD!$D$2:$E$31,2)</f>
        <v>29</v>
      </c>
      <c r="D4790" t="str">
        <f t="shared" si="224"/>
        <v>SbDIV20</v>
      </c>
      <c r="E4790" s="2">
        <v>20200702</v>
      </c>
      <c r="F4790" t="str">
        <f t="shared" si="223"/>
        <v>RS1234</v>
      </c>
      <c r="G4790" t="s">
        <v>1139</v>
      </c>
      <c r="H4790" t="str">
        <f>VLOOKUP(E4790,GDD!$A$2:$B$57,2)</f>
        <v>0-650</v>
      </c>
      <c r="I4790" cm="1">
        <f t="array" ref="I4790">IF(H4790="0-650",1,IF(H4790="650-900",2,IF(H4790="900+",3,NA)))</f>
        <v>1</v>
      </c>
      <c r="J4790">
        <v>1.18323952386659E-4</v>
      </c>
      <c r="K4790">
        <v>1.7440146796239499E-3</v>
      </c>
      <c r="L4790">
        <v>0.119479161487433</v>
      </c>
    </row>
    <row r="4791" spans="1:12" x14ac:dyDescent="0.2">
      <c r="A4791" t="s">
        <v>2472</v>
      </c>
      <c r="B4791" t="str">
        <f t="shared" si="222"/>
        <v>SR700670</v>
      </c>
      <c r="C4791">
        <f>VLOOKUP(B4791,GDD!$D$2:$E$31,2)</f>
        <v>30</v>
      </c>
      <c r="D4791" t="str">
        <f t="shared" si="224"/>
        <v>SbDIV20</v>
      </c>
      <c r="E4791" s="2">
        <v>20200702</v>
      </c>
      <c r="F4791" t="str">
        <f t="shared" si="223"/>
        <v>RS1234</v>
      </c>
      <c r="G4791" t="s">
        <v>1139</v>
      </c>
      <c r="H4791" t="str">
        <f>VLOOKUP(E4791,GDD!$A$2:$B$57,2)</f>
        <v>0-650</v>
      </c>
      <c r="I4791" cm="1">
        <f t="array" ref="I4791">IF(H4791="0-650",1,IF(H4791="650-900",2,IF(H4791="900+",3,NA)))</f>
        <v>1</v>
      </c>
      <c r="J4791">
        <v>2.0881779998647E-4</v>
      </c>
      <c r="K4791" s="1">
        <v>8.7203320702740905E-5</v>
      </c>
      <c r="L4791">
        <v>0.82726505994025401</v>
      </c>
    </row>
    <row r="4792" spans="1:12" x14ac:dyDescent="0.2">
      <c r="A4792" t="s">
        <v>2473</v>
      </c>
      <c r="B4792" t="str">
        <f t="shared" si="222"/>
        <v>NDVI</v>
      </c>
      <c r="C4792">
        <f>VLOOKUP(B4792,GDD!$D$2:$E$31,2)</f>
        <v>21</v>
      </c>
      <c r="D4792" t="str">
        <f t="shared" si="224"/>
        <v>SbDIV20</v>
      </c>
      <c r="E4792" s="2">
        <v>20200708</v>
      </c>
      <c r="F4792" t="str">
        <f t="shared" si="223"/>
        <v>RS1234</v>
      </c>
      <c r="G4792" t="s">
        <v>1139</v>
      </c>
      <c r="H4792" t="str">
        <f>VLOOKUP(E4792,GDD!$A$2:$B$57,2)</f>
        <v>0-650</v>
      </c>
      <c r="I4792" cm="1">
        <f t="array" ref="I4792">IF(H4792="0-650",1,IF(H4792="650-900",2,IF(H4792="900+",3,NA)))</f>
        <v>1</v>
      </c>
      <c r="J4792" s="1">
        <v>8.3297490258967699E-5</v>
      </c>
      <c r="K4792">
        <v>1.09267771006453E-4</v>
      </c>
      <c r="L4792">
        <v>0.60390531014915705</v>
      </c>
    </row>
    <row r="4793" spans="1:12" x14ac:dyDescent="0.2">
      <c r="A4793" t="s">
        <v>2474</v>
      </c>
      <c r="B4793" t="str">
        <f t="shared" si="222"/>
        <v>SR800680</v>
      </c>
      <c r="C4793">
        <f>VLOOKUP(B4793,GDD!$D$2:$E$31,2)</f>
        <v>22</v>
      </c>
      <c r="D4793" t="str">
        <f t="shared" si="224"/>
        <v>SbDIV20</v>
      </c>
      <c r="E4793" s="2">
        <v>20200708</v>
      </c>
      <c r="F4793" t="str">
        <f t="shared" si="223"/>
        <v>RS1234</v>
      </c>
      <c r="G4793" t="s">
        <v>1139</v>
      </c>
      <c r="H4793" t="str">
        <f>VLOOKUP(E4793,GDD!$A$2:$B$57,2)</f>
        <v>0-650</v>
      </c>
      <c r="I4793" cm="1">
        <f t="array" ref="I4793">IF(H4793="0-650",1,IF(H4793="650-900",2,IF(H4793="900+",3,NA)))</f>
        <v>1</v>
      </c>
      <c r="J4793">
        <v>10.5244849106512</v>
      </c>
      <c r="K4793">
        <v>6.3837452319222496</v>
      </c>
      <c r="L4793">
        <v>0.76729444316624995</v>
      </c>
    </row>
    <row r="4794" spans="1:12" x14ac:dyDescent="0.2">
      <c r="A4794" t="s">
        <v>2475</v>
      </c>
      <c r="B4794" t="str">
        <f t="shared" si="222"/>
        <v>mRENDVI</v>
      </c>
      <c r="C4794">
        <f>VLOOKUP(B4794,GDD!$D$2:$E$31,2)</f>
        <v>23</v>
      </c>
      <c r="D4794" t="str">
        <f t="shared" si="224"/>
        <v>SbDIV20</v>
      </c>
      <c r="E4794" s="2">
        <v>20200708</v>
      </c>
      <c r="F4794" t="str">
        <f t="shared" si="223"/>
        <v>RS1234</v>
      </c>
      <c r="G4794" t="s">
        <v>1139</v>
      </c>
      <c r="H4794" t="str">
        <f>VLOOKUP(E4794,GDD!$A$2:$B$57,2)</f>
        <v>0-650</v>
      </c>
      <c r="I4794" cm="1">
        <f t="array" ref="I4794">IF(H4794="0-650",1,IF(H4794="650-900",2,IF(H4794="900+",3,NA)))</f>
        <v>1</v>
      </c>
      <c r="J4794" s="1">
        <v>3.0800523033633199E-5</v>
      </c>
      <c r="K4794" s="1">
        <v>8.8801339870030196E-5</v>
      </c>
      <c r="L4794">
        <v>0.40957492584557897</v>
      </c>
    </row>
    <row r="4795" spans="1:12" x14ac:dyDescent="0.2">
      <c r="A4795" t="s">
        <v>2476</v>
      </c>
      <c r="B4795" t="str">
        <f t="shared" si="222"/>
        <v>GNDVI</v>
      </c>
      <c r="C4795">
        <f>VLOOKUP(B4795,GDD!$D$2:$E$31,2)</f>
        <v>24</v>
      </c>
      <c r="D4795" t="str">
        <f t="shared" si="224"/>
        <v>SbDIV20</v>
      </c>
      <c r="E4795" s="2">
        <v>20200708</v>
      </c>
      <c r="F4795" t="str">
        <f t="shared" si="223"/>
        <v>RS1234</v>
      </c>
      <c r="G4795" t="s">
        <v>1139</v>
      </c>
      <c r="H4795" t="str">
        <f>VLOOKUP(E4795,GDD!$A$2:$B$57,2)</f>
        <v>0-650</v>
      </c>
      <c r="I4795" cm="1">
        <f t="array" ref="I4795">IF(H4795="0-650",1,IF(H4795="650-900",2,IF(H4795="900+",3,NA)))</f>
        <v>1</v>
      </c>
      <c r="J4795">
        <v>1.4789337915331301E-4</v>
      </c>
      <c r="K4795" s="1">
        <v>5.2079740309002998E-5</v>
      </c>
      <c r="L4795">
        <v>0.85028814066240999</v>
      </c>
    </row>
    <row r="4796" spans="1:12" x14ac:dyDescent="0.2">
      <c r="A4796" t="s">
        <v>2477</v>
      </c>
      <c r="B4796" t="str">
        <f t="shared" si="222"/>
        <v>PRI</v>
      </c>
      <c r="C4796">
        <f>VLOOKUP(B4796,GDD!$D$2:$E$31,2)</f>
        <v>25</v>
      </c>
      <c r="D4796" t="str">
        <f t="shared" si="224"/>
        <v>SbDIV20</v>
      </c>
      <c r="E4796" s="2">
        <v>20200708</v>
      </c>
      <c r="F4796" t="str">
        <f t="shared" si="223"/>
        <v>RS1234</v>
      </c>
      <c r="G4796" t="s">
        <v>1139</v>
      </c>
      <c r="H4796" t="str">
        <f>VLOOKUP(E4796,GDD!$A$2:$B$57,2)</f>
        <v>0-650</v>
      </c>
      <c r="I4796" cm="1">
        <f t="array" ref="I4796">IF(H4796="0-650",1,IF(H4796="650-900",2,IF(H4796="900+",3,NA)))</f>
        <v>1</v>
      </c>
      <c r="J4796" s="1">
        <v>4.20262434480173E-5</v>
      </c>
      <c r="K4796" s="1">
        <v>2.21574124315908E-5</v>
      </c>
      <c r="L4796">
        <v>0.79138091108398601</v>
      </c>
    </row>
    <row r="4797" spans="1:12" x14ac:dyDescent="0.2">
      <c r="A4797" t="s">
        <v>2478</v>
      </c>
      <c r="B4797" t="str">
        <f t="shared" si="222"/>
        <v>OSAVI</v>
      </c>
      <c r="C4797">
        <f>VLOOKUP(B4797,GDD!$D$2:$E$31,2)</f>
        <v>26</v>
      </c>
      <c r="D4797" t="str">
        <f t="shared" si="224"/>
        <v>SbDIV20</v>
      </c>
      <c r="E4797" s="2">
        <v>20200708</v>
      </c>
      <c r="F4797" t="str">
        <f t="shared" si="223"/>
        <v>RS1234</v>
      </c>
      <c r="G4797" t="s">
        <v>1139</v>
      </c>
      <c r="H4797" t="str">
        <f>VLOOKUP(E4797,GDD!$A$2:$B$57,2)</f>
        <v>0-650</v>
      </c>
      <c r="I4797" cm="1">
        <f t="array" ref="I4797">IF(H4797="0-650",1,IF(H4797="650-900",2,IF(H4797="900+",3,NA)))</f>
        <v>1</v>
      </c>
      <c r="J4797" s="1">
        <v>8.31375504675862E-5</v>
      </c>
      <c r="K4797">
        <v>2.5216811838743699E-4</v>
      </c>
      <c r="L4797">
        <v>0.397365982424914</v>
      </c>
    </row>
    <row r="4798" spans="1:12" x14ac:dyDescent="0.2">
      <c r="A4798" t="s">
        <v>2479</v>
      </c>
      <c r="B4798" t="str">
        <f t="shared" si="222"/>
        <v>PSRI</v>
      </c>
      <c r="C4798">
        <f>VLOOKUP(B4798,GDD!$D$2:$E$31,2)</f>
        <v>27</v>
      </c>
      <c r="D4798" t="str">
        <f t="shared" si="224"/>
        <v>SbDIV20</v>
      </c>
      <c r="E4798" s="2">
        <v>20200708</v>
      </c>
      <c r="F4798" t="str">
        <f t="shared" si="223"/>
        <v>RS1234</v>
      </c>
      <c r="G4798" t="s">
        <v>1139</v>
      </c>
      <c r="H4798" t="str">
        <f>VLOOKUP(E4798,GDD!$A$2:$B$57,2)</f>
        <v>0-650</v>
      </c>
      <c r="I4798" cm="1">
        <f t="array" ref="I4798">IF(H4798="0-650",1,IF(H4798="650-900",2,IF(H4798="900+",3,NA)))</f>
        <v>1</v>
      </c>
      <c r="J4798" s="1">
        <v>3.3653636058156699E-6</v>
      </c>
      <c r="K4798" s="1">
        <v>7.5158518875893697E-6</v>
      </c>
      <c r="L4798">
        <v>0.47244515085024902</v>
      </c>
    </row>
    <row r="4799" spans="1:12" x14ac:dyDescent="0.2">
      <c r="A4799" t="s">
        <v>2480</v>
      </c>
      <c r="B4799" t="str">
        <f t="shared" si="222"/>
        <v>Carte1</v>
      </c>
      <c r="C4799">
        <f>VLOOKUP(B4799,GDD!$D$2:$E$31,2)</f>
        <v>28</v>
      </c>
      <c r="D4799" t="str">
        <f t="shared" si="224"/>
        <v>SbDIV20</v>
      </c>
      <c r="E4799" s="2">
        <v>20200708</v>
      </c>
      <c r="F4799" t="str">
        <f t="shared" si="223"/>
        <v>RS1234</v>
      </c>
      <c r="G4799" t="s">
        <v>1139</v>
      </c>
      <c r="H4799" t="str">
        <f>VLOOKUP(E4799,GDD!$A$2:$B$57,2)</f>
        <v>0-650</v>
      </c>
      <c r="I4799" cm="1">
        <f t="array" ref="I4799">IF(H4799="0-650",1,IF(H4799="650-900",2,IF(H4799="900+",3,NA)))</f>
        <v>1</v>
      </c>
      <c r="J4799">
        <v>0.16856660214508601</v>
      </c>
      <c r="K4799">
        <v>5.0889953363402601E-2</v>
      </c>
      <c r="L4799">
        <v>0.86884815413816896</v>
      </c>
    </row>
    <row r="4800" spans="1:12" x14ac:dyDescent="0.2">
      <c r="A4800" t="s">
        <v>2481</v>
      </c>
      <c r="B4800" t="str">
        <f t="shared" si="222"/>
        <v>VOG1</v>
      </c>
      <c r="C4800">
        <f>VLOOKUP(B4800,GDD!$D$2:$E$31,2)</f>
        <v>29</v>
      </c>
      <c r="D4800" t="str">
        <f t="shared" si="224"/>
        <v>SbDIV20</v>
      </c>
      <c r="E4800" s="2">
        <v>20200708</v>
      </c>
      <c r="F4800" t="str">
        <f t="shared" si="223"/>
        <v>RS1234</v>
      </c>
      <c r="G4800" t="s">
        <v>1139</v>
      </c>
      <c r="H4800" t="str">
        <f>VLOOKUP(E4800,GDD!$A$2:$B$57,2)</f>
        <v>0-650</v>
      </c>
      <c r="I4800" cm="1">
        <f t="array" ref="I4800">IF(H4800="0-650",1,IF(H4800="650-900",2,IF(H4800="900+",3,NA)))</f>
        <v>1</v>
      </c>
      <c r="J4800">
        <v>3.59653474198641E-3</v>
      </c>
      <c r="K4800">
        <v>2.4538588170581201E-3</v>
      </c>
      <c r="L4800">
        <v>0.74563314451130702</v>
      </c>
    </row>
    <row r="4801" spans="1:12" x14ac:dyDescent="0.2">
      <c r="A4801" t="s">
        <v>2482</v>
      </c>
      <c r="B4801" t="str">
        <f t="shared" si="222"/>
        <v>SR700670</v>
      </c>
      <c r="C4801">
        <f>VLOOKUP(B4801,GDD!$D$2:$E$31,2)</f>
        <v>30</v>
      </c>
      <c r="D4801" t="str">
        <f t="shared" si="224"/>
        <v>SbDIV20</v>
      </c>
      <c r="E4801" s="2">
        <v>20200708</v>
      </c>
      <c r="F4801" t="str">
        <f t="shared" si="223"/>
        <v>RS1234</v>
      </c>
      <c r="G4801" t="s">
        <v>1139</v>
      </c>
      <c r="H4801" t="str">
        <f>VLOOKUP(E4801,GDD!$A$2:$B$57,2)</f>
        <v>0-650</v>
      </c>
      <c r="I4801" cm="1">
        <f t="array" ref="I4801">IF(H4801="0-650",1,IF(H4801="650-900",2,IF(H4801="900+",3,NA)))</f>
        <v>1</v>
      </c>
      <c r="J4801">
        <v>1.7326500764353901E-2</v>
      </c>
      <c r="K4801">
        <v>9.6074077369775208E-3</v>
      </c>
      <c r="L4801">
        <v>0.78293450294807698</v>
      </c>
    </row>
    <row r="4802" spans="1:12" x14ac:dyDescent="0.2">
      <c r="A4802" t="s">
        <v>2483</v>
      </c>
      <c r="B4802" t="str">
        <f t="shared" ref="B4802:B4865" si="225">LEFT(A4802, FIND("_RS",A4802)-10)</f>
        <v>NDVI</v>
      </c>
      <c r="C4802">
        <f>VLOOKUP(B4802,GDD!$D$2:$E$31,2)</f>
        <v>21</v>
      </c>
      <c r="D4802" t="str">
        <f t="shared" si="224"/>
        <v>SbDIV20</v>
      </c>
      <c r="E4802" s="2">
        <v>20200725</v>
      </c>
      <c r="F4802" t="str">
        <f t="shared" ref="F4802:F4865" si="226">RIGHT(A4802,LEN(A4802)-FIND("_RS",A4802))</f>
        <v>RS1234</v>
      </c>
      <c r="G4802" t="s">
        <v>1139</v>
      </c>
      <c r="H4802" t="str">
        <f>VLOOKUP(E4802,GDD!$A$2:$B$57,2)</f>
        <v>650-900</v>
      </c>
      <c r="I4802" cm="1">
        <f t="array" ref="I4802">IF(H4802="0-650",1,IF(H4802="650-900",2,IF(H4802="900+",3,NA)))</f>
        <v>2</v>
      </c>
      <c r="J4802">
        <v>1.4611914509287001E-4</v>
      </c>
      <c r="K4802">
        <v>2.39037984966646E-4</v>
      </c>
      <c r="L4802">
        <v>0.55006839916184302</v>
      </c>
    </row>
    <row r="4803" spans="1:12" x14ac:dyDescent="0.2">
      <c r="A4803" t="s">
        <v>2484</v>
      </c>
      <c r="B4803" t="str">
        <f t="shared" si="225"/>
        <v>SR800680</v>
      </c>
      <c r="C4803">
        <f>VLOOKUP(B4803,GDD!$D$2:$E$31,2)</f>
        <v>22</v>
      </c>
      <c r="D4803" t="str">
        <f t="shared" ref="D4803:D4866" si="227">"SbDIV"&amp;MID(E4803,3,2)</f>
        <v>SbDIV20</v>
      </c>
      <c r="E4803" s="2">
        <v>20200725</v>
      </c>
      <c r="F4803" t="str">
        <f t="shared" si="226"/>
        <v>RS1234</v>
      </c>
      <c r="G4803" t="s">
        <v>1139</v>
      </c>
      <c r="H4803" t="str">
        <f>VLOOKUP(E4803,GDD!$A$2:$B$57,2)</f>
        <v>650-900</v>
      </c>
      <c r="I4803" cm="1">
        <f t="array" ref="I4803">IF(H4803="0-650",1,IF(H4803="650-900",2,IF(H4803="900+",3,NA)))</f>
        <v>2</v>
      </c>
      <c r="J4803">
        <v>9.3303263188918795</v>
      </c>
      <c r="K4803">
        <v>3.8821375515501799</v>
      </c>
      <c r="L4803">
        <v>0.82778806354738599</v>
      </c>
    </row>
    <row r="4804" spans="1:12" x14ac:dyDescent="0.2">
      <c r="A4804" t="s">
        <v>2485</v>
      </c>
      <c r="B4804" t="str">
        <f t="shared" si="225"/>
        <v>mRENDVI</v>
      </c>
      <c r="C4804">
        <f>VLOOKUP(B4804,GDD!$D$2:$E$31,2)</f>
        <v>23</v>
      </c>
      <c r="D4804" t="str">
        <f t="shared" si="227"/>
        <v>SbDIV20</v>
      </c>
      <c r="E4804" s="2">
        <v>20200725</v>
      </c>
      <c r="F4804" t="str">
        <f t="shared" si="226"/>
        <v>RS1234</v>
      </c>
      <c r="G4804" t="s">
        <v>1139</v>
      </c>
      <c r="H4804" t="str">
        <f>VLOOKUP(E4804,GDD!$A$2:$B$57,2)</f>
        <v>650-900</v>
      </c>
      <c r="I4804" cm="1">
        <f t="array" ref="I4804">IF(H4804="0-650",1,IF(H4804="650-900",2,IF(H4804="900+",3,NA)))</f>
        <v>2</v>
      </c>
      <c r="J4804">
        <v>1.0563113825874901E-4</v>
      </c>
      <c r="K4804">
        <v>1.95689101478667E-4</v>
      </c>
      <c r="L4804">
        <v>0.51913395049245703</v>
      </c>
    </row>
    <row r="4805" spans="1:12" x14ac:dyDescent="0.2">
      <c r="A4805" t="s">
        <v>2486</v>
      </c>
      <c r="B4805" t="str">
        <f t="shared" si="225"/>
        <v>GNDVI</v>
      </c>
      <c r="C4805">
        <f>VLOOKUP(B4805,GDD!$D$2:$E$31,2)</f>
        <v>24</v>
      </c>
      <c r="D4805" t="str">
        <f t="shared" si="227"/>
        <v>SbDIV20</v>
      </c>
      <c r="E4805" s="2">
        <v>20200725</v>
      </c>
      <c r="F4805" t="str">
        <f t="shared" si="226"/>
        <v>RS1234</v>
      </c>
      <c r="G4805" t="s">
        <v>1139</v>
      </c>
      <c r="H4805" t="str">
        <f>VLOOKUP(E4805,GDD!$A$2:$B$57,2)</f>
        <v>650-900</v>
      </c>
      <c r="I4805" cm="1">
        <f t="array" ref="I4805">IF(H4805="0-650",1,IF(H4805="650-900",2,IF(H4805="900+",3,NA)))</f>
        <v>2</v>
      </c>
      <c r="J4805">
        <v>1.3444813392164399E-4</v>
      </c>
      <c r="K4805">
        <v>1.01089464659923E-4</v>
      </c>
      <c r="L4805">
        <v>0.72677469486192703</v>
      </c>
    </row>
    <row r="4806" spans="1:12" x14ac:dyDescent="0.2">
      <c r="A4806" t="s">
        <v>2487</v>
      </c>
      <c r="B4806" t="str">
        <f t="shared" si="225"/>
        <v>PRI</v>
      </c>
      <c r="C4806">
        <f>VLOOKUP(B4806,GDD!$D$2:$E$31,2)</f>
        <v>25</v>
      </c>
      <c r="D4806" t="str">
        <f t="shared" si="227"/>
        <v>SbDIV20</v>
      </c>
      <c r="E4806" s="2">
        <v>20200725</v>
      </c>
      <c r="F4806" t="str">
        <f t="shared" si="226"/>
        <v>RS1234</v>
      </c>
      <c r="G4806" t="s">
        <v>1139</v>
      </c>
      <c r="H4806" t="str">
        <f>VLOOKUP(E4806,GDD!$A$2:$B$57,2)</f>
        <v>650-900</v>
      </c>
      <c r="I4806" cm="1">
        <f t="array" ref="I4806">IF(H4806="0-650",1,IF(H4806="650-900",2,IF(H4806="900+",3,NA)))</f>
        <v>2</v>
      </c>
      <c r="J4806" s="1">
        <v>9.6703627912893795E-6</v>
      </c>
      <c r="K4806">
        <v>1.2755806738568099E-4</v>
      </c>
      <c r="L4806">
        <v>0.13166020762851099</v>
      </c>
    </row>
    <row r="4807" spans="1:12" x14ac:dyDescent="0.2">
      <c r="A4807" t="s">
        <v>2488</v>
      </c>
      <c r="B4807" t="str">
        <f t="shared" si="225"/>
        <v>OSAVI</v>
      </c>
      <c r="C4807">
        <f>VLOOKUP(B4807,GDD!$D$2:$E$31,2)</f>
        <v>26</v>
      </c>
      <c r="D4807" t="str">
        <f t="shared" si="227"/>
        <v>SbDIV20</v>
      </c>
      <c r="E4807" s="2">
        <v>20200725</v>
      </c>
      <c r="F4807" t="str">
        <f t="shared" si="226"/>
        <v>RS1234</v>
      </c>
      <c r="G4807" t="s">
        <v>1139</v>
      </c>
      <c r="H4807" t="str">
        <f>VLOOKUP(E4807,GDD!$A$2:$B$57,2)</f>
        <v>650-900</v>
      </c>
      <c r="I4807" cm="1">
        <f t="array" ref="I4807">IF(H4807="0-650",1,IF(H4807="650-900",2,IF(H4807="900+",3,NA)))</f>
        <v>2</v>
      </c>
      <c r="J4807">
        <v>1.45360834796209E-4</v>
      </c>
      <c r="K4807">
        <v>2.7785617006908798E-4</v>
      </c>
      <c r="L4807">
        <v>0.511313753918891</v>
      </c>
    </row>
    <row r="4808" spans="1:12" x14ac:dyDescent="0.2">
      <c r="A4808" t="s">
        <v>2489</v>
      </c>
      <c r="B4808" t="str">
        <f t="shared" si="225"/>
        <v>PSRI</v>
      </c>
      <c r="C4808">
        <f>VLOOKUP(B4808,GDD!$D$2:$E$31,2)</f>
        <v>27</v>
      </c>
      <c r="D4808" t="str">
        <f t="shared" si="227"/>
        <v>SbDIV20</v>
      </c>
      <c r="E4808" s="2">
        <v>20200725</v>
      </c>
      <c r="F4808" t="str">
        <f t="shared" si="226"/>
        <v>RS1234</v>
      </c>
      <c r="G4808" t="s">
        <v>1139</v>
      </c>
      <c r="H4808" t="str">
        <f>VLOOKUP(E4808,GDD!$A$2:$B$57,2)</f>
        <v>650-900</v>
      </c>
      <c r="I4808" cm="1">
        <f t="array" ref="I4808">IF(H4808="0-650",1,IF(H4808="650-900",2,IF(H4808="900+",3,NA)))</f>
        <v>2</v>
      </c>
      <c r="J4808" s="1">
        <v>2.25250012361367E-6</v>
      </c>
      <c r="K4808" s="1">
        <v>3.2574356876668703E-5</v>
      </c>
      <c r="L4808">
        <v>0.121496179995097</v>
      </c>
    </row>
    <row r="4809" spans="1:12" x14ac:dyDescent="0.2">
      <c r="A4809" t="s">
        <v>2490</v>
      </c>
      <c r="B4809" t="str">
        <f t="shared" si="225"/>
        <v>Carte1</v>
      </c>
      <c r="C4809">
        <f>VLOOKUP(B4809,GDD!$D$2:$E$31,2)</f>
        <v>28</v>
      </c>
      <c r="D4809" t="str">
        <f t="shared" si="227"/>
        <v>SbDIV20</v>
      </c>
      <c r="E4809" s="2">
        <v>20200725</v>
      </c>
      <c r="F4809" t="str">
        <f t="shared" si="226"/>
        <v>RS1234</v>
      </c>
      <c r="G4809" t="s">
        <v>1139</v>
      </c>
      <c r="H4809" t="str">
        <f>VLOOKUP(E4809,GDD!$A$2:$B$57,2)</f>
        <v>650-900</v>
      </c>
      <c r="I4809" cm="1">
        <f t="array" ref="I4809">IF(H4809="0-650",1,IF(H4809="650-900",2,IF(H4809="900+",3,NA)))</f>
        <v>2</v>
      </c>
      <c r="J4809">
        <v>7.4966552662233593E-2</v>
      </c>
      <c r="K4809">
        <v>1.40638891900009</v>
      </c>
      <c r="L4809">
        <v>9.63380990444688E-2</v>
      </c>
    </row>
    <row r="4810" spans="1:12" x14ac:dyDescent="0.2">
      <c r="A4810" t="s">
        <v>2491</v>
      </c>
      <c r="B4810" t="str">
        <f t="shared" si="225"/>
        <v>VOG1</v>
      </c>
      <c r="C4810">
        <f>VLOOKUP(B4810,GDD!$D$2:$E$31,2)</f>
        <v>29</v>
      </c>
      <c r="D4810" t="str">
        <f t="shared" si="227"/>
        <v>SbDIV20</v>
      </c>
      <c r="E4810" s="2">
        <v>20200725</v>
      </c>
      <c r="F4810" t="str">
        <f t="shared" si="226"/>
        <v>RS1234</v>
      </c>
      <c r="G4810" t="s">
        <v>1139</v>
      </c>
      <c r="H4810" t="str">
        <f>VLOOKUP(E4810,GDD!$A$2:$B$57,2)</f>
        <v>650-900</v>
      </c>
      <c r="I4810" cm="1">
        <f t="array" ref="I4810">IF(H4810="0-650",1,IF(H4810="650-900",2,IF(H4810="900+",3,NA)))</f>
        <v>2</v>
      </c>
      <c r="J4810">
        <v>3.46420725257428E-3</v>
      </c>
      <c r="K4810">
        <v>3.8095366654370502E-3</v>
      </c>
      <c r="L4810">
        <v>0.64522685893073495</v>
      </c>
    </row>
    <row r="4811" spans="1:12" x14ac:dyDescent="0.2">
      <c r="A4811" t="s">
        <v>2492</v>
      </c>
      <c r="B4811" t="str">
        <f t="shared" si="225"/>
        <v>SR700670</v>
      </c>
      <c r="C4811">
        <f>VLOOKUP(B4811,GDD!$D$2:$E$31,2)</f>
        <v>30</v>
      </c>
      <c r="D4811" t="str">
        <f t="shared" si="227"/>
        <v>SbDIV20</v>
      </c>
      <c r="E4811" s="2">
        <v>20200725</v>
      </c>
      <c r="F4811" t="str">
        <f t="shared" si="226"/>
        <v>RS1234</v>
      </c>
      <c r="G4811" t="s">
        <v>1139</v>
      </c>
      <c r="H4811" t="str">
        <f>VLOOKUP(E4811,GDD!$A$2:$B$57,2)</f>
        <v>650-900</v>
      </c>
      <c r="I4811" cm="1">
        <f t="array" ref="I4811">IF(H4811="0-650",1,IF(H4811="650-900",2,IF(H4811="900+",3,NA)))</f>
        <v>2</v>
      </c>
      <c r="J4811">
        <v>9.5633677734773999E-3</v>
      </c>
      <c r="K4811">
        <v>5.0333328081640901E-3</v>
      </c>
      <c r="L4811">
        <v>0.79166727783294299</v>
      </c>
    </row>
    <row r="4812" spans="1:12" x14ac:dyDescent="0.2">
      <c r="A4812" t="s">
        <v>2493</v>
      </c>
      <c r="B4812" t="str">
        <f t="shared" si="225"/>
        <v>NDVI</v>
      </c>
      <c r="C4812">
        <f>VLOOKUP(B4812,GDD!$D$2:$E$31,2)</f>
        <v>21</v>
      </c>
      <c r="D4812" t="str">
        <f t="shared" si="227"/>
        <v>SbDIV20</v>
      </c>
      <c r="E4812" s="2">
        <v>20200806</v>
      </c>
      <c r="F4812" t="str">
        <f t="shared" si="226"/>
        <v>RS1234</v>
      </c>
      <c r="G4812" t="s">
        <v>1139</v>
      </c>
      <c r="H4812" t="str">
        <f>VLOOKUP(E4812,GDD!$A$2:$B$57,2)</f>
        <v>900+</v>
      </c>
      <c r="I4812" cm="1">
        <f t="array" ref="I4812">IF(H4812="0-650",1,IF(H4812="650-900",2,IF(H4812="900+",3,NA)))</f>
        <v>3</v>
      </c>
      <c r="J4812">
        <v>4.6827532897878501E-4</v>
      </c>
      <c r="K4812">
        <v>2.7863239936940897E-4</v>
      </c>
      <c r="L4812">
        <v>0.77070746856665895</v>
      </c>
    </row>
    <row r="4813" spans="1:12" x14ac:dyDescent="0.2">
      <c r="A4813" t="s">
        <v>2494</v>
      </c>
      <c r="B4813" t="str">
        <f t="shared" si="225"/>
        <v>SR800680</v>
      </c>
      <c r="C4813">
        <f>VLOOKUP(B4813,GDD!$D$2:$E$31,2)</f>
        <v>22</v>
      </c>
      <c r="D4813" t="str">
        <f t="shared" si="227"/>
        <v>SbDIV20</v>
      </c>
      <c r="E4813" s="2">
        <v>20200806</v>
      </c>
      <c r="F4813" t="str">
        <f t="shared" si="226"/>
        <v>RS1234</v>
      </c>
      <c r="G4813" t="s">
        <v>1139</v>
      </c>
      <c r="H4813" t="str">
        <f>VLOOKUP(E4813,GDD!$A$2:$B$57,2)</f>
        <v>900+</v>
      </c>
      <c r="I4813" cm="1">
        <f t="array" ref="I4813">IF(H4813="0-650",1,IF(H4813="650-900",2,IF(H4813="900+",3,NA)))</f>
        <v>3</v>
      </c>
      <c r="J4813">
        <v>22.328542843919902</v>
      </c>
      <c r="K4813">
        <v>10.790535752653399</v>
      </c>
      <c r="L4813">
        <v>0.80539226981568701</v>
      </c>
    </row>
    <row r="4814" spans="1:12" x14ac:dyDescent="0.2">
      <c r="A4814" t="s">
        <v>2495</v>
      </c>
      <c r="B4814" t="str">
        <f t="shared" si="225"/>
        <v>mRENDVI</v>
      </c>
      <c r="C4814">
        <f>VLOOKUP(B4814,GDD!$D$2:$E$31,2)</f>
        <v>23</v>
      </c>
      <c r="D4814" t="str">
        <f t="shared" si="227"/>
        <v>SbDIV20</v>
      </c>
      <c r="E4814" s="2">
        <v>20200806</v>
      </c>
      <c r="F4814" t="str">
        <f t="shared" si="226"/>
        <v>RS1234</v>
      </c>
      <c r="G4814" t="s">
        <v>1139</v>
      </c>
      <c r="H4814" t="str">
        <f>VLOOKUP(E4814,GDD!$A$2:$B$57,2)</f>
        <v>900+</v>
      </c>
      <c r="I4814" cm="1">
        <f t="array" ref="I4814">IF(H4814="0-650",1,IF(H4814="650-900",2,IF(H4814="900+",3,NA)))</f>
        <v>3</v>
      </c>
      <c r="J4814">
        <v>4.4690667920302001E-4</v>
      </c>
      <c r="K4814">
        <v>2.2871857985024699E-4</v>
      </c>
      <c r="L4814">
        <v>0.79624759701222203</v>
      </c>
    </row>
    <row r="4815" spans="1:12" x14ac:dyDescent="0.2">
      <c r="A4815" t="s">
        <v>2496</v>
      </c>
      <c r="B4815" t="str">
        <f t="shared" si="225"/>
        <v>GNDVI</v>
      </c>
      <c r="C4815">
        <f>VLOOKUP(B4815,GDD!$D$2:$E$31,2)</f>
        <v>24</v>
      </c>
      <c r="D4815" t="str">
        <f t="shared" si="227"/>
        <v>SbDIV20</v>
      </c>
      <c r="E4815" s="2">
        <v>20200806</v>
      </c>
      <c r="F4815" t="str">
        <f t="shared" si="226"/>
        <v>RS1234</v>
      </c>
      <c r="G4815" t="s">
        <v>1139</v>
      </c>
      <c r="H4815" t="str">
        <f>VLOOKUP(E4815,GDD!$A$2:$B$57,2)</f>
        <v>900+</v>
      </c>
      <c r="I4815" cm="1">
        <f t="array" ref="I4815">IF(H4815="0-650",1,IF(H4815="650-900",2,IF(H4815="900+",3,NA)))</f>
        <v>3</v>
      </c>
      <c r="J4815">
        <v>1.3804235066910801E-4</v>
      </c>
      <c r="K4815">
        <v>1.3340218812669301E-4</v>
      </c>
      <c r="L4815">
        <v>0.67422110070235897</v>
      </c>
    </row>
    <row r="4816" spans="1:12" x14ac:dyDescent="0.2">
      <c r="A4816" t="s">
        <v>2497</v>
      </c>
      <c r="B4816" t="str">
        <f t="shared" si="225"/>
        <v>PRI</v>
      </c>
      <c r="C4816">
        <f>VLOOKUP(B4816,GDD!$D$2:$E$31,2)</f>
        <v>25</v>
      </c>
      <c r="D4816" t="str">
        <f t="shared" si="227"/>
        <v>SbDIV20</v>
      </c>
      <c r="E4816" s="2">
        <v>20200806</v>
      </c>
      <c r="F4816" t="str">
        <f t="shared" si="226"/>
        <v>RS1234</v>
      </c>
      <c r="G4816" t="s">
        <v>1139</v>
      </c>
      <c r="H4816" t="str">
        <f>VLOOKUP(E4816,GDD!$A$2:$B$57,2)</f>
        <v>900+</v>
      </c>
      <c r="I4816" cm="1">
        <f t="array" ref="I4816">IF(H4816="0-650",1,IF(H4816="650-900",2,IF(H4816="900+",3,NA)))</f>
        <v>3</v>
      </c>
      <c r="J4816">
        <v>1.16647653080164E-4</v>
      </c>
      <c r="K4816" s="1">
        <v>5.7466647364275801E-5</v>
      </c>
      <c r="L4816">
        <v>0.80235843559424702</v>
      </c>
    </row>
    <row r="4817" spans="1:12" x14ac:dyDescent="0.2">
      <c r="A4817" t="s">
        <v>2498</v>
      </c>
      <c r="B4817" t="str">
        <f t="shared" si="225"/>
        <v>OSAVI</v>
      </c>
      <c r="C4817">
        <f>VLOOKUP(B4817,GDD!$D$2:$E$31,2)</f>
        <v>26</v>
      </c>
      <c r="D4817" t="str">
        <f t="shared" si="227"/>
        <v>SbDIV20</v>
      </c>
      <c r="E4817" s="2">
        <v>20200806</v>
      </c>
      <c r="F4817" t="str">
        <f t="shared" si="226"/>
        <v>RS1234</v>
      </c>
      <c r="G4817" t="s">
        <v>1139</v>
      </c>
      <c r="H4817" t="str">
        <f>VLOOKUP(E4817,GDD!$A$2:$B$57,2)</f>
        <v>900+</v>
      </c>
      <c r="I4817" cm="1">
        <f t="array" ref="I4817">IF(H4817="0-650",1,IF(H4817="650-900",2,IF(H4817="900+",3,NA)))</f>
        <v>3</v>
      </c>
      <c r="J4817">
        <v>2.15560472669638E-4</v>
      </c>
      <c r="K4817">
        <v>3.2508513027900798E-4</v>
      </c>
      <c r="L4817">
        <v>0.57011039614669301</v>
      </c>
    </row>
    <row r="4818" spans="1:12" x14ac:dyDescent="0.2">
      <c r="A4818" t="s">
        <v>2499</v>
      </c>
      <c r="B4818" t="str">
        <f t="shared" si="225"/>
        <v>PSRI</v>
      </c>
      <c r="C4818">
        <f>VLOOKUP(B4818,GDD!$D$2:$E$31,2)</f>
        <v>27</v>
      </c>
      <c r="D4818" t="str">
        <f t="shared" si="227"/>
        <v>SbDIV20</v>
      </c>
      <c r="E4818" s="2">
        <v>20200806</v>
      </c>
      <c r="F4818" t="str">
        <f t="shared" si="226"/>
        <v>RS1234</v>
      </c>
      <c r="G4818" t="s">
        <v>1139</v>
      </c>
      <c r="H4818" t="str">
        <f>VLOOKUP(E4818,GDD!$A$2:$B$57,2)</f>
        <v>900+</v>
      </c>
      <c r="I4818" cm="1">
        <f t="array" ref="I4818">IF(H4818="0-650",1,IF(H4818="650-900",2,IF(H4818="900+",3,NA)))</f>
        <v>3</v>
      </c>
      <c r="J4818" s="1">
        <v>1.4461928387661601E-5</v>
      </c>
      <c r="K4818" s="1">
        <v>4.0928692669724101E-5</v>
      </c>
      <c r="L4818">
        <v>0.41407016644507</v>
      </c>
    </row>
    <row r="4819" spans="1:12" x14ac:dyDescent="0.2">
      <c r="A4819" t="s">
        <v>2500</v>
      </c>
      <c r="B4819" t="str">
        <f t="shared" si="225"/>
        <v>Carte1</v>
      </c>
      <c r="C4819">
        <f>VLOOKUP(B4819,GDD!$D$2:$E$31,2)</f>
        <v>28</v>
      </c>
      <c r="D4819" t="str">
        <f t="shared" si="227"/>
        <v>SbDIV20</v>
      </c>
      <c r="E4819" s="2">
        <v>20200806</v>
      </c>
      <c r="F4819" t="str">
        <f t="shared" si="226"/>
        <v>RS1234</v>
      </c>
      <c r="G4819" t="s">
        <v>1139</v>
      </c>
      <c r="H4819" t="str">
        <f>VLOOKUP(E4819,GDD!$A$2:$B$57,2)</f>
        <v>900+</v>
      </c>
      <c r="I4819" cm="1">
        <f t="array" ref="I4819">IF(H4819="0-650",1,IF(H4819="650-900",2,IF(H4819="900+",3,NA)))</f>
        <v>3</v>
      </c>
      <c r="J4819">
        <v>9.3079819531336501</v>
      </c>
      <c r="K4819">
        <v>1568.99477158329</v>
      </c>
      <c r="L4819">
        <v>1.1725773509919501E-2</v>
      </c>
    </row>
    <row r="4820" spans="1:12" x14ac:dyDescent="0.2">
      <c r="A4820" t="s">
        <v>2501</v>
      </c>
      <c r="B4820" t="str">
        <f t="shared" si="225"/>
        <v>VOG1</v>
      </c>
      <c r="C4820">
        <f>VLOOKUP(B4820,GDD!$D$2:$E$31,2)</f>
        <v>29</v>
      </c>
      <c r="D4820" t="str">
        <f t="shared" si="227"/>
        <v>SbDIV20</v>
      </c>
      <c r="E4820" s="2">
        <v>20200806</v>
      </c>
      <c r="F4820" t="str">
        <f t="shared" si="226"/>
        <v>RS1234</v>
      </c>
      <c r="G4820" t="s">
        <v>1139</v>
      </c>
      <c r="H4820" t="str">
        <f>VLOOKUP(E4820,GDD!$A$2:$B$57,2)</f>
        <v>900+</v>
      </c>
      <c r="I4820" cm="1">
        <f t="array" ref="I4820">IF(H4820="0-650",1,IF(H4820="650-900",2,IF(H4820="900+",3,NA)))</f>
        <v>3</v>
      </c>
      <c r="J4820">
        <v>8.2139999361850301E-3</v>
      </c>
      <c r="K4820">
        <v>3.2996735952574999E-3</v>
      </c>
      <c r="L4820">
        <v>0.83273883761954204</v>
      </c>
    </row>
    <row r="4821" spans="1:12" x14ac:dyDescent="0.2">
      <c r="A4821" t="s">
        <v>2502</v>
      </c>
      <c r="B4821" t="str">
        <f t="shared" si="225"/>
        <v>SR700670</v>
      </c>
      <c r="C4821">
        <f>VLOOKUP(B4821,GDD!$D$2:$E$31,2)</f>
        <v>30</v>
      </c>
      <c r="D4821" t="str">
        <f t="shared" si="227"/>
        <v>SbDIV20</v>
      </c>
      <c r="E4821" s="2">
        <v>20200806</v>
      </c>
      <c r="F4821" t="str">
        <f t="shared" si="226"/>
        <v>RS1234</v>
      </c>
      <c r="G4821" t="s">
        <v>1139</v>
      </c>
      <c r="H4821" t="str">
        <f>VLOOKUP(E4821,GDD!$A$2:$B$57,2)</f>
        <v>900+</v>
      </c>
      <c r="I4821" cm="1">
        <f t="array" ref="I4821">IF(H4821="0-650",1,IF(H4821="650-900",2,IF(H4821="900+",3,NA)))</f>
        <v>3</v>
      </c>
      <c r="J4821">
        <v>2.5155164999767901E-2</v>
      </c>
      <c r="K4821">
        <v>2.51635210975805E-2</v>
      </c>
      <c r="L4821">
        <v>0.66659285657490497</v>
      </c>
    </row>
    <row r="4822" spans="1:12" x14ac:dyDescent="0.2">
      <c r="A4822" t="s">
        <v>2503</v>
      </c>
      <c r="B4822" t="str">
        <f t="shared" si="225"/>
        <v>NDVI</v>
      </c>
      <c r="C4822">
        <f>VLOOKUP(B4822,GDD!$D$2:$E$31,2)</f>
        <v>21</v>
      </c>
      <c r="D4822" t="str">
        <f t="shared" si="227"/>
        <v>SbDIV20</v>
      </c>
      <c r="E4822" s="2">
        <v>20200813</v>
      </c>
      <c r="F4822" t="str">
        <f t="shared" si="226"/>
        <v>RS1234</v>
      </c>
      <c r="G4822" t="s">
        <v>1139</v>
      </c>
      <c r="H4822" t="str">
        <f>VLOOKUP(E4822,GDD!$A$2:$B$57,2)</f>
        <v>900+</v>
      </c>
      <c r="I4822" cm="1">
        <f t="array" ref="I4822">IF(H4822="0-650",1,IF(H4822="650-900",2,IF(H4822="900+",3,NA)))</f>
        <v>3</v>
      </c>
      <c r="J4822">
        <v>3.7170564591404101E-4</v>
      </c>
      <c r="K4822">
        <v>2.5176905372154202E-4</v>
      </c>
      <c r="L4822">
        <v>0.747011629753908</v>
      </c>
    </row>
    <row r="4823" spans="1:12" x14ac:dyDescent="0.2">
      <c r="A4823" t="s">
        <v>2504</v>
      </c>
      <c r="B4823" t="str">
        <f t="shared" si="225"/>
        <v>SR800680</v>
      </c>
      <c r="C4823">
        <f>VLOOKUP(B4823,GDD!$D$2:$E$31,2)</f>
        <v>22</v>
      </c>
      <c r="D4823" t="str">
        <f t="shared" si="227"/>
        <v>SbDIV20</v>
      </c>
      <c r="E4823" s="2">
        <v>20200813</v>
      </c>
      <c r="F4823" t="str">
        <f t="shared" si="226"/>
        <v>RS1234</v>
      </c>
      <c r="G4823" t="s">
        <v>1139</v>
      </c>
      <c r="H4823" t="str">
        <f>VLOOKUP(E4823,GDD!$A$2:$B$57,2)</f>
        <v>900+</v>
      </c>
      <c r="I4823" cm="1">
        <f t="array" ref="I4823">IF(H4823="0-650",1,IF(H4823="650-900",2,IF(H4823="900+",3,NA)))</f>
        <v>3</v>
      </c>
      <c r="J4823">
        <v>3.4428623064403001</v>
      </c>
      <c r="K4823">
        <v>0.99922544771330102</v>
      </c>
      <c r="L4823">
        <v>0.87327434669408199</v>
      </c>
    </row>
    <row r="4824" spans="1:12" x14ac:dyDescent="0.2">
      <c r="A4824" t="s">
        <v>2505</v>
      </c>
      <c r="B4824" t="str">
        <f t="shared" si="225"/>
        <v>mRENDVI</v>
      </c>
      <c r="C4824">
        <f>VLOOKUP(B4824,GDD!$D$2:$E$31,2)</f>
        <v>23</v>
      </c>
      <c r="D4824" t="str">
        <f t="shared" si="227"/>
        <v>SbDIV20</v>
      </c>
      <c r="E4824" s="2">
        <v>20200813</v>
      </c>
      <c r="F4824" t="str">
        <f t="shared" si="226"/>
        <v>RS1234</v>
      </c>
      <c r="G4824" t="s">
        <v>1139</v>
      </c>
      <c r="H4824" t="str">
        <f>VLOOKUP(E4824,GDD!$A$2:$B$57,2)</f>
        <v>900+</v>
      </c>
      <c r="I4824" cm="1">
        <f t="array" ref="I4824">IF(H4824="0-650",1,IF(H4824="650-900",2,IF(H4824="900+",3,NA)))</f>
        <v>3</v>
      </c>
      <c r="J4824">
        <v>3.5503410994889201E-4</v>
      </c>
      <c r="K4824">
        <v>2.1984818659909401E-4</v>
      </c>
      <c r="L4824">
        <v>0.76358284996036196</v>
      </c>
    </row>
    <row r="4825" spans="1:12" x14ac:dyDescent="0.2">
      <c r="A4825" t="s">
        <v>2506</v>
      </c>
      <c r="B4825" t="str">
        <f t="shared" si="225"/>
        <v>GNDVI</v>
      </c>
      <c r="C4825">
        <f>VLOOKUP(B4825,GDD!$D$2:$E$31,2)</f>
        <v>24</v>
      </c>
      <c r="D4825" t="str">
        <f t="shared" si="227"/>
        <v>SbDIV20</v>
      </c>
      <c r="E4825" s="2">
        <v>20200813</v>
      </c>
      <c r="F4825" t="str">
        <f t="shared" si="226"/>
        <v>RS1234</v>
      </c>
      <c r="G4825" t="s">
        <v>1139</v>
      </c>
      <c r="H4825" t="str">
        <f>VLOOKUP(E4825,GDD!$A$2:$B$57,2)</f>
        <v>900+</v>
      </c>
      <c r="I4825" cm="1">
        <f t="array" ref="I4825">IF(H4825="0-650",1,IF(H4825="650-900",2,IF(H4825="900+",3,NA)))</f>
        <v>3</v>
      </c>
      <c r="J4825">
        <v>1.3101376007053101E-4</v>
      </c>
      <c r="K4825">
        <v>1.22367253600362E-4</v>
      </c>
      <c r="L4825">
        <v>0.68166254600881704</v>
      </c>
    </row>
    <row r="4826" spans="1:12" x14ac:dyDescent="0.2">
      <c r="A4826" t="s">
        <v>2507</v>
      </c>
      <c r="B4826" t="str">
        <f t="shared" si="225"/>
        <v>PRI</v>
      </c>
      <c r="C4826">
        <f>VLOOKUP(B4826,GDD!$D$2:$E$31,2)</f>
        <v>25</v>
      </c>
      <c r="D4826" t="str">
        <f t="shared" si="227"/>
        <v>SbDIV20</v>
      </c>
      <c r="E4826" s="2">
        <v>20200813</v>
      </c>
      <c r="F4826" t="str">
        <f t="shared" si="226"/>
        <v>RS1234</v>
      </c>
      <c r="G4826" t="s">
        <v>1139</v>
      </c>
      <c r="H4826" t="str">
        <f>VLOOKUP(E4826,GDD!$A$2:$B$57,2)</f>
        <v>900+</v>
      </c>
      <c r="I4826" cm="1">
        <f t="array" ref="I4826">IF(H4826="0-650",1,IF(H4826="650-900",2,IF(H4826="900+",3,NA)))</f>
        <v>3</v>
      </c>
      <c r="J4826" s="1">
        <v>6.5283080280043198E-5</v>
      </c>
      <c r="K4826" s="1">
        <v>1.55438241810401E-5</v>
      </c>
      <c r="L4826">
        <v>0.89361559233217203</v>
      </c>
    </row>
    <row r="4827" spans="1:12" x14ac:dyDescent="0.2">
      <c r="A4827" t="s">
        <v>2508</v>
      </c>
      <c r="B4827" t="str">
        <f t="shared" si="225"/>
        <v>OSAVI</v>
      </c>
      <c r="C4827">
        <f>VLOOKUP(B4827,GDD!$D$2:$E$31,2)</f>
        <v>26</v>
      </c>
      <c r="D4827" t="str">
        <f t="shared" si="227"/>
        <v>SbDIV20</v>
      </c>
      <c r="E4827" s="2">
        <v>20200813</v>
      </c>
      <c r="F4827" t="str">
        <f t="shared" si="226"/>
        <v>RS1234</v>
      </c>
      <c r="G4827" t="s">
        <v>1139</v>
      </c>
      <c r="H4827" t="str">
        <f>VLOOKUP(E4827,GDD!$A$2:$B$57,2)</f>
        <v>900+</v>
      </c>
      <c r="I4827" cm="1">
        <f t="array" ref="I4827">IF(H4827="0-650",1,IF(H4827="650-900",2,IF(H4827="900+",3,NA)))</f>
        <v>3</v>
      </c>
      <c r="J4827">
        <v>3.3860086554547599E-4</v>
      </c>
      <c r="K4827">
        <v>2.1892554125433101E-4</v>
      </c>
      <c r="L4827">
        <v>0.75569816028322201</v>
      </c>
    </row>
    <row r="4828" spans="1:12" x14ac:dyDescent="0.2">
      <c r="A4828" t="s">
        <v>2509</v>
      </c>
      <c r="B4828" t="str">
        <f t="shared" si="225"/>
        <v>PSRI</v>
      </c>
      <c r="C4828">
        <f>VLOOKUP(B4828,GDD!$D$2:$E$31,2)</f>
        <v>27</v>
      </c>
      <c r="D4828" t="str">
        <f t="shared" si="227"/>
        <v>SbDIV20</v>
      </c>
      <c r="E4828" s="2">
        <v>20200813</v>
      </c>
      <c r="F4828" t="str">
        <f t="shared" si="226"/>
        <v>RS1234</v>
      </c>
      <c r="G4828" t="s">
        <v>1139</v>
      </c>
      <c r="H4828" t="str">
        <f>VLOOKUP(E4828,GDD!$A$2:$B$57,2)</f>
        <v>900+</v>
      </c>
      <c r="I4828" cm="1">
        <f t="array" ref="I4828">IF(H4828="0-650",1,IF(H4828="650-900",2,IF(H4828="900+",3,NA)))</f>
        <v>3</v>
      </c>
      <c r="J4828" s="1">
        <v>4.1985619678556697E-5</v>
      </c>
      <c r="K4828" s="1">
        <v>3.0163987182869499E-5</v>
      </c>
      <c r="L4828">
        <v>0.73571711296071496</v>
      </c>
    </row>
    <row r="4829" spans="1:12" x14ac:dyDescent="0.2">
      <c r="A4829" t="s">
        <v>2510</v>
      </c>
      <c r="B4829" t="str">
        <f t="shared" si="225"/>
        <v>Carte1</v>
      </c>
      <c r="C4829">
        <f>VLOOKUP(B4829,GDD!$D$2:$E$31,2)</f>
        <v>28</v>
      </c>
      <c r="D4829" t="str">
        <f t="shared" si="227"/>
        <v>SbDIV20</v>
      </c>
      <c r="E4829" s="2">
        <v>20200813</v>
      </c>
      <c r="F4829" t="str">
        <f t="shared" si="226"/>
        <v>RS1234</v>
      </c>
      <c r="G4829" t="s">
        <v>1139</v>
      </c>
      <c r="H4829" t="str">
        <f>VLOOKUP(E4829,GDD!$A$2:$B$57,2)</f>
        <v>900+</v>
      </c>
      <c r="I4829" cm="1">
        <f t="array" ref="I4829">IF(H4829="0-650",1,IF(H4829="650-900",2,IF(H4829="900+",3,NA)))</f>
        <v>3</v>
      </c>
      <c r="J4829">
        <v>4.7092773488252498E-2</v>
      </c>
      <c r="K4829">
        <v>1.48133997156985E-2</v>
      </c>
      <c r="L4829">
        <v>0.86409593702286602</v>
      </c>
    </row>
    <row r="4830" spans="1:12" x14ac:dyDescent="0.2">
      <c r="A4830" t="s">
        <v>2511</v>
      </c>
      <c r="B4830" t="str">
        <f t="shared" si="225"/>
        <v>VOG1</v>
      </c>
      <c r="C4830">
        <f>VLOOKUP(B4830,GDD!$D$2:$E$31,2)</f>
        <v>29</v>
      </c>
      <c r="D4830" t="str">
        <f t="shared" si="227"/>
        <v>SbDIV20</v>
      </c>
      <c r="E4830" s="2">
        <v>20200813</v>
      </c>
      <c r="F4830" t="str">
        <f t="shared" si="226"/>
        <v>RS1234</v>
      </c>
      <c r="G4830" t="s">
        <v>1139</v>
      </c>
      <c r="H4830" t="str">
        <f>VLOOKUP(E4830,GDD!$A$2:$B$57,2)</f>
        <v>900+</v>
      </c>
      <c r="I4830" cm="1">
        <f t="array" ref="I4830">IF(H4830="0-650",1,IF(H4830="650-900",2,IF(H4830="900+",3,NA)))</f>
        <v>3</v>
      </c>
      <c r="J4830">
        <v>4.7518641141668901E-3</v>
      </c>
      <c r="K4830">
        <v>3.0960117419205598E-3</v>
      </c>
      <c r="L4830">
        <v>0.75427971138851502</v>
      </c>
    </row>
    <row r="4831" spans="1:12" x14ac:dyDescent="0.2">
      <c r="A4831" t="s">
        <v>2512</v>
      </c>
      <c r="B4831" t="str">
        <f t="shared" si="225"/>
        <v>SR700670</v>
      </c>
      <c r="C4831">
        <f>VLOOKUP(B4831,GDD!$D$2:$E$31,2)</f>
        <v>30</v>
      </c>
      <c r="D4831" t="str">
        <f t="shared" si="227"/>
        <v>SbDIV20</v>
      </c>
      <c r="E4831" s="2">
        <v>20200813</v>
      </c>
      <c r="F4831" t="str">
        <f t="shared" si="226"/>
        <v>RS1234</v>
      </c>
      <c r="G4831" t="s">
        <v>1139</v>
      </c>
      <c r="H4831" t="str">
        <f>VLOOKUP(E4831,GDD!$A$2:$B$57,2)</f>
        <v>900+</v>
      </c>
      <c r="I4831" cm="1">
        <f t="array" ref="I4831">IF(H4831="0-650",1,IF(H4831="650-900",2,IF(H4831="900+",3,NA)))</f>
        <v>3</v>
      </c>
      <c r="J4831">
        <v>3.77096997275163E-3</v>
      </c>
      <c r="K4831">
        <v>1.29594660030243E-3</v>
      </c>
      <c r="L4831">
        <v>0.85336464848403604</v>
      </c>
    </row>
    <row r="4832" spans="1:12" x14ac:dyDescent="0.2">
      <c r="A4832" t="s">
        <v>2513</v>
      </c>
      <c r="B4832" t="str">
        <f t="shared" si="225"/>
        <v>CC</v>
      </c>
      <c r="C4832">
        <f>VLOOKUP(B4832,GDD!$D$2:$E$31,2)</f>
        <v>1</v>
      </c>
      <c r="D4832" t="str">
        <f t="shared" si="227"/>
        <v>SbDIV20</v>
      </c>
      <c r="E4832" s="2">
        <v>20200625</v>
      </c>
      <c r="F4832" t="str">
        <f t="shared" si="226"/>
        <v>RS23</v>
      </c>
      <c r="G4832" t="s">
        <v>1139</v>
      </c>
      <c r="H4832" t="str">
        <f>VLOOKUP(E4832,GDD!$A$2:$B$57,2)</f>
        <v>0-650</v>
      </c>
      <c r="I4832" cm="1">
        <f t="array" ref="I4832">IF(H4832="0-650",1,IF(H4832="650-900",2,IF(H4832="900+",3,NA)))</f>
        <v>1</v>
      </c>
      <c r="J4832">
        <v>1.9605864506929398E-3</v>
      </c>
      <c r="K4832">
        <v>4.1121064893206299E-3</v>
      </c>
      <c r="L4832">
        <v>0.48811608692736203</v>
      </c>
    </row>
    <row r="4833" spans="1:12" x14ac:dyDescent="0.2">
      <c r="A4833" t="s">
        <v>2514</v>
      </c>
      <c r="B4833" t="str">
        <f t="shared" si="225"/>
        <v>CC</v>
      </c>
      <c r="C4833">
        <f>VLOOKUP(B4833,GDD!$D$2:$E$31,2)</f>
        <v>1</v>
      </c>
      <c r="D4833" t="str">
        <f t="shared" si="227"/>
        <v>SbDIV20</v>
      </c>
      <c r="E4833" s="2">
        <v>20200702</v>
      </c>
      <c r="F4833" t="str">
        <f t="shared" si="226"/>
        <v>RS23</v>
      </c>
      <c r="G4833" t="s">
        <v>1139</v>
      </c>
      <c r="H4833" t="str">
        <f>VLOOKUP(E4833,GDD!$A$2:$B$57,2)</f>
        <v>0-650</v>
      </c>
      <c r="I4833" cm="1">
        <f t="array" ref="I4833">IF(H4833="0-650",1,IF(H4833="650-900",2,IF(H4833="900+",3,NA)))</f>
        <v>1</v>
      </c>
      <c r="J4833">
        <v>1.1760312235095699E-3</v>
      </c>
      <c r="K4833">
        <v>2.9460231716512898E-3</v>
      </c>
      <c r="L4833">
        <v>0.44394572234364899</v>
      </c>
    </row>
    <row r="4834" spans="1:12" x14ac:dyDescent="0.2">
      <c r="A4834" t="s">
        <v>2515</v>
      </c>
      <c r="B4834" t="str">
        <f t="shared" si="225"/>
        <v>CC</v>
      </c>
      <c r="C4834">
        <f>VLOOKUP(B4834,GDD!$D$2:$E$31,2)</f>
        <v>1</v>
      </c>
      <c r="D4834" t="str">
        <f t="shared" si="227"/>
        <v>SbDIV20</v>
      </c>
      <c r="E4834" s="2">
        <v>20200708</v>
      </c>
      <c r="F4834" t="str">
        <f t="shared" si="226"/>
        <v>RS23</v>
      </c>
      <c r="G4834" t="s">
        <v>1139</v>
      </c>
      <c r="H4834" t="str">
        <f>VLOOKUP(E4834,GDD!$A$2:$B$57,2)</f>
        <v>0-650</v>
      </c>
      <c r="I4834" cm="1">
        <f t="array" ref="I4834">IF(H4834="0-650",1,IF(H4834="650-900",2,IF(H4834="900+",3,NA)))</f>
        <v>1</v>
      </c>
      <c r="J4834">
        <v>1.7492423821487599E-4</v>
      </c>
      <c r="K4834">
        <v>4.5355265000449002E-3</v>
      </c>
      <c r="L4834">
        <v>7.1611386662115806E-2</v>
      </c>
    </row>
    <row r="4835" spans="1:12" x14ac:dyDescent="0.2">
      <c r="A4835" t="s">
        <v>2516</v>
      </c>
      <c r="B4835" t="str">
        <f t="shared" si="225"/>
        <v>CC</v>
      </c>
      <c r="C4835">
        <f>VLOOKUP(B4835,GDD!$D$2:$E$31,2)</f>
        <v>1</v>
      </c>
      <c r="D4835" t="str">
        <f t="shared" si="227"/>
        <v>SbDIV20</v>
      </c>
      <c r="E4835" s="2">
        <v>20200720</v>
      </c>
      <c r="F4835" t="str">
        <f t="shared" si="226"/>
        <v>RS23</v>
      </c>
      <c r="G4835" t="s">
        <v>1139</v>
      </c>
      <c r="H4835" t="str">
        <f>VLOOKUP(E4835,GDD!$A$2:$B$57,2)</f>
        <v>650-900</v>
      </c>
      <c r="I4835" cm="1">
        <f t="array" ref="I4835">IF(H4835="0-650",1,IF(H4835="650-900",2,IF(H4835="900+",3,NA)))</f>
        <v>2</v>
      </c>
      <c r="J4835" s="1">
        <v>4.6250992751902202E-5</v>
      </c>
      <c r="K4835">
        <v>3.1844769576869002E-3</v>
      </c>
      <c r="L4835">
        <v>2.8227824196434301E-2</v>
      </c>
    </row>
    <row r="4836" spans="1:12" x14ac:dyDescent="0.2">
      <c r="A4836" t="s">
        <v>2517</v>
      </c>
      <c r="B4836" t="str">
        <f t="shared" si="225"/>
        <v>CC</v>
      </c>
      <c r="C4836">
        <f>VLOOKUP(B4836,GDD!$D$2:$E$31,2)</f>
        <v>1</v>
      </c>
      <c r="D4836" t="str">
        <f t="shared" si="227"/>
        <v>SbDIV20</v>
      </c>
      <c r="E4836" s="2">
        <v>20200725</v>
      </c>
      <c r="F4836" t="str">
        <f t="shared" si="226"/>
        <v>RS23</v>
      </c>
      <c r="G4836" t="s">
        <v>1139</v>
      </c>
      <c r="H4836" t="str">
        <f>VLOOKUP(E4836,GDD!$A$2:$B$57,2)</f>
        <v>650-900</v>
      </c>
      <c r="I4836" cm="1">
        <f t="array" ref="I4836">IF(H4836="0-650",1,IF(H4836="650-900",2,IF(H4836="900+",3,NA)))</f>
        <v>2</v>
      </c>
      <c r="J4836" s="1">
        <v>3.5894643792634199E-5</v>
      </c>
      <c r="K4836">
        <v>2.89836503930731E-3</v>
      </c>
      <c r="L4836">
        <v>2.4170221370407901E-2</v>
      </c>
    </row>
    <row r="4837" spans="1:12" x14ac:dyDescent="0.2">
      <c r="A4837" t="s">
        <v>2518</v>
      </c>
      <c r="B4837" t="str">
        <f t="shared" si="225"/>
        <v>CC</v>
      </c>
      <c r="C4837">
        <f>VLOOKUP(B4837,GDD!$D$2:$E$31,2)</f>
        <v>1</v>
      </c>
      <c r="D4837" t="str">
        <f t="shared" si="227"/>
        <v>SbDIV20</v>
      </c>
      <c r="E4837" s="2">
        <v>20200728</v>
      </c>
      <c r="F4837" t="str">
        <f t="shared" si="226"/>
        <v>RS23</v>
      </c>
      <c r="G4837" t="s">
        <v>1139</v>
      </c>
      <c r="H4837" t="str">
        <f>VLOOKUP(E4837,GDD!$A$2:$B$57,2)</f>
        <v>900+</v>
      </c>
      <c r="I4837" cm="1">
        <f t="array" ref="I4837">IF(H4837="0-650",1,IF(H4837="650-900",2,IF(H4837="900+",3,NA)))</f>
        <v>3</v>
      </c>
      <c r="J4837" s="1">
        <v>4.0209324877091497E-5</v>
      </c>
      <c r="K4837">
        <v>2.7705410236165801E-3</v>
      </c>
      <c r="L4837">
        <v>2.8207571824087601E-2</v>
      </c>
    </row>
    <row r="4838" spans="1:12" x14ac:dyDescent="0.2">
      <c r="A4838" t="s">
        <v>2519</v>
      </c>
      <c r="B4838" t="str">
        <f t="shared" si="225"/>
        <v>CC</v>
      </c>
      <c r="C4838">
        <f>VLOOKUP(B4838,GDD!$D$2:$E$31,2)</f>
        <v>1</v>
      </c>
      <c r="D4838" t="str">
        <f t="shared" si="227"/>
        <v>SbDIV20</v>
      </c>
      <c r="E4838" s="2">
        <v>20200806</v>
      </c>
      <c r="F4838" t="str">
        <f t="shared" si="226"/>
        <v>RS23</v>
      </c>
      <c r="G4838" t="s">
        <v>1139</v>
      </c>
      <c r="H4838" t="str">
        <f>VLOOKUP(E4838,GDD!$A$2:$B$57,2)</f>
        <v>900+</v>
      </c>
      <c r="I4838" cm="1">
        <f t="array" ref="I4838">IF(H4838="0-650",1,IF(H4838="650-900",2,IF(H4838="900+",3,NA)))</f>
        <v>3</v>
      </c>
      <c r="J4838">
        <v>1.37579689140916E-4</v>
      </c>
      <c r="K4838">
        <v>2.3382218728398201E-3</v>
      </c>
      <c r="L4838">
        <v>0.10528864786327401</v>
      </c>
    </row>
    <row r="4839" spans="1:12" x14ac:dyDescent="0.2">
      <c r="A4839" t="s">
        <v>2520</v>
      </c>
      <c r="B4839" t="str">
        <f t="shared" si="225"/>
        <v>CC</v>
      </c>
      <c r="C4839">
        <f>VLOOKUP(B4839,GDD!$D$2:$E$31,2)</f>
        <v>1</v>
      </c>
      <c r="D4839" t="str">
        <f t="shared" si="227"/>
        <v>SbDIV20</v>
      </c>
      <c r="E4839" s="2">
        <v>20200813</v>
      </c>
      <c r="F4839" t="str">
        <f t="shared" si="226"/>
        <v>RS23</v>
      </c>
      <c r="G4839" t="s">
        <v>1139</v>
      </c>
      <c r="H4839" t="str">
        <f>VLOOKUP(E4839,GDD!$A$2:$B$57,2)</f>
        <v>900+</v>
      </c>
      <c r="I4839" cm="1">
        <f t="array" ref="I4839">IF(H4839="0-650",1,IF(H4839="650-900",2,IF(H4839="900+",3,NA)))</f>
        <v>3</v>
      </c>
      <c r="J4839">
        <v>6.0405902209414303E-4</v>
      </c>
      <c r="K4839">
        <v>1.7213902352435999E-3</v>
      </c>
      <c r="L4839">
        <v>0.41239618698827402</v>
      </c>
    </row>
    <row r="4840" spans="1:12" x14ac:dyDescent="0.2">
      <c r="A4840" t="s">
        <v>2521</v>
      </c>
      <c r="B4840" t="str">
        <f t="shared" si="225"/>
        <v>height_30p</v>
      </c>
      <c r="C4840">
        <f>VLOOKUP(B4840,GDD!$D$2:$E$31,2)</f>
        <v>2</v>
      </c>
      <c r="D4840" t="str">
        <f t="shared" si="227"/>
        <v>SbDIV20</v>
      </c>
      <c r="E4840" s="2">
        <v>20200619</v>
      </c>
      <c r="F4840" t="str">
        <f t="shared" si="226"/>
        <v>RS23</v>
      </c>
      <c r="G4840" t="s">
        <v>1139</v>
      </c>
      <c r="H4840" t="str">
        <f>VLOOKUP(E4840,GDD!$A$2:$B$57,2)</f>
        <v>0-650</v>
      </c>
      <c r="I4840" cm="1">
        <f t="array" ref="I4840">IF(H4840="0-650",1,IF(H4840="650-900",2,IF(H4840="900+",3,NA)))</f>
        <v>1</v>
      </c>
      <c r="J4840" s="1">
        <v>4.2661831069327102E-5</v>
      </c>
      <c r="K4840">
        <v>5.6021392202272699E-4</v>
      </c>
      <c r="L4840">
        <v>0.132174584767978</v>
      </c>
    </row>
    <row r="4841" spans="1:12" x14ac:dyDescent="0.2">
      <c r="A4841" t="s">
        <v>2522</v>
      </c>
      <c r="B4841" t="str">
        <f t="shared" si="225"/>
        <v>height_50p</v>
      </c>
      <c r="C4841">
        <f>VLOOKUP(B4841,GDD!$D$2:$E$31,2)</f>
        <v>3</v>
      </c>
      <c r="D4841" t="str">
        <f t="shared" si="227"/>
        <v>SbDIV20</v>
      </c>
      <c r="E4841" s="2">
        <v>20200619</v>
      </c>
      <c r="F4841" t="str">
        <f t="shared" si="226"/>
        <v>RS23</v>
      </c>
      <c r="G4841" t="s">
        <v>1139</v>
      </c>
      <c r="H4841" t="str">
        <f>VLOOKUP(E4841,GDD!$A$2:$B$57,2)</f>
        <v>0-650</v>
      </c>
      <c r="I4841" cm="1">
        <f t="array" ref="I4841">IF(H4841="0-650",1,IF(H4841="650-900",2,IF(H4841="900+",3,NA)))</f>
        <v>1</v>
      </c>
      <c r="J4841">
        <v>2.4531956090859699E-4</v>
      </c>
      <c r="K4841">
        <v>1.0229821498959799E-3</v>
      </c>
      <c r="L4841">
        <v>0.32414919834065797</v>
      </c>
    </row>
    <row r="4842" spans="1:12" x14ac:dyDescent="0.2">
      <c r="A4842" t="s">
        <v>2523</v>
      </c>
      <c r="B4842" t="str">
        <f t="shared" si="225"/>
        <v>height_70p</v>
      </c>
      <c r="C4842">
        <f>VLOOKUP(B4842,GDD!$D$2:$E$31,2)</f>
        <v>4</v>
      </c>
      <c r="D4842" t="str">
        <f t="shared" si="227"/>
        <v>SbDIV20</v>
      </c>
      <c r="E4842" s="2">
        <v>20200619</v>
      </c>
      <c r="F4842" t="str">
        <f t="shared" si="226"/>
        <v>RS23</v>
      </c>
      <c r="G4842" t="s">
        <v>1139</v>
      </c>
      <c r="H4842" t="str">
        <f>VLOOKUP(E4842,GDD!$A$2:$B$57,2)</f>
        <v>0-650</v>
      </c>
      <c r="I4842" cm="1">
        <f t="array" ref="I4842">IF(H4842="0-650",1,IF(H4842="650-900",2,IF(H4842="900+",3,NA)))</f>
        <v>1</v>
      </c>
      <c r="J4842">
        <v>6.2012510953985301E-4</v>
      </c>
      <c r="K4842">
        <v>1.5604403614119201E-3</v>
      </c>
      <c r="L4842">
        <v>0.44283728724577598</v>
      </c>
    </row>
    <row r="4843" spans="1:12" x14ac:dyDescent="0.2">
      <c r="A4843" t="s">
        <v>2524</v>
      </c>
      <c r="B4843" t="str">
        <f t="shared" si="225"/>
        <v>height_90p</v>
      </c>
      <c r="C4843">
        <f>VLOOKUP(B4843,GDD!$D$2:$E$31,2)</f>
        <v>5</v>
      </c>
      <c r="D4843" t="str">
        <f t="shared" si="227"/>
        <v>SbDIV20</v>
      </c>
      <c r="E4843" s="2">
        <v>20200619</v>
      </c>
      <c r="F4843" t="str">
        <f t="shared" si="226"/>
        <v>RS23</v>
      </c>
      <c r="G4843" t="s">
        <v>1139</v>
      </c>
      <c r="H4843" t="str">
        <f>VLOOKUP(E4843,GDD!$A$2:$B$57,2)</f>
        <v>0-650</v>
      </c>
      <c r="I4843" cm="1">
        <f t="array" ref="I4843">IF(H4843="0-650",1,IF(H4843="650-900",2,IF(H4843="900+",3,NA)))</f>
        <v>1</v>
      </c>
      <c r="J4843">
        <v>9.5669941529984202E-4</v>
      </c>
      <c r="K4843">
        <v>2.12891325606245E-3</v>
      </c>
      <c r="L4843">
        <v>0.47334267854109202</v>
      </c>
    </row>
    <row r="4844" spans="1:12" x14ac:dyDescent="0.2">
      <c r="A4844" t="s">
        <v>2525</v>
      </c>
      <c r="B4844" t="str">
        <f t="shared" si="225"/>
        <v>height_95p</v>
      </c>
      <c r="C4844">
        <f>VLOOKUP(B4844,GDD!$D$2:$E$31,2)</f>
        <v>6</v>
      </c>
      <c r="D4844" t="str">
        <f t="shared" si="227"/>
        <v>SbDIV20</v>
      </c>
      <c r="E4844" s="2">
        <v>20200619</v>
      </c>
      <c r="F4844" t="str">
        <f t="shared" si="226"/>
        <v>RS23</v>
      </c>
      <c r="G4844" t="s">
        <v>1139</v>
      </c>
      <c r="H4844" t="str">
        <f>VLOOKUP(E4844,GDD!$A$2:$B$57,2)</f>
        <v>0-650</v>
      </c>
      <c r="I4844" cm="1">
        <f t="array" ref="I4844">IF(H4844="0-650",1,IF(H4844="650-900",2,IF(H4844="900+",3,NA)))</f>
        <v>1</v>
      </c>
      <c r="J4844">
        <v>1.0467186069341701E-3</v>
      </c>
      <c r="K4844">
        <v>2.3547088277859102E-3</v>
      </c>
      <c r="L4844">
        <v>0.470631403345246</v>
      </c>
    </row>
    <row r="4845" spans="1:12" x14ac:dyDescent="0.2">
      <c r="A4845" t="s">
        <v>2526</v>
      </c>
      <c r="B4845" t="str">
        <f t="shared" si="225"/>
        <v>height_99p</v>
      </c>
      <c r="C4845">
        <f>VLOOKUP(B4845,GDD!$D$2:$E$31,2)</f>
        <v>7</v>
      </c>
      <c r="D4845" t="str">
        <f t="shared" si="227"/>
        <v>SbDIV20</v>
      </c>
      <c r="E4845" s="2">
        <v>20200619</v>
      </c>
      <c r="F4845" t="str">
        <f t="shared" si="226"/>
        <v>RS23</v>
      </c>
      <c r="G4845" t="s">
        <v>1139</v>
      </c>
      <c r="H4845" t="str">
        <f>VLOOKUP(E4845,GDD!$A$2:$B$57,2)</f>
        <v>0-650</v>
      </c>
      <c r="I4845" cm="1">
        <f t="array" ref="I4845">IF(H4845="0-650",1,IF(H4845="650-900",2,IF(H4845="900+",3,NA)))</f>
        <v>1</v>
      </c>
      <c r="J4845">
        <v>1.0701261224299601E-3</v>
      </c>
      <c r="K4845">
        <v>2.8469056235915099E-3</v>
      </c>
      <c r="L4845">
        <v>0.42915269604739598</v>
      </c>
    </row>
    <row r="4846" spans="1:12" x14ac:dyDescent="0.2">
      <c r="A4846" t="s">
        <v>2527</v>
      </c>
      <c r="B4846" t="str">
        <f t="shared" si="225"/>
        <v>canopy_cover_5p</v>
      </c>
      <c r="C4846">
        <f>VLOOKUP(B4846,GDD!$D$2:$E$31,2)</f>
        <v>8</v>
      </c>
      <c r="D4846" t="str">
        <f t="shared" si="227"/>
        <v>SbDIV20</v>
      </c>
      <c r="E4846" s="2">
        <v>20200619</v>
      </c>
      <c r="F4846" t="str">
        <f t="shared" si="226"/>
        <v>RS23</v>
      </c>
      <c r="G4846" t="s">
        <v>1139</v>
      </c>
      <c r="H4846" t="str">
        <f>VLOOKUP(E4846,GDD!$A$2:$B$57,2)</f>
        <v>0-650</v>
      </c>
      <c r="I4846" cm="1">
        <f t="array" ref="I4846">IF(H4846="0-650",1,IF(H4846="650-900",2,IF(H4846="900+",3,NA)))</f>
        <v>1</v>
      </c>
      <c r="J4846">
        <v>0</v>
      </c>
      <c r="K4846">
        <v>90.063313401943404</v>
      </c>
      <c r="L4846">
        <v>0</v>
      </c>
    </row>
    <row r="4847" spans="1:12" x14ac:dyDescent="0.2">
      <c r="A4847" t="s">
        <v>2528</v>
      </c>
      <c r="B4847" t="str">
        <f t="shared" si="225"/>
        <v>pcanopy_cover_10p</v>
      </c>
      <c r="C4847">
        <f>VLOOKUP(B4847,GDD!$D$2:$E$31,2)</f>
        <v>9</v>
      </c>
      <c r="D4847" t="str">
        <f t="shared" si="227"/>
        <v>SbDIV20</v>
      </c>
      <c r="E4847" s="2">
        <v>20200619</v>
      </c>
      <c r="F4847" t="str">
        <f t="shared" si="226"/>
        <v>RS23</v>
      </c>
      <c r="G4847" t="s">
        <v>1139</v>
      </c>
      <c r="H4847" t="str">
        <f>VLOOKUP(E4847,GDD!$A$2:$B$57,2)</f>
        <v>0-650</v>
      </c>
      <c r="I4847" cm="1">
        <f t="array" ref="I4847">IF(H4847="0-650",1,IF(H4847="650-900",2,IF(H4847="900+",3,NA)))</f>
        <v>1</v>
      </c>
      <c r="J4847">
        <v>0</v>
      </c>
      <c r="K4847">
        <v>73.843656718917401</v>
      </c>
      <c r="L4847">
        <v>0</v>
      </c>
    </row>
    <row r="4848" spans="1:12" x14ac:dyDescent="0.2">
      <c r="A4848" t="s">
        <v>2529</v>
      </c>
      <c r="B4848" t="str">
        <f t="shared" si="225"/>
        <v>canopy_cover_20p</v>
      </c>
      <c r="C4848">
        <f>VLOOKUP(B4848,GDD!$D$2:$E$31,2)</f>
        <v>10</v>
      </c>
      <c r="D4848" t="str">
        <f t="shared" si="227"/>
        <v>SbDIV20</v>
      </c>
      <c r="E4848" s="2">
        <v>20200619</v>
      </c>
      <c r="F4848" t="str">
        <f t="shared" si="226"/>
        <v>RS23</v>
      </c>
      <c r="G4848" t="s">
        <v>1139</v>
      </c>
      <c r="H4848" t="str">
        <f>VLOOKUP(E4848,GDD!$A$2:$B$57,2)</f>
        <v>0-650</v>
      </c>
      <c r="I4848" cm="1">
        <f t="array" ref="I4848">IF(H4848="0-650",1,IF(H4848="650-900",2,IF(H4848="900+",3,NA)))</f>
        <v>1</v>
      </c>
      <c r="J4848">
        <v>0.36198966337440103</v>
      </c>
      <c r="K4848">
        <v>34.502268275207797</v>
      </c>
      <c r="L4848">
        <v>2.0552269288784199E-2</v>
      </c>
    </row>
    <row r="4849" spans="1:12" x14ac:dyDescent="0.2">
      <c r="A4849" t="s">
        <v>2530</v>
      </c>
      <c r="B4849" t="str">
        <f t="shared" si="225"/>
        <v>canopy_cover_30p</v>
      </c>
      <c r="C4849">
        <f>VLOOKUP(B4849,GDD!$D$2:$E$31,2)</f>
        <v>11</v>
      </c>
      <c r="D4849" t="str">
        <f t="shared" si="227"/>
        <v>SbDIV20</v>
      </c>
      <c r="E4849" s="2">
        <v>20200619</v>
      </c>
      <c r="F4849" t="str">
        <f t="shared" si="226"/>
        <v>RS23</v>
      </c>
      <c r="G4849" t="s">
        <v>1139</v>
      </c>
      <c r="H4849" t="str">
        <f>VLOOKUP(E4849,GDD!$A$2:$B$57,2)</f>
        <v>0-650</v>
      </c>
      <c r="I4849" cm="1">
        <f t="array" ref="I4849">IF(H4849="0-650",1,IF(H4849="650-900",2,IF(H4849="900+",3,NA)))</f>
        <v>1</v>
      </c>
      <c r="J4849">
        <v>1.97134465743448</v>
      </c>
      <c r="K4849">
        <v>20.2721707716398</v>
      </c>
      <c r="L4849">
        <v>0.16282106527906801</v>
      </c>
    </row>
    <row r="4850" spans="1:12" x14ac:dyDescent="0.2">
      <c r="A4850" t="s">
        <v>2531</v>
      </c>
      <c r="B4850" t="str">
        <f t="shared" si="225"/>
        <v>canopy_cover_40p</v>
      </c>
      <c r="C4850">
        <f>VLOOKUP(B4850,GDD!$D$2:$E$31,2)</f>
        <v>12</v>
      </c>
      <c r="D4850" t="str">
        <f t="shared" si="227"/>
        <v>SbDIV20</v>
      </c>
      <c r="E4850" s="2">
        <v>20200619</v>
      </c>
      <c r="F4850" t="str">
        <f t="shared" si="226"/>
        <v>RS23</v>
      </c>
      <c r="G4850" t="s">
        <v>1139</v>
      </c>
      <c r="H4850" t="str">
        <f>VLOOKUP(E4850,GDD!$A$2:$B$57,2)</f>
        <v>0-650</v>
      </c>
      <c r="I4850" cm="1">
        <f t="array" ref="I4850">IF(H4850="0-650",1,IF(H4850="650-900",2,IF(H4850="900+",3,NA)))</f>
        <v>1</v>
      </c>
      <c r="J4850">
        <v>3.4515690957181202</v>
      </c>
      <c r="K4850">
        <v>14.975369110404401</v>
      </c>
      <c r="L4850">
        <v>0.31552144285709399</v>
      </c>
    </row>
    <row r="4851" spans="1:12" x14ac:dyDescent="0.2">
      <c r="A4851" t="s">
        <v>2532</v>
      </c>
      <c r="B4851" t="str">
        <f t="shared" si="225"/>
        <v>canopy_cover_50p</v>
      </c>
      <c r="C4851">
        <f>VLOOKUP(B4851,GDD!$D$2:$E$31,2)</f>
        <v>13</v>
      </c>
      <c r="D4851" t="str">
        <f t="shared" si="227"/>
        <v>SbDIV20</v>
      </c>
      <c r="E4851" s="2">
        <v>20200619</v>
      </c>
      <c r="F4851" t="str">
        <f t="shared" si="226"/>
        <v>RS23</v>
      </c>
      <c r="G4851" t="s">
        <v>1139</v>
      </c>
      <c r="H4851" t="str">
        <f>VLOOKUP(E4851,GDD!$A$2:$B$57,2)</f>
        <v>0-650</v>
      </c>
      <c r="I4851" cm="1">
        <f t="array" ref="I4851">IF(H4851="0-650",1,IF(H4851="650-900",2,IF(H4851="900+",3,NA)))</f>
        <v>1</v>
      </c>
      <c r="J4851">
        <v>3.1435694046036802</v>
      </c>
      <c r="K4851">
        <v>10.8703336868703</v>
      </c>
      <c r="L4851">
        <v>0.36643735320832699</v>
      </c>
    </row>
    <row r="4852" spans="1:12" x14ac:dyDescent="0.2">
      <c r="A4852" t="s">
        <v>2533</v>
      </c>
      <c r="B4852" t="str">
        <f t="shared" si="225"/>
        <v>canopy_cover_75p</v>
      </c>
      <c r="C4852">
        <f>VLOOKUP(B4852,GDD!$D$2:$E$31,2)</f>
        <v>14</v>
      </c>
      <c r="D4852" t="str">
        <f t="shared" si="227"/>
        <v>SbDIV20</v>
      </c>
      <c r="E4852" s="2">
        <v>20200619</v>
      </c>
      <c r="F4852" t="str">
        <f t="shared" si="226"/>
        <v>RS23</v>
      </c>
      <c r="G4852" t="s">
        <v>1139</v>
      </c>
      <c r="H4852" t="str">
        <f>VLOOKUP(E4852,GDD!$A$2:$B$57,2)</f>
        <v>0-650</v>
      </c>
      <c r="I4852" cm="1">
        <f t="array" ref="I4852">IF(H4852="0-650",1,IF(H4852="650-900",2,IF(H4852="900+",3,NA)))</f>
        <v>1</v>
      </c>
      <c r="J4852">
        <v>0.31307660569941698</v>
      </c>
      <c r="K4852">
        <v>1.4703552470502199</v>
      </c>
      <c r="L4852">
        <v>0.29866476754500998</v>
      </c>
    </row>
    <row r="4853" spans="1:12" x14ac:dyDescent="0.2">
      <c r="A4853" t="s">
        <v>2534</v>
      </c>
      <c r="B4853" t="str">
        <f t="shared" si="225"/>
        <v>standard_deviation_ht</v>
      </c>
      <c r="C4853">
        <f>VLOOKUP(B4853,GDD!$D$2:$E$31,2)</f>
        <v>15</v>
      </c>
      <c r="D4853" t="str">
        <f t="shared" si="227"/>
        <v>SbDIV20</v>
      </c>
      <c r="E4853" s="2">
        <v>20200619</v>
      </c>
      <c r="F4853" t="str">
        <f t="shared" si="226"/>
        <v>RS23</v>
      </c>
      <c r="G4853" t="s">
        <v>1139</v>
      </c>
      <c r="H4853" t="str">
        <f>VLOOKUP(E4853,GDD!$A$2:$B$57,2)</f>
        <v>0-650</v>
      </c>
      <c r="I4853" cm="1">
        <f t="array" ref="I4853">IF(H4853="0-650",1,IF(H4853="650-900",2,IF(H4853="900+",3,NA)))</f>
        <v>1</v>
      </c>
      <c r="J4853" s="1">
        <v>9.8443716421154503E-5</v>
      </c>
      <c r="K4853">
        <v>2.6959755263324499E-4</v>
      </c>
      <c r="L4853">
        <v>0.42206595918964901</v>
      </c>
    </row>
    <row r="4854" spans="1:12" x14ac:dyDescent="0.2">
      <c r="A4854" t="s">
        <v>2535</v>
      </c>
      <c r="B4854" t="str">
        <f t="shared" si="225"/>
        <v>quadratic_mean_ht</v>
      </c>
      <c r="C4854">
        <f>VLOOKUP(B4854,GDD!$D$2:$E$31,2)</f>
        <v>16</v>
      </c>
      <c r="D4854" t="str">
        <f t="shared" si="227"/>
        <v>SbDIV20</v>
      </c>
      <c r="E4854" s="2">
        <v>20200619</v>
      </c>
      <c r="F4854" t="str">
        <f t="shared" si="226"/>
        <v>RS23</v>
      </c>
      <c r="G4854" t="s">
        <v>1139</v>
      </c>
      <c r="H4854" t="str">
        <f>VLOOKUP(E4854,GDD!$A$2:$B$57,2)</f>
        <v>0-650</v>
      </c>
      <c r="I4854" cm="1">
        <f t="array" ref="I4854">IF(H4854="0-650",1,IF(H4854="650-900",2,IF(H4854="900+",3,NA)))</f>
        <v>1</v>
      </c>
      <c r="J4854">
        <v>3.7986832412429701E-4</v>
      </c>
      <c r="K4854">
        <v>9.2141296737678505E-4</v>
      </c>
      <c r="L4854">
        <v>0.45191495223700001</v>
      </c>
    </row>
    <row r="4855" spans="1:12" x14ac:dyDescent="0.2">
      <c r="A4855" t="s">
        <v>2536</v>
      </c>
      <c r="B4855" t="str">
        <f t="shared" si="225"/>
        <v>skewness_ht</v>
      </c>
      <c r="C4855">
        <f>VLOOKUP(B4855,GDD!$D$2:$E$31,2)</f>
        <v>17</v>
      </c>
      <c r="D4855" t="str">
        <f t="shared" si="227"/>
        <v>SbDIV20</v>
      </c>
      <c r="E4855" s="2">
        <v>20200619</v>
      </c>
      <c r="F4855" t="str">
        <f t="shared" si="226"/>
        <v>RS23</v>
      </c>
      <c r="G4855" t="s">
        <v>1139</v>
      </c>
      <c r="H4855" t="str">
        <f>VLOOKUP(E4855,GDD!$A$2:$B$57,2)</f>
        <v>0-650</v>
      </c>
      <c r="I4855" cm="1">
        <f t="array" ref="I4855">IF(H4855="0-650",1,IF(H4855="650-900",2,IF(H4855="900+",3,NA)))</f>
        <v>1</v>
      </c>
      <c r="J4855">
        <v>3.34454560005432E-3</v>
      </c>
      <c r="K4855">
        <v>8.3029026318983401E-2</v>
      </c>
      <c r="L4855">
        <v>7.4556749350934606E-2</v>
      </c>
    </row>
    <row r="4856" spans="1:12" x14ac:dyDescent="0.2">
      <c r="A4856" t="s">
        <v>2537</v>
      </c>
      <c r="B4856" t="str">
        <f t="shared" si="225"/>
        <v>kurtosis_ht</v>
      </c>
      <c r="C4856">
        <f>VLOOKUP(B4856,GDD!$D$2:$E$31,2)</f>
        <v>18</v>
      </c>
      <c r="D4856" t="str">
        <f t="shared" si="227"/>
        <v>SbDIV20</v>
      </c>
      <c r="E4856" s="2">
        <v>20200619</v>
      </c>
      <c r="F4856" t="str">
        <f t="shared" si="226"/>
        <v>RS23</v>
      </c>
      <c r="G4856" t="s">
        <v>1139</v>
      </c>
      <c r="H4856" t="str">
        <f>VLOOKUP(E4856,GDD!$A$2:$B$57,2)</f>
        <v>0-650</v>
      </c>
      <c r="I4856" cm="1">
        <f t="array" ref="I4856">IF(H4856="0-650",1,IF(H4856="650-900",2,IF(H4856="900+",3,NA)))</f>
        <v>1</v>
      </c>
      <c r="J4856">
        <v>6.6342067068174401E-2</v>
      </c>
      <c r="K4856">
        <v>3.0074248213177701</v>
      </c>
      <c r="L4856">
        <v>4.2254627472682799E-2</v>
      </c>
    </row>
    <row r="4857" spans="1:12" x14ac:dyDescent="0.2">
      <c r="A4857" t="s">
        <v>2538</v>
      </c>
      <c r="B4857" t="str">
        <f t="shared" si="225"/>
        <v>variation_ht</v>
      </c>
      <c r="C4857">
        <f>VLOOKUP(B4857,GDD!$D$2:$E$31,2)</f>
        <v>19</v>
      </c>
      <c r="D4857" t="str">
        <f t="shared" si="227"/>
        <v>SbDIV20</v>
      </c>
      <c r="E4857" s="2">
        <v>20200619</v>
      </c>
      <c r="F4857" t="str">
        <f t="shared" si="226"/>
        <v>RS23</v>
      </c>
      <c r="G4857" t="s">
        <v>1139</v>
      </c>
      <c r="H4857" t="str">
        <f>VLOOKUP(E4857,GDD!$A$2:$B$57,2)</f>
        <v>0-650</v>
      </c>
      <c r="I4857" cm="1">
        <f t="array" ref="I4857">IF(H4857="0-650",1,IF(H4857="650-900",2,IF(H4857="900+",3,NA)))</f>
        <v>1</v>
      </c>
      <c r="J4857">
        <v>0</v>
      </c>
      <c r="K4857">
        <v>4.4513465978005097E-3</v>
      </c>
      <c r="L4857">
        <v>0</v>
      </c>
    </row>
    <row r="4858" spans="1:12" x14ac:dyDescent="0.2">
      <c r="A4858" t="s">
        <v>2539</v>
      </c>
      <c r="B4858" t="str">
        <f t="shared" si="225"/>
        <v>plot_volume</v>
      </c>
      <c r="C4858">
        <f>VLOOKUP(B4858,GDD!$D$2:$E$31,2)</f>
        <v>20</v>
      </c>
      <c r="D4858" t="str">
        <f t="shared" si="227"/>
        <v>SbDIV20</v>
      </c>
      <c r="E4858" s="2">
        <v>20200619</v>
      </c>
      <c r="F4858" t="str">
        <f t="shared" si="226"/>
        <v>RS23</v>
      </c>
      <c r="G4858" t="s">
        <v>1139</v>
      </c>
      <c r="H4858" t="str">
        <f>VLOOKUP(E4858,GDD!$A$2:$B$57,2)</f>
        <v>0-650</v>
      </c>
      <c r="I4858" cm="1">
        <f t="array" ref="I4858">IF(H4858="0-650",1,IF(H4858="650-900",2,IF(H4858="900+",3,NA)))</f>
        <v>1</v>
      </c>
      <c r="J4858" s="1">
        <v>1.7707257963711999E-7</v>
      </c>
      <c r="K4858" s="1">
        <v>4.6093568509751399E-7</v>
      </c>
      <c r="L4858">
        <v>0.43449083820293599</v>
      </c>
    </row>
    <row r="4859" spans="1:12" x14ac:dyDescent="0.2">
      <c r="A4859" t="s">
        <v>2540</v>
      </c>
      <c r="B4859" t="str">
        <f t="shared" si="225"/>
        <v>height_30p</v>
      </c>
      <c r="C4859">
        <f>VLOOKUP(B4859,GDD!$D$2:$E$31,2)</f>
        <v>2</v>
      </c>
      <c r="D4859" t="str">
        <f t="shared" si="227"/>
        <v>SbDIV20</v>
      </c>
      <c r="E4859" s="2">
        <v>20200702</v>
      </c>
      <c r="F4859" t="str">
        <f t="shared" si="226"/>
        <v>RS23</v>
      </c>
      <c r="G4859" t="s">
        <v>1139</v>
      </c>
      <c r="H4859" t="str">
        <f>VLOOKUP(E4859,GDD!$A$2:$B$57,2)</f>
        <v>0-650</v>
      </c>
      <c r="I4859" cm="1">
        <f t="array" ref="I4859">IF(H4859="0-650",1,IF(H4859="650-900",2,IF(H4859="900+",3,NA)))</f>
        <v>1</v>
      </c>
      <c r="J4859">
        <v>9.0071558808028796E-3</v>
      </c>
      <c r="K4859">
        <v>7.0804369522062304E-3</v>
      </c>
      <c r="L4859">
        <v>0.71785184888863995</v>
      </c>
    </row>
    <row r="4860" spans="1:12" x14ac:dyDescent="0.2">
      <c r="A4860" t="s">
        <v>2541</v>
      </c>
      <c r="B4860" t="str">
        <f t="shared" si="225"/>
        <v>height_50p</v>
      </c>
      <c r="C4860">
        <f>VLOOKUP(B4860,GDD!$D$2:$E$31,2)</f>
        <v>3</v>
      </c>
      <c r="D4860" t="str">
        <f t="shared" si="227"/>
        <v>SbDIV20</v>
      </c>
      <c r="E4860" s="2">
        <v>20200702</v>
      </c>
      <c r="F4860" t="str">
        <f t="shared" si="226"/>
        <v>RS23</v>
      </c>
      <c r="G4860" t="s">
        <v>1139</v>
      </c>
      <c r="H4860" t="str">
        <f>VLOOKUP(E4860,GDD!$A$2:$B$57,2)</f>
        <v>0-650</v>
      </c>
      <c r="I4860" cm="1">
        <f t="array" ref="I4860">IF(H4860="0-650",1,IF(H4860="650-900",2,IF(H4860="900+",3,NA)))</f>
        <v>1</v>
      </c>
      <c r="J4860">
        <v>1.17423250418098E-2</v>
      </c>
      <c r="K4860">
        <v>7.2699450473491098E-3</v>
      </c>
      <c r="L4860">
        <v>0.76361434717673904</v>
      </c>
    </row>
    <row r="4861" spans="1:12" x14ac:dyDescent="0.2">
      <c r="A4861" t="s">
        <v>2542</v>
      </c>
      <c r="B4861" t="str">
        <f t="shared" si="225"/>
        <v>height_70p</v>
      </c>
      <c r="C4861">
        <f>VLOOKUP(B4861,GDD!$D$2:$E$31,2)</f>
        <v>4</v>
      </c>
      <c r="D4861" t="str">
        <f t="shared" si="227"/>
        <v>SbDIV20</v>
      </c>
      <c r="E4861" s="2">
        <v>20200702</v>
      </c>
      <c r="F4861" t="str">
        <f t="shared" si="226"/>
        <v>RS23</v>
      </c>
      <c r="G4861" t="s">
        <v>1139</v>
      </c>
      <c r="H4861" t="str">
        <f>VLOOKUP(E4861,GDD!$A$2:$B$57,2)</f>
        <v>0-650</v>
      </c>
      <c r="I4861" cm="1">
        <f t="array" ref="I4861">IF(H4861="0-650",1,IF(H4861="650-900",2,IF(H4861="900+",3,NA)))</f>
        <v>1</v>
      </c>
      <c r="J4861">
        <v>1.4099202706959E-2</v>
      </c>
      <c r="K4861">
        <v>7.1038155110867496E-3</v>
      </c>
      <c r="L4861">
        <v>0.79877142783231903</v>
      </c>
    </row>
    <row r="4862" spans="1:12" x14ac:dyDescent="0.2">
      <c r="A4862" t="s">
        <v>2543</v>
      </c>
      <c r="B4862" t="str">
        <f t="shared" si="225"/>
        <v>height_90p</v>
      </c>
      <c r="C4862">
        <f>VLOOKUP(B4862,GDD!$D$2:$E$31,2)</f>
        <v>5</v>
      </c>
      <c r="D4862" t="str">
        <f t="shared" si="227"/>
        <v>SbDIV20</v>
      </c>
      <c r="E4862" s="2">
        <v>20200702</v>
      </c>
      <c r="F4862" t="str">
        <f t="shared" si="226"/>
        <v>RS23</v>
      </c>
      <c r="G4862" t="s">
        <v>1139</v>
      </c>
      <c r="H4862" t="str">
        <f>VLOOKUP(E4862,GDD!$A$2:$B$57,2)</f>
        <v>0-650</v>
      </c>
      <c r="I4862" cm="1">
        <f t="array" ref="I4862">IF(H4862="0-650",1,IF(H4862="650-900",2,IF(H4862="900+",3,NA)))</f>
        <v>1</v>
      </c>
      <c r="J4862">
        <v>1.6403212707855799E-2</v>
      </c>
      <c r="K4862">
        <v>7.0730384338913398E-3</v>
      </c>
      <c r="L4862">
        <v>0.822639580598028</v>
      </c>
    </row>
    <row r="4863" spans="1:12" x14ac:dyDescent="0.2">
      <c r="A4863" t="s">
        <v>2544</v>
      </c>
      <c r="B4863" t="str">
        <f t="shared" si="225"/>
        <v>height_95p</v>
      </c>
      <c r="C4863">
        <f>VLOOKUP(B4863,GDD!$D$2:$E$31,2)</f>
        <v>6</v>
      </c>
      <c r="D4863" t="str">
        <f t="shared" si="227"/>
        <v>SbDIV20</v>
      </c>
      <c r="E4863" s="2">
        <v>20200702</v>
      </c>
      <c r="F4863" t="str">
        <f t="shared" si="226"/>
        <v>RS23</v>
      </c>
      <c r="G4863" t="s">
        <v>1139</v>
      </c>
      <c r="H4863" t="str">
        <f>VLOOKUP(E4863,GDD!$A$2:$B$57,2)</f>
        <v>0-650</v>
      </c>
      <c r="I4863" cm="1">
        <f t="array" ref="I4863">IF(H4863="0-650",1,IF(H4863="650-900",2,IF(H4863="900+",3,NA)))</f>
        <v>1</v>
      </c>
      <c r="J4863">
        <v>1.7171513729396799E-2</v>
      </c>
      <c r="K4863">
        <v>6.9812329763255304E-3</v>
      </c>
      <c r="L4863">
        <v>0.83106211937449304</v>
      </c>
    </row>
    <row r="4864" spans="1:12" x14ac:dyDescent="0.2">
      <c r="A4864" t="s">
        <v>2545</v>
      </c>
      <c r="B4864" t="str">
        <f t="shared" si="225"/>
        <v>height_99p</v>
      </c>
      <c r="C4864">
        <f>VLOOKUP(B4864,GDD!$D$2:$E$31,2)</f>
        <v>7</v>
      </c>
      <c r="D4864" t="str">
        <f t="shared" si="227"/>
        <v>SbDIV20</v>
      </c>
      <c r="E4864" s="2">
        <v>20200702</v>
      </c>
      <c r="F4864" t="str">
        <f t="shared" si="226"/>
        <v>RS23</v>
      </c>
      <c r="G4864" t="s">
        <v>1139</v>
      </c>
      <c r="H4864" t="str">
        <f>VLOOKUP(E4864,GDD!$A$2:$B$57,2)</f>
        <v>0-650</v>
      </c>
      <c r="I4864" cm="1">
        <f t="array" ref="I4864">IF(H4864="0-650",1,IF(H4864="650-900",2,IF(H4864="900+",3,NA)))</f>
        <v>1</v>
      </c>
      <c r="J4864">
        <v>1.8122932805237101E-2</v>
      </c>
      <c r="K4864">
        <v>6.5237718267357001E-3</v>
      </c>
      <c r="L4864">
        <v>0.84746721698744198</v>
      </c>
    </row>
    <row r="4865" spans="1:12" x14ac:dyDescent="0.2">
      <c r="A4865" t="s">
        <v>2546</v>
      </c>
      <c r="B4865" t="str">
        <f t="shared" si="225"/>
        <v>canopy_cover_5p</v>
      </c>
      <c r="C4865">
        <f>VLOOKUP(B4865,GDD!$D$2:$E$31,2)</f>
        <v>8</v>
      </c>
      <c r="D4865" t="str">
        <f t="shared" si="227"/>
        <v>SbDIV20</v>
      </c>
      <c r="E4865" s="2">
        <v>20200702</v>
      </c>
      <c r="F4865" t="str">
        <f t="shared" si="226"/>
        <v>RS23</v>
      </c>
      <c r="G4865" t="s">
        <v>1139</v>
      </c>
      <c r="H4865" t="str">
        <f>VLOOKUP(E4865,GDD!$A$2:$B$57,2)</f>
        <v>0-650</v>
      </c>
      <c r="I4865" cm="1">
        <f t="array" ref="I4865">IF(H4865="0-650",1,IF(H4865="650-900",2,IF(H4865="900+",3,NA)))</f>
        <v>1</v>
      </c>
      <c r="J4865">
        <v>6.8433636962546602</v>
      </c>
      <c r="K4865">
        <v>63.603131653241299</v>
      </c>
      <c r="L4865">
        <v>0.177083094231129</v>
      </c>
    </row>
    <row r="4866" spans="1:12" x14ac:dyDescent="0.2">
      <c r="A4866" t="s">
        <v>2547</v>
      </c>
      <c r="B4866" t="str">
        <f t="shared" ref="B4866:B4929" si="228">LEFT(A4866, FIND("_RS",A4866)-10)</f>
        <v>pcanopy_cover_10p</v>
      </c>
      <c r="C4866">
        <f>VLOOKUP(B4866,GDD!$D$2:$E$31,2)</f>
        <v>9</v>
      </c>
      <c r="D4866" t="str">
        <f t="shared" si="227"/>
        <v>SbDIV20</v>
      </c>
      <c r="E4866" s="2">
        <v>20200702</v>
      </c>
      <c r="F4866" t="str">
        <f t="shared" ref="F4866:F4929" si="229">RIGHT(A4866,LEN(A4866)-FIND("_RS",A4866))</f>
        <v>RS23</v>
      </c>
      <c r="G4866" t="s">
        <v>1139</v>
      </c>
      <c r="H4866" t="str">
        <f>VLOOKUP(E4866,GDD!$A$2:$B$57,2)</f>
        <v>0-650</v>
      </c>
      <c r="I4866" cm="1">
        <f t="array" ref="I4866">IF(H4866="0-650",1,IF(H4866="650-900",2,IF(H4866="900+",3,NA)))</f>
        <v>1</v>
      </c>
      <c r="J4866">
        <v>6.8985843997347001</v>
      </c>
      <c r="K4866">
        <v>63.441357824908998</v>
      </c>
      <c r="L4866">
        <v>0.178630657554706</v>
      </c>
    </row>
    <row r="4867" spans="1:12" x14ac:dyDescent="0.2">
      <c r="A4867" t="s">
        <v>2548</v>
      </c>
      <c r="B4867" t="str">
        <f t="shared" si="228"/>
        <v>canopy_cover_20p</v>
      </c>
      <c r="C4867">
        <f>VLOOKUP(B4867,GDD!$D$2:$E$31,2)</f>
        <v>10</v>
      </c>
      <c r="D4867" t="str">
        <f t="shared" ref="D4867:D4930" si="230">"SbDIV"&amp;MID(E4867,3,2)</f>
        <v>SbDIV20</v>
      </c>
      <c r="E4867" s="2">
        <v>20200702</v>
      </c>
      <c r="F4867" t="str">
        <f t="shared" si="229"/>
        <v>RS23</v>
      </c>
      <c r="G4867" t="s">
        <v>1139</v>
      </c>
      <c r="H4867" t="str">
        <f>VLOOKUP(E4867,GDD!$A$2:$B$57,2)</f>
        <v>0-650</v>
      </c>
      <c r="I4867" cm="1">
        <f t="array" ref="I4867">IF(H4867="0-650",1,IF(H4867="650-900",2,IF(H4867="900+",3,NA)))</f>
        <v>1</v>
      </c>
      <c r="J4867">
        <v>6.66393193157624</v>
      </c>
      <c r="K4867">
        <v>66.360371315841704</v>
      </c>
      <c r="L4867">
        <v>0.16725008193763699</v>
      </c>
    </row>
    <row r="4868" spans="1:12" x14ac:dyDescent="0.2">
      <c r="A4868" t="s">
        <v>2549</v>
      </c>
      <c r="B4868" t="str">
        <f t="shared" si="228"/>
        <v>canopy_cover_30p</v>
      </c>
      <c r="C4868">
        <f>VLOOKUP(B4868,GDD!$D$2:$E$31,2)</f>
        <v>11</v>
      </c>
      <c r="D4868" t="str">
        <f t="shared" si="230"/>
        <v>SbDIV20</v>
      </c>
      <c r="E4868" s="2">
        <v>20200702</v>
      </c>
      <c r="F4868" t="str">
        <f t="shared" si="229"/>
        <v>RS23</v>
      </c>
      <c r="G4868" t="s">
        <v>1139</v>
      </c>
      <c r="H4868" t="str">
        <f>VLOOKUP(E4868,GDD!$A$2:$B$57,2)</f>
        <v>0-650</v>
      </c>
      <c r="I4868" cm="1">
        <f t="array" ref="I4868">IF(H4868="0-650",1,IF(H4868="650-900",2,IF(H4868="900+",3,NA)))</f>
        <v>1</v>
      </c>
      <c r="J4868">
        <v>8.8447387125843999</v>
      </c>
      <c r="K4868">
        <v>70.328629971798193</v>
      </c>
      <c r="L4868">
        <v>0.20097543503620399</v>
      </c>
    </row>
    <row r="4869" spans="1:12" x14ac:dyDescent="0.2">
      <c r="A4869" t="s">
        <v>2550</v>
      </c>
      <c r="B4869" t="str">
        <f t="shared" si="228"/>
        <v>canopy_cover_40p</v>
      </c>
      <c r="C4869">
        <f>VLOOKUP(B4869,GDD!$D$2:$E$31,2)</f>
        <v>12</v>
      </c>
      <c r="D4869" t="str">
        <f t="shared" si="230"/>
        <v>SbDIV20</v>
      </c>
      <c r="E4869" s="2">
        <v>20200702</v>
      </c>
      <c r="F4869" t="str">
        <f t="shared" si="229"/>
        <v>RS23</v>
      </c>
      <c r="G4869" t="s">
        <v>1139</v>
      </c>
      <c r="H4869" t="str">
        <f>VLOOKUP(E4869,GDD!$A$2:$B$57,2)</f>
        <v>0-650</v>
      </c>
      <c r="I4869" cm="1">
        <f t="array" ref="I4869">IF(H4869="0-650",1,IF(H4869="650-900",2,IF(H4869="900+",3,NA)))</f>
        <v>1</v>
      </c>
      <c r="J4869">
        <v>11.393187789449</v>
      </c>
      <c r="K4869">
        <v>72.268826502867995</v>
      </c>
      <c r="L4869">
        <v>0.23971729142501</v>
      </c>
    </row>
    <row r="4870" spans="1:12" x14ac:dyDescent="0.2">
      <c r="A4870" t="s">
        <v>2551</v>
      </c>
      <c r="B4870" t="str">
        <f t="shared" si="228"/>
        <v>canopy_cover_50p</v>
      </c>
      <c r="C4870">
        <f>VLOOKUP(B4870,GDD!$D$2:$E$31,2)</f>
        <v>13</v>
      </c>
      <c r="D4870" t="str">
        <f t="shared" si="230"/>
        <v>SbDIV20</v>
      </c>
      <c r="E4870" s="2">
        <v>20200702</v>
      </c>
      <c r="F4870" t="str">
        <f t="shared" si="229"/>
        <v>RS23</v>
      </c>
      <c r="G4870" t="s">
        <v>1139</v>
      </c>
      <c r="H4870" t="str">
        <f>VLOOKUP(E4870,GDD!$A$2:$B$57,2)</f>
        <v>0-650</v>
      </c>
      <c r="I4870" cm="1">
        <f t="array" ref="I4870">IF(H4870="0-650",1,IF(H4870="650-900",2,IF(H4870="900+",3,NA)))</f>
        <v>1</v>
      </c>
      <c r="J4870">
        <v>14.1181317448884</v>
      </c>
      <c r="K4870">
        <v>73.9849256903709</v>
      </c>
      <c r="L4870">
        <v>0.27622710825653901</v>
      </c>
    </row>
    <row r="4871" spans="1:12" x14ac:dyDescent="0.2">
      <c r="A4871" t="s">
        <v>2552</v>
      </c>
      <c r="B4871" t="str">
        <f t="shared" si="228"/>
        <v>canopy_cover_75p</v>
      </c>
      <c r="C4871">
        <f>VLOOKUP(B4871,GDD!$D$2:$E$31,2)</f>
        <v>14</v>
      </c>
      <c r="D4871" t="str">
        <f t="shared" si="230"/>
        <v>SbDIV20</v>
      </c>
      <c r="E4871" s="2">
        <v>20200702</v>
      </c>
      <c r="F4871" t="str">
        <f t="shared" si="229"/>
        <v>RS23</v>
      </c>
      <c r="G4871" t="s">
        <v>1139</v>
      </c>
      <c r="H4871" t="str">
        <f>VLOOKUP(E4871,GDD!$A$2:$B$57,2)</f>
        <v>0-650</v>
      </c>
      <c r="I4871" cm="1">
        <f t="array" ref="I4871">IF(H4871="0-650",1,IF(H4871="650-900",2,IF(H4871="900+",3,NA)))</f>
        <v>1</v>
      </c>
      <c r="J4871">
        <v>20.657013676441998</v>
      </c>
      <c r="K4871">
        <v>59.052308504876599</v>
      </c>
      <c r="L4871">
        <v>0.41163231675045198</v>
      </c>
    </row>
    <row r="4872" spans="1:12" x14ac:dyDescent="0.2">
      <c r="A4872" t="s">
        <v>2553</v>
      </c>
      <c r="B4872" t="str">
        <f t="shared" si="228"/>
        <v>standard_deviation_ht</v>
      </c>
      <c r="C4872">
        <f>VLOOKUP(B4872,GDD!$D$2:$E$31,2)</f>
        <v>15</v>
      </c>
      <c r="D4872" t="str">
        <f t="shared" si="230"/>
        <v>SbDIV20</v>
      </c>
      <c r="E4872" s="2">
        <v>20200702</v>
      </c>
      <c r="F4872" t="str">
        <f t="shared" si="229"/>
        <v>RS23</v>
      </c>
      <c r="G4872" t="s">
        <v>1139</v>
      </c>
      <c r="H4872" t="str">
        <f>VLOOKUP(E4872,GDD!$A$2:$B$57,2)</f>
        <v>0-650</v>
      </c>
      <c r="I4872" cm="1">
        <f t="array" ref="I4872">IF(H4872="0-650",1,IF(H4872="650-900",2,IF(H4872="900+",3,NA)))</f>
        <v>1</v>
      </c>
      <c r="J4872">
        <v>8.8022168121751397E-4</v>
      </c>
      <c r="K4872">
        <v>3.7108914375989099E-4</v>
      </c>
      <c r="L4872">
        <v>0.82590500370912101</v>
      </c>
    </row>
    <row r="4873" spans="1:12" x14ac:dyDescent="0.2">
      <c r="A4873" t="s">
        <v>2554</v>
      </c>
      <c r="B4873" t="str">
        <f t="shared" si="228"/>
        <v>quadratic_mean_ht</v>
      </c>
      <c r="C4873">
        <f>VLOOKUP(B4873,GDD!$D$2:$E$31,2)</f>
        <v>16</v>
      </c>
      <c r="D4873" t="str">
        <f t="shared" si="230"/>
        <v>SbDIV20</v>
      </c>
      <c r="E4873" s="2">
        <v>20200702</v>
      </c>
      <c r="F4873" t="str">
        <f t="shared" si="229"/>
        <v>RS23</v>
      </c>
      <c r="G4873" t="s">
        <v>1139</v>
      </c>
      <c r="H4873" t="str">
        <f>VLOOKUP(E4873,GDD!$A$2:$B$57,2)</f>
        <v>0-650</v>
      </c>
      <c r="I4873" cm="1">
        <f t="array" ref="I4873">IF(H4873="0-650",1,IF(H4873="650-900",2,IF(H4873="900+",3,NA)))</f>
        <v>1</v>
      </c>
      <c r="J4873">
        <v>1.11077445000586E-2</v>
      </c>
      <c r="K4873">
        <v>5.7337032553062403E-3</v>
      </c>
      <c r="L4873">
        <v>0.79485263105614001</v>
      </c>
    </row>
    <row r="4874" spans="1:12" x14ac:dyDescent="0.2">
      <c r="A4874" t="s">
        <v>2555</v>
      </c>
      <c r="B4874" t="str">
        <f t="shared" si="228"/>
        <v>skewness_ht</v>
      </c>
      <c r="C4874">
        <f>VLOOKUP(B4874,GDD!$D$2:$E$31,2)</f>
        <v>17</v>
      </c>
      <c r="D4874" t="str">
        <f t="shared" si="230"/>
        <v>SbDIV20</v>
      </c>
      <c r="E4874" s="2">
        <v>20200702</v>
      </c>
      <c r="F4874" t="str">
        <f t="shared" si="229"/>
        <v>RS23</v>
      </c>
      <c r="G4874" t="s">
        <v>1139</v>
      </c>
      <c r="H4874" t="str">
        <f>VLOOKUP(E4874,GDD!$A$2:$B$57,2)</f>
        <v>0-650</v>
      </c>
      <c r="I4874" cm="1">
        <f t="array" ref="I4874">IF(H4874="0-650",1,IF(H4874="650-900",2,IF(H4874="900+",3,NA)))</f>
        <v>1</v>
      </c>
      <c r="J4874">
        <v>6.2281917036577303E-3</v>
      </c>
      <c r="K4874">
        <v>0.181124261978762</v>
      </c>
      <c r="L4874">
        <v>6.4347256320343701E-2</v>
      </c>
    </row>
    <row r="4875" spans="1:12" x14ac:dyDescent="0.2">
      <c r="A4875" t="s">
        <v>2556</v>
      </c>
      <c r="B4875" t="str">
        <f t="shared" si="228"/>
        <v>kurtosis_ht</v>
      </c>
      <c r="C4875">
        <f>VLOOKUP(B4875,GDD!$D$2:$E$31,2)</f>
        <v>18</v>
      </c>
      <c r="D4875" t="str">
        <f t="shared" si="230"/>
        <v>SbDIV20</v>
      </c>
      <c r="E4875" s="2">
        <v>20200702</v>
      </c>
      <c r="F4875" t="str">
        <f t="shared" si="229"/>
        <v>RS23</v>
      </c>
      <c r="G4875" t="s">
        <v>1139</v>
      </c>
      <c r="H4875" t="str">
        <f>VLOOKUP(E4875,GDD!$A$2:$B$57,2)</f>
        <v>0-650</v>
      </c>
      <c r="I4875" cm="1">
        <f t="array" ref="I4875">IF(H4875="0-650",1,IF(H4875="650-900",2,IF(H4875="900+",3,NA)))</f>
        <v>1</v>
      </c>
      <c r="J4875">
        <v>9.6577817789395504E-2</v>
      </c>
      <c r="K4875">
        <v>4.5140133486100602</v>
      </c>
      <c r="L4875">
        <v>4.1034353393215997E-2</v>
      </c>
    </row>
    <row r="4876" spans="1:12" x14ac:dyDescent="0.2">
      <c r="A4876" t="s">
        <v>2557</v>
      </c>
      <c r="B4876" t="str">
        <f t="shared" si="228"/>
        <v>variation_ht</v>
      </c>
      <c r="C4876">
        <f>VLOOKUP(B4876,GDD!$D$2:$E$31,2)</f>
        <v>19</v>
      </c>
      <c r="D4876" t="str">
        <f t="shared" si="230"/>
        <v>SbDIV20</v>
      </c>
      <c r="E4876" s="2">
        <v>20200702</v>
      </c>
      <c r="F4876" t="str">
        <f t="shared" si="229"/>
        <v>RS23</v>
      </c>
      <c r="G4876" t="s">
        <v>1139</v>
      </c>
      <c r="H4876" t="str">
        <f>VLOOKUP(E4876,GDD!$A$2:$B$57,2)</f>
        <v>0-650</v>
      </c>
      <c r="I4876" cm="1">
        <f t="array" ref="I4876">IF(H4876="0-650",1,IF(H4876="650-900",2,IF(H4876="900+",3,NA)))</f>
        <v>1</v>
      </c>
      <c r="J4876">
        <v>1.00101563820827E-4</v>
      </c>
      <c r="K4876">
        <v>5.06971551854145E-3</v>
      </c>
      <c r="L4876">
        <v>3.7989794735571097E-2</v>
      </c>
    </row>
    <row r="4877" spans="1:12" x14ac:dyDescent="0.2">
      <c r="A4877" t="s">
        <v>2558</v>
      </c>
      <c r="B4877" t="str">
        <f t="shared" si="228"/>
        <v>plot_volume</v>
      </c>
      <c r="C4877">
        <f>VLOOKUP(B4877,GDD!$D$2:$E$31,2)</f>
        <v>20</v>
      </c>
      <c r="D4877" t="str">
        <f t="shared" si="230"/>
        <v>SbDIV20</v>
      </c>
      <c r="E4877" s="2">
        <v>20200702</v>
      </c>
      <c r="F4877" t="str">
        <f t="shared" si="229"/>
        <v>RS23</v>
      </c>
      <c r="G4877" t="s">
        <v>1139</v>
      </c>
      <c r="H4877" t="str">
        <f>VLOOKUP(E4877,GDD!$A$2:$B$57,2)</f>
        <v>0-650</v>
      </c>
      <c r="I4877" cm="1">
        <f t="array" ref="I4877">IF(H4877="0-650",1,IF(H4877="650-900",2,IF(H4877="900+",3,NA)))</f>
        <v>1</v>
      </c>
      <c r="J4877" s="1">
        <v>3.93610903890052E-6</v>
      </c>
      <c r="K4877" s="1">
        <v>2.9356249536753598E-6</v>
      </c>
      <c r="L4877">
        <v>0.72838012680923003</v>
      </c>
    </row>
    <row r="4878" spans="1:12" x14ac:dyDescent="0.2">
      <c r="A4878" t="s">
        <v>2559</v>
      </c>
      <c r="B4878" t="str">
        <f t="shared" si="228"/>
        <v>height_30p</v>
      </c>
      <c r="C4878">
        <f>VLOOKUP(B4878,GDD!$D$2:$E$31,2)</f>
        <v>2</v>
      </c>
      <c r="D4878" t="str">
        <f t="shared" si="230"/>
        <v>SbDIV20</v>
      </c>
      <c r="E4878" s="2">
        <v>20200708</v>
      </c>
      <c r="F4878" t="str">
        <f t="shared" si="229"/>
        <v>RS23</v>
      </c>
      <c r="G4878" t="s">
        <v>1139</v>
      </c>
      <c r="H4878" t="str">
        <f>VLOOKUP(E4878,GDD!$A$2:$B$57,2)</f>
        <v>0-650</v>
      </c>
      <c r="I4878" cm="1">
        <f t="array" ref="I4878">IF(H4878="0-650",1,IF(H4878="650-900",2,IF(H4878="900+",3,NA)))</f>
        <v>1</v>
      </c>
      <c r="J4878">
        <v>3.3472896696387103E-2</v>
      </c>
      <c r="K4878">
        <v>7.9948238498549901E-3</v>
      </c>
      <c r="L4878">
        <v>0.89331788095672104</v>
      </c>
    </row>
    <row r="4879" spans="1:12" x14ac:dyDescent="0.2">
      <c r="A4879" t="s">
        <v>2560</v>
      </c>
      <c r="B4879" t="str">
        <f t="shared" si="228"/>
        <v>height_50p</v>
      </c>
      <c r="C4879">
        <f>VLOOKUP(B4879,GDD!$D$2:$E$31,2)</f>
        <v>3</v>
      </c>
      <c r="D4879" t="str">
        <f t="shared" si="230"/>
        <v>SbDIV20</v>
      </c>
      <c r="E4879" s="2">
        <v>20200708</v>
      </c>
      <c r="F4879" t="str">
        <f t="shared" si="229"/>
        <v>RS23</v>
      </c>
      <c r="G4879" t="s">
        <v>1139</v>
      </c>
      <c r="H4879" t="str">
        <f>VLOOKUP(E4879,GDD!$A$2:$B$57,2)</f>
        <v>0-650</v>
      </c>
      <c r="I4879" cm="1">
        <f t="array" ref="I4879">IF(H4879="0-650",1,IF(H4879="650-900",2,IF(H4879="900+",3,NA)))</f>
        <v>1</v>
      </c>
      <c r="J4879">
        <v>4.2961510254681597E-2</v>
      </c>
      <c r="K4879">
        <v>8.0643039341983108E-3</v>
      </c>
      <c r="L4879">
        <v>0.91419796252375696</v>
      </c>
    </row>
    <row r="4880" spans="1:12" x14ac:dyDescent="0.2">
      <c r="A4880" t="s">
        <v>2561</v>
      </c>
      <c r="B4880" t="str">
        <f t="shared" si="228"/>
        <v>height_70p</v>
      </c>
      <c r="C4880">
        <f>VLOOKUP(B4880,GDD!$D$2:$E$31,2)</f>
        <v>4</v>
      </c>
      <c r="D4880" t="str">
        <f t="shared" si="230"/>
        <v>SbDIV20</v>
      </c>
      <c r="E4880" s="2">
        <v>20200708</v>
      </c>
      <c r="F4880" t="str">
        <f t="shared" si="229"/>
        <v>RS23</v>
      </c>
      <c r="G4880" t="s">
        <v>1139</v>
      </c>
      <c r="H4880" t="str">
        <f>VLOOKUP(E4880,GDD!$A$2:$B$57,2)</f>
        <v>0-650</v>
      </c>
      <c r="I4880" cm="1">
        <f t="array" ref="I4880">IF(H4880="0-650",1,IF(H4880="650-900",2,IF(H4880="900+",3,NA)))</f>
        <v>1</v>
      </c>
      <c r="J4880">
        <v>4.9702041624131103E-2</v>
      </c>
      <c r="K4880">
        <v>7.9014459209103306E-3</v>
      </c>
      <c r="L4880">
        <v>0.92636496942805902</v>
      </c>
    </row>
    <row r="4881" spans="1:12" x14ac:dyDescent="0.2">
      <c r="A4881" t="s">
        <v>2562</v>
      </c>
      <c r="B4881" t="str">
        <f t="shared" si="228"/>
        <v>height_90p</v>
      </c>
      <c r="C4881">
        <f>VLOOKUP(B4881,GDD!$D$2:$E$31,2)</f>
        <v>5</v>
      </c>
      <c r="D4881" t="str">
        <f t="shared" si="230"/>
        <v>SbDIV20</v>
      </c>
      <c r="E4881" s="2">
        <v>20200708</v>
      </c>
      <c r="F4881" t="str">
        <f t="shared" si="229"/>
        <v>RS23</v>
      </c>
      <c r="G4881" t="s">
        <v>1139</v>
      </c>
      <c r="H4881" t="str">
        <f>VLOOKUP(E4881,GDD!$A$2:$B$57,2)</f>
        <v>0-650</v>
      </c>
      <c r="I4881" cm="1">
        <f t="array" ref="I4881">IF(H4881="0-650",1,IF(H4881="650-900",2,IF(H4881="900+",3,NA)))</f>
        <v>1</v>
      </c>
      <c r="J4881">
        <v>5.6382031099588503E-2</v>
      </c>
      <c r="K4881">
        <v>7.73168024985445E-3</v>
      </c>
      <c r="L4881">
        <v>0.93583441130191902</v>
      </c>
    </row>
    <row r="4882" spans="1:12" x14ac:dyDescent="0.2">
      <c r="A4882" t="s">
        <v>2563</v>
      </c>
      <c r="B4882" t="str">
        <f t="shared" si="228"/>
        <v>height_95p</v>
      </c>
      <c r="C4882">
        <f>VLOOKUP(B4882,GDD!$D$2:$E$31,2)</f>
        <v>6</v>
      </c>
      <c r="D4882" t="str">
        <f t="shared" si="230"/>
        <v>SbDIV20</v>
      </c>
      <c r="E4882" s="2">
        <v>20200708</v>
      </c>
      <c r="F4882" t="str">
        <f t="shared" si="229"/>
        <v>RS23</v>
      </c>
      <c r="G4882" t="s">
        <v>1139</v>
      </c>
      <c r="H4882" t="str">
        <f>VLOOKUP(E4882,GDD!$A$2:$B$57,2)</f>
        <v>0-650</v>
      </c>
      <c r="I4882" cm="1">
        <f t="array" ref="I4882">IF(H4882="0-650",1,IF(H4882="650-900",2,IF(H4882="900+",3,NA)))</f>
        <v>1</v>
      </c>
      <c r="J4882">
        <v>5.7887442620898497E-2</v>
      </c>
      <c r="K4882">
        <v>8.2285195260116493E-3</v>
      </c>
      <c r="L4882">
        <v>0.93364279358765001</v>
      </c>
    </row>
    <row r="4883" spans="1:12" x14ac:dyDescent="0.2">
      <c r="A4883" t="s">
        <v>2564</v>
      </c>
      <c r="B4883" t="str">
        <f t="shared" si="228"/>
        <v>height_99p</v>
      </c>
      <c r="C4883">
        <f>VLOOKUP(B4883,GDD!$D$2:$E$31,2)</f>
        <v>7</v>
      </c>
      <c r="D4883" t="str">
        <f t="shared" si="230"/>
        <v>SbDIV20</v>
      </c>
      <c r="E4883" s="2">
        <v>20200708</v>
      </c>
      <c r="F4883" t="str">
        <f t="shared" si="229"/>
        <v>RS23</v>
      </c>
      <c r="G4883" t="s">
        <v>1139</v>
      </c>
      <c r="H4883" t="str">
        <f>VLOOKUP(E4883,GDD!$A$2:$B$57,2)</f>
        <v>0-650</v>
      </c>
      <c r="I4883" cm="1">
        <f t="array" ref="I4883">IF(H4883="0-650",1,IF(H4883="650-900",2,IF(H4883="900+",3,NA)))</f>
        <v>1</v>
      </c>
      <c r="J4883">
        <v>5.8658912443318598E-2</v>
      </c>
      <c r="K4883">
        <v>9.7604283941730308E-3</v>
      </c>
      <c r="L4883">
        <v>0.92319355875466003</v>
      </c>
    </row>
    <row r="4884" spans="1:12" x14ac:dyDescent="0.2">
      <c r="A4884" t="s">
        <v>2565</v>
      </c>
      <c r="B4884" t="str">
        <f t="shared" si="228"/>
        <v>canopy_cover_5p</v>
      </c>
      <c r="C4884">
        <f>VLOOKUP(B4884,GDD!$D$2:$E$31,2)</f>
        <v>8</v>
      </c>
      <c r="D4884" t="str">
        <f t="shared" si="230"/>
        <v>SbDIV20</v>
      </c>
      <c r="E4884" s="2">
        <v>20200708</v>
      </c>
      <c r="F4884" t="str">
        <f t="shared" si="229"/>
        <v>RS23</v>
      </c>
      <c r="G4884" t="s">
        <v>1139</v>
      </c>
      <c r="H4884" t="str">
        <f>VLOOKUP(E4884,GDD!$A$2:$B$57,2)</f>
        <v>0-650</v>
      </c>
      <c r="I4884" cm="1">
        <f t="array" ref="I4884">IF(H4884="0-650",1,IF(H4884="650-900",2,IF(H4884="900+",3,NA)))</f>
        <v>1</v>
      </c>
      <c r="J4884">
        <v>1.64697505476132</v>
      </c>
      <c r="K4884">
        <v>49.904469691452498</v>
      </c>
      <c r="L4884">
        <v>6.19181945976197E-2</v>
      </c>
    </row>
    <row r="4885" spans="1:12" x14ac:dyDescent="0.2">
      <c r="A4885" t="s">
        <v>2566</v>
      </c>
      <c r="B4885" t="str">
        <f t="shared" si="228"/>
        <v>pcanopy_cover_10p</v>
      </c>
      <c r="C4885">
        <f>VLOOKUP(B4885,GDD!$D$2:$E$31,2)</f>
        <v>9</v>
      </c>
      <c r="D4885" t="str">
        <f t="shared" si="230"/>
        <v>SbDIV20</v>
      </c>
      <c r="E4885" s="2">
        <v>20200708</v>
      </c>
      <c r="F4885" t="str">
        <f t="shared" si="229"/>
        <v>RS23</v>
      </c>
      <c r="G4885" t="s">
        <v>1139</v>
      </c>
      <c r="H4885" t="str">
        <f>VLOOKUP(E4885,GDD!$A$2:$B$57,2)</f>
        <v>0-650</v>
      </c>
      <c r="I4885" cm="1">
        <f t="array" ref="I4885">IF(H4885="0-650",1,IF(H4885="650-900",2,IF(H4885="900+",3,NA)))</f>
        <v>1</v>
      </c>
      <c r="J4885">
        <v>1.64686482755465</v>
      </c>
      <c r="K4885">
        <v>50.707386635237903</v>
      </c>
      <c r="L4885">
        <v>6.0993732748040701E-2</v>
      </c>
    </row>
    <row r="4886" spans="1:12" x14ac:dyDescent="0.2">
      <c r="A4886" t="s">
        <v>2567</v>
      </c>
      <c r="B4886" t="str">
        <f t="shared" si="228"/>
        <v>canopy_cover_20p</v>
      </c>
      <c r="C4886">
        <f>VLOOKUP(B4886,GDD!$D$2:$E$31,2)</f>
        <v>10</v>
      </c>
      <c r="D4886" t="str">
        <f t="shared" si="230"/>
        <v>SbDIV20</v>
      </c>
      <c r="E4886" s="2">
        <v>20200708</v>
      </c>
      <c r="F4886" t="str">
        <f t="shared" si="229"/>
        <v>RS23</v>
      </c>
      <c r="G4886" t="s">
        <v>1139</v>
      </c>
      <c r="H4886" t="str">
        <f>VLOOKUP(E4886,GDD!$A$2:$B$57,2)</f>
        <v>0-650</v>
      </c>
      <c r="I4886" cm="1">
        <f t="array" ref="I4886">IF(H4886="0-650",1,IF(H4886="650-900",2,IF(H4886="900+",3,NA)))</f>
        <v>1</v>
      </c>
      <c r="J4886">
        <v>1.6247337145001699</v>
      </c>
      <c r="K4886">
        <v>51.868080452033503</v>
      </c>
      <c r="L4886">
        <v>5.8955224858950897E-2</v>
      </c>
    </row>
    <row r="4887" spans="1:12" x14ac:dyDescent="0.2">
      <c r="A4887" t="s">
        <v>2568</v>
      </c>
      <c r="B4887" t="str">
        <f t="shared" si="228"/>
        <v>canopy_cover_30p</v>
      </c>
      <c r="C4887">
        <f>VLOOKUP(B4887,GDD!$D$2:$E$31,2)</f>
        <v>11</v>
      </c>
      <c r="D4887" t="str">
        <f t="shared" si="230"/>
        <v>SbDIV20</v>
      </c>
      <c r="E4887" s="2">
        <v>20200708</v>
      </c>
      <c r="F4887" t="str">
        <f t="shared" si="229"/>
        <v>RS23</v>
      </c>
      <c r="G4887" t="s">
        <v>1139</v>
      </c>
      <c r="H4887" t="str">
        <f>VLOOKUP(E4887,GDD!$A$2:$B$57,2)</f>
        <v>0-650</v>
      </c>
      <c r="I4887" cm="1">
        <f t="array" ref="I4887">IF(H4887="0-650",1,IF(H4887="650-900",2,IF(H4887="900+",3,NA)))</f>
        <v>1</v>
      </c>
      <c r="J4887">
        <v>1.84337768467318</v>
      </c>
      <c r="K4887">
        <v>53.522181691513801</v>
      </c>
      <c r="L4887">
        <v>6.4443696365557399E-2</v>
      </c>
    </row>
    <row r="4888" spans="1:12" x14ac:dyDescent="0.2">
      <c r="A4888" t="s">
        <v>2569</v>
      </c>
      <c r="B4888" t="str">
        <f t="shared" si="228"/>
        <v>canopy_cover_40p</v>
      </c>
      <c r="C4888">
        <f>VLOOKUP(B4888,GDD!$D$2:$E$31,2)</f>
        <v>12</v>
      </c>
      <c r="D4888" t="str">
        <f t="shared" si="230"/>
        <v>SbDIV20</v>
      </c>
      <c r="E4888" s="2">
        <v>20200708</v>
      </c>
      <c r="F4888" t="str">
        <f t="shared" si="229"/>
        <v>RS23</v>
      </c>
      <c r="G4888" t="s">
        <v>1139</v>
      </c>
      <c r="H4888" t="str">
        <f>VLOOKUP(E4888,GDD!$A$2:$B$57,2)</f>
        <v>0-650</v>
      </c>
      <c r="I4888" cm="1">
        <f t="array" ref="I4888">IF(H4888="0-650",1,IF(H4888="650-900",2,IF(H4888="900+",3,NA)))</f>
        <v>1</v>
      </c>
      <c r="J4888">
        <v>2.2971464288669199</v>
      </c>
      <c r="K4888">
        <v>55.569108995702003</v>
      </c>
      <c r="L4888">
        <v>7.6363581782260506E-2</v>
      </c>
    </row>
    <row r="4889" spans="1:12" x14ac:dyDescent="0.2">
      <c r="A4889" t="s">
        <v>2570</v>
      </c>
      <c r="B4889" t="str">
        <f t="shared" si="228"/>
        <v>canopy_cover_50p</v>
      </c>
      <c r="C4889">
        <f>VLOOKUP(B4889,GDD!$D$2:$E$31,2)</f>
        <v>13</v>
      </c>
      <c r="D4889" t="str">
        <f t="shared" si="230"/>
        <v>SbDIV20</v>
      </c>
      <c r="E4889" s="2">
        <v>20200708</v>
      </c>
      <c r="F4889" t="str">
        <f t="shared" si="229"/>
        <v>RS23</v>
      </c>
      <c r="G4889" t="s">
        <v>1139</v>
      </c>
      <c r="H4889" t="str">
        <f>VLOOKUP(E4889,GDD!$A$2:$B$57,2)</f>
        <v>0-650</v>
      </c>
      <c r="I4889" cm="1">
        <f t="array" ref="I4889">IF(H4889="0-650",1,IF(H4889="650-900",2,IF(H4889="900+",3,NA)))</f>
        <v>1</v>
      </c>
      <c r="J4889">
        <v>5.0497652014678103</v>
      </c>
      <c r="K4889">
        <v>61.951195195167202</v>
      </c>
      <c r="L4889">
        <v>0.14017250095815201</v>
      </c>
    </row>
    <row r="4890" spans="1:12" x14ac:dyDescent="0.2">
      <c r="A4890" t="s">
        <v>2571</v>
      </c>
      <c r="B4890" t="str">
        <f t="shared" si="228"/>
        <v>canopy_cover_75p</v>
      </c>
      <c r="C4890">
        <f>VLOOKUP(B4890,GDD!$D$2:$E$31,2)</f>
        <v>14</v>
      </c>
      <c r="D4890" t="str">
        <f t="shared" si="230"/>
        <v>SbDIV20</v>
      </c>
      <c r="E4890" s="2">
        <v>20200708</v>
      </c>
      <c r="F4890" t="str">
        <f t="shared" si="229"/>
        <v>RS23</v>
      </c>
      <c r="G4890" t="s">
        <v>1139</v>
      </c>
      <c r="H4890" t="str">
        <f>VLOOKUP(E4890,GDD!$A$2:$B$57,2)</f>
        <v>0-650</v>
      </c>
      <c r="I4890" cm="1">
        <f t="array" ref="I4890">IF(H4890="0-650",1,IF(H4890="650-900",2,IF(H4890="900+",3,NA)))</f>
        <v>1</v>
      </c>
      <c r="J4890">
        <v>55.814800355492302</v>
      </c>
      <c r="K4890">
        <v>91.177362891031095</v>
      </c>
      <c r="L4890">
        <v>0.55042291807121702</v>
      </c>
    </row>
    <row r="4891" spans="1:12" x14ac:dyDescent="0.2">
      <c r="A4891" t="s">
        <v>2572</v>
      </c>
      <c r="B4891" t="str">
        <f t="shared" si="228"/>
        <v>standard_deviation_ht</v>
      </c>
      <c r="C4891">
        <f>VLOOKUP(B4891,GDD!$D$2:$E$31,2)</f>
        <v>15</v>
      </c>
      <c r="D4891" t="str">
        <f t="shared" si="230"/>
        <v>SbDIV20</v>
      </c>
      <c r="E4891" s="2">
        <v>20200708</v>
      </c>
      <c r="F4891" t="str">
        <f t="shared" si="229"/>
        <v>RS23</v>
      </c>
      <c r="G4891" t="s">
        <v>1139</v>
      </c>
      <c r="H4891" t="str">
        <f>VLOOKUP(E4891,GDD!$A$2:$B$57,2)</f>
        <v>0-650</v>
      </c>
      <c r="I4891" cm="1">
        <f t="array" ref="I4891">IF(H4891="0-650",1,IF(H4891="650-900",2,IF(H4891="900+",3,NA)))</f>
        <v>1</v>
      </c>
      <c r="J4891">
        <v>2.43311369076707E-3</v>
      </c>
      <c r="K4891">
        <v>6.3062985370186501E-4</v>
      </c>
      <c r="L4891">
        <v>0.88527447108151303</v>
      </c>
    </row>
    <row r="4892" spans="1:12" x14ac:dyDescent="0.2">
      <c r="A4892" t="s">
        <v>2573</v>
      </c>
      <c r="B4892" t="str">
        <f t="shared" si="228"/>
        <v>quadratic_mean_ht</v>
      </c>
      <c r="C4892">
        <f>VLOOKUP(B4892,GDD!$D$2:$E$31,2)</f>
        <v>16</v>
      </c>
      <c r="D4892" t="str">
        <f t="shared" si="230"/>
        <v>SbDIV20</v>
      </c>
      <c r="E4892" s="2">
        <v>20200708</v>
      </c>
      <c r="F4892" t="str">
        <f t="shared" si="229"/>
        <v>RS23</v>
      </c>
      <c r="G4892" t="s">
        <v>1139</v>
      </c>
      <c r="H4892" t="str">
        <f>VLOOKUP(E4892,GDD!$A$2:$B$57,2)</f>
        <v>0-650</v>
      </c>
      <c r="I4892" cm="1">
        <f t="array" ref="I4892">IF(H4892="0-650",1,IF(H4892="650-900",2,IF(H4892="900+",3,NA)))</f>
        <v>1</v>
      </c>
      <c r="J4892">
        <v>3.9258861895225899E-2</v>
      </c>
      <c r="K4892">
        <v>6.7301532541400701E-3</v>
      </c>
      <c r="L4892">
        <v>0.92105195475284796</v>
      </c>
    </row>
    <row r="4893" spans="1:12" x14ac:dyDescent="0.2">
      <c r="A4893" t="s">
        <v>2574</v>
      </c>
      <c r="B4893" t="str">
        <f t="shared" si="228"/>
        <v>skewness_ht</v>
      </c>
      <c r="C4893">
        <f>VLOOKUP(B4893,GDD!$D$2:$E$31,2)</f>
        <v>17</v>
      </c>
      <c r="D4893" t="str">
        <f t="shared" si="230"/>
        <v>SbDIV20</v>
      </c>
      <c r="E4893" s="2">
        <v>20200708</v>
      </c>
      <c r="F4893" t="str">
        <f t="shared" si="229"/>
        <v>RS23</v>
      </c>
      <c r="G4893" t="s">
        <v>1139</v>
      </c>
      <c r="H4893" t="str">
        <f>VLOOKUP(E4893,GDD!$A$2:$B$57,2)</f>
        <v>0-650</v>
      </c>
      <c r="I4893" cm="1">
        <f t="array" ref="I4893">IF(H4893="0-650",1,IF(H4893="650-900",2,IF(H4893="900+",3,NA)))</f>
        <v>1</v>
      </c>
      <c r="J4893">
        <v>1.6327398217338501E-2</v>
      </c>
      <c r="K4893">
        <v>0.341004258424496</v>
      </c>
      <c r="L4893">
        <v>8.7391958016337104E-2</v>
      </c>
    </row>
    <row r="4894" spans="1:12" x14ac:dyDescent="0.2">
      <c r="A4894" t="s">
        <v>2575</v>
      </c>
      <c r="B4894" t="str">
        <f t="shared" si="228"/>
        <v>kurtosis_ht</v>
      </c>
      <c r="C4894">
        <f>VLOOKUP(B4894,GDD!$D$2:$E$31,2)</f>
        <v>18</v>
      </c>
      <c r="D4894" t="str">
        <f t="shared" si="230"/>
        <v>SbDIV20</v>
      </c>
      <c r="E4894" s="2">
        <v>20200708</v>
      </c>
      <c r="F4894" t="str">
        <f t="shared" si="229"/>
        <v>RS23</v>
      </c>
      <c r="G4894" t="s">
        <v>1139</v>
      </c>
      <c r="H4894" t="str">
        <f>VLOOKUP(E4894,GDD!$A$2:$B$57,2)</f>
        <v>0-650</v>
      </c>
      <c r="I4894" cm="1">
        <f t="array" ref="I4894">IF(H4894="0-650",1,IF(H4894="650-900",2,IF(H4894="900+",3,NA)))</f>
        <v>1</v>
      </c>
      <c r="J4894">
        <v>0.55595669133464298</v>
      </c>
      <c r="K4894">
        <v>35.479396727491</v>
      </c>
      <c r="L4894">
        <v>3.0387361898817199E-2</v>
      </c>
    </row>
    <row r="4895" spans="1:12" x14ac:dyDescent="0.2">
      <c r="A4895" t="s">
        <v>2576</v>
      </c>
      <c r="B4895" t="str">
        <f t="shared" si="228"/>
        <v>variation_ht</v>
      </c>
      <c r="C4895">
        <f>VLOOKUP(B4895,GDD!$D$2:$E$31,2)</f>
        <v>19</v>
      </c>
      <c r="D4895" t="str">
        <f t="shared" si="230"/>
        <v>SbDIV20</v>
      </c>
      <c r="E4895" s="2">
        <v>20200708</v>
      </c>
      <c r="F4895" t="str">
        <f t="shared" si="229"/>
        <v>RS23</v>
      </c>
      <c r="G4895" t="s">
        <v>1139</v>
      </c>
      <c r="H4895" t="str">
        <f>VLOOKUP(E4895,GDD!$A$2:$B$57,2)</f>
        <v>0-650</v>
      </c>
      <c r="I4895" cm="1">
        <f t="array" ref="I4895">IF(H4895="0-650",1,IF(H4895="650-900",2,IF(H4895="900+",3,NA)))</f>
        <v>1</v>
      </c>
      <c r="J4895" s="1">
        <v>6.6335359895140796E-5</v>
      </c>
      <c r="K4895">
        <v>3.2631085870680099E-3</v>
      </c>
      <c r="L4895">
        <v>3.9069299798821698E-2</v>
      </c>
    </row>
    <row r="4896" spans="1:12" x14ac:dyDescent="0.2">
      <c r="A4896" t="s">
        <v>2577</v>
      </c>
      <c r="B4896" t="str">
        <f t="shared" si="228"/>
        <v>plot_volume</v>
      </c>
      <c r="C4896">
        <f>VLOOKUP(B4896,GDD!$D$2:$E$31,2)</f>
        <v>20</v>
      </c>
      <c r="D4896" t="str">
        <f t="shared" si="230"/>
        <v>SbDIV20</v>
      </c>
      <c r="E4896" s="2">
        <v>20200708</v>
      </c>
      <c r="F4896" t="str">
        <f t="shared" si="229"/>
        <v>RS23</v>
      </c>
      <c r="G4896" t="s">
        <v>1139</v>
      </c>
      <c r="H4896" t="str">
        <f>VLOOKUP(E4896,GDD!$A$2:$B$57,2)</f>
        <v>0-650</v>
      </c>
      <c r="I4896" cm="1">
        <f t="array" ref="I4896">IF(H4896="0-650",1,IF(H4896="650-900",2,IF(H4896="900+",3,NA)))</f>
        <v>1</v>
      </c>
      <c r="J4896" s="1">
        <v>1.37678092087214E-5</v>
      </c>
      <c r="K4896" s="1">
        <v>4.5589409323767699E-6</v>
      </c>
      <c r="L4896">
        <v>0.85795284232801305</v>
      </c>
    </row>
    <row r="4897" spans="1:12" x14ac:dyDescent="0.2">
      <c r="A4897" t="s">
        <v>2578</v>
      </c>
      <c r="B4897" t="str">
        <f t="shared" si="228"/>
        <v>height_30p</v>
      </c>
      <c r="C4897">
        <f>VLOOKUP(B4897,GDD!$D$2:$E$31,2)</f>
        <v>2</v>
      </c>
      <c r="D4897" t="str">
        <f t="shared" si="230"/>
        <v>SbDIV20</v>
      </c>
      <c r="E4897" s="2">
        <v>20200725</v>
      </c>
      <c r="F4897" t="str">
        <f t="shared" si="229"/>
        <v>RS23</v>
      </c>
      <c r="G4897" t="s">
        <v>1139</v>
      </c>
      <c r="H4897" t="str">
        <f>VLOOKUP(E4897,GDD!$A$2:$B$57,2)</f>
        <v>650-900</v>
      </c>
      <c r="I4897" cm="1">
        <f t="array" ref="I4897">IF(H4897="0-650",1,IF(H4897="650-900",2,IF(H4897="900+",3,NA)))</f>
        <v>2</v>
      </c>
      <c r="J4897">
        <v>8.6628854582873505E-2</v>
      </c>
      <c r="K4897">
        <v>6.5470094743190696E-3</v>
      </c>
      <c r="L4897">
        <v>0.96358822213434303</v>
      </c>
    </row>
    <row r="4898" spans="1:12" x14ac:dyDescent="0.2">
      <c r="A4898" t="s">
        <v>2579</v>
      </c>
      <c r="B4898" t="str">
        <f t="shared" si="228"/>
        <v>height_50p</v>
      </c>
      <c r="C4898">
        <f>VLOOKUP(B4898,GDD!$D$2:$E$31,2)</f>
        <v>3</v>
      </c>
      <c r="D4898" t="str">
        <f t="shared" si="230"/>
        <v>SbDIV20</v>
      </c>
      <c r="E4898" s="2">
        <v>20200725</v>
      </c>
      <c r="F4898" t="str">
        <f t="shared" si="229"/>
        <v>RS23</v>
      </c>
      <c r="G4898" t="s">
        <v>1139</v>
      </c>
      <c r="H4898" t="str">
        <f>VLOOKUP(E4898,GDD!$A$2:$B$57,2)</f>
        <v>650-900</v>
      </c>
      <c r="I4898" cm="1">
        <f t="array" ref="I4898">IF(H4898="0-650",1,IF(H4898="650-900",2,IF(H4898="900+",3,NA)))</f>
        <v>2</v>
      </c>
      <c r="J4898">
        <v>0.112153925812225</v>
      </c>
      <c r="K4898">
        <v>6.4621452128526304E-3</v>
      </c>
      <c r="L4898">
        <v>0.97199746370231799</v>
      </c>
    </row>
    <row r="4899" spans="1:12" x14ac:dyDescent="0.2">
      <c r="A4899" t="s">
        <v>2580</v>
      </c>
      <c r="B4899" t="str">
        <f t="shared" si="228"/>
        <v>height_70p</v>
      </c>
      <c r="C4899">
        <f>VLOOKUP(B4899,GDD!$D$2:$E$31,2)</f>
        <v>4</v>
      </c>
      <c r="D4899" t="str">
        <f t="shared" si="230"/>
        <v>SbDIV20</v>
      </c>
      <c r="E4899" s="2">
        <v>20200725</v>
      </c>
      <c r="F4899" t="str">
        <f t="shared" si="229"/>
        <v>RS23</v>
      </c>
      <c r="G4899" t="s">
        <v>1139</v>
      </c>
      <c r="H4899" t="str">
        <f>VLOOKUP(E4899,GDD!$A$2:$B$57,2)</f>
        <v>650-900</v>
      </c>
      <c r="I4899" cm="1">
        <f t="array" ref="I4899">IF(H4899="0-650",1,IF(H4899="650-900",2,IF(H4899="900+",3,NA)))</f>
        <v>2</v>
      </c>
      <c r="J4899">
        <v>0.13104845552213401</v>
      </c>
      <c r="K4899">
        <v>7.1165815167259497E-3</v>
      </c>
      <c r="L4899">
        <v>0.97356528660942399</v>
      </c>
    </row>
    <row r="4900" spans="1:12" x14ac:dyDescent="0.2">
      <c r="A4900" t="s">
        <v>2581</v>
      </c>
      <c r="B4900" t="str">
        <f t="shared" si="228"/>
        <v>height_90p</v>
      </c>
      <c r="C4900">
        <f>VLOOKUP(B4900,GDD!$D$2:$E$31,2)</f>
        <v>5</v>
      </c>
      <c r="D4900" t="str">
        <f t="shared" si="230"/>
        <v>SbDIV20</v>
      </c>
      <c r="E4900" s="2">
        <v>20200725</v>
      </c>
      <c r="F4900" t="str">
        <f t="shared" si="229"/>
        <v>RS23</v>
      </c>
      <c r="G4900" t="s">
        <v>1139</v>
      </c>
      <c r="H4900" t="str">
        <f>VLOOKUP(E4900,GDD!$A$2:$B$57,2)</f>
        <v>650-900</v>
      </c>
      <c r="I4900" cm="1">
        <f t="array" ref="I4900">IF(H4900="0-650",1,IF(H4900="650-900",2,IF(H4900="900+",3,NA)))</f>
        <v>2</v>
      </c>
      <c r="J4900">
        <v>0.16240096163373899</v>
      </c>
      <c r="K4900">
        <v>9.5258694754837298E-3</v>
      </c>
      <c r="L4900">
        <v>0.97150739578863698</v>
      </c>
    </row>
    <row r="4901" spans="1:12" x14ac:dyDescent="0.2">
      <c r="A4901" t="s">
        <v>2582</v>
      </c>
      <c r="B4901" t="str">
        <f t="shared" si="228"/>
        <v>height_95p</v>
      </c>
      <c r="C4901">
        <f>VLOOKUP(B4901,GDD!$D$2:$E$31,2)</f>
        <v>6</v>
      </c>
      <c r="D4901" t="str">
        <f t="shared" si="230"/>
        <v>SbDIV20</v>
      </c>
      <c r="E4901" s="2">
        <v>20200725</v>
      </c>
      <c r="F4901" t="str">
        <f t="shared" si="229"/>
        <v>RS23</v>
      </c>
      <c r="G4901" t="s">
        <v>1139</v>
      </c>
      <c r="H4901" t="str">
        <f>VLOOKUP(E4901,GDD!$A$2:$B$57,2)</f>
        <v>650-900</v>
      </c>
      <c r="I4901" cm="1">
        <f t="array" ref="I4901">IF(H4901="0-650",1,IF(H4901="650-900",2,IF(H4901="900+",3,NA)))</f>
        <v>2</v>
      </c>
      <c r="J4901">
        <v>0.16817071458942501</v>
      </c>
      <c r="K4901">
        <v>1.12342744489597E-2</v>
      </c>
      <c r="L4901">
        <v>0.96767819404031297</v>
      </c>
    </row>
    <row r="4902" spans="1:12" x14ac:dyDescent="0.2">
      <c r="A4902" t="s">
        <v>2583</v>
      </c>
      <c r="B4902" t="str">
        <f t="shared" si="228"/>
        <v>height_99p</v>
      </c>
      <c r="C4902">
        <f>VLOOKUP(B4902,GDD!$D$2:$E$31,2)</f>
        <v>7</v>
      </c>
      <c r="D4902" t="str">
        <f t="shared" si="230"/>
        <v>SbDIV20</v>
      </c>
      <c r="E4902" s="2">
        <v>20200725</v>
      </c>
      <c r="F4902" t="str">
        <f t="shared" si="229"/>
        <v>RS23</v>
      </c>
      <c r="G4902" t="s">
        <v>1139</v>
      </c>
      <c r="H4902" t="str">
        <f>VLOOKUP(E4902,GDD!$A$2:$B$57,2)</f>
        <v>650-900</v>
      </c>
      <c r="I4902" cm="1">
        <f t="array" ref="I4902">IF(H4902="0-650",1,IF(H4902="650-900",2,IF(H4902="900+",3,NA)))</f>
        <v>2</v>
      </c>
      <c r="J4902">
        <v>0.15359277441501501</v>
      </c>
      <c r="K4902">
        <v>1.9208290472631E-2</v>
      </c>
      <c r="L4902">
        <v>0.94114996007991603</v>
      </c>
    </row>
    <row r="4903" spans="1:12" x14ac:dyDescent="0.2">
      <c r="A4903" t="s">
        <v>2584</v>
      </c>
      <c r="B4903" t="str">
        <f t="shared" si="228"/>
        <v>canopy_cover_5p</v>
      </c>
      <c r="C4903">
        <f>VLOOKUP(B4903,GDD!$D$2:$E$31,2)</f>
        <v>8</v>
      </c>
      <c r="D4903" t="str">
        <f t="shared" si="230"/>
        <v>SbDIV20</v>
      </c>
      <c r="E4903" s="2">
        <v>20200725</v>
      </c>
      <c r="F4903" t="str">
        <f t="shared" si="229"/>
        <v>RS23</v>
      </c>
      <c r="G4903" t="s">
        <v>1139</v>
      </c>
      <c r="H4903" t="str">
        <f>VLOOKUP(E4903,GDD!$A$2:$B$57,2)</f>
        <v>650-900</v>
      </c>
      <c r="I4903" cm="1">
        <f t="array" ref="I4903">IF(H4903="0-650",1,IF(H4903="650-900",2,IF(H4903="900+",3,NA)))</f>
        <v>2</v>
      </c>
      <c r="J4903">
        <v>0.60041613016972895</v>
      </c>
      <c r="K4903">
        <v>32.1740662471394</v>
      </c>
      <c r="L4903">
        <v>3.5980102233730202E-2</v>
      </c>
    </row>
    <row r="4904" spans="1:12" x14ac:dyDescent="0.2">
      <c r="A4904" t="s">
        <v>2585</v>
      </c>
      <c r="B4904" t="str">
        <f t="shared" si="228"/>
        <v>pcanopy_cover_10p</v>
      </c>
      <c r="C4904">
        <f>VLOOKUP(B4904,GDD!$D$2:$E$31,2)</f>
        <v>9</v>
      </c>
      <c r="D4904" t="str">
        <f t="shared" si="230"/>
        <v>SbDIV20</v>
      </c>
      <c r="E4904" s="2">
        <v>20200725</v>
      </c>
      <c r="F4904" t="str">
        <f t="shared" si="229"/>
        <v>RS23</v>
      </c>
      <c r="G4904" t="s">
        <v>1139</v>
      </c>
      <c r="H4904" t="str">
        <f>VLOOKUP(E4904,GDD!$A$2:$B$57,2)</f>
        <v>650-900</v>
      </c>
      <c r="I4904" cm="1">
        <f t="array" ref="I4904">IF(H4904="0-650",1,IF(H4904="650-900",2,IF(H4904="900+",3,NA)))</f>
        <v>2</v>
      </c>
      <c r="J4904">
        <v>0.59724147223346402</v>
      </c>
      <c r="K4904">
        <v>33.141768732744801</v>
      </c>
      <c r="L4904">
        <v>3.4787808398424699E-2</v>
      </c>
    </row>
    <row r="4905" spans="1:12" x14ac:dyDescent="0.2">
      <c r="A4905" t="s">
        <v>2586</v>
      </c>
      <c r="B4905" t="str">
        <f t="shared" si="228"/>
        <v>canopy_cover_20p</v>
      </c>
      <c r="C4905">
        <f>VLOOKUP(B4905,GDD!$D$2:$E$31,2)</f>
        <v>10</v>
      </c>
      <c r="D4905" t="str">
        <f t="shared" si="230"/>
        <v>SbDIV20</v>
      </c>
      <c r="E4905" s="2">
        <v>20200725</v>
      </c>
      <c r="F4905" t="str">
        <f t="shared" si="229"/>
        <v>RS23</v>
      </c>
      <c r="G4905" t="s">
        <v>1139</v>
      </c>
      <c r="H4905" t="str">
        <f>VLOOKUP(E4905,GDD!$A$2:$B$57,2)</f>
        <v>650-900</v>
      </c>
      <c r="I4905" cm="1">
        <f t="array" ref="I4905">IF(H4905="0-650",1,IF(H4905="650-900",2,IF(H4905="900+",3,NA)))</f>
        <v>2</v>
      </c>
      <c r="J4905">
        <v>0.62961718696282798</v>
      </c>
      <c r="K4905">
        <v>37.000004660901702</v>
      </c>
      <c r="L4905">
        <v>3.29132101341423E-2</v>
      </c>
    </row>
    <row r="4906" spans="1:12" x14ac:dyDescent="0.2">
      <c r="A4906" t="s">
        <v>2587</v>
      </c>
      <c r="B4906" t="str">
        <f t="shared" si="228"/>
        <v>canopy_cover_30p</v>
      </c>
      <c r="C4906">
        <f>VLOOKUP(B4906,GDD!$D$2:$E$31,2)</f>
        <v>11</v>
      </c>
      <c r="D4906" t="str">
        <f t="shared" si="230"/>
        <v>SbDIV20</v>
      </c>
      <c r="E4906" s="2">
        <v>20200725</v>
      </c>
      <c r="F4906" t="str">
        <f t="shared" si="229"/>
        <v>RS23</v>
      </c>
      <c r="G4906" t="s">
        <v>1139</v>
      </c>
      <c r="H4906" t="str">
        <f>VLOOKUP(E4906,GDD!$A$2:$B$57,2)</f>
        <v>650-900</v>
      </c>
      <c r="I4906" cm="1">
        <f t="array" ref="I4906">IF(H4906="0-650",1,IF(H4906="650-900",2,IF(H4906="900+",3,NA)))</f>
        <v>2</v>
      </c>
      <c r="J4906">
        <v>1.19766509448527</v>
      </c>
      <c r="K4906">
        <v>44.1576590263778</v>
      </c>
      <c r="L4906">
        <v>5.1453842800298903E-2</v>
      </c>
    </row>
    <row r="4907" spans="1:12" x14ac:dyDescent="0.2">
      <c r="A4907" t="s">
        <v>2588</v>
      </c>
      <c r="B4907" t="str">
        <f t="shared" si="228"/>
        <v>canopy_cover_40p</v>
      </c>
      <c r="C4907">
        <f>VLOOKUP(B4907,GDD!$D$2:$E$31,2)</f>
        <v>12</v>
      </c>
      <c r="D4907" t="str">
        <f t="shared" si="230"/>
        <v>SbDIV20</v>
      </c>
      <c r="E4907" s="2">
        <v>20200725</v>
      </c>
      <c r="F4907" t="str">
        <f t="shared" si="229"/>
        <v>RS23</v>
      </c>
      <c r="G4907" t="s">
        <v>1139</v>
      </c>
      <c r="H4907" t="str">
        <f>VLOOKUP(E4907,GDD!$A$2:$B$57,2)</f>
        <v>650-900</v>
      </c>
      <c r="I4907" cm="1">
        <f t="array" ref="I4907">IF(H4907="0-650",1,IF(H4907="650-900",2,IF(H4907="900+",3,NA)))</f>
        <v>2</v>
      </c>
      <c r="J4907">
        <v>21.569890784347599</v>
      </c>
      <c r="K4907">
        <v>64.796857891577702</v>
      </c>
      <c r="L4907">
        <v>0.39967690104501702</v>
      </c>
    </row>
    <row r="4908" spans="1:12" x14ac:dyDescent="0.2">
      <c r="A4908" t="s">
        <v>2589</v>
      </c>
      <c r="B4908" t="str">
        <f t="shared" si="228"/>
        <v>canopy_cover_50p</v>
      </c>
      <c r="C4908">
        <f>VLOOKUP(B4908,GDD!$D$2:$E$31,2)</f>
        <v>13</v>
      </c>
      <c r="D4908" t="str">
        <f t="shared" si="230"/>
        <v>SbDIV20</v>
      </c>
      <c r="E4908" s="2">
        <v>20200725</v>
      </c>
      <c r="F4908" t="str">
        <f t="shared" si="229"/>
        <v>RS23</v>
      </c>
      <c r="G4908" t="s">
        <v>1139</v>
      </c>
      <c r="H4908" t="str">
        <f>VLOOKUP(E4908,GDD!$A$2:$B$57,2)</f>
        <v>650-900</v>
      </c>
      <c r="I4908" cm="1">
        <f t="array" ref="I4908">IF(H4908="0-650",1,IF(H4908="650-900",2,IF(H4908="900+",3,NA)))</f>
        <v>2</v>
      </c>
      <c r="J4908">
        <v>116.749481018138</v>
      </c>
      <c r="K4908">
        <v>93.310925441999103</v>
      </c>
      <c r="L4908">
        <v>0.71447949092971597</v>
      </c>
    </row>
    <row r="4909" spans="1:12" x14ac:dyDescent="0.2">
      <c r="A4909" t="s">
        <v>2590</v>
      </c>
      <c r="B4909" t="str">
        <f t="shared" si="228"/>
        <v>canopy_cover_75p</v>
      </c>
      <c r="C4909">
        <f>VLOOKUP(B4909,GDD!$D$2:$E$31,2)</f>
        <v>14</v>
      </c>
      <c r="D4909" t="str">
        <f t="shared" si="230"/>
        <v>SbDIV20</v>
      </c>
      <c r="E4909" s="2">
        <v>20200725</v>
      </c>
      <c r="F4909" t="str">
        <f t="shared" si="229"/>
        <v>RS23</v>
      </c>
      <c r="G4909" t="s">
        <v>1139</v>
      </c>
      <c r="H4909" t="str">
        <f>VLOOKUP(E4909,GDD!$A$2:$B$57,2)</f>
        <v>650-900</v>
      </c>
      <c r="I4909" cm="1">
        <f t="array" ref="I4909">IF(H4909="0-650",1,IF(H4909="650-900",2,IF(H4909="900+",3,NA)))</f>
        <v>2</v>
      </c>
      <c r="J4909">
        <v>128.827715333578</v>
      </c>
      <c r="K4909">
        <v>40.9997950576888</v>
      </c>
      <c r="L4909">
        <v>0.86271864167726797</v>
      </c>
    </row>
    <row r="4910" spans="1:12" x14ac:dyDescent="0.2">
      <c r="A4910" t="s">
        <v>2591</v>
      </c>
      <c r="B4910" t="str">
        <f t="shared" si="228"/>
        <v>standard_deviation_ht</v>
      </c>
      <c r="C4910">
        <f>VLOOKUP(B4910,GDD!$D$2:$E$31,2)</f>
        <v>15</v>
      </c>
      <c r="D4910" t="str">
        <f t="shared" si="230"/>
        <v>SbDIV20</v>
      </c>
      <c r="E4910" s="2">
        <v>20200725</v>
      </c>
      <c r="F4910" t="str">
        <f t="shared" si="229"/>
        <v>RS23</v>
      </c>
      <c r="G4910" t="s">
        <v>1139</v>
      </c>
      <c r="H4910" t="str">
        <f>VLOOKUP(E4910,GDD!$A$2:$B$57,2)</f>
        <v>650-900</v>
      </c>
      <c r="I4910" cm="1">
        <f t="array" ref="I4910">IF(H4910="0-650",1,IF(H4910="650-900",2,IF(H4910="900+",3,NA)))</f>
        <v>2</v>
      </c>
      <c r="J4910">
        <v>8.8879627948485092E-3</v>
      </c>
      <c r="K4910">
        <v>6.9664203738187204E-4</v>
      </c>
      <c r="L4910">
        <v>0.96228775276693701</v>
      </c>
    </row>
    <row r="4911" spans="1:12" x14ac:dyDescent="0.2">
      <c r="A4911" t="s">
        <v>2592</v>
      </c>
      <c r="B4911" t="str">
        <f t="shared" si="228"/>
        <v>quadratic_mean_ht</v>
      </c>
      <c r="C4911">
        <f>VLOOKUP(B4911,GDD!$D$2:$E$31,2)</f>
        <v>16</v>
      </c>
      <c r="D4911" t="str">
        <f t="shared" si="230"/>
        <v>SbDIV20</v>
      </c>
      <c r="E4911" s="2">
        <v>20200725</v>
      </c>
      <c r="F4911" t="str">
        <f t="shared" si="229"/>
        <v>RS23</v>
      </c>
      <c r="G4911" t="s">
        <v>1139</v>
      </c>
      <c r="H4911" t="str">
        <f>VLOOKUP(E4911,GDD!$A$2:$B$57,2)</f>
        <v>650-900</v>
      </c>
      <c r="I4911" cm="1">
        <f t="array" ref="I4911">IF(H4911="0-650",1,IF(H4911="650-900",2,IF(H4911="900+",3,NA)))</f>
        <v>2</v>
      </c>
      <c r="J4911">
        <v>9.9782521667578505E-2</v>
      </c>
      <c r="K4911">
        <v>6.1493913998651598E-3</v>
      </c>
      <c r="L4911">
        <v>0.97010714679411703</v>
      </c>
    </row>
    <row r="4912" spans="1:12" x14ac:dyDescent="0.2">
      <c r="A4912" t="s">
        <v>2593</v>
      </c>
      <c r="B4912" t="str">
        <f t="shared" si="228"/>
        <v>skewness_ht</v>
      </c>
      <c r="C4912">
        <f>VLOOKUP(B4912,GDD!$D$2:$E$31,2)</f>
        <v>17</v>
      </c>
      <c r="D4912" t="str">
        <f t="shared" si="230"/>
        <v>SbDIV20</v>
      </c>
      <c r="E4912" s="2">
        <v>20200725</v>
      </c>
      <c r="F4912" t="str">
        <f t="shared" si="229"/>
        <v>RS23</v>
      </c>
      <c r="G4912" t="s">
        <v>1139</v>
      </c>
      <c r="H4912" t="str">
        <f>VLOOKUP(E4912,GDD!$A$2:$B$57,2)</f>
        <v>650-900</v>
      </c>
      <c r="I4912" cm="1">
        <f t="array" ref="I4912">IF(H4912="0-650",1,IF(H4912="650-900",2,IF(H4912="900+",3,NA)))</f>
        <v>2</v>
      </c>
      <c r="J4912">
        <v>0.23700730102106901</v>
      </c>
      <c r="K4912">
        <v>0.11478670357731501</v>
      </c>
      <c r="L4912">
        <v>0.80505018843911502</v>
      </c>
    </row>
    <row r="4913" spans="1:12" x14ac:dyDescent="0.2">
      <c r="A4913" t="s">
        <v>2594</v>
      </c>
      <c r="B4913" t="str">
        <f t="shared" si="228"/>
        <v>kurtosis_ht</v>
      </c>
      <c r="C4913">
        <f>VLOOKUP(B4913,GDD!$D$2:$E$31,2)</f>
        <v>18</v>
      </c>
      <c r="D4913" t="str">
        <f t="shared" si="230"/>
        <v>SbDIV20</v>
      </c>
      <c r="E4913" s="2">
        <v>20200725</v>
      </c>
      <c r="F4913" t="str">
        <f t="shared" si="229"/>
        <v>RS23</v>
      </c>
      <c r="G4913" t="s">
        <v>1139</v>
      </c>
      <c r="H4913" t="str">
        <f>VLOOKUP(E4913,GDD!$A$2:$B$57,2)</f>
        <v>650-900</v>
      </c>
      <c r="I4913" cm="1">
        <f t="array" ref="I4913">IF(H4913="0-650",1,IF(H4913="650-900",2,IF(H4913="900+",3,NA)))</f>
        <v>2</v>
      </c>
      <c r="J4913">
        <v>0.71387521240987695</v>
      </c>
      <c r="K4913">
        <v>1.11572917869126</v>
      </c>
      <c r="L4913">
        <v>0.56133747754410601</v>
      </c>
    </row>
    <row r="4914" spans="1:12" x14ac:dyDescent="0.2">
      <c r="A4914" t="s">
        <v>2595</v>
      </c>
      <c r="B4914" t="str">
        <f t="shared" si="228"/>
        <v>variation_ht</v>
      </c>
      <c r="C4914">
        <f>VLOOKUP(B4914,GDD!$D$2:$E$31,2)</f>
        <v>19</v>
      </c>
      <c r="D4914" t="str">
        <f t="shared" si="230"/>
        <v>SbDIV20</v>
      </c>
      <c r="E4914" s="2">
        <v>20200725</v>
      </c>
      <c r="F4914" t="str">
        <f t="shared" si="229"/>
        <v>RS23</v>
      </c>
      <c r="G4914" t="s">
        <v>1139</v>
      </c>
      <c r="H4914" t="str">
        <f>VLOOKUP(E4914,GDD!$A$2:$B$57,2)</f>
        <v>650-900</v>
      </c>
      <c r="I4914" cm="1">
        <f t="array" ref="I4914">IF(H4914="0-650",1,IF(H4914="650-900",2,IF(H4914="900+",3,NA)))</f>
        <v>2</v>
      </c>
      <c r="J4914">
        <v>1.2918776894246E-3</v>
      </c>
      <c r="K4914">
        <v>2.0014920627810301E-3</v>
      </c>
      <c r="L4914">
        <v>0.56349311825374004</v>
      </c>
    </row>
    <row r="4915" spans="1:12" x14ac:dyDescent="0.2">
      <c r="A4915" t="s">
        <v>2596</v>
      </c>
      <c r="B4915" t="str">
        <f t="shared" si="228"/>
        <v>plot_volume</v>
      </c>
      <c r="C4915">
        <f>VLOOKUP(B4915,GDD!$D$2:$E$31,2)</f>
        <v>20</v>
      </c>
      <c r="D4915" t="str">
        <f t="shared" si="230"/>
        <v>SbDIV20</v>
      </c>
      <c r="E4915" s="2">
        <v>20200725</v>
      </c>
      <c r="F4915" t="str">
        <f t="shared" si="229"/>
        <v>RS23</v>
      </c>
      <c r="G4915" t="s">
        <v>1139</v>
      </c>
      <c r="H4915" t="str">
        <f>VLOOKUP(E4915,GDD!$A$2:$B$57,2)</f>
        <v>650-900</v>
      </c>
      <c r="I4915" cm="1">
        <f t="array" ref="I4915">IF(H4915="0-650",1,IF(H4915="650-900",2,IF(H4915="900+",3,NA)))</f>
        <v>2</v>
      </c>
      <c r="J4915" s="1">
        <v>3.5955719919071403E-5</v>
      </c>
      <c r="K4915" s="1">
        <v>4.6645869674276001E-6</v>
      </c>
      <c r="L4915">
        <v>0.93908554462781002</v>
      </c>
    </row>
    <row r="4916" spans="1:12" x14ac:dyDescent="0.2">
      <c r="A4916" t="s">
        <v>2597</v>
      </c>
      <c r="B4916" t="str">
        <f t="shared" si="228"/>
        <v>height_30p</v>
      </c>
      <c r="C4916">
        <f>VLOOKUP(B4916,GDD!$D$2:$E$31,2)</f>
        <v>2</v>
      </c>
      <c r="D4916" t="str">
        <f t="shared" si="230"/>
        <v>SbDIV20</v>
      </c>
      <c r="E4916" s="2">
        <v>20200806</v>
      </c>
      <c r="F4916" t="str">
        <f t="shared" si="229"/>
        <v>RS23</v>
      </c>
      <c r="G4916" t="s">
        <v>1139</v>
      </c>
      <c r="H4916" t="str">
        <f>VLOOKUP(E4916,GDD!$A$2:$B$57,2)</f>
        <v>900+</v>
      </c>
      <c r="I4916" cm="1">
        <f t="array" ref="I4916">IF(H4916="0-650",1,IF(H4916="650-900",2,IF(H4916="900+",3,NA)))</f>
        <v>3</v>
      </c>
      <c r="J4916">
        <v>8.9064207350256899E-2</v>
      </c>
      <c r="K4916">
        <v>6.1595422357573299E-3</v>
      </c>
      <c r="L4916">
        <v>0.96657653414711497</v>
      </c>
    </row>
    <row r="4917" spans="1:12" x14ac:dyDescent="0.2">
      <c r="A4917" t="s">
        <v>2598</v>
      </c>
      <c r="B4917" t="str">
        <f t="shared" si="228"/>
        <v>height_50p</v>
      </c>
      <c r="C4917">
        <f>VLOOKUP(B4917,GDD!$D$2:$E$31,2)</f>
        <v>3</v>
      </c>
      <c r="D4917" t="str">
        <f t="shared" si="230"/>
        <v>SbDIV20</v>
      </c>
      <c r="E4917" s="2">
        <v>20200806</v>
      </c>
      <c r="F4917" t="str">
        <f t="shared" si="229"/>
        <v>RS23</v>
      </c>
      <c r="G4917" t="s">
        <v>1139</v>
      </c>
      <c r="H4917" t="str">
        <f>VLOOKUP(E4917,GDD!$A$2:$B$57,2)</f>
        <v>900+</v>
      </c>
      <c r="I4917" cm="1">
        <f t="array" ref="I4917">IF(H4917="0-650",1,IF(H4917="650-900",2,IF(H4917="900+",3,NA)))</f>
        <v>3</v>
      </c>
      <c r="J4917">
        <v>0.114709835883886</v>
      </c>
      <c r="K4917">
        <v>6.4262404942309901E-3</v>
      </c>
      <c r="L4917">
        <v>0.97275237703890305</v>
      </c>
    </row>
    <row r="4918" spans="1:12" x14ac:dyDescent="0.2">
      <c r="A4918" t="s">
        <v>2599</v>
      </c>
      <c r="B4918" t="str">
        <f t="shared" si="228"/>
        <v>height_70p</v>
      </c>
      <c r="C4918">
        <f>VLOOKUP(B4918,GDD!$D$2:$E$31,2)</f>
        <v>4</v>
      </c>
      <c r="D4918" t="str">
        <f t="shared" si="230"/>
        <v>SbDIV20</v>
      </c>
      <c r="E4918" s="2">
        <v>20200806</v>
      </c>
      <c r="F4918" t="str">
        <f t="shared" si="229"/>
        <v>RS23</v>
      </c>
      <c r="G4918" t="s">
        <v>1139</v>
      </c>
      <c r="H4918" t="str">
        <f>VLOOKUP(E4918,GDD!$A$2:$B$57,2)</f>
        <v>900+</v>
      </c>
      <c r="I4918" cm="1">
        <f t="array" ref="I4918">IF(H4918="0-650",1,IF(H4918="650-900",2,IF(H4918="900+",3,NA)))</f>
        <v>3</v>
      </c>
      <c r="J4918">
        <v>0.138548370641456</v>
      </c>
      <c r="K4918">
        <v>7.40382587136992E-3</v>
      </c>
      <c r="L4918">
        <v>0.97397605936105203</v>
      </c>
    </row>
    <row r="4919" spans="1:12" x14ac:dyDescent="0.2">
      <c r="A4919" t="s">
        <v>2600</v>
      </c>
      <c r="B4919" t="str">
        <f t="shared" si="228"/>
        <v>height_90p</v>
      </c>
      <c r="C4919">
        <f>VLOOKUP(B4919,GDD!$D$2:$E$31,2)</f>
        <v>5</v>
      </c>
      <c r="D4919" t="str">
        <f t="shared" si="230"/>
        <v>SbDIV20</v>
      </c>
      <c r="E4919" s="2">
        <v>20200806</v>
      </c>
      <c r="F4919" t="str">
        <f t="shared" si="229"/>
        <v>RS23</v>
      </c>
      <c r="G4919" t="s">
        <v>1139</v>
      </c>
      <c r="H4919" t="str">
        <f>VLOOKUP(E4919,GDD!$A$2:$B$57,2)</f>
        <v>900+</v>
      </c>
      <c r="I4919" cm="1">
        <f t="array" ref="I4919">IF(H4919="0-650",1,IF(H4919="650-900",2,IF(H4919="900+",3,NA)))</f>
        <v>3</v>
      </c>
      <c r="J4919">
        <v>0.17745575449232501</v>
      </c>
      <c r="K4919">
        <v>9.1972407297962206E-3</v>
      </c>
      <c r="L4919">
        <v>0.97474040177004995</v>
      </c>
    </row>
    <row r="4920" spans="1:12" x14ac:dyDescent="0.2">
      <c r="A4920" t="s">
        <v>2601</v>
      </c>
      <c r="B4920" t="str">
        <f t="shared" si="228"/>
        <v>height_95p</v>
      </c>
      <c r="C4920">
        <f>VLOOKUP(B4920,GDD!$D$2:$E$31,2)</f>
        <v>6</v>
      </c>
      <c r="D4920" t="str">
        <f t="shared" si="230"/>
        <v>SbDIV20</v>
      </c>
      <c r="E4920" s="2">
        <v>20200806</v>
      </c>
      <c r="F4920" t="str">
        <f t="shared" si="229"/>
        <v>RS23</v>
      </c>
      <c r="G4920" t="s">
        <v>1139</v>
      </c>
      <c r="H4920" t="str">
        <f>VLOOKUP(E4920,GDD!$A$2:$B$57,2)</f>
        <v>900+</v>
      </c>
      <c r="I4920" cm="1">
        <f t="array" ref="I4920">IF(H4920="0-650",1,IF(H4920="650-900",2,IF(H4920="900+",3,NA)))</f>
        <v>3</v>
      </c>
      <c r="J4920">
        <v>0.17732405605367399</v>
      </c>
      <c r="K4920">
        <v>9.4621262443950402E-3</v>
      </c>
      <c r="L4920">
        <v>0.97401301790570805</v>
      </c>
    </row>
    <row r="4921" spans="1:12" x14ac:dyDescent="0.2">
      <c r="A4921" t="s">
        <v>2602</v>
      </c>
      <c r="B4921" t="str">
        <f t="shared" si="228"/>
        <v>height_99p</v>
      </c>
      <c r="C4921">
        <f>VLOOKUP(B4921,GDD!$D$2:$E$31,2)</f>
        <v>7</v>
      </c>
      <c r="D4921" t="str">
        <f t="shared" si="230"/>
        <v>SbDIV20</v>
      </c>
      <c r="E4921" s="2">
        <v>20200806</v>
      </c>
      <c r="F4921" t="str">
        <f t="shared" si="229"/>
        <v>RS23</v>
      </c>
      <c r="G4921" t="s">
        <v>1139</v>
      </c>
      <c r="H4921" t="str">
        <f>VLOOKUP(E4921,GDD!$A$2:$B$57,2)</f>
        <v>900+</v>
      </c>
      <c r="I4921" cm="1">
        <f t="array" ref="I4921">IF(H4921="0-650",1,IF(H4921="650-900",2,IF(H4921="900+",3,NA)))</f>
        <v>3</v>
      </c>
      <c r="J4921">
        <v>0.16069719033818999</v>
      </c>
      <c r="K4921">
        <v>1.7520040559020299E-2</v>
      </c>
      <c r="L4921">
        <v>0.94830541440179295</v>
      </c>
    </row>
    <row r="4922" spans="1:12" x14ac:dyDescent="0.2">
      <c r="A4922" t="s">
        <v>2603</v>
      </c>
      <c r="B4922" t="str">
        <f t="shared" si="228"/>
        <v>canopy_cover_5p</v>
      </c>
      <c r="C4922">
        <f>VLOOKUP(B4922,GDD!$D$2:$E$31,2)</f>
        <v>8</v>
      </c>
      <c r="D4922" t="str">
        <f t="shared" si="230"/>
        <v>SbDIV20</v>
      </c>
      <c r="E4922" s="2">
        <v>20200806</v>
      </c>
      <c r="F4922" t="str">
        <f t="shared" si="229"/>
        <v>RS23</v>
      </c>
      <c r="G4922" t="s">
        <v>1139</v>
      </c>
      <c r="H4922" t="str">
        <f>VLOOKUP(E4922,GDD!$A$2:$B$57,2)</f>
        <v>900+</v>
      </c>
      <c r="I4922" cm="1">
        <f t="array" ref="I4922">IF(H4922="0-650",1,IF(H4922="650-900",2,IF(H4922="900+",3,NA)))</f>
        <v>3</v>
      </c>
      <c r="J4922">
        <v>0.355847574499564</v>
      </c>
      <c r="K4922">
        <v>23.415408461726301</v>
      </c>
      <c r="L4922">
        <v>2.94977449627544E-2</v>
      </c>
    </row>
    <row r="4923" spans="1:12" x14ac:dyDescent="0.2">
      <c r="A4923" t="s">
        <v>2604</v>
      </c>
      <c r="B4923" t="str">
        <f t="shared" si="228"/>
        <v>pcanopy_cover_10p</v>
      </c>
      <c r="C4923">
        <f>VLOOKUP(B4923,GDD!$D$2:$E$31,2)</f>
        <v>9</v>
      </c>
      <c r="D4923" t="str">
        <f t="shared" si="230"/>
        <v>SbDIV20</v>
      </c>
      <c r="E4923" s="2">
        <v>20200806</v>
      </c>
      <c r="F4923" t="str">
        <f t="shared" si="229"/>
        <v>RS23</v>
      </c>
      <c r="G4923" t="s">
        <v>1139</v>
      </c>
      <c r="H4923" t="str">
        <f>VLOOKUP(E4923,GDD!$A$2:$B$57,2)</f>
        <v>900+</v>
      </c>
      <c r="I4923" cm="1">
        <f t="array" ref="I4923">IF(H4923="0-650",1,IF(H4923="650-900",2,IF(H4923="900+",3,NA)))</f>
        <v>3</v>
      </c>
      <c r="J4923">
        <v>0.337461857468357</v>
      </c>
      <c r="K4923">
        <v>24.428403343722302</v>
      </c>
      <c r="L4923">
        <v>2.6885827259455201E-2</v>
      </c>
    </row>
    <row r="4924" spans="1:12" x14ac:dyDescent="0.2">
      <c r="A4924" t="s">
        <v>2605</v>
      </c>
      <c r="B4924" t="str">
        <f t="shared" si="228"/>
        <v>canopy_cover_20p</v>
      </c>
      <c r="C4924">
        <f>VLOOKUP(B4924,GDD!$D$2:$E$31,2)</f>
        <v>10</v>
      </c>
      <c r="D4924" t="str">
        <f t="shared" si="230"/>
        <v>SbDIV20</v>
      </c>
      <c r="E4924" s="2">
        <v>20200806</v>
      </c>
      <c r="F4924" t="str">
        <f t="shared" si="229"/>
        <v>RS23</v>
      </c>
      <c r="G4924" t="s">
        <v>1139</v>
      </c>
      <c r="H4924" t="str">
        <f>VLOOKUP(E4924,GDD!$A$2:$B$57,2)</f>
        <v>900+</v>
      </c>
      <c r="I4924" cm="1">
        <f t="array" ref="I4924">IF(H4924="0-650",1,IF(H4924="650-900",2,IF(H4924="900+",3,NA)))</f>
        <v>3</v>
      </c>
      <c r="J4924">
        <v>0.36012604927228098</v>
      </c>
      <c r="K4924">
        <v>28.976811199803201</v>
      </c>
      <c r="L4924">
        <v>2.4253310548206099E-2</v>
      </c>
    </row>
    <row r="4925" spans="1:12" x14ac:dyDescent="0.2">
      <c r="A4925" t="s">
        <v>2606</v>
      </c>
      <c r="B4925" t="str">
        <f t="shared" si="228"/>
        <v>canopy_cover_30p</v>
      </c>
      <c r="C4925">
        <f>VLOOKUP(B4925,GDD!$D$2:$E$31,2)</f>
        <v>11</v>
      </c>
      <c r="D4925" t="str">
        <f t="shared" si="230"/>
        <v>SbDIV20</v>
      </c>
      <c r="E4925" s="2">
        <v>20200806</v>
      </c>
      <c r="F4925" t="str">
        <f t="shared" si="229"/>
        <v>RS23</v>
      </c>
      <c r="G4925" t="s">
        <v>1139</v>
      </c>
      <c r="H4925" t="str">
        <f>VLOOKUP(E4925,GDD!$A$2:$B$57,2)</f>
        <v>900+</v>
      </c>
      <c r="I4925" cm="1">
        <f t="array" ref="I4925">IF(H4925="0-650",1,IF(H4925="650-900",2,IF(H4925="900+",3,NA)))</f>
        <v>3</v>
      </c>
      <c r="J4925">
        <v>1.1797529855634199</v>
      </c>
      <c r="K4925">
        <v>39.696534452160599</v>
      </c>
      <c r="L4925">
        <v>5.6103854461303997E-2</v>
      </c>
    </row>
    <row r="4926" spans="1:12" x14ac:dyDescent="0.2">
      <c r="A4926" t="s">
        <v>2607</v>
      </c>
      <c r="B4926" t="str">
        <f t="shared" si="228"/>
        <v>canopy_cover_40p</v>
      </c>
      <c r="C4926">
        <f>VLOOKUP(B4926,GDD!$D$2:$E$31,2)</f>
        <v>12</v>
      </c>
      <c r="D4926" t="str">
        <f t="shared" si="230"/>
        <v>SbDIV20</v>
      </c>
      <c r="E4926" s="2">
        <v>20200806</v>
      </c>
      <c r="F4926" t="str">
        <f t="shared" si="229"/>
        <v>RS23</v>
      </c>
      <c r="G4926" t="s">
        <v>1139</v>
      </c>
      <c r="H4926" t="str">
        <f>VLOOKUP(E4926,GDD!$A$2:$B$57,2)</f>
        <v>900+</v>
      </c>
      <c r="I4926" cm="1">
        <f t="array" ref="I4926">IF(H4926="0-650",1,IF(H4926="650-900",2,IF(H4926="900+",3,NA)))</f>
        <v>3</v>
      </c>
      <c r="J4926">
        <v>28.5050221046383</v>
      </c>
      <c r="K4926">
        <v>67.611101026243702</v>
      </c>
      <c r="L4926">
        <v>0.45746686167531098</v>
      </c>
    </row>
    <row r="4927" spans="1:12" x14ac:dyDescent="0.2">
      <c r="A4927" t="s">
        <v>2608</v>
      </c>
      <c r="B4927" t="str">
        <f t="shared" si="228"/>
        <v>canopy_cover_50p</v>
      </c>
      <c r="C4927">
        <f>VLOOKUP(B4927,GDD!$D$2:$E$31,2)</f>
        <v>13</v>
      </c>
      <c r="D4927" t="str">
        <f t="shared" si="230"/>
        <v>SbDIV20</v>
      </c>
      <c r="E4927" s="2">
        <v>20200806</v>
      </c>
      <c r="F4927" t="str">
        <f t="shared" si="229"/>
        <v>RS23</v>
      </c>
      <c r="G4927" t="s">
        <v>1139</v>
      </c>
      <c r="H4927" t="str">
        <f>VLOOKUP(E4927,GDD!$A$2:$B$57,2)</f>
        <v>900+</v>
      </c>
      <c r="I4927" cm="1">
        <f t="array" ref="I4927">IF(H4927="0-650",1,IF(H4927="650-900",2,IF(H4927="900+",3,NA)))</f>
        <v>3</v>
      </c>
      <c r="J4927">
        <v>135.73727788786599</v>
      </c>
      <c r="K4927">
        <v>75.548537289588793</v>
      </c>
      <c r="L4927">
        <v>0.78229536074313</v>
      </c>
    </row>
    <row r="4928" spans="1:12" x14ac:dyDescent="0.2">
      <c r="A4928" t="s">
        <v>2609</v>
      </c>
      <c r="B4928" t="str">
        <f t="shared" si="228"/>
        <v>canopy_cover_75p</v>
      </c>
      <c r="C4928">
        <f>VLOOKUP(B4928,GDD!$D$2:$E$31,2)</f>
        <v>14</v>
      </c>
      <c r="D4928" t="str">
        <f t="shared" si="230"/>
        <v>SbDIV20</v>
      </c>
      <c r="E4928" s="2">
        <v>20200806</v>
      </c>
      <c r="F4928" t="str">
        <f t="shared" si="229"/>
        <v>RS23</v>
      </c>
      <c r="G4928" t="s">
        <v>1139</v>
      </c>
      <c r="H4928" t="str">
        <f>VLOOKUP(E4928,GDD!$A$2:$B$57,2)</f>
        <v>900+</v>
      </c>
      <c r="I4928" cm="1">
        <f t="array" ref="I4928">IF(H4928="0-650",1,IF(H4928="650-900",2,IF(H4928="900+",3,NA)))</f>
        <v>3</v>
      </c>
      <c r="J4928">
        <v>43.265426580965503</v>
      </c>
      <c r="K4928">
        <v>8.97619940945488</v>
      </c>
      <c r="L4928">
        <v>0.90601532381343597</v>
      </c>
    </row>
    <row r="4929" spans="1:12" x14ac:dyDescent="0.2">
      <c r="A4929" t="s">
        <v>2610</v>
      </c>
      <c r="B4929" t="str">
        <f t="shared" si="228"/>
        <v>standard_deviation_ht</v>
      </c>
      <c r="C4929">
        <f>VLOOKUP(B4929,GDD!$D$2:$E$31,2)</f>
        <v>15</v>
      </c>
      <c r="D4929" t="str">
        <f t="shared" si="230"/>
        <v>SbDIV20</v>
      </c>
      <c r="E4929" s="2">
        <v>20200806</v>
      </c>
      <c r="F4929" t="str">
        <f t="shared" si="229"/>
        <v>RS23</v>
      </c>
      <c r="G4929" t="s">
        <v>1139</v>
      </c>
      <c r="H4929" t="str">
        <f>VLOOKUP(E4929,GDD!$A$2:$B$57,2)</f>
        <v>900+</v>
      </c>
      <c r="I4929" cm="1">
        <f t="array" ref="I4929">IF(H4929="0-650",1,IF(H4929="650-900",2,IF(H4929="900+",3,NA)))</f>
        <v>3</v>
      </c>
      <c r="J4929">
        <v>9.0647770437847601E-3</v>
      </c>
      <c r="K4929">
        <v>6.2440279966634999E-4</v>
      </c>
      <c r="L4929">
        <v>0.96670554361296801</v>
      </c>
    </row>
    <row r="4930" spans="1:12" x14ac:dyDescent="0.2">
      <c r="A4930" t="s">
        <v>2611</v>
      </c>
      <c r="B4930" t="str">
        <f t="shared" ref="B4930:B4993" si="231">LEFT(A4930, FIND("_RS",A4930)-10)</f>
        <v>quadratic_mean_ht</v>
      </c>
      <c r="C4930">
        <f>VLOOKUP(B4930,GDD!$D$2:$E$31,2)</f>
        <v>16</v>
      </c>
      <c r="D4930" t="str">
        <f t="shared" si="230"/>
        <v>SbDIV20</v>
      </c>
      <c r="E4930" s="2">
        <v>20200806</v>
      </c>
      <c r="F4930" t="str">
        <f t="shared" ref="F4930:F4993" si="232">RIGHT(A4930,LEN(A4930)-FIND("_RS",A4930))</f>
        <v>RS23</v>
      </c>
      <c r="G4930" t="s">
        <v>1139</v>
      </c>
      <c r="H4930" t="str">
        <f>VLOOKUP(E4930,GDD!$A$2:$B$57,2)</f>
        <v>900+</v>
      </c>
      <c r="I4930" cm="1">
        <f t="array" ref="I4930">IF(H4930="0-650",1,IF(H4930="650-900",2,IF(H4930="900+",3,NA)))</f>
        <v>3</v>
      </c>
      <c r="J4930">
        <v>0.105278376235832</v>
      </c>
      <c r="K4930">
        <v>5.8231021326444598E-3</v>
      </c>
      <c r="L4930">
        <v>0.97308851998586898</v>
      </c>
    </row>
    <row r="4931" spans="1:12" x14ac:dyDescent="0.2">
      <c r="A4931" t="s">
        <v>2612</v>
      </c>
      <c r="B4931" t="str">
        <f t="shared" si="231"/>
        <v>skewness_ht</v>
      </c>
      <c r="C4931">
        <f>VLOOKUP(B4931,GDD!$D$2:$E$31,2)</f>
        <v>17</v>
      </c>
      <c r="D4931" t="str">
        <f t="shared" ref="D4931:D4994" si="233">"SbDIV"&amp;MID(E4931,3,2)</f>
        <v>SbDIV20</v>
      </c>
      <c r="E4931" s="2">
        <v>20200806</v>
      </c>
      <c r="F4931" t="str">
        <f t="shared" si="232"/>
        <v>RS23</v>
      </c>
      <c r="G4931" t="s">
        <v>1139</v>
      </c>
      <c r="H4931" t="str">
        <f>VLOOKUP(E4931,GDD!$A$2:$B$57,2)</f>
        <v>900+</v>
      </c>
      <c r="I4931" cm="1">
        <f t="array" ref="I4931">IF(H4931="0-650",1,IF(H4931="650-900",2,IF(H4931="900+",3,NA)))</f>
        <v>3</v>
      </c>
      <c r="J4931">
        <v>0.16638544871191999</v>
      </c>
      <c r="K4931">
        <v>8.1728746546898906E-2</v>
      </c>
      <c r="L4931">
        <v>0.80282553257713196</v>
      </c>
    </row>
    <row r="4932" spans="1:12" x14ac:dyDescent="0.2">
      <c r="A4932" t="s">
        <v>2613</v>
      </c>
      <c r="B4932" t="str">
        <f t="shared" si="231"/>
        <v>kurtosis_ht</v>
      </c>
      <c r="C4932">
        <f>VLOOKUP(B4932,GDD!$D$2:$E$31,2)</f>
        <v>18</v>
      </c>
      <c r="D4932" t="str">
        <f t="shared" si="233"/>
        <v>SbDIV20</v>
      </c>
      <c r="E4932" s="2">
        <v>20200806</v>
      </c>
      <c r="F4932" t="str">
        <f t="shared" si="232"/>
        <v>RS23</v>
      </c>
      <c r="G4932" t="s">
        <v>1139</v>
      </c>
      <c r="H4932" t="str">
        <f>VLOOKUP(E4932,GDD!$A$2:$B$57,2)</f>
        <v>900+</v>
      </c>
      <c r="I4932" cm="1">
        <f t="array" ref="I4932">IF(H4932="0-650",1,IF(H4932="650-900",2,IF(H4932="900+",3,NA)))</f>
        <v>3</v>
      </c>
      <c r="J4932">
        <v>0.51033886340134005</v>
      </c>
      <c r="K4932">
        <v>0.900538757659893</v>
      </c>
      <c r="L4932">
        <v>0.53126637995103199</v>
      </c>
    </row>
    <row r="4933" spans="1:12" x14ac:dyDescent="0.2">
      <c r="A4933" t="s">
        <v>2614</v>
      </c>
      <c r="B4933" t="str">
        <f t="shared" si="231"/>
        <v>variation_ht</v>
      </c>
      <c r="C4933">
        <f>VLOOKUP(B4933,GDD!$D$2:$E$31,2)</f>
        <v>19</v>
      </c>
      <c r="D4933" t="str">
        <f t="shared" si="233"/>
        <v>SbDIV20</v>
      </c>
      <c r="E4933" s="2">
        <v>20200806</v>
      </c>
      <c r="F4933" t="str">
        <f t="shared" si="232"/>
        <v>RS23</v>
      </c>
      <c r="G4933" t="s">
        <v>1139</v>
      </c>
      <c r="H4933" t="str">
        <f>VLOOKUP(E4933,GDD!$A$2:$B$57,2)</f>
        <v>900+</v>
      </c>
      <c r="I4933" cm="1">
        <f t="array" ref="I4933">IF(H4933="0-650",1,IF(H4933="650-900",2,IF(H4933="900+",3,NA)))</f>
        <v>3</v>
      </c>
      <c r="J4933">
        <v>5.1989471278889303E-4</v>
      </c>
      <c r="K4933">
        <v>3.1969048118720101E-3</v>
      </c>
      <c r="L4933">
        <v>0.24542470315338799</v>
      </c>
    </row>
    <row r="4934" spans="1:12" x14ac:dyDescent="0.2">
      <c r="A4934" t="s">
        <v>2615</v>
      </c>
      <c r="B4934" t="str">
        <f t="shared" si="231"/>
        <v>plot_volume</v>
      </c>
      <c r="C4934">
        <f>VLOOKUP(B4934,GDD!$D$2:$E$31,2)</f>
        <v>20</v>
      </c>
      <c r="D4934" t="str">
        <f t="shared" si="233"/>
        <v>SbDIV20</v>
      </c>
      <c r="E4934" s="2">
        <v>20200806</v>
      </c>
      <c r="F4934" t="str">
        <f t="shared" si="232"/>
        <v>RS23</v>
      </c>
      <c r="G4934" t="s">
        <v>1139</v>
      </c>
      <c r="H4934" t="str">
        <f>VLOOKUP(E4934,GDD!$A$2:$B$57,2)</f>
        <v>900+</v>
      </c>
      <c r="I4934" cm="1">
        <f t="array" ref="I4934">IF(H4934="0-650",1,IF(H4934="650-900",2,IF(H4934="900+",3,NA)))</f>
        <v>3</v>
      </c>
      <c r="J4934" s="1">
        <v>4.0478956192359701E-5</v>
      </c>
      <c r="K4934" s="1">
        <v>4.2415776594412903E-6</v>
      </c>
      <c r="L4934">
        <v>0.95021592667699295</v>
      </c>
    </row>
    <row r="4935" spans="1:12" x14ac:dyDescent="0.2">
      <c r="A4935" t="s">
        <v>2616</v>
      </c>
      <c r="B4935" t="str">
        <f t="shared" si="231"/>
        <v>height_30p</v>
      </c>
      <c r="C4935">
        <f>VLOOKUP(B4935,GDD!$D$2:$E$31,2)</f>
        <v>2</v>
      </c>
      <c r="D4935" t="str">
        <f t="shared" si="233"/>
        <v>SbDIV20</v>
      </c>
      <c r="E4935" s="2">
        <v>20200813</v>
      </c>
      <c r="F4935" t="str">
        <f t="shared" si="232"/>
        <v>RS23</v>
      </c>
      <c r="G4935" t="s">
        <v>1139</v>
      </c>
      <c r="H4935" t="str">
        <f>VLOOKUP(E4935,GDD!$A$2:$B$57,2)</f>
        <v>900+</v>
      </c>
      <c r="I4935" cm="1">
        <f t="array" ref="I4935">IF(H4935="0-650",1,IF(H4935="650-900",2,IF(H4935="900+",3,NA)))</f>
        <v>3</v>
      </c>
      <c r="J4935">
        <v>6.28394902581417E-2</v>
      </c>
      <c r="K4935">
        <v>9.3893740992803103E-3</v>
      </c>
      <c r="L4935">
        <v>0.93048427867501105</v>
      </c>
    </row>
    <row r="4936" spans="1:12" x14ac:dyDescent="0.2">
      <c r="A4936" t="s">
        <v>2617</v>
      </c>
      <c r="B4936" t="str">
        <f t="shared" si="231"/>
        <v>height_50p</v>
      </c>
      <c r="C4936">
        <f>VLOOKUP(B4936,GDD!$D$2:$E$31,2)</f>
        <v>3</v>
      </c>
      <c r="D4936" t="str">
        <f t="shared" si="233"/>
        <v>SbDIV20</v>
      </c>
      <c r="E4936" s="2">
        <v>20200813</v>
      </c>
      <c r="F4936" t="str">
        <f t="shared" si="232"/>
        <v>RS23</v>
      </c>
      <c r="G4936" t="s">
        <v>1139</v>
      </c>
      <c r="H4936" t="str">
        <f>VLOOKUP(E4936,GDD!$A$2:$B$57,2)</f>
        <v>900+</v>
      </c>
      <c r="I4936" cm="1">
        <f t="array" ref="I4936">IF(H4936="0-650",1,IF(H4936="650-900",2,IF(H4936="900+",3,NA)))</f>
        <v>3</v>
      </c>
      <c r="J4936">
        <v>8.5559206220430603E-2</v>
      </c>
      <c r="K4936">
        <v>9.5451042086175004E-3</v>
      </c>
      <c r="L4936">
        <v>0.94716639869721597</v>
      </c>
    </row>
    <row r="4937" spans="1:12" x14ac:dyDescent="0.2">
      <c r="A4937" t="s">
        <v>2618</v>
      </c>
      <c r="B4937" t="str">
        <f t="shared" si="231"/>
        <v>height_70p</v>
      </c>
      <c r="C4937">
        <f>VLOOKUP(B4937,GDD!$D$2:$E$31,2)</f>
        <v>4</v>
      </c>
      <c r="D4937" t="str">
        <f t="shared" si="233"/>
        <v>SbDIV20</v>
      </c>
      <c r="E4937" s="2">
        <v>20200813</v>
      </c>
      <c r="F4937" t="str">
        <f t="shared" si="232"/>
        <v>RS23</v>
      </c>
      <c r="G4937" t="s">
        <v>1139</v>
      </c>
      <c r="H4937" t="str">
        <f>VLOOKUP(E4937,GDD!$A$2:$B$57,2)</f>
        <v>900+</v>
      </c>
      <c r="I4937" cm="1">
        <f t="array" ref="I4937">IF(H4937="0-650",1,IF(H4937="650-900",2,IF(H4937="900+",3,NA)))</f>
        <v>3</v>
      </c>
      <c r="J4937">
        <v>0.10314558501828799</v>
      </c>
      <c r="K4937">
        <v>1.1005152460541999E-2</v>
      </c>
      <c r="L4937">
        <v>0.94935417068234995</v>
      </c>
    </row>
    <row r="4938" spans="1:12" x14ac:dyDescent="0.2">
      <c r="A4938" t="s">
        <v>2619</v>
      </c>
      <c r="B4938" t="str">
        <f t="shared" si="231"/>
        <v>height_90p</v>
      </c>
      <c r="C4938">
        <f>VLOOKUP(B4938,GDD!$D$2:$E$31,2)</f>
        <v>5</v>
      </c>
      <c r="D4938" t="str">
        <f t="shared" si="233"/>
        <v>SbDIV20</v>
      </c>
      <c r="E4938" s="2">
        <v>20200813</v>
      </c>
      <c r="F4938" t="str">
        <f t="shared" si="232"/>
        <v>RS23</v>
      </c>
      <c r="G4938" t="s">
        <v>1139</v>
      </c>
      <c r="H4938" t="str">
        <f>VLOOKUP(E4938,GDD!$A$2:$B$57,2)</f>
        <v>900+</v>
      </c>
      <c r="I4938" cm="1">
        <f t="array" ref="I4938">IF(H4938="0-650",1,IF(H4938="650-900",2,IF(H4938="900+",3,NA)))</f>
        <v>3</v>
      </c>
      <c r="J4938">
        <v>0.13017075477425399</v>
      </c>
      <c r="K4938">
        <v>1.46548079849179E-2</v>
      </c>
      <c r="L4938">
        <v>0.94670907553830597</v>
      </c>
    </row>
    <row r="4939" spans="1:12" x14ac:dyDescent="0.2">
      <c r="A4939" t="s">
        <v>2620</v>
      </c>
      <c r="B4939" t="str">
        <f t="shared" si="231"/>
        <v>height_95p</v>
      </c>
      <c r="C4939">
        <f>VLOOKUP(B4939,GDD!$D$2:$E$31,2)</f>
        <v>6</v>
      </c>
      <c r="D4939" t="str">
        <f t="shared" si="233"/>
        <v>SbDIV20</v>
      </c>
      <c r="E4939" s="2">
        <v>20200813</v>
      </c>
      <c r="F4939" t="str">
        <f t="shared" si="232"/>
        <v>RS23</v>
      </c>
      <c r="G4939" t="s">
        <v>1139</v>
      </c>
      <c r="H4939" t="str">
        <f>VLOOKUP(E4939,GDD!$A$2:$B$57,2)</f>
        <v>900+</v>
      </c>
      <c r="I4939" cm="1">
        <f t="array" ref="I4939">IF(H4939="0-650",1,IF(H4939="650-900",2,IF(H4939="900+",3,NA)))</f>
        <v>3</v>
      </c>
      <c r="J4939">
        <v>0.13512936721181101</v>
      </c>
      <c r="K4939">
        <v>1.45985530923544E-2</v>
      </c>
      <c r="L4939">
        <v>0.94875134415672702</v>
      </c>
    </row>
    <row r="4940" spans="1:12" x14ac:dyDescent="0.2">
      <c r="A4940" t="s">
        <v>2621</v>
      </c>
      <c r="B4940" t="str">
        <f t="shared" si="231"/>
        <v>height_99p</v>
      </c>
      <c r="C4940">
        <f>VLOOKUP(B4940,GDD!$D$2:$E$31,2)</f>
        <v>7</v>
      </c>
      <c r="D4940" t="str">
        <f t="shared" si="233"/>
        <v>SbDIV20</v>
      </c>
      <c r="E4940" s="2">
        <v>20200813</v>
      </c>
      <c r="F4940" t="str">
        <f t="shared" si="232"/>
        <v>RS23</v>
      </c>
      <c r="G4940" t="s">
        <v>1139</v>
      </c>
      <c r="H4940" t="str">
        <f>VLOOKUP(E4940,GDD!$A$2:$B$57,2)</f>
        <v>900+</v>
      </c>
      <c r="I4940" cm="1">
        <f t="array" ref="I4940">IF(H4940="0-650",1,IF(H4940="650-900",2,IF(H4940="900+",3,NA)))</f>
        <v>3</v>
      </c>
      <c r="J4940">
        <v>0.126809314499394</v>
      </c>
      <c r="K4940">
        <v>2.54530456767522E-2</v>
      </c>
      <c r="L4940">
        <v>0.90879387631745501</v>
      </c>
    </row>
    <row r="4941" spans="1:12" x14ac:dyDescent="0.2">
      <c r="A4941" t="s">
        <v>2622</v>
      </c>
      <c r="B4941" t="str">
        <f t="shared" si="231"/>
        <v>canopy_cover_5p</v>
      </c>
      <c r="C4941">
        <f>VLOOKUP(B4941,GDD!$D$2:$E$31,2)</f>
        <v>8</v>
      </c>
      <c r="D4941" t="str">
        <f t="shared" si="233"/>
        <v>SbDIV20</v>
      </c>
      <c r="E4941" s="2">
        <v>20200813</v>
      </c>
      <c r="F4941" t="str">
        <f t="shared" si="232"/>
        <v>RS23</v>
      </c>
      <c r="G4941" t="s">
        <v>1139</v>
      </c>
      <c r="H4941" t="str">
        <f>VLOOKUP(E4941,GDD!$A$2:$B$57,2)</f>
        <v>900+</v>
      </c>
      <c r="I4941" cm="1">
        <f t="array" ref="I4941">IF(H4941="0-650",1,IF(H4941="650-900",2,IF(H4941="900+",3,NA)))</f>
        <v>3</v>
      </c>
      <c r="J4941">
        <v>0.31554197166219999</v>
      </c>
      <c r="K4941">
        <v>20.627019284842302</v>
      </c>
      <c r="L4941">
        <v>2.9686747521680198E-2</v>
      </c>
    </row>
    <row r="4942" spans="1:12" x14ac:dyDescent="0.2">
      <c r="A4942" t="s">
        <v>2623</v>
      </c>
      <c r="B4942" t="str">
        <f t="shared" si="231"/>
        <v>pcanopy_cover_10p</v>
      </c>
      <c r="C4942">
        <f>VLOOKUP(B4942,GDD!$D$2:$E$31,2)</f>
        <v>9</v>
      </c>
      <c r="D4942" t="str">
        <f t="shared" si="233"/>
        <v>SbDIV20</v>
      </c>
      <c r="E4942" s="2">
        <v>20200813</v>
      </c>
      <c r="F4942" t="str">
        <f t="shared" si="232"/>
        <v>RS23</v>
      </c>
      <c r="G4942" t="s">
        <v>1139</v>
      </c>
      <c r="H4942" t="str">
        <f>VLOOKUP(E4942,GDD!$A$2:$B$57,2)</f>
        <v>900+</v>
      </c>
      <c r="I4942" cm="1">
        <f t="array" ref="I4942">IF(H4942="0-650",1,IF(H4942="650-900",2,IF(H4942="900+",3,NA)))</f>
        <v>3</v>
      </c>
      <c r="J4942">
        <v>0.29297342876047799</v>
      </c>
      <c r="K4942">
        <v>21.824061222522399</v>
      </c>
      <c r="L4942">
        <v>2.6146659806104901E-2</v>
      </c>
    </row>
    <row r="4943" spans="1:12" x14ac:dyDescent="0.2">
      <c r="A4943" t="s">
        <v>2624</v>
      </c>
      <c r="B4943" t="str">
        <f t="shared" si="231"/>
        <v>canopy_cover_20p</v>
      </c>
      <c r="C4943">
        <f>VLOOKUP(B4943,GDD!$D$2:$E$31,2)</f>
        <v>10</v>
      </c>
      <c r="D4943" t="str">
        <f t="shared" si="233"/>
        <v>SbDIV20</v>
      </c>
      <c r="E4943" s="2">
        <v>20200813</v>
      </c>
      <c r="F4943" t="str">
        <f t="shared" si="232"/>
        <v>RS23</v>
      </c>
      <c r="G4943" t="s">
        <v>1139</v>
      </c>
      <c r="H4943" t="str">
        <f>VLOOKUP(E4943,GDD!$A$2:$B$57,2)</f>
        <v>900+</v>
      </c>
      <c r="I4943" cm="1">
        <f t="array" ref="I4943">IF(H4943="0-650",1,IF(H4943="650-900",2,IF(H4943="900+",3,NA)))</f>
        <v>3</v>
      </c>
      <c r="J4943">
        <v>0.305474075192813</v>
      </c>
      <c r="K4943">
        <v>28.133407978401699</v>
      </c>
      <c r="L4943">
        <v>2.1254542896988599E-2</v>
      </c>
    </row>
    <row r="4944" spans="1:12" x14ac:dyDescent="0.2">
      <c r="A4944" t="s">
        <v>2625</v>
      </c>
      <c r="B4944" t="str">
        <f t="shared" si="231"/>
        <v>canopy_cover_30p</v>
      </c>
      <c r="C4944">
        <f>VLOOKUP(B4944,GDD!$D$2:$E$31,2)</f>
        <v>11</v>
      </c>
      <c r="D4944" t="str">
        <f t="shared" si="233"/>
        <v>SbDIV20</v>
      </c>
      <c r="E4944" s="2">
        <v>20200813</v>
      </c>
      <c r="F4944" t="str">
        <f t="shared" si="232"/>
        <v>RS23</v>
      </c>
      <c r="G4944" t="s">
        <v>1139</v>
      </c>
      <c r="H4944" t="str">
        <f>VLOOKUP(E4944,GDD!$A$2:$B$57,2)</f>
        <v>900+</v>
      </c>
      <c r="I4944" cm="1">
        <f t="array" ref="I4944">IF(H4944="0-650",1,IF(H4944="650-900",2,IF(H4944="900+",3,NA)))</f>
        <v>3</v>
      </c>
      <c r="J4944">
        <v>3.90231615632718</v>
      </c>
      <c r="K4944">
        <v>43.7163925954154</v>
      </c>
      <c r="L4944">
        <v>0.15148441488849201</v>
      </c>
    </row>
    <row r="4945" spans="1:12" x14ac:dyDescent="0.2">
      <c r="A4945" t="s">
        <v>2626</v>
      </c>
      <c r="B4945" t="str">
        <f t="shared" si="231"/>
        <v>canopy_cover_40p</v>
      </c>
      <c r="C4945">
        <f>VLOOKUP(B4945,GDD!$D$2:$E$31,2)</f>
        <v>12</v>
      </c>
      <c r="D4945" t="str">
        <f t="shared" si="233"/>
        <v>SbDIV20</v>
      </c>
      <c r="E4945" s="2">
        <v>20200813</v>
      </c>
      <c r="F4945" t="str">
        <f t="shared" si="232"/>
        <v>RS23</v>
      </c>
      <c r="G4945" t="s">
        <v>1139</v>
      </c>
      <c r="H4945" t="str">
        <f>VLOOKUP(E4945,GDD!$A$2:$B$57,2)</f>
        <v>900+</v>
      </c>
      <c r="I4945" cm="1">
        <f t="array" ref="I4945">IF(H4945="0-650",1,IF(H4945="650-900",2,IF(H4945="900+",3,NA)))</f>
        <v>3</v>
      </c>
      <c r="J4945">
        <v>42.1167078169089</v>
      </c>
      <c r="K4945">
        <v>80.378900478344207</v>
      </c>
      <c r="L4945">
        <v>0.51170785773054595</v>
      </c>
    </row>
    <row r="4946" spans="1:12" x14ac:dyDescent="0.2">
      <c r="A4946" t="s">
        <v>2627</v>
      </c>
      <c r="B4946" t="str">
        <f t="shared" si="231"/>
        <v>canopy_cover_50p</v>
      </c>
      <c r="C4946">
        <f>VLOOKUP(B4946,GDD!$D$2:$E$31,2)</f>
        <v>13</v>
      </c>
      <c r="D4946" t="str">
        <f t="shared" si="233"/>
        <v>SbDIV20</v>
      </c>
      <c r="E4946" s="2">
        <v>20200813</v>
      </c>
      <c r="F4946" t="str">
        <f t="shared" si="232"/>
        <v>RS23</v>
      </c>
      <c r="G4946" t="s">
        <v>1139</v>
      </c>
      <c r="H4946" t="str">
        <f>VLOOKUP(E4946,GDD!$A$2:$B$57,2)</f>
        <v>900+</v>
      </c>
      <c r="I4946" cm="1">
        <f t="array" ref="I4946">IF(H4946="0-650",1,IF(H4946="650-900",2,IF(H4946="900+",3,NA)))</f>
        <v>3</v>
      </c>
      <c r="J4946">
        <v>121.364823507753</v>
      </c>
      <c r="K4946">
        <v>100.237833514409</v>
      </c>
      <c r="L4946">
        <v>0.70773370886495501</v>
      </c>
    </row>
    <row r="4947" spans="1:12" x14ac:dyDescent="0.2">
      <c r="A4947" t="s">
        <v>2628</v>
      </c>
      <c r="B4947" t="str">
        <f t="shared" si="231"/>
        <v>canopy_cover_75p</v>
      </c>
      <c r="C4947">
        <f>VLOOKUP(B4947,GDD!$D$2:$E$31,2)</f>
        <v>14</v>
      </c>
      <c r="D4947" t="str">
        <f t="shared" si="233"/>
        <v>SbDIV20</v>
      </c>
      <c r="E4947" s="2">
        <v>20200813</v>
      </c>
      <c r="F4947" t="str">
        <f t="shared" si="232"/>
        <v>RS23</v>
      </c>
      <c r="G4947" t="s">
        <v>1139</v>
      </c>
      <c r="H4947" t="str">
        <f>VLOOKUP(E4947,GDD!$A$2:$B$57,2)</f>
        <v>900+</v>
      </c>
      <c r="I4947" cm="1">
        <f t="array" ref="I4947">IF(H4947="0-650",1,IF(H4947="650-900",2,IF(H4947="900+",3,NA)))</f>
        <v>3</v>
      </c>
      <c r="J4947">
        <v>25.8917050342477</v>
      </c>
      <c r="K4947">
        <v>11.860585897328001</v>
      </c>
      <c r="L4947">
        <v>0.81364171565064602</v>
      </c>
    </row>
    <row r="4948" spans="1:12" x14ac:dyDescent="0.2">
      <c r="A4948" t="s">
        <v>2629</v>
      </c>
      <c r="B4948" t="str">
        <f t="shared" si="231"/>
        <v>standard_deviation_ht</v>
      </c>
      <c r="C4948">
        <f>VLOOKUP(B4948,GDD!$D$2:$E$31,2)</f>
        <v>15</v>
      </c>
      <c r="D4948" t="str">
        <f t="shared" si="233"/>
        <v>SbDIV20</v>
      </c>
      <c r="E4948" s="2">
        <v>20200813</v>
      </c>
      <c r="F4948" t="str">
        <f t="shared" si="232"/>
        <v>RS23</v>
      </c>
      <c r="G4948" t="s">
        <v>1139</v>
      </c>
      <c r="H4948" t="str">
        <f>VLOOKUP(E4948,GDD!$A$2:$B$57,2)</f>
        <v>900+</v>
      </c>
      <c r="I4948" cm="1">
        <f t="array" ref="I4948">IF(H4948="0-650",1,IF(H4948="650-900",2,IF(H4948="900+",3,NA)))</f>
        <v>3</v>
      </c>
      <c r="J4948">
        <v>7.0677984435869399E-3</v>
      </c>
      <c r="K4948">
        <v>1.08109994398682E-3</v>
      </c>
      <c r="L4948">
        <v>0.92895304703889803</v>
      </c>
    </row>
    <row r="4949" spans="1:12" x14ac:dyDescent="0.2">
      <c r="A4949" t="s">
        <v>2630</v>
      </c>
      <c r="B4949" t="str">
        <f t="shared" si="231"/>
        <v>quadratic_mean_ht</v>
      </c>
      <c r="C4949">
        <f>VLOOKUP(B4949,GDD!$D$2:$E$31,2)</f>
        <v>16</v>
      </c>
      <c r="D4949" t="str">
        <f t="shared" si="233"/>
        <v>SbDIV20</v>
      </c>
      <c r="E4949" s="2">
        <v>20200813</v>
      </c>
      <c r="F4949" t="str">
        <f t="shared" si="232"/>
        <v>RS23</v>
      </c>
      <c r="G4949" t="s">
        <v>1139</v>
      </c>
      <c r="H4949" t="str">
        <f>VLOOKUP(E4949,GDD!$A$2:$B$57,2)</f>
        <v>900+</v>
      </c>
      <c r="I4949" cm="1">
        <f t="array" ref="I4949">IF(H4949="0-650",1,IF(H4949="650-900",2,IF(H4949="900+",3,NA)))</f>
        <v>3</v>
      </c>
      <c r="J4949">
        <v>7.6858778013361995E-2</v>
      </c>
      <c r="K4949">
        <v>8.6204340456594898E-3</v>
      </c>
      <c r="L4949">
        <v>0.94689823348302005</v>
      </c>
    </row>
    <row r="4950" spans="1:12" x14ac:dyDescent="0.2">
      <c r="A4950" t="s">
        <v>2631</v>
      </c>
      <c r="B4950" t="str">
        <f t="shared" si="231"/>
        <v>skewness_ht</v>
      </c>
      <c r="C4950">
        <f>VLOOKUP(B4950,GDD!$D$2:$E$31,2)</f>
        <v>17</v>
      </c>
      <c r="D4950" t="str">
        <f t="shared" si="233"/>
        <v>SbDIV20</v>
      </c>
      <c r="E4950" s="2">
        <v>20200813</v>
      </c>
      <c r="F4950" t="str">
        <f t="shared" si="232"/>
        <v>RS23</v>
      </c>
      <c r="G4950" t="s">
        <v>1139</v>
      </c>
      <c r="H4950" t="str">
        <f>VLOOKUP(E4950,GDD!$A$2:$B$57,2)</f>
        <v>900+</v>
      </c>
      <c r="I4950" cm="1">
        <f t="array" ref="I4950">IF(H4950="0-650",1,IF(H4950="650-900",2,IF(H4950="900+",3,NA)))</f>
        <v>3</v>
      </c>
      <c r="J4950">
        <v>0.129203182529746</v>
      </c>
      <c r="K4950">
        <v>7.7315424432054497E-2</v>
      </c>
      <c r="L4950">
        <v>0.76970388323870997</v>
      </c>
    </row>
    <row r="4951" spans="1:12" x14ac:dyDescent="0.2">
      <c r="A4951" t="s">
        <v>2632</v>
      </c>
      <c r="B4951" t="str">
        <f t="shared" si="231"/>
        <v>kurtosis_ht</v>
      </c>
      <c r="C4951">
        <f>VLOOKUP(B4951,GDD!$D$2:$E$31,2)</f>
        <v>18</v>
      </c>
      <c r="D4951" t="str">
        <f t="shared" si="233"/>
        <v>SbDIV20</v>
      </c>
      <c r="E4951" s="2">
        <v>20200813</v>
      </c>
      <c r="F4951" t="str">
        <f t="shared" si="232"/>
        <v>RS23</v>
      </c>
      <c r="G4951" t="s">
        <v>1139</v>
      </c>
      <c r="H4951" t="str">
        <f>VLOOKUP(E4951,GDD!$A$2:$B$57,2)</f>
        <v>900+</v>
      </c>
      <c r="I4951" cm="1">
        <f t="array" ref="I4951">IF(H4951="0-650",1,IF(H4951="650-900",2,IF(H4951="900+",3,NA)))</f>
        <v>3</v>
      </c>
      <c r="J4951">
        <v>0.39705403839336201</v>
      </c>
      <c r="K4951">
        <v>1.0607351994557199</v>
      </c>
      <c r="L4951">
        <v>0.428126778665329</v>
      </c>
    </row>
    <row r="4952" spans="1:12" x14ac:dyDescent="0.2">
      <c r="A4952" t="s">
        <v>2633</v>
      </c>
      <c r="B4952" t="str">
        <f t="shared" si="231"/>
        <v>variation_ht</v>
      </c>
      <c r="C4952">
        <f>VLOOKUP(B4952,GDD!$D$2:$E$31,2)</f>
        <v>19</v>
      </c>
      <c r="D4952" t="str">
        <f t="shared" si="233"/>
        <v>SbDIV20</v>
      </c>
      <c r="E4952" s="2">
        <v>20200813</v>
      </c>
      <c r="F4952" t="str">
        <f t="shared" si="232"/>
        <v>RS23</v>
      </c>
      <c r="G4952" t="s">
        <v>1139</v>
      </c>
      <c r="H4952" t="str">
        <f>VLOOKUP(E4952,GDD!$A$2:$B$57,2)</f>
        <v>900+</v>
      </c>
      <c r="I4952" cm="1">
        <f t="array" ref="I4952">IF(H4952="0-650",1,IF(H4952="650-900",2,IF(H4952="900+",3,NA)))</f>
        <v>3</v>
      </c>
      <c r="J4952">
        <v>8.07182281806175E-4</v>
      </c>
      <c r="K4952">
        <v>2.7286712498405699E-3</v>
      </c>
      <c r="L4952">
        <v>0.37171338965516199</v>
      </c>
    </row>
    <row r="4953" spans="1:12" x14ac:dyDescent="0.2">
      <c r="A4953" t="s">
        <v>2634</v>
      </c>
      <c r="B4953" t="str">
        <f t="shared" si="231"/>
        <v>plot_volume</v>
      </c>
      <c r="C4953">
        <f>VLOOKUP(B4953,GDD!$D$2:$E$31,2)</f>
        <v>20</v>
      </c>
      <c r="D4953" t="str">
        <f t="shared" si="233"/>
        <v>SbDIV20</v>
      </c>
      <c r="E4953" s="2">
        <v>20200813</v>
      </c>
      <c r="F4953" t="str">
        <f t="shared" si="232"/>
        <v>RS23</v>
      </c>
      <c r="G4953" t="s">
        <v>1139</v>
      </c>
      <c r="H4953" t="str">
        <f>VLOOKUP(E4953,GDD!$A$2:$B$57,2)</f>
        <v>900+</v>
      </c>
      <c r="I4953" cm="1">
        <f t="array" ref="I4953">IF(H4953="0-650",1,IF(H4953="650-900",2,IF(H4953="900+",3,NA)))</f>
        <v>3</v>
      </c>
      <c r="J4953" s="1">
        <v>3.1184090171770798E-5</v>
      </c>
      <c r="K4953" s="1">
        <v>5.08994605243286E-6</v>
      </c>
      <c r="L4953">
        <v>0.92454658431283399</v>
      </c>
    </row>
    <row r="4954" spans="1:12" x14ac:dyDescent="0.2">
      <c r="A4954" t="s">
        <v>2635</v>
      </c>
      <c r="B4954" t="str">
        <f t="shared" si="231"/>
        <v>NDVI</v>
      </c>
      <c r="C4954">
        <f>VLOOKUP(B4954,GDD!$D$2:$E$31,2)</f>
        <v>21</v>
      </c>
      <c r="D4954" t="str">
        <f t="shared" si="233"/>
        <v>SbDIV20</v>
      </c>
      <c r="E4954" s="2">
        <v>20200619</v>
      </c>
      <c r="F4954" t="str">
        <f t="shared" si="232"/>
        <v>RS23</v>
      </c>
      <c r="G4954" t="s">
        <v>1139</v>
      </c>
      <c r="H4954" t="str">
        <f>VLOOKUP(E4954,GDD!$A$2:$B$57,2)</f>
        <v>0-650</v>
      </c>
      <c r="I4954" cm="1">
        <f t="array" ref="I4954">IF(H4954="0-650",1,IF(H4954="650-900",2,IF(H4954="900+",3,NA)))</f>
        <v>1</v>
      </c>
      <c r="J4954">
        <v>1.7728100735275301E-4</v>
      </c>
      <c r="K4954">
        <v>5.1235111283004205E-4</v>
      </c>
      <c r="L4954">
        <v>0.40899370818556002</v>
      </c>
    </row>
    <row r="4955" spans="1:12" x14ac:dyDescent="0.2">
      <c r="A4955" t="s">
        <v>2636</v>
      </c>
      <c r="B4955" t="str">
        <f t="shared" si="231"/>
        <v>SR800680</v>
      </c>
      <c r="C4955">
        <f>VLOOKUP(B4955,GDD!$D$2:$E$31,2)</f>
        <v>22</v>
      </c>
      <c r="D4955" t="str">
        <f t="shared" si="233"/>
        <v>SbDIV20</v>
      </c>
      <c r="E4955" s="2">
        <v>20200619</v>
      </c>
      <c r="F4955" t="str">
        <f t="shared" si="232"/>
        <v>RS23</v>
      </c>
      <c r="G4955" t="s">
        <v>1139</v>
      </c>
      <c r="H4955" t="str">
        <f>VLOOKUP(E4955,GDD!$A$2:$B$57,2)</f>
        <v>0-650</v>
      </c>
      <c r="I4955" cm="1">
        <f t="array" ref="I4955">IF(H4955="0-650",1,IF(H4955="650-900",2,IF(H4955="900+",3,NA)))</f>
        <v>1</v>
      </c>
      <c r="J4955">
        <v>0.122918826117041</v>
      </c>
      <c r="K4955">
        <v>0.26991717037139801</v>
      </c>
      <c r="L4955">
        <v>0.47665604170633602</v>
      </c>
    </row>
    <row r="4956" spans="1:12" x14ac:dyDescent="0.2">
      <c r="A4956" t="s">
        <v>2637</v>
      </c>
      <c r="B4956" t="str">
        <f t="shared" si="231"/>
        <v>mRENDVI</v>
      </c>
      <c r="C4956">
        <f>VLOOKUP(B4956,GDD!$D$2:$E$31,2)</f>
        <v>23</v>
      </c>
      <c r="D4956" t="str">
        <f t="shared" si="233"/>
        <v>SbDIV20</v>
      </c>
      <c r="E4956" s="2">
        <v>20200619</v>
      </c>
      <c r="F4956" t="str">
        <f t="shared" si="232"/>
        <v>RS23</v>
      </c>
      <c r="G4956" t="s">
        <v>1139</v>
      </c>
      <c r="H4956" t="str">
        <f>VLOOKUP(E4956,GDD!$A$2:$B$57,2)</f>
        <v>0-650</v>
      </c>
      <c r="I4956" cm="1">
        <f t="array" ref="I4956">IF(H4956="0-650",1,IF(H4956="650-900",2,IF(H4956="900+",3,NA)))</f>
        <v>1</v>
      </c>
      <c r="J4956">
        <v>1.6855961354764E-4</v>
      </c>
      <c r="K4956">
        <v>4.9678076410827302E-4</v>
      </c>
      <c r="L4956">
        <v>0.404268174423077</v>
      </c>
    </row>
    <row r="4957" spans="1:12" x14ac:dyDescent="0.2">
      <c r="A4957" t="s">
        <v>2638</v>
      </c>
      <c r="B4957" t="str">
        <f t="shared" si="231"/>
        <v>GNDVI</v>
      </c>
      <c r="C4957">
        <f>VLOOKUP(B4957,GDD!$D$2:$E$31,2)</f>
        <v>24</v>
      </c>
      <c r="D4957" t="str">
        <f t="shared" si="233"/>
        <v>SbDIV20</v>
      </c>
      <c r="E4957" s="2">
        <v>20200619</v>
      </c>
      <c r="F4957" t="str">
        <f t="shared" si="232"/>
        <v>RS23</v>
      </c>
      <c r="G4957" t="s">
        <v>1139</v>
      </c>
      <c r="H4957" t="str">
        <f>VLOOKUP(E4957,GDD!$A$2:$B$57,2)</f>
        <v>0-650</v>
      </c>
      <c r="I4957" cm="1">
        <f t="array" ref="I4957">IF(H4957="0-650",1,IF(H4957="650-900",2,IF(H4957="900+",3,NA)))</f>
        <v>1</v>
      </c>
      <c r="J4957">
        <v>1.33749538942008E-4</v>
      </c>
      <c r="K4957">
        <v>3.0583733919125098E-4</v>
      </c>
      <c r="L4957">
        <v>0.466565649620857</v>
      </c>
    </row>
    <row r="4958" spans="1:12" x14ac:dyDescent="0.2">
      <c r="A4958" t="s">
        <v>2639</v>
      </c>
      <c r="B4958" t="str">
        <f t="shared" si="231"/>
        <v>PRI</v>
      </c>
      <c r="C4958">
        <f>VLOOKUP(B4958,GDD!$D$2:$E$31,2)</f>
        <v>25</v>
      </c>
      <c r="D4958" t="str">
        <f t="shared" si="233"/>
        <v>SbDIV20</v>
      </c>
      <c r="E4958" s="2">
        <v>20200619</v>
      </c>
      <c r="F4958" t="str">
        <f t="shared" si="232"/>
        <v>RS23</v>
      </c>
      <c r="G4958" t="s">
        <v>1139</v>
      </c>
      <c r="H4958" t="str">
        <f>VLOOKUP(E4958,GDD!$A$2:$B$57,2)</f>
        <v>0-650</v>
      </c>
      <c r="I4958" cm="1">
        <f t="array" ref="I4958">IF(H4958="0-650",1,IF(H4958="650-900",2,IF(H4958="900+",3,NA)))</f>
        <v>1</v>
      </c>
      <c r="J4958" s="1">
        <v>2.96601717809914E-6</v>
      </c>
      <c r="K4958" s="1">
        <v>2.3974220761475999E-5</v>
      </c>
      <c r="L4958">
        <v>0.19835430189627801</v>
      </c>
    </row>
    <row r="4959" spans="1:12" x14ac:dyDescent="0.2">
      <c r="A4959" t="s">
        <v>2640</v>
      </c>
      <c r="B4959" t="str">
        <f t="shared" si="231"/>
        <v>OSAVI</v>
      </c>
      <c r="C4959">
        <f>VLOOKUP(B4959,GDD!$D$2:$E$31,2)</f>
        <v>26</v>
      </c>
      <c r="D4959" t="str">
        <f t="shared" si="233"/>
        <v>SbDIV20</v>
      </c>
      <c r="E4959" s="2">
        <v>20200619</v>
      </c>
      <c r="F4959" t="str">
        <f t="shared" si="232"/>
        <v>RS23</v>
      </c>
      <c r="G4959" t="s">
        <v>1139</v>
      </c>
      <c r="H4959" t="str">
        <f>VLOOKUP(E4959,GDD!$A$2:$B$57,2)</f>
        <v>0-650</v>
      </c>
      <c r="I4959" cm="1">
        <f t="array" ref="I4959">IF(H4959="0-650",1,IF(H4959="650-900",2,IF(H4959="900+",3,NA)))</f>
        <v>1</v>
      </c>
      <c r="J4959">
        <v>2.7228247532989501E-4</v>
      </c>
      <c r="K4959">
        <v>3.5387859239705601E-4</v>
      </c>
      <c r="L4959">
        <v>0.60612038994344997</v>
      </c>
    </row>
    <row r="4960" spans="1:12" x14ac:dyDescent="0.2">
      <c r="A4960" t="s">
        <v>2641</v>
      </c>
      <c r="B4960" t="str">
        <f t="shared" si="231"/>
        <v>PSRI</v>
      </c>
      <c r="C4960">
        <f>VLOOKUP(B4960,GDD!$D$2:$E$31,2)</f>
        <v>27</v>
      </c>
      <c r="D4960" t="str">
        <f t="shared" si="233"/>
        <v>SbDIV20</v>
      </c>
      <c r="E4960" s="2">
        <v>20200619</v>
      </c>
      <c r="F4960" t="str">
        <f t="shared" si="232"/>
        <v>RS23</v>
      </c>
      <c r="G4960" t="s">
        <v>1139</v>
      </c>
      <c r="H4960" t="str">
        <f>VLOOKUP(E4960,GDD!$A$2:$B$57,2)</f>
        <v>0-650</v>
      </c>
      <c r="I4960" cm="1">
        <f t="array" ref="I4960">IF(H4960="0-650",1,IF(H4960="650-900",2,IF(H4960="900+",3,NA)))</f>
        <v>1</v>
      </c>
      <c r="J4960" s="1">
        <v>2.81622275676107E-5</v>
      </c>
      <c r="K4960" s="1">
        <v>5.1588861365384003E-5</v>
      </c>
      <c r="L4960">
        <v>0.52194165615237498</v>
      </c>
    </row>
    <row r="4961" spans="1:12" x14ac:dyDescent="0.2">
      <c r="A4961" t="s">
        <v>2642</v>
      </c>
      <c r="B4961" t="str">
        <f t="shared" si="231"/>
        <v>Carte1</v>
      </c>
      <c r="C4961">
        <f>VLOOKUP(B4961,GDD!$D$2:$E$31,2)</f>
        <v>28</v>
      </c>
      <c r="D4961" t="str">
        <f t="shared" si="233"/>
        <v>SbDIV20</v>
      </c>
      <c r="E4961" s="2">
        <v>20200619</v>
      </c>
      <c r="F4961" t="str">
        <f t="shared" si="232"/>
        <v>RS23</v>
      </c>
      <c r="G4961" t="s">
        <v>1139</v>
      </c>
      <c r="H4961" t="str">
        <f>VLOOKUP(E4961,GDD!$A$2:$B$57,2)</f>
        <v>0-650</v>
      </c>
      <c r="I4961" cm="1">
        <f t="array" ref="I4961">IF(H4961="0-650",1,IF(H4961="650-900",2,IF(H4961="900+",3,NA)))</f>
        <v>1</v>
      </c>
      <c r="J4961">
        <v>5.8981452296698799E-3</v>
      </c>
      <c r="K4961">
        <v>8.6435232040991006E-3</v>
      </c>
      <c r="L4961">
        <v>0.57712318975001398</v>
      </c>
    </row>
    <row r="4962" spans="1:12" x14ac:dyDescent="0.2">
      <c r="A4962" t="s">
        <v>2643</v>
      </c>
      <c r="B4962" t="str">
        <f t="shared" si="231"/>
        <v>VOG1</v>
      </c>
      <c r="C4962">
        <f>VLOOKUP(B4962,GDD!$D$2:$E$31,2)</f>
        <v>29</v>
      </c>
      <c r="D4962" t="str">
        <f t="shared" si="233"/>
        <v>SbDIV20</v>
      </c>
      <c r="E4962" s="2">
        <v>20200619</v>
      </c>
      <c r="F4962" t="str">
        <f t="shared" si="232"/>
        <v>RS23</v>
      </c>
      <c r="G4962" t="s">
        <v>1139</v>
      </c>
      <c r="H4962" t="str">
        <f>VLOOKUP(E4962,GDD!$A$2:$B$57,2)</f>
        <v>0-650</v>
      </c>
      <c r="I4962" cm="1">
        <f t="array" ref="I4962">IF(H4962="0-650",1,IF(H4962="650-900",2,IF(H4962="900+",3,NA)))</f>
        <v>1</v>
      </c>
      <c r="J4962">
        <v>1.0495450549624201E-3</v>
      </c>
      <c r="K4962">
        <v>2.86381798390476E-3</v>
      </c>
      <c r="L4962">
        <v>0.42295566837811099</v>
      </c>
    </row>
    <row r="4963" spans="1:12" x14ac:dyDescent="0.2">
      <c r="A4963" t="s">
        <v>2644</v>
      </c>
      <c r="B4963" t="str">
        <f t="shared" si="231"/>
        <v>SR700670</v>
      </c>
      <c r="C4963">
        <f>VLOOKUP(B4963,GDD!$D$2:$E$31,2)</f>
        <v>30</v>
      </c>
      <c r="D4963" t="str">
        <f t="shared" si="233"/>
        <v>SbDIV20</v>
      </c>
      <c r="E4963" s="2">
        <v>20200619</v>
      </c>
      <c r="F4963" t="str">
        <f t="shared" si="232"/>
        <v>RS23</v>
      </c>
      <c r="G4963" t="s">
        <v>1139</v>
      </c>
      <c r="H4963" t="str">
        <f>VLOOKUP(E4963,GDD!$A$2:$B$57,2)</f>
        <v>0-650</v>
      </c>
      <c r="I4963" cm="1">
        <f t="array" ref="I4963">IF(H4963="0-650",1,IF(H4963="650-900",2,IF(H4963="900+",3,NA)))</f>
        <v>1</v>
      </c>
      <c r="J4963">
        <v>6.0704555899668104E-4</v>
      </c>
      <c r="K4963">
        <v>7.7970594513081303E-4</v>
      </c>
      <c r="L4963">
        <v>0.60893414904069798</v>
      </c>
    </row>
    <row r="4964" spans="1:12" x14ac:dyDescent="0.2">
      <c r="A4964" t="s">
        <v>2645</v>
      </c>
      <c r="B4964" t="str">
        <f t="shared" si="231"/>
        <v>NDVI</v>
      </c>
      <c r="C4964">
        <f>VLOOKUP(B4964,GDD!$D$2:$E$31,2)</f>
        <v>21</v>
      </c>
      <c r="D4964" t="str">
        <f t="shared" si="233"/>
        <v>SbDIV20</v>
      </c>
      <c r="E4964" s="2">
        <v>20200702</v>
      </c>
      <c r="F4964" t="str">
        <f t="shared" si="232"/>
        <v>RS23</v>
      </c>
      <c r="G4964" t="s">
        <v>1139</v>
      </c>
      <c r="H4964" t="str">
        <f>VLOOKUP(E4964,GDD!$A$2:$B$57,2)</f>
        <v>0-650</v>
      </c>
      <c r="I4964" cm="1">
        <f t="array" ref="I4964">IF(H4964="0-650",1,IF(H4964="650-900",2,IF(H4964="900+",3,NA)))</f>
        <v>1</v>
      </c>
      <c r="J4964" s="1">
        <v>2.0916873354272298E-5</v>
      </c>
      <c r="K4964">
        <v>2.2673738471966999E-4</v>
      </c>
      <c r="L4964">
        <v>0.15576412284551999</v>
      </c>
    </row>
    <row r="4965" spans="1:12" x14ac:dyDescent="0.2">
      <c r="A4965" t="s">
        <v>2646</v>
      </c>
      <c r="B4965" t="str">
        <f t="shared" si="231"/>
        <v>SR800680</v>
      </c>
      <c r="C4965">
        <f>VLOOKUP(B4965,GDD!$D$2:$E$31,2)</f>
        <v>22</v>
      </c>
      <c r="D4965" t="str">
        <f t="shared" si="233"/>
        <v>SbDIV20</v>
      </c>
      <c r="E4965" s="2">
        <v>20200702</v>
      </c>
      <c r="F4965" t="str">
        <f t="shared" si="232"/>
        <v>RS23</v>
      </c>
      <c r="G4965" t="s">
        <v>1139</v>
      </c>
      <c r="H4965" t="str">
        <f>VLOOKUP(E4965,GDD!$A$2:$B$57,2)</f>
        <v>0-650</v>
      </c>
      <c r="I4965" cm="1">
        <f t="array" ref="I4965">IF(H4965="0-650",1,IF(H4965="650-900",2,IF(H4965="900+",3,NA)))</f>
        <v>1</v>
      </c>
      <c r="J4965">
        <v>4.64947655690802E-2</v>
      </c>
      <c r="K4965">
        <v>8.7703623168371797E-2</v>
      </c>
      <c r="L4965">
        <v>0.514626752159136</v>
      </c>
    </row>
    <row r="4966" spans="1:12" x14ac:dyDescent="0.2">
      <c r="A4966" t="s">
        <v>2647</v>
      </c>
      <c r="B4966" t="str">
        <f t="shared" si="231"/>
        <v>mRENDVI</v>
      </c>
      <c r="C4966">
        <f>VLOOKUP(B4966,GDD!$D$2:$E$31,2)</f>
        <v>23</v>
      </c>
      <c r="D4966" t="str">
        <f t="shared" si="233"/>
        <v>SbDIV20</v>
      </c>
      <c r="E4966" s="2">
        <v>20200702</v>
      </c>
      <c r="F4966" t="str">
        <f t="shared" si="232"/>
        <v>RS23</v>
      </c>
      <c r="G4966" t="s">
        <v>1139</v>
      </c>
      <c r="H4966" t="str">
        <f>VLOOKUP(E4966,GDD!$A$2:$B$57,2)</f>
        <v>0-650</v>
      </c>
      <c r="I4966" cm="1">
        <f t="array" ref="I4966">IF(H4966="0-650",1,IF(H4966="650-900",2,IF(H4966="900+",3,NA)))</f>
        <v>1</v>
      </c>
      <c r="J4966" s="1">
        <v>1.3092446801828601E-5</v>
      </c>
      <c r="K4966">
        <v>2.2589602834770101E-4</v>
      </c>
      <c r="L4966">
        <v>0.10387495174549501</v>
      </c>
    </row>
    <row r="4967" spans="1:12" x14ac:dyDescent="0.2">
      <c r="A4967" t="s">
        <v>2648</v>
      </c>
      <c r="B4967" t="str">
        <f t="shared" si="231"/>
        <v>GNDVI</v>
      </c>
      <c r="C4967">
        <f>VLOOKUP(B4967,GDD!$D$2:$E$31,2)</f>
        <v>24</v>
      </c>
      <c r="D4967" t="str">
        <f t="shared" si="233"/>
        <v>SbDIV20</v>
      </c>
      <c r="E4967" s="2">
        <v>20200702</v>
      </c>
      <c r="F4967" t="str">
        <f t="shared" si="232"/>
        <v>RS23</v>
      </c>
      <c r="G4967" t="s">
        <v>1139</v>
      </c>
      <c r="H4967" t="str">
        <f>VLOOKUP(E4967,GDD!$A$2:$B$57,2)</f>
        <v>0-650</v>
      </c>
      <c r="I4967" cm="1">
        <f t="array" ref="I4967">IF(H4967="0-650",1,IF(H4967="650-900",2,IF(H4967="900+",3,NA)))</f>
        <v>1</v>
      </c>
      <c r="J4967" s="1">
        <v>1.34006666789574E-5</v>
      </c>
      <c r="K4967">
        <v>1.44433758307864E-4</v>
      </c>
      <c r="L4967">
        <v>0.15651776220160701</v>
      </c>
    </row>
    <row r="4968" spans="1:12" x14ac:dyDescent="0.2">
      <c r="A4968" t="s">
        <v>2649</v>
      </c>
      <c r="B4968" t="str">
        <f t="shared" si="231"/>
        <v>PRI</v>
      </c>
      <c r="C4968">
        <f>VLOOKUP(B4968,GDD!$D$2:$E$31,2)</f>
        <v>25</v>
      </c>
      <c r="D4968" t="str">
        <f t="shared" si="233"/>
        <v>SbDIV20</v>
      </c>
      <c r="E4968" s="2">
        <v>20200702</v>
      </c>
      <c r="F4968" t="str">
        <f t="shared" si="232"/>
        <v>RS23</v>
      </c>
      <c r="G4968" t="s">
        <v>1139</v>
      </c>
      <c r="H4968" t="str">
        <f>VLOOKUP(E4968,GDD!$A$2:$B$57,2)</f>
        <v>0-650</v>
      </c>
      <c r="I4968" cm="1">
        <f t="array" ref="I4968">IF(H4968="0-650",1,IF(H4968="650-900",2,IF(H4968="900+",3,NA)))</f>
        <v>1</v>
      </c>
      <c r="J4968" s="1">
        <v>3.25276583823537E-7</v>
      </c>
      <c r="K4968" s="1">
        <v>6.9027923422870702E-6</v>
      </c>
      <c r="L4968">
        <v>8.6127818036586298E-2</v>
      </c>
    </row>
    <row r="4969" spans="1:12" x14ac:dyDescent="0.2">
      <c r="A4969" t="s">
        <v>2650</v>
      </c>
      <c r="B4969" t="str">
        <f t="shared" si="231"/>
        <v>OSAVI</v>
      </c>
      <c r="C4969">
        <f>VLOOKUP(B4969,GDD!$D$2:$E$31,2)</f>
        <v>26</v>
      </c>
      <c r="D4969" t="str">
        <f t="shared" si="233"/>
        <v>SbDIV20</v>
      </c>
      <c r="E4969" s="2">
        <v>20200702</v>
      </c>
      <c r="F4969" t="str">
        <f t="shared" si="232"/>
        <v>RS23</v>
      </c>
      <c r="G4969" t="s">
        <v>1139</v>
      </c>
      <c r="H4969" t="str">
        <f>VLOOKUP(E4969,GDD!$A$2:$B$57,2)</f>
        <v>0-650</v>
      </c>
      <c r="I4969" cm="1">
        <f t="array" ref="I4969">IF(H4969="0-650",1,IF(H4969="650-900",2,IF(H4969="900+",3,NA)))</f>
        <v>1</v>
      </c>
      <c r="J4969">
        <v>1.5127972312097999E-4</v>
      </c>
      <c r="K4969">
        <v>1.8362968534581001E-4</v>
      </c>
      <c r="L4969">
        <v>0.62230812370049904</v>
      </c>
    </row>
    <row r="4970" spans="1:12" x14ac:dyDescent="0.2">
      <c r="A4970" t="s">
        <v>2651</v>
      </c>
      <c r="B4970" t="str">
        <f t="shared" si="231"/>
        <v>PSRI</v>
      </c>
      <c r="C4970">
        <f>VLOOKUP(B4970,GDD!$D$2:$E$31,2)</f>
        <v>27</v>
      </c>
      <c r="D4970" t="str">
        <f t="shared" si="233"/>
        <v>SbDIV20</v>
      </c>
      <c r="E4970" s="2">
        <v>20200702</v>
      </c>
      <c r="F4970" t="str">
        <f t="shared" si="232"/>
        <v>RS23</v>
      </c>
      <c r="G4970" t="s">
        <v>1139</v>
      </c>
      <c r="H4970" t="str">
        <f>VLOOKUP(E4970,GDD!$A$2:$B$57,2)</f>
        <v>0-650</v>
      </c>
      <c r="I4970" cm="1">
        <f t="array" ref="I4970">IF(H4970="0-650",1,IF(H4970="650-900",2,IF(H4970="900+",3,NA)))</f>
        <v>1</v>
      </c>
      <c r="J4970" s="1">
        <v>4.1925957893558099E-6</v>
      </c>
      <c r="K4970" s="1">
        <v>4.4258151716643603E-6</v>
      </c>
      <c r="L4970">
        <v>0.65453025996302205</v>
      </c>
    </row>
    <row r="4971" spans="1:12" x14ac:dyDescent="0.2">
      <c r="A4971" t="s">
        <v>2652</v>
      </c>
      <c r="B4971" t="str">
        <f t="shared" si="231"/>
        <v>Carte1</v>
      </c>
      <c r="C4971">
        <f>VLOOKUP(B4971,GDD!$D$2:$E$31,2)</f>
        <v>28</v>
      </c>
      <c r="D4971" t="str">
        <f t="shared" si="233"/>
        <v>SbDIV20</v>
      </c>
      <c r="E4971" s="2">
        <v>20200702</v>
      </c>
      <c r="F4971" t="str">
        <f t="shared" si="232"/>
        <v>RS23</v>
      </c>
      <c r="G4971" t="s">
        <v>1139</v>
      </c>
      <c r="H4971" t="str">
        <f>VLOOKUP(E4971,GDD!$A$2:$B$57,2)</f>
        <v>0-650</v>
      </c>
      <c r="I4971" cm="1">
        <f t="array" ref="I4971">IF(H4971="0-650",1,IF(H4971="650-900",2,IF(H4971="900+",3,NA)))</f>
        <v>1</v>
      </c>
      <c r="J4971" s="1">
        <v>6.8173404212315894E-5</v>
      </c>
      <c r="K4971">
        <v>4.9158096461767895E-4</v>
      </c>
      <c r="L4971">
        <v>0.21713772551265101</v>
      </c>
    </row>
    <row r="4972" spans="1:12" x14ac:dyDescent="0.2">
      <c r="A4972" t="s">
        <v>2653</v>
      </c>
      <c r="B4972" t="str">
        <f t="shared" si="231"/>
        <v>VOG1</v>
      </c>
      <c r="C4972">
        <f>VLOOKUP(B4972,GDD!$D$2:$E$31,2)</f>
        <v>29</v>
      </c>
      <c r="D4972" t="str">
        <f t="shared" si="233"/>
        <v>SbDIV20</v>
      </c>
      <c r="E4972" s="2">
        <v>20200702</v>
      </c>
      <c r="F4972" t="str">
        <f t="shared" si="232"/>
        <v>RS23</v>
      </c>
      <c r="G4972" t="s">
        <v>1139</v>
      </c>
      <c r="H4972" t="str">
        <f>VLOOKUP(E4972,GDD!$A$2:$B$57,2)</f>
        <v>0-650</v>
      </c>
      <c r="I4972" cm="1">
        <f t="array" ref="I4972">IF(H4972="0-650",1,IF(H4972="650-900",2,IF(H4972="900+",3,NA)))</f>
        <v>1</v>
      </c>
      <c r="J4972">
        <v>1.5761766975769099E-4</v>
      </c>
      <c r="K4972">
        <v>1.7534199324319799E-3</v>
      </c>
      <c r="L4972">
        <v>0.15238659809115099</v>
      </c>
    </row>
    <row r="4973" spans="1:12" x14ac:dyDescent="0.2">
      <c r="A4973" t="s">
        <v>2654</v>
      </c>
      <c r="B4973" t="str">
        <f t="shared" si="231"/>
        <v>SR700670</v>
      </c>
      <c r="C4973">
        <f>VLOOKUP(B4973,GDD!$D$2:$E$31,2)</f>
        <v>30</v>
      </c>
      <c r="D4973" t="str">
        <f t="shared" si="233"/>
        <v>SbDIV20</v>
      </c>
      <c r="E4973" s="2">
        <v>20200702</v>
      </c>
      <c r="F4973" t="str">
        <f t="shared" si="232"/>
        <v>RS23</v>
      </c>
      <c r="G4973" t="s">
        <v>1139</v>
      </c>
      <c r="H4973" t="str">
        <f>VLOOKUP(E4973,GDD!$A$2:$B$57,2)</f>
        <v>0-650</v>
      </c>
      <c r="I4973" cm="1">
        <f t="array" ref="I4973">IF(H4973="0-650",1,IF(H4973="650-900",2,IF(H4973="900+",3,NA)))</f>
        <v>1</v>
      </c>
      <c r="J4973">
        <v>2.0680100966258101E-4</v>
      </c>
      <c r="K4973">
        <v>1.0474774439906599E-4</v>
      </c>
      <c r="L4973">
        <v>0.79792072509790202</v>
      </c>
    </row>
    <row r="4974" spans="1:12" x14ac:dyDescent="0.2">
      <c r="A4974" t="s">
        <v>2655</v>
      </c>
      <c r="B4974" t="str">
        <f t="shared" si="231"/>
        <v>NDVI</v>
      </c>
      <c r="C4974">
        <f>VLOOKUP(B4974,GDD!$D$2:$E$31,2)</f>
        <v>21</v>
      </c>
      <c r="D4974" t="str">
        <f t="shared" si="233"/>
        <v>SbDIV20</v>
      </c>
      <c r="E4974" s="2">
        <v>20200708</v>
      </c>
      <c r="F4974" t="str">
        <f t="shared" si="232"/>
        <v>RS23</v>
      </c>
      <c r="G4974" t="s">
        <v>1139</v>
      </c>
      <c r="H4974" t="str">
        <f>VLOOKUP(E4974,GDD!$A$2:$B$57,2)</f>
        <v>0-650</v>
      </c>
      <c r="I4974" cm="1">
        <f t="array" ref="I4974">IF(H4974="0-650",1,IF(H4974="650-900",2,IF(H4974="900+",3,NA)))</f>
        <v>1</v>
      </c>
      <c r="J4974" s="1">
        <v>8.2718075555874196E-5</v>
      </c>
      <c r="K4974" s="1">
        <v>8.2819629667615406E-5</v>
      </c>
      <c r="L4974">
        <v>0.66639395301243398</v>
      </c>
    </row>
    <row r="4975" spans="1:12" x14ac:dyDescent="0.2">
      <c r="A4975" t="s">
        <v>2656</v>
      </c>
      <c r="B4975" t="str">
        <f t="shared" si="231"/>
        <v>SR800680</v>
      </c>
      <c r="C4975">
        <f>VLOOKUP(B4975,GDD!$D$2:$E$31,2)</f>
        <v>22</v>
      </c>
      <c r="D4975" t="str">
        <f t="shared" si="233"/>
        <v>SbDIV20</v>
      </c>
      <c r="E4975" s="2">
        <v>20200708</v>
      </c>
      <c r="F4975" t="str">
        <f t="shared" si="232"/>
        <v>RS23</v>
      </c>
      <c r="G4975" t="s">
        <v>1139</v>
      </c>
      <c r="H4975" t="str">
        <f>VLOOKUP(E4975,GDD!$A$2:$B$57,2)</f>
        <v>0-650</v>
      </c>
      <c r="I4975" cm="1">
        <f t="array" ref="I4975">IF(H4975="0-650",1,IF(H4975="650-900",2,IF(H4975="900+",3,NA)))</f>
        <v>1</v>
      </c>
      <c r="J4975">
        <v>10.9404987313421</v>
      </c>
      <c r="K4975">
        <v>6.8066931970723203</v>
      </c>
      <c r="L4975">
        <v>0.76273122581383601</v>
      </c>
    </row>
    <row r="4976" spans="1:12" x14ac:dyDescent="0.2">
      <c r="A4976" t="s">
        <v>2657</v>
      </c>
      <c r="B4976" t="str">
        <f t="shared" si="231"/>
        <v>mRENDVI</v>
      </c>
      <c r="C4976">
        <f>VLOOKUP(B4976,GDD!$D$2:$E$31,2)</f>
        <v>23</v>
      </c>
      <c r="D4976" t="str">
        <f t="shared" si="233"/>
        <v>SbDIV20</v>
      </c>
      <c r="E4976" s="2">
        <v>20200708</v>
      </c>
      <c r="F4976" t="str">
        <f t="shared" si="232"/>
        <v>RS23</v>
      </c>
      <c r="G4976" t="s">
        <v>1139</v>
      </c>
      <c r="H4976" t="str">
        <f>VLOOKUP(E4976,GDD!$A$2:$B$57,2)</f>
        <v>0-650</v>
      </c>
      <c r="I4976" cm="1">
        <f t="array" ref="I4976">IF(H4976="0-650",1,IF(H4976="650-900",2,IF(H4976="900+",3,NA)))</f>
        <v>1</v>
      </c>
      <c r="J4976" s="1">
        <v>2.9539122065989E-5</v>
      </c>
      <c r="K4976" s="1">
        <v>7.6140896598340805E-5</v>
      </c>
      <c r="L4976">
        <v>0.43690740684267299</v>
      </c>
    </row>
    <row r="4977" spans="1:12" x14ac:dyDescent="0.2">
      <c r="A4977" t="s">
        <v>2658</v>
      </c>
      <c r="B4977" t="str">
        <f t="shared" si="231"/>
        <v>GNDVI</v>
      </c>
      <c r="C4977">
        <f>VLOOKUP(B4977,GDD!$D$2:$E$31,2)</f>
        <v>24</v>
      </c>
      <c r="D4977" t="str">
        <f t="shared" si="233"/>
        <v>SbDIV20</v>
      </c>
      <c r="E4977" s="2">
        <v>20200708</v>
      </c>
      <c r="F4977" t="str">
        <f t="shared" si="232"/>
        <v>RS23</v>
      </c>
      <c r="G4977" t="s">
        <v>1139</v>
      </c>
      <c r="H4977" t="str">
        <f>VLOOKUP(E4977,GDD!$A$2:$B$57,2)</f>
        <v>0-650</v>
      </c>
      <c r="I4977" cm="1">
        <f t="array" ref="I4977">IF(H4977="0-650",1,IF(H4977="650-900",2,IF(H4977="900+",3,NA)))</f>
        <v>1</v>
      </c>
      <c r="J4977">
        <v>1.4656610438622199E-4</v>
      </c>
      <c r="K4977" s="1">
        <v>3.4881613259126397E-5</v>
      </c>
      <c r="L4977">
        <v>0.89365809939628305</v>
      </c>
    </row>
    <row r="4978" spans="1:12" x14ac:dyDescent="0.2">
      <c r="A4978" t="s">
        <v>2659</v>
      </c>
      <c r="B4978" t="str">
        <f t="shared" si="231"/>
        <v>PRI</v>
      </c>
      <c r="C4978">
        <f>VLOOKUP(B4978,GDD!$D$2:$E$31,2)</f>
        <v>25</v>
      </c>
      <c r="D4978" t="str">
        <f t="shared" si="233"/>
        <v>SbDIV20</v>
      </c>
      <c r="E4978" s="2">
        <v>20200708</v>
      </c>
      <c r="F4978" t="str">
        <f t="shared" si="232"/>
        <v>RS23</v>
      </c>
      <c r="G4978" t="s">
        <v>1139</v>
      </c>
      <c r="H4978" t="str">
        <f>VLOOKUP(E4978,GDD!$A$2:$B$57,2)</f>
        <v>0-650</v>
      </c>
      <c r="I4978" cm="1">
        <f t="array" ref="I4978">IF(H4978="0-650",1,IF(H4978="650-900",2,IF(H4978="900+",3,NA)))</f>
        <v>1</v>
      </c>
      <c r="J4978" s="1">
        <v>2.9293150574530199E-5</v>
      </c>
      <c r="K4978" s="1">
        <v>5.0654169258605998E-5</v>
      </c>
      <c r="L4978">
        <v>0.53630582997699106</v>
      </c>
    </row>
    <row r="4979" spans="1:12" x14ac:dyDescent="0.2">
      <c r="A4979" t="s">
        <v>2660</v>
      </c>
      <c r="B4979" t="str">
        <f t="shared" si="231"/>
        <v>OSAVI</v>
      </c>
      <c r="C4979">
        <f>VLOOKUP(B4979,GDD!$D$2:$E$31,2)</f>
        <v>26</v>
      </c>
      <c r="D4979" t="str">
        <f t="shared" si="233"/>
        <v>SbDIV20</v>
      </c>
      <c r="E4979" s="2">
        <v>20200708</v>
      </c>
      <c r="F4979" t="str">
        <f t="shared" si="232"/>
        <v>RS23</v>
      </c>
      <c r="G4979" t="s">
        <v>1139</v>
      </c>
      <c r="H4979" t="str">
        <f>VLOOKUP(E4979,GDD!$A$2:$B$57,2)</f>
        <v>0-650</v>
      </c>
      <c r="I4979" cm="1">
        <f t="array" ref="I4979">IF(H4979="0-650",1,IF(H4979="650-900",2,IF(H4979="900+",3,NA)))</f>
        <v>1</v>
      </c>
      <c r="J4979" s="1">
        <v>9.9471485888760498E-5</v>
      </c>
      <c r="K4979">
        <v>2.08258119892879E-4</v>
      </c>
      <c r="L4979">
        <v>0.48856198042452997</v>
      </c>
    </row>
    <row r="4980" spans="1:12" x14ac:dyDescent="0.2">
      <c r="A4980" t="s">
        <v>2661</v>
      </c>
      <c r="B4980" t="str">
        <f t="shared" si="231"/>
        <v>PSRI</v>
      </c>
      <c r="C4980">
        <f>VLOOKUP(B4980,GDD!$D$2:$E$31,2)</f>
        <v>27</v>
      </c>
      <c r="D4980" t="str">
        <f t="shared" si="233"/>
        <v>SbDIV20</v>
      </c>
      <c r="E4980" s="2">
        <v>20200708</v>
      </c>
      <c r="F4980" t="str">
        <f t="shared" si="232"/>
        <v>RS23</v>
      </c>
      <c r="G4980" t="s">
        <v>1139</v>
      </c>
      <c r="H4980" t="str">
        <f>VLOOKUP(E4980,GDD!$A$2:$B$57,2)</f>
        <v>0-650</v>
      </c>
      <c r="I4980" cm="1">
        <f t="array" ref="I4980">IF(H4980="0-650",1,IF(H4980="650-900",2,IF(H4980="900+",3,NA)))</f>
        <v>1</v>
      </c>
      <c r="J4980" s="1">
        <v>1.6765811391526699E-6</v>
      </c>
      <c r="K4980" s="1">
        <v>8.8597391932193903E-6</v>
      </c>
      <c r="L4980">
        <v>0.27455902154975098</v>
      </c>
    </row>
    <row r="4981" spans="1:12" x14ac:dyDescent="0.2">
      <c r="A4981" t="s">
        <v>2662</v>
      </c>
      <c r="B4981" t="str">
        <f t="shared" si="231"/>
        <v>Carte1</v>
      </c>
      <c r="C4981">
        <f>VLOOKUP(B4981,GDD!$D$2:$E$31,2)</f>
        <v>28</v>
      </c>
      <c r="D4981" t="str">
        <f t="shared" si="233"/>
        <v>SbDIV20</v>
      </c>
      <c r="E4981" s="2">
        <v>20200708</v>
      </c>
      <c r="F4981" t="str">
        <f t="shared" si="232"/>
        <v>RS23</v>
      </c>
      <c r="G4981" t="s">
        <v>1139</v>
      </c>
      <c r="H4981" t="str">
        <f>VLOOKUP(E4981,GDD!$A$2:$B$57,2)</f>
        <v>0-650</v>
      </c>
      <c r="I4981" cm="1">
        <f t="array" ref="I4981">IF(H4981="0-650",1,IF(H4981="650-900",2,IF(H4981="900+",3,NA)))</f>
        <v>1</v>
      </c>
      <c r="J4981">
        <v>0.16285671198131699</v>
      </c>
      <c r="K4981">
        <v>5.8919538518408497E-2</v>
      </c>
      <c r="L4981">
        <v>0.84681620072717401</v>
      </c>
    </row>
    <row r="4982" spans="1:12" x14ac:dyDescent="0.2">
      <c r="A4982" t="s">
        <v>2663</v>
      </c>
      <c r="B4982" t="str">
        <f t="shared" si="231"/>
        <v>VOG1</v>
      </c>
      <c r="C4982">
        <f>VLOOKUP(B4982,GDD!$D$2:$E$31,2)</f>
        <v>29</v>
      </c>
      <c r="D4982" t="str">
        <f t="shared" si="233"/>
        <v>SbDIV20</v>
      </c>
      <c r="E4982" s="2">
        <v>20200708</v>
      </c>
      <c r="F4982" t="str">
        <f t="shared" si="232"/>
        <v>RS23</v>
      </c>
      <c r="G4982" t="s">
        <v>1139</v>
      </c>
      <c r="H4982" t="str">
        <f>VLOOKUP(E4982,GDD!$A$2:$B$57,2)</f>
        <v>0-650</v>
      </c>
      <c r="I4982" cm="1">
        <f t="array" ref="I4982">IF(H4982="0-650",1,IF(H4982="650-900",2,IF(H4982="900+",3,NA)))</f>
        <v>1</v>
      </c>
      <c r="J4982">
        <v>3.6458683053129399E-3</v>
      </c>
      <c r="K4982">
        <v>2.3539275483160302E-3</v>
      </c>
      <c r="L4982">
        <v>0.75596003452661698</v>
      </c>
    </row>
    <row r="4983" spans="1:12" x14ac:dyDescent="0.2">
      <c r="A4983" t="s">
        <v>2664</v>
      </c>
      <c r="B4983" t="str">
        <f t="shared" si="231"/>
        <v>SR700670</v>
      </c>
      <c r="C4983">
        <f>VLOOKUP(B4983,GDD!$D$2:$E$31,2)</f>
        <v>30</v>
      </c>
      <c r="D4983" t="str">
        <f t="shared" si="233"/>
        <v>SbDIV20</v>
      </c>
      <c r="E4983" s="2">
        <v>20200708</v>
      </c>
      <c r="F4983" t="str">
        <f t="shared" si="232"/>
        <v>RS23</v>
      </c>
      <c r="G4983" t="s">
        <v>1139</v>
      </c>
      <c r="H4983" t="str">
        <f>VLOOKUP(E4983,GDD!$A$2:$B$57,2)</f>
        <v>0-650</v>
      </c>
      <c r="I4983" cm="1">
        <f t="array" ref="I4983">IF(H4983="0-650",1,IF(H4983="650-900",2,IF(H4983="900+",3,NA)))</f>
        <v>1</v>
      </c>
      <c r="J4983">
        <v>1.7818643575221501E-2</v>
      </c>
      <c r="K4983">
        <v>1.0638290701523201E-2</v>
      </c>
      <c r="L4983">
        <v>0.77011004086097701</v>
      </c>
    </row>
    <row r="4984" spans="1:12" x14ac:dyDescent="0.2">
      <c r="A4984" t="s">
        <v>2665</v>
      </c>
      <c r="B4984" t="str">
        <f t="shared" si="231"/>
        <v>NDVI</v>
      </c>
      <c r="C4984">
        <f>VLOOKUP(B4984,GDD!$D$2:$E$31,2)</f>
        <v>21</v>
      </c>
      <c r="D4984" t="str">
        <f t="shared" si="233"/>
        <v>SbDIV20</v>
      </c>
      <c r="E4984" s="2">
        <v>20200725</v>
      </c>
      <c r="F4984" t="str">
        <f t="shared" si="232"/>
        <v>RS23</v>
      </c>
      <c r="G4984" t="s">
        <v>1139</v>
      </c>
      <c r="H4984" t="str">
        <f>VLOOKUP(E4984,GDD!$A$2:$B$57,2)</f>
        <v>650-900</v>
      </c>
      <c r="I4984" cm="1">
        <f t="array" ref="I4984">IF(H4984="0-650",1,IF(H4984="650-900",2,IF(H4984="900+",3,NA)))</f>
        <v>2</v>
      </c>
      <c r="J4984" s="1">
        <v>3.67044528684709E-5</v>
      </c>
      <c r="K4984">
        <v>5.11613746350219E-4</v>
      </c>
      <c r="L4984">
        <v>0.12548045015871401</v>
      </c>
    </row>
    <row r="4985" spans="1:12" x14ac:dyDescent="0.2">
      <c r="A4985" t="s">
        <v>2666</v>
      </c>
      <c r="B4985" t="str">
        <f t="shared" si="231"/>
        <v>SR800680</v>
      </c>
      <c r="C4985">
        <f>VLOOKUP(B4985,GDD!$D$2:$E$31,2)</f>
        <v>22</v>
      </c>
      <c r="D4985" t="str">
        <f t="shared" si="233"/>
        <v>SbDIV20</v>
      </c>
      <c r="E4985" s="2">
        <v>20200725</v>
      </c>
      <c r="F4985" t="str">
        <f t="shared" si="232"/>
        <v>RS23</v>
      </c>
      <c r="G4985" t="s">
        <v>1139</v>
      </c>
      <c r="H4985" t="str">
        <f>VLOOKUP(E4985,GDD!$A$2:$B$57,2)</f>
        <v>650-900</v>
      </c>
      <c r="I4985" cm="1">
        <f t="array" ref="I4985">IF(H4985="0-650",1,IF(H4985="650-900",2,IF(H4985="900+",3,NA)))</f>
        <v>2</v>
      </c>
      <c r="J4985">
        <v>8.1027231546072507</v>
      </c>
      <c r="K4985">
        <v>4.3529193067937904</v>
      </c>
      <c r="L4985">
        <v>0.78826530337585399</v>
      </c>
    </row>
    <row r="4986" spans="1:12" x14ac:dyDescent="0.2">
      <c r="A4986" t="s">
        <v>2667</v>
      </c>
      <c r="B4986" t="str">
        <f t="shared" si="231"/>
        <v>mRENDVI</v>
      </c>
      <c r="C4986">
        <f>VLOOKUP(B4986,GDD!$D$2:$E$31,2)</f>
        <v>23</v>
      </c>
      <c r="D4986" t="str">
        <f t="shared" si="233"/>
        <v>SbDIV20</v>
      </c>
      <c r="E4986" s="2">
        <v>20200725</v>
      </c>
      <c r="F4986" t="str">
        <f t="shared" si="232"/>
        <v>RS23</v>
      </c>
      <c r="G4986" t="s">
        <v>1139</v>
      </c>
      <c r="H4986" t="str">
        <f>VLOOKUP(E4986,GDD!$A$2:$B$57,2)</f>
        <v>650-900</v>
      </c>
      <c r="I4986" cm="1">
        <f t="array" ref="I4986">IF(H4986="0-650",1,IF(H4986="650-900",2,IF(H4986="900+",3,NA)))</f>
        <v>2</v>
      </c>
      <c r="J4986" s="1">
        <v>3.1232535813745601E-5</v>
      </c>
      <c r="K4986">
        <v>4.6380402878130601E-4</v>
      </c>
      <c r="L4986">
        <v>0.118694165359451</v>
      </c>
    </row>
    <row r="4987" spans="1:12" x14ac:dyDescent="0.2">
      <c r="A4987" t="s">
        <v>2668</v>
      </c>
      <c r="B4987" t="str">
        <f t="shared" si="231"/>
        <v>GNDVI</v>
      </c>
      <c r="C4987">
        <f>VLOOKUP(B4987,GDD!$D$2:$E$31,2)</f>
        <v>24</v>
      </c>
      <c r="D4987" t="str">
        <f t="shared" si="233"/>
        <v>SbDIV20</v>
      </c>
      <c r="E4987" s="2">
        <v>20200725</v>
      </c>
      <c r="F4987" t="str">
        <f t="shared" si="232"/>
        <v>RS23</v>
      </c>
      <c r="G4987" t="s">
        <v>1139</v>
      </c>
      <c r="H4987" t="str">
        <f>VLOOKUP(E4987,GDD!$A$2:$B$57,2)</f>
        <v>650-900</v>
      </c>
      <c r="I4987" cm="1">
        <f t="array" ref="I4987">IF(H4987="0-650",1,IF(H4987="650-900",2,IF(H4987="900+",3,NA)))</f>
        <v>2</v>
      </c>
      <c r="J4987" s="1">
        <v>7.7775661531082104E-5</v>
      </c>
      <c r="K4987">
        <v>1.53745349013205E-4</v>
      </c>
      <c r="L4987">
        <v>0.50291948509636497</v>
      </c>
    </row>
    <row r="4988" spans="1:12" x14ac:dyDescent="0.2">
      <c r="A4988" t="s">
        <v>2669</v>
      </c>
      <c r="B4988" t="str">
        <f t="shared" si="231"/>
        <v>PRI</v>
      </c>
      <c r="C4988">
        <f>VLOOKUP(B4988,GDD!$D$2:$E$31,2)</f>
        <v>25</v>
      </c>
      <c r="D4988" t="str">
        <f t="shared" si="233"/>
        <v>SbDIV20</v>
      </c>
      <c r="E4988" s="2">
        <v>20200725</v>
      </c>
      <c r="F4988" t="str">
        <f t="shared" si="232"/>
        <v>RS23</v>
      </c>
      <c r="G4988" t="s">
        <v>1139</v>
      </c>
      <c r="H4988" t="str">
        <f>VLOOKUP(E4988,GDD!$A$2:$B$57,2)</f>
        <v>650-900</v>
      </c>
      <c r="I4988" cm="1">
        <f t="array" ref="I4988">IF(H4988="0-650",1,IF(H4988="650-900",2,IF(H4988="900+",3,NA)))</f>
        <v>2</v>
      </c>
      <c r="J4988" s="1">
        <v>4.9193602591632002E-6</v>
      </c>
      <c r="K4988">
        <v>2.3914046708008299E-4</v>
      </c>
      <c r="L4988">
        <v>3.9516236731383901E-2</v>
      </c>
    </row>
    <row r="4989" spans="1:12" x14ac:dyDescent="0.2">
      <c r="A4989" t="s">
        <v>2670</v>
      </c>
      <c r="B4989" t="str">
        <f t="shared" si="231"/>
        <v>OSAVI</v>
      </c>
      <c r="C4989">
        <f>VLOOKUP(B4989,GDD!$D$2:$E$31,2)</f>
        <v>26</v>
      </c>
      <c r="D4989" t="str">
        <f t="shared" si="233"/>
        <v>SbDIV20</v>
      </c>
      <c r="E4989" s="2">
        <v>20200725</v>
      </c>
      <c r="F4989" t="str">
        <f t="shared" si="232"/>
        <v>RS23</v>
      </c>
      <c r="G4989" t="s">
        <v>1139</v>
      </c>
      <c r="H4989" t="str">
        <f>VLOOKUP(E4989,GDD!$A$2:$B$57,2)</f>
        <v>650-900</v>
      </c>
      <c r="I4989" cm="1">
        <f t="array" ref="I4989">IF(H4989="0-650",1,IF(H4989="650-900",2,IF(H4989="900+",3,NA)))</f>
        <v>2</v>
      </c>
      <c r="J4989" s="1">
        <v>7.2154320894966904E-5</v>
      </c>
      <c r="K4989">
        <v>4.49272233954323E-4</v>
      </c>
      <c r="L4989">
        <v>0.243115382733639</v>
      </c>
    </row>
    <row r="4990" spans="1:12" x14ac:dyDescent="0.2">
      <c r="A4990" t="s">
        <v>2671</v>
      </c>
      <c r="B4990" t="str">
        <f t="shared" si="231"/>
        <v>PSRI</v>
      </c>
      <c r="C4990">
        <f>VLOOKUP(B4990,GDD!$D$2:$E$31,2)</f>
        <v>27</v>
      </c>
      <c r="D4990" t="str">
        <f t="shared" si="233"/>
        <v>SbDIV20</v>
      </c>
      <c r="E4990" s="2">
        <v>20200725</v>
      </c>
      <c r="F4990" t="str">
        <f t="shared" si="232"/>
        <v>RS23</v>
      </c>
      <c r="G4990" t="s">
        <v>1139</v>
      </c>
      <c r="H4990" t="str">
        <f>VLOOKUP(E4990,GDD!$A$2:$B$57,2)</f>
        <v>650-900</v>
      </c>
      <c r="I4990" cm="1">
        <f t="array" ref="I4990">IF(H4990="0-650",1,IF(H4990="650-900",2,IF(H4990="900+",3,NA)))</f>
        <v>2</v>
      </c>
      <c r="J4990" s="1">
        <v>2.9564380246313399E-6</v>
      </c>
      <c r="K4990">
        <v>1.6311522002959001E-4</v>
      </c>
      <c r="L4990">
        <v>3.4981616585826603E-2</v>
      </c>
    </row>
    <row r="4991" spans="1:12" x14ac:dyDescent="0.2">
      <c r="A4991" t="s">
        <v>2672</v>
      </c>
      <c r="B4991" t="str">
        <f t="shared" si="231"/>
        <v>Carte1</v>
      </c>
      <c r="C4991">
        <f>VLOOKUP(B4991,GDD!$D$2:$E$31,2)</f>
        <v>28</v>
      </c>
      <c r="D4991" t="str">
        <f t="shared" si="233"/>
        <v>SbDIV20</v>
      </c>
      <c r="E4991" s="2">
        <v>20200725</v>
      </c>
      <c r="F4991" t="str">
        <f t="shared" si="232"/>
        <v>RS23</v>
      </c>
      <c r="G4991" t="s">
        <v>1139</v>
      </c>
      <c r="H4991" t="str">
        <f>VLOOKUP(E4991,GDD!$A$2:$B$57,2)</f>
        <v>650-900</v>
      </c>
      <c r="I4991" cm="1">
        <f t="array" ref="I4991">IF(H4991="0-650",1,IF(H4991="650-900",2,IF(H4991="900+",3,NA)))</f>
        <v>2</v>
      </c>
      <c r="J4991">
        <v>0.202200767653442</v>
      </c>
      <c r="K4991">
        <v>0.118307269327476</v>
      </c>
      <c r="L4991">
        <v>0.773665053508648</v>
      </c>
    </row>
    <row r="4992" spans="1:12" x14ac:dyDescent="0.2">
      <c r="A4992" t="s">
        <v>2673</v>
      </c>
      <c r="B4992" t="str">
        <f t="shared" si="231"/>
        <v>VOG1</v>
      </c>
      <c r="C4992">
        <f>VLOOKUP(B4992,GDD!$D$2:$E$31,2)</f>
        <v>29</v>
      </c>
      <c r="D4992" t="str">
        <f t="shared" si="233"/>
        <v>SbDIV20</v>
      </c>
      <c r="E4992" s="2">
        <v>20200725</v>
      </c>
      <c r="F4992" t="str">
        <f t="shared" si="232"/>
        <v>RS23</v>
      </c>
      <c r="G4992" t="s">
        <v>1139</v>
      </c>
      <c r="H4992" t="str">
        <f>VLOOKUP(E4992,GDD!$A$2:$B$57,2)</f>
        <v>650-900</v>
      </c>
      <c r="I4992" cm="1">
        <f t="array" ref="I4992">IF(H4992="0-650",1,IF(H4992="650-900",2,IF(H4992="900+",3,NA)))</f>
        <v>2</v>
      </c>
      <c r="J4992">
        <v>2.02660000385261E-3</v>
      </c>
      <c r="K4992">
        <v>6.0373246804353402E-3</v>
      </c>
      <c r="L4992">
        <v>0.401683770960787</v>
      </c>
    </row>
    <row r="4993" spans="1:12" x14ac:dyDescent="0.2">
      <c r="A4993" t="s">
        <v>2674</v>
      </c>
      <c r="B4993" t="str">
        <f t="shared" si="231"/>
        <v>SR700670</v>
      </c>
      <c r="C4993">
        <f>VLOOKUP(B4993,GDD!$D$2:$E$31,2)</f>
        <v>30</v>
      </c>
      <c r="D4993" t="str">
        <f t="shared" si="233"/>
        <v>SbDIV20</v>
      </c>
      <c r="E4993" s="2">
        <v>20200725</v>
      </c>
      <c r="F4993" t="str">
        <f t="shared" si="232"/>
        <v>RS23</v>
      </c>
      <c r="G4993" t="s">
        <v>1139</v>
      </c>
      <c r="H4993" t="str">
        <f>VLOOKUP(E4993,GDD!$A$2:$B$57,2)</f>
        <v>650-900</v>
      </c>
      <c r="I4993" cm="1">
        <f t="array" ref="I4993">IF(H4993="0-650",1,IF(H4993="650-900",2,IF(H4993="900+",3,NA)))</f>
        <v>2</v>
      </c>
      <c r="J4993">
        <v>8.7666588205833808E-3</v>
      </c>
      <c r="K4993">
        <v>5.1404823822360397E-3</v>
      </c>
      <c r="L4993">
        <v>0.77328536121292901</v>
      </c>
    </row>
    <row r="4994" spans="1:12" x14ac:dyDescent="0.2">
      <c r="A4994" t="s">
        <v>2675</v>
      </c>
      <c r="B4994" t="str">
        <f t="shared" ref="B4994:B5057" si="234">LEFT(A4994, FIND("_RS",A4994)-10)</f>
        <v>NDVI</v>
      </c>
      <c r="C4994">
        <f>VLOOKUP(B4994,GDD!$D$2:$E$31,2)</f>
        <v>21</v>
      </c>
      <c r="D4994" t="str">
        <f t="shared" si="233"/>
        <v>SbDIV20</v>
      </c>
      <c r="E4994" s="2">
        <v>20200806</v>
      </c>
      <c r="F4994" t="str">
        <f t="shared" ref="F4994:F5057" si="235">RIGHT(A4994,LEN(A4994)-FIND("_RS",A4994))</f>
        <v>RS23</v>
      </c>
      <c r="G4994" t="s">
        <v>1139</v>
      </c>
      <c r="H4994" t="str">
        <f>VLOOKUP(E4994,GDD!$A$2:$B$57,2)</f>
        <v>900+</v>
      </c>
      <c r="I4994" cm="1">
        <f t="array" ref="I4994">IF(H4994="0-650",1,IF(H4994="650-900",2,IF(H4994="900+",3,NA)))</f>
        <v>3</v>
      </c>
      <c r="J4994">
        <v>3.6961863825650499E-4</v>
      </c>
      <c r="K4994">
        <v>5.7249435466725401E-4</v>
      </c>
      <c r="L4994">
        <v>0.56355832164225705</v>
      </c>
    </row>
    <row r="4995" spans="1:12" x14ac:dyDescent="0.2">
      <c r="A4995" t="s">
        <v>2676</v>
      </c>
      <c r="B4995" t="str">
        <f t="shared" si="234"/>
        <v>SR800680</v>
      </c>
      <c r="C4995">
        <f>VLOOKUP(B4995,GDD!$D$2:$E$31,2)</f>
        <v>22</v>
      </c>
      <c r="D4995" t="str">
        <f t="shared" ref="D4995:D5058" si="236">"SbDIV"&amp;MID(E4995,3,2)</f>
        <v>SbDIV20</v>
      </c>
      <c r="E4995" s="2">
        <v>20200806</v>
      </c>
      <c r="F4995" t="str">
        <f t="shared" si="235"/>
        <v>RS23</v>
      </c>
      <c r="G4995" t="s">
        <v>1139</v>
      </c>
      <c r="H4995" t="str">
        <f>VLOOKUP(E4995,GDD!$A$2:$B$57,2)</f>
        <v>900+</v>
      </c>
      <c r="I4995" cm="1">
        <f t="array" ref="I4995">IF(H4995="0-650",1,IF(H4995="650-900",2,IF(H4995="900+",3,NA)))</f>
        <v>3</v>
      </c>
      <c r="J4995">
        <v>18.953668283248501</v>
      </c>
      <c r="K4995">
        <v>6.3685540588476197</v>
      </c>
      <c r="L4995">
        <v>0.85616203380893496</v>
      </c>
    </row>
    <row r="4996" spans="1:12" x14ac:dyDescent="0.2">
      <c r="A4996" t="s">
        <v>2677</v>
      </c>
      <c r="B4996" t="str">
        <f t="shared" si="234"/>
        <v>mRENDVI</v>
      </c>
      <c r="C4996">
        <f>VLOOKUP(B4996,GDD!$D$2:$E$31,2)</f>
        <v>23</v>
      </c>
      <c r="D4996" t="str">
        <f t="shared" si="236"/>
        <v>SbDIV20</v>
      </c>
      <c r="E4996" s="2">
        <v>20200806</v>
      </c>
      <c r="F4996" t="str">
        <f t="shared" si="235"/>
        <v>RS23</v>
      </c>
      <c r="G4996" t="s">
        <v>1139</v>
      </c>
      <c r="H4996" t="str">
        <f>VLOOKUP(E4996,GDD!$A$2:$B$57,2)</f>
        <v>900+</v>
      </c>
      <c r="I4996" cm="1">
        <f t="array" ref="I4996">IF(H4996="0-650",1,IF(H4996="650-900",2,IF(H4996="900+",3,NA)))</f>
        <v>3</v>
      </c>
      <c r="J4996">
        <v>3.8658566157537499E-4</v>
      </c>
      <c r="K4996">
        <v>4.7144723742152098E-4</v>
      </c>
      <c r="L4996">
        <v>0.62121146803021199</v>
      </c>
    </row>
    <row r="4997" spans="1:12" x14ac:dyDescent="0.2">
      <c r="A4997" t="s">
        <v>2678</v>
      </c>
      <c r="B4997" t="str">
        <f t="shared" si="234"/>
        <v>GNDVI</v>
      </c>
      <c r="C4997">
        <f>VLOOKUP(B4997,GDD!$D$2:$E$31,2)</f>
        <v>24</v>
      </c>
      <c r="D4997" t="str">
        <f t="shared" si="236"/>
        <v>SbDIV20</v>
      </c>
      <c r="E4997" s="2">
        <v>20200806</v>
      </c>
      <c r="F4997" t="str">
        <f t="shared" si="235"/>
        <v>RS23</v>
      </c>
      <c r="G4997" t="s">
        <v>1139</v>
      </c>
      <c r="H4997" t="str">
        <f>VLOOKUP(E4997,GDD!$A$2:$B$57,2)</f>
        <v>900+</v>
      </c>
      <c r="I4997" cm="1">
        <f t="array" ref="I4997">IF(H4997="0-650",1,IF(H4997="650-900",2,IF(H4997="900+",3,NA)))</f>
        <v>3</v>
      </c>
      <c r="J4997" s="1">
        <v>7.4749391010579897E-5</v>
      </c>
      <c r="K4997">
        <v>2.41158364635515E-4</v>
      </c>
      <c r="L4997">
        <v>0.38268538871130697</v>
      </c>
    </row>
    <row r="4998" spans="1:12" x14ac:dyDescent="0.2">
      <c r="A4998" t="s">
        <v>2679</v>
      </c>
      <c r="B4998" t="str">
        <f t="shared" si="234"/>
        <v>PRI</v>
      </c>
      <c r="C4998">
        <f>VLOOKUP(B4998,GDD!$D$2:$E$31,2)</f>
        <v>25</v>
      </c>
      <c r="D4998" t="str">
        <f t="shared" si="236"/>
        <v>SbDIV20</v>
      </c>
      <c r="E4998" s="2">
        <v>20200806</v>
      </c>
      <c r="F4998" t="str">
        <f t="shared" si="235"/>
        <v>RS23</v>
      </c>
      <c r="G4998" t="s">
        <v>1139</v>
      </c>
      <c r="H4998" t="str">
        <f>VLOOKUP(E4998,GDD!$A$2:$B$57,2)</f>
        <v>900+</v>
      </c>
      <c r="I4998" cm="1">
        <f t="array" ref="I4998">IF(H4998="0-650",1,IF(H4998="650-900",2,IF(H4998="900+",3,NA)))</f>
        <v>3</v>
      </c>
      <c r="J4998">
        <v>1.2472396354691701E-4</v>
      </c>
      <c r="K4998" s="1">
        <v>3.8721249903545202E-5</v>
      </c>
      <c r="L4998">
        <v>0.86563014716908004</v>
      </c>
    </row>
    <row r="4999" spans="1:12" x14ac:dyDescent="0.2">
      <c r="A4999" t="s">
        <v>2680</v>
      </c>
      <c r="B4999" t="str">
        <f t="shared" si="234"/>
        <v>OSAVI</v>
      </c>
      <c r="C4999">
        <f>VLOOKUP(B4999,GDD!$D$2:$E$31,2)</f>
        <v>26</v>
      </c>
      <c r="D4999" t="str">
        <f t="shared" si="236"/>
        <v>SbDIV20</v>
      </c>
      <c r="E4999" s="2">
        <v>20200806</v>
      </c>
      <c r="F4999" t="str">
        <f t="shared" si="235"/>
        <v>RS23</v>
      </c>
      <c r="G4999" t="s">
        <v>1139</v>
      </c>
      <c r="H4999" t="str">
        <f>VLOOKUP(E4999,GDD!$A$2:$B$57,2)</f>
        <v>900+</v>
      </c>
      <c r="I4999" cm="1">
        <f t="array" ref="I4999">IF(H4999="0-650",1,IF(H4999="650-900",2,IF(H4999="900+",3,NA)))</f>
        <v>3</v>
      </c>
      <c r="J4999">
        <v>1.3939495624456301E-4</v>
      </c>
      <c r="K4999">
        <v>5.3267921536713102E-4</v>
      </c>
      <c r="L4999">
        <v>0.34356194575834798</v>
      </c>
    </row>
    <row r="5000" spans="1:12" x14ac:dyDescent="0.2">
      <c r="A5000" t="s">
        <v>2681</v>
      </c>
      <c r="B5000" t="str">
        <f t="shared" si="234"/>
        <v>PSRI</v>
      </c>
      <c r="C5000">
        <f>VLOOKUP(B5000,GDD!$D$2:$E$31,2)</f>
        <v>27</v>
      </c>
      <c r="D5000" t="str">
        <f t="shared" si="236"/>
        <v>SbDIV20</v>
      </c>
      <c r="E5000" s="2">
        <v>20200806</v>
      </c>
      <c r="F5000" t="str">
        <f t="shared" si="235"/>
        <v>RS23</v>
      </c>
      <c r="G5000" t="s">
        <v>1139</v>
      </c>
      <c r="H5000" t="str">
        <f>VLOOKUP(E5000,GDD!$A$2:$B$57,2)</f>
        <v>900+</v>
      </c>
      <c r="I5000" cm="1">
        <f t="array" ref="I5000">IF(H5000="0-650",1,IF(H5000="650-900",2,IF(H5000="900+",3,NA)))</f>
        <v>3</v>
      </c>
      <c r="J5000" s="1">
        <v>4.9160170603769403E-6</v>
      </c>
      <c r="K5000" s="1">
        <v>9.64470119290756E-5</v>
      </c>
      <c r="L5000">
        <v>9.2511501431279994E-2</v>
      </c>
    </row>
    <row r="5001" spans="1:12" x14ac:dyDescent="0.2">
      <c r="A5001" t="s">
        <v>2682</v>
      </c>
      <c r="B5001" t="str">
        <f t="shared" si="234"/>
        <v>Carte1</v>
      </c>
      <c r="C5001">
        <f>VLOOKUP(B5001,GDD!$D$2:$E$31,2)</f>
        <v>28</v>
      </c>
      <c r="D5001" t="str">
        <f t="shared" si="236"/>
        <v>SbDIV20</v>
      </c>
      <c r="E5001" s="2">
        <v>20200806</v>
      </c>
      <c r="F5001" t="str">
        <f t="shared" si="235"/>
        <v>RS23</v>
      </c>
      <c r="G5001" t="s">
        <v>1139</v>
      </c>
      <c r="H5001" t="str">
        <f>VLOOKUP(E5001,GDD!$A$2:$B$57,2)</f>
        <v>900+</v>
      </c>
      <c r="I5001" cm="1">
        <f t="array" ref="I5001">IF(H5001="0-650",1,IF(H5001="650-900",2,IF(H5001="900+",3,NA)))</f>
        <v>3</v>
      </c>
      <c r="J5001">
        <v>7.9941743233171296</v>
      </c>
      <c r="K5001">
        <v>342.00482018564003</v>
      </c>
      <c r="L5001">
        <v>4.46610439489281E-2</v>
      </c>
    </row>
    <row r="5002" spans="1:12" x14ac:dyDescent="0.2">
      <c r="A5002" t="s">
        <v>2683</v>
      </c>
      <c r="B5002" t="str">
        <f t="shared" si="234"/>
        <v>VOG1</v>
      </c>
      <c r="C5002">
        <f>VLOOKUP(B5002,GDD!$D$2:$E$31,2)</f>
        <v>29</v>
      </c>
      <c r="D5002" t="str">
        <f t="shared" si="236"/>
        <v>SbDIV20</v>
      </c>
      <c r="E5002" s="2">
        <v>20200806</v>
      </c>
      <c r="F5002" t="str">
        <f t="shared" si="235"/>
        <v>RS23</v>
      </c>
      <c r="G5002" t="s">
        <v>1139</v>
      </c>
      <c r="H5002" t="str">
        <f>VLOOKUP(E5002,GDD!$A$2:$B$57,2)</f>
        <v>900+</v>
      </c>
      <c r="I5002" cm="1">
        <f t="array" ref="I5002">IF(H5002="0-650",1,IF(H5002="650-900",2,IF(H5002="900+",3,NA)))</f>
        <v>3</v>
      </c>
      <c r="J5002">
        <v>7.9295495509841309E-3</v>
      </c>
      <c r="K5002">
        <v>5.1052086535090602E-3</v>
      </c>
      <c r="L5002">
        <v>0.75648093354405099</v>
      </c>
    </row>
    <row r="5003" spans="1:12" x14ac:dyDescent="0.2">
      <c r="A5003" t="s">
        <v>2684</v>
      </c>
      <c r="B5003" t="str">
        <f t="shared" si="234"/>
        <v>SR700670</v>
      </c>
      <c r="C5003">
        <f>VLOOKUP(B5003,GDD!$D$2:$E$31,2)</f>
        <v>30</v>
      </c>
      <c r="D5003" t="str">
        <f t="shared" si="236"/>
        <v>SbDIV20</v>
      </c>
      <c r="E5003" s="2">
        <v>20200806</v>
      </c>
      <c r="F5003" t="str">
        <f t="shared" si="235"/>
        <v>RS23</v>
      </c>
      <c r="G5003" t="s">
        <v>1139</v>
      </c>
      <c r="H5003" t="str">
        <f>VLOOKUP(E5003,GDD!$A$2:$B$57,2)</f>
        <v>900+</v>
      </c>
      <c r="I5003" cm="1">
        <f t="array" ref="I5003">IF(H5003="0-650",1,IF(H5003="650-900",2,IF(H5003="900+",3,NA)))</f>
        <v>3</v>
      </c>
      <c r="J5003">
        <v>1.8551682222361799E-2</v>
      </c>
      <c r="K5003">
        <v>1.40873263126443E-2</v>
      </c>
      <c r="L5003">
        <v>0.72480687202649796</v>
      </c>
    </row>
    <row r="5004" spans="1:12" x14ac:dyDescent="0.2">
      <c r="A5004" t="s">
        <v>2685</v>
      </c>
      <c r="B5004" t="str">
        <f t="shared" si="234"/>
        <v>NDVI</v>
      </c>
      <c r="C5004">
        <f>VLOOKUP(B5004,GDD!$D$2:$E$31,2)</f>
        <v>21</v>
      </c>
      <c r="D5004" t="str">
        <f t="shared" si="236"/>
        <v>SbDIV20</v>
      </c>
      <c r="E5004" s="2">
        <v>20200813</v>
      </c>
      <c r="F5004" t="str">
        <f t="shared" si="235"/>
        <v>RS23</v>
      </c>
      <c r="G5004" t="s">
        <v>1139</v>
      </c>
      <c r="H5004" t="str">
        <f>VLOOKUP(E5004,GDD!$A$2:$B$57,2)</f>
        <v>900+</v>
      </c>
      <c r="I5004" cm="1">
        <f t="array" ref="I5004">IF(H5004="0-650",1,IF(H5004="650-900",2,IF(H5004="900+",3,NA)))</f>
        <v>3</v>
      </c>
      <c r="J5004">
        <v>3.25037238360038E-4</v>
      </c>
      <c r="K5004">
        <v>4.6201912791138101E-4</v>
      </c>
      <c r="L5004">
        <v>0.58455014399215799</v>
      </c>
    </row>
    <row r="5005" spans="1:12" x14ac:dyDescent="0.2">
      <c r="A5005" t="s">
        <v>2686</v>
      </c>
      <c r="B5005" t="str">
        <f t="shared" si="234"/>
        <v>SR800680</v>
      </c>
      <c r="C5005">
        <f>VLOOKUP(B5005,GDD!$D$2:$E$31,2)</f>
        <v>22</v>
      </c>
      <c r="D5005" t="str">
        <f t="shared" si="236"/>
        <v>SbDIV20</v>
      </c>
      <c r="E5005" s="2">
        <v>20200813</v>
      </c>
      <c r="F5005" t="str">
        <f t="shared" si="235"/>
        <v>RS23</v>
      </c>
      <c r="G5005" t="s">
        <v>1139</v>
      </c>
      <c r="H5005" t="str">
        <f>VLOOKUP(E5005,GDD!$A$2:$B$57,2)</f>
        <v>900+</v>
      </c>
      <c r="I5005" cm="1">
        <f t="array" ref="I5005">IF(H5005="0-650",1,IF(H5005="650-900",2,IF(H5005="900+",3,NA)))</f>
        <v>3</v>
      </c>
      <c r="J5005">
        <v>3.65466644455877</v>
      </c>
      <c r="K5005">
        <v>1.3366154619039701</v>
      </c>
      <c r="L5005">
        <v>0.84540556944848599</v>
      </c>
    </row>
    <row r="5006" spans="1:12" x14ac:dyDescent="0.2">
      <c r="A5006" t="s">
        <v>2687</v>
      </c>
      <c r="B5006" t="str">
        <f t="shared" si="234"/>
        <v>mRENDVI</v>
      </c>
      <c r="C5006">
        <f>VLOOKUP(B5006,GDD!$D$2:$E$31,2)</f>
        <v>23</v>
      </c>
      <c r="D5006" t="str">
        <f t="shared" si="236"/>
        <v>SbDIV20</v>
      </c>
      <c r="E5006" s="2">
        <v>20200813</v>
      </c>
      <c r="F5006" t="str">
        <f t="shared" si="235"/>
        <v>RS23</v>
      </c>
      <c r="G5006" t="s">
        <v>1139</v>
      </c>
      <c r="H5006" t="str">
        <f>VLOOKUP(E5006,GDD!$A$2:$B$57,2)</f>
        <v>900+</v>
      </c>
      <c r="I5006" cm="1">
        <f t="array" ref="I5006">IF(H5006="0-650",1,IF(H5006="650-900",2,IF(H5006="900+",3,NA)))</f>
        <v>3</v>
      </c>
      <c r="J5006">
        <v>3.1597362728276999E-4</v>
      </c>
      <c r="K5006">
        <v>4.1892163285527198E-4</v>
      </c>
      <c r="L5006">
        <v>0.60135689821073002</v>
      </c>
    </row>
    <row r="5007" spans="1:12" x14ac:dyDescent="0.2">
      <c r="A5007" t="s">
        <v>2688</v>
      </c>
      <c r="B5007" t="str">
        <f t="shared" si="234"/>
        <v>GNDVI</v>
      </c>
      <c r="C5007">
        <f>VLOOKUP(B5007,GDD!$D$2:$E$31,2)</f>
        <v>24</v>
      </c>
      <c r="D5007" t="str">
        <f t="shared" si="236"/>
        <v>SbDIV20</v>
      </c>
      <c r="E5007" s="2">
        <v>20200813</v>
      </c>
      <c r="F5007" t="str">
        <f t="shared" si="235"/>
        <v>RS23</v>
      </c>
      <c r="G5007" t="s">
        <v>1139</v>
      </c>
      <c r="H5007" t="str">
        <f>VLOOKUP(E5007,GDD!$A$2:$B$57,2)</f>
        <v>900+</v>
      </c>
      <c r="I5007" cm="1">
        <f t="array" ref="I5007">IF(H5007="0-650",1,IF(H5007="650-900",2,IF(H5007="900+",3,NA)))</f>
        <v>3</v>
      </c>
      <c r="J5007">
        <v>1.16534576646659E-4</v>
      </c>
      <c r="K5007">
        <v>1.7565512168041199E-4</v>
      </c>
      <c r="L5007">
        <v>0.57023565167079404</v>
      </c>
    </row>
    <row r="5008" spans="1:12" x14ac:dyDescent="0.2">
      <c r="A5008" t="s">
        <v>2689</v>
      </c>
      <c r="B5008" t="str">
        <f t="shared" si="234"/>
        <v>PRI</v>
      </c>
      <c r="C5008">
        <f>VLOOKUP(B5008,GDD!$D$2:$E$31,2)</f>
        <v>25</v>
      </c>
      <c r="D5008" t="str">
        <f t="shared" si="236"/>
        <v>SbDIV20</v>
      </c>
      <c r="E5008" s="2">
        <v>20200813</v>
      </c>
      <c r="F5008" t="str">
        <f t="shared" si="235"/>
        <v>RS23</v>
      </c>
      <c r="G5008" t="s">
        <v>1139</v>
      </c>
      <c r="H5008" t="str">
        <f>VLOOKUP(E5008,GDD!$A$2:$B$57,2)</f>
        <v>900+</v>
      </c>
      <c r="I5008" cm="1">
        <f t="array" ref="I5008">IF(H5008="0-650",1,IF(H5008="650-900",2,IF(H5008="900+",3,NA)))</f>
        <v>3</v>
      </c>
      <c r="J5008" s="1">
        <v>7.2070419056978604E-5</v>
      </c>
      <c r="K5008" s="1">
        <v>1.8394298195854101E-5</v>
      </c>
      <c r="L5008">
        <v>0.88682878906384599</v>
      </c>
    </row>
    <row r="5009" spans="1:12" x14ac:dyDescent="0.2">
      <c r="A5009" t="s">
        <v>2690</v>
      </c>
      <c r="B5009" t="str">
        <f t="shared" si="234"/>
        <v>OSAVI</v>
      </c>
      <c r="C5009">
        <f>VLOOKUP(B5009,GDD!$D$2:$E$31,2)</f>
        <v>26</v>
      </c>
      <c r="D5009" t="str">
        <f t="shared" si="236"/>
        <v>SbDIV20</v>
      </c>
      <c r="E5009" s="2">
        <v>20200813</v>
      </c>
      <c r="F5009" t="str">
        <f t="shared" si="235"/>
        <v>RS23</v>
      </c>
      <c r="G5009" t="s">
        <v>1139</v>
      </c>
      <c r="H5009" t="str">
        <f>VLOOKUP(E5009,GDD!$A$2:$B$57,2)</f>
        <v>900+</v>
      </c>
      <c r="I5009" cm="1">
        <f t="array" ref="I5009">IF(H5009="0-650",1,IF(H5009="650-900",2,IF(H5009="900+",3,NA)))</f>
        <v>3</v>
      </c>
      <c r="J5009">
        <v>3.0857052371036802E-4</v>
      </c>
      <c r="K5009">
        <v>3.55677055065809E-4</v>
      </c>
      <c r="L5009">
        <v>0.634384830877746</v>
      </c>
    </row>
    <row r="5010" spans="1:12" x14ac:dyDescent="0.2">
      <c r="A5010" t="s">
        <v>2691</v>
      </c>
      <c r="B5010" t="str">
        <f t="shared" si="234"/>
        <v>PSRI</v>
      </c>
      <c r="C5010">
        <f>VLOOKUP(B5010,GDD!$D$2:$E$31,2)</f>
        <v>27</v>
      </c>
      <c r="D5010" t="str">
        <f t="shared" si="236"/>
        <v>SbDIV20</v>
      </c>
      <c r="E5010" s="2">
        <v>20200813</v>
      </c>
      <c r="F5010" t="str">
        <f t="shared" si="235"/>
        <v>RS23</v>
      </c>
      <c r="G5010" t="s">
        <v>1139</v>
      </c>
      <c r="H5010" t="str">
        <f>VLOOKUP(E5010,GDD!$A$2:$B$57,2)</f>
        <v>900+</v>
      </c>
      <c r="I5010" cm="1">
        <f t="array" ref="I5010">IF(H5010="0-650",1,IF(H5010="650-900",2,IF(H5010="900+",3,NA)))</f>
        <v>3</v>
      </c>
      <c r="J5010" s="1">
        <v>2.3839930862444099E-5</v>
      </c>
      <c r="K5010" s="1">
        <v>8.3360841631412405E-5</v>
      </c>
      <c r="L5010">
        <v>0.36385535565423699</v>
      </c>
    </row>
    <row r="5011" spans="1:12" x14ac:dyDescent="0.2">
      <c r="A5011" t="s">
        <v>2692</v>
      </c>
      <c r="B5011" t="str">
        <f t="shared" si="234"/>
        <v>Carte1</v>
      </c>
      <c r="C5011">
        <f>VLOOKUP(B5011,GDD!$D$2:$E$31,2)</f>
        <v>28</v>
      </c>
      <c r="D5011" t="str">
        <f t="shared" si="236"/>
        <v>SbDIV20</v>
      </c>
      <c r="E5011" s="2">
        <v>20200813</v>
      </c>
      <c r="F5011" t="str">
        <f t="shared" si="235"/>
        <v>RS23</v>
      </c>
      <c r="G5011" t="s">
        <v>1139</v>
      </c>
      <c r="H5011" t="str">
        <f>VLOOKUP(E5011,GDD!$A$2:$B$57,2)</f>
        <v>900+</v>
      </c>
      <c r="I5011" cm="1">
        <f t="array" ref="I5011">IF(H5011="0-650",1,IF(H5011="650-900",2,IF(H5011="900+",3,NA)))</f>
        <v>3</v>
      </c>
      <c r="J5011">
        <v>5.1754248030008297E-2</v>
      </c>
      <c r="K5011">
        <v>1.78914053952056E-2</v>
      </c>
      <c r="L5011">
        <v>0.85262421813575595</v>
      </c>
    </row>
    <row r="5012" spans="1:12" x14ac:dyDescent="0.2">
      <c r="A5012" t="s">
        <v>2693</v>
      </c>
      <c r="B5012" t="str">
        <f t="shared" si="234"/>
        <v>VOG1</v>
      </c>
      <c r="C5012">
        <f>VLOOKUP(B5012,GDD!$D$2:$E$31,2)</f>
        <v>29</v>
      </c>
      <c r="D5012" t="str">
        <f t="shared" si="236"/>
        <v>SbDIV20</v>
      </c>
      <c r="E5012" s="2">
        <v>20200813</v>
      </c>
      <c r="F5012" t="str">
        <f t="shared" si="235"/>
        <v>RS23</v>
      </c>
      <c r="G5012" t="s">
        <v>1139</v>
      </c>
      <c r="H5012" t="str">
        <f>VLOOKUP(E5012,GDD!$A$2:$B$57,2)</f>
        <v>900+</v>
      </c>
      <c r="I5012" cm="1">
        <f t="array" ref="I5012">IF(H5012="0-650",1,IF(H5012="650-900",2,IF(H5012="900+",3,NA)))</f>
        <v>3</v>
      </c>
      <c r="J5012">
        <v>4.9224686658799104E-3</v>
      </c>
      <c r="K5012">
        <v>4.46624747671414E-3</v>
      </c>
      <c r="L5012">
        <v>0.68791909709183696</v>
      </c>
    </row>
    <row r="5013" spans="1:12" x14ac:dyDescent="0.2">
      <c r="A5013" t="s">
        <v>2694</v>
      </c>
      <c r="B5013" t="str">
        <f t="shared" si="234"/>
        <v>SR700670</v>
      </c>
      <c r="C5013">
        <f>VLOOKUP(B5013,GDD!$D$2:$E$31,2)</f>
        <v>30</v>
      </c>
      <c r="D5013" t="str">
        <f t="shared" si="236"/>
        <v>SbDIV20</v>
      </c>
      <c r="E5013" s="2">
        <v>20200813</v>
      </c>
      <c r="F5013" t="str">
        <f t="shared" si="235"/>
        <v>RS23</v>
      </c>
      <c r="G5013" t="s">
        <v>1139</v>
      </c>
      <c r="H5013" t="str">
        <f>VLOOKUP(E5013,GDD!$A$2:$B$57,2)</f>
        <v>900+</v>
      </c>
      <c r="I5013" cm="1">
        <f t="array" ref="I5013">IF(H5013="0-650",1,IF(H5013="650-900",2,IF(H5013="900+",3,NA)))</f>
        <v>3</v>
      </c>
      <c r="J5013">
        <v>3.82852277699928E-3</v>
      </c>
      <c r="K5013">
        <v>1.8273431508000701E-3</v>
      </c>
      <c r="L5013">
        <v>0.80733147831915297</v>
      </c>
    </row>
    <row r="5014" spans="1:12" x14ac:dyDescent="0.2">
      <c r="A5014" t="s">
        <v>2695</v>
      </c>
      <c r="B5014" t="str">
        <f t="shared" si="234"/>
        <v>CC</v>
      </c>
      <c r="C5014">
        <f>VLOOKUP(B5014,GDD!$D$2:$E$31,2)</f>
        <v>1</v>
      </c>
      <c r="D5014" t="str">
        <f t="shared" si="236"/>
        <v>SbDIV20</v>
      </c>
      <c r="E5014" s="2">
        <v>20200625</v>
      </c>
      <c r="F5014" t="str">
        <f t="shared" si="235"/>
        <v>RS14</v>
      </c>
      <c r="G5014" t="s">
        <v>1139</v>
      </c>
      <c r="H5014" t="str">
        <f>VLOOKUP(E5014,GDD!$A$2:$B$57,2)</f>
        <v>0-650</v>
      </c>
      <c r="I5014" cm="1">
        <f t="array" ref="I5014">IF(H5014="0-650",1,IF(H5014="650-900",2,IF(H5014="900+",3,NA)))</f>
        <v>1</v>
      </c>
      <c r="J5014">
        <v>1.52684796253282E-3</v>
      </c>
      <c r="K5014">
        <v>3.6855723551385499E-3</v>
      </c>
      <c r="L5014">
        <v>0.453119804420832</v>
      </c>
    </row>
    <row r="5015" spans="1:12" x14ac:dyDescent="0.2">
      <c r="A5015" t="s">
        <v>2696</v>
      </c>
      <c r="B5015" t="str">
        <f t="shared" si="234"/>
        <v>CC</v>
      </c>
      <c r="C5015">
        <f>VLOOKUP(B5015,GDD!$D$2:$E$31,2)</f>
        <v>1</v>
      </c>
      <c r="D5015" t="str">
        <f t="shared" si="236"/>
        <v>SbDIV20</v>
      </c>
      <c r="E5015" s="2">
        <v>20200702</v>
      </c>
      <c r="F5015" t="str">
        <f t="shared" si="235"/>
        <v>RS14</v>
      </c>
      <c r="G5015" t="s">
        <v>1139</v>
      </c>
      <c r="H5015" t="str">
        <f>VLOOKUP(E5015,GDD!$A$2:$B$57,2)</f>
        <v>0-650</v>
      </c>
      <c r="I5015" cm="1">
        <f t="array" ref="I5015">IF(H5015="0-650",1,IF(H5015="650-900",2,IF(H5015="900+",3,NA)))</f>
        <v>1</v>
      </c>
      <c r="J5015">
        <v>7.51220064947728E-4</v>
      </c>
      <c r="K5015">
        <v>2.6856194122336398E-3</v>
      </c>
      <c r="L5015">
        <v>0.358743736754912</v>
      </c>
    </row>
    <row r="5016" spans="1:12" x14ac:dyDescent="0.2">
      <c r="A5016" t="s">
        <v>2697</v>
      </c>
      <c r="B5016" t="str">
        <f t="shared" si="234"/>
        <v>CC</v>
      </c>
      <c r="C5016">
        <f>VLOOKUP(B5016,GDD!$D$2:$E$31,2)</f>
        <v>1</v>
      </c>
      <c r="D5016" t="str">
        <f t="shared" si="236"/>
        <v>SbDIV20</v>
      </c>
      <c r="E5016" s="2">
        <v>20200708</v>
      </c>
      <c r="F5016" t="str">
        <f t="shared" si="235"/>
        <v>RS14</v>
      </c>
      <c r="G5016" t="s">
        <v>1139</v>
      </c>
      <c r="H5016" t="str">
        <f>VLOOKUP(E5016,GDD!$A$2:$B$57,2)</f>
        <v>0-650</v>
      </c>
      <c r="I5016" cm="1">
        <f t="array" ref="I5016">IF(H5016="0-650",1,IF(H5016="650-900",2,IF(H5016="900+",3,NA)))</f>
        <v>1</v>
      </c>
      <c r="J5016">
        <v>2.5241290254748102E-4</v>
      </c>
      <c r="K5016">
        <v>3.77897305831813E-3</v>
      </c>
      <c r="L5016">
        <v>0.117845356701165</v>
      </c>
    </row>
    <row r="5017" spans="1:12" x14ac:dyDescent="0.2">
      <c r="A5017" t="s">
        <v>2698</v>
      </c>
      <c r="B5017" t="str">
        <f t="shared" si="234"/>
        <v>CC</v>
      </c>
      <c r="C5017">
        <f>VLOOKUP(B5017,GDD!$D$2:$E$31,2)</f>
        <v>1</v>
      </c>
      <c r="D5017" t="str">
        <f t="shared" si="236"/>
        <v>SbDIV20</v>
      </c>
      <c r="E5017" s="2">
        <v>20200720</v>
      </c>
      <c r="F5017" t="str">
        <f t="shared" si="235"/>
        <v>RS14</v>
      </c>
      <c r="G5017" t="s">
        <v>1139</v>
      </c>
      <c r="H5017" t="str">
        <f>VLOOKUP(E5017,GDD!$A$2:$B$57,2)</f>
        <v>650-900</v>
      </c>
      <c r="I5017" cm="1">
        <f t="array" ref="I5017">IF(H5017="0-650",1,IF(H5017="650-900",2,IF(H5017="900+",3,NA)))</f>
        <v>2</v>
      </c>
      <c r="J5017" s="1">
        <v>7.5778618540815198E-5</v>
      </c>
      <c r="K5017">
        <v>2.3086911307022701E-3</v>
      </c>
      <c r="L5017">
        <v>6.1602413425497902E-2</v>
      </c>
    </row>
    <row r="5018" spans="1:12" x14ac:dyDescent="0.2">
      <c r="A5018" t="s">
        <v>2699</v>
      </c>
      <c r="B5018" t="str">
        <f t="shared" si="234"/>
        <v>CC</v>
      </c>
      <c r="C5018">
        <f>VLOOKUP(B5018,GDD!$D$2:$E$31,2)</f>
        <v>1</v>
      </c>
      <c r="D5018" t="str">
        <f t="shared" si="236"/>
        <v>SbDIV20</v>
      </c>
      <c r="E5018" s="2">
        <v>20200725</v>
      </c>
      <c r="F5018" t="str">
        <f t="shared" si="235"/>
        <v>RS14</v>
      </c>
      <c r="G5018" t="s">
        <v>1139</v>
      </c>
      <c r="H5018" t="str">
        <f>VLOOKUP(E5018,GDD!$A$2:$B$57,2)</f>
        <v>650-900</v>
      </c>
      <c r="I5018" cm="1">
        <f t="array" ref="I5018">IF(H5018="0-650",1,IF(H5018="650-900",2,IF(H5018="900+",3,NA)))</f>
        <v>2</v>
      </c>
      <c r="J5018" s="1">
        <v>9.0328565510254205E-5</v>
      </c>
      <c r="K5018">
        <v>2.7171754533743802E-3</v>
      </c>
      <c r="L5018">
        <v>6.2342155993884797E-2</v>
      </c>
    </row>
    <row r="5019" spans="1:12" x14ac:dyDescent="0.2">
      <c r="A5019" t="s">
        <v>2700</v>
      </c>
      <c r="B5019" t="str">
        <f t="shared" si="234"/>
        <v>CC</v>
      </c>
      <c r="C5019">
        <f>VLOOKUP(B5019,GDD!$D$2:$E$31,2)</f>
        <v>1</v>
      </c>
      <c r="D5019" t="str">
        <f t="shared" si="236"/>
        <v>SbDIV20</v>
      </c>
      <c r="E5019" s="2">
        <v>20200728</v>
      </c>
      <c r="F5019" t="str">
        <f t="shared" si="235"/>
        <v>RS14</v>
      </c>
      <c r="G5019" t="s">
        <v>1139</v>
      </c>
      <c r="H5019" t="str">
        <f>VLOOKUP(E5019,GDD!$A$2:$B$57,2)</f>
        <v>900+</v>
      </c>
      <c r="I5019" cm="1">
        <f t="array" ref="I5019">IF(H5019="0-650",1,IF(H5019="650-900",2,IF(H5019="900+",3,NA)))</f>
        <v>3</v>
      </c>
      <c r="J5019">
        <v>2.39129680446195E-4</v>
      </c>
      <c r="K5019">
        <v>3.3396432845600801E-3</v>
      </c>
      <c r="L5019">
        <v>0.12526756318997501</v>
      </c>
    </row>
    <row r="5020" spans="1:12" x14ac:dyDescent="0.2">
      <c r="A5020" t="s">
        <v>2701</v>
      </c>
      <c r="B5020" t="str">
        <f t="shared" si="234"/>
        <v>CC</v>
      </c>
      <c r="C5020">
        <f>VLOOKUP(B5020,GDD!$D$2:$E$31,2)</f>
        <v>1</v>
      </c>
      <c r="D5020" t="str">
        <f t="shared" si="236"/>
        <v>SbDIV20</v>
      </c>
      <c r="E5020" s="2">
        <v>20200806</v>
      </c>
      <c r="F5020" t="str">
        <f t="shared" si="235"/>
        <v>RS14</v>
      </c>
      <c r="G5020" t="s">
        <v>1139</v>
      </c>
      <c r="H5020" t="str">
        <f>VLOOKUP(E5020,GDD!$A$2:$B$57,2)</f>
        <v>900+</v>
      </c>
      <c r="I5020" cm="1">
        <f t="array" ref="I5020">IF(H5020="0-650",1,IF(H5020="650-900",2,IF(H5020="900+",3,NA)))</f>
        <v>3</v>
      </c>
      <c r="J5020">
        <v>3.3980496792336302E-4</v>
      </c>
      <c r="K5020">
        <v>2.7962925761109299E-3</v>
      </c>
      <c r="L5020">
        <v>0.195520424841825</v>
      </c>
    </row>
    <row r="5021" spans="1:12" x14ac:dyDescent="0.2">
      <c r="A5021" t="s">
        <v>2702</v>
      </c>
      <c r="B5021" t="str">
        <f t="shared" si="234"/>
        <v>CC</v>
      </c>
      <c r="C5021">
        <f>VLOOKUP(B5021,GDD!$D$2:$E$31,2)</f>
        <v>1</v>
      </c>
      <c r="D5021" t="str">
        <f t="shared" si="236"/>
        <v>SbDIV20</v>
      </c>
      <c r="E5021" s="2">
        <v>20200813</v>
      </c>
      <c r="F5021" t="str">
        <f t="shared" si="235"/>
        <v>RS14</v>
      </c>
      <c r="G5021" t="s">
        <v>1139</v>
      </c>
      <c r="H5021" t="str">
        <f>VLOOKUP(E5021,GDD!$A$2:$B$57,2)</f>
        <v>900+</v>
      </c>
      <c r="I5021" cm="1">
        <f t="array" ref="I5021">IF(H5021="0-650",1,IF(H5021="650-900",2,IF(H5021="900+",3,NA)))</f>
        <v>3</v>
      </c>
      <c r="J5021">
        <v>6.8105973834044003E-4</v>
      </c>
      <c r="K5021">
        <v>1.1940031046034701E-3</v>
      </c>
      <c r="L5021">
        <v>0.53288503714734603</v>
      </c>
    </row>
    <row r="5022" spans="1:12" x14ac:dyDescent="0.2">
      <c r="A5022" t="s">
        <v>2703</v>
      </c>
      <c r="B5022" t="str">
        <f t="shared" si="234"/>
        <v>height_30p</v>
      </c>
      <c r="C5022">
        <f>VLOOKUP(B5022,GDD!$D$2:$E$31,2)</f>
        <v>2</v>
      </c>
      <c r="D5022" t="str">
        <f t="shared" si="236"/>
        <v>SbDIV20</v>
      </c>
      <c r="E5022" s="2">
        <v>20200619</v>
      </c>
      <c r="F5022" t="str">
        <f t="shared" si="235"/>
        <v>RS14</v>
      </c>
      <c r="G5022" t="s">
        <v>1139</v>
      </c>
      <c r="H5022" t="str">
        <f>VLOOKUP(E5022,GDD!$A$2:$B$57,2)</f>
        <v>0-650</v>
      </c>
      <c r="I5022" cm="1">
        <f t="array" ref="I5022">IF(H5022="0-650",1,IF(H5022="650-900",2,IF(H5022="900+",3,NA)))</f>
        <v>1</v>
      </c>
      <c r="J5022" s="1">
        <v>2.8562177821622799E-5</v>
      </c>
      <c r="K5022">
        <v>4.4819426852155499E-4</v>
      </c>
      <c r="L5022">
        <v>0.113046210670865</v>
      </c>
    </row>
    <row r="5023" spans="1:12" x14ac:dyDescent="0.2">
      <c r="A5023" t="s">
        <v>2704</v>
      </c>
      <c r="B5023" t="str">
        <f t="shared" si="234"/>
        <v>height_50p</v>
      </c>
      <c r="C5023">
        <f>VLOOKUP(B5023,GDD!$D$2:$E$31,2)</f>
        <v>3</v>
      </c>
      <c r="D5023" t="str">
        <f t="shared" si="236"/>
        <v>SbDIV20</v>
      </c>
      <c r="E5023" s="2">
        <v>20200619</v>
      </c>
      <c r="F5023" t="str">
        <f t="shared" si="235"/>
        <v>RS14</v>
      </c>
      <c r="G5023" t="s">
        <v>1139</v>
      </c>
      <c r="H5023" t="str">
        <f>VLOOKUP(E5023,GDD!$A$2:$B$57,2)</f>
        <v>0-650</v>
      </c>
      <c r="I5023" cm="1">
        <f t="array" ref="I5023">IF(H5023="0-650",1,IF(H5023="650-900",2,IF(H5023="900+",3,NA)))</f>
        <v>1</v>
      </c>
      <c r="J5023">
        <v>1.4721669233345999E-4</v>
      </c>
      <c r="K5023">
        <v>7.8401052667057501E-4</v>
      </c>
      <c r="L5023">
        <v>0.27301687326674301</v>
      </c>
    </row>
    <row r="5024" spans="1:12" x14ac:dyDescent="0.2">
      <c r="A5024" t="s">
        <v>2705</v>
      </c>
      <c r="B5024" t="str">
        <f t="shared" si="234"/>
        <v>height_70p</v>
      </c>
      <c r="C5024">
        <f>VLOOKUP(B5024,GDD!$D$2:$E$31,2)</f>
        <v>4</v>
      </c>
      <c r="D5024" t="str">
        <f t="shared" si="236"/>
        <v>SbDIV20</v>
      </c>
      <c r="E5024" s="2">
        <v>20200619</v>
      </c>
      <c r="F5024" t="str">
        <f t="shared" si="235"/>
        <v>RS14</v>
      </c>
      <c r="G5024" t="s">
        <v>1139</v>
      </c>
      <c r="H5024" t="str">
        <f>VLOOKUP(E5024,GDD!$A$2:$B$57,2)</f>
        <v>0-650</v>
      </c>
      <c r="I5024" cm="1">
        <f t="array" ref="I5024">IF(H5024="0-650",1,IF(H5024="650-900",2,IF(H5024="900+",3,NA)))</f>
        <v>1</v>
      </c>
      <c r="J5024">
        <v>4.2121259575492799E-4</v>
      </c>
      <c r="K5024">
        <v>1.26053213540795E-3</v>
      </c>
      <c r="L5024">
        <v>0.40059072085145703</v>
      </c>
    </row>
    <row r="5025" spans="1:12" x14ac:dyDescent="0.2">
      <c r="A5025" t="s">
        <v>2706</v>
      </c>
      <c r="B5025" t="str">
        <f t="shared" si="234"/>
        <v>height_90p</v>
      </c>
      <c r="C5025">
        <f>VLOOKUP(B5025,GDD!$D$2:$E$31,2)</f>
        <v>5</v>
      </c>
      <c r="D5025" t="str">
        <f t="shared" si="236"/>
        <v>SbDIV20</v>
      </c>
      <c r="E5025" s="2">
        <v>20200619</v>
      </c>
      <c r="F5025" t="str">
        <f t="shared" si="235"/>
        <v>RS14</v>
      </c>
      <c r="G5025" t="s">
        <v>1139</v>
      </c>
      <c r="H5025" t="str">
        <f>VLOOKUP(E5025,GDD!$A$2:$B$57,2)</f>
        <v>0-650</v>
      </c>
      <c r="I5025" cm="1">
        <f t="array" ref="I5025">IF(H5025="0-650",1,IF(H5025="650-900",2,IF(H5025="900+",3,NA)))</f>
        <v>1</v>
      </c>
      <c r="J5025">
        <v>7.9215346889281702E-4</v>
      </c>
      <c r="K5025">
        <v>1.6308053683600999E-3</v>
      </c>
      <c r="L5025">
        <v>0.49276877039635802</v>
      </c>
    </row>
    <row r="5026" spans="1:12" x14ac:dyDescent="0.2">
      <c r="A5026" t="s">
        <v>2707</v>
      </c>
      <c r="B5026" t="str">
        <f t="shared" si="234"/>
        <v>height_95p</v>
      </c>
      <c r="C5026">
        <f>VLOOKUP(B5026,GDD!$D$2:$E$31,2)</f>
        <v>6</v>
      </c>
      <c r="D5026" t="str">
        <f t="shared" si="236"/>
        <v>SbDIV20</v>
      </c>
      <c r="E5026" s="2">
        <v>20200619</v>
      </c>
      <c r="F5026" t="str">
        <f t="shared" si="235"/>
        <v>RS14</v>
      </c>
      <c r="G5026" t="s">
        <v>1139</v>
      </c>
      <c r="H5026" t="str">
        <f>VLOOKUP(E5026,GDD!$A$2:$B$57,2)</f>
        <v>0-650</v>
      </c>
      <c r="I5026" cm="1">
        <f t="array" ref="I5026">IF(H5026="0-650",1,IF(H5026="650-900",2,IF(H5026="900+",3,NA)))</f>
        <v>1</v>
      </c>
      <c r="J5026">
        <v>9.4676623525689397E-4</v>
      </c>
      <c r="K5026">
        <v>1.7515966974756901E-3</v>
      </c>
      <c r="L5026">
        <v>0.51946923778237197</v>
      </c>
    </row>
    <row r="5027" spans="1:12" x14ac:dyDescent="0.2">
      <c r="A5027" t="s">
        <v>2708</v>
      </c>
      <c r="B5027" t="str">
        <f t="shared" si="234"/>
        <v>height_99p</v>
      </c>
      <c r="C5027">
        <f>VLOOKUP(B5027,GDD!$D$2:$E$31,2)</f>
        <v>7</v>
      </c>
      <c r="D5027" t="str">
        <f t="shared" si="236"/>
        <v>SbDIV20</v>
      </c>
      <c r="E5027" s="2">
        <v>20200619</v>
      </c>
      <c r="F5027" t="str">
        <f t="shared" si="235"/>
        <v>RS14</v>
      </c>
      <c r="G5027" t="s">
        <v>1139</v>
      </c>
      <c r="H5027" t="str">
        <f>VLOOKUP(E5027,GDD!$A$2:$B$57,2)</f>
        <v>0-650</v>
      </c>
      <c r="I5027" cm="1">
        <f t="array" ref="I5027">IF(H5027="0-650",1,IF(H5027="650-900",2,IF(H5027="900+",3,NA)))</f>
        <v>1</v>
      </c>
      <c r="J5027">
        <v>1.03880243971543E-3</v>
      </c>
      <c r="K5027">
        <v>2.29181087990534E-3</v>
      </c>
      <c r="L5027">
        <v>0.47548802720171801</v>
      </c>
    </row>
    <row r="5028" spans="1:12" x14ac:dyDescent="0.2">
      <c r="A5028" t="s">
        <v>2709</v>
      </c>
      <c r="B5028" t="str">
        <f t="shared" si="234"/>
        <v>canopy_cover_5p</v>
      </c>
      <c r="C5028">
        <f>VLOOKUP(B5028,GDD!$D$2:$E$31,2)</f>
        <v>8</v>
      </c>
      <c r="D5028" t="str">
        <f t="shared" si="236"/>
        <v>SbDIV20</v>
      </c>
      <c r="E5028" s="2">
        <v>20200619</v>
      </c>
      <c r="F5028" t="str">
        <f t="shared" si="235"/>
        <v>RS14</v>
      </c>
      <c r="G5028" t="s">
        <v>1139</v>
      </c>
      <c r="H5028" t="str">
        <f>VLOOKUP(E5028,GDD!$A$2:$B$57,2)</f>
        <v>0-650</v>
      </c>
      <c r="I5028" cm="1">
        <f t="array" ref="I5028">IF(H5028="0-650",1,IF(H5028="650-900",2,IF(H5028="900+",3,NA)))</f>
        <v>1</v>
      </c>
      <c r="J5028">
        <v>0.25648916119111698</v>
      </c>
      <c r="K5028">
        <v>81.204817924481901</v>
      </c>
      <c r="L5028">
        <v>6.27743705707089E-3</v>
      </c>
    </row>
    <row r="5029" spans="1:12" x14ac:dyDescent="0.2">
      <c r="A5029" t="s">
        <v>2710</v>
      </c>
      <c r="B5029" t="str">
        <f t="shared" si="234"/>
        <v>pcanopy_cover_10p</v>
      </c>
      <c r="C5029">
        <f>VLOOKUP(B5029,GDD!$D$2:$E$31,2)</f>
        <v>9</v>
      </c>
      <c r="D5029" t="str">
        <f t="shared" si="236"/>
        <v>SbDIV20</v>
      </c>
      <c r="E5029" s="2">
        <v>20200619</v>
      </c>
      <c r="F5029" t="str">
        <f t="shared" si="235"/>
        <v>RS14</v>
      </c>
      <c r="G5029" t="s">
        <v>1139</v>
      </c>
      <c r="H5029" t="str">
        <f>VLOOKUP(E5029,GDD!$A$2:$B$57,2)</f>
        <v>0-650</v>
      </c>
      <c r="I5029" cm="1">
        <f t="array" ref="I5029">IF(H5029="0-650",1,IF(H5029="650-900",2,IF(H5029="900+",3,NA)))</f>
        <v>1</v>
      </c>
      <c r="J5029">
        <v>0.32489551052883597</v>
      </c>
      <c r="K5029">
        <v>67.766512430735006</v>
      </c>
      <c r="L5029">
        <v>9.4976049314842905E-3</v>
      </c>
    </row>
    <row r="5030" spans="1:12" x14ac:dyDescent="0.2">
      <c r="A5030" t="s">
        <v>2711</v>
      </c>
      <c r="B5030" t="str">
        <f t="shared" si="234"/>
        <v>canopy_cover_20p</v>
      </c>
      <c r="C5030">
        <f>VLOOKUP(B5030,GDD!$D$2:$E$31,2)</f>
        <v>10</v>
      </c>
      <c r="D5030" t="str">
        <f t="shared" si="236"/>
        <v>SbDIV20</v>
      </c>
      <c r="E5030" s="2">
        <v>20200619</v>
      </c>
      <c r="F5030" t="str">
        <f t="shared" si="235"/>
        <v>RS14</v>
      </c>
      <c r="G5030" t="s">
        <v>1139</v>
      </c>
      <c r="H5030" t="str">
        <f>VLOOKUP(E5030,GDD!$A$2:$B$57,2)</f>
        <v>0-650</v>
      </c>
      <c r="I5030" cm="1">
        <f t="array" ref="I5030">IF(H5030="0-650",1,IF(H5030="650-900",2,IF(H5030="900+",3,NA)))</f>
        <v>1</v>
      </c>
      <c r="J5030">
        <v>0.66706211668110504</v>
      </c>
      <c r="K5030">
        <v>31.8703270012006</v>
      </c>
      <c r="L5030">
        <v>4.0179077917526597E-2</v>
      </c>
    </row>
    <row r="5031" spans="1:12" x14ac:dyDescent="0.2">
      <c r="A5031" t="s">
        <v>2712</v>
      </c>
      <c r="B5031" t="str">
        <f t="shared" si="234"/>
        <v>canopy_cover_30p</v>
      </c>
      <c r="C5031">
        <f>VLOOKUP(B5031,GDD!$D$2:$E$31,2)</f>
        <v>11</v>
      </c>
      <c r="D5031" t="str">
        <f t="shared" si="236"/>
        <v>SbDIV20</v>
      </c>
      <c r="E5031" s="2">
        <v>20200619</v>
      </c>
      <c r="F5031" t="str">
        <f t="shared" si="235"/>
        <v>RS14</v>
      </c>
      <c r="G5031" t="s">
        <v>1139</v>
      </c>
      <c r="H5031" t="str">
        <f>VLOOKUP(E5031,GDD!$A$2:$B$57,2)</f>
        <v>0-650</v>
      </c>
      <c r="I5031" cm="1">
        <f t="array" ref="I5031">IF(H5031="0-650",1,IF(H5031="650-900",2,IF(H5031="900+",3,NA)))</f>
        <v>1</v>
      </c>
      <c r="J5031">
        <v>1.5474966208899901</v>
      </c>
      <c r="K5031">
        <v>17.476203787619799</v>
      </c>
      <c r="L5031">
        <v>0.150452753787575</v>
      </c>
    </row>
    <row r="5032" spans="1:12" x14ac:dyDescent="0.2">
      <c r="A5032" t="s">
        <v>2713</v>
      </c>
      <c r="B5032" t="str">
        <f t="shared" si="234"/>
        <v>canopy_cover_40p</v>
      </c>
      <c r="C5032">
        <f>VLOOKUP(B5032,GDD!$D$2:$E$31,2)</f>
        <v>12</v>
      </c>
      <c r="D5032" t="str">
        <f t="shared" si="236"/>
        <v>SbDIV20</v>
      </c>
      <c r="E5032" s="2">
        <v>20200619</v>
      </c>
      <c r="F5032" t="str">
        <f t="shared" si="235"/>
        <v>RS14</v>
      </c>
      <c r="G5032" t="s">
        <v>1139</v>
      </c>
      <c r="H5032" t="str">
        <f>VLOOKUP(E5032,GDD!$A$2:$B$57,2)</f>
        <v>0-650</v>
      </c>
      <c r="I5032" cm="1">
        <f t="array" ref="I5032">IF(H5032="0-650",1,IF(H5032="650-900",2,IF(H5032="900+",3,NA)))</f>
        <v>1</v>
      </c>
      <c r="J5032">
        <v>2.2100814311236201</v>
      </c>
      <c r="K5032">
        <v>12.5512455245733</v>
      </c>
      <c r="L5032">
        <v>0.26044761645591002</v>
      </c>
    </row>
    <row r="5033" spans="1:12" x14ac:dyDescent="0.2">
      <c r="A5033" t="s">
        <v>2714</v>
      </c>
      <c r="B5033" t="str">
        <f t="shared" si="234"/>
        <v>canopy_cover_50p</v>
      </c>
      <c r="C5033">
        <f>VLOOKUP(B5033,GDD!$D$2:$E$31,2)</f>
        <v>13</v>
      </c>
      <c r="D5033" t="str">
        <f t="shared" si="236"/>
        <v>SbDIV20</v>
      </c>
      <c r="E5033" s="2">
        <v>20200619</v>
      </c>
      <c r="F5033" t="str">
        <f t="shared" si="235"/>
        <v>RS14</v>
      </c>
      <c r="G5033" t="s">
        <v>1139</v>
      </c>
      <c r="H5033" t="str">
        <f>VLOOKUP(E5033,GDD!$A$2:$B$57,2)</f>
        <v>0-650</v>
      </c>
      <c r="I5033" cm="1">
        <f t="array" ref="I5033">IF(H5033="0-650",1,IF(H5033="650-900",2,IF(H5033="900+",3,NA)))</f>
        <v>1</v>
      </c>
      <c r="J5033">
        <v>1.73083430139864</v>
      </c>
      <c r="K5033">
        <v>9.2594066519621805</v>
      </c>
      <c r="L5033">
        <v>0.27212075500474198</v>
      </c>
    </row>
    <row r="5034" spans="1:12" x14ac:dyDescent="0.2">
      <c r="A5034" t="s">
        <v>2715</v>
      </c>
      <c r="B5034" t="str">
        <f t="shared" si="234"/>
        <v>canopy_cover_75p</v>
      </c>
      <c r="C5034">
        <f>VLOOKUP(B5034,GDD!$D$2:$E$31,2)</f>
        <v>14</v>
      </c>
      <c r="D5034" t="str">
        <f t="shared" si="236"/>
        <v>SbDIV20</v>
      </c>
      <c r="E5034" s="2">
        <v>20200619</v>
      </c>
      <c r="F5034" t="str">
        <f t="shared" si="235"/>
        <v>RS14</v>
      </c>
      <c r="G5034" t="s">
        <v>1139</v>
      </c>
      <c r="H5034" t="str">
        <f>VLOOKUP(E5034,GDD!$A$2:$B$57,2)</f>
        <v>0-650</v>
      </c>
      <c r="I5034" cm="1">
        <f t="array" ref="I5034">IF(H5034="0-650",1,IF(H5034="650-900",2,IF(H5034="900+",3,NA)))</f>
        <v>1</v>
      </c>
      <c r="J5034">
        <v>0.11888272613317601</v>
      </c>
      <c r="K5034">
        <v>1.1726830679683899</v>
      </c>
      <c r="L5034">
        <v>0.168574356919301</v>
      </c>
    </row>
    <row r="5035" spans="1:12" x14ac:dyDescent="0.2">
      <c r="A5035" t="s">
        <v>2716</v>
      </c>
      <c r="B5035" t="str">
        <f t="shared" si="234"/>
        <v>standard_deviation_ht</v>
      </c>
      <c r="C5035">
        <f>VLOOKUP(B5035,GDD!$D$2:$E$31,2)</f>
        <v>15</v>
      </c>
      <c r="D5035" t="str">
        <f t="shared" si="236"/>
        <v>SbDIV20</v>
      </c>
      <c r="E5035" s="2">
        <v>20200619</v>
      </c>
      <c r="F5035" t="str">
        <f t="shared" si="235"/>
        <v>RS14</v>
      </c>
      <c r="G5035" t="s">
        <v>1139</v>
      </c>
      <c r="H5035" t="str">
        <f>VLOOKUP(E5035,GDD!$A$2:$B$57,2)</f>
        <v>0-650</v>
      </c>
      <c r="I5035" cm="1">
        <f t="array" ref="I5035">IF(H5035="0-650",1,IF(H5035="650-900",2,IF(H5035="900+",3,NA)))</f>
        <v>1</v>
      </c>
      <c r="J5035" s="1">
        <v>8.4267039242451206E-5</v>
      </c>
      <c r="K5035">
        <v>2.0050949026655701E-4</v>
      </c>
      <c r="L5035">
        <v>0.45667799890154898</v>
      </c>
    </row>
    <row r="5036" spans="1:12" x14ac:dyDescent="0.2">
      <c r="A5036" t="s">
        <v>2717</v>
      </c>
      <c r="B5036" t="str">
        <f t="shared" si="234"/>
        <v>quadratic_mean_ht</v>
      </c>
      <c r="C5036">
        <f>VLOOKUP(B5036,GDD!$D$2:$E$31,2)</f>
        <v>16</v>
      </c>
      <c r="D5036" t="str">
        <f t="shared" si="236"/>
        <v>SbDIV20</v>
      </c>
      <c r="E5036" s="2">
        <v>20200619</v>
      </c>
      <c r="F5036" t="str">
        <f t="shared" si="235"/>
        <v>RS14</v>
      </c>
      <c r="G5036" t="s">
        <v>1139</v>
      </c>
      <c r="H5036" t="str">
        <f>VLOOKUP(E5036,GDD!$A$2:$B$57,2)</f>
        <v>0-650</v>
      </c>
      <c r="I5036" cm="1">
        <f t="array" ref="I5036">IF(H5036="0-650",1,IF(H5036="650-900",2,IF(H5036="900+",3,NA)))</f>
        <v>1</v>
      </c>
      <c r="J5036">
        <v>2.9861365811460701E-4</v>
      </c>
      <c r="K5036">
        <v>6.9766783505867196E-4</v>
      </c>
      <c r="L5036">
        <v>0.46121673684175801</v>
      </c>
    </row>
    <row r="5037" spans="1:12" x14ac:dyDescent="0.2">
      <c r="A5037" t="s">
        <v>2718</v>
      </c>
      <c r="B5037" t="str">
        <f t="shared" si="234"/>
        <v>skewness_ht</v>
      </c>
      <c r="C5037">
        <f>VLOOKUP(B5037,GDD!$D$2:$E$31,2)</f>
        <v>17</v>
      </c>
      <c r="D5037" t="str">
        <f t="shared" si="236"/>
        <v>SbDIV20</v>
      </c>
      <c r="E5037" s="2">
        <v>20200619</v>
      </c>
      <c r="F5037" t="str">
        <f t="shared" si="235"/>
        <v>RS14</v>
      </c>
      <c r="G5037" t="s">
        <v>1139</v>
      </c>
      <c r="H5037" t="str">
        <f>VLOOKUP(E5037,GDD!$A$2:$B$57,2)</f>
        <v>0-650</v>
      </c>
      <c r="I5037" cm="1">
        <f t="array" ref="I5037">IF(H5037="0-650",1,IF(H5037="650-900",2,IF(H5037="900+",3,NA)))</f>
        <v>1</v>
      </c>
      <c r="J5037">
        <v>0</v>
      </c>
      <c r="K5037">
        <v>6.5249814176244397E-2</v>
      </c>
      <c r="L5037">
        <v>0</v>
      </c>
    </row>
    <row r="5038" spans="1:12" x14ac:dyDescent="0.2">
      <c r="A5038" t="s">
        <v>2719</v>
      </c>
      <c r="B5038" t="str">
        <f t="shared" si="234"/>
        <v>kurtosis_ht</v>
      </c>
      <c r="C5038">
        <f>VLOOKUP(B5038,GDD!$D$2:$E$31,2)</f>
        <v>18</v>
      </c>
      <c r="D5038" t="str">
        <f t="shared" si="236"/>
        <v>SbDIV20</v>
      </c>
      <c r="E5038" s="2">
        <v>20200619</v>
      </c>
      <c r="F5038" t="str">
        <f t="shared" si="235"/>
        <v>RS14</v>
      </c>
      <c r="G5038" t="s">
        <v>1139</v>
      </c>
      <c r="H5038" t="str">
        <f>VLOOKUP(E5038,GDD!$A$2:$B$57,2)</f>
        <v>0-650</v>
      </c>
      <c r="I5038" cm="1">
        <f t="array" ref="I5038">IF(H5038="0-650",1,IF(H5038="650-900",2,IF(H5038="900+",3,NA)))</f>
        <v>1</v>
      </c>
      <c r="J5038">
        <v>0</v>
      </c>
      <c r="K5038">
        <v>0.69209959611858995</v>
      </c>
      <c r="L5038">
        <v>0</v>
      </c>
    </row>
    <row r="5039" spans="1:12" x14ac:dyDescent="0.2">
      <c r="A5039" t="s">
        <v>2720</v>
      </c>
      <c r="B5039" t="str">
        <f t="shared" si="234"/>
        <v>variation_ht</v>
      </c>
      <c r="C5039">
        <f>VLOOKUP(B5039,GDD!$D$2:$E$31,2)</f>
        <v>19</v>
      </c>
      <c r="D5039" t="str">
        <f t="shared" si="236"/>
        <v>SbDIV20</v>
      </c>
      <c r="E5039" s="2">
        <v>20200619</v>
      </c>
      <c r="F5039" t="str">
        <f t="shared" si="235"/>
        <v>RS14</v>
      </c>
      <c r="G5039" t="s">
        <v>1139</v>
      </c>
      <c r="H5039" t="str">
        <f>VLOOKUP(E5039,GDD!$A$2:$B$57,2)</f>
        <v>0-650</v>
      </c>
      <c r="I5039" cm="1">
        <f t="array" ref="I5039">IF(H5039="0-650",1,IF(H5039="650-900",2,IF(H5039="900+",3,NA)))</f>
        <v>1</v>
      </c>
      <c r="J5039">
        <v>0</v>
      </c>
      <c r="K5039">
        <v>4.0490383057593202E-3</v>
      </c>
      <c r="L5039">
        <v>0</v>
      </c>
    </row>
    <row r="5040" spans="1:12" x14ac:dyDescent="0.2">
      <c r="A5040" t="s">
        <v>2721</v>
      </c>
      <c r="B5040" t="str">
        <f t="shared" si="234"/>
        <v>plot_volume</v>
      </c>
      <c r="C5040">
        <f>VLOOKUP(B5040,GDD!$D$2:$E$31,2)</f>
        <v>20</v>
      </c>
      <c r="D5040" t="str">
        <f t="shared" si="236"/>
        <v>SbDIV20</v>
      </c>
      <c r="E5040" s="2">
        <v>20200619</v>
      </c>
      <c r="F5040" t="str">
        <f t="shared" si="235"/>
        <v>RS14</v>
      </c>
      <c r="G5040" t="s">
        <v>1139</v>
      </c>
      <c r="H5040" t="str">
        <f>VLOOKUP(E5040,GDD!$A$2:$B$57,2)</f>
        <v>0-650</v>
      </c>
      <c r="I5040" cm="1">
        <f t="array" ref="I5040">IF(H5040="0-650",1,IF(H5040="650-900",2,IF(H5040="900+",3,NA)))</f>
        <v>1</v>
      </c>
      <c r="J5040" s="1">
        <v>1.3565247656008101E-7</v>
      </c>
      <c r="K5040" s="1">
        <v>3.6700544339284799E-7</v>
      </c>
      <c r="L5040">
        <v>0.425036086835273</v>
      </c>
    </row>
    <row r="5041" spans="1:12" x14ac:dyDescent="0.2">
      <c r="A5041" t="s">
        <v>2722</v>
      </c>
      <c r="B5041" t="str">
        <f t="shared" si="234"/>
        <v>height_30p</v>
      </c>
      <c r="C5041">
        <f>VLOOKUP(B5041,GDD!$D$2:$E$31,2)</f>
        <v>2</v>
      </c>
      <c r="D5041" t="str">
        <f t="shared" si="236"/>
        <v>SbDIV20</v>
      </c>
      <c r="E5041" s="2">
        <v>20200702</v>
      </c>
      <c r="F5041" t="str">
        <f t="shared" si="235"/>
        <v>RS14</v>
      </c>
      <c r="G5041" t="s">
        <v>1139</v>
      </c>
      <c r="H5041" t="str">
        <f>VLOOKUP(E5041,GDD!$A$2:$B$57,2)</f>
        <v>0-650</v>
      </c>
      <c r="I5041" cm="1">
        <f t="array" ref="I5041">IF(H5041="0-650",1,IF(H5041="650-900",2,IF(H5041="900+",3,NA)))</f>
        <v>1</v>
      </c>
      <c r="J5041">
        <v>6.03198988717615E-3</v>
      </c>
      <c r="K5041">
        <v>5.0456693507550804E-3</v>
      </c>
      <c r="L5041">
        <v>0.70509802311779401</v>
      </c>
    </row>
    <row r="5042" spans="1:12" x14ac:dyDescent="0.2">
      <c r="A5042" t="s">
        <v>2723</v>
      </c>
      <c r="B5042" t="str">
        <f t="shared" si="234"/>
        <v>height_50p</v>
      </c>
      <c r="C5042">
        <f>VLOOKUP(B5042,GDD!$D$2:$E$31,2)</f>
        <v>3</v>
      </c>
      <c r="D5042" t="str">
        <f t="shared" si="236"/>
        <v>SbDIV20</v>
      </c>
      <c r="E5042" s="2">
        <v>20200702</v>
      </c>
      <c r="F5042" t="str">
        <f t="shared" si="235"/>
        <v>RS14</v>
      </c>
      <c r="G5042" t="s">
        <v>1139</v>
      </c>
      <c r="H5042" t="str">
        <f>VLOOKUP(E5042,GDD!$A$2:$B$57,2)</f>
        <v>0-650</v>
      </c>
      <c r="I5042" cm="1">
        <f t="array" ref="I5042">IF(H5042="0-650",1,IF(H5042="650-900",2,IF(H5042="900+",3,NA)))</f>
        <v>1</v>
      </c>
      <c r="J5042">
        <v>8.8960634283101608E-3</v>
      </c>
      <c r="K5042">
        <v>4.2679724740903001E-3</v>
      </c>
      <c r="L5042">
        <v>0.80652977078173405</v>
      </c>
    </row>
    <row r="5043" spans="1:12" x14ac:dyDescent="0.2">
      <c r="A5043" t="s">
        <v>2724</v>
      </c>
      <c r="B5043" t="str">
        <f t="shared" si="234"/>
        <v>height_70p</v>
      </c>
      <c r="C5043">
        <f>VLOOKUP(B5043,GDD!$D$2:$E$31,2)</f>
        <v>4</v>
      </c>
      <c r="D5043" t="str">
        <f t="shared" si="236"/>
        <v>SbDIV20</v>
      </c>
      <c r="E5043" s="2">
        <v>20200702</v>
      </c>
      <c r="F5043" t="str">
        <f t="shared" si="235"/>
        <v>RS14</v>
      </c>
      <c r="G5043" t="s">
        <v>1139</v>
      </c>
      <c r="H5043" t="str">
        <f>VLOOKUP(E5043,GDD!$A$2:$B$57,2)</f>
        <v>0-650</v>
      </c>
      <c r="I5043" cm="1">
        <f t="array" ref="I5043">IF(H5043="0-650",1,IF(H5043="650-900",2,IF(H5043="900+",3,NA)))</f>
        <v>1</v>
      </c>
      <c r="J5043">
        <v>1.10376792812417E-2</v>
      </c>
      <c r="K5043">
        <v>4.2332818937783996E-3</v>
      </c>
      <c r="L5043">
        <v>0.83909157522540001</v>
      </c>
    </row>
    <row r="5044" spans="1:12" x14ac:dyDescent="0.2">
      <c r="A5044" t="s">
        <v>2725</v>
      </c>
      <c r="B5044" t="str">
        <f t="shared" si="234"/>
        <v>height_90p</v>
      </c>
      <c r="C5044">
        <f>VLOOKUP(B5044,GDD!$D$2:$E$31,2)</f>
        <v>5</v>
      </c>
      <c r="D5044" t="str">
        <f t="shared" si="236"/>
        <v>SbDIV20</v>
      </c>
      <c r="E5044" s="2">
        <v>20200702</v>
      </c>
      <c r="F5044" t="str">
        <f t="shared" si="235"/>
        <v>RS14</v>
      </c>
      <c r="G5044" t="s">
        <v>1139</v>
      </c>
      <c r="H5044" t="str">
        <f>VLOOKUP(E5044,GDD!$A$2:$B$57,2)</f>
        <v>0-650</v>
      </c>
      <c r="I5044" cm="1">
        <f t="array" ref="I5044">IF(H5044="0-650",1,IF(H5044="650-900",2,IF(H5044="900+",3,NA)))</f>
        <v>1</v>
      </c>
      <c r="J5044">
        <v>1.21974888727907E-2</v>
      </c>
      <c r="K5044">
        <v>4.8465549368296801E-3</v>
      </c>
      <c r="L5044">
        <v>0.83425783492720496</v>
      </c>
    </row>
    <row r="5045" spans="1:12" x14ac:dyDescent="0.2">
      <c r="A5045" t="s">
        <v>2726</v>
      </c>
      <c r="B5045" t="str">
        <f t="shared" si="234"/>
        <v>height_95p</v>
      </c>
      <c r="C5045">
        <f>VLOOKUP(B5045,GDD!$D$2:$E$31,2)</f>
        <v>6</v>
      </c>
      <c r="D5045" t="str">
        <f t="shared" si="236"/>
        <v>SbDIV20</v>
      </c>
      <c r="E5045" s="2">
        <v>20200702</v>
      </c>
      <c r="F5045" t="str">
        <f t="shared" si="235"/>
        <v>RS14</v>
      </c>
      <c r="G5045" t="s">
        <v>1139</v>
      </c>
      <c r="H5045" t="str">
        <f>VLOOKUP(E5045,GDD!$A$2:$B$57,2)</f>
        <v>0-650</v>
      </c>
      <c r="I5045" cm="1">
        <f t="array" ref="I5045">IF(H5045="0-650",1,IF(H5045="650-900",2,IF(H5045="900+",3,NA)))</f>
        <v>1</v>
      </c>
      <c r="J5045">
        <v>1.18881575516622E-2</v>
      </c>
      <c r="K5045">
        <v>5.5068151855017901E-3</v>
      </c>
      <c r="L5045">
        <v>0.81194581551948797</v>
      </c>
    </row>
    <row r="5046" spans="1:12" x14ac:dyDescent="0.2">
      <c r="A5046" t="s">
        <v>2727</v>
      </c>
      <c r="B5046" t="str">
        <f t="shared" si="234"/>
        <v>height_99p</v>
      </c>
      <c r="C5046">
        <f>VLOOKUP(B5046,GDD!$D$2:$E$31,2)</f>
        <v>7</v>
      </c>
      <c r="D5046" t="str">
        <f t="shared" si="236"/>
        <v>SbDIV20</v>
      </c>
      <c r="E5046" s="2">
        <v>20200702</v>
      </c>
      <c r="F5046" t="str">
        <f t="shared" si="235"/>
        <v>RS14</v>
      </c>
      <c r="G5046" t="s">
        <v>1139</v>
      </c>
      <c r="H5046" t="str">
        <f>VLOOKUP(E5046,GDD!$A$2:$B$57,2)</f>
        <v>0-650</v>
      </c>
      <c r="I5046" cm="1">
        <f t="array" ref="I5046">IF(H5046="0-650",1,IF(H5046="650-900",2,IF(H5046="900+",3,NA)))</f>
        <v>1</v>
      </c>
      <c r="J5046">
        <v>1.11308352955746E-2</v>
      </c>
      <c r="K5046">
        <v>6.9996684293507803E-3</v>
      </c>
      <c r="L5046">
        <v>0.76078782914045895</v>
      </c>
    </row>
    <row r="5047" spans="1:12" x14ac:dyDescent="0.2">
      <c r="A5047" t="s">
        <v>2728</v>
      </c>
      <c r="B5047" t="str">
        <f t="shared" si="234"/>
        <v>canopy_cover_5p</v>
      </c>
      <c r="C5047">
        <f>VLOOKUP(B5047,GDD!$D$2:$E$31,2)</f>
        <v>8</v>
      </c>
      <c r="D5047" t="str">
        <f t="shared" si="236"/>
        <v>SbDIV20</v>
      </c>
      <c r="E5047" s="2">
        <v>20200702</v>
      </c>
      <c r="F5047" t="str">
        <f t="shared" si="235"/>
        <v>RS14</v>
      </c>
      <c r="G5047" t="s">
        <v>1139</v>
      </c>
      <c r="H5047" t="str">
        <f>VLOOKUP(E5047,GDD!$A$2:$B$57,2)</f>
        <v>0-650</v>
      </c>
      <c r="I5047" cm="1">
        <f t="array" ref="I5047">IF(H5047="0-650",1,IF(H5047="650-900",2,IF(H5047="900+",3,NA)))</f>
        <v>1</v>
      </c>
      <c r="J5047">
        <v>3.5211151218352401</v>
      </c>
      <c r="K5047">
        <v>56.733466862800498</v>
      </c>
      <c r="L5047">
        <v>0.11042184661523601</v>
      </c>
    </row>
    <row r="5048" spans="1:12" x14ac:dyDescent="0.2">
      <c r="A5048" t="s">
        <v>2729</v>
      </c>
      <c r="B5048" t="str">
        <f t="shared" si="234"/>
        <v>pcanopy_cover_10p</v>
      </c>
      <c r="C5048">
        <f>VLOOKUP(B5048,GDD!$D$2:$E$31,2)</f>
        <v>9</v>
      </c>
      <c r="D5048" t="str">
        <f t="shared" si="236"/>
        <v>SbDIV20</v>
      </c>
      <c r="E5048" s="2">
        <v>20200702</v>
      </c>
      <c r="F5048" t="str">
        <f t="shared" si="235"/>
        <v>RS14</v>
      </c>
      <c r="G5048" t="s">
        <v>1139</v>
      </c>
      <c r="H5048" t="str">
        <f>VLOOKUP(E5048,GDD!$A$2:$B$57,2)</f>
        <v>0-650</v>
      </c>
      <c r="I5048" cm="1">
        <f t="array" ref="I5048">IF(H5048="0-650",1,IF(H5048="650-900",2,IF(H5048="900+",3,NA)))</f>
        <v>1</v>
      </c>
      <c r="J5048">
        <v>3.4993596036306598</v>
      </c>
      <c r="K5048">
        <v>56.065326019718597</v>
      </c>
      <c r="L5048">
        <v>0.110977961880998</v>
      </c>
    </row>
    <row r="5049" spans="1:12" x14ac:dyDescent="0.2">
      <c r="A5049" t="s">
        <v>2730</v>
      </c>
      <c r="B5049" t="str">
        <f t="shared" si="234"/>
        <v>canopy_cover_20p</v>
      </c>
      <c r="C5049">
        <f>VLOOKUP(B5049,GDD!$D$2:$E$31,2)</f>
        <v>10</v>
      </c>
      <c r="D5049" t="str">
        <f t="shared" si="236"/>
        <v>SbDIV20</v>
      </c>
      <c r="E5049" s="2">
        <v>20200702</v>
      </c>
      <c r="F5049" t="str">
        <f t="shared" si="235"/>
        <v>RS14</v>
      </c>
      <c r="G5049" t="s">
        <v>1139</v>
      </c>
      <c r="H5049" t="str">
        <f>VLOOKUP(E5049,GDD!$A$2:$B$57,2)</f>
        <v>0-650</v>
      </c>
      <c r="I5049" cm="1">
        <f t="array" ref="I5049">IF(H5049="0-650",1,IF(H5049="650-900",2,IF(H5049="900+",3,NA)))</f>
        <v>1</v>
      </c>
      <c r="J5049">
        <v>3.0656838807423101</v>
      </c>
      <c r="K5049">
        <v>57.8246938060052</v>
      </c>
      <c r="L5049">
        <v>9.5868438600061001E-2</v>
      </c>
    </row>
    <row r="5050" spans="1:12" x14ac:dyDescent="0.2">
      <c r="A5050" t="s">
        <v>2731</v>
      </c>
      <c r="B5050" t="str">
        <f t="shared" si="234"/>
        <v>canopy_cover_30p</v>
      </c>
      <c r="C5050">
        <f>VLOOKUP(B5050,GDD!$D$2:$E$31,2)</f>
        <v>11</v>
      </c>
      <c r="D5050" t="str">
        <f t="shared" si="236"/>
        <v>SbDIV20</v>
      </c>
      <c r="E5050" s="2">
        <v>20200702</v>
      </c>
      <c r="F5050" t="str">
        <f t="shared" si="235"/>
        <v>RS14</v>
      </c>
      <c r="G5050" t="s">
        <v>1139</v>
      </c>
      <c r="H5050" t="str">
        <f>VLOOKUP(E5050,GDD!$A$2:$B$57,2)</f>
        <v>0-650</v>
      </c>
      <c r="I5050" cm="1">
        <f t="array" ref="I5050">IF(H5050="0-650",1,IF(H5050="650-900",2,IF(H5050="900+",3,NA)))</f>
        <v>1</v>
      </c>
      <c r="J5050">
        <v>4.4868548333286302</v>
      </c>
      <c r="K5050">
        <v>60.868548076304997</v>
      </c>
      <c r="L5050">
        <v>0.12848538917059199</v>
      </c>
    </row>
    <row r="5051" spans="1:12" x14ac:dyDescent="0.2">
      <c r="A5051" t="s">
        <v>2732</v>
      </c>
      <c r="B5051" t="str">
        <f t="shared" si="234"/>
        <v>canopy_cover_40p</v>
      </c>
      <c r="C5051">
        <f>VLOOKUP(B5051,GDD!$D$2:$E$31,2)</f>
        <v>12</v>
      </c>
      <c r="D5051" t="str">
        <f t="shared" si="236"/>
        <v>SbDIV20</v>
      </c>
      <c r="E5051" s="2">
        <v>20200702</v>
      </c>
      <c r="F5051" t="str">
        <f t="shared" si="235"/>
        <v>RS14</v>
      </c>
      <c r="G5051" t="s">
        <v>1139</v>
      </c>
      <c r="H5051" t="str">
        <f>VLOOKUP(E5051,GDD!$A$2:$B$57,2)</f>
        <v>0-650</v>
      </c>
      <c r="I5051" cm="1">
        <f t="array" ref="I5051">IF(H5051="0-650",1,IF(H5051="650-900",2,IF(H5051="900+",3,NA)))</f>
        <v>1</v>
      </c>
      <c r="J5051">
        <v>7.1204951086263701</v>
      </c>
      <c r="K5051">
        <v>61.897822770779399</v>
      </c>
      <c r="L5051">
        <v>0.18703982447810399</v>
      </c>
    </row>
    <row r="5052" spans="1:12" x14ac:dyDescent="0.2">
      <c r="A5052" t="s">
        <v>2733</v>
      </c>
      <c r="B5052" t="str">
        <f t="shared" si="234"/>
        <v>canopy_cover_50p</v>
      </c>
      <c r="C5052">
        <f>VLOOKUP(B5052,GDD!$D$2:$E$31,2)</f>
        <v>13</v>
      </c>
      <c r="D5052" t="str">
        <f t="shared" si="236"/>
        <v>SbDIV20</v>
      </c>
      <c r="E5052" s="2">
        <v>20200702</v>
      </c>
      <c r="F5052" t="str">
        <f t="shared" si="235"/>
        <v>RS14</v>
      </c>
      <c r="G5052" t="s">
        <v>1139</v>
      </c>
      <c r="H5052" t="str">
        <f>VLOOKUP(E5052,GDD!$A$2:$B$57,2)</f>
        <v>0-650</v>
      </c>
      <c r="I5052" cm="1">
        <f t="array" ref="I5052">IF(H5052="0-650",1,IF(H5052="650-900",2,IF(H5052="900+",3,NA)))</f>
        <v>1</v>
      </c>
      <c r="J5052">
        <v>13.017485235478301</v>
      </c>
      <c r="K5052">
        <v>62.766620833259203</v>
      </c>
      <c r="L5052">
        <v>0.29318135056573702</v>
      </c>
    </row>
    <row r="5053" spans="1:12" x14ac:dyDescent="0.2">
      <c r="A5053" t="s">
        <v>2734</v>
      </c>
      <c r="B5053" t="str">
        <f t="shared" si="234"/>
        <v>canopy_cover_75p</v>
      </c>
      <c r="C5053">
        <f>VLOOKUP(B5053,GDD!$D$2:$E$31,2)</f>
        <v>14</v>
      </c>
      <c r="D5053" t="str">
        <f t="shared" si="236"/>
        <v>SbDIV20</v>
      </c>
      <c r="E5053" s="2">
        <v>20200702</v>
      </c>
      <c r="F5053" t="str">
        <f t="shared" si="235"/>
        <v>RS14</v>
      </c>
      <c r="G5053" t="s">
        <v>1139</v>
      </c>
      <c r="H5053" t="str">
        <f>VLOOKUP(E5053,GDD!$A$2:$B$57,2)</f>
        <v>0-650</v>
      </c>
      <c r="I5053" cm="1">
        <f t="array" ref="I5053">IF(H5053="0-650",1,IF(H5053="650-900",2,IF(H5053="900+",3,NA)))</f>
        <v>1</v>
      </c>
      <c r="J5053">
        <v>23.375681442127</v>
      </c>
      <c r="K5053">
        <v>51.089560592431702</v>
      </c>
      <c r="L5053">
        <v>0.47783035178929301</v>
      </c>
    </row>
    <row r="5054" spans="1:12" x14ac:dyDescent="0.2">
      <c r="A5054" t="s">
        <v>2735</v>
      </c>
      <c r="B5054" t="str">
        <f t="shared" si="234"/>
        <v>standard_deviation_ht</v>
      </c>
      <c r="C5054">
        <f>VLOOKUP(B5054,GDD!$D$2:$E$31,2)</f>
        <v>15</v>
      </c>
      <c r="D5054" t="str">
        <f t="shared" si="236"/>
        <v>SbDIV20</v>
      </c>
      <c r="E5054" s="2">
        <v>20200702</v>
      </c>
      <c r="F5054" t="str">
        <f t="shared" si="235"/>
        <v>RS14</v>
      </c>
      <c r="G5054" t="s">
        <v>1139</v>
      </c>
      <c r="H5054" t="str">
        <f>VLOOKUP(E5054,GDD!$A$2:$B$57,2)</f>
        <v>0-650</v>
      </c>
      <c r="I5054" cm="1">
        <f t="array" ref="I5054">IF(H5054="0-650",1,IF(H5054="650-900",2,IF(H5054="900+",3,NA)))</f>
        <v>1</v>
      </c>
      <c r="J5054">
        <v>6.7451058382635295E-4</v>
      </c>
      <c r="K5054">
        <v>5.6608541568018301E-4</v>
      </c>
      <c r="L5054">
        <v>0.70441049046209403</v>
      </c>
    </row>
    <row r="5055" spans="1:12" x14ac:dyDescent="0.2">
      <c r="A5055" t="s">
        <v>2736</v>
      </c>
      <c r="B5055" t="str">
        <f t="shared" si="234"/>
        <v>quadratic_mean_ht</v>
      </c>
      <c r="C5055">
        <f>VLOOKUP(B5055,GDD!$D$2:$E$31,2)</f>
        <v>16</v>
      </c>
      <c r="D5055" t="str">
        <f t="shared" si="236"/>
        <v>SbDIV20</v>
      </c>
      <c r="E5055" s="2">
        <v>20200702</v>
      </c>
      <c r="F5055" t="str">
        <f t="shared" si="235"/>
        <v>RS14</v>
      </c>
      <c r="G5055" t="s">
        <v>1139</v>
      </c>
      <c r="H5055" t="str">
        <f>VLOOKUP(E5055,GDD!$A$2:$B$57,2)</f>
        <v>0-650</v>
      </c>
      <c r="I5055" cm="1">
        <f t="array" ref="I5055">IF(H5055="0-650",1,IF(H5055="650-900",2,IF(H5055="900+",3,NA)))</f>
        <v>1</v>
      </c>
      <c r="J5055">
        <v>7.9888683307027496E-3</v>
      </c>
      <c r="K5055">
        <v>3.7143312701893899E-3</v>
      </c>
      <c r="L5055">
        <v>0.81137931866312896</v>
      </c>
    </row>
    <row r="5056" spans="1:12" x14ac:dyDescent="0.2">
      <c r="A5056" t="s">
        <v>2737</v>
      </c>
      <c r="B5056" t="str">
        <f t="shared" si="234"/>
        <v>skewness_ht</v>
      </c>
      <c r="C5056">
        <f>VLOOKUP(B5056,GDD!$D$2:$E$31,2)</f>
        <v>17</v>
      </c>
      <c r="D5056" t="str">
        <f t="shared" si="236"/>
        <v>SbDIV20</v>
      </c>
      <c r="E5056" s="2">
        <v>20200702</v>
      </c>
      <c r="F5056" t="str">
        <f t="shared" si="235"/>
        <v>RS14</v>
      </c>
      <c r="G5056" t="s">
        <v>1139</v>
      </c>
      <c r="H5056" t="str">
        <f>VLOOKUP(E5056,GDD!$A$2:$B$57,2)</f>
        <v>0-650</v>
      </c>
      <c r="I5056" cm="1">
        <f t="array" ref="I5056">IF(H5056="0-650",1,IF(H5056="650-900",2,IF(H5056="900+",3,NA)))</f>
        <v>1</v>
      </c>
      <c r="J5056">
        <v>1.5874818459291701E-2</v>
      </c>
      <c r="K5056">
        <v>7.0388510722188297E-2</v>
      </c>
      <c r="L5056">
        <v>0.31084993855821202</v>
      </c>
    </row>
    <row r="5057" spans="1:12" x14ac:dyDescent="0.2">
      <c r="A5057" t="s">
        <v>2738</v>
      </c>
      <c r="B5057" t="str">
        <f t="shared" si="234"/>
        <v>kurtosis_ht</v>
      </c>
      <c r="C5057">
        <f>VLOOKUP(B5057,GDD!$D$2:$E$31,2)</f>
        <v>18</v>
      </c>
      <c r="D5057" t="str">
        <f t="shared" si="236"/>
        <v>SbDIV20</v>
      </c>
      <c r="E5057" s="2">
        <v>20200702</v>
      </c>
      <c r="F5057" t="str">
        <f t="shared" si="235"/>
        <v>RS14</v>
      </c>
      <c r="G5057" t="s">
        <v>1139</v>
      </c>
      <c r="H5057" t="str">
        <f>VLOOKUP(E5057,GDD!$A$2:$B$57,2)</f>
        <v>0-650</v>
      </c>
      <c r="I5057" cm="1">
        <f t="array" ref="I5057">IF(H5057="0-650",1,IF(H5057="650-900",2,IF(H5057="900+",3,NA)))</f>
        <v>1</v>
      </c>
      <c r="J5057">
        <v>0.118250203238406</v>
      </c>
      <c r="K5057">
        <v>0.422237486994683</v>
      </c>
      <c r="L5057">
        <v>0.35902049786520401</v>
      </c>
    </row>
    <row r="5058" spans="1:12" x14ac:dyDescent="0.2">
      <c r="A5058" t="s">
        <v>2739</v>
      </c>
      <c r="B5058" t="str">
        <f t="shared" ref="B5058:B5121" si="237">LEFT(A5058, FIND("_RS",A5058)-10)</f>
        <v>variation_ht</v>
      </c>
      <c r="C5058">
        <f>VLOOKUP(B5058,GDD!$D$2:$E$31,2)</f>
        <v>19</v>
      </c>
      <c r="D5058" t="str">
        <f t="shared" si="236"/>
        <v>SbDIV20</v>
      </c>
      <c r="E5058" s="2">
        <v>20200702</v>
      </c>
      <c r="F5058" t="str">
        <f t="shared" ref="F5058:F5121" si="238">RIGHT(A5058,LEN(A5058)-FIND("_RS",A5058))</f>
        <v>RS14</v>
      </c>
      <c r="G5058" t="s">
        <v>1139</v>
      </c>
      <c r="H5058" t="str">
        <f>VLOOKUP(E5058,GDD!$A$2:$B$57,2)</f>
        <v>0-650</v>
      </c>
      <c r="I5058" cm="1">
        <f t="array" ref="I5058">IF(H5058="0-650",1,IF(H5058="650-900",2,IF(H5058="900+",3,NA)))</f>
        <v>1</v>
      </c>
      <c r="J5058" s="1">
        <v>5.7117680268874199E-5</v>
      </c>
      <c r="K5058">
        <v>1.9484185175957999E-3</v>
      </c>
      <c r="L5058">
        <v>5.5382709502923302E-2</v>
      </c>
    </row>
    <row r="5059" spans="1:12" x14ac:dyDescent="0.2">
      <c r="A5059" t="s">
        <v>2740</v>
      </c>
      <c r="B5059" t="str">
        <f t="shared" si="237"/>
        <v>plot_volume</v>
      </c>
      <c r="C5059">
        <f>VLOOKUP(B5059,GDD!$D$2:$E$31,2)</f>
        <v>20</v>
      </c>
      <c r="D5059" t="str">
        <f t="shared" ref="D5059:D5122" si="239">"SbDIV"&amp;MID(E5059,3,2)</f>
        <v>SbDIV20</v>
      </c>
      <c r="E5059" s="2">
        <v>20200702</v>
      </c>
      <c r="F5059" t="str">
        <f t="shared" si="238"/>
        <v>RS14</v>
      </c>
      <c r="G5059" t="s">
        <v>1139</v>
      </c>
      <c r="H5059" t="str">
        <f>VLOOKUP(E5059,GDD!$A$2:$B$57,2)</f>
        <v>0-650</v>
      </c>
      <c r="I5059" cm="1">
        <f t="array" ref="I5059">IF(H5059="0-650",1,IF(H5059="650-900",2,IF(H5059="900+",3,NA)))</f>
        <v>1</v>
      </c>
      <c r="J5059" s="1">
        <v>2.3920643279166398E-6</v>
      </c>
      <c r="K5059" s="1">
        <v>2.23489009283549E-6</v>
      </c>
      <c r="L5059">
        <v>0.68159508146927805</v>
      </c>
    </row>
    <row r="5060" spans="1:12" x14ac:dyDescent="0.2">
      <c r="A5060" t="s">
        <v>2741</v>
      </c>
      <c r="B5060" t="str">
        <f t="shared" si="237"/>
        <v>height_30p</v>
      </c>
      <c r="C5060">
        <f>VLOOKUP(B5060,GDD!$D$2:$E$31,2)</f>
        <v>2</v>
      </c>
      <c r="D5060" t="str">
        <f t="shared" si="239"/>
        <v>SbDIV20</v>
      </c>
      <c r="E5060" s="2">
        <v>20200708</v>
      </c>
      <c r="F5060" t="str">
        <f t="shared" si="238"/>
        <v>RS14</v>
      </c>
      <c r="G5060" t="s">
        <v>1139</v>
      </c>
      <c r="H5060" t="str">
        <f>VLOOKUP(E5060,GDD!$A$2:$B$57,2)</f>
        <v>0-650</v>
      </c>
      <c r="I5060" cm="1">
        <f t="array" ref="I5060">IF(H5060="0-650",1,IF(H5060="650-900",2,IF(H5060="900+",3,NA)))</f>
        <v>1</v>
      </c>
      <c r="J5060">
        <v>2.3793010139776902E-2</v>
      </c>
      <c r="K5060">
        <v>5.1688187931685399E-3</v>
      </c>
      <c r="L5060">
        <v>0.90202190199000798</v>
      </c>
    </row>
    <row r="5061" spans="1:12" x14ac:dyDescent="0.2">
      <c r="A5061" t="s">
        <v>2742</v>
      </c>
      <c r="B5061" t="str">
        <f t="shared" si="237"/>
        <v>height_50p</v>
      </c>
      <c r="C5061">
        <f>VLOOKUP(B5061,GDD!$D$2:$E$31,2)</f>
        <v>3</v>
      </c>
      <c r="D5061" t="str">
        <f t="shared" si="239"/>
        <v>SbDIV20</v>
      </c>
      <c r="E5061" s="2">
        <v>20200708</v>
      </c>
      <c r="F5061" t="str">
        <f t="shared" si="238"/>
        <v>RS14</v>
      </c>
      <c r="G5061" t="s">
        <v>1139</v>
      </c>
      <c r="H5061" t="str">
        <f>VLOOKUP(E5061,GDD!$A$2:$B$57,2)</f>
        <v>0-650</v>
      </c>
      <c r="I5061" cm="1">
        <f t="array" ref="I5061">IF(H5061="0-650",1,IF(H5061="650-900",2,IF(H5061="900+",3,NA)))</f>
        <v>1</v>
      </c>
      <c r="J5061">
        <v>3.3213751841034297E-2</v>
      </c>
      <c r="K5061">
        <v>5.2394012556982103E-3</v>
      </c>
      <c r="L5061">
        <v>0.92689231856394605</v>
      </c>
    </row>
    <row r="5062" spans="1:12" x14ac:dyDescent="0.2">
      <c r="A5062" t="s">
        <v>2743</v>
      </c>
      <c r="B5062" t="str">
        <f t="shared" si="237"/>
        <v>height_70p</v>
      </c>
      <c r="C5062">
        <f>VLOOKUP(B5062,GDD!$D$2:$E$31,2)</f>
        <v>4</v>
      </c>
      <c r="D5062" t="str">
        <f t="shared" si="239"/>
        <v>SbDIV20</v>
      </c>
      <c r="E5062" s="2">
        <v>20200708</v>
      </c>
      <c r="F5062" t="str">
        <f t="shared" si="238"/>
        <v>RS14</v>
      </c>
      <c r="G5062" t="s">
        <v>1139</v>
      </c>
      <c r="H5062" t="str">
        <f>VLOOKUP(E5062,GDD!$A$2:$B$57,2)</f>
        <v>0-650</v>
      </c>
      <c r="I5062" cm="1">
        <f t="array" ref="I5062">IF(H5062="0-650",1,IF(H5062="650-900",2,IF(H5062="900+",3,NA)))</f>
        <v>1</v>
      </c>
      <c r="J5062">
        <v>3.9749838471188098E-2</v>
      </c>
      <c r="K5062">
        <v>5.4277148789680998E-3</v>
      </c>
      <c r="L5062">
        <v>0.93608993797447604</v>
      </c>
    </row>
    <row r="5063" spans="1:12" x14ac:dyDescent="0.2">
      <c r="A5063" t="s">
        <v>2744</v>
      </c>
      <c r="B5063" t="str">
        <f t="shared" si="237"/>
        <v>height_90p</v>
      </c>
      <c r="C5063">
        <f>VLOOKUP(B5063,GDD!$D$2:$E$31,2)</f>
        <v>5</v>
      </c>
      <c r="D5063" t="str">
        <f t="shared" si="239"/>
        <v>SbDIV20</v>
      </c>
      <c r="E5063" s="2">
        <v>20200708</v>
      </c>
      <c r="F5063" t="str">
        <f t="shared" si="238"/>
        <v>RS14</v>
      </c>
      <c r="G5063" t="s">
        <v>1139</v>
      </c>
      <c r="H5063" t="str">
        <f>VLOOKUP(E5063,GDD!$A$2:$B$57,2)</f>
        <v>0-650</v>
      </c>
      <c r="I5063" cm="1">
        <f t="array" ref="I5063">IF(H5063="0-650",1,IF(H5063="650-900",2,IF(H5063="900+",3,NA)))</f>
        <v>1</v>
      </c>
      <c r="J5063">
        <v>4.00011403301384E-2</v>
      </c>
      <c r="K5063">
        <v>8.3167242298074501E-3</v>
      </c>
      <c r="L5063">
        <v>0.90583313025143497</v>
      </c>
    </row>
    <row r="5064" spans="1:12" x14ac:dyDescent="0.2">
      <c r="A5064" t="s">
        <v>2745</v>
      </c>
      <c r="B5064" t="str">
        <f t="shared" si="237"/>
        <v>height_95p</v>
      </c>
      <c r="C5064">
        <f>VLOOKUP(B5064,GDD!$D$2:$E$31,2)</f>
        <v>6</v>
      </c>
      <c r="D5064" t="str">
        <f t="shared" si="239"/>
        <v>SbDIV20</v>
      </c>
      <c r="E5064" s="2">
        <v>20200708</v>
      </c>
      <c r="F5064" t="str">
        <f t="shared" si="238"/>
        <v>RS14</v>
      </c>
      <c r="G5064" t="s">
        <v>1139</v>
      </c>
      <c r="H5064" t="str">
        <f>VLOOKUP(E5064,GDD!$A$2:$B$57,2)</f>
        <v>0-650</v>
      </c>
      <c r="I5064" cm="1">
        <f t="array" ref="I5064">IF(H5064="0-650",1,IF(H5064="650-900",2,IF(H5064="900+",3,NA)))</f>
        <v>1</v>
      </c>
      <c r="J5064">
        <v>3.6431043476526502E-2</v>
      </c>
      <c r="K5064">
        <v>1.1200412668213399E-2</v>
      </c>
      <c r="L5064">
        <v>0.86676088959196396</v>
      </c>
    </row>
    <row r="5065" spans="1:12" x14ac:dyDescent="0.2">
      <c r="A5065" t="s">
        <v>2746</v>
      </c>
      <c r="B5065" t="str">
        <f t="shared" si="237"/>
        <v>height_99p</v>
      </c>
      <c r="C5065">
        <f>VLOOKUP(B5065,GDD!$D$2:$E$31,2)</f>
        <v>7</v>
      </c>
      <c r="D5065" t="str">
        <f t="shared" si="239"/>
        <v>SbDIV20</v>
      </c>
      <c r="E5065" s="2">
        <v>20200708</v>
      </c>
      <c r="F5065" t="str">
        <f t="shared" si="238"/>
        <v>RS14</v>
      </c>
      <c r="G5065" t="s">
        <v>1139</v>
      </c>
      <c r="H5065" t="str">
        <f>VLOOKUP(E5065,GDD!$A$2:$B$57,2)</f>
        <v>0-650</v>
      </c>
      <c r="I5065" cm="1">
        <f t="array" ref="I5065">IF(H5065="0-650",1,IF(H5065="650-900",2,IF(H5065="900+",3,NA)))</f>
        <v>1</v>
      </c>
      <c r="J5065">
        <v>3.0941946859876501E-2</v>
      </c>
      <c r="K5065">
        <v>1.6583634309436102E-2</v>
      </c>
      <c r="L5065">
        <v>0.78865608837241397</v>
      </c>
    </row>
    <row r="5066" spans="1:12" x14ac:dyDescent="0.2">
      <c r="A5066" t="s">
        <v>2747</v>
      </c>
      <c r="B5066" t="str">
        <f t="shared" si="237"/>
        <v>canopy_cover_5p</v>
      </c>
      <c r="C5066">
        <f>VLOOKUP(B5066,GDD!$D$2:$E$31,2)</f>
        <v>8</v>
      </c>
      <c r="D5066" t="str">
        <f t="shared" si="239"/>
        <v>SbDIV20</v>
      </c>
      <c r="E5066" s="2">
        <v>20200708</v>
      </c>
      <c r="F5066" t="str">
        <f t="shared" si="238"/>
        <v>RS14</v>
      </c>
      <c r="G5066" t="s">
        <v>1139</v>
      </c>
      <c r="H5066" t="str">
        <f>VLOOKUP(E5066,GDD!$A$2:$B$57,2)</f>
        <v>0-650</v>
      </c>
      <c r="I5066" cm="1">
        <f t="array" ref="I5066">IF(H5066="0-650",1,IF(H5066="650-900",2,IF(H5066="900+",3,NA)))</f>
        <v>1</v>
      </c>
      <c r="J5066">
        <v>1.0714063557928299</v>
      </c>
      <c r="K5066">
        <v>39.197439139644203</v>
      </c>
      <c r="L5066">
        <v>5.1833566938512002E-2</v>
      </c>
    </row>
    <row r="5067" spans="1:12" x14ac:dyDescent="0.2">
      <c r="A5067" t="s">
        <v>2748</v>
      </c>
      <c r="B5067" t="str">
        <f t="shared" si="237"/>
        <v>pcanopy_cover_10p</v>
      </c>
      <c r="C5067">
        <f>VLOOKUP(B5067,GDD!$D$2:$E$31,2)</f>
        <v>9</v>
      </c>
      <c r="D5067" t="str">
        <f t="shared" si="239"/>
        <v>SbDIV20</v>
      </c>
      <c r="E5067" s="2">
        <v>20200708</v>
      </c>
      <c r="F5067" t="str">
        <f t="shared" si="238"/>
        <v>RS14</v>
      </c>
      <c r="G5067" t="s">
        <v>1139</v>
      </c>
      <c r="H5067" t="str">
        <f>VLOOKUP(E5067,GDD!$A$2:$B$57,2)</f>
        <v>0-650</v>
      </c>
      <c r="I5067" cm="1">
        <f t="array" ref="I5067">IF(H5067="0-650",1,IF(H5067="650-900",2,IF(H5067="900+",3,NA)))</f>
        <v>1</v>
      </c>
      <c r="J5067">
        <v>1.0839441185644501</v>
      </c>
      <c r="K5067">
        <v>40.145625759248901</v>
      </c>
      <c r="L5067">
        <v>5.1233944723061198E-2</v>
      </c>
    </row>
    <row r="5068" spans="1:12" x14ac:dyDescent="0.2">
      <c r="A5068" t="s">
        <v>2749</v>
      </c>
      <c r="B5068" t="str">
        <f t="shared" si="237"/>
        <v>canopy_cover_20p</v>
      </c>
      <c r="C5068">
        <f>VLOOKUP(B5068,GDD!$D$2:$E$31,2)</f>
        <v>10</v>
      </c>
      <c r="D5068" t="str">
        <f t="shared" si="239"/>
        <v>SbDIV20</v>
      </c>
      <c r="E5068" s="2">
        <v>20200708</v>
      </c>
      <c r="F5068" t="str">
        <f t="shared" si="238"/>
        <v>RS14</v>
      </c>
      <c r="G5068" t="s">
        <v>1139</v>
      </c>
      <c r="H5068" t="str">
        <f>VLOOKUP(E5068,GDD!$A$2:$B$57,2)</f>
        <v>0-650</v>
      </c>
      <c r="I5068" cm="1">
        <f t="array" ref="I5068">IF(H5068="0-650",1,IF(H5068="650-900",2,IF(H5068="900+",3,NA)))</f>
        <v>1</v>
      </c>
      <c r="J5068">
        <v>1.13366047021215</v>
      </c>
      <c r="K5068">
        <v>41.197228351613802</v>
      </c>
      <c r="L5068">
        <v>5.2164832659144303E-2</v>
      </c>
    </row>
    <row r="5069" spans="1:12" x14ac:dyDescent="0.2">
      <c r="A5069" t="s">
        <v>2750</v>
      </c>
      <c r="B5069" t="str">
        <f t="shared" si="237"/>
        <v>canopy_cover_30p</v>
      </c>
      <c r="C5069">
        <f>VLOOKUP(B5069,GDD!$D$2:$E$31,2)</f>
        <v>11</v>
      </c>
      <c r="D5069" t="str">
        <f t="shared" si="239"/>
        <v>SbDIV20</v>
      </c>
      <c r="E5069" s="2">
        <v>20200708</v>
      </c>
      <c r="F5069" t="str">
        <f t="shared" si="238"/>
        <v>RS14</v>
      </c>
      <c r="G5069" t="s">
        <v>1139</v>
      </c>
      <c r="H5069" t="str">
        <f>VLOOKUP(E5069,GDD!$A$2:$B$57,2)</f>
        <v>0-650</v>
      </c>
      <c r="I5069" cm="1">
        <f t="array" ref="I5069">IF(H5069="0-650",1,IF(H5069="650-900",2,IF(H5069="900+",3,NA)))</f>
        <v>1</v>
      </c>
      <c r="J5069">
        <v>1.5867083570790901</v>
      </c>
      <c r="K5069">
        <v>42.280858384024199</v>
      </c>
      <c r="L5069">
        <v>6.9815582963396003E-2</v>
      </c>
    </row>
    <row r="5070" spans="1:12" x14ac:dyDescent="0.2">
      <c r="A5070" t="s">
        <v>2751</v>
      </c>
      <c r="B5070" t="str">
        <f t="shared" si="237"/>
        <v>canopy_cover_40p</v>
      </c>
      <c r="C5070">
        <f>VLOOKUP(B5070,GDD!$D$2:$E$31,2)</f>
        <v>12</v>
      </c>
      <c r="D5070" t="str">
        <f t="shared" si="239"/>
        <v>SbDIV20</v>
      </c>
      <c r="E5070" s="2">
        <v>20200708</v>
      </c>
      <c r="F5070" t="str">
        <f t="shared" si="238"/>
        <v>RS14</v>
      </c>
      <c r="G5070" t="s">
        <v>1139</v>
      </c>
      <c r="H5070" t="str">
        <f>VLOOKUP(E5070,GDD!$A$2:$B$57,2)</f>
        <v>0-650</v>
      </c>
      <c r="I5070" cm="1">
        <f t="array" ref="I5070">IF(H5070="0-650",1,IF(H5070="650-900",2,IF(H5070="900+",3,NA)))</f>
        <v>1</v>
      </c>
      <c r="J5070">
        <v>4.3086311972558304</v>
      </c>
      <c r="K5070">
        <v>44.543422753320897</v>
      </c>
      <c r="L5070">
        <v>0.16209840732015099</v>
      </c>
    </row>
    <row r="5071" spans="1:12" x14ac:dyDescent="0.2">
      <c r="A5071" t="s">
        <v>2752</v>
      </c>
      <c r="B5071" t="str">
        <f t="shared" si="237"/>
        <v>canopy_cover_50p</v>
      </c>
      <c r="C5071">
        <f>VLOOKUP(B5071,GDD!$D$2:$E$31,2)</f>
        <v>13</v>
      </c>
      <c r="D5071" t="str">
        <f t="shared" si="239"/>
        <v>SbDIV20</v>
      </c>
      <c r="E5071" s="2">
        <v>20200708</v>
      </c>
      <c r="F5071" t="str">
        <f t="shared" si="238"/>
        <v>RS14</v>
      </c>
      <c r="G5071" t="s">
        <v>1139</v>
      </c>
      <c r="H5071" t="str">
        <f>VLOOKUP(E5071,GDD!$A$2:$B$57,2)</f>
        <v>0-650</v>
      </c>
      <c r="I5071" cm="1">
        <f t="array" ref="I5071">IF(H5071="0-650",1,IF(H5071="650-900",2,IF(H5071="900+",3,NA)))</f>
        <v>1</v>
      </c>
      <c r="J5071">
        <v>18.6026428972093</v>
      </c>
      <c r="K5071">
        <v>67.141168694733494</v>
      </c>
      <c r="L5071">
        <v>0.35655534226403901</v>
      </c>
    </row>
    <row r="5072" spans="1:12" x14ac:dyDescent="0.2">
      <c r="A5072" t="s">
        <v>2753</v>
      </c>
      <c r="B5072" t="str">
        <f t="shared" si="237"/>
        <v>canopy_cover_75p</v>
      </c>
      <c r="C5072">
        <f>VLOOKUP(B5072,GDD!$D$2:$E$31,2)</f>
        <v>14</v>
      </c>
      <c r="D5072" t="str">
        <f t="shared" si="239"/>
        <v>SbDIV20</v>
      </c>
      <c r="E5072" s="2">
        <v>20200708</v>
      </c>
      <c r="F5072" t="str">
        <f t="shared" si="238"/>
        <v>RS14</v>
      </c>
      <c r="G5072" t="s">
        <v>1139</v>
      </c>
      <c r="H5072" t="str">
        <f>VLOOKUP(E5072,GDD!$A$2:$B$57,2)</f>
        <v>0-650</v>
      </c>
      <c r="I5072" cm="1">
        <f t="array" ref="I5072">IF(H5072="0-650",1,IF(H5072="650-900",2,IF(H5072="900+",3,NA)))</f>
        <v>1</v>
      </c>
      <c r="J5072">
        <v>88.565250319517006</v>
      </c>
      <c r="K5072">
        <v>93.153414900784398</v>
      </c>
      <c r="L5072">
        <v>0.65534976539489598</v>
      </c>
    </row>
    <row r="5073" spans="1:12" x14ac:dyDescent="0.2">
      <c r="A5073" t="s">
        <v>2754</v>
      </c>
      <c r="B5073" t="str">
        <f t="shared" si="237"/>
        <v>standard_deviation_ht</v>
      </c>
      <c r="C5073">
        <f>VLOOKUP(B5073,GDD!$D$2:$E$31,2)</f>
        <v>15</v>
      </c>
      <c r="D5073" t="str">
        <f t="shared" si="239"/>
        <v>SbDIV20</v>
      </c>
      <c r="E5073" s="2">
        <v>20200708</v>
      </c>
      <c r="F5073" t="str">
        <f t="shared" si="238"/>
        <v>RS14</v>
      </c>
      <c r="G5073" t="s">
        <v>1139</v>
      </c>
      <c r="H5073" t="str">
        <f>VLOOKUP(E5073,GDD!$A$2:$B$57,2)</f>
        <v>0-650</v>
      </c>
      <c r="I5073" cm="1">
        <f t="array" ref="I5073">IF(H5073="0-650",1,IF(H5073="650-900",2,IF(H5073="900+",3,NA)))</f>
        <v>1</v>
      </c>
      <c r="J5073">
        <v>1.7871351966776701E-3</v>
      </c>
      <c r="K5073">
        <v>8.4479734482789703E-4</v>
      </c>
      <c r="L5073">
        <v>0.80882905742123601</v>
      </c>
    </row>
    <row r="5074" spans="1:12" x14ac:dyDescent="0.2">
      <c r="A5074" t="s">
        <v>2755</v>
      </c>
      <c r="B5074" t="str">
        <f t="shared" si="237"/>
        <v>quadratic_mean_ht</v>
      </c>
      <c r="C5074">
        <f>VLOOKUP(B5074,GDD!$D$2:$E$31,2)</f>
        <v>16</v>
      </c>
      <c r="D5074" t="str">
        <f t="shared" si="239"/>
        <v>SbDIV20</v>
      </c>
      <c r="E5074" s="2">
        <v>20200708</v>
      </c>
      <c r="F5074" t="str">
        <f t="shared" si="238"/>
        <v>RS14</v>
      </c>
      <c r="G5074" t="s">
        <v>1139</v>
      </c>
      <c r="H5074" t="str">
        <f>VLOOKUP(E5074,GDD!$A$2:$B$57,2)</f>
        <v>0-650</v>
      </c>
      <c r="I5074" cm="1">
        <f t="array" ref="I5074">IF(H5074="0-650",1,IF(H5074="650-900",2,IF(H5074="900+",3,NA)))</f>
        <v>1</v>
      </c>
      <c r="J5074">
        <v>2.82971048844766E-2</v>
      </c>
      <c r="K5074">
        <v>5.0289448765844401E-3</v>
      </c>
      <c r="L5074">
        <v>0.91839195988080402</v>
      </c>
    </row>
    <row r="5075" spans="1:12" x14ac:dyDescent="0.2">
      <c r="A5075" t="s">
        <v>2756</v>
      </c>
      <c r="B5075" t="str">
        <f t="shared" si="237"/>
        <v>skewness_ht</v>
      </c>
      <c r="C5075">
        <f>VLOOKUP(B5075,GDD!$D$2:$E$31,2)</f>
        <v>17</v>
      </c>
      <c r="D5075" t="str">
        <f t="shared" si="239"/>
        <v>SbDIV20</v>
      </c>
      <c r="E5075" s="2">
        <v>20200708</v>
      </c>
      <c r="F5075" t="str">
        <f t="shared" si="238"/>
        <v>RS14</v>
      </c>
      <c r="G5075" t="s">
        <v>1139</v>
      </c>
      <c r="H5075" t="str">
        <f>VLOOKUP(E5075,GDD!$A$2:$B$57,2)</f>
        <v>0-650</v>
      </c>
      <c r="I5075" cm="1">
        <f t="array" ref="I5075">IF(H5075="0-650",1,IF(H5075="650-900",2,IF(H5075="900+",3,NA)))</f>
        <v>1</v>
      </c>
      <c r="J5075">
        <v>6.4366939096843406E-2</v>
      </c>
      <c r="K5075">
        <v>0.16360017129429699</v>
      </c>
      <c r="L5075">
        <v>0.44036566530365301</v>
      </c>
    </row>
    <row r="5076" spans="1:12" x14ac:dyDescent="0.2">
      <c r="A5076" t="s">
        <v>2757</v>
      </c>
      <c r="B5076" t="str">
        <f t="shared" si="237"/>
        <v>kurtosis_ht</v>
      </c>
      <c r="C5076">
        <f>VLOOKUP(B5076,GDD!$D$2:$E$31,2)</f>
        <v>18</v>
      </c>
      <c r="D5076" t="str">
        <f t="shared" si="239"/>
        <v>SbDIV20</v>
      </c>
      <c r="E5076" s="2">
        <v>20200708</v>
      </c>
      <c r="F5076" t="str">
        <f t="shared" si="238"/>
        <v>RS14</v>
      </c>
      <c r="G5076" t="s">
        <v>1139</v>
      </c>
      <c r="H5076" t="str">
        <f>VLOOKUP(E5076,GDD!$A$2:$B$57,2)</f>
        <v>0-650</v>
      </c>
      <c r="I5076" cm="1">
        <f t="array" ref="I5076">IF(H5076="0-650",1,IF(H5076="650-900",2,IF(H5076="900+",3,NA)))</f>
        <v>1</v>
      </c>
      <c r="J5076">
        <v>0.39760564081265198</v>
      </c>
      <c r="K5076">
        <v>0.63555387348364301</v>
      </c>
      <c r="L5076">
        <v>0.55579441446821598</v>
      </c>
    </row>
    <row r="5077" spans="1:12" x14ac:dyDescent="0.2">
      <c r="A5077" t="s">
        <v>2758</v>
      </c>
      <c r="B5077" t="str">
        <f t="shared" si="237"/>
        <v>variation_ht</v>
      </c>
      <c r="C5077">
        <f>VLOOKUP(B5077,GDD!$D$2:$E$31,2)</f>
        <v>19</v>
      </c>
      <c r="D5077" t="str">
        <f t="shared" si="239"/>
        <v>SbDIV20</v>
      </c>
      <c r="E5077" s="2">
        <v>20200708</v>
      </c>
      <c r="F5077" t="str">
        <f t="shared" si="238"/>
        <v>RS14</v>
      </c>
      <c r="G5077" t="s">
        <v>1139</v>
      </c>
      <c r="H5077" t="str">
        <f>VLOOKUP(E5077,GDD!$A$2:$B$57,2)</f>
        <v>0-650</v>
      </c>
      <c r="I5077" cm="1">
        <f t="array" ref="I5077">IF(H5077="0-650",1,IF(H5077="650-900",2,IF(H5077="900+",3,NA)))</f>
        <v>1</v>
      </c>
      <c r="J5077">
        <v>2.24787856819704E-4</v>
      </c>
      <c r="K5077">
        <v>1.40210750409748E-3</v>
      </c>
      <c r="L5077">
        <v>0.24279299468344101</v>
      </c>
    </row>
    <row r="5078" spans="1:12" x14ac:dyDescent="0.2">
      <c r="A5078" t="s">
        <v>2759</v>
      </c>
      <c r="B5078" t="str">
        <f t="shared" si="237"/>
        <v>plot_volume</v>
      </c>
      <c r="C5078">
        <f>VLOOKUP(B5078,GDD!$D$2:$E$31,2)</f>
        <v>20</v>
      </c>
      <c r="D5078" t="str">
        <f t="shared" si="239"/>
        <v>SbDIV20</v>
      </c>
      <c r="E5078" s="2">
        <v>20200708</v>
      </c>
      <c r="F5078" t="str">
        <f t="shared" si="238"/>
        <v>RS14</v>
      </c>
      <c r="G5078" t="s">
        <v>1139</v>
      </c>
      <c r="H5078" t="str">
        <f>VLOOKUP(E5078,GDD!$A$2:$B$57,2)</f>
        <v>0-650</v>
      </c>
      <c r="I5078" cm="1">
        <f t="array" ref="I5078">IF(H5078="0-650",1,IF(H5078="650-900",2,IF(H5078="900+",3,NA)))</f>
        <v>1</v>
      </c>
      <c r="J5078" s="1">
        <v>9.1035391688500602E-6</v>
      </c>
      <c r="K5078" s="1">
        <v>3.84333767231932E-6</v>
      </c>
      <c r="L5078">
        <v>0.82570226019441295</v>
      </c>
    </row>
    <row r="5079" spans="1:12" x14ac:dyDescent="0.2">
      <c r="A5079" t="s">
        <v>2760</v>
      </c>
      <c r="B5079" t="str">
        <f t="shared" si="237"/>
        <v>height_30p</v>
      </c>
      <c r="C5079">
        <f>VLOOKUP(B5079,GDD!$D$2:$E$31,2)</f>
        <v>2</v>
      </c>
      <c r="D5079" t="str">
        <f t="shared" si="239"/>
        <v>SbDIV20</v>
      </c>
      <c r="E5079" s="2">
        <v>20200725</v>
      </c>
      <c r="F5079" t="str">
        <f t="shared" si="238"/>
        <v>RS14</v>
      </c>
      <c r="G5079" t="s">
        <v>1139</v>
      </c>
      <c r="H5079" t="str">
        <f>VLOOKUP(E5079,GDD!$A$2:$B$57,2)</f>
        <v>650-900</v>
      </c>
      <c r="I5079" cm="1">
        <f t="array" ref="I5079">IF(H5079="0-650",1,IF(H5079="650-900",2,IF(H5079="900+",3,NA)))</f>
        <v>2</v>
      </c>
      <c r="J5079">
        <v>6.2611532621305005E-2</v>
      </c>
      <c r="K5079">
        <v>6.1214588631428304E-3</v>
      </c>
      <c r="L5079">
        <v>0.95339387839104694</v>
      </c>
    </row>
    <row r="5080" spans="1:12" x14ac:dyDescent="0.2">
      <c r="A5080" t="s">
        <v>2761</v>
      </c>
      <c r="B5080" t="str">
        <f t="shared" si="237"/>
        <v>height_50p</v>
      </c>
      <c r="C5080">
        <f>VLOOKUP(B5080,GDD!$D$2:$E$31,2)</f>
        <v>3</v>
      </c>
      <c r="D5080" t="str">
        <f t="shared" si="239"/>
        <v>SbDIV20</v>
      </c>
      <c r="E5080" s="2">
        <v>20200725</v>
      </c>
      <c r="F5080" t="str">
        <f t="shared" si="238"/>
        <v>RS14</v>
      </c>
      <c r="G5080" t="s">
        <v>1139</v>
      </c>
      <c r="H5080" t="str">
        <f>VLOOKUP(E5080,GDD!$A$2:$B$57,2)</f>
        <v>650-900</v>
      </c>
      <c r="I5080" cm="1">
        <f t="array" ref="I5080">IF(H5080="0-650",1,IF(H5080="650-900",2,IF(H5080="900+",3,NA)))</f>
        <v>2</v>
      </c>
      <c r="J5080">
        <v>9.1174538188968604E-2</v>
      </c>
      <c r="K5080">
        <v>5.7948415425049804E-3</v>
      </c>
      <c r="L5080">
        <v>0.96919995285228699</v>
      </c>
    </row>
    <row r="5081" spans="1:12" x14ac:dyDescent="0.2">
      <c r="A5081" t="s">
        <v>2762</v>
      </c>
      <c r="B5081" t="str">
        <f t="shared" si="237"/>
        <v>height_70p</v>
      </c>
      <c r="C5081">
        <f>VLOOKUP(B5081,GDD!$D$2:$E$31,2)</f>
        <v>4</v>
      </c>
      <c r="D5081" t="str">
        <f t="shared" si="239"/>
        <v>SbDIV20</v>
      </c>
      <c r="E5081" s="2">
        <v>20200725</v>
      </c>
      <c r="F5081" t="str">
        <f t="shared" si="238"/>
        <v>RS14</v>
      </c>
      <c r="G5081" t="s">
        <v>1139</v>
      </c>
      <c r="H5081" t="str">
        <f>VLOOKUP(E5081,GDD!$A$2:$B$57,2)</f>
        <v>650-900</v>
      </c>
      <c r="I5081" cm="1">
        <f t="array" ref="I5081">IF(H5081="0-650",1,IF(H5081="650-900",2,IF(H5081="900+",3,NA)))</f>
        <v>2</v>
      </c>
      <c r="J5081">
        <v>0.107442379229191</v>
      </c>
      <c r="K5081">
        <v>8.1326633813839401E-3</v>
      </c>
      <c r="L5081">
        <v>0.96353350642163205</v>
      </c>
    </row>
    <row r="5082" spans="1:12" x14ac:dyDescent="0.2">
      <c r="A5082" t="s">
        <v>2763</v>
      </c>
      <c r="B5082" t="str">
        <f t="shared" si="237"/>
        <v>height_90p</v>
      </c>
      <c r="C5082">
        <f>VLOOKUP(B5082,GDD!$D$2:$E$31,2)</f>
        <v>5</v>
      </c>
      <c r="D5082" t="str">
        <f t="shared" si="239"/>
        <v>SbDIV20</v>
      </c>
      <c r="E5082" s="2">
        <v>20200725</v>
      </c>
      <c r="F5082" t="str">
        <f t="shared" si="238"/>
        <v>RS14</v>
      </c>
      <c r="G5082" t="s">
        <v>1139</v>
      </c>
      <c r="H5082" t="str">
        <f>VLOOKUP(E5082,GDD!$A$2:$B$57,2)</f>
        <v>650-900</v>
      </c>
      <c r="I5082" cm="1">
        <f t="array" ref="I5082">IF(H5082="0-650",1,IF(H5082="650-900",2,IF(H5082="900+",3,NA)))</f>
        <v>2</v>
      </c>
      <c r="J5082">
        <v>0.12475354234269501</v>
      </c>
      <c r="K5082">
        <v>1.5304576231714899E-2</v>
      </c>
      <c r="L5082">
        <v>0.94220580703013002</v>
      </c>
    </row>
    <row r="5083" spans="1:12" x14ac:dyDescent="0.2">
      <c r="A5083" t="s">
        <v>2764</v>
      </c>
      <c r="B5083" t="str">
        <f t="shared" si="237"/>
        <v>height_95p</v>
      </c>
      <c r="C5083">
        <f>VLOOKUP(B5083,GDD!$D$2:$E$31,2)</f>
        <v>6</v>
      </c>
      <c r="D5083" t="str">
        <f t="shared" si="239"/>
        <v>SbDIV20</v>
      </c>
      <c r="E5083" s="2">
        <v>20200725</v>
      </c>
      <c r="F5083" t="str">
        <f t="shared" si="238"/>
        <v>RS14</v>
      </c>
      <c r="G5083" t="s">
        <v>1139</v>
      </c>
      <c r="H5083" t="str">
        <f>VLOOKUP(E5083,GDD!$A$2:$B$57,2)</f>
        <v>650-900</v>
      </c>
      <c r="I5083" cm="1">
        <f t="array" ref="I5083">IF(H5083="0-650",1,IF(H5083="650-900",2,IF(H5083="900+",3,NA)))</f>
        <v>2</v>
      </c>
      <c r="J5083">
        <v>0.11929707426471101</v>
      </c>
      <c r="K5083">
        <v>2.1247842694102799E-2</v>
      </c>
      <c r="L5083">
        <v>0.91822783302247402</v>
      </c>
    </row>
    <row r="5084" spans="1:12" x14ac:dyDescent="0.2">
      <c r="A5084" t="s">
        <v>2765</v>
      </c>
      <c r="B5084" t="str">
        <f t="shared" si="237"/>
        <v>height_99p</v>
      </c>
      <c r="C5084">
        <f>VLOOKUP(B5084,GDD!$D$2:$E$31,2)</f>
        <v>7</v>
      </c>
      <c r="D5084" t="str">
        <f t="shared" si="239"/>
        <v>SbDIV20</v>
      </c>
      <c r="E5084" s="2">
        <v>20200725</v>
      </c>
      <c r="F5084" t="str">
        <f t="shared" si="238"/>
        <v>RS14</v>
      </c>
      <c r="G5084" t="s">
        <v>1139</v>
      </c>
      <c r="H5084" t="str">
        <f>VLOOKUP(E5084,GDD!$A$2:$B$57,2)</f>
        <v>650-900</v>
      </c>
      <c r="I5084" cm="1">
        <f t="array" ref="I5084">IF(H5084="0-650",1,IF(H5084="650-900",2,IF(H5084="900+",3,NA)))</f>
        <v>2</v>
      </c>
      <c r="J5084">
        <v>8.8527521207450596E-2</v>
      </c>
      <c r="K5084">
        <v>3.4198223264530002E-2</v>
      </c>
      <c r="L5084">
        <v>0.83811742197432104</v>
      </c>
    </row>
    <row r="5085" spans="1:12" x14ac:dyDescent="0.2">
      <c r="A5085" t="s">
        <v>2766</v>
      </c>
      <c r="B5085" t="str">
        <f t="shared" si="237"/>
        <v>canopy_cover_5p</v>
      </c>
      <c r="C5085">
        <f>VLOOKUP(B5085,GDD!$D$2:$E$31,2)</f>
        <v>8</v>
      </c>
      <c r="D5085" t="str">
        <f t="shared" si="239"/>
        <v>SbDIV20</v>
      </c>
      <c r="E5085" s="2">
        <v>20200725</v>
      </c>
      <c r="F5085" t="str">
        <f t="shared" si="238"/>
        <v>RS14</v>
      </c>
      <c r="G5085" t="s">
        <v>1139</v>
      </c>
      <c r="H5085" t="str">
        <f>VLOOKUP(E5085,GDD!$A$2:$B$57,2)</f>
        <v>650-900</v>
      </c>
      <c r="I5085" cm="1">
        <f t="array" ref="I5085">IF(H5085="0-650",1,IF(H5085="650-900",2,IF(H5085="900+",3,NA)))</f>
        <v>2</v>
      </c>
      <c r="J5085">
        <v>0.39950928612822301</v>
      </c>
      <c r="K5085">
        <v>27.108050063969198</v>
      </c>
      <c r="L5085">
        <v>2.8631404561755201E-2</v>
      </c>
    </row>
    <row r="5086" spans="1:12" x14ac:dyDescent="0.2">
      <c r="A5086" t="s">
        <v>2767</v>
      </c>
      <c r="B5086" t="str">
        <f t="shared" si="237"/>
        <v>pcanopy_cover_10p</v>
      </c>
      <c r="C5086">
        <f>VLOOKUP(B5086,GDD!$D$2:$E$31,2)</f>
        <v>9</v>
      </c>
      <c r="D5086" t="str">
        <f t="shared" si="239"/>
        <v>SbDIV20</v>
      </c>
      <c r="E5086" s="2">
        <v>20200725</v>
      </c>
      <c r="F5086" t="str">
        <f t="shared" si="238"/>
        <v>RS14</v>
      </c>
      <c r="G5086" t="s">
        <v>1139</v>
      </c>
      <c r="H5086" t="str">
        <f>VLOOKUP(E5086,GDD!$A$2:$B$57,2)</f>
        <v>650-900</v>
      </c>
      <c r="I5086" cm="1">
        <f t="array" ref="I5086">IF(H5086="0-650",1,IF(H5086="650-900",2,IF(H5086="900+",3,NA)))</f>
        <v>2</v>
      </c>
      <c r="J5086">
        <v>0.40356381703543098</v>
      </c>
      <c r="K5086">
        <v>28.409091897059302</v>
      </c>
      <c r="L5086">
        <v>2.76260120927301E-2</v>
      </c>
    </row>
    <row r="5087" spans="1:12" x14ac:dyDescent="0.2">
      <c r="A5087" t="s">
        <v>2768</v>
      </c>
      <c r="B5087" t="str">
        <f t="shared" si="237"/>
        <v>canopy_cover_20p</v>
      </c>
      <c r="C5087">
        <f>VLOOKUP(B5087,GDD!$D$2:$E$31,2)</f>
        <v>10</v>
      </c>
      <c r="D5087" t="str">
        <f t="shared" si="239"/>
        <v>SbDIV20</v>
      </c>
      <c r="E5087" s="2">
        <v>20200725</v>
      </c>
      <c r="F5087" t="str">
        <f t="shared" si="238"/>
        <v>RS14</v>
      </c>
      <c r="G5087" t="s">
        <v>1139</v>
      </c>
      <c r="H5087" t="str">
        <f>VLOOKUP(E5087,GDD!$A$2:$B$57,2)</f>
        <v>650-900</v>
      </c>
      <c r="I5087" cm="1">
        <f t="array" ref="I5087">IF(H5087="0-650",1,IF(H5087="650-900",2,IF(H5087="900+",3,NA)))</f>
        <v>2</v>
      </c>
      <c r="J5087">
        <v>0.49386936306714002</v>
      </c>
      <c r="K5087">
        <v>31.0838807208827</v>
      </c>
      <c r="L5087">
        <v>3.0797906160181399E-2</v>
      </c>
    </row>
    <row r="5088" spans="1:12" x14ac:dyDescent="0.2">
      <c r="A5088" t="s">
        <v>2769</v>
      </c>
      <c r="B5088" t="str">
        <f t="shared" si="237"/>
        <v>canopy_cover_30p</v>
      </c>
      <c r="C5088">
        <f>VLOOKUP(B5088,GDD!$D$2:$E$31,2)</f>
        <v>11</v>
      </c>
      <c r="D5088" t="str">
        <f t="shared" si="239"/>
        <v>SbDIV20</v>
      </c>
      <c r="E5088" s="2">
        <v>20200725</v>
      </c>
      <c r="F5088" t="str">
        <f t="shared" si="238"/>
        <v>RS14</v>
      </c>
      <c r="G5088" t="s">
        <v>1139</v>
      </c>
      <c r="H5088" t="str">
        <f>VLOOKUP(E5088,GDD!$A$2:$B$57,2)</f>
        <v>650-900</v>
      </c>
      <c r="I5088" cm="1">
        <f t="array" ref="I5088">IF(H5088="0-650",1,IF(H5088="650-900",2,IF(H5088="900+",3,NA)))</f>
        <v>2</v>
      </c>
      <c r="J5088">
        <v>3.6450615011074601</v>
      </c>
      <c r="K5088">
        <v>40.710652507234599</v>
      </c>
      <c r="L5088">
        <v>0.151875108784019</v>
      </c>
    </row>
    <row r="5089" spans="1:12" x14ac:dyDescent="0.2">
      <c r="A5089" t="s">
        <v>2770</v>
      </c>
      <c r="B5089" t="str">
        <f t="shared" si="237"/>
        <v>canopy_cover_40p</v>
      </c>
      <c r="C5089">
        <f>VLOOKUP(B5089,GDD!$D$2:$E$31,2)</f>
        <v>12</v>
      </c>
      <c r="D5089" t="str">
        <f t="shared" si="239"/>
        <v>SbDIV20</v>
      </c>
      <c r="E5089" s="2">
        <v>20200725</v>
      </c>
      <c r="F5089" t="str">
        <f t="shared" si="238"/>
        <v>RS14</v>
      </c>
      <c r="G5089" t="s">
        <v>1139</v>
      </c>
      <c r="H5089" t="str">
        <f>VLOOKUP(E5089,GDD!$A$2:$B$57,2)</f>
        <v>650-900</v>
      </c>
      <c r="I5089" cm="1">
        <f t="array" ref="I5089">IF(H5089="0-650",1,IF(H5089="650-900",2,IF(H5089="900+",3,NA)))</f>
        <v>2</v>
      </c>
      <c r="J5089">
        <v>30.6366139492362</v>
      </c>
      <c r="K5089">
        <v>80.551421190400802</v>
      </c>
      <c r="L5089">
        <v>0.43203511020200802</v>
      </c>
    </row>
    <row r="5090" spans="1:12" x14ac:dyDescent="0.2">
      <c r="A5090" t="s">
        <v>2771</v>
      </c>
      <c r="B5090" t="str">
        <f t="shared" si="237"/>
        <v>canopy_cover_50p</v>
      </c>
      <c r="C5090">
        <f>VLOOKUP(B5090,GDD!$D$2:$E$31,2)</f>
        <v>13</v>
      </c>
      <c r="D5090" t="str">
        <f t="shared" si="239"/>
        <v>SbDIV20</v>
      </c>
      <c r="E5090" s="2">
        <v>20200725</v>
      </c>
      <c r="F5090" t="str">
        <f t="shared" si="238"/>
        <v>RS14</v>
      </c>
      <c r="G5090" t="s">
        <v>1139</v>
      </c>
      <c r="H5090" t="str">
        <f>VLOOKUP(E5090,GDD!$A$2:$B$57,2)</f>
        <v>650-900</v>
      </c>
      <c r="I5090" cm="1">
        <f t="array" ref="I5090">IF(H5090="0-650",1,IF(H5090="650-900",2,IF(H5090="900+",3,NA)))</f>
        <v>2</v>
      </c>
      <c r="J5090">
        <v>122.732730594226</v>
      </c>
      <c r="K5090">
        <v>109.116625801466</v>
      </c>
      <c r="L5090">
        <v>0.69226695367561497</v>
      </c>
    </row>
    <row r="5091" spans="1:12" x14ac:dyDescent="0.2">
      <c r="A5091" t="s">
        <v>2772</v>
      </c>
      <c r="B5091" t="str">
        <f t="shared" si="237"/>
        <v>canopy_cover_75p</v>
      </c>
      <c r="C5091">
        <f>VLOOKUP(B5091,GDD!$D$2:$E$31,2)</f>
        <v>14</v>
      </c>
      <c r="D5091" t="str">
        <f t="shared" si="239"/>
        <v>SbDIV20</v>
      </c>
      <c r="E5091" s="2">
        <v>20200725</v>
      </c>
      <c r="F5091" t="str">
        <f t="shared" si="238"/>
        <v>RS14</v>
      </c>
      <c r="G5091" t="s">
        <v>1139</v>
      </c>
      <c r="H5091" t="str">
        <f>VLOOKUP(E5091,GDD!$A$2:$B$57,2)</f>
        <v>650-900</v>
      </c>
      <c r="I5091" cm="1">
        <f t="array" ref="I5091">IF(H5091="0-650",1,IF(H5091="650-900",2,IF(H5091="900+",3,NA)))</f>
        <v>2</v>
      </c>
      <c r="J5091">
        <v>97.866259430334907</v>
      </c>
      <c r="K5091">
        <v>30.5237069949189</v>
      </c>
      <c r="L5091">
        <v>0.86509230020303995</v>
      </c>
    </row>
    <row r="5092" spans="1:12" x14ac:dyDescent="0.2">
      <c r="A5092" t="s">
        <v>2773</v>
      </c>
      <c r="B5092" t="str">
        <f t="shared" si="237"/>
        <v>standard_deviation_ht</v>
      </c>
      <c r="C5092">
        <f>VLOOKUP(B5092,GDD!$D$2:$E$31,2)</f>
        <v>15</v>
      </c>
      <c r="D5092" t="str">
        <f t="shared" si="239"/>
        <v>SbDIV20</v>
      </c>
      <c r="E5092" s="2">
        <v>20200725</v>
      </c>
      <c r="F5092" t="str">
        <f t="shared" si="238"/>
        <v>RS14</v>
      </c>
      <c r="G5092" t="s">
        <v>1139</v>
      </c>
      <c r="H5092" t="str">
        <f>VLOOKUP(E5092,GDD!$A$2:$B$57,2)</f>
        <v>650-900</v>
      </c>
      <c r="I5092" cm="1">
        <f t="array" ref="I5092">IF(H5092="0-650",1,IF(H5092="650-900",2,IF(H5092="900+",3,NA)))</f>
        <v>2</v>
      </c>
      <c r="J5092">
        <v>7.1419421572107497E-3</v>
      </c>
      <c r="K5092">
        <v>1.77745538869279E-3</v>
      </c>
      <c r="L5092">
        <v>0.88933330459674298</v>
      </c>
    </row>
    <row r="5093" spans="1:12" x14ac:dyDescent="0.2">
      <c r="A5093" t="s">
        <v>2774</v>
      </c>
      <c r="B5093" t="str">
        <f t="shared" si="237"/>
        <v>quadratic_mean_ht</v>
      </c>
      <c r="C5093">
        <f>VLOOKUP(B5093,GDD!$D$2:$E$31,2)</f>
        <v>16</v>
      </c>
      <c r="D5093" t="str">
        <f t="shared" si="239"/>
        <v>SbDIV20</v>
      </c>
      <c r="E5093" s="2">
        <v>20200725</v>
      </c>
      <c r="F5093" t="str">
        <f t="shared" si="238"/>
        <v>RS14</v>
      </c>
      <c r="G5093" t="s">
        <v>1139</v>
      </c>
      <c r="H5093" t="str">
        <f>VLOOKUP(E5093,GDD!$A$2:$B$57,2)</f>
        <v>650-900</v>
      </c>
      <c r="I5093" cm="1">
        <f t="array" ref="I5093">IF(H5093="0-650",1,IF(H5093="650-900",2,IF(H5093="900+",3,NA)))</f>
        <v>2</v>
      </c>
      <c r="J5093">
        <v>7.4433736611544205E-2</v>
      </c>
      <c r="K5093">
        <v>6.7960635785850798E-3</v>
      </c>
      <c r="L5093">
        <v>0.95634132618196999</v>
      </c>
    </row>
    <row r="5094" spans="1:12" x14ac:dyDescent="0.2">
      <c r="A5094" t="s">
        <v>2775</v>
      </c>
      <c r="B5094" t="str">
        <f t="shared" si="237"/>
        <v>skewness_ht</v>
      </c>
      <c r="C5094">
        <f>VLOOKUP(B5094,GDD!$D$2:$E$31,2)</f>
        <v>17</v>
      </c>
      <c r="D5094" t="str">
        <f t="shared" si="239"/>
        <v>SbDIV20</v>
      </c>
      <c r="E5094" s="2">
        <v>20200725</v>
      </c>
      <c r="F5094" t="str">
        <f t="shared" si="238"/>
        <v>RS14</v>
      </c>
      <c r="G5094" t="s">
        <v>1139</v>
      </c>
      <c r="H5094" t="str">
        <f>VLOOKUP(E5094,GDD!$A$2:$B$57,2)</f>
        <v>650-900</v>
      </c>
      <c r="I5094" cm="1">
        <f t="array" ref="I5094">IF(H5094="0-650",1,IF(H5094="650-900",2,IF(H5094="900+",3,NA)))</f>
        <v>2</v>
      </c>
      <c r="J5094">
        <v>0.251375585766757</v>
      </c>
      <c r="K5094">
        <v>0.117515516204103</v>
      </c>
      <c r="L5094">
        <v>0.81054033929706304</v>
      </c>
    </row>
    <row r="5095" spans="1:12" x14ac:dyDescent="0.2">
      <c r="A5095" t="s">
        <v>2776</v>
      </c>
      <c r="B5095" t="str">
        <f t="shared" si="237"/>
        <v>kurtosis_ht</v>
      </c>
      <c r="C5095">
        <f>VLOOKUP(B5095,GDD!$D$2:$E$31,2)</f>
        <v>18</v>
      </c>
      <c r="D5095" t="str">
        <f t="shared" si="239"/>
        <v>SbDIV20</v>
      </c>
      <c r="E5095" s="2">
        <v>20200725</v>
      </c>
      <c r="F5095" t="str">
        <f t="shared" si="238"/>
        <v>RS14</v>
      </c>
      <c r="G5095" t="s">
        <v>1139</v>
      </c>
      <c r="H5095" t="str">
        <f>VLOOKUP(E5095,GDD!$A$2:$B$57,2)</f>
        <v>650-900</v>
      </c>
      <c r="I5095" cm="1">
        <f t="array" ref="I5095">IF(H5095="0-650",1,IF(H5095="650-900",2,IF(H5095="900+",3,NA)))</f>
        <v>2</v>
      </c>
      <c r="J5095">
        <v>1.1961808310776001</v>
      </c>
      <c r="K5095">
        <v>0.75885524925384296</v>
      </c>
      <c r="L5095">
        <v>0.75918660295760898</v>
      </c>
    </row>
    <row r="5096" spans="1:12" x14ac:dyDescent="0.2">
      <c r="A5096" t="s">
        <v>2777</v>
      </c>
      <c r="B5096" t="str">
        <f t="shared" si="237"/>
        <v>variation_ht</v>
      </c>
      <c r="C5096">
        <f>VLOOKUP(B5096,GDD!$D$2:$E$31,2)</f>
        <v>19</v>
      </c>
      <c r="D5096" t="str">
        <f t="shared" si="239"/>
        <v>SbDIV20</v>
      </c>
      <c r="E5096" s="2">
        <v>20200725</v>
      </c>
      <c r="F5096" t="str">
        <f t="shared" si="238"/>
        <v>RS14</v>
      </c>
      <c r="G5096" t="s">
        <v>1139</v>
      </c>
      <c r="H5096" t="str">
        <f>VLOOKUP(E5096,GDD!$A$2:$B$57,2)</f>
        <v>650-900</v>
      </c>
      <c r="I5096" cm="1">
        <f t="array" ref="I5096">IF(H5096="0-650",1,IF(H5096="650-900",2,IF(H5096="900+",3,NA)))</f>
        <v>2</v>
      </c>
      <c r="J5096">
        <v>1.2390844548498001E-3</v>
      </c>
      <c r="K5096">
        <v>1.39565340647143E-3</v>
      </c>
      <c r="L5096">
        <v>0.63972188382380002</v>
      </c>
    </row>
    <row r="5097" spans="1:12" x14ac:dyDescent="0.2">
      <c r="A5097" t="s">
        <v>2778</v>
      </c>
      <c r="B5097" t="str">
        <f t="shared" si="237"/>
        <v>plot_volume</v>
      </c>
      <c r="C5097">
        <f>VLOOKUP(B5097,GDD!$D$2:$E$31,2)</f>
        <v>20</v>
      </c>
      <c r="D5097" t="str">
        <f t="shared" si="239"/>
        <v>SbDIV20</v>
      </c>
      <c r="E5097" s="2">
        <v>20200725</v>
      </c>
      <c r="F5097" t="str">
        <f t="shared" si="238"/>
        <v>RS14</v>
      </c>
      <c r="G5097" t="s">
        <v>1139</v>
      </c>
      <c r="H5097" t="str">
        <f>VLOOKUP(E5097,GDD!$A$2:$B$57,2)</f>
        <v>650-900</v>
      </c>
      <c r="I5097" cm="1">
        <f t="array" ref="I5097">IF(H5097="0-650",1,IF(H5097="650-900",2,IF(H5097="900+",3,NA)))</f>
        <v>2</v>
      </c>
      <c r="J5097" s="1">
        <v>2.5067490376451199E-5</v>
      </c>
      <c r="K5097" s="1">
        <v>4.40181896637652E-6</v>
      </c>
      <c r="L5097">
        <v>0.91928717876673505</v>
      </c>
    </row>
    <row r="5098" spans="1:12" x14ac:dyDescent="0.2">
      <c r="A5098" t="s">
        <v>2779</v>
      </c>
      <c r="B5098" t="str">
        <f t="shared" si="237"/>
        <v>height_30p</v>
      </c>
      <c r="C5098">
        <f>VLOOKUP(B5098,GDD!$D$2:$E$31,2)</f>
        <v>2</v>
      </c>
      <c r="D5098" t="str">
        <f t="shared" si="239"/>
        <v>SbDIV20</v>
      </c>
      <c r="E5098" s="2">
        <v>20200806</v>
      </c>
      <c r="F5098" t="str">
        <f t="shared" si="238"/>
        <v>RS14</v>
      </c>
      <c r="G5098" t="s">
        <v>1139</v>
      </c>
      <c r="H5098" t="str">
        <f>VLOOKUP(E5098,GDD!$A$2:$B$57,2)</f>
        <v>900+</v>
      </c>
      <c r="I5098" cm="1">
        <f t="array" ref="I5098">IF(H5098="0-650",1,IF(H5098="650-900",2,IF(H5098="900+",3,NA)))</f>
        <v>3</v>
      </c>
      <c r="J5098">
        <v>6.6604739733892901E-2</v>
      </c>
      <c r="K5098">
        <v>5.2886464060522302E-3</v>
      </c>
      <c r="L5098">
        <v>0.96181431067977197</v>
      </c>
    </row>
    <row r="5099" spans="1:12" x14ac:dyDescent="0.2">
      <c r="A5099" t="s">
        <v>2780</v>
      </c>
      <c r="B5099" t="str">
        <f t="shared" si="237"/>
        <v>height_50p</v>
      </c>
      <c r="C5099">
        <f>VLOOKUP(B5099,GDD!$D$2:$E$31,2)</f>
        <v>3</v>
      </c>
      <c r="D5099" t="str">
        <f t="shared" si="239"/>
        <v>SbDIV20</v>
      </c>
      <c r="E5099" s="2">
        <v>20200806</v>
      </c>
      <c r="F5099" t="str">
        <f t="shared" si="238"/>
        <v>RS14</v>
      </c>
      <c r="G5099" t="s">
        <v>1139</v>
      </c>
      <c r="H5099" t="str">
        <f>VLOOKUP(E5099,GDD!$A$2:$B$57,2)</f>
        <v>900+</v>
      </c>
      <c r="I5099" cm="1">
        <f t="array" ref="I5099">IF(H5099="0-650",1,IF(H5099="650-900",2,IF(H5099="900+",3,NA)))</f>
        <v>3</v>
      </c>
      <c r="J5099">
        <v>9.4002339099547805E-2</v>
      </c>
      <c r="K5099">
        <v>5.3520720558942799E-3</v>
      </c>
      <c r="L5099">
        <v>0.97232022130680096</v>
      </c>
    </row>
    <row r="5100" spans="1:12" x14ac:dyDescent="0.2">
      <c r="A5100" t="s">
        <v>2781</v>
      </c>
      <c r="B5100" t="str">
        <f t="shared" si="237"/>
        <v>height_70p</v>
      </c>
      <c r="C5100">
        <f>VLOOKUP(B5100,GDD!$D$2:$E$31,2)</f>
        <v>4</v>
      </c>
      <c r="D5100" t="str">
        <f t="shared" si="239"/>
        <v>SbDIV20</v>
      </c>
      <c r="E5100" s="2">
        <v>20200806</v>
      </c>
      <c r="F5100" t="str">
        <f t="shared" si="238"/>
        <v>RS14</v>
      </c>
      <c r="G5100" t="s">
        <v>1139</v>
      </c>
      <c r="H5100" t="str">
        <f>VLOOKUP(E5100,GDD!$A$2:$B$57,2)</f>
        <v>900+</v>
      </c>
      <c r="I5100" cm="1">
        <f t="array" ref="I5100">IF(H5100="0-650",1,IF(H5100="650-900",2,IF(H5100="900+",3,NA)))</f>
        <v>3</v>
      </c>
      <c r="J5100">
        <v>0.11218565071799599</v>
      </c>
      <c r="K5100">
        <v>8.2657826600405597E-3</v>
      </c>
      <c r="L5100">
        <v>0.96446919590589197</v>
      </c>
    </row>
    <row r="5101" spans="1:12" x14ac:dyDescent="0.2">
      <c r="A5101" t="s">
        <v>2782</v>
      </c>
      <c r="B5101" t="str">
        <f t="shared" si="237"/>
        <v>height_90p</v>
      </c>
      <c r="C5101">
        <f>VLOOKUP(B5101,GDD!$D$2:$E$31,2)</f>
        <v>5</v>
      </c>
      <c r="D5101" t="str">
        <f t="shared" si="239"/>
        <v>SbDIV20</v>
      </c>
      <c r="E5101" s="2">
        <v>20200806</v>
      </c>
      <c r="F5101" t="str">
        <f t="shared" si="238"/>
        <v>RS14</v>
      </c>
      <c r="G5101" t="s">
        <v>1139</v>
      </c>
      <c r="H5101" t="str">
        <f>VLOOKUP(E5101,GDD!$A$2:$B$57,2)</f>
        <v>900+</v>
      </c>
      <c r="I5101" cm="1">
        <f t="array" ref="I5101">IF(H5101="0-650",1,IF(H5101="650-900",2,IF(H5101="900+",3,NA)))</f>
        <v>3</v>
      </c>
      <c r="J5101">
        <v>0.13388791312415499</v>
      </c>
      <c r="K5101">
        <v>1.67010958574908E-2</v>
      </c>
      <c r="L5101">
        <v>0.94129191312299298</v>
      </c>
    </row>
    <row r="5102" spans="1:12" x14ac:dyDescent="0.2">
      <c r="A5102" t="s">
        <v>2783</v>
      </c>
      <c r="B5102" t="str">
        <f t="shared" si="237"/>
        <v>height_95p</v>
      </c>
      <c r="C5102">
        <f>VLOOKUP(B5102,GDD!$D$2:$E$31,2)</f>
        <v>6</v>
      </c>
      <c r="D5102" t="str">
        <f t="shared" si="239"/>
        <v>SbDIV20</v>
      </c>
      <c r="E5102" s="2">
        <v>20200806</v>
      </c>
      <c r="F5102" t="str">
        <f t="shared" si="238"/>
        <v>RS14</v>
      </c>
      <c r="G5102" t="s">
        <v>1139</v>
      </c>
      <c r="H5102" t="str">
        <f>VLOOKUP(E5102,GDD!$A$2:$B$57,2)</f>
        <v>900+</v>
      </c>
      <c r="I5102" cm="1">
        <f t="array" ref="I5102">IF(H5102="0-650",1,IF(H5102="650-900",2,IF(H5102="900+",3,NA)))</f>
        <v>3</v>
      </c>
      <c r="J5102">
        <v>0.123535651901706</v>
      </c>
      <c r="K5102">
        <v>2.3654888955640201E-2</v>
      </c>
      <c r="L5102">
        <v>0.91262430607631195</v>
      </c>
    </row>
    <row r="5103" spans="1:12" x14ac:dyDescent="0.2">
      <c r="A5103" t="s">
        <v>2784</v>
      </c>
      <c r="B5103" t="str">
        <f t="shared" si="237"/>
        <v>height_99p</v>
      </c>
      <c r="C5103">
        <f>VLOOKUP(B5103,GDD!$D$2:$E$31,2)</f>
        <v>7</v>
      </c>
      <c r="D5103" t="str">
        <f t="shared" si="239"/>
        <v>SbDIV20</v>
      </c>
      <c r="E5103" s="2">
        <v>20200806</v>
      </c>
      <c r="F5103" t="str">
        <f t="shared" si="238"/>
        <v>RS14</v>
      </c>
      <c r="G5103" t="s">
        <v>1139</v>
      </c>
      <c r="H5103" t="str">
        <f>VLOOKUP(E5103,GDD!$A$2:$B$57,2)</f>
        <v>900+</v>
      </c>
      <c r="I5103" cm="1">
        <f t="array" ref="I5103">IF(H5103="0-650",1,IF(H5103="650-900",2,IF(H5103="900+",3,NA)))</f>
        <v>3</v>
      </c>
      <c r="J5103">
        <v>8.9842613324623802E-2</v>
      </c>
      <c r="K5103">
        <v>3.79218386794275E-2</v>
      </c>
      <c r="L5103">
        <v>0.82573250265495701</v>
      </c>
    </row>
    <row r="5104" spans="1:12" x14ac:dyDescent="0.2">
      <c r="A5104" t="s">
        <v>2785</v>
      </c>
      <c r="B5104" t="str">
        <f t="shared" si="237"/>
        <v>canopy_cover_5p</v>
      </c>
      <c r="C5104">
        <f>VLOOKUP(B5104,GDD!$D$2:$E$31,2)</f>
        <v>8</v>
      </c>
      <c r="D5104" t="str">
        <f t="shared" si="239"/>
        <v>SbDIV20</v>
      </c>
      <c r="E5104" s="2">
        <v>20200806</v>
      </c>
      <c r="F5104" t="str">
        <f t="shared" si="238"/>
        <v>RS14</v>
      </c>
      <c r="G5104" t="s">
        <v>1139</v>
      </c>
      <c r="H5104" t="str">
        <f>VLOOKUP(E5104,GDD!$A$2:$B$57,2)</f>
        <v>900+</v>
      </c>
      <c r="I5104" cm="1">
        <f t="array" ref="I5104">IF(H5104="0-650",1,IF(H5104="650-900",2,IF(H5104="900+",3,NA)))</f>
        <v>3</v>
      </c>
      <c r="J5104">
        <v>0.29223023113123298</v>
      </c>
      <c r="K5104">
        <v>21.374436018999798</v>
      </c>
      <c r="L5104">
        <v>2.66161126430552E-2</v>
      </c>
    </row>
    <row r="5105" spans="1:12" x14ac:dyDescent="0.2">
      <c r="A5105" t="s">
        <v>2786</v>
      </c>
      <c r="B5105" t="str">
        <f t="shared" si="237"/>
        <v>pcanopy_cover_10p</v>
      </c>
      <c r="C5105">
        <f>VLOOKUP(B5105,GDD!$D$2:$E$31,2)</f>
        <v>9</v>
      </c>
      <c r="D5105" t="str">
        <f t="shared" si="239"/>
        <v>SbDIV20</v>
      </c>
      <c r="E5105" s="2">
        <v>20200806</v>
      </c>
      <c r="F5105" t="str">
        <f t="shared" si="238"/>
        <v>RS14</v>
      </c>
      <c r="G5105" t="s">
        <v>1139</v>
      </c>
      <c r="H5105" t="str">
        <f>VLOOKUP(E5105,GDD!$A$2:$B$57,2)</f>
        <v>900+</v>
      </c>
      <c r="I5105" cm="1">
        <f t="array" ref="I5105">IF(H5105="0-650",1,IF(H5105="650-900",2,IF(H5105="900+",3,NA)))</f>
        <v>3</v>
      </c>
      <c r="J5105">
        <v>0.26123625025082298</v>
      </c>
      <c r="K5105">
        <v>22.1388254277968</v>
      </c>
      <c r="L5105">
        <v>2.3055718262686299E-2</v>
      </c>
    </row>
    <row r="5106" spans="1:12" x14ac:dyDescent="0.2">
      <c r="A5106" t="s">
        <v>2787</v>
      </c>
      <c r="B5106" t="str">
        <f t="shared" si="237"/>
        <v>canopy_cover_20p</v>
      </c>
      <c r="C5106">
        <f>VLOOKUP(B5106,GDD!$D$2:$E$31,2)</f>
        <v>10</v>
      </c>
      <c r="D5106" t="str">
        <f t="shared" si="239"/>
        <v>SbDIV20</v>
      </c>
      <c r="E5106" s="2">
        <v>20200806</v>
      </c>
      <c r="F5106" t="str">
        <f t="shared" si="238"/>
        <v>RS14</v>
      </c>
      <c r="G5106" t="s">
        <v>1139</v>
      </c>
      <c r="H5106" t="str">
        <f>VLOOKUP(E5106,GDD!$A$2:$B$57,2)</f>
        <v>900+</v>
      </c>
      <c r="I5106" cm="1">
        <f t="array" ref="I5106">IF(H5106="0-650",1,IF(H5106="650-900",2,IF(H5106="900+",3,NA)))</f>
        <v>3</v>
      </c>
      <c r="J5106">
        <v>0.37488187898432201</v>
      </c>
      <c r="K5106">
        <v>24.8255815819528</v>
      </c>
      <c r="L5106">
        <v>2.9315880118275801E-2</v>
      </c>
    </row>
    <row r="5107" spans="1:12" x14ac:dyDescent="0.2">
      <c r="A5107" t="s">
        <v>2788</v>
      </c>
      <c r="B5107" t="str">
        <f t="shared" si="237"/>
        <v>canopy_cover_30p</v>
      </c>
      <c r="C5107">
        <f>VLOOKUP(B5107,GDD!$D$2:$E$31,2)</f>
        <v>11</v>
      </c>
      <c r="D5107" t="str">
        <f t="shared" si="239"/>
        <v>SbDIV20</v>
      </c>
      <c r="E5107" s="2">
        <v>20200806</v>
      </c>
      <c r="F5107" t="str">
        <f t="shared" si="238"/>
        <v>RS14</v>
      </c>
      <c r="G5107" t="s">
        <v>1139</v>
      </c>
      <c r="H5107" t="str">
        <f>VLOOKUP(E5107,GDD!$A$2:$B$57,2)</f>
        <v>900+</v>
      </c>
      <c r="I5107" cm="1">
        <f t="array" ref="I5107">IF(H5107="0-650",1,IF(H5107="650-900",2,IF(H5107="900+",3,NA)))</f>
        <v>3</v>
      </c>
      <c r="J5107">
        <v>5.1947461589257999</v>
      </c>
      <c r="K5107">
        <v>42.1739986576519</v>
      </c>
      <c r="L5107">
        <v>0.197656056038848</v>
      </c>
    </row>
    <row r="5108" spans="1:12" x14ac:dyDescent="0.2">
      <c r="A5108" t="s">
        <v>2789</v>
      </c>
      <c r="B5108" t="str">
        <f t="shared" si="237"/>
        <v>canopy_cover_40p</v>
      </c>
      <c r="C5108">
        <f>VLOOKUP(B5108,GDD!$D$2:$E$31,2)</f>
        <v>12</v>
      </c>
      <c r="D5108" t="str">
        <f t="shared" si="239"/>
        <v>SbDIV20</v>
      </c>
      <c r="E5108" s="2">
        <v>20200806</v>
      </c>
      <c r="F5108" t="str">
        <f t="shared" si="238"/>
        <v>RS14</v>
      </c>
      <c r="G5108" t="s">
        <v>1139</v>
      </c>
      <c r="H5108" t="str">
        <f>VLOOKUP(E5108,GDD!$A$2:$B$57,2)</f>
        <v>900+</v>
      </c>
      <c r="I5108" cm="1">
        <f t="array" ref="I5108">IF(H5108="0-650",1,IF(H5108="650-900",2,IF(H5108="900+",3,NA)))</f>
        <v>3</v>
      </c>
      <c r="J5108">
        <v>49.227952664828003</v>
      </c>
      <c r="K5108">
        <v>86.012084226174494</v>
      </c>
      <c r="L5108">
        <v>0.53372894433729201</v>
      </c>
    </row>
    <row r="5109" spans="1:12" x14ac:dyDescent="0.2">
      <c r="A5109" t="s">
        <v>2790</v>
      </c>
      <c r="B5109" t="str">
        <f t="shared" si="237"/>
        <v>canopy_cover_50p</v>
      </c>
      <c r="C5109">
        <f>VLOOKUP(B5109,GDD!$D$2:$E$31,2)</f>
        <v>13</v>
      </c>
      <c r="D5109" t="str">
        <f t="shared" si="239"/>
        <v>SbDIV20</v>
      </c>
      <c r="E5109" s="2">
        <v>20200806</v>
      </c>
      <c r="F5109" t="str">
        <f t="shared" si="238"/>
        <v>RS14</v>
      </c>
      <c r="G5109" t="s">
        <v>1139</v>
      </c>
      <c r="H5109" t="str">
        <f>VLOOKUP(E5109,GDD!$A$2:$B$57,2)</f>
        <v>900+</v>
      </c>
      <c r="I5109" cm="1">
        <f t="array" ref="I5109">IF(H5109="0-650",1,IF(H5109="650-900",2,IF(H5109="900+",3,NA)))</f>
        <v>3</v>
      </c>
      <c r="J5109">
        <v>149.57112352915999</v>
      </c>
      <c r="K5109">
        <v>90.332214816508198</v>
      </c>
      <c r="L5109">
        <v>0.76806639803371801</v>
      </c>
    </row>
    <row r="5110" spans="1:12" x14ac:dyDescent="0.2">
      <c r="A5110" t="s">
        <v>2791</v>
      </c>
      <c r="B5110" t="str">
        <f t="shared" si="237"/>
        <v>canopy_cover_75p</v>
      </c>
      <c r="C5110">
        <f>VLOOKUP(B5110,GDD!$D$2:$E$31,2)</f>
        <v>14</v>
      </c>
      <c r="D5110" t="str">
        <f t="shared" si="239"/>
        <v>SbDIV20</v>
      </c>
      <c r="E5110" s="2">
        <v>20200806</v>
      </c>
      <c r="F5110" t="str">
        <f t="shared" si="238"/>
        <v>RS14</v>
      </c>
      <c r="G5110" t="s">
        <v>1139</v>
      </c>
      <c r="H5110" t="str">
        <f>VLOOKUP(E5110,GDD!$A$2:$B$57,2)</f>
        <v>900+</v>
      </c>
      <c r="I5110" cm="1">
        <f t="array" ref="I5110">IF(H5110="0-650",1,IF(H5110="650-900",2,IF(H5110="900+",3,NA)))</f>
        <v>3</v>
      </c>
      <c r="J5110">
        <v>38.2178673142528</v>
      </c>
      <c r="K5110">
        <v>8.2903249687087701</v>
      </c>
      <c r="L5110">
        <v>0.90215141589115799</v>
      </c>
    </row>
    <row r="5111" spans="1:12" x14ac:dyDescent="0.2">
      <c r="A5111" t="s">
        <v>2792</v>
      </c>
      <c r="B5111" t="str">
        <f t="shared" si="237"/>
        <v>standard_deviation_ht</v>
      </c>
      <c r="C5111">
        <f>VLOOKUP(B5111,GDD!$D$2:$E$31,2)</f>
        <v>15</v>
      </c>
      <c r="D5111" t="str">
        <f t="shared" si="239"/>
        <v>SbDIV20</v>
      </c>
      <c r="E5111" s="2">
        <v>20200806</v>
      </c>
      <c r="F5111" t="str">
        <f t="shared" si="238"/>
        <v>RS14</v>
      </c>
      <c r="G5111" t="s">
        <v>1139</v>
      </c>
      <c r="H5111" t="str">
        <f>VLOOKUP(E5111,GDD!$A$2:$B$57,2)</f>
        <v>900+</v>
      </c>
      <c r="I5111" cm="1">
        <f t="array" ref="I5111">IF(H5111="0-650",1,IF(H5111="650-900",2,IF(H5111="900+",3,NA)))</f>
        <v>3</v>
      </c>
      <c r="J5111">
        <v>6.6053625281064796E-3</v>
      </c>
      <c r="K5111">
        <v>2.2515873282202298E-3</v>
      </c>
      <c r="L5111">
        <v>0.85438223777660605</v>
      </c>
    </row>
    <row r="5112" spans="1:12" x14ac:dyDescent="0.2">
      <c r="A5112" t="s">
        <v>2793</v>
      </c>
      <c r="B5112" t="str">
        <f t="shared" si="237"/>
        <v>quadratic_mean_ht</v>
      </c>
      <c r="C5112">
        <f>VLOOKUP(B5112,GDD!$D$2:$E$31,2)</f>
        <v>16</v>
      </c>
      <c r="D5112" t="str">
        <f t="shared" si="239"/>
        <v>SbDIV20</v>
      </c>
      <c r="E5112" s="2">
        <v>20200806</v>
      </c>
      <c r="F5112" t="str">
        <f t="shared" si="238"/>
        <v>RS14</v>
      </c>
      <c r="G5112" t="s">
        <v>1139</v>
      </c>
      <c r="H5112" t="str">
        <f>VLOOKUP(E5112,GDD!$A$2:$B$57,2)</f>
        <v>900+</v>
      </c>
      <c r="I5112" cm="1">
        <f t="array" ref="I5112">IF(H5112="0-650",1,IF(H5112="650-900",2,IF(H5112="900+",3,NA)))</f>
        <v>3</v>
      </c>
      <c r="J5112">
        <v>7.83941462213021E-2</v>
      </c>
      <c r="K5112">
        <v>6.7967747819436004E-3</v>
      </c>
      <c r="L5112">
        <v>0.95845112945050204</v>
      </c>
    </row>
    <row r="5113" spans="1:12" x14ac:dyDescent="0.2">
      <c r="A5113" t="s">
        <v>2794</v>
      </c>
      <c r="B5113" t="str">
        <f t="shared" si="237"/>
        <v>skewness_ht</v>
      </c>
      <c r="C5113">
        <f>VLOOKUP(B5113,GDD!$D$2:$E$31,2)</f>
        <v>17</v>
      </c>
      <c r="D5113" t="str">
        <f t="shared" si="239"/>
        <v>SbDIV20</v>
      </c>
      <c r="E5113" s="2">
        <v>20200806</v>
      </c>
      <c r="F5113" t="str">
        <f t="shared" si="238"/>
        <v>RS14</v>
      </c>
      <c r="G5113" t="s">
        <v>1139</v>
      </c>
      <c r="H5113" t="str">
        <f>VLOOKUP(E5113,GDD!$A$2:$B$57,2)</f>
        <v>900+</v>
      </c>
      <c r="I5113" cm="1">
        <f t="array" ref="I5113">IF(H5113="0-650",1,IF(H5113="650-900",2,IF(H5113="900+",3,NA)))</f>
        <v>3</v>
      </c>
      <c r="J5113">
        <v>0.20824994970772201</v>
      </c>
      <c r="K5113">
        <v>8.1433584122929295E-2</v>
      </c>
      <c r="L5113">
        <v>0.836456902748832</v>
      </c>
    </row>
    <row r="5114" spans="1:12" x14ac:dyDescent="0.2">
      <c r="A5114" t="s">
        <v>2795</v>
      </c>
      <c r="B5114" t="str">
        <f t="shared" si="237"/>
        <v>kurtosis_ht</v>
      </c>
      <c r="C5114">
        <f>VLOOKUP(B5114,GDD!$D$2:$E$31,2)</f>
        <v>18</v>
      </c>
      <c r="D5114" t="str">
        <f t="shared" si="239"/>
        <v>SbDIV20</v>
      </c>
      <c r="E5114" s="2">
        <v>20200806</v>
      </c>
      <c r="F5114" t="str">
        <f t="shared" si="238"/>
        <v>RS14</v>
      </c>
      <c r="G5114" t="s">
        <v>1139</v>
      </c>
      <c r="H5114" t="str">
        <f>VLOOKUP(E5114,GDD!$A$2:$B$57,2)</f>
        <v>900+</v>
      </c>
      <c r="I5114" cm="1">
        <f t="array" ref="I5114">IF(H5114="0-650",1,IF(H5114="650-900",2,IF(H5114="900+",3,NA)))</f>
        <v>3</v>
      </c>
      <c r="J5114">
        <v>0.99863729043555005</v>
      </c>
      <c r="K5114">
        <v>0.55020816849437204</v>
      </c>
      <c r="L5114">
        <v>0.78401888349139204</v>
      </c>
    </row>
    <row r="5115" spans="1:12" x14ac:dyDescent="0.2">
      <c r="A5115" t="s">
        <v>2796</v>
      </c>
      <c r="B5115" t="str">
        <f t="shared" si="237"/>
        <v>variation_ht</v>
      </c>
      <c r="C5115">
        <f>VLOOKUP(B5115,GDD!$D$2:$E$31,2)</f>
        <v>19</v>
      </c>
      <c r="D5115" t="str">
        <f t="shared" si="239"/>
        <v>SbDIV20</v>
      </c>
      <c r="E5115" s="2">
        <v>20200806</v>
      </c>
      <c r="F5115" t="str">
        <f t="shared" si="238"/>
        <v>RS14</v>
      </c>
      <c r="G5115" t="s">
        <v>1139</v>
      </c>
      <c r="H5115" t="str">
        <f>VLOOKUP(E5115,GDD!$A$2:$B$57,2)</f>
        <v>900+</v>
      </c>
      <c r="I5115" cm="1">
        <f t="array" ref="I5115">IF(H5115="0-650",1,IF(H5115="650-900",2,IF(H5115="900+",3,NA)))</f>
        <v>3</v>
      </c>
      <c r="J5115">
        <v>1.0150256587254001E-3</v>
      </c>
      <c r="K5115">
        <v>1.3170615298786E-3</v>
      </c>
      <c r="L5115">
        <v>0.60650817885346897</v>
      </c>
    </row>
    <row r="5116" spans="1:12" x14ac:dyDescent="0.2">
      <c r="A5116" t="s">
        <v>2797</v>
      </c>
      <c r="B5116" t="str">
        <f t="shared" si="237"/>
        <v>plot_volume</v>
      </c>
      <c r="C5116">
        <f>VLOOKUP(B5116,GDD!$D$2:$E$31,2)</f>
        <v>20</v>
      </c>
      <c r="D5116" t="str">
        <f t="shared" si="239"/>
        <v>SbDIV20</v>
      </c>
      <c r="E5116" s="2">
        <v>20200806</v>
      </c>
      <c r="F5116" t="str">
        <f t="shared" si="238"/>
        <v>RS14</v>
      </c>
      <c r="G5116" t="s">
        <v>1139</v>
      </c>
      <c r="H5116" t="str">
        <f>VLOOKUP(E5116,GDD!$A$2:$B$57,2)</f>
        <v>900+</v>
      </c>
      <c r="I5116" cm="1">
        <f t="array" ref="I5116">IF(H5116="0-650",1,IF(H5116="650-900",2,IF(H5116="900+",3,NA)))</f>
        <v>3</v>
      </c>
      <c r="J5116" s="1">
        <v>2.8115832875383499E-5</v>
      </c>
      <c r="K5116" s="1">
        <v>4.5157752479991903E-6</v>
      </c>
      <c r="L5116">
        <v>0.92566311973386795</v>
      </c>
    </row>
    <row r="5117" spans="1:12" x14ac:dyDescent="0.2">
      <c r="A5117" t="s">
        <v>2798</v>
      </c>
      <c r="B5117" t="str">
        <f t="shared" si="237"/>
        <v>height_30p</v>
      </c>
      <c r="C5117">
        <f>VLOOKUP(B5117,GDD!$D$2:$E$31,2)</f>
        <v>2</v>
      </c>
      <c r="D5117" t="str">
        <f t="shared" si="239"/>
        <v>SbDIV20</v>
      </c>
      <c r="E5117" s="2">
        <v>20200813</v>
      </c>
      <c r="F5117" t="str">
        <f t="shared" si="238"/>
        <v>RS14</v>
      </c>
      <c r="G5117" t="s">
        <v>1139</v>
      </c>
      <c r="H5117" t="str">
        <f>VLOOKUP(E5117,GDD!$A$2:$B$57,2)</f>
        <v>900+</v>
      </c>
      <c r="I5117" cm="1">
        <f t="array" ref="I5117">IF(H5117="0-650",1,IF(H5117="650-900",2,IF(H5117="900+",3,NA)))</f>
        <v>3</v>
      </c>
      <c r="J5117">
        <v>4.7904537290773E-2</v>
      </c>
      <c r="K5117">
        <v>6.7146001534118998E-3</v>
      </c>
      <c r="L5117">
        <v>0.93450683297520898</v>
      </c>
    </row>
    <row r="5118" spans="1:12" x14ac:dyDescent="0.2">
      <c r="A5118" t="s">
        <v>2799</v>
      </c>
      <c r="B5118" t="str">
        <f t="shared" si="237"/>
        <v>height_50p</v>
      </c>
      <c r="C5118">
        <f>VLOOKUP(B5118,GDD!$D$2:$E$31,2)</f>
        <v>3</v>
      </c>
      <c r="D5118" t="str">
        <f t="shared" si="239"/>
        <v>SbDIV20</v>
      </c>
      <c r="E5118" s="2">
        <v>20200813</v>
      </c>
      <c r="F5118" t="str">
        <f t="shared" si="238"/>
        <v>RS14</v>
      </c>
      <c r="G5118" t="s">
        <v>1139</v>
      </c>
      <c r="H5118" t="str">
        <f>VLOOKUP(E5118,GDD!$A$2:$B$57,2)</f>
        <v>900+</v>
      </c>
      <c r="I5118" cm="1">
        <f t="array" ref="I5118">IF(H5118="0-650",1,IF(H5118="650-900",2,IF(H5118="900+",3,NA)))</f>
        <v>3</v>
      </c>
      <c r="J5118">
        <v>6.9661943903656195E-2</v>
      </c>
      <c r="K5118">
        <v>7.6109196076101504E-3</v>
      </c>
      <c r="L5118">
        <v>0.94820206497349502</v>
      </c>
    </row>
    <row r="5119" spans="1:12" x14ac:dyDescent="0.2">
      <c r="A5119" t="s">
        <v>2800</v>
      </c>
      <c r="B5119" t="str">
        <f t="shared" si="237"/>
        <v>height_70p</v>
      </c>
      <c r="C5119">
        <f>VLOOKUP(B5119,GDD!$D$2:$E$31,2)</f>
        <v>4</v>
      </c>
      <c r="D5119" t="str">
        <f t="shared" si="239"/>
        <v>SbDIV20</v>
      </c>
      <c r="E5119" s="2">
        <v>20200813</v>
      </c>
      <c r="F5119" t="str">
        <f t="shared" si="238"/>
        <v>RS14</v>
      </c>
      <c r="G5119" t="s">
        <v>1139</v>
      </c>
      <c r="H5119" t="str">
        <f>VLOOKUP(E5119,GDD!$A$2:$B$57,2)</f>
        <v>900+</v>
      </c>
      <c r="I5119" cm="1">
        <f t="array" ref="I5119">IF(H5119="0-650",1,IF(H5119="650-900",2,IF(H5119="900+",3,NA)))</f>
        <v>3</v>
      </c>
      <c r="J5119">
        <v>8.1280355835747706E-2</v>
      </c>
      <c r="K5119">
        <v>1.06926316067311E-2</v>
      </c>
      <c r="L5119">
        <v>0.93828325962195203</v>
      </c>
    </row>
    <row r="5120" spans="1:12" x14ac:dyDescent="0.2">
      <c r="A5120" t="s">
        <v>2801</v>
      </c>
      <c r="B5120" t="str">
        <f t="shared" si="237"/>
        <v>height_90p</v>
      </c>
      <c r="C5120">
        <f>VLOOKUP(B5120,GDD!$D$2:$E$31,2)</f>
        <v>5</v>
      </c>
      <c r="D5120" t="str">
        <f t="shared" si="239"/>
        <v>SbDIV20</v>
      </c>
      <c r="E5120" s="2">
        <v>20200813</v>
      </c>
      <c r="F5120" t="str">
        <f t="shared" si="238"/>
        <v>RS14</v>
      </c>
      <c r="G5120" t="s">
        <v>1139</v>
      </c>
      <c r="H5120" t="str">
        <f>VLOOKUP(E5120,GDD!$A$2:$B$57,2)</f>
        <v>900+</v>
      </c>
      <c r="I5120" cm="1">
        <f t="array" ref="I5120">IF(H5120="0-650",1,IF(H5120="650-900",2,IF(H5120="900+",3,NA)))</f>
        <v>3</v>
      </c>
      <c r="J5120">
        <v>9.5928482353310196E-2</v>
      </c>
      <c r="K5120">
        <v>1.972517078858E-2</v>
      </c>
      <c r="L5120">
        <v>0.90677298561897102</v>
      </c>
    </row>
    <row r="5121" spans="1:12" x14ac:dyDescent="0.2">
      <c r="A5121" t="s">
        <v>2802</v>
      </c>
      <c r="B5121" t="str">
        <f t="shared" si="237"/>
        <v>height_95p</v>
      </c>
      <c r="C5121">
        <f>VLOOKUP(B5121,GDD!$D$2:$E$31,2)</f>
        <v>6</v>
      </c>
      <c r="D5121" t="str">
        <f t="shared" si="239"/>
        <v>SbDIV20</v>
      </c>
      <c r="E5121" s="2">
        <v>20200813</v>
      </c>
      <c r="F5121" t="str">
        <f t="shared" si="238"/>
        <v>RS14</v>
      </c>
      <c r="G5121" t="s">
        <v>1139</v>
      </c>
      <c r="H5121" t="str">
        <f>VLOOKUP(E5121,GDD!$A$2:$B$57,2)</f>
        <v>900+</v>
      </c>
      <c r="I5121" cm="1">
        <f t="array" ref="I5121">IF(H5121="0-650",1,IF(H5121="650-900",2,IF(H5121="900+",3,NA)))</f>
        <v>3</v>
      </c>
      <c r="J5121">
        <v>9.1544945131948594E-2</v>
      </c>
      <c r="K5121">
        <v>2.57041447438991E-2</v>
      </c>
      <c r="L5121">
        <v>0.87689234157029805</v>
      </c>
    </row>
    <row r="5122" spans="1:12" x14ac:dyDescent="0.2">
      <c r="A5122" t="s">
        <v>2803</v>
      </c>
      <c r="B5122" t="str">
        <f t="shared" ref="B5122:B5185" si="240">LEFT(A5122, FIND("_RS",A5122)-10)</f>
        <v>height_99p</v>
      </c>
      <c r="C5122">
        <f>VLOOKUP(B5122,GDD!$D$2:$E$31,2)</f>
        <v>7</v>
      </c>
      <c r="D5122" t="str">
        <f t="shared" si="239"/>
        <v>SbDIV20</v>
      </c>
      <c r="E5122" s="2">
        <v>20200813</v>
      </c>
      <c r="F5122" t="str">
        <f t="shared" ref="F5122:F5185" si="241">RIGHT(A5122,LEN(A5122)-FIND("_RS",A5122))</f>
        <v>RS14</v>
      </c>
      <c r="G5122" t="s">
        <v>1139</v>
      </c>
      <c r="H5122" t="str">
        <f>VLOOKUP(E5122,GDD!$A$2:$B$57,2)</f>
        <v>900+</v>
      </c>
      <c r="I5122" cm="1">
        <f t="array" ref="I5122">IF(H5122="0-650",1,IF(H5122="650-900",2,IF(H5122="900+",3,NA)))</f>
        <v>3</v>
      </c>
      <c r="J5122">
        <v>6.9858990989394396E-2</v>
      </c>
      <c r="K5122">
        <v>3.8815985553972601E-2</v>
      </c>
      <c r="L5122">
        <v>0.78258487115708197</v>
      </c>
    </row>
    <row r="5123" spans="1:12" x14ac:dyDescent="0.2">
      <c r="A5123" t="s">
        <v>2804</v>
      </c>
      <c r="B5123" t="str">
        <f t="shared" si="240"/>
        <v>canopy_cover_5p</v>
      </c>
      <c r="C5123">
        <f>VLOOKUP(B5123,GDD!$D$2:$E$31,2)</f>
        <v>8</v>
      </c>
      <c r="D5123" t="str">
        <f t="shared" ref="D5123:D5186" si="242">"SbDIV"&amp;MID(E5123,3,2)</f>
        <v>SbDIV20</v>
      </c>
      <c r="E5123" s="2">
        <v>20200813</v>
      </c>
      <c r="F5123" t="str">
        <f t="shared" si="241"/>
        <v>RS14</v>
      </c>
      <c r="G5123" t="s">
        <v>1139</v>
      </c>
      <c r="H5123" t="str">
        <f>VLOOKUP(E5123,GDD!$A$2:$B$57,2)</f>
        <v>900+</v>
      </c>
      <c r="I5123" cm="1">
        <f t="array" ref="I5123">IF(H5123="0-650",1,IF(H5123="650-900",2,IF(H5123="900+",3,NA)))</f>
        <v>3</v>
      </c>
      <c r="J5123">
        <v>0.25965268477785602</v>
      </c>
      <c r="K5123">
        <v>18.172476775969599</v>
      </c>
      <c r="L5123">
        <v>2.7782549866708701E-2</v>
      </c>
    </row>
    <row r="5124" spans="1:12" x14ac:dyDescent="0.2">
      <c r="A5124" t="s">
        <v>2805</v>
      </c>
      <c r="B5124" t="str">
        <f t="shared" si="240"/>
        <v>pcanopy_cover_10p</v>
      </c>
      <c r="C5124">
        <f>VLOOKUP(B5124,GDD!$D$2:$E$31,2)</f>
        <v>9</v>
      </c>
      <c r="D5124" t="str">
        <f t="shared" si="242"/>
        <v>SbDIV20</v>
      </c>
      <c r="E5124" s="2">
        <v>20200813</v>
      </c>
      <c r="F5124" t="str">
        <f t="shared" si="241"/>
        <v>RS14</v>
      </c>
      <c r="G5124" t="s">
        <v>1139</v>
      </c>
      <c r="H5124" t="str">
        <f>VLOOKUP(E5124,GDD!$A$2:$B$57,2)</f>
        <v>900+</v>
      </c>
      <c r="I5124" cm="1">
        <f t="array" ref="I5124">IF(H5124="0-650",1,IF(H5124="650-900",2,IF(H5124="900+",3,NA)))</f>
        <v>3</v>
      </c>
      <c r="J5124">
        <v>0.24289803456745299</v>
      </c>
      <c r="K5124">
        <v>19.376465027455598</v>
      </c>
      <c r="L5124">
        <v>2.4458246056301002E-2</v>
      </c>
    </row>
    <row r="5125" spans="1:12" x14ac:dyDescent="0.2">
      <c r="A5125" t="s">
        <v>2806</v>
      </c>
      <c r="B5125" t="str">
        <f t="shared" si="240"/>
        <v>canopy_cover_20p</v>
      </c>
      <c r="C5125">
        <f>VLOOKUP(B5125,GDD!$D$2:$E$31,2)</f>
        <v>10</v>
      </c>
      <c r="D5125" t="str">
        <f t="shared" si="242"/>
        <v>SbDIV20</v>
      </c>
      <c r="E5125" s="2">
        <v>20200813</v>
      </c>
      <c r="F5125" t="str">
        <f t="shared" si="241"/>
        <v>RS14</v>
      </c>
      <c r="G5125" t="s">
        <v>1139</v>
      </c>
      <c r="H5125" t="str">
        <f>VLOOKUP(E5125,GDD!$A$2:$B$57,2)</f>
        <v>900+</v>
      </c>
      <c r="I5125" cm="1">
        <f t="array" ref="I5125">IF(H5125="0-650",1,IF(H5125="650-900",2,IF(H5125="900+",3,NA)))</f>
        <v>3</v>
      </c>
      <c r="J5125">
        <v>0.46157921836915899</v>
      </c>
      <c r="K5125">
        <v>24.6443385811795</v>
      </c>
      <c r="L5125">
        <v>3.61067192494973E-2</v>
      </c>
    </row>
    <row r="5126" spans="1:12" x14ac:dyDescent="0.2">
      <c r="A5126" t="s">
        <v>2807</v>
      </c>
      <c r="B5126" t="str">
        <f t="shared" si="240"/>
        <v>canopy_cover_30p</v>
      </c>
      <c r="C5126">
        <f>VLOOKUP(B5126,GDD!$D$2:$E$31,2)</f>
        <v>11</v>
      </c>
      <c r="D5126" t="str">
        <f t="shared" si="242"/>
        <v>SbDIV20</v>
      </c>
      <c r="E5126" s="2">
        <v>20200813</v>
      </c>
      <c r="F5126" t="str">
        <f t="shared" si="241"/>
        <v>RS14</v>
      </c>
      <c r="G5126" t="s">
        <v>1139</v>
      </c>
      <c r="H5126" t="str">
        <f>VLOOKUP(E5126,GDD!$A$2:$B$57,2)</f>
        <v>900+</v>
      </c>
      <c r="I5126" cm="1">
        <f t="array" ref="I5126">IF(H5126="0-650",1,IF(H5126="650-900",2,IF(H5126="900+",3,NA)))</f>
        <v>3</v>
      </c>
      <c r="J5126">
        <v>7.4087755444327801</v>
      </c>
      <c r="K5126">
        <v>43.235567870482697</v>
      </c>
      <c r="L5126">
        <v>0.25524125756691102</v>
      </c>
    </row>
    <row r="5127" spans="1:12" x14ac:dyDescent="0.2">
      <c r="A5127" t="s">
        <v>2808</v>
      </c>
      <c r="B5127" t="str">
        <f t="shared" si="240"/>
        <v>canopy_cover_40p</v>
      </c>
      <c r="C5127">
        <f>VLOOKUP(B5127,GDD!$D$2:$E$31,2)</f>
        <v>12</v>
      </c>
      <c r="D5127" t="str">
        <f t="shared" si="242"/>
        <v>SbDIV20</v>
      </c>
      <c r="E5127" s="2">
        <v>20200813</v>
      </c>
      <c r="F5127" t="str">
        <f t="shared" si="241"/>
        <v>RS14</v>
      </c>
      <c r="G5127" t="s">
        <v>1139</v>
      </c>
      <c r="H5127" t="str">
        <f>VLOOKUP(E5127,GDD!$A$2:$B$57,2)</f>
        <v>900+</v>
      </c>
      <c r="I5127" cm="1">
        <f t="array" ref="I5127">IF(H5127="0-650",1,IF(H5127="650-900",2,IF(H5127="900+",3,NA)))</f>
        <v>3</v>
      </c>
      <c r="J5127">
        <v>54.162435948230502</v>
      </c>
      <c r="K5127">
        <v>81.428238270928205</v>
      </c>
      <c r="L5127">
        <v>0.570872708230727</v>
      </c>
    </row>
    <row r="5128" spans="1:12" x14ac:dyDescent="0.2">
      <c r="A5128" t="s">
        <v>2809</v>
      </c>
      <c r="B5128" t="str">
        <f t="shared" si="240"/>
        <v>canopy_cover_50p</v>
      </c>
      <c r="C5128">
        <f>VLOOKUP(B5128,GDD!$D$2:$E$31,2)</f>
        <v>13</v>
      </c>
      <c r="D5128" t="str">
        <f t="shared" si="242"/>
        <v>SbDIV20</v>
      </c>
      <c r="E5128" s="2">
        <v>20200813</v>
      </c>
      <c r="F5128" t="str">
        <f t="shared" si="241"/>
        <v>RS14</v>
      </c>
      <c r="G5128" t="s">
        <v>1139</v>
      </c>
      <c r="H5128" t="str">
        <f>VLOOKUP(E5128,GDD!$A$2:$B$57,2)</f>
        <v>900+</v>
      </c>
      <c r="I5128" cm="1">
        <f t="array" ref="I5128">IF(H5128="0-650",1,IF(H5128="650-900",2,IF(H5128="900+",3,NA)))</f>
        <v>3</v>
      </c>
      <c r="J5128">
        <v>130.74828037092101</v>
      </c>
      <c r="K5128">
        <v>85.403248445766494</v>
      </c>
      <c r="L5128">
        <v>0.75381004490671499</v>
      </c>
    </row>
    <row r="5129" spans="1:12" x14ac:dyDescent="0.2">
      <c r="A5129" t="s">
        <v>2810</v>
      </c>
      <c r="B5129" t="str">
        <f t="shared" si="240"/>
        <v>canopy_cover_75p</v>
      </c>
      <c r="C5129">
        <f>VLOOKUP(B5129,GDD!$D$2:$E$31,2)</f>
        <v>14</v>
      </c>
      <c r="D5129" t="str">
        <f t="shared" si="242"/>
        <v>SbDIV20</v>
      </c>
      <c r="E5129" s="2">
        <v>20200813</v>
      </c>
      <c r="F5129" t="str">
        <f t="shared" si="241"/>
        <v>RS14</v>
      </c>
      <c r="G5129" t="s">
        <v>1139</v>
      </c>
      <c r="H5129" t="str">
        <f>VLOOKUP(E5129,GDD!$A$2:$B$57,2)</f>
        <v>900+</v>
      </c>
      <c r="I5129" cm="1">
        <f t="array" ref="I5129">IF(H5129="0-650",1,IF(H5129="650-900",2,IF(H5129="900+",3,NA)))</f>
        <v>3</v>
      </c>
      <c r="J5129">
        <v>22.959600710841201</v>
      </c>
      <c r="K5129">
        <v>10.5233545544633</v>
      </c>
      <c r="L5129">
        <v>0.81355637829529204</v>
      </c>
    </row>
    <row r="5130" spans="1:12" x14ac:dyDescent="0.2">
      <c r="A5130" t="s">
        <v>2811</v>
      </c>
      <c r="B5130" t="str">
        <f t="shared" si="240"/>
        <v>standard_deviation_ht</v>
      </c>
      <c r="C5130">
        <f>VLOOKUP(B5130,GDD!$D$2:$E$31,2)</f>
        <v>15</v>
      </c>
      <c r="D5130" t="str">
        <f t="shared" si="242"/>
        <v>SbDIV20</v>
      </c>
      <c r="E5130" s="2">
        <v>20200813</v>
      </c>
      <c r="F5130" t="str">
        <f t="shared" si="241"/>
        <v>RS14</v>
      </c>
      <c r="G5130" t="s">
        <v>1139</v>
      </c>
      <c r="H5130" t="str">
        <f>VLOOKUP(E5130,GDD!$A$2:$B$57,2)</f>
        <v>900+</v>
      </c>
      <c r="I5130" cm="1">
        <f t="array" ref="I5130">IF(H5130="0-650",1,IF(H5130="650-900",2,IF(H5130="900+",3,NA)))</f>
        <v>3</v>
      </c>
      <c r="J5130">
        <v>4.8240668111655801E-3</v>
      </c>
      <c r="K5130">
        <v>2.3020950391016998E-3</v>
      </c>
      <c r="L5130">
        <v>0.80735974981539205</v>
      </c>
    </row>
    <row r="5131" spans="1:12" x14ac:dyDescent="0.2">
      <c r="A5131" t="s">
        <v>2812</v>
      </c>
      <c r="B5131" t="str">
        <f t="shared" si="240"/>
        <v>quadratic_mean_ht</v>
      </c>
      <c r="C5131">
        <f>VLOOKUP(B5131,GDD!$D$2:$E$31,2)</f>
        <v>16</v>
      </c>
      <c r="D5131" t="str">
        <f t="shared" si="242"/>
        <v>SbDIV20</v>
      </c>
      <c r="E5131" s="2">
        <v>20200813</v>
      </c>
      <c r="F5131" t="str">
        <f t="shared" si="241"/>
        <v>RS14</v>
      </c>
      <c r="G5131" t="s">
        <v>1139</v>
      </c>
      <c r="H5131" t="str">
        <f>VLOOKUP(E5131,GDD!$A$2:$B$57,2)</f>
        <v>900+</v>
      </c>
      <c r="I5131" cm="1">
        <f t="array" ref="I5131">IF(H5131="0-650",1,IF(H5131="650-900",2,IF(H5131="900+",3,NA)))</f>
        <v>3</v>
      </c>
      <c r="J5131">
        <v>5.67463226120037E-2</v>
      </c>
      <c r="K5131">
        <v>8.3401334873208898E-3</v>
      </c>
      <c r="L5131">
        <v>0.93154442034781104</v>
      </c>
    </row>
    <row r="5132" spans="1:12" x14ac:dyDescent="0.2">
      <c r="A5132" t="s">
        <v>2813</v>
      </c>
      <c r="B5132" t="str">
        <f t="shared" si="240"/>
        <v>skewness_ht</v>
      </c>
      <c r="C5132">
        <f>VLOOKUP(B5132,GDD!$D$2:$E$31,2)</f>
        <v>17</v>
      </c>
      <c r="D5132" t="str">
        <f t="shared" si="242"/>
        <v>SbDIV20</v>
      </c>
      <c r="E5132" s="2">
        <v>20200813</v>
      </c>
      <c r="F5132" t="str">
        <f t="shared" si="241"/>
        <v>RS14</v>
      </c>
      <c r="G5132" t="s">
        <v>1139</v>
      </c>
      <c r="H5132" t="str">
        <f>VLOOKUP(E5132,GDD!$A$2:$B$57,2)</f>
        <v>900+</v>
      </c>
      <c r="I5132" cm="1">
        <f t="array" ref="I5132">IF(H5132="0-650",1,IF(H5132="650-900",2,IF(H5132="900+",3,NA)))</f>
        <v>3</v>
      </c>
      <c r="J5132">
        <v>0.160754641485715</v>
      </c>
      <c r="K5132">
        <v>6.4825124320390407E-2</v>
      </c>
      <c r="L5132">
        <v>0.83220463128094002</v>
      </c>
    </row>
    <row r="5133" spans="1:12" x14ac:dyDescent="0.2">
      <c r="A5133" t="s">
        <v>2814</v>
      </c>
      <c r="B5133" t="str">
        <f t="shared" si="240"/>
        <v>kurtosis_ht</v>
      </c>
      <c r="C5133">
        <f>VLOOKUP(B5133,GDD!$D$2:$E$31,2)</f>
        <v>18</v>
      </c>
      <c r="D5133" t="str">
        <f t="shared" si="242"/>
        <v>SbDIV20</v>
      </c>
      <c r="E5133" s="2">
        <v>20200813</v>
      </c>
      <c r="F5133" t="str">
        <f t="shared" si="241"/>
        <v>RS14</v>
      </c>
      <c r="G5133" t="s">
        <v>1139</v>
      </c>
      <c r="H5133" t="str">
        <f>VLOOKUP(E5133,GDD!$A$2:$B$57,2)</f>
        <v>900+</v>
      </c>
      <c r="I5133" cm="1">
        <f t="array" ref="I5133">IF(H5133="0-650",1,IF(H5133="650-900",2,IF(H5133="900+",3,NA)))</f>
        <v>3</v>
      </c>
      <c r="J5133">
        <v>0.64273163458225302</v>
      </c>
      <c r="K5133">
        <v>0.61512070543649</v>
      </c>
      <c r="L5133">
        <v>0.67635173522620795</v>
      </c>
    </row>
    <row r="5134" spans="1:12" x14ac:dyDescent="0.2">
      <c r="A5134" t="s">
        <v>2815</v>
      </c>
      <c r="B5134" t="str">
        <f t="shared" si="240"/>
        <v>variation_ht</v>
      </c>
      <c r="C5134">
        <f>VLOOKUP(B5134,GDD!$D$2:$E$31,2)</f>
        <v>19</v>
      </c>
      <c r="D5134" t="str">
        <f t="shared" si="242"/>
        <v>SbDIV20</v>
      </c>
      <c r="E5134" s="2">
        <v>20200813</v>
      </c>
      <c r="F5134" t="str">
        <f t="shared" si="241"/>
        <v>RS14</v>
      </c>
      <c r="G5134" t="s">
        <v>1139</v>
      </c>
      <c r="H5134" t="str">
        <f>VLOOKUP(E5134,GDD!$A$2:$B$57,2)</f>
        <v>900+</v>
      </c>
      <c r="I5134" cm="1">
        <f t="array" ref="I5134">IF(H5134="0-650",1,IF(H5134="650-900",2,IF(H5134="900+",3,NA)))</f>
        <v>3</v>
      </c>
      <c r="J5134">
        <v>9.1639445431451999E-4</v>
      </c>
      <c r="K5134">
        <v>1.4917606416823899E-3</v>
      </c>
      <c r="L5134">
        <v>0.55128939451582304</v>
      </c>
    </row>
    <row r="5135" spans="1:12" x14ac:dyDescent="0.2">
      <c r="A5135" t="s">
        <v>2816</v>
      </c>
      <c r="B5135" t="str">
        <f t="shared" si="240"/>
        <v>plot_volume</v>
      </c>
      <c r="C5135">
        <f>VLOOKUP(B5135,GDD!$D$2:$E$31,2)</f>
        <v>20</v>
      </c>
      <c r="D5135" t="str">
        <f t="shared" si="242"/>
        <v>SbDIV20</v>
      </c>
      <c r="E5135" s="2">
        <v>20200813</v>
      </c>
      <c r="F5135" t="str">
        <f t="shared" si="241"/>
        <v>RS14</v>
      </c>
      <c r="G5135" t="s">
        <v>1139</v>
      </c>
      <c r="H5135" t="str">
        <f>VLOOKUP(E5135,GDD!$A$2:$B$57,2)</f>
        <v>900+</v>
      </c>
      <c r="I5135" cm="1">
        <f t="array" ref="I5135">IF(H5135="0-650",1,IF(H5135="650-900",2,IF(H5135="900+",3,NA)))</f>
        <v>3</v>
      </c>
      <c r="J5135" s="1">
        <v>2.1624421569286199E-5</v>
      </c>
      <c r="K5135" s="1">
        <v>4.71260205517292E-6</v>
      </c>
      <c r="L5135">
        <v>0.90174186711564097</v>
      </c>
    </row>
    <row r="5136" spans="1:12" x14ac:dyDescent="0.2">
      <c r="A5136" t="s">
        <v>2817</v>
      </c>
      <c r="B5136" t="str">
        <f t="shared" si="240"/>
        <v>NDVI</v>
      </c>
      <c r="C5136">
        <f>VLOOKUP(B5136,GDD!$D$2:$E$31,2)</f>
        <v>21</v>
      </c>
      <c r="D5136" t="str">
        <f t="shared" si="242"/>
        <v>SbDIV20</v>
      </c>
      <c r="E5136" s="2">
        <v>20200619</v>
      </c>
      <c r="F5136" t="str">
        <f t="shared" si="241"/>
        <v>RS14</v>
      </c>
      <c r="G5136" t="s">
        <v>1139</v>
      </c>
      <c r="H5136" t="str">
        <f>VLOOKUP(E5136,GDD!$A$2:$B$57,2)</f>
        <v>0-650</v>
      </c>
      <c r="I5136" cm="1">
        <f t="array" ref="I5136">IF(H5136="0-650",1,IF(H5136="650-900",2,IF(H5136="900+",3,NA)))</f>
        <v>1</v>
      </c>
      <c r="J5136">
        <v>1.4711897715586901E-4</v>
      </c>
      <c r="K5136">
        <v>4.38149967864375E-4</v>
      </c>
      <c r="L5136">
        <v>0.40175151091716799</v>
      </c>
    </row>
    <row r="5137" spans="1:12" x14ac:dyDescent="0.2">
      <c r="A5137" t="s">
        <v>2818</v>
      </c>
      <c r="B5137" t="str">
        <f t="shared" si="240"/>
        <v>SR800680</v>
      </c>
      <c r="C5137">
        <f>VLOOKUP(B5137,GDD!$D$2:$E$31,2)</f>
        <v>22</v>
      </c>
      <c r="D5137" t="str">
        <f t="shared" si="242"/>
        <v>SbDIV20</v>
      </c>
      <c r="E5137" s="2">
        <v>20200619</v>
      </c>
      <c r="F5137" t="str">
        <f t="shared" si="241"/>
        <v>RS14</v>
      </c>
      <c r="G5137" t="s">
        <v>1139</v>
      </c>
      <c r="H5137" t="str">
        <f>VLOOKUP(E5137,GDD!$A$2:$B$57,2)</f>
        <v>0-650</v>
      </c>
      <c r="I5137" cm="1">
        <f t="array" ref="I5137">IF(H5137="0-650",1,IF(H5137="650-900",2,IF(H5137="900+",3,NA)))</f>
        <v>1</v>
      </c>
      <c r="J5137">
        <v>0.10152927963621</v>
      </c>
      <c r="K5137">
        <v>0.218662746309737</v>
      </c>
      <c r="L5137">
        <v>0.48149940869625302</v>
      </c>
    </row>
    <row r="5138" spans="1:12" x14ac:dyDescent="0.2">
      <c r="A5138" t="s">
        <v>2819</v>
      </c>
      <c r="B5138" t="str">
        <f t="shared" si="240"/>
        <v>mRENDVI</v>
      </c>
      <c r="C5138">
        <f>VLOOKUP(B5138,GDD!$D$2:$E$31,2)</f>
        <v>23</v>
      </c>
      <c r="D5138" t="str">
        <f t="shared" si="242"/>
        <v>SbDIV20</v>
      </c>
      <c r="E5138" s="2">
        <v>20200619</v>
      </c>
      <c r="F5138" t="str">
        <f t="shared" si="241"/>
        <v>RS14</v>
      </c>
      <c r="G5138" t="s">
        <v>1139</v>
      </c>
      <c r="H5138" t="str">
        <f>VLOOKUP(E5138,GDD!$A$2:$B$57,2)</f>
        <v>0-650</v>
      </c>
      <c r="I5138" cm="1">
        <f t="array" ref="I5138">IF(H5138="0-650",1,IF(H5138="650-900",2,IF(H5138="900+",3,NA)))</f>
        <v>1</v>
      </c>
      <c r="J5138">
        <v>1.4625244955613099E-4</v>
      </c>
      <c r="K5138">
        <v>4.2388727481087503E-4</v>
      </c>
      <c r="L5138">
        <v>0.40830275617115402</v>
      </c>
    </row>
    <row r="5139" spans="1:12" x14ac:dyDescent="0.2">
      <c r="A5139" t="s">
        <v>2820</v>
      </c>
      <c r="B5139" t="str">
        <f t="shared" si="240"/>
        <v>GNDVI</v>
      </c>
      <c r="C5139">
        <f>VLOOKUP(B5139,GDD!$D$2:$E$31,2)</f>
        <v>24</v>
      </c>
      <c r="D5139" t="str">
        <f t="shared" si="242"/>
        <v>SbDIV20</v>
      </c>
      <c r="E5139" s="2">
        <v>20200619</v>
      </c>
      <c r="F5139" t="str">
        <f t="shared" si="241"/>
        <v>RS14</v>
      </c>
      <c r="G5139" t="s">
        <v>1139</v>
      </c>
      <c r="H5139" t="str">
        <f>VLOOKUP(E5139,GDD!$A$2:$B$57,2)</f>
        <v>0-650</v>
      </c>
      <c r="I5139" cm="1">
        <f t="array" ref="I5139">IF(H5139="0-650",1,IF(H5139="650-900",2,IF(H5139="900+",3,NA)))</f>
        <v>1</v>
      </c>
      <c r="J5139">
        <v>1.02669049519915E-4</v>
      </c>
      <c r="K5139">
        <v>2.4972086893114599E-4</v>
      </c>
      <c r="L5139">
        <v>0.451234045458757</v>
      </c>
    </row>
    <row r="5140" spans="1:12" x14ac:dyDescent="0.2">
      <c r="A5140" t="s">
        <v>2821</v>
      </c>
      <c r="B5140" t="str">
        <f t="shared" si="240"/>
        <v>PRI</v>
      </c>
      <c r="C5140">
        <f>VLOOKUP(B5140,GDD!$D$2:$E$31,2)</f>
        <v>25</v>
      </c>
      <c r="D5140" t="str">
        <f t="shared" si="242"/>
        <v>SbDIV20</v>
      </c>
      <c r="E5140" s="2">
        <v>20200619</v>
      </c>
      <c r="F5140" t="str">
        <f t="shared" si="241"/>
        <v>RS14</v>
      </c>
      <c r="G5140" t="s">
        <v>1139</v>
      </c>
      <c r="H5140" t="str">
        <f>VLOOKUP(E5140,GDD!$A$2:$B$57,2)</f>
        <v>0-650</v>
      </c>
      <c r="I5140" cm="1">
        <f t="array" ref="I5140">IF(H5140="0-650",1,IF(H5140="650-900",2,IF(H5140="900+",3,NA)))</f>
        <v>1</v>
      </c>
      <c r="J5140" s="1">
        <v>8.1933246008117196E-7</v>
      </c>
      <c r="K5140" s="1">
        <v>1.5796701828508699E-5</v>
      </c>
      <c r="L5140">
        <v>9.3985113349407901E-2</v>
      </c>
    </row>
    <row r="5141" spans="1:12" x14ac:dyDescent="0.2">
      <c r="A5141" t="s">
        <v>2822</v>
      </c>
      <c r="B5141" t="str">
        <f t="shared" si="240"/>
        <v>OSAVI</v>
      </c>
      <c r="C5141">
        <f>VLOOKUP(B5141,GDD!$D$2:$E$31,2)</f>
        <v>26</v>
      </c>
      <c r="D5141" t="str">
        <f t="shared" si="242"/>
        <v>SbDIV20</v>
      </c>
      <c r="E5141" s="2">
        <v>20200619</v>
      </c>
      <c r="F5141" t="str">
        <f t="shared" si="241"/>
        <v>RS14</v>
      </c>
      <c r="G5141" t="s">
        <v>1139</v>
      </c>
      <c r="H5141" t="str">
        <f>VLOOKUP(E5141,GDD!$A$2:$B$57,2)</f>
        <v>0-650</v>
      </c>
      <c r="I5141" cm="1">
        <f t="array" ref="I5141">IF(H5141="0-650",1,IF(H5141="650-900",2,IF(H5141="900+",3,NA)))</f>
        <v>1</v>
      </c>
      <c r="J5141">
        <v>1.9618373783935399E-4</v>
      </c>
      <c r="K5141">
        <v>3.0760302622094901E-4</v>
      </c>
      <c r="L5141">
        <v>0.56054858685310005</v>
      </c>
    </row>
    <row r="5142" spans="1:12" x14ac:dyDescent="0.2">
      <c r="A5142" t="s">
        <v>2823</v>
      </c>
      <c r="B5142" t="str">
        <f t="shared" si="240"/>
        <v>PSRI</v>
      </c>
      <c r="C5142">
        <f>VLOOKUP(B5142,GDD!$D$2:$E$31,2)</f>
        <v>27</v>
      </c>
      <c r="D5142" t="str">
        <f t="shared" si="242"/>
        <v>SbDIV20</v>
      </c>
      <c r="E5142" s="2">
        <v>20200619</v>
      </c>
      <c r="F5142" t="str">
        <f t="shared" si="241"/>
        <v>RS14</v>
      </c>
      <c r="G5142" t="s">
        <v>1139</v>
      </c>
      <c r="H5142" t="str">
        <f>VLOOKUP(E5142,GDD!$A$2:$B$57,2)</f>
        <v>0-650</v>
      </c>
      <c r="I5142" cm="1">
        <f t="array" ref="I5142">IF(H5142="0-650",1,IF(H5142="650-900",2,IF(H5142="900+",3,NA)))</f>
        <v>1</v>
      </c>
      <c r="J5142" s="1">
        <v>3.0185161556082399E-5</v>
      </c>
      <c r="K5142" s="1">
        <v>4.6787550576544701E-5</v>
      </c>
      <c r="L5142">
        <v>0.56337738921116398</v>
      </c>
    </row>
    <row r="5143" spans="1:12" x14ac:dyDescent="0.2">
      <c r="A5143" t="s">
        <v>2824</v>
      </c>
      <c r="B5143" t="str">
        <f t="shared" si="240"/>
        <v>Carte1</v>
      </c>
      <c r="C5143">
        <f>VLOOKUP(B5143,GDD!$D$2:$E$31,2)</f>
        <v>28</v>
      </c>
      <c r="D5143" t="str">
        <f t="shared" si="242"/>
        <v>SbDIV20</v>
      </c>
      <c r="E5143" s="2">
        <v>20200619</v>
      </c>
      <c r="F5143" t="str">
        <f t="shared" si="241"/>
        <v>RS14</v>
      </c>
      <c r="G5143" t="s">
        <v>1139</v>
      </c>
      <c r="H5143" t="str">
        <f>VLOOKUP(E5143,GDD!$A$2:$B$57,2)</f>
        <v>0-650</v>
      </c>
      <c r="I5143" cm="1">
        <f t="array" ref="I5143">IF(H5143="0-650",1,IF(H5143="650-900",2,IF(H5143="900+",3,NA)))</f>
        <v>1</v>
      </c>
      <c r="J5143">
        <v>5.10722885288968E-3</v>
      </c>
      <c r="K5143">
        <v>5.9271276619829397E-3</v>
      </c>
      <c r="L5143">
        <v>0.632803871060862</v>
      </c>
    </row>
    <row r="5144" spans="1:12" x14ac:dyDescent="0.2">
      <c r="A5144" t="s">
        <v>2825</v>
      </c>
      <c r="B5144" t="str">
        <f t="shared" si="240"/>
        <v>VOG1</v>
      </c>
      <c r="C5144">
        <f>VLOOKUP(B5144,GDD!$D$2:$E$31,2)</f>
        <v>29</v>
      </c>
      <c r="D5144" t="str">
        <f t="shared" si="242"/>
        <v>SbDIV20</v>
      </c>
      <c r="E5144" s="2">
        <v>20200619</v>
      </c>
      <c r="F5144" t="str">
        <f t="shared" si="241"/>
        <v>RS14</v>
      </c>
      <c r="G5144" t="s">
        <v>1139</v>
      </c>
      <c r="H5144" t="str">
        <f>VLOOKUP(E5144,GDD!$A$2:$B$57,2)</f>
        <v>0-650</v>
      </c>
      <c r="I5144" cm="1">
        <f t="array" ref="I5144">IF(H5144="0-650",1,IF(H5144="650-900",2,IF(H5144="900+",3,NA)))</f>
        <v>1</v>
      </c>
      <c r="J5144">
        <v>8.0384768880142302E-4</v>
      </c>
      <c r="K5144">
        <v>2.4670215270012098E-3</v>
      </c>
      <c r="L5144">
        <v>0.39455388318788398</v>
      </c>
    </row>
    <row r="5145" spans="1:12" x14ac:dyDescent="0.2">
      <c r="A5145" t="s">
        <v>2826</v>
      </c>
      <c r="B5145" t="str">
        <f t="shared" si="240"/>
        <v>SR700670</v>
      </c>
      <c r="C5145">
        <f>VLOOKUP(B5145,GDD!$D$2:$E$31,2)</f>
        <v>30</v>
      </c>
      <c r="D5145" t="str">
        <f t="shared" si="242"/>
        <v>SbDIV20</v>
      </c>
      <c r="E5145" s="2">
        <v>20200619</v>
      </c>
      <c r="F5145" t="str">
        <f t="shared" si="241"/>
        <v>RS14</v>
      </c>
      <c r="G5145" t="s">
        <v>1139</v>
      </c>
      <c r="H5145" t="str">
        <f>VLOOKUP(E5145,GDD!$A$2:$B$57,2)</f>
        <v>0-650</v>
      </c>
      <c r="I5145" cm="1">
        <f t="array" ref="I5145">IF(H5145="0-650",1,IF(H5145="650-900",2,IF(H5145="900+",3,NA)))</f>
        <v>1</v>
      </c>
      <c r="J5145">
        <v>5.4311818927992603E-4</v>
      </c>
      <c r="K5145">
        <v>5.9996805802426095E-4</v>
      </c>
      <c r="L5145">
        <v>0.64419020315255104</v>
      </c>
    </row>
    <row r="5146" spans="1:12" x14ac:dyDescent="0.2">
      <c r="A5146" t="s">
        <v>2827</v>
      </c>
      <c r="B5146" t="str">
        <f t="shared" si="240"/>
        <v>NDVI</v>
      </c>
      <c r="C5146">
        <f>VLOOKUP(B5146,GDD!$D$2:$E$31,2)</f>
        <v>21</v>
      </c>
      <c r="D5146" t="str">
        <f t="shared" si="242"/>
        <v>SbDIV20</v>
      </c>
      <c r="E5146" s="2">
        <v>20200702</v>
      </c>
      <c r="F5146" t="str">
        <f t="shared" si="241"/>
        <v>RS14</v>
      </c>
      <c r="G5146" t="s">
        <v>1139</v>
      </c>
      <c r="H5146" t="str">
        <f>VLOOKUP(E5146,GDD!$A$2:$B$57,2)</f>
        <v>0-650</v>
      </c>
      <c r="I5146" cm="1">
        <f t="array" ref="I5146">IF(H5146="0-650",1,IF(H5146="650-900",2,IF(H5146="900+",3,NA)))</f>
        <v>1</v>
      </c>
      <c r="J5146" s="1">
        <v>1.46677538553626E-5</v>
      </c>
      <c r="K5146">
        <v>2.27572047391027E-4</v>
      </c>
      <c r="L5146">
        <v>0.11418701835804899</v>
      </c>
    </row>
    <row r="5147" spans="1:12" x14ac:dyDescent="0.2">
      <c r="A5147" t="s">
        <v>2828</v>
      </c>
      <c r="B5147" t="str">
        <f t="shared" si="240"/>
        <v>SR800680</v>
      </c>
      <c r="C5147">
        <f>VLOOKUP(B5147,GDD!$D$2:$E$31,2)</f>
        <v>22</v>
      </c>
      <c r="D5147" t="str">
        <f t="shared" si="242"/>
        <v>SbDIV20</v>
      </c>
      <c r="E5147" s="2">
        <v>20200702</v>
      </c>
      <c r="F5147" t="str">
        <f t="shared" si="241"/>
        <v>RS14</v>
      </c>
      <c r="G5147" t="s">
        <v>1139</v>
      </c>
      <c r="H5147" t="str">
        <f>VLOOKUP(E5147,GDD!$A$2:$B$57,2)</f>
        <v>0-650</v>
      </c>
      <c r="I5147" cm="1">
        <f t="array" ref="I5147">IF(H5147="0-650",1,IF(H5147="650-900",2,IF(H5147="900+",3,NA)))</f>
        <v>1</v>
      </c>
      <c r="J5147">
        <v>3.6050608633359599E-2</v>
      </c>
      <c r="K5147">
        <v>8.2739254086402703E-2</v>
      </c>
      <c r="L5147">
        <v>0.46564839693808802</v>
      </c>
    </row>
    <row r="5148" spans="1:12" x14ac:dyDescent="0.2">
      <c r="A5148" t="s">
        <v>2829</v>
      </c>
      <c r="B5148" t="str">
        <f t="shared" si="240"/>
        <v>mRENDVI</v>
      </c>
      <c r="C5148">
        <f>VLOOKUP(B5148,GDD!$D$2:$E$31,2)</f>
        <v>23</v>
      </c>
      <c r="D5148" t="str">
        <f t="shared" si="242"/>
        <v>SbDIV20</v>
      </c>
      <c r="E5148" s="2">
        <v>20200702</v>
      </c>
      <c r="F5148" t="str">
        <f t="shared" si="241"/>
        <v>RS14</v>
      </c>
      <c r="G5148" t="s">
        <v>1139</v>
      </c>
      <c r="H5148" t="str">
        <f>VLOOKUP(E5148,GDD!$A$2:$B$57,2)</f>
        <v>0-650</v>
      </c>
      <c r="I5148" cm="1">
        <f t="array" ref="I5148">IF(H5148="0-650",1,IF(H5148="650-900",2,IF(H5148="900+",3,NA)))</f>
        <v>1</v>
      </c>
      <c r="J5148" s="1">
        <v>7.2795924102775498E-6</v>
      </c>
      <c r="K5148">
        <v>2.26091874428611E-4</v>
      </c>
      <c r="L5148">
        <v>6.0499151202491802E-2</v>
      </c>
    </row>
    <row r="5149" spans="1:12" x14ac:dyDescent="0.2">
      <c r="A5149" t="s">
        <v>2830</v>
      </c>
      <c r="B5149" t="str">
        <f t="shared" si="240"/>
        <v>GNDVI</v>
      </c>
      <c r="C5149">
        <f>VLOOKUP(B5149,GDD!$D$2:$E$31,2)</f>
        <v>24</v>
      </c>
      <c r="D5149" t="str">
        <f t="shared" si="242"/>
        <v>SbDIV20</v>
      </c>
      <c r="E5149" s="2">
        <v>20200702</v>
      </c>
      <c r="F5149" t="str">
        <f t="shared" si="241"/>
        <v>RS14</v>
      </c>
      <c r="G5149" t="s">
        <v>1139</v>
      </c>
      <c r="H5149" t="str">
        <f>VLOOKUP(E5149,GDD!$A$2:$B$57,2)</f>
        <v>0-650</v>
      </c>
      <c r="I5149" cm="1">
        <f t="array" ref="I5149">IF(H5149="0-650",1,IF(H5149="650-900",2,IF(H5149="900+",3,NA)))</f>
        <v>1</v>
      </c>
      <c r="J5149" s="1">
        <v>1.1219990968687401E-5</v>
      </c>
      <c r="K5149">
        <v>1.44473679865829E-4</v>
      </c>
      <c r="L5149">
        <v>0.134440654497367</v>
      </c>
    </row>
    <row r="5150" spans="1:12" x14ac:dyDescent="0.2">
      <c r="A5150" t="s">
        <v>2831</v>
      </c>
      <c r="B5150" t="str">
        <f t="shared" si="240"/>
        <v>PRI</v>
      </c>
      <c r="C5150">
        <f>VLOOKUP(B5150,GDD!$D$2:$E$31,2)</f>
        <v>25</v>
      </c>
      <c r="D5150" t="str">
        <f t="shared" si="242"/>
        <v>SbDIV20</v>
      </c>
      <c r="E5150" s="2">
        <v>20200702</v>
      </c>
      <c r="F5150" t="str">
        <f t="shared" si="241"/>
        <v>RS14</v>
      </c>
      <c r="G5150" t="s">
        <v>1139</v>
      </c>
      <c r="H5150" t="str">
        <f>VLOOKUP(E5150,GDD!$A$2:$B$57,2)</f>
        <v>0-650</v>
      </c>
      <c r="I5150" cm="1">
        <f t="array" ref="I5150">IF(H5150="0-650",1,IF(H5150="650-900",2,IF(H5150="900+",3,NA)))</f>
        <v>1</v>
      </c>
      <c r="J5150" s="1">
        <v>6.7625034502624602E-7</v>
      </c>
      <c r="K5150" s="1">
        <v>6.3764192272898801E-6</v>
      </c>
      <c r="L5150">
        <v>0.174992198718182</v>
      </c>
    </row>
    <row r="5151" spans="1:12" x14ac:dyDescent="0.2">
      <c r="A5151" t="s">
        <v>2832</v>
      </c>
      <c r="B5151" t="str">
        <f t="shared" si="240"/>
        <v>OSAVI</v>
      </c>
      <c r="C5151">
        <f>VLOOKUP(B5151,GDD!$D$2:$E$31,2)</f>
        <v>26</v>
      </c>
      <c r="D5151" t="str">
        <f t="shared" si="242"/>
        <v>SbDIV20</v>
      </c>
      <c r="E5151" s="2">
        <v>20200702</v>
      </c>
      <c r="F5151" t="str">
        <f t="shared" si="241"/>
        <v>RS14</v>
      </c>
      <c r="G5151" t="s">
        <v>1139</v>
      </c>
      <c r="H5151" t="str">
        <f>VLOOKUP(E5151,GDD!$A$2:$B$57,2)</f>
        <v>0-650</v>
      </c>
      <c r="I5151" cm="1">
        <f t="array" ref="I5151">IF(H5151="0-650",1,IF(H5151="650-900",2,IF(H5151="900+",3,NA)))</f>
        <v>1</v>
      </c>
      <c r="J5151">
        <v>1.4065305976501799E-4</v>
      </c>
      <c r="K5151">
        <v>1.79269526474425E-4</v>
      </c>
      <c r="L5151">
        <v>0.61077072131449806</v>
      </c>
    </row>
    <row r="5152" spans="1:12" x14ac:dyDescent="0.2">
      <c r="A5152" t="s">
        <v>2833</v>
      </c>
      <c r="B5152" t="str">
        <f t="shared" si="240"/>
        <v>PSRI</v>
      </c>
      <c r="C5152">
        <f>VLOOKUP(B5152,GDD!$D$2:$E$31,2)</f>
        <v>27</v>
      </c>
      <c r="D5152" t="str">
        <f t="shared" si="242"/>
        <v>SbDIV20</v>
      </c>
      <c r="E5152" s="2">
        <v>20200702</v>
      </c>
      <c r="F5152" t="str">
        <f t="shared" si="241"/>
        <v>RS14</v>
      </c>
      <c r="G5152" t="s">
        <v>1139</v>
      </c>
      <c r="H5152" t="str">
        <f>VLOOKUP(E5152,GDD!$A$2:$B$57,2)</f>
        <v>0-650</v>
      </c>
      <c r="I5152" cm="1">
        <f t="array" ref="I5152">IF(H5152="0-650",1,IF(H5152="650-900",2,IF(H5152="900+",3,NA)))</f>
        <v>1</v>
      </c>
      <c r="J5152" s="1">
        <v>3.6947561913892199E-6</v>
      </c>
      <c r="K5152" s="1">
        <v>6.4592059352966597E-6</v>
      </c>
      <c r="L5152">
        <v>0.53358817856333896</v>
      </c>
    </row>
    <row r="5153" spans="1:12" x14ac:dyDescent="0.2">
      <c r="A5153" t="s">
        <v>2834</v>
      </c>
      <c r="B5153" t="str">
        <f t="shared" si="240"/>
        <v>Carte1</v>
      </c>
      <c r="C5153">
        <f>VLOOKUP(B5153,GDD!$D$2:$E$31,2)</f>
        <v>28</v>
      </c>
      <c r="D5153" t="str">
        <f t="shared" si="242"/>
        <v>SbDIV20</v>
      </c>
      <c r="E5153" s="2">
        <v>20200702</v>
      </c>
      <c r="F5153" t="str">
        <f t="shared" si="241"/>
        <v>RS14</v>
      </c>
      <c r="G5153" t="s">
        <v>1139</v>
      </c>
      <c r="H5153" t="str">
        <f>VLOOKUP(E5153,GDD!$A$2:$B$57,2)</f>
        <v>0-650</v>
      </c>
      <c r="I5153" cm="1">
        <f t="array" ref="I5153">IF(H5153="0-650",1,IF(H5153="650-900",2,IF(H5153="900+",3,NA)))</f>
        <v>1</v>
      </c>
      <c r="J5153" s="1">
        <v>5.9114686587009499E-5</v>
      </c>
      <c r="K5153">
        <v>4.5015151870152101E-4</v>
      </c>
      <c r="L5153">
        <v>0.20801081609884201</v>
      </c>
    </row>
    <row r="5154" spans="1:12" x14ac:dyDescent="0.2">
      <c r="A5154" t="s">
        <v>2835</v>
      </c>
      <c r="B5154" t="str">
        <f t="shared" si="240"/>
        <v>VOG1</v>
      </c>
      <c r="C5154">
        <f>VLOOKUP(B5154,GDD!$D$2:$E$31,2)</f>
        <v>29</v>
      </c>
      <c r="D5154" t="str">
        <f t="shared" si="242"/>
        <v>SbDIV20</v>
      </c>
      <c r="E5154" s="2">
        <v>20200702</v>
      </c>
      <c r="F5154" t="str">
        <f t="shared" si="241"/>
        <v>RS14</v>
      </c>
      <c r="G5154" t="s">
        <v>1139</v>
      </c>
      <c r="H5154" t="str">
        <f>VLOOKUP(E5154,GDD!$A$2:$B$57,2)</f>
        <v>0-650</v>
      </c>
      <c r="I5154" cm="1">
        <f t="array" ref="I5154">IF(H5154="0-650",1,IF(H5154="650-900",2,IF(H5154="900+",3,NA)))</f>
        <v>1</v>
      </c>
      <c r="J5154" s="1">
        <v>9.8138700221645506E-5</v>
      </c>
      <c r="K5154">
        <v>1.77395663227785E-3</v>
      </c>
      <c r="L5154">
        <v>9.9621363342407995E-2</v>
      </c>
    </row>
    <row r="5155" spans="1:12" x14ac:dyDescent="0.2">
      <c r="A5155" t="s">
        <v>2836</v>
      </c>
      <c r="B5155" t="str">
        <f t="shared" si="240"/>
        <v>SR700670</v>
      </c>
      <c r="C5155">
        <f>VLOOKUP(B5155,GDD!$D$2:$E$31,2)</f>
        <v>30</v>
      </c>
      <c r="D5155" t="str">
        <f t="shared" si="242"/>
        <v>SbDIV20</v>
      </c>
      <c r="E5155" s="2">
        <v>20200702</v>
      </c>
      <c r="F5155" t="str">
        <f t="shared" si="241"/>
        <v>RS14</v>
      </c>
      <c r="G5155" t="s">
        <v>1139</v>
      </c>
      <c r="H5155" t="str">
        <f>VLOOKUP(E5155,GDD!$A$2:$B$57,2)</f>
        <v>0-650</v>
      </c>
      <c r="I5155" cm="1">
        <f t="array" ref="I5155">IF(H5155="0-650",1,IF(H5155="650-900",2,IF(H5155="900+",3,NA)))</f>
        <v>1</v>
      </c>
      <c r="J5155">
        <v>2.0782628290911799E-4</v>
      </c>
      <c r="K5155" s="1">
        <v>9.4894198252649503E-5</v>
      </c>
      <c r="L5155">
        <v>0.814132210934013</v>
      </c>
    </row>
    <row r="5156" spans="1:12" x14ac:dyDescent="0.2">
      <c r="A5156" t="s">
        <v>2837</v>
      </c>
      <c r="B5156" t="str">
        <f t="shared" si="240"/>
        <v>NDVI</v>
      </c>
      <c r="C5156">
        <f>VLOOKUP(B5156,GDD!$D$2:$E$31,2)</f>
        <v>21</v>
      </c>
      <c r="D5156" t="str">
        <f t="shared" si="242"/>
        <v>SbDIV20</v>
      </c>
      <c r="E5156" s="2">
        <v>20200708</v>
      </c>
      <c r="F5156" t="str">
        <f t="shared" si="241"/>
        <v>RS14</v>
      </c>
      <c r="G5156" t="s">
        <v>1139</v>
      </c>
      <c r="H5156" t="str">
        <f>VLOOKUP(E5156,GDD!$A$2:$B$57,2)</f>
        <v>0-650</v>
      </c>
      <c r="I5156" cm="1">
        <f t="array" ref="I5156">IF(H5156="0-650",1,IF(H5156="650-900",2,IF(H5156="900+",3,NA)))</f>
        <v>1</v>
      </c>
      <c r="J5156" s="1">
        <v>8.9900204312388802E-5</v>
      </c>
      <c r="K5156">
        <v>1.11690496127908E-4</v>
      </c>
      <c r="L5156">
        <v>0.61683025333956398</v>
      </c>
    </row>
    <row r="5157" spans="1:12" x14ac:dyDescent="0.2">
      <c r="A5157" t="s">
        <v>2838</v>
      </c>
      <c r="B5157" t="str">
        <f t="shared" si="240"/>
        <v>SR800680</v>
      </c>
      <c r="C5157">
        <f>VLOOKUP(B5157,GDD!$D$2:$E$31,2)</f>
        <v>22</v>
      </c>
      <c r="D5157" t="str">
        <f t="shared" si="242"/>
        <v>SbDIV20</v>
      </c>
      <c r="E5157" s="2">
        <v>20200708</v>
      </c>
      <c r="F5157" t="str">
        <f t="shared" si="241"/>
        <v>RS14</v>
      </c>
      <c r="G5157" t="s">
        <v>1139</v>
      </c>
      <c r="H5157" t="str">
        <f>VLOOKUP(E5157,GDD!$A$2:$B$57,2)</f>
        <v>0-650</v>
      </c>
      <c r="I5157" cm="1">
        <f t="array" ref="I5157">IF(H5157="0-650",1,IF(H5157="650-900",2,IF(H5157="900+",3,NA)))</f>
        <v>1</v>
      </c>
      <c r="J5157">
        <v>10.597838477998801</v>
      </c>
      <c r="K5157">
        <v>7.8334511325921401</v>
      </c>
      <c r="L5157">
        <v>0.73015203527001005</v>
      </c>
    </row>
    <row r="5158" spans="1:12" x14ac:dyDescent="0.2">
      <c r="A5158" t="s">
        <v>2839</v>
      </c>
      <c r="B5158" t="str">
        <f t="shared" si="240"/>
        <v>mRENDVI</v>
      </c>
      <c r="C5158">
        <f>VLOOKUP(B5158,GDD!$D$2:$E$31,2)</f>
        <v>23</v>
      </c>
      <c r="D5158" t="str">
        <f t="shared" si="242"/>
        <v>SbDIV20</v>
      </c>
      <c r="E5158" s="2">
        <v>20200708</v>
      </c>
      <c r="F5158" t="str">
        <f t="shared" si="241"/>
        <v>RS14</v>
      </c>
      <c r="G5158" t="s">
        <v>1139</v>
      </c>
      <c r="H5158" t="str">
        <f>VLOOKUP(E5158,GDD!$A$2:$B$57,2)</f>
        <v>0-650</v>
      </c>
      <c r="I5158" cm="1">
        <f t="array" ref="I5158">IF(H5158="0-650",1,IF(H5158="650-900",2,IF(H5158="900+",3,NA)))</f>
        <v>1</v>
      </c>
      <c r="J5158" s="1">
        <v>3.4159967933056903E-5</v>
      </c>
      <c r="K5158" s="1">
        <v>8.3077298554621798E-5</v>
      </c>
      <c r="L5158">
        <v>0.45126277324360797</v>
      </c>
    </row>
    <row r="5159" spans="1:12" x14ac:dyDescent="0.2">
      <c r="A5159" t="s">
        <v>2840</v>
      </c>
      <c r="B5159" t="str">
        <f t="shared" si="240"/>
        <v>GNDVI</v>
      </c>
      <c r="C5159">
        <f>VLOOKUP(B5159,GDD!$D$2:$E$31,2)</f>
        <v>24</v>
      </c>
      <c r="D5159" t="str">
        <f t="shared" si="242"/>
        <v>SbDIV20</v>
      </c>
      <c r="E5159" s="2">
        <v>20200708</v>
      </c>
      <c r="F5159" t="str">
        <f t="shared" si="241"/>
        <v>RS14</v>
      </c>
      <c r="G5159" t="s">
        <v>1139</v>
      </c>
      <c r="H5159" t="str">
        <f>VLOOKUP(E5159,GDD!$A$2:$B$57,2)</f>
        <v>0-650</v>
      </c>
      <c r="I5159" cm="1">
        <f t="array" ref="I5159">IF(H5159="0-650",1,IF(H5159="650-900",2,IF(H5159="900+",3,NA)))</f>
        <v>1</v>
      </c>
      <c r="J5159">
        <v>1.5698493330479501E-4</v>
      </c>
      <c r="K5159" s="1">
        <v>6.8395722381852102E-5</v>
      </c>
      <c r="L5159">
        <v>0.82112479691946605</v>
      </c>
    </row>
    <row r="5160" spans="1:12" x14ac:dyDescent="0.2">
      <c r="A5160" t="s">
        <v>2841</v>
      </c>
      <c r="B5160" t="str">
        <f t="shared" si="240"/>
        <v>PRI</v>
      </c>
      <c r="C5160">
        <f>VLOOKUP(B5160,GDD!$D$2:$E$31,2)</f>
        <v>25</v>
      </c>
      <c r="D5160" t="str">
        <f t="shared" si="242"/>
        <v>SbDIV20</v>
      </c>
      <c r="E5160" s="2">
        <v>20200708</v>
      </c>
      <c r="F5160" t="str">
        <f t="shared" si="241"/>
        <v>RS14</v>
      </c>
      <c r="G5160" t="s">
        <v>1139</v>
      </c>
      <c r="H5160" t="str">
        <f>VLOOKUP(E5160,GDD!$A$2:$B$57,2)</f>
        <v>0-650</v>
      </c>
      <c r="I5160" cm="1">
        <f t="array" ref="I5160">IF(H5160="0-650",1,IF(H5160="650-900",2,IF(H5160="900+",3,NA)))</f>
        <v>1</v>
      </c>
      <c r="J5160" s="1">
        <v>4.6989845233570397E-5</v>
      </c>
      <c r="K5160" s="1">
        <v>1.8762827915536601E-5</v>
      </c>
      <c r="L5160">
        <v>0.83357806633473797</v>
      </c>
    </row>
    <row r="5161" spans="1:12" x14ac:dyDescent="0.2">
      <c r="A5161" t="s">
        <v>2842</v>
      </c>
      <c r="B5161" t="str">
        <f t="shared" si="240"/>
        <v>OSAVI</v>
      </c>
      <c r="C5161">
        <f>VLOOKUP(B5161,GDD!$D$2:$E$31,2)</f>
        <v>26</v>
      </c>
      <c r="D5161" t="str">
        <f t="shared" si="242"/>
        <v>SbDIV20</v>
      </c>
      <c r="E5161" s="2">
        <v>20200708</v>
      </c>
      <c r="F5161" t="str">
        <f t="shared" si="241"/>
        <v>RS14</v>
      </c>
      <c r="G5161" t="s">
        <v>1139</v>
      </c>
      <c r="H5161" t="str">
        <f>VLOOKUP(E5161,GDD!$A$2:$B$57,2)</f>
        <v>0-650</v>
      </c>
      <c r="I5161" cm="1">
        <f t="array" ref="I5161">IF(H5161="0-650",1,IF(H5161="650-900",2,IF(H5161="900+",3,NA)))</f>
        <v>1</v>
      </c>
      <c r="J5161" s="1">
        <v>7.6277702247324095E-5</v>
      </c>
      <c r="K5161">
        <v>2.5723558679146202E-4</v>
      </c>
      <c r="L5161">
        <v>0.37227613036553098</v>
      </c>
    </row>
    <row r="5162" spans="1:12" x14ac:dyDescent="0.2">
      <c r="A5162" t="s">
        <v>2843</v>
      </c>
      <c r="B5162" t="str">
        <f t="shared" si="240"/>
        <v>PSRI</v>
      </c>
      <c r="C5162">
        <f>VLOOKUP(B5162,GDD!$D$2:$E$31,2)</f>
        <v>27</v>
      </c>
      <c r="D5162" t="str">
        <f t="shared" si="242"/>
        <v>SbDIV20</v>
      </c>
      <c r="E5162" s="2">
        <v>20200708</v>
      </c>
      <c r="F5162" t="str">
        <f t="shared" si="241"/>
        <v>RS14</v>
      </c>
      <c r="G5162" t="s">
        <v>1139</v>
      </c>
      <c r="H5162" t="str">
        <f>VLOOKUP(E5162,GDD!$A$2:$B$57,2)</f>
        <v>0-650</v>
      </c>
      <c r="I5162" cm="1">
        <f t="array" ref="I5162">IF(H5162="0-650",1,IF(H5162="650-900",2,IF(H5162="900+",3,NA)))</f>
        <v>1</v>
      </c>
      <c r="J5162" s="1">
        <v>4.1637959528799304E-6</v>
      </c>
      <c r="K5162" s="1">
        <v>6.2585803822259603E-6</v>
      </c>
      <c r="L5162">
        <v>0.57092373114357398</v>
      </c>
    </row>
    <row r="5163" spans="1:12" x14ac:dyDescent="0.2">
      <c r="A5163" t="s">
        <v>2844</v>
      </c>
      <c r="B5163" t="str">
        <f t="shared" si="240"/>
        <v>Carte1</v>
      </c>
      <c r="C5163">
        <f>VLOOKUP(B5163,GDD!$D$2:$E$31,2)</f>
        <v>28</v>
      </c>
      <c r="D5163" t="str">
        <f t="shared" si="242"/>
        <v>SbDIV20</v>
      </c>
      <c r="E5163" s="2">
        <v>20200708</v>
      </c>
      <c r="F5163" t="str">
        <f t="shared" si="241"/>
        <v>RS14</v>
      </c>
      <c r="G5163" t="s">
        <v>1139</v>
      </c>
      <c r="H5163" t="str">
        <f>VLOOKUP(E5163,GDD!$A$2:$B$57,2)</f>
        <v>0-650</v>
      </c>
      <c r="I5163" cm="1">
        <f t="array" ref="I5163">IF(H5163="0-650",1,IF(H5163="650-900",2,IF(H5163="900+",3,NA)))</f>
        <v>1</v>
      </c>
      <c r="J5163">
        <v>0.17471244341689601</v>
      </c>
      <c r="K5163">
        <v>6.9013469576096803E-2</v>
      </c>
      <c r="L5163">
        <v>0.83506896889611804</v>
      </c>
    </row>
    <row r="5164" spans="1:12" x14ac:dyDescent="0.2">
      <c r="A5164" t="s">
        <v>2845</v>
      </c>
      <c r="B5164" t="str">
        <f t="shared" si="240"/>
        <v>VOG1</v>
      </c>
      <c r="C5164">
        <f>VLOOKUP(B5164,GDD!$D$2:$E$31,2)</f>
        <v>29</v>
      </c>
      <c r="D5164" t="str">
        <f t="shared" si="242"/>
        <v>SbDIV20</v>
      </c>
      <c r="E5164" s="2">
        <v>20200708</v>
      </c>
      <c r="F5164" t="str">
        <f t="shared" si="241"/>
        <v>RS14</v>
      </c>
      <c r="G5164" t="s">
        <v>1139</v>
      </c>
      <c r="H5164" t="str">
        <f>VLOOKUP(E5164,GDD!$A$2:$B$57,2)</f>
        <v>0-650</v>
      </c>
      <c r="I5164" cm="1">
        <f t="array" ref="I5164">IF(H5164="0-650",1,IF(H5164="650-900",2,IF(H5164="900+",3,NA)))</f>
        <v>1</v>
      </c>
      <c r="J5164">
        <v>3.69966294833662E-3</v>
      </c>
      <c r="K5164">
        <v>2.5843928903981398E-3</v>
      </c>
      <c r="L5164">
        <v>0.74113925426817395</v>
      </c>
    </row>
    <row r="5165" spans="1:12" x14ac:dyDescent="0.2">
      <c r="A5165" t="s">
        <v>2846</v>
      </c>
      <c r="B5165" t="str">
        <f t="shared" si="240"/>
        <v>SR700670</v>
      </c>
      <c r="C5165">
        <f>VLOOKUP(B5165,GDD!$D$2:$E$31,2)</f>
        <v>30</v>
      </c>
      <c r="D5165" t="str">
        <f t="shared" si="242"/>
        <v>SbDIV20</v>
      </c>
      <c r="E5165" s="2">
        <v>20200708</v>
      </c>
      <c r="F5165" t="str">
        <f t="shared" si="241"/>
        <v>RS14</v>
      </c>
      <c r="G5165" t="s">
        <v>1139</v>
      </c>
      <c r="H5165" t="str">
        <f>VLOOKUP(E5165,GDD!$A$2:$B$57,2)</f>
        <v>0-650</v>
      </c>
      <c r="I5165" cm="1">
        <f t="array" ref="I5165">IF(H5165="0-650",1,IF(H5165="650-900",2,IF(H5165="900+",3,NA)))</f>
        <v>1</v>
      </c>
      <c r="J5165">
        <v>1.7350738210550502E-2</v>
      </c>
      <c r="K5165">
        <v>1.3140398690674401E-2</v>
      </c>
      <c r="L5165">
        <v>0.72533687987827</v>
      </c>
    </row>
    <row r="5166" spans="1:12" x14ac:dyDescent="0.2">
      <c r="A5166" t="s">
        <v>2847</v>
      </c>
      <c r="B5166" t="str">
        <f t="shared" si="240"/>
        <v>NDVI</v>
      </c>
      <c r="C5166">
        <f>VLOOKUP(B5166,GDD!$D$2:$E$31,2)</f>
        <v>21</v>
      </c>
      <c r="D5166" t="str">
        <f t="shared" si="242"/>
        <v>SbDIV20</v>
      </c>
      <c r="E5166" s="2">
        <v>20200725</v>
      </c>
      <c r="F5166" t="str">
        <f t="shared" si="241"/>
        <v>RS14</v>
      </c>
      <c r="G5166" t="s">
        <v>1139</v>
      </c>
      <c r="H5166" t="str">
        <f>VLOOKUP(E5166,GDD!$A$2:$B$57,2)</f>
        <v>650-900</v>
      </c>
      <c r="I5166" cm="1">
        <f t="array" ref="I5166">IF(H5166="0-650",1,IF(H5166="650-900",2,IF(H5166="900+",3,NA)))</f>
        <v>2</v>
      </c>
      <c r="J5166">
        <v>2.1453289198408401E-4</v>
      </c>
      <c r="K5166">
        <v>1.68830043974487E-4</v>
      </c>
      <c r="L5166">
        <v>0.71762632203769205</v>
      </c>
    </row>
    <row r="5167" spans="1:12" x14ac:dyDescent="0.2">
      <c r="A5167" t="s">
        <v>2848</v>
      </c>
      <c r="B5167" t="str">
        <f t="shared" si="240"/>
        <v>SR800680</v>
      </c>
      <c r="C5167">
        <f>VLOOKUP(B5167,GDD!$D$2:$E$31,2)</f>
        <v>22</v>
      </c>
      <c r="D5167" t="str">
        <f t="shared" si="242"/>
        <v>SbDIV20</v>
      </c>
      <c r="E5167" s="2">
        <v>20200725</v>
      </c>
      <c r="F5167" t="str">
        <f t="shared" si="241"/>
        <v>RS14</v>
      </c>
      <c r="G5167" t="s">
        <v>1139</v>
      </c>
      <c r="H5167" t="str">
        <f>VLOOKUP(E5167,GDD!$A$2:$B$57,2)</f>
        <v>650-900</v>
      </c>
      <c r="I5167" cm="1">
        <f t="array" ref="I5167">IF(H5167="0-650",1,IF(H5167="650-900",2,IF(H5167="900+",3,NA)))</f>
        <v>2</v>
      </c>
      <c r="J5167">
        <v>10.936981466151799</v>
      </c>
      <c r="K5167">
        <v>5.8587816853872203</v>
      </c>
      <c r="L5167">
        <v>0.78874136814969698</v>
      </c>
    </row>
    <row r="5168" spans="1:12" x14ac:dyDescent="0.2">
      <c r="A5168" t="s">
        <v>2849</v>
      </c>
      <c r="B5168" t="str">
        <f t="shared" si="240"/>
        <v>mRENDVI</v>
      </c>
      <c r="C5168">
        <f>VLOOKUP(B5168,GDD!$D$2:$E$31,2)</f>
        <v>23</v>
      </c>
      <c r="D5168" t="str">
        <f t="shared" si="242"/>
        <v>SbDIV20</v>
      </c>
      <c r="E5168" s="2">
        <v>20200725</v>
      </c>
      <c r="F5168" t="str">
        <f t="shared" si="241"/>
        <v>RS14</v>
      </c>
      <c r="G5168" t="s">
        <v>1139</v>
      </c>
      <c r="H5168" t="str">
        <f>VLOOKUP(E5168,GDD!$A$2:$B$57,2)</f>
        <v>650-900</v>
      </c>
      <c r="I5168" cm="1">
        <f t="array" ref="I5168">IF(H5168="0-650",1,IF(H5168="650-900",2,IF(H5168="900+",3,NA)))</f>
        <v>2</v>
      </c>
      <c r="J5168">
        <v>1.51236644706235E-4</v>
      </c>
      <c r="K5168">
        <v>1.1766680428657E-4</v>
      </c>
      <c r="L5168">
        <v>0.71993435986887999</v>
      </c>
    </row>
    <row r="5169" spans="1:12" x14ac:dyDescent="0.2">
      <c r="A5169" t="s">
        <v>2850</v>
      </c>
      <c r="B5169" t="str">
        <f t="shared" si="240"/>
        <v>GNDVI</v>
      </c>
      <c r="C5169">
        <f>VLOOKUP(B5169,GDD!$D$2:$E$31,2)</f>
        <v>24</v>
      </c>
      <c r="D5169" t="str">
        <f t="shared" si="242"/>
        <v>SbDIV20</v>
      </c>
      <c r="E5169" s="2">
        <v>20200725</v>
      </c>
      <c r="F5169" t="str">
        <f t="shared" si="241"/>
        <v>RS14</v>
      </c>
      <c r="G5169" t="s">
        <v>1139</v>
      </c>
      <c r="H5169" t="str">
        <f>VLOOKUP(E5169,GDD!$A$2:$B$57,2)</f>
        <v>650-900</v>
      </c>
      <c r="I5169" cm="1">
        <f t="array" ref="I5169">IF(H5169="0-650",1,IF(H5169="650-900",2,IF(H5169="900+",3,NA)))</f>
        <v>2</v>
      </c>
      <c r="J5169">
        <v>1.6719997812519901E-4</v>
      </c>
      <c r="K5169">
        <v>1.2542496044659499E-4</v>
      </c>
      <c r="L5169">
        <v>0.72723322314165595</v>
      </c>
    </row>
    <row r="5170" spans="1:12" x14ac:dyDescent="0.2">
      <c r="A5170" t="s">
        <v>2851</v>
      </c>
      <c r="B5170" t="str">
        <f t="shared" si="240"/>
        <v>PRI</v>
      </c>
      <c r="C5170">
        <f>VLOOKUP(B5170,GDD!$D$2:$E$31,2)</f>
        <v>25</v>
      </c>
      <c r="D5170" t="str">
        <f t="shared" si="242"/>
        <v>SbDIV20</v>
      </c>
      <c r="E5170" s="2">
        <v>20200725</v>
      </c>
      <c r="F5170" t="str">
        <f t="shared" si="241"/>
        <v>RS14</v>
      </c>
      <c r="G5170" t="s">
        <v>1139</v>
      </c>
      <c r="H5170" t="str">
        <f>VLOOKUP(E5170,GDD!$A$2:$B$57,2)</f>
        <v>650-900</v>
      </c>
      <c r="I5170" cm="1">
        <f t="array" ref="I5170">IF(H5170="0-650",1,IF(H5170="650-900",2,IF(H5170="900+",3,NA)))</f>
        <v>2</v>
      </c>
      <c r="J5170" s="1">
        <v>7.7291760254824592E-6</v>
      </c>
      <c r="K5170">
        <v>1.92386457934271E-4</v>
      </c>
      <c r="L5170">
        <v>7.4374491487485303E-2</v>
      </c>
    </row>
    <row r="5171" spans="1:12" x14ac:dyDescent="0.2">
      <c r="A5171" t="s">
        <v>2852</v>
      </c>
      <c r="B5171" t="str">
        <f t="shared" si="240"/>
        <v>OSAVI</v>
      </c>
      <c r="C5171">
        <f>VLOOKUP(B5171,GDD!$D$2:$E$31,2)</f>
        <v>26</v>
      </c>
      <c r="D5171" t="str">
        <f t="shared" si="242"/>
        <v>SbDIV20</v>
      </c>
      <c r="E5171" s="2">
        <v>20200725</v>
      </c>
      <c r="F5171" t="str">
        <f t="shared" si="241"/>
        <v>RS14</v>
      </c>
      <c r="G5171" t="s">
        <v>1139</v>
      </c>
      <c r="H5171" t="str">
        <f>VLOOKUP(E5171,GDD!$A$2:$B$57,2)</f>
        <v>650-900</v>
      </c>
      <c r="I5171" cm="1">
        <f t="array" ref="I5171">IF(H5171="0-650",1,IF(H5171="650-900",2,IF(H5171="900+",3,NA)))</f>
        <v>2</v>
      </c>
      <c r="J5171">
        <v>1.6261212778393401E-4</v>
      </c>
      <c r="K5171">
        <v>2.4700574702327002E-4</v>
      </c>
      <c r="L5171">
        <v>0.56834534032680295</v>
      </c>
    </row>
    <row r="5172" spans="1:12" x14ac:dyDescent="0.2">
      <c r="A5172" t="s">
        <v>2853</v>
      </c>
      <c r="B5172" t="str">
        <f t="shared" si="240"/>
        <v>PSRI</v>
      </c>
      <c r="C5172">
        <f>VLOOKUP(B5172,GDD!$D$2:$E$31,2)</f>
        <v>27</v>
      </c>
      <c r="D5172" t="str">
        <f t="shared" si="242"/>
        <v>SbDIV20</v>
      </c>
      <c r="E5172" s="2">
        <v>20200725</v>
      </c>
      <c r="F5172" t="str">
        <f t="shared" si="241"/>
        <v>RS14</v>
      </c>
      <c r="G5172" t="s">
        <v>1139</v>
      </c>
      <c r="H5172" t="str">
        <f>VLOOKUP(E5172,GDD!$A$2:$B$57,2)</f>
        <v>650-900</v>
      </c>
      <c r="I5172" cm="1">
        <f t="array" ref="I5172">IF(H5172="0-650",1,IF(H5172="650-900",2,IF(H5172="900+",3,NA)))</f>
        <v>2</v>
      </c>
      <c r="J5172" s="1">
        <v>5.6130848972449503E-6</v>
      </c>
      <c r="K5172" s="1">
        <v>1.0588341068509801E-5</v>
      </c>
      <c r="L5172">
        <v>0.51461936804326902</v>
      </c>
    </row>
    <row r="5173" spans="1:12" x14ac:dyDescent="0.2">
      <c r="A5173" t="s">
        <v>2854</v>
      </c>
      <c r="B5173" t="str">
        <f t="shared" si="240"/>
        <v>Carte1</v>
      </c>
      <c r="C5173">
        <f>VLOOKUP(B5173,GDD!$D$2:$E$31,2)</f>
        <v>28</v>
      </c>
      <c r="D5173" t="str">
        <f t="shared" si="242"/>
        <v>SbDIV20</v>
      </c>
      <c r="E5173" s="2">
        <v>20200725</v>
      </c>
      <c r="F5173" t="str">
        <f t="shared" si="241"/>
        <v>RS14</v>
      </c>
      <c r="G5173" t="s">
        <v>1139</v>
      </c>
      <c r="H5173" t="str">
        <f>VLOOKUP(E5173,GDD!$A$2:$B$57,2)</f>
        <v>650-900</v>
      </c>
      <c r="I5173" cm="1">
        <f t="array" ref="I5173">IF(H5173="0-650",1,IF(H5173="650-900",2,IF(H5173="900+",3,NA)))</f>
        <v>2</v>
      </c>
      <c r="J5173">
        <v>0</v>
      </c>
      <c r="K5173">
        <v>5.0629376611621799</v>
      </c>
      <c r="L5173">
        <v>0</v>
      </c>
    </row>
    <row r="5174" spans="1:12" x14ac:dyDescent="0.2">
      <c r="A5174" t="s">
        <v>2855</v>
      </c>
      <c r="B5174" t="str">
        <f t="shared" si="240"/>
        <v>VOG1</v>
      </c>
      <c r="C5174">
        <f>VLOOKUP(B5174,GDD!$D$2:$E$31,2)</f>
        <v>29</v>
      </c>
      <c r="D5174" t="str">
        <f t="shared" si="242"/>
        <v>SbDIV20</v>
      </c>
      <c r="E5174" s="2">
        <v>20200725</v>
      </c>
      <c r="F5174" t="str">
        <f t="shared" si="241"/>
        <v>RS14</v>
      </c>
      <c r="G5174" t="s">
        <v>1139</v>
      </c>
      <c r="H5174" t="str">
        <f>VLOOKUP(E5174,GDD!$A$2:$B$57,2)</f>
        <v>650-900</v>
      </c>
      <c r="I5174" cm="1">
        <f t="array" ref="I5174">IF(H5174="0-650",1,IF(H5174="650-900",2,IF(H5174="900+",3,NA)))</f>
        <v>2</v>
      </c>
      <c r="J5174">
        <v>4.4447260008688297E-3</v>
      </c>
      <c r="K5174">
        <v>3.5046102681033299E-3</v>
      </c>
      <c r="L5174">
        <v>0.71723473774766699</v>
      </c>
    </row>
    <row r="5175" spans="1:12" x14ac:dyDescent="0.2">
      <c r="A5175" t="s">
        <v>2856</v>
      </c>
      <c r="B5175" t="str">
        <f t="shared" si="240"/>
        <v>SR700670</v>
      </c>
      <c r="C5175">
        <f>VLOOKUP(B5175,GDD!$D$2:$E$31,2)</f>
        <v>30</v>
      </c>
      <c r="D5175" t="str">
        <f t="shared" si="242"/>
        <v>SbDIV20</v>
      </c>
      <c r="E5175" s="2">
        <v>20200725</v>
      </c>
      <c r="F5175" t="str">
        <f t="shared" si="241"/>
        <v>RS14</v>
      </c>
      <c r="G5175" t="s">
        <v>1139</v>
      </c>
      <c r="H5175" t="str">
        <f>VLOOKUP(E5175,GDD!$A$2:$B$57,2)</f>
        <v>650-900</v>
      </c>
      <c r="I5175" cm="1">
        <f t="array" ref="I5175">IF(H5175="0-650",1,IF(H5175="650-900",2,IF(H5175="900+",3,NA)))</f>
        <v>2</v>
      </c>
      <c r="J5175">
        <v>1.0857543027672599E-2</v>
      </c>
      <c r="K5175">
        <v>7.7637890769151202E-3</v>
      </c>
      <c r="L5175">
        <v>0.73663211224709202</v>
      </c>
    </row>
    <row r="5176" spans="1:12" x14ac:dyDescent="0.2">
      <c r="A5176" t="s">
        <v>2857</v>
      </c>
      <c r="B5176" t="str">
        <f t="shared" si="240"/>
        <v>NDVI</v>
      </c>
      <c r="C5176">
        <f>VLOOKUP(B5176,GDD!$D$2:$E$31,2)</f>
        <v>21</v>
      </c>
      <c r="D5176" t="str">
        <f t="shared" si="242"/>
        <v>SbDIV20</v>
      </c>
      <c r="E5176" s="2">
        <v>20200806</v>
      </c>
      <c r="F5176" t="str">
        <f t="shared" si="241"/>
        <v>RS14</v>
      </c>
      <c r="G5176" t="s">
        <v>1139</v>
      </c>
      <c r="H5176" t="str">
        <f>VLOOKUP(E5176,GDD!$A$2:$B$57,2)</f>
        <v>900+</v>
      </c>
      <c r="I5176" cm="1">
        <f t="array" ref="I5176">IF(H5176="0-650",1,IF(H5176="650-900",2,IF(H5176="900+",3,NA)))</f>
        <v>3</v>
      </c>
      <c r="J5176">
        <v>5.1457900409874503E-4</v>
      </c>
      <c r="K5176">
        <v>1.7889010923080001E-4</v>
      </c>
      <c r="L5176">
        <v>0.85191805967826495</v>
      </c>
    </row>
    <row r="5177" spans="1:12" x14ac:dyDescent="0.2">
      <c r="A5177" t="s">
        <v>2858</v>
      </c>
      <c r="B5177" t="str">
        <f t="shared" si="240"/>
        <v>SR800680</v>
      </c>
      <c r="C5177">
        <f>VLOOKUP(B5177,GDD!$D$2:$E$31,2)</f>
        <v>22</v>
      </c>
      <c r="D5177" t="str">
        <f t="shared" si="242"/>
        <v>SbDIV20</v>
      </c>
      <c r="E5177" s="2">
        <v>20200806</v>
      </c>
      <c r="F5177" t="str">
        <f t="shared" si="241"/>
        <v>RS14</v>
      </c>
      <c r="G5177" t="s">
        <v>1139</v>
      </c>
      <c r="H5177" t="str">
        <f>VLOOKUP(E5177,GDD!$A$2:$B$57,2)</f>
        <v>900+</v>
      </c>
      <c r="I5177" cm="1">
        <f t="array" ref="I5177">IF(H5177="0-650",1,IF(H5177="650-900",2,IF(H5177="900+",3,NA)))</f>
        <v>3</v>
      </c>
      <c r="J5177">
        <v>28.6539245350775</v>
      </c>
      <c r="K5177">
        <v>27.6407974839356</v>
      </c>
      <c r="L5177">
        <v>0.67461756478561996</v>
      </c>
    </row>
    <row r="5178" spans="1:12" x14ac:dyDescent="0.2">
      <c r="A5178" t="s">
        <v>2859</v>
      </c>
      <c r="B5178" t="str">
        <f t="shared" si="240"/>
        <v>mRENDVI</v>
      </c>
      <c r="C5178">
        <f>VLOOKUP(B5178,GDD!$D$2:$E$31,2)</f>
        <v>23</v>
      </c>
      <c r="D5178" t="str">
        <f t="shared" si="242"/>
        <v>SbDIV20</v>
      </c>
      <c r="E5178" s="2">
        <v>20200806</v>
      </c>
      <c r="F5178" t="str">
        <f t="shared" si="241"/>
        <v>RS14</v>
      </c>
      <c r="G5178" t="s">
        <v>1139</v>
      </c>
      <c r="H5178" t="str">
        <f>VLOOKUP(E5178,GDD!$A$2:$B$57,2)</f>
        <v>900+</v>
      </c>
      <c r="I5178" cm="1">
        <f t="array" ref="I5178">IF(H5178="0-650",1,IF(H5178="650-900",2,IF(H5178="900+",3,NA)))</f>
        <v>3</v>
      </c>
      <c r="J5178">
        <v>4.5708909706962798E-4</v>
      </c>
      <c r="K5178">
        <v>1.4546108761991501E-4</v>
      </c>
      <c r="L5178">
        <v>0.86272584442280598</v>
      </c>
    </row>
    <row r="5179" spans="1:12" x14ac:dyDescent="0.2">
      <c r="A5179" t="s">
        <v>2860</v>
      </c>
      <c r="B5179" t="str">
        <f t="shared" si="240"/>
        <v>GNDVI</v>
      </c>
      <c r="C5179">
        <f>VLOOKUP(B5179,GDD!$D$2:$E$31,2)</f>
        <v>24</v>
      </c>
      <c r="D5179" t="str">
        <f t="shared" si="242"/>
        <v>SbDIV20</v>
      </c>
      <c r="E5179" s="2">
        <v>20200806</v>
      </c>
      <c r="F5179" t="str">
        <f t="shared" si="241"/>
        <v>RS14</v>
      </c>
      <c r="G5179" t="s">
        <v>1139</v>
      </c>
      <c r="H5179" t="str">
        <f>VLOOKUP(E5179,GDD!$A$2:$B$57,2)</f>
        <v>900+</v>
      </c>
      <c r="I5179" cm="1">
        <f t="array" ref="I5179">IF(H5179="0-650",1,IF(H5179="650-900",2,IF(H5179="900+",3,NA)))</f>
        <v>3</v>
      </c>
      <c r="J5179">
        <v>1.9253651084999299E-4</v>
      </c>
      <c r="K5179">
        <v>1.14042473853872E-4</v>
      </c>
      <c r="L5179">
        <v>0.77151085295935196</v>
      </c>
    </row>
    <row r="5180" spans="1:12" x14ac:dyDescent="0.2">
      <c r="A5180" t="s">
        <v>2861</v>
      </c>
      <c r="B5180" t="str">
        <f t="shared" si="240"/>
        <v>PRI</v>
      </c>
      <c r="C5180">
        <f>VLOOKUP(B5180,GDD!$D$2:$E$31,2)</f>
        <v>25</v>
      </c>
      <c r="D5180" t="str">
        <f t="shared" si="242"/>
        <v>SbDIV20</v>
      </c>
      <c r="E5180" s="2">
        <v>20200806</v>
      </c>
      <c r="F5180" t="str">
        <f t="shared" si="241"/>
        <v>RS14</v>
      </c>
      <c r="G5180" t="s">
        <v>1139</v>
      </c>
      <c r="H5180" t="str">
        <f>VLOOKUP(E5180,GDD!$A$2:$B$57,2)</f>
        <v>900+</v>
      </c>
      <c r="I5180" cm="1">
        <f t="array" ref="I5180">IF(H5180="0-650",1,IF(H5180="650-900",2,IF(H5180="900+",3,NA)))</f>
        <v>3</v>
      </c>
      <c r="J5180">
        <v>1.16767766967401E-4</v>
      </c>
      <c r="K5180">
        <v>1.1248719797389E-4</v>
      </c>
      <c r="L5180">
        <v>0.67491384929134401</v>
      </c>
    </row>
    <row r="5181" spans="1:12" x14ac:dyDescent="0.2">
      <c r="A5181" t="s">
        <v>2862</v>
      </c>
      <c r="B5181" t="str">
        <f t="shared" si="240"/>
        <v>OSAVI</v>
      </c>
      <c r="C5181">
        <f>VLOOKUP(B5181,GDD!$D$2:$E$31,2)</f>
        <v>26</v>
      </c>
      <c r="D5181" t="str">
        <f t="shared" si="242"/>
        <v>SbDIV20</v>
      </c>
      <c r="E5181" s="2">
        <v>20200806</v>
      </c>
      <c r="F5181" t="str">
        <f t="shared" si="241"/>
        <v>RS14</v>
      </c>
      <c r="G5181" t="s">
        <v>1139</v>
      </c>
      <c r="H5181" t="str">
        <f>VLOOKUP(E5181,GDD!$A$2:$B$57,2)</f>
        <v>900+</v>
      </c>
      <c r="I5181" cm="1">
        <f t="array" ref="I5181">IF(H5181="0-650",1,IF(H5181="650-900",2,IF(H5181="900+",3,NA)))</f>
        <v>3</v>
      </c>
      <c r="J5181">
        <v>2.4876307225484701E-4</v>
      </c>
      <c r="K5181">
        <v>2.7553284215686903E-4</v>
      </c>
      <c r="L5181">
        <v>0.64358108901240596</v>
      </c>
    </row>
    <row r="5182" spans="1:12" x14ac:dyDescent="0.2">
      <c r="A5182" t="s">
        <v>2863</v>
      </c>
      <c r="B5182" t="str">
        <f t="shared" si="240"/>
        <v>PSRI</v>
      </c>
      <c r="C5182">
        <f>VLOOKUP(B5182,GDD!$D$2:$E$31,2)</f>
        <v>27</v>
      </c>
      <c r="D5182" t="str">
        <f t="shared" si="242"/>
        <v>SbDIV20</v>
      </c>
      <c r="E5182" s="2">
        <v>20200806</v>
      </c>
      <c r="F5182" t="str">
        <f t="shared" si="241"/>
        <v>RS14</v>
      </c>
      <c r="G5182" t="s">
        <v>1139</v>
      </c>
      <c r="H5182" t="str">
        <f>VLOOKUP(E5182,GDD!$A$2:$B$57,2)</f>
        <v>900+</v>
      </c>
      <c r="I5182" cm="1">
        <f t="array" ref="I5182">IF(H5182="0-650",1,IF(H5182="650-900",2,IF(H5182="900+",3,NA)))</f>
        <v>3</v>
      </c>
      <c r="J5182" s="1">
        <v>2.5003073244686199E-5</v>
      </c>
      <c r="K5182" s="1">
        <v>1.2898105101293001E-5</v>
      </c>
      <c r="L5182">
        <v>0.79495654466689503</v>
      </c>
    </row>
    <row r="5183" spans="1:12" x14ac:dyDescent="0.2">
      <c r="A5183" t="s">
        <v>2864</v>
      </c>
      <c r="B5183" t="str">
        <f t="shared" si="240"/>
        <v>Carte1</v>
      </c>
      <c r="C5183">
        <f>VLOOKUP(B5183,GDD!$D$2:$E$31,2)</f>
        <v>28</v>
      </c>
      <c r="D5183" t="str">
        <f t="shared" si="242"/>
        <v>SbDIV20</v>
      </c>
      <c r="E5183" s="2">
        <v>20200806</v>
      </c>
      <c r="F5183" t="str">
        <f t="shared" si="241"/>
        <v>RS14</v>
      </c>
      <c r="G5183" t="s">
        <v>1139</v>
      </c>
      <c r="H5183" t="str">
        <f>VLOOKUP(E5183,GDD!$A$2:$B$57,2)</f>
        <v>900+</v>
      </c>
      <c r="I5183" cm="1">
        <f t="array" ref="I5183">IF(H5183="0-650",1,IF(H5183="650-900",2,IF(H5183="900+",3,NA)))</f>
        <v>3</v>
      </c>
      <c r="J5183">
        <v>20.188146922365501</v>
      </c>
      <c r="K5183">
        <v>5907.7189931360199</v>
      </c>
      <c r="L5183">
        <v>6.7881047455825199E-3</v>
      </c>
    </row>
    <row r="5184" spans="1:12" x14ac:dyDescent="0.2">
      <c r="A5184" t="s">
        <v>2865</v>
      </c>
      <c r="B5184" t="str">
        <f t="shared" si="240"/>
        <v>VOG1</v>
      </c>
      <c r="C5184">
        <f>VLOOKUP(B5184,GDD!$D$2:$E$31,2)</f>
        <v>29</v>
      </c>
      <c r="D5184" t="str">
        <f t="shared" si="242"/>
        <v>SbDIV20</v>
      </c>
      <c r="E5184" s="2">
        <v>20200806</v>
      </c>
      <c r="F5184" t="str">
        <f t="shared" si="241"/>
        <v>RS14</v>
      </c>
      <c r="G5184" t="s">
        <v>1139</v>
      </c>
      <c r="H5184" t="str">
        <f>VLOOKUP(E5184,GDD!$A$2:$B$57,2)</f>
        <v>900+</v>
      </c>
      <c r="I5184" cm="1">
        <f t="array" ref="I5184">IF(H5184="0-650",1,IF(H5184="650-900",2,IF(H5184="900+",3,NA)))</f>
        <v>3</v>
      </c>
      <c r="J5184">
        <v>8.5275357822344796E-3</v>
      </c>
      <c r="K5184">
        <v>3.12417716140388E-3</v>
      </c>
      <c r="L5184">
        <v>0.84517871780834897</v>
      </c>
    </row>
    <row r="5185" spans="1:12" x14ac:dyDescent="0.2">
      <c r="A5185" t="s">
        <v>2866</v>
      </c>
      <c r="B5185" t="str">
        <f t="shared" si="240"/>
        <v>SR700670</v>
      </c>
      <c r="C5185">
        <f>VLOOKUP(B5185,GDD!$D$2:$E$31,2)</f>
        <v>30</v>
      </c>
      <c r="D5185" t="str">
        <f t="shared" si="242"/>
        <v>SbDIV20</v>
      </c>
      <c r="E5185" s="2">
        <v>20200806</v>
      </c>
      <c r="F5185" t="str">
        <f t="shared" si="241"/>
        <v>RS14</v>
      </c>
      <c r="G5185" t="s">
        <v>1139</v>
      </c>
      <c r="H5185" t="str">
        <f>VLOOKUP(E5185,GDD!$A$2:$B$57,2)</f>
        <v>900+</v>
      </c>
      <c r="I5185" cm="1">
        <f t="array" ref="I5185">IF(H5185="0-650",1,IF(H5185="650-900",2,IF(H5185="900+",3,NA)))</f>
        <v>3</v>
      </c>
      <c r="J5185">
        <v>3.72272139674771E-2</v>
      </c>
      <c r="K5185">
        <v>6.2912421579845196E-2</v>
      </c>
      <c r="L5185">
        <v>0.54201161486878802</v>
      </c>
    </row>
    <row r="5186" spans="1:12" x14ac:dyDescent="0.2">
      <c r="A5186" t="s">
        <v>2867</v>
      </c>
      <c r="B5186" t="str">
        <f t="shared" ref="B5186:B5249" si="243">LEFT(A5186, FIND("_RS",A5186)-10)</f>
        <v>NDVI</v>
      </c>
      <c r="C5186">
        <f>VLOOKUP(B5186,GDD!$D$2:$E$31,2)</f>
        <v>21</v>
      </c>
      <c r="D5186" t="str">
        <f t="shared" si="242"/>
        <v>SbDIV20</v>
      </c>
      <c r="E5186" s="2">
        <v>20200813</v>
      </c>
      <c r="F5186" t="str">
        <f t="shared" ref="F5186:F5249" si="244">RIGHT(A5186,LEN(A5186)-FIND("_RS",A5186))</f>
        <v>RS14</v>
      </c>
      <c r="G5186" t="s">
        <v>1139</v>
      </c>
      <c r="H5186" t="str">
        <f>VLOOKUP(E5186,GDD!$A$2:$B$57,2)</f>
        <v>900+</v>
      </c>
      <c r="I5186" cm="1">
        <f t="array" ref="I5186">IF(H5186="0-650",1,IF(H5186="650-900",2,IF(H5186="900+",3,NA)))</f>
        <v>3</v>
      </c>
      <c r="J5186">
        <v>3.72446904039071E-4</v>
      </c>
      <c r="K5186">
        <v>2.3194106715640299E-4</v>
      </c>
      <c r="L5186">
        <v>0.76255857255228299</v>
      </c>
    </row>
    <row r="5187" spans="1:12" x14ac:dyDescent="0.2">
      <c r="A5187" t="s">
        <v>2868</v>
      </c>
      <c r="B5187" t="str">
        <f t="shared" si="243"/>
        <v>SR800680</v>
      </c>
      <c r="C5187">
        <f>VLOOKUP(B5187,GDD!$D$2:$E$31,2)</f>
        <v>22</v>
      </c>
      <c r="D5187" t="str">
        <f t="shared" ref="D5187:D5250" si="245">"SbDIV"&amp;MID(E5187,3,2)</f>
        <v>SbDIV20</v>
      </c>
      <c r="E5187" s="2">
        <v>20200813</v>
      </c>
      <c r="F5187" t="str">
        <f t="shared" si="244"/>
        <v>RS14</v>
      </c>
      <c r="G5187" t="s">
        <v>1139</v>
      </c>
      <c r="H5187" t="str">
        <f>VLOOKUP(E5187,GDD!$A$2:$B$57,2)</f>
        <v>900+</v>
      </c>
      <c r="I5187" cm="1">
        <f t="array" ref="I5187">IF(H5187="0-650",1,IF(H5187="650-900",2,IF(H5187="900+",3,NA)))</f>
        <v>3</v>
      </c>
      <c r="J5187">
        <v>3.2599338283027799</v>
      </c>
      <c r="K5187">
        <v>1.2183579665697899</v>
      </c>
      <c r="L5187">
        <v>0.84255331572125403</v>
      </c>
    </row>
    <row r="5188" spans="1:12" x14ac:dyDescent="0.2">
      <c r="A5188" t="s">
        <v>2869</v>
      </c>
      <c r="B5188" t="str">
        <f t="shared" si="243"/>
        <v>mRENDVI</v>
      </c>
      <c r="C5188">
        <f>VLOOKUP(B5188,GDD!$D$2:$E$31,2)</f>
        <v>23</v>
      </c>
      <c r="D5188" t="str">
        <f t="shared" si="245"/>
        <v>SbDIV20</v>
      </c>
      <c r="E5188" s="2">
        <v>20200813</v>
      </c>
      <c r="F5188" t="str">
        <f t="shared" si="244"/>
        <v>RS14</v>
      </c>
      <c r="G5188" t="s">
        <v>1139</v>
      </c>
      <c r="H5188" t="str">
        <f>VLOOKUP(E5188,GDD!$A$2:$B$57,2)</f>
        <v>900+</v>
      </c>
      <c r="I5188" cm="1">
        <f t="array" ref="I5188">IF(H5188="0-650",1,IF(H5188="650-900",2,IF(H5188="900+",3,NA)))</f>
        <v>3</v>
      </c>
      <c r="J5188">
        <v>3.4752028046125099E-4</v>
      </c>
      <c r="K5188">
        <v>1.9567308769939299E-4</v>
      </c>
      <c r="L5188">
        <v>0.78031875002461604</v>
      </c>
    </row>
    <row r="5189" spans="1:12" x14ac:dyDescent="0.2">
      <c r="A5189" t="s">
        <v>2870</v>
      </c>
      <c r="B5189" t="str">
        <f t="shared" si="243"/>
        <v>GNDVI</v>
      </c>
      <c r="C5189">
        <f>VLOOKUP(B5189,GDD!$D$2:$E$31,2)</f>
        <v>24</v>
      </c>
      <c r="D5189" t="str">
        <f t="shared" si="245"/>
        <v>SbDIV20</v>
      </c>
      <c r="E5189" s="2">
        <v>20200813</v>
      </c>
      <c r="F5189" t="str">
        <f t="shared" si="244"/>
        <v>RS14</v>
      </c>
      <c r="G5189" t="s">
        <v>1139</v>
      </c>
      <c r="H5189" t="str">
        <f>VLOOKUP(E5189,GDD!$A$2:$B$57,2)</f>
        <v>900+</v>
      </c>
      <c r="I5189" cm="1">
        <f t="array" ref="I5189">IF(H5189="0-650",1,IF(H5189="650-900",2,IF(H5189="900+",3,NA)))</f>
        <v>3</v>
      </c>
      <c r="J5189">
        <v>1.38997555964633E-4</v>
      </c>
      <c r="K5189">
        <v>1.29800743437492E-4</v>
      </c>
      <c r="L5189">
        <v>0.68170166094318596</v>
      </c>
    </row>
    <row r="5190" spans="1:12" x14ac:dyDescent="0.2">
      <c r="A5190" t="s">
        <v>2871</v>
      </c>
      <c r="B5190" t="str">
        <f t="shared" si="243"/>
        <v>PRI</v>
      </c>
      <c r="C5190">
        <f>VLOOKUP(B5190,GDD!$D$2:$E$31,2)</f>
        <v>25</v>
      </c>
      <c r="D5190" t="str">
        <f t="shared" si="245"/>
        <v>SbDIV20</v>
      </c>
      <c r="E5190" s="2">
        <v>20200813</v>
      </c>
      <c r="F5190" t="str">
        <f t="shared" si="244"/>
        <v>RS14</v>
      </c>
      <c r="G5190" t="s">
        <v>1139</v>
      </c>
      <c r="H5190" t="str">
        <f>VLOOKUP(E5190,GDD!$A$2:$B$57,2)</f>
        <v>900+</v>
      </c>
      <c r="I5190" cm="1">
        <f t="array" ref="I5190">IF(H5190="0-650",1,IF(H5190="650-900",2,IF(H5190="900+",3,NA)))</f>
        <v>3</v>
      </c>
      <c r="J5190" s="1">
        <v>5.8970009172319398E-5</v>
      </c>
      <c r="K5190" s="1">
        <v>2.1686522457711699E-5</v>
      </c>
      <c r="L5190">
        <v>0.84468194704894795</v>
      </c>
    </row>
    <row r="5191" spans="1:12" x14ac:dyDescent="0.2">
      <c r="A5191" t="s">
        <v>2872</v>
      </c>
      <c r="B5191" t="str">
        <f t="shared" si="243"/>
        <v>OSAVI</v>
      </c>
      <c r="C5191">
        <f>VLOOKUP(B5191,GDD!$D$2:$E$31,2)</f>
        <v>26</v>
      </c>
      <c r="D5191" t="str">
        <f t="shared" si="245"/>
        <v>SbDIV20</v>
      </c>
      <c r="E5191" s="2">
        <v>20200813</v>
      </c>
      <c r="F5191" t="str">
        <f t="shared" si="244"/>
        <v>RS14</v>
      </c>
      <c r="G5191" t="s">
        <v>1139</v>
      </c>
      <c r="H5191" t="str">
        <f>VLOOKUP(E5191,GDD!$A$2:$B$57,2)</f>
        <v>900+</v>
      </c>
      <c r="I5191" cm="1">
        <f t="array" ref="I5191">IF(H5191="0-650",1,IF(H5191="650-900",2,IF(H5191="900+",3,NA)))</f>
        <v>3</v>
      </c>
      <c r="J5191">
        <v>3.3795096696737098E-4</v>
      </c>
      <c r="K5191">
        <v>2.0144397144146301E-4</v>
      </c>
      <c r="L5191">
        <v>0.77039390027689902</v>
      </c>
    </row>
    <row r="5192" spans="1:12" x14ac:dyDescent="0.2">
      <c r="A5192" t="s">
        <v>2873</v>
      </c>
      <c r="B5192" t="str">
        <f t="shared" si="243"/>
        <v>PSRI</v>
      </c>
      <c r="C5192">
        <f>VLOOKUP(B5192,GDD!$D$2:$E$31,2)</f>
        <v>27</v>
      </c>
      <c r="D5192" t="str">
        <f t="shared" si="245"/>
        <v>SbDIV20</v>
      </c>
      <c r="E5192" s="2">
        <v>20200813</v>
      </c>
      <c r="F5192" t="str">
        <f t="shared" si="244"/>
        <v>RS14</v>
      </c>
      <c r="G5192" t="s">
        <v>1139</v>
      </c>
      <c r="H5192" t="str">
        <f>VLOOKUP(E5192,GDD!$A$2:$B$57,2)</f>
        <v>900+</v>
      </c>
      <c r="I5192" cm="1">
        <f t="array" ref="I5192">IF(H5192="0-650",1,IF(H5192="650-900",2,IF(H5192="900+",3,NA)))</f>
        <v>3</v>
      </c>
      <c r="J5192" s="1">
        <v>4.61209203480112E-5</v>
      </c>
      <c r="K5192" s="1">
        <v>1.5716757467049001E-5</v>
      </c>
      <c r="L5192">
        <v>0.85441865924093596</v>
      </c>
    </row>
    <row r="5193" spans="1:12" x14ac:dyDescent="0.2">
      <c r="A5193" t="s">
        <v>2874</v>
      </c>
      <c r="B5193" t="str">
        <f t="shared" si="243"/>
        <v>Carte1</v>
      </c>
      <c r="C5193">
        <f>VLOOKUP(B5193,GDD!$D$2:$E$31,2)</f>
        <v>28</v>
      </c>
      <c r="D5193" t="str">
        <f t="shared" si="245"/>
        <v>SbDIV20</v>
      </c>
      <c r="E5193" s="2">
        <v>20200813</v>
      </c>
      <c r="F5193" t="str">
        <f t="shared" si="244"/>
        <v>RS14</v>
      </c>
      <c r="G5193" t="s">
        <v>1139</v>
      </c>
      <c r="H5193" t="str">
        <f>VLOOKUP(E5193,GDD!$A$2:$B$57,2)</f>
        <v>900+</v>
      </c>
      <c r="I5193" cm="1">
        <f t="array" ref="I5193">IF(H5193="0-650",1,IF(H5193="650-900",2,IF(H5193="900+",3,NA)))</f>
        <v>3</v>
      </c>
      <c r="J5193">
        <v>4.2334086530388303E-2</v>
      </c>
      <c r="K5193">
        <v>1.84280466629979E-2</v>
      </c>
      <c r="L5193">
        <v>0.82125390521231401</v>
      </c>
    </row>
    <row r="5194" spans="1:12" x14ac:dyDescent="0.2">
      <c r="A5194" t="s">
        <v>2875</v>
      </c>
      <c r="B5194" t="str">
        <f t="shared" si="243"/>
        <v>VOG1</v>
      </c>
      <c r="C5194">
        <f>VLOOKUP(B5194,GDD!$D$2:$E$31,2)</f>
        <v>29</v>
      </c>
      <c r="D5194" t="str">
        <f t="shared" si="245"/>
        <v>SbDIV20</v>
      </c>
      <c r="E5194" s="2">
        <v>20200813</v>
      </c>
      <c r="F5194" t="str">
        <f t="shared" si="244"/>
        <v>RS14</v>
      </c>
      <c r="G5194" t="s">
        <v>1139</v>
      </c>
      <c r="H5194" t="str">
        <f>VLOOKUP(E5194,GDD!$A$2:$B$57,2)</f>
        <v>900+</v>
      </c>
      <c r="I5194" cm="1">
        <f t="array" ref="I5194">IF(H5194="0-650",1,IF(H5194="650-900",2,IF(H5194="900+",3,NA)))</f>
        <v>3</v>
      </c>
      <c r="J5194">
        <v>4.4977658712820603E-3</v>
      </c>
      <c r="K5194">
        <v>3.3739479184491301E-3</v>
      </c>
      <c r="L5194">
        <v>0.72723606724676504</v>
      </c>
    </row>
    <row r="5195" spans="1:12" x14ac:dyDescent="0.2">
      <c r="A5195" t="s">
        <v>2876</v>
      </c>
      <c r="B5195" t="str">
        <f t="shared" si="243"/>
        <v>SR700670</v>
      </c>
      <c r="C5195">
        <f>VLOOKUP(B5195,GDD!$D$2:$E$31,2)</f>
        <v>30</v>
      </c>
      <c r="D5195" t="str">
        <f t="shared" si="245"/>
        <v>SbDIV20</v>
      </c>
      <c r="E5195" s="2">
        <v>20200813</v>
      </c>
      <c r="F5195" t="str">
        <f t="shared" si="244"/>
        <v>RS14</v>
      </c>
      <c r="G5195" t="s">
        <v>1139</v>
      </c>
      <c r="H5195" t="str">
        <f>VLOOKUP(E5195,GDD!$A$2:$B$57,2)</f>
        <v>900+</v>
      </c>
      <c r="I5195" cm="1">
        <f t="array" ref="I5195">IF(H5195="0-650",1,IF(H5195="650-900",2,IF(H5195="900+",3,NA)))</f>
        <v>3</v>
      </c>
      <c r="J5195">
        <v>3.6669352723091701E-3</v>
      </c>
      <c r="K5195">
        <v>1.37743215017887E-3</v>
      </c>
      <c r="L5195">
        <v>0.84187988887109499</v>
      </c>
    </row>
    <row r="5196" spans="1:12" x14ac:dyDescent="0.2">
      <c r="A5196" t="s">
        <v>2877</v>
      </c>
      <c r="B5196" t="str">
        <f t="shared" si="243"/>
        <v>CC</v>
      </c>
      <c r="C5196">
        <f>VLOOKUP(B5196,GDD!$D$2:$E$31,2)</f>
        <v>1</v>
      </c>
      <c r="D5196" t="str">
        <f t="shared" si="245"/>
        <v>SbDIV20</v>
      </c>
      <c r="E5196" s="2">
        <v>20200625</v>
      </c>
      <c r="F5196" t="str">
        <f t="shared" si="244"/>
        <v>RS1</v>
      </c>
      <c r="G5196" t="s">
        <v>1139</v>
      </c>
      <c r="H5196" t="str">
        <f>VLOOKUP(E5196,GDD!$A$2:$B$57,2)</f>
        <v>0-650</v>
      </c>
      <c r="I5196" cm="1">
        <f t="array" ref="I5196">IF(H5196="0-650",1,IF(H5196="650-900",2,IF(H5196="900+",3,NA)))</f>
        <v>1</v>
      </c>
      <c r="J5196">
        <v>1.70023310136679E-3</v>
      </c>
      <c r="K5196">
        <v>4.60219609599771E-3</v>
      </c>
      <c r="L5196">
        <v>0.42491686838674603</v>
      </c>
    </row>
    <row r="5197" spans="1:12" x14ac:dyDescent="0.2">
      <c r="A5197" t="s">
        <v>2878</v>
      </c>
      <c r="B5197" t="str">
        <f t="shared" si="243"/>
        <v>CC</v>
      </c>
      <c r="C5197">
        <f>VLOOKUP(B5197,GDD!$D$2:$E$31,2)</f>
        <v>1</v>
      </c>
      <c r="D5197" t="str">
        <f t="shared" si="245"/>
        <v>SbDIV20</v>
      </c>
      <c r="E5197" s="2">
        <v>20200702</v>
      </c>
      <c r="F5197" t="str">
        <f t="shared" si="244"/>
        <v>RS1</v>
      </c>
      <c r="G5197" t="s">
        <v>1139</v>
      </c>
      <c r="H5197" t="str">
        <f>VLOOKUP(E5197,GDD!$A$2:$B$57,2)</f>
        <v>0-650</v>
      </c>
      <c r="I5197" cm="1">
        <f t="array" ref="I5197">IF(H5197="0-650",1,IF(H5197="650-900",2,IF(H5197="900+",3,NA)))</f>
        <v>1</v>
      </c>
      <c r="J5197">
        <v>9.5141618156211599E-4</v>
      </c>
      <c r="K5197">
        <v>3.7733732754437299E-3</v>
      </c>
      <c r="L5197">
        <v>0.335229638298357</v>
      </c>
    </row>
    <row r="5198" spans="1:12" x14ac:dyDescent="0.2">
      <c r="A5198" t="s">
        <v>2879</v>
      </c>
      <c r="B5198" t="str">
        <f t="shared" si="243"/>
        <v>CC</v>
      </c>
      <c r="C5198">
        <f>VLOOKUP(B5198,GDD!$D$2:$E$31,2)</f>
        <v>1</v>
      </c>
      <c r="D5198" t="str">
        <f t="shared" si="245"/>
        <v>SbDIV20</v>
      </c>
      <c r="E5198" s="2">
        <v>20200708</v>
      </c>
      <c r="F5198" t="str">
        <f t="shared" si="244"/>
        <v>RS1</v>
      </c>
      <c r="G5198" t="s">
        <v>1139</v>
      </c>
      <c r="H5198" t="str">
        <f>VLOOKUP(E5198,GDD!$A$2:$B$57,2)</f>
        <v>0-650</v>
      </c>
      <c r="I5198" cm="1">
        <f t="array" ref="I5198">IF(H5198="0-650",1,IF(H5198="650-900",2,IF(H5198="900+",3,NA)))</f>
        <v>1</v>
      </c>
      <c r="J5198">
        <v>1.09745631537336E-4</v>
      </c>
      <c r="K5198">
        <v>4.5682937695769102E-3</v>
      </c>
      <c r="L5198">
        <v>4.5844009615676702E-2</v>
      </c>
    </row>
    <row r="5199" spans="1:12" x14ac:dyDescent="0.2">
      <c r="A5199" t="s">
        <v>2880</v>
      </c>
      <c r="B5199" t="str">
        <f t="shared" si="243"/>
        <v>CC</v>
      </c>
      <c r="C5199">
        <f>VLOOKUP(B5199,GDD!$D$2:$E$31,2)</f>
        <v>1</v>
      </c>
      <c r="D5199" t="str">
        <f t="shared" si="245"/>
        <v>SbDIV20</v>
      </c>
      <c r="E5199" s="2">
        <v>20200720</v>
      </c>
      <c r="F5199" t="str">
        <f t="shared" si="244"/>
        <v>RS1</v>
      </c>
      <c r="G5199" t="s">
        <v>1139</v>
      </c>
      <c r="H5199" t="str">
        <f>VLOOKUP(E5199,GDD!$A$2:$B$57,2)</f>
        <v>650-900</v>
      </c>
      <c r="I5199" cm="1">
        <f t="array" ref="I5199">IF(H5199="0-650",1,IF(H5199="650-900",2,IF(H5199="900+",3,NA)))</f>
        <v>2</v>
      </c>
      <c r="J5199">
        <v>0</v>
      </c>
      <c r="K5199">
        <v>2.4072448351580701E-3</v>
      </c>
      <c r="L5199">
        <v>0</v>
      </c>
    </row>
    <row r="5200" spans="1:12" x14ac:dyDescent="0.2">
      <c r="A5200" t="s">
        <v>2881</v>
      </c>
      <c r="B5200" t="str">
        <f t="shared" si="243"/>
        <v>CC</v>
      </c>
      <c r="C5200">
        <f>VLOOKUP(B5200,GDD!$D$2:$E$31,2)</f>
        <v>1</v>
      </c>
      <c r="D5200" t="str">
        <f t="shared" si="245"/>
        <v>SbDIV20</v>
      </c>
      <c r="E5200" s="2">
        <v>20200725</v>
      </c>
      <c r="F5200" t="str">
        <f t="shared" si="244"/>
        <v>RS1</v>
      </c>
      <c r="G5200" t="s">
        <v>1139</v>
      </c>
      <c r="H5200" t="str">
        <f>VLOOKUP(E5200,GDD!$A$2:$B$57,2)</f>
        <v>650-900</v>
      </c>
      <c r="I5200" cm="1">
        <f t="array" ref="I5200">IF(H5200="0-650",1,IF(H5200="650-900",2,IF(H5200="900+",3,NA)))</f>
        <v>2</v>
      </c>
      <c r="J5200">
        <v>0</v>
      </c>
      <c r="K5200">
        <v>2.95670732258319E-3</v>
      </c>
      <c r="L5200">
        <v>0</v>
      </c>
    </row>
    <row r="5201" spans="1:12" x14ac:dyDescent="0.2">
      <c r="A5201" t="s">
        <v>2882</v>
      </c>
      <c r="B5201" t="str">
        <f t="shared" si="243"/>
        <v>CC</v>
      </c>
      <c r="C5201">
        <f>VLOOKUP(B5201,GDD!$D$2:$E$31,2)</f>
        <v>1</v>
      </c>
      <c r="D5201" t="str">
        <f t="shared" si="245"/>
        <v>SbDIV20</v>
      </c>
      <c r="E5201" s="2">
        <v>20200728</v>
      </c>
      <c r="F5201" t="str">
        <f t="shared" si="244"/>
        <v>RS1</v>
      </c>
      <c r="G5201" t="s">
        <v>1139</v>
      </c>
      <c r="H5201" t="str">
        <f>VLOOKUP(E5201,GDD!$A$2:$B$57,2)</f>
        <v>900+</v>
      </c>
      <c r="I5201" cm="1">
        <f t="array" ref="I5201">IF(H5201="0-650",1,IF(H5201="650-900",2,IF(H5201="900+",3,NA)))</f>
        <v>3</v>
      </c>
      <c r="J5201">
        <v>3.6995661575484301E-4</v>
      </c>
      <c r="K5201">
        <v>3.3310069692702501E-3</v>
      </c>
      <c r="L5201">
        <v>0.18175576897034901</v>
      </c>
    </row>
    <row r="5202" spans="1:12" x14ac:dyDescent="0.2">
      <c r="A5202" t="s">
        <v>2883</v>
      </c>
      <c r="B5202" t="str">
        <f t="shared" si="243"/>
        <v>CC</v>
      </c>
      <c r="C5202">
        <f>VLOOKUP(B5202,GDD!$D$2:$E$31,2)</f>
        <v>1</v>
      </c>
      <c r="D5202" t="str">
        <f t="shared" si="245"/>
        <v>SbDIV20</v>
      </c>
      <c r="E5202" s="2">
        <v>20200806</v>
      </c>
      <c r="F5202" t="str">
        <f t="shared" si="244"/>
        <v>RS1</v>
      </c>
      <c r="G5202" t="s">
        <v>1139</v>
      </c>
      <c r="H5202" t="str">
        <f>VLOOKUP(E5202,GDD!$A$2:$B$57,2)</f>
        <v>900+</v>
      </c>
      <c r="I5202" cm="1">
        <f t="array" ref="I5202">IF(H5202="0-650",1,IF(H5202="650-900",2,IF(H5202="900+",3,NA)))</f>
        <v>3</v>
      </c>
      <c r="J5202">
        <v>3.5373574768253799E-4</v>
      </c>
      <c r="K5202">
        <v>2.5441911139925501E-3</v>
      </c>
      <c r="L5202">
        <v>0.21757223314901</v>
      </c>
    </row>
    <row r="5203" spans="1:12" x14ac:dyDescent="0.2">
      <c r="A5203" t="s">
        <v>2884</v>
      </c>
      <c r="B5203" t="str">
        <f t="shared" si="243"/>
        <v>CC</v>
      </c>
      <c r="C5203">
        <f>VLOOKUP(B5203,GDD!$D$2:$E$31,2)</f>
        <v>1</v>
      </c>
      <c r="D5203" t="str">
        <f t="shared" si="245"/>
        <v>SbDIV20</v>
      </c>
      <c r="E5203" s="2">
        <v>20200813</v>
      </c>
      <c r="F5203" t="str">
        <f t="shared" si="244"/>
        <v>RS1</v>
      </c>
      <c r="G5203" t="s">
        <v>1139</v>
      </c>
      <c r="H5203" t="str">
        <f>VLOOKUP(E5203,GDD!$A$2:$B$57,2)</f>
        <v>900+</v>
      </c>
      <c r="I5203" cm="1">
        <f t="array" ref="I5203">IF(H5203="0-650",1,IF(H5203="650-900",2,IF(H5203="900+",3,NA)))</f>
        <v>3</v>
      </c>
      <c r="J5203">
        <v>6.4210095091049503E-4</v>
      </c>
      <c r="K5203">
        <v>1.4262452060916999E-3</v>
      </c>
      <c r="L5203">
        <v>0.47379707136582</v>
      </c>
    </row>
    <row r="5204" spans="1:12" x14ac:dyDescent="0.2">
      <c r="A5204" t="s">
        <v>2885</v>
      </c>
      <c r="B5204" t="str">
        <f t="shared" si="243"/>
        <v>height_30p</v>
      </c>
      <c r="C5204">
        <f>VLOOKUP(B5204,GDD!$D$2:$E$31,2)</f>
        <v>2</v>
      </c>
      <c r="D5204" t="str">
        <f t="shared" si="245"/>
        <v>SbDIV20</v>
      </c>
      <c r="E5204" s="2">
        <v>20200619</v>
      </c>
      <c r="F5204" t="str">
        <f t="shared" si="244"/>
        <v>RS1</v>
      </c>
      <c r="G5204" t="s">
        <v>1139</v>
      </c>
      <c r="H5204" t="str">
        <f>VLOOKUP(E5204,GDD!$A$2:$B$57,2)</f>
        <v>0-650</v>
      </c>
      <c r="I5204" cm="1">
        <f t="array" ref="I5204">IF(H5204="0-650",1,IF(H5204="650-900",2,IF(H5204="900+",3,NA)))</f>
        <v>1</v>
      </c>
      <c r="J5204" s="1">
        <v>1.70276015616249E-5</v>
      </c>
      <c r="K5204">
        <v>5.2969701461461505E-4</v>
      </c>
      <c r="L5204">
        <v>6.04081049293273E-2</v>
      </c>
    </row>
    <row r="5205" spans="1:12" x14ac:dyDescent="0.2">
      <c r="A5205" t="s">
        <v>2886</v>
      </c>
      <c r="B5205" t="str">
        <f t="shared" si="243"/>
        <v>height_50p</v>
      </c>
      <c r="C5205">
        <f>VLOOKUP(B5205,GDD!$D$2:$E$31,2)</f>
        <v>3</v>
      </c>
      <c r="D5205" t="str">
        <f t="shared" si="245"/>
        <v>SbDIV20</v>
      </c>
      <c r="E5205" s="2">
        <v>20200619</v>
      </c>
      <c r="F5205" t="str">
        <f t="shared" si="244"/>
        <v>RS1</v>
      </c>
      <c r="G5205" t="s">
        <v>1139</v>
      </c>
      <c r="H5205" t="str">
        <f>VLOOKUP(E5205,GDD!$A$2:$B$57,2)</f>
        <v>0-650</v>
      </c>
      <c r="I5205" cm="1">
        <f t="array" ref="I5205">IF(H5205="0-650",1,IF(H5205="650-900",2,IF(H5205="900+",3,NA)))</f>
        <v>1</v>
      </c>
      <c r="J5205">
        <v>1.37650105684214E-4</v>
      </c>
      <c r="K5205">
        <v>8.9159710751016098E-4</v>
      </c>
      <c r="L5205">
        <v>0.23592496693110601</v>
      </c>
    </row>
    <row r="5206" spans="1:12" x14ac:dyDescent="0.2">
      <c r="A5206" t="s">
        <v>2887</v>
      </c>
      <c r="B5206" t="str">
        <f t="shared" si="243"/>
        <v>height_70p</v>
      </c>
      <c r="C5206">
        <f>VLOOKUP(B5206,GDD!$D$2:$E$31,2)</f>
        <v>4</v>
      </c>
      <c r="D5206" t="str">
        <f t="shared" si="245"/>
        <v>SbDIV20</v>
      </c>
      <c r="E5206" s="2">
        <v>20200619</v>
      </c>
      <c r="F5206" t="str">
        <f t="shared" si="244"/>
        <v>RS1</v>
      </c>
      <c r="G5206" t="s">
        <v>1139</v>
      </c>
      <c r="H5206" t="str">
        <f>VLOOKUP(E5206,GDD!$A$2:$B$57,2)</f>
        <v>0-650</v>
      </c>
      <c r="I5206" cm="1">
        <f t="array" ref="I5206">IF(H5206="0-650",1,IF(H5206="650-900",2,IF(H5206="900+",3,NA)))</f>
        <v>1</v>
      </c>
      <c r="J5206">
        <v>4.3227340847021203E-4</v>
      </c>
      <c r="K5206">
        <v>1.49863934169729E-3</v>
      </c>
      <c r="L5206">
        <v>0.36583948910685998</v>
      </c>
    </row>
    <row r="5207" spans="1:12" x14ac:dyDescent="0.2">
      <c r="A5207" t="s">
        <v>2888</v>
      </c>
      <c r="B5207" t="str">
        <f t="shared" si="243"/>
        <v>height_90p</v>
      </c>
      <c r="C5207">
        <f>VLOOKUP(B5207,GDD!$D$2:$E$31,2)</f>
        <v>5</v>
      </c>
      <c r="D5207" t="str">
        <f t="shared" si="245"/>
        <v>SbDIV20</v>
      </c>
      <c r="E5207" s="2">
        <v>20200619</v>
      </c>
      <c r="F5207" t="str">
        <f t="shared" si="244"/>
        <v>RS1</v>
      </c>
      <c r="G5207" t="s">
        <v>1139</v>
      </c>
      <c r="H5207" t="str">
        <f>VLOOKUP(E5207,GDD!$A$2:$B$57,2)</f>
        <v>0-650</v>
      </c>
      <c r="I5207" cm="1">
        <f t="array" ref="I5207">IF(H5207="0-650",1,IF(H5207="650-900",2,IF(H5207="900+",3,NA)))</f>
        <v>1</v>
      </c>
      <c r="J5207">
        <v>8.1503351503998305E-4</v>
      </c>
      <c r="K5207">
        <v>2.09353906588838E-3</v>
      </c>
      <c r="L5207">
        <v>0.43776570025623401</v>
      </c>
    </row>
    <row r="5208" spans="1:12" x14ac:dyDescent="0.2">
      <c r="A5208" t="s">
        <v>2889</v>
      </c>
      <c r="B5208" t="str">
        <f t="shared" si="243"/>
        <v>height_95p</v>
      </c>
      <c r="C5208">
        <f>VLOOKUP(B5208,GDD!$D$2:$E$31,2)</f>
        <v>6</v>
      </c>
      <c r="D5208" t="str">
        <f t="shared" si="245"/>
        <v>SbDIV20</v>
      </c>
      <c r="E5208" s="2">
        <v>20200619</v>
      </c>
      <c r="F5208" t="str">
        <f t="shared" si="244"/>
        <v>RS1</v>
      </c>
      <c r="G5208" t="s">
        <v>1139</v>
      </c>
      <c r="H5208" t="str">
        <f>VLOOKUP(E5208,GDD!$A$2:$B$57,2)</f>
        <v>0-650</v>
      </c>
      <c r="I5208" cm="1">
        <f t="array" ref="I5208">IF(H5208="0-650",1,IF(H5208="650-900",2,IF(H5208="900+",3,NA)))</f>
        <v>1</v>
      </c>
      <c r="J5208">
        <v>9.7416247727652905E-4</v>
      </c>
      <c r="K5208">
        <v>2.3242136200904298E-3</v>
      </c>
      <c r="L5208">
        <v>0.45601108580175398</v>
      </c>
    </row>
    <row r="5209" spans="1:12" x14ac:dyDescent="0.2">
      <c r="A5209" t="s">
        <v>2890</v>
      </c>
      <c r="B5209" t="str">
        <f t="shared" si="243"/>
        <v>height_99p</v>
      </c>
      <c r="C5209">
        <f>VLOOKUP(B5209,GDD!$D$2:$E$31,2)</f>
        <v>7</v>
      </c>
      <c r="D5209" t="str">
        <f t="shared" si="245"/>
        <v>SbDIV20</v>
      </c>
      <c r="E5209" s="2">
        <v>20200619</v>
      </c>
      <c r="F5209" t="str">
        <f t="shared" si="244"/>
        <v>RS1</v>
      </c>
      <c r="G5209" t="s">
        <v>1139</v>
      </c>
      <c r="H5209" t="str">
        <f>VLOOKUP(E5209,GDD!$A$2:$B$57,2)</f>
        <v>0-650</v>
      </c>
      <c r="I5209" cm="1">
        <f t="array" ref="I5209">IF(H5209="0-650",1,IF(H5209="650-900",2,IF(H5209="900+",3,NA)))</f>
        <v>1</v>
      </c>
      <c r="J5209">
        <v>9.8873984250020196E-4</v>
      </c>
      <c r="K5209">
        <v>3.0531557689628501E-3</v>
      </c>
      <c r="L5209">
        <v>0.39308745447704802</v>
      </c>
    </row>
    <row r="5210" spans="1:12" x14ac:dyDescent="0.2">
      <c r="A5210" t="s">
        <v>2891</v>
      </c>
      <c r="B5210" t="str">
        <f t="shared" si="243"/>
        <v>canopy_cover_5p</v>
      </c>
      <c r="C5210">
        <f>VLOOKUP(B5210,GDD!$D$2:$E$31,2)</f>
        <v>8</v>
      </c>
      <c r="D5210" t="str">
        <f t="shared" si="245"/>
        <v>SbDIV20</v>
      </c>
      <c r="E5210" s="2">
        <v>20200619</v>
      </c>
      <c r="F5210" t="str">
        <f t="shared" si="244"/>
        <v>RS1</v>
      </c>
      <c r="G5210" t="s">
        <v>1139</v>
      </c>
      <c r="H5210" t="str">
        <f>VLOOKUP(E5210,GDD!$A$2:$B$57,2)</f>
        <v>0-650</v>
      </c>
      <c r="I5210" cm="1">
        <f t="array" ref="I5210">IF(H5210="0-650",1,IF(H5210="650-900",2,IF(H5210="900+",3,NA)))</f>
        <v>1</v>
      </c>
      <c r="J5210">
        <v>0.78058158045417403</v>
      </c>
      <c r="K5210">
        <v>95.932260169589796</v>
      </c>
      <c r="L5210">
        <v>1.6013009981361299E-2</v>
      </c>
    </row>
    <row r="5211" spans="1:12" x14ac:dyDescent="0.2">
      <c r="A5211" t="s">
        <v>2892</v>
      </c>
      <c r="B5211" t="str">
        <f t="shared" si="243"/>
        <v>pcanopy_cover_10p</v>
      </c>
      <c r="C5211">
        <f>VLOOKUP(B5211,GDD!$D$2:$E$31,2)</f>
        <v>9</v>
      </c>
      <c r="D5211" t="str">
        <f t="shared" si="245"/>
        <v>SbDIV20</v>
      </c>
      <c r="E5211" s="2">
        <v>20200619</v>
      </c>
      <c r="F5211" t="str">
        <f t="shared" si="244"/>
        <v>RS1</v>
      </c>
      <c r="G5211" t="s">
        <v>1139</v>
      </c>
      <c r="H5211" t="str">
        <f>VLOOKUP(E5211,GDD!$A$2:$B$57,2)</f>
        <v>0-650</v>
      </c>
      <c r="I5211" cm="1">
        <f t="array" ref="I5211">IF(H5211="0-650",1,IF(H5211="650-900",2,IF(H5211="900+",3,NA)))</f>
        <v>1</v>
      </c>
      <c r="J5211">
        <v>0.61458668447673503</v>
      </c>
      <c r="K5211">
        <v>82.018765902960894</v>
      </c>
      <c r="L5211">
        <v>1.4765210763218999E-2</v>
      </c>
    </row>
    <row r="5212" spans="1:12" x14ac:dyDescent="0.2">
      <c r="A5212" t="s">
        <v>2893</v>
      </c>
      <c r="B5212" t="str">
        <f t="shared" si="243"/>
        <v>canopy_cover_20p</v>
      </c>
      <c r="C5212">
        <f>VLOOKUP(B5212,GDD!$D$2:$E$31,2)</f>
        <v>10</v>
      </c>
      <c r="D5212" t="str">
        <f t="shared" si="245"/>
        <v>SbDIV20</v>
      </c>
      <c r="E5212" s="2">
        <v>20200619</v>
      </c>
      <c r="F5212" t="str">
        <f t="shared" si="244"/>
        <v>RS1</v>
      </c>
      <c r="G5212" t="s">
        <v>1139</v>
      </c>
      <c r="H5212" t="str">
        <f>VLOOKUP(E5212,GDD!$A$2:$B$57,2)</f>
        <v>0-650</v>
      </c>
      <c r="I5212" cm="1">
        <f t="array" ref="I5212">IF(H5212="0-650",1,IF(H5212="650-900",2,IF(H5212="900+",3,NA)))</f>
        <v>1</v>
      </c>
      <c r="J5212">
        <v>0.57877369440715598</v>
      </c>
      <c r="K5212">
        <v>42.403714021653698</v>
      </c>
      <c r="L5212">
        <v>2.6572862018548998E-2</v>
      </c>
    </row>
    <row r="5213" spans="1:12" x14ac:dyDescent="0.2">
      <c r="A5213" t="s">
        <v>2894</v>
      </c>
      <c r="B5213" t="str">
        <f t="shared" si="243"/>
        <v>canopy_cover_30p</v>
      </c>
      <c r="C5213">
        <f>VLOOKUP(B5213,GDD!$D$2:$E$31,2)</f>
        <v>11</v>
      </c>
      <c r="D5213" t="str">
        <f t="shared" si="245"/>
        <v>SbDIV20</v>
      </c>
      <c r="E5213" s="2">
        <v>20200619</v>
      </c>
      <c r="F5213" t="str">
        <f t="shared" si="244"/>
        <v>RS1</v>
      </c>
      <c r="G5213" t="s">
        <v>1139</v>
      </c>
      <c r="H5213" t="str">
        <f>VLOOKUP(E5213,GDD!$A$2:$B$57,2)</f>
        <v>0-650</v>
      </c>
      <c r="I5213" cm="1">
        <f t="array" ref="I5213">IF(H5213="0-650",1,IF(H5213="650-900",2,IF(H5213="900+",3,NA)))</f>
        <v>1</v>
      </c>
      <c r="J5213">
        <v>1.33295624064857</v>
      </c>
      <c r="K5213">
        <v>24.270798792863399</v>
      </c>
      <c r="L5213">
        <v>9.8969486444117502E-2</v>
      </c>
    </row>
    <row r="5214" spans="1:12" x14ac:dyDescent="0.2">
      <c r="A5214" t="s">
        <v>2895</v>
      </c>
      <c r="B5214" t="str">
        <f t="shared" si="243"/>
        <v>canopy_cover_40p</v>
      </c>
      <c r="C5214">
        <f>VLOOKUP(B5214,GDD!$D$2:$E$31,2)</f>
        <v>12</v>
      </c>
      <c r="D5214" t="str">
        <f t="shared" si="245"/>
        <v>SbDIV20</v>
      </c>
      <c r="E5214" s="2">
        <v>20200619</v>
      </c>
      <c r="F5214" t="str">
        <f t="shared" si="244"/>
        <v>RS1</v>
      </c>
      <c r="G5214" t="s">
        <v>1139</v>
      </c>
      <c r="H5214" t="str">
        <f>VLOOKUP(E5214,GDD!$A$2:$B$57,2)</f>
        <v>0-650</v>
      </c>
      <c r="I5214" cm="1">
        <f t="array" ref="I5214">IF(H5214="0-650",1,IF(H5214="650-900",2,IF(H5214="900+",3,NA)))</f>
        <v>1</v>
      </c>
      <c r="J5214">
        <v>2.0117112131719699</v>
      </c>
      <c r="K5214">
        <v>16.786553661670499</v>
      </c>
      <c r="L5214">
        <v>0.193341040341764</v>
      </c>
    </row>
    <row r="5215" spans="1:12" x14ac:dyDescent="0.2">
      <c r="A5215" t="s">
        <v>2896</v>
      </c>
      <c r="B5215" t="str">
        <f t="shared" si="243"/>
        <v>canopy_cover_50p</v>
      </c>
      <c r="C5215">
        <f>VLOOKUP(B5215,GDD!$D$2:$E$31,2)</f>
        <v>13</v>
      </c>
      <c r="D5215" t="str">
        <f t="shared" si="245"/>
        <v>SbDIV20</v>
      </c>
      <c r="E5215" s="2">
        <v>20200619</v>
      </c>
      <c r="F5215" t="str">
        <f t="shared" si="244"/>
        <v>RS1</v>
      </c>
      <c r="G5215" t="s">
        <v>1139</v>
      </c>
      <c r="H5215" t="str">
        <f>VLOOKUP(E5215,GDD!$A$2:$B$57,2)</f>
        <v>0-650</v>
      </c>
      <c r="I5215" cm="1">
        <f t="array" ref="I5215">IF(H5215="0-650",1,IF(H5215="650-900",2,IF(H5215="900+",3,NA)))</f>
        <v>1</v>
      </c>
      <c r="J5215">
        <v>1.5156013465840401</v>
      </c>
      <c r="K5215">
        <v>12.0835557908662</v>
      </c>
      <c r="L5215">
        <v>0.20054589005639301</v>
      </c>
    </row>
    <row r="5216" spans="1:12" x14ac:dyDescent="0.2">
      <c r="A5216" t="s">
        <v>2897</v>
      </c>
      <c r="B5216" t="str">
        <f t="shared" si="243"/>
        <v>canopy_cover_75p</v>
      </c>
      <c r="C5216">
        <f>VLOOKUP(B5216,GDD!$D$2:$E$31,2)</f>
        <v>14</v>
      </c>
      <c r="D5216" t="str">
        <f t="shared" si="245"/>
        <v>SbDIV20</v>
      </c>
      <c r="E5216" s="2">
        <v>20200619</v>
      </c>
      <c r="F5216" t="str">
        <f t="shared" si="244"/>
        <v>RS1</v>
      </c>
      <c r="G5216" t="s">
        <v>1139</v>
      </c>
      <c r="H5216" t="str">
        <f>VLOOKUP(E5216,GDD!$A$2:$B$57,2)</f>
        <v>0-650</v>
      </c>
      <c r="I5216" cm="1">
        <f t="array" ref="I5216">IF(H5216="0-650",1,IF(H5216="650-900",2,IF(H5216="900+",3,NA)))</f>
        <v>1</v>
      </c>
      <c r="J5216">
        <v>9.9292651790020295E-2</v>
      </c>
      <c r="K5216">
        <v>1.4844539095260301</v>
      </c>
      <c r="L5216">
        <v>0.117992083626827</v>
      </c>
    </row>
    <row r="5217" spans="1:12" x14ac:dyDescent="0.2">
      <c r="A5217" t="s">
        <v>2898</v>
      </c>
      <c r="B5217" t="str">
        <f t="shared" si="243"/>
        <v>standard_deviation_ht</v>
      </c>
      <c r="C5217">
        <f>VLOOKUP(B5217,GDD!$D$2:$E$31,2)</f>
        <v>15</v>
      </c>
      <c r="D5217" t="str">
        <f t="shared" si="245"/>
        <v>SbDIV20</v>
      </c>
      <c r="E5217" s="2">
        <v>20200619</v>
      </c>
      <c r="F5217" t="str">
        <f t="shared" si="244"/>
        <v>RS1</v>
      </c>
      <c r="G5217" t="s">
        <v>1139</v>
      </c>
      <c r="H5217" t="str">
        <f>VLOOKUP(E5217,GDD!$A$2:$B$57,2)</f>
        <v>0-650</v>
      </c>
      <c r="I5217" cm="1">
        <f t="array" ref="I5217">IF(H5217="0-650",1,IF(H5217="650-900",2,IF(H5217="900+",3,NA)))</f>
        <v>1</v>
      </c>
      <c r="J5217" s="1">
        <v>8.8025213416662501E-5</v>
      </c>
      <c r="K5217">
        <v>2.5521308527160299E-4</v>
      </c>
      <c r="L5217">
        <v>0.40822008329443599</v>
      </c>
    </row>
    <row r="5218" spans="1:12" x14ac:dyDescent="0.2">
      <c r="A5218" t="s">
        <v>2899</v>
      </c>
      <c r="B5218" t="str">
        <f t="shared" si="243"/>
        <v>quadratic_mean_ht</v>
      </c>
      <c r="C5218">
        <f>VLOOKUP(B5218,GDD!$D$2:$E$31,2)</f>
        <v>16</v>
      </c>
      <c r="D5218" t="str">
        <f t="shared" si="245"/>
        <v>SbDIV20</v>
      </c>
      <c r="E5218" s="2">
        <v>20200619</v>
      </c>
      <c r="F5218" t="str">
        <f t="shared" si="244"/>
        <v>RS1</v>
      </c>
      <c r="G5218" t="s">
        <v>1139</v>
      </c>
      <c r="H5218" t="str">
        <f>VLOOKUP(E5218,GDD!$A$2:$B$57,2)</f>
        <v>0-650</v>
      </c>
      <c r="I5218" cm="1">
        <f t="array" ref="I5218">IF(H5218="0-650",1,IF(H5218="650-900",2,IF(H5218="900+",3,NA)))</f>
        <v>1</v>
      </c>
      <c r="J5218">
        <v>2.9386723889801401E-4</v>
      </c>
      <c r="K5218">
        <v>8.6361857606841001E-4</v>
      </c>
      <c r="L5218">
        <v>0.40495624150932702</v>
      </c>
    </row>
    <row r="5219" spans="1:12" x14ac:dyDescent="0.2">
      <c r="A5219" t="s">
        <v>2900</v>
      </c>
      <c r="B5219" t="str">
        <f t="shared" si="243"/>
        <v>skewness_ht</v>
      </c>
      <c r="C5219">
        <f>VLOOKUP(B5219,GDD!$D$2:$E$31,2)</f>
        <v>17</v>
      </c>
      <c r="D5219" t="str">
        <f t="shared" si="245"/>
        <v>SbDIV20</v>
      </c>
      <c r="E5219" s="2">
        <v>20200619</v>
      </c>
      <c r="F5219" t="str">
        <f t="shared" si="244"/>
        <v>RS1</v>
      </c>
      <c r="G5219" t="s">
        <v>1139</v>
      </c>
      <c r="H5219" t="str">
        <f>VLOOKUP(E5219,GDD!$A$2:$B$57,2)</f>
        <v>0-650</v>
      </c>
      <c r="I5219" cm="1">
        <f t="array" ref="I5219">IF(H5219="0-650",1,IF(H5219="650-900",2,IF(H5219="900+",3,NA)))</f>
        <v>1</v>
      </c>
      <c r="J5219">
        <v>3.61732228984299E-4</v>
      </c>
      <c r="K5219">
        <v>8.17894836327452E-2</v>
      </c>
      <c r="L5219">
        <v>8.7678900670623196E-3</v>
      </c>
    </row>
    <row r="5220" spans="1:12" x14ac:dyDescent="0.2">
      <c r="A5220" t="s">
        <v>2901</v>
      </c>
      <c r="B5220" t="str">
        <f t="shared" si="243"/>
        <v>kurtosis_ht</v>
      </c>
      <c r="C5220">
        <f>VLOOKUP(B5220,GDD!$D$2:$E$31,2)</f>
        <v>18</v>
      </c>
      <c r="D5220" t="str">
        <f t="shared" si="245"/>
        <v>SbDIV20</v>
      </c>
      <c r="E5220" s="2">
        <v>20200619</v>
      </c>
      <c r="F5220" t="str">
        <f t="shared" si="244"/>
        <v>RS1</v>
      </c>
      <c r="G5220" t="s">
        <v>1139</v>
      </c>
      <c r="H5220" t="str">
        <f>VLOOKUP(E5220,GDD!$A$2:$B$57,2)</f>
        <v>0-650</v>
      </c>
      <c r="I5220" cm="1">
        <f t="array" ref="I5220">IF(H5220="0-650",1,IF(H5220="650-900",2,IF(H5220="900+",3,NA)))</f>
        <v>1</v>
      </c>
      <c r="J5220">
        <v>7.3665853612300803E-4</v>
      </c>
      <c r="K5220">
        <v>0.94589917062359896</v>
      </c>
      <c r="L5220">
        <v>1.5551613450685601E-3</v>
      </c>
    </row>
    <row r="5221" spans="1:12" x14ac:dyDescent="0.2">
      <c r="A5221" t="s">
        <v>2902</v>
      </c>
      <c r="B5221" t="str">
        <f t="shared" si="243"/>
        <v>variation_ht</v>
      </c>
      <c r="C5221">
        <f>VLOOKUP(B5221,GDD!$D$2:$E$31,2)</f>
        <v>19</v>
      </c>
      <c r="D5221" t="str">
        <f t="shared" si="245"/>
        <v>SbDIV20</v>
      </c>
      <c r="E5221" s="2">
        <v>20200619</v>
      </c>
      <c r="F5221" t="str">
        <f t="shared" si="244"/>
        <v>RS1</v>
      </c>
      <c r="G5221" t="s">
        <v>1139</v>
      </c>
      <c r="H5221" t="str">
        <f>VLOOKUP(E5221,GDD!$A$2:$B$57,2)</f>
        <v>0-650</v>
      </c>
      <c r="I5221" cm="1">
        <f t="array" ref="I5221">IF(H5221="0-650",1,IF(H5221="650-900",2,IF(H5221="900+",3,NA)))</f>
        <v>1</v>
      </c>
      <c r="J5221">
        <v>0</v>
      </c>
      <c r="K5221">
        <v>4.7699488334531802E-3</v>
      </c>
      <c r="L5221">
        <v>0</v>
      </c>
    </row>
    <row r="5222" spans="1:12" x14ac:dyDescent="0.2">
      <c r="A5222" t="s">
        <v>2903</v>
      </c>
      <c r="B5222" t="str">
        <f t="shared" si="243"/>
        <v>plot_volume</v>
      </c>
      <c r="C5222">
        <f>VLOOKUP(B5222,GDD!$D$2:$E$31,2)</f>
        <v>20</v>
      </c>
      <c r="D5222" t="str">
        <f t="shared" si="245"/>
        <v>SbDIV20</v>
      </c>
      <c r="E5222" s="2">
        <v>20200619</v>
      </c>
      <c r="F5222" t="str">
        <f t="shared" si="244"/>
        <v>RS1</v>
      </c>
      <c r="G5222" t="s">
        <v>1139</v>
      </c>
      <c r="H5222" t="str">
        <f>VLOOKUP(E5222,GDD!$A$2:$B$57,2)</f>
        <v>0-650</v>
      </c>
      <c r="I5222" cm="1">
        <f t="array" ref="I5222">IF(H5222="0-650",1,IF(H5222="650-900",2,IF(H5222="900+",3,NA)))</f>
        <v>1</v>
      </c>
      <c r="J5222" s="1">
        <v>1.46644538853281E-7</v>
      </c>
      <c r="K5222" s="1">
        <v>4.8934208046947001E-7</v>
      </c>
      <c r="L5222">
        <v>0.374747509912703</v>
      </c>
    </row>
    <row r="5223" spans="1:12" x14ac:dyDescent="0.2">
      <c r="A5223" t="s">
        <v>2904</v>
      </c>
      <c r="B5223" t="str">
        <f t="shared" si="243"/>
        <v>height_30p</v>
      </c>
      <c r="C5223">
        <f>VLOOKUP(B5223,GDD!$D$2:$E$31,2)</f>
        <v>2</v>
      </c>
      <c r="D5223" t="str">
        <f t="shared" si="245"/>
        <v>SbDIV20</v>
      </c>
      <c r="E5223" s="2">
        <v>20200702</v>
      </c>
      <c r="F5223" t="str">
        <f t="shared" si="244"/>
        <v>RS1</v>
      </c>
      <c r="G5223" t="s">
        <v>1139</v>
      </c>
      <c r="H5223" t="str">
        <f>VLOOKUP(E5223,GDD!$A$2:$B$57,2)</f>
        <v>0-650</v>
      </c>
      <c r="I5223" cm="1">
        <f t="array" ref="I5223">IF(H5223="0-650",1,IF(H5223="650-900",2,IF(H5223="900+",3,NA)))</f>
        <v>1</v>
      </c>
      <c r="J5223">
        <v>7.0984993114685301E-3</v>
      </c>
      <c r="K5223">
        <v>6.2357597427565503E-3</v>
      </c>
      <c r="L5223">
        <v>0.69481556864949101</v>
      </c>
    </row>
    <row r="5224" spans="1:12" x14ac:dyDescent="0.2">
      <c r="A5224" t="s">
        <v>2905</v>
      </c>
      <c r="B5224" t="str">
        <f t="shared" si="243"/>
        <v>height_50p</v>
      </c>
      <c r="C5224">
        <f>VLOOKUP(B5224,GDD!$D$2:$E$31,2)</f>
        <v>3</v>
      </c>
      <c r="D5224" t="str">
        <f t="shared" si="245"/>
        <v>SbDIV20</v>
      </c>
      <c r="E5224" s="2">
        <v>20200702</v>
      </c>
      <c r="F5224" t="str">
        <f t="shared" si="244"/>
        <v>RS1</v>
      </c>
      <c r="G5224" t="s">
        <v>1139</v>
      </c>
      <c r="H5224" t="str">
        <f>VLOOKUP(E5224,GDD!$A$2:$B$57,2)</f>
        <v>0-650</v>
      </c>
      <c r="I5224" cm="1">
        <f t="array" ref="I5224">IF(H5224="0-650",1,IF(H5224="650-900",2,IF(H5224="900+",3,NA)))</f>
        <v>1</v>
      </c>
      <c r="J5224">
        <v>9.6365211221297892E-3</v>
      </c>
      <c r="K5224">
        <v>5.9087993597732799E-3</v>
      </c>
      <c r="L5224">
        <v>0.76535475630872896</v>
      </c>
    </row>
    <row r="5225" spans="1:12" x14ac:dyDescent="0.2">
      <c r="A5225" t="s">
        <v>2906</v>
      </c>
      <c r="B5225" t="str">
        <f t="shared" si="243"/>
        <v>height_70p</v>
      </c>
      <c r="C5225">
        <f>VLOOKUP(B5225,GDD!$D$2:$E$31,2)</f>
        <v>4</v>
      </c>
      <c r="D5225" t="str">
        <f t="shared" si="245"/>
        <v>SbDIV20</v>
      </c>
      <c r="E5225" s="2">
        <v>20200702</v>
      </c>
      <c r="F5225" t="str">
        <f t="shared" si="244"/>
        <v>RS1</v>
      </c>
      <c r="G5225" t="s">
        <v>1139</v>
      </c>
      <c r="H5225" t="str">
        <f>VLOOKUP(E5225,GDD!$A$2:$B$57,2)</f>
        <v>0-650</v>
      </c>
      <c r="I5225" cm="1">
        <f t="array" ref="I5225">IF(H5225="0-650",1,IF(H5225="650-900",2,IF(H5225="900+",3,NA)))</f>
        <v>1</v>
      </c>
      <c r="J5225">
        <v>1.21444221370706E-2</v>
      </c>
      <c r="K5225">
        <v>5.5430137918781397E-3</v>
      </c>
      <c r="L5225">
        <v>0.81419146673294096</v>
      </c>
    </row>
    <row r="5226" spans="1:12" x14ac:dyDescent="0.2">
      <c r="A5226" t="s">
        <v>2907</v>
      </c>
      <c r="B5226" t="str">
        <f t="shared" si="243"/>
        <v>height_90p</v>
      </c>
      <c r="C5226">
        <f>VLOOKUP(B5226,GDD!$D$2:$E$31,2)</f>
        <v>5</v>
      </c>
      <c r="D5226" t="str">
        <f t="shared" si="245"/>
        <v>SbDIV20</v>
      </c>
      <c r="E5226" s="2">
        <v>20200702</v>
      </c>
      <c r="F5226" t="str">
        <f t="shared" si="244"/>
        <v>RS1</v>
      </c>
      <c r="G5226" t="s">
        <v>1139</v>
      </c>
      <c r="H5226" t="str">
        <f>VLOOKUP(E5226,GDD!$A$2:$B$57,2)</f>
        <v>0-650</v>
      </c>
      <c r="I5226" cm="1">
        <f t="array" ref="I5226">IF(H5226="0-650",1,IF(H5226="650-900",2,IF(H5226="900+",3,NA)))</f>
        <v>1</v>
      </c>
      <c r="J5226">
        <v>1.44862462630193E-2</v>
      </c>
      <c r="K5226">
        <v>5.4438887543468099E-3</v>
      </c>
      <c r="L5226">
        <v>0.84182274394288503</v>
      </c>
    </row>
    <row r="5227" spans="1:12" x14ac:dyDescent="0.2">
      <c r="A5227" t="s">
        <v>2908</v>
      </c>
      <c r="B5227" t="str">
        <f t="shared" si="243"/>
        <v>height_95p</v>
      </c>
      <c r="C5227">
        <f>VLOOKUP(B5227,GDD!$D$2:$E$31,2)</f>
        <v>6</v>
      </c>
      <c r="D5227" t="str">
        <f t="shared" si="245"/>
        <v>SbDIV20</v>
      </c>
      <c r="E5227" s="2">
        <v>20200702</v>
      </c>
      <c r="F5227" t="str">
        <f t="shared" si="244"/>
        <v>RS1</v>
      </c>
      <c r="G5227" t="s">
        <v>1139</v>
      </c>
      <c r="H5227" t="str">
        <f>VLOOKUP(E5227,GDD!$A$2:$B$57,2)</f>
        <v>0-650</v>
      </c>
      <c r="I5227" cm="1">
        <f t="array" ref="I5227">IF(H5227="0-650",1,IF(H5227="650-900",2,IF(H5227="900+",3,NA)))</f>
        <v>1</v>
      </c>
      <c r="J5227">
        <v>1.51220117592168E-2</v>
      </c>
      <c r="K5227">
        <v>5.6160365974269703E-3</v>
      </c>
      <c r="L5227">
        <v>0.84339020684064503</v>
      </c>
    </row>
    <row r="5228" spans="1:12" x14ac:dyDescent="0.2">
      <c r="A5228" t="s">
        <v>2909</v>
      </c>
      <c r="B5228" t="str">
        <f t="shared" si="243"/>
        <v>height_99p</v>
      </c>
      <c r="C5228">
        <f>VLOOKUP(B5228,GDD!$D$2:$E$31,2)</f>
        <v>7</v>
      </c>
      <c r="D5228" t="str">
        <f t="shared" si="245"/>
        <v>SbDIV20</v>
      </c>
      <c r="E5228" s="2">
        <v>20200702</v>
      </c>
      <c r="F5228" t="str">
        <f t="shared" si="244"/>
        <v>RS1</v>
      </c>
      <c r="G5228" t="s">
        <v>1139</v>
      </c>
      <c r="H5228" t="str">
        <f>VLOOKUP(E5228,GDD!$A$2:$B$57,2)</f>
        <v>0-650</v>
      </c>
      <c r="I5228" cm="1">
        <f t="array" ref="I5228">IF(H5228="0-650",1,IF(H5228="650-900",2,IF(H5228="900+",3,NA)))</f>
        <v>1</v>
      </c>
      <c r="J5228">
        <v>1.5654862893162501E-2</v>
      </c>
      <c r="K5228">
        <v>7.0243039115902503E-3</v>
      </c>
      <c r="L5228">
        <v>0.81676061799544497</v>
      </c>
    </row>
    <row r="5229" spans="1:12" x14ac:dyDescent="0.2">
      <c r="A5229" t="s">
        <v>2910</v>
      </c>
      <c r="B5229" t="str">
        <f t="shared" si="243"/>
        <v>canopy_cover_5p</v>
      </c>
      <c r="C5229">
        <f>VLOOKUP(B5229,GDD!$D$2:$E$31,2)</f>
        <v>8</v>
      </c>
      <c r="D5229" t="str">
        <f t="shared" si="245"/>
        <v>SbDIV20</v>
      </c>
      <c r="E5229" s="2">
        <v>20200702</v>
      </c>
      <c r="F5229" t="str">
        <f t="shared" si="244"/>
        <v>RS1</v>
      </c>
      <c r="G5229" t="s">
        <v>1139</v>
      </c>
      <c r="H5229" t="str">
        <f>VLOOKUP(E5229,GDD!$A$2:$B$57,2)</f>
        <v>0-650</v>
      </c>
      <c r="I5229" cm="1">
        <f t="array" ref="I5229">IF(H5229="0-650",1,IF(H5229="650-900",2,IF(H5229="900+",3,NA)))</f>
        <v>1</v>
      </c>
      <c r="J5229">
        <v>7.0908197956206802</v>
      </c>
      <c r="K5229">
        <v>68.042836839928896</v>
      </c>
      <c r="L5229">
        <v>0.17247467185896601</v>
      </c>
    </row>
    <row r="5230" spans="1:12" x14ac:dyDescent="0.2">
      <c r="A5230" t="s">
        <v>2911</v>
      </c>
      <c r="B5230" t="str">
        <f t="shared" si="243"/>
        <v>pcanopy_cover_10p</v>
      </c>
      <c r="C5230">
        <f>VLOOKUP(B5230,GDD!$D$2:$E$31,2)</f>
        <v>9</v>
      </c>
      <c r="D5230" t="str">
        <f t="shared" si="245"/>
        <v>SbDIV20</v>
      </c>
      <c r="E5230" s="2">
        <v>20200702</v>
      </c>
      <c r="F5230" t="str">
        <f t="shared" si="244"/>
        <v>RS1</v>
      </c>
      <c r="G5230" t="s">
        <v>1139</v>
      </c>
      <c r="H5230" t="str">
        <f>VLOOKUP(E5230,GDD!$A$2:$B$57,2)</f>
        <v>0-650</v>
      </c>
      <c r="I5230" cm="1">
        <f t="array" ref="I5230">IF(H5230="0-650",1,IF(H5230="650-900",2,IF(H5230="900+",3,NA)))</f>
        <v>1</v>
      </c>
      <c r="J5230">
        <v>7.08363906273126</v>
      </c>
      <c r="K5230">
        <v>67.551523981302694</v>
      </c>
      <c r="L5230">
        <v>0.17336619921267399</v>
      </c>
    </row>
    <row r="5231" spans="1:12" x14ac:dyDescent="0.2">
      <c r="A5231" t="s">
        <v>2912</v>
      </c>
      <c r="B5231" t="str">
        <f t="shared" si="243"/>
        <v>canopy_cover_20p</v>
      </c>
      <c r="C5231">
        <f>VLOOKUP(B5231,GDD!$D$2:$E$31,2)</f>
        <v>10</v>
      </c>
      <c r="D5231" t="str">
        <f t="shared" si="245"/>
        <v>SbDIV20</v>
      </c>
      <c r="E5231" s="2">
        <v>20200702</v>
      </c>
      <c r="F5231" t="str">
        <f t="shared" si="244"/>
        <v>RS1</v>
      </c>
      <c r="G5231" t="s">
        <v>1139</v>
      </c>
      <c r="H5231" t="str">
        <f>VLOOKUP(E5231,GDD!$A$2:$B$57,2)</f>
        <v>0-650</v>
      </c>
      <c r="I5231" cm="1">
        <f t="array" ref="I5231">IF(H5231="0-650",1,IF(H5231="650-900",2,IF(H5231="900+",3,NA)))</f>
        <v>1</v>
      </c>
      <c r="J5231">
        <v>6.6431191345054996</v>
      </c>
      <c r="K5231">
        <v>69.7837015733557</v>
      </c>
      <c r="L5231">
        <v>0.159940386308488</v>
      </c>
    </row>
    <row r="5232" spans="1:12" x14ac:dyDescent="0.2">
      <c r="A5232" t="s">
        <v>2913</v>
      </c>
      <c r="B5232" t="str">
        <f t="shared" si="243"/>
        <v>canopy_cover_30p</v>
      </c>
      <c r="C5232">
        <f>VLOOKUP(B5232,GDD!$D$2:$E$31,2)</f>
        <v>11</v>
      </c>
      <c r="D5232" t="str">
        <f t="shared" si="245"/>
        <v>SbDIV20</v>
      </c>
      <c r="E5232" s="2">
        <v>20200702</v>
      </c>
      <c r="F5232" t="str">
        <f t="shared" si="244"/>
        <v>RS1</v>
      </c>
      <c r="G5232" t="s">
        <v>1139</v>
      </c>
      <c r="H5232" t="str">
        <f>VLOOKUP(E5232,GDD!$A$2:$B$57,2)</f>
        <v>0-650</v>
      </c>
      <c r="I5232" cm="1">
        <f t="array" ref="I5232">IF(H5232="0-650",1,IF(H5232="650-900",2,IF(H5232="900+",3,NA)))</f>
        <v>1</v>
      </c>
      <c r="J5232">
        <v>8.5263462731222806</v>
      </c>
      <c r="K5232">
        <v>73.661482622324598</v>
      </c>
      <c r="L5232">
        <v>0.18798266659600299</v>
      </c>
    </row>
    <row r="5233" spans="1:12" x14ac:dyDescent="0.2">
      <c r="A5233" t="s">
        <v>2914</v>
      </c>
      <c r="B5233" t="str">
        <f t="shared" si="243"/>
        <v>canopy_cover_40p</v>
      </c>
      <c r="C5233">
        <f>VLOOKUP(B5233,GDD!$D$2:$E$31,2)</f>
        <v>12</v>
      </c>
      <c r="D5233" t="str">
        <f t="shared" si="245"/>
        <v>SbDIV20</v>
      </c>
      <c r="E5233" s="2">
        <v>20200702</v>
      </c>
      <c r="F5233" t="str">
        <f t="shared" si="244"/>
        <v>RS1</v>
      </c>
      <c r="G5233" t="s">
        <v>1139</v>
      </c>
      <c r="H5233" t="str">
        <f>VLOOKUP(E5233,GDD!$A$2:$B$57,2)</f>
        <v>0-650</v>
      </c>
      <c r="I5233" cm="1">
        <f t="array" ref="I5233">IF(H5233="0-650",1,IF(H5233="650-900",2,IF(H5233="900+",3,NA)))</f>
        <v>1</v>
      </c>
      <c r="J5233">
        <v>10.697257524024501</v>
      </c>
      <c r="K5233">
        <v>76.342691769574003</v>
      </c>
      <c r="L5233">
        <v>0.21889836782394501</v>
      </c>
    </row>
    <row r="5234" spans="1:12" x14ac:dyDescent="0.2">
      <c r="A5234" t="s">
        <v>2915</v>
      </c>
      <c r="B5234" t="str">
        <f t="shared" si="243"/>
        <v>canopy_cover_50p</v>
      </c>
      <c r="C5234">
        <f>VLOOKUP(B5234,GDD!$D$2:$E$31,2)</f>
        <v>13</v>
      </c>
      <c r="D5234" t="str">
        <f t="shared" si="245"/>
        <v>SbDIV20</v>
      </c>
      <c r="E5234" s="2">
        <v>20200702</v>
      </c>
      <c r="F5234" t="str">
        <f t="shared" si="244"/>
        <v>RS1</v>
      </c>
      <c r="G5234" t="s">
        <v>1139</v>
      </c>
      <c r="H5234" t="str">
        <f>VLOOKUP(E5234,GDD!$A$2:$B$57,2)</f>
        <v>0-650</v>
      </c>
      <c r="I5234" cm="1">
        <f t="array" ref="I5234">IF(H5234="0-650",1,IF(H5234="650-900",2,IF(H5234="900+",3,NA)))</f>
        <v>1</v>
      </c>
      <c r="J5234">
        <v>13.311327271396999</v>
      </c>
      <c r="K5234">
        <v>79.256813816580603</v>
      </c>
      <c r="L5234">
        <v>0.251443031924109</v>
      </c>
    </row>
    <row r="5235" spans="1:12" x14ac:dyDescent="0.2">
      <c r="A5235" t="s">
        <v>2916</v>
      </c>
      <c r="B5235" t="str">
        <f t="shared" si="243"/>
        <v>canopy_cover_75p</v>
      </c>
      <c r="C5235">
        <f>VLOOKUP(B5235,GDD!$D$2:$E$31,2)</f>
        <v>14</v>
      </c>
      <c r="D5235" t="str">
        <f t="shared" si="245"/>
        <v>SbDIV20</v>
      </c>
      <c r="E5235" s="2">
        <v>20200702</v>
      </c>
      <c r="F5235" t="str">
        <f t="shared" si="244"/>
        <v>RS1</v>
      </c>
      <c r="G5235" t="s">
        <v>1139</v>
      </c>
      <c r="H5235" t="str">
        <f>VLOOKUP(E5235,GDD!$A$2:$B$57,2)</f>
        <v>0-650</v>
      </c>
      <c r="I5235" cm="1">
        <f t="array" ref="I5235">IF(H5235="0-650",1,IF(H5235="650-900",2,IF(H5235="900+",3,NA)))</f>
        <v>1</v>
      </c>
      <c r="J5235">
        <v>14.866626192979099</v>
      </c>
      <c r="K5235">
        <v>70.795951899642503</v>
      </c>
      <c r="L5235">
        <v>0.29576731057660499</v>
      </c>
    </row>
    <row r="5236" spans="1:12" x14ac:dyDescent="0.2">
      <c r="A5236" t="s">
        <v>2917</v>
      </c>
      <c r="B5236" t="str">
        <f t="shared" si="243"/>
        <v>standard_deviation_ht</v>
      </c>
      <c r="C5236">
        <f>VLOOKUP(B5236,GDD!$D$2:$E$31,2)</f>
        <v>15</v>
      </c>
      <c r="D5236" t="str">
        <f t="shared" si="245"/>
        <v>SbDIV20</v>
      </c>
      <c r="E5236" s="2">
        <v>20200702</v>
      </c>
      <c r="F5236" t="str">
        <f t="shared" si="244"/>
        <v>RS1</v>
      </c>
      <c r="G5236" t="s">
        <v>1139</v>
      </c>
      <c r="H5236" t="str">
        <f>VLOOKUP(E5236,GDD!$A$2:$B$57,2)</f>
        <v>0-650</v>
      </c>
      <c r="I5236" cm="1">
        <f t="array" ref="I5236">IF(H5236="0-650",1,IF(H5236="650-900",2,IF(H5236="900+",3,NA)))</f>
        <v>1</v>
      </c>
      <c r="J5236">
        <v>6.8122933375051897E-4</v>
      </c>
      <c r="K5236">
        <v>5.8367654978012105E-4</v>
      </c>
      <c r="L5236">
        <v>0.70008427749663504</v>
      </c>
    </row>
    <row r="5237" spans="1:12" x14ac:dyDescent="0.2">
      <c r="A5237" t="s">
        <v>2918</v>
      </c>
      <c r="B5237" t="str">
        <f t="shared" si="243"/>
        <v>quadratic_mean_ht</v>
      </c>
      <c r="C5237">
        <f>VLOOKUP(B5237,GDD!$D$2:$E$31,2)</f>
        <v>16</v>
      </c>
      <c r="D5237" t="str">
        <f t="shared" si="245"/>
        <v>SbDIV20</v>
      </c>
      <c r="E5237" s="2">
        <v>20200702</v>
      </c>
      <c r="F5237" t="str">
        <f t="shared" si="244"/>
        <v>RS1</v>
      </c>
      <c r="G5237" t="s">
        <v>1139</v>
      </c>
      <c r="H5237" t="str">
        <f>VLOOKUP(E5237,GDD!$A$2:$B$57,2)</f>
        <v>0-650</v>
      </c>
      <c r="I5237" cm="1">
        <f t="array" ref="I5237">IF(H5237="0-650",1,IF(H5237="650-900",2,IF(H5237="900+",3,NA)))</f>
        <v>1</v>
      </c>
      <c r="J5237">
        <v>9.4387824383192105E-3</v>
      </c>
      <c r="K5237">
        <v>4.5891887761543198E-3</v>
      </c>
      <c r="L5237">
        <v>0.80443870319454402</v>
      </c>
    </row>
    <row r="5238" spans="1:12" x14ac:dyDescent="0.2">
      <c r="A5238" t="s">
        <v>2919</v>
      </c>
      <c r="B5238" t="str">
        <f t="shared" si="243"/>
        <v>skewness_ht</v>
      </c>
      <c r="C5238">
        <f>VLOOKUP(B5238,GDD!$D$2:$E$31,2)</f>
        <v>17</v>
      </c>
      <c r="D5238" t="str">
        <f t="shared" si="245"/>
        <v>SbDIV20</v>
      </c>
      <c r="E5238" s="2">
        <v>20200702</v>
      </c>
      <c r="F5238" t="str">
        <f t="shared" si="244"/>
        <v>RS1</v>
      </c>
      <c r="G5238" t="s">
        <v>1139</v>
      </c>
      <c r="H5238" t="str">
        <f>VLOOKUP(E5238,GDD!$A$2:$B$57,2)</f>
        <v>0-650</v>
      </c>
      <c r="I5238" cm="1">
        <f t="array" ref="I5238">IF(H5238="0-650",1,IF(H5238="650-900",2,IF(H5238="900+",3,NA)))</f>
        <v>1</v>
      </c>
      <c r="J5238">
        <v>9.9651614130412108E-3</v>
      </c>
      <c r="K5238">
        <v>9.1040456324813293E-2</v>
      </c>
      <c r="L5238">
        <v>0.179599737683932</v>
      </c>
    </row>
    <row r="5239" spans="1:12" x14ac:dyDescent="0.2">
      <c r="A5239" t="s">
        <v>2920</v>
      </c>
      <c r="B5239" t="str">
        <f t="shared" si="243"/>
        <v>kurtosis_ht</v>
      </c>
      <c r="C5239">
        <f>VLOOKUP(B5239,GDD!$D$2:$E$31,2)</f>
        <v>18</v>
      </c>
      <c r="D5239" t="str">
        <f t="shared" si="245"/>
        <v>SbDIV20</v>
      </c>
      <c r="E5239" s="2">
        <v>20200702</v>
      </c>
      <c r="F5239" t="str">
        <f t="shared" si="244"/>
        <v>RS1</v>
      </c>
      <c r="G5239" t="s">
        <v>1139</v>
      </c>
      <c r="H5239" t="str">
        <f>VLOOKUP(E5239,GDD!$A$2:$B$57,2)</f>
        <v>0-650</v>
      </c>
      <c r="I5239" cm="1">
        <f t="array" ref="I5239">IF(H5239="0-650",1,IF(H5239="650-900",2,IF(H5239="900+",3,NA)))</f>
        <v>1</v>
      </c>
      <c r="J5239">
        <v>0.144782370709298</v>
      </c>
      <c r="K5239">
        <v>0.63568145357998995</v>
      </c>
      <c r="L5239">
        <v>0.31295966736619701</v>
      </c>
    </row>
    <row r="5240" spans="1:12" x14ac:dyDescent="0.2">
      <c r="A5240" t="s">
        <v>2921</v>
      </c>
      <c r="B5240" t="str">
        <f t="shared" si="243"/>
        <v>variation_ht</v>
      </c>
      <c r="C5240">
        <f>VLOOKUP(B5240,GDD!$D$2:$E$31,2)</f>
        <v>19</v>
      </c>
      <c r="D5240" t="str">
        <f t="shared" si="245"/>
        <v>SbDIV20</v>
      </c>
      <c r="E5240" s="2">
        <v>20200702</v>
      </c>
      <c r="F5240" t="str">
        <f t="shared" si="244"/>
        <v>RS1</v>
      </c>
      <c r="G5240" t="s">
        <v>1139</v>
      </c>
      <c r="H5240" t="str">
        <f>VLOOKUP(E5240,GDD!$A$2:$B$57,2)</f>
        <v>0-650</v>
      </c>
      <c r="I5240" cm="1">
        <f t="array" ref="I5240">IF(H5240="0-650",1,IF(H5240="650-900",2,IF(H5240="900+",3,NA)))</f>
        <v>1</v>
      </c>
      <c r="J5240" s="1">
        <v>6.2798203517902405E-5</v>
      </c>
      <c r="K5240">
        <v>2.4557475614079799E-3</v>
      </c>
      <c r="L5240">
        <v>4.8655432430232501E-2</v>
      </c>
    </row>
    <row r="5241" spans="1:12" x14ac:dyDescent="0.2">
      <c r="A5241" t="s">
        <v>2922</v>
      </c>
      <c r="B5241" t="str">
        <f t="shared" si="243"/>
        <v>plot_volume</v>
      </c>
      <c r="C5241">
        <f>VLOOKUP(B5241,GDD!$D$2:$E$31,2)</f>
        <v>20</v>
      </c>
      <c r="D5241" t="str">
        <f t="shared" si="245"/>
        <v>SbDIV20</v>
      </c>
      <c r="E5241" s="2">
        <v>20200702</v>
      </c>
      <c r="F5241" t="str">
        <f t="shared" si="244"/>
        <v>RS1</v>
      </c>
      <c r="G5241" t="s">
        <v>1139</v>
      </c>
      <c r="H5241" t="str">
        <f>VLOOKUP(E5241,GDD!$A$2:$B$57,2)</f>
        <v>0-650</v>
      </c>
      <c r="I5241" cm="1">
        <f t="array" ref="I5241">IF(H5241="0-650",1,IF(H5241="650-900",2,IF(H5241="900+",3,NA)))</f>
        <v>1</v>
      </c>
      <c r="J5241" s="1">
        <v>3.5255449153284099E-6</v>
      </c>
      <c r="K5241" s="1">
        <v>2.9059944833460399E-6</v>
      </c>
      <c r="L5241">
        <v>0.70814804899670503</v>
      </c>
    </row>
    <row r="5242" spans="1:12" x14ac:dyDescent="0.2">
      <c r="A5242" t="s">
        <v>2923</v>
      </c>
      <c r="B5242" t="str">
        <f t="shared" si="243"/>
        <v>height_30p</v>
      </c>
      <c r="C5242">
        <f>VLOOKUP(B5242,GDD!$D$2:$E$31,2)</f>
        <v>2</v>
      </c>
      <c r="D5242" t="str">
        <f t="shared" si="245"/>
        <v>SbDIV20</v>
      </c>
      <c r="E5242" s="2">
        <v>20200708</v>
      </c>
      <c r="F5242" t="str">
        <f t="shared" si="244"/>
        <v>RS1</v>
      </c>
      <c r="G5242" t="s">
        <v>1139</v>
      </c>
      <c r="H5242" t="str">
        <f>VLOOKUP(E5242,GDD!$A$2:$B$57,2)</f>
        <v>0-650</v>
      </c>
      <c r="I5242" cm="1">
        <f t="array" ref="I5242">IF(H5242="0-650",1,IF(H5242="650-900",2,IF(H5242="900+",3,NA)))</f>
        <v>1</v>
      </c>
      <c r="J5242">
        <v>2.4767679772799499E-2</v>
      </c>
      <c r="K5242">
        <v>7.0098317918083396E-3</v>
      </c>
      <c r="L5242">
        <v>0.87603133659977594</v>
      </c>
    </row>
    <row r="5243" spans="1:12" x14ac:dyDescent="0.2">
      <c r="A5243" t="s">
        <v>2924</v>
      </c>
      <c r="B5243" t="str">
        <f t="shared" si="243"/>
        <v>height_50p</v>
      </c>
      <c r="C5243">
        <f>VLOOKUP(B5243,GDD!$D$2:$E$31,2)</f>
        <v>3</v>
      </c>
      <c r="D5243" t="str">
        <f t="shared" si="245"/>
        <v>SbDIV20</v>
      </c>
      <c r="E5243" s="2">
        <v>20200708</v>
      </c>
      <c r="F5243" t="str">
        <f t="shared" si="244"/>
        <v>RS1</v>
      </c>
      <c r="G5243" t="s">
        <v>1139</v>
      </c>
      <c r="H5243" t="str">
        <f>VLOOKUP(E5243,GDD!$A$2:$B$57,2)</f>
        <v>0-650</v>
      </c>
      <c r="I5243" cm="1">
        <f t="array" ref="I5243">IF(H5243="0-650",1,IF(H5243="650-900",2,IF(H5243="900+",3,NA)))</f>
        <v>1</v>
      </c>
      <c r="J5243">
        <v>3.3991287238729399E-2</v>
      </c>
      <c r="K5243">
        <v>6.7331822167721704E-3</v>
      </c>
      <c r="L5243">
        <v>0.90988270058848197</v>
      </c>
    </row>
    <row r="5244" spans="1:12" x14ac:dyDescent="0.2">
      <c r="A5244" t="s">
        <v>2925</v>
      </c>
      <c r="B5244" t="str">
        <f t="shared" si="243"/>
        <v>height_70p</v>
      </c>
      <c r="C5244">
        <f>VLOOKUP(B5244,GDD!$D$2:$E$31,2)</f>
        <v>4</v>
      </c>
      <c r="D5244" t="str">
        <f t="shared" si="245"/>
        <v>SbDIV20</v>
      </c>
      <c r="E5244" s="2">
        <v>20200708</v>
      </c>
      <c r="F5244" t="str">
        <f t="shared" si="244"/>
        <v>RS1</v>
      </c>
      <c r="G5244" t="s">
        <v>1139</v>
      </c>
      <c r="H5244" t="str">
        <f>VLOOKUP(E5244,GDD!$A$2:$B$57,2)</f>
        <v>0-650</v>
      </c>
      <c r="I5244" cm="1">
        <f t="array" ref="I5244">IF(H5244="0-650",1,IF(H5244="650-900",2,IF(H5244="900+",3,NA)))</f>
        <v>1</v>
      </c>
      <c r="J5244">
        <v>4.0513506345256002E-2</v>
      </c>
      <c r="K5244">
        <v>6.60240613370043E-3</v>
      </c>
      <c r="L5244">
        <v>0.92465537005391896</v>
      </c>
    </row>
    <row r="5245" spans="1:12" x14ac:dyDescent="0.2">
      <c r="A5245" t="s">
        <v>2926</v>
      </c>
      <c r="B5245" t="str">
        <f t="shared" si="243"/>
        <v>height_90p</v>
      </c>
      <c r="C5245">
        <f>VLOOKUP(B5245,GDD!$D$2:$E$31,2)</f>
        <v>5</v>
      </c>
      <c r="D5245" t="str">
        <f t="shared" si="245"/>
        <v>SbDIV20</v>
      </c>
      <c r="E5245" s="2">
        <v>20200708</v>
      </c>
      <c r="F5245" t="str">
        <f t="shared" si="244"/>
        <v>RS1</v>
      </c>
      <c r="G5245" t="s">
        <v>1139</v>
      </c>
      <c r="H5245" t="str">
        <f>VLOOKUP(E5245,GDD!$A$2:$B$57,2)</f>
        <v>0-650</v>
      </c>
      <c r="I5245" cm="1">
        <f t="array" ref="I5245">IF(H5245="0-650",1,IF(H5245="650-900",2,IF(H5245="900+",3,NA)))</f>
        <v>1</v>
      </c>
      <c r="J5245">
        <v>4.2121293035840397E-2</v>
      </c>
      <c r="K5245">
        <v>1.08905667300558E-2</v>
      </c>
      <c r="L5245">
        <v>0.88552290753201102</v>
      </c>
    </row>
    <row r="5246" spans="1:12" x14ac:dyDescent="0.2">
      <c r="A5246" t="s">
        <v>2927</v>
      </c>
      <c r="B5246" t="str">
        <f t="shared" si="243"/>
        <v>height_95p</v>
      </c>
      <c r="C5246">
        <f>VLOOKUP(B5246,GDD!$D$2:$E$31,2)</f>
        <v>6</v>
      </c>
      <c r="D5246" t="str">
        <f t="shared" si="245"/>
        <v>SbDIV20</v>
      </c>
      <c r="E5246" s="2">
        <v>20200708</v>
      </c>
      <c r="F5246" t="str">
        <f t="shared" si="244"/>
        <v>RS1</v>
      </c>
      <c r="G5246" t="s">
        <v>1139</v>
      </c>
      <c r="H5246" t="str">
        <f>VLOOKUP(E5246,GDD!$A$2:$B$57,2)</f>
        <v>0-650</v>
      </c>
      <c r="I5246" cm="1">
        <f t="array" ref="I5246">IF(H5246="0-650",1,IF(H5246="650-900",2,IF(H5246="900+",3,NA)))</f>
        <v>1</v>
      </c>
      <c r="J5246">
        <v>3.8188820965569997E-2</v>
      </c>
      <c r="K5246">
        <v>1.6804774303791601E-2</v>
      </c>
      <c r="L5246">
        <v>0.81965723810570301</v>
      </c>
    </row>
    <row r="5247" spans="1:12" x14ac:dyDescent="0.2">
      <c r="A5247" t="s">
        <v>2928</v>
      </c>
      <c r="B5247" t="str">
        <f t="shared" si="243"/>
        <v>height_99p</v>
      </c>
      <c r="C5247">
        <f>VLOOKUP(B5247,GDD!$D$2:$E$31,2)</f>
        <v>7</v>
      </c>
      <c r="D5247" t="str">
        <f t="shared" si="245"/>
        <v>SbDIV20</v>
      </c>
      <c r="E5247" s="2">
        <v>20200708</v>
      </c>
      <c r="F5247" t="str">
        <f t="shared" si="244"/>
        <v>RS1</v>
      </c>
      <c r="G5247" t="s">
        <v>1139</v>
      </c>
      <c r="H5247" t="str">
        <f>VLOOKUP(E5247,GDD!$A$2:$B$57,2)</f>
        <v>0-650</v>
      </c>
      <c r="I5247" cm="1">
        <f t="array" ref="I5247">IF(H5247="0-650",1,IF(H5247="650-900",2,IF(H5247="900+",3,NA)))</f>
        <v>1</v>
      </c>
      <c r="J5247">
        <v>3.2258749899580899E-2</v>
      </c>
      <c r="K5247">
        <v>2.6549209108387199E-2</v>
      </c>
      <c r="L5247">
        <v>0.70846416405209101</v>
      </c>
    </row>
    <row r="5248" spans="1:12" x14ac:dyDescent="0.2">
      <c r="A5248" t="s">
        <v>2929</v>
      </c>
      <c r="B5248" t="str">
        <f t="shared" si="243"/>
        <v>canopy_cover_5p</v>
      </c>
      <c r="C5248">
        <f>VLOOKUP(B5248,GDD!$D$2:$E$31,2)</f>
        <v>8</v>
      </c>
      <c r="D5248" t="str">
        <f t="shared" si="245"/>
        <v>SbDIV20</v>
      </c>
      <c r="E5248" s="2">
        <v>20200708</v>
      </c>
      <c r="F5248" t="str">
        <f t="shared" si="244"/>
        <v>RS1</v>
      </c>
      <c r="G5248" t="s">
        <v>1139</v>
      </c>
      <c r="H5248" t="str">
        <f>VLOOKUP(E5248,GDD!$A$2:$B$57,2)</f>
        <v>0-650</v>
      </c>
      <c r="I5248" cm="1">
        <f t="array" ref="I5248">IF(H5248="0-650",1,IF(H5248="650-900",2,IF(H5248="900+",3,NA)))</f>
        <v>1</v>
      </c>
      <c r="J5248">
        <v>1.7215363717571099</v>
      </c>
      <c r="K5248">
        <v>49.109070272028802</v>
      </c>
      <c r="L5248">
        <v>6.5517266203509297E-2</v>
      </c>
    </row>
    <row r="5249" spans="1:12" x14ac:dyDescent="0.2">
      <c r="A5249" t="s">
        <v>2930</v>
      </c>
      <c r="B5249" t="str">
        <f t="shared" si="243"/>
        <v>pcanopy_cover_10p</v>
      </c>
      <c r="C5249">
        <f>VLOOKUP(B5249,GDD!$D$2:$E$31,2)</f>
        <v>9</v>
      </c>
      <c r="D5249" t="str">
        <f t="shared" si="245"/>
        <v>SbDIV20</v>
      </c>
      <c r="E5249" s="2">
        <v>20200708</v>
      </c>
      <c r="F5249" t="str">
        <f t="shared" si="244"/>
        <v>RS1</v>
      </c>
      <c r="G5249" t="s">
        <v>1139</v>
      </c>
      <c r="H5249" t="str">
        <f>VLOOKUP(E5249,GDD!$A$2:$B$57,2)</f>
        <v>0-650</v>
      </c>
      <c r="I5249" cm="1">
        <f t="array" ref="I5249">IF(H5249="0-650",1,IF(H5249="650-900",2,IF(H5249="900+",3,NA)))</f>
        <v>1</v>
      </c>
      <c r="J5249">
        <v>1.7704933694646701</v>
      </c>
      <c r="K5249">
        <v>50.547343795109697</v>
      </c>
      <c r="L5249">
        <v>6.54667412354486E-2</v>
      </c>
    </row>
    <row r="5250" spans="1:12" x14ac:dyDescent="0.2">
      <c r="A5250" t="s">
        <v>2931</v>
      </c>
      <c r="B5250" t="str">
        <f t="shared" ref="B5250:B5313" si="246">LEFT(A5250, FIND("_RS",A5250)-10)</f>
        <v>canopy_cover_20p</v>
      </c>
      <c r="C5250">
        <f>VLOOKUP(B5250,GDD!$D$2:$E$31,2)</f>
        <v>10</v>
      </c>
      <c r="D5250" t="str">
        <f t="shared" si="245"/>
        <v>SbDIV20</v>
      </c>
      <c r="E5250" s="2">
        <v>20200708</v>
      </c>
      <c r="F5250" t="str">
        <f t="shared" ref="F5250:F5313" si="247">RIGHT(A5250,LEN(A5250)-FIND("_RS",A5250))</f>
        <v>RS1</v>
      </c>
      <c r="G5250" t="s">
        <v>1139</v>
      </c>
      <c r="H5250" t="str">
        <f>VLOOKUP(E5250,GDD!$A$2:$B$57,2)</f>
        <v>0-650</v>
      </c>
      <c r="I5250" cm="1">
        <f t="array" ref="I5250">IF(H5250="0-650",1,IF(H5250="650-900",2,IF(H5250="900+",3,NA)))</f>
        <v>1</v>
      </c>
      <c r="J5250">
        <v>1.8825280246825</v>
      </c>
      <c r="K5250">
        <v>51.735975102174002</v>
      </c>
      <c r="L5250">
        <v>6.7837587360944002E-2</v>
      </c>
    </row>
    <row r="5251" spans="1:12" x14ac:dyDescent="0.2">
      <c r="A5251" t="s">
        <v>2932</v>
      </c>
      <c r="B5251" t="str">
        <f t="shared" si="246"/>
        <v>canopy_cover_30p</v>
      </c>
      <c r="C5251">
        <f>VLOOKUP(B5251,GDD!$D$2:$E$31,2)</f>
        <v>11</v>
      </c>
      <c r="D5251" t="str">
        <f t="shared" ref="D5251:D5314" si="248">"SbDIV"&amp;MID(E5251,3,2)</f>
        <v>SbDIV20</v>
      </c>
      <c r="E5251" s="2">
        <v>20200708</v>
      </c>
      <c r="F5251" t="str">
        <f t="shared" si="247"/>
        <v>RS1</v>
      </c>
      <c r="G5251" t="s">
        <v>1139</v>
      </c>
      <c r="H5251" t="str">
        <f>VLOOKUP(E5251,GDD!$A$2:$B$57,2)</f>
        <v>0-650</v>
      </c>
      <c r="I5251" cm="1">
        <f t="array" ref="I5251">IF(H5251="0-650",1,IF(H5251="650-900",2,IF(H5251="900+",3,NA)))</f>
        <v>1</v>
      </c>
      <c r="J5251">
        <v>2.4806343782980398</v>
      </c>
      <c r="K5251">
        <v>53.113437997911603</v>
      </c>
      <c r="L5251">
        <v>8.5429079781121797E-2</v>
      </c>
    </row>
    <row r="5252" spans="1:12" x14ac:dyDescent="0.2">
      <c r="A5252" t="s">
        <v>2933</v>
      </c>
      <c r="B5252" t="str">
        <f t="shared" si="246"/>
        <v>canopy_cover_40p</v>
      </c>
      <c r="C5252">
        <f>VLOOKUP(B5252,GDD!$D$2:$E$31,2)</f>
        <v>12</v>
      </c>
      <c r="D5252" t="str">
        <f t="shared" si="248"/>
        <v>SbDIV20</v>
      </c>
      <c r="E5252" s="2">
        <v>20200708</v>
      </c>
      <c r="F5252" t="str">
        <f t="shared" si="247"/>
        <v>RS1</v>
      </c>
      <c r="G5252" t="s">
        <v>1139</v>
      </c>
      <c r="H5252" t="str">
        <f>VLOOKUP(E5252,GDD!$A$2:$B$57,2)</f>
        <v>0-650</v>
      </c>
      <c r="I5252" cm="1">
        <f t="array" ref="I5252">IF(H5252="0-650",1,IF(H5252="650-900",2,IF(H5252="900+",3,NA)))</f>
        <v>1</v>
      </c>
      <c r="J5252">
        <v>5.1551153903603497</v>
      </c>
      <c r="K5252">
        <v>58.024571882810498</v>
      </c>
      <c r="L5252">
        <v>0.150878181817346</v>
      </c>
    </row>
    <row r="5253" spans="1:12" x14ac:dyDescent="0.2">
      <c r="A5253" t="s">
        <v>2934</v>
      </c>
      <c r="B5253" t="str">
        <f t="shared" si="246"/>
        <v>canopy_cover_50p</v>
      </c>
      <c r="C5253">
        <f>VLOOKUP(B5253,GDD!$D$2:$E$31,2)</f>
        <v>13</v>
      </c>
      <c r="D5253" t="str">
        <f t="shared" si="248"/>
        <v>SbDIV20</v>
      </c>
      <c r="E5253" s="2">
        <v>20200708</v>
      </c>
      <c r="F5253" t="str">
        <f t="shared" si="247"/>
        <v>RS1</v>
      </c>
      <c r="G5253" t="s">
        <v>1139</v>
      </c>
      <c r="H5253" t="str">
        <f>VLOOKUP(E5253,GDD!$A$2:$B$57,2)</f>
        <v>0-650</v>
      </c>
      <c r="I5253" cm="1">
        <f t="array" ref="I5253">IF(H5253="0-650",1,IF(H5253="650-900",2,IF(H5253="900+",3,NA)))</f>
        <v>1</v>
      </c>
      <c r="J5253">
        <v>18.379731261557399</v>
      </c>
      <c r="K5253">
        <v>105.09084407393701</v>
      </c>
      <c r="L5253">
        <v>0.259142637086685</v>
      </c>
    </row>
    <row r="5254" spans="1:12" x14ac:dyDescent="0.2">
      <c r="A5254" t="s">
        <v>2935</v>
      </c>
      <c r="B5254" t="str">
        <f t="shared" si="246"/>
        <v>canopy_cover_75p</v>
      </c>
      <c r="C5254">
        <f>VLOOKUP(B5254,GDD!$D$2:$E$31,2)</f>
        <v>14</v>
      </c>
      <c r="D5254" t="str">
        <f t="shared" si="248"/>
        <v>SbDIV20</v>
      </c>
      <c r="E5254" s="2">
        <v>20200708</v>
      </c>
      <c r="F5254" t="str">
        <f t="shared" si="247"/>
        <v>RS1</v>
      </c>
      <c r="G5254" t="s">
        <v>1139</v>
      </c>
      <c r="H5254" t="str">
        <f>VLOOKUP(E5254,GDD!$A$2:$B$57,2)</f>
        <v>0-650</v>
      </c>
      <c r="I5254" cm="1">
        <f t="array" ref="I5254">IF(H5254="0-650",1,IF(H5254="650-900",2,IF(H5254="900+",3,NA)))</f>
        <v>1</v>
      </c>
      <c r="J5254">
        <v>94.994195092505507</v>
      </c>
      <c r="K5254">
        <v>174.269821490954</v>
      </c>
      <c r="L5254">
        <v>0.52157613499190003</v>
      </c>
    </row>
    <row r="5255" spans="1:12" x14ac:dyDescent="0.2">
      <c r="A5255" t="s">
        <v>2936</v>
      </c>
      <c r="B5255" t="str">
        <f t="shared" si="246"/>
        <v>standard_deviation_ht</v>
      </c>
      <c r="C5255">
        <f>VLOOKUP(B5255,GDD!$D$2:$E$31,2)</f>
        <v>15</v>
      </c>
      <c r="D5255" t="str">
        <f t="shared" si="248"/>
        <v>SbDIV20</v>
      </c>
      <c r="E5255" s="2">
        <v>20200708</v>
      </c>
      <c r="F5255" t="str">
        <f t="shared" si="247"/>
        <v>RS1</v>
      </c>
      <c r="G5255" t="s">
        <v>1139</v>
      </c>
      <c r="H5255" t="str">
        <f>VLOOKUP(E5255,GDD!$A$2:$B$57,2)</f>
        <v>0-650</v>
      </c>
      <c r="I5255" cm="1">
        <f t="array" ref="I5255">IF(H5255="0-650",1,IF(H5255="650-900",2,IF(H5255="900+",3,NA)))</f>
        <v>1</v>
      </c>
      <c r="J5255">
        <v>1.74399687925843E-3</v>
      </c>
      <c r="K5255">
        <v>1.35089189968562E-3</v>
      </c>
      <c r="L5255">
        <v>0.72082582745146995</v>
      </c>
    </row>
    <row r="5256" spans="1:12" x14ac:dyDescent="0.2">
      <c r="A5256" t="s">
        <v>2937</v>
      </c>
      <c r="B5256" t="str">
        <f t="shared" si="246"/>
        <v>quadratic_mean_ht</v>
      </c>
      <c r="C5256">
        <f>VLOOKUP(B5256,GDD!$D$2:$E$31,2)</f>
        <v>16</v>
      </c>
      <c r="D5256" t="str">
        <f t="shared" si="248"/>
        <v>SbDIV20</v>
      </c>
      <c r="E5256" s="2">
        <v>20200708</v>
      </c>
      <c r="F5256" t="str">
        <f t="shared" si="247"/>
        <v>RS1</v>
      </c>
      <c r="G5256" t="s">
        <v>1139</v>
      </c>
      <c r="H5256" t="str">
        <f>VLOOKUP(E5256,GDD!$A$2:$B$57,2)</f>
        <v>0-650</v>
      </c>
      <c r="I5256" cm="1">
        <f t="array" ref="I5256">IF(H5256="0-650",1,IF(H5256="650-900",2,IF(H5256="900+",3,NA)))</f>
        <v>1</v>
      </c>
      <c r="J5256">
        <v>2.94434806079969E-2</v>
      </c>
      <c r="K5256">
        <v>6.21319472068686E-3</v>
      </c>
      <c r="L5256">
        <v>0.90455944949302303</v>
      </c>
    </row>
    <row r="5257" spans="1:12" x14ac:dyDescent="0.2">
      <c r="A5257" t="s">
        <v>2938</v>
      </c>
      <c r="B5257" t="str">
        <f t="shared" si="246"/>
        <v>skewness_ht</v>
      </c>
      <c r="C5257">
        <f>VLOOKUP(B5257,GDD!$D$2:$E$31,2)</f>
        <v>17</v>
      </c>
      <c r="D5257" t="str">
        <f t="shared" si="248"/>
        <v>SbDIV20</v>
      </c>
      <c r="E5257" s="2">
        <v>20200708</v>
      </c>
      <c r="F5257" t="str">
        <f t="shared" si="247"/>
        <v>RS1</v>
      </c>
      <c r="G5257" t="s">
        <v>1139</v>
      </c>
      <c r="H5257" t="str">
        <f>VLOOKUP(E5257,GDD!$A$2:$B$57,2)</f>
        <v>0-650</v>
      </c>
      <c r="I5257" cm="1">
        <f t="array" ref="I5257">IF(H5257="0-650",1,IF(H5257="650-900",2,IF(H5257="900+",3,NA)))</f>
        <v>1</v>
      </c>
      <c r="J5257">
        <v>6.3042805726581802E-2</v>
      </c>
      <c r="K5257">
        <v>0.26374737648258301</v>
      </c>
      <c r="L5257">
        <v>0.32343494613120199</v>
      </c>
    </row>
    <row r="5258" spans="1:12" x14ac:dyDescent="0.2">
      <c r="A5258" t="s">
        <v>2939</v>
      </c>
      <c r="B5258" t="str">
        <f t="shared" si="246"/>
        <v>kurtosis_ht</v>
      </c>
      <c r="C5258">
        <f>VLOOKUP(B5258,GDD!$D$2:$E$31,2)</f>
        <v>18</v>
      </c>
      <c r="D5258" t="str">
        <f t="shared" si="248"/>
        <v>SbDIV20</v>
      </c>
      <c r="E5258" s="2">
        <v>20200708</v>
      </c>
      <c r="F5258" t="str">
        <f t="shared" si="247"/>
        <v>RS1</v>
      </c>
      <c r="G5258" t="s">
        <v>1139</v>
      </c>
      <c r="H5258" t="str">
        <f>VLOOKUP(E5258,GDD!$A$2:$B$57,2)</f>
        <v>0-650</v>
      </c>
      <c r="I5258" cm="1">
        <f t="array" ref="I5258">IF(H5258="0-650",1,IF(H5258="650-900",2,IF(H5258="900+",3,NA)))</f>
        <v>1</v>
      </c>
      <c r="J5258">
        <v>0.38515375309574901</v>
      </c>
      <c r="K5258">
        <v>0.94540708970420495</v>
      </c>
      <c r="L5258">
        <v>0.44897182085774201</v>
      </c>
    </row>
    <row r="5259" spans="1:12" x14ac:dyDescent="0.2">
      <c r="A5259" t="s">
        <v>2940</v>
      </c>
      <c r="B5259" t="str">
        <f t="shared" si="246"/>
        <v>variation_ht</v>
      </c>
      <c r="C5259">
        <f>VLOOKUP(B5259,GDD!$D$2:$E$31,2)</f>
        <v>19</v>
      </c>
      <c r="D5259" t="str">
        <f t="shared" si="248"/>
        <v>SbDIV20</v>
      </c>
      <c r="E5259" s="2">
        <v>20200708</v>
      </c>
      <c r="F5259" t="str">
        <f t="shared" si="247"/>
        <v>RS1</v>
      </c>
      <c r="G5259" t="s">
        <v>1139</v>
      </c>
      <c r="H5259" t="str">
        <f>VLOOKUP(E5259,GDD!$A$2:$B$57,2)</f>
        <v>0-650</v>
      </c>
      <c r="I5259" cm="1">
        <f t="array" ref="I5259">IF(H5259="0-650",1,IF(H5259="650-900",2,IF(H5259="900+",3,NA)))</f>
        <v>1</v>
      </c>
      <c r="J5259">
        <v>2.06876184626282E-4</v>
      </c>
      <c r="K5259">
        <v>2.5349242908809201E-3</v>
      </c>
      <c r="L5259">
        <v>0.14031798563964401</v>
      </c>
    </row>
    <row r="5260" spans="1:12" x14ac:dyDescent="0.2">
      <c r="A5260" t="s">
        <v>2941</v>
      </c>
      <c r="B5260" t="str">
        <f t="shared" si="246"/>
        <v>plot_volume</v>
      </c>
      <c r="C5260">
        <f>VLOOKUP(B5260,GDD!$D$2:$E$31,2)</f>
        <v>20</v>
      </c>
      <c r="D5260" t="str">
        <f t="shared" si="248"/>
        <v>SbDIV20</v>
      </c>
      <c r="E5260" s="2">
        <v>20200708</v>
      </c>
      <c r="F5260" t="str">
        <f t="shared" si="247"/>
        <v>RS1</v>
      </c>
      <c r="G5260" t="s">
        <v>1139</v>
      </c>
      <c r="H5260" t="str">
        <f>VLOOKUP(E5260,GDD!$A$2:$B$57,2)</f>
        <v>0-650</v>
      </c>
      <c r="I5260" cm="1">
        <f t="array" ref="I5260">IF(H5260="0-650",1,IF(H5260="650-900",2,IF(H5260="900+",3,NA)))</f>
        <v>1</v>
      </c>
      <c r="J5260" s="1">
        <v>1.0684053180711099E-5</v>
      </c>
      <c r="K5260" s="1">
        <v>4.6049095543050702E-6</v>
      </c>
      <c r="L5260">
        <v>0.82270408760976099</v>
      </c>
    </row>
    <row r="5261" spans="1:12" x14ac:dyDescent="0.2">
      <c r="A5261" t="s">
        <v>2942</v>
      </c>
      <c r="B5261" t="str">
        <f t="shared" si="246"/>
        <v>height_30p</v>
      </c>
      <c r="C5261">
        <f>VLOOKUP(B5261,GDD!$D$2:$E$31,2)</f>
        <v>2</v>
      </c>
      <c r="D5261" t="str">
        <f t="shared" si="248"/>
        <v>SbDIV20</v>
      </c>
      <c r="E5261" s="2">
        <v>20200725</v>
      </c>
      <c r="F5261" t="str">
        <f t="shared" si="247"/>
        <v>RS1</v>
      </c>
      <c r="G5261" t="s">
        <v>1139</v>
      </c>
      <c r="H5261" t="str">
        <f>VLOOKUP(E5261,GDD!$A$2:$B$57,2)</f>
        <v>650-900</v>
      </c>
      <c r="I5261" cm="1">
        <f t="array" ref="I5261">IF(H5261="0-650",1,IF(H5261="650-900",2,IF(H5261="900+",3,NA)))</f>
        <v>2</v>
      </c>
      <c r="J5261">
        <v>5.4154740546049102E-2</v>
      </c>
      <c r="K5261">
        <v>1.1207581250930999E-2</v>
      </c>
      <c r="L5261">
        <v>0.90622609833930001</v>
      </c>
    </row>
    <row r="5262" spans="1:12" x14ac:dyDescent="0.2">
      <c r="A5262" t="s">
        <v>2943</v>
      </c>
      <c r="B5262" t="str">
        <f t="shared" si="246"/>
        <v>height_50p</v>
      </c>
      <c r="C5262">
        <f>VLOOKUP(B5262,GDD!$D$2:$E$31,2)</f>
        <v>3</v>
      </c>
      <c r="D5262" t="str">
        <f t="shared" si="248"/>
        <v>SbDIV20</v>
      </c>
      <c r="E5262" s="2">
        <v>20200725</v>
      </c>
      <c r="F5262" t="str">
        <f t="shared" si="247"/>
        <v>RS1</v>
      </c>
      <c r="G5262" t="s">
        <v>1139</v>
      </c>
      <c r="H5262" t="str">
        <f>VLOOKUP(E5262,GDD!$A$2:$B$57,2)</f>
        <v>650-900</v>
      </c>
      <c r="I5262" cm="1">
        <f t="array" ref="I5262">IF(H5262="0-650",1,IF(H5262="650-900",2,IF(H5262="900+",3,NA)))</f>
        <v>2</v>
      </c>
      <c r="J5262">
        <v>8.3802541658642205E-2</v>
      </c>
      <c r="K5262">
        <v>9.8263491550281794E-3</v>
      </c>
      <c r="L5262">
        <v>0.94461889295426005</v>
      </c>
    </row>
    <row r="5263" spans="1:12" x14ac:dyDescent="0.2">
      <c r="A5263" t="s">
        <v>2944</v>
      </c>
      <c r="B5263" t="str">
        <f t="shared" si="246"/>
        <v>height_70p</v>
      </c>
      <c r="C5263">
        <f>VLOOKUP(B5263,GDD!$D$2:$E$31,2)</f>
        <v>4</v>
      </c>
      <c r="D5263" t="str">
        <f t="shared" si="248"/>
        <v>SbDIV20</v>
      </c>
      <c r="E5263" s="2">
        <v>20200725</v>
      </c>
      <c r="F5263" t="str">
        <f t="shared" si="247"/>
        <v>RS1</v>
      </c>
      <c r="G5263" t="s">
        <v>1139</v>
      </c>
      <c r="H5263" t="str">
        <f>VLOOKUP(E5263,GDD!$A$2:$B$57,2)</f>
        <v>650-900</v>
      </c>
      <c r="I5263" cm="1">
        <f t="array" ref="I5263">IF(H5263="0-650",1,IF(H5263="650-900",2,IF(H5263="900+",3,NA)))</f>
        <v>2</v>
      </c>
      <c r="J5263">
        <v>9.8339150326479496E-2</v>
      </c>
      <c r="K5263">
        <v>1.59749488047294E-2</v>
      </c>
      <c r="L5263">
        <v>0.92487794639645104</v>
      </c>
    </row>
    <row r="5264" spans="1:12" x14ac:dyDescent="0.2">
      <c r="A5264" t="s">
        <v>2945</v>
      </c>
      <c r="B5264" t="str">
        <f t="shared" si="246"/>
        <v>height_90p</v>
      </c>
      <c r="C5264">
        <f>VLOOKUP(B5264,GDD!$D$2:$E$31,2)</f>
        <v>5</v>
      </c>
      <c r="D5264" t="str">
        <f t="shared" si="248"/>
        <v>SbDIV20</v>
      </c>
      <c r="E5264" s="2">
        <v>20200725</v>
      </c>
      <c r="F5264" t="str">
        <f t="shared" si="247"/>
        <v>RS1</v>
      </c>
      <c r="G5264" t="s">
        <v>1139</v>
      </c>
      <c r="H5264" t="str">
        <f>VLOOKUP(E5264,GDD!$A$2:$B$57,2)</f>
        <v>650-900</v>
      </c>
      <c r="I5264" cm="1">
        <f t="array" ref="I5264">IF(H5264="0-650",1,IF(H5264="650-900",2,IF(H5264="900+",3,NA)))</f>
        <v>2</v>
      </c>
      <c r="J5264">
        <v>0.109209654201713</v>
      </c>
      <c r="K5264">
        <v>3.3289597769539797E-2</v>
      </c>
      <c r="L5264">
        <v>0.86774565002215498</v>
      </c>
    </row>
    <row r="5265" spans="1:12" x14ac:dyDescent="0.2">
      <c r="A5265" t="s">
        <v>2946</v>
      </c>
      <c r="B5265" t="str">
        <f t="shared" si="246"/>
        <v>height_95p</v>
      </c>
      <c r="C5265">
        <f>VLOOKUP(B5265,GDD!$D$2:$E$31,2)</f>
        <v>6</v>
      </c>
      <c r="D5265" t="str">
        <f t="shared" si="248"/>
        <v>SbDIV20</v>
      </c>
      <c r="E5265" s="2">
        <v>20200725</v>
      </c>
      <c r="F5265" t="str">
        <f t="shared" si="247"/>
        <v>RS1</v>
      </c>
      <c r="G5265" t="s">
        <v>1139</v>
      </c>
      <c r="H5265" t="str">
        <f>VLOOKUP(E5265,GDD!$A$2:$B$57,2)</f>
        <v>650-900</v>
      </c>
      <c r="I5265" cm="1">
        <f t="array" ref="I5265">IF(H5265="0-650",1,IF(H5265="650-900",2,IF(H5265="900+",3,NA)))</f>
        <v>2</v>
      </c>
      <c r="J5265">
        <v>0.10413345054169</v>
      </c>
      <c r="K5265">
        <v>4.6255714295479103E-2</v>
      </c>
      <c r="L5265">
        <v>0.81826481616721103</v>
      </c>
    </row>
    <row r="5266" spans="1:12" x14ac:dyDescent="0.2">
      <c r="A5266" t="s">
        <v>2947</v>
      </c>
      <c r="B5266" t="str">
        <f t="shared" si="246"/>
        <v>height_99p</v>
      </c>
      <c r="C5266">
        <f>VLOOKUP(B5266,GDD!$D$2:$E$31,2)</f>
        <v>7</v>
      </c>
      <c r="D5266" t="str">
        <f t="shared" si="248"/>
        <v>SbDIV20</v>
      </c>
      <c r="E5266" s="2">
        <v>20200725</v>
      </c>
      <c r="F5266" t="str">
        <f t="shared" si="247"/>
        <v>RS1</v>
      </c>
      <c r="G5266" t="s">
        <v>1139</v>
      </c>
      <c r="H5266" t="str">
        <f>VLOOKUP(E5266,GDD!$A$2:$B$57,2)</f>
        <v>650-900</v>
      </c>
      <c r="I5266" cm="1">
        <f t="array" ref="I5266">IF(H5266="0-650",1,IF(H5266="650-900",2,IF(H5266="900+",3,NA)))</f>
        <v>2</v>
      </c>
      <c r="J5266">
        <v>7.9865528856028406E-2</v>
      </c>
      <c r="K5266">
        <v>6.9960184576328494E-2</v>
      </c>
      <c r="L5266">
        <v>0.69541640386754</v>
      </c>
    </row>
    <row r="5267" spans="1:12" x14ac:dyDescent="0.2">
      <c r="A5267" t="s">
        <v>2948</v>
      </c>
      <c r="B5267" t="str">
        <f t="shared" si="246"/>
        <v>canopy_cover_5p</v>
      </c>
      <c r="C5267">
        <f>VLOOKUP(B5267,GDD!$D$2:$E$31,2)</f>
        <v>8</v>
      </c>
      <c r="D5267" t="str">
        <f t="shared" si="248"/>
        <v>SbDIV20</v>
      </c>
      <c r="E5267" s="2">
        <v>20200725</v>
      </c>
      <c r="F5267" t="str">
        <f t="shared" si="247"/>
        <v>RS1</v>
      </c>
      <c r="G5267" t="s">
        <v>1139</v>
      </c>
      <c r="H5267" t="str">
        <f>VLOOKUP(E5267,GDD!$A$2:$B$57,2)</f>
        <v>650-900</v>
      </c>
      <c r="I5267" cm="1">
        <f t="array" ref="I5267">IF(H5267="0-650",1,IF(H5267="650-900",2,IF(H5267="900+",3,NA)))</f>
        <v>2</v>
      </c>
      <c r="J5267">
        <v>0.37437484627138701</v>
      </c>
      <c r="K5267">
        <v>29.685968250211801</v>
      </c>
      <c r="L5267">
        <v>2.46018278845598E-2</v>
      </c>
    </row>
    <row r="5268" spans="1:12" x14ac:dyDescent="0.2">
      <c r="A5268" t="s">
        <v>2949</v>
      </c>
      <c r="B5268" t="str">
        <f t="shared" si="246"/>
        <v>pcanopy_cover_10p</v>
      </c>
      <c r="C5268">
        <f>VLOOKUP(B5268,GDD!$D$2:$E$31,2)</f>
        <v>9</v>
      </c>
      <c r="D5268" t="str">
        <f t="shared" si="248"/>
        <v>SbDIV20</v>
      </c>
      <c r="E5268" s="2">
        <v>20200725</v>
      </c>
      <c r="F5268" t="str">
        <f t="shared" si="247"/>
        <v>RS1</v>
      </c>
      <c r="G5268" t="s">
        <v>1139</v>
      </c>
      <c r="H5268" t="str">
        <f>VLOOKUP(E5268,GDD!$A$2:$B$57,2)</f>
        <v>650-900</v>
      </c>
      <c r="I5268" cm="1">
        <f t="array" ref="I5268">IF(H5268="0-650",1,IF(H5268="650-900",2,IF(H5268="900+",3,NA)))</f>
        <v>2</v>
      </c>
      <c r="J5268">
        <v>0.39375038492041098</v>
      </c>
      <c r="K5268">
        <v>31.8729906806313</v>
      </c>
      <c r="L5268">
        <v>2.41117244373075E-2</v>
      </c>
    </row>
    <row r="5269" spans="1:12" x14ac:dyDescent="0.2">
      <c r="A5269" t="s">
        <v>2950</v>
      </c>
      <c r="B5269" t="str">
        <f t="shared" si="246"/>
        <v>canopy_cover_20p</v>
      </c>
      <c r="C5269">
        <f>VLOOKUP(B5269,GDD!$D$2:$E$31,2)</f>
        <v>10</v>
      </c>
      <c r="D5269" t="str">
        <f t="shared" si="248"/>
        <v>SbDIV20</v>
      </c>
      <c r="E5269" s="2">
        <v>20200725</v>
      </c>
      <c r="F5269" t="str">
        <f t="shared" si="247"/>
        <v>RS1</v>
      </c>
      <c r="G5269" t="s">
        <v>1139</v>
      </c>
      <c r="H5269" t="str">
        <f>VLOOKUP(E5269,GDD!$A$2:$B$57,2)</f>
        <v>650-900</v>
      </c>
      <c r="I5269" cm="1">
        <f t="array" ref="I5269">IF(H5269="0-650",1,IF(H5269="650-900",2,IF(H5269="900+",3,NA)))</f>
        <v>2</v>
      </c>
      <c r="J5269">
        <v>0.46558253163923502</v>
      </c>
      <c r="K5269">
        <v>35.893331559370999</v>
      </c>
      <c r="L5269">
        <v>2.5286565973199001E-2</v>
      </c>
    </row>
    <row r="5270" spans="1:12" x14ac:dyDescent="0.2">
      <c r="A5270" t="s">
        <v>2951</v>
      </c>
      <c r="B5270" t="str">
        <f t="shared" si="246"/>
        <v>canopy_cover_30p</v>
      </c>
      <c r="C5270">
        <f>VLOOKUP(B5270,GDD!$D$2:$E$31,2)</f>
        <v>11</v>
      </c>
      <c r="D5270" t="str">
        <f t="shared" si="248"/>
        <v>SbDIV20</v>
      </c>
      <c r="E5270" s="2">
        <v>20200725</v>
      </c>
      <c r="F5270" t="str">
        <f t="shared" si="247"/>
        <v>RS1</v>
      </c>
      <c r="G5270" t="s">
        <v>1139</v>
      </c>
      <c r="H5270" t="str">
        <f>VLOOKUP(E5270,GDD!$A$2:$B$57,2)</f>
        <v>650-900</v>
      </c>
      <c r="I5270" cm="1">
        <f t="array" ref="I5270">IF(H5270="0-650",1,IF(H5270="650-900",2,IF(H5270="900+",3,NA)))</f>
        <v>2</v>
      </c>
      <c r="J5270">
        <v>2.9962139374002299</v>
      </c>
      <c r="K5270">
        <v>51.303735670627098</v>
      </c>
      <c r="L5270">
        <v>0.10458689559641</v>
      </c>
    </row>
    <row r="5271" spans="1:12" x14ac:dyDescent="0.2">
      <c r="A5271" t="s">
        <v>2952</v>
      </c>
      <c r="B5271" t="str">
        <f t="shared" si="246"/>
        <v>canopy_cover_40p</v>
      </c>
      <c r="C5271">
        <f>VLOOKUP(B5271,GDD!$D$2:$E$31,2)</f>
        <v>12</v>
      </c>
      <c r="D5271" t="str">
        <f t="shared" si="248"/>
        <v>SbDIV20</v>
      </c>
      <c r="E5271" s="2">
        <v>20200725</v>
      </c>
      <c r="F5271" t="str">
        <f t="shared" si="247"/>
        <v>RS1</v>
      </c>
      <c r="G5271" t="s">
        <v>1139</v>
      </c>
      <c r="H5271" t="str">
        <f>VLOOKUP(E5271,GDD!$A$2:$B$57,2)</f>
        <v>650-900</v>
      </c>
      <c r="I5271" cm="1">
        <f t="array" ref="I5271">IF(H5271="0-650",1,IF(H5271="650-900",2,IF(H5271="900+",3,NA)))</f>
        <v>2</v>
      </c>
      <c r="J5271">
        <v>17.1001988903529</v>
      </c>
      <c r="K5271">
        <v>129.201780407565</v>
      </c>
      <c r="L5271">
        <v>0.20930196989969399</v>
      </c>
    </row>
    <row r="5272" spans="1:12" x14ac:dyDescent="0.2">
      <c r="A5272" t="s">
        <v>2953</v>
      </c>
      <c r="B5272" t="str">
        <f t="shared" si="246"/>
        <v>canopy_cover_50p</v>
      </c>
      <c r="C5272">
        <f>VLOOKUP(B5272,GDD!$D$2:$E$31,2)</f>
        <v>13</v>
      </c>
      <c r="D5272" t="str">
        <f t="shared" si="248"/>
        <v>SbDIV20</v>
      </c>
      <c r="E5272" s="2">
        <v>20200725</v>
      </c>
      <c r="F5272" t="str">
        <f t="shared" si="247"/>
        <v>RS1</v>
      </c>
      <c r="G5272" t="s">
        <v>1139</v>
      </c>
      <c r="H5272" t="str">
        <f>VLOOKUP(E5272,GDD!$A$2:$B$57,2)</f>
        <v>650-900</v>
      </c>
      <c r="I5272" cm="1">
        <f t="array" ref="I5272">IF(H5272="0-650",1,IF(H5272="650-900",2,IF(H5272="900+",3,NA)))</f>
        <v>2</v>
      </c>
      <c r="J5272">
        <v>94.906851050494296</v>
      </c>
      <c r="K5272">
        <v>196.21676443835099</v>
      </c>
      <c r="L5272">
        <v>0.49170653239527401</v>
      </c>
    </row>
    <row r="5273" spans="1:12" x14ac:dyDescent="0.2">
      <c r="A5273" t="s">
        <v>2954</v>
      </c>
      <c r="B5273" t="str">
        <f t="shared" si="246"/>
        <v>canopy_cover_75p</v>
      </c>
      <c r="C5273">
        <f>VLOOKUP(B5273,GDD!$D$2:$E$31,2)</f>
        <v>14</v>
      </c>
      <c r="D5273" t="str">
        <f t="shared" si="248"/>
        <v>SbDIV20</v>
      </c>
      <c r="E5273" s="2">
        <v>20200725</v>
      </c>
      <c r="F5273" t="str">
        <f t="shared" si="247"/>
        <v>RS1</v>
      </c>
      <c r="G5273" t="s">
        <v>1139</v>
      </c>
      <c r="H5273" t="str">
        <f>VLOOKUP(E5273,GDD!$A$2:$B$57,2)</f>
        <v>650-900</v>
      </c>
      <c r="I5273" cm="1">
        <f t="array" ref="I5273">IF(H5273="0-650",1,IF(H5273="650-900",2,IF(H5273="900+",3,NA)))</f>
        <v>2</v>
      </c>
      <c r="J5273">
        <v>80.911587850979004</v>
      </c>
      <c r="K5273">
        <v>63.359849385567998</v>
      </c>
      <c r="L5273">
        <v>0.71862954873733997</v>
      </c>
    </row>
    <row r="5274" spans="1:12" x14ac:dyDescent="0.2">
      <c r="A5274" t="s">
        <v>2955</v>
      </c>
      <c r="B5274" t="str">
        <f t="shared" si="246"/>
        <v>standard_deviation_ht</v>
      </c>
      <c r="C5274">
        <f>VLOOKUP(B5274,GDD!$D$2:$E$31,2)</f>
        <v>15</v>
      </c>
      <c r="D5274" t="str">
        <f t="shared" si="248"/>
        <v>SbDIV20</v>
      </c>
      <c r="E5274" s="2">
        <v>20200725</v>
      </c>
      <c r="F5274" t="str">
        <f t="shared" si="247"/>
        <v>RS1</v>
      </c>
      <c r="G5274" t="s">
        <v>1139</v>
      </c>
      <c r="H5274" t="str">
        <f>VLOOKUP(E5274,GDD!$A$2:$B$57,2)</f>
        <v>650-900</v>
      </c>
      <c r="I5274" cm="1">
        <f t="array" ref="I5274">IF(H5274="0-650",1,IF(H5274="650-900",2,IF(H5274="900+",3,NA)))</f>
        <v>2</v>
      </c>
      <c r="J5274">
        <v>7.0559702404716096E-3</v>
      </c>
      <c r="K5274">
        <v>3.8771304977475701E-3</v>
      </c>
      <c r="L5274">
        <v>0.78447300017103205</v>
      </c>
    </row>
    <row r="5275" spans="1:12" x14ac:dyDescent="0.2">
      <c r="A5275" t="s">
        <v>2956</v>
      </c>
      <c r="B5275" t="str">
        <f t="shared" si="246"/>
        <v>quadratic_mean_ht</v>
      </c>
      <c r="C5275">
        <f>VLOOKUP(B5275,GDD!$D$2:$E$31,2)</f>
        <v>16</v>
      </c>
      <c r="D5275" t="str">
        <f t="shared" si="248"/>
        <v>SbDIV20</v>
      </c>
      <c r="E5275" s="2">
        <v>20200725</v>
      </c>
      <c r="F5275" t="str">
        <f t="shared" si="247"/>
        <v>RS1</v>
      </c>
      <c r="G5275" t="s">
        <v>1139</v>
      </c>
      <c r="H5275" t="str">
        <f>VLOOKUP(E5275,GDD!$A$2:$B$57,2)</f>
        <v>650-900</v>
      </c>
      <c r="I5275" cm="1">
        <f t="array" ref="I5275">IF(H5275="0-650",1,IF(H5275="650-900",2,IF(H5275="900+",3,NA)))</f>
        <v>2</v>
      </c>
      <c r="J5275">
        <v>6.5990643059540902E-2</v>
      </c>
      <c r="K5275">
        <v>1.31682166443768E-2</v>
      </c>
      <c r="L5275">
        <v>0.90927825177716104</v>
      </c>
    </row>
    <row r="5276" spans="1:12" x14ac:dyDescent="0.2">
      <c r="A5276" t="s">
        <v>2957</v>
      </c>
      <c r="B5276" t="str">
        <f t="shared" si="246"/>
        <v>skewness_ht</v>
      </c>
      <c r="C5276">
        <f>VLOOKUP(B5276,GDD!$D$2:$E$31,2)</f>
        <v>17</v>
      </c>
      <c r="D5276" t="str">
        <f t="shared" si="248"/>
        <v>SbDIV20</v>
      </c>
      <c r="E5276" s="2">
        <v>20200725</v>
      </c>
      <c r="F5276" t="str">
        <f t="shared" si="247"/>
        <v>RS1</v>
      </c>
      <c r="G5276" t="s">
        <v>1139</v>
      </c>
      <c r="H5276" t="str">
        <f>VLOOKUP(E5276,GDD!$A$2:$B$57,2)</f>
        <v>650-900</v>
      </c>
      <c r="I5276" cm="1">
        <f t="array" ref="I5276">IF(H5276="0-650",1,IF(H5276="650-900",2,IF(H5276="900+",3,NA)))</f>
        <v>2</v>
      </c>
      <c r="J5276">
        <v>0.21612504395805501</v>
      </c>
      <c r="K5276">
        <v>0.19615841467647499</v>
      </c>
      <c r="L5276">
        <v>0.68784888513252695</v>
      </c>
    </row>
    <row r="5277" spans="1:12" x14ac:dyDescent="0.2">
      <c r="A5277" t="s">
        <v>2958</v>
      </c>
      <c r="B5277" t="str">
        <f t="shared" si="246"/>
        <v>kurtosis_ht</v>
      </c>
      <c r="C5277">
        <f>VLOOKUP(B5277,GDD!$D$2:$E$31,2)</f>
        <v>18</v>
      </c>
      <c r="D5277" t="str">
        <f t="shared" si="248"/>
        <v>SbDIV20</v>
      </c>
      <c r="E5277" s="2">
        <v>20200725</v>
      </c>
      <c r="F5277" t="str">
        <f t="shared" si="247"/>
        <v>RS1</v>
      </c>
      <c r="G5277" t="s">
        <v>1139</v>
      </c>
      <c r="H5277" t="str">
        <f>VLOOKUP(E5277,GDD!$A$2:$B$57,2)</f>
        <v>650-900</v>
      </c>
      <c r="I5277" cm="1">
        <f t="array" ref="I5277">IF(H5277="0-650",1,IF(H5277="650-900",2,IF(H5277="900+",3,NA)))</f>
        <v>2</v>
      </c>
      <c r="J5277">
        <v>0.90017879388233402</v>
      </c>
      <c r="K5277">
        <v>1.0424659630443101</v>
      </c>
      <c r="L5277">
        <v>0.63329909703764198</v>
      </c>
    </row>
    <row r="5278" spans="1:12" x14ac:dyDescent="0.2">
      <c r="A5278" t="s">
        <v>2959</v>
      </c>
      <c r="B5278" t="str">
        <f t="shared" si="246"/>
        <v>variation_ht</v>
      </c>
      <c r="C5278">
        <f>VLOOKUP(B5278,GDD!$D$2:$E$31,2)</f>
        <v>19</v>
      </c>
      <c r="D5278" t="str">
        <f t="shared" si="248"/>
        <v>SbDIV20</v>
      </c>
      <c r="E5278" s="2">
        <v>20200725</v>
      </c>
      <c r="F5278" t="str">
        <f t="shared" si="247"/>
        <v>RS1</v>
      </c>
      <c r="G5278" t="s">
        <v>1139</v>
      </c>
      <c r="H5278" t="str">
        <f>VLOOKUP(E5278,GDD!$A$2:$B$57,2)</f>
        <v>650-900</v>
      </c>
      <c r="I5278" cm="1">
        <f t="array" ref="I5278">IF(H5278="0-650",1,IF(H5278="650-900",2,IF(H5278="900+",3,NA)))</f>
        <v>2</v>
      </c>
      <c r="J5278">
        <v>1.04125793793677E-3</v>
      </c>
      <c r="K5278">
        <v>2.5928031806976902E-3</v>
      </c>
      <c r="L5278">
        <v>0.44542754209395302</v>
      </c>
    </row>
    <row r="5279" spans="1:12" x14ac:dyDescent="0.2">
      <c r="A5279" t="s">
        <v>2960</v>
      </c>
      <c r="B5279" t="str">
        <f t="shared" si="246"/>
        <v>plot_volume</v>
      </c>
      <c r="C5279">
        <f>VLOOKUP(B5279,GDD!$D$2:$E$31,2)</f>
        <v>20</v>
      </c>
      <c r="D5279" t="str">
        <f t="shared" si="248"/>
        <v>SbDIV20</v>
      </c>
      <c r="E5279" s="2">
        <v>20200725</v>
      </c>
      <c r="F5279" t="str">
        <f t="shared" si="247"/>
        <v>RS1</v>
      </c>
      <c r="G5279" t="s">
        <v>1139</v>
      </c>
      <c r="H5279" t="str">
        <f>VLOOKUP(E5279,GDD!$A$2:$B$57,2)</f>
        <v>650-900</v>
      </c>
      <c r="I5279" cm="1">
        <f t="array" ref="I5279">IF(H5279="0-650",1,IF(H5279="650-900",2,IF(H5279="900+",3,NA)))</f>
        <v>2</v>
      </c>
      <c r="J5279" s="1">
        <v>2.40019534439658E-5</v>
      </c>
      <c r="K5279" s="1">
        <v>6.6683029572467396E-6</v>
      </c>
      <c r="L5279">
        <v>0.87803121592980904</v>
      </c>
    </row>
    <row r="5280" spans="1:12" x14ac:dyDescent="0.2">
      <c r="A5280" t="s">
        <v>2961</v>
      </c>
      <c r="B5280" t="str">
        <f t="shared" si="246"/>
        <v>height_30p</v>
      </c>
      <c r="C5280">
        <f>VLOOKUP(B5280,GDD!$D$2:$E$31,2)</f>
        <v>2</v>
      </c>
      <c r="D5280" t="str">
        <f t="shared" si="248"/>
        <v>SbDIV20</v>
      </c>
      <c r="E5280" s="2">
        <v>20200806</v>
      </c>
      <c r="F5280" t="str">
        <f t="shared" si="247"/>
        <v>RS1</v>
      </c>
      <c r="G5280" t="s">
        <v>1139</v>
      </c>
      <c r="H5280" t="str">
        <f>VLOOKUP(E5280,GDD!$A$2:$B$57,2)</f>
        <v>900+</v>
      </c>
      <c r="I5280" cm="1">
        <f t="array" ref="I5280">IF(H5280="0-650",1,IF(H5280="650-900",2,IF(H5280="900+",3,NA)))</f>
        <v>3</v>
      </c>
      <c r="J5280">
        <v>6.14221629568018E-2</v>
      </c>
      <c r="K5280">
        <v>8.7936138440971104E-3</v>
      </c>
      <c r="L5280">
        <v>0.933198484720415</v>
      </c>
    </row>
    <row r="5281" spans="1:12" x14ac:dyDescent="0.2">
      <c r="A5281" t="s">
        <v>2962</v>
      </c>
      <c r="B5281" t="str">
        <f t="shared" si="246"/>
        <v>height_50p</v>
      </c>
      <c r="C5281">
        <f>VLOOKUP(B5281,GDD!$D$2:$E$31,2)</f>
        <v>3</v>
      </c>
      <c r="D5281" t="str">
        <f t="shared" si="248"/>
        <v>SbDIV20</v>
      </c>
      <c r="E5281" s="2">
        <v>20200806</v>
      </c>
      <c r="F5281" t="str">
        <f t="shared" si="247"/>
        <v>RS1</v>
      </c>
      <c r="G5281" t="s">
        <v>1139</v>
      </c>
      <c r="H5281" t="str">
        <f>VLOOKUP(E5281,GDD!$A$2:$B$57,2)</f>
        <v>900+</v>
      </c>
      <c r="I5281" cm="1">
        <f t="array" ref="I5281">IF(H5281="0-650",1,IF(H5281="650-900",2,IF(H5281="900+",3,NA)))</f>
        <v>3</v>
      </c>
      <c r="J5281">
        <v>8.9572474577150604E-2</v>
      </c>
      <c r="K5281">
        <v>8.6617068323075197E-3</v>
      </c>
      <c r="L5281">
        <v>0.95387965997901003</v>
      </c>
    </row>
    <row r="5282" spans="1:12" x14ac:dyDescent="0.2">
      <c r="A5282" t="s">
        <v>2963</v>
      </c>
      <c r="B5282" t="str">
        <f t="shared" si="246"/>
        <v>height_70p</v>
      </c>
      <c r="C5282">
        <f>VLOOKUP(B5282,GDD!$D$2:$E$31,2)</f>
        <v>4</v>
      </c>
      <c r="D5282" t="str">
        <f t="shared" si="248"/>
        <v>SbDIV20</v>
      </c>
      <c r="E5282" s="2">
        <v>20200806</v>
      </c>
      <c r="F5282" t="str">
        <f t="shared" si="247"/>
        <v>RS1</v>
      </c>
      <c r="G5282" t="s">
        <v>1139</v>
      </c>
      <c r="H5282" t="str">
        <f>VLOOKUP(E5282,GDD!$A$2:$B$57,2)</f>
        <v>900+</v>
      </c>
      <c r="I5282" cm="1">
        <f t="array" ref="I5282">IF(H5282="0-650",1,IF(H5282="650-900",2,IF(H5282="900+",3,NA)))</f>
        <v>3</v>
      </c>
      <c r="J5282">
        <v>0.106460307411016</v>
      </c>
      <c r="K5282">
        <v>1.53609670323685E-2</v>
      </c>
      <c r="L5282">
        <v>0.93271044073031795</v>
      </c>
    </row>
    <row r="5283" spans="1:12" x14ac:dyDescent="0.2">
      <c r="A5283" t="s">
        <v>2964</v>
      </c>
      <c r="B5283" t="str">
        <f t="shared" si="246"/>
        <v>height_90p</v>
      </c>
      <c r="C5283">
        <f>VLOOKUP(B5283,GDD!$D$2:$E$31,2)</f>
        <v>5</v>
      </c>
      <c r="D5283" t="str">
        <f t="shared" si="248"/>
        <v>SbDIV20</v>
      </c>
      <c r="E5283" s="2">
        <v>20200806</v>
      </c>
      <c r="F5283" t="str">
        <f t="shared" si="247"/>
        <v>RS1</v>
      </c>
      <c r="G5283" t="s">
        <v>1139</v>
      </c>
      <c r="H5283" t="str">
        <f>VLOOKUP(E5283,GDD!$A$2:$B$57,2)</f>
        <v>900+</v>
      </c>
      <c r="I5283" cm="1">
        <f t="array" ref="I5283">IF(H5283="0-650",1,IF(H5283="650-900",2,IF(H5283="900+",3,NA)))</f>
        <v>3</v>
      </c>
      <c r="J5283">
        <v>0.12559510863569801</v>
      </c>
      <c r="K5283">
        <v>3.2683957166995202E-2</v>
      </c>
      <c r="L5283">
        <v>0.88486463331278198</v>
      </c>
    </row>
    <row r="5284" spans="1:12" x14ac:dyDescent="0.2">
      <c r="A5284" t="s">
        <v>2965</v>
      </c>
      <c r="B5284" t="str">
        <f t="shared" si="246"/>
        <v>height_95p</v>
      </c>
      <c r="C5284">
        <f>VLOOKUP(B5284,GDD!$D$2:$E$31,2)</f>
        <v>6</v>
      </c>
      <c r="D5284" t="str">
        <f t="shared" si="248"/>
        <v>SbDIV20</v>
      </c>
      <c r="E5284" s="2">
        <v>20200806</v>
      </c>
      <c r="F5284" t="str">
        <f t="shared" si="247"/>
        <v>RS1</v>
      </c>
      <c r="G5284" t="s">
        <v>1139</v>
      </c>
      <c r="H5284" t="str">
        <f>VLOOKUP(E5284,GDD!$A$2:$B$57,2)</f>
        <v>900+</v>
      </c>
      <c r="I5284" cm="1">
        <f t="array" ref="I5284">IF(H5284="0-650",1,IF(H5284="650-900",2,IF(H5284="900+",3,NA)))</f>
        <v>3</v>
      </c>
      <c r="J5284">
        <v>0.117297978698547</v>
      </c>
      <c r="K5284">
        <v>4.5226538202567702E-2</v>
      </c>
      <c r="L5284">
        <v>0.83837418751610004</v>
      </c>
    </row>
    <row r="5285" spans="1:12" x14ac:dyDescent="0.2">
      <c r="A5285" t="s">
        <v>2966</v>
      </c>
      <c r="B5285" t="str">
        <f t="shared" si="246"/>
        <v>height_99p</v>
      </c>
      <c r="C5285">
        <f>VLOOKUP(B5285,GDD!$D$2:$E$31,2)</f>
        <v>7</v>
      </c>
      <c r="D5285" t="str">
        <f t="shared" si="248"/>
        <v>SbDIV20</v>
      </c>
      <c r="E5285" s="2">
        <v>20200806</v>
      </c>
      <c r="F5285" t="str">
        <f t="shared" si="247"/>
        <v>RS1</v>
      </c>
      <c r="G5285" t="s">
        <v>1139</v>
      </c>
      <c r="H5285" t="str">
        <f>VLOOKUP(E5285,GDD!$A$2:$B$57,2)</f>
        <v>900+</v>
      </c>
      <c r="I5285" cm="1">
        <f t="array" ref="I5285">IF(H5285="0-650",1,IF(H5285="650-900",2,IF(H5285="900+",3,NA)))</f>
        <v>3</v>
      </c>
      <c r="J5285">
        <v>8.6950914225494294E-2</v>
      </c>
      <c r="K5285">
        <v>7.1253291865748705E-2</v>
      </c>
      <c r="L5285">
        <v>0.70935425793395501</v>
      </c>
    </row>
    <row r="5286" spans="1:12" x14ac:dyDescent="0.2">
      <c r="A5286" t="s">
        <v>2967</v>
      </c>
      <c r="B5286" t="str">
        <f t="shared" si="246"/>
        <v>canopy_cover_5p</v>
      </c>
      <c r="C5286">
        <f>VLOOKUP(B5286,GDD!$D$2:$E$31,2)</f>
        <v>8</v>
      </c>
      <c r="D5286" t="str">
        <f t="shared" si="248"/>
        <v>SbDIV20</v>
      </c>
      <c r="E5286" s="2">
        <v>20200806</v>
      </c>
      <c r="F5286" t="str">
        <f t="shared" si="247"/>
        <v>RS1</v>
      </c>
      <c r="G5286" t="s">
        <v>1139</v>
      </c>
      <c r="H5286" t="str">
        <f>VLOOKUP(E5286,GDD!$A$2:$B$57,2)</f>
        <v>900+</v>
      </c>
      <c r="I5286" cm="1">
        <f t="array" ref="I5286">IF(H5286="0-650",1,IF(H5286="650-900",2,IF(H5286="900+",3,NA)))</f>
        <v>3</v>
      </c>
      <c r="J5286">
        <v>0.20512002491619499</v>
      </c>
      <c r="K5286">
        <v>23.225457860827198</v>
      </c>
      <c r="L5286">
        <v>1.73567986603591E-2</v>
      </c>
    </row>
    <row r="5287" spans="1:12" x14ac:dyDescent="0.2">
      <c r="A5287" t="s">
        <v>2968</v>
      </c>
      <c r="B5287" t="str">
        <f t="shared" si="246"/>
        <v>pcanopy_cover_10p</v>
      </c>
      <c r="C5287">
        <f>VLOOKUP(B5287,GDD!$D$2:$E$31,2)</f>
        <v>9</v>
      </c>
      <c r="D5287" t="str">
        <f t="shared" si="248"/>
        <v>SbDIV20</v>
      </c>
      <c r="E5287" s="2">
        <v>20200806</v>
      </c>
      <c r="F5287" t="str">
        <f t="shared" si="247"/>
        <v>RS1</v>
      </c>
      <c r="G5287" t="s">
        <v>1139</v>
      </c>
      <c r="H5287" t="str">
        <f>VLOOKUP(E5287,GDD!$A$2:$B$57,2)</f>
        <v>900+</v>
      </c>
      <c r="I5287" cm="1">
        <f t="array" ref="I5287">IF(H5287="0-650",1,IF(H5287="650-900",2,IF(H5287="900+",3,NA)))</f>
        <v>3</v>
      </c>
      <c r="J5287">
        <v>0.159002323995241</v>
      </c>
      <c r="K5287">
        <v>24.475671217067902</v>
      </c>
      <c r="L5287">
        <v>1.28260387738086E-2</v>
      </c>
    </row>
    <row r="5288" spans="1:12" x14ac:dyDescent="0.2">
      <c r="A5288" t="s">
        <v>2969</v>
      </c>
      <c r="B5288" t="str">
        <f t="shared" si="246"/>
        <v>canopy_cover_20p</v>
      </c>
      <c r="C5288">
        <f>VLOOKUP(B5288,GDD!$D$2:$E$31,2)</f>
        <v>10</v>
      </c>
      <c r="D5288" t="str">
        <f t="shared" si="248"/>
        <v>SbDIV20</v>
      </c>
      <c r="E5288" s="2">
        <v>20200806</v>
      </c>
      <c r="F5288" t="str">
        <f t="shared" si="247"/>
        <v>RS1</v>
      </c>
      <c r="G5288" t="s">
        <v>1139</v>
      </c>
      <c r="H5288" t="str">
        <f>VLOOKUP(E5288,GDD!$A$2:$B$57,2)</f>
        <v>900+</v>
      </c>
      <c r="I5288" cm="1">
        <f t="array" ref="I5288">IF(H5288="0-650",1,IF(H5288="650-900",2,IF(H5288="900+",3,NA)))</f>
        <v>3</v>
      </c>
      <c r="J5288">
        <v>0.34840181922498098</v>
      </c>
      <c r="K5288">
        <v>28.304393051098401</v>
      </c>
      <c r="L5288">
        <v>2.4026720204310702E-2</v>
      </c>
    </row>
    <row r="5289" spans="1:12" x14ac:dyDescent="0.2">
      <c r="A5289" t="s">
        <v>2970</v>
      </c>
      <c r="B5289" t="str">
        <f t="shared" si="246"/>
        <v>canopy_cover_30p</v>
      </c>
      <c r="C5289">
        <f>VLOOKUP(B5289,GDD!$D$2:$E$31,2)</f>
        <v>11</v>
      </c>
      <c r="D5289" t="str">
        <f t="shared" si="248"/>
        <v>SbDIV20</v>
      </c>
      <c r="E5289" s="2">
        <v>20200806</v>
      </c>
      <c r="F5289" t="str">
        <f t="shared" si="247"/>
        <v>RS1</v>
      </c>
      <c r="G5289" t="s">
        <v>1139</v>
      </c>
      <c r="H5289" t="str">
        <f>VLOOKUP(E5289,GDD!$A$2:$B$57,2)</f>
        <v>900+</v>
      </c>
      <c r="I5289" cm="1">
        <f t="array" ref="I5289">IF(H5289="0-650",1,IF(H5289="650-900",2,IF(H5289="900+",3,NA)))</f>
        <v>3</v>
      </c>
      <c r="J5289">
        <v>3.6925876253544399</v>
      </c>
      <c r="K5289">
        <v>58.394078839233302</v>
      </c>
      <c r="L5289">
        <v>0.11227210391608999</v>
      </c>
    </row>
    <row r="5290" spans="1:12" x14ac:dyDescent="0.2">
      <c r="A5290" t="s">
        <v>2971</v>
      </c>
      <c r="B5290" t="str">
        <f t="shared" si="246"/>
        <v>canopy_cover_40p</v>
      </c>
      <c r="C5290">
        <f>VLOOKUP(B5290,GDD!$D$2:$E$31,2)</f>
        <v>12</v>
      </c>
      <c r="D5290" t="str">
        <f t="shared" si="248"/>
        <v>SbDIV20</v>
      </c>
      <c r="E5290" s="2">
        <v>20200806</v>
      </c>
      <c r="F5290" t="str">
        <f t="shared" si="247"/>
        <v>RS1</v>
      </c>
      <c r="G5290" t="s">
        <v>1139</v>
      </c>
      <c r="H5290" t="str">
        <f>VLOOKUP(E5290,GDD!$A$2:$B$57,2)</f>
        <v>900+</v>
      </c>
      <c r="I5290" cm="1">
        <f t="array" ref="I5290">IF(H5290="0-650",1,IF(H5290="650-900",2,IF(H5290="900+",3,NA)))</f>
        <v>3</v>
      </c>
      <c r="J5290">
        <v>29.192858491408199</v>
      </c>
      <c r="K5290">
        <v>146.26076567228</v>
      </c>
      <c r="L5290">
        <v>0.28530036883759902</v>
      </c>
    </row>
    <row r="5291" spans="1:12" x14ac:dyDescent="0.2">
      <c r="A5291" t="s">
        <v>2972</v>
      </c>
      <c r="B5291" t="str">
        <f t="shared" si="246"/>
        <v>canopy_cover_50p</v>
      </c>
      <c r="C5291">
        <f>VLOOKUP(B5291,GDD!$D$2:$E$31,2)</f>
        <v>13</v>
      </c>
      <c r="D5291" t="str">
        <f t="shared" si="248"/>
        <v>SbDIV20</v>
      </c>
      <c r="E5291" s="2">
        <v>20200806</v>
      </c>
      <c r="F5291" t="str">
        <f t="shared" si="247"/>
        <v>RS1</v>
      </c>
      <c r="G5291" t="s">
        <v>1139</v>
      </c>
      <c r="H5291" t="str">
        <f>VLOOKUP(E5291,GDD!$A$2:$B$57,2)</f>
        <v>900+</v>
      </c>
      <c r="I5291" cm="1">
        <f t="array" ref="I5291">IF(H5291="0-650",1,IF(H5291="650-900",2,IF(H5291="900+",3,NA)))</f>
        <v>3</v>
      </c>
      <c r="J5291">
        <v>116.16244504919101</v>
      </c>
      <c r="K5291">
        <v>167.93209335045401</v>
      </c>
      <c r="L5291">
        <v>0.58043931700214801</v>
      </c>
    </row>
    <row r="5292" spans="1:12" x14ac:dyDescent="0.2">
      <c r="A5292" t="s">
        <v>2973</v>
      </c>
      <c r="B5292" t="str">
        <f t="shared" si="246"/>
        <v>canopy_cover_75p</v>
      </c>
      <c r="C5292">
        <f>VLOOKUP(B5292,GDD!$D$2:$E$31,2)</f>
        <v>14</v>
      </c>
      <c r="D5292" t="str">
        <f t="shared" si="248"/>
        <v>SbDIV20</v>
      </c>
      <c r="E5292" s="2">
        <v>20200806</v>
      </c>
      <c r="F5292" t="str">
        <f t="shared" si="247"/>
        <v>RS1</v>
      </c>
      <c r="G5292" t="s">
        <v>1139</v>
      </c>
      <c r="H5292" t="str">
        <f>VLOOKUP(E5292,GDD!$A$2:$B$57,2)</f>
        <v>900+</v>
      </c>
      <c r="I5292" cm="1">
        <f t="array" ref="I5292">IF(H5292="0-650",1,IF(H5292="650-900",2,IF(H5292="900+",3,NA)))</f>
        <v>3</v>
      </c>
      <c r="J5292">
        <v>35.328308919808698</v>
      </c>
      <c r="K5292">
        <v>17.5370890151775</v>
      </c>
      <c r="L5292">
        <v>0.80115260327983295</v>
      </c>
    </row>
    <row r="5293" spans="1:12" x14ac:dyDescent="0.2">
      <c r="A5293" t="s">
        <v>2974</v>
      </c>
      <c r="B5293" t="str">
        <f t="shared" si="246"/>
        <v>standard_deviation_ht</v>
      </c>
      <c r="C5293">
        <f>VLOOKUP(B5293,GDD!$D$2:$E$31,2)</f>
        <v>15</v>
      </c>
      <c r="D5293" t="str">
        <f t="shared" si="248"/>
        <v>SbDIV20</v>
      </c>
      <c r="E5293" s="2">
        <v>20200806</v>
      </c>
      <c r="F5293" t="str">
        <f t="shared" si="247"/>
        <v>RS1</v>
      </c>
      <c r="G5293" t="s">
        <v>1139</v>
      </c>
      <c r="H5293" t="str">
        <f>VLOOKUP(E5293,GDD!$A$2:$B$57,2)</f>
        <v>900+</v>
      </c>
      <c r="I5293" cm="1">
        <f t="array" ref="I5293">IF(H5293="0-650",1,IF(H5293="650-900",2,IF(H5293="900+",3,NA)))</f>
        <v>3</v>
      </c>
      <c r="J5293">
        <v>6.6777159203029899E-3</v>
      </c>
      <c r="K5293">
        <v>4.2563326643323502E-3</v>
      </c>
      <c r="L5293">
        <v>0.75832446185963498</v>
      </c>
    </row>
    <row r="5294" spans="1:12" x14ac:dyDescent="0.2">
      <c r="A5294" t="s">
        <v>2975</v>
      </c>
      <c r="B5294" t="str">
        <f t="shared" si="246"/>
        <v>quadratic_mean_ht</v>
      </c>
      <c r="C5294">
        <f>VLOOKUP(B5294,GDD!$D$2:$E$31,2)</f>
        <v>16</v>
      </c>
      <c r="D5294" t="str">
        <f t="shared" si="248"/>
        <v>SbDIV20</v>
      </c>
      <c r="E5294" s="2">
        <v>20200806</v>
      </c>
      <c r="F5294" t="str">
        <f t="shared" si="247"/>
        <v>RS1</v>
      </c>
      <c r="G5294" t="s">
        <v>1139</v>
      </c>
      <c r="H5294" t="str">
        <f>VLOOKUP(E5294,GDD!$A$2:$B$57,2)</f>
        <v>900+</v>
      </c>
      <c r="I5294" cm="1">
        <f t="array" ref="I5294">IF(H5294="0-650",1,IF(H5294="650-900",2,IF(H5294="900+",3,NA)))</f>
        <v>3</v>
      </c>
      <c r="J5294">
        <v>7.3678875419286097E-2</v>
      </c>
      <c r="K5294">
        <v>1.22493676691695E-2</v>
      </c>
      <c r="L5294">
        <v>0.92325299909116898</v>
      </c>
    </row>
    <row r="5295" spans="1:12" x14ac:dyDescent="0.2">
      <c r="A5295" t="s">
        <v>2976</v>
      </c>
      <c r="B5295" t="str">
        <f t="shared" si="246"/>
        <v>skewness_ht</v>
      </c>
      <c r="C5295">
        <f>VLOOKUP(B5295,GDD!$D$2:$E$31,2)</f>
        <v>17</v>
      </c>
      <c r="D5295" t="str">
        <f t="shared" si="248"/>
        <v>SbDIV20</v>
      </c>
      <c r="E5295" s="2">
        <v>20200806</v>
      </c>
      <c r="F5295" t="str">
        <f t="shared" si="247"/>
        <v>RS1</v>
      </c>
      <c r="G5295" t="s">
        <v>1139</v>
      </c>
      <c r="H5295" t="str">
        <f>VLOOKUP(E5295,GDD!$A$2:$B$57,2)</f>
        <v>900+</v>
      </c>
      <c r="I5295" cm="1">
        <f t="array" ref="I5295">IF(H5295="0-650",1,IF(H5295="650-900",2,IF(H5295="900+",3,NA)))</f>
        <v>3</v>
      </c>
      <c r="J5295">
        <v>0.19775655029769501</v>
      </c>
      <c r="K5295">
        <v>0.12502405195254601</v>
      </c>
      <c r="L5295">
        <v>0.75981723621344699</v>
      </c>
    </row>
    <row r="5296" spans="1:12" x14ac:dyDescent="0.2">
      <c r="A5296" t="s">
        <v>2977</v>
      </c>
      <c r="B5296" t="str">
        <f t="shared" si="246"/>
        <v>kurtosis_ht</v>
      </c>
      <c r="C5296">
        <f>VLOOKUP(B5296,GDD!$D$2:$E$31,2)</f>
        <v>18</v>
      </c>
      <c r="D5296" t="str">
        <f t="shared" si="248"/>
        <v>SbDIV20</v>
      </c>
      <c r="E5296" s="2">
        <v>20200806</v>
      </c>
      <c r="F5296" t="str">
        <f t="shared" si="247"/>
        <v>RS1</v>
      </c>
      <c r="G5296" t="s">
        <v>1139</v>
      </c>
      <c r="H5296" t="str">
        <f>VLOOKUP(E5296,GDD!$A$2:$B$57,2)</f>
        <v>900+</v>
      </c>
      <c r="I5296" cm="1">
        <f t="array" ref="I5296">IF(H5296="0-650",1,IF(H5296="650-900",2,IF(H5296="900+",3,NA)))</f>
        <v>3</v>
      </c>
      <c r="J5296">
        <v>0.96479421828975997</v>
      </c>
      <c r="K5296">
        <v>0.98980031855700901</v>
      </c>
      <c r="L5296">
        <v>0.66095631600433402</v>
      </c>
    </row>
    <row r="5297" spans="1:12" x14ac:dyDescent="0.2">
      <c r="A5297" t="s">
        <v>2978</v>
      </c>
      <c r="B5297" t="str">
        <f t="shared" si="246"/>
        <v>variation_ht</v>
      </c>
      <c r="C5297">
        <f>VLOOKUP(B5297,GDD!$D$2:$E$31,2)</f>
        <v>19</v>
      </c>
      <c r="D5297" t="str">
        <f t="shared" si="248"/>
        <v>SbDIV20</v>
      </c>
      <c r="E5297" s="2">
        <v>20200806</v>
      </c>
      <c r="F5297" t="str">
        <f t="shared" si="247"/>
        <v>RS1</v>
      </c>
      <c r="G5297" t="s">
        <v>1139</v>
      </c>
      <c r="H5297" t="str">
        <f>VLOOKUP(E5297,GDD!$A$2:$B$57,2)</f>
        <v>900+</v>
      </c>
      <c r="I5297" cm="1">
        <f t="array" ref="I5297">IF(H5297="0-650",1,IF(H5297="650-900",2,IF(H5297="900+",3,NA)))</f>
        <v>3</v>
      </c>
      <c r="J5297">
        <v>7.2245478295766602E-4</v>
      </c>
      <c r="K5297">
        <v>2.2724598432909398E-3</v>
      </c>
      <c r="L5297">
        <v>0.38869141235652599</v>
      </c>
    </row>
    <row r="5298" spans="1:12" x14ac:dyDescent="0.2">
      <c r="A5298" t="s">
        <v>2979</v>
      </c>
      <c r="B5298" t="str">
        <f t="shared" si="246"/>
        <v>plot_volume</v>
      </c>
      <c r="C5298">
        <f>VLOOKUP(B5298,GDD!$D$2:$E$31,2)</f>
        <v>20</v>
      </c>
      <c r="D5298" t="str">
        <f t="shared" si="248"/>
        <v>SbDIV20</v>
      </c>
      <c r="E5298" s="2">
        <v>20200806</v>
      </c>
      <c r="F5298" t="str">
        <f t="shared" si="247"/>
        <v>RS1</v>
      </c>
      <c r="G5298" t="s">
        <v>1139</v>
      </c>
      <c r="H5298" t="str">
        <f>VLOOKUP(E5298,GDD!$A$2:$B$57,2)</f>
        <v>900+</v>
      </c>
      <c r="I5298" cm="1">
        <f t="array" ref="I5298">IF(H5298="0-650",1,IF(H5298="650-900",2,IF(H5298="900+",3,NA)))</f>
        <v>3</v>
      </c>
      <c r="J5298" s="1">
        <v>2.88064028121512E-5</v>
      </c>
      <c r="K5298" s="1">
        <v>6.2545506365581001E-6</v>
      </c>
      <c r="L5298">
        <v>0.90206967999408105</v>
      </c>
    </row>
    <row r="5299" spans="1:12" x14ac:dyDescent="0.2">
      <c r="A5299" t="s">
        <v>2980</v>
      </c>
      <c r="B5299" t="str">
        <f t="shared" si="246"/>
        <v>height_30p</v>
      </c>
      <c r="C5299">
        <f>VLOOKUP(B5299,GDD!$D$2:$E$31,2)</f>
        <v>2</v>
      </c>
      <c r="D5299" t="str">
        <f t="shared" si="248"/>
        <v>SbDIV20</v>
      </c>
      <c r="E5299" s="2">
        <v>20200813</v>
      </c>
      <c r="F5299" t="str">
        <f t="shared" si="247"/>
        <v>RS1</v>
      </c>
      <c r="G5299" t="s">
        <v>1139</v>
      </c>
      <c r="H5299" t="str">
        <f>VLOOKUP(E5299,GDD!$A$2:$B$57,2)</f>
        <v>900+</v>
      </c>
      <c r="I5299" cm="1">
        <f t="array" ref="I5299">IF(H5299="0-650",1,IF(H5299="650-900",2,IF(H5299="900+",3,NA)))</f>
        <v>3</v>
      </c>
      <c r="J5299">
        <v>4.04695885916578E-2</v>
      </c>
      <c r="K5299">
        <v>1.2680717334392201E-2</v>
      </c>
      <c r="L5299">
        <v>0.86455104014250195</v>
      </c>
    </row>
    <row r="5300" spans="1:12" x14ac:dyDescent="0.2">
      <c r="A5300" t="s">
        <v>2981</v>
      </c>
      <c r="B5300" t="str">
        <f t="shared" si="246"/>
        <v>height_50p</v>
      </c>
      <c r="C5300">
        <f>VLOOKUP(B5300,GDD!$D$2:$E$31,2)</f>
        <v>3</v>
      </c>
      <c r="D5300" t="str">
        <f t="shared" si="248"/>
        <v>SbDIV20</v>
      </c>
      <c r="E5300" s="2">
        <v>20200813</v>
      </c>
      <c r="F5300" t="str">
        <f t="shared" si="247"/>
        <v>RS1</v>
      </c>
      <c r="G5300" t="s">
        <v>1139</v>
      </c>
      <c r="H5300" t="str">
        <f>VLOOKUP(E5300,GDD!$A$2:$B$57,2)</f>
        <v>900+</v>
      </c>
      <c r="I5300" cm="1">
        <f t="array" ref="I5300">IF(H5300="0-650",1,IF(H5300="650-900",2,IF(H5300="900+",3,NA)))</f>
        <v>3</v>
      </c>
      <c r="J5300">
        <v>6.1264858257737302E-2</v>
      </c>
      <c r="K5300">
        <v>1.5699059290901499E-2</v>
      </c>
      <c r="L5300">
        <v>0.88642698165183798</v>
      </c>
    </row>
    <row r="5301" spans="1:12" x14ac:dyDescent="0.2">
      <c r="A5301" t="s">
        <v>2982</v>
      </c>
      <c r="B5301" t="str">
        <f t="shared" si="246"/>
        <v>height_70p</v>
      </c>
      <c r="C5301">
        <f>VLOOKUP(B5301,GDD!$D$2:$E$31,2)</f>
        <v>4</v>
      </c>
      <c r="D5301" t="str">
        <f t="shared" si="248"/>
        <v>SbDIV20</v>
      </c>
      <c r="E5301" s="2">
        <v>20200813</v>
      </c>
      <c r="F5301" t="str">
        <f t="shared" si="247"/>
        <v>RS1</v>
      </c>
      <c r="G5301" t="s">
        <v>1139</v>
      </c>
      <c r="H5301" t="str">
        <f>VLOOKUP(E5301,GDD!$A$2:$B$57,2)</f>
        <v>900+</v>
      </c>
      <c r="I5301" cm="1">
        <f t="array" ref="I5301">IF(H5301="0-650",1,IF(H5301="650-900",2,IF(H5301="900+",3,NA)))</f>
        <v>3</v>
      </c>
      <c r="J5301">
        <v>7.0424301899528294E-2</v>
      </c>
      <c r="K5301">
        <v>2.3777257331864199E-2</v>
      </c>
      <c r="L5301">
        <v>0.85556790914548297</v>
      </c>
    </row>
    <row r="5302" spans="1:12" x14ac:dyDescent="0.2">
      <c r="A5302" t="s">
        <v>2983</v>
      </c>
      <c r="B5302" t="str">
        <f t="shared" si="246"/>
        <v>height_90p</v>
      </c>
      <c r="C5302">
        <f>VLOOKUP(B5302,GDD!$D$2:$E$31,2)</f>
        <v>5</v>
      </c>
      <c r="D5302" t="str">
        <f t="shared" si="248"/>
        <v>SbDIV20</v>
      </c>
      <c r="E5302" s="2">
        <v>20200813</v>
      </c>
      <c r="F5302" t="str">
        <f t="shared" si="247"/>
        <v>RS1</v>
      </c>
      <c r="G5302" t="s">
        <v>1139</v>
      </c>
      <c r="H5302" t="str">
        <f>VLOOKUP(E5302,GDD!$A$2:$B$57,2)</f>
        <v>900+</v>
      </c>
      <c r="I5302" cm="1">
        <f t="array" ref="I5302">IF(H5302="0-650",1,IF(H5302="650-900",2,IF(H5302="900+",3,NA)))</f>
        <v>3</v>
      </c>
      <c r="J5302">
        <v>8.1640613129436407E-2</v>
      </c>
      <c r="K5302">
        <v>4.2897246130777E-2</v>
      </c>
      <c r="L5302">
        <v>0.79194119718906997</v>
      </c>
    </row>
    <row r="5303" spans="1:12" x14ac:dyDescent="0.2">
      <c r="A5303" t="s">
        <v>2984</v>
      </c>
      <c r="B5303" t="str">
        <f t="shared" si="246"/>
        <v>height_95p</v>
      </c>
      <c r="C5303">
        <f>VLOOKUP(B5303,GDD!$D$2:$E$31,2)</f>
        <v>6</v>
      </c>
      <c r="D5303" t="str">
        <f t="shared" si="248"/>
        <v>SbDIV20</v>
      </c>
      <c r="E5303" s="2">
        <v>20200813</v>
      </c>
      <c r="F5303" t="str">
        <f t="shared" si="247"/>
        <v>RS1</v>
      </c>
      <c r="G5303" t="s">
        <v>1139</v>
      </c>
      <c r="H5303" t="str">
        <f>VLOOKUP(E5303,GDD!$A$2:$B$57,2)</f>
        <v>900+</v>
      </c>
      <c r="I5303" cm="1">
        <f t="array" ref="I5303">IF(H5303="0-650",1,IF(H5303="650-900",2,IF(H5303="900+",3,NA)))</f>
        <v>3</v>
      </c>
      <c r="J5303">
        <v>7.7857607820184693E-2</v>
      </c>
      <c r="K5303">
        <v>5.38339996861735E-2</v>
      </c>
      <c r="L5303">
        <v>0.74309615236552695</v>
      </c>
    </row>
    <row r="5304" spans="1:12" x14ac:dyDescent="0.2">
      <c r="A5304" t="s">
        <v>2985</v>
      </c>
      <c r="B5304" t="str">
        <f t="shared" si="246"/>
        <v>height_99p</v>
      </c>
      <c r="C5304">
        <f>VLOOKUP(B5304,GDD!$D$2:$E$31,2)</f>
        <v>7</v>
      </c>
      <c r="D5304" t="str">
        <f t="shared" si="248"/>
        <v>SbDIV20</v>
      </c>
      <c r="E5304" s="2">
        <v>20200813</v>
      </c>
      <c r="F5304" t="str">
        <f t="shared" si="247"/>
        <v>RS1</v>
      </c>
      <c r="G5304" t="s">
        <v>1139</v>
      </c>
      <c r="H5304" t="str">
        <f>VLOOKUP(E5304,GDD!$A$2:$B$57,2)</f>
        <v>900+</v>
      </c>
      <c r="I5304" cm="1">
        <f t="array" ref="I5304">IF(H5304="0-650",1,IF(H5304="650-900",2,IF(H5304="900+",3,NA)))</f>
        <v>3</v>
      </c>
      <c r="J5304">
        <v>6.2159017816193401E-2</v>
      </c>
      <c r="K5304">
        <v>7.4042464952100706E-2</v>
      </c>
      <c r="L5304">
        <v>0.62672777728465201</v>
      </c>
    </row>
    <row r="5305" spans="1:12" x14ac:dyDescent="0.2">
      <c r="A5305" t="s">
        <v>2986</v>
      </c>
      <c r="B5305" t="str">
        <f t="shared" si="246"/>
        <v>canopy_cover_5p</v>
      </c>
      <c r="C5305">
        <f>VLOOKUP(B5305,GDD!$D$2:$E$31,2)</f>
        <v>8</v>
      </c>
      <c r="D5305" t="str">
        <f t="shared" si="248"/>
        <v>SbDIV20</v>
      </c>
      <c r="E5305" s="2">
        <v>20200813</v>
      </c>
      <c r="F5305" t="str">
        <f t="shared" si="247"/>
        <v>RS1</v>
      </c>
      <c r="G5305" t="s">
        <v>1139</v>
      </c>
      <c r="H5305" t="str">
        <f>VLOOKUP(E5305,GDD!$A$2:$B$57,2)</f>
        <v>900+</v>
      </c>
      <c r="I5305" cm="1">
        <f t="array" ref="I5305">IF(H5305="0-650",1,IF(H5305="650-900",2,IF(H5305="900+",3,NA)))</f>
        <v>3</v>
      </c>
      <c r="J5305">
        <v>0.170631852548845</v>
      </c>
      <c r="K5305">
        <v>19.902803066936201</v>
      </c>
      <c r="L5305">
        <v>1.6857467866541902E-2</v>
      </c>
    </row>
    <row r="5306" spans="1:12" x14ac:dyDescent="0.2">
      <c r="A5306" t="s">
        <v>2987</v>
      </c>
      <c r="B5306" t="str">
        <f t="shared" si="246"/>
        <v>pcanopy_cover_10p</v>
      </c>
      <c r="C5306">
        <f>VLOOKUP(B5306,GDD!$D$2:$E$31,2)</f>
        <v>9</v>
      </c>
      <c r="D5306" t="str">
        <f t="shared" si="248"/>
        <v>SbDIV20</v>
      </c>
      <c r="E5306" s="2">
        <v>20200813</v>
      </c>
      <c r="F5306" t="str">
        <f t="shared" si="247"/>
        <v>RS1</v>
      </c>
      <c r="G5306" t="s">
        <v>1139</v>
      </c>
      <c r="H5306" t="str">
        <f>VLOOKUP(E5306,GDD!$A$2:$B$57,2)</f>
        <v>900+</v>
      </c>
      <c r="I5306" cm="1">
        <f t="array" ref="I5306">IF(H5306="0-650",1,IF(H5306="650-900",2,IF(H5306="900+",3,NA)))</f>
        <v>3</v>
      </c>
      <c r="J5306">
        <v>0.19909956137333501</v>
      </c>
      <c r="K5306">
        <v>21.886638383112398</v>
      </c>
      <c r="L5306">
        <v>1.7868612353219002E-2</v>
      </c>
    </row>
    <row r="5307" spans="1:12" x14ac:dyDescent="0.2">
      <c r="A5307" t="s">
        <v>2988</v>
      </c>
      <c r="B5307" t="str">
        <f t="shared" si="246"/>
        <v>canopy_cover_20p</v>
      </c>
      <c r="C5307">
        <f>VLOOKUP(B5307,GDD!$D$2:$E$31,2)</f>
        <v>10</v>
      </c>
      <c r="D5307" t="str">
        <f t="shared" si="248"/>
        <v>SbDIV20</v>
      </c>
      <c r="E5307" s="2">
        <v>20200813</v>
      </c>
      <c r="F5307" t="str">
        <f t="shared" si="247"/>
        <v>RS1</v>
      </c>
      <c r="G5307" t="s">
        <v>1139</v>
      </c>
      <c r="H5307" t="str">
        <f>VLOOKUP(E5307,GDD!$A$2:$B$57,2)</f>
        <v>900+</v>
      </c>
      <c r="I5307" cm="1">
        <f t="array" ref="I5307">IF(H5307="0-650",1,IF(H5307="650-900",2,IF(H5307="900+",3,NA)))</f>
        <v>3</v>
      </c>
      <c r="J5307">
        <v>1.7914810600739699</v>
      </c>
      <c r="K5307">
        <v>29.387586225250399</v>
      </c>
      <c r="L5307">
        <v>0.108671596317203</v>
      </c>
    </row>
    <row r="5308" spans="1:12" x14ac:dyDescent="0.2">
      <c r="A5308" t="s">
        <v>2989</v>
      </c>
      <c r="B5308" t="str">
        <f t="shared" si="246"/>
        <v>canopy_cover_30p</v>
      </c>
      <c r="C5308">
        <f>VLOOKUP(B5308,GDD!$D$2:$E$31,2)</f>
        <v>11</v>
      </c>
      <c r="D5308" t="str">
        <f t="shared" si="248"/>
        <v>SbDIV20</v>
      </c>
      <c r="E5308" s="2">
        <v>20200813</v>
      </c>
      <c r="F5308" t="str">
        <f t="shared" si="247"/>
        <v>RS1</v>
      </c>
      <c r="G5308" t="s">
        <v>1139</v>
      </c>
      <c r="H5308" t="str">
        <f>VLOOKUP(E5308,GDD!$A$2:$B$57,2)</f>
        <v>900+</v>
      </c>
      <c r="I5308" cm="1">
        <f t="array" ref="I5308">IF(H5308="0-650",1,IF(H5308="650-900",2,IF(H5308="900+",3,NA)))</f>
        <v>3</v>
      </c>
      <c r="J5308">
        <v>8.8994082383041508</v>
      </c>
      <c r="K5308">
        <v>63.454793445960703</v>
      </c>
      <c r="L5308">
        <v>0.219052624167342</v>
      </c>
    </row>
    <row r="5309" spans="1:12" x14ac:dyDescent="0.2">
      <c r="A5309" t="s">
        <v>2990</v>
      </c>
      <c r="B5309" t="str">
        <f t="shared" si="246"/>
        <v>canopy_cover_40p</v>
      </c>
      <c r="C5309">
        <f>VLOOKUP(B5309,GDD!$D$2:$E$31,2)</f>
        <v>12</v>
      </c>
      <c r="D5309" t="str">
        <f t="shared" si="248"/>
        <v>SbDIV20</v>
      </c>
      <c r="E5309" s="2">
        <v>20200813</v>
      </c>
      <c r="F5309" t="str">
        <f t="shared" si="247"/>
        <v>RS1</v>
      </c>
      <c r="G5309" t="s">
        <v>1139</v>
      </c>
      <c r="H5309" t="str">
        <f>VLOOKUP(E5309,GDD!$A$2:$B$57,2)</f>
        <v>900+</v>
      </c>
      <c r="I5309" cm="1">
        <f t="array" ref="I5309">IF(H5309="0-650",1,IF(H5309="650-900",2,IF(H5309="900+",3,NA)))</f>
        <v>3</v>
      </c>
      <c r="J5309">
        <v>48.281979562856499</v>
      </c>
      <c r="K5309">
        <v>134.80664810992201</v>
      </c>
      <c r="L5309">
        <v>0.41735620733954798</v>
      </c>
    </row>
    <row r="5310" spans="1:12" x14ac:dyDescent="0.2">
      <c r="A5310" t="s">
        <v>2991</v>
      </c>
      <c r="B5310" t="str">
        <f t="shared" si="246"/>
        <v>canopy_cover_50p</v>
      </c>
      <c r="C5310">
        <f>VLOOKUP(B5310,GDD!$D$2:$E$31,2)</f>
        <v>13</v>
      </c>
      <c r="D5310" t="str">
        <f t="shared" si="248"/>
        <v>SbDIV20</v>
      </c>
      <c r="E5310" s="2">
        <v>20200813</v>
      </c>
      <c r="F5310" t="str">
        <f t="shared" si="247"/>
        <v>RS1</v>
      </c>
      <c r="G5310" t="s">
        <v>1139</v>
      </c>
      <c r="H5310" t="str">
        <f>VLOOKUP(E5310,GDD!$A$2:$B$57,2)</f>
        <v>900+</v>
      </c>
      <c r="I5310" cm="1">
        <f t="array" ref="I5310">IF(H5310="0-650",1,IF(H5310="650-900",2,IF(H5310="900+",3,NA)))</f>
        <v>3</v>
      </c>
      <c r="J5310">
        <v>105.274580866497</v>
      </c>
      <c r="K5310">
        <v>148.45953203530499</v>
      </c>
      <c r="L5310">
        <v>0.58647371327692799</v>
      </c>
    </row>
    <row r="5311" spans="1:12" x14ac:dyDescent="0.2">
      <c r="A5311" t="s">
        <v>2992</v>
      </c>
      <c r="B5311" t="str">
        <f t="shared" si="246"/>
        <v>canopy_cover_75p</v>
      </c>
      <c r="C5311">
        <f>VLOOKUP(B5311,GDD!$D$2:$E$31,2)</f>
        <v>14</v>
      </c>
      <c r="D5311" t="str">
        <f t="shared" si="248"/>
        <v>SbDIV20</v>
      </c>
      <c r="E5311" s="2">
        <v>20200813</v>
      </c>
      <c r="F5311" t="str">
        <f t="shared" si="247"/>
        <v>RS1</v>
      </c>
      <c r="G5311" t="s">
        <v>1139</v>
      </c>
      <c r="H5311" t="str">
        <f>VLOOKUP(E5311,GDD!$A$2:$B$57,2)</f>
        <v>900+</v>
      </c>
      <c r="I5311" cm="1">
        <f t="array" ref="I5311">IF(H5311="0-650",1,IF(H5311="650-900",2,IF(H5311="900+",3,NA)))</f>
        <v>3</v>
      </c>
      <c r="J5311">
        <v>16.919051932812099</v>
      </c>
      <c r="K5311">
        <v>21.332985923259201</v>
      </c>
      <c r="L5311">
        <v>0.61333035100644995</v>
      </c>
    </row>
    <row r="5312" spans="1:12" x14ac:dyDescent="0.2">
      <c r="A5312" t="s">
        <v>2993</v>
      </c>
      <c r="B5312" t="str">
        <f t="shared" si="246"/>
        <v>standard_deviation_ht</v>
      </c>
      <c r="C5312">
        <f>VLOOKUP(B5312,GDD!$D$2:$E$31,2)</f>
        <v>15</v>
      </c>
      <c r="D5312" t="str">
        <f t="shared" si="248"/>
        <v>SbDIV20</v>
      </c>
      <c r="E5312" s="2">
        <v>20200813</v>
      </c>
      <c r="F5312" t="str">
        <f t="shared" si="247"/>
        <v>RS1</v>
      </c>
      <c r="G5312" t="s">
        <v>1139</v>
      </c>
      <c r="H5312" t="str">
        <f>VLOOKUP(E5312,GDD!$A$2:$B$57,2)</f>
        <v>900+</v>
      </c>
      <c r="I5312" cm="1">
        <f t="array" ref="I5312">IF(H5312="0-650",1,IF(H5312="650-900",2,IF(H5312="900+",3,NA)))</f>
        <v>3</v>
      </c>
      <c r="J5312">
        <v>4.7718852936478899E-3</v>
      </c>
      <c r="K5312">
        <v>4.8655794129807903E-3</v>
      </c>
      <c r="L5312">
        <v>0.66233179061599601</v>
      </c>
    </row>
    <row r="5313" spans="1:12" x14ac:dyDescent="0.2">
      <c r="A5313" t="s">
        <v>2994</v>
      </c>
      <c r="B5313" t="str">
        <f t="shared" si="246"/>
        <v>quadratic_mean_ht</v>
      </c>
      <c r="C5313">
        <f>VLOOKUP(B5313,GDD!$D$2:$E$31,2)</f>
        <v>16</v>
      </c>
      <c r="D5313" t="str">
        <f t="shared" si="248"/>
        <v>SbDIV20</v>
      </c>
      <c r="E5313" s="2">
        <v>20200813</v>
      </c>
      <c r="F5313" t="str">
        <f t="shared" si="247"/>
        <v>RS1</v>
      </c>
      <c r="G5313" t="s">
        <v>1139</v>
      </c>
      <c r="H5313" t="str">
        <f>VLOOKUP(E5313,GDD!$A$2:$B$57,2)</f>
        <v>900+</v>
      </c>
      <c r="I5313" cm="1">
        <f t="array" ref="I5313">IF(H5313="0-650",1,IF(H5313="650-900",2,IF(H5313="900+",3,NA)))</f>
        <v>3</v>
      </c>
      <c r="J5313">
        <v>4.8442118734307003E-2</v>
      </c>
      <c r="K5313">
        <v>1.7356180400301801E-2</v>
      </c>
      <c r="L5313">
        <v>0.84807320627785998</v>
      </c>
    </row>
    <row r="5314" spans="1:12" x14ac:dyDescent="0.2">
      <c r="A5314" t="s">
        <v>2995</v>
      </c>
      <c r="B5314" t="str">
        <f t="shared" ref="B5314:B5377" si="249">LEFT(A5314, FIND("_RS",A5314)-10)</f>
        <v>skewness_ht</v>
      </c>
      <c r="C5314">
        <f>VLOOKUP(B5314,GDD!$D$2:$E$31,2)</f>
        <v>17</v>
      </c>
      <c r="D5314" t="str">
        <f t="shared" si="248"/>
        <v>SbDIV20</v>
      </c>
      <c r="E5314" s="2">
        <v>20200813</v>
      </c>
      <c r="F5314" t="str">
        <f t="shared" ref="F5314:F5377" si="250">RIGHT(A5314,LEN(A5314)-FIND("_RS",A5314))</f>
        <v>RS1</v>
      </c>
      <c r="G5314" t="s">
        <v>1139</v>
      </c>
      <c r="H5314" t="str">
        <f>VLOOKUP(E5314,GDD!$A$2:$B$57,2)</f>
        <v>900+</v>
      </c>
      <c r="I5314" cm="1">
        <f t="array" ref="I5314">IF(H5314="0-650",1,IF(H5314="650-900",2,IF(H5314="900+",3,NA)))</f>
        <v>3</v>
      </c>
      <c r="J5314">
        <v>0.14284974340808401</v>
      </c>
      <c r="K5314">
        <v>0.104151822766287</v>
      </c>
      <c r="L5314">
        <v>0.73284218827470904</v>
      </c>
    </row>
    <row r="5315" spans="1:12" x14ac:dyDescent="0.2">
      <c r="A5315" t="s">
        <v>2996</v>
      </c>
      <c r="B5315" t="str">
        <f t="shared" si="249"/>
        <v>kurtosis_ht</v>
      </c>
      <c r="C5315">
        <f>VLOOKUP(B5315,GDD!$D$2:$E$31,2)</f>
        <v>18</v>
      </c>
      <c r="D5315" t="str">
        <f t="shared" ref="D5315:D5378" si="251">"SbDIV"&amp;MID(E5315,3,2)</f>
        <v>SbDIV20</v>
      </c>
      <c r="E5315" s="2">
        <v>20200813</v>
      </c>
      <c r="F5315" t="str">
        <f t="shared" si="250"/>
        <v>RS1</v>
      </c>
      <c r="G5315" t="s">
        <v>1139</v>
      </c>
      <c r="H5315" t="str">
        <f>VLOOKUP(E5315,GDD!$A$2:$B$57,2)</f>
        <v>900+</v>
      </c>
      <c r="I5315" cm="1">
        <f t="array" ref="I5315">IF(H5315="0-650",1,IF(H5315="650-900",2,IF(H5315="900+",3,NA)))</f>
        <v>3</v>
      </c>
      <c r="J5315">
        <v>0.50010004636485395</v>
      </c>
      <c r="K5315">
        <v>1.01937170867233</v>
      </c>
      <c r="L5315">
        <v>0.49525354435794</v>
      </c>
    </row>
    <row r="5316" spans="1:12" x14ac:dyDescent="0.2">
      <c r="A5316" t="s">
        <v>2997</v>
      </c>
      <c r="B5316" t="str">
        <f t="shared" si="249"/>
        <v>variation_ht</v>
      </c>
      <c r="C5316">
        <f>VLOOKUP(B5316,GDD!$D$2:$E$31,2)</f>
        <v>19</v>
      </c>
      <c r="D5316" t="str">
        <f t="shared" si="251"/>
        <v>SbDIV20</v>
      </c>
      <c r="E5316" s="2">
        <v>20200813</v>
      </c>
      <c r="F5316" t="str">
        <f t="shared" si="250"/>
        <v>RS1</v>
      </c>
      <c r="G5316" t="s">
        <v>1139</v>
      </c>
      <c r="H5316" t="str">
        <f>VLOOKUP(E5316,GDD!$A$2:$B$57,2)</f>
        <v>900+</v>
      </c>
      <c r="I5316" cm="1">
        <f t="array" ref="I5316">IF(H5316="0-650",1,IF(H5316="650-900",2,IF(H5316="900+",3,NA)))</f>
        <v>3</v>
      </c>
      <c r="J5316">
        <v>1.00325138011267E-3</v>
      </c>
      <c r="K5316">
        <v>2.4491113707001402E-3</v>
      </c>
      <c r="L5316">
        <v>0.45033135753355003</v>
      </c>
    </row>
    <row r="5317" spans="1:12" x14ac:dyDescent="0.2">
      <c r="A5317" t="s">
        <v>2998</v>
      </c>
      <c r="B5317" t="str">
        <f t="shared" si="249"/>
        <v>plot_volume</v>
      </c>
      <c r="C5317">
        <f>VLOOKUP(B5317,GDD!$D$2:$E$31,2)</f>
        <v>20</v>
      </c>
      <c r="D5317" t="str">
        <f t="shared" si="251"/>
        <v>SbDIV20</v>
      </c>
      <c r="E5317" s="2">
        <v>20200813</v>
      </c>
      <c r="F5317" t="str">
        <f t="shared" si="250"/>
        <v>RS1</v>
      </c>
      <c r="G5317" t="s">
        <v>1139</v>
      </c>
      <c r="H5317" t="str">
        <f>VLOOKUP(E5317,GDD!$A$2:$B$57,2)</f>
        <v>900+</v>
      </c>
      <c r="I5317" cm="1">
        <f t="array" ref="I5317">IF(H5317="0-650",1,IF(H5317="650-900",2,IF(H5317="900+",3,NA)))</f>
        <v>3</v>
      </c>
      <c r="J5317" s="1">
        <v>2.05041427849741E-5</v>
      </c>
      <c r="K5317" s="1">
        <v>7.8659497853161305E-6</v>
      </c>
      <c r="L5317">
        <v>0.83905733300707497</v>
      </c>
    </row>
    <row r="5318" spans="1:12" x14ac:dyDescent="0.2">
      <c r="A5318" t="s">
        <v>2999</v>
      </c>
      <c r="B5318" t="str">
        <f t="shared" si="249"/>
        <v>NDVI</v>
      </c>
      <c r="C5318">
        <f>VLOOKUP(B5318,GDD!$D$2:$E$31,2)</f>
        <v>21</v>
      </c>
      <c r="D5318" t="str">
        <f t="shared" si="251"/>
        <v>SbDIV20</v>
      </c>
      <c r="E5318" s="2">
        <v>20200619</v>
      </c>
      <c r="F5318" t="str">
        <f t="shared" si="250"/>
        <v>RS1</v>
      </c>
      <c r="G5318" t="s">
        <v>1139</v>
      </c>
      <c r="H5318" t="str">
        <f>VLOOKUP(E5318,GDD!$A$2:$B$57,2)</f>
        <v>0-650</v>
      </c>
      <c r="I5318" cm="1">
        <f t="array" ref="I5318">IF(H5318="0-650",1,IF(H5318="650-900",2,IF(H5318="900+",3,NA)))</f>
        <v>1</v>
      </c>
      <c r="J5318">
        <v>1.58873914806549E-4</v>
      </c>
      <c r="K5318">
        <v>5.9513144170731498E-4</v>
      </c>
      <c r="L5318">
        <v>0.34807212694565798</v>
      </c>
    </row>
    <row r="5319" spans="1:12" x14ac:dyDescent="0.2">
      <c r="A5319" t="s">
        <v>3000</v>
      </c>
      <c r="B5319" t="str">
        <f t="shared" si="249"/>
        <v>SR800680</v>
      </c>
      <c r="C5319">
        <f>VLOOKUP(B5319,GDD!$D$2:$E$31,2)</f>
        <v>22</v>
      </c>
      <c r="D5319" t="str">
        <f t="shared" si="251"/>
        <v>SbDIV20</v>
      </c>
      <c r="E5319" s="2">
        <v>20200619</v>
      </c>
      <c r="F5319" t="str">
        <f t="shared" si="250"/>
        <v>RS1</v>
      </c>
      <c r="G5319" t="s">
        <v>1139</v>
      </c>
      <c r="H5319" t="str">
        <f>VLOOKUP(E5319,GDD!$A$2:$B$57,2)</f>
        <v>0-650</v>
      </c>
      <c r="I5319" cm="1">
        <f t="array" ref="I5319">IF(H5319="0-650",1,IF(H5319="650-900",2,IF(H5319="900+",3,NA)))</f>
        <v>1</v>
      </c>
      <c r="J5319">
        <v>0.10621403678399199</v>
      </c>
      <c r="K5319">
        <v>0.283239044122787</v>
      </c>
      <c r="L5319">
        <v>0.42857003417464901</v>
      </c>
    </row>
    <row r="5320" spans="1:12" x14ac:dyDescent="0.2">
      <c r="A5320" t="s">
        <v>3001</v>
      </c>
      <c r="B5320" t="str">
        <f t="shared" si="249"/>
        <v>mRENDVI</v>
      </c>
      <c r="C5320">
        <f>VLOOKUP(B5320,GDD!$D$2:$E$31,2)</f>
        <v>23</v>
      </c>
      <c r="D5320" t="str">
        <f t="shared" si="251"/>
        <v>SbDIV20</v>
      </c>
      <c r="E5320" s="2">
        <v>20200619</v>
      </c>
      <c r="F5320" t="str">
        <f t="shared" si="250"/>
        <v>RS1</v>
      </c>
      <c r="G5320" t="s">
        <v>1139</v>
      </c>
      <c r="H5320" t="str">
        <f>VLOOKUP(E5320,GDD!$A$2:$B$57,2)</f>
        <v>0-650</v>
      </c>
      <c r="I5320" cm="1">
        <f t="array" ref="I5320">IF(H5320="0-650",1,IF(H5320="650-900",2,IF(H5320="900+",3,NA)))</f>
        <v>1</v>
      </c>
      <c r="J5320">
        <v>1.5237133524972099E-4</v>
      </c>
      <c r="K5320">
        <v>5.8647139053541605E-4</v>
      </c>
      <c r="L5320">
        <v>0.34194104853505197</v>
      </c>
    </row>
    <row r="5321" spans="1:12" x14ac:dyDescent="0.2">
      <c r="A5321" t="s">
        <v>3002</v>
      </c>
      <c r="B5321" t="str">
        <f t="shared" si="249"/>
        <v>GNDVI</v>
      </c>
      <c r="C5321">
        <f>VLOOKUP(B5321,GDD!$D$2:$E$31,2)</f>
        <v>24</v>
      </c>
      <c r="D5321" t="str">
        <f t="shared" si="251"/>
        <v>SbDIV20</v>
      </c>
      <c r="E5321" s="2">
        <v>20200619</v>
      </c>
      <c r="F5321" t="str">
        <f t="shared" si="250"/>
        <v>RS1</v>
      </c>
      <c r="G5321" t="s">
        <v>1139</v>
      </c>
      <c r="H5321" t="str">
        <f>VLOOKUP(E5321,GDD!$A$2:$B$57,2)</f>
        <v>0-650</v>
      </c>
      <c r="I5321" cm="1">
        <f t="array" ref="I5321">IF(H5321="0-650",1,IF(H5321="650-900",2,IF(H5321="900+",3,NA)))</f>
        <v>1</v>
      </c>
      <c r="J5321">
        <v>1.0567955643459101E-4</v>
      </c>
      <c r="K5321">
        <v>3.3862311671061603E-4</v>
      </c>
      <c r="L5321">
        <v>0.38430171285837</v>
      </c>
    </row>
    <row r="5322" spans="1:12" x14ac:dyDescent="0.2">
      <c r="A5322" t="s">
        <v>3003</v>
      </c>
      <c r="B5322" t="str">
        <f t="shared" si="249"/>
        <v>PRI</v>
      </c>
      <c r="C5322">
        <f>VLOOKUP(B5322,GDD!$D$2:$E$31,2)</f>
        <v>25</v>
      </c>
      <c r="D5322" t="str">
        <f t="shared" si="251"/>
        <v>SbDIV20</v>
      </c>
      <c r="E5322" s="2">
        <v>20200619</v>
      </c>
      <c r="F5322" t="str">
        <f t="shared" si="250"/>
        <v>RS1</v>
      </c>
      <c r="G5322" t="s">
        <v>1139</v>
      </c>
      <c r="H5322" t="str">
        <f>VLOOKUP(E5322,GDD!$A$2:$B$57,2)</f>
        <v>0-650</v>
      </c>
      <c r="I5322" cm="1">
        <f t="array" ref="I5322">IF(H5322="0-650",1,IF(H5322="650-900",2,IF(H5322="900+",3,NA)))</f>
        <v>1</v>
      </c>
      <c r="J5322" s="1">
        <v>1.0899665967179601E-6</v>
      </c>
      <c r="K5322" s="1">
        <v>2.60027424688155E-5</v>
      </c>
      <c r="L5322">
        <v>7.7350114643506801E-2</v>
      </c>
    </row>
    <row r="5323" spans="1:12" x14ac:dyDescent="0.2">
      <c r="A5323" t="s">
        <v>3004</v>
      </c>
      <c r="B5323" t="str">
        <f t="shared" si="249"/>
        <v>OSAVI</v>
      </c>
      <c r="C5323">
        <f>VLOOKUP(B5323,GDD!$D$2:$E$31,2)</f>
        <v>26</v>
      </c>
      <c r="D5323" t="str">
        <f t="shared" si="251"/>
        <v>SbDIV20</v>
      </c>
      <c r="E5323" s="2">
        <v>20200619</v>
      </c>
      <c r="F5323" t="str">
        <f t="shared" si="250"/>
        <v>RS1</v>
      </c>
      <c r="G5323" t="s">
        <v>1139</v>
      </c>
      <c r="H5323" t="str">
        <f>VLOOKUP(E5323,GDD!$A$2:$B$57,2)</f>
        <v>0-650</v>
      </c>
      <c r="I5323" cm="1">
        <f t="array" ref="I5323">IF(H5323="0-650",1,IF(H5323="650-900",2,IF(H5323="900+",3,NA)))</f>
        <v>1</v>
      </c>
      <c r="J5323">
        <v>2.3730386674445999E-4</v>
      </c>
      <c r="K5323">
        <v>4.06208094938185E-4</v>
      </c>
      <c r="L5323">
        <v>0.53882743494339702</v>
      </c>
    </row>
    <row r="5324" spans="1:12" x14ac:dyDescent="0.2">
      <c r="A5324" t="s">
        <v>3005</v>
      </c>
      <c r="B5324" t="str">
        <f t="shared" si="249"/>
        <v>PSRI</v>
      </c>
      <c r="C5324">
        <f>VLOOKUP(B5324,GDD!$D$2:$E$31,2)</f>
        <v>27</v>
      </c>
      <c r="D5324" t="str">
        <f t="shared" si="251"/>
        <v>SbDIV20</v>
      </c>
      <c r="E5324" s="2">
        <v>20200619</v>
      </c>
      <c r="F5324" t="str">
        <f t="shared" si="250"/>
        <v>RS1</v>
      </c>
      <c r="G5324" t="s">
        <v>1139</v>
      </c>
      <c r="H5324" t="str">
        <f>VLOOKUP(E5324,GDD!$A$2:$B$57,2)</f>
        <v>0-650</v>
      </c>
      <c r="I5324" cm="1">
        <f t="array" ref="I5324">IF(H5324="0-650",1,IF(H5324="650-900",2,IF(H5324="900+",3,NA)))</f>
        <v>1</v>
      </c>
      <c r="J5324" s="1">
        <v>3.33210040546309E-5</v>
      </c>
      <c r="K5324" s="1">
        <v>6.9284830808854394E-5</v>
      </c>
      <c r="L5324">
        <v>0.49027851040814402</v>
      </c>
    </row>
    <row r="5325" spans="1:12" x14ac:dyDescent="0.2">
      <c r="A5325" t="s">
        <v>3006</v>
      </c>
      <c r="B5325" t="str">
        <f t="shared" si="249"/>
        <v>Carte1</v>
      </c>
      <c r="C5325">
        <f>VLOOKUP(B5325,GDD!$D$2:$E$31,2)</f>
        <v>28</v>
      </c>
      <c r="D5325" t="str">
        <f t="shared" si="251"/>
        <v>SbDIV20</v>
      </c>
      <c r="E5325" s="2">
        <v>20200619</v>
      </c>
      <c r="F5325" t="str">
        <f t="shared" si="250"/>
        <v>RS1</v>
      </c>
      <c r="G5325" t="s">
        <v>1139</v>
      </c>
      <c r="H5325" t="str">
        <f>VLOOKUP(E5325,GDD!$A$2:$B$57,2)</f>
        <v>0-650</v>
      </c>
      <c r="I5325" cm="1">
        <f t="array" ref="I5325">IF(H5325="0-650",1,IF(H5325="650-900",2,IF(H5325="900+",3,NA)))</f>
        <v>1</v>
      </c>
      <c r="J5325">
        <v>4.6915632663321197E-3</v>
      </c>
      <c r="K5325">
        <v>9.8156211160510196E-3</v>
      </c>
      <c r="L5325">
        <v>0.48873638553669602</v>
      </c>
    </row>
    <row r="5326" spans="1:12" x14ac:dyDescent="0.2">
      <c r="A5326" t="s">
        <v>3007</v>
      </c>
      <c r="B5326" t="str">
        <f t="shared" si="249"/>
        <v>VOG1</v>
      </c>
      <c r="C5326">
        <f>VLOOKUP(B5326,GDD!$D$2:$E$31,2)</f>
        <v>29</v>
      </c>
      <c r="D5326" t="str">
        <f t="shared" si="251"/>
        <v>SbDIV20</v>
      </c>
      <c r="E5326" s="2">
        <v>20200619</v>
      </c>
      <c r="F5326" t="str">
        <f t="shared" si="250"/>
        <v>RS1</v>
      </c>
      <c r="G5326" t="s">
        <v>1139</v>
      </c>
      <c r="H5326" t="str">
        <f>VLOOKUP(E5326,GDD!$A$2:$B$57,2)</f>
        <v>0-650</v>
      </c>
      <c r="I5326" cm="1">
        <f t="array" ref="I5326">IF(H5326="0-650",1,IF(H5326="650-900",2,IF(H5326="900+",3,NA)))</f>
        <v>1</v>
      </c>
      <c r="J5326">
        <v>7.5231620704047802E-4</v>
      </c>
      <c r="K5326">
        <v>3.3859703722732698E-3</v>
      </c>
      <c r="L5326">
        <v>0.30765786546377999</v>
      </c>
    </row>
    <row r="5327" spans="1:12" x14ac:dyDescent="0.2">
      <c r="A5327" t="s">
        <v>3008</v>
      </c>
      <c r="B5327" t="str">
        <f t="shared" si="249"/>
        <v>SR700670</v>
      </c>
      <c r="C5327">
        <f>VLOOKUP(B5327,GDD!$D$2:$E$31,2)</f>
        <v>30</v>
      </c>
      <c r="D5327" t="str">
        <f t="shared" si="251"/>
        <v>SbDIV20</v>
      </c>
      <c r="E5327" s="2">
        <v>20200619</v>
      </c>
      <c r="F5327" t="str">
        <f t="shared" si="250"/>
        <v>RS1</v>
      </c>
      <c r="G5327" t="s">
        <v>1139</v>
      </c>
      <c r="H5327" t="str">
        <f>VLOOKUP(E5327,GDD!$A$2:$B$57,2)</f>
        <v>0-650</v>
      </c>
      <c r="I5327" cm="1">
        <f t="array" ref="I5327">IF(H5327="0-650",1,IF(H5327="650-900",2,IF(H5327="900+",3,NA)))</f>
        <v>1</v>
      </c>
      <c r="J5327">
        <v>5.6336945081370199E-4</v>
      </c>
      <c r="K5327">
        <v>9.0545562192618004E-4</v>
      </c>
      <c r="L5327">
        <v>0.554444413941801</v>
      </c>
    </row>
    <row r="5328" spans="1:12" x14ac:dyDescent="0.2">
      <c r="A5328" t="s">
        <v>3009</v>
      </c>
      <c r="B5328" t="str">
        <f t="shared" si="249"/>
        <v>NDVI</v>
      </c>
      <c r="C5328">
        <f>VLOOKUP(B5328,GDD!$D$2:$E$31,2)</f>
        <v>21</v>
      </c>
      <c r="D5328" t="str">
        <f t="shared" si="251"/>
        <v>SbDIV20</v>
      </c>
      <c r="E5328" s="2">
        <v>20200702</v>
      </c>
      <c r="F5328" t="str">
        <f t="shared" si="250"/>
        <v>RS1</v>
      </c>
      <c r="G5328" t="s">
        <v>1139</v>
      </c>
      <c r="H5328" t="str">
        <f>VLOOKUP(E5328,GDD!$A$2:$B$57,2)</f>
        <v>0-650</v>
      </c>
      <c r="I5328" cm="1">
        <f t="array" ref="I5328">IF(H5328="0-650",1,IF(H5328="650-900",2,IF(H5328="900+",3,NA)))</f>
        <v>1</v>
      </c>
      <c r="J5328" s="1">
        <v>2.1545121443902001E-5</v>
      </c>
      <c r="K5328">
        <v>2.7232718516942601E-4</v>
      </c>
      <c r="L5328">
        <v>0.136613386118872</v>
      </c>
    </row>
    <row r="5329" spans="1:12" x14ac:dyDescent="0.2">
      <c r="A5329" t="s">
        <v>3010</v>
      </c>
      <c r="B5329" t="str">
        <f t="shared" si="249"/>
        <v>SR800680</v>
      </c>
      <c r="C5329">
        <f>VLOOKUP(B5329,GDD!$D$2:$E$31,2)</f>
        <v>22</v>
      </c>
      <c r="D5329" t="str">
        <f t="shared" si="251"/>
        <v>SbDIV20</v>
      </c>
      <c r="E5329" s="2">
        <v>20200702</v>
      </c>
      <c r="F5329" t="str">
        <f t="shared" si="250"/>
        <v>RS1</v>
      </c>
      <c r="G5329" t="s">
        <v>1139</v>
      </c>
      <c r="H5329" t="str">
        <f>VLOOKUP(E5329,GDD!$A$2:$B$57,2)</f>
        <v>0-650</v>
      </c>
      <c r="I5329" cm="1">
        <f t="array" ref="I5329">IF(H5329="0-650",1,IF(H5329="650-900",2,IF(H5329="900+",3,NA)))</f>
        <v>1</v>
      </c>
      <c r="J5329">
        <v>4.66378594085229E-2</v>
      </c>
      <c r="K5329">
        <v>0.10705759931816899</v>
      </c>
      <c r="L5329">
        <v>0.46560262509149702</v>
      </c>
    </row>
    <row r="5330" spans="1:12" x14ac:dyDescent="0.2">
      <c r="A5330" t="s">
        <v>3011</v>
      </c>
      <c r="B5330" t="str">
        <f t="shared" si="249"/>
        <v>mRENDVI</v>
      </c>
      <c r="C5330">
        <f>VLOOKUP(B5330,GDD!$D$2:$E$31,2)</f>
        <v>23</v>
      </c>
      <c r="D5330" t="str">
        <f t="shared" si="251"/>
        <v>SbDIV20</v>
      </c>
      <c r="E5330" s="2">
        <v>20200702</v>
      </c>
      <c r="F5330" t="str">
        <f t="shared" si="250"/>
        <v>RS1</v>
      </c>
      <c r="G5330" t="s">
        <v>1139</v>
      </c>
      <c r="H5330" t="str">
        <f>VLOOKUP(E5330,GDD!$A$2:$B$57,2)</f>
        <v>0-650</v>
      </c>
      <c r="I5330" cm="1">
        <f t="array" ref="I5330">IF(H5330="0-650",1,IF(H5330="650-900",2,IF(H5330="900+",3,NA)))</f>
        <v>1</v>
      </c>
      <c r="J5330" s="1">
        <v>1.0866052386475401E-5</v>
      </c>
      <c r="K5330">
        <v>2.6998863533184901E-4</v>
      </c>
      <c r="L5330">
        <v>7.4496262299155E-2</v>
      </c>
    </row>
    <row r="5331" spans="1:12" x14ac:dyDescent="0.2">
      <c r="A5331" t="s">
        <v>3012</v>
      </c>
      <c r="B5331" t="str">
        <f t="shared" si="249"/>
        <v>GNDVI</v>
      </c>
      <c r="C5331">
        <f>VLOOKUP(B5331,GDD!$D$2:$E$31,2)</f>
        <v>24</v>
      </c>
      <c r="D5331" t="str">
        <f t="shared" si="251"/>
        <v>SbDIV20</v>
      </c>
      <c r="E5331" s="2">
        <v>20200702</v>
      </c>
      <c r="F5331" t="str">
        <f t="shared" si="250"/>
        <v>RS1</v>
      </c>
      <c r="G5331" t="s">
        <v>1139</v>
      </c>
      <c r="H5331" t="str">
        <f>VLOOKUP(E5331,GDD!$A$2:$B$57,2)</f>
        <v>0-650</v>
      </c>
      <c r="I5331" cm="1">
        <f t="array" ref="I5331">IF(H5331="0-650",1,IF(H5331="650-900",2,IF(H5331="900+",3,NA)))</f>
        <v>1</v>
      </c>
      <c r="J5331" s="1">
        <v>1.13261440690693E-5</v>
      </c>
      <c r="K5331">
        <v>1.7199423667106401E-4</v>
      </c>
      <c r="L5331">
        <v>0.11637653515953</v>
      </c>
    </row>
    <row r="5332" spans="1:12" x14ac:dyDescent="0.2">
      <c r="A5332" t="s">
        <v>3013</v>
      </c>
      <c r="B5332" t="str">
        <f t="shared" si="249"/>
        <v>PRI</v>
      </c>
      <c r="C5332">
        <f>VLOOKUP(B5332,GDD!$D$2:$E$31,2)</f>
        <v>25</v>
      </c>
      <c r="D5332" t="str">
        <f t="shared" si="251"/>
        <v>SbDIV20</v>
      </c>
      <c r="E5332" s="2">
        <v>20200702</v>
      </c>
      <c r="F5332" t="str">
        <f t="shared" si="250"/>
        <v>RS1</v>
      </c>
      <c r="G5332" t="s">
        <v>1139</v>
      </c>
      <c r="H5332" t="str">
        <f>VLOOKUP(E5332,GDD!$A$2:$B$57,2)</f>
        <v>0-650</v>
      </c>
      <c r="I5332" cm="1">
        <f t="array" ref="I5332">IF(H5332="0-650",1,IF(H5332="650-900",2,IF(H5332="900+",3,NA)))</f>
        <v>1</v>
      </c>
      <c r="J5332" s="1">
        <v>2.3395054278819101E-7</v>
      </c>
      <c r="K5332" s="1">
        <v>8.0361867413804994E-6</v>
      </c>
      <c r="L5332">
        <v>5.5020725925853602E-2</v>
      </c>
    </row>
    <row r="5333" spans="1:12" x14ac:dyDescent="0.2">
      <c r="A5333" t="s">
        <v>3014</v>
      </c>
      <c r="B5333" t="str">
        <f t="shared" si="249"/>
        <v>OSAVI</v>
      </c>
      <c r="C5333">
        <f>VLOOKUP(B5333,GDD!$D$2:$E$31,2)</f>
        <v>26</v>
      </c>
      <c r="D5333" t="str">
        <f t="shared" si="251"/>
        <v>SbDIV20</v>
      </c>
      <c r="E5333" s="2">
        <v>20200702</v>
      </c>
      <c r="F5333" t="str">
        <f t="shared" si="250"/>
        <v>RS1</v>
      </c>
      <c r="G5333" t="s">
        <v>1139</v>
      </c>
      <c r="H5333" t="str">
        <f>VLOOKUP(E5333,GDD!$A$2:$B$57,2)</f>
        <v>0-650</v>
      </c>
      <c r="I5333" cm="1">
        <f t="array" ref="I5333">IF(H5333="0-650",1,IF(H5333="650-900",2,IF(H5333="900+",3,NA)))</f>
        <v>1</v>
      </c>
      <c r="J5333">
        <v>1.4302458490482E-4</v>
      </c>
      <c r="K5333">
        <v>2.2952059017983801E-4</v>
      </c>
      <c r="L5333">
        <v>0.5548214655093</v>
      </c>
    </row>
    <row r="5334" spans="1:12" x14ac:dyDescent="0.2">
      <c r="A5334" t="s">
        <v>3015</v>
      </c>
      <c r="B5334" t="str">
        <f t="shared" si="249"/>
        <v>PSRI</v>
      </c>
      <c r="C5334">
        <f>VLOOKUP(B5334,GDD!$D$2:$E$31,2)</f>
        <v>27</v>
      </c>
      <c r="D5334" t="str">
        <f t="shared" si="251"/>
        <v>SbDIV20</v>
      </c>
      <c r="E5334" s="2">
        <v>20200702</v>
      </c>
      <c r="F5334" t="str">
        <f t="shared" si="250"/>
        <v>RS1</v>
      </c>
      <c r="G5334" t="s">
        <v>1139</v>
      </c>
      <c r="H5334" t="str">
        <f>VLOOKUP(E5334,GDD!$A$2:$B$57,2)</f>
        <v>0-650</v>
      </c>
      <c r="I5334" cm="1">
        <f t="array" ref="I5334">IF(H5334="0-650",1,IF(H5334="650-900",2,IF(H5334="900+",3,NA)))</f>
        <v>1</v>
      </c>
      <c r="J5334" s="1">
        <v>5.4895336260372401E-6</v>
      </c>
      <c r="K5334" s="1">
        <v>7.3744584470771198E-6</v>
      </c>
      <c r="L5334">
        <v>0.59819935591895501</v>
      </c>
    </row>
    <row r="5335" spans="1:12" x14ac:dyDescent="0.2">
      <c r="A5335" t="s">
        <v>3016</v>
      </c>
      <c r="B5335" t="str">
        <f t="shared" si="249"/>
        <v>Carte1</v>
      </c>
      <c r="C5335">
        <f>VLOOKUP(B5335,GDD!$D$2:$E$31,2)</f>
        <v>28</v>
      </c>
      <c r="D5335" t="str">
        <f t="shared" si="251"/>
        <v>SbDIV20</v>
      </c>
      <c r="E5335" s="2">
        <v>20200702</v>
      </c>
      <c r="F5335" t="str">
        <f t="shared" si="250"/>
        <v>RS1</v>
      </c>
      <c r="G5335" t="s">
        <v>1139</v>
      </c>
      <c r="H5335" t="str">
        <f>VLOOKUP(E5335,GDD!$A$2:$B$57,2)</f>
        <v>0-650</v>
      </c>
      <c r="I5335" cm="1">
        <f t="array" ref="I5335">IF(H5335="0-650",1,IF(H5335="650-900",2,IF(H5335="900+",3,NA)))</f>
        <v>1</v>
      </c>
      <c r="J5335" s="1">
        <v>7.17410406302169E-5</v>
      </c>
      <c r="K5335">
        <v>5.9090676127018901E-4</v>
      </c>
      <c r="L5335">
        <v>0.19537617260906401</v>
      </c>
    </row>
    <row r="5336" spans="1:12" x14ac:dyDescent="0.2">
      <c r="A5336" t="s">
        <v>3017</v>
      </c>
      <c r="B5336" t="str">
        <f t="shared" si="249"/>
        <v>VOG1</v>
      </c>
      <c r="C5336">
        <f>VLOOKUP(B5336,GDD!$D$2:$E$31,2)</f>
        <v>29</v>
      </c>
      <c r="D5336" t="str">
        <f t="shared" si="251"/>
        <v>SbDIV20</v>
      </c>
      <c r="E5336" s="2">
        <v>20200702</v>
      </c>
      <c r="F5336" t="str">
        <f t="shared" si="250"/>
        <v>RS1</v>
      </c>
      <c r="G5336" t="s">
        <v>1139</v>
      </c>
      <c r="H5336" t="str">
        <f>VLOOKUP(E5336,GDD!$A$2:$B$57,2)</f>
        <v>0-650</v>
      </c>
      <c r="I5336" cm="1">
        <f t="array" ref="I5336">IF(H5336="0-650",1,IF(H5336="650-900",2,IF(H5336="900+",3,NA)))</f>
        <v>1</v>
      </c>
      <c r="J5336">
        <v>1.3752868645324599E-4</v>
      </c>
      <c r="K5336">
        <v>2.1460102856374198E-3</v>
      </c>
      <c r="L5336">
        <v>0.113609948873514</v>
      </c>
    </row>
    <row r="5337" spans="1:12" x14ac:dyDescent="0.2">
      <c r="A5337" t="s">
        <v>3018</v>
      </c>
      <c r="B5337" t="str">
        <f t="shared" si="249"/>
        <v>SR700670</v>
      </c>
      <c r="C5337">
        <f>VLOOKUP(B5337,GDD!$D$2:$E$31,2)</f>
        <v>30</v>
      </c>
      <c r="D5337" t="str">
        <f t="shared" si="251"/>
        <v>SbDIV20</v>
      </c>
      <c r="E5337" s="2">
        <v>20200702</v>
      </c>
      <c r="F5337" t="str">
        <f t="shared" si="250"/>
        <v>RS1</v>
      </c>
      <c r="G5337" t="s">
        <v>1139</v>
      </c>
      <c r="H5337" t="str">
        <f>VLOOKUP(E5337,GDD!$A$2:$B$57,2)</f>
        <v>0-650</v>
      </c>
      <c r="I5337" cm="1">
        <f t="array" ref="I5337">IF(H5337="0-650",1,IF(H5337="650-900",2,IF(H5337="900+",3,NA)))</f>
        <v>1</v>
      </c>
      <c r="J5337">
        <v>1.9072743688307401E-4</v>
      </c>
      <c r="K5337">
        <v>1.2541698271480099E-4</v>
      </c>
      <c r="L5337">
        <v>0.75256668700146101</v>
      </c>
    </row>
    <row r="5338" spans="1:12" x14ac:dyDescent="0.2">
      <c r="A5338" t="s">
        <v>3019</v>
      </c>
      <c r="B5338" t="str">
        <f t="shared" si="249"/>
        <v>NDVI</v>
      </c>
      <c r="C5338">
        <f>VLOOKUP(B5338,GDD!$D$2:$E$31,2)</f>
        <v>21</v>
      </c>
      <c r="D5338" t="str">
        <f t="shared" si="251"/>
        <v>SbDIV20</v>
      </c>
      <c r="E5338" s="2">
        <v>20200708</v>
      </c>
      <c r="F5338" t="str">
        <f t="shared" si="250"/>
        <v>RS1</v>
      </c>
      <c r="G5338" t="s">
        <v>1139</v>
      </c>
      <c r="H5338" t="str">
        <f>VLOOKUP(E5338,GDD!$A$2:$B$57,2)</f>
        <v>0-650</v>
      </c>
      <c r="I5338" cm="1">
        <f t="array" ref="I5338">IF(H5338="0-650",1,IF(H5338="650-900",2,IF(H5338="900+",3,NA)))</f>
        <v>1</v>
      </c>
      <c r="J5338" s="1">
        <v>6.8814163880062104E-5</v>
      </c>
      <c r="K5338">
        <v>1.20207558428422E-4</v>
      </c>
      <c r="L5338">
        <v>0.53378267003330104</v>
      </c>
    </row>
    <row r="5339" spans="1:12" x14ac:dyDescent="0.2">
      <c r="A5339" t="s">
        <v>3020</v>
      </c>
      <c r="B5339" t="str">
        <f t="shared" si="249"/>
        <v>SR800680</v>
      </c>
      <c r="C5339">
        <f>VLOOKUP(B5339,GDD!$D$2:$E$31,2)</f>
        <v>22</v>
      </c>
      <c r="D5339" t="str">
        <f t="shared" si="251"/>
        <v>SbDIV20</v>
      </c>
      <c r="E5339" s="2">
        <v>20200708</v>
      </c>
      <c r="F5339" t="str">
        <f t="shared" si="250"/>
        <v>RS1</v>
      </c>
      <c r="G5339" t="s">
        <v>1139</v>
      </c>
      <c r="H5339" t="str">
        <f>VLOOKUP(E5339,GDD!$A$2:$B$57,2)</f>
        <v>0-650</v>
      </c>
      <c r="I5339" cm="1">
        <f t="array" ref="I5339">IF(H5339="0-650",1,IF(H5339="650-900",2,IF(H5339="900+",3,NA)))</f>
        <v>1</v>
      </c>
      <c r="J5339">
        <v>8.0204251899071402</v>
      </c>
      <c r="K5339">
        <v>10.300551730604599</v>
      </c>
      <c r="L5339">
        <v>0.60895962608875698</v>
      </c>
    </row>
    <row r="5340" spans="1:12" x14ac:dyDescent="0.2">
      <c r="A5340" t="s">
        <v>3021</v>
      </c>
      <c r="B5340" t="str">
        <f t="shared" si="249"/>
        <v>mRENDVI</v>
      </c>
      <c r="C5340">
        <f>VLOOKUP(B5340,GDD!$D$2:$E$31,2)</f>
        <v>23</v>
      </c>
      <c r="D5340" t="str">
        <f t="shared" si="251"/>
        <v>SbDIV20</v>
      </c>
      <c r="E5340" s="2">
        <v>20200708</v>
      </c>
      <c r="F5340" t="str">
        <f t="shared" si="250"/>
        <v>RS1</v>
      </c>
      <c r="G5340" t="s">
        <v>1139</v>
      </c>
      <c r="H5340" t="str">
        <f>VLOOKUP(E5340,GDD!$A$2:$B$57,2)</f>
        <v>0-650</v>
      </c>
      <c r="I5340" cm="1">
        <f t="array" ref="I5340">IF(H5340="0-650",1,IF(H5340="650-900",2,IF(H5340="900+",3,NA)))</f>
        <v>1</v>
      </c>
      <c r="J5340" s="1">
        <v>3.1209884724241898E-5</v>
      </c>
      <c r="K5340" s="1">
        <v>8.1464499651061998E-5</v>
      </c>
      <c r="L5340">
        <v>0.43381927599951098</v>
      </c>
    </row>
    <row r="5341" spans="1:12" x14ac:dyDescent="0.2">
      <c r="A5341" t="s">
        <v>3022</v>
      </c>
      <c r="B5341" t="str">
        <f t="shared" si="249"/>
        <v>GNDVI</v>
      </c>
      <c r="C5341">
        <f>VLOOKUP(B5341,GDD!$D$2:$E$31,2)</f>
        <v>24</v>
      </c>
      <c r="D5341" t="str">
        <f t="shared" si="251"/>
        <v>SbDIV20</v>
      </c>
      <c r="E5341" s="2">
        <v>20200708</v>
      </c>
      <c r="F5341" t="str">
        <f t="shared" si="250"/>
        <v>RS1</v>
      </c>
      <c r="G5341" t="s">
        <v>1139</v>
      </c>
      <c r="H5341" t="str">
        <f>VLOOKUP(E5341,GDD!$A$2:$B$57,2)</f>
        <v>0-650</v>
      </c>
      <c r="I5341" cm="1">
        <f t="array" ref="I5341">IF(H5341="0-650",1,IF(H5341="650-900",2,IF(H5341="900+",3,NA)))</f>
        <v>1</v>
      </c>
      <c r="J5341">
        <v>1.2836612644082001E-4</v>
      </c>
      <c r="K5341">
        <v>1.0032834866875001E-4</v>
      </c>
      <c r="L5341">
        <v>0.719015908691367</v>
      </c>
    </row>
    <row r="5342" spans="1:12" x14ac:dyDescent="0.2">
      <c r="A5342" t="s">
        <v>3023</v>
      </c>
      <c r="B5342" t="str">
        <f t="shared" si="249"/>
        <v>PRI</v>
      </c>
      <c r="C5342">
        <f>VLOOKUP(B5342,GDD!$D$2:$E$31,2)</f>
        <v>25</v>
      </c>
      <c r="D5342" t="str">
        <f t="shared" si="251"/>
        <v>SbDIV20</v>
      </c>
      <c r="E5342" s="2">
        <v>20200708</v>
      </c>
      <c r="F5342" t="str">
        <f t="shared" si="250"/>
        <v>RS1</v>
      </c>
      <c r="G5342" t="s">
        <v>1139</v>
      </c>
      <c r="H5342" t="str">
        <f>VLOOKUP(E5342,GDD!$A$2:$B$57,2)</f>
        <v>0-650</v>
      </c>
      <c r="I5342" cm="1">
        <f t="array" ref="I5342">IF(H5342="0-650",1,IF(H5342="650-900",2,IF(H5342="900+",3,NA)))</f>
        <v>1</v>
      </c>
      <c r="J5342" s="1">
        <v>4.6329923389101899E-5</v>
      </c>
      <c r="K5342" s="1">
        <v>2.91679686186661E-5</v>
      </c>
      <c r="L5342">
        <v>0.76058038532786898</v>
      </c>
    </row>
    <row r="5343" spans="1:12" x14ac:dyDescent="0.2">
      <c r="A5343" t="s">
        <v>3024</v>
      </c>
      <c r="B5343" t="str">
        <f t="shared" si="249"/>
        <v>OSAVI</v>
      </c>
      <c r="C5343">
        <f>VLOOKUP(B5343,GDD!$D$2:$E$31,2)</f>
        <v>26</v>
      </c>
      <c r="D5343" t="str">
        <f t="shared" si="251"/>
        <v>SbDIV20</v>
      </c>
      <c r="E5343" s="2">
        <v>20200708</v>
      </c>
      <c r="F5343" t="str">
        <f t="shared" si="250"/>
        <v>RS1</v>
      </c>
      <c r="G5343" t="s">
        <v>1139</v>
      </c>
      <c r="H5343" t="str">
        <f>VLOOKUP(E5343,GDD!$A$2:$B$57,2)</f>
        <v>0-650</v>
      </c>
      <c r="I5343" cm="1">
        <f t="array" ref="I5343">IF(H5343="0-650",1,IF(H5343="650-900",2,IF(H5343="900+",3,NA)))</f>
        <v>1</v>
      </c>
      <c r="J5343">
        <v>1.04609646373908E-4</v>
      </c>
      <c r="K5343">
        <v>2.4164510006364099E-4</v>
      </c>
      <c r="L5343">
        <v>0.46404039902815603</v>
      </c>
    </row>
    <row r="5344" spans="1:12" x14ac:dyDescent="0.2">
      <c r="A5344" t="s">
        <v>3025</v>
      </c>
      <c r="B5344" t="str">
        <f t="shared" si="249"/>
        <v>PSRI</v>
      </c>
      <c r="C5344">
        <f>VLOOKUP(B5344,GDD!$D$2:$E$31,2)</f>
        <v>27</v>
      </c>
      <c r="D5344" t="str">
        <f t="shared" si="251"/>
        <v>SbDIV20</v>
      </c>
      <c r="E5344" s="2">
        <v>20200708</v>
      </c>
      <c r="F5344" t="str">
        <f t="shared" si="250"/>
        <v>RS1</v>
      </c>
      <c r="G5344" t="s">
        <v>1139</v>
      </c>
      <c r="H5344" t="str">
        <f>VLOOKUP(E5344,GDD!$A$2:$B$57,2)</f>
        <v>0-650</v>
      </c>
      <c r="I5344" cm="1">
        <f t="array" ref="I5344">IF(H5344="0-650",1,IF(H5344="650-900",2,IF(H5344="900+",3,NA)))</f>
        <v>1</v>
      </c>
      <c r="J5344" s="1">
        <v>4.7234587446023904E-6</v>
      </c>
      <c r="K5344" s="1">
        <v>5.0586978400390399E-6</v>
      </c>
      <c r="L5344">
        <v>0.651259341626099</v>
      </c>
    </row>
    <row r="5345" spans="1:12" x14ac:dyDescent="0.2">
      <c r="A5345" t="s">
        <v>3026</v>
      </c>
      <c r="B5345" t="str">
        <f t="shared" si="249"/>
        <v>Carte1</v>
      </c>
      <c r="C5345">
        <f>VLOOKUP(B5345,GDD!$D$2:$E$31,2)</f>
        <v>28</v>
      </c>
      <c r="D5345" t="str">
        <f t="shared" si="251"/>
        <v>SbDIV20</v>
      </c>
      <c r="E5345" s="2">
        <v>20200708</v>
      </c>
      <c r="F5345" t="str">
        <f t="shared" si="250"/>
        <v>RS1</v>
      </c>
      <c r="G5345" t="s">
        <v>1139</v>
      </c>
      <c r="H5345" t="str">
        <f>VLOOKUP(E5345,GDD!$A$2:$B$57,2)</f>
        <v>0-650</v>
      </c>
      <c r="I5345" cm="1">
        <f t="array" ref="I5345">IF(H5345="0-650",1,IF(H5345="650-900",2,IF(H5345="900+",3,NA)))</f>
        <v>1</v>
      </c>
      <c r="J5345">
        <v>0.16225846182588</v>
      </c>
      <c r="K5345">
        <v>0.100709153940911</v>
      </c>
      <c r="L5345">
        <v>0.763163269498768</v>
      </c>
    </row>
    <row r="5346" spans="1:12" x14ac:dyDescent="0.2">
      <c r="A5346" t="s">
        <v>3027</v>
      </c>
      <c r="B5346" t="str">
        <f t="shared" si="249"/>
        <v>VOG1</v>
      </c>
      <c r="C5346">
        <f>VLOOKUP(B5346,GDD!$D$2:$E$31,2)</f>
        <v>29</v>
      </c>
      <c r="D5346" t="str">
        <f t="shared" si="251"/>
        <v>SbDIV20</v>
      </c>
      <c r="E5346" s="2">
        <v>20200708</v>
      </c>
      <c r="F5346" t="str">
        <f t="shared" si="250"/>
        <v>RS1</v>
      </c>
      <c r="G5346" t="s">
        <v>1139</v>
      </c>
      <c r="H5346" t="str">
        <f>VLOOKUP(E5346,GDD!$A$2:$B$57,2)</f>
        <v>0-650</v>
      </c>
      <c r="I5346" cm="1">
        <f t="array" ref="I5346">IF(H5346="0-650",1,IF(H5346="650-900",2,IF(H5346="900+",3,NA)))</f>
        <v>1</v>
      </c>
      <c r="J5346">
        <v>3.1415285670780301E-3</v>
      </c>
      <c r="K5346">
        <v>3.3104620601254698E-3</v>
      </c>
      <c r="L5346">
        <v>0.65492724900172605</v>
      </c>
    </row>
    <row r="5347" spans="1:12" x14ac:dyDescent="0.2">
      <c r="A5347" t="s">
        <v>3028</v>
      </c>
      <c r="B5347" t="str">
        <f t="shared" si="249"/>
        <v>SR700670</v>
      </c>
      <c r="C5347">
        <f>VLOOKUP(B5347,GDD!$D$2:$E$31,2)</f>
        <v>30</v>
      </c>
      <c r="D5347" t="str">
        <f t="shared" si="251"/>
        <v>SbDIV20</v>
      </c>
      <c r="E5347" s="2">
        <v>20200708</v>
      </c>
      <c r="F5347" t="str">
        <f t="shared" si="250"/>
        <v>RS1</v>
      </c>
      <c r="G5347" t="s">
        <v>1139</v>
      </c>
      <c r="H5347" t="str">
        <f>VLOOKUP(E5347,GDD!$A$2:$B$57,2)</f>
        <v>0-650</v>
      </c>
      <c r="I5347" cm="1">
        <f t="array" ref="I5347">IF(H5347="0-650",1,IF(H5347="650-900",2,IF(H5347="900+",3,NA)))</f>
        <v>1</v>
      </c>
      <c r="J5347">
        <v>1.31642378509135E-2</v>
      </c>
      <c r="K5347">
        <v>1.8109216362269601E-2</v>
      </c>
      <c r="L5347">
        <v>0.59248071803213798</v>
      </c>
    </row>
    <row r="5348" spans="1:12" x14ac:dyDescent="0.2">
      <c r="A5348" t="s">
        <v>3029</v>
      </c>
      <c r="B5348" t="str">
        <f t="shared" si="249"/>
        <v>NDVI</v>
      </c>
      <c r="C5348">
        <f>VLOOKUP(B5348,GDD!$D$2:$E$31,2)</f>
        <v>21</v>
      </c>
      <c r="D5348" t="str">
        <f t="shared" si="251"/>
        <v>SbDIV20</v>
      </c>
      <c r="E5348" s="2">
        <v>20200725</v>
      </c>
      <c r="F5348" t="str">
        <f t="shared" si="250"/>
        <v>RS1</v>
      </c>
      <c r="G5348" t="s">
        <v>1139</v>
      </c>
      <c r="H5348" t="str">
        <f>VLOOKUP(E5348,GDD!$A$2:$B$57,2)</f>
        <v>650-900</v>
      </c>
      <c r="I5348" cm="1">
        <f t="array" ref="I5348">IF(H5348="0-650",1,IF(H5348="650-900",2,IF(H5348="900+",3,NA)))</f>
        <v>2</v>
      </c>
      <c r="J5348">
        <v>2.0637768660512699E-4</v>
      </c>
      <c r="K5348">
        <v>2.9374241241102497E-4</v>
      </c>
      <c r="L5348">
        <v>0.58422741247134302</v>
      </c>
    </row>
    <row r="5349" spans="1:12" x14ac:dyDescent="0.2">
      <c r="A5349" t="s">
        <v>3030</v>
      </c>
      <c r="B5349" t="str">
        <f t="shared" si="249"/>
        <v>SR800680</v>
      </c>
      <c r="C5349">
        <f>VLOOKUP(B5349,GDD!$D$2:$E$31,2)</f>
        <v>22</v>
      </c>
      <c r="D5349" t="str">
        <f t="shared" si="251"/>
        <v>SbDIV20</v>
      </c>
      <c r="E5349" s="2">
        <v>20200725</v>
      </c>
      <c r="F5349" t="str">
        <f t="shared" si="250"/>
        <v>RS1</v>
      </c>
      <c r="G5349" t="s">
        <v>1139</v>
      </c>
      <c r="H5349" t="str">
        <f>VLOOKUP(E5349,GDD!$A$2:$B$57,2)</f>
        <v>650-900</v>
      </c>
      <c r="I5349" cm="1">
        <f t="array" ref="I5349">IF(H5349="0-650",1,IF(H5349="650-900",2,IF(H5349="900+",3,NA)))</f>
        <v>2</v>
      </c>
      <c r="J5349">
        <v>9.3460006591167204</v>
      </c>
      <c r="K5349">
        <v>5.9457751869413098</v>
      </c>
      <c r="L5349">
        <v>0.75867241162397503</v>
      </c>
    </row>
    <row r="5350" spans="1:12" x14ac:dyDescent="0.2">
      <c r="A5350" t="s">
        <v>3031</v>
      </c>
      <c r="B5350" t="str">
        <f t="shared" si="249"/>
        <v>mRENDVI</v>
      </c>
      <c r="C5350">
        <f>VLOOKUP(B5350,GDD!$D$2:$E$31,2)</f>
        <v>23</v>
      </c>
      <c r="D5350" t="str">
        <f t="shared" si="251"/>
        <v>SbDIV20</v>
      </c>
      <c r="E5350" s="2">
        <v>20200725</v>
      </c>
      <c r="F5350" t="str">
        <f t="shared" si="250"/>
        <v>RS1</v>
      </c>
      <c r="G5350" t="s">
        <v>1139</v>
      </c>
      <c r="H5350" t="str">
        <f>VLOOKUP(E5350,GDD!$A$2:$B$57,2)</f>
        <v>650-900</v>
      </c>
      <c r="I5350" cm="1">
        <f t="array" ref="I5350">IF(H5350="0-650",1,IF(H5350="650-900",2,IF(H5350="900+",3,NA)))</f>
        <v>2</v>
      </c>
      <c r="J5350">
        <v>1.60857657964818E-4</v>
      </c>
      <c r="K5350">
        <v>1.9757334265885199E-4</v>
      </c>
      <c r="L5350">
        <v>0.61953079584697901</v>
      </c>
    </row>
    <row r="5351" spans="1:12" x14ac:dyDescent="0.2">
      <c r="A5351" t="s">
        <v>3032</v>
      </c>
      <c r="B5351" t="str">
        <f t="shared" si="249"/>
        <v>GNDVI</v>
      </c>
      <c r="C5351">
        <f>VLOOKUP(B5351,GDD!$D$2:$E$31,2)</f>
        <v>24</v>
      </c>
      <c r="D5351" t="str">
        <f t="shared" si="251"/>
        <v>SbDIV20</v>
      </c>
      <c r="E5351" s="2">
        <v>20200725</v>
      </c>
      <c r="F5351" t="str">
        <f t="shared" si="250"/>
        <v>RS1</v>
      </c>
      <c r="G5351" t="s">
        <v>1139</v>
      </c>
      <c r="H5351" t="str">
        <f>VLOOKUP(E5351,GDD!$A$2:$B$57,2)</f>
        <v>650-900</v>
      </c>
      <c r="I5351" cm="1">
        <f t="array" ref="I5351">IF(H5351="0-650",1,IF(H5351="650-900",2,IF(H5351="900+",3,NA)))</f>
        <v>2</v>
      </c>
      <c r="J5351">
        <v>1.4675298245623501E-4</v>
      </c>
      <c r="K5351">
        <v>2.2302156774782399E-4</v>
      </c>
      <c r="L5351">
        <v>0.56822908045349196</v>
      </c>
    </row>
    <row r="5352" spans="1:12" x14ac:dyDescent="0.2">
      <c r="A5352" t="s">
        <v>3033</v>
      </c>
      <c r="B5352" t="str">
        <f t="shared" si="249"/>
        <v>PRI</v>
      </c>
      <c r="C5352">
        <f>VLOOKUP(B5352,GDD!$D$2:$E$31,2)</f>
        <v>25</v>
      </c>
      <c r="D5352" t="str">
        <f t="shared" si="251"/>
        <v>SbDIV20</v>
      </c>
      <c r="E5352" s="2">
        <v>20200725</v>
      </c>
      <c r="F5352" t="str">
        <f t="shared" si="250"/>
        <v>RS1</v>
      </c>
      <c r="G5352" t="s">
        <v>1139</v>
      </c>
      <c r="H5352" t="str">
        <f>VLOOKUP(E5352,GDD!$A$2:$B$57,2)</f>
        <v>650-900</v>
      </c>
      <c r="I5352" cm="1">
        <f t="array" ref="I5352">IF(H5352="0-650",1,IF(H5352="650-900",2,IF(H5352="900+",3,NA)))</f>
        <v>2</v>
      </c>
      <c r="J5352" s="1">
        <v>3.7983344016109997E-5</v>
      </c>
      <c r="K5352" s="1">
        <v>2.24402949470586E-5</v>
      </c>
      <c r="L5352">
        <v>0.771964404682706</v>
      </c>
    </row>
    <row r="5353" spans="1:12" x14ac:dyDescent="0.2">
      <c r="A5353" t="s">
        <v>3034</v>
      </c>
      <c r="B5353" t="str">
        <f t="shared" si="249"/>
        <v>OSAVI</v>
      </c>
      <c r="C5353">
        <f>VLOOKUP(B5353,GDD!$D$2:$E$31,2)</f>
        <v>26</v>
      </c>
      <c r="D5353" t="str">
        <f t="shared" si="251"/>
        <v>SbDIV20</v>
      </c>
      <c r="E5353" s="2">
        <v>20200725</v>
      </c>
      <c r="F5353" t="str">
        <f t="shared" si="250"/>
        <v>RS1</v>
      </c>
      <c r="G5353" t="s">
        <v>1139</v>
      </c>
      <c r="H5353" t="str">
        <f>VLOOKUP(E5353,GDD!$A$2:$B$57,2)</f>
        <v>650-900</v>
      </c>
      <c r="I5353" cm="1">
        <f t="array" ref="I5353">IF(H5353="0-650",1,IF(H5353="650-900",2,IF(H5353="900+",3,NA)))</f>
        <v>2</v>
      </c>
      <c r="J5353">
        <v>2.4057232264231601E-4</v>
      </c>
      <c r="K5353">
        <v>3.4268620995585899E-4</v>
      </c>
      <c r="L5353">
        <v>0.58403329060086895</v>
      </c>
    </row>
    <row r="5354" spans="1:12" x14ac:dyDescent="0.2">
      <c r="A5354" t="s">
        <v>3035</v>
      </c>
      <c r="B5354" t="str">
        <f t="shared" si="249"/>
        <v>PSRI</v>
      </c>
      <c r="C5354">
        <f>VLOOKUP(B5354,GDD!$D$2:$E$31,2)</f>
        <v>27</v>
      </c>
      <c r="D5354" t="str">
        <f t="shared" si="251"/>
        <v>SbDIV20</v>
      </c>
      <c r="E5354" s="2">
        <v>20200725</v>
      </c>
      <c r="F5354" t="str">
        <f t="shared" si="250"/>
        <v>RS1</v>
      </c>
      <c r="G5354" t="s">
        <v>1139</v>
      </c>
      <c r="H5354" t="str">
        <f>VLOOKUP(E5354,GDD!$A$2:$B$57,2)</f>
        <v>650-900</v>
      </c>
      <c r="I5354" cm="1">
        <f t="array" ref="I5354">IF(H5354="0-650",1,IF(H5354="650-900",2,IF(H5354="900+",3,NA)))</f>
        <v>2</v>
      </c>
      <c r="J5354" s="1">
        <v>6.4136382751009002E-6</v>
      </c>
      <c r="K5354" s="1">
        <v>1.37279322442761E-5</v>
      </c>
      <c r="L5354">
        <v>0.48304182616215002</v>
      </c>
    </row>
    <row r="5355" spans="1:12" x14ac:dyDescent="0.2">
      <c r="A5355" t="s">
        <v>3036</v>
      </c>
      <c r="B5355" t="str">
        <f t="shared" si="249"/>
        <v>Carte1</v>
      </c>
      <c r="C5355">
        <f>VLOOKUP(B5355,GDD!$D$2:$E$31,2)</f>
        <v>28</v>
      </c>
      <c r="D5355" t="str">
        <f t="shared" si="251"/>
        <v>SbDIV20</v>
      </c>
      <c r="E5355" s="2">
        <v>20200725</v>
      </c>
      <c r="F5355" t="str">
        <f t="shared" si="250"/>
        <v>RS1</v>
      </c>
      <c r="G5355" t="s">
        <v>1139</v>
      </c>
      <c r="H5355" t="str">
        <f>VLOOKUP(E5355,GDD!$A$2:$B$57,2)</f>
        <v>650-900</v>
      </c>
      <c r="I5355" cm="1">
        <f t="array" ref="I5355">IF(H5355="0-650",1,IF(H5355="650-900",2,IF(H5355="900+",3,NA)))</f>
        <v>2</v>
      </c>
      <c r="J5355">
        <v>0.12882926068046899</v>
      </c>
      <c r="K5355">
        <v>0.13090107810791901</v>
      </c>
      <c r="L5355">
        <v>0.66311196972908504</v>
      </c>
    </row>
    <row r="5356" spans="1:12" x14ac:dyDescent="0.2">
      <c r="A5356" t="s">
        <v>3037</v>
      </c>
      <c r="B5356" t="str">
        <f t="shared" si="249"/>
        <v>VOG1</v>
      </c>
      <c r="C5356">
        <f>VLOOKUP(B5356,GDD!$D$2:$E$31,2)</f>
        <v>29</v>
      </c>
      <c r="D5356" t="str">
        <f t="shared" si="251"/>
        <v>SbDIV20</v>
      </c>
      <c r="E5356" s="2">
        <v>20200725</v>
      </c>
      <c r="F5356" t="str">
        <f t="shared" si="250"/>
        <v>RS1</v>
      </c>
      <c r="G5356" t="s">
        <v>1139</v>
      </c>
      <c r="H5356" t="str">
        <f>VLOOKUP(E5356,GDD!$A$2:$B$57,2)</f>
        <v>650-900</v>
      </c>
      <c r="I5356" cm="1">
        <f t="array" ref="I5356">IF(H5356="0-650",1,IF(H5356="650-900",2,IF(H5356="900+",3,NA)))</f>
        <v>2</v>
      </c>
      <c r="J5356">
        <v>4.3349557325657803E-3</v>
      </c>
      <c r="K5356">
        <v>5.3698890971173203E-3</v>
      </c>
      <c r="L5356">
        <v>0.61752383352536899</v>
      </c>
    </row>
    <row r="5357" spans="1:12" x14ac:dyDescent="0.2">
      <c r="A5357" t="s">
        <v>3038</v>
      </c>
      <c r="B5357" t="str">
        <f t="shared" si="249"/>
        <v>SR700670</v>
      </c>
      <c r="C5357">
        <f>VLOOKUP(B5357,GDD!$D$2:$E$31,2)</f>
        <v>30</v>
      </c>
      <c r="D5357" t="str">
        <f t="shared" si="251"/>
        <v>SbDIV20</v>
      </c>
      <c r="E5357" s="2">
        <v>20200725</v>
      </c>
      <c r="F5357" t="str">
        <f t="shared" si="250"/>
        <v>RS1</v>
      </c>
      <c r="G5357" t="s">
        <v>1139</v>
      </c>
      <c r="H5357" t="str">
        <f>VLOOKUP(E5357,GDD!$A$2:$B$57,2)</f>
        <v>650-900</v>
      </c>
      <c r="I5357" cm="1">
        <f t="array" ref="I5357">IF(H5357="0-650",1,IF(H5357="650-900",2,IF(H5357="900+",3,NA)))</f>
        <v>2</v>
      </c>
      <c r="J5357">
        <v>8.5231614292313896E-3</v>
      </c>
      <c r="K5357">
        <v>7.2974979422401401E-3</v>
      </c>
      <c r="L5357">
        <v>0.70023202183490296</v>
      </c>
    </row>
    <row r="5358" spans="1:12" x14ac:dyDescent="0.2">
      <c r="A5358" t="s">
        <v>3039</v>
      </c>
      <c r="B5358" t="str">
        <f t="shared" si="249"/>
        <v>NDVI</v>
      </c>
      <c r="C5358">
        <f>VLOOKUP(B5358,GDD!$D$2:$E$31,2)</f>
        <v>21</v>
      </c>
      <c r="D5358" t="str">
        <f t="shared" si="251"/>
        <v>SbDIV20</v>
      </c>
      <c r="E5358" s="2">
        <v>20200806</v>
      </c>
      <c r="F5358" t="str">
        <f t="shared" si="250"/>
        <v>RS1</v>
      </c>
      <c r="G5358" t="s">
        <v>1139</v>
      </c>
      <c r="H5358" t="str">
        <f>VLOOKUP(E5358,GDD!$A$2:$B$57,2)</f>
        <v>900+</v>
      </c>
      <c r="I5358" cm="1">
        <f t="array" ref="I5358">IF(H5358="0-650",1,IF(H5358="650-900",2,IF(H5358="900+",3,NA)))</f>
        <v>3</v>
      </c>
      <c r="J5358">
        <v>5.1760241659052698E-4</v>
      </c>
      <c r="K5358">
        <v>3.4290545028232798E-4</v>
      </c>
      <c r="L5358">
        <v>0.75117706151893804</v>
      </c>
    </row>
    <row r="5359" spans="1:12" x14ac:dyDescent="0.2">
      <c r="A5359" t="s">
        <v>3040</v>
      </c>
      <c r="B5359" t="str">
        <f t="shared" si="249"/>
        <v>SR800680</v>
      </c>
      <c r="C5359">
        <f>VLOOKUP(B5359,GDD!$D$2:$E$31,2)</f>
        <v>22</v>
      </c>
      <c r="D5359" t="str">
        <f t="shared" si="251"/>
        <v>SbDIV20</v>
      </c>
      <c r="E5359" s="2">
        <v>20200806</v>
      </c>
      <c r="F5359" t="str">
        <f t="shared" si="250"/>
        <v>RS1</v>
      </c>
      <c r="G5359" t="s">
        <v>1139</v>
      </c>
      <c r="H5359" t="str">
        <f>VLOOKUP(E5359,GDD!$A$2:$B$57,2)</f>
        <v>900+</v>
      </c>
      <c r="I5359" cm="1">
        <f t="array" ref="I5359">IF(H5359="0-650",1,IF(H5359="650-900",2,IF(H5359="900+",3,NA)))</f>
        <v>3</v>
      </c>
      <c r="J5359">
        <v>17.748447217666001</v>
      </c>
      <c r="K5359">
        <v>7.9421039766654697</v>
      </c>
      <c r="L5359">
        <v>0.81716650321127304</v>
      </c>
    </row>
    <row r="5360" spans="1:12" x14ac:dyDescent="0.2">
      <c r="A5360" t="s">
        <v>3041</v>
      </c>
      <c r="B5360" t="str">
        <f t="shared" si="249"/>
        <v>mRENDVI</v>
      </c>
      <c r="C5360">
        <f>VLOOKUP(B5360,GDD!$D$2:$E$31,2)</f>
        <v>23</v>
      </c>
      <c r="D5360" t="str">
        <f t="shared" si="251"/>
        <v>SbDIV20</v>
      </c>
      <c r="E5360" s="2">
        <v>20200806</v>
      </c>
      <c r="F5360" t="str">
        <f t="shared" si="250"/>
        <v>RS1</v>
      </c>
      <c r="G5360" t="s">
        <v>1139</v>
      </c>
      <c r="H5360" t="str">
        <f>VLOOKUP(E5360,GDD!$A$2:$B$57,2)</f>
        <v>900+</v>
      </c>
      <c r="I5360" cm="1">
        <f t="array" ref="I5360">IF(H5360="0-650",1,IF(H5360="650-900",2,IF(H5360="900+",3,NA)))</f>
        <v>3</v>
      </c>
      <c r="J5360">
        <v>4.7743660975144001E-4</v>
      </c>
      <c r="K5360">
        <v>2.7723307894006401E-4</v>
      </c>
      <c r="L5360">
        <v>0.77499256412339301</v>
      </c>
    </row>
    <row r="5361" spans="1:12" x14ac:dyDescent="0.2">
      <c r="A5361" t="s">
        <v>3042</v>
      </c>
      <c r="B5361" t="str">
        <f t="shared" si="249"/>
        <v>GNDVI</v>
      </c>
      <c r="C5361">
        <f>VLOOKUP(B5361,GDD!$D$2:$E$31,2)</f>
        <v>24</v>
      </c>
      <c r="D5361" t="str">
        <f t="shared" si="251"/>
        <v>SbDIV20</v>
      </c>
      <c r="E5361" s="2">
        <v>20200806</v>
      </c>
      <c r="F5361" t="str">
        <f t="shared" si="250"/>
        <v>RS1</v>
      </c>
      <c r="G5361" t="s">
        <v>1139</v>
      </c>
      <c r="H5361" t="str">
        <f>VLOOKUP(E5361,GDD!$A$2:$B$57,2)</f>
        <v>900+</v>
      </c>
      <c r="I5361" cm="1">
        <f t="array" ref="I5361">IF(H5361="0-650",1,IF(H5361="650-900",2,IF(H5361="900+",3,NA)))</f>
        <v>3</v>
      </c>
      <c r="J5361">
        <v>1.6578786636872199E-4</v>
      </c>
      <c r="K5361">
        <v>1.83443812408322E-4</v>
      </c>
      <c r="L5361">
        <v>0.64381194046450896</v>
      </c>
    </row>
    <row r="5362" spans="1:12" x14ac:dyDescent="0.2">
      <c r="A5362" t="s">
        <v>3043</v>
      </c>
      <c r="B5362" t="str">
        <f t="shared" si="249"/>
        <v>PRI</v>
      </c>
      <c r="C5362">
        <f>VLOOKUP(B5362,GDD!$D$2:$E$31,2)</f>
        <v>25</v>
      </c>
      <c r="D5362" t="str">
        <f t="shared" si="251"/>
        <v>SbDIV20</v>
      </c>
      <c r="E5362" s="2">
        <v>20200806</v>
      </c>
      <c r="F5362" t="str">
        <f t="shared" si="250"/>
        <v>RS1</v>
      </c>
      <c r="G5362" t="s">
        <v>1139</v>
      </c>
      <c r="H5362" t="str">
        <f>VLOOKUP(E5362,GDD!$A$2:$B$57,2)</f>
        <v>900+</v>
      </c>
      <c r="I5362" cm="1">
        <f t="array" ref="I5362">IF(H5362="0-650",1,IF(H5362="650-900",2,IF(H5362="900+",3,NA)))</f>
        <v>3</v>
      </c>
      <c r="J5362" s="1">
        <v>9.1424825767339094E-5</v>
      </c>
      <c r="K5362" s="1">
        <v>6.2773458750922399E-5</v>
      </c>
      <c r="L5362">
        <v>0.74443178950900801</v>
      </c>
    </row>
    <row r="5363" spans="1:12" x14ac:dyDescent="0.2">
      <c r="A5363" t="s">
        <v>3044</v>
      </c>
      <c r="B5363" t="str">
        <f t="shared" si="249"/>
        <v>OSAVI</v>
      </c>
      <c r="C5363">
        <f>VLOOKUP(B5363,GDD!$D$2:$E$31,2)</f>
        <v>26</v>
      </c>
      <c r="D5363" t="str">
        <f t="shared" si="251"/>
        <v>SbDIV20</v>
      </c>
      <c r="E5363" s="2">
        <v>20200806</v>
      </c>
      <c r="F5363" t="str">
        <f t="shared" si="250"/>
        <v>RS1</v>
      </c>
      <c r="G5363" t="s">
        <v>1139</v>
      </c>
      <c r="H5363" t="str">
        <f>VLOOKUP(E5363,GDD!$A$2:$B$57,2)</f>
        <v>900+</v>
      </c>
      <c r="I5363" cm="1">
        <f t="array" ref="I5363">IF(H5363="0-650",1,IF(H5363="650-900",2,IF(H5363="900+",3,NA)))</f>
        <v>3</v>
      </c>
      <c r="J5363">
        <v>3.3048070698192598E-4</v>
      </c>
      <c r="K5363">
        <v>3.4809045587083198E-4</v>
      </c>
      <c r="L5363">
        <v>0.65503214822062505</v>
      </c>
    </row>
    <row r="5364" spans="1:12" x14ac:dyDescent="0.2">
      <c r="A5364" t="s">
        <v>3045</v>
      </c>
      <c r="B5364" t="str">
        <f t="shared" si="249"/>
        <v>PSRI</v>
      </c>
      <c r="C5364">
        <f>VLOOKUP(B5364,GDD!$D$2:$E$31,2)</f>
        <v>27</v>
      </c>
      <c r="D5364" t="str">
        <f t="shared" si="251"/>
        <v>SbDIV20</v>
      </c>
      <c r="E5364" s="2">
        <v>20200806</v>
      </c>
      <c r="F5364" t="str">
        <f t="shared" si="250"/>
        <v>RS1</v>
      </c>
      <c r="G5364" t="s">
        <v>1139</v>
      </c>
      <c r="H5364" t="str">
        <f>VLOOKUP(E5364,GDD!$A$2:$B$57,2)</f>
        <v>900+</v>
      </c>
      <c r="I5364" cm="1">
        <f t="array" ref="I5364">IF(H5364="0-650",1,IF(H5364="650-900",2,IF(H5364="900+",3,NA)))</f>
        <v>3</v>
      </c>
      <c r="J5364" s="1">
        <v>2.42148772582455E-5</v>
      </c>
      <c r="K5364" s="1">
        <v>1.8276104582391002E-5</v>
      </c>
      <c r="L5364">
        <v>0.72601950069634402</v>
      </c>
    </row>
    <row r="5365" spans="1:12" x14ac:dyDescent="0.2">
      <c r="A5365" t="s">
        <v>3046</v>
      </c>
      <c r="B5365" t="str">
        <f t="shared" si="249"/>
        <v>Carte1</v>
      </c>
      <c r="C5365">
        <f>VLOOKUP(B5365,GDD!$D$2:$E$31,2)</f>
        <v>28</v>
      </c>
      <c r="D5365" t="str">
        <f t="shared" si="251"/>
        <v>SbDIV20</v>
      </c>
      <c r="E5365" s="2">
        <v>20200806</v>
      </c>
      <c r="F5365" t="str">
        <f t="shared" si="250"/>
        <v>RS1</v>
      </c>
      <c r="G5365" t="s">
        <v>1139</v>
      </c>
      <c r="H5365" t="str">
        <f>VLOOKUP(E5365,GDD!$A$2:$B$57,2)</f>
        <v>900+</v>
      </c>
      <c r="I5365" cm="1">
        <f t="array" ref="I5365">IF(H5365="0-650",1,IF(H5365="650-900",2,IF(H5365="900+",3,NA)))</f>
        <v>3</v>
      </c>
      <c r="J5365">
        <v>0.99542900824985903</v>
      </c>
      <c r="K5365">
        <v>6.4658957841005904</v>
      </c>
      <c r="L5365">
        <v>0.23541633863792899</v>
      </c>
    </row>
    <row r="5366" spans="1:12" x14ac:dyDescent="0.2">
      <c r="A5366" t="s">
        <v>3047</v>
      </c>
      <c r="B5366" t="str">
        <f t="shared" si="249"/>
        <v>VOG1</v>
      </c>
      <c r="C5366">
        <f>VLOOKUP(B5366,GDD!$D$2:$E$31,2)</f>
        <v>29</v>
      </c>
      <c r="D5366" t="str">
        <f t="shared" si="251"/>
        <v>SbDIV20</v>
      </c>
      <c r="E5366" s="2">
        <v>20200806</v>
      </c>
      <c r="F5366" t="str">
        <f t="shared" si="250"/>
        <v>RS1</v>
      </c>
      <c r="G5366" t="s">
        <v>1139</v>
      </c>
      <c r="H5366" t="str">
        <f>VLOOKUP(E5366,GDD!$A$2:$B$57,2)</f>
        <v>900+</v>
      </c>
      <c r="I5366" cm="1">
        <f t="array" ref="I5366">IF(H5366="0-650",1,IF(H5366="650-900",2,IF(H5366="900+",3,NA)))</f>
        <v>3</v>
      </c>
      <c r="J5366">
        <v>8.6696597897020396E-3</v>
      </c>
      <c r="K5366">
        <v>5.7828458912149803E-3</v>
      </c>
      <c r="L5366">
        <v>0.74990033271048295</v>
      </c>
    </row>
    <row r="5367" spans="1:12" x14ac:dyDescent="0.2">
      <c r="A5367" t="s">
        <v>3048</v>
      </c>
      <c r="B5367" t="str">
        <f t="shared" si="249"/>
        <v>SR700670</v>
      </c>
      <c r="C5367">
        <f>VLOOKUP(B5367,GDD!$D$2:$E$31,2)</f>
        <v>30</v>
      </c>
      <c r="D5367" t="str">
        <f t="shared" si="251"/>
        <v>SbDIV20</v>
      </c>
      <c r="E5367" s="2">
        <v>20200806</v>
      </c>
      <c r="F5367" t="str">
        <f t="shared" si="250"/>
        <v>RS1</v>
      </c>
      <c r="G5367" t="s">
        <v>1139</v>
      </c>
      <c r="H5367" t="str">
        <f>VLOOKUP(E5367,GDD!$A$2:$B$57,2)</f>
        <v>900+</v>
      </c>
      <c r="I5367" cm="1">
        <f t="array" ref="I5367">IF(H5367="0-650",1,IF(H5367="650-900",2,IF(H5367="900+",3,NA)))</f>
        <v>3</v>
      </c>
      <c r="J5367">
        <v>1.4831243617474199E-2</v>
      </c>
      <c r="K5367">
        <v>1.5033645107587401E-2</v>
      </c>
      <c r="L5367">
        <v>0.66364774042696295</v>
      </c>
    </row>
    <row r="5368" spans="1:12" x14ac:dyDescent="0.2">
      <c r="A5368" t="s">
        <v>3049</v>
      </c>
      <c r="B5368" t="str">
        <f t="shared" si="249"/>
        <v>NDVI</v>
      </c>
      <c r="C5368">
        <f>VLOOKUP(B5368,GDD!$D$2:$E$31,2)</f>
        <v>21</v>
      </c>
      <c r="D5368" t="str">
        <f t="shared" si="251"/>
        <v>SbDIV20</v>
      </c>
      <c r="E5368" s="2">
        <v>20200813</v>
      </c>
      <c r="F5368" t="str">
        <f t="shared" si="250"/>
        <v>RS1</v>
      </c>
      <c r="G5368" t="s">
        <v>1139</v>
      </c>
      <c r="H5368" t="str">
        <f>VLOOKUP(E5368,GDD!$A$2:$B$57,2)</f>
        <v>900+</v>
      </c>
      <c r="I5368" cm="1">
        <f t="array" ref="I5368">IF(H5368="0-650",1,IF(H5368="650-900",2,IF(H5368="900+",3,NA)))</f>
        <v>3</v>
      </c>
      <c r="J5368">
        <v>2.8426200984586601E-4</v>
      </c>
      <c r="K5368">
        <v>4.1175957320302502E-4</v>
      </c>
      <c r="L5368">
        <v>0.57995872195809395</v>
      </c>
    </row>
    <row r="5369" spans="1:12" x14ac:dyDescent="0.2">
      <c r="A5369" t="s">
        <v>3050</v>
      </c>
      <c r="B5369" t="str">
        <f t="shared" si="249"/>
        <v>SR800680</v>
      </c>
      <c r="C5369">
        <f>VLOOKUP(B5369,GDD!$D$2:$E$31,2)</f>
        <v>22</v>
      </c>
      <c r="D5369" t="str">
        <f t="shared" si="251"/>
        <v>SbDIV20</v>
      </c>
      <c r="E5369" s="2">
        <v>20200813</v>
      </c>
      <c r="F5369" t="str">
        <f t="shared" si="250"/>
        <v>RS1</v>
      </c>
      <c r="G5369" t="s">
        <v>1139</v>
      </c>
      <c r="H5369" t="str">
        <f>VLOOKUP(E5369,GDD!$A$2:$B$57,2)</f>
        <v>900+</v>
      </c>
      <c r="I5369" cm="1">
        <f t="array" ref="I5369">IF(H5369="0-650",1,IF(H5369="650-900",2,IF(H5369="900+",3,NA)))</f>
        <v>3</v>
      </c>
      <c r="J5369">
        <v>2.7476521427114502</v>
      </c>
      <c r="K5369">
        <v>2.00211848049568</v>
      </c>
      <c r="L5369">
        <v>0.73295910568138001</v>
      </c>
    </row>
    <row r="5370" spans="1:12" x14ac:dyDescent="0.2">
      <c r="A5370" t="s">
        <v>3051</v>
      </c>
      <c r="B5370" t="str">
        <f t="shared" si="249"/>
        <v>mRENDVI</v>
      </c>
      <c r="C5370">
        <f>VLOOKUP(B5370,GDD!$D$2:$E$31,2)</f>
        <v>23</v>
      </c>
      <c r="D5370" t="str">
        <f t="shared" si="251"/>
        <v>SbDIV20</v>
      </c>
      <c r="E5370" s="2">
        <v>20200813</v>
      </c>
      <c r="F5370" t="str">
        <f t="shared" si="250"/>
        <v>RS1</v>
      </c>
      <c r="G5370" t="s">
        <v>1139</v>
      </c>
      <c r="H5370" t="str">
        <f>VLOOKUP(E5370,GDD!$A$2:$B$57,2)</f>
        <v>900+</v>
      </c>
      <c r="I5370" cm="1">
        <f t="array" ref="I5370">IF(H5370="0-650",1,IF(H5370="650-900",2,IF(H5370="900+",3,NA)))</f>
        <v>3</v>
      </c>
      <c r="J5370">
        <v>2.5792594005049903E-4</v>
      </c>
      <c r="K5370">
        <v>3.5857641242170301E-4</v>
      </c>
      <c r="L5370">
        <v>0.58993045457481696</v>
      </c>
    </row>
    <row r="5371" spans="1:12" x14ac:dyDescent="0.2">
      <c r="A5371" t="s">
        <v>3052</v>
      </c>
      <c r="B5371" t="str">
        <f t="shared" si="249"/>
        <v>GNDVI</v>
      </c>
      <c r="C5371">
        <f>VLOOKUP(B5371,GDD!$D$2:$E$31,2)</f>
        <v>24</v>
      </c>
      <c r="D5371" t="str">
        <f t="shared" si="251"/>
        <v>SbDIV20</v>
      </c>
      <c r="E5371" s="2">
        <v>20200813</v>
      </c>
      <c r="F5371" t="str">
        <f t="shared" si="250"/>
        <v>RS1</v>
      </c>
      <c r="G5371" t="s">
        <v>1139</v>
      </c>
      <c r="H5371" t="str">
        <f>VLOOKUP(E5371,GDD!$A$2:$B$57,2)</f>
        <v>900+</v>
      </c>
      <c r="I5371" cm="1">
        <f t="array" ref="I5371">IF(H5371="0-650",1,IF(H5371="650-900",2,IF(H5371="900+",3,NA)))</f>
        <v>3</v>
      </c>
      <c r="J5371">
        <v>1.1822477550001501E-4</v>
      </c>
      <c r="K5371">
        <v>1.8622942866655101E-4</v>
      </c>
      <c r="L5371">
        <v>0.55940693144132103</v>
      </c>
    </row>
    <row r="5372" spans="1:12" x14ac:dyDescent="0.2">
      <c r="A5372" t="s">
        <v>3053</v>
      </c>
      <c r="B5372" t="str">
        <f t="shared" si="249"/>
        <v>PRI</v>
      </c>
      <c r="C5372">
        <f>VLOOKUP(B5372,GDD!$D$2:$E$31,2)</f>
        <v>25</v>
      </c>
      <c r="D5372" t="str">
        <f t="shared" si="251"/>
        <v>SbDIV20</v>
      </c>
      <c r="E5372" s="2">
        <v>20200813</v>
      </c>
      <c r="F5372" t="str">
        <f t="shared" si="250"/>
        <v>RS1</v>
      </c>
      <c r="G5372" t="s">
        <v>1139</v>
      </c>
      <c r="H5372" t="str">
        <f>VLOOKUP(E5372,GDD!$A$2:$B$57,2)</f>
        <v>900+</v>
      </c>
      <c r="I5372" cm="1">
        <f t="array" ref="I5372">IF(H5372="0-650",1,IF(H5372="650-900",2,IF(H5372="900+",3,NA)))</f>
        <v>3</v>
      </c>
      <c r="J5372" s="1">
        <v>4.1918436321153701E-5</v>
      </c>
      <c r="K5372" s="1">
        <v>3.6926425625532599E-5</v>
      </c>
      <c r="L5372">
        <v>0.69422476733258998</v>
      </c>
    </row>
    <row r="5373" spans="1:12" x14ac:dyDescent="0.2">
      <c r="A5373" t="s">
        <v>3054</v>
      </c>
      <c r="B5373" t="str">
        <f t="shared" si="249"/>
        <v>OSAVI</v>
      </c>
      <c r="C5373">
        <f>VLOOKUP(B5373,GDD!$D$2:$E$31,2)</f>
        <v>26</v>
      </c>
      <c r="D5373" t="str">
        <f t="shared" si="251"/>
        <v>SbDIV20</v>
      </c>
      <c r="E5373" s="2">
        <v>20200813</v>
      </c>
      <c r="F5373" t="str">
        <f t="shared" si="250"/>
        <v>RS1</v>
      </c>
      <c r="G5373" t="s">
        <v>1139</v>
      </c>
      <c r="H5373" t="str">
        <f>VLOOKUP(E5373,GDD!$A$2:$B$57,2)</f>
        <v>900+</v>
      </c>
      <c r="I5373" cm="1">
        <f t="array" ref="I5373">IF(H5373="0-650",1,IF(H5373="650-900",2,IF(H5373="900+",3,NA)))</f>
        <v>3</v>
      </c>
      <c r="J5373">
        <v>3.2117242787680798E-4</v>
      </c>
      <c r="K5373">
        <v>3.3809483014863299E-4</v>
      </c>
      <c r="L5373">
        <v>0.65515999096109501</v>
      </c>
    </row>
    <row r="5374" spans="1:12" x14ac:dyDescent="0.2">
      <c r="A5374" t="s">
        <v>3055</v>
      </c>
      <c r="B5374" t="str">
        <f t="shared" si="249"/>
        <v>PSRI</v>
      </c>
      <c r="C5374">
        <f>VLOOKUP(B5374,GDD!$D$2:$E$31,2)</f>
        <v>27</v>
      </c>
      <c r="D5374" t="str">
        <f t="shared" si="251"/>
        <v>SbDIV20</v>
      </c>
      <c r="E5374" s="2">
        <v>20200813</v>
      </c>
      <c r="F5374" t="str">
        <f t="shared" si="250"/>
        <v>RS1</v>
      </c>
      <c r="G5374" t="s">
        <v>1139</v>
      </c>
      <c r="H5374" t="str">
        <f>VLOOKUP(E5374,GDD!$A$2:$B$57,2)</f>
        <v>900+</v>
      </c>
      <c r="I5374" cm="1">
        <f t="array" ref="I5374">IF(H5374="0-650",1,IF(H5374="650-900",2,IF(H5374="900+",3,NA)))</f>
        <v>3</v>
      </c>
      <c r="J5374" s="1">
        <v>3.3923255839582999E-5</v>
      </c>
      <c r="K5374" s="1">
        <v>3.0949191569241303E-5</v>
      </c>
      <c r="L5374">
        <v>0.68673544950204801</v>
      </c>
    </row>
    <row r="5375" spans="1:12" x14ac:dyDescent="0.2">
      <c r="A5375" t="s">
        <v>3056</v>
      </c>
      <c r="B5375" t="str">
        <f t="shared" si="249"/>
        <v>Carte1</v>
      </c>
      <c r="C5375">
        <f>VLOOKUP(B5375,GDD!$D$2:$E$31,2)</f>
        <v>28</v>
      </c>
      <c r="D5375" t="str">
        <f t="shared" si="251"/>
        <v>SbDIV20</v>
      </c>
      <c r="E5375" s="2">
        <v>20200813</v>
      </c>
      <c r="F5375" t="str">
        <f t="shared" si="250"/>
        <v>RS1</v>
      </c>
      <c r="G5375" t="s">
        <v>1139</v>
      </c>
      <c r="H5375" t="str">
        <f>VLOOKUP(E5375,GDD!$A$2:$B$57,2)</f>
        <v>900+</v>
      </c>
      <c r="I5375" cm="1">
        <f t="array" ref="I5375">IF(H5375="0-650",1,IF(H5375="650-900",2,IF(H5375="900+",3,NA)))</f>
        <v>3</v>
      </c>
      <c r="J5375">
        <v>3.3315604663690698E-2</v>
      </c>
      <c r="K5375">
        <v>2.52865378930325E-2</v>
      </c>
      <c r="L5375">
        <v>0.72490037389192397</v>
      </c>
    </row>
    <row r="5376" spans="1:12" x14ac:dyDescent="0.2">
      <c r="A5376" t="s">
        <v>3057</v>
      </c>
      <c r="B5376" t="str">
        <f t="shared" si="249"/>
        <v>VOG1</v>
      </c>
      <c r="C5376">
        <f>VLOOKUP(B5376,GDD!$D$2:$E$31,2)</f>
        <v>29</v>
      </c>
      <c r="D5376" t="str">
        <f t="shared" si="251"/>
        <v>SbDIV20</v>
      </c>
      <c r="E5376" s="2">
        <v>20200813</v>
      </c>
      <c r="F5376" t="str">
        <f t="shared" si="250"/>
        <v>RS1</v>
      </c>
      <c r="G5376" t="s">
        <v>1139</v>
      </c>
      <c r="H5376" t="str">
        <f>VLOOKUP(E5376,GDD!$A$2:$B$57,2)</f>
        <v>900+</v>
      </c>
      <c r="I5376" cm="1">
        <f t="array" ref="I5376">IF(H5376="0-650",1,IF(H5376="650-900",2,IF(H5376="900+",3,NA)))</f>
        <v>3</v>
      </c>
      <c r="J5376">
        <v>3.2854048172544898E-3</v>
      </c>
      <c r="K5376">
        <v>5.8151058509055701E-3</v>
      </c>
      <c r="L5376">
        <v>0.53050657759183495</v>
      </c>
    </row>
    <row r="5377" spans="1:12" x14ac:dyDescent="0.2">
      <c r="A5377" t="s">
        <v>3058</v>
      </c>
      <c r="B5377" t="str">
        <f t="shared" si="249"/>
        <v>SR700670</v>
      </c>
      <c r="C5377">
        <f>VLOOKUP(B5377,GDD!$D$2:$E$31,2)</f>
        <v>30</v>
      </c>
      <c r="D5377" t="str">
        <f t="shared" si="251"/>
        <v>SbDIV20</v>
      </c>
      <c r="E5377" s="2">
        <v>20200813</v>
      </c>
      <c r="F5377" t="str">
        <f t="shared" si="250"/>
        <v>RS1</v>
      </c>
      <c r="G5377" t="s">
        <v>1139</v>
      </c>
      <c r="H5377" t="str">
        <f>VLOOKUP(E5377,GDD!$A$2:$B$57,2)</f>
        <v>900+</v>
      </c>
      <c r="I5377" cm="1">
        <f t="array" ref="I5377">IF(H5377="0-650",1,IF(H5377="650-900",2,IF(H5377="900+",3,NA)))</f>
        <v>3</v>
      </c>
      <c r="J5377">
        <v>3.1838431518646198E-3</v>
      </c>
      <c r="K5377">
        <v>2.1320608282169601E-3</v>
      </c>
      <c r="L5377">
        <v>0.74916185209750097</v>
      </c>
    </row>
    <row r="5378" spans="1:12" x14ac:dyDescent="0.2">
      <c r="A5378" t="s">
        <v>3059</v>
      </c>
      <c r="B5378" t="str">
        <f t="shared" ref="B5378:B5441" si="252">LEFT(A5378, FIND("_RS",A5378)-10)</f>
        <v>CC</v>
      </c>
      <c r="C5378">
        <f>VLOOKUP(B5378,GDD!$D$2:$E$31,2)</f>
        <v>1</v>
      </c>
      <c r="D5378" t="str">
        <f t="shared" si="251"/>
        <v>SbDIV20</v>
      </c>
      <c r="E5378" s="2">
        <v>20200625</v>
      </c>
      <c r="F5378" t="str">
        <f t="shared" ref="F5378:F5441" si="253">RIGHT(A5378,LEN(A5378)-FIND("_RS",A5378))</f>
        <v>RS2</v>
      </c>
      <c r="G5378" t="s">
        <v>1139</v>
      </c>
      <c r="H5378" t="str">
        <f>VLOOKUP(E5378,GDD!$A$2:$B$57,2)</f>
        <v>0-650</v>
      </c>
      <c r="I5378" cm="1">
        <f t="array" ref="I5378">IF(H5378="0-650",1,IF(H5378="650-900",2,IF(H5378="900+",3,NA)))</f>
        <v>1</v>
      </c>
      <c r="J5378">
        <v>2.0641306339460302E-3</v>
      </c>
      <c r="K5378">
        <v>4.8438688988509801E-3</v>
      </c>
      <c r="L5378">
        <v>0.460120527808911</v>
      </c>
    </row>
    <row r="5379" spans="1:12" x14ac:dyDescent="0.2">
      <c r="A5379" t="s">
        <v>3060</v>
      </c>
      <c r="B5379" t="str">
        <f t="shared" si="252"/>
        <v>CC</v>
      </c>
      <c r="C5379">
        <f>VLOOKUP(B5379,GDD!$D$2:$E$31,2)</f>
        <v>1</v>
      </c>
      <c r="D5379" t="str">
        <f t="shared" ref="D5379:D5442" si="254">"SbDIV"&amp;MID(E5379,3,2)</f>
        <v>SbDIV20</v>
      </c>
      <c r="E5379" s="2">
        <v>20200702</v>
      </c>
      <c r="F5379" t="str">
        <f t="shared" si="253"/>
        <v>RS2</v>
      </c>
      <c r="G5379" t="s">
        <v>1139</v>
      </c>
      <c r="H5379" t="str">
        <f>VLOOKUP(E5379,GDD!$A$2:$B$57,2)</f>
        <v>0-650</v>
      </c>
      <c r="I5379" cm="1">
        <f t="array" ref="I5379">IF(H5379="0-650",1,IF(H5379="650-900",2,IF(H5379="900+",3,NA)))</f>
        <v>1</v>
      </c>
      <c r="J5379">
        <v>1.24359117064624E-3</v>
      </c>
      <c r="K5379">
        <v>3.47410418341029E-3</v>
      </c>
      <c r="L5379">
        <v>0.41722241180421898</v>
      </c>
    </row>
    <row r="5380" spans="1:12" x14ac:dyDescent="0.2">
      <c r="A5380" t="s">
        <v>3061</v>
      </c>
      <c r="B5380" t="str">
        <f t="shared" si="252"/>
        <v>CC</v>
      </c>
      <c r="C5380">
        <f>VLOOKUP(B5380,GDD!$D$2:$E$31,2)</f>
        <v>1</v>
      </c>
      <c r="D5380" t="str">
        <f t="shared" si="254"/>
        <v>SbDIV20</v>
      </c>
      <c r="E5380" s="2">
        <v>20200708</v>
      </c>
      <c r="F5380" t="str">
        <f t="shared" si="253"/>
        <v>RS2</v>
      </c>
      <c r="G5380" t="s">
        <v>1139</v>
      </c>
      <c r="H5380" t="str">
        <f>VLOOKUP(E5380,GDD!$A$2:$B$57,2)</f>
        <v>0-650</v>
      </c>
      <c r="I5380" cm="1">
        <f t="array" ref="I5380">IF(H5380="0-650",1,IF(H5380="650-900",2,IF(H5380="900+",3,NA)))</f>
        <v>1</v>
      </c>
      <c r="J5380">
        <v>2.1044695935878399E-4</v>
      </c>
      <c r="K5380">
        <v>4.9970082347390102E-3</v>
      </c>
      <c r="L5380">
        <v>7.7685773348461301E-2</v>
      </c>
    </row>
    <row r="5381" spans="1:12" x14ac:dyDescent="0.2">
      <c r="A5381" t="s">
        <v>3062</v>
      </c>
      <c r="B5381" t="str">
        <f t="shared" si="252"/>
        <v>CC</v>
      </c>
      <c r="C5381">
        <f>VLOOKUP(B5381,GDD!$D$2:$E$31,2)</f>
        <v>1</v>
      </c>
      <c r="D5381" t="str">
        <f t="shared" si="254"/>
        <v>SbDIV20</v>
      </c>
      <c r="E5381" s="2">
        <v>20200720</v>
      </c>
      <c r="F5381" t="str">
        <f t="shared" si="253"/>
        <v>RS2</v>
      </c>
      <c r="G5381" t="s">
        <v>1139</v>
      </c>
      <c r="H5381" t="str">
        <f>VLOOKUP(E5381,GDD!$A$2:$B$57,2)</f>
        <v>650-900</v>
      </c>
      <c r="I5381" cm="1">
        <f t="array" ref="I5381">IF(H5381="0-650",1,IF(H5381="650-900",2,IF(H5381="900+",3,NA)))</f>
        <v>2</v>
      </c>
      <c r="J5381" s="1">
        <v>4.2090566675346999E-5</v>
      </c>
      <c r="K5381">
        <v>3.7573925500775799E-3</v>
      </c>
      <c r="L5381">
        <v>2.1913189824741199E-2</v>
      </c>
    </row>
    <row r="5382" spans="1:12" x14ac:dyDescent="0.2">
      <c r="A5382" t="s">
        <v>3063</v>
      </c>
      <c r="B5382" t="str">
        <f t="shared" si="252"/>
        <v>CC</v>
      </c>
      <c r="C5382">
        <f>VLOOKUP(B5382,GDD!$D$2:$E$31,2)</f>
        <v>1</v>
      </c>
      <c r="D5382" t="str">
        <f t="shared" si="254"/>
        <v>SbDIV20</v>
      </c>
      <c r="E5382" s="2">
        <v>20200725</v>
      </c>
      <c r="F5382" t="str">
        <f t="shared" si="253"/>
        <v>RS2</v>
      </c>
      <c r="G5382" t="s">
        <v>1139</v>
      </c>
      <c r="H5382" t="str">
        <f>VLOOKUP(E5382,GDD!$A$2:$B$57,2)</f>
        <v>650-900</v>
      </c>
      <c r="I5382" cm="1">
        <f t="array" ref="I5382">IF(H5382="0-650",1,IF(H5382="650-900",2,IF(H5382="900+",3,NA)))</f>
        <v>2</v>
      </c>
      <c r="J5382" s="1">
        <v>3.6780195692052403E-5</v>
      </c>
      <c r="K5382">
        <v>3.6203949487086202E-3</v>
      </c>
      <c r="L5382">
        <v>1.9913719742550701E-2</v>
      </c>
    </row>
    <row r="5383" spans="1:12" x14ac:dyDescent="0.2">
      <c r="A5383" t="s">
        <v>3064</v>
      </c>
      <c r="B5383" t="str">
        <f t="shared" si="252"/>
        <v>CC</v>
      </c>
      <c r="C5383">
        <f>VLOOKUP(B5383,GDD!$D$2:$E$31,2)</f>
        <v>1</v>
      </c>
      <c r="D5383" t="str">
        <f t="shared" si="254"/>
        <v>SbDIV20</v>
      </c>
      <c r="E5383" s="2">
        <v>20200728</v>
      </c>
      <c r="F5383" t="str">
        <f t="shared" si="253"/>
        <v>RS2</v>
      </c>
      <c r="G5383" t="s">
        <v>1139</v>
      </c>
      <c r="H5383" t="str">
        <f>VLOOKUP(E5383,GDD!$A$2:$B$57,2)</f>
        <v>900+</v>
      </c>
      <c r="I5383" cm="1">
        <f t="array" ref="I5383">IF(H5383="0-650",1,IF(H5383="650-900",2,IF(H5383="900+",3,NA)))</f>
        <v>3</v>
      </c>
      <c r="J5383" s="1">
        <v>3.8429964284539602E-5</v>
      </c>
      <c r="K5383">
        <v>3.53746579263065E-3</v>
      </c>
      <c r="L5383">
        <v>2.1265357496215501E-2</v>
      </c>
    </row>
    <row r="5384" spans="1:12" x14ac:dyDescent="0.2">
      <c r="A5384" t="s">
        <v>3065</v>
      </c>
      <c r="B5384" t="str">
        <f t="shared" si="252"/>
        <v>CC</v>
      </c>
      <c r="C5384">
        <f>VLOOKUP(B5384,GDD!$D$2:$E$31,2)</f>
        <v>1</v>
      </c>
      <c r="D5384" t="str">
        <f t="shared" si="254"/>
        <v>SbDIV20</v>
      </c>
      <c r="E5384" s="2">
        <v>20200806</v>
      </c>
      <c r="F5384" t="str">
        <f t="shared" si="253"/>
        <v>RS2</v>
      </c>
      <c r="G5384" t="s">
        <v>1139</v>
      </c>
      <c r="H5384" t="str">
        <f>VLOOKUP(E5384,GDD!$A$2:$B$57,2)</f>
        <v>900+</v>
      </c>
      <c r="I5384" cm="1">
        <f t="array" ref="I5384">IF(H5384="0-650",1,IF(H5384="650-900",2,IF(H5384="900+",3,NA)))</f>
        <v>3</v>
      </c>
      <c r="J5384" s="1">
        <v>9.9345297530277195E-5</v>
      </c>
      <c r="K5384">
        <v>2.8754600928152601E-3</v>
      </c>
      <c r="L5384">
        <v>6.46326791475033E-2</v>
      </c>
    </row>
    <row r="5385" spans="1:12" x14ac:dyDescent="0.2">
      <c r="A5385" t="s">
        <v>3066</v>
      </c>
      <c r="B5385" t="str">
        <f t="shared" si="252"/>
        <v>CC</v>
      </c>
      <c r="C5385">
        <f>VLOOKUP(B5385,GDD!$D$2:$E$31,2)</f>
        <v>1</v>
      </c>
      <c r="D5385" t="str">
        <f t="shared" si="254"/>
        <v>SbDIV20</v>
      </c>
      <c r="E5385" s="2">
        <v>20200813</v>
      </c>
      <c r="F5385" t="str">
        <f t="shared" si="253"/>
        <v>RS2</v>
      </c>
      <c r="G5385" t="s">
        <v>1139</v>
      </c>
      <c r="H5385" t="str">
        <f>VLOOKUP(E5385,GDD!$A$2:$B$57,2)</f>
        <v>900+</v>
      </c>
      <c r="I5385" cm="1">
        <f t="array" ref="I5385">IF(H5385="0-650",1,IF(H5385="650-900",2,IF(H5385="900+",3,NA)))</f>
        <v>3</v>
      </c>
      <c r="J5385">
        <v>5.2872408747302801E-4</v>
      </c>
      <c r="K5385">
        <v>2.2888812788373698E-3</v>
      </c>
      <c r="L5385">
        <v>0.31600241086557901</v>
      </c>
    </row>
    <row r="5386" spans="1:12" x14ac:dyDescent="0.2">
      <c r="A5386" t="s">
        <v>3067</v>
      </c>
      <c r="B5386" t="str">
        <f t="shared" si="252"/>
        <v>height_30p</v>
      </c>
      <c r="C5386">
        <f>VLOOKUP(B5386,GDD!$D$2:$E$31,2)</f>
        <v>2</v>
      </c>
      <c r="D5386" t="str">
        <f t="shared" si="254"/>
        <v>SbDIV20</v>
      </c>
      <c r="E5386" s="2">
        <v>20200619</v>
      </c>
      <c r="F5386" t="str">
        <f t="shared" si="253"/>
        <v>RS2</v>
      </c>
      <c r="G5386" t="s">
        <v>1139</v>
      </c>
      <c r="H5386" t="str">
        <f>VLOOKUP(E5386,GDD!$A$2:$B$57,2)</f>
        <v>0-650</v>
      </c>
      <c r="I5386" cm="1">
        <f t="array" ref="I5386">IF(H5386="0-650",1,IF(H5386="650-900",2,IF(H5386="900+",3,NA)))</f>
        <v>1</v>
      </c>
      <c r="J5386" s="1">
        <v>8.9376183022936602E-5</v>
      </c>
      <c r="K5386">
        <v>5.8921238189329496E-4</v>
      </c>
      <c r="L5386">
        <v>0.232761160620399</v>
      </c>
    </row>
    <row r="5387" spans="1:12" x14ac:dyDescent="0.2">
      <c r="A5387" t="s">
        <v>3068</v>
      </c>
      <c r="B5387" t="str">
        <f t="shared" si="252"/>
        <v>height_50p</v>
      </c>
      <c r="C5387">
        <f>VLOOKUP(B5387,GDD!$D$2:$E$31,2)</f>
        <v>3</v>
      </c>
      <c r="D5387" t="str">
        <f t="shared" si="254"/>
        <v>SbDIV20</v>
      </c>
      <c r="E5387" s="2">
        <v>20200619</v>
      </c>
      <c r="F5387" t="str">
        <f t="shared" si="253"/>
        <v>RS2</v>
      </c>
      <c r="G5387" t="s">
        <v>1139</v>
      </c>
      <c r="H5387" t="str">
        <f>VLOOKUP(E5387,GDD!$A$2:$B$57,2)</f>
        <v>0-650</v>
      </c>
      <c r="I5387" cm="1">
        <f t="array" ref="I5387">IF(H5387="0-650",1,IF(H5387="650-900",2,IF(H5387="900+",3,NA)))</f>
        <v>1</v>
      </c>
      <c r="J5387">
        <v>3.0877135036805299E-4</v>
      </c>
      <c r="K5387">
        <v>1.1292313503016699E-3</v>
      </c>
      <c r="L5387">
        <v>0.35353324625427002</v>
      </c>
    </row>
    <row r="5388" spans="1:12" x14ac:dyDescent="0.2">
      <c r="A5388" t="s">
        <v>3069</v>
      </c>
      <c r="B5388" t="str">
        <f t="shared" si="252"/>
        <v>height_70p</v>
      </c>
      <c r="C5388">
        <f>VLOOKUP(B5388,GDD!$D$2:$E$31,2)</f>
        <v>4</v>
      </c>
      <c r="D5388" t="str">
        <f t="shared" si="254"/>
        <v>SbDIV20</v>
      </c>
      <c r="E5388" s="2">
        <v>20200619</v>
      </c>
      <c r="F5388" t="str">
        <f t="shared" si="253"/>
        <v>RS2</v>
      </c>
      <c r="G5388" t="s">
        <v>1139</v>
      </c>
      <c r="H5388" t="str">
        <f>VLOOKUP(E5388,GDD!$A$2:$B$57,2)</f>
        <v>0-650</v>
      </c>
      <c r="I5388" cm="1">
        <f t="array" ref="I5388">IF(H5388="0-650",1,IF(H5388="650-900",2,IF(H5388="900+",3,NA)))</f>
        <v>1</v>
      </c>
      <c r="J5388">
        <v>7.0278737294523705E-4</v>
      </c>
      <c r="K5388">
        <v>1.7455419690586001E-3</v>
      </c>
      <c r="L5388">
        <v>0.44605607250989698</v>
      </c>
    </row>
    <row r="5389" spans="1:12" x14ac:dyDescent="0.2">
      <c r="A5389" t="s">
        <v>3070</v>
      </c>
      <c r="B5389" t="str">
        <f t="shared" si="252"/>
        <v>height_90p</v>
      </c>
      <c r="C5389">
        <f>VLOOKUP(B5389,GDD!$D$2:$E$31,2)</f>
        <v>5</v>
      </c>
      <c r="D5389" t="str">
        <f t="shared" si="254"/>
        <v>SbDIV20</v>
      </c>
      <c r="E5389" s="2">
        <v>20200619</v>
      </c>
      <c r="F5389" t="str">
        <f t="shared" si="253"/>
        <v>RS2</v>
      </c>
      <c r="G5389" t="s">
        <v>1139</v>
      </c>
      <c r="H5389" t="str">
        <f>VLOOKUP(E5389,GDD!$A$2:$B$57,2)</f>
        <v>0-650</v>
      </c>
      <c r="I5389" cm="1">
        <f t="array" ref="I5389">IF(H5389="0-650",1,IF(H5389="650-900",2,IF(H5389="900+",3,NA)))</f>
        <v>1</v>
      </c>
      <c r="J5389">
        <v>1.0677605978103499E-3</v>
      </c>
      <c r="K5389">
        <v>3.1109009983497902E-3</v>
      </c>
      <c r="L5389">
        <v>0.40704333670953302</v>
      </c>
    </row>
    <row r="5390" spans="1:12" x14ac:dyDescent="0.2">
      <c r="A5390" t="s">
        <v>3071</v>
      </c>
      <c r="B5390" t="str">
        <f t="shared" si="252"/>
        <v>height_95p</v>
      </c>
      <c r="C5390">
        <f>VLOOKUP(B5390,GDD!$D$2:$E$31,2)</f>
        <v>6</v>
      </c>
      <c r="D5390" t="str">
        <f t="shared" si="254"/>
        <v>SbDIV20</v>
      </c>
      <c r="E5390" s="2">
        <v>20200619</v>
      </c>
      <c r="F5390" t="str">
        <f t="shared" si="253"/>
        <v>RS2</v>
      </c>
      <c r="G5390" t="s">
        <v>1139</v>
      </c>
      <c r="H5390" t="str">
        <f>VLOOKUP(E5390,GDD!$A$2:$B$57,2)</f>
        <v>0-650</v>
      </c>
      <c r="I5390" cm="1">
        <f t="array" ref="I5390">IF(H5390="0-650",1,IF(H5390="650-900",2,IF(H5390="900+",3,NA)))</f>
        <v>1</v>
      </c>
      <c r="J5390">
        <v>1.1290457530224701E-3</v>
      </c>
      <c r="K5390">
        <v>3.3327055845954199E-3</v>
      </c>
      <c r="L5390">
        <v>0.40389437667577799</v>
      </c>
    </row>
    <row r="5391" spans="1:12" x14ac:dyDescent="0.2">
      <c r="A5391" t="s">
        <v>3072</v>
      </c>
      <c r="B5391" t="str">
        <f t="shared" si="252"/>
        <v>height_99p</v>
      </c>
      <c r="C5391">
        <f>VLOOKUP(B5391,GDD!$D$2:$E$31,2)</f>
        <v>7</v>
      </c>
      <c r="D5391" t="str">
        <f t="shared" si="254"/>
        <v>SbDIV20</v>
      </c>
      <c r="E5391" s="2">
        <v>20200619</v>
      </c>
      <c r="F5391" t="str">
        <f t="shared" si="253"/>
        <v>RS2</v>
      </c>
      <c r="G5391" t="s">
        <v>1139</v>
      </c>
      <c r="H5391" t="str">
        <f>VLOOKUP(E5391,GDD!$A$2:$B$57,2)</f>
        <v>0-650</v>
      </c>
      <c r="I5391" cm="1">
        <f t="array" ref="I5391">IF(H5391="0-650",1,IF(H5391="650-900",2,IF(H5391="900+",3,NA)))</f>
        <v>1</v>
      </c>
      <c r="J5391">
        <v>1.1172015280173E-3</v>
      </c>
      <c r="K5391">
        <v>3.8471069694746098E-3</v>
      </c>
      <c r="L5391">
        <v>0.36740925307403599</v>
      </c>
    </row>
    <row r="5392" spans="1:12" x14ac:dyDescent="0.2">
      <c r="A5392" t="s">
        <v>3073</v>
      </c>
      <c r="B5392" t="str">
        <f t="shared" si="252"/>
        <v>canopy_cover_5p</v>
      </c>
      <c r="C5392">
        <f>VLOOKUP(B5392,GDD!$D$2:$E$31,2)</f>
        <v>8</v>
      </c>
      <c r="D5392" t="str">
        <f t="shared" si="254"/>
        <v>SbDIV20</v>
      </c>
      <c r="E5392" s="2">
        <v>20200619</v>
      </c>
      <c r="F5392" t="str">
        <f t="shared" si="253"/>
        <v>RS2</v>
      </c>
      <c r="G5392" t="s">
        <v>1139</v>
      </c>
      <c r="H5392" t="str">
        <f>VLOOKUP(E5392,GDD!$A$2:$B$57,2)</f>
        <v>0-650</v>
      </c>
      <c r="I5392" cm="1">
        <f t="array" ref="I5392">IF(H5392="0-650",1,IF(H5392="650-900",2,IF(H5392="900+",3,NA)))</f>
        <v>1</v>
      </c>
      <c r="J5392">
        <v>0</v>
      </c>
      <c r="K5392">
        <v>101.045621088792</v>
      </c>
      <c r="L5392">
        <v>0</v>
      </c>
    </row>
    <row r="5393" spans="1:12" x14ac:dyDescent="0.2">
      <c r="A5393" t="s">
        <v>3074</v>
      </c>
      <c r="B5393" t="str">
        <f t="shared" si="252"/>
        <v>pcanopy_cover_10p</v>
      </c>
      <c r="C5393">
        <f>VLOOKUP(B5393,GDD!$D$2:$E$31,2)</f>
        <v>9</v>
      </c>
      <c r="D5393" t="str">
        <f t="shared" si="254"/>
        <v>SbDIV20</v>
      </c>
      <c r="E5393" s="2">
        <v>20200619</v>
      </c>
      <c r="F5393" t="str">
        <f t="shared" si="253"/>
        <v>RS2</v>
      </c>
      <c r="G5393" t="s">
        <v>1139</v>
      </c>
      <c r="H5393" t="str">
        <f>VLOOKUP(E5393,GDD!$A$2:$B$57,2)</f>
        <v>0-650</v>
      </c>
      <c r="I5393" cm="1">
        <f t="array" ref="I5393">IF(H5393="0-650",1,IF(H5393="650-900",2,IF(H5393="900+",3,NA)))</f>
        <v>1</v>
      </c>
      <c r="J5393">
        <v>0</v>
      </c>
      <c r="K5393">
        <v>84.228779041734697</v>
      </c>
      <c r="L5393">
        <v>0</v>
      </c>
    </row>
    <row r="5394" spans="1:12" x14ac:dyDescent="0.2">
      <c r="A5394" t="s">
        <v>3075</v>
      </c>
      <c r="B5394" t="str">
        <f t="shared" si="252"/>
        <v>canopy_cover_20p</v>
      </c>
      <c r="C5394">
        <f>VLOOKUP(B5394,GDD!$D$2:$E$31,2)</f>
        <v>10</v>
      </c>
      <c r="D5394" t="str">
        <f t="shared" si="254"/>
        <v>SbDIV20</v>
      </c>
      <c r="E5394" s="2">
        <v>20200619</v>
      </c>
      <c r="F5394" t="str">
        <f t="shared" si="253"/>
        <v>RS2</v>
      </c>
      <c r="G5394" t="s">
        <v>1139</v>
      </c>
      <c r="H5394" t="str">
        <f>VLOOKUP(E5394,GDD!$A$2:$B$57,2)</f>
        <v>0-650</v>
      </c>
      <c r="I5394" cm="1">
        <f t="array" ref="I5394">IF(H5394="0-650",1,IF(H5394="650-900",2,IF(H5394="900+",3,NA)))</f>
        <v>1</v>
      </c>
      <c r="J5394">
        <v>0.17854294131137699</v>
      </c>
      <c r="K5394">
        <v>40.850954781314599</v>
      </c>
      <c r="L5394">
        <v>8.6654419105942401E-3</v>
      </c>
    </row>
    <row r="5395" spans="1:12" x14ac:dyDescent="0.2">
      <c r="A5395" t="s">
        <v>3076</v>
      </c>
      <c r="B5395" t="str">
        <f t="shared" si="252"/>
        <v>canopy_cover_30p</v>
      </c>
      <c r="C5395">
        <f>VLOOKUP(B5395,GDD!$D$2:$E$31,2)</f>
        <v>11</v>
      </c>
      <c r="D5395" t="str">
        <f t="shared" si="254"/>
        <v>SbDIV20</v>
      </c>
      <c r="E5395" s="2">
        <v>20200619</v>
      </c>
      <c r="F5395" t="str">
        <f t="shared" si="253"/>
        <v>RS2</v>
      </c>
      <c r="G5395" t="s">
        <v>1139</v>
      </c>
      <c r="H5395" t="str">
        <f>VLOOKUP(E5395,GDD!$A$2:$B$57,2)</f>
        <v>0-650</v>
      </c>
      <c r="I5395" cm="1">
        <f t="array" ref="I5395">IF(H5395="0-650",1,IF(H5395="650-900",2,IF(H5395="900+",3,NA)))</f>
        <v>1</v>
      </c>
      <c r="J5395">
        <v>1.42508210485052</v>
      </c>
      <c r="K5395">
        <v>25.083504036565799</v>
      </c>
      <c r="L5395">
        <v>0.102033294896095</v>
      </c>
    </row>
    <row r="5396" spans="1:12" x14ac:dyDescent="0.2">
      <c r="A5396" t="s">
        <v>3077</v>
      </c>
      <c r="B5396" t="str">
        <f t="shared" si="252"/>
        <v>canopy_cover_40p</v>
      </c>
      <c r="C5396">
        <f>VLOOKUP(B5396,GDD!$D$2:$E$31,2)</f>
        <v>12</v>
      </c>
      <c r="D5396" t="str">
        <f t="shared" si="254"/>
        <v>SbDIV20</v>
      </c>
      <c r="E5396" s="2">
        <v>20200619</v>
      </c>
      <c r="F5396" t="str">
        <f t="shared" si="253"/>
        <v>RS2</v>
      </c>
      <c r="G5396" t="s">
        <v>1139</v>
      </c>
      <c r="H5396" t="str">
        <f>VLOOKUP(E5396,GDD!$A$2:$B$57,2)</f>
        <v>0-650</v>
      </c>
      <c r="I5396" cm="1">
        <f t="array" ref="I5396">IF(H5396="0-650",1,IF(H5396="650-900",2,IF(H5396="900+",3,NA)))</f>
        <v>1</v>
      </c>
      <c r="J5396">
        <v>2.9427332942999498</v>
      </c>
      <c r="K5396">
        <v>19.148906552638099</v>
      </c>
      <c r="L5396">
        <v>0.23509542481433399</v>
      </c>
    </row>
    <row r="5397" spans="1:12" x14ac:dyDescent="0.2">
      <c r="A5397" t="s">
        <v>3078</v>
      </c>
      <c r="B5397" t="str">
        <f t="shared" si="252"/>
        <v>canopy_cover_50p</v>
      </c>
      <c r="C5397">
        <f>VLOOKUP(B5397,GDD!$D$2:$E$31,2)</f>
        <v>13</v>
      </c>
      <c r="D5397" t="str">
        <f t="shared" si="254"/>
        <v>SbDIV20</v>
      </c>
      <c r="E5397" s="2">
        <v>20200619</v>
      </c>
      <c r="F5397" t="str">
        <f t="shared" si="253"/>
        <v>RS2</v>
      </c>
      <c r="G5397" t="s">
        <v>1139</v>
      </c>
      <c r="H5397" t="str">
        <f>VLOOKUP(E5397,GDD!$A$2:$B$57,2)</f>
        <v>0-650</v>
      </c>
      <c r="I5397" cm="1">
        <f t="array" ref="I5397">IF(H5397="0-650",1,IF(H5397="650-900",2,IF(H5397="900+",3,NA)))</f>
        <v>1</v>
      </c>
      <c r="J5397">
        <v>2.9020974550521301</v>
      </c>
      <c r="K5397">
        <v>13.7874020533213</v>
      </c>
      <c r="L5397">
        <v>0.29625940758886499</v>
      </c>
    </row>
    <row r="5398" spans="1:12" x14ac:dyDescent="0.2">
      <c r="A5398" t="s">
        <v>3079</v>
      </c>
      <c r="B5398" t="str">
        <f t="shared" si="252"/>
        <v>canopy_cover_75p</v>
      </c>
      <c r="C5398">
        <f>VLOOKUP(B5398,GDD!$D$2:$E$31,2)</f>
        <v>14</v>
      </c>
      <c r="D5398" t="str">
        <f t="shared" si="254"/>
        <v>SbDIV20</v>
      </c>
      <c r="E5398" s="2">
        <v>20200619</v>
      </c>
      <c r="F5398" t="str">
        <f t="shared" si="253"/>
        <v>RS2</v>
      </c>
      <c r="G5398" t="s">
        <v>1139</v>
      </c>
      <c r="H5398" t="str">
        <f>VLOOKUP(E5398,GDD!$A$2:$B$57,2)</f>
        <v>0-650</v>
      </c>
      <c r="I5398" cm="1">
        <f t="array" ref="I5398">IF(H5398="0-650",1,IF(H5398="650-900",2,IF(H5398="900+",3,NA)))</f>
        <v>1</v>
      </c>
      <c r="J5398">
        <v>0.26189514716039802</v>
      </c>
      <c r="K5398">
        <v>1.97434965379206</v>
      </c>
      <c r="L5398">
        <v>0.20967211813592601</v>
      </c>
    </row>
    <row r="5399" spans="1:12" x14ac:dyDescent="0.2">
      <c r="A5399" t="s">
        <v>3080</v>
      </c>
      <c r="B5399" t="str">
        <f t="shared" si="252"/>
        <v>standard_deviation_ht</v>
      </c>
      <c r="C5399">
        <f>VLOOKUP(B5399,GDD!$D$2:$E$31,2)</f>
        <v>15</v>
      </c>
      <c r="D5399" t="str">
        <f t="shared" si="254"/>
        <v>SbDIV20</v>
      </c>
      <c r="E5399" s="2">
        <v>20200619</v>
      </c>
      <c r="F5399" t="str">
        <f t="shared" si="253"/>
        <v>RS2</v>
      </c>
      <c r="G5399" t="s">
        <v>1139</v>
      </c>
      <c r="H5399" t="str">
        <f>VLOOKUP(E5399,GDD!$A$2:$B$57,2)</f>
        <v>0-650</v>
      </c>
      <c r="I5399" cm="1">
        <f t="array" ref="I5399">IF(H5399="0-650",1,IF(H5399="650-900",2,IF(H5399="900+",3,NA)))</f>
        <v>1</v>
      </c>
      <c r="J5399">
        <v>1.07146508635392E-4</v>
      </c>
      <c r="K5399">
        <v>3.8205840342563898E-4</v>
      </c>
      <c r="L5399">
        <v>0.35934016392638402</v>
      </c>
    </row>
    <row r="5400" spans="1:12" x14ac:dyDescent="0.2">
      <c r="A5400" t="s">
        <v>3081</v>
      </c>
      <c r="B5400" t="str">
        <f t="shared" si="252"/>
        <v>quadratic_mean_ht</v>
      </c>
      <c r="C5400">
        <f>VLOOKUP(B5400,GDD!$D$2:$E$31,2)</f>
        <v>16</v>
      </c>
      <c r="D5400" t="str">
        <f t="shared" si="254"/>
        <v>SbDIV20</v>
      </c>
      <c r="E5400" s="2">
        <v>20200619</v>
      </c>
      <c r="F5400" t="str">
        <f t="shared" si="253"/>
        <v>RS2</v>
      </c>
      <c r="G5400" t="s">
        <v>1139</v>
      </c>
      <c r="H5400" t="str">
        <f>VLOOKUP(E5400,GDD!$A$2:$B$57,2)</f>
        <v>0-650</v>
      </c>
      <c r="I5400" cm="1">
        <f t="array" ref="I5400">IF(H5400="0-650",1,IF(H5400="650-900",2,IF(H5400="900+",3,NA)))</f>
        <v>1</v>
      </c>
      <c r="J5400">
        <v>4.3184742185992E-4</v>
      </c>
      <c r="K5400">
        <v>1.08960981392352E-3</v>
      </c>
      <c r="L5400">
        <v>0.442171087003845</v>
      </c>
    </row>
    <row r="5401" spans="1:12" x14ac:dyDescent="0.2">
      <c r="A5401" t="s">
        <v>3082</v>
      </c>
      <c r="B5401" t="str">
        <f t="shared" si="252"/>
        <v>skewness_ht</v>
      </c>
      <c r="C5401">
        <f>VLOOKUP(B5401,GDD!$D$2:$E$31,2)</f>
        <v>17</v>
      </c>
      <c r="D5401" t="str">
        <f t="shared" si="254"/>
        <v>SbDIV20</v>
      </c>
      <c r="E5401" s="2">
        <v>20200619</v>
      </c>
      <c r="F5401" t="str">
        <f t="shared" si="253"/>
        <v>RS2</v>
      </c>
      <c r="G5401" t="s">
        <v>1139</v>
      </c>
      <c r="H5401" t="str">
        <f>VLOOKUP(E5401,GDD!$A$2:$B$57,2)</f>
        <v>0-650</v>
      </c>
      <c r="I5401" cm="1">
        <f t="array" ref="I5401">IF(H5401="0-650",1,IF(H5401="650-900",2,IF(H5401="900+",3,NA)))</f>
        <v>1</v>
      </c>
      <c r="J5401">
        <v>4.8394396662493197E-3</v>
      </c>
      <c r="K5401">
        <v>7.5152695522607504E-2</v>
      </c>
      <c r="L5401">
        <v>0.11409524518471301</v>
      </c>
    </row>
    <row r="5402" spans="1:12" x14ac:dyDescent="0.2">
      <c r="A5402" t="s">
        <v>3083</v>
      </c>
      <c r="B5402" t="str">
        <f t="shared" si="252"/>
        <v>kurtosis_ht</v>
      </c>
      <c r="C5402">
        <f>VLOOKUP(B5402,GDD!$D$2:$E$31,2)</f>
        <v>18</v>
      </c>
      <c r="D5402" t="str">
        <f t="shared" si="254"/>
        <v>SbDIV20</v>
      </c>
      <c r="E5402" s="2">
        <v>20200619</v>
      </c>
      <c r="F5402" t="str">
        <f t="shared" si="253"/>
        <v>RS2</v>
      </c>
      <c r="G5402" t="s">
        <v>1139</v>
      </c>
      <c r="H5402" t="str">
        <f>VLOOKUP(E5402,GDD!$A$2:$B$57,2)</f>
        <v>0-650</v>
      </c>
      <c r="I5402" cm="1">
        <f t="array" ref="I5402">IF(H5402="0-650",1,IF(H5402="650-900",2,IF(H5402="900+",3,NA)))</f>
        <v>1</v>
      </c>
      <c r="J5402">
        <v>4.32322450412823E-2</v>
      </c>
      <c r="K5402">
        <v>1.45641073406873</v>
      </c>
      <c r="L5402">
        <v>5.6041142361416101E-2</v>
      </c>
    </row>
    <row r="5403" spans="1:12" x14ac:dyDescent="0.2">
      <c r="A5403" t="s">
        <v>3084</v>
      </c>
      <c r="B5403" t="str">
        <f t="shared" si="252"/>
        <v>variation_ht</v>
      </c>
      <c r="C5403">
        <f>VLOOKUP(B5403,GDD!$D$2:$E$31,2)</f>
        <v>19</v>
      </c>
      <c r="D5403" t="str">
        <f t="shared" si="254"/>
        <v>SbDIV20</v>
      </c>
      <c r="E5403" s="2">
        <v>20200619</v>
      </c>
      <c r="F5403" t="str">
        <f t="shared" si="253"/>
        <v>RS2</v>
      </c>
      <c r="G5403" t="s">
        <v>1139</v>
      </c>
      <c r="H5403" t="str">
        <f>VLOOKUP(E5403,GDD!$A$2:$B$57,2)</f>
        <v>0-650</v>
      </c>
      <c r="I5403" cm="1">
        <f t="array" ref="I5403">IF(H5403="0-650",1,IF(H5403="650-900",2,IF(H5403="900+",3,NA)))</f>
        <v>1</v>
      </c>
      <c r="J5403">
        <v>0</v>
      </c>
      <c r="K5403">
        <v>5.4439945688168302E-3</v>
      </c>
      <c r="L5403">
        <v>0</v>
      </c>
    </row>
    <row r="5404" spans="1:12" x14ac:dyDescent="0.2">
      <c r="A5404" t="s">
        <v>3085</v>
      </c>
      <c r="B5404" t="str">
        <f t="shared" si="252"/>
        <v>plot_volume</v>
      </c>
      <c r="C5404">
        <f>VLOOKUP(B5404,GDD!$D$2:$E$31,2)</f>
        <v>20</v>
      </c>
      <c r="D5404" t="str">
        <f t="shared" si="254"/>
        <v>SbDIV20</v>
      </c>
      <c r="E5404" s="2">
        <v>20200619</v>
      </c>
      <c r="F5404" t="str">
        <f t="shared" si="253"/>
        <v>RS2</v>
      </c>
      <c r="G5404" t="s">
        <v>1139</v>
      </c>
      <c r="H5404" t="str">
        <f>VLOOKUP(E5404,GDD!$A$2:$B$57,2)</f>
        <v>0-650</v>
      </c>
      <c r="I5404" cm="1">
        <f t="array" ref="I5404">IF(H5404="0-650",1,IF(H5404="650-900",2,IF(H5404="900+",3,NA)))</f>
        <v>1</v>
      </c>
      <c r="J5404" s="1">
        <v>1.9722254403760999E-7</v>
      </c>
      <c r="K5404" s="1">
        <v>5.2837097885108098E-7</v>
      </c>
      <c r="L5404">
        <v>0.427436303085869</v>
      </c>
    </row>
    <row r="5405" spans="1:12" x14ac:dyDescent="0.2">
      <c r="A5405" t="s">
        <v>3086</v>
      </c>
      <c r="B5405" t="str">
        <f t="shared" si="252"/>
        <v>height_30p</v>
      </c>
      <c r="C5405">
        <f>VLOOKUP(B5405,GDD!$D$2:$E$31,2)</f>
        <v>2</v>
      </c>
      <c r="D5405" t="str">
        <f t="shared" si="254"/>
        <v>SbDIV20</v>
      </c>
      <c r="E5405" s="2">
        <v>20200702</v>
      </c>
      <c r="F5405" t="str">
        <f t="shared" si="253"/>
        <v>RS2</v>
      </c>
      <c r="G5405" t="s">
        <v>1139</v>
      </c>
      <c r="H5405" t="str">
        <f>VLOOKUP(E5405,GDD!$A$2:$B$57,2)</f>
        <v>0-650</v>
      </c>
      <c r="I5405" cm="1">
        <f t="array" ref="I5405">IF(H5405="0-650",1,IF(H5405="650-900",2,IF(H5405="900+",3,NA)))</f>
        <v>1</v>
      </c>
      <c r="J5405">
        <v>9.1536868083705297E-3</v>
      </c>
      <c r="K5405">
        <v>7.36155114629896E-3</v>
      </c>
      <c r="L5405">
        <v>0.71321154998675096</v>
      </c>
    </row>
    <row r="5406" spans="1:12" x14ac:dyDescent="0.2">
      <c r="A5406" t="s">
        <v>3087</v>
      </c>
      <c r="B5406" t="str">
        <f t="shared" si="252"/>
        <v>height_50p</v>
      </c>
      <c r="C5406">
        <f>VLOOKUP(B5406,GDD!$D$2:$E$31,2)</f>
        <v>3</v>
      </c>
      <c r="D5406" t="str">
        <f t="shared" si="254"/>
        <v>SbDIV20</v>
      </c>
      <c r="E5406" s="2">
        <v>20200702</v>
      </c>
      <c r="F5406" t="str">
        <f t="shared" si="253"/>
        <v>RS2</v>
      </c>
      <c r="G5406" t="s">
        <v>1139</v>
      </c>
      <c r="H5406" t="str">
        <f>VLOOKUP(E5406,GDD!$A$2:$B$57,2)</f>
        <v>0-650</v>
      </c>
      <c r="I5406" cm="1">
        <f t="array" ref="I5406">IF(H5406="0-650",1,IF(H5406="650-900",2,IF(H5406="900+",3,NA)))</f>
        <v>1</v>
      </c>
      <c r="J5406">
        <v>1.17941188544857E-2</v>
      </c>
      <c r="K5406">
        <v>7.5748566181817996E-3</v>
      </c>
      <c r="L5406">
        <v>0.756928611175122</v>
      </c>
    </row>
    <row r="5407" spans="1:12" x14ac:dyDescent="0.2">
      <c r="A5407" t="s">
        <v>3088</v>
      </c>
      <c r="B5407" t="str">
        <f t="shared" si="252"/>
        <v>height_70p</v>
      </c>
      <c r="C5407">
        <f>VLOOKUP(B5407,GDD!$D$2:$E$31,2)</f>
        <v>4</v>
      </c>
      <c r="D5407" t="str">
        <f t="shared" si="254"/>
        <v>SbDIV20</v>
      </c>
      <c r="E5407" s="2">
        <v>20200702</v>
      </c>
      <c r="F5407" t="str">
        <f t="shared" si="253"/>
        <v>RS2</v>
      </c>
      <c r="G5407" t="s">
        <v>1139</v>
      </c>
      <c r="H5407" t="str">
        <f>VLOOKUP(E5407,GDD!$A$2:$B$57,2)</f>
        <v>0-650</v>
      </c>
      <c r="I5407" cm="1">
        <f t="array" ref="I5407">IF(H5407="0-650",1,IF(H5407="650-900",2,IF(H5407="900+",3,NA)))</f>
        <v>1</v>
      </c>
      <c r="J5407">
        <v>1.43487209588189E-2</v>
      </c>
      <c r="K5407">
        <v>7.08680037983538E-3</v>
      </c>
      <c r="L5407">
        <v>0.80195751188685005</v>
      </c>
    </row>
    <row r="5408" spans="1:12" x14ac:dyDescent="0.2">
      <c r="A5408" t="s">
        <v>3089</v>
      </c>
      <c r="B5408" t="str">
        <f t="shared" si="252"/>
        <v>height_90p</v>
      </c>
      <c r="C5408">
        <f>VLOOKUP(B5408,GDD!$D$2:$E$31,2)</f>
        <v>5</v>
      </c>
      <c r="D5408" t="str">
        <f t="shared" si="254"/>
        <v>SbDIV20</v>
      </c>
      <c r="E5408" s="2">
        <v>20200702</v>
      </c>
      <c r="F5408" t="str">
        <f t="shared" si="253"/>
        <v>RS2</v>
      </c>
      <c r="G5408" t="s">
        <v>1139</v>
      </c>
      <c r="H5408" t="str">
        <f>VLOOKUP(E5408,GDD!$A$2:$B$57,2)</f>
        <v>0-650</v>
      </c>
      <c r="I5408" cm="1">
        <f t="array" ref="I5408">IF(H5408="0-650",1,IF(H5408="650-900",2,IF(H5408="900+",3,NA)))</f>
        <v>1</v>
      </c>
      <c r="J5408">
        <v>1.66910942842236E-2</v>
      </c>
      <c r="K5408">
        <v>7.1836124688768703E-3</v>
      </c>
      <c r="L5408">
        <v>0.82291456632971904</v>
      </c>
    </row>
    <row r="5409" spans="1:12" x14ac:dyDescent="0.2">
      <c r="A5409" t="s">
        <v>3090</v>
      </c>
      <c r="B5409" t="str">
        <f t="shared" si="252"/>
        <v>height_95p</v>
      </c>
      <c r="C5409">
        <f>VLOOKUP(B5409,GDD!$D$2:$E$31,2)</f>
        <v>6</v>
      </c>
      <c r="D5409" t="str">
        <f t="shared" si="254"/>
        <v>SbDIV20</v>
      </c>
      <c r="E5409" s="2">
        <v>20200702</v>
      </c>
      <c r="F5409" t="str">
        <f t="shared" si="253"/>
        <v>RS2</v>
      </c>
      <c r="G5409" t="s">
        <v>1139</v>
      </c>
      <c r="H5409" t="str">
        <f>VLOOKUP(E5409,GDD!$A$2:$B$57,2)</f>
        <v>0-650</v>
      </c>
      <c r="I5409" cm="1">
        <f t="array" ref="I5409">IF(H5409="0-650",1,IF(H5409="650-900",2,IF(H5409="900+",3,NA)))</f>
        <v>1</v>
      </c>
      <c r="J5409">
        <v>1.7511192674480501E-2</v>
      </c>
      <c r="K5409">
        <v>7.3307706416444298E-3</v>
      </c>
      <c r="L5409">
        <v>0.82691323774619097</v>
      </c>
    </row>
    <row r="5410" spans="1:12" x14ac:dyDescent="0.2">
      <c r="A5410" t="s">
        <v>3091</v>
      </c>
      <c r="B5410" t="str">
        <f t="shared" si="252"/>
        <v>height_99p</v>
      </c>
      <c r="C5410">
        <f>VLOOKUP(B5410,GDD!$D$2:$E$31,2)</f>
        <v>7</v>
      </c>
      <c r="D5410" t="str">
        <f t="shared" si="254"/>
        <v>SbDIV20</v>
      </c>
      <c r="E5410" s="2">
        <v>20200702</v>
      </c>
      <c r="F5410" t="str">
        <f t="shared" si="253"/>
        <v>RS2</v>
      </c>
      <c r="G5410" t="s">
        <v>1139</v>
      </c>
      <c r="H5410" t="str">
        <f>VLOOKUP(E5410,GDD!$A$2:$B$57,2)</f>
        <v>0-650</v>
      </c>
      <c r="I5410" cm="1">
        <f t="array" ref="I5410">IF(H5410="0-650",1,IF(H5410="650-900",2,IF(H5410="900+",3,NA)))</f>
        <v>1</v>
      </c>
      <c r="J5410">
        <v>1.8368223417179801E-2</v>
      </c>
      <c r="K5410">
        <v>7.5696389923436197E-3</v>
      </c>
      <c r="L5410">
        <v>0.82915125876948004</v>
      </c>
    </row>
    <row r="5411" spans="1:12" x14ac:dyDescent="0.2">
      <c r="A5411" t="s">
        <v>3092</v>
      </c>
      <c r="B5411" t="str">
        <f t="shared" si="252"/>
        <v>canopy_cover_5p</v>
      </c>
      <c r="C5411">
        <f>VLOOKUP(B5411,GDD!$D$2:$E$31,2)</f>
        <v>8</v>
      </c>
      <c r="D5411" t="str">
        <f t="shared" si="254"/>
        <v>SbDIV20</v>
      </c>
      <c r="E5411" s="2">
        <v>20200702</v>
      </c>
      <c r="F5411" t="str">
        <f t="shared" si="253"/>
        <v>RS2</v>
      </c>
      <c r="G5411" t="s">
        <v>1139</v>
      </c>
      <c r="H5411" t="str">
        <f>VLOOKUP(E5411,GDD!$A$2:$B$57,2)</f>
        <v>0-650</v>
      </c>
      <c r="I5411" cm="1">
        <f t="array" ref="I5411">IF(H5411="0-650",1,IF(H5411="650-900",2,IF(H5411="900+",3,NA)))</f>
        <v>1</v>
      </c>
      <c r="J5411">
        <v>7.1710199948721902</v>
      </c>
      <c r="K5411">
        <v>68.736695222718595</v>
      </c>
      <c r="L5411">
        <v>0.17263190096799699</v>
      </c>
    </row>
    <row r="5412" spans="1:12" x14ac:dyDescent="0.2">
      <c r="A5412" t="s">
        <v>3093</v>
      </c>
      <c r="B5412" t="str">
        <f t="shared" si="252"/>
        <v>pcanopy_cover_10p</v>
      </c>
      <c r="C5412">
        <f>VLOOKUP(B5412,GDD!$D$2:$E$31,2)</f>
        <v>9</v>
      </c>
      <c r="D5412" t="str">
        <f t="shared" si="254"/>
        <v>SbDIV20</v>
      </c>
      <c r="E5412" s="2">
        <v>20200702</v>
      </c>
      <c r="F5412" t="str">
        <f t="shared" si="253"/>
        <v>RS2</v>
      </c>
      <c r="G5412" t="s">
        <v>1139</v>
      </c>
      <c r="H5412" t="str">
        <f>VLOOKUP(E5412,GDD!$A$2:$B$57,2)</f>
        <v>0-650</v>
      </c>
      <c r="I5412" cm="1">
        <f t="array" ref="I5412">IF(H5412="0-650",1,IF(H5412="650-900",2,IF(H5412="900+",3,NA)))</f>
        <v>1</v>
      </c>
      <c r="J5412">
        <v>7.1303174394830204</v>
      </c>
      <c r="K5412">
        <v>68.599169515715104</v>
      </c>
      <c r="L5412">
        <v>0.172105582231877</v>
      </c>
    </row>
    <row r="5413" spans="1:12" x14ac:dyDescent="0.2">
      <c r="A5413" t="s">
        <v>3094</v>
      </c>
      <c r="B5413" t="str">
        <f t="shared" si="252"/>
        <v>canopy_cover_20p</v>
      </c>
      <c r="C5413">
        <f>VLOOKUP(B5413,GDD!$D$2:$E$31,2)</f>
        <v>10</v>
      </c>
      <c r="D5413" t="str">
        <f t="shared" si="254"/>
        <v>SbDIV20</v>
      </c>
      <c r="E5413" s="2">
        <v>20200702</v>
      </c>
      <c r="F5413" t="str">
        <f t="shared" si="253"/>
        <v>RS2</v>
      </c>
      <c r="G5413" t="s">
        <v>1139</v>
      </c>
      <c r="H5413" t="str">
        <f>VLOOKUP(E5413,GDD!$A$2:$B$57,2)</f>
        <v>0-650</v>
      </c>
      <c r="I5413" cm="1">
        <f t="array" ref="I5413">IF(H5413="0-650",1,IF(H5413="650-900",2,IF(H5413="900+",3,NA)))</f>
        <v>1</v>
      </c>
      <c r="J5413">
        <v>7.06844720355482</v>
      </c>
      <c r="K5413">
        <v>71.140283076363502</v>
      </c>
      <c r="L5413">
        <v>0.165775824485389</v>
      </c>
    </row>
    <row r="5414" spans="1:12" x14ac:dyDescent="0.2">
      <c r="A5414" t="s">
        <v>3095</v>
      </c>
      <c r="B5414" t="str">
        <f t="shared" si="252"/>
        <v>canopy_cover_30p</v>
      </c>
      <c r="C5414">
        <f>VLOOKUP(B5414,GDD!$D$2:$E$31,2)</f>
        <v>11</v>
      </c>
      <c r="D5414" t="str">
        <f t="shared" si="254"/>
        <v>SbDIV20</v>
      </c>
      <c r="E5414" s="2">
        <v>20200702</v>
      </c>
      <c r="F5414" t="str">
        <f t="shared" si="253"/>
        <v>RS2</v>
      </c>
      <c r="G5414" t="s">
        <v>1139</v>
      </c>
      <c r="H5414" t="str">
        <f>VLOOKUP(E5414,GDD!$A$2:$B$57,2)</f>
        <v>0-650</v>
      </c>
      <c r="I5414" cm="1">
        <f t="array" ref="I5414">IF(H5414="0-650",1,IF(H5414="650-900",2,IF(H5414="900+",3,NA)))</f>
        <v>1</v>
      </c>
      <c r="J5414">
        <v>9.0515295385079693</v>
      </c>
      <c r="K5414">
        <v>76.120464511341495</v>
      </c>
      <c r="L5414">
        <v>0.192128869602716</v>
      </c>
    </row>
    <row r="5415" spans="1:12" x14ac:dyDescent="0.2">
      <c r="A5415" t="s">
        <v>3096</v>
      </c>
      <c r="B5415" t="str">
        <f t="shared" si="252"/>
        <v>canopy_cover_40p</v>
      </c>
      <c r="C5415">
        <f>VLOOKUP(B5415,GDD!$D$2:$E$31,2)</f>
        <v>12</v>
      </c>
      <c r="D5415" t="str">
        <f t="shared" si="254"/>
        <v>SbDIV20</v>
      </c>
      <c r="E5415" s="2">
        <v>20200702</v>
      </c>
      <c r="F5415" t="str">
        <f t="shared" si="253"/>
        <v>RS2</v>
      </c>
      <c r="G5415" t="s">
        <v>1139</v>
      </c>
      <c r="H5415" t="str">
        <f>VLOOKUP(E5415,GDD!$A$2:$B$57,2)</f>
        <v>0-650</v>
      </c>
      <c r="I5415" cm="1">
        <f t="array" ref="I5415">IF(H5415="0-650",1,IF(H5415="650-900",2,IF(H5415="900+",3,NA)))</f>
        <v>1</v>
      </c>
      <c r="J5415">
        <v>11.6079783781861</v>
      </c>
      <c r="K5415">
        <v>78.475871315577294</v>
      </c>
      <c r="L5415">
        <v>0.228297171921685</v>
      </c>
    </row>
    <row r="5416" spans="1:12" x14ac:dyDescent="0.2">
      <c r="A5416" t="s">
        <v>3097</v>
      </c>
      <c r="B5416" t="str">
        <f t="shared" si="252"/>
        <v>canopy_cover_50p</v>
      </c>
      <c r="C5416">
        <f>VLOOKUP(B5416,GDD!$D$2:$E$31,2)</f>
        <v>13</v>
      </c>
      <c r="D5416" t="str">
        <f t="shared" si="254"/>
        <v>SbDIV20</v>
      </c>
      <c r="E5416" s="2">
        <v>20200702</v>
      </c>
      <c r="F5416" t="str">
        <f t="shared" si="253"/>
        <v>RS2</v>
      </c>
      <c r="G5416" t="s">
        <v>1139</v>
      </c>
      <c r="H5416" t="str">
        <f>VLOOKUP(E5416,GDD!$A$2:$B$57,2)</f>
        <v>0-650</v>
      </c>
      <c r="I5416" cm="1">
        <f t="array" ref="I5416">IF(H5416="0-650",1,IF(H5416="650-900",2,IF(H5416="900+",3,NA)))</f>
        <v>1</v>
      </c>
      <c r="J5416">
        <v>14.370916369211701</v>
      </c>
      <c r="K5416">
        <v>80.674322093592593</v>
      </c>
      <c r="L5416">
        <v>0.26268363005947398</v>
      </c>
    </row>
    <row r="5417" spans="1:12" x14ac:dyDescent="0.2">
      <c r="A5417" t="s">
        <v>3098</v>
      </c>
      <c r="B5417" t="str">
        <f t="shared" si="252"/>
        <v>canopy_cover_75p</v>
      </c>
      <c r="C5417">
        <f>VLOOKUP(B5417,GDD!$D$2:$E$31,2)</f>
        <v>14</v>
      </c>
      <c r="D5417" t="str">
        <f t="shared" si="254"/>
        <v>SbDIV20</v>
      </c>
      <c r="E5417" s="2">
        <v>20200702</v>
      </c>
      <c r="F5417" t="str">
        <f t="shared" si="253"/>
        <v>RS2</v>
      </c>
      <c r="G5417" t="s">
        <v>1139</v>
      </c>
      <c r="H5417" t="str">
        <f>VLOOKUP(E5417,GDD!$A$2:$B$57,2)</f>
        <v>0-650</v>
      </c>
      <c r="I5417" cm="1">
        <f t="array" ref="I5417">IF(H5417="0-650",1,IF(H5417="650-900",2,IF(H5417="900+",3,NA)))</f>
        <v>1</v>
      </c>
      <c r="J5417">
        <v>18.268227756030601</v>
      </c>
      <c r="K5417">
        <v>67.932528623170299</v>
      </c>
      <c r="L5417">
        <v>0.34973495544635502</v>
      </c>
    </row>
    <row r="5418" spans="1:12" x14ac:dyDescent="0.2">
      <c r="A5418" t="s">
        <v>3099</v>
      </c>
      <c r="B5418" t="str">
        <f t="shared" si="252"/>
        <v>standard_deviation_ht</v>
      </c>
      <c r="C5418">
        <f>VLOOKUP(B5418,GDD!$D$2:$E$31,2)</f>
        <v>15</v>
      </c>
      <c r="D5418" t="str">
        <f t="shared" si="254"/>
        <v>SbDIV20</v>
      </c>
      <c r="E5418" s="2">
        <v>20200702</v>
      </c>
      <c r="F5418" t="str">
        <f t="shared" si="253"/>
        <v>RS2</v>
      </c>
      <c r="G5418" t="s">
        <v>1139</v>
      </c>
      <c r="H5418" t="str">
        <f>VLOOKUP(E5418,GDD!$A$2:$B$57,2)</f>
        <v>0-650</v>
      </c>
      <c r="I5418" cm="1">
        <f t="array" ref="I5418">IF(H5418="0-650",1,IF(H5418="650-900",2,IF(H5418="900+",3,NA)))</f>
        <v>1</v>
      </c>
      <c r="J5418">
        <v>8.8791026426671799E-4</v>
      </c>
      <c r="K5418">
        <v>3.9951365148839502E-4</v>
      </c>
      <c r="L5418">
        <v>0.81634378057518198</v>
      </c>
    </row>
    <row r="5419" spans="1:12" x14ac:dyDescent="0.2">
      <c r="A5419" t="s">
        <v>3100</v>
      </c>
      <c r="B5419" t="str">
        <f t="shared" si="252"/>
        <v>quadratic_mean_ht</v>
      </c>
      <c r="C5419">
        <f>VLOOKUP(B5419,GDD!$D$2:$E$31,2)</f>
        <v>16</v>
      </c>
      <c r="D5419" t="str">
        <f t="shared" si="254"/>
        <v>SbDIV20</v>
      </c>
      <c r="E5419" s="2">
        <v>20200702</v>
      </c>
      <c r="F5419" t="str">
        <f t="shared" si="253"/>
        <v>RS2</v>
      </c>
      <c r="G5419" t="s">
        <v>1139</v>
      </c>
      <c r="H5419" t="str">
        <f>VLOOKUP(E5419,GDD!$A$2:$B$57,2)</f>
        <v>0-650</v>
      </c>
      <c r="I5419" cm="1">
        <f t="array" ref="I5419">IF(H5419="0-650",1,IF(H5419="650-900",2,IF(H5419="900+",3,NA)))</f>
        <v>1</v>
      </c>
      <c r="J5419">
        <v>1.12662020921154E-2</v>
      </c>
      <c r="K5419">
        <v>5.9153378717044201E-3</v>
      </c>
      <c r="L5419">
        <v>0.79206300942713104</v>
      </c>
    </row>
    <row r="5420" spans="1:12" x14ac:dyDescent="0.2">
      <c r="A5420" t="s">
        <v>3101</v>
      </c>
      <c r="B5420" t="str">
        <f t="shared" si="252"/>
        <v>skewness_ht</v>
      </c>
      <c r="C5420">
        <f>VLOOKUP(B5420,GDD!$D$2:$E$31,2)</f>
        <v>17</v>
      </c>
      <c r="D5420" t="str">
        <f t="shared" si="254"/>
        <v>SbDIV20</v>
      </c>
      <c r="E5420" s="2">
        <v>20200702</v>
      </c>
      <c r="F5420" t="str">
        <f t="shared" si="253"/>
        <v>RS2</v>
      </c>
      <c r="G5420" t="s">
        <v>1139</v>
      </c>
      <c r="H5420" t="str">
        <f>VLOOKUP(E5420,GDD!$A$2:$B$57,2)</f>
        <v>0-650</v>
      </c>
      <c r="I5420" cm="1">
        <f t="array" ref="I5420">IF(H5420="0-650",1,IF(H5420="650-900",2,IF(H5420="900+",3,NA)))</f>
        <v>1</v>
      </c>
      <c r="J5420">
        <v>5.9493069901082199E-3</v>
      </c>
      <c r="K5420">
        <v>0.189916900483731</v>
      </c>
      <c r="L5420">
        <v>5.8957875522211302E-2</v>
      </c>
    </row>
    <row r="5421" spans="1:12" x14ac:dyDescent="0.2">
      <c r="A5421" t="s">
        <v>3102</v>
      </c>
      <c r="B5421" t="str">
        <f t="shared" si="252"/>
        <v>kurtosis_ht</v>
      </c>
      <c r="C5421">
        <f>VLOOKUP(B5421,GDD!$D$2:$E$31,2)</f>
        <v>18</v>
      </c>
      <c r="D5421" t="str">
        <f t="shared" si="254"/>
        <v>SbDIV20</v>
      </c>
      <c r="E5421" s="2">
        <v>20200702</v>
      </c>
      <c r="F5421" t="str">
        <f t="shared" si="253"/>
        <v>RS2</v>
      </c>
      <c r="G5421" t="s">
        <v>1139</v>
      </c>
      <c r="H5421" t="str">
        <f>VLOOKUP(E5421,GDD!$A$2:$B$57,2)</f>
        <v>0-650</v>
      </c>
      <c r="I5421" cm="1">
        <f t="array" ref="I5421">IF(H5421="0-650",1,IF(H5421="650-900",2,IF(H5421="900+",3,NA)))</f>
        <v>1</v>
      </c>
      <c r="J5421">
        <v>5.9133036143262499E-2</v>
      </c>
      <c r="K5421">
        <v>6.0804202874071596</v>
      </c>
      <c r="L5421">
        <v>1.9079215405305501E-2</v>
      </c>
    </row>
    <row r="5422" spans="1:12" x14ac:dyDescent="0.2">
      <c r="A5422" t="s">
        <v>3103</v>
      </c>
      <c r="B5422" t="str">
        <f t="shared" si="252"/>
        <v>variation_ht</v>
      </c>
      <c r="C5422">
        <f>VLOOKUP(B5422,GDD!$D$2:$E$31,2)</f>
        <v>19</v>
      </c>
      <c r="D5422" t="str">
        <f t="shared" si="254"/>
        <v>SbDIV20</v>
      </c>
      <c r="E5422" s="2">
        <v>20200702</v>
      </c>
      <c r="F5422" t="str">
        <f t="shared" si="253"/>
        <v>RS2</v>
      </c>
      <c r="G5422" t="s">
        <v>1139</v>
      </c>
      <c r="H5422" t="str">
        <f>VLOOKUP(E5422,GDD!$A$2:$B$57,2)</f>
        <v>0-650</v>
      </c>
      <c r="I5422" cm="1">
        <f t="array" ref="I5422">IF(H5422="0-650",1,IF(H5422="650-900",2,IF(H5422="900+",3,NA)))</f>
        <v>1</v>
      </c>
      <c r="J5422" s="1">
        <v>9.2359379233007005E-5</v>
      </c>
      <c r="K5422">
        <v>4.6137417248906104E-3</v>
      </c>
      <c r="L5422">
        <v>3.8495421418329401E-2</v>
      </c>
    </row>
    <row r="5423" spans="1:12" x14ac:dyDescent="0.2">
      <c r="A5423" t="s">
        <v>3104</v>
      </c>
      <c r="B5423" t="str">
        <f t="shared" si="252"/>
        <v>plot_volume</v>
      </c>
      <c r="C5423">
        <f>VLOOKUP(B5423,GDD!$D$2:$E$31,2)</f>
        <v>20</v>
      </c>
      <c r="D5423" t="str">
        <f t="shared" si="254"/>
        <v>SbDIV20</v>
      </c>
      <c r="E5423" s="2">
        <v>20200702</v>
      </c>
      <c r="F5423" t="str">
        <f t="shared" si="253"/>
        <v>RS2</v>
      </c>
      <c r="G5423" t="s">
        <v>1139</v>
      </c>
      <c r="H5423" t="str">
        <f>VLOOKUP(E5423,GDD!$A$2:$B$57,2)</f>
        <v>0-650</v>
      </c>
      <c r="I5423" cm="1">
        <f t="array" ref="I5423">IF(H5423="0-650",1,IF(H5423="650-900",2,IF(H5423="900+",3,NA)))</f>
        <v>1</v>
      </c>
      <c r="J5423" s="1">
        <v>4.0902687211769197E-6</v>
      </c>
      <c r="K5423" s="1">
        <v>3.14428067882541E-6</v>
      </c>
      <c r="L5423">
        <v>0.72235486299377305</v>
      </c>
    </row>
    <row r="5424" spans="1:12" x14ac:dyDescent="0.2">
      <c r="A5424" t="s">
        <v>3105</v>
      </c>
      <c r="B5424" t="str">
        <f t="shared" si="252"/>
        <v>height_30p</v>
      </c>
      <c r="C5424">
        <f>VLOOKUP(B5424,GDD!$D$2:$E$31,2)</f>
        <v>2</v>
      </c>
      <c r="D5424" t="str">
        <f t="shared" si="254"/>
        <v>SbDIV20</v>
      </c>
      <c r="E5424" s="2">
        <v>20200708</v>
      </c>
      <c r="F5424" t="str">
        <f t="shared" si="253"/>
        <v>RS2</v>
      </c>
      <c r="G5424" t="s">
        <v>1139</v>
      </c>
      <c r="H5424" t="str">
        <f>VLOOKUP(E5424,GDD!$A$2:$B$57,2)</f>
        <v>0-650</v>
      </c>
      <c r="I5424" cm="1">
        <f t="array" ref="I5424">IF(H5424="0-650",1,IF(H5424="650-900",2,IF(H5424="900+",3,NA)))</f>
        <v>1</v>
      </c>
      <c r="J5424">
        <v>3.3290236801022201E-2</v>
      </c>
      <c r="K5424">
        <v>8.7499143370383704E-3</v>
      </c>
      <c r="L5424">
        <v>0.88384615324012195</v>
      </c>
    </row>
    <row r="5425" spans="1:12" x14ac:dyDescent="0.2">
      <c r="A5425" t="s">
        <v>3106</v>
      </c>
      <c r="B5425" t="str">
        <f t="shared" si="252"/>
        <v>height_50p</v>
      </c>
      <c r="C5425">
        <f>VLOOKUP(B5425,GDD!$D$2:$E$31,2)</f>
        <v>3</v>
      </c>
      <c r="D5425" t="str">
        <f t="shared" si="254"/>
        <v>SbDIV20</v>
      </c>
      <c r="E5425" s="2">
        <v>20200708</v>
      </c>
      <c r="F5425" t="str">
        <f t="shared" si="253"/>
        <v>RS2</v>
      </c>
      <c r="G5425" t="s">
        <v>1139</v>
      </c>
      <c r="H5425" t="str">
        <f>VLOOKUP(E5425,GDD!$A$2:$B$57,2)</f>
        <v>0-650</v>
      </c>
      <c r="I5425" cm="1">
        <f t="array" ref="I5425">IF(H5425="0-650",1,IF(H5425="650-900",2,IF(H5425="900+",3,NA)))</f>
        <v>1</v>
      </c>
      <c r="J5425">
        <v>4.2717905558668501E-2</v>
      </c>
      <c r="K5425">
        <v>8.4734320203294008E-3</v>
      </c>
      <c r="L5425">
        <v>0.90976998922344898</v>
      </c>
    </row>
    <row r="5426" spans="1:12" x14ac:dyDescent="0.2">
      <c r="A5426" t="s">
        <v>3107</v>
      </c>
      <c r="B5426" t="str">
        <f t="shared" si="252"/>
        <v>height_70p</v>
      </c>
      <c r="C5426">
        <f>VLOOKUP(B5426,GDD!$D$2:$E$31,2)</f>
        <v>4</v>
      </c>
      <c r="D5426" t="str">
        <f t="shared" si="254"/>
        <v>SbDIV20</v>
      </c>
      <c r="E5426" s="2">
        <v>20200708</v>
      </c>
      <c r="F5426" t="str">
        <f t="shared" si="253"/>
        <v>RS2</v>
      </c>
      <c r="G5426" t="s">
        <v>1139</v>
      </c>
      <c r="H5426" t="str">
        <f>VLOOKUP(E5426,GDD!$A$2:$B$57,2)</f>
        <v>0-650</v>
      </c>
      <c r="I5426" cm="1">
        <f t="array" ref="I5426">IF(H5426="0-650",1,IF(H5426="650-900",2,IF(H5426="900+",3,NA)))</f>
        <v>1</v>
      </c>
      <c r="J5426">
        <v>4.9401632448649098E-2</v>
      </c>
      <c r="K5426">
        <v>8.3795810336662301E-3</v>
      </c>
      <c r="L5426">
        <v>0.92181975612904099</v>
      </c>
    </row>
    <row r="5427" spans="1:12" x14ac:dyDescent="0.2">
      <c r="A5427" t="s">
        <v>3108</v>
      </c>
      <c r="B5427" t="str">
        <f t="shared" si="252"/>
        <v>height_90p</v>
      </c>
      <c r="C5427">
        <f>VLOOKUP(B5427,GDD!$D$2:$E$31,2)</f>
        <v>5</v>
      </c>
      <c r="D5427" t="str">
        <f t="shared" si="254"/>
        <v>SbDIV20</v>
      </c>
      <c r="E5427" s="2">
        <v>20200708</v>
      </c>
      <c r="F5427" t="str">
        <f t="shared" si="253"/>
        <v>RS2</v>
      </c>
      <c r="G5427" t="s">
        <v>1139</v>
      </c>
      <c r="H5427" t="str">
        <f>VLOOKUP(E5427,GDD!$A$2:$B$57,2)</f>
        <v>0-650</v>
      </c>
      <c r="I5427" cm="1">
        <f t="array" ref="I5427">IF(H5427="0-650",1,IF(H5427="650-900",2,IF(H5427="900+",3,NA)))</f>
        <v>1</v>
      </c>
      <c r="J5427">
        <v>5.6319698021437402E-2</v>
      </c>
      <c r="K5427">
        <v>8.2309905759718801E-3</v>
      </c>
      <c r="L5427">
        <v>0.93190233930559396</v>
      </c>
    </row>
    <row r="5428" spans="1:12" x14ac:dyDescent="0.2">
      <c r="A5428" t="s">
        <v>3109</v>
      </c>
      <c r="B5428" t="str">
        <f t="shared" si="252"/>
        <v>height_95p</v>
      </c>
      <c r="C5428">
        <f>VLOOKUP(B5428,GDD!$D$2:$E$31,2)</f>
        <v>6</v>
      </c>
      <c r="D5428" t="str">
        <f t="shared" si="254"/>
        <v>SbDIV20</v>
      </c>
      <c r="E5428" s="2">
        <v>20200708</v>
      </c>
      <c r="F5428" t="str">
        <f t="shared" si="253"/>
        <v>RS2</v>
      </c>
      <c r="G5428" t="s">
        <v>1139</v>
      </c>
      <c r="H5428" t="str">
        <f>VLOOKUP(E5428,GDD!$A$2:$B$57,2)</f>
        <v>0-650</v>
      </c>
      <c r="I5428" cm="1">
        <f t="array" ref="I5428">IF(H5428="0-650",1,IF(H5428="650-900",2,IF(H5428="900+",3,NA)))</f>
        <v>1</v>
      </c>
      <c r="J5428">
        <v>5.8174184142869401E-2</v>
      </c>
      <c r="K5428">
        <v>8.5780821469250996E-3</v>
      </c>
      <c r="L5428">
        <v>0.93133494054128496</v>
      </c>
    </row>
    <row r="5429" spans="1:12" x14ac:dyDescent="0.2">
      <c r="A5429" t="s">
        <v>3110</v>
      </c>
      <c r="B5429" t="str">
        <f t="shared" si="252"/>
        <v>height_99p</v>
      </c>
      <c r="C5429">
        <f>VLOOKUP(B5429,GDD!$D$2:$E$31,2)</f>
        <v>7</v>
      </c>
      <c r="D5429" t="str">
        <f t="shared" si="254"/>
        <v>SbDIV20</v>
      </c>
      <c r="E5429" s="2">
        <v>20200708</v>
      </c>
      <c r="F5429" t="str">
        <f t="shared" si="253"/>
        <v>RS2</v>
      </c>
      <c r="G5429" t="s">
        <v>1139</v>
      </c>
      <c r="H5429" t="str">
        <f>VLOOKUP(E5429,GDD!$A$2:$B$57,2)</f>
        <v>0-650</v>
      </c>
      <c r="I5429" cm="1">
        <f t="array" ref="I5429">IF(H5429="0-650",1,IF(H5429="650-900",2,IF(H5429="900+",3,NA)))</f>
        <v>1</v>
      </c>
      <c r="J5429">
        <v>5.8989522123838498E-2</v>
      </c>
      <c r="K5429">
        <v>1.1207006940819299E-2</v>
      </c>
      <c r="L5429">
        <v>0.91324909432778401</v>
      </c>
    </row>
    <row r="5430" spans="1:12" x14ac:dyDescent="0.2">
      <c r="A5430" t="s">
        <v>3111</v>
      </c>
      <c r="B5430" t="str">
        <f t="shared" si="252"/>
        <v>canopy_cover_5p</v>
      </c>
      <c r="C5430">
        <f>VLOOKUP(B5430,GDD!$D$2:$E$31,2)</f>
        <v>8</v>
      </c>
      <c r="D5430" t="str">
        <f t="shared" si="254"/>
        <v>SbDIV20</v>
      </c>
      <c r="E5430" s="2">
        <v>20200708</v>
      </c>
      <c r="F5430" t="str">
        <f t="shared" si="253"/>
        <v>RS2</v>
      </c>
      <c r="G5430" t="s">
        <v>1139</v>
      </c>
      <c r="H5430" t="str">
        <f>VLOOKUP(E5430,GDD!$A$2:$B$57,2)</f>
        <v>0-650</v>
      </c>
      <c r="I5430" cm="1">
        <f t="array" ref="I5430">IF(H5430="0-650",1,IF(H5430="650-900",2,IF(H5430="900+",3,NA)))</f>
        <v>1</v>
      </c>
      <c r="J5430">
        <v>1.9354929460491399</v>
      </c>
      <c r="K5430">
        <v>53.284528362807499</v>
      </c>
      <c r="L5430">
        <v>6.7727251562014104E-2</v>
      </c>
    </row>
    <row r="5431" spans="1:12" x14ac:dyDescent="0.2">
      <c r="A5431" t="s">
        <v>3112</v>
      </c>
      <c r="B5431" t="str">
        <f t="shared" si="252"/>
        <v>pcanopy_cover_10p</v>
      </c>
      <c r="C5431">
        <f>VLOOKUP(B5431,GDD!$D$2:$E$31,2)</f>
        <v>9</v>
      </c>
      <c r="D5431" t="str">
        <f t="shared" si="254"/>
        <v>SbDIV20</v>
      </c>
      <c r="E5431" s="2">
        <v>20200708</v>
      </c>
      <c r="F5431" t="str">
        <f t="shared" si="253"/>
        <v>RS2</v>
      </c>
      <c r="G5431" t="s">
        <v>1139</v>
      </c>
      <c r="H5431" t="str">
        <f>VLOOKUP(E5431,GDD!$A$2:$B$57,2)</f>
        <v>0-650</v>
      </c>
      <c r="I5431" cm="1">
        <f t="array" ref="I5431">IF(H5431="0-650",1,IF(H5431="650-900",2,IF(H5431="900+",3,NA)))</f>
        <v>1</v>
      </c>
      <c r="J5431">
        <v>1.9672792543781801</v>
      </c>
      <c r="K5431">
        <v>53.879771156812801</v>
      </c>
      <c r="L5431">
        <v>6.8055074434246104E-2</v>
      </c>
    </row>
    <row r="5432" spans="1:12" x14ac:dyDescent="0.2">
      <c r="A5432" t="s">
        <v>3113</v>
      </c>
      <c r="B5432" t="str">
        <f t="shared" si="252"/>
        <v>canopy_cover_20p</v>
      </c>
      <c r="C5432">
        <f>VLOOKUP(B5432,GDD!$D$2:$E$31,2)</f>
        <v>10</v>
      </c>
      <c r="D5432" t="str">
        <f t="shared" si="254"/>
        <v>SbDIV20</v>
      </c>
      <c r="E5432" s="2">
        <v>20200708</v>
      </c>
      <c r="F5432" t="str">
        <f t="shared" si="253"/>
        <v>RS2</v>
      </c>
      <c r="G5432" t="s">
        <v>1139</v>
      </c>
      <c r="H5432" t="str">
        <f>VLOOKUP(E5432,GDD!$A$2:$B$57,2)</f>
        <v>0-650</v>
      </c>
      <c r="I5432" cm="1">
        <f t="array" ref="I5432">IF(H5432="0-650",1,IF(H5432="650-900",2,IF(H5432="900+",3,NA)))</f>
        <v>1</v>
      </c>
      <c r="J5432">
        <v>1.9747293515532101</v>
      </c>
      <c r="K5432">
        <v>54.855567200854303</v>
      </c>
      <c r="L5432">
        <v>6.7161924383072502E-2</v>
      </c>
    </row>
    <row r="5433" spans="1:12" x14ac:dyDescent="0.2">
      <c r="A5433" t="s">
        <v>3114</v>
      </c>
      <c r="B5433" t="str">
        <f t="shared" si="252"/>
        <v>canopy_cover_30p</v>
      </c>
      <c r="C5433">
        <f>VLOOKUP(B5433,GDD!$D$2:$E$31,2)</f>
        <v>11</v>
      </c>
      <c r="D5433" t="str">
        <f t="shared" si="254"/>
        <v>SbDIV20</v>
      </c>
      <c r="E5433" s="2">
        <v>20200708</v>
      </c>
      <c r="F5433" t="str">
        <f t="shared" si="253"/>
        <v>RS2</v>
      </c>
      <c r="G5433" t="s">
        <v>1139</v>
      </c>
      <c r="H5433" t="str">
        <f>VLOOKUP(E5433,GDD!$A$2:$B$57,2)</f>
        <v>0-650</v>
      </c>
      <c r="I5433" cm="1">
        <f t="array" ref="I5433">IF(H5433="0-650",1,IF(H5433="650-900",2,IF(H5433="900+",3,NA)))</f>
        <v>1</v>
      </c>
      <c r="J5433">
        <v>2.2333047263763799</v>
      </c>
      <c r="K5433">
        <v>56.856704422219799</v>
      </c>
      <c r="L5433">
        <v>7.2837052835393004E-2</v>
      </c>
    </row>
    <row r="5434" spans="1:12" x14ac:dyDescent="0.2">
      <c r="A5434" t="s">
        <v>3115</v>
      </c>
      <c r="B5434" t="str">
        <f t="shared" si="252"/>
        <v>canopy_cover_40p</v>
      </c>
      <c r="C5434">
        <f>VLOOKUP(B5434,GDD!$D$2:$E$31,2)</f>
        <v>12</v>
      </c>
      <c r="D5434" t="str">
        <f t="shared" si="254"/>
        <v>SbDIV20</v>
      </c>
      <c r="E5434" s="2">
        <v>20200708</v>
      </c>
      <c r="F5434" t="str">
        <f t="shared" si="253"/>
        <v>RS2</v>
      </c>
      <c r="G5434" t="s">
        <v>1139</v>
      </c>
      <c r="H5434" t="str">
        <f>VLOOKUP(E5434,GDD!$A$2:$B$57,2)</f>
        <v>0-650</v>
      </c>
      <c r="I5434" cm="1">
        <f t="array" ref="I5434">IF(H5434="0-650",1,IF(H5434="650-900",2,IF(H5434="900+",3,NA)))</f>
        <v>1</v>
      </c>
      <c r="J5434">
        <v>2.80187192828605</v>
      </c>
      <c r="K5434">
        <v>59.170237100538799</v>
      </c>
      <c r="L5434">
        <v>8.6512265785895201E-2</v>
      </c>
    </row>
    <row r="5435" spans="1:12" x14ac:dyDescent="0.2">
      <c r="A5435" t="s">
        <v>3116</v>
      </c>
      <c r="B5435" t="str">
        <f t="shared" si="252"/>
        <v>canopy_cover_50p</v>
      </c>
      <c r="C5435">
        <f>VLOOKUP(B5435,GDD!$D$2:$E$31,2)</f>
        <v>13</v>
      </c>
      <c r="D5435" t="str">
        <f t="shared" si="254"/>
        <v>SbDIV20</v>
      </c>
      <c r="E5435" s="2">
        <v>20200708</v>
      </c>
      <c r="F5435" t="str">
        <f t="shared" si="253"/>
        <v>RS2</v>
      </c>
      <c r="G5435" t="s">
        <v>1139</v>
      </c>
      <c r="H5435" t="str">
        <f>VLOOKUP(E5435,GDD!$A$2:$B$57,2)</f>
        <v>0-650</v>
      </c>
      <c r="I5435" cm="1">
        <f t="array" ref="I5435">IF(H5435="0-650",1,IF(H5435="650-900",2,IF(H5435="900+",3,NA)))</f>
        <v>1</v>
      </c>
      <c r="J5435">
        <v>5.3719393782993903</v>
      </c>
      <c r="K5435">
        <v>66.836450970758904</v>
      </c>
      <c r="L5435">
        <v>0.13848714995613301</v>
      </c>
    </row>
    <row r="5436" spans="1:12" x14ac:dyDescent="0.2">
      <c r="A5436" t="s">
        <v>3117</v>
      </c>
      <c r="B5436" t="str">
        <f t="shared" si="252"/>
        <v>canopy_cover_75p</v>
      </c>
      <c r="C5436">
        <f>VLOOKUP(B5436,GDD!$D$2:$E$31,2)</f>
        <v>14</v>
      </c>
      <c r="D5436" t="str">
        <f t="shared" si="254"/>
        <v>SbDIV20</v>
      </c>
      <c r="E5436" s="2">
        <v>20200708</v>
      </c>
      <c r="F5436" t="str">
        <f t="shared" si="253"/>
        <v>RS2</v>
      </c>
      <c r="G5436" t="s">
        <v>1139</v>
      </c>
      <c r="H5436" t="str">
        <f>VLOOKUP(E5436,GDD!$A$2:$B$57,2)</f>
        <v>0-650</v>
      </c>
      <c r="I5436" cm="1">
        <f t="array" ref="I5436">IF(H5436="0-650",1,IF(H5436="650-900",2,IF(H5436="900+",3,NA)))</f>
        <v>1</v>
      </c>
      <c r="J5436">
        <v>46.497558496798703</v>
      </c>
      <c r="K5436">
        <v>116.356375988691</v>
      </c>
      <c r="L5436">
        <v>0.44420565465690398</v>
      </c>
    </row>
    <row r="5437" spans="1:12" x14ac:dyDescent="0.2">
      <c r="A5437" t="s">
        <v>3118</v>
      </c>
      <c r="B5437" t="str">
        <f t="shared" si="252"/>
        <v>standard_deviation_ht</v>
      </c>
      <c r="C5437">
        <f>VLOOKUP(B5437,GDD!$D$2:$E$31,2)</f>
        <v>15</v>
      </c>
      <c r="D5437" t="str">
        <f t="shared" si="254"/>
        <v>SbDIV20</v>
      </c>
      <c r="E5437" s="2">
        <v>20200708</v>
      </c>
      <c r="F5437" t="str">
        <f t="shared" si="253"/>
        <v>RS2</v>
      </c>
      <c r="G5437" t="s">
        <v>1139</v>
      </c>
      <c r="H5437" t="str">
        <f>VLOOKUP(E5437,GDD!$A$2:$B$57,2)</f>
        <v>0-650</v>
      </c>
      <c r="I5437" cm="1">
        <f t="array" ref="I5437">IF(H5437="0-650",1,IF(H5437="650-900",2,IF(H5437="900+",3,NA)))</f>
        <v>1</v>
      </c>
      <c r="J5437">
        <v>2.3777914185771501E-3</v>
      </c>
      <c r="K5437">
        <v>8.1458010704895897E-4</v>
      </c>
      <c r="L5437">
        <v>0.85376009369767702</v>
      </c>
    </row>
    <row r="5438" spans="1:12" x14ac:dyDescent="0.2">
      <c r="A5438" t="s">
        <v>3119</v>
      </c>
      <c r="B5438" t="str">
        <f t="shared" si="252"/>
        <v>quadratic_mean_ht</v>
      </c>
      <c r="C5438">
        <f>VLOOKUP(B5438,GDD!$D$2:$E$31,2)</f>
        <v>16</v>
      </c>
      <c r="D5438" t="str">
        <f t="shared" si="254"/>
        <v>SbDIV20</v>
      </c>
      <c r="E5438" s="2">
        <v>20200708</v>
      </c>
      <c r="F5438" t="str">
        <f t="shared" si="253"/>
        <v>RS2</v>
      </c>
      <c r="G5438" t="s">
        <v>1139</v>
      </c>
      <c r="H5438" t="str">
        <f>VLOOKUP(E5438,GDD!$A$2:$B$57,2)</f>
        <v>0-650</v>
      </c>
      <c r="I5438" cm="1">
        <f t="array" ref="I5438">IF(H5438="0-650",1,IF(H5438="650-900",2,IF(H5438="900+",3,NA)))</f>
        <v>1</v>
      </c>
      <c r="J5438">
        <v>3.9181814849906599E-2</v>
      </c>
      <c r="K5438">
        <v>7.0858561746699102E-3</v>
      </c>
      <c r="L5438">
        <v>0.91707549668492605</v>
      </c>
    </row>
    <row r="5439" spans="1:12" x14ac:dyDescent="0.2">
      <c r="A5439" t="s">
        <v>3120</v>
      </c>
      <c r="B5439" t="str">
        <f t="shared" si="252"/>
        <v>skewness_ht</v>
      </c>
      <c r="C5439">
        <f>VLOOKUP(B5439,GDD!$D$2:$E$31,2)</f>
        <v>17</v>
      </c>
      <c r="D5439" t="str">
        <f t="shared" si="254"/>
        <v>SbDIV20</v>
      </c>
      <c r="E5439" s="2">
        <v>20200708</v>
      </c>
      <c r="F5439" t="str">
        <f t="shared" si="253"/>
        <v>RS2</v>
      </c>
      <c r="G5439" t="s">
        <v>1139</v>
      </c>
      <c r="H5439" t="str">
        <f>VLOOKUP(E5439,GDD!$A$2:$B$57,2)</f>
        <v>0-650</v>
      </c>
      <c r="I5439" cm="1">
        <f t="array" ref="I5439">IF(H5439="0-650",1,IF(H5439="650-900",2,IF(H5439="900+",3,NA)))</f>
        <v>1</v>
      </c>
      <c r="J5439">
        <v>1.85356784091412E-2</v>
      </c>
      <c r="K5439">
        <v>0.40945962545561598</v>
      </c>
      <c r="L5439">
        <v>8.3020794278375901E-2</v>
      </c>
    </row>
    <row r="5440" spans="1:12" x14ac:dyDescent="0.2">
      <c r="A5440" t="s">
        <v>3121</v>
      </c>
      <c r="B5440" t="str">
        <f t="shared" si="252"/>
        <v>kurtosis_ht</v>
      </c>
      <c r="C5440">
        <f>VLOOKUP(B5440,GDD!$D$2:$E$31,2)</f>
        <v>18</v>
      </c>
      <c r="D5440" t="str">
        <f t="shared" si="254"/>
        <v>SbDIV20</v>
      </c>
      <c r="E5440" s="2">
        <v>20200708</v>
      </c>
      <c r="F5440" t="str">
        <f t="shared" si="253"/>
        <v>RS2</v>
      </c>
      <c r="G5440" t="s">
        <v>1139</v>
      </c>
      <c r="H5440" t="str">
        <f>VLOOKUP(E5440,GDD!$A$2:$B$57,2)</f>
        <v>0-650</v>
      </c>
      <c r="I5440" cm="1">
        <f t="array" ref="I5440">IF(H5440="0-650",1,IF(H5440="650-900",2,IF(H5440="900+",3,NA)))</f>
        <v>1</v>
      </c>
      <c r="J5440">
        <v>0.67029651515083</v>
      </c>
      <c r="K5440">
        <v>80.3966778015984</v>
      </c>
      <c r="L5440">
        <v>1.6401245315111002E-2</v>
      </c>
    </row>
    <row r="5441" spans="1:12" x14ac:dyDescent="0.2">
      <c r="A5441" t="s">
        <v>3122</v>
      </c>
      <c r="B5441" t="str">
        <f t="shared" si="252"/>
        <v>variation_ht</v>
      </c>
      <c r="C5441">
        <f>VLOOKUP(B5441,GDD!$D$2:$E$31,2)</f>
        <v>19</v>
      </c>
      <c r="D5441" t="str">
        <f t="shared" si="254"/>
        <v>SbDIV20</v>
      </c>
      <c r="E5441" s="2">
        <v>20200708</v>
      </c>
      <c r="F5441" t="str">
        <f t="shared" si="253"/>
        <v>RS2</v>
      </c>
      <c r="G5441" t="s">
        <v>1139</v>
      </c>
      <c r="H5441" t="str">
        <f>VLOOKUP(E5441,GDD!$A$2:$B$57,2)</f>
        <v>0-650</v>
      </c>
      <c r="I5441" cm="1">
        <f t="array" ref="I5441">IF(H5441="0-650",1,IF(H5441="650-900",2,IF(H5441="900+",3,NA)))</f>
        <v>1</v>
      </c>
      <c r="J5441" s="1">
        <v>5.9968622987099197E-5</v>
      </c>
      <c r="K5441">
        <v>3.7448371539371699E-3</v>
      </c>
      <c r="L5441">
        <v>3.1033440393558001E-2</v>
      </c>
    </row>
    <row r="5442" spans="1:12" x14ac:dyDescent="0.2">
      <c r="A5442" t="s">
        <v>3123</v>
      </c>
      <c r="B5442" t="str">
        <f t="shared" ref="B5442:B5505" si="255">LEFT(A5442, FIND("_RS",A5442)-10)</f>
        <v>plot_volume</v>
      </c>
      <c r="C5442">
        <f>VLOOKUP(B5442,GDD!$D$2:$E$31,2)</f>
        <v>20</v>
      </c>
      <c r="D5442" t="str">
        <f t="shared" si="254"/>
        <v>SbDIV20</v>
      </c>
      <c r="E5442" s="2">
        <v>20200708</v>
      </c>
      <c r="F5442" t="str">
        <f t="shared" ref="F5442:F5505" si="256">RIGHT(A5442,LEN(A5442)-FIND("_RS",A5442))</f>
        <v>RS2</v>
      </c>
      <c r="G5442" t="s">
        <v>1139</v>
      </c>
      <c r="H5442" t="str">
        <f>VLOOKUP(E5442,GDD!$A$2:$B$57,2)</f>
        <v>0-650</v>
      </c>
      <c r="I5442" cm="1">
        <f t="array" ref="I5442">IF(H5442="0-650",1,IF(H5442="650-900",2,IF(H5442="900+",3,NA)))</f>
        <v>1</v>
      </c>
      <c r="J5442" s="1">
        <v>1.4109793547177599E-5</v>
      </c>
      <c r="K5442" s="1">
        <v>4.8920904827110402E-6</v>
      </c>
      <c r="L5442">
        <v>0.85225482848687195</v>
      </c>
    </row>
    <row r="5443" spans="1:12" x14ac:dyDescent="0.2">
      <c r="A5443" t="s">
        <v>3124</v>
      </c>
      <c r="B5443" t="str">
        <f t="shared" si="255"/>
        <v>height_30p</v>
      </c>
      <c r="C5443">
        <f>VLOOKUP(B5443,GDD!$D$2:$E$31,2)</f>
        <v>2</v>
      </c>
      <c r="D5443" t="str">
        <f t="shared" ref="D5443:D5506" si="257">"SbDIV"&amp;MID(E5443,3,2)</f>
        <v>SbDIV20</v>
      </c>
      <c r="E5443" s="2">
        <v>20200725</v>
      </c>
      <c r="F5443" t="str">
        <f t="shared" si="256"/>
        <v>RS2</v>
      </c>
      <c r="G5443" t="s">
        <v>1139</v>
      </c>
      <c r="H5443" t="str">
        <f>VLOOKUP(E5443,GDD!$A$2:$B$57,2)</f>
        <v>650-900</v>
      </c>
      <c r="I5443" cm="1">
        <f t="array" ref="I5443">IF(H5443="0-650",1,IF(H5443="650-900",2,IF(H5443="900+",3,NA)))</f>
        <v>2</v>
      </c>
      <c r="J5443">
        <v>8.44457573343637E-2</v>
      </c>
      <c r="K5443">
        <v>6.7762820339889503E-3</v>
      </c>
      <c r="L5443">
        <v>0.96142558760808905</v>
      </c>
    </row>
    <row r="5444" spans="1:12" x14ac:dyDescent="0.2">
      <c r="A5444" t="s">
        <v>3125</v>
      </c>
      <c r="B5444" t="str">
        <f t="shared" si="255"/>
        <v>height_50p</v>
      </c>
      <c r="C5444">
        <f>VLOOKUP(B5444,GDD!$D$2:$E$31,2)</f>
        <v>3</v>
      </c>
      <c r="D5444" t="str">
        <f t="shared" si="257"/>
        <v>SbDIV20</v>
      </c>
      <c r="E5444" s="2">
        <v>20200725</v>
      </c>
      <c r="F5444" t="str">
        <f t="shared" si="256"/>
        <v>RS2</v>
      </c>
      <c r="G5444" t="s">
        <v>1139</v>
      </c>
      <c r="H5444" t="str">
        <f>VLOOKUP(E5444,GDD!$A$2:$B$57,2)</f>
        <v>650-900</v>
      </c>
      <c r="I5444" cm="1">
        <f t="array" ref="I5444">IF(H5444="0-650",1,IF(H5444="650-900",2,IF(H5444="900+",3,NA)))</f>
        <v>2</v>
      </c>
      <c r="J5444">
        <v>0.110850235033464</v>
      </c>
      <c r="K5444">
        <v>6.6208926249782399E-3</v>
      </c>
      <c r="L5444">
        <v>0.97100186970278202</v>
      </c>
    </row>
    <row r="5445" spans="1:12" x14ac:dyDescent="0.2">
      <c r="A5445" t="s">
        <v>3126</v>
      </c>
      <c r="B5445" t="str">
        <f t="shared" si="255"/>
        <v>height_70p</v>
      </c>
      <c r="C5445">
        <f>VLOOKUP(B5445,GDD!$D$2:$E$31,2)</f>
        <v>4</v>
      </c>
      <c r="D5445" t="str">
        <f t="shared" si="257"/>
        <v>SbDIV20</v>
      </c>
      <c r="E5445" s="2">
        <v>20200725</v>
      </c>
      <c r="F5445" t="str">
        <f t="shared" si="256"/>
        <v>RS2</v>
      </c>
      <c r="G5445" t="s">
        <v>1139</v>
      </c>
      <c r="H5445" t="str">
        <f>VLOOKUP(E5445,GDD!$A$2:$B$57,2)</f>
        <v>650-900</v>
      </c>
      <c r="I5445" cm="1">
        <f t="array" ref="I5445">IF(H5445="0-650",1,IF(H5445="650-900",2,IF(H5445="900+",3,NA)))</f>
        <v>2</v>
      </c>
      <c r="J5445">
        <v>0.130300037236456</v>
      </c>
      <c r="K5445">
        <v>7.2551204633261599E-3</v>
      </c>
      <c r="L5445">
        <v>0.97291401996122095</v>
      </c>
    </row>
    <row r="5446" spans="1:12" x14ac:dyDescent="0.2">
      <c r="A5446" t="s">
        <v>3127</v>
      </c>
      <c r="B5446" t="str">
        <f t="shared" si="255"/>
        <v>height_90p</v>
      </c>
      <c r="C5446">
        <f>VLOOKUP(B5446,GDD!$D$2:$E$31,2)</f>
        <v>5</v>
      </c>
      <c r="D5446" t="str">
        <f t="shared" si="257"/>
        <v>SbDIV20</v>
      </c>
      <c r="E5446" s="2">
        <v>20200725</v>
      </c>
      <c r="F5446" t="str">
        <f t="shared" si="256"/>
        <v>RS2</v>
      </c>
      <c r="G5446" t="s">
        <v>1139</v>
      </c>
      <c r="H5446" t="str">
        <f>VLOOKUP(E5446,GDD!$A$2:$B$57,2)</f>
        <v>650-900</v>
      </c>
      <c r="I5446" cm="1">
        <f t="array" ref="I5446">IF(H5446="0-650",1,IF(H5446="650-900",2,IF(H5446="900+",3,NA)))</f>
        <v>2</v>
      </c>
      <c r="J5446">
        <v>0.16220523190225</v>
      </c>
      <c r="K5446">
        <v>9.8070274023411997E-3</v>
      </c>
      <c r="L5446">
        <v>0.97065674998956997</v>
      </c>
    </row>
    <row r="5447" spans="1:12" x14ac:dyDescent="0.2">
      <c r="A5447" t="s">
        <v>3128</v>
      </c>
      <c r="B5447" t="str">
        <f t="shared" si="255"/>
        <v>height_95p</v>
      </c>
      <c r="C5447">
        <f>VLOOKUP(B5447,GDD!$D$2:$E$31,2)</f>
        <v>6</v>
      </c>
      <c r="D5447" t="str">
        <f t="shared" si="257"/>
        <v>SbDIV20</v>
      </c>
      <c r="E5447" s="2">
        <v>20200725</v>
      </c>
      <c r="F5447" t="str">
        <f t="shared" si="256"/>
        <v>RS2</v>
      </c>
      <c r="G5447" t="s">
        <v>1139</v>
      </c>
      <c r="H5447" t="str">
        <f>VLOOKUP(E5447,GDD!$A$2:$B$57,2)</f>
        <v>650-900</v>
      </c>
      <c r="I5447" cm="1">
        <f t="array" ref="I5447">IF(H5447="0-650",1,IF(H5447="650-900",2,IF(H5447="900+",3,NA)))</f>
        <v>2</v>
      </c>
      <c r="J5447">
        <v>0.16845700284453299</v>
      </c>
      <c r="K5447">
        <v>1.1815649144955099E-2</v>
      </c>
      <c r="L5447">
        <v>0.96611802586568396</v>
      </c>
    </row>
    <row r="5448" spans="1:12" x14ac:dyDescent="0.2">
      <c r="A5448" t="s">
        <v>3129</v>
      </c>
      <c r="B5448" t="str">
        <f t="shared" si="255"/>
        <v>height_99p</v>
      </c>
      <c r="C5448">
        <f>VLOOKUP(B5448,GDD!$D$2:$E$31,2)</f>
        <v>7</v>
      </c>
      <c r="D5448" t="str">
        <f t="shared" si="257"/>
        <v>SbDIV20</v>
      </c>
      <c r="E5448" s="2">
        <v>20200725</v>
      </c>
      <c r="F5448" t="str">
        <f t="shared" si="256"/>
        <v>RS2</v>
      </c>
      <c r="G5448" t="s">
        <v>1139</v>
      </c>
      <c r="H5448" t="str">
        <f>VLOOKUP(E5448,GDD!$A$2:$B$57,2)</f>
        <v>650-900</v>
      </c>
      <c r="I5448" cm="1">
        <f t="array" ref="I5448">IF(H5448="0-650",1,IF(H5448="650-900",2,IF(H5448="900+",3,NA)))</f>
        <v>2</v>
      </c>
      <c r="J5448">
        <v>0.15440162575366001</v>
      </c>
      <c r="K5448">
        <v>2.00372248877226E-2</v>
      </c>
      <c r="L5448">
        <v>0.93906703606750797</v>
      </c>
    </row>
    <row r="5449" spans="1:12" x14ac:dyDescent="0.2">
      <c r="A5449" t="s">
        <v>3130</v>
      </c>
      <c r="B5449" t="str">
        <f t="shared" si="255"/>
        <v>canopy_cover_5p</v>
      </c>
      <c r="C5449">
        <f>VLOOKUP(B5449,GDD!$D$2:$E$31,2)</f>
        <v>8</v>
      </c>
      <c r="D5449" t="str">
        <f t="shared" si="257"/>
        <v>SbDIV20</v>
      </c>
      <c r="E5449" s="2">
        <v>20200725</v>
      </c>
      <c r="F5449" t="str">
        <f t="shared" si="256"/>
        <v>RS2</v>
      </c>
      <c r="G5449" t="s">
        <v>1139</v>
      </c>
      <c r="H5449" t="str">
        <f>VLOOKUP(E5449,GDD!$A$2:$B$57,2)</f>
        <v>650-900</v>
      </c>
      <c r="I5449" cm="1">
        <f t="array" ref="I5449">IF(H5449="0-650",1,IF(H5449="650-900",2,IF(H5449="900+",3,NA)))</f>
        <v>2</v>
      </c>
      <c r="J5449">
        <v>0.68177356303804304</v>
      </c>
      <c r="K5449">
        <v>35.5532112206552</v>
      </c>
      <c r="L5449">
        <v>3.6935722071513299E-2</v>
      </c>
    </row>
    <row r="5450" spans="1:12" x14ac:dyDescent="0.2">
      <c r="A5450" t="s">
        <v>3131</v>
      </c>
      <c r="B5450" t="str">
        <f t="shared" si="255"/>
        <v>pcanopy_cover_10p</v>
      </c>
      <c r="C5450">
        <f>VLOOKUP(B5450,GDD!$D$2:$E$31,2)</f>
        <v>9</v>
      </c>
      <c r="D5450" t="str">
        <f t="shared" si="257"/>
        <v>SbDIV20</v>
      </c>
      <c r="E5450" s="2">
        <v>20200725</v>
      </c>
      <c r="F5450" t="str">
        <f t="shared" si="256"/>
        <v>RS2</v>
      </c>
      <c r="G5450" t="s">
        <v>1139</v>
      </c>
      <c r="H5450" t="str">
        <f>VLOOKUP(E5450,GDD!$A$2:$B$57,2)</f>
        <v>650-900</v>
      </c>
      <c r="I5450" cm="1">
        <f t="array" ref="I5450">IF(H5450="0-650",1,IF(H5450="650-900",2,IF(H5450="900+",3,NA)))</f>
        <v>2</v>
      </c>
      <c r="J5450">
        <v>0.66586320141303101</v>
      </c>
      <c r="K5450">
        <v>36.103373978332598</v>
      </c>
      <c r="L5450">
        <v>3.55742709186464E-2</v>
      </c>
    </row>
    <row r="5451" spans="1:12" x14ac:dyDescent="0.2">
      <c r="A5451" t="s">
        <v>3132</v>
      </c>
      <c r="B5451" t="str">
        <f t="shared" si="255"/>
        <v>canopy_cover_20p</v>
      </c>
      <c r="C5451">
        <f>VLOOKUP(B5451,GDD!$D$2:$E$31,2)</f>
        <v>10</v>
      </c>
      <c r="D5451" t="str">
        <f t="shared" si="257"/>
        <v>SbDIV20</v>
      </c>
      <c r="E5451" s="2">
        <v>20200725</v>
      </c>
      <c r="F5451" t="str">
        <f t="shared" si="256"/>
        <v>RS2</v>
      </c>
      <c r="G5451" t="s">
        <v>1139</v>
      </c>
      <c r="H5451" t="str">
        <f>VLOOKUP(E5451,GDD!$A$2:$B$57,2)</f>
        <v>650-900</v>
      </c>
      <c r="I5451" cm="1">
        <f t="array" ref="I5451">IF(H5451="0-650",1,IF(H5451="650-900",2,IF(H5451="900+",3,NA)))</f>
        <v>2</v>
      </c>
      <c r="J5451">
        <v>0.72464444788662197</v>
      </c>
      <c r="K5451">
        <v>41.019046533977701</v>
      </c>
      <c r="L5451">
        <v>3.41263409810489E-2</v>
      </c>
    </row>
    <row r="5452" spans="1:12" x14ac:dyDescent="0.2">
      <c r="A5452" t="s">
        <v>3133</v>
      </c>
      <c r="B5452" t="str">
        <f t="shared" si="255"/>
        <v>canopy_cover_30p</v>
      </c>
      <c r="C5452">
        <f>VLOOKUP(B5452,GDD!$D$2:$E$31,2)</f>
        <v>11</v>
      </c>
      <c r="D5452" t="str">
        <f t="shared" si="257"/>
        <v>SbDIV20</v>
      </c>
      <c r="E5452" s="2">
        <v>20200725</v>
      </c>
      <c r="F5452" t="str">
        <f t="shared" si="256"/>
        <v>RS2</v>
      </c>
      <c r="G5452" t="s">
        <v>1139</v>
      </c>
      <c r="H5452" t="str">
        <f>VLOOKUP(E5452,GDD!$A$2:$B$57,2)</f>
        <v>650-900</v>
      </c>
      <c r="I5452" cm="1">
        <f t="array" ref="I5452">IF(H5452="0-650",1,IF(H5452="650-900",2,IF(H5452="900+",3,NA)))</f>
        <v>2</v>
      </c>
      <c r="J5452">
        <v>1.35082662050216</v>
      </c>
      <c r="K5452">
        <v>49.959391609349503</v>
      </c>
      <c r="L5452">
        <v>5.13026896576316E-2</v>
      </c>
    </row>
    <row r="5453" spans="1:12" x14ac:dyDescent="0.2">
      <c r="A5453" t="s">
        <v>3134</v>
      </c>
      <c r="B5453" t="str">
        <f t="shared" si="255"/>
        <v>canopy_cover_40p</v>
      </c>
      <c r="C5453">
        <f>VLOOKUP(B5453,GDD!$D$2:$E$31,2)</f>
        <v>12</v>
      </c>
      <c r="D5453" t="str">
        <f t="shared" si="257"/>
        <v>SbDIV20</v>
      </c>
      <c r="E5453" s="2">
        <v>20200725</v>
      </c>
      <c r="F5453" t="str">
        <f t="shared" si="256"/>
        <v>RS2</v>
      </c>
      <c r="G5453" t="s">
        <v>1139</v>
      </c>
      <c r="H5453" t="str">
        <f>VLOOKUP(E5453,GDD!$A$2:$B$57,2)</f>
        <v>650-900</v>
      </c>
      <c r="I5453" cm="1">
        <f t="array" ref="I5453">IF(H5453="0-650",1,IF(H5453="650-900",2,IF(H5453="900+",3,NA)))</f>
        <v>2</v>
      </c>
      <c r="J5453">
        <v>19.278509515929098</v>
      </c>
      <c r="K5453">
        <v>75.041591871595003</v>
      </c>
      <c r="L5453">
        <v>0.33941452914972298</v>
      </c>
    </row>
    <row r="5454" spans="1:12" x14ac:dyDescent="0.2">
      <c r="A5454" t="s">
        <v>3135</v>
      </c>
      <c r="B5454" t="str">
        <f t="shared" si="255"/>
        <v>canopy_cover_50p</v>
      </c>
      <c r="C5454">
        <f>VLOOKUP(B5454,GDD!$D$2:$E$31,2)</f>
        <v>13</v>
      </c>
      <c r="D5454" t="str">
        <f t="shared" si="257"/>
        <v>SbDIV20</v>
      </c>
      <c r="E5454" s="2">
        <v>20200725</v>
      </c>
      <c r="F5454" t="str">
        <f t="shared" si="256"/>
        <v>RS2</v>
      </c>
      <c r="G5454" t="s">
        <v>1139</v>
      </c>
      <c r="H5454" t="str">
        <f>VLOOKUP(E5454,GDD!$A$2:$B$57,2)</f>
        <v>650-900</v>
      </c>
      <c r="I5454" cm="1">
        <f t="array" ref="I5454">IF(H5454="0-650",1,IF(H5454="650-900",2,IF(H5454="900+",3,NA)))</f>
        <v>2</v>
      </c>
      <c r="J5454">
        <v>117.589078943601</v>
      </c>
      <c r="K5454">
        <v>105.31675747222501</v>
      </c>
      <c r="L5454">
        <v>0.69069506556051596</v>
      </c>
    </row>
    <row r="5455" spans="1:12" x14ac:dyDescent="0.2">
      <c r="A5455" t="s">
        <v>3136</v>
      </c>
      <c r="B5455" t="str">
        <f t="shared" si="255"/>
        <v>canopy_cover_75p</v>
      </c>
      <c r="C5455">
        <f>VLOOKUP(B5455,GDD!$D$2:$E$31,2)</f>
        <v>14</v>
      </c>
      <c r="D5455" t="str">
        <f t="shared" si="257"/>
        <v>SbDIV20</v>
      </c>
      <c r="E5455" s="2">
        <v>20200725</v>
      </c>
      <c r="F5455" t="str">
        <f t="shared" si="256"/>
        <v>RS2</v>
      </c>
      <c r="G5455" t="s">
        <v>1139</v>
      </c>
      <c r="H5455" t="str">
        <f>VLOOKUP(E5455,GDD!$A$2:$B$57,2)</f>
        <v>650-900</v>
      </c>
      <c r="I5455" cm="1">
        <f t="array" ref="I5455">IF(H5455="0-650",1,IF(H5455="650-900",2,IF(H5455="900+",3,NA)))</f>
        <v>2</v>
      </c>
      <c r="J5455">
        <v>124.53288062386601</v>
      </c>
      <c r="K5455">
        <v>50.297121583984897</v>
      </c>
      <c r="L5455">
        <v>0.83198611294687896</v>
      </c>
    </row>
    <row r="5456" spans="1:12" x14ac:dyDescent="0.2">
      <c r="A5456" t="s">
        <v>3137</v>
      </c>
      <c r="B5456" t="str">
        <f t="shared" si="255"/>
        <v>standard_deviation_ht</v>
      </c>
      <c r="C5456">
        <f>VLOOKUP(B5456,GDD!$D$2:$E$31,2)</f>
        <v>15</v>
      </c>
      <c r="D5456" t="str">
        <f t="shared" si="257"/>
        <v>SbDIV20</v>
      </c>
      <c r="E5456" s="2">
        <v>20200725</v>
      </c>
      <c r="F5456" t="str">
        <f t="shared" si="256"/>
        <v>RS2</v>
      </c>
      <c r="G5456" t="s">
        <v>1139</v>
      </c>
      <c r="H5456" t="str">
        <f>VLOOKUP(E5456,GDD!$A$2:$B$57,2)</f>
        <v>650-900</v>
      </c>
      <c r="I5456" cm="1">
        <f t="array" ref="I5456">IF(H5456="0-650",1,IF(H5456="650-900",2,IF(H5456="900+",3,NA)))</f>
        <v>2</v>
      </c>
      <c r="J5456">
        <v>9.2581014552762606E-3</v>
      </c>
      <c r="K5456">
        <v>7.5611010755418599E-4</v>
      </c>
      <c r="L5456">
        <v>0.96076702849088202</v>
      </c>
    </row>
    <row r="5457" spans="1:12" x14ac:dyDescent="0.2">
      <c r="A5457" t="s">
        <v>3138</v>
      </c>
      <c r="B5457" t="str">
        <f t="shared" si="255"/>
        <v>quadratic_mean_ht</v>
      </c>
      <c r="C5457">
        <f>VLOOKUP(B5457,GDD!$D$2:$E$31,2)</f>
        <v>16</v>
      </c>
      <c r="D5457" t="str">
        <f t="shared" si="257"/>
        <v>SbDIV20</v>
      </c>
      <c r="E5457" s="2">
        <v>20200725</v>
      </c>
      <c r="F5457" t="str">
        <f t="shared" si="256"/>
        <v>RS2</v>
      </c>
      <c r="G5457" t="s">
        <v>1139</v>
      </c>
      <c r="H5457" t="str">
        <f>VLOOKUP(E5457,GDD!$A$2:$B$57,2)</f>
        <v>650-900</v>
      </c>
      <c r="I5457" cm="1">
        <f t="array" ref="I5457">IF(H5457="0-650",1,IF(H5457="650-900",2,IF(H5457="900+",3,NA)))</f>
        <v>2</v>
      </c>
      <c r="J5457">
        <v>9.8328673578368206E-2</v>
      </c>
      <c r="K5457">
        <v>6.3028213565357004E-3</v>
      </c>
      <c r="L5457">
        <v>0.96894552560383995</v>
      </c>
    </row>
    <row r="5458" spans="1:12" x14ac:dyDescent="0.2">
      <c r="A5458" t="s">
        <v>3139</v>
      </c>
      <c r="B5458" t="str">
        <f t="shared" si="255"/>
        <v>skewness_ht</v>
      </c>
      <c r="C5458">
        <f>VLOOKUP(B5458,GDD!$D$2:$E$31,2)</f>
        <v>17</v>
      </c>
      <c r="D5458" t="str">
        <f t="shared" si="257"/>
        <v>SbDIV20</v>
      </c>
      <c r="E5458" s="2">
        <v>20200725</v>
      </c>
      <c r="F5458" t="str">
        <f t="shared" si="256"/>
        <v>RS2</v>
      </c>
      <c r="G5458" t="s">
        <v>1139</v>
      </c>
      <c r="H5458" t="str">
        <f>VLOOKUP(E5458,GDD!$A$2:$B$57,2)</f>
        <v>650-900</v>
      </c>
      <c r="I5458" cm="1">
        <f t="array" ref="I5458">IF(H5458="0-650",1,IF(H5458="650-900",2,IF(H5458="900+",3,NA)))</f>
        <v>2</v>
      </c>
      <c r="J5458">
        <v>0.22592290316509001</v>
      </c>
      <c r="K5458">
        <v>0.156110237552193</v>
      </c>
      <c r="L5458">
        <v>0.74322117672310395</v>
      </c>
    </row>
    <row r="5459" spans="1:12" x14ac:dyDescent="0.2">
      <c r="A5459" t="s">
        <v>3140</v>
      </c>
      <c r="B5459" t="str">
        <f t="shared" si="255"/>
        <v>kurtosis_ht</v>
      </c>
      <c r="C5459">
        <f>VLOOKUP(B5459,GDD!$D$2:$E$31,2)</f>
        <v>18</v>
      </c>
      <c r="D5459" t="str">
        <f t="shared" si="257"/>
        <v>SbDIV20</v>
      </c>
      <c r="E5459" s="2">
        <v>20200725</v>
      </c>
      <c r="F5459" t="str">
        <f t="shared" si="256"/>
        <v>RS2</v>
      </c>
      <c r="G5459" t="s">
        <v>1139</v>
      </c>
      <c r="H5459" t="str">
        <f>VLOOKUP(E5459,GDD!$A$2:$B$57,2)</f>
        <v>650-900</v>
      </c>
      <c r="I5459" cm="1">
        <f t="array" ref="I5459">IF(H5459="0-650",1,IF(H5459="650-900",2,IF(H5459="900+",3,NA)))</f>
        <v>2</v>
      </c>
      <c r="J5459">
        <v>0.43459908102927303</v>
      </c>
      <c r="K5459">
        <v>2.1315202646679001</v>
      </c>
      <c r="L5459">
        <v>0.28966335338793298</v>
      </c>
    </row>
    <row r="5460" spans="1:12" x14ac:dyDescent="0.2">
      <c r="A5460" t="s">
        <v>3141</v>
      </c>
      <c r="B5460" t="str">
        <f t="shared" si="255"/>
        <v>variation_ht</v>
      </c>
      <c r="C5460">
        <f>VLOOKUP(B5460,GDD!$D$2:$E$31,2)</f>
        <v>19</v>
      </c>
      <c r="D5460" t="str">
        <f t="shared" si="257"/>
        <v>SbDIV20</v>
      </c>
      <c r="E5460" s="2">
        <v>20200725</v>
      </c>
      <c r="F5460" t="str">
        <f t="shared" si="256"/>
        <v>RS2</v>
      </c>
      <c r="G5460" t="s">
        <v>1139</v>
      </c>
      <c r="H5460" t="str">
        <f>VLOOKUP(E5460,GDD!$A$2:$B$57,2)</f>
        <v>650-900</v>
      </c>
      <c r="I5460" cm="1">
        <f t="array" ref="I5460">IF(H5460="0-650",1,IF(H5460="650-900",2,IF(H5460="900+",3,NA)))</f>
        <v>2</v>
      </c>
      <c r="J5460">
        <v>1.6648419855289801E-3</v>
      </c>
      <c r="K5460">
        <v>1.5658175147152001E-3</v>
      </c>
      <c r="L5460">
        <v>0.68015176396828103</v>
      </c>
    </row>
    <row r="5461" spans="1:12" x14ac:dyDescent="0.2">
      <c r="A5461" t="s">
        <v>3142</v>
      </c>
      <c r="B5461" t="str">
        <f t="shared" si="255"/>
        <v>plot_volume</v>
      </c>
      <c r="C5461">
        <f>VLOOKUP(B5461,GDD!$D$2:$E$31,2)</f>
        <v>20</v>
      </c>
      <c r="D5461" t="str">
        <f t="shared" si="257"/>
        <v>SbDIV20</v>
      </c>
      <c r="E5461" s="2">
        <v>20200725</v>
      </c>
      <c r="F5461" t="str">
        <f t="shared" si="256"/>
        <v>RS2</v>
      </c>
      <c r="G5461" t="s">
        <v>1139</v>
      </c>
      <c r="H5461" t="str">
        <f>VLOOKUP(E5461,GDD!$A$2:$B$57,2)</f>
        <v>650-900</v>
      </c>
      <c r="I5461" cm="1">
        <f t="array" ref="I5461">IF(H5461="0-650",1,IF(H5461="650-900",2,IF(H5461="900+",3,NA)))</f>
        <v>2</v>
      </c>
      <c r="J5461" s="1">
        <v>3.4874582391440702E-5</v>
      </c>
      <c r="K5461" s="1">
        <v>4.8465821552645996E-6</v>
      </c>
      <c r="L5461">
        <v>0.93502870667300497</v>
      </c>
    </row>
    <row r="5462" spans="1:12" x14ac:dyDescent="0.2">
      <c r="A5462" t="s">
        <v>3143</v>
      </c>
      <c r="B5462" t="str">
        <f t="shared" si="255"/>
        <v>height_30p</v>
      </c>
      <c r="C5462">
        <f>VLOOKUP(B5462,GDD!$D$2:$E$31,2)</f>
        <v>2</v>
      </c>
      <c r="D5462" t="str">
        <f t="shared" si="257"/>
        <v>SbDIV20</v>
      </c>
      <c r="E5462" s="2">
        <v>20200806</v>
      </c>
      <c r="F5462" t="str">
        <f t="shared" si="256"/>
        <v>RS2</v>
      </c>
      <c r="G5462" t="s">
        <v>1139</v>
      </c>
      <c r="H5462" t="str">
        <f>VLOOKUP(E5462,GDD!$A$2:$B$57,2)</f>
        <v>900+</v>
      </c>
      <c r="I5462" cm="1">
        <f t="array" ref="I5462">IF(H5462="0-650",1,IF(H5462="650-900",2,IF(H5462="900+",3,NA)))</f>
        <v>3</v>
      </c>
      <c r="J5462">
        <v>8.74087339215254E-2</v>
      </c>
      <c r="K5462">
        <v>6.5303278672750103E-3</v>
      </c>
      <c r="L5462">
        <v>0.96399003449864795</v>
      </c>
    </row>
    <row r="5463" spans="1:12" x14ac:dyDescent="0.2">
      <c r="A5463" t="s">
        <v>3144</v>
      </c>
      <c r="B5463" t="str">
        <f t="shared" si="255"/>
        <v>height_50p</v>
      </c>
      <c r="C5463">
        <f>VLOOKUP(B5463,GDD!$D$2:$E$31,2)</f>
        <v>3</v>
      </c>
      <c r="D5463" t="str">
        <f t="shared" si="257"/>
        <v>SbDIV20</v>
      </c>
      <c r="E5463" s="2">
        <v>20200806</v>
      </c>
      <c r="F5463" t="str">
        <f t="shared" si="256"/>
        <v>RS2</v>
      </c>
      <c r="G5463" t="s">
        <v>1139</v>
      </c>
      <c r="H5463" t="str">
        <f>VLOOKUP(E5463,GDD!$A$2:$B$57,2)</f>
        <v>900+</v>
      </c>
      <c r="I5463" cm="1">
        <f t="array" ref="I5463">IF(H5463="0-650",1,IF(H5463="650-900",2,IF(H5463="900+",3,NA)))</f>
        <v>3</v>
      </c>
      <c r="J5463">
        <v>0.113864665111059</v>
      </c>
      <c r="K5463">
        <v>6.7904697887047703E-3</v>
      </c>
      <c r="L5463">
        <v>0.97104521755352302</v>
      </c>
    </row>
    <row r="5464" spans="1:12" x14ac:dyDescent="0.2">
      <c r="A5464" t="s">
        <v>3145</v>
      </c>
      <c r="B5464" t="str">
        <f t="shared" si="255"/>
        <v>height_70p</v>
      </c>
      <c r="C5464">
        <f>VLOOKUP(B5464,GDD!$D$2:$E$31,2)</f>
        <v>4</v>
      </c>
      <c r="D5464" t="str">
        <f t="shared" si="257"/>
        <v>SbDIV20</v>
      </c>
      <c r="E5464" s="2">
        <v>20200806</v>
      </c>
      <c r="F5464" t="str">
        <f t="shared" si="256"/>
        <v>RS2</v>
      </c>
      <c r="G5464" t="s">
        <v>1139</v>
      </c>
      <c r="H5464" t="str">
        <f>VLOOKUP(E5464,GDD!$A$2:$B$57,2)</f>
        <v>900+</v>
      </c>
      <c r="I5464" cm="1">
        <f t="array" ref="I5464">IF(H5464="0-650",1,IF(H5464="650-900",2,IF(H5464="900+",3,NA)))</f>
        <v>3</v>
      </c>
      <c r="J5464">
        <v>0.13878248420956199</v>
      </c>
      <c r="K5464">
        <v>7.6128732528905696E-3</v>
      </c>
      <c r="L5464">
        <v>0.973304821972648</v>
      </c>
    </row>
    <row r="5465" spans="1:12" x14ac:dyDescent="0.2">
      <c r="A5465" t="s">
        <v>3146</v>
      </c>
      <c r="B5465" t="str">
        <f t="shared" si="255"/>
        <v>height_90p</v>
      </c>
      <c r="C5465">
        <f>VLOOKUP(B5465,GDD!$D$2:$E$31,2)</f>
        <v>5</v>
      </c>
      <c r="D5465" t="str">
        <f t="shared" si="257"/>
        <v>SbDIV20</v>
      </c>
      <c r="E5465" s="2">
        <v>20200806</v>
      </c>
      <c r="F5465" t="str">
        <f t="shared" si="256"/>
        <v>RS2</v>
      </c>
      <c r="G5465" t="s">
        <v>1139</v>
      </c>
      <c r="H5465" t="str">
        <f>VLOOKUP(E5465,GDD!$A$2:$B$57,2)</f>
        <v>900+</v>
      </c>
      <c r="I5465" cm="1">
        <f t="array" ref="I5465">IF(H5465="0-650",1,IF(H5465="650-900",2,IF(H5465="900+",3,NA)))</f>
        <v>3</v>
      </c>
      <c r="J5465">
        <v>0.17823006217294399</v>
      </c>
      <c r="K5465">
        <v>9.0234390320946701E-3</v>
      </c>
      <c r="L5465">
        <v>0.97531095803954804</v>
      </c>
    </row>
    <row r="5466" spans="1:12" x14ac:dyDescent="0.2">
      <c r="A5466" t="s">
        <v>3147</v>
      </c>
      <c r="B5466" t="str">
        <f t="shared" si="255"/>
        <v>height_95p</v>
      </c>
      <c r="C5466">
        <f>VLOOKUP(B5466,GDD!$D$2:$E$31,2)</f>
        <v>6</v>
      </c>
      <c r="D5466" t="str">
        <f t="shared" si="257"/>
        <v>SbDIV20</v>
      </c>
      <c r="E5466" s="2">
        <v>20200806</v>
      </c>
      <c r="F5466" t="str">
        <f t="shared" si="256"/>
        <v>RS2</v>
      </c>
      <c r="G5466" t="s">
        <v>1139</v>
      </c>
      <c r="H5466" t="str">
        <f>VLOOKUP(E5466,GDD!$A$2:$B$57,2)</f>
        <v>900+</v>
      </c>
      <c r="I5466" cm="1">
        <f t="array" ref="I5466">IF(H5466="0-650",1,IF(H5466="650-900",2,IF(H5466="900+",3,NA)))</f>
        <v>3</v>
      </c>
      <c r="J5466">
        <v>0.17801930219307199</v>
      </c>
      <c r="K5466">
        <v>9.4198212997378995E-3</v>
      </c>
      <c r="L5466">
        <v>0.97422464324892999</v>
      </c>
    </row>
    <row r="5467" spans="1:12" x14ac:dyDescent="0.2">
      <c r="A5467" t="s">
        <v>3148</v>
      </c>
      <c r="B5467" t="str">
        <f t="shared" si="255"/>
        <v>height_99p</v>
      </c>
      <c r="C5467">
        <f>VLOOKUP(B5467,GDD!$D$2:$E$31,2)</f>
        <v>7</v>
      </c>
      <c r="D5467" t="str">
        <f t="shared" si="257"/>
        <v>SbDIV20</v>
      </c>
      <c r="E5467" s="2">
        <v>20200806</v>
      </c>
      <c r="F5467" t="str">
        <f t="shared" si="256"/>
        <v>RS2</v>
      </c>
      <c r="G5467" t="s">
        <v>1139</v>
      </c>
      <c r="H5467" t="str">
        <f>VLOOKUP(E5467,GDD!$A$2:$B$57,2)</f>
        <v>900+</v>
      </c>
      <c r="I5467" cm="1">
        <f t="array" ref="I5467">IF(H5467="0-650",1,IF(H5467="650-900",2,IF(H5467="900+",3,NA)))</f>
        <v>3</v>
      </c>
      <c r="J5467">
        <v>0.15943878144283499</v>
      </c>
      <c r="K5467">
        <v>2.2441353810153199E-2</v>
      </c>
      <c r="L5467">
        <v>0.93425106927152102</v>
      </c>
    </row>
    <row r="5468" spans="1:12" x14ac:dyDescent="0.2">
      <c r="A5468" t="s">
        <v>3149</v>
      </c>
      <c r="B5468" t="str">
        <f t="shared" si="255"/>
        <v>canopy_cover_5p</v>
      </c>
      <c r="C5468">
        <f>VLOOKUP(B5468,GDD!$D$2:$E$31,2)</f>
        <v>8</v>
      </c>
      <c r="D5468" t="str">
        <f t="shared" si="257"/>
        <v>SbDIV20</v>
      </c>
      <c r="E5468" s="2">
        <v>20200806</v>
      </c>
      <c r="F5468" t="str">
        <f t="shared" si="256"/>
        <v>RS2</v>
      </c>
      <c r="G5468" t="s">
        <v>1139</v>
      </c>
      <c r="H5468" t="str">
        <f>VLOOKUP(E5468,GDD!$A$2:$B$57,2)</f>
        <v>900+</v>
      </c>
      <c r="I5468" cm="1">
        <f t="array" ref="I5468">IF(H5468="0-650",1,IF(H5468="650-900",2,IF(H5468="900+",3,NA)))</f>
        <v>3</v>
      </c>
      <c r="J5468">
        <v>0.38136652219776601</v>
      </c>
      <c r="K5468">
        <v>25.702821401621101</v>
      </c>
      <c r="L5468">
        <v>2.8819839990555401E-2</v>
      </c>
    </row>
    <row r="5469" spans="1:12" x14ac:dyDescent="0.2">
      <c r="A5469" t="s">
        <v>3150</v>
      </c>
      <c r="B5469" t="str">
        <f t="shared" si="255"/>
        <v>pcanopy_cover_10p</v>
      </c>
      <c r="C5469">
        <f>VLOOKUP(B5469,GDD!$D$2:$E$31,2)</f>
        <v>9</v>
      </c>
      <c r="D5469" t="str">
        <f t="shared" si="257"/>
        <v>SbDIV20</v>
      </c>
      <c r="E5469" s="2">
        <v>20200806</v>
      </c>
      <c r="F5469" t="str">
        <f t="shared" si="256"/>
        <v>RS2</v>
      </c>
      <c r="G5469" t="s">
        <v>1139</v>
      </c>
      <c r="H5469" t="str">
        <f>VLOOKUP(E5469,GDD!$A$2:$B$57,2)</f>
        <v>900+</v>
      </c>
      <c r="I5469" cm="1">
        <f t="array" ref="I5469">IF(H5469="0-650",1,IF(H5469="650-900",2,IF(H5469="900+",3,NA)))</f>
        <v>3</v>
      </c>
      <c r="J5469">
        <v>0.36348017896778201</v>
      </c>
      <c r="K5469">
        <v>26.9005309946557</v>
      </c>
      <c r="L5469">
        <v>2.63129340502854E-2</v>
      </c>
    </row>
    <row r="5470" spans="1:12" x14ac:dyDescent="0.2">
      <c r="A5470" t="s">
        <v>3151</v>
      </c>
      <c r="B5470" t="str">
        <f t="shared" si="255"/>
        <v>canopy_cover_20p</v>
      </c>
      <c r="C5470">
        <f>VLOOKUP(B5470,GDD!$D$2:$E$31,2)</f>
        <v>10</v>
      </c>
      <c r="D5470" t="str">
        <f t="shared" si="257"/>
        <v>SbDIV20</v>
      </c>
      <c r="E5470" s="2">
        <v>20200806</v>
      </c>
      <c r="F5470" t="str">
        <f t="shared" si="256"/>
        <v>RS2</v>
      </c>
      <c r="G5470" t="s">
        <v>1139</v>
      </c>
      <c r="H5470" t="str">
        <f>VLOOKUP(E5470,GDD!$A$2:$B$57,2)</f>
        <v>900+</v>
      </c>
      <c r="I5470" cm="1">
        <f t="array" ref="I5470">IF(H5470="0-650",1,IF(H5470="650-900",2,IF(H5470="900+",3,NA)))</f>
        <v>3</v>
      </c>
      <c r="J5470">
        <v>0.42275797354518402</v>
      </c>
      <c r="K5470">
        <v>31.1201752446222</v>
      </c>
      <c r="L5470">
        <v>2.64507325062809E-2</v>
      </c>
    </row>
    <row r="5471" spans="1:12" x14ac:dyDescent="0.2">
      <c r="A5471" t="s">
        <v>3152</v>
      </c>
      <c r="B5471" t="str">
        <f t="shared" si="255"/>
        <v>canopy_cover_30p</v>
      </c>
      <c r="C5471">
        <f>VLOOKUP(B5471,GDD!$D$2:$E$31,2)</f>
        <v>11</v>
      </c>
      <c r="D5471" t="str">
        <f t="shared" si="257"/>
        <v>SbDIV20</v>
      </c>
      <c r="E5471" s="2">
        <v>20200806</v>
      </c>
      <c r="F5471" t="str">
        <f t="shared" si="256"/>
        <v>RS2</v>
      </c>
      <c r="G5471" t="s">
        <v>1139</v>
      </c>
      <c r="H5471" t="str">
        <f>VLOOKUP(E5471,GDD!$A$2:$B$57,2)</f>
        <v>900+</v>
      </c>
      <c r="I5471" cm="1">
        <f t="array" ref="I5471">IF(H5471="0-650",1,IF(H5471="650-900",2,IF(H5471="900+",3,NA)))</f>
        <v>3</v>
      </c>
      <c r="J5471">
        <v>1.0715637677851599</v>
      </c>
      <c r="K5471">
        <v>45.505871225384801</v>
      </c>
      <c r="L5471">
        <v>4.4977388639831202E-2</v>
      </c>
    </row>
    <row r="5472" spans="1:12" x14ac:dyDescent="0.2">
      <c r="A5472" t="s">
        <v>3153</v>
      </c>
      <c r="B5472" t="str">
        <f t="shared" si="255"/>
        <v>canopy_cover_40p</v>
      </c>
      <c r="C5472">
        <f>VLOOKUP(B5472,GDD!$D$2:$E$31,2)</f>
        <v>12</v>
      </c>
      <c r="D5472" t="str">
        <f t="shared" si="257"/>
        <v>SbDIV20</v>
      </c>
      <c r="E5472" s="2">
        <v>20200806</v>
      </c>
      <c r="F5472" t="str">
        <f t="shared" si="256"/>
        <v>RS2</v>
      </c>
      <c r="G5472" t="s">
        <v>1139</v>
      </c>
      <c r="H5472" t="str">
        <f>VLOOKUP(E5472,GDD!$A$2:$B$57,2)</f>
        <v>900+</v>
      </c>
      <c r="I5472" cm="1">
        <f t="array" ref="I5472">IF(H5472="0-650",1,IF(H5472="650-900",2,IF(H5472="900+",3,NA)))</f>
        <v>3</v>
      </c>
      <c r="J5472">
        <v>26.743057142851701</v>
      </c>
      <c r="K5472">
        <v>79.472614143322303</v>
      </c>
      <c r="L5472">
        <v>0.40227606654838499</v>
      </c>
    </row>
    <row r="5473" spans="1:12" x14ac:dyDescent="0.2">
      <c r="A5473" t="s">
        <v>3154</v>
      </c>
      <c r="B5473" t="str">
        <f t="shared" si="255"/>
        <v>canopy_cover_50p</v>
      </c>
      <c r="C5473">
        <f>VLOOKUP(B5473,GDD!$D$2:$E$31,2)</f>
        <v>13</v>
      </c>
      <c r="D5473" t="str">
        <f t="shared" si="257"/>
        <v>SbDIV20</v>
      </c>
      <c r="E5473" s="2">
        <v>20200806</v>
      </c>
      <c r="F5473" t="str">
        <f t="shared" si="256"/>
        <v>RS2</v>
      </c>
      <c r="G5473" t="s">
        <v>1139</v>
      </c>
      <c r="H5473" t="str">
        <f>VLOOKUP(E5473,GDD!$A$2:$B$57,2)</f>
        <v>900+</v>
      </c>
      <c r="I5473" cm="1">
        <f t="array" ref="I5473">IF(H5473="0-650",1,IF(H5473="650-900",2,IF(H5473="900+",3,NA)))</f>
        <v>3</v>
      </c>
      <c r="J5473">
        <v>134.35719755316799</v>
      </c>
      <c r="K5473">
        <v>91.629153470074002</v>
      </c>
      <c r="L5473">
        <v>0.74571723614292995</v>
      </c>
    </row>
    <row r="5474" spans="1:12" x14ac:dyDescent="0.2">
      <c r="A5474" t="s">
        <v>3155</v>
      </c>
      <c r="B5474" t="str">
        <f t="shared" si="255"/>
        <v>canopy_cover_75p</v>
      </c>
      <c r="C5474">
        <f>VLOOKUP(B5474,GDD!$D$2:$E$31,2)</f>
        <v>14</v>
      </c>
      <c r="D5474" t="str">
        <f t="shared" si="257"/>
        <v>SbDIV20</v>
      </c>
      <c r="E5474" s="2">
        <v>20200806</v>
      </c>
      <c r="F5474" t="str">
        <f t="shared" si="256"/>
        <v>RS2</v>
      </c>
      <c r="G5474" t="s">
        <v>1139</v>
      </c>
      <c r="H5474" t="str">
        <f>VLOOKUP(E5474,GDD!$A$2:$B$57,2)</f>
        <v>900+</v>
      </c>
      <c r="I5474" cm="1">
        <f t="array" ref="I5474">IF(H5474="0-650",1,IF(H5474="650-900",2,IF(H5474="900+",3,NA)))</f>
        <v>3</v>
      </c>
      <c r="J5474">
        <v>42.628191774095598</v>
      </c>
      <c r="K5474">
        <v>11.531855598336801</v>
      </c>
      <c r="L5474">
        <v>0.88085478463061295</v>
      </c>
    </row>
    <row r="5475" spans="1:12" x14ac:dyDescent="0.2">
      <c r="A5475" t="s">
        <v>3156</v>
      </c>
      <c r="B5475" t="str">
        <f t="shared" si="255"/>
        <v>standard_deviation_ht</v>
      </c>
      <c r="C5475">
        <f>VLOOKUP(B5475,GDD!$D$2:$E$31,2)</f>
        <v>15</v>
      </c>
      <c r="D5475" t="str">
        <f t="shared" si="257"/>
        <v>SbDIV20</v>
      </c>
      <c r="E5475" s="2">
        <v>20200806</v>
      </c>
      <c r="F5475" t="str">
        <f t="shared" si="256"/>
        <v>RS2</v>
      </c>
      <c r="G5475" t="s">
        <v>1139</v>
      </c>
      <c r="H5475" t="str">
        <f>VLOOKUP(E5475,GDD!$A$2:$B$57,2)</f>
        <v>900+</v>
      </c>
      <c r="I5475" cm="1">
        <f t="array" ref="I5475">IF(H5475="0-650",1,IF(H5475="650-900",2,IF(H5475="900+",3,NA)))</f>
        <v>3</v>
      </c>
      <c r="J5475">
        <v>9.3713910921985107E-3</v>
      </c>
      <c r="K5475">
        <v>8.1052538113762296E-4</v>
      </c>
      <c r="L5475">
        <v>0.958547914289126</v>
      </c>
    </row>
    <row r="5476" spans="1:12" x14ac:dyDescent="0.2">
      <c r="A5476" t="s">
        <v>3157</v>
      </c>
      <c r="B5476" t="str">
        <f t="shared" si="255"/>
        <v>quadratic_mean_ht</v>
      </c>
      <c r="C5476">
        <f>VLOOKUP(B5476,GDD!$D$2:$E$31,2)</f>
        <v>16</v>
      </c>
      <c r="D5476" t="str">
        <f t="shared" si="257"/>
        <v>SbDIV20</v>
      </c>
      <c r="E5476" s="2">
        <v>20200806</v>
      </c>
      <c r="F5476" t="str">
        <f t="shared" si="256"/>
        <v>RS2</v>
      </c>
      <c r="G5476" t="s">
        <v>1139</v>
      </c>
      <c r="H5476" t="str">
        <f>VLOOKUP(E5476,GDD!$A$2:$B$57,2)</f>
        <v>900+</v>
      </c>
      <c r="I5476" cm="1">
        <f t="array" ref="I5476">IF(H5476="0-650",1,IF(H5476="650-900",2,IF(H5476="900+",3,NA)))</f>
        <v>3</v>
      </c>
      <c r="J5476">
        <v>0.10449439809274499</v>
      </c>
      <c r="K5476">
        <v>5.8776548563911901E-3</v>
      </c>
      <c r="L5476">
        <v>0.97264507870870198</v>
      </c>
    </row>
    <row r="5477" spans="1:12" x14ac:dyDescent="0.2">
      <c r="A5477" t="s">
        <v>3158</v>
      </c>
      <c r="B5477" t="str">
        <f t="shared" si="255"/>
        <v>skewness_ht</v>
      </c>
      <c r="C5477">
        <f>VLOOKUP(B5477,GDD!$D$2:$E$31,2)</f>
        <v>17</v>
      </c>
      <c r="D5477" t="str">
        <f t="shared" si="257"/>
        <v>SbDIV20</v>
      </c>
      <c r="E5477" s="2">
        <v>20200806</v>
      </c>
      <c r="F5477" t="str">
        <f t="shared" si="256"/>
        <v>RS2</v>
      </c>
      <c r="G5477" t="s">
        <v>1139</v>
      </c>
      <c r="H5477" t="str">
        <f>VLOOKUP(E5477,GDD!$A$2:$B$57,2)</f>
        <v>900+</v>
      </c>
      <c r="I5477" cm="1">
        <f t="array" ref="I5477">IF(H5477="0-650",1,IF(H5477="650-900",2,IF(H5477="900+",3,NA)))</f>
        <v>3</v>
      </c>
      <c r="J5477">
        <v>0.16140167489398499</v>
      </c>
      <c r="K5477">
        <v>0.107215196290812</v>
      </c>
      <c r="L5477">
        <v>0.750673087780801</v>
      </c>
    </row>
    <row r="5478" spans="1:12" x14ac:dyDescent="0.2">
      <c r="A5478" t="s">
        <v>3159</v>
      </c>
      <c r="B5478" t="str">
        <f t="shared" si="255"/>
        <v>kurtosis_ht</v>
      </c>
      <c r="C5478">
        <f>VLOOKUP(B5478,GDD!$D$2:$E$31,2)</f>
        <v>18</v>
      </c>
      <c r="D5478" t="str">
        <f t="shared" si="257"/>
        <v>SbDIV20</v>
      </c>
      <c r="E5478" s="2">
        <v>20200806</v>
      </c>
      <c r="F5478" t="str">
        <f t="shared" si="256"/>
        <v>RS2</v>
      </c>
      <c r="G5478" t="s">
        <v>1139</v>
      </c>
      <c r="H5478" t="str">
        <f>VLOOKUP(E5478,GDD!$A$2:$B$57,2)</f>
        <v>900+</v>
      </c>
      <c r="I5478" cm="1">
        <f t="array" ref="I5478">IF(H5478="0-650",1,IF(H5478="650-900",2,IF(H5478="900+",3,NA)))</f>
        <v>3</v>
      </c>
      <c r="J5478">
        <v>0.39033011525139999</v>
      </c>
      <c r="K5478">
        <v>1.5029746929871</v>
      </c>
      <c r="L5478">
        <v>0.341849838813018</v>
      </c>
    </row>
    <row r="5479" spans="1:12" x14ac:dyDescent="0.2">
      <c r="A5479" t="s">
        <v>3160</v>
      </c>
      <c r="B5479" t="str">
        <f t="shared" si="255"/>
        <v>variation_ht</v>
      </c>
      <c r="C5479">
        <f>VLOOKUP(B5479,GDD!$D$2:$E$31,2)</f>
        <v>19</v>
      </c>
      <c r="D5479" t="str">
        <f t="shared" si="257"/>
        <v>SbDIV20</v>
      </c>
      <c r="E5479" s="2">
        <v>20200806</v>
      </c>
      <c r="F5479" t="str">
        <f t="shared" si="256"/>
        <v>RS2</v>
      </c>
      <c r="G5479" t="s">
        <v>1139</v>
      </c>
      <c r="H5479" t="str">
        <f>VLOOKUP(E5479,GDD!$A$2:$B$57,2)</f>
        <v>900+</v>
      </c>
      <c r="I5479" cm="1">
        <f t="array" ref="I5479">IF(H5479="0-650",1,IF(H5479="650-900",2,IF(H5479="900+",3,NA)))</f>
        <v>3</v>
      </c>
      <c r="J5479">
        <v>1.8263480366209701E-4</v>
      </c>
      <c r="K5479">
        <v>4.1835300137765498E-3</v>
      </c>
      <c r="L5479">
        <v>8.0300219343538495E-2</v>
      </c>
    </row>
    <row r="5480" spans="1:12" x14ac:dyDescent="0.2">
      <c r="A5480" t="s">
        <v>3161</v>
      </c>
      <c r="B5480" t="str">
        <f t="shared" si="255"/>
        <v>plot_volume</v>
      </c>
      <c r="C5480">
        <f>VLOOKUP(B5480,GDD!$D$2:$E$31,2)</f>
        <v>20</v>
      </c>
      <c r="D5480" t="str">
        <f t="shared" si="257"/>
        <v>SbDIV20</v>
      </c>
      <c r="E5480" s="2">
        <v>20200806</v>
      </c>
      <c r="F5480" t="str">
        <f t="shared" si="256"/>
        <v>RS2</v>
      </c>
      <c r="G5480" t="s">
        <v>1139</v>
      </c>
      <c r="H5480" t="str">
        <f>VLOOKUP(E5480,GDD!$A$2:$B$57,2)</f>
        <v>900+</v>
      </c>
      <c r="I5480" cm="1">
        <f t="array" ref="I5480">IF(H5480="0-650",1,IF(H5480="650-900",2,IF(H5480="900+",3,NA)))</f>
        <v>3</v>
      </c>
      <c r="J5480" s="1">
        <v>3.9686322456747202E-5</v>
      </c>
      <c r="K5480" s="1">
        <v>4.38651565749593E-6</v>
      </c>
      <c r="L5480">
        <v>0.94762942193316102</v>
      </c>
    </row>
    <row r="5481" spans="1:12" x14ac:dyDescent="0.2">
      <c r="A5481" t="s">
        <v>3162</v>
      </c>
      <c r="B5481" t="str">
        <f t="shared" si="255"/>
        <v>height_30p</v>
      </c>
      <c r="C5481">
        <f>VLOOKUP(B5481,GDD!$D$2:$E$31,2)</f>
        <v>2</v>
      </c>
      <c r="D5481" t="str">
        <f t="shared" si="257"/>
        <v>SbDIV20</v>
      </c>
      <c r="E5481" s="2">
        <v>20200813</v>
      </c>
      <c r="F5481" t="str">
        <f t="shared" si="256"/>
        <v>RS2</v>
      </c>
      <c r="G5481" t="s">
        <v>1139</v>
      </c>
      <c r="H5481" t="str">
        <f>VLOOKUP(E5481,GDD!$A$2:$B$57,2)</f>
        <v>900+</v>
      </c>
      <c r="I5481" cm="1">
        <f t="array" ref="I5481">IF(H5481="0-650",1,IF(H5481="650-900",2,IF(H5481="900+",3,NA)))</f>
        <v>3</v>
      </c>
      <c r="J5481">
        <v>6.1294132273893902E-2</v>
      </c>
      <c r="K5481">
        <v>1.0566609458078999E-2</v>
      </c>
      <c r="L5481">
        <v>0.92064421571520205</v>
      </c>
    </row>
    <row r="5482" spans="1:12" x14ac:dyDescent="0.2">
      <c r="A5482" t="s">
        <v>3163</v>
      </c>
      <c r="B5482" t="str">
        <f t="shared" si="255"/>
        <v>height_50p</v>
      </c>
      <c r="C5482">
        <f>VLOOKUP(B5482,GDD!$D$2:$E$31,2)</f>
        <v>3</v>
      </c>
      <c r="D5482" t="str">
        <f t="shared" si="257"/>
        <v>SbDIV20</v>
      </c>
      <c r="E5482" s="2">
        <v>20200813</v>
      </c>
      <c r="F5482" t="str">
        <f t="shared" si="256"/>
        <v>RS2</v>
      </c>
      <c r="G5482" t="s">
        <v>1139</v>
      </c>
      <c r="H5482" t="str">
        <f>VLOOKUP(E5482,GDD!$A$2:$B$57,2)</f>
        <v>900+</v>
      </c>
      <c r="I5482" cm="1">
        <f t="array" ref="I5482">IF(H5482="0-650",1,IF(H5482="650-900",2,IF(H5482="900+",3,NA)))</f>
        <v>3</v>
      </c>
      <c r="J5482">
        <v>8.5273157041885594E-2</v>
      </c>
      <c r="K5482">
        <v>1.0312379778452899E-2</v>
      </c>
      <c r="L5482">
        <v>0.94298101153871705</v>
      </c>
    </row>
    <row r="5483" spans="1:12" x14ac:dyDescent="0.2">
      <c r="A5483" t="s">
        <v>3164</v>
      </c>
      <c r="B5483" t="str">
        <f t="shared" si="255"/>
        <v>height_70p</v>
      </c>
      <c r="C5483">
        <f>VLOOKUP(B5483,GDD!$D$2:$E$31,2)</f>
        <v>4</v>
      </c>
      <c r="D5483" t="str">
        <f t="shared" si="257"/>
        <v>SbDIV20</v>
      </c>
      <c r="E5483" s="2">
        <v>20200813</v>
      </c>
      <c r="F5483" t="str">
        <f t="shared" si="256"/>
        <v>RS2</v>
      </c>
      <c r="G5483" t="s">
        <v>1139</v>
      </c>
      <c r="H5483" t="str">
        <f>VLOOKUP(E5483,GDD!$A$2:$B$57,2)</f>
        <v>900+</v>
      </c>
      <c r="I5483" cm="1">
        <f t="array" ref="I5483">IF(H5483="0-650",1,IF(H5483="650-900",2,IF(H5483="900+",3,NA)))</f>
        <v>3</v>
      </c>
      <c r="J5483">
        <v>0.102762404388986</v>
      </c>
      <c r="K5483">
        <v>1.1759644871140101E-2</v>
      </c>
      <c r="L5483">
        <v>0.94587903242203197</v>
      </c>
    </row>
    <row r="5484" spans="1:12" x14ac:dyDescent="0.2">
      <c r="A5484" t="s">
        <v>3165</v>
      </c>
      <c r="B5484" t="str">
        <f t="shared" si="255"/>
        <v>height_90p</v>
      </c>
      <c r="C5484">
        <f>VLOOKUP(B5484,GDD!$D$2:$E$31,2)</f>
        <v>5</v>
      </c>
      <c r="D5484" t="str">
        <f t="shared" si="257"/>
        <v>SbDIV20</v>
      </c>
      <c r="E5484" s="2">
        <v>20200813</v>
      </c>
      <c r="F5484" t="str">
        <f t="shared" si="256"/>
        <v>RS2</v>
      </c>
      <c r="G5484" t="s">
        <v>1139</v>
      </c>
      <c r="H5484" t="str">
        <f>VLOOKUP(E5484,GDD!$A$2:$B$57,2)</f>
        <v>900+</v>
      </c>
      <c r="I5484" cm="1">
        <f t="array" ref="I5484">IF(H5484="0-650",1,IF(H5484="650-900",2,IF(H5484="900+",3,NA)))</f>
        <v>3</v>
      </c>
      <c r="J5484">
        <v>0.12934573628398999</v>
      </c>
      <c r="K5484">
        <v>1.5929300065172299E-2</v>
      </c>
      <c r="L5484">
        <v>0.94199528348698003</v>
      </c>
    </row>
    <row r="5485" spans="1:12" x14ac:dyDescent="0.2">
      <c r="A5485" t="s">
        <v>3166</v>
      </c>
      <c r="B5485" t="str">
        <f t="shared" si="255"/>
        <v>height_95p</v>
      </c>
      <c r="C5485">
        <f>VLOOKUP(B5485,GDD!$D$2:$E$31,2)</f>
        <v>6</v>
      </c>
      <c r="D5485" t="str">
        <f t="shared" si="257"/>
        <v>SbDIV20</v>
      </c>
      <c r="E5485" s="2">
        <v>20200813</v>
      </c>
      <c r="F5485" t="str">
        <f t="shared" si="256"/>
        <v>RS2</v>
      </c>
      <c r="G5485" t="s">
        <v>1139</v>
      </c>
      <c r="H5485" t="str">
        <f>VLOOKUP(E5485,GDD!$A$2:$B$57,2)</f>
        <v>900+</v>
      </c>
      <c r="I5485" cm="1">
        <f t="array" ref="I5485">IF(H5485="0-650",1,IF(H5485="650-900",2,IF(H5485="900+",3,NA)))</f>
        <v>3</v>
      </c>
      <c r="J5485">
        <v>0.13494870947559801</v>
      </c>
      <c r="K5485">
        <v>1.6212435437418599E-2</v>
      </c>
      <c r="L5485">
        <v>0.94333492821467901</v>
      </c>
    </row>
    <row r="5486" spans="1:12" x14ac:dyDescent="0.2">
      <c r="A5486" t="s">
        <v>3167</v>
      </c>
      <c r="B5486" t="str">
        <f t="shared" si="255"/>
        <v>height_99p</v>
      </c>
      <c r="C5486">
        <f>VLOOKUP(B5486,GDD!$D$2:$E$31,2)</f>
        <v>7</v>
      </c>
      <c r="D5486" t="str">
        <f t="shared" si="257"/>
        <v>SbDIV20</v>
      </c>
      <c r="E5486" s="2">
        <v>20200813</v>
      </c>
      <c r="F5486" t="str">
        <f t="shared" si="256"/>
        <v>RS2</v>
      </c>
      <c r="G5486" t="s">
        <v>1139</v>
      </c>
      <c r="H5486" t="str">
        <f>VLOOKUP(E5486,GDD!$A$2:$B$57,2)</f>
        <v>900+</v>
      </c>
      <c r="I5486" cm="1">
        <f t="array" ref="I5486">IF(H5486="0-650",1,IF(H5486="650-900",2,IF(H5486="900+",3,NA)))</f>
        <v>3</v>
      </c>
      <c r="J5486">
        <v>0.123710216211078</v>
      </c>
      <c r="K5486">
        <v>3.2654940411627198E-2</v>
      </c>
      <c r="L5486">
        <v>0.88340659844088798</v>
      </c>
    </row>
    <row r="5487" spans="1:12" x14ac:dyDescent="0.2">
      <c r="A5487" t="s">
        <v>3168</v>
      </c>
      <c r="B5487" t="str">
        <f t="shared" si="255"/>
        <v>canopy_cover_5p</v>
      </c>
      <c r="C5487">
        <f>VLOOKUP(B5487,GDD!$D$2:$E$31,2)</f>
        <v>8</v>
      </c>
      <c r="D5487" t="str">
        <f t="shared" si="257"/>
        <v>SbDIV20</v>
      </c>
      <c r="E5487" s="2">
        <v>20200813</v>
      </c>
      <c r="F5487" t="str">
        <f t="shared" si="256"/>
        <v>RS2</v>
      </c>
      <c r="G5487" t="s">
        <v>1139</v>
      </c>
      <c r="H5487" t="str">
        <f>VLOOKUP(E5487,GDD!$A$2:$B$57,2)</f>
        <v>900+</v>
      </c>
      <c r="I5487" cm="1">
        <f t="array" ref="I5487">IF(H5487="0-650",1,IF(H5487="650-900",2,IF(H5487="900+",3,NA)))</f>
        <v>3</v>
      </c>
      <c r="J5487">
        <v>0.26695820964208999</v>
      </c>
      <c r="K5487">
        <v>23.602056477140302</v>
      </c>
      <c r="L5487">
        <v>2.2121189047377299E-2</v>
      </c>
    </row>
    <row r="5488" spans="1:12" x14ac:dyDescent="0.2">
      <c r="A5488" t="s">
        <v>3169</v>
      </c>
      <c r="B5488" t="str">
        <f t="shared" si="255"/>
        <v>pcanopy_cover_10p</v>
      </c>
      <c r="C5488">
        <f>VLOOKUP(B5488,GDD!$D$2:$E$31,2)</f>
        <v>9</v>
      </c>
      <c r="D5488" t="str">
        <f t="shared" si="257"/>
        <v>SbDIV20</v>
      </c>
      <c r="E5488" s="2">
        <v>20200813</v>
      </c>
      <c r="F5488" t="str">
        <f t="shared" si="256"/>
        <v>RS2</v>
      </c>
      <c r="G5488" t="s">
        <v>1139</v>
      </c>
      <c r="H5488" t="str">
        <f>VLOOKUP(E5488,GDD!$A$2:$B$57,2)</f>
        <v>900+</v>
      </c>
      <c r="I5488" cm="1">
        <f t="array" ref="I5488">IF(H5488="0-650",1,IF(H5488="650-900",2,IF(H5488="900+",3,NA)))</f>
        <v>3</v>
      </c>
      <c r="J5488">
        <v>0.24390866412144999</v>
      </c>
      <c r="K5488">
        <v>25.578117949097201</v>
      </c>
      <c r="L5488">
        <v>1.8714744859624301E-2</v>
      </c>
    </row>
    <row r="5489" spans="1:12" x14ac:dyDescent="0.2">
      <c r="A5489" t="s">
        <v>3170</v>
      </c>
      <c r="B5489" t="str">
        <f t="shared" si="255"/>
        <v>canopy_cover_20p</v>
      </c>
      <c r="C5489">
        <f>VLOOKUP(B5489,GDD!$D$2:$E$31,2)</f>
        <v>10</v>
      </c>
      <c r="D5489" t="str">
        <f t="shared" si="257"/>
        <v>SbDIV20</v>
      </c>
      <c r="E5489" s="2">
        <v>20200813</v>
      </c>
      <c r="F5489" t="str">
        <f t="shared" si="256"/>
        <v>RS2</v>
      </c>
      <c r="G5489" t="s">
        <v>1139</v>
      </c>
      <c r="H5489" t="str">
        <f>VLOOKUP(E5489,GDD!$A$2:$B$57,2)</f>
        <v>900+</v>
      </c>
      <c r="I5489" cm="1">
        <f t="array" ref="I5489">IF(H5489="0-650",1,IF(H5489="650-900",2,IF(H5489="900+",3,NA)))</f>
        <v>3</v>
      </c>
      <c r="J5489">
        <v>0.30533275605925803</v>
      </c>
      <c r="K5489">
        <v>32.480994313540997</v>
      </c>
      <c r="L5489">
        <v>1.8453758902870199E-2</v>
      </c>
    </row>
    <row r="5490" spans="1:12" x14ac:dyDescent="0.2">
      <c r="A5490" t="s">
        <v>3171</v>
      </c>
      <c r="B5490" t="str">
        <f t="shared" si="255"/>
        <v>canopy_cover_30p</v>
      </c>
      <c r="C5490">
        <f>VLOOKUP(B5490,GDD!$D$2:$E$31,2)</f>
        <v>11</v>
      </c>
      <c r="D5490" t="str">
        <f t="shared" si="257"/>
        <v>SbDIV20</v>
      </c>
      <c r="E5490" s="2">
        <v>20200813</v>
      </c>
      <c r="F5490" t="str">
        <f t="shared" si="256"/>
        <v>RS2</v>
      </c>
      <c r="G5490" t="s">
        <v>1139</v>
      </c>
      <c r="H5490" t="str">
        <f>VLOOKUP(E5490,GDD!$A$2:$B$57,2)</f>
        <v>900+</v>
      </c>
      <c r="I5490" cm="1">
        <f t="array" ref="I5490">IF(H5490="0-650",1,IF(H5490="650-900",2,IF(H5490="900+",3,NA)))</f>
        <v>3</v>
      </c>
      <c r="J5490">
        <v>8.0797550261450795</v>
      </c>
      <c r="K5490">
        <v>48.885026132718501</v>
      </c>
      <c r="L5490">
        <v>0.24843762443515699</v>
      </c>
    </row>
    <row r="5491" spans="1:12" x14ac:dyDescent="0.2">
      <c r="A5491" t="s">
        <v>3172</v>
      </c>
      <c r="B5491" t="str">
        <f t="shared" si="255"/>
        <v>canopy_cover_40p</v>
      </c>
      <c r="C5491">
        <f>VLOOKUP(B5491,GDD!$D$2:$E$31,2)</f>
        <v>12</v>
      </c>
      <c r="D5491" t="str">
        <f t="shared" si="257"/>
        <v>SbDIV20</v>
      </c>
      <c r="E5491" s="2">
        <v>20200813</v>
      </c>
      <c r="F5491" t="str">
        <f t="shared" si="256"/>
        <v>RS2</v>
      </c>
      <c r="G5491" t="s">
        <v>1139</v>
      </c>
      <c r="H5491" t="str">
        <f>VLOOKUP(E5491,GDD!$A$2:$B$57,2)</f>
        <v>900+</v>
      </c>
      <c r="I5491" cm="1">
        <f t="array" ref="I5491">IF(H5491="0-650",1,IF(H5491="650-900",2,IF(H5491="900+",3,NA)))</f>
        <v>3</v>
      </c>
      <c r="J5491">
        <v>44.7938875669943</v>
      </c>
      <c r="K5491">
        <v>101.098222922847</v>
      </c>
      <c r="L5491">
        <v>0.46981831936756102</v>
      </c>
    </row>
    <row r="5492" spans="1:12" x14ac:dyDescent="0.2">
      <c r="A5492" t="s">
        <v>3173</v>
      </c>
      <c r="B5492" t="str">
        <f t="shared" si="255"/>
        <v>canopy_cover_50p</v>
      </c>
      <c r="C5492">
        <f>VLOOKUP(B5492,GDD!$D$2:$E$31,2)</f>
        <v>13</v>
      </c>
      <c r="D5492" t="str">
        <f t="shared" si="257"/>
        <v>SbDIV20</v>
      </c>
      <c r="E5492" s="2">
        <v>20200813</v>
      </c>
      <c r="F5492" t="str">
        <f t="shared" si="256"/>
        <v>RS2</v>
      </c>
      <c r="G5492" t="s">
        <v>1139</v>
      </c>
      <c r="H5492" t="str">
        <f>VLOOKUP(E5492,GDD!$A$2:$B$57,2)</f>
        <v>900+</v>
      </c>
      <c r="I5492" cm="1">
        <f t="array" ref="I5492">IF(H5492="0-650",1,IF(H5492="650-900",2,IF(H5492="900+",3,NA)))</f>
        <v>3</v>
      </c>
      <c r="J5492">
        <v>116.987624911079</v>
      </c>
      <c r="K5492">
        <v>132.465596050725</v>
      </c>
      <c r="L5492">
        <v>0.63850755847049701</v>
      </c>
    </row>
    <row r="5493" spans="1:12" x14ac:dyDescent="0.2">
      <c r="A5493" t="s">
        <v>3174</v>
      </c>
      <c r="B5493" t="str">
        <f t="shared" si="255"/>
        <v>canopy_cover_75p</v>
      </c>
      <c r="C5493">
        <f>VLOOKUP(B5493,GDD!$D$2:$E$31,2)</f>
        <v>14</v>
      </c>
      <c r="D5493" t="str">
        <f t="shared" si="257"/>
        <v>SbDIV20</v>
      </c>
      <c r="E5493" s="2">
        <v>20200813</v>
      </c>
      <c r="F5493" t="str">
        <f t="shared" si="256"/>
        <v>RS2</v>
      </c>
      <c r="G5493" t="s">
        <v>1139</v>
      </c>
      <c r="H5493" t="str">
        <f>VLOOKUP(E5493,GDD!$A$2:$B$57,2)</f>
        <v>900+</v>
      </c>
      <c r="I5493" cm="1">
        <f t="array" ref="I5493">IF(H5493="0-650",1,IF(H5493="650-900",2,IF(H5493="900+",3,NA)))</f>
        <v>3</v>
      </c>
      <c r="J5493">
        <v>24.7922860516695</v>
      </c>
      <c r="K5493">
        <v>17.291823699480201</v>
      </c>
      <c r="L5493">
        <v>0.74143607035187598</v>
      </c>
    </row>
    <row r="5494" spans="1:12" x14ac:dyDescent="0.2">
      <c r="A5494" t="s">
        <v>3175</v>
      </c>
      <c r="B5494" t="str">
        <f t="shared" si="255"/>
        <v>standard_deviation_ht</v>
      </c>
      <c r="C5494">
        <f>VLOOKUP(B5494,GDD!$D$2:$E$31,2)</f>
        <v>15</v>
      </c>
      <c r="D5494" t="str">
        <f t="shared" si="257"/>
        <v>SbDIV20</v>
      </c>
      <c r="E5494" s="2">
        <v>20200813</v>
      </c>
      <c r="F5494" t="str">
        <f t="shared" si="256"/>
        <v>RS2</v>
      </c>
      <c r="G5494" t="s">
        <v>1139</v>
      </c>
      <c r="H5494" t="str">
        <f>VLOOKUP(E5494,GDD!$A$2:$B$57,2)</f>
        <v>900+</v>
      </c>
      <c r="I5494" cm="1">
        <f t="array" ref="I5494">IF(H5494="0-650",1,IF(H5494="650-900",2,IF(H5494="900+",3,NA)))</f>
        <v>3</v>
      </c>
      <c r="J5494">
        <v>7.3462571285902801E-3</v>
      </c>
      <c r="K5494">
        <v>1.43236153654974E-3</v>
      </c>
      <c r="L5494">
        <v>0.911170693351531</v>
      </c>
    </row>
    <row r="5495" spans="1:12" x14ac:dyDescent="0.2">
      <c r="A5495" t="s">
        <v>3176</v>
      </c>
      <c r="B5495" t="str">
        <f t="shared" si="255"/>
        <v>quadratic_mean_ht</v>
      </c>
      <c r="C5495">
        <f>VLOOKUP(B5495,GDD!$D$2:$E$31,2)</f>
        <v>16</v>
      </c>
      <c r="D5495" t="str">
        <f t="shared" si="257"/>
        <v>SbDIV20</v>
      </c>
      <c r="E5495" s="2">
        <v>20200813</v>
      </c>
      <c r="F5495" t="str">
        <f t="shared" si="256"/>
        <v>RS2</v>
      </c>
      <c r="G5495" t="s">
        <v>1139</v>
      </c>
      <c r="H5495" t="str">
        <f>VLOOKUP(E5495,GDD!$A$2:$B$57,2)</f>
        <v>900+</v>
      </c>
      <c r="I5495" cm="1">
        <f t="array" ref="I5495">IF(H5495="0-650",1,IF(H5495="650-900",2,IF(H5495="900+",3,NA)))</f>
        <v>3</v>
      </c>
      <c r="J5495">
        <v>7.5729701063168398E-2</v>
      </c>
      <c r="K5495">
        <v>9.0439031909660995E-3</v>
      </c>
      <c r="L5495">
        <v>0.94365285392044096</v>
      </c>
    </row>
    <row r="5496" spans="1:12" x14ac:dyDescent="0.2">
      <c r="A5496" t="s">
        <v>3177</v>
      </c>
      <c r="B5496" t="str">
        <f t="shared" si="255"/>
        <v>skewness_ht</v>
      </c>
      <c r="C5496">
        <f>VLOOKUP(B5496,GDD!$D$2:$E$31,2)</f>
        <v>17</v>
      </c>
      <c r="D5496" t="str">
        <f t="shared" si="257"/>
        <v>SbDIV20</v>
      </c>
      <c r="E5496" s="2">
        <v>20200813</v>
      </c>
      <c r="F5496" t="str">
        <f t="shared" si="256"/>
        <v>RS2</v>
      </c>
      <c r="G5496" t="s">
        <v>1139</v>
      </c>
      <c r="H5496" t="str">
        <f>VLOOKUP(E5496,GDD!$A$2:$B$57,2)</f>
        <v>900+</v>
      </c>
      <c r="I5496" cm="1">
        <f t="array" ref="I5496">IF(H5496="0-650",1,IF(H5496="650-900",2,IF(H5496="900+",3,NA)))</f>
        <v>3</v>
      </c>
      <c r="J5496">
        <v>0.12950590619972999</v>
      </c>
      <c r="K5496">
        <v>0.11385534422874299</v>
      </c>
      <c r="L5496">
        <v>0.69464904000039895</v>
      </c>
    </row>
    <row r="5497" spans="1:12" x14ac:dyDescent="0.2">
      <c r="A5497" t="s">
        <v>3178</v>
      </c>
      <c r="B5497" t="str">
        <f t="shared" si="255"/>
        <v>kurtosis_ht</v>
      </c>
      <c r="C5497">
        <f>VLOOKUP(B5497,GDD!$D$2:$E$31,2)</f>
        <v>18</v>
      </c>
      <c r="D5497" t="str">
        <f t="shared" si="257"/>
        <v>SbDIV20</v>
      </c>
      <c r="E5497" s="2">
        <v>20200813</v>
      </c>
      <c r="F5497" t="str">
        <f t="shared" si="256"/>
        <v>RS2</v>
      </c>
      <c r="G5497" t="s">
        <v>1139</v>
      </c>
      <c r="H5497" t="str">
        <f>VLOOKUP(E5497,GDD!$A$2:$B$57,2)</f>
        <v>900+</v>
      </c>
      <c r="I5497" cm="1">
        <f t="array" ref="I5497">IF(H5497="0-650",1,IF(H5497="650-900",2,IF(H5497="900+",3,NA)))</f>
        <v>3</v>
      </c>
      <c r="J5497">
        <v>0.37116067825531501</v>
      </c>
      <c r="K5497">
        <v>1.8794203102521001</v>
      </c>
      <c r="L5497">
        <v>0.283140541999789</v>
      </c>
    </row>
    <row r="5498" spans="1:12" x14ac:dyDescent="0.2">
      <c r="A5498" t="s">
        <v>3179</v>
      </c>
      <c r="B5498" t="str">
        <f t="shared" si="255"/>
        <v>variation_ht</v>
      </c>
      <c r="C5498">
        <f>VLOOKUP(B5498,GDD!$D$2:$E$31,2)</f>
        <v>19</v>
      </c>
      <c r="D5498" t="str">
        <f t="shared" si="257"/>
        <v>SbDIV20</v>
      </c>
      <c r="E5498" s="2">
        <v>20200813</v>
      </c>
      <c r="F5498" t="str">
        <f t="shared" si="256"/>
        <v>RS2</v>
      </c>
      <c r="G5498" t="s">
        <v>1139</v>
      </c>
      <c r="H5498" t="str">
        <f>VLOOKUP(E5498,GDD!$A$2:$B$57,2)</f>
        <v>900+</v>
      </c>
      <c r="I5498" cm="1">
        <f t="array" ref="I5498">IF(H5498="0-650",1,IF(H5498="650-900",2,IF(H5498="900+",3,NA)))</f>
        <v>3</v>
      </c>
      <c r="J5498">
        <v>4.0517218530212198E-4</v>
      </c>
      <c r="K5498">
        <v>4.0751797541952002E-3</v>
      </c>
      <c r="L5498">
        <v>0.165866414719119</v>
      </c>
    </row>
    <row r="5499" spans="1:12" x14ac:dyDescent="0.2">
      <c r="A5499" t="s">
        <v>3180</v>
      </c>
      <c r="B5499" t="str">
        <f t="shared" si="255"/>
        <v>plot_volume</v>
      </c>
      <c r="C5499">
        <f>VLOOKUP(B5499,GDD!$D$2:$E$31,2)</f>
        <v>20</v>
      </c>
      <c r="D5499" t="str">
        <f t="shared" si="257"/>
        <v>SbDIV20</v>
      </c>
      <c r="E5499" s="2">
        <v>20200813</v>
      </c>
      <c r="F5499" t="str">
        <f t="shared" si="256"/>
        <v>RS2</v>
      </c>
      <c r="G5499" t="s">
        <v>1139</v>
      </c>
      <c r="H5499" t="str">
        <f>VLOOKUP(E5499,GDD!$A$2:$B$57,2)</f>
        <v>900+</v>
      </c>
      <c r="I5499" cm="1">
        <f t="array" ref="I5499">IF(H5499="0-650",1,IF(H5499="650-900",2,IF(H5499="900+",3,NA)))</f>
        <v>3</v>
      </c>
      <c r="J5499" s="1">
        <v>3.0241285516772799E-5</v>
      </c>
      <c r="K5499" s="1">
        <v>5.3589645635420801E-6</v>
      </c>
      <c r="L5499">
        <v>0.91860814735039198</v>
      </c>
    </row>
    <row r="5500" spans="1:12" x14ac:dyDescent="0.2">
      <c r="A5500" t="s">
        <v>3181</v>
      </c>
      <c r="B5500" t="str">
        <f t="shared" si="255"/>
        <v>NDVI</v>
      </c>
      <c r="C5500">
        <f>VLOOKUP(B5500,GDD!$D$2:$E$31,2)</f>
        <v>21</v>
      </c>
      <c r="D5500" t="str">
        <f t="shared" si="257"/>
        <v>SbDIV20</v>
      </c>
      <c r="E5500" s="2">
        <v>20200619</v>
      </c>
      <c r="F5500" t="str">
        <f t="shared" si="256"/>
        <v>RS2</v>
      </c>
      <c r="G5500" t="s">
        <v>1139</v>
      </c>
      <c r="H5500" t="str">
        <f>VLOOKUP(E5500,GDD!$A$2:$B$57,2)</f>
        <v>0-650</v>
      </c>
      <c r="I5500" cm="1">
        <f t="array" ref="I5500">IF(H5500="0-650",1,IF(H5500="650-900",2,IF(H5500="900+",3,NA)))</f>
        <v>1</v>
      </c>
      <c r="J5500">
        <v>1.71036763014563E-4</v>
      </c>
      <c r="K5500">
        <v>6.0724144486777305E-4</v>
      </c>
      <c r="L5500">
        <v>0.36033722896620901</v>
      </c>
    </row>
    <row r="5501" spans="1:12" x14ac:dyDescent="0.2">
      <c r="A5501" t="s">
        <v>3182</v>
      </c>
      <c r="B5501" t="str">
        <f t="shared" si="255"/>
        <v>SR800680</v>
      </c>
      <c r="C5501">
        <f>VLOOKUP(B5501,GDD!$D$2:$E$31,2)</f>
        <v>22</v>
      </c>
      <c r="D5501" t="str">
        <f t="shared" si="257"/>
        <v>SbDIV20</v>
      </c>
      <c r="E5501" s="2">
        <v>20200619</v>
      </c>
      <c r="F5501" t="str">
        <f t="shared" si="256"/>
        <v>RS2</v>
      </c>
      <c r="G5501" t="s">
        <v>1139</v>
      </c>
      <c r="H5501" t="str">
        <f>VLOOKUP(E5501,GDD!$A$2:$B$57,2)</f>
        <v>0-650</v>
      </c>
      <c r="I5501" cm="1">
        <f t="array" ref="I5501">IF(H5501="0-650",1,IF(H5501="650-900",2,IF(H5501="900+",3,NA)))</f>
        <v>1</v>
      </c>
      <c r="J5501">
        <v>0.129531912916234</v>
      </c>
      <c r="K5501">
        <v>0.327970331692434</v>
      </c>
      <c r="L5501">
        <v>0.44130962825869102</v>
      </c>
    </row>
    <row r="5502" spans="1:12" x14ac:dyDescent="0.2">
      <c r="A5502" t="s">
        <v>3183</v>
      </c>
      <c r="B5502" t="str">
        <f t="shared" si="255"/>
        <v>mRENDVI</v>
      </c>
      <c r="C5502">
        <f>VLOOKUP(B5502,GDD!$D$2:$E$31,2)</f>
        <v>23</v>
      </c>
      <c r="D5502" t="str">
        <f t="shared" si="257"/>
        <v>SbDIV20</v>
      </c>
      <c r="E5502" s="2">
        <v>20200619</v>
      </c>
      <c r="F5502" t="str">
        <f t="shared" si="256"/>
        <v>RS2</v>
      </c>
      <c r="G5502" t="s">
        <v>1139</v>
      </c>
      <c r="H5502" t="str">
        <f>VLOOKUP(E5502,GDD!$A$2:$B$57,2)</f>
        <v>0-650</v>
      </c>
      <c r="I5502" cm="1">
        <f t="array" ref="I5502">IF(H5502="0-650",1,IF(H5502="650-900",2,IF(H5502="900+",3,NA)))</f>
        <v>1</v>
      </c>
      <c r="J5502">
        <v>1.6040615284261599E-4</v>
      </c>
      <c r="K5502">
        <v>5.81139342629756E-4</v>
      </c>
      <c r="L5502">
        <v>0.35568681124378299</v>
      </c>
    </row>
    <row r="5503" spans="1:12" x14ac:dyDescent="0.2">
      <c r="A5503" t="s">
        <v>3184</v>
      </c>
      <c r="B5503" t="str">
        <f t="shared" si="255"/>
        <v>GNDVI</v>
      </c>
      <c r="C5503">
        <f>VLOOKUP(B5503,GDD!$D$2:$E$31,2)</f>
        <v>24</v>
      </c>
      <c r="D5503" t="str">
        <f t="shared" si="257"/>
        <v>SbDIV20</v>
      </c>
      <c r="E5503" s="2">
        <v>20200619</v>
      </c>
      <c r="F5503" t="str">
        <f t="shared" si="256"/>
        <v>RS2</v>
      </c>
      <c r="G5503" t="s">
        <v>1139</v>
      </c>
      <c r="H5503" t="str">
        <f>VLOOKUP(E5503,GDD!$A$2:$B$57,2)</f>
        <v>0-650</v>
      </c>
      <c r="I5503" cm="1">
        <f t="array" ref="I5503">IF(H5503="0-650",1,IF(H5503="650-900",2,IF(H5503="900+",3,NA)))</f>
        <v>1</v>
      </c>
      <c r="J5503">
        <v>1.34021737854292E-4</v>
      </c>
      <c r="K5503">
        <v>3.63215000702349E-4</v>
      </c>
      <c r="L5503">
        <v>0.42461762609916098</v>
      </c>
    </row>
    <row r="5504" spans="1:12" x14ac:dyDescent="0.2">
      <c r="A5504" t="s">
        <v>3185</v>
      </c>
      <c r="B5504" t="str">
        <f t="shared" si="255"/>
        <v>PRI</v>
      </c>
      <c r="C5504">
        <f>VLOOKUP(B5504,GDD!$D$2:$E$31,2)</f>
        <v>25</v>
      </c>
      <c r="D5504" t="str">
        <f t="shared" si="257"/>
        <v>SbDIV20</v>
      </c>
      <c r="E5504" s="2">
        <v>20200619</v>
      </c>
      <c r="F5504" t="str">
        <f t="shared" si="256"/>
        <v>RS2</v>
      </c>
      <c r="G5504" t="s">
        <v>1139</v>
      </c>
      <c r="H5504" t="str">
        <f>VLOOKUP(E5504,GDD!$A$2:$B$57,2)</f>
        <v>0-650</v>
      </c>
      <c r="I5504" cm="1">
        <f t="array" ref="I5504">IF(H5504="0-650",1,IF(H5504="650-900",2,IF(H5504="900+",3,NA)))</f>
        <v>1</v>
      </c>
      <c r="J5504" s="1">
        <v>1.37804588418285E-6</v>
      </c>
      <c r="K5504" s="1">
        <v>2.9948426225917101E-5</v>
      </c>
      <c r="L5504">
        <v>8.4272508429798998E-2</v>
      </c>
    </row>
    <row r="5505" spans="1:12" x14ac:dyDescent="0.2">
      <c r="A5505" t="s">
        <v>3186</v>
      </c>
      <c r="B5505" t="str">
        <f t="shared" si="255"/>
        <v>OSAVI</v>
      </c>
      <c r="C5505">
        <f>VLOOKUP(B5505,GDD!$D$2:$E$31,2)</f>
        <v>26</v>
      </c>
      <c r="D5505" t="str">
        <f t="shared" si="257"/>
        <v>SbDIV20</v>
      </c>
      <c r="E5505" s="2">
        <v>20200619</v>
      </c>
      <c r="F5505" t="str">
        <f t="shared" si="256"/>
        <v>RS2</v>
      </c>
      <c r="G5505" t="s">
        <v>1139</v>
      </c>
      <c r="H5505" t="str">
        <f>VLOOKUP(E5505,GDD!$A$2:$B$57,2)</f>
        <v>0-650</v>
      </c>
      <c r="I5505" cm="1">
        <f t="array" ref="I5505">IF(H5505="0-650",1,IF(H5505="650-900",2,IF(H5505="900+",3,NA)))</f>
        <v>1</v>
      </c>
      <c r="J5505">
        <v>3.0720607839121499E-4</v>
      </c>
      <c r="K5505">
        <v>4.2913739833094501E-4</v>
      </c>
      <c r="L5505">
        <v>0.58877142323699005</v>
      </c>
    </row>
    <row r="5506" spans="1:12" x14ac:dyDescent="0.2">
      <c r="A5506" t="s">
        <v>3187</v>
      </c>
      <c r="B5506" t="str">
        <f t="shared" ref="B5506:B5569" si="258">LEFT(A5506, FIND("_RS",A5506)-10)</f>
        <v>PSRI</v>
      </c>
      <c r="C5506">
        <f>VLOOKUP(B5506,GDD!$D$2:$E$31,2)</f>
        <v>27</v>
      </c>
      <c r="D5506" t="str">
        <f t="shared" si="257"/>
        <v>SbDIV20</v>
      </c>
      <c r="E5506" s="2">
        <v>20200619</v>
      </c>
      <c r="F5506" t="str">
        <f t="shared" ref="F5506:F5569" si="259">RIGHT(A5506,LEN(A5506)-FIND("_RS",A5506))</f>
        <v>RS2</v>
      </c>
      <c r="G5506" t="s">
        <v>1139</v>
      </c>
      <c r="H5506" t="str">
        <f>VLOOKUP(E5506,GDD!$A$2:$B$57,2)</f>
        <v>0-650</v>
      </c>
      <c r="I5506" cm="1">
        <f t="array" ref="I5506">IF(H5506="0-650",1,IF(H5506="650-900",2,IF(H5506="900+",3,NA)))</f>
        <v>1</v>
      </c>
      <c r="J5506" s="1">
        <v>2.8987637362333401E-5</v>
      </c>
      <c r="K5506" s="1">
        <v>5.74546271109572E-5</v>
      </c>
      <c r="L5506">
        <v>0.50225525451130903</v>
      </c>
    </row>
    <row r="5507" spans="1:12" x14ac:dyDescent="0.2">
      <c r="A5507" t="s">
        <v>3188</v>
      </c>
      <c r="B5507" t="str">
        <f t="shared" si="258"/>
        <v>Carte1</v>
      </c>
      <c r="C5507">
        <f>VLOOKUP(B5507,GDD!$D$2:$E$31,2)</f>
        <v>28</v>
      </c>
      <c r="D5507" t="str">
        <f t="shared" ref="D5507:D5570" si="260">"SbDIV"&amp;MID(E5507,3,2)</f>
        <v>SbDIV20</v>
      </c>
      <c r="E5507" s="2">
        <v>20200619</v>
      </c>
      <c r="F5507" t="str">
        <f t="shared" si="259"/>
        <v>RS2</v>
      </c>
      <c r="G5507" t="s">
        <v>1139</v>
      </c>
      <c r="H5507" t="str">
        <f>VLOOKUP(E5507,GDD!$A$2:$B$57,2)</f>
        <v>0-650</v>
      </c>
      <c r="I5507" cm="1">
        <f t="array" ref="I5507">IF(H5507="0-650",1,IF(H5507="650-900",2,IF(H5507="900+",3,NA)))</f>
        <v>1</v>
      </c>
      <c r="J5507">
        <v>5.9941753777613899E-3</v>
      </c>
      <c r="K5507">
        <v>1.18035038829165E-2</v>
      </c>
      <c r="L5507">
        <v>0.50388466715637303</v>
      </c>
    </row>
    <row r="5508" spans="1:12" x14ac:dyDescent="0.2">
      <c r="A5508" t="s">
        <v>3189</v>
      </c>
      <c r="B5508" t="str">
        <f t="shared" si="258"/>
        <v>VOG1</v>
      </c>
      <c r="C5508">
        <f>VLOOKUP(B5508,GDD!$D$2:$E$31,2)</f>
        <v>29</v>
      </c>
      <c r="D5508" t="str">
        <f t="shared" si="260"/>
        <v>SbDIV20</v>
      </c>
      <c r="E5508" s="2">
        <v>20200619</v>
      </c>
      <c r="F5508" t="str">
        <f t="shared" si="259"/>
        <v>RS2</v>
      </c>
      <c r="G5508" t="s">
        <v>1139</v>
      </c>
      <c r="H5508" t="str">
        <f>VLOOKUP(E5508,GDD!$A$2:$B$57,2)</f>
        <v>0-650</v>
      </c>
      <c r="I5508" cm="1">
        <f t="array" ref="I5508">IF(H5508="0-650",1,IF(H5508="650-900",2,IF(H5508="900+",3,NA)))</f>
        <v>1</v>
      </c>
      <c r="J5508">
        <v>9.6607007558894295E-4</v>
      </c>
      <c r="K5508">
        <v>3.3720451045906701E-3</v>
      </c>
      <c r="L5508">
        <v>0.3642670943811</v>
      </c>
    </row>
    <row r="5509" spans="1:12" x14ac:dyDescent="0.2">
      <c r="A5509" t="s">
        <v>3190</v>
      </c>
      <c r="B5509" t="str">
        <f t="shared" si="258"/>
        <v>SR700670</v>
      </c>
      <c r="C5509">
        <f>VLOOKUP(B5509,GDD!$D$2:$E$31,2)</f>
        <v>30</v>
      </c>
      <c r="D5509" t="str">
        <f t="shared" si="260"/>
        <v>SbDIV20</v>
      </c>
      <c r="E5509" s="2">
        <v>20200619</v>
      </c>
      <c r="F5509" t="str">
        <f t="shared" si="259"/>
        <v>RS2</v>
      </c>
      <c r="G5509" t="s">
        <v>1139</v>
      </c>
      <c r="H5509" t="str">
        <f>VLOOKUP(E5509,GDD!$A$2:$B$57,2)</f>
        <v>0-650</v>
      </c>
      <c r="I5509" cm="1">
        <f t="array" ref="I5509">IF(H5509="0-650",1,IF(H5509="650-900",2,IF(H5509="900+",3,NA)))</f>
        <v>1</v>
      </c>
      <c r="J5509">
        <v>7.0762328587746699E-4</v>
      </c>
      <c r="K5509">
        <v>1.10224374177536E-3</v>
      </c>
      <c r="L5509">
        <v>0.56216564733086305</v>
      </c>
    </row>
    <row r="5510" spans="1:12" x14ac:dyDescent="0.2">
      <c r="A5510" t="s">
        <v>3191</v>
      </c>
      <c r="B5510" t="str">
        <f t="shared" si="258"/>
        <v>NDVI</v>
      </c>
      <c r="C5510">
        <f>VLOOKUP(B5510,GDD!$D$2:$E$31,2)</f>
        <v>21</v>
      </c>
      <c r="D5510" t="str">
        <f t="shared" si="260"/>
        <v>SbDIV20</v>
      </c>
      <c r="E5510" s="2">
        <v>20200702</v>
      </c>
      <c r="F5510" t="str">
        <f t="shared" si="259"/>
        <v>RS2</v>
      </c>
      <c r="G5510" t="s">
        <v>1139</v>
      </c>
      <c r="H5510" t="str">
        <f>VLOOKUP(E5510,GDD!$A$2:$B$57,2)</f>
        <v>0-650</v>
      </c>
      <c r="I5510" cm="1">
        <f t="array" ref="I5510">IF(H5510="0-650",1,IF(H5510="650-900",2,IF(H5510="900+",3,NA)))</f>
        <v>1</v>
      </c>
      <c r="J5510" s="1">
        <v>2.0492376605501999E-5</v>
      </c>
      <c r="K5510">
        <v>2.6931386382666002E-4</v>
      </c>
      <c r="L5510">
        <v>0.132081649613119</v>
      </c>
    </row>
    <row r="5511" spans="1:12" x14ac:dyDescent="0.2">
      <c r="A5511" t="s">
        <v>3192</v>
      </c>
      <c r="B5511" t="str">
        <f t="shared" si="258"/>
        <v>SR800680</v>
      </c>
      <c r="C5511">
        <f>VLOOKUP(B5511,GDD!$D$2:$E$31,2)</f>
        <v>22</v>
      </c>
      <c r="D5511" t="str">
        <f t="shared" si="260"/>
        <v>SbDIV20</v>
      </c>
      <c r="E5511" s="2">
        <v>20200702</v>
      </c>
      <c r="F5511" t="str">
        <f t="shared" si="259"/>
        <v>RS2</v>
      </c>
      <c r="G5511" t="s">
        <v>1139</v>
      </c>
      <c r="H5511" t="str">
        <f>VLOOKUP(E5511,GDD!$A$2:$B$57,2)</f>
        <v>0-650</v>
      </c>
      <c r="I5511" cm="1">
        <f t="array" ref="I5511">IF(H5511="0-650",1,IF(H5511="650-900",2,IF(H5511="900+",3,NA)))</f>
        <v>1</v>
      </c>
      <c r="J5511">
        <v>4.3598320932157299E-2</v>
      </c>
      <c r="K5511">
        <v>0.117644665328697</v>
      </c>
      <c r="L5511">
        <v>0.42567899540962101</v>
      </c>
    </row>
    <row r="5512" spans="1:12" x14ac:dyDescent="0.2">
      <c r="A5512" t="s">
        <v>3193</v>
      </c>
      <c r="B5512" t="str">
        <f t="shared" si="258"/>
        <v>mRENDVI</v>
      </c>
      <c r="C5512">
        <f>VLOOKUP(B5512,GDD!$D$2:$E$31,2)</f>
        <v>23</v>
      </c>
      <c r="D5512" t="str">
        <f t="shared" si="260"/>
        <v>SbDIV20</v>
      </c>
      <c r="E5512" s="2">
        <v>20200702</v>
      </c>
      <c r="F5512" t="str">
        <f t="shared" si="259"/>
        <v>RS2</v>
      </c>
      <c r="G5512" t="s">
        <v>1139</v>
      </c>
      <c r="H5512" t="str">
        <f>VLOOKUP(E5512,GDD!$A$2:$B$57,2)</f>
        <v>0-650</v>
      </c>
      <c r="I5512" cm="1">
        <f t="array" ref="I5512">IF(H5512="0-650",1,IF(H5512="650-900",2,IF(H5512="900+",3,NA)))</f>
        <v>1</v>
      </c>
      <c r="J5512" s="1">
        <v>1.37150706436758E-5</v>
      </c>
      <c r="K5512">
        <v>2.5244578447530201E-4</v>
      </c>
      <c r="L5512">
        <v>9.8008219937479005E-2</v>
      </c>
    </row>
    <row r="5513" spans="1:12" x14ac:dyDescent="0.2">
      <c r="A5513" t="s">
        <v>3194</v>
      </c>
      <c r="B5513" t="str">
        <f t="shared" si="258"/>
        <v>GNDVI</v>
      </c>
      <c r="C5513">
        <f>VLOOKUP(B5513,GDD!$D$2:$E$31,2)</f>
        <v>24</v>
      </c>
      <c r="D5513" t="str">
        <f t="shared" si="260"/>
        <v>SbDIV20</v>
      </c>
      <c r="E5513" s="2">
        <v>20200702</v>
      </c>
      <c r="F5513" t="str">
        <f t="shared" si="259"/>
        <v>RS2</v>
      </c>
      <c r="G5513" t="s">
        <v>1139</v>
      </c>
      <c r="H5513" t="str">
        <f>VLOOKUP(E5513,GDD!$A$2:$B$57,2)</f>
        <v>0-650</v>
      </c>
      <c r="I5513" cm="1">
        <f t="array" ref="I5513">IF(H5513="0-650",1,IF(H5513="650-900",2,IF(H5513="900+",3,NA)))</f>
        <v>1</v>
      </c>
      <c r="J5513" s="1">
        <v>1.1719822802153501E-5</v>
      </c>
      <c r="K5513">
        <v>1.73165704866962E-4</v>
      </c>
      <c r="L5513">
        <v>0.119221809315573</v>
      </c>
    </row>
    <row r="5514" spans="1:12" x14ac:dyDescent="0.2">
      <c r="A5514" t="s">
        <v>3195</v>
      </c>
      <c r="B5514" t="str">
        <f t="shared" si="258"/>
        <v>PRI</v>
      </c>
      <c r="C5514">
        <f>VLOOKUP(B5514,GDD!$D$2:$E$31,2)</f>
        <v>25</v>
      </c>
      <c r="D5514" t="str">
        <f t="shared" si="260"/>
        <v>SbDIV20</v>
      </c>
      <c r="E5514" s="2">
        <v>20200702</v>
      </c>
      <c r="F5514" t="str">
        <f t="shared" si="259"/>
        <v>RS2</v>
      </c>
      <c r="G5514" t="s">
        <v>1139</v>
      </c>
      <c r="H5514" t="str">
        <f>VLOOKUP(E5514,GDD!$A$2:$B$57,2)</f>
        <v>0-650</v>
      </c>
      <c r="I5514" cm="1">
        <f t="array" ref="I5514">IF(H5514="0-650",1,IF(H5514="650-900",2,IF(H5514="900+",3,NA)))</f>
        <v>1</v>
      </c>
      <c r="J5514" s="1">
        <v>2.7854555122706002E-7</v>
      </c>
      <c r="K5514" s="1">
        <v>7.5667576337903801E-6</v>
      </c>
      <c r="L5514">
        <v>6.8574775397855794E-2</v>
      </c>
    </row>
    <row r="5515" spans="1:12" x14ac:dyDescent="0.2">
      <c r="A5515" t="s">
        <v>3196</v>
      </c>
      <c r="B5515" t="str">
        <f t="shared" si="258"/>
        <v>OSAVI</v>
      </c>
      <c r="C5515">
        <f>VLOOKUP(B5515,GDD!$D$2:$E$31,2)</f>
        <v>26</v>
      </c>
      <c r="D5515" t="str">
        <f t="shared" si="260"/>
        <v>SbDIV20</v>
      </c>
      <c r="E5515" s="2">
        <v>20200702</v>
      </c>
      <c r="F5515" t="str">
        <f t="shared" si="259"/>
        <v>RS2</v>
      </c>
      <c r="G5515" t="s">
        <v>1139</v>
      </c>
      <c r="H5515" t="str">
        <f>VLOOKUP(E5515,GDD!$A$2:$B$57,2)</f>
        <v>0-650</v>
      </c>
      <c r="I5515" cm="1">
        <f t="array" ref="I5515">IF(H5515="0-650",1,IF(H5515="650-900",2,IF(H5515="900+",3,NA)))</f>
        <v>1</v>
      </c>
      <c r="J5515">
        <v>1.42537934786807E-4</v>
      </c>
      <c r="K5515">
        <v>2.5398017685456398E-4</v>
      </c>
      <c r="L5515">
        <v>0.528842726953062</v>
      </c>
    </row>
    <row r="5516" spans="1:12" x14ac:dyDescent="0.2">
      <c r="A5516" t="s">
        <v>3197</v>
      </c>
      <c r="B5516" t="str">
        <f t="shared" si="258"/>
        <v>PSRI</v>
      </c>
      <c r="C5516">
        <f>VLOOKUP(B5516,GDD!$D$2:$E$31,2)</f>
        <v>27</v>
      </c>
      <c r="D5516" t="str">
        <f t="shared" si="260"/>
        <v>SbDIV20</v>
      </c>
      <c r="E5516" s="2">
        <v>20200702</v>
      </c>
      <c r="F5516" t="str">
        <f t="shared" si="259"/>
        <v>RS2</v>
      </c>
      <c r="G5516" t="s">
        <v>1139</v>
      </c>
      <c r="H5516" t="str">
        <f>VLOOKUP(E5516,GDD!$A$2:$B$57,2)</f>
        <v>0-650</v>
      </c>
      <c r="I5516" cm="1">
        <f t="array" ref="I5516">IF(H5516="0-650",1,IF(H5516="650-900",2,IF(H5516="900+",3,NA)))</f>
        <v>1</v>
      </c>
      <c r="J5516" s="1">
        <v>4.4619368577133802E-6</v>
      </c>
      <c r="K5516" s="1">
        <v>5.6233211747114297E-6</v>
      </c>
      <c r="L5516">
        <v>0.61344292028949299</v>
      </c>
    </row>
    <row r="5517" spans="1:12" x14ac:dyDescent="0.2">
      <c r="A5517" t="s">
        <v>3198</v>
      </c>
      <c r="B5517" t="str">
        <f t="shared" si="258"/>
        <v>Carte1</v>
      </c>
      <c r="C5517">
        <f>VLOOKUP(B5517,GDD!$D$2:$E$31,2)</f>
        <v>28</v>
      </c>
      <c r="D5517" t="str">
        <f t="shared" si="260"/>
        <v>SbDIV20</v>
      </c>
      <c r="E5517" s="2">
        <v>20200702</v>
      </c>
      <c r="F5517" t="str">
        <f t="shared" si="259"/>
        <v>RS2</v>
      </c>
      <c r="G5517" t="s">
        <v>1139</v>
      </c>
      <c r="H5517" t="str">
        <f>VLOOKUP(E5517,GDD!$A$2:$B$57,2)</f>
        <v>0-650</v>
      </c>
      <c r="I5517" cm="1">
        <f t="array" ref="I5517">IF(H5517="0-650",1,IF(H5517="650-900",2,IF(H5517="900+",3,NA)))</f>
        <v>1</v>
      </c>
      <c r="J5517" s="1">
        <v>7.93513081435902E-5</v>
      </c>
      <c r="K5517">
        <v>4.9373655998879605E-4</v>
      </c>
      <c r="L5517">
        <v>0.24324507487890401</v>
      </c>
    </row>
    <row r="5518" spans="1:12" x14ac:dyDescent="0.2">
      <c r="A5518" t="s">
        <v>3199</v>
      </c>
      <c r="B5518" t="str">
        <f t="shared" si="258"/>
        <v>VOG1</v>
      </c>
      <c r="C5518">
        <f>VLOOKUP(B5518,GDD!$D$2:$E$31,2)</f>
        <v>29</v>
      </c>
      <c r="D5518" t="str">
        <f t="shared" si="260"/>
        <v>SbDIV20</v>
      </c>
      <c r="E5518" s="2">
        <v>20200702</v>
      </c>
      <c r="F5518" t="str">
        <f t="shared" si="259"/>
        <v>RS2</v>
      </c>
      <c r="G5518" t="s">
        <v>1139</v>
      </c>
      <c r="H5518" t="str">
        <f>VLOOKUP(E5518,GDD!$A$2:$B$57,2)</f>
        <v>0-650</v>
      </c>
      <c r="I5518" cm="1">
        <f t="array" ref="I5518">IF(H5518="0-650",1,IF(H5518="650-900",2,IF(H5518="900+",3,NA)))</f>
        <v>1</v>
      </c>
      <c r="J5518">
        <v>1.5140284993938699E-4</v>
      </c>
      <c r="K5518">
        <v>2.0607533471337499E-3</v>
      </c>
      <c r="L5518">
        <v>0.12811429452609299</v>
      </c>
    </row>
    <row r="5519" spans="1:12" x14ac:dyDescent="0.2">
      <c r="A5519" t="s">
        <v>3200</v>
      </c>
      <c r="B5519" t="str">
        <f t="shared" si="258"/>
        <v>SR700670</v>
      </c>
      <c r="C5519">
        <f>VLOOKUP(B5519,GDD!$D$2:$E$31,2)</f>
        <v>30</v>
      </c>
      <c r="D5519" t="str">
        <f t="shared" si="260"/>
        <v>SbDIV20</v>
      </c>
      <c r="E5519" s="2">
        <v>20200702</v>
      </c>
      <c r="F5519" t="str">
        <f t="shared" si="259"/>
        <v>RS2</v>
      </c>
      <c r="G5519" t="s">
        <v>1139</v>
      </c>
      <c r="H5519" t="str">
        <f>VLOOKUP(E5519,GDD!$A$2:$B$57,2)</f>
        <v>0-650</v>
      </c>
      <c r="I5519" cm="1">
        <f t="array" ref="I5519">IF(H5519="0-650",1,IF(H5519="650-900",2,IF(H5519="900+",3,NA)))</f>
        <v>1</v>
      </c>
      <c r="J5519">
        <v>1.96130331636778E-4</v>
      </c>
      <c r="K5519">
        <v>1.3575645360054599E-4</v>
      </c>
      <c r="L5519">
        <v>0.74289383949476195</v>
      </c>
    </row>
    <row r="5520" spans="1:12" x14ac:dyDescent="0.2">
      <c r="A5520" t="s">
        <v>3201</v>
      </c>
      <c r="B5520" t="str">
        <f t="shared" si="258"/>
        <v>NDVI</v>
      </c>
      <c r="C5520">
        <f>VLOOKUP(B5520,GDD!$D$2:$E$31,2)</f>
        <v>21</v>
      </c>
      <c r="D5520" t="str">
        <f t="shared" si="260"/>
        <v>SbDIV20</v>
      </c>
      <c r="E5520" s="2">
        <v>20200708</v>
      </c>
      <c r="F5520" t="str">
        <f t="shared" si="259"/>
        <v>RS2</v>
      </c>
      <c r="G5520" t="s">
        <v>1139</v>
      </c>
      <c r="H5520" t="str">
        <f>VLOOKUP(E5520,GDD!$A$2:$B$57,2)</f>
        <v>0-650</v>
      </c>
      <c r="I5520" cm="1">
        <f t="array" ref="I5520">IF(H5520="0-650",1,IF(H5520="650-900",2,IF(H5520="900+",3,NA)))</f>
        <v>1</v>
      </c>
      <c r="J5520" s="1">
        <v>9.3954058348940902E-5</v>
      </c>
      <c r="K5520" s="1">
        <v>6.93466568527823E-5</v>
      </c>
      <c r="L5520">
        <v>0.73043587920390896</v>
      </c>
    </row>
    <row r="5521" spans="1:12" x14ac:dyDescent="0.2">
      <c r="A5521" t="s">
        <v>3202</v>
      </c>
      <c r="B5521" t="str">
        <f t="shared" si="258"/>
        <v>SR800680</v>
      </c>
      <c r="C5521">
        <f>VLOOKUP(B5521,GDD!$D$2:$E$31,2)</f>
        <v>22</v>
      </c>
      <c r="D5521" t="str">
        <f t="shared" si="260"/>
        <v>SbDIV20</v>
      </c>
      <c r="E5521" s="2">
        <v>20200708</v>
      </c>
      <c r="F5521" t="str">
        <f t="shared" si="259"/>
        <v>RS2</v>
      </c>
      <c r="G5521" t="s">
        <v>1139</v>
      </c>
      <c r="H5521" t="str">
        <f>VLOOKUP(E5521,GDD!$A$2:$B$57,2)</f>
        <v>0-650</v>
      </c>
      <c r="I5521" cm="1">
        <f t="array" ref="I5521">IF(H5521="0-650",1,IF(H5521="650-900",2,IF(H5521="900+",3,NA)))</f>
        <v>1</v>
      </c>
      <c r="J5521">
        <v>10.6637745249768</v>
      </c>
      <c r="K5521">
        <v>8.7872232540588993</v>
      </c>
      <c r="L5521">
        <v>0.70820887618372896</v>
      </c>
    </row>
    <row r="5522" spans="1:12" x14ac:dyDescent="0.2">
      <c r="A5522" t="s">
        <v>3203</v>
      </c>
      <c r="B5522" t="str">
        <f t="shared" si="258"/>
        <v>mRENDVI</v>
      </c>
      <c r="C5522">
        <f>VLOOKUP(B5522,GDD!$D$2:$E$31,2)</f>
        <v>23</v>
      </c>
      <c r="D5522" t="str">
        <f t="shared" si="260"/>
        <v>SbDIV20</v>
      </c>
      <c r="E5522" s="2">
        <v>20200708</v>
      </c>
      <c r="F5522" t="str">
        <f t="shared" si="259"/>
        <v>RS2</v>
      </c>
      <c r="G5522" t="s">
        <v>1139</v>
      </c>
      <c r="H5522" t="str">
        <f>VLOOKUP(E5522,GDD!$A$2:$B$57,2)</f>
        <v>0-650</v>
      </c>
      <c r="I5522" cm="1">
        <f t="array" ref="I5522">IF(H5522="0-650",1,IF(H5522="650-900",2,IF(H5522="900+",3,NA)))</f>
        <v>1</v>
      </c>
      <c r="J5522" s="1">
        <v>4.31665020851888E-5</v>
      </c>
      <c r="K5522" s="1">
        <v>5.64556489943998E-5</v>
      </c>
      <c r="L5522">
        <v>0.60462090128933199</v>
      </c>
    </row>
    <row r="5523" spans="1:12" x14ac:dyDescent="0.2">
      <c r="A5523" t="s">
        <v>3204</v>
      </c>
      <c r="B5523" t="str">
        <f t="shared" si="258"/>
        <v>GNDVI</v>
      </c>
      <c r="C5523">
        <f>VLOOKUP(B5523,GDD!$D$2:$E$31,2)</f>
        <v>24</v>
      </c>
      <c r="D5523" t="str">
        <f t="shared" si="260"/>
        <v>SbDIV20</v>
      </c>
      <c r="E5523" s="2">
        <v>20200708</v>
      </c>
      <c r="F5523" t="str">
        <f t="shared" si="259"/>
        <v>RS2</v>
      </c>
      <c r="G5523" t="s">
        <v>1139</v>
      </c>
      <c r="H5523" t="str">
        <f>VLOOKUP(E5523,GDD!$A$2:$B$57,2)</f>
        <v>0-650</v>
      </c>
      <c r="I5523" cm="1">
        <f t="array" ref="I5523">IF(H5523="0-650",1,IF(H5523="650-900",2,IF(H5523="900+",3,NA)))</f>
        <v>1</v>
      </c>
      <c r="J5523">
        <v>1.4667248228637699E-4</v>
      </c>
      <c r="K5523" s="1">
        <v>4.8044670647972902E-5</v>
      </c>
      <c r="L5523">
        <v>0.85926734238164704</v>
      </c>
    </row>
    <row r="5524" spans="1:12" x14ac:dyDescent="0.2">
      <c r="A5524" t="s">
        <v>3205</v>
      </c>
      <c r="B5524" t="str">
        <f t="shared" si="258"/>
        <v>PRI</v>
      </c>
      <c r="C5524">
        <f>VLOOKUP(B5524,GDD!$D$2:$E$31,2)</f>
        <v>25</v>
      </c>
      <c r="D5524" t="str">
        <f t="shared" si="260"/>
        <v>SbDIV20</v>
      </c>
      <c r="E5524" s="2">
        <v>20200708</v>
      </c>
      <c r="F5524" t="str">
        <f t="shared" si="259"/>
        <v>RS2</v>
      </c>
      <c r="G5524" t="s">
        <v>1139</v>
      </c>
      <c r="H5524" t="str">
        <f>VLOOKUP(E5524,GDD!$A$2:$B$57,2)</f>
        <v>0-650</v>
      </c>
      <c r="I5524" cm="1">
        <f t="array" ref="I5524">IF(H5524="0-650",1,IF(H5524="650-900",2,IF(H5524="900+",3,NA)))</f>
        <v>1</v>
      </c>
      <c r="J5524" s="1">
        <v>4.8344500283417798E-5</v>
      </c>
      <c r="K5524" s="1">
        <v>2.3132058325822299E-5</v>
      </c>
      <c r="L5524">
        <v>0.80694496827519102</v>
      </c>
    </row>
    <row r="5525" spans="1:12" x14ac:dyDescent="0.2">
      <c r="A5525" t="s">
        <v>3206</v>
      </c>
      <c r="B5525" t="str">
        <f t="shared" si="258"/>
        <v>OSAVI</v>
      </c>
      <c r="C5525">
        <f>VLOOKUP(B5525,GDD!$D$2:$E$31,2)</f>
        <v>26</v>
      </c>
      <c r="D5525" t="str">
        <f t="shared" si="260"/>
        <v>SbDIV20</v>
      </c>
      <c r="E5525" s="2">
        <v>20200708</v>
      </c>
      <c r="F5525" t="str">
        <f t="shared" si="259"/>
        <v>RS2</v>
      </c>
      <c r="G5525" t="s">
        <v>1139</v>
      </c>
      <c r="H5525" t="str">
        <f>VLOOKUP(E5525,GDD!$A$2:$B$57,2)</f>
        <v>0-650</v>
      </c>
      <c r="I5525" cm="1">
        <f t="array" ref="I5525">IF(H5525="0-650",1,IF(H5525="650-900",2,IF(H5525="900+",3,NA)))</f>
        <v>1</v>
      </c>
      <c r="J5525">
        <v>1.2880010105842499E-4</v>
      </c>
      <c r="K5525">
        <v>1.6679052270179601E-4</v>
      </c>
      <c r="L5525">
        <v>0.60698829416436795</v>
      </c>
    </row>
    <row r="5526" spans="1:12" x14ac:dyDescent="0.2">
      <c r="A5526" t="s">
        <v>3207</v>
      </c>
      <c r="B5526" t="str">
        <f t="shared" si="258"/>
        <v>PSRI</v>
      </c>
      <c r="C5526">
        <f>VLOOKUP(B5526,GDD!$D$2:$E$31,2)</f>
        <v>27</v>
      </c>
      <c r="D5526" t="str">
        <f t="shared" si="260"/>
        <v>SbDIV20</v>
      </c>
      <c r="E5526" s="2">
        <v>20200708</v>
      </c>
      <c r="F5526" t="str">
        <f t="shared" si="259"/>
        <v>RS2</v>
      </c>
      <c r="G5526" t="s">
        <v>1139</v>
      </c>
      <c r="H5526" t="str">
        <f>VLOOKUP(E5526,GDD!$A$2:$B$57,2)</f>
        <v>0-650</v>
      </c>
      <c r="I5526" cm="1">
        <f t="array" ref="I5526">IF(H5526="0-650",1,IF(H5526="650-900",2,IF(H5526="900+",3,NA)))</f>
        <v>1</v>
      </c>
      <c r="J5526" s="1">
        <v>4.7706309319523998E-6</v>
      </c>
      <c r="K5526" s="1">
        <v>3.3996166557696501E-6</v>
      </c>
      <c r="L5526">
        <v>0.73729630097360899</v>
      </c>
    </row>
    <row r="5527" spans="1:12" x14ac:dyDescent="0.2">
      <c r="A5527" t="s">
        <v>3208</v>
      </c>
      <c r="B5527" t="str">
        <f t="shared" si="258"/>
        <v>Carte1</v>
      </c>
      <c r="C5527">
        <f>VLOOKUP(B5527,GDD!$D$2:$E$31,2)</f>
        <v>28</v>
      </c>
      <c r="D5527" t="str">
        <f t="shared" si="260"/>
        <v>SbDIV20</v>
      </c>
      <c r="E5527" s="2">
        <v>20200708</v>
      </c>
      <c r="F5527" t="str">
        <f t="shared" si="259"/>
        <v>RS2</v>
      </c>
      <c r="G5527" t="s">
        <v>1139</v>
      </c>
      <c r="H5527" t="str">
        <f>VLOOKUP(E5527,GDD!$A$2:$B$57,2)</f>
        <v>0-650</v>
      </c>
      <c r="I5527" cm="1">
        <f t="array" ref="I5527">IF(H5527="0-650",1,IF(H5527="650-900",2,IF(H5527="900+",3,NA)))</f>
        <v>1</v>
      </c>
      <c r="J5527">
        <v>0.168562558678191</v>
      </c>
      <c r="K5527">
        <v>7.0180140735848995E-2</v>
      </c>
      <c r="L5527">
        <v>0.82769645286543903</v>
      </c>
    </row>
    <row r="5528" spans="1:12" x14ac:dyDescent="0.2">
      <c r="A5528" t="s">
        <v>3209</v>
      </c>
      <c r="B5528" t="str">
        <f t="shared" si="258"/>
        <v>VOG1</v>
      </c>
      <c r="C5528">
        <f>VLOOKUP(B5528,GDD!$D$2:$E$31,2)</f>
        <v>29</v>
      </c>
      <c r="D5528" t="str">
        <f t="shared" si="260"/>
        <v>SbDIV20</v>
      </c>
      <c r="E5528" s="2">
        <v>20200708</v>
      </c>
      <c r="F5528" t="str">
        <f t="shared" si="259"/>
        <v>RS2</v>
      </c>
      <c r="G5528" t="s">
        <v>1139</v>
      </c>
      <c r="H5528" t="str">
        <f>VLOOKUP(E5528,GDD!$A$2:$B$57,2)</f>
        <v>0-650</v>
      </c>
      <c r="I5528" cm="1">
        <f t="array" ref="I5528">IF(H5528="0-650",1,IF(H5528="650-900",2,IF(H5528="900+",3,NA)))</f>
        <v>1</v>
      </c>
      <c r="J5528">
        <v>3.89813710331727E-3</v>
      </c>
      <c r="K5528">
        <v>2.3752094449642899E-3</v>
      </c>
      <c r="L5528">
        <v>0.76648348202467598</v>
      </c>
    </row>
    <row r="5529" spans="1:12" x14ac:dyDescent="0.2">
      <c r="A5529" t="s">
        <v>3210</v>
      </c>
      <c r="B5529" t="str">
        <f t="shared" si="258"/>
        <v>SR700670</v>
      </c>
      <c r="C5529">
        <f>VLOOKUP(B5529,GDD!$D$2:$E$31,2)</f>
        <v>30</v>
      </c>
      <c r="D5529" t="str">
        <f t="shared" si="260"/>
        <v>SbDIV20</v>
      </c>
      <c r="E5529" s="2">
        <v>20200708</v>
      </c>
      <c r="F5529" t="str">
        <f t="shared" si="259"/>
        <v>RS2</v>
      </c>
      <c r="G5529" t="s">
        <v>1139</v>
      </c>
      <c r="H5529" t="str">
        <f>VLOOKUP(E5529,GDD!$A$2:$B$57,2)</f>
        <v>0-650</v>
      </c>
      <c r="I5529" cm="1">
        <f t="array" ref="I5529">IF(H5529="0-650",1,IF(H5529="650-900",2,IF(H5529="900+",3,NA)))</f>
        <v>1</v>
      </c>
      <c r="J5529">
        <v>1.7330740143628499E-2</v>
      </c>
      <c r="K5529">
        <v>1.4872362816346201E-2</v>
      </c>
      <c r="L5529">
        <v>0.69975350418016802</v>
      </c>
    </row>
    <row r="5530" spans="1:12" x14ac:dyDescent="0.2">
      <c r="A5530" t="s">
        <v>3211</v>
      </c>
      <c r="B5530" t="str">
        <f t="shared" si="258"/>
        <v>NDVI</v>
      </c>
      <c r="C5530">
        <f>VLOOKUP(B5530,GDD!$D$2:$E$31,2)</f>
        <v>21</v>
      </c>
      <c r="D5530" t="str">
        <f t="shared" si="260"/>
        <v>SbDIV20</v>
      </c>
      <c r="E5530" s="2">
        <v>20200725</v>
      </c>
      <c r="F5530" t="str">
        <f t="shared" si="259"/>
        <v>RS2</v>
      </c>
      <c r="G5530" t="s">
        <v>1139</v>
      </c>
      <c r="H5530" t="str">
        <f>VLOOKUP(E5530,GDD!$A$2:$B$57,2)</f>
        <v>650-900</v>
      </c>
      <c r="I5530" cm="1">
        <f t="array" ref="I5530">IF(H5530="0-650",1,IF(H5530="650-900",2,IF(H5530="900+",3,NA)))</f>
        <v>2</v>
      </c>
      <c r="J5530" s="1">
        <v>3.5232469181671498E-5</v>
      </c>
      <c r="K5530">
        <v>5.0962298027008098E-4</v>
      </c>
      <c r="L5530">
        <v>0.121472859716411</v>
      </c>
    </row>
    <row r="5531" spans="1:12" x14ac:dyDescent="0.2">
      <c r="A5531" t="s">
        <v>3212</v>
      </c>
      <c r="B5531" t="str">
        <f t="shared" si="258"/>
        <v>SR800680</v>
      </c>
      <c r="C5531">
        <f>VLOOKUP(B5531,GDD!$D$2:$E$31,2)</f>
        <v>22</v>
      </c>
      <c r="D5531" t="str">
        <f t="shared" si="260"/>
        <v>SbDIV20</v>
      </c>
      <c r="E5531" s="2">
        <v>20200725</v>
      </c>
      <c r="F5531" t="str">
        <f t="shared" si="259"/>
        <v>RS2</v>
      </c>
      <c r="G5531" t="s">
        <v>1139</v>
      </c>
      <c r="H5531" t="str">
        <f>VLOOKUP(E5531,GDD!$A$2:$B$57,2)</f>
        <v>650-900</v>
      </c>
      <c r="I5531" cm="1">
        <f t="array" ref="I5531">IF(H5531="0-650",1,IF(H5531="650-900",2,IF(H5531="900+",3,NA)))</f>
        <v>2</v>
      </c>
      <c r="J5531">
        <v>8.8834558997372994</v>
      </c>
      <c r="K5531">
        <v>5.2775418808757504</v>
      </c>
      <c r="L5531">
        <v>0.77098429174843797</v>
      </c>
    </row>
    <row r="5532" spans="1:12" x14ac:dyDescent="0.2">
      <c r="A5532" t="s">
        <v>3213</v>
      </c>
      <c r="B5532" t="str">
        <f t="shared" si="258"/>
        <v>mRENDVI</v>
      </c>
      <c r="C5532">
        <f>VLOOKUP(B5532,GDD!$D$2:$E$31,2)</f>
        <v>23</v>
      </c>
      <c r="D5532" t="str">
        <f t="shared" si="260"/>
        <v>SbDIV20</v>
      </c>
      <c r="E5532" s="2">
        <v>20200725</v>
      </c>
      <c r="F5532" t="str">
        <f t="shared" si="259"/>
        <v>RS2</v>
      </c>
      <c r="G5532" t="s">
        <v>1139</v>
      </c>
      <c r="H5532" t="str">
        <f>VLOOKUP(E5532,GDD!$A$2:$B$57,2)</f>
        <v>650-900</v>
      </c>
      <c r="I5532" cm="1">
        <f t="array" ref="I5532">IF(H5532="0-650",1,IF(H5532="650-900",2,IF(H5532="900+",3,NA)))</f>
        <v>2</v>
      </c>
      <c r="J5532" s="1">
        <v>2.6972756923971E-5</v>
      </c>
      <c r="K5532">
        <v>4.54112592927899E-4</v>
      </c>
      <c r="L5532">
        <v>0.10617981118396599</v>
      </c>
    </row>
    <row r="5533" spans="1:12" x14ac:dyDescent="0.2">
      <c r="A5533" t="s">
        <v>3214</v>
      </c>
      <c r="B5533" t="str">
        <f t="shared" si="258"/>
        <v>GNDVI</v>
      </c>
      <c r="C5533">
        <f>VLOOKUP(B5533,GDD!$D$2:$E$31,2)</f>
        <v>24</v>
      </c>
      <c r="D5533" t="str">
        <f t="shared" si="260"/>
        <v>SbDIV20</v>
      </c>
      <c r="E5533" s="2">
        <v>20200725</v>
      </c>
      <c r="F5533" t="str">
        <f t="shared" si="259"/>
        <v>RS2</v>
      </c>
      <c r="G5533" t="s">
        <v>1139</v>
      </c>
      <c r="H5533" t="str">
        <f>VLOOKUP(E5533,GDD!$A$2:$B$57,2)</f>
        <v>650-900</v>
      </c>
      <c r="I5533" cm="1">
        <f t="array" ref="I5533">IF(H5533="0-650",1,IF(H5533="650-900",2,IF(H5533="900+",3,NA)))</f>
        <v>2</v>
      </c>
      <c r="J5533" s="1">
        <v>9.9511112764553395E-5</v>
      </c>
      <c r="K5533">
        <v>1.56135664150964E-4</v>
      </c>
      <c r="L5533">
        <v>0.56037675442994594</v>
      </c>
    </row>
    <row r="5534" spans="1:12" x14ac:dyDescent="0.2">
      <c r="A5534" t="s">
        <v>3215</v>
      </c>
      <c r="B5534" t="str">
        <f t="shared" si="258"/>
        <v>PRI</v>
      </c>
      <c r="C5534">
        <f>VLOOKUP(B5534,GDD!$D$2:$E$31,2)</f>
        <v>25</v>
      </c>
      <c r="D5534" t="str">
        <f t="shared" si="260"/>
        <v>SbDIV20</v>
      </c>
      <c r="E5534" s="2">
        <v>20200725</v>
      </c>
      <c r="F5534" t="str">
        <f t="shared" si="259"/>
        <v>RS2</v>
      </c>
      <c r="G5534" t="s">
        <v>1139</v>
      </c>
      <c r="H5534" t="str">
        <f>VLOOKUP(E5534,GDD!$A$2:$B$57,2)</f>
        <v>650-900</v>
      </c>
      <c r="I5534" cm="1">
        <f t="array" ref="I5534">IF(H5534="0-650",1,IF(H5534="650-900",2,IF(H5534="900+",3,NA)))</f>
        <v>2</v>
      </c>
      <c r="J5534" s="1">
        <v>4.7151393484101901E-6</v>
      </c>
      <c r="K5534">
        <v>2.4670066783171298E-4</v>
      </c>
      <c r="L5534">
        <v>3.6818193289930398E-2</v>
      </c>
    </row>
    <row r="5535" spans="1:12" x14ac:dyDescent="0.2">
      <c r="A5535" t="s">
        <v>3216</v>
      </c>
      <c r="B5535" t="str">
        <f t="shared" si="258"/>
        <v>OSAVI</v>
      </c>
      <c r="C5535">
        <f>VLOOKUP(B5535,GDD!$D$2:$E$31,2)</f>
        <v>26</v>
      </c>
      <c r="D5535" t="str">
        <f t="shared" si="260"/>
        <v>SbDIV20</v>
      </c>
      <c r="E5535" s="2">
        <v>20200725</v>
      </c>
      <c r="F5535" t="str">
        <f t="shared" si="259"/>
        <v>RS2</v>
      </c>
      <c r="G5535" t="s">
        <v>1139</v>
      </c>
      <c r="H5535" t="str">
        <f>VLOOKUP(E5535,GDD!$A$2:$B$57,2)</f>
        <v>650-900</v>
      </c>
      <c r="I5535" cm="1">
        <f t="array" ref="I5535">IF(H5535="0-650",1,IF(H5535="650-900",2,IF(H5535="900+",3,NA)))</f>
        <v>2</v>
      </c>
      <c r="J5535" s="1">
        <v>8.1975271961376298E-5</v>
      </c>
      <c r="K5535">
        <v>4.4033122419356001E-4</v>
      </c>
      <c r="L5535">
        <v>0.271314728613814</v>
      </c>
    </row>
    <row r="5536" spans="1:12" x14ac:dyDescent="0.2">
      <c r="A5536" t="s">
        <v>3217</v>
      </c>
      <c r="B5536" t="str">
        <f t="shared" si="258"/>
        <v>PSRI</v>
      </c>
      <c r="C5536">
        <f>VLOOKUP(B5536,GDD!$D$2:$E$31,2)</f>
        <v>27</v>
      </c>
      <c r="D5536" t="str">
        <f t="shared" si="260"/>
        <v>SbDIV20</v>
      </c>
      <c r="E5536" s="2">
        <v>20200725</v>
      </c>
      <c r="F5536" t="str">
        <f t="shared" si="259"/>
        <v>RS2</v>
      </c>
      <c r="G5536" t="s">
        <v>1139</v>
      </c>
      <c r="H5536" t="str">
        <f>VLOOKUP(E5536,GDD!$A$2:$B$57,2)</f>
        <v>650-900</v>
      </c>
      <c r="I5536" cm="1">
        <f t="array" ref="I5536">IF(H5536="0-650",1,IF(H5536="650-900",2,IF(H5536="900+",3,NA)))</f>
        <v>2</v>
      </c>
      <c r="J5536" s="1">
        <v>2.47290894400513E-6</v>
      </c>
      <c r="K5536">
        <v>1.62102253813325E-4</v>
      </c>
      <c r="L5536">
        <v>2.96071534237933E-2</v>
      </c>
    </row>
    <row r="5537" spans="1:12" x14ac:dyDescent="0.2">
      <c r="A5537" t="s">
        <v>3218</v>
      </c>
      <c r="B5537" t="str">
        <f t="shared" si="258"/>
        <v>Carte1</v>
      </c>
      <c r="C5537">
        <f>VLOOKUP(B5537,GDD!$D$2:$E$31,2)</f>
        <v>28</v>
      </c>
      <c r="D5537" t="str">
        <f t="shared" si="260"/>
        <v>SbDIV20</v>
      </c>
      <c r="E5537" s="2">
        <v>20200725</v>
      </c>
      <c r="F5537" t="str">
        <f t="shared" si="259"/>
        <v>RS2</v>
      </c>
      <c r="G5537" t="s">
        <v>1139</v>
      </c>
      <c r="H5537" t="str">
        <f>VLOOKUP(E5537,GDD!$A$2:$B$57,2)</f>
        <v>650-900</v>
      </c>
      <c r="I5537" cm="1">
        <f t="array" ref="I5537">IF(H5537="0-650",1,IF(H5537="650-900",2,IF(H5537="900+",3,NA)))</f>
        <v>2</v>
      </c>
      <c r="J5537">
        <v>0.21519867129117601</v>
      </c>
      <c r="K5537">
        <v>0.15813811781366999</v>
      </c>
      <c r="L5537">
        <v>0.73130231149154601</v>
      </c>
    </row>
    <row r="5538" spans="1:12" x14ac:dyDescent="0.2">
      <c r="A5538" t="s">
        <v>3219</v>
      </c>
      <c r="B5538" t="str">
        <f t="shared" si="258"/>
        <v>VOG1</v>
      </c>
      <c r="C5538">
        <f>VLOOKUP(B5538,GDD!$D$2:$E$31,2)</f>
        <v>29</v>
      </c>
      <c r="D5538" t="str">
        <f t="shared" si="260"/>
        <v>SbDIV20</v>
      </c>
      <c r="E5538" s="2">
        <v>20200725</v>
      </c>
      <c r="F5538" t="str">
        <f t="shared" si="259"/>
        <v>RS2</v>
      </c>
      <c r="G5538" t="s">
        <v>1139</v>
      </c>
      <c r="H5538" t="str">
        <f>VLOOKUP(E5538,GDD!$A$2:$B$57,2)</f>
        <v>650-900</v>
      </c>
      <c r="I5538" cm="1">
        <f t="array" ref="I5538">IF(H5538="0-650",1,IF(H5538="650-900",2,IF(H5538="900+",3,NA)))</f>
        <v>2</v>
      </c>
      <c r="J5538">
        <v>2.6548941069610399E-3</v>
      </c>
      <c r="K5538">
        <v>6.0739402084944499E-3</v>
      </c>
      <c r="L5538">
        <v>0.46643665562735898</v>
      </c>
    </row>
    <row r="5539" spans="1:12" x14ac:dyDescent="0.2">
      <c r="A5539" t="s">
        <v>3220</v>
      </c>
      <c r="B5539" t="str">
        <f t="shared" si="258"/>
        <v>SR700670</v>
      </c>
      <c r="C5539">
        <f>VLOOKUP(B5539,GDD!$D$2:$E$31,2)</f>
        <v>30</v>
      </c>
      <c r="D5539" t="str">
        <f t="shared" si="260"/>
        <v>SbDIV20</v>
      </c>
      <c r="E5539" s="2">
        <v>20200725</v>
      </c>
      <c r="F5539" t="str">
        <f t="shared" si="259"/>
        <v>RS2</v>
      </c>
      <c r="G5539" t="s">
        <v>1139</v>
      </c>
      <c r="H5539" t="str">
        <f>VLOOKUP(E5539,GDD!$A$2:$B$57,2)</f>
        <v>650-900</v>
      </c>
      <c r="I5539" cm="1">
        <f t="array" ref="I5539">IF(H5539="0-650",1,IF(H5539="650-900",2,IF(H5539="900+",3,NA)))</f>
        <v>2</v>
      </c>
      <c r="J5539">
        <v>9.3138365038585892E-3</v>
      </c>
      <c r="K5539">
        <v>6.24448741965447E-3</v>
      </c>
      <c r="L5539">
        <v>0.74893667006174303</v>
      </c>
    </row>
    <row r="5540" spans="1:12" x14ac:dyDescent="0.2">
      <c r="A5540" t="s">
        <v>3221</v>
      </c>
      <c r="B5540" t="str">
        <f t="shared" si="258"/>
        <v>NDVI</v>
      </c>
      <c r="C5540">
        <f>VLOOKUP(B5540,GDD!$D$2:$E$31,2)</f>
        <v>21</v>
      </c>
      <c r="D5540" t="str">
        <f t="shared" si="260"/>
        <v>SbDIV20</v>
      </c>
      <c r="E5540" s="2">
        <v>20200806</v>
      </c>
      <c r="F5540" t="str">
        <f t="shared" si="259"/>
        <v>RS2</v>
      </c>
      <c r="G5540" t="s">
        <v>1139</v>
      </c>
      <c r="H5540" t="str">
        <f>VLOOKUP(E5540,GDD!$A$2:$B$57,2)</f>
        <v>900+</v>
      </c>
      <c r="I5540" cm="1">
        <f t="array" ref="I5540">IF(H5540="0-650",1,IF(H5540="650-900",2,IF(H5540="900+",3,NA)))</f>
        <v>3</v>
      </c>
      <c r="J5540">
        <v>4.5834203778923998E-4</v>
      </c>
      <c r="K5540">
        <v>5.1866522798929397E-4</v>
      </c>
      <c r="L5540">
        <v>0.63864877580664603</v>
      </c>
    </row>
    <row r="5541" spans="1:12" x14ac:dyDescent="0.2">
      <c r="A5541" t="s">
        <v>3222</v>
      </c>
      <c r="B5541" t="str">
        <f t="shared" si="258"/>
        <v>SR800680</v>
      </c>
      <c r="C5541">
        <f>VLOOKUP(B5541,GDD!$D$2:$E$31,2)</f>
        <v>22</v>
      </c>
      <c r="D5541" t="str">
        <f t="shared" si="260"/>
        <v>SbDIV20</v>
      </c>
      <c r="E5541" s="2">
        <v>20200806</v>
      </c>
      <c r="F5541" t="str">
        <f t="shared" si="259"/>
        <v>RS2</v>
      </c>
      <c r="G5541" t="s">
        <v>1139</v>
      </c>
      <c r="H5541" t="str">
        <f>VLOOKUP(E5541,GDD!$A$2:$B$57,2)</f>
        <v>900+</v>
      </c>
      <c r="I5541" cm="1">
        <f t="array" ref="I5541">IF(H5541="0-650",1,IF(H5541="650-900",2,IF(H5541="900+",3,NA)))</f>
        <v>3</v>
      </c>
      <c r="J5541">
        <v>20.8885717733348</v>
      </c>
      <c r="K5541">
        <v>8.2462029797368199</v>
      </c>
      <c r="L5541">
        <v>0.83515291254287005</v>
      </c>
    </row>
    <row r="5542" spans="1:12" x14ac:dyDescent="0.2">
      <c r="A5542" t="s">
        <v>3223</v>
      </c>
      <c r="B5542" t="str">
        <f t="shared" si="258"/>
        <v>mRENDVI</v>
      </c>
      <c r="C5542">
        <f>VLOOKUP(B5542,GDD!$D$2:$E$31,2)</f>
        <v>23</v>
      </c>
      <c r="D5542" t="str">
        <f t="shared" si="260"/>
        <v>SbDIV20</v>
      </c>
      <c r="E5542" s="2">
        <v>20200806</v>
      </c>
      <c r="F5542" t="str">
        <f t="shared" si="259"/>
        <v>RS2</v>
      </c>
      <c r="G5542" t="s">
        <v>1139</v>
      </c>
      <c r="H5542" t="str">
        <f>VLOOKUP(E5542,GDD!$A$2:$B$57,2)</f>
        <v>900+</v>
      </c>
      <c r="I5542" cm="1">
        <f t="array" ref="I5542">IF(H5542="0-650",1,IF(H5542="650-900",2,IF(H5542="900+",3,NA)))</f>
        <v>3</v>
      </c>
      <c r="J5542">
        <v>4.5621413423137198E-4</v>
      </c>
      <c r="K5542">
        <v>4.2644147967495401E-4</v>
      </c>
      <c r="L5542">
        <v>0.68149143688688696</v>
      </c>
    </row>
    <row r="5543" spans="1:12" x14ac:dyDescent="0.2">
      <c r="A5543" t="s">
        <v>3224</v>
      </c>
      <c r="B5543" t="str">
        <f t="shared" si="258"/>
        <v>GNDVI</v>
      </c>
      <c r="C5543">
        <f>VLOOKUP(B5543,GDD!$D$2:$E$31,2)</f>
        <v>24</v>
      </c>
      <c r="D5543" t="str">
        <f t="shared" si="260"/>
        <v>SbDIV20</v>
      </c>
      <c r="E5543" s="2">
        <v>20200806</v>
      </c>
      <c r="F5543" t="str">
        <f t="shared" si="259"/>
        <v>RS2</v>
      </c>
      <c r="G5543" t="s">
        <v>1139</v>
      </c>
      <c r="H5543" t="str">
        <f>VLOOKUP(E5543,GDD!$A$2:$B$57,2)</f>
        <v>900+</v>
      </c>
      <c r="I5543" cm="1">
        <f t="array" ref="I5543">IF(H5543="0-650",1,IF(H5543="650-900",2,IF(H5543="900+",3,NA)))</f>
        <v>3</v>
      </c>
      <c r="J5543">
        <v>1.2849156702994801E-4</v>
      </c>
      <c r="K5543">
        <v>1.8973531933497899E-4</v>
      </c>
      <c r="L5543">
        <v>0.575268677859468</v>
      </c>
    </row>
    <row r="5544" spans="1:12" x14ac:dyDescent="0.2">
      <c r="A5544" t="s">
        <v>3225</v>
      </c>
      <c r="B5544" t="str">
        <f t="shared" si="258"/>
        <v>PRI</v>
      </c>
      <c r="C5544">
        <f>VLOOKUP(B5544,GDD!$D$2:$E$31,2)</f>
        <v>25</v>
      </c>
      <c r="D5544" t="str">
        <f t="shared" si="260"/>
        <v>SbDIV20</v>
      </c>
      <c r="E5544" s="2">
        <v>20200806</v>
      </c>
      <c r="F5544" t="str">
        <f t="shared" si="259"/>
        <v>RS2</v>
      </c>
      <c r="G5544" t="s">
        <v>1139</v>
      </c>
      <c r="H5544" t="str">
        <f>VLOOKUP(E5544,GDD!$A$2:$B$57,2)</f>
        <v>900+</v>
      </c>
      <c r="I5544" cm="1">
        <f t="array" ref="I5544">IF(H5544="0-650",1,IF(H5544="650-900",2,IF(H5544="900+",3,NA)))</f>
        <v>3</v>
      </c>
      <c r="J5544">
        <v>1.30881934280619E-4</v>
      </c>
      <c r="K5544" s="1">
        <v>5.0604687641216102E-5</v>
      </c>
      <c r="L5544">
        <v>0.83799685776177202</v>
      </c>
    </row>
    <row r="5545" spans="1:12" x14ac:dyDescent="0.2">
      <c r="A5545" t="s">
        <v>3226</v>
      </c>
      <c r="B5545" t="str">
        <f t="shared" si="258"/>
        <v>OSAVI</v>
      </c>
      <c r="C5545">
        <f>VLOOKUP(B5545,GDD!$D$2:$E$31,2)</f>
        <v>26</v>
      </c>
      <c r="D5545" t="str">
        <f t="shared" si="260"/>
        <v>SbDIV20</v>
      </c>
      <c r="E5545" s="2">
        <v>20200806</v>
      </c>
      <c r="F5545" t="str">
        <f t="shared" si="259"/>
        <v>RS2</v>
      </c>
      <c r="G5545" t="s">
        <v>1139</v>
      </c>
      <c r="H5545" t="str">
        <f>VLOOKUP(E5545,GDD!$A$2:$B$57,2)</f>
        <v>900+</v>
      </c>
      <c r="I5545" cm="1">
        <f t="array" ref="I5545">IF(H5545="0-650",1,IF(H5545="650-900",2,IF(H5545="900+",3,NA)))</f>
        <v>3</v>
      </c>
      <c r="J5545">
        <v>1.9273610151415599E-4</v>
      </c>
      <c r="K5545">
        <v>4.4218875573418702E-4</v>
      </c>
      <c r="L5545">
        <v>0.46573684423228401</v>
      </c>
    </row>
    <row r="5546" spans="1:12" x14ac:dyDescent="0.2">
      <c r="A5546" t="s">
        <v>3227</v>
      </c>
      <c r="B5546" t="str">
        <f t="shared" si="258"/>
        <v>PSRI</v>
      </c>
      <c r="C5546">
        <f>VLOOKUP(B5546,GDD!$D$2:$E$31,2)</f>
        <v>27</v>
      </c>
      <c r="D5546" t="str">
        <f t="shared" si="260"/>
        <v>SbDIV20</v>
      </c>
      <c r="E5546" s="2">
        <v>20200806</v>
      </c>
      <c r="F5546" t="str">
        <f t="shared" si="259"/>
        <v>RS2</v>
      </c>
      <c r="G5546" t="s">
        <v>1139</v>
      </c>
      <c r="H5546" t="str">
        <f>VLOOKUP(E5546,GDD!$A$2:$B$57,2)</f>
        <v>900+</v>
      </c>
      <c r="I5546" cm="1">
        <f t="array" ref="I5546">IF(H5546="0-650",1,IF(H5546="650-900",2,IF(H5546="900+",3,NA)))</f>
        <v>3</v>
      </c>
      <c r="J5546" s="1">
        <v>5.4474067743044998E-6</v>
      </c>
      <c r="K5546" s="1">
        <v>8.6047415436395E-5</v>
      </c>
      <c r="L5546">
        <v>0.112384599185297</v>
      </c>
    </row>
    <row r="5547" spans="1:12" x14ac:dyDescent="0.2">
      <c r="A5547" t="s">
        <v>3228</v>
      </c>
      <c r="B5547" t="str">
        <f t="shared" si="258"/>
        <v>Carte1</v>
      </c>
      <c r="C5547">
        <f>VLOOKUP(B5547,GDD!$D$2:$E$31,2)</f>
        <v>28</v>
      </c>
      <c r="D5547" t="str">
        <f t="shared" si="260"/>
        <v>SbDIV20</v>
      </c>
      <c r="E5547" s="2">
        <v>20200806</v>
      </c>
      <c r="F5547" t="str">
        <f t="shared" si="259"/>
        <v>RS2</v>
      </c>
      <c r="G5547" t="s">
        <v>1139</v>
      </c>
      <c r="H5547" t="str">
        <f>VLOOKUP(E5547,GDD!$A$2:$B$57,2)</f>
        <v>900+</v>
      </c>
      <c r="I5547" cm="1">
        <f t="array" ref="I5547">IF(H5547="0-650",1,IF(H5547="650-900",2,IF(H5547="900+",3,NA)))</f>
        <v>3</v>
      </c>
      <c r="J5547">
        <v>0.69587345677541701</v>
      </c>
      <c r="K5547">
        <v>8.9162025347727791</v>
      </c>
      <c r="L5547">
        <v>0.13501685476127101</v>
      </c>
    </row>
    <row r="5548" spans="1:12" x14ac:dyDescent="0.2">
      <c r="A5548" t="s">
        <v>3229</v>
      </c>
      <c r="B5548" t="str">
        <f t="shared" si="258"/>
        <v>VOG1</v>
      </c>
      <c r="C5548">
        <f>VLOOKUP(B5548,GDD!$D$2:$E$31,2)</f>
        <v>29</v>
      </c>
      <c r="D5548" t="str">
        <f t="shared" si="260"/>
        <v>SbDIV20</v>
      </c>
      <c r="E5548" s="2">
        <v>20200806</v>
      </c>
      <c r="F5548" t="str">
        <f t="shared" si="259"/>
        <v>RS2</v>
      </c>
      <c r="G5548" t="s">
        <v>1139</v>
      </c>
      <c r="H5548" t="str">
        <f>VLOOKUP(E5548,GDD!$A$2:$B$57,2)</f>
        <v>900+</v>
      </c>
      <c r="I5548" cm="1">
        <f t="array" ref="I5548">IF(H5548="0-650",1,IF(H5548="650-900",2,IF(H5548="900+",3,NA)))</f>
        <v>3</v>
      </c>
      <c r="J5548">
        <v>8.8867378275308308E-3</v>
      </c>
      <c r="K5548">
        <v>5.5788995100994098E-3</v>
      </c>
      <c r="L5548">
        <v>0.76109926846231601</v>
      </c>
    </row>
    <row r="5549" spans="1:12" x14ac:dyDescent="0.2">
      <c r="A5549" t="s">
        <v>3230</v>
      </c>
      <c r="B5549" t="str">
        <f t="shared" si="258"/>
        <v>SR700670</v>
      </c>
      <c r="C5549">
        <f>VLOOKUP(B5549,GDD!$D$2:$E$31,2)</f>
        <v>30</v>
      </c>
      <c r="D5549" t="str">
        <f t="shared" si="260"/>
        <v>SbDIV20</v>
      </c>
      <c r="E5549" s="2">
        <v>20200806</v>
      </c>
      <c r="F5549" t="str">
        <f t="shared" si="259"/>
        <v>RS2</v>
      </c>
      <c r="G5549" t="s">
        <v>1139</v>
      </c>
      <c r="H5549" t="str">
        <f>VLOOKUP(E5549,GDD!$A$2:$B$57,2)</f>
        <v>900+</v>
      </c>
      <c r="I5549" cm="1">
        <f t="array" ref="I5549">IF(H5549="0-650",1,IF(H5549="650-900",2,IF(H5549="900+",3,NA)))</f>
        <v>3</v>
      </c>
      <c r="J5549">
        <v>1.9843930238758301E-2</v>
      </c>
      <c r="K5549">
        <v>1.5158603054400499E-2</v>
      </c>
      <c r="L5549">
        <v>0.72361749366795303</v>
      </c>
    </row>
    <row r="5550" spans="1:12" x14ac:dyDescent="0.2">
      <c r="A5550" t="s">
        <v>3231</v>
      </c>
      <c r="B5550" t="str">
        <f t="shared" si="258"/>
        <v>NDVI</v>
      </c>
      <c r="C5550">
        <f>VLOOKUP(B5550,GDD!$D$2:$E$31,2)</f>
        <v>21</v>
      </c>
      <c r="D5550" t="str">
        <f t="shared" si="260"/>
        <v>SbDIV20</v>
      </c>
      <c r="E5550" s="2">
        <v>20200813</v>
      </c>
      <c r="F5550" t="str">
        <f t="shared" si="259"/>
        <v>RS2</v>
      </c>
      <c r="G5550" t="s">
        <v>1139</v>
      </c>
      <c r="H5550" t="str">
        <f>VLOOKUP(E5550,GDD!$A$2:$B$57,2)</f>
        <v>900+</v>
      </c>
      <c r="I5550" cm="1">
        <f t="array" ref="I5550">IF(H5550="0-650",1,IF(H5550="650-900",2,IF(H5550="900+",3,NA)))</f>
        <v>3</v>
      </c>
      <c r="J5550">
        <v>3.6184944174419702E-4</v>
      </c>
      <c r="K5550">
        <v>4.6954682952739501E-4</v>
      </c>
      <c r="L5550">
        <v>0.60649611022639305</v>
      </c>
    </row>
    <row r="5551" spans="1:12" x14ac:dyDescent="0.2">
      <c r="A5551" t="s">
        <v>3232</v>
      </c>
      <c r="B5551" t="str">
        <f t="shared" si="258"/>
        <v>SR800680</v>
      </c>
      <c r="C5551">
        <f>VLOOKUP(B5551,GDD!$D$2:$E$31,2)</f>
        <v>22</v>
      </c>
      <c r="D5551" t="str">
        <f t="shared" si="260"/>
        <v>SbDIV20</v>
      </c>
      <c r="E5551" s="2">
        <v>20200813</v>
      </c>
      <c r="F5551" t="str">
        <f t="shared" si="259"/>
        <v>RS2</v>
      </c>
      <c r="G5551" t="s">
        <v>1139</v>
      </c>
      <c r="H5551" t="str">
        <f>VLOOKUP(E5551,GDD!$A$2:$B$57,2)</f>
        <v>900+</v>
      </c>
      <c r="I5551" cm="1">
        <f t="array" ref="I5551">IF(H5551="0-650",1,IF(H5551="650-900",2,IF(H5551="900+",3,NA)))</f>
        <v>3</v>
      </c>
      <c r="J5551">
        <v>3.5870279449525002</v>
      </c>
      <c r="K5551">
        <v>1.7466400383323399</v>
      </c>
      <c r="L5551">
        <v>0.80420361232092097</v>
      </c>
    </row>
    <row r="5552" spans="1:12" x14ac:dyDescent="0.2">
      <c r="A5552" t="s">
        <v>3233</v>
      </c>
      <c r="B5552" t="str">
        <f t="shared" si="258"/>
        <v>mRENDVI</v>
      </c>
      <c r="C5552">
        <f>VLOOKUP(B5552,GDD!$D$2:$E$31,2)</f>
        <v>23</v>
      </c>
      <c r="D5552" t="str">
        <f t="shared" si="260"/>
        <v>SbDIV20</v>
      </c>
      <c r="E5552" s="2">
        <v>20200813</v>
      </c>
      <c r="F5552" t="str">
        <f t="shared" si="259"/>
        <v>RS2</v>
      </c>
      <c r="G5552" t="s">
        <v>1139</v>
      </c>
      <c r="H5552" t="str">
        <f>VLOOKUP(E5552,GDD!$A$2:$B$57,2)</f>
        <v>900+</v>
      </c>
      <c r="I5552" cm="1">
        <f t="array" ref="I5552">IF(H5552="0-650",1,IF(H5552="650-900",2,IF(H5552="900+",3,NA)))</f>
        <v>3</v>
      </c>
      <c r="J5552">
        <v>3.52514603281729E-4</v>
      </c>
      <c r="K5552">
        <v>4.2190705355567E-4</v>
      </c>
      <c r="L5552">
        <v>0.62561586800741498</v>
      </c>
    </row>
    <row r="5553" spans="1:12" x14ac:dyDescent="0.2">
      <c r="A5553" t="s">
        <v>3234</v>
      </c>
      <c r="B5553" t="str">
        <f t="shared" si="258"/>
        <v>GNDVI</v>
      </c>
      <c r="C5553">
        <f>VLOOKUP(B5553,GDD!$D$2:$E$31,2)</f>
        <v>24</v>
      </c>
      <c r="D5553" t="str">
        <f t="shared" si="260"/>
        <v>SbDIV20</v>
      </c>
      <c r="E5553" s="2">
        <v>20200813</v>
      </c>
      <c r="F5553" t="str">
        <f t="shared" si="259"/>
        <v>RS2</v>
      </c>
      <c r="G5553" t="s">
        <v>1139</v>
      </c>
      <c r="H5553" t="str">
        <f>VLOOKUP(E5553,GDD!$A$2:$B$57,2)</f>
        <v>900+</v>
      </c>
      <c r="I5553" cm="1">
        <f t="array" ref="I5553">IF(H5553="0-650",1,IF(H5553="650-900",2,IF(H5553="900+",3,NA)))</f>
        <v>3</v>
      </c>
      <c r="J5553">
        <v>1.20237727690994E-4</v>
      </c>
      <c r="K5553">
        <v>2.06064425639626E-4</v>
      </c>
      <c r="L5553">
        <v>0.53853074630605902</v>
      </c>
    </row>
    <row r="5554" spans="1:12" x14ac:dyDescent="0.2">
      <c r="A5554" t="s">
        <v>3235</v>
      </c>
      <c r="B5554" t="str">
        <f t="shared" si="258"/>
        <v>PRI</v>
      </c>
      <c r="C5554">
        <f>VLOOKUP(B5554,GDD!$D$2:$E$31,2)</f>
        <v>25</v>
      </c>
      <c r="D5554" t="str">
        <f t="shared" si="260"/>
        <v>SbDIV20</v>
      </c>
      <c r="E5554" s="2">
        <v>20200813</v>
      </c>
      <c r="F5554" t="str">
        <f t="shared" si="259"/>
        <v>RS2</v>
      </c>
      <c r="G5554" t="s">
        <v>1139</v>
      </c>
      <c r="H5554" t="str">
        <f>VLOOKUP(E5554,GDD!$A$2:$B$57,2)</f>
        <v>900+</v>
      </c>
      <c r="I5554" cm="1">
        <f t="array" ref="I5554">IF(H5554="0-650",1,IF(H5554="650-900",2,IF(H5554="900+",3,NA)))</f>
        <v>3</v>
      </c>
      <c r="J5554" s="1">
        <v>7.4291670776751998E-5</v>
      </c>
      <c r="K5554" s="1">
        <v>2.47123496083609E-5</v>
      </c>
      <c r="L5554">
        <v>0.85739778385327203</v>
      </c>
    </row>
    <row r="5555" spans="1:12" x14ac:dyDescent="0.2">
      <c r="A5555" t="s">
        <v>3236</v>
      </c>
      <c r="B5555" t="str">
        <f t="shared" si="258"/>
        <v>OSAVI</v>
      </c>
      <c r="C5555">
        <f>VLOOKUP(B5555,GDD!$D$2:$E$31,2)</f>
        <v>26</v>
      </c>
      <c r="D5555" t="str">
        <f t="shared" si="260"/>
        <v>SbDIV20</v>
      </c>
      <c r="E5555" s="2">
        <v>20200813</v>
      </c>
      <c r="F5555" t="str">
        <f t="shared" si="259"/>
        <v>RS2</v>
      </c>
      <c r="G5555" t="s">
        <v>1139</v>
      </c>
      <c r="H5555" t="str">
        <f>VLOOKUP(E5555,GDD!$A$2:$B$57,2)</f>
        <v>900+</v>
      </c>
      <c r="I5555" cm="1">
        <f t="array" ref="I5555">IF(H5555="0-650",1,IF(H5555="650-900",2,IF(H5555="900+",3,NA)))</f>
        <v>3</v>
      </c>
      <c r="J5555">
        <v>3.4057768002597097E-4</v>
      </c>
      <c r="K5555">
        <v>3.3638367853191598E-4</v>
      </c>
      <c r="L5555">
        <v>0.66941447376793295</v>
      </c>
    </row>
    <row r="5556" spans="1:12" x14ac:dyDescent="0.2">
      <c r="A5556" t="s">
        <v>3237</v>
      </c>
      <c r="B5556" t="str">
        <f t="shared" si="258"/>
        <v>PSRI</v>
      </c>
      <c r="C5556">
        <f>VLOOKUP(B5556,GDD!$D$2:$E$31,2)</f>
        <v>27</v>
      </c>
      <c r="D5556" t="str">
        <f t="shared" si="260"/>
        <v>SbDIV20</v>
      </c>
      <c r="E5556" s="2">
        <v>20200813</v>
      </c>
      <c r="F5556" t="str">
        <f t="shared" si="259"/>
        <v>RS2</v>
      </c>
      <c r="G5556" t="s">
        <v>1139</v>
      </c>
      <c r="H5556" t="str">
        <f>VLOOKUP(E5556,GDD!$A$2:$B$57,2)</f>
        <v>900+</v>
      </c>
      <c r="I5556" cm="1">
        <f t="array" ref="I5556">IF(H5556="0-650",1,IF(H5556="650-900",2,IF(H5556="900+",3,NA)))</f>
        <v>3</v>
      </c>
      <c r="J5556" s="1">
        <v>4.6251254509288598E-5</v>
      </c>
      <c r="K5556" s="1">
        <v>3.9094499406921398E-5</v>
      </c>
      <c r="L5556">
        <v>0.70292258255206397</v>
      </c>
    </row>
    <row r="5557" spans="1:12" x14ac:dyDescent="0.2">
      <c r="A5557" t="s">
        <v>3238</v>
      </c>
      <c r="B5557" t="str">
        <f t="shared" si="258"/>
        <v>Carte1</v>
      </c>
      <c r="C5557">
        <f>VLOOKUP(B5557,GDD!$D$2:$E$31,2)</f>
        <v>28</v>
      </c>
      <c r="D5557" t="str">
        <f t="shared" si="260"/>
        <v>SbDIV20</v>
      </c>
      <c r="E5557" s="2">
        <v>20200813</v>
      </c>
      <c r="F5557" t="str">
        <f t="shared" si="259"/>
        <v>RS2</v>
      </c>
      <c r="G5557" t="s">
        <v>1139</v>
      </c>
      <c r="H5557" t="str">
        <f>VLOOKUP(E5557,GDD!$A$2:$B$57,2)</f>
        <v>900+</v>
      </c>
      <c r="I5557" cm="1">
        <f t="array" ref="I5557">IF(H5557="0-650",1,IF(H5557="650-900",2,IF(H5557="900+",3,NA)))</f>
        <v>3</v>
      </c>
      <c r="J5557">
        <v>5.4065167059865499E-2</v>
      </c>
      <c r="K5557">
        <v>2.2341185329373001E-2</v>
      </c>
      <c r="L5557">
        <v>0.82876580709947101</v>
      </c>
    </row>
    <row r="5558" spans="1:12" x14ac:dyDescent="0.2">
      <c r="A5558" t="s">
        <v>3239</v>
      </c>
      <c r="B5558" t="str">
        <f t="shared" si="258"/>
        <v>VOG1</v>
      </c>
      <c r="C5558">
        <f>VLOOKUP(B5558,GDD!$D$2:$E$31,2)</f>
        <v>29</v>
      </c>
      <c r="D5558" t="str">
        <f t="shared" si="260"/>
        <v>SbDIV20</v>
      </c>
      <c r="E5558" s="2">
        <v>20200813</v>
      </c>
      <c r="F5558" t="str">
        <f t="shared" si="259"/>
        <v>RS2</v>
      </c>
      <c r="G5558" t="s">
        <v>1139</v>
      </c>
      <c r="H5558" t="str">
        <f>VLOOKUP(E5558,GDD!$A$2:$B$57,2)</f>
        <v>900+</v>
      </c>
      <c r="I5558" cm="1">
        <f t="array" ref="I5558">IF(H5558="0-650",1,IF(H5558="650-900",2,IF(H5558="900+",3,NA)))</f>
        <v>3</v>
      </c>
      <c r="J5558">
        <v>5.0407082843952804E-3</v>
      </c>
      <c r="K5558">
        <v>5.4372040971413004E-3</v>
      </c>
      <c r="L5558">
        <v>0.64963354577783905</v>
      </c>
    </row>
    <row r="5559" spans="1:12" x14ac:dyDescent="0.2">
      <c r="A5559" t="s">
        <v>3240</v>
      </c>
      <c r="B5559" t="str">
        <f t="shared" si="258"/>
        <v>SR700670</v>
      </c>
      <c r="C5559">
        <f>VLOOKUP(B5559,GDD!$D$2:$E$31,2)</f>
        <v>30</v>
      </c>
      <c r="D5559" t="str">
        <f t="shared" si="260"/>
        <v>SbDIV20</v>
      </c>
      <c r="E5559" s="2">
        <v>20200813</v>
      </c>
      <c r="F5559" t="str">
        <f t="shared" si="259"/>
        <v>RS2</v>
      </c>
      <c r="G5559" t="s">
        <v>1139</v>
      </c>
      <c r="H5559" t="str">
        <f>VLOOKUP(E5559,GDD!$A$2:$B$57,2)</f>
        <v>900+</v>
      </c>
      <c r="I5559" cm="1">
        <f t="array" ref="I5559">IF(H5559="0-650",1,IF(H5559="650-900",2,IF(H5559="900+",3,NA)))</f>
        <v>3</v>
      </c>
      <c r="J5559">
        <v>3.7863585105430602E-3</v>
      </c>
      <c r="K5559">
        <v>2.0959562160036299E-3</v>
      </c>
      <c r="L5559">
        <v>0.78322194114872101</v>
      </c>
    </row>
    <row r="5560" spans="1:12" x14ac:dyDescent="0.2">
      <c r="A5560" t="s">
        <v>3241</v>
      </c>
      <c r="B5560" t="str">
        <f t="shared" si="258"/>
        <v>CC</v>
      </c>
      <c r="C5560">
        <f>VLOOKUP(B5560,GDD!$D$2:$E$31,2)</f>
        <v>1</v>
      </c>
      <c r="D5560" t="str">
        <f t="shared" si="260"/>
        <v>SbDIV20</v>
      </c>
      <c r="E5560" s="2">
        <v>20200625</v>
      </c>
      <c r="F5560" t="str">
        <f t="shared" si="259"/>
        <v>RS3</v>
      </c>
      <c r="G5560" t="s">
        <v>1139</v>
      </c>
      <c r="H5560" t="str">
        <f>VLOOKUP(E5560,GDD!$A$2:$B$57,2)</f>
        <v>0-650</v>
      </c>
      <c r="I5560" cm="1">
        <f t="array" ref="I5560">IF(H5560="0-650",1,IF(H5560="650-900",2,IF(H5560="900+",3,NA)))</f>
        <v>1</v>
      </c>
      <c r="J5560">
        <v>1.8740461143997901E-3</v>
      </c>
      <c r="K5560">
        <v>4.6207344224999903E-3</v>
      </c>
      <c r="L5560">
        <v>0.447863527943615</v>
      </c>
    </row>
    <row r="5561" spans="1:12" x14ac:dyDescent="0.2">
      <c r="A5561" t="s">
        <v>3242</v>
      </c>
      <c r="B5561" t="str">
        <f t="shared" si="258"/>
        <v>CC</v>
      </c>
      <c r="C5561">
        <f>VLOOKUP(B5561,GDD!$D$2:$E$31,2)</f>
        <v>1</v>
      </c>
      <c r="D5561" t="str">
        <f t="shared" si="260"/>
        <v>SbDIV20</v>
      </c>
      <c r="E5561" s="2">
        <v>20200702</v>
      </c>
      <c r="F5561" t="str">
        <f t="shared" si="259"/>
        <v>RS3</v>
      </c>
      <c r="G5561" t="s">
        <v>1139</v>
      </c>
      <c r="H5561" t="str">
        <f>VLOOKUP(E5561,GDD!$A$2:$B$57,2)</f>
        <v>0-650</v>
      </c>
      <c r="I5561" cm="1">
        <f t="array" ref="I5561">IF(H5561="0-650",1,IF(H5561="650-900",2,IF(H5561="900+",3,NA)))</f>
        <v>1</v>
      </c>
      <c r="J5561">
        <v>1.09773454019759E-3</v>
      </c>
      <c r="K5561">
        <v>3.1799829783521801E-3</v>
      </c>
      <c r="L5561">
        <v>0.40842501363630401</v>
      </c>
    </row>
    <row r="5562" spans="1:12" x14ac:dyDescent="0.2">
      <c r="A5562" t="s">
        <v>3243</v>
      </c>
      <c r="B5562" t="str">
        <f t="shared" si="258"/>
        <v>CC</v>
      </c>
      <c r="C5562">
        <f>VLOOKUP(B5562,GDD!$D$2:$E$31,2)</f>
        <v>1</v>
      </c>
      <c r="D5562" t="str">
        <f t="shared" si="260"/>
        <v>SbDIV20</v>
      </c>
      <c r="E5562" s="2">
        <v>20200708</v>
      </c>
      <c r="F5562" t="str">
        <f t="shared" si="259"/>
        <v>RS3</v>
      </c>
      <c r="G5562" t="s">
        <v>1139</v>
      </c>
      <c r="H5562" t="str">
        <f>VLOOKUP(E5562,GDD!$A$2:$B$57,2)</f>
        <v>0-650</v>
      </c>
      <c r="I5562" cm="1">
        <f t="array" ref="I5562">IF(H5562="0-650",1,IF(H5562="650-900",2,IF(H5562="900+",3,NA)))</f>
        <v>1</v>
      </c>
      <c r="J5562">
        <v>1.6674510788481099E-4</v>
      </c>
      <c r="K5562">
        <v>4.6719711043716602E-3</v>
      </c>
      <c r="L5562">
        <v>6.6625270767292299E-2</v>
      </c>
    </row>
    <row r="5563" spans="1:12" x14ac:dyDescent="0.2">
      <c r="A5563" t="s">
        <v>3244</v>
      </c>
      <c r="B5563" t="str">
        <f t="shared" si="258"/>
        <v>CC</v>
      </c>
      <c r="C5563">
        <f>VLOOKUP(B5563,GDD!$D$2:$E$31,2)</f>
        <v>1</v>
      </c>
      <c r="D5563" t="str">
        <f t="shared" si="260"/>
        <v>SbDIV20</v>
      </c>
      <c r="E5563" s="2">
        <v>20200720</v>
      </c>
      <c r="F5563" t="str">
        <f t="shared" si="259"/>
        <v>RS3</v>
      </c>
      <c r="G5563" t="s">
        <v>1139</v>
      </c>
      <c r="H5563" t="str">
        <f>VLOOKUP(E5563,GDD!$A$2:$B$57,2)</f>
        <v>650-900</v>
      </c>
      <c r="I5563" cm="1">
        <f t="array" ref="I5563">IF(H5563="0-650",1,IF(H5563="650-900",2,IF(H5563="900+",3,NA)))</f>
        <v>2</v>
      </c>
      <c r="J5563" s="1">
        <v>5.55867954038713E-5</v>
      </c>
      <c r="K5563">
        <v>3.1164603268056699E-3</v>
      </c>
      <c r="L5563">
        <v>3.4444299956404897E-2</v>
      </c>
    </row>
    <row r="5564" spans="1:12" x14ac:dyDescent="0.2">
      <c r="A5564" t="s">
        <v>3245</v>
      </c>
      <c r="B5564" t="str">
        <f t="shared" si="258"/>
        <v>CC</v>
      </c>
      <c r="C5564">
        <f>VLOOKUP(B5564,GDD!$D$2:$E$31,2)</f>
        <v>1</v>
      </c>
      <c r="D5564" t="str">
        <f t="shared" si="260"/>
        <v>SbDIV20</v>
      </c>
      <c r="E5564" s="2">
        <v>20200725</v>
      </c>
      <c r="F5564" t="str">
        <f t="shared" si="259"/>
        <v>RS3</v>
      </c>
      <c r="G5564" t="s">
        <v>1139</v>
      </c>
      <c r="H5564" t="str">
        <f>VLOOKUP(E5564,GDD!$A$2:$B$57,2)</f>
        <v>650-900</v>
      </c>
      <c r="I5564" cm="1">
        <f t="array" ref="I5564">IF(H5564="0-650",1,IF(H5564="650-900",2,IF(H5564="900+",3,NA)))</f>
        <v>2</v>
      </c>
      <c r="J5564" s="1">
        <v>4.03795427611362E-5</v>
      </c>
      <c r="K5564">
        <v>2.7489672297930502E-3</v>
      </c>
      <c r="L5564">
        <v>2.85395393487985E-2</v>
      </c>
    </row>
    <row r="5565" spans="1:12" x14ac:dyDescent="0.2">
      <c r="A5565" t="s">
        <v>3246</v>
      </c>
      <c r="B5565" t="str">
        <f t="shared" si="258"/>
        <v>CC</v>
      </c>
      <c r="C5565">
        <f>VLOOKUP(B5565,GDD!$D$2:$E$31,2)</f>
        <v>1</v>
      </c>
      <c r="D5565" t="str">
        <f t="shared" si="260"/>
        <v>SbDIV20</v>
      </c>
      <c r="E5565" s="2">
        <v>20200728</v>
      </c>
      <c r="F5565" t="str">
        <f t="shared" si="259"/>
        <v>RS3</v>
      </c>
      <c r="G5565" t="s">
        <v>1139</v>
      </c>
      <c r="H5565" t="str">
        <f>VLOOKUP(E5565,GDD!$A$2:$B$57,2)</f>
        <v>900+</v>
      </c>
      <c r="I5565" cm="1">
        <f t="array" ref="I5565">IF(H5565="0-650",1,IF(H5565="650-900",2,IF(H5565="900+",3,NA)))</f>
        <v>3</v>
      </c>
      <c r="J5565" s="1">
        <v>5.2486584313637397E-5</v>
      </c>
      <c r="K5565">
        <v>2.68412298598788E-3</v>
      </c>
      <c r="L5565">
        <v>3.7636984459490298E-2</v>
      </c>
    </row>
    <row r="5566" spans="1:12" x14ac:dyDescent="0.2">
      <c r="A5566" t="s">
        <v>3247</v>
      </c>
      <c r="B5566" t="str">
        <f t="shared" si="258"/>
        <v>CC</v>
      </c>
      <c r="C5566">
        <f>VLOOKUP(B5566,GDD!$D$2:$E$31,2)</f>
        <v>1</v>
      </c>
      <c r="D5566" t="str">
        <f t="shared" si="260"/>
        <v>SbDIV20</v>
      </c>
      <c r="E5566" s="2">
        <v>20200806</v>
      </c>
      <c r="F5566" t="str">
        <f t="shared" si="259"/>
        <v>RS3</v>
      </c>
      <c r="G5566" t="s">
        <v>1139</v>
      </c>
      <c r="H5566" t="str">
        <f>VLOOKUP(E5566,GDD!$A$2:$B$57,2)</f>
        <v>900+</v>
      </c>
      <c r="I5566" cm="1">
        <f t="array" ref="I5566">IF(H5566="0-650",1,IF(H5566="650-900",2,IF(H5566="900+",3,NA)))</f>
        <v>3</v>
      </c>
      <c r="J5566">
        <v>2.2148327875748299E-4</v>
      </c>
      <c r="K5566">
        <v>2.4176291802494101E-3</v>
      </c>
      <c r="L5566">
        <v>0.154851156235433</v>
      </c>
    </row>
    <row r="5567" spans="1:12" x14ac:dyDescent="0.2">
      <c r="A5567" t="s">
        <v>3248</v>
      </c>
      <c r="B5567" t="str">
        <f t="shared" si="258"/>
        <v>CC</v>
      </c>
      <c r="C5567">
        <f>VLOOKUP(B5567,GDD!$D$2:$E$31,2)</f>
        <v>1</v>
      </c>
      <c r="D5567" t="str">
        <f t="shared" si="260"/>
        <v>SbDIV20</v>
      </c>
      <c r="E5567" s="2">
        <v>20200813</v>
      </c>
      <c r="F5567" t="str">
        <f t="shared" si="259"/>
        <v>RS3</v>
      </c>
      <c r="G5567" t="s">
        <v>1139</v>
      </c>
      <c r="H5567" t="str">
        <f>VLOOKUP(E5567,GDD!$A$2:$B$57,2)</f>
        <v>900+</v>
      </c>
      <c r="I5567" cm="1">
        <f t="array" ref="I5567">IF(H5567="0-650",1,IF(H5567="650-900",2,IF(H5567="900+",3,NA)))</f>
        <v>3</v>
      </c>
      <c r="J5567">
        <v>6.0031585197383201E-4</v>
      </c>
      <c r="K5567">
        <v>1.74301725895576E-3</v>
      </c>
      <c r="L5567">
        <v>0.407871902892741</v>
      </c>
    </row>
    <row r="5568" spans="1:12" x14ac:dyDescent="0.2">
      <c r="A5568" t="s">
        <v>3249</v>
      </c>
      <c r="B5568" t="str">
        <f t="shared" si="258"/>
        <v>height_30p</v>
      </c>
      <c r="C5568">
        <f>VLOOKUP(B5568,GDD!$D$2:$E$31,2)</f>
        <v>2</v>
      </c>
      <c r="D5568" t="str">
        <f t="shared" si="260"/>
        <v>SbDIV20</v>
      </c>
      <c r="E5568" s="2">
        <v>20200619</v>
      </c>
      <c r="F5568" t="str">
        <f t="shared" si="259"/>
        <v>RS3</v>
      </c>
      <c r="G5568" t="s">
        <v>1139</v>
      </c>
      <c r="H5568" t="str">
        <f>VLOOKUP(E5568,GDD!$A$2:$B$57,2)</f>
        <v>0-650</v>
      </c>
      <c r="I5568" cm="1">
        <f t="array" ref="I5568">IF(H5568="0-650",1,IF(H5568="650-900",2,IF(H5568="900+",3,NA)))</f>
        <v>1</v>
      </c>
      <c r="J5568" s="1">
        <v>6.3681018461772003E-6</v>
      </c>
      <c r="K5568">
        <v>6.6959401183338597E-4</v>
      </c>
      <c r="L5568">
        <v>1.8665747760475599E-2</v>
      </c>
    </row>
    <row r="5569" spans="1:12" x14ac:dyDescent="0.2">
      <c r="A5569" t="s">
        <v>3250</v>
      </c>
      <c r="B5569" t="str">
        <f t="shared" si="258"/>
        <v>height_50p</v>
      </c>
      <c r="C5569">
        <f>VLOOKUP(B5569,GDD!$D$2:$E$31,2)</f>
        <v>3</v>
      </c>
      <c r="D5569" t="str">
        <f t="shared" si="260"/>
        <v>SbDIV20</v>
      </c>
      <c r="E5569" s="2">
        <v>20200619</v>
      </c>
      <c r="F5569" t="str">
        <f t="shared" si="259"/>
        <v>RS3</v>
      </c>
      <c r="G5569" t="s">
        <v>1139</v>
      </c>
      <c r="H5569" t="str">
        <f>VLOOKUP(E5569,GDD!$A$2:$B$57,2)</f>
        <v>0-650</v>
      </c>
      <c r="I5569" cm="1">
        <f t="array" ref="I5569">IF(H5569="0-650",1,IF(H5569="650-900",2,IF(H5569="900+",3,NA)))</f>
        <v>1</v>
      </c>
      <c r="J5569">
        <v>1.76736485758292E-4</v>
      </c>
      <c r="K5569">
        <v>1.2125258838511599E-3</v>
      </c>
      <c r="L5569">
        <v>0.225717260459668</v>
      </c>
    </row>
    <row r="5570" spans="1:12" x14ac:dyDescent="0.2">
      <c r="A5570" t="s">
        <v>3251</v>
      </c>
      <c r="B5570" t="str">
        <f t="shared" ref="B5570:B5633" si="261">LEFT(A5570, FIND("_RS",A5570)-10)</f>
        <v>height_70p</v>
      </c>
      <c r="C5570">
        <f>VLOOKUP(B5570,GDD!$D$2:$E$31,2)</f>
        <v>4</v>
      </c>
      <c r="D5570" t="str">
        <f t="shared" si="260"/>
        <v>SbDIV20</v>
      </c>
      <c r="E5570" s="2">
        <v>20200619</v>
      </c>
      <c r="F5570" t="str">
        <f t="shared" ref="F5570:F5633" si="262">RIGHT(A5570,LEN(A5570)-FIND("_RS",A5570))</f>
        <v>RS3</v>
      </c>
      <c r="G5570" t="s">
        <v>1139</v>
      </c>
      <c r="H5570" t="str">
        <f>VLOOKUP(E5570,GDD!$A$2:$B$57,2)</f>
        <v>0-650</v>
      </c>
      <c r="I5570" cm="1">
        <f t="array" ref="I5570">IF(H5570="0-650",1,IF(H5570="650-900",2,IF(H5570="900+",3,NA)))</f>
        <v>1</v>
      </c>
      <c r="J5570">
        <v>5.2005071175139804E-4</v>
      </c>
      <c r="K5570">
        <v>1.8496088397459099E-3</v>
      </c>
      <c r="L5570">
        <v>0.35993277136839302</v>
      </c>
    </row>
    <row r="5571" spans="1:12" x14ac:dyDescent="0.2">
      <c r="A5571" t="s">
        <v>3252</v>
      </c>
      <c r="B5571" t="str">
        <f t="shared" si="261"/>
        <v>height_90p</v>
      </c>
      <c r="C5571">
        <f>VLOOKUP(B5571,GDD!$D$2:$E$31,2)</f>
        <v>5</v>
      </c>
      <c r="D5571" t="str">
        <f t="shared" ref="D5571:D5634" si="263">"SbDIV"&amp;MID(E5571,3,2)</f>
        <v>SbDIV20</v>
      </c>
      <c r="E5571" s="2">
        <v>20200619</v>
      </c>
      <c r="F5571" t="str">
        <f t="shared" si="262"/>
        <v>RS3</v>
      </c>
      <c r="G5571" t="s">
        <v>1139</v>
      </c>
      <c r="H5571" t="str">
        <f>VLOOKUP(E5571,GDD!$A$2:$B$57,2)</f>
        <v>0-650</v>
      </c>
      <c r="I5571" cm="1">
        <f t="array" ref="I5571">IF(H5571="0-650",1,IF(H5571="650-900",2,IF(H5571="900+",3,NA)))</f>
        <v>1</v>
      </c>
      <c r="J5571">
        <v>8.5078177917184E-4</v>
      </c>
      <c r="K5571">
        <v>2.3470067202916202E-3</v>
      </c>
      <c r="L5571">
        <v>0.420287519108412</v>
      </c>
    </row>
    <row r="5572" spans="1:12" x14ac:dyDescent="0.2">
      <c r="A5572" t="s">
        <v>3253</v>
      </c>
      <c r="B5572" t="str">
        <f t="shared" si="261"/>
        <v>height_95p</v>
      </c>
      <c r="C5572">
        <f>VLOOKUP(B5572,GDD!$D$2:$E$31,2)</f>
        <v>6</v>
      </c>
      <c r="D5572" t="str">
        <f t="shared" si="263"/>
        <v>SbDIV20</v>
      </c>
      <c r="E5572" s="2">
        <v>20200619</v>
      </c>
      <c r="F5572" t="str">
        <f t="shared" si="262"/>
        <v>RS3</v>
      </c>
      <c r="G5572" t="s">
        <v>1139</v>
      </c>
      <c r="H5572" t="str">
        <f>VLOOKUP(E5572,GDD!$A$2:$B$57,2)</f>
        <v>0-650</v>
      </c>
      <c r="I5572" cm="1">
        <f t="array" ref="I5572">IF(H5572="0-650",1,IF(H5572="650-900",2,IF(H5572="900+",3,NA)))</f>
        <v>1</v>
      </c>
      <c r="J5572">
        <v>9.8467350715798004E-4</v>
      </c>
      <c r="K5572">
        <v>2.5763366915168302E-3</v>
      </c>
      <c r="L5572">
        <v>0.433234501509419</v>
      </c>
    </row>
    <row r="5573" spans="1:12" x14ac:dyDescent="0.2">
      <c r="A5573" t="s">
        <v>3254</v>
      </c>
      <c r="B5573" t="str">
        <f t="shared" si="261"/>
        <v>height_99p</v>
      </c>
      <c r="C5573">
        <f>VLOOKUP(B5573,GDD!$D$2:$E$31,2)</f>
        <v>7</v>
      </c>
      <c r="D5573" t="str">
        <f t="shared" si="263"/>
        <v>SbDIV20</v>
      </c>
      <c r="E5573" s="2">
        <v>20200619</v>
      </c>
      <c r="F5573" t="str">
        <f t="shared" si="262"/>
        <v>RS3</v>
      </c>
      <c r="G5573" t="s">
        <v>1139</v>
      </c>
      <c r="H5573" t="str">
        <f>VLOOKUP(E5573,GDD!$A$2:$B$57,2)</f>
        <v>0-650</v>
      </c>
      <c r="I5573" cm="1">
        <f t="array" ref="I5573">IF(H5573="0-650",1,IF(H5573="650-900",2,IF(H5573="900+",3,NA)))</f>
        <v>1</v>
      </c>
      <c r="J5573">
        <v>1.0150063777654801E-3</v>
      </c>
      <c r="K5573">
        <v>3.2296390558430202E-3</v>
      </c>
      <c r="L5573">
        <v>0.385959532747219</v>
      </c>
    </row>
    <row r="5574" spans="1:12" x14ac:dyDescent="0.2">
      <c r="A5574" t="s">
        <v>3255</v>
      </c>
      <c r="B5574" t="str">
        <f t="shared" si="261"/>
        <v>canopy_cover_5p</v>
      </c>
      <c r="C5574">
        <f>VLOOKUP(B5574,GDD!$D$2:$E$31,2)</f>
        <v>8</v>
      </c>
      <c r="D5574" t="str">
        <f t="shared" si="263"/>
        <v>SbDIV20</v>
      </c>
      <c r="E5574" s="2">
        <v>20200619</v>
      </c>
      <c r="F5574" t="str">
        <f t="shared" si="262"/>
        <v>RS3</v>
      </c>
      <c r="G5574" t="s">
        <v>1139</v>
      </c>
      <c r="H5574" t="str">
        <f>VLOOKUP(E5574,GDD!$A$2:$B$57,2)</f>
        <v>0-650</v>
      </c>
      <c r="I5574" cm="1">
        <f t="array" ref="I5574">IF(H5574="0-650",1,IF(H5574="650-900",2,IF(H5574="900+",3,NA)))</f>
        <v>1</v>
      </c>
      <c r="J5574">
        <v>0</v>
      </c>
      <c r="K5574">
        <v>92.115970017170099</v>
      </c>
      <c r="L5574">
        <v>0</v>
      </c>
    </row>
    <row r="5575" spans="1:12" x14ac:dyDescent="0.2">
      <c r="A5575" t="s">
        <v>3256</v>
      </c>
      <c r="B5575" t="str">
        <f t="shared" si="261"/>
        <v>pcanopy_cover_10p</v>
      </c>
      <c r="C5575">
        <f>VLOOKUP(B5575,GDD!$D$2:$E$31,2)</f>
        <v>9</v>
      </c>
      <c r="D5575" t="str">
        <f t="shared" si="263"/>
        <v>SbDIV20</v>
      </c>
      <c r="E5575" s="2">
        <v>20200619</v>
      </c>
      <c r="F5575" t="str">
        <f t="shared" si="262"/>
        <v>RS3</v>
      </c>
      <c r="G5575" t="s">
        <v>1139</v>
      </c>
      <c r="H5575" t="str">
        <f>VLOOKUP(E5575,GDD!$A$2:$B$57,2)</f>
        <v>0-650</v>
      </c>
      <c r="I5575" cm="1">
        <f t="array" ref="I5575">IF(H5575="0-650",1,IF(H5575="650-900",2,IF(H5575="900+",3,NA)))</f>
        <v>1</v>
      </c>
      <c r="J5575">
        <v>0</v>
      </c>
      <c r="K5575">
        <v>74.877996247089996</v>
      </c>
      <c r="L5575">
        <v>0</v>
      </c>
    </row>
    <row r="5576" spans="1:12" x14ac:dyDescent="0.2">
      <c r="A5576" t="s">
        <v>3257</v>
      </c>
      <c r="B5576" t="str">
        <f t="shared" si="261"/>
        <v>canopy_cover_20p</v>
      </c>
      <c r="C5576">
        <f>VLOOKUP(B5576,GDD!$D$2:$E$31,2)</f>
        <v>10</v>
      </c>
      <c r="D5576" t="str">
        <f t="shared" si="263"/>
        <v>SbDIV20</v>
      </c>
      <c r="E5576" s="2">
        <v>20200619</v>
      </c>
      <c r="F5576" t="str">
        <f t="shared" si="262"/>
        <v>RS3</v>
      </c>
      <c r="G5576" t="s">
        <v>1139</v>
      </c>
      <c r="H5576" t="str">
        <f>VLOOKUP(E5576,GDD!$A$2:$B$57,2)</f>
        <v>0-650</v>
      </c>
      <c r="I5576" cm="1">
        <f t="array" ref="I5576">IF(H5576="0-650",1,IF(H5576="650-900",2,IF(H5576="900+",3,NA)))</f>
        <v>1</v>
      </c>
      <c r="J5576">
        <v>0.36435832297602899</v>
      </c>
      <c r="K5576">
        <v>36.198955816352097</v>
      </c>
      <c r="L5576">
        <v>1.9733619731813201E-2</v>
      </c>
    </row>
    <row r="5577" spans="1:12" x14ac:dyDescent="0.2">
      <c r="A5577" t="s">
        <v>3258</v>
      </c>
      <c r="B5577" t="str">
        <f t="shared" si="261"/>
        <v>canopy_cover_30p</v>
      </c>
      <c r="C5577">
        <f>VLOOKUP(B5577,GDD!$D$2:$E$31,2)</f>
        <v>11</v>
      </c>
      <c r="D5577" t="str">
        <f t="shared" si="263"/>
        <v>SbDIV20</v>
      </c>
      <c r="E5577" s="2">
        <v>20200619</v>
      </c>
      <c r="F5577" t="str">
        <f t="shared" si="262"/>
        <v>RS3</v>
      </c>
      <c r="G5577" t="s">
        <v>1139</v>
      </c>
      <c r="H5577" t="str">
        <f>VLOOKUP(E5577,GDD!$A$2:$B$57,2)</f>
        <v>0-650</v>
      </c>
      <c r="I5577" cm="1">
        <f t="array" ref="I5577">IF(H5577="0-650",1,IF(H5577="650-900",2,IF(H5577="900+",3,NA)))</f>
        <v>1</v>
      </c>
      <c r="J5577">
        <v>2.1827535227514101</v>
      </c>
      <c r="K5577">
        <v>22.095909359671499</v>
      </c>
      <c r="L5577">
        <v>0.16497631792110701</v>
      </c>
    </row>
    <row r="5578" spans="1:12" x14ac:dyDescent="0.2">
      <c r="A5578" t="s">
        <v>3259</v>
      </c>
      <c r="B5578" t="str">
        <f t="shared" si="261"/>
        <v>canopy_cover_40p</v>
      </c>
      <c r="C5578">
        <f>VLOOKUP(B5578,GDD!$D$2:$E$31,2)</f>
        <v>12</v>
      </c>
      <c r="D5578" t="str">
        <f t="shared" si="263"/>
        <v>SbDIV20</v>
      </c>
      <c r="E5578" s="2">
        <v>20200619</v>
      </c>
      <c r="F5578" t="str">
        <f t="shared" si="262"/>
        <v>RS3</v>
      </c>
      <c r="G5578" t="s">
        <v>1139</v>
      </c>
      <c r="H5578" t="str">
        <f>VLOOKUP(E5578,GDD!$A$2:$B$57,2)</f>
        <v>0-650</v>
      </c>
      <c r="I5578" cm="1">
        <f t="array" ref="I5578">IF(H5578="0-650",1,IF(H5578="650-900",2,IF(H5578="900+",3,NA)))</f>
        <v>1</v>
      </c>
      <c r="J5578">
        <v>3.5280778210116401</v>
      </c>
      <c r="K5578">
        <v>16.817172396619</v>
      </c>
      <c r="L5578">
        <v>0.29556648451367701</v>
      </c>
    </row>
    <row r="5579" spans="1:12" x14ac:dyDescent="0.2">
      <c r="A5579" t="s">
        <v>3260</v>
      </c>
      <c r="B5579" t="str">
        <f t="shared" si="261"/>
        <v>canopy_cover_50p</v>
      </c>
      <c r="C5579">
        <f>VLOOKUP(B5579,GDD!$D$2:$E$31,2)</f>
        <v>13</v>
      </c>
      <c r="D5579" t="str">
        <f t="shared" si="263"/>
        <v>SbDIV20</v>
      </c>
      <c r="E5579" s="2">
        <v>20200619</v>
      </c>
      <c r="F5579" t="str">
        <f t="shared" si="262"/>
        <v>RS3</v>
      </c>
      <c r="G5579" t="s">
        <v>1139</v>
      </c>
      <c r="H5579" t="str">
        <f>VLOOKUP(E5579,GDD!$A$2:$B$57,2)</f>
        <v>0-650</v>
      </c>
      <c r="I5579" cm="1">
        <f t="array" ref="I5579">IF(H5579="0-650",1,IF(H5579="650-900",2,IF(H5579="900+",3,NA)))</f>
        <v>1</v>
      </c>
      <c r="J5579">
        <v>3.0481242577732401</v>
      </c>
      <c r="K5579">
        <v>12.600745877167499</v>
      </c>
      <c r="L5579">
        <v>0.32605500047227498</v>
      </c>
    </row>
    <row r="5580" spans="1:12" x14ac:dyDescent="0.2">
      <c r="A5580" t="s">
        <v>3261</v>
      </c>
      <c r="B5580" t="str">
        <f t="shared" si="261"/>
        <v>canopy_cover_75p</v>
      </c>
      <c r="C5580">
        <f>VLOOKUP(B5580,GDD!$D$2:$E$31,2)</f>
        <v>14</v>
      </c>
      <c r="D5580" t="str">
        <f t="shared" si="263"/>
        <v>SbDIV20</v>
      </c>
      <c r="E5580" s="2">
        <v>20200619</v>
      </c>
      <c r="F5580" t="str">
        <f t="shared" si="262"/>
        <v>RS3</v>
      </c>
      <c r="G5580" t="s">
        <v>1139</v>
      </c>
      <c r="H5580" t="str">
        <f>VLOOKUP(E5580,GDD!$A$2:$B$57,2)</f>
        <v>0-650</v>
      </c>
      <c r="I5580" cm="1">
        <f t="array" ref="I5580">IF(H5580="0-650",1,IF(H5580="650-900",2,IF(H5580="900+",3,NA)))</f>
        <v>1</v>
      </c>
      <c r="J5580">
        <v>0.28458523791902601</v>
      </c>
      <c r="K5580">
        <v>1.69722815609466</v>
      </c>
      <c r="L5580">
        <v>0.25113431848160001</v>
      </c>
    </row>
    <row r="5581" spans="1:12" x14ac:dyDescent="0.2">
      <c r="A5581" t="s">
        <v>3262</v>
      </c>
      <c r="B5581" t="str">
        <f t="shared" si="261"/>
        <v>standard_deviation_ht</v>
      </c>
      <c r="C5581">
        <f>VLOOKUP(B5581,GDD!$D$2:$E$31,2)</f>
        <v>15</v>
      </c>
      <c r="D5581" t="str">
        <f t="shared" si="263"/>
        <v>SbDIV20</v>
      </c>
      <c r="E5581" s="2">
        <v>20200619</v>
      </c>
      <c r="F5581" t="str">
        <f t="shared" si="262"/>
        <v>RS3</v>
      </c>
      <c r="G5581" t="s">
        <v>1139</v>
      </c>
      <c r="H5581" t="str">
        <f>VLOOKUP(E5581,GDD!$A$2:$B$57,2)</f>
        <v>0-650</v>
      </c>
      <c r="I5581" cm="1">
        <f t="array" ref="I5581">IF(H5581="0-650",1,IF(H5581="650-900",2,IF(H5581="900+",3,NA)))</f>
        <v>1</v>
      </c>
      <c r="J5581" s="1">
        <v>9.1387994208792805E-5</v>
      </c>
      <c r="K5581">
        <v>2.6689291610888701E-4</v>
      </c>
      <c r="L5581">
        <v>0.40646792913123297</v>
      </c>
    </row>
    <row r="5582" spans="1:12" x14ac:dyDescent="0.2">
      <c r="A5582" t="s">
        <v>3263</v>
      </c>
      <c r="B5582" t="str">
        <f t="shared" si="261"/>
        <v>quadratic_mean_ht</v>
      </c>
      <c r="C5582">
        <f>VLOOKUP(B5582,GDD!$D$2:$E$31,2)</f>
        <v>16</v>
      </c>
      <c r="D5582" t="str">
        <f t="shared" si="263"/>
        <v>SbDIV20</v>
      </c>
      <c r="E5582" s="2">
        <v>20200619</v>
      </c>
      <c r="F5582" t="str">
        <f t="shared" si="262"/>
        <v>RS3</v>
      </c>
      <c r="G5582" t="s">
        <v>1139</v>
      </c>
      <c r="H5582" t="str">
        <f>VLOOKUP(E5582,GDD!$A$2:$B$57,2)</f>
        <v>0-650</v>
      </c>
      <c r="I5582" cm="1">
        <f t="array" ref="I5582">IF(H5582="0-650",1,IF(H5582="650-900",2,IF(H5582="900+",3,NA)))</f>
        <v>1</v>
      </c>
      <c r="J5582">
        <v>3.2830015329820498E-4</v>
      </c>
      <c r="K5582">
        <v>1.0605602885330101E-3</v>
      </c>
      <c r="L5582">
        <v>0.38237559635295698</v>
      </c>
    </row>
    <row r="5583" spans="1:12" x14ac:dyDescent="0.2">
      <c r="A5583" t="s">
        <v>3264</v>
      </c>
      <c r="B5583" t="str">
        <f t="shared" si="261"/>
        <v>skewness_ht</v>
      </c>
      <c r="C5583">
        <f>VLOOKUP(B5583,GDD!$D$2:$E$31,2)</f>
        <v>17</v>
      </c>
      <c r="D5583" t="str">
        <f t="shared" si="263"/>
        <v>SbDIV20</v>
      </c>
      <c r="E5583" s="2">
        <v>20200619</v>
      </c>
      <c r="F5583" t="str">
        <f t="shared" si="262"/>
        <v>RS3</v>
      </c>
      <c r="G5583" t="s">
        <v>1139</v>
      </c>
      <c r="H5583" t="str">
        <f>VLOOKUP(E5583,GDD!$A$2:$B$57,2)</f>
        <v>0-650</v>
      </c>
      <c r="I5583" cm="1">
        <f t="array" ref="I5583">IF(H5583="0-650",1,IF(H5583="650-900",2,IF(H5583="900+",3,NA)))</f>
        <v>1</v>
      </c>
      <c r="J5583">
        <v>1.2454596078553799E-3</v>
      </c>
      <c r="K5583">
        <v>0.13886986788082301</v>
      </c>
      <c r="L5583">
        <v>1.7621005562240801E-2</v>
      </c>
    </row>
    <row r="5584" spans="1:12" x14ac:dyDescent="0.2">
      <c r="A5584" t="s">
        <v>3265</v>
      </c>
      <c r="B5584" t="str">
        <f t="shared" si="261"/>
        <v>kurtosis_ht</v>
      </c>
      <c r="C5584">
        <f>VLOOKUP(B5584,GDD!$D$2:$E$31,2)</f>
        <v>18</v>
      </c>
      <c r="D5584" t="str">
        <f t="shared" si="263"/>
        <v>SbDIV20</v>
      </c>
      <c r="E5584" s="2">
        <v>20200619</v>
      </c>
      <c r="F5584" t="str">
        <f t="shared" si="262"/>
        <v>RS3</v>
      </c>
      <c r="G5584" t="s">
        <v>1139</v>
      </c>
      <c r="H5584" t="str">
        <f>VLOOKUP(E5584,GDD!$A$2:$B$57,2)</f>
        <v>0-650</v>
      </c>
      <c r="I5584" cm="1">
        <f t="array" ref="I5584">IF(H5584="0-650",1,IF(H5584="650-900",2,IF(H5584="900+",3,NA)))</f>
        <v>1</v>
      </c>
      <c r="J5584">
        <v>8.2848015372664494E-2</v>
      </c>
      <c r="K5584">
        <v>8.2441469598215704</v>
      </c>
      <c r="L5584">
        <v>1.9702630706802299E-2</v>
      </c>
    </row>
    <row r="5585" spans="1:12" x14ac:dyDescent="0.2">
      <c r="A5585" t="s">
        <v>3266</v>
      </c>
      <c r="B5585" t="str">
        <f t="shared" si="261"/>
        <v>variation_ht</v>
      </c>
      <c r="C5585">
        <f>VLOOKUP(B5585,GDD!$D$2:$E$31,2)</f>
        <v>19</v>
      </c>
      <c r="D5585" t="str">
        <f t="shared" si="263"/>
        <v>SbDIV20</v>
      </c>
      <c r="E5585" s="2">
        <v>20200619</v>
      </c>
      <c r="F5585" t="str">
        <f t="shared" si="262"/>
        <v>RS3</v>
      </c>
      <c r="G5585" t="s">
        <v>1139</v>
      </c>
      <c r="H5585" t="str">
        <f>VLOOKUP(E5585,GDD!$A$2:$B$57,2)</f>
        <v>0-650</v>
      </c>
      <c r="I5585" cm="1">
        <f t="array" ref="I5585">IF(H5585="0-650",1,IF(H5585="650-900",2,IF(H5585="900+",3,NA)))</f>
        <v>1</v>
      </c>
      <c r="J5585">
        <v>0</v>
      </c>
      <c r="K5585">
        <v>4.5752696508228703E-3</v>
      </c>
      <c r="L5585">
        <v>0</v>
      </c>
    </row>
    <row r="5586" spans="1:12" x14ac:dyDescent="0.2">
      <c r="A5586" t="s">
        <v>3267</v>
      </c>
      <c r="B5586" t="str">
        <f t="shared" si="261"/>
        <v>plot_volume</v>
      </c>
      <c r="C5586">
        <f>VLOOKUP(B5586,GDD!$D$2:$E$31,2)</f>
        <v>20</v>
      </c>
      <c r="D5586" t="str">
        <f t="shared" si="263"/>
        <v>SbDIV20</v>
      </c>
      <c r="E5586" s="2">
        <v>20200619</v>
      </c>
      <c r="F5586" t="str">
        <f t="shared" si="262"/>
        <v>RS3</v>
      </c>
      <c r="G5586" t="s">
        <v>1139</v>
      </c>
      <c r="H5586" t="str">
        <f>VLOOKUP(E5586,GDD!$A$2:$B$57,2)</f>
        <v>0-650</v>
      </c>
      <c r="I5586" cm="1">
        <f t="array" ref="I5586">IF(H5586="0-650",1,IF(H5586="650-900",2,IF(H5586="900+",3,NA)))</f>
        <v>1</v>
      </c>
      <c r="J5586" s="1">
        <v>1.56816909436787E-7</v>
      </c>
      <c r="K5586" s="1">
        <v>5.2591241573785098E-7</v>
      </c>
      <c r="L5586">
        <v>0.37357539816581498</v>
      </c>
    </row>
    <row r="5587" spans="1:12" x14ac:dyDescent="0.2">
      <c r="A5587" t="s">
        <v>3268</v>
      </c>
      <c r="B5587" t="str">
        <f t="shared" si="261"/>
        <v>height_30p</v>
      </c>
      <c r="C5587">
        <f>VLOOKUP(B5587,GDD!$D$2:$E$31,2)</f>
        <v>2</v>
      </c>
      <c r="D5587" t="str">
        <f t="shared" si="263"/>
        <v>SbDIV20</v>
      </c>
      <c r="E5587" s="2">
        <v>20200702</v>
      </c>
      <c r="F5587" t="str">
        <f t="shared" si="262"/>
        <v>RS3</v>
      </c>
      <c r="G5587" t="s">
        <v>1139</v>
      </c>
      <c r="H5587" t="str">
        <f>VLOOKUP(E5587,GDD!$A$2:$B$57,2)</f>
        <v>0-650</v>
      </c>
      <c r="I5587" cm="1">
        <f t="array" ref="I5587">IF(H5587="0-650",1,IF(H5587="650-900",2,IF(H5587="900+",3,NA)))</f>
        <v>1</v>
      </c>
      <c r="J5587">
        <v>8.8349526624578595E-3</v>
      </c>
      <c r="K5587">
        <v>7.4976625899861897E-3</v>
      </c>
      <c r="L5587">
        <v>0.70209030068627498</v>
      </c>
    </row>
    <row r="5588" spans="1:12" x14ac:dyDescent="0.2">
      <c r="A5588" t="s">
        <v>3269</v>
      </c>
      <c r="B5588" t="str">
        <f t="shared" si="261"/>
        <v>height_50p</v>
      </c>
      <c r="C5588">
        <f>VLOOKUP(B5588,GDD!$D$2:$E$31,2)</f>
        <v>3</v>
      </c>
      <c r="D5588" t="str">
        <f t="shared" si="263"/>
        <v>SbDIV20</v>
      </c>
      <c r="E5588" s="2">
        <v>20200702</v>
      </c>
      <c r="F5588" t="str">
        <f t="shared" si="262"/>
        <v>RS3</v>
      </c>
      <c r="G5588" t="s">
        <v>1139</v>
      </c>
      <c r="H5588" t="str">
        <f>VLOOKUP(E5588,GDD!$A$2:$B$57,2)</f>
        <v>0-650</v>
      </c>
      <c r="I5588" cm="1">
        <f t="array" ref="I5588">IF(H5588="0-650",1,IF(H5588="650-900",2,IF(H5588="900+",3,NA)))</f>
        <v>1</v>
      </c>
      <c r="J5588">
        <v>1.1652322777969E-2</v>
      </c>
      <c r="K5588">
        <v>7.5696203050440898E-3</v>
      </c>
      <c r="L5588">
        <v>0.75482428184275097</v>
      </c>
    </row>
    <row r="5589" spans="1:12" x14ac:dyDescent="0.2">
      <c r="A5589" t="s">
        <v>3270</v>
      </c>
      <c r="B5589" t="str">
        <f t="shared" si="261"/>
        <v>height_70p</v>
      </c>
      <c r="C5589">
        <f>VLOOKUP(B5589,GDD!$D$2:$E$31,2)</f>
        <v>4</v>
      </c>
      <c r="D5589" t="str">
        <f t="shared" si="263"/>
        <v>SbDIV20</v>
      </c>
      <c r="E5589" s="2">
        <v>20200702</v>
      </c>
      <c r="F5589" t="str">
        <f t="shared" si="262"/>
        <v>RS3</v>
      </c>
      <c r="G5589" t="s">
        <v>1139</v>
      </c>
      <c r="H5589" t="str">
        <f>VLOOKUP(E5589,GDD!$A$2:$B$57,2)</f>
        <v>0-650</v>
      </c>
      <c r="I5589" cm="1">
        <f t="array" ref="I5589">IF(H5589="0-650",1,IF(H5589="650-900",2,IF(H5589="900+",3,NA)))</f>
        <v>1</v>
      </c>
      <c r="J5589">
        <v>1.3804476968433999E-2</v>
      </c>
      <c r="K5589">
        <v>7.74365106560707E-3</v>
      </c>
      <c r="L5589">
        <v>0.780959534238992</v>
      </c>
    </row>
    <row r="5590" spans="1:12" x14ac:dyDescent="0.2">
      <c r="A5590" t="s">
        <v>3271</v>
      </c>
      <c r="B5590" t="str">
        <f t="shared" si="261"/>
        <v>height_90p</v>
      </c>
      <c r="C5590">
        <f>VLOOKUP(B5590,GDD!$D$2:$E$31,2)</f>
        <v>5</v>
      </c>
      <c r="D5590" t="str">
        <f t="shared" si="263"/>
        <v>SbDIV20</v>
      </c>
      <c r="E5590" s="2">
        <v>20200702</v>
      </c>
      <c r="F5590" t="str">
        <f t="shared" si="262"/>
        <v>RS3</v>
      </c>
      <c r="G5590" t="s">
        <v>1139</v>
      </c>
      <c r="H5590" t="str">
        <f>VLOOKUP(E5590,GDD!$A$2:$B$57,2)</f>
        <v>0-650</v>
      </c>
      <c r="I5590" cm="1">
        <f t="array" ref="I5590">IF(H5590="0-650",1,IF(H5590="650-900",2,IF(H5590="900+",3,NA)))</f>
        <v>1</v>
      </c>
      <c r="J5590">
        <v>1.6102174064704999E-2</v>
      </c>
      <c r="K5590">
        <v>7.6108646942051102E-3</v>
      </c>
      <c r="L5590">
        <v>0.80884530925598996</v>
      </c>
    </row>
    <row r="5591" spans="1:12" x14ac:dyDescent="0.2">
      <c r="A5591" t="s">
        <v>3272</v>
      </c>
      <c r="B5591" t="str">
        <f t="shared" si="261"/>
        <v>height_95p</v>
      </c>
      <c r="C5591">
        <f>VLOOKUP(B5591,GDD!$D$2:$E$31,2)</f>
        <v>6</v>
      </c>
      <c r="D5591" t="str">
        <f t="shared" si="263"/>
        <v>SbDIV20</v>
      </c>
      <c r="E5591" s="2">
        <v>20200702</v>
      </c>
      <c r="F5591" t="str">
        <f t="shared" si="262"/>
        <v>RS3</v>
      </c>
      <c r="G5591" t="s">
        <v>1139</v>
      </c>
      <c r="H5591" t="str">
        <f>VLOOKUP(E5591,GDD!$A$2:$B$57,2)</f>
        <v>0-650</v>
      </c>
      <c r="I5591" cm="1">
        <f t="array" ref="I5591">IF(H5591="0-650",1,IF(H5591="650-900",2,IF(H5591="900+",3,NA)))</f>
        <v>1</v>
      </c>
      <c r="J5591">
        <v>1.6807456209085098E-2</v>
      </c>
      <c r="K5591">
        <v>7.3603241870467901E-3</v>
      </c>
      <c r="L5591">
        <v>0.82037140485700899</v>
      </c>
    </row>
    <row r="5592" spans="1:12" x14ac:dyDescent="0.2">
      <c r="A5592" t="s">
        <v>3273</v>
      </c>
      <c r="B5592" t="str">
        <f t="shared" si="261"/>
        <v>height_99p</v>
      </c>
      <c r="C5592">
        <f>VLOOKUP(B5592,GDD!$D$2:$E$31,2)</f>
        <v>7</v>
      </c>
      <c r="D5592" t="str">
        <f t="shared" si="263"/>
        <v>SbDIV20</v>
      </c>
      <c r="E5592" s="2">
        <v>20200702</v>
      </c>
      <c r="F5592" t="str">
        <f t="shared" si="262"/>
        <v>RS3</v>
      </c>
      <c r="G5592" t="s">
        <v>1139</v>
      </c>
      <c r="H5592" t="str">
        <f>VLOOKUP(E5592,GDD!$A$2:$B$57,2)</f>
        <v>0-650</v>
      </c>
      <c r="I5592" cm="1">
        <f t="array" ref="I5592">IF(H5592="0-650",1,IF(H5592="650-900",2,IF(H5592="900+",3,NA)))</f>
        <v>1</v>
      </c>
      <c r="J5592">
        <v>1.7233024170907999E-2</v>
      </c>
      <c r="K5592">
        <v>7.7194796503354396E-3</v>
      </c>
      <c r="L5592">
        <v>0.81701118801282702</v>
      </c>
    </row>
    <row r="5593" spans="1:12" x14ac:dyDescent="0.2">
      <c r="A5593" t="s">
        <v>3274</v>
      </c>
      <c r="B5593" t="str">
        <f t="shared" si="261"/>
        <v>canopy_cover_5p</v>
      </c>
      <c r="C5593">
        <f>VLOOKUP(B5593,GDD!$D$2:$E$31,2)</f>
        <v>8</v>
      </c>
      <c r="D5593" t="str">
        <f t="shared" si="263"/>
        <v>SbDIV20</v>
      </c>
      <c r="E5593" s="2">
        <v>20200702</v>
      </c>
      <c r="F5593" t="str">
        <f t="shared" si="262"/>
        <v>RS3</v>
      </c>
      <c r="G5593" t="s">
        <v>1139</v>
      </c>
      <c r="H5593" t="str">
        <f>VLOOKUP(E5593,GDD!$A$2:$B$57,2)</f>
        <v>0-650</v>
      </c>
      <c r="I5593" cm="1">
        <f t="array" ref="I5593">IF(H5593="0-650",1,IF(H5593="650-900",2,IF(H5593="900+",3,NA)))</f>
        <v>1</v>
      </c>
      <c r="J5593">
        <v>6.5418433746329798</v>
      </c>
      <c r="K5593">
        <v>64.679561777374005</v>
      </c>
      <c r="L5593">
        <v>0.16825025956553</v>
      </c>
    </row>
    <row r="5594" spans="1:12" x14ac:dyDescent="0.2">
      <c r="A5594" t="s">
        <v>3275</v>
      </c>
      <c r="B5594" t="str">
        <f t="shared" si="261"/>
        <v>pcanopy_cover_10p</v>
      </c>
      <c r="C5594">
        <f>VLOOKUP(B5594,GDD!$D$2:$E$31,2)</f>
        <v>9</v>
      </c>
      <c r="D5594" t="str">
        <f t="shared" si="263"/>
        <v>SbDIV20</v>
      </c>
      <c r="E5594" s="2">
        <v>20200702</v>
      </c>
      <c r="F5594" t="str">
        <f t="shared" si="262"/>
        <v>RS3</v>
      </c>
      <c r="G5594" t="s">
        <v>1139</v>
      </c>
      <c r="H5594" t="str">
        <f>VLOOKUP(E5594,GDD!$A$2:$B$57,2)</f>
        <v>0-650</v>
      </c>
      <c r="I5594" cm="1">
        <f t="array" ref="I5594">IF(H5594="0-650",1,IF(H5594="650-900",2,IF(H5594="900+",3,NA)))</f>
        <v>1</v>
      </c>
      <c r="J5594">
        <v>6.6806503931720602</v>
      </c>
      <c r="K5594">
        <v>64.536378816783099</v>
      </c>
      <c r="L5594">
        <v>0.171523732855936</v>
      </c>
    </row>
    <row r="5595" spans="1:12" x14ac:dyDescent="0.2">
      <c r="A5595" t="s">
        <v>3276</v>
      </c>
      <c r="B5595" t="str">
        <f t="shared" si="261"/>
        <v>canopy_cover_20p</v>
      </c>
      <c r="C5595">
        <f>VLOOKUP(B5595,GDD!$D$2:$E$31,2)</f>
        <v>10</v>
      </c>
      <c r="D5595" t="str">
        <f t="shared" si="263"/>
        <v>SbDIV20</v>
      </c>
      <c r="E5595" s="2">
        <v>20200702</v>
      </c>
      <c r="F5595" t="str">
        <f t="shared" si="262"/>
        <v>RS3</v>
      </c>
      <c r="G5595" t="s">
        <v>1139</v>
      </c>
      <c r="H5595" t="str">
        <f>VLOOKUP(E5595,GDD!$A$2:$B$57,2)</f>
        <v>0-650</v>
      </c>
      <c r="I5595" cm="1">
        <f t="array" ref="I5595">IF(H5595="0-650",1,IF(H5595="650-900",2,IF(H5595="900+",3,NA)))</f>
        <v>1</v>
      </c>
      <c r="J5595">
        <v>6.1857463724103203</v>
      </c>
      <c r="K5595">
        <v>68.333331172953606</v>
      </c>
      <c r="L5595">
        <v>0.15329310125780399</v>
      </c>
    </row>
    <row r="5596" spans="1:12" x14ac:dyDescent="0.2">
      <c r="A5596" t="s">
        <v>3277</v>
      </c>
      <c r="B5596" t="str">
        <f t="shared" si="261"/>
        <v>canopy_cover_30p</v>
      </c>
      <c r="C5596">
        <f>VLOOKUP(B5596,GDD!$D$2:$E$31,2)</f>
        <v>11</v>
      </c>
      <c r="D5596" t="str">
        <f t="shared" si="263"/>
        <v>SbDIV20</v>
      </c>
      <c r="E5596" s="2">
        <v>20200702</v>
      </c>
      <c r="F5596" t="str">
        <f t="shared" si="262"/>
        <v>RS3</v>
      </c>
      <c r="G5596" t="s">
        <v>1139</v>
      </c>
      <c r="H5596" t="str">
        <f>VLOOKUP(E5596,GDD!$A$2:$B$57,2)</f>
        <v>0-650</v>
      </c>
      <c r="I5596" cm="1">
        <f t="array" ref="I5596">IF(H5596="0-650",1,IF(H5596="650-900",2,IF(H5596="900+",3,NA)))</f>
        <v>1</v>
      </c>
      <c r="J5596">
        <v>8.4857367696321102</v>
      </c>
      <c r="K5596">
        <v>71.793168184375801</v>
      </c>
      <c r="L5596">
        <v>0.19119632783629401</v>
      </c>
    </row>
    <row r="5597" spans="1:12" x14ac:dyDescent="0.2">
      <c r="A5597" t="s">
        <v>3278</v>
      </c>
      <c r="B5597" t="str">
        <f t="shared" si="261"/>
        <v>canopy_cover_40p</v>
      </c>
      <c r="C5597">
        <f>VLOOKUP(B5597,GDD!$D$2:$E$31,2)</f>
        <v>12</v>
      </c>
      <c r="D5597" t="str">
        <f t="shared" si="263"/>
        <v>SbDIV20</v>
      </c>
      <c r="E5597" s="2">
        <v>20200702</v>
      </c>
      <c r="F5597" t="str">
        <f t="shared" si="262"/>
        <v>RS3</v>
      </c>
      <c r="G5597" t="s">
        <v>1139</v>
      </c>
      <c r="H5597" t="str">
        <f>VLOOKUP(E5597,GDD!$A$2:$B$57,2)</f>
        <v>0-650</v>
      </c>
      <c r="I5597" cm="1">
        <f t="array" ref="I5597">IF(H5597="0-650",1,IF(H5597="650-900",2,IF(H5597="900+",3,NA)))</f>
        <v>1</v>
      </c>
      <c r="J5597">
        <v>10.942673857693601</v>
      </c>
      <c r="K5597">
        <v>73.810495686665902</v>
      </c>
      <c r="L5597">
        <v>0.22869695210730101</v>
      </c>
    </row>
    <row r="5598" spans="1:12" x14ac:dyDescent="0.2">
      <c r="A5598" t="s">
        <v>3279</v>
      </c>
      <c r="B5598" t="str">
        <f t="shared" si="261"/>
        <v>canopy_cover_50p</v>
      </c>
      <c r="C5598">
        <f>VLOOKUP(B5598,GDD!$D$2:$E$31,2)</f>
        <v>13</v>
      </c>
      <c r="D5598" t="str">
        <f t="shared" si="263"/>
        <v>SbDIV20</v>
      </c>
      <c r="E5598" s="2">
        <v>20200702</v>
      </c>
      <c r="F5598" t="str">
        <f t="shared" si="262"/>
        <v>RS3</v>
      </c>
      <c r="G5598" t="s">
        <v>1139</v>
      </c>
      <c r="H5598" t="str">
        <f>VLOOKUP(E5598,GDD!$A$2:$B$57,2)</f>
        <v>0-650</v>
      </c>
      <c r="I5598" cm="1">
        <f t="array" ref="I5598">IF(H5598="0-650",1,IF(H5598="650-900",2,IF(H5598="900+",3,NA)))</f>
        <v>1</v>
      </c>
      <c r="J5598">
        <v>13.4672914101695</v>
      </c>
      <c r="K5598">
        <v>76.421284241564507</v>
      </c>
      <c r="L5598">
        <v>0.26060042439784298</v>
      </c>
    </row>
    <row r="5599" spans="1:12" x14ac:dyDescent="0.2">
      <c r="A5599" t="s">
        <v>3280</v>
      </c>
      <c r="B5599" t="str">
        <f t="shared" si="261"/>
        <v>canopy_cover_75p</v>
      </c>
      <c r="C5599">
        <f>VLOOKUP(B5599,GDD!$D$2:$E$31,2)</f>
        <v>14</v>
      </c>
      <c r="D5599" t="str">
        <f t="shared" si="263"/>
        <v>SbDIV20</v>
      </c>
      <c r="E5599" s="2">
        <v>20200702</v>
      </c>
      <c r="F5599" t="str">
        <f t="shared" si="262"/>
        <v>RS3</v>
      </c>
      <c r="G5599" t="s">
        <v>1139</v>
      </c>
      <c r="H5599" t="str">
        <f>VLOOKUP(E5599,GDD!$A$2:$B$57,2)</f>
        <v>0-650</v>
      </c>
      <c r="I5599" cm="1">
        <f t="array" ref="I5599">IF(H5599="0-650",1,IF(H5599="650-900",2,IF(H5599="900+",3,NA)))</f>
        <v>1</v>
      </c>
      <c r="J5599">
        <v>22.145199134915799</v>
      </c>
      <c r="K5599">
        <v>72.431826656470705</v>
      </c>
      <c r="L5599">
        <v>0.37945128528689598</v>
      </c>
    </row>
    <row r="5600" spans="1:12" x14ac:dyDescent="0.2">
      <c r="A5600" t="s">
        <v>3281</v>
      </c>
      <c r="B5600" t="str">
        <f t="shared" si="261"/>
        <v>standard_deviation_ht</v>
      </c>
      <c r="C5600">
        <f>VLOOKUP(B5600,GDD!$D$2:$E$31,2)</f>
        <v>15</v>
      </c>
      <c r="D5600" t="str">
        <f t="shared" si="263"/>
        <v>SbDIV20</v>
      </c>
      <c r="E5600" s="2">
        <v>20200702</v>
      </c>
      <c r="F5600" t="str">
        <f t="shared" si="262"/>
        <v>RS3</v>
      </c>
      <c r="G5600" t="s">
        <v>1139</v>
      </c>
      <c r="H5600" t="str">
        <f>VLOOKUP(E5600,GDD!$A$2:$B$57,2)</f>
        <v>0-650</v>
      </c>
      <c r="I5600" cm="1">
        <f t="array" ref="I5600">IF(H5600="0-650",1,IF(H5600="650-900",2,IF(H5600="900+",3,NA)))</f>
        <v>1</v>
      </c>
      <c r="J5600">
        <v>8.6869071308245298E-4</v>
      </c>
      <c r="K5600">
        <v>4.5864009473902502E-4</v>
      </c>
      <c r="L5600">
        <v>0.79114954458632203</v>
      </c>
    </row>
    <row r="5601" spans="1:12" x14ac:dyDescent="0.2">
      <c r="A5601" t="s">
        <v>3282</v>
      </c>
      <c r="B5601" t="str">
        <f t="shared" si="261"/>
        <v>quadratic_mean_ht</v>
      </c>
      <c r="C5601">
        <f>VLOOKUP(B5601,GDD!$D$2:$E$31,2)</f>
        <v>16</v>
      </c>
      <c r="D5601" t="str">
        <f t="shared" si="263"/>
        <v>SbDIV20</v>
      </c>
      <c r="E5601" s="2">
        <v>20200702</v>
      </c>
      <c r="F5601" t="str">
        <f t="shared" si="262"/>
        <v>RS3</v>
      </c>
      <c r="G5601" t="s">
        <v>1139</v>
      </c>
      <c r="H5601" t="str">
        <f>VLOOKUP(E5601,GDD!$A$2:$B$57,2)</f>
        <v>0-650</v>
      </c>
      <c r="I5601" cm="1">
        <f t="array" ref="I5601">IF(H5601="0-650",1,IF(H5601="650-900",2,IF(H5601="900+",3,NA)))</f>
        <v>1</v>
      </c>
      <c r="J5601">
        <v>1.0918580225921799E-2</v>
      </c>
      <c r="K5601">
        <v>6.0828660160876999E-3</v>
      </c>
      <c r="L5601">
        <v>0.78213251255064498</v>
      </c>
    </row>
    <row r="5602" spans="1:12" x14ac:dyDescent="0.2">
      <c r="A5602" t="s">
        <v>3283</v>
      </c>
      <c r="B5602" t="str">
        <f t="shared" si="261"/>
        <v>skewness_ht</v>
      </c>
      <c r="C5602">
        <f>VLOOKUP(B5602,GDD!$D$2:$E$31,2)</f>
        <v>17</v>
      </c>
      <c r="D5602" t="str">
        <f t="shared" si="263"/>
        <v>SbDIV20</v>
      </c>
      <c r="E5602" s="2">
        <v>20200702</v>
      </c>
      <c r="F5602" t="str">
        <f t="shared" si="262"/>
        <v>RS3</v>
      </c>
      <c r="G5602" t="s">
        <v>1139</v>
      </c>
      <c r="H5602" t="str">
        <f>VLOOKUP(E5602,GDD!$A$2:$B$57,2)</f>
        <v>0-650</v>
      </c>
      <c r="I5602" cm="1">
        <f t="array" ref="I5602">IF(H5602="0-650",1,IF(H5602="650-900",2,IF(H5602="900+",3,NA)))</f>
        <v>1</v>
      </c>
      <c r="J5602">
        <v>6.6944407471715298E-3</v>
      </c>
      <c r="K5602">
        <v>0.19753641192479901</v>
      </c>
      <c r="L5602">
        <v>6.3476889268738401E-2</v>
      </c>
    </row>
    <row r="5603" spans="1:12" x14ac:dyDescent="0.2">
      <c r="A5603" t="s">
        <v>3284</v>
      </c>
      <c r="B5603" t="str">
        <f t="shared" si="261"/>
        <v>kurtosis_ht</v>
      </c>
      <c r="C5603">
        <f>VLOOKUP(B5603,GDD!$D$2:$E$31,2)</f>
        <v>18</v>
      </c>
      <c r="D5603" t="str">
        <f t="shared" si="263"/>
        <v>SbDIV20</v>
      </c>
      <c r="E5603" s="2">
        <v>20200702</v>
      </c>
      <c r="F5603" t="str">
        <f t="shared" si="262"/>
        <v>RS3</v>
      </c>
      <c r="G5603" t="s">
        <v>1139</v>
      </c>
      <c r="H5603" t="str">
        <f>VLOOKUP(E5603,GDD!$A$2:$B$57,2)</f>
        <v>0-650</v>
      </c>
      <c r="I5603" cm="1">
        <f t="array" ref="I5603">IF(H5603="0-650",1,IF(H5603="650-900",2,IF(H5603="900+",3,NA)))</f>
        <v>1</v>
      </c>
      <c r="J5603">
        <v>0.123528002031673</v>
      </c>
      <c r="K5603">
        <v>3.7588679572125501</v>
      </c>
      <c r="L5603">
        <v>6.1672664396919097E-2</v>
      </c>
    </row>
    <row r="5604" spans="1:12" x14ac:dyDescent="0.2">
      <c r="A5604" t="s">
        <v>3285</v>
      </c>
      <c r="B5604" t="str">
        <f t="shared" si="261"/>
        <v>variation_ht</v>
      </c>
      <c r="C5604">
        <f>VLOOKUP(B5604,GDD!$D$2:$E$31,2)</f>
        <v>19</v>
      </c>
      <c r="D5604" t="str">
        <f t="shared" si="263"/>
        <v>SbDIV20</v>
      </c>
      <c r="E5604" s="2">
        <v>20200702</v>
      </c>
      <c r="F5604" t="str">
        <f t="shared" si="262"/>
        <v>RS3</v>
      </c>
      <c r="G5604" t="s">
        <v>1139</v>
      </c>
      <c r="H5604" t="str">
        <f>VLOOKUP(E5604,GDD!$A$2:$B$57,2)</f>
        <v>0-650</v>
      </c>
      <c r="I5604" cm="1">
        <f t="array" ref="I5604">IF(H5604="0-650",1,IF(H5604="650-900",2,IF(H5604="900+",3,NA)))</f>
        <v>1</v>
      </c>
      <c r="J5604">
        <v>1.02132893286791E-4</v>
      </c>
      <c r="K5604">
        <v>6.1809045967929398E-3</v>
      </c>
      <c r="L5604">
        <v>3.1990655583083102E-2</v>
      </c>
    </row>
    <row r="5605" spans="1:12" x14ac:dyDescent="0.2">
      <c r="A5605" t="s">
        <v>3286</v>
      </c>
      <c r="B5605" t="str">
        <f t="shared" si="261"/>
        <v>plot_volume</v>
      </c>
      <c r="C5605">
        <f>VLOOKUP(B5605,GDD!$D$2:$E$31,2)</f>
        <v>20</v>
      </c>
      <c r="D5605" t="str">
        <f t="shared" si="263"/>
        <v>SbDIV20</v>
      </c>
      <c r="E5605" s="2">
        <v>20200702</v>
      </c>
      <c r="F5605" t="str">
        <f t="shared" si="262"/>
        <v>RS3</v>
      </c>
      <c r="G5605" t="s">
        <v>1139</v>
      </c>
      <c r="H5605" t="str">
        <f>VLOOKUP(E5605,GDD!$A$2:$B$57,2)</f>
        <v>0-650</v>
      </c>
      <c r="I5605" cm="1">
        <f t="array" ref="I5605">IF(H5605="0-650",1,IF(H5605="650-900",2,IF(H5605="900+",3,NA)))</f>
        <v>1</v>
      </c>
      <c r="J5605" s="1">
        <v>3.76316995117177E-6</v>
      </c>
      <c r="K5605" s="1">
        <v>3.0645904879497202E-6</v>
      </c>
      <c r="L5605">
        <v>0.71064010667481503</v>
      </c>
    </row>
    <row r="5606" spans="1:12" x14ac:dyDescent="0.2">
      <c r="A5606" t="s">
        <v>3287</v>
      </c>
      <c r="B5606" t="str">
        <f t="shared" si="261"/>
        <v>height_30p</v>
      </c>
      <c r="C5606">
        <f>VLOOKUP(B5606,GDD!$D$2:$E$31,2)</f>
        <v>2</v>
      </c>
      <c r="D5606" t="str">
        <f t="shared" si="263"/>
        <v>SbDIV20</v>
      </c>
      <c r="E5606" s="2">
        <v>20200708</v>
      </c>
      <c r="F5606" t="str">
        <f t="shared" si="262"/>
        <v>RS3</v>
      </c>
      <c r="G5606" t="s">
        <v>1139</v>
      </c>
      <c r="H5606" t="str">
        <f>VLOOKUP(E5606,GDD!$A$2:$B$57,2)</f>
        <v>0-650</v>
      </c>
      <c r="I5606" cm="1">
        <f t="array" ref="I5606">IF(H5606="0-650",1,IF(H5606="650-900",2,IF(H5606="900+",3,NA)))</f>
        <v>1</v>
      </c>
      <c r="J5606">
        <v>3.3630164441414E-2</v>
      </c>
      <c r="K5606">
        <v>8.0902752846306394E-3</v>
      </c>
      <c r="L5606">
        <v>0.89263158040974899</v>
      </c>
    </row>
    <row r="5607" spans="1:12" x14ac:dyDescent="0.2">
      <c r="A5607" t="s">
        <v>3288</v>
      </c>
      <c r="B5607" t="str">
        <f t="shared" si="261"/>
        <v>height_50p</v>
      </c>
      <c r="C5607">
        <f>VLOOKUP(B5607,GDD!$D$2:$E$31,2)</f>
        <v>3</v>
      </c>
      <c r="D5607" t="str">
        <f t="shared" si="263"/>
        <v>SbDIV20</v>
      </c>
      <c r="E5607" s="2">
        <v>20200708</v>
      </c>
      <c r="F5607" t="str">
        <f t="shared" si="262"/>
        <v>RS3</v>
      </c>
      <c r="G5607" t="s">
        <v>1139</v>
      </c>
      <c r="H5607" t="str">
        <f>VLOOKUP(E5607,GDD!$A$2:$B$57,2)</f>
        <v>0-650</v>
      </c>
      <c r="I5607" cm="1">
        <f t="array" ref="I5607">IF(H5607="0-650",1,IF(H5607="650-900",2,IF(H5607="900+",3,NA)))</f>
        <v>1</v>
      </c>
      <c r="J5607">
        <v>4.3183864111472903E-2</v>
      </c>
      <c r="K5607">
        <v>8.2936952481145708E-3</v>
      </c>
      <c r="L5607">
        <v>0.91238569055904695</v>
      </c>
    </row>
    <row r="5608" spans="1:12" x14ac:dyDescent="0.2">
      <c r="A5608" t="s">
        <v>3289</v>
      </c>
      <c r="B5608" t="str">
        <f t="shared" si="261"/>
        <v>height_70p</v>
      </c>
      <c r="C5608">
        <f>VLOOKUP(B5608,GDD!$D$2:$E$31,2)</f>
        <v>4</v>
      </c>
      <c r="D5608" t="str">
        <f t="shared" si="263"/>
        <v>SbDIV20</v>
      </c>
      <c r="E5608" s="2">
        <v>20200708</v>
      </c>
      <c r="F5608" t="str">
        <f t="shared" si="262"/>
        <v>RS3</v>
      </c>
      <c r="G5608" t="s">
        <v>1139</v>
      </c>
      <c r="H5608" t="str">
        <f>VLOOKUP(E5608,GDD!$A$2:$B$57,2)</f>
        <v>0-650</v>
      </c>
      <c r="I5608" cm="1">
        <f t="array" ref="I5608">IF(H5608="0-650",1,IF(H5608="650-900",2,IF(H5608="900+",3,NA)))</f>
        <v>1</v>
      </c>
      <c r="J5608">
        <v>4.9984535960163202E-2</v>
      </c>
      <c r="K5608">
        <v>8.3644970799170403E-3</v>
      </c>
      <c r="L5608">
        <v>0.92278942568671196</v>
      </c>
    </row>
    <row r="5609" spans="1:12" x14ac:dyDescent="0.2">
      <c r="A5609" t="s">
        <v>3290</v>
      </c>
      <c r="B5609" t="str">
        <f t="shared" si="261"/>
        <v>height_90p</v>
      </c>
      <c r="C5609">
        <f>VLOOKUP(B5609,GDD!$D$2:$E$31,2)</f>
        <v>5</v>
      </c>
      <c r="D5609" t="str">
        <f t="shared" si="263"/>
        <v>SbDIV20</v>
      </c>
      <c r="E5609" s="2">
        <v>20200708</v>
      </c>
      <c r="F5609" t="str">
        <f t="shared" si="262"/>
        <v>RS3</v>
      </c>
      <c r="G5609" t="s">
        <v>1139</v>
      </c>
      <c r="H5609" t="str">
        <f>VLOOKUP(E5609,GDD!$A$2:$B$57,2)</f>
        <v>0-650</v>
      </c>
      <c r="I5609" cm="1">
        <f t="array" ref="I5609">IF(H5609="0-650",1,IF(H5609="650-900",2,IF(H5609="900+",3,NA)))</f>
        <v>1</v>
      </c>
      <c r="J5609">
        <v>5.6409212154034098E-2</v>
      </c>
      <c r="K5609">
        <v>8.1497824137030401E-3</v>
      </c>
      <c r="L5609">
        <v>0.93262872423621501</v>
      </c>
    </row>
    <row r="5610" spans="1:12" x14ac:dyDescent="0.2">
      <c r="A5610" t="s">
        <v>3291</v>
      </c>
      <c r="B5610" t="str">
        <f t="shared" si="261"/>
        <v>height_95p</v>
      </c>
      <c r="C5610">
        <f>VLOOKUP(B5610,GDD!$D$2:$E$31,2)</f>
        <v>6</v>
      </c>
      <c r="D5610" t="str">
        <f t="shared" si="263"/>
        <v>SbDIV20</v>
      </c>
      <c r="E5610" s="2">
        <v>20200708</v>
      </c>
      <c r="F5610" t="str">
        <f t="shared" si="262"/>
        <v>RS3</v>
      </c>
      <c r="G5610" t="s">
        <v>1139</v>
      </c>
      <c r="H5610" t="str">
        <f>VLOOKUP(E5610,GDD!$A$2:$B$57,2)</f>
        <v>0-650</v>
      </c>
      <c r="I5610" cm="1">
        <f t="array" ref="I5610">IF(H5610="0-650",1,IF(H5610="650-900",2,IF(H5610="900+",3,NA)))</f>
        <v>1</v>
      </c>
      <c r="J5610">
        <v>5.7536531627829103E-2</v>
      </c>
      <c r="K5610">
        <v>8.9113288878632391E-3</v>
      </c>
      <c r="L5610">
        <v>0.92812539761014701</v>
      </c>
    </row>
    <row r="5611" spans="1:12" x14ac:dyDescent="0.2">
      <c r="A5611" t="s">
        <v>3292</v>
      </c>
      <c r="B5611" t="str">
        <f t="shared" si="261"/>
        <v>height_99p</v>
      </c>
      <c r="C5611">
        <f>VLOOKUP(B5611,GDD!$D$2:$E$31,2)</f>
        <v>7</v>
      </c>
      <c r="D5611" t="str">
        <f t="shared" si="263"/>
        <v>SbDIV20</v>
      </c>
      <c r="E5611" s="2">
        <v>20200708</v>
      </c>
      <c r="F5611" t="str">
        <f t="shared" si="262"/>
        <v>RS3</v>
      </c>
      <c r="G5611" t="s">
        <v>1139</v>
      </c>
      <c r="H5611" t="str">
        <f>VLOOKUP(E5611,GDD!$A$2:$B$57,2)</f>
        <v>0-650</v>
      </c>
      <c r="I5611" cm="1">
        <f t="array" ref="I5611">IF(H5611="0-650",1,IF(H5611="650-900",2,IF(H5611="900+",3,NA)))</f>
        <v>1</v>
      </c>
      <c r="J5611">
        <v>5.7671858705118199E-2</v>
      </c>
      <c r="K5611">
        <v>1.2248424301970999E-2</v>
      </c>
      <c r="L5611">
        <v>0.90400330194630596</v>
      </c>
    </row>
    <row r="5612" spans="1:12" x14ac:dyDescent="0.2">
      <c r="A5612" t="s">
        <v>3293</v>
      </c>
      <c r="B5612" t="str">
        <f t="shared" si="261"/>
        <v>canopy_cover_5p</v>
      </c>
      <c r="C5612">
        <f>VLOOKUP(B5612,GDD!$D$2:$E$31,2)</f>
        <v>8</v>
      </c>
      <c r="D5612" t="str">
        <f t="shared" si="263"/>
        <v>SbDIV20</v>
      </c>
      <c r="E5612" s="2">
        <v>20200708</v>
      </c>
      <c r="F5612" t="str">
        <f t="shared" si="262"/>
        <v>RS3</v>
      </c>
      <c r="G5612" t="s">
        <v>1139</v>
      </c>
      <c r="H5612" t="str">
        <f>VLOOKUP(E5612,GDD!$A$2:$B$57,2)</f>
        <v>0-650</v>
      </c>
      <c r="I5612" cm="1">
        <f t="array" ref="I5612">IF(H5612="0-650",1,IF(H5612="650-900",2,IF(H5612="900+",3,NA)))</f>
        <v>1</v>
      </c>
      <c r="J5612">
        <v>1.4390203947284499</v>
      </c>
      <c r="K5612">
        <v>50.304506132993303</v>
      </c>
      <c r="L5612">
        <v>5.4116264752299401E-2</v>
      </c>
    </row>
    <row r="5613" spans="1:12" x14ac:dyDescent="0.2">
      <c r="A5613" t="s">
        <v>3294</v>
      </c>
      <c r="B5613" t="str">
        <f t="shared" si="261"/>
        <v>pcanopy_cover_10p</v>
      </c>
      <c r="C5613">
        <f>VLOOKUP(B5613,GDD!$D$2:$E$31,2)</f>
        <v>9</v>
      </c>
      <c r="D5613" t="str">
        <f t="shared" si="263"/>
        <v>SbDIV20</v>
      </c>
      <c r="E5613" s="2">
        <v>20200708</v>
      </c>
      <c r="F5613" t="str">
        <f t="shared" si="262"/>
        <v>RS3</v>
      </c>
      <c r="G5613" t="s">
        <v>1139</v>
      </c>
      <c r="H5613" t="str">
        <f>VLOOKUP(E5613,GDD!$A$2:$B$57,2)</f>
        <v>0-650</v>
      </c>
      <c r="I5613" cm="1">
        <f t="array" ref="I5613">IF(H5613="0-650",1,IF(H5613="650-900",2,IF(H5613="900+",3,NA)))</f>
        <v>1</v>
      </c>
      <c r="J5613">
        <v>1.4096949951283799</v>
      </c>
      <c r="K5613">
        <v>51.625294867799099</v>
      </c>
      <c r="L5613">
        <v>5.1784485438886398E-2</v>
      </c>
    </row>
    <row r="5614" spans="1:12" x14ac:dyDescent="0.2">
      <c r="A5614" t="s">
        <v>3295</v>
      </c>
      <c r="B5614" t="str">
        <f t="shared" si="261"/>
        <v>canopy_cover_20p</v>
      </c>
      <c r="C5614">
        <f>VLOOKUP(B5614,GDD!$D$2:$E$31,2)</f>
        <v>10</v>
      </c>
      <c r="D5614" t="str">
        <f t="shared" si="263"/>
        <v>SbDIV20</v>
      </c>
      <c r="E5614" s="2">
        <v>20200708</v>
      </c>
      <c r="F5614" t="str">
        <f t="shared" si="262"/>
        <v>RS3</v>
      </c>
      <c r="G5614" t="s">
        <v>1139</v>
      </c>
      <c r="H5614" t="str">
        <f>VLOOKUP(E5614,GDD!$A$2:$B$57,2)</f>
        <v>0-650</v>
      </c>
      <c r="I5614" cm="1">
        <f t="array" ref="I5614">IF(H5614="0-650",1,IF(H5614="650-900",2,IF(H5614="900+",3,NA)))</f>
        <v>1</v>
      </c>
      <c r="J5614">
        <v>1.3534753672825499</v>
      </c>
      <c r="K5614">
        <v>53.179597140730003</v>
      </c>
      <c r="L5614">
        <v>4.8436535042482597E-2</v>
      </c>
    </row>
    <row r="5615" spans="1:12" x14ac:dyDescent="0.2">
      <c r="A5615" t="s">
        <v>3296</v>
      </c>
      <c r="B5615" t="str">
        <f t="shared" si="261"/>
        <v>canopy_cover_30p</v>
      </c>
      <c r="C5615">
        <f>VLOOKUP(B5615,GDD!$D$2:$E$31,2)</f>
        <v>11</v>
      </c>
      <c r="D5615" t="str">
        <f t="shared" si="263"/>
        <v>SbDIV20</v>
      </c>
      <c r="E5615" s="2">
        <v>20200708</v>
      </c>
      <c r="F5615" t="str">
        <f t="shared" si="262"/>
        <v>RS3</v>
      </c>
      <c r="G5615" t="s">
        <v>1139</v>
      </c>
      <c r="H5615" t="str">
        <f>VLOOKUP(E5615,GDD!$A$2:$B$57,2)</f>
        <v>0-650</v>
      </c>
      <c r="I5615" cm="1">
        <f t="array" ref="I5615">IF(H5615="0-650",1,IF(H5615="650-900",2,IF(H5615="900+",3,NA)))</f>
        <v>1</v>
      </c>
      <c r="J5615">
        <v>1.52629034540757</v>
      </c>
      <c r="K5615">
        <v>54.7492851781101</v>
      </c>
      <c r="L5615">
        <v>5.2811109899762398E-2</v>
      </c>
    </row>
    <row r="5616" spans="1:12" x14ac:dyDescent="0.2">
      <c r="A5616" t="s">
        <v>3297</v>
      </c>
      <c r="B5616" t="str">
        <f t="shared" si="261"/>
        <v>canopy_cover_40p</v>
      </c>
      <c r="C5616">
        <f>VLOOKUP(B5616,GDD!$D$2:$E$31,2)</f>
        <v>12</v>
      </c>
      <c r="D5616" t="str">
        <f t="shared" si="263"/>
        <v>SbDIV20</v>
      </c>
      <c r="E5616" s="2">
        <v>20200708</v>
      </c>
      <c r="F5616" t="str">
        <f t="shared" si="262"/>
        <v>RS3</v>
      </c>
      <c r="G5616" t="s">
        <v>1139</v>
      </c>
      <c r="H5616" t="str">
        <f>VLOOKUP(E5616,GDD!$A$2:$B$57,2)</f>
        <v>0-650</v>
      </c>
      <c r="I5616" cm="1">
        <f t="array" ref="I5616">IF(H5616="0-650",1,IF(H5616="650-900",2,IF(H5616="900+",3,NA)))</f>
        <v>1</v>
      </c>
      <c r="J5616">
        <v>1.83446558952158</v>
      </c>
      <c r="K5616">
        <v>57.154762123889</v>
      </c>
      <c r="L5616">
        <v>6.0320756267957298E-2</v>
      </c>
    </row>
    <row r="5617" spans="1:12" x14ac:dyDescent="0.2">
      <c r="A5617" t="s">
        <v>3298</v>
      </c>
      <c r="B5617" t="str">
        <f t="shared" si="261"/>
        <v>canopy_cover_50p</v>
      </c>
      <c r="C5617">
        <f>VLOOKUP(B5617,GDD!$D$2:$E$31,2)</f>
        <v>13</v>
      </c>
      <c r="D5617" t="str">
        <f t="shared" si="263"/>
        <v>SbDIV20</v>
      </c>
      <c r="E5617" s="2">
        <v>20200708</v>
      </c>
      <c r="F5617" t="str">
        <f t="shared" si="262"/>
        <v>RS3</v>
      </c>
      <c r="G5617" t="s">
        <v>1139</v>
      </c>
      <c r="H5617" t="str">
        <f>VLOOKUP(E5617,GDD!$A$2:$B$57,2)</f>
        <v>0-650</v>
      </c>
      <c r="I5617" cm="1">
        <f t="array" ref="I5617">IF(H5617="0-650",1,IF(H5617="650-900",2,IF(H5617="900+",3,NA)))</f>
        <v>1</v>
      </c>
      <c r="J5617">
        <v>4.22565837039014</v>
      </c>
      <c r="K5617">
        <v>66.978028256788093</v>
      </c>
      <c r="L5617">
        <v>0.112042822870233</v>
      </c>
    </row>
    <row r="5618" spans="1:12" x14ac:dyDescent="0.2">
      <c r="A5618" t="s">
        <v>3299</v>
      </c>
      <c r="B5618" t="str">
        <f t="shared" si="261"/>
        <v>canopy_cover_75p</v>
      </c>
      <c r="C5618">
        <f>VLOOKUP(B5618,GDD!$D$2:$E$31,2)</f>
        <v>14</v>
      </c>
      <c r="D5618" t="str">
        <f t="shared" si="263"/>
        <v>SbDIV20</v>
      </c>
      <c r="E5618" s="2">
        <v>20200708</v>
      </c>
      <c r="F5618" t="str">
        <f t="shared" si="262"/>
        <v>RS3</v>
      </c>
      <c r="G5618" t="s">
        <v>1139</v>
      </c>
      <c r="H5618" t="str">
        <f>VLOOKUP(E5618,GDD!$A$2:$B$57,2)</f>
        <v>0-650</v>
      </c>
      <c r="I5618" cm="1">
        <f t="array" ref="I5618">IF(H5618="0-650",1,IF(H5618="650-900",2,IF(H5618="900+",3,NA)))</f>
        <v>1</v>
      </c>
      <c r="J5618">
        <v>64.994020811107305</v>
      </c>
      <c r="K5618">
        <v>121.158962711314</v>
      </c>
      <c r="L5618">
        <v>0.51757751189254697</v>
      </c>
    </row>
    <row r="5619" spans="1:12" x14ac:dyDescent="0.2">
      <c r="A5619" t="s">
        <v>3300</v>
      </c>
      <c r="B5619" t="str">
        <f t="shared" si="261"/>
        <v>standard_deviation_ht</v>
      </c>
      <c r="C5619">
        <f>VLOOKUP(B5619,GDD!$D$2:$E$31,2)</f>
        <v>15</v>
      </c>
      <c r="D5619" t="str">
        <f t="shared" si="263"/>
        <v>SbDIV20</v>
      </c>
      <c r="E5619" s="2">
        <v>20200708</v>
      </c>
      <c r="F5619" t="str">
        <f t="shared" si="262"/>
        <v>RS3</v>
      </c>
      <c r="G5619" t="s">
        <v>1139</v>
      </c>
      <c r="H5619" t="str">
        <f>VLOOKUP(E5619,GDD!$A$2:$B$57,2)</f>
        <v>0-650</v>
      </c>
      <c r="I5619" cm="1">
        <f t="array" ref="I5619">IF(H5619="0-650",1,IF(H5619="650-900",2,IF(H5619="900+",3,NA)))</f>
        <v>1</v>
      </c>
      <c r="J5619">
        <v>2.4817178970359299E-3</v>
      </c>
      <c r="K5619">
        <v>6.6086396397465697E-4</v>
      </c>
      <c r="L5619">
        <v>0.88249844560130697</v>
      </c>
    </row>
    <row r="5620" spans="1:12" x14ac:dyDescent="0.2">
      <c r="A5620" t="s">
        <v>3301</v>
      </c>
      <c r="B5620" t="str">
        <f t="shared" si="261"/>
        <v>quadratic_mean_ht</v>
      </c>
      <c r="C5620">
        <f>VLOOKUP(B5620,GDD!$D$2:$E$31,2)</f>
        <v>16</v>
      </c>
      <c r="D5620" t="str">
        <f t="shared" si="263"/>
        <v>SbDIV20</v>
      </c>
      <c r="E5620" s="2">
        <v>20200708</v>
      </c>
      <c r="F5620" t="str">
        <f t="shared" si="262"/>
        <v>RS3</v>
      </c>
      <c r="G5620" t="s">
        <v>1139</v>
      </c>
      <c r="H5620" t="str">
        <f>VLOOKUP(E5620,GDD!$A$2:$B$57,2)</f>
        <v>0-650</v>
      </c>
      <c r="I5620" cm="1">
        <f t="array" ref="I5620">IF(H5620="0-650",1,IF(H5620="650-900",2,IF(H5620="900+",3,NA)))</f>
        <v>1</v>
      </c>
      <c r="J5620">
        <v>3.9299199548706601E-2</v>
      </c>
      <c r="K5620">
        <v>7.0109911399005003E-3</v>
      </c>
      <c r="L5620">
        <v>0.91810488171372695</v>
      </c>
    </row>
    <row r="5621" spans="1:12" x14ac:dyDescent="0.2">
      <c r="A5621" t="s">
        <v>3302</v>
      </c>
      <c r="B5621" t="str">
        <f t="shared" si="261"/>
        <v>skewness_ht</v>
      </c>
      <c r="C5621">
        <f>VLOOKUP(B5621,GDD!$D$2:$E$31,2)</f>
        <v>17</v>
      </c>
      <c r="D5621" t="str">
        <f t="shared" si="263"/>
        <v>SbDIV20</v>
      </c>
      <c r="E5621" s="2">
        <v>20200708</v>
      </c>
      <c r="F5621" t="str">
        <f t="shared" si="262"/>
        <v>RS3</v>
      </c>
      <c r="G5621" t="s">
        <v>1139</v>
      </c>
      <c r="H5621" t="str">
        <f>VLOOKUP(E5621,GDD!$A$2:$B$57,2)</f>
        <v>0-650</v>
      </c>
      <c r="I5621" cm="1">
        <f t="array" ref="I5621">IF(H5621="0-650",1,IF(H5621="650-900",2,IF(H5621="900+",3,NA)))</f>
        <v>1</v>
      </c>
      <c r="J5621">
        <v>1.54677331315145E-2</v>
      </c>
      <c r="K5621">
        <v>0.33082973392081699</v>
      </c>
      <c r="L5621">
        <v>8.5512554129882901E-2</v>
      </c>
    </row>
    <row r="5622" spans="1:12" x14ac:dyDescent="0.2">
      <c r="A5622" t="s">
        <v>3303</v>
      </c>
      <c r="B5622" t="str">
        <f t="shared" si="261"/>
        <v>kurtosis_ht</v>
      </c>
      <c r="C5622">
        <f>VLOOKUP(B5622,GDD!$D$2:$E$31,2)</f>
        <v>18</v>
      </c>
      <c r="D5622" t="str">
        <f t="shared" si="263"/>
        <v>SbDIV20</v>
      </c>
      <c r="E5622" s="2">
        <v>20200708</v>
      </c>
      <c r="F5622" t="str">
        <f t="shared" si="262"/>
        <v>RS3</v>
      </c>
      <c r="G5622" t="s">
        <v>1139</v>
      </c>
      <c r="H5622" t="str">
        <f>VLOOKUP(E5622,GDD!$A$2:$B$57,2)</f>
        <v>0-650</v>
      </c>
      <c r="I5622" cm="1">
        <f t="array" ref="I5622">IF(H5622="0-650",1,IF(H5622="650-900",2,IF(H5622="900+",3,NA)))</f>
        <v>1</v>
      </c>
      <c r="J5622">
        <v>0.306612807964806</v>
      </c>
      <c r="K5622">
        <v>15.493930924207699</v>
      </c>
      <c r="L5622">
        <v>3.8071624523019897E-2</v>
      </c>
    </row>
    <row r="5623" spans="1:12" x14ac:dyDescent="0.2">
      <c r="A5623" t="s">
        <v>3304</v>
      </c>
      <c r="B5623" t="str">
        <f t="shared" si="261"/>
        <v>variation_ht</v>
      </c>
      <c r="C5623">
        <f>VLOOKUP(B5623,GDD!$D$2:$E$31,2)</f>
        <v>19</v>
      </c>
      <c r="D5623" t="str">
        <f t="shared" si="263"/>
        <v>SbDIV20</v>
      </c>
      <c r="E5623" s="2">
        <v>20200708</v>
      </c>
      <c r="F5623" t="str">
        <f t="shared" si="262"/>
        <v>RS3</v>
      </c>
      <c r="G5623" t="s">
        <v>1139</v>
      </c>
      <c r="H5623" t="str">
        <f>VLOOKUP(E5623,GDD!$A$2:$B$57,2)</f>
        <v>0-650</v>
      </c>
      <c r="I5623" cm="1">
        <f t="array" ref="I5623">IF(H5623="0-650",1,IF(H5623="650-900",2,IF(H5623="900+",3,NA)))</f>
        <v>1</v>
      </c>
      <c r="J5623" s="1">
        <v>6.1606615702266602E-5</v>
      </c>
      <c r="K5623">
        <v>3.4660640561803599E-3</v>
      </c>
      <c r="L5623">
        <v>3.4328145064389602E-2</v>
      </c>
    </row>
    <row r="5624" spans="1:12" x14ac:dyDescent="0.2">
      <c r="A5624" t="s">
        <v>3305</v>
      </c>
      <c r="B5624" t="str">
        <f t="shared" si="261"/>
        <v>plot_volume</v>
      </c>
      <c r="C5624">
        <f>VLOOKUP(B5624,GDD!$D$2:$E$31,2)</f>
        <v>20</v>
      </c>
      <c r="D5624" t="str">
        <f t="shared" si="263"/>
        <v>SbDIV20</v>
      </c>
      <c r="E5624" s="2">
        <v>20200708</v>
      </c>
      <c r="F5624" t="str">
        <f t="shared" si="262"/>
        <v>RS3</v>
      </c>
      <c r="G5624" t="s">
        <v>1139</v>
      </c>
      <c r="H5624" t="str">
        <f>VLOOKUP(E5624,GDD!$A$2:$B$57,2)</f>
        <v>0-650</v>
      </c>
      <c r="I5624" cm="1">
        <f t="array" ref="I5624">IF(H5624="0-650",1,IF(H5624="650-900",2,IF(H5624="900+",3,NA)))</f>
        <v>1</v>
      </c>
      <c r="J5624" s="1">
        <v>1.3415362601393401E-5</v>
      </c>
      <c r="K5624" s="1">
        <v>4.6924604036050102E-6</v>
      </c>
      <c r="L5624">
        <v>0.85114256972006197</v>
      </c>
    </row>
    <row r="5625" spans="1:12" x14ac:dyDescent="0.2">
      <c r="A5625" t="s">
        <v>3306</v>
      </c>
      <c r="B5625" t="str">
        <f t="shared" si="261"/>
        <v>height_30p</v>
      </c>
      <c r="C5625">
        <f>VLOOKUP(B5625,GDD!$D$2:$E$31,2)</f>
        <v>2</v>
      </c>
      <c r="D5625" t="str">
        <f t="shared" si="263"/>
        <v>SbDIV20</v>
      </c>
      <c r="E5625" s="2">
        <v>20200725</v>
      </c>
      <c r="F5625" t="str">
        <f t="shared" si="262"/>
        <v>RS3</v>
      </c>
      <c r="G5625" t="s">
        <v>1139</v>
      </c>
      <c r="H5625" t="str">
        <f>VLOOKUP(E5625,GDD!$A$2:$B$57,2)</f>
        <v>650-900</v>
      </c>
      <c r="I5625" cm="1">
        <f t="array" ref="I5625">IF(H5625="0-650",1,IF(H5625="650-900",2,IF(H5625="900+",3,NA)))</f>
        <v>2</v>
      </c>
      <c r="J5625">
        <v>8.8867844579148494E-2</v>
      </c>
      <c r="K5625">
        <v>7.2448529688785403E-3</v>
      </c>
      <c r="L5625">
        <v>0.96083451326519698</v>
      </c>
    </row>
    <row r="5626" spans="1:12" x14ac:dyDescent="0.2">
      <c r="A5626" t="s">
        <v>3307</v>
      </c>
      <c r="B5626" t="str">
        <f t="shared" si="261"/>
        <v>height_50p</v>
      </c>
      <c r="C5626">
        <f>VLOOKUP(B5626,GDD!$D$2:$E$31,2)</f>
        <v>3</v>
      </c>
      <c r="D5626" t="str">
        <f t="shared" si="263"/>
        <v>SbDIV20</v>
      </c>
      <c r="E5626" s="2">
        <v>20200725</v>
      </c>
      <c r="F5626" t="str">
        <f t="shared" si="262"/>
        <v>RS3</v>
      </c>
      <c r="G5626" t="s">
        <v>1139</v>
      </c>
      <c r="H5626" t="str">
        <f>VLOOKUP(E5626,GDD!$A$2:$B$57,2)</f>
        <v>650-900</v>
      </c>
      <c r="I5626" cm="1">
        <f t="array" ref="I5626">IF(H5626="0-650",1,IF(H5626="650-900",2,IF(H5626="900+",3,NA)))</f>
        <v>2</v>
      </c>
      <c r="J5626">
        <v>0.113480877001642</v>
      </c>
      <c r="K5626">
        <v>7.1020744405571202E-3</v>
      </c>
      <c r="L5626">
        <v>0.96965753107699404</v>
      </c>
    </row>
    <row r="5627" spans="1:12" x14ac:dyDescent="0.2">
      <c r="A5627" t="s">
        <v>3308</v>
      </c>
      <c r="B5627" t="str">
        <f t="shared" si="261"/>
        <v>height_70p</v>
      </c>
      <c r="C5627">
        <f>VLOOKUP(B5627,GDD!$D$2:$E$31,2)</f>
        <v>4</v>
      </c>
      <c r="D5627" t="str">
        <f t="shared" si="263"/>
        <v>SbDIV20</v>
      </c>
      <c r="E5627" s="2">
        <v>20200725</v>
      </c>
      <c r="F5627" t="str">
        <f t="shared" si="262"/>
        <v>RS3</v>
      </c>
      <c r="G5627" t="s">
        <v>1139</v>
      </c>
      <c r="H5627" t="str">
        <f>VLOOKUP(E5627,GDD!$A$2:$B$57,2)</f>
        <v>650-900</v>
      </c>
      <c r="I5627" cm="1">
        <f t="array" ref="I5627">IF(H5627="0-650",1,IF(H5627="650-900",2,IF(H5627="900+",3,NA)))</f>
        <v>2</v>
      </c>
      <c r="J5627">
        <v>0.13180770224115401</v>
      </c>
      <c r="K5627">
        <v>7.9260942043504201E-3</v>
      </c>
      <c r="L5627">
        <v>0.97081074442512105</v>
      </c>
    </row>
    <row r="5628" spans="1:12" x14ac:dyDescent="0.2">
      <c r="A5628" t="s">
        <v>3309</v>
      </c>
      <c r="B5628" t="str">
        <f t="shared" si="261"/>
        <v>height_90p</v>
      </c>
      <c r="C5628">
        <f>VLOOKUP(B5628,GDD!$D$2:$E$31,2)</f>
        <v>5</v>
      </c>
      <c r="D5628" t="str">
        <f t="shared" si="263"/>
        <v>SbDIV20</v>
      </c>
      <c r="E5628" s="2">
        <v>20200725</v>
      </c>
      <c r="F5628" t="str">
        <f t="shared" si="262"/>
        <v>RS3</v>
      </c>
      <c r="G5628" t="s">
        <v>1139</v>
      </c>
      <c r="H5628" t="str">
        <f>VLOOKUP(E5628,GDD!$A$2:$B$57,2)</f>
        <v>650-900</v>
      </c>
      <c r="I5628" cm="1">
        <f t="array" ref="I5628">IF(H5628="0-650",1,IF(H5628="650-900",2,IF(H5628="900+",3,NA)))</f>
        <v>2</v>
      </c>
      <c r="J5628">
        <v>0.162492938698508</v>
      </c>
      <c r="K5628">
        <v>1.1477895395520099E-2</v>
      </c>
      <c r="L5628">
        <v>0.965886682835844</v>
      </c>
    </row>
    <row r="5629" spans="1:12" x14ac:dyDescent="0.2">
      <c r="A5629" t="s">
        <v>3310</v>
      </c>
      <c r="B5629" t="str">
        <f t="shared" si="261"/>
        <v>height_95p</v>
      </c>
      <c r="C5629">
        <f>VLOOKUP(B5629,GDD!$D$2:$E$31,2)</f>
        <v>6</v>
      </c>
      <c r="D5629" t="str">
        <f t="shared" si="263"/>
        <v>SbDIV20</v>
      </c>
      <c r="E5629" s="2">
        <v>20200725</v>
      </c>
      <c r="F5629" t="str">
        <f t="shared" si="262"/>
        <v>RS3</v>
      </c>
      <c r="G5629" t="s">
        <v>1139</v>
      </c>
      <c r="H5629" t="str">
        <f>VLOOKUP(E5629,GDD!$A$2:$B$57,2)</f>
        <v>650-900</v>
      </c>
      <c r="I5629" cm="1">
        <f t="array" ref="I5629">IF(H5629="0-650",1,IF(H5629="650-900",2,IF(H5629="900+",3,NA)))</f>
        <v>2</v>
      </c>
      <c r="J5629">
        <v>0.16764658411443101</v>
      </c>
      <c r="K5629">
        <v>1.42348210063872E-2</v>
      </c>
      <c r="L5629">
        <v>0.95927415988192399</v>
      </c>
    </row>
    <row r="5630" spans="1:12" x14ac:dyDescent="0.2">
      <c r="A5630" t="s">
        <v>3311</v>
      </c>
      <c r="B5630" t="str">
        <f t="shared" si="261"/>
        <v>height_99p</v>
      </c>
      <c r="C5630">
        <f>VLOOKUP(B5630,GDD!$D$2:$E$31,2)</f>
        <v>7</v>
      </c>
      <c r="D5630" t="str">
        <f t="shared" si="263"/>
        <v>SbDIV20</v>
      </c>
      <c r="E5630" s="2">
        <v>20200725</v>
      </c>
      <c r="F5630" t="str">
        <f t="shared" si="262"/>
        <v>RS3</v>
      </c>
      <c r="G5630" t="s">
        <v>1139</v>
      </c>
      <c r="H5630" t="str">
        <f>VLOOKUP(E5630,GDD!$A$2:$B$57,2)</f>
        <v>650-900</v>
      </c>
      <c r="I5630" cm="1">
        <f t="array" ref="I5630">IF(H5630="0-650",1,IF(H5630="650-900",2,IF(H5630="900+",3,NA)))</f>
        <v>2</v>
      </c>
      <c r="J5630">
        <v>0.15319439409378399</v>
      </c>
      <c r="K5630">
        <v>2.6161359750662E-2</v>
      </c>
      <c r="L5630">
        <v>0.92133108370915096</v>
      </c>
    </row>
    <row r="5631" spans="1:12" x14ac:dyDescent="0.2">
      <c r="A5631" t="s">
        <v>3312</v>
      </c>
      <c r="B5631" t="str">
        <f t="shared" si="261"/>
        <v>canopy_cover_5p</v>
      </c>
      <c r="C5631">
        <f>VLOOKUP(B5631,GDD!$D$2:$E$31,2)</f>
        <v>8</v>
      </c>
      <c r="D5631" t="str">
        <f t="shared" si="263"/>
        <v>SbDIV20</v>
      </c>
      <c r="E5631" s="2">
        <v>20200725</v>
      </c>
      <c r="F5631" t="str">
        <f t="shared" si="262"/>
        <v>RS3</v>
      </c>
      <c r="G5631" t="s">
        <v>1139</v>
      </c>
      <c r="H5631" t="str">
        <f>VLOOKUP(E5631,GDD!$A$2:$B$57,2)</f>
        <v>650-900</v>
      </c>
      <c r="I5631" cm="1">
        <f t="array" ref="I5631">IF(H5631="0-650",1,IF(H5631="650-900",2,IF(H5631="900+",3,NA)))</f>
        <v>2</v>
      </c>
      <c r="J5631">
        <v>0.58618554568470504</v>
      </c>
      <c r="K5631">
        <v>32.746826695065998</v>
      </c>
      <c r="L5631">
        <v>3.4563644421987297E-2</v>
      </c>
    </row>
    <row r="5632" spans="1:12" x14ac:dyDescent="0.2">
      <c r="A5632" t="s">
        <v>3313</v>
      </c>
      <c r="B5632" t="str">
        <f t="shared" si="261"/>
        <v>pcanopy_cover_10p</v>
      </c>
      <c r="C5632">
        <f>VLOOKUP(B5632,GDD!$D$2:$E$31,2)</f>
        <v>9</v>
      </c>
      <c r="D5632" t="str">
        <f t="shared" si="263"/>
        <v>SbDIV20</v>
      </c>
      <c r="E5632" s="2">
        <v>20200725</v>
      </c>
      <c r="F5632" t="str">
        <f t="shared" si="262"/>
        <v>RS3</v>
      </c>
      <c r="G5632" t="s">
        <v>1139</v>
      </c>
      <c r="H5632" t="str">
        <f>VLOOKUP(E5632,GDD!$A$2:$B$57,2)</f>
        <v>650-900</v>
      </c>
      <c r="I5632" cm="1">
        <f t="array" ref="I5632">IF(H5632="0-650",1,IF(H5632="650-900",2,IF(H5632="900+",3,NA)))</f>
        <v>2</v>
      </c>
      <c r="J5632">
        <v>0.59401698132984804</v>
      </c>
      <c r="K5632">
        <v>34.195195508923497</v>
      </c>
      <c r="L5632">
        <v>3.35761879399342E-2</v>
      </c>
    </row>
    <row r="5633" spans="1:12" x14ac:dyDescent="0.2">
      <c r="A5633" t="s">
        <v>3314</v>
      </c>
      <c r="B5633" t="str">
        <f t="shared" si="261"/>
        <v>canopy_cover_20p</v>
      </c>
      <c r="C5633">
        <f>VLOOKUP(B5633,GDD!$D$2:$E$31,2)</f>
        <v>10</v>
      </c>
      <c r="D5633" t="str">
        <f t="shared" si="263"/>
        <v>SbDIV20</v>
      </c>
      <c r="E5633" s="2">
        <v>20200725</v>
      </c>
      <c r="F5633" t="str">
        <f t="shared" si="262"/>
        <v>RS3</v>
      </c>
      <c r="G5633" t="s">
        <v>1139</v>
      </c>
      <c r="H5633" t="str">
        <f>VLOOKUP(E5633,GDD!$A$2:$B$57,2)</f>
        <v>650-900</v>
      </c>
      <c r="I5633" cm="1">
        <f t="array" ref="I5633">IF(H5633="0-650",1,IF(H5633="650-900",2,IF(H5633="900+",3,NA)))</f>
        <v>2</v>
      </c>
      <c r="J5633">
        <v>0.59495633285388405</v>
      </c>
      <c r="K5633">
        <v>36.910917722449803</v>
      </c>
      <c r="L5633">
        <v>3.1230622891558101E-2</v>
      </c>
    </row>
    <row r="5634" spans="1:12" x14ac:dyDescent="0.2">
      <c r="A5634" t="s">
        <v>3315</v>
      </c>
      <c r="B5634" t="str">
        <f t="shared" ref="B5634:B5697" si="264">LEFT(A5634, FIND("_RS",A5634)-10)</f>
        <v>canopy_cover_30p</v>
      </c>
      <c r="C5634">
        <f>VLOOKUP(B5634,GDD!$D$2:$E$31,2)</f>
        <v>11</v>
      </c>
      <c r="D5634" t="str">
        <f t="shared" si="263"/>
        <v>SbDIV20</v>
      </c>
      <c r="E5634" s="2">
        <v>20200725</v>
      </c>
      <c r="F5634" t="str">
        <f t="shared" ref="F5634:F5697" si="265">RIGHT(A5634,LEN(A5634)-FIND("_RS",A5634))</f>
        <v>RS3</v>
      </c>
      <c r="G5634" t="s">
        <v>1139</v>
      </c>
      <c r="H5634" t="str">
        <f>VLOOKUP(E5634,GDD!$A$2:$B$57,2)</f>
        <v>650-900</v>
      </c>
      <c r="I5634" cm="1">
        <f t="array" ref="I5634">IF(H5634="0-650",1,IF(H5634="650-900",2,IF(H5634="900+",3,NA)))</f>
        <v>2</v>
      </c>
      <c r="J5634">
        <v>1.0648043191719201</v>
      </c>
      <c r="K5634">
        <v>43.936117631802396</v>
      </c>
      <c r="L5634">
        <v>4.6229785369171002E-2</v>
      </c>
    </row>
    <row r="5635" spans="1:12" x14ac:dyDescent="0.2">
      <c r="A5635" t="s">
        <v>3316</v>
      </c>
      <c r="B5635" t="str">
        <f t="shared" si="264"/>
        <v>canopy_cover_40p</v>
      </c>
      <c r="C5635">
        <f>VLOOKUP(B5635,GDD!$D$2:$E$31,2)</f>
        <v>12</v>
      </c>
      <c r="D5635" t="str">
        <f t="shared" ref="D5635:D5698" si="266">"SbDIV"&amp;MID(E5635,3,2)</f>
        <v>SbDIV20</v>
      </c>
      <c r="E5635" s="2">
        <v>20200725</v>
      </c>
      <c r="F5635" t="str">
        <f t="shared" si="265"/>
        <v>RS3</v>
      </c>
      <c r="G5635" t="s">
        <v>1139</v>
      </c>
      <c r="H5635" t="str">
        <f>VLOOKUP(E5635,GDD!$A$2:$B$57,2)</f>
        <v>650-900</v>
      </c>
      <c r="I5635" cm="1">
        <f t="array" ref="I5635">IF(H5635="0-650",1,IF(H5635="650-900",2,IF(H5635="900+",3,NA)))</f>
        <v>2</v>
      </c>
      <c r="J5635">
        <v>21.092493903665499</v>
      </c>
      <c r="K5635">
        <v>72.0961537941659</v>
      </c>
      <c r="L5635">
        <v>0.36913341270628702</v>
      </c>
    </row>
    <row r="5636" spans="1:12" x14ac:dyDescent="0.2">
      <c r="A5636" t="s">
        <v>3317</v>
      </c>
      <c r="B5636" t="str">
        <f t="shared" si="264"/>
        <v>canopy_cover_50p</v>
      </c>
      <c r="C5636">
        <f>VLOOKUP(B5636,GDD!$D$2:$E$31,2)</f>
        <v>13</v>
      </c>
      <c r="D5636" t="str">
        <f t="shared" si="266"/>
        <v>SbDIV20</v>
      </c>
      <c r="E5636" s="2">
        <v>20200725</v>
      </c>
      <c r="F5636" t="str">
        <f t="shared" si="265"/>
        <v>RS3</v>
      </c>
      <c r="G5636" t="s">
        <v>1139</v>
      </c>
      <c r="H5636" t="str">
        <f>VLOOKUP(E5636,GDD!$A$2:$B$57,2)</f>
        <v>650-900</v>
      </c>
      <c r="I5636" cm="1">
        <f t="array" ref="I5636">IF(H5636="0-650",1,IF(H5636="650-900",2,IF(H5636="900+",3,NA)))</f>
        <v>2</v>
      </c>
      <c r="J5636">
        <v>114.418064061731</v>
      </c>
      <c r="K5636">
        <v>118.674438751938</v>
      </c>
      <c r="L5636">
        <v>0.65850120812444601</v>
      </c>
    </row>
    <row r="5637" spans="1:12" x14ac:dyDescent="0.2">
      <c r="A5637" t="s">
        <v>3318</v>
      </c>
      <c r="B5637" t="str">
        <f t="shared" si="264"/>
        <v>canopy_cover_75p</v>
      </c>
      <c r="C5637">
        <f>VLOOKUP(B5637,GDD!$D$2:$E$31,2)</f>
        <v>14</v>
      </c>
      <c r="D5637" t="str">
        <f t="shared" si="266"/>
        <v>SbDIV20</v>
      </c>
      <c r="E5637" s="2">
        <v>20200725</v>
      </c>
      <c r="F5637" t="str">
        <f t="shared" si="265"/>
        <v>RS3</v>
      </c>
      <c r="G5637" t="s">
        <v>1139</v>
      </c>
      <c r="H5637" t="str">
        <f>VLOOKUP(E5637,GDD!$A$2:$B$57,2)</f>
        <v>650-900</v>
      </c>
      <c r="I5637" cm="1">
        <f t="array" ref="I5637">IF(H5637="0-650",1,IF(H5637="650-900",2,IF(H5637="900+",3,NA)))</f>
        <v>2</v>
      </c>
      <c r="J5637">
        <v>135.00434423808801</v>
      </c>
      <c r="K5637">
        <v>55.3062190047768</v>
      </c>
      <c r="L5637">
        <v>0.829991747279473</v>
      </c>
    </row>
    <row r="5638" spans="1:12" x14ac:dyDescent="0.2">
      <c r="A5638" t="s">
        <v>3319</v>
      </c>
      <c r="B5638" t="str">
        <f t="shared" si="264"/>
        <v>standard_deviation_ht</v>
      </c>
      <c r="C5638">
        <f>VLOOKUP(B5638,GDD!$D$2:$E$31,2)</f>
        <v>15</v>
      </c>
      <c r="D5638" t="str">
        <f t="shared" si="266"/>
        <v>SbDIV20</v>
      </c>
      <c r="E5638" s="2">
        <v>20200725</v>
      </c>
      <c r="F5638" t="str">
        <f t="shared" si="265"/>
        <v>RS3</v>
      </c>
      <c r="G5638" t="s">
        <v>1139</v>
      </c>
      <c r="H5638" t="str">
        <f>VLOOKUP(E5638,GDD!$A$2:$B$57,2)</f>
        <v>650-900</v>
      </c>
      <c r="I5638" cm="1">
        <f t="array" ref="I5638">IF(H5638="0-650",1,IF(H5638="650-900",2,IF(H5638="900+",3,NA)))</f>
        <v>2</v>
      </c>
      <c r="J5638">
        <v>8.5207488444776804E-3</v>
      </c>
      <c r="K5638">
        <v>1.00477770247353E-3</v>
      </c>
      <c r="L5638">
        <v>0.94432215619679905</v>
      </c>
    </row>
    <row r="5639" spans="1:12" x14ac:dyDescent="0.2">
      <c r="A5639" t="s">
        <v>3320</v>
      </c>
      <c r="B5639" t="str">
        <f t="shared" si="264"/>
        <v>quadratic_mean_ht</v>
      </c>
      <c r="C5639">
        <f>VLOOKUP(B5639,GDD!$D$2:$E$31,2)</f>
        <v>16</v>
      </c>
      <c r="D5639" t="str">
        <f t="shared" si="266"/>
        <v>SbDIV20</v>
      </c>
      <c r="E5639" s="2">
        <v>20200725</v>
      </c>
      <c r="F5639" t="str">
        <f t="shared" si="265"/>
        <v>RS3</v>
      </c>
      <c r="G5639" t="s">
        <v>1139</v>
      </c>
      <c r="H5639" t="str">
        <f>VLOOKUP(E5639,GDD!$A$2:$B$57,2)</f>
        <v>650-900</v>
      </c>
      <c r="I5639" cm="1">
        <f t="array" ref="I5639">IF(H5639="0-650",1,IF(H5639="650-900",2,IF(H5639="900+",3,NA)))</f>
        <v>2</v>
      </c>
      <c r="J5639">
        <v>0.101250399201449</v>
      </c>
      <c r="K5639">
        <v>6.8505319397235802E-3</v>
      </c>
      <c r="L5639">
        <v>0.96727734221458195</v>
      </c>
    </row>
    <row r="5640" spans="1:12" x14ac:dyDescent="0.2">
      <c r="A5640" t="s">
        <v>3321</v>
      </c>
      <c r="B5640" t="str">
        <f t="shared" si="264"/>
        <v>skewness_ht</v>
      </c>
      <c r="C5640">
        <f>VLOOKUP(B5640,GDD!$D$2:$E$31,2)</f>
        <v>17</v>
      </c>
      <c r="D5640" t="str">
        <f t="shared" si="266"/>
        <v>SbDIV20</v>
      </c>
      <c r="E5640" s="2">
        <v>20200725</v>
      </c>
      <c r="F5640" t="str">
        <f t="shared" si="265"/>
        <v>RS3</v>
      </c>
      <c r="G5640" t="s">
        <v>1139</v>
      </c>
      <c r="H5640" t="str">
        <f>VLOOKUP(E5640,GDD!$A$2:$B$57,2)</f>
        <v>650-900</v>
      </c>
      <c r="I5640" cm="1">
        <f t="array" ref="I5640">IF(H5640="0-650",1,IF(H5640="650-900",2,IF(H5640="900+",3,NA)))</f>
        <v>2</v>
      </c>
      <c r="J5640">
        <v>0.24223655693236401</v>
      </c>
      <c r="K5640">
        <v>0.13251734609646501</v>
      </c>
      <c r="L5640">
        <v>0.78521978102416701</v>
      </c>
    </row>
    <row r="5641" spans="1:12" x14ac:dyDescent="0.2">
      <c r="A5641" t="s">
        <v>3322</v>
      </c>
      <c r="B5641" t="str">
        <f t="shared" si="264"/>
        <v>kurtosis_ht</v>
      </c>
      <c r="C5641">
        <f>VLOOKUP(B5641,GDD!$D$2:$E$31,2)</f>
        <v>18</v>
      </c>
      <c r="D5641" t="str">
        <f t="shared" si="266"/>
        <v>SbDIV20</v>
      </c>
      <c r="E5641" s="2">
        <v>20200725</v>
      </c>
      <c r="F5641" t="str">
        <f t="shared" si="265"/>
        <v>RS3</v>
      </c>
      <c r="G5641" t="s">
        <v>1139</v>
      </c>
      <c r="H5641" t="str">
        <f>VLOOKUP(E5641,GDD!$A$2:$B$57,2)</f>
        <v>650-900</v>
      </c>
      <c r="I5641" cm="1">
        <f t="array" ref="I5641">IF(H5641="0-650",1,IF(H5641="650-900",2,IF(H5641="900+",3,NA)))</f>
        <v>2</v>
      </c>
      <c r="J5641">
        <v>0.714691794949743</v>
      </c>
      <c r="K5641">
        <v>1.2011324386957201</v>
      </c>
      <c r="L5641">
        <v>0.543385242424403</v>
      </c>
    </row>
    <row r="5642" spans="1:12" x14ac:dyDescent="0.2">
      <c r="A5642" t="s">
        <v>3323</v>
      </c>
      <c r="B5642" t="str">
        <f t="shared" si="264"/>
        <v>variation_ht</v>
      </c>
      <c r="C5642">
        <f>VLOOKUP(B5642,GDD!$D$2:$E$31,2)</f>
        <v>19</v>
      </c>
      <c r="D5642" t="str">
        <f t="shared" si="266"/>
        <v>SbDIV20</v>
      </c>
      <c r="E5642" s="2">
        <v>20200725</v>
      </c>
      <c r="F5642" t="str">
        <f t="shared" si="265"/>
        <v>RS3</v>
      </c>
      <c r="G5642" t="s">
        <v>1139</v>
      </c>
      <c r="H5642" t="str">
        <f>VLOOKUP(E5642,GDD!$A$2:$B$57,2)</f>
        <v>650-900</v>
      </c>
      <c r="I5642" cm="1">
        <f t="array" ref="I5642">IF(H5642="0-650",1,IF(H5642="650-900",2,IF(H5642="900+",3,NA)))</f>
        <v>2</v>
      </c>
      <c r="J5642">
        <v>7.5098717956733805E-4</v>
      </c>
      <c r="K5642">
        <v>3.12079461240569E-3</v>
      </c>
      <c r="L5642">
        <v>0.32490794335201201</v>
      </c>
    </row>
    <row r="5643" spans="1:12" x14ac:dyDescent="0.2">
      <c r="A5643" t="s">
        <v>3324</v>
      </c>
      <c r="B5643" t="str">
        <f t="shared" si="264"/>
        <v>plot_volume</v>
      </c>
      <c r="C5643">
        <f>VLOOKUP(B5643,GDD!$D$2:$E$31,2)</f>
        <v>20</v>
      </c>
      <c r="D5643" t="str">
        <f t="shared" si="266"/>
        <v>SbDIV20</v>
      </c>
      <c r="E5643" s="2">
        <v>20200725</v>
      </c>
      <c r="F5643" t="str">
        <f t="shared" si="265"/>
        <v>RS3</v>
      </c>
      <c r="G5643" t="s">
        <v>1139</v>
      </c>
      <c r="H5643" t="str">
        <f>VLOOKUP(E5643,GDD!$A$2:$B$57,2)</f>
        <v>650-900</v>
      </c>
      <c r="I5643" cm="1">
        <f t="array" ref="I5643">IF(H5643="0-650",1,IF(H5643="650-900",2,IF(H5643="900+",3,NA)))</f>
        <v>2</v>
      </c>
      <c r="J5643" s="1">
        <v>3.7091108524147501E-5</v>
      </c>
      <c r="K5643" s="1">
        <v>5.1712199690197397E-6</v>
      </c>
      <c r="L5643">
        <v>0.934833068819799</v>
      </c>
    </row>
    <row r="5644" spans="1:12" x14ac:dyDescent="0.2">
      <c r="A5644" t="s">
        <v>3325</v>
      </c>
      <c r="B5644" t="str">
        <f t="shared" si="264"/>
        <v>height_30p</v>
      </c>
      <c r="C5644">
        <f>VLOOKUP(B5644,GDD!$D$2:$E$31,2)</f>
        <v>2</v>
      </c>
      <c r="D5644" t="str">
        <f t="shared" si="266"/>
        <v>SbDIV20</v>
      </c>
      <c r="E5644" s="2">
        <v>20200806</v>
      </c>
      <c r="F5644" t="str">
        <f t="shared" si="265"/>
        <v>RS3</v>
      </c>
      <c r="G5644" t="s">
        <v>1139</v>
      </c>
      <c r="H5644" t="str">
        <f>VLOOKUP(E5644,GDD!$A$2:$B$57,2)</f>
        <v>900+</v>
      </c>
      <c r="I5644" cm="1">
        <f t="array" ref="I5644">IF(H5644="0-650",1,IF(H5644="650-900",2,IF(H5644="900+",3,NA)))</f>
        <v>3</v>
      </c>
      <c r="J5644">
        <v>9.0784369634763704E-2</v>
      </c>
      <c r="K5644">
        <v>6.6751946741264298E-3</v>
      </c>
      <c r="L5644">
        <v>0.96453965589072099</v>
      </c>
    </row>
    <row r="5645" spans="1:12" x14ac:dyDescent="0.2">
      <c r="A5645" t="s">
        <v>3326</v>
      </c>
      <c r="B5645" t="str">
        <f t="shared" si="264"/>
        <v>height_50p</v>
      </c>
      <c r="C5645">
        <f>VLOOKUP(B5645,GDD!$D$2:$E$31,2)</f>
        <v>3</v>
      </c>
      <c r="D5645" t="str">
        <f t="shared" si="266"/>
        <v>SbDIV20</v>
      </c>
      <c r="E5645" s="2">
        <v>20200806</v>
      </c>
      <c r="F5645" t="str">
        <f t="shared" si="265"/>
        <v>RS3</v>
      </c>
      <c r="G5645" t="s">
        <v>1139</v>
      </c>
      <c r="H5645" t="str">
        <f>VLOOKUP(E5645,GDD!$A$2:$B$57,2)</f>
        <v>900+</v>
      </c>
      <c r="I5645" cm="1">
        <f t="array" ref="I5645">IF(H5645="0-650",1,IF(H5645="650-900",2,IF(H5645="900+",3,NA)))</f>
        <v>3</v>
      </c>
      <c r="J5645">
        <v>0.11558849742567499</v>
      </c>
      <c r="K5645">
        <v>6.9109115921028499E-3</v>
      </c>
      <c r="L5645">
        <v>0.97097327749511597</v>
      </c>
    </row>
    <row r="5646" spans="1:12" x14ac:dyDescent="0.2">
      <c r="A5646" t="s">
        <v>3327</v>
      </c>
      <c r="B5646" t="str">
        <f t="shared" si="264"/>
        <v>height_70p</v>
      </c>
      <c r="C5646">
        <f>VLOOKUP(B5646,GDD!$D$2:$E$31,2)</f>
        <v>4</v>
      </c>
      <c r="D5646" t="str">
        <f t="shared" si="266"/>
        <v>SbDIV20</v>
      </c>
      <c r="E5646" s="2">
        <v>20200806</v>
      </c>
      <c r="F5646" t="str">
        <f t="shared" si="265"/>
        <v>RS3</v>
      </c>
      <c r="G5646" t="s">
        <v>1139</v>
      </c>
      <c r="H5646" t="str">
        <f>VLOOKUP(E5646,GDD!$A$2:$B$57,2)</f>
        <v>900+</v>
      </c>
      <c r="I5646" cm="1">
        <f t="array" ref="I5646">IF(H5646="0-650",1,IF(H5646="650-900",2,IF(H5646="900+",3,NA)))</f>
        <v>3</v>
      </c>
      <c r="J5646">
        <v>0.138324859752958</v>
      </c>
      <c r="K5646">
        <v>8.5624352799679292E-3</v>
      </c>
      <c r="L5646">
        <v>0.96997871536577396</v>
      </c>
    </row>
    <row r="5647" spans="1:12" x14ac:dyDescent="0.2">
      <c r="A5647" t="s">
        <v>3328</v>
      </c>
      <c r="B5647" t="str">
        <f t="shared" si="264"/>
        <v>height_90p</v>
      </c>
      <c r="C5647">
        <f>VLOOKUP(B5647,GDD!$D$2:$E$31,2)</f>
        <v>5</v>
      </c>
      <c r="D5647" t="str">
        <f t="shared" si="266"/>
        <v>SbDIV20</v>
      </c>
      <c r="E5647" s="2">
        <v>20200806</v>
      </c>
      <c r="F5647" t="str">
        <f t="shared" si="265"/>
        <v>RS3</v>
      </c>
      <c r="G5647" t="s">
        <v>1139</v>
      </c>
      <c r="H5647" t="str">
        <f>VLOOKUP(E5647,GDD!$A$2:$B$57,2)</f>
        <v>900+</v>
      </c>
      <c r="I5647" cm="1">
        <f t="array" ref="I5647">IF(H5647="0-650",1,IF(H5647="650-900",2,IF(H5647="900+",3,NA)))</f>
        <v>3</v>
      </c>
      <c r="J5647">
        <v>0.17670536922199301</v>
      </c>
      <c r="K5647">
        <v>1.19433920775511E-2</v>
      </c>
      <c r="L5647">
        <v>0.96731009428988202</v>
      </c>
    </row>
    <row r="5648" spans="1:12" x14ac:dyDescent="0.2">
      <c r="A5648" t="s">
        <v>3329</v>
      </c>
      <c r="B5648" t="str">
        <f t="shared" si="264"/>
        <v>height_95p</v>
      </c>
      <c r="C5648">
        <f>VLOOKUP(B5648,GDD!$D$2:$E$31,2)</f>
        <v>6</v>
      </c>
      <c r="D5648" t="str">
        <f t="shared" si="266"/>
        <v>SbDIV20</v>
      </c>
      <c r="E5648" s="2">
        <v>20200806</v>
      </c>
      <c r="F5648" t="str">
        <f t="shared" si="265"/>
        <v>RS3</v>
      </c>
      <c r="G5648" t="s">
        <v>1139</v>
      </c>
      <c r="H5648" t="str">
        <f>VLOOKUP(E5648,GDD!$A$2:$B$57,2)</f>
        <v>900+</v>
      </c>
      <c r="I5648" cm="1">
        <f t="array" ref="I5648">IF(H5648="0-650",1,IF(H5648="650-900",2,IF(H5648="900+",3,NA)))</f>
        <v>3</v>
      </c>
      <c r="J5648">
        <v>0.176706595689547</v>
      </c>
      <c r="K5648">
        <v>1.23594455900935E-2</v>
      </c>
      <c r="L5648">
        <v>0.96621003229628</v>
      </c>
    </row>
    <row r="5649" spans="1:12" x14ac:dyDescent="0.2">
      <c r="A5649" t="s">
        <v>3330</v>
      </c>
      <c r="B5649" t="str">
        <f t="shared" si="264"/>
        <v>height_99p</v>
      </c>
      <c r="C5649">
        <f>VLOOKUP(B5649,GDD!$D$2:$E$31,2)</f>
        <v>7</v>
      </c>
      <c r="D5649" t="str">
        <f t="shared" si="266"/>
        <v>SbDIV20</v>
      </c>
      <c r="E5649" s="2">
        <v>20200806</v>
      </c>
      <c r="F5649" t="str">
        <f t="shared" si="265"/>
        <v>RS3</v>
      </c>
      <c r="G5649" t="s">
        <v>1139</v>
      </c>
      <c r="H5649" t="str">
        <f>VLOOKUP(E5649,GDD!$A$2:$B$57,2)</f>
        <v>900+</v>
      </c>
      <c r="I5649" cm="1">
        <f t="array" ref="I5649">IF(H5649="0-650",1,IF(H5649="650-900",2,IF(H5649="900+",3,NA)))</f>
        <v>3</v>
      </c>
      <c r="J5649">
        <v>0.16066478677922</v>
      </c>
      <c r="K5649">
        <v>2.23508989985409E-2</v>
      </c>
      <c r="L5649">
        <v>0.93496604903895097</v>
      </c>
    </row>
    <row r="5650" spans="1:12" x14ac:dyDescent="0.2">
      <c r="A5650" t="s">
        <v>3331</v>
      </c>
      <c r="B5650" t="str">
        <f t="shared" si="264"/>
        <v>canopy_cover_5p</v>
      </c>
      <c r="C5650">
        <f>VLOOKUP(B5650,GDD!$D$2:$E$31,2)</f>
        <v>8</v>
      </c>
      <c r="D5650" t="str">
        <f t="shared" si="266"/>
        <v>SbDIV20</v>
      </c>
      <c r="E5650" s="2">
        <v>20200806</v>
      </c>
      <c r="F5650" t="str">
        <f t="shared" si="265"/>
        <v>RS3</v>
      </c>
      <c r="G5650" t="s">
        <v>1139</v>
      </c>
      <c r="H5650" t="str">
        <f>VLOOKUP(E5650,GDD!$A$2:$B$57,2)</f>
        <v>900+</v>
      </c>
      <c r="I5650" cm="1">
        <f t="array" ref="I5650">IF(H5650="0-650",1,IF(H5650="650-900",2,IF(H5650="900+",3,NA)))</f>
        <v>3</v>
      </c>
      <c r="J5650">
        <v>0.36441018029477701</v>
      </c>
      <c r="K5650">
        <v>24.591673868507499</v>
      </c>
      <c r="L5650">
        <v>2.8783812590515399E-2</v>
      </c>
    </row>
    <row r="5651" spans="1:12" x14ac:dyDescent="0.2">
      <c r="A5651" t="s">
        <v>3332</v>
      </c>
      <c r="B5651" t="str">
        <f t="shared" si="264"/>
        <v>pcanopy_cover_10p</v>
      </c>
      <c r="C5651">
        <f>VLOOKUP(B5651,GDD!$D$2:$E$31,2)</f>
        <v>9</v>
      </c>
      <c r="D5651" t="str">
        <f t="shared" si="266"/>
        <v>SbDIV20</v>
      </c>
      <c r="E5651" s="2">
        <v>20200806</v>
      </c>
      <c r="F5651" t="str">
        <f t="shared" si="265"/>
        <v>RS3</v>
      </c>
      <c r="G5651" t="s">
        <v>1139</v>
      </c>
      <c r="H5651" t="str">
        <f>VLOOKUP(E5651,GDD!$A$2:$B$57,2)</f>
        <v>900+</v>
      </c>
      <c r="I5651" cm="1">
        <f t="array" ref="I5651">IF(H5651="0-650",1,IF(H5651="650-900",2,IF(H5651="900+",3,NA)))</f>
        <v>3</v>
      </c>
      <c r="J5651">
        <v>0.34197778069948298</v>
      </c>
      <c r="K5651">
        <v>25.419692480965601</v>
      </c>
      <c r="L5651">
        <v>2.6201531689706702E-2</v>
      </c>
    </row>
    <row r="5652" spans="1:12" x14ac:dyDescent="0.2">
      <c r="A5652" t="s">
        <v>3333</v>
      </c>
      <c r="B5652" t="str">
        <f t="shared" si="264"/>
        <v>canopy_cover_20p</v>
      </c>
      <c r="C5652">
        <f>VLOOKUP(B5652,GDD!$D$2:$E$31,2)</f>
        <v>10</v>
      </c>
      <c r="D5652" t="str">
        <f t="shared" si="266"/>
        <v>SbDIV20</v>
      </c>
      <c r="E5652" s="2">
        <v>20200806</v>
      </c>
      <c r="F5652" t="str">
        <f t="shared" si="265"/>
        <v>RS3</v>
      </c>
      <c r="G5652" t="s">
        <v>1139</v>
      </c>
      <c r="H5652" t="str">
        <f>VLOOKUP(E5652,GDD!$A$2:$B$57,2)</f>
        <v>900+</v>
      </c>
      <c r="I5652" cm="1">
        <f t="array" ref="I5652">IF(H5652="0-650",1,IF(H5652="650-900",2,IF(H5652="900+",3,NA)))</f>
        <v>3</v>
      </c>
      <c r="J5652">
        <v>0.31688626658184199</v>
      </c>
      <c r="K5652">
        <v>30.4743741312125</v>
      </c>
      <c r="L5652">
        <v>2.0373201271082299E-2</v>
      </c>
    </row>
    <row r="5653" spans="1:12" x14ac:dyDescent="0.2">
      <c r="A5653" t="s">
        <v>3334</v>
      </c>
      <c r="B5653" t="str">
        <f t="shared" si="264"/>
        <v>canopy_cover_30p</v>
      </c>
      <c r="C5653">
        <f>VLOOKUP(B5653,GDD!$D$2:$E$31,2)</f>
        <v>11</v>
      </c>
      <c r="D5653" t="str">
        <f t="shared" si="266"/>
        <v>SbDIV20</v>
      </c>
      <c r="E5653" s="2">
        <v>20200806</v>
      </c>
      <c r="F5653" t="str">
        <f t="shared" si="265"/>
        <v>RS3</v>
      </c>
      <c r="G5653" t="s">
        <v>1139</v>
      </c>
      <c r="H5653" t="str">
        <f>VLOOKUP(E5653,GDD!$A$2:$B$57,2)</f>
        <v>900+</v>
      </c>
      <c r="I5653" cm="1">
        <f t="array" ref="I5653">IF(H5653="0-650",1,IF(H5653="650-900",2,IF(H5653="900+",3,NA)))</f>
        <v>3</v>
      </c>
      <c r="J5653">
        <v>0.96879881814118096</v>
      </c>
      <c r="K5653">
        <v>42.351082269391199</v>
      </c>
      <c r="L5653">
        <v>4.37492749932731E-2</v>
      </c>
    </row>
    <row r="5654" spans="1:12" x14ac:dyDescent="0.2">
      <c r="A5654" t="s">
        <v>3335</v>
      </c>
      <c r="B5654" t="str">
        <f t="shared" si="264"/>
        <v>canopy_cover_40p</v>
      </c>
      <c r="C5654">
        <f>VLOOKUP(B5654,GDD!$D$2:$E$31,2)</f>
        <v>12</v>
      </c>
      <c r="D5654" t="str">
        <f t="shared" si="266"/>
        <v>SbDIV20</v>
      </c>
      <c r="E5654" s="2">
        <v>20200806</v>
      </c>
      <c r="F5654" t="str">
        <f t="shared" si="265"/>
        <v>RS3</v>
      </c>
      <c r="G5654" t="s">
        <v>1139</v>
      </c>
      <c r="H5654" t="str">
        <f>VLOOKUP(E5654,GDD!$A$2:$B$57,2)</f>
        <v>900+</v>
      </c>
      <c r="I5654" cm="1">
        <f t="array" ref="I5654">IF(H5654="0-650",1,IF(H5654="650-900",2,IF(H5654="900+",3,NA)))</f>
        <v>3</v>
      </c>
      <c r="J5654">
        <v>24.884522802585099</v>
      </c>
      <c r="K5654">
        <v>81.252432481529794</v>
      </c>
      <c r="L5654">
        <v>0.37985409973956202</v>
      </c>
    </row>
    <row r="5655" spans="1:12" x14ac:dyDescent="0.2">
      <c r="A5655" t="s">
        <v>3336</v>
      </c>
      <c r="B5655" t="str">
        <f t="shared" si="264"/>
        <v>canopy_cover_50p</v>
      </c>
      <c r="C5655">
        <f>VLOOKUP(B5655,GDD!$D$2:$E$31,2)</f>
        <v>13</v>
      </c>
      <c r="D5655" t="str">
        <f t="shared" si="266"/>
        <v>SbDIV20</v>
      </c>
      <c r="E5655" s="2">
        <v>20200806</v>
      </c>
      <c r="F5655" t="str">
        <f t="shared" si="265"/>
        <v>RS3</v>
      </c>
      <c r="G5655" t="s">
        <v>1139</v>
      </c>
      <c r="H5655" t="str">
        <f>VLOOKUP(E5655,GDD!$A$2:$B$57,2)</f>
        <v>900+</v>
      </c>
      <c r="I5655" cm="1">
        <f t="array" ref="I5655">IF(H5655="0-650",1,IF(H5655="650-900",2,IF(H5655="900+",3,NA)))</f>
        <v>3</v>
      </c>
      <c r="J5655">
        <v>131.49440983253501</v>
      </c>
      <c r="K5655">
        <v>98.866110046527098</v>
      </c>
      <c r="L5655">
        <v>0.72677970664839397</v>
      </c>
    </row>
    <row r="5656" spans="1:12" x14ac:dyDescent="0.2">
      <c r="A5656" t="s">
        <v>3337</v>
      </c>
      <c r="B5656" t="str">
        <f t="shared" si="264"/>
        <v>canopy_cover_75p</v>
      </c>
      <c r="C5656">
        <f>VLOOKUP(B5656,GDD!$D$2:$E$31,2)</f>
        <v>14</v>
      </c>
      <c r="D5656" t="str">
        <f t="shared" si="266"/>
        <v>SbDIV20</v>
      </c>
      <c r="E5656" s="2">
        <v>20200806</v>
      </c>
      <c r="F5656" t="str">
        <f t="shared" si="265"/>
        <v>RS3</v>
      </c>
      <c r="G5656" t="s">
        <v>1139</v>
      </c>
      <c r="H5656" t="str">
        <f>VLOOKUP(E5656,GDD!$A$2:$B$57,2)</f>
        <v>900+</v>
      </c>
      <c r="I5656" cm="1">
        <f t="array" ref="I5656">IF(H5656="0-650",1,IF(H5656="650-900",2,IF(H5656="900+",3,NA)))</f>
        <v>3</v>
      </c>
      <c r="J5656">
        <v>43.474733223160797</v>
      </c>
      <c r="K5656">
        <v>13.1448074034451</v>
      </c>
      <c r="L5656">
        <v>0.86867573041016999</v>
      </c>
    </row>
    <row r="5657" spans="1:12" x14ac:dyDescent="0.2">
      <c r="A5657" t="s">
        <v>3338</v>
      </c>
      <c r="B5657" t="str">
        <f t="shared" si="264"/>
        <v>standard_deviation_ht</v>
      </c>
      <c r="C5657">
        <f>VLOOKUP(B5657,GDD!$D$2:$E$31,2)</f>
        <v>15</v>
      </c>
      <c r="D5657" t="str">
        <f t="shared" si="266"/>
        <v>SbDIV20</v>
      </c>
      <c r="E5657" s="2">
        <v>20200806</v>
      </c>
      <c r="F5657" t="str">
        <f t="shared" si="265"/>
        <v>RS3</v>
      </c>
      <c r="G5657" t="s">
        <v>1139</v>
      </c>
      <c r="H5657" t="str">
        <f>VLOOKUP(E5657,GDD!$A$2:$B$57,2)</f>
        <v>900+</v>
      </c>
      <c r="I5657" cm="1">
        <f t="array" ref="I5657">IF(H5657="0-650",1,IF(H5657="650-900",2,IF(H5657="900+",3,NA)))</f>
        <v>3</v>
      </c>
      <c r="J5657">
        <v>8.7476490810931701E-3</v>
      </c>
      <c r="K5657">
        <v>8.3992074842662305E-4</v>
      </c>
      <c r="L5657">
        <v>0.95419085245061097</v>
      </c>
    </row>
    <row r="5658" spans="1:12" x14ac:dyDescent="0.2">
      <c r="A5658" t="s">
        <v>3339</v>
      </c>
      <c r="B5658" t="str">
        <f t="shared" si="264"/>
        <v>quadratic_mean_ht</v>
      </c>
      <c r="C5658">
        <f>VLOOKUP(B5658,GDD!$D$2:$E$31,2)</f>
        <v>16</v>
      </c>
      <c r="D5658" t="str">
        <f t="shared" si="266"/>
        <v>SbDIV20</v>
      </c>
      <c r="E5658" s="2">
        <v>20200806</v>
      </c>
      <c r="F5658" t="str">
        <f t="shared" si="265"/>
        <v>RS3</v>
      </c>
      <c r="G5658" t="s">
        <v>1139</v>
      </c>
      <c r="H5658" t="str">
        <f>VLOOKUP(E5658,GDD!$A$2:$B$57,2)</f>
        <v>900+</v>
      </c>
      <c r="I5658" cm="1">
        <f t="array" ref="I5658">IF(H5658="0-650",1,IF(H5658="650-900",2,IF(H5658="900+",3,NA)))</f>
        <v>3</v>
      </c>
      <c r="J5658">
        <v>0.10609322192605999</v>
      </c>
      <c r="K5658">
        <v>6.7347491666041003E-3</v>
      </c>
      <c r="L5658">
        <v>0.96923665053283303</v>
      </c>
    </row>
    <row r="5659" spans="1:12" x14ac:dyDescent="0.2">
      <c r="A5659" t="s">
        <v>3340</v>
      </c>
      <c r="B5659" t="str">
        <f t="shared" si="264"/>
        <v>skewness_ht</v>
      </c>
      <c r="C5659">
        <f>VLOOKUP(B5659,GDD!$D$2:$E$31,2)</f>
        <v>17</v>
      </c>
      <c r="D5659" t="str">
        <f t="shared" si="266"/>
        <v>SbDIV20</v>
      </c>
      <c r="E5659" s="2">
        <v>20200806</v>
      </c>
      <c r="F5659" t="str">
        <f t="shared" si="265"/>
        <v>RS3</v>
      </c>
      <c r="G5659" t="s">
        <v>1139</v>
      </c>
      <c r="H5659" t="str">
        <f>VLOOKUP(E5659,GDD!$A$2:$B$57,2)</f>
        <v>900+</v>
      </c>
      <c r="I5659" cm="1">
        <f t="array" ref="I5659">IF(H5659="0-650",1,IF(H5659="650-900",2,IF(H5659="900+",3,NA)))</f>
        <v>3</v>
      </c>
      <c r="J5659">
        <v>0.166999836960463</v>
      </c>
      <c r="K5659">
        <v>9.1159538091900097E-2</v>
      </c>
      <c r="L5659">
        <v>0.78558729173401998</v>
      </c>
    </row>
    <row r="5660" spans="1:12" x14ac:dyDescent="0.2">
      <c r="A5660" t="s">
        <v>3341</v>
      </c>
      <c r="B5660" t="str">
        <f t="shared" si="264"/>
        <v>kurtosis_ht</v>
      </c>
      <c r="C5660">
        <f>VLOOKUP(B5660,GDD!$D$2:$E$31,2)</f>
        <v>18</v>
      </c>
      <c r="D5660" t="str">
        <f t="shared" si="266"/>
        <v>SbDIV20</v>
      </c>
      <c r="E5660" s="2">
        <v>20200806</v>
      </c>
      <c r="F5660" t="str">
        <f t="shared" si="265"/>
        <v>RS3</v>
      </c>
      <c r="G5660" t="s">
        <v>1139</v>
      </c>
      <c r="H5660" t="str">
        <f>VLOOKUP(E5660,GDD!$A$2:$B$57,2)</f>
        <v>900+</v>
      </c>
      <c r="I5660" cm="1">
        <f t="array" ref="I5660">IF(H5660="0-650",1,IF(H5660="650-900",2,IF(H5660="900+",3,NA)))</f>
        <v>3</v>
      </c>
      <c r="J5660">
        <v>0.53832025860933497</v>
      </c>
      <c r="K5660">
        <v>0.94666392280740697</v>
      </c>
      <c r="L5660">
        <v>0.53211988068626703</v>
      </c>
    </row>
    <row r="5661" spans="1:12" x14ac:dyDescent="0.2">
      <c r="A5661" t="s">
        <v>3342</v>
      </c>
      <c r="B5661" t="str">
        <f t="shared" si="264"/>
        <v>variation_ht</v>
      </c>
      <c r="C5661">
        <f>VLOOKUP(B5661,GDD!$D$2:$E$31,2)</f>
        <v>19</v>
      </c>
      <c r="D5661" t="str">
        <f t="shared" si="266"/>
        <v>SbDIV20</v>
      </c>
      <c r="E5661" s="2">
        <v>20200806</v>
      </c>
      <c r="F5661" t="str">
        <f t="shared" si="265"/>
        <v>RS3</v>
      </c>
      <c r="G5661" t="s">
        <v>1139</v>
      </c>
      <c r="H5661" t="str">
        <f>VLOOKUP(E5661,GDD!$A$2:$B$57,2)</f>
        <v>900+</v>
      </c>
      <c r="I5661" cm="1">
        <f t="array" ref="I5661">IF(H5661="0-650",1,IF(H5661="650-900",2,IF(H5661="900+",3,NA)))</f>
        <v>3</v>
      </c>
      <c r="J5661">
        <v>9.1750697087516304E-4</v>
      </c>
      <c r="K5661">
        <v>2.48101237158419E-3</v>
      </c>
      <c r="L5661">
        <v>0.425162825370407</v>
      </c>
    </row>
    <row r="5662" spans="1:12" x14ac:dyDescent="0.2">
      <c r="A5662" t="s">
        <v>3343</v>
      </c>
      <c r="B5662" t="str">
        <f t="shared" si="264"/>
        <v>plot_volume</v>
      </c>
      <c r="C5662">
        <f>VLOOKUP(B5662,GDD!$D$2:$E$31,2)</f>
        <v>20</v>
      </c>
      <c r="D5662" t="str">
        <f t="shared" si="266"/>
        <v>SbDIV20</v>
      </c>
      <c r="E5662" s="2">
        <v>20200806</v>
      </c>
      <c r="F5662" t="str">
        <f t="shared" si="265"/>
        <v>RS3</v>
      </c>
      <c r="G5662" t="s">
        <v>1139</v>
      </c>
      <c r="H5662" t="str">
        <f>VLOOKUP(E5662,GDD!$A$2:$B$57,2)</f>
        <v>900+</v>
      </c>
      <c r="I5662" cm="1">
        <f t="array" ref="I5662">IF(H5662="0-650",1,IF(H5662="650-900",2,IF(H5662="900+",3,NA)))</f>
        <v>3</v>
      </c>
      <c r="J5662" s="1">
        <v>4.1318511533162698E-5</v>
      </c>
      <c r="K5662" s="1">
        <v>4.8301454645662198E-6</v>
      </c>
      <c r="L5662">
        <v>0.944777617182608</v>
      </c>
    </row>
    <row r="5663" spans="1:12" x14ac:dyDescent="0.2">
      <c r="A5663" t="s">
        <v>3344</v>
      </c>
      <c r="B5663" t="str">
        <f t="shared" si="264"/>
        <v>height_30p</v>
      </c>
      <c r="C5663">
        <f>VLOOKUP(B5663,GDD!$D$2:$E$31,2)</f>
        <v>2</v>
      </c>
      <c r="D5663" t="str">
        <f t="shared" si="266"/>
        <v>SbDIV20</v>
      </c>
      <c r="E5663" s="2">
        <v>20200813</v>
      </c>
      <c r="F5663" t="str">
        <f t="shared" si="265"/>
        <v>RS3</v>
      </c>
      <c r="G5663" t="s">
        <v>1139</v>
      </c>
      <c r="H5663" t="str">
        <f>VLOOKUP(E5663,GDD!$A$2:$B$57,2)</f>
        <v>900+</v>
      </c>
      <c r="I5663" cm="1">
        <f t="array" ref="I5663">IF(H5663="0-650",1,IF(H5663="650-900",2,IF(H5663="900+",3,NA)))</f>
        <v>3</v>
      </c>
      <c r="J5663">
        <v>6.4505482397707495E-2</v>
      </c>
      <c r="K5663">
        <v>1.0487613396349999E-2</v>
      </c>
      <c r="L5663">
        <v>0.92481920939772599</v>
      </c>
    </row>
    <row r="5664" spans="1:12" x14ac:dyDescent="0.2">
      <c r="A5664" t="s">
        <v>3345</v>
      </c>
      <c r="B5664" t="str">
        <f t="shared" si="264"/>
        <v>height_50p</v>
      </c>
      <c r="C5664">
        <f>VLOOKUP(B5664,GDD!$D$2:$E$31,2)</f>
        <v>3</v>
      </c>
      <c r="D5664" t="str">
        <f t="shared" si="266"/>
        <v>SbDIV20</v>
      </c>
      <c r="E5664" s="2">
        <v>20200813</v>
      </c>
      <c r="F5664" t="str">
        <f t="shared" si="265"/>
        <v>RS3</v>
      </c>
      <c r="G5664" t="s">
        <v>1139</v>
      </c>
      <c r="H5664" t="str">
        <f>VLOOKUP(E5664,GDD!$A$2:$B$57,2)</f>
        <v>900+</v>
      </c>
      <c r="I5664" cm="1">
        <f t="array" ref="I5664">IF(H5664="0-650",1,IF(H5664="650-900",2,IF(H5664="900+",3,NA)))</f>
        <v>3</v>
      </c>
      <c r="J5664">
        <v>8.5759501138765695E-2</v>
      </c>
      <c r="K5664">
        <v>1.1382398538572799E-2</v>
      </c>
      <c r="L5664">
        <v>0.93776757046263903</v>
      </c>
    </row>
    <row r="5665" spans="1:12" x14ac:dyDescent="0.2">
      <c r="A5665" t="s">
        <v>3346</v>
      </c>
      <c r="B5665" t="str">
        <f t="shared" si="264"/>
        <v>height_70p</v>
      </c>
      <c r="C5665">
        <f>VLOOKUP(B5665,GDD!$D$2:$E$31,2)</f>
        <v>4</v>
      </c>
      <c r="D5665" t="str">
        <f t="shared" si="266"/>
        <v>SbDIV20</v>
      </c>
      <c r="E5665" s="2">
        <v>20200813</v>
      </c>
      <c r="F5665" t="str">
        <f t="shared" si="265"/>
        <v>RS3</v>
      </c>
      <c r="G5665" t="s">
        <v>1139</v>
      </c>
      <c r="H5665" t="str">
        <f>VLOOKUP(E5665,GDD!$A$2:$B$57,2)</f>
        <v>900+</v>
      </c>
      <c r="I5665" cm="1">
        <f t="array" ref="I5665">IF(H5665="0-650",1,IF(H5665="650-900",2,IF(H5665="900+",3,NA)))</f>
        <v>3</v>
      </c>
      <c r="J5665">
        <v>0.10341504318346501</v>
      </c>
      <c r="K5665">
        <v>1.35085310242675E-2</v>
      </c>
      <c r="L5665">
        <v>0.93869194976255999</v>
      </c>
    </row>
    <row r="5666" spans="1:12" x14ac:dyDescent="0.2">
      <c r="A5666" t="s">
        <v>3347</v>
      </c>
      <c r="B5666" t="str">
        <f t="shared" si="264"/>
        <v>height_90p</v>
      </c>
      <c r="C5666">
        <f>VLOOKUP(B5666,GDD!$D$2:$E$31,2)</f>
        <v>5</v>
      </c>
      <c r="D5666" t="str">
        <f t="shared" si="266"/>
        <v>SbDIV20</v>
      </c>
      <c r="E5666" s="2">
        <v>20200813</v>
      </c>
      <c r="F5666" t="str">
        <f t="shared" si="265"/>
        <v>RS3</v>
      </c>
      <c r="G5666" t="s">
        <v>1139</v>
      </c>
      <c r="H5666" t="str">
        <f>VLOOKUP(E5666,GDD!$A$2:$B$57,2)</f>
        <v>900+</v>
      </c>
      <c r="I5666" cm="1">
        <f t="array" ref="I5666">IF(H5666="0-650",1,IF(H5666="650-900",2,IF(H5666="900+",3,NA)))</f>
        <v>3</v>
      </c>
      <c r="J5666">
        <v>0.131041639398953</v>
      </c>
      <c r="K5666">
        <v>1.8440526024180399E-2</v>
      </c>
      <c r="L5666">
        <v>0.93426395297940701</v>
      </c>
    </row>
    <row r="5667" spans="1:12" x14ac:dyDescent="0.2">
      <c r="A5667" t="s">
        <v>3348</v>
      </c>
      <c r="B5667" t="str">
        <f t="shared" si="264"/>
        <v>height_95p</v>
      </c>
      <c r="C5667">
        <f>VLOOKUP(B5667,GDD!$D$2:$E$31,2)</f>
        <v>6</v>
      </c>
      <c r="D5667" t="str">
        <f t="shared" si="266"/>
        <v>SbDIV20</v>
      </c>
      <c r="E5667" s="2">
        <v>20200813</v>
      </c>
      <c r="F5667" t="str">
        <f t="shared" si="265"/>
        <v>RS3</v>
      </c>
      <c r="G5667" t="s">
        <v>1139</v>
      </c>
      <c r="H5667" t="str">
        <f>VLOOKUP(E5667,GDD!$A$2:$B$57,2)</f>
        <v>900+</v>
      </c>
      <c r="I5667" cm="1">
        <f t="array" ref="I5667">IF(H5667="0-650",1,IF(H5667="650-900",2,IF(H5667="900+",3,NA)))</f>
        <v>3</v>
      </c>
      <c r="J5667">
        <v>0.13514001921541899</v>
      </c>
      <c r="K5667">
        <v>1.89405025434837E-2</v>
      </c>
      <c r="L5667">
        <v>0.93451190403116902</v>
      </c>
    </row>
    <row r="5668" spans="1:12" x14ac:dyDescent="0.2">
      <c r="A5668" t="s">
        <v>3349</v>
      </c>
      <c r="B5668" t="str">
        <f t="shared" si="264"/>
        <v>height_99p</v>
      </c>
      <c r="C5668">
        <f>VLOOKUP(B5668,GDD!$D$2:$E$31,2)</f>
        <v>7</v>
      </c>
      <c r="D5668" t="str">
        <f t="shared" si="266"/>
        <v>SbDIV20</v>
      </c>
      <c r="E5668" s="2">
        <v>20200813</v>
      </c>
      <c r="F5668" t="str">
        <f t="shared" si="265"/>
        <v>RS3</v>
      </c>
      <c r="G5668" t="s">
        <v>1139</v>
      </c>
      <c r="H5668" t="str">
        <f>VLOOKUP(E5668,GDD!$A$2:$B$57,2)</f>
        <v>900+</v>
      </c>
      <c r="I5668" cm="1">
        <f t="array" ref="I5668">IF(H5668="0-650",1,IF(H5668="650-900",2,IF(H5668="900+",3,NA)))</f>
        <v>3</v>
      </c>
      <c r="J5668">
        <v>0.12811609233579499</v>
      </c>
      <c r="K5668">
        <v>3.42284593554869E-2</v>
      </c>
      <c r="L5668">
        <v>0.88215801328218502</v>
      </c>
    </row>
    <row r="5669" spans="1:12" x14ac:dyDescent="0.2">
      <c r="A5669" t="s">
        <v>3350</v>
      </c>
      <c r="B5669" t="str">
        <f t="shared" si="264"/>
        <v>canopy_cover_5p</v>
      </c>
      <c r="C5669">
        <f>VLOOKUP(B5669,GDD!$D$2:$E$31,2)</f>
        <v>8</v>
      </c>
      <c r="D5669" t="str">
        <f t="shared" si="266"/>
        <v>SbDIV20</v>
      </c>
      <c r="E5669" s="2">
        <v>20200813</v>
      </c>
      <c r="F5669" t="str">
        <f t="shared" si="265"/>
        <v>RS3</v>
      </c>
      <c r="G5669" t="s">
        <v>1139</v>
      </c>
      <c r="H5669" t="str">
        <f>VLOOKUP(E5669,GDD!$A$2:$B$57,2)</f>
        <v>900+</v>
      </c>
      <c r="I5669" cm="1">
        <f t="array" ref="I5669">IF(H5669="0-650",1,IF(H5669="650-900",2,IF(H5669="900+",3,NA)))</f>
        <v>3</v>
      </c>
      <c r="J5669">
        <v>0.37120443405501302</v>
      </c>
      <c r="K5669">
        <v>20.548792256814298</v>
      </c>
      <c r="L5669">
        <v>3.4869280683321E-2</v>
      </c>
    </row>
    <row r="5670" spans="1:12" x14ac:dyDescent="0.2">
      <c r="A5670" t="s">
        <v>3351</v>
      </c>
      <c r="B5670" t="str">
        <f t="shared" si="264"/>
        <v>pcanopy_cover_10p</v>
      </c>
      <c r="C5670">
        <f>VLOOKUP(B5670,GDD!$D$2:$E$31,2)</f>
        <v>9</v>
      </c>
      <c r="D5670" t="str">
        <f t="shared" si="266"/>
        <v>SbDIV20</v>
      </c>
      <c r="E5670" s="2">
        <v>20200813</v>
      </c>
      <c r="F5670" t="str">
        <f t="shared" si="265"/>
        <v>RS3</v>
      </c>
      <c r="G5670" t="s">
        <v>1139</v>
      </c>
      <c r="H5670" t="str">
        <f>VLOOKUP(E5670,GDD!$A$2:$B$57,2)</f>
        <v>900+</v>
      </c>
      <c r="I5670" cm="1">
        <f t="array" ref="I5670">IF(H5670="0-650",1,IF(H5670="650-900",2,IF(H5670="900+",3,NA)))</f>
        <v>3</v>
      </c>
      <c r="J5670">
        <v>0.347800771868714</v>
      </c>
      <c r="K5670">
        <v>21.559089326967399</v>
      </c>
      <c r="L5670">
        <v>3.1256401078708702E-2</v>
      </c>
    </row>
    <row r="5671" spans="1:12" x14ac:dyDescent="0.2">
      <c r="A5671" t="s">
        <v>3352</v>
      </c>
      <c r="B5671" t="str">
        <f t="shared" si="264"/>
        <v>canopy_cover_20p</v>
      </c>
      <c r="C5671">
        <f>VLOOKUP(B5671,GDD!$D$2:$E$31,2)</f>
        <v>10</v>
      </c>
      <c r="D5671" t="str">
        <f t="shared" si="266"/>
        <v>SbDIV20</v>
      </c>
      <c r="E5671" s="2">
        <v>20200813</v>
      </c>
      <c r="F5671" t="str">
        <f t="shared" si="265"/>
        <v>RS3</v>
      </c>
      <c r="G5671" t="s">
        <v>1139</v>
      </c>
      <c r="H5671" t="str">
        <f>VLOOKUP(E5671,GDD!$A$2:$B$57,2)</f>
        <v>900+</v>
      </c>
      <c r="I5671" cm="1">
        <f t="array" ref="I5671">IF(H5671="0-650",1,IF(H5671="650-900",2,IF(H5671="900+",3,NA)))</f>
        <v>3</v>
      </c>
      <c r="J5671">
        <v>0.34203365556142801</v>
      </c>
      <c r="K5671">
        <v>28.627830067318499</v>
      </c>
      <c r="L5671">
        <v>2.3337530910775499E-2</v>
      </c>
    </row>
    <row r="5672" spans="1:12" x14ac:dyDescent="0.2">
      <c r="A5672" t="s">
        <v>3353</v>
      </c>
      <c r="B5672" t="str">
        <f t="shared" si="264"/>
        <v>canopy_cover_30p</v>
      </c>
      <c r="C5672">
        <f>VLOOKUP(B5672,GDD!$D$2:$E$31,2)</f>
        <v>11</v>
      </c>
      <c r="D5672" t="str">
        <f t="shared" si="266"/>
        <v>SbDIV20</v>
      </c>
      <c r="E5672" s="2">
        <v>20200813</v>
      </c>
      <c r="F5672" t="str">
        <f t="shared" si="265"/>
        <v>RS3</v>
      </c>
      <c r="G5672" t="s">
        <v>1139</v>
      </c>
      <c r="H5672" t="str">
        <f>VLOOKUP(E5672,GDD!$A$2:$B$57,2)</f>
        <v>900+</v>
      </c>
      <c r="I5672" cm="1">
        <f t="array" ref="I5672">IF(H5672="0-650",1,IF(H5672="650-900",2,IF(H5672="900+",3,NA)))</f>
        <v>3</v>
      </c>
      <c r="J5672">
        <v>1.49782219816739</v>
      </c>
      <c r="K5672">
        <v>49.740311128044901</v>
      </c>
      <c r="L5672">
        <v>5.6804591223343102E-2</v>
      </c>
    </row>
    <row r="5673" spans="1:12" x14ac:dyDescent="0.2">
      <c r="A5673" t="s">
        <v>3354</v>
      </c>
      <c r="B5673" t="str">
        <f t="shared" si="264"/>
        <v>canopy_cover_40p</v>
      </c>
      <c r="C5673">
        <f>VLOOKUP(B5673,GDD!$D$2:$E$31,2)</f>
        <v>12</v>
      </c>
      <c r="D5673" t="str">
        <f t="shared" si="266"/>
        <v>SbDIV20</v>
      </c>
      <c r="E5673" s="2">
        <v>20200813</v>
      </c>
      <c r="F5673" t="str">
        <f t="shared" si="265"/>
        <v>RS3</v>
      </c>
      <c r="G5673" t="s">
        <v>1139</v>
      </c>
      <c r="H5673" t="str">
        <f>VLOOKUP(E5673,GDD!$A$2:$B$57,2)</f>
        <v>900+</v>
      </c>
      <c r="I5673" cm="1">
        <f t="array" ref="I5673">IF(H5673="0-650",1,IF(H5673="650-900",2,IF(H5673="900+",3,NA)))</f>
        <v>3</v>
      </c>
      <c r="J5673">
        <v>31.751262814525099</v>
      </c>
      <c r="K5673">
        <v>105.811311058881</v>
      </c>
      <c r="L5673">
        <v>0.37505809844764298</v>
      </c>
    </row>
    <row r="5674" spans="1:12" x14ac:dyDescent="0.2">
      <c r="A5674" t="s">
        <v>3355</v>
      </c>
      <c r="B5674" t="str">
        <f t="shared" si="264"/>
        <v>canopy_cover_50p</v>
      </c>
      <c r="C5674">
        <f>VLOOKUP(B5674,GDD!$D$2:$E$31,2)</f>
        <v>13</v>
      </c>
      <c r="D5674" t="str">
        <f t="shared" si="266"/>
        <v>SbDIV20</v>
      </c>
      <c r="E5674" s="2">
        <v>20200813</v>
      </c>
      <c r="F5674" t="str">
        <f t="shared" si="265"/>
        <v>RS3</v>
      </c>
      <c r="G5674" t="s">
        <v>1139</v>
      </c>
      <c r="H5674" t="str">
        <f>VLOOKUP(E5674,GDD!$A$2:$B$57,2)</f>
        <v>900+</v>
      </c>
      <c r="I5674" cm="1">
        <f t="array" ref="I5674">IF(H5674="0-650",1,IF(H5674="650-900",2,IF(H5674="900+",3,NA)))</f>
        <v>3</v>
      </c>
      <c r="J5674">
        <v>117.77716116965</v>
      </c>
      <c r="K5674">
        <v>129.21638926905001</v>
      </c>
      <c r="L5674">
        <v>0.64575996603645103</v>
      </c>
    </row>
    <row r="5675" spans="1:12" x14ac:dyDescent="0.2">
      <c r="A5675" t="s">
        <v>3356</v>
      </c>
      <c r="B5675" t="str">
        <f t="shared" si="264"/>
        <v>canopy_cover_75p</v>
      </c>
      <c r="C5675">
        <f>VLOOKUP(B5675,GDD!$D$2:$E$31,2)</f>
        <v>14</v>
      </c>
      <c r="D5675" t="str">
        <f t="shared" si="266"/>
        <v>SbDIV20</v>
      </c>
      <c r="E5675" s="2">
        <v>20200813</v>
      </c>
      <c r="F5675" t="str">
        <f t="shared" si="265"/>
        <v>RS3</v>
      </c>
      <c r="G5675" t="s">
        <v>1139</v>
      </c>
      <c r="H5675" t="str">
        <f>VLOOKUP(E5675,GDD!$A$2:$B$57,2)</f>
        <v>900+</v>
      </c>
      <c r="I5675" cm="1">
        <f t="array" ref="I5675">IF(H5675="0-650",1,IF(H5675="650-900",2,IF(H5675="900+",3,NA)))</f>
        <v>3</v>
      </c>
      <c r="J5675">
        <v>26.616340353229202</v>
      </c>
      <c r="K5675">
        <v>17.0753644162304</v>
      </c>
      <c r="L5675">
        <v>0.75713498524338796</v>
      </c>
    </row>
    <row r="5676" spans="1:12" x14ac:dyDescent="0.2">
      <c r="A5676" t="s">
        <v>3357</v>
      </c>
      <c r="B5676" t="str">
        <f t="shared" si="264"/>
        <v>standard_deviation_ht</v>
      </c>
      <c r="C5676">
        <f>VLOOKUP(B5676,GDD!$D$2:$E$31,2)</f>
        <v>15</v>
      </c>
      <c r="D5676" t="str">
        <f t="shared" si="266"/>
        <v>SbDIV20</v>
      </c>
      <c r="E5676" s="2">
        <v>20200813</v>
      </c>
      <c r="F5676" t="str">
        <f t="shared" si="265"/>
        <v>RS3</v>
      </c>
      <c r="G5676" t="s">
        <v>1139</v>
      </c>
      <c r="H5676" t="str">
        <f>VLOOKUP(E5676,GDD!$A$2:$B$57,2)</f>
        <v>900+</v>
      </c>
      <c r="I5676" cm="1">
        <f t="array" ref="I5676">IF(H5676="0-650",1,IF(H5676="650-900",2,IF(H5676="900+",3,NA)))</f>
        <v>3</v>
      </c>
      <c r="J5676">
        <v>6.7911679716451496E-3</v>
      </c>
      <c r="K5676">
        <v>1.35184277120784E-3</v>
      </c>
      <c r="L5676">
        <v>0.90947993880001798</v>
      </c>
    </row>
    <row r="5677" spans="1:12" x14ac:dyDescent="0.2">
      <c r="A5677" t="s">
        <v>3358</v>
      </c>
      <c r="B5677" t="str">
        <f t="shared" si="264"/>
        <v>quadratic_mean_ht</v>
      </c>
      <c r="C5677">
        <f>VLOOKUP(B5677,GDD!$D$2:$E$31,2)</f>
        <v>16</v>
      </c>
      <c r="D5677" t="str">
        <f t="shared" si="266"/>
        <v>SbDIV20</v>
      </c>
      <c r="E5677" s="2">
        <v>20200813</v>
      </c>
      <c r="F5677" t="str">
        <f t="shared" si="265"/>
        <v>RS3</v>
      </c>
      <c r="G5677" t="s">
        <v>1139</v>
      </c>
      <c r="H5677" t="str">
        <f>VLOOKUP(E5677,GDD!$A$2:$B$57,2)</f>
        <v>900+</v>
      </c>
      <c r="I5677" cm="1">
        <f t="array" ref="I5677">IF(H5677="0-650",1,IF(H5677="650-900",2,IF(H5677="900+",3,NA)))</f>
        <v>3</v>
      </c>
      <c r="J5677">
        <v>7.7930792087739106E-2</v>
      </c>
      <c r="K5677">
        <v>1.04875711963082E-2</v>
      </c>
      <c r="L5677">
        <v>0.93695446680887096</v>
      </c>
    </row>
    <row r="5678" spans="1:12" x14ac:dyDescent="0.2">
      <c r="A5678" t="s">
        <v>3359</v>
      </c>
      <c r="B5678" t="str">
        <f t="shared" si="264"/>
        <v>skewness_ht</v>
      </c>
      <c r="C5678">
        <f>VLOOKUP(B5678,GDD!$D$2:$E$31,2)</f>
        <v>17</v>
      </c>
      <c r="D5678" t="str">
        <f t="shared" si="266"/>
        <v>SbDIV20</v>
      </c>
      <c r="E5678" s="2">
        <v>20200813</v>
      </c>
      <c r="F5678" t="str">
        <f t="shared" si="265"/>
        <v>RS3</v>
      </c>
      <c r="G5678" t="s">
        <v>1139</v>
      </c>
      <c r="H5678" t="str">
        <f>VLOOKUP(E5678,GDD!$A$2:$B$57,2)</f>
        <v>900+</v>
      </c>
      <c r="I5678" cm="1">
        <f t="array" ref="I5678">IF(H5678="0-650",1,IF(H5678="650-900",2,IF(H5678="900+",3,NA)))</f>
        <v>3</v>
      </c>
      <c r="J5678">
        <v>0.12307461627251901</v>
      </c>
      <c r="K5678">
        <v>9.3195199529386402E-2</v>
      </c>
      <c r="L5678">
        <v>0.72536694072249597</v>
      </c>
    </row>
    <row r="5679" spans="1:12" x14ac:dyDescent="0.2">
      <c r="A5679" t="s">
        <v>3360</v>
      </c>
      <c r="B5679" t="str">
        <f t="shared" si="264"/>
        <v>kurtosis_ht</v>
      </c>
      <c r="C5679">
        <f>VLOOKUP(B5679,GDD!$D$2:$E$31,2)</f>
        <v>18</v>
      </c>
      <c r="D5679" t="str">
        <f t="shared" si="266"/>
        <v>SbDIV20</v>
      </c>
      <c r="E5679" s="2">
        <v>20200813</v>
      </c>
      <c r="F5679" t="str">
        <f t="shared" si="265"/>
        <v>RS3</v>
      </c>
      <c r="G5679" t="s">
        <v>1139</v>
      </c>
      <c r="H5679" t="str">
        <f>VLOOKUP(E5679,GDD!$A$2:$B$57,2)</f>
        <v>900+</v>
      </c>
      <c r="I5679" cm="1">
        <f t="array" ref="I5679">IF(H5679="0-650",1,IF(H5679="650-900",2,IF(H5679="900+",3,NA)))</f>
        <v>3</v>
      </c>
      <c r="J5679">
        <v>0.45756184203989098</v>
      </c>
      <c r="K5679">
        <v>0.92462455273017297</v>
      </c>
      <c r="L5679">
        <v>0.49741788890993499</v>
      </c>
    </row>
    <row r="5680" spans="1:12" x14ac:dyDescent="0.2">
      <c r="A5680" t="s">
        <v>3361</v>
      </c>
      <c r="B5680" t="str">
        <f t="shared" si="264"/>
        <v>variation_ht</v>
      </c>
      <c r="C5680">
        <f>VLOOKUP(B5680,GDD!$D$2:$E$31,2)</f>
        <v>19</v>
      </c>
      <c r="D5680" t="str">
        <f t="shared" si="266"/>
        <v>SbDIV20</v>
      </c>
      <c r="E5680" s="2">
        <v>20200813</v>
      </c>
      <c r="F5680" t="str">
        <f t="shared" si="265"/>
        <v>RS3</v>
      </c>
      <c r="G5680" t="s">
        <v>1139</v>
      </c>
      <c r="H5680" t="str">
        <f>VLOOKUP(E5680,GDD!$A$2:$B$57,2)</f>
        <v>900+</v>
      </c>
      <c r="I5680" cm="1">
        <f t="array" ref="I5680">IF(H5680="0-650",1,IF(H5680="650-900",2,IF(H5680="900+",3,NA)))</f>
        <v>3</v>
      </c>
      <c r="J5680">
        <v>1.0371779906720301E-3</v>
      </c>
      <c r="K5680">
        <v>2.2423017148700901E-3</v>
      </c>
      <c r="L5680">
        <v>0.48054678580683902</v>
      </c>
    </row>
    <row r="5681" spans="1:12" x14ac:dyDescent="0.2">
      <c r="A5681" t="s">
        <v>3362</v>
      </c>
      <c r="B5681" t="str">
        <f t="shared" si="264"/>
        <v>plot_volume</v>
      </c>
      <c r="C5681">
        <f>VLOOKUP(B5681,GDD!$D$2:$E$31,2)</f>
        <v>20</v>
      </c>
      <c r="D5681" t="str">
        <f t="shared" si="266"/>
        <v>SbDIV20</v>
      </c>
      <c r="E5681" s="2">
        <v>20200813</v>
      </c>
      <c r="F5681" t="str">
        <f t="shared" si="265"/>
        <v>RS3</v>
      </c>
      <c r="G5681" t="s">
        <v>1139</v>
      </c>
      <c r="H5681" t="str">
        <f>VLOOKUP(E5681,GDD!$A$2:$B$57,2)</f>
        <v>900+</v>
      </c>
      <c r="I5681" cm="1">
        <f t="array" ref="I5681">IF(H5681="0-650",1,IF(H5681="650-900",2,IF(H5681="900+",3,NA)))</f>
        <v>3</v>
      </c>
      <c r="J5681" s="1">
        <v>3.2137458321681701E-5</v>
      </c>
      <c r="K5681" s="1">
        <v>6.2587468882940303E-6</v>
      </c>
      <c r="L5681">
        <v>0.91126581868975298</v>
      </c>
    </row>
    <row r="5682" spans="1:12" x14ac:dyDescent="0.2">
      <c r="A5682" t="s">
        <v>3363</v>
      </c>
      <c r="B5682" t="str">
        <f t="shared" si="264"/>
        <v>NDVI</v>
      </c>
      <c r="C5682">
        <f>VLOOKUP(B5682,GDD!$D$2:$E$31,2)</f>
        <v>21</v>
      </c>
      <c r="D5682" t="str">
        <f t="shared" si="266"/>
        <v>SbDIV20</v>
      </c>
      <c r="E5682" s="2">
        <v>20200619</v>
      </c>
      <c r="F5682" t="str">
        <f t="shared" si="265"/>
        <v>RS3</v>
      </c>
      <c r="G5682" t="s">
        <v>1139</v>
      </c>
      <c r="H5682" t="str">
        <f>VLOOKUP(E5682,GDD!$A$2:$B$57,2)</f>
        <v>0-650</v>
      </c>
      <c r="I5682" cm="1">
        <f t="array" ref="I5682">IF(H5682="0-650",1,IF(H5682="650-900",2,IF(H5682="900+",3,NA)))</f>
        <v>1</v>
      </c>
      <c r="J5682">
        <v>1.6921286773689199E-4</v>
      </c>
      <c r="K5682">
        <v>5.6199579738774798E-4</v>
      </c>
      <c r="L5682">
        <v>0.37585255696658998</v>
      </c>
    </row>
    <row r="5683" spans="1:12" x14ac:dyDescent="0.2">
      <c r="A5683" t="s">
        <v>3364</v>
      </c>
      <c r="B5683" t="str">
        <f t="shared" si="264"/>
        <v>SR800680</v>
      </c>
      <c r="C5683">
        <f>VLOOKUP(B5683,GDD!$D$2:$E$31,2)</f>
        <v>22</v>
      </c>
      <c r="D5683" t="str">
        <f t="shared" si="266"/>
        <v>SbDIV20</v>
      </c>
      <c r="E5683" s="2">
        <v>20200619</v>
      </c>
      <c r="F5683" t="str">
        <f t="shared" si="265"/>
        <v>RS3</v>
      </c>
      <c r="G5683" t="s">
        <v>1139</v>
      </c>
      <c r="H5683" t="str">
        <f>VLOOKUP(E5683,GDD!$A$2:$B$57,2)</f>
        <v>0-650</v>
      </c>
      <c r="I5683" cm="1">
        <f t="array" ref="I5683">IF(H5683="0-650",1,IF(H5683="650-900",2,IF(H5683="900+",3,NA)))</f>
        <v>1</v>
      </c>
      <c r="J5683">
        <v>0.112071257655458</v>
      </c>
      <c r="K5683">
        <v>0.31932638790569701</v>
      </c>
      <c r="L5683">
        <v>0.41242932941386501</v>
      </c>
    </row>
    <row r="5684" spans="1:12" x14ac:dyDescent="0.2">
      <c r="A5684" t="s">
        <v>3365</v>
      </c>
      <c r="B5684" t="str">
        <f t="shared" si="264"/>
        <v>mRENDVI</v>
      </c>
      <c r="C5684">
        <f>VLOOKUP(B5684,GDD!$D$2:$E$31,2)</f>
        <v>23</v>
      </c>
      <c r="D5684" t="str">
        <f t="shared" si="266"/>
        <v>SbDIV20</v>
      </c>
      <c r="E5684" s="2">
        <v>20200619</v>
      </c>
      <c r="F5684" t="str">
        <f t="shared" si="265"/>
        <v>RS3</v>
      </c>
      <c r="G5684" t="s">
        <v>1139</v>
      </c>
      <c r="H5684" t="str">
        <f>VLOOKUP(E5684,GDD!$A$2:$B$57,2)</f>
        <v>0-650</v>
      </c>
      <c r="I5684" cm="1">
        <f t="array" ref="I5684">IF(H5684="0-650",1,IF(H5684="650-900",2,IF(H5684="900+",3,NA)))</f>
        <v>1</v>
      </c>
      <c r="J5684">
        <v>1.63258918145536E-4</v>
      </c>
      <c r="K5684">
        <v>5.3705582012284695E-4</v>
      </c>
      <c r="L5684">
        <v>0.37810073740203198</v>
      </c>
    </row>
    <row r="5685" spans="1:12" x14ac:dyDescent="0.2">
      <c r="A5685" t="s">
        <v>3366</v>
      </c>
      <c r="B5685" t="str">
        <f t="shared" si="264"/>
        <v>GNDVI</v>
      </c>
      <c r="C5685">
        <f>VLOOKUP(B5685,GDD!$D$2:$E$31,2)</f>
        <v>24</v>
      </c>
      <c r="D5685" t="str">
        <f t="shared" si="266"/>
        <v>SbDIV20</v>
      </c>
      <c r="E5685" s="2">
        <v>20200619</v>
      </c>
      <c r="F5685" t="str">
        <f t="shared" si="265"/>
        <v>RS3</v>
      </c>
      <c r="G5685" t="s">
        <v>1139</v>
      </c>
      <c r="H5685" t="str">
        <f>VLOOKUP(E5685,GDD!$A$2:$B$57,2)</f>
        <v>0-650</v>
      </c>
      <c r="I5685" cm="1">
        <f t="array" ref="I5685">IF(H5685="0-650",1,IF(H5685="650-900",2,IF(H5685="900+",3,NA)))</f>
        <v>1</v>
      </c>
      <c r="J5685">
        <v>1.2578134557511E-4</v>
      </c>
      <c r="K5685">
        <v>3.4138148047177801E-4</v>
      </c>
      <c r="L5685">
        <v>0.42426033206814401</v>
      </c>
    </row>
    <row r="5686" spans="1:12" x14ac:dyDescent="0.2">
      <c r="A5686" t="s">
        <v>3367</v>
      </c>
      <c r="B5686" t="str">
        <f t="shared" si="264"/>
        <v>PRI</v>
      </c>
      <c r="C5686">
        <f>VLOOKUP(B5686,GDD!$D$2:$E$31,2)</f>
        <v>25</v>
      </c>
      <c r="D5686" t="str">
        <f t="shared" si="266"/>
        <v>SbDIV20</v>
      </c>
      <c r="E5686" s="2">
        <v>20200619</v>
      </c>
      <c r="F5686" t="str">
        <f t="shared" si="265"/>
        <v>RS3</v>
      </c>
      <c r="G5686" t="s">
        <v>1139</v>
      </c>
      <c r="H5686" t="str">
        <f>VLOOKUP(E5686,GDD!$A$2:$B$57,2)</f>
        <v>0-650</v>
      </c>
      <c r="I5686" cm="1">
        <f t="array" ref="I5686">IF(H5686="0-650",1,IF(H5686="650-900",2,IF(H5686="900+",3,NA)))</f>
        <v>1</v>
      </c>
      <c r="J5686" s="1">
        <v>4.6107806502561799E-6</v>
      </c>
      <c r="K5686" s="1">
        <v>2.3289790007326399E-5</v>
      </c>
      <c r="L5686">
        <v>0.283641280031598</v>
      </c>
    </row>
    <row r="5687" spans="1:12" x14ac:dyDescent="0.2">
      <c r="A5687" t="s">
        <v>3368</v>
      </c>
      <c r="B5687" t="str">
        <f t="shared" si="264"/>
        <v>OSAVI</v>
      </c>
      <c r="C5687">
        <f>VLOOKUP(B5687,GDD!$D$2:$E$31,2)</f>
        <v>26</v>
      </c>
      <c r="D5687" t="str">
        <f t="shared" si="266"/>
        <v>SbDIV20</v>
      </c>
      <c r="E5687" s="2">
        <v>20200619</v>
      </c>
      <c r="F5687" t="str">
        <f t="shared" si="265"/>
        <v>RS3</v>
      </c>
      <c r="G5687" t="s">
        <v>1139</v>
      </c>
      <c r="H5687" t="str">
        <f>VLOOKUP(E5687,GDD!$A$2:$B$57,2)</f>
        <v>0-650</v>
      </c>
      <c r="I5687" cm="1">
        <f t="array" ref="I5687">IF(H5687="0-650",1,IF(H5687="650-900",2,IF(H5687="900+",3,NA)))</f>
        <v>1</v>
      </c>
      <c r="J5687">
        <v>2.4094571096883399E-4</v>
      </c>
      <c r="K5687">
        <v>4.5214406822760301E-4</v>
      </c>
      <c r="L5687">
        <v>0.51592410246895504</v>
      </c>
    </row>
    <row r="5688" spans="1:12" x14ac:dyDescent="0.2">
      <c r="A5688" t="s">
        <v>3369</v>
      </c>
      <c r="B5688" t="str">
        <f t="shared" si="264"/>
        <v>PSRI</v>
      </c>
      <c r="C5688">
        <f>VLOOKUP(B5688,GDD!$D$2:$E$31,2)</f>
        <v>27</v>
      </c>
      <c r="D5688" t="str">
        <f t="shared" si="266"/>
        <v>SbDIV20</v>
      </c>
      <c r="E5688" s="2">
        <v>20200619</v>
      </c>
      <c r="F5688" t="str">
        <f t="shared" si="265"/>
        <v>RS3</v>
      </c>
      <c r="G5688" t="s">
        <v>1139</v>
      </c>
      <c r="H5688" t="str">
        <f>VLOOKUP(E5688,GDD!$A$2:$B$57,2)</f>
        <v>0-650</v>
      </c>
      <c r="I5688" cm="1">
        <f t="array" ref="I5688">IF(H5688="0-650",1,IF(H5688="650-900",2,IF(H5688="900+",3,NA)))</f>
        <v>1</v>
      </c>
      <c r="J5688" s="1">
        <v>2.6630404553621499E-5</v>
      </c>
      <c r="K5688" s="1">
        <v>6.2369991218952199E-5</v>
      </c>
      <c r="L5688">
        <v>0.46061091817226801</v>
      </c>
    </row>
    <row r="5689" spans="1:12" x14ac:dyDescent="0.2">
      <c r="A5689" t="s">
        <v>3370</v>
      </c>
      <c r="B5689" t="str">
        <f t="shared" si="264"/>
        <v>Carte1</v>
      </c>
      <c r="C5689">
        <f>VLOOKUP(B5689,GDD!$D$2:$E$31,2)</f>
        <v>28</v>
      </c>
      <c r="D5689" t="str">
        <f t="shared" si="266"/>
        <v>SbDIV20</v>
      </c>
      <c r="E5689" s="2">
        <v>20200619</v>
      </c>
      <c r="F5689" t="str">
        <f t="shared" si="265"/>
        <v>RS3</v>
      </c>
      <c r="G5689" t="s">
        <v>1139</v>
      </c>
      <c r="H5689" t="str">
        <f>VLOOKUP(E5689,GDD!$A$2:$B$57,2)</f>
        <v>0-650</v>
      </c>
      <c r="I5689" cm="1">
        <f t="array" ref="I5689">IF(H5689="0-650",1,IF(H5689="650-900",2,IF(H5689="900+",3,NA)))</f>
        <v>1</v>
      </c>
      <c r="J5689">
        <v>5.8873428347133196E-3</v>
      </c>
      <c r="K5689">
        <v>8.9487323483599304E-3</v>
      </c>
      <c r="L5689">
        <v>0.56818260671674004</v>
      </c>
    </row>
    <row r="5690" spans="1:12" x14ac:dyDescent="0.2">
      <c r="A5690" t="s">
        <v>3371</v>
      </c>
      <c r="B5690" t="str">
        <f t="shared" si="264"/>
        <v>VOG1</v>
      </c>
      <c r="C5690">
        <f>VLOOKUP(B5690,GDD!$D$2:$E$31,2)</f>
        <v>29</v>
      </c>
      <c r="D5690" t="str">
        <f t="shared" si="266"/>
        <v>SbDIV20</v>
      </c>
      <c r="E5690" s="2">
        <v>20200619</v>
      </c>
      <c r="F5690" t="str">
        <f t="shared" si="265"/>
        <v>RS3</v>
      </c>
      <c r="G5690" t="s">
        <v>1139</v>
      </c>
      <c r="H5690" t="str">
        <f>VLOOKUP(E5690,GDD!$A$2:$B$57,2)</f>
        <v>0-650</v>
      </c>
      <c r="I5690" cm="1">
        <f t="array" ref="I5690">IF(H5690="0-650",1,IF(H5690="650-900",2,IF(H5690="900+",3,NA)))</f>
        <v>1</v>
      </c>
      <c r="J5690">
        <v>1.044289723455E-3</v>
      </c>
      <c r="K5690">
        <v>3.1611282497734199E-3</v>
      </c>
      <c r="L5690">
        <v>0.39784680740024703</v>
      </c>
    </row>
    <row r="5691" spans="1:12" x14ac:dyDescent="0.2">
      <c r="A5691" t="s">
        <v>3372</v>
      </c>
      <c r="B5691" t="str">
        <f t="shared" si="264"/>
        <v>SR700670</v>
      </c>
      <c r="C5691">
        <f>VLOOKUP(B5691,GDD!$D$2:$E$31,2)</f>
        <v>30</v>
      </c>
      <c r="D5691" t="str">
        <f t="shared" si="266"/>
        <v>SbDIV20</v>
      </c>
      <c r="E5691" s="2">
        <v>20200619</v>
      </c>
      <c r="F5691" t="str">
        <f t="shared" si="265"/>
        <v>RS3</v>
      </c>
      <c r="G5691" t="s">
        <v>1139</v>
      </c>
      <c r="H5691" t="str">
        <f>VLOOKUP(E5691,GDD!$A$2:$B$57,2)</f>
        <v>0-650</v>
      </c>
      <c r="I5691" cm="1">
        <f t="array" ref="I5691">IF(H5691="0-650",1,IF(H5691="650-900",2,IF(H5691="900+",3,NA)))</f>
        <v>1</v>
      </c>
      <c r="J5691">
        <v>5.3843083318081395E-4</v>
      </c>
      <c r="K5691">
        <v>9.5438057686378299E-4</v>
      </c>
      <c r="L5691">
        <v>0.53014930639276103</v>
      </c>
    </row>
    <row r="5692" spans="1:12" x14ac:dyDescent="0.2">
      <c r="A5692" t="s">
        <v>3373</v>
      </c>
      <c r="B5692" t="str">
        <f t="shared" si="264"/>
        <v>NDVI</v>
      </c>
      <c r="C5692">
        <f>VLOOKUP(B5692,GDD!$D$2:$E$31,2)</f>
        <v>21</v>
      </c>
      <c r="D5692" t="str">
        <f t="shared" si="266"/>
        <v>SbDIV20</v>
      </c>
      <c r="E5692" s="2">
        <v>20200702</v>
      </c>
      <c r="F5692" t="str">
        <f t="shared" si="265"/>
        <v>RS3</v>
      </c>
      <c r="G5692" t="s">
        <v>1139</v>
      </c>
      <c r="H5692" t="str">
        <f>VLOOKUP(E5692,GDD!$A$2:$B$57,2)</f>
        <v>0-650</v>
      </c>
      <c r="I5692" cm="1">
        <f t="array" ref="I5692">IF(H5692="0-650",1,IF(H5692="650-900",2,IF(H5692="900+",3,NA)))</f>
        <v>1</v>
      </c>
      <c r="J5692" s="1">
        <v>2.0325734036288999E-5</v>
      </c>
      <c r="K5692">
        <v>2.3835501299563101E-4</v>
      </c>
      <c r="L5692">
        <v>0.14570080206359001</v>
      </c>
    </row>
    <row r="5693" spans="1:12" x14ac:dyDescent="0.2">
      <c r="A5693" t="s">
        <v>3374</v>
      </c>
      <c r="B5693" t="str">
        <f t="shared" si="264"/>
        <v>SR800680</v>
      </c>
      <c r="C5693">
        <f>VLOOKUP(B5693,GDD!$D$2:$E$31,2)</f>
        <v>22</v>
      </c>
      <c r="D5693" t="str">
        <f t="shared" si="266"/>
        <v>SbDIV20</v>
      </c>
      <c r="E5693" s="2">
        <v>20200702</v>
      </c>
      <c r="F5693" t="str">
        <f t="shared" si="265"/>
        <v>RS3</v>
      </c>
      <c r="G5693" t="s">
        <v>1139</v>
      </c>
      <c r="H5693" t="str">
        <f>VLOOKUP(E5693,GDD!$A$2:$B$57,2)</f>
        <v>0-650</v>
      </c>
      <c r="I5693" cm="1">
        <f t="array" ref="I5693">IF(H5693="0-650",1,IF(H5693="650-900",2,IF(H5693="900+",3,NA)))</f>
        <v>1</v>
      </c>
      <c r="J5693">
        <v>4.45609766176858E-2</v>
      </c>
      <c r="K5693">
        <v>9.7591515903041604E-2</v>
      </c>
      <c r="L5693">
        <v>0.47731935808714598</v>
      </c>
    </row>
    <row r="5694" spans="1:12" x14ac:dyDescent="0.2">
      <c r="A5694" t="s">
        <v>3375</v>
      </c>
      <c r="B5694" t="str">
        <f t="shared" si="264"/>
        <v>mRENDVI</v>
      </c>
      <c r="C5694">
        <f>VLOOKUP(B5694,GDD!$D$2:$E$31,2)</f>
        <v>23</v>
      </c>
      <c r="D5694" t="str">
        <f t="shared" si="266"/>
        <v>SbDIV20</v>
      </c>
      <c r="E5694" s="2">
        <v>20200702</v>
      </c>
      <c r="F5694" t="str">
        <f t="shared" si="265"/>
        <v>RS3</v>
      </c>
      <c r="G5694" t="s">
        <v>1139</v>
      </c>
      <c r="H5694" t="str">
        <f>VLOOKUP(E5694,GDD!$A$2:$B$57,2)</f>
        <v>0-650</v>
      </c>
      <c r="I5694" cm="1">
        <f t="array" ref="I5694">IF(H5694="0-650",1,IF(H5694="650-900",2,IF(H5694="900+",3,NA)))</f>
        <v>1</v>
      </c>
      <c r="J5694" s="1">
        <v>1.26640645627474E-5</v>
      </c>
      <c r="K5694">
        <v>2.3932809458530101E-4</v>
      </c>
      <c r="L5694">
        <v>9.5701996992038199E-2</v>
      </c>
    </row>
    <row r="5695" spans="1:12" x14ac:dyDescent="0.2">
      <c r="A5695" t="s">
        <v>3376</v>
      </c>
      <c r="B5695" t="str">
        <f t="shared" si="264"/>
        <v>GNDVI</v>
      </c>
      <c r="C5695">
        <f>VLOOKUP(B5695,GDD!$D$2:$E$31,2)</f>
        <v>24</v>
      </c>
      <c r="D5695" t="str">
        <f t="shared" si="266"/>
        <v>SbDIV20</v>
      </c>
      <c r="E5695" s="2">
        <v>20200702</v>
      </c>
      <c r="F5695" t="str">
        <f t="shared" si="265"/>
        <v>RS3</v>
      </c>
      <c r="G5695" t="s">
        <v>1139</v>
      </c>
      <c r="H5695" t="str">
        <f>VLOOKUP(E5695,GDD!$A$2:$B$57,2)</f>
        <v>0-650</v>
      </c>
      <c r="I5695" cm="1">
        <f t="array" ref="I5695">IF(H5695="0-650",1,IF(H5695="650-900",2,IF(H5695="900+",3,NA)))</f>
        <v>1</v>
      </c>
      <c r="J5695" s="1">
        <v>1.31897424981918E-5</v>
      </c>
      <c r="K5695">
        <v>1.51530285052206E-4</v>
      </c>
      <c r="L5695">
        <v>0.14827451572321701</v>
      </c>
    </row>
    <row r="5696" spans="1:12" x14ac:dyDescent="0.2">
      <c r="A5696" t="s">
        <v>3377</v>
      </c>
      <c r="B5696" t="str">
        <f t="shared" si="264"/>
        <v>PRI</v>
      </c>
      <c r="C5696">
        <f>VLOOKUP(B5696,GDD!$D$2:$E$31,2)</f>
        <v>25</v>
      </c>
      <c r="D5696" t="str">
        <f t="shared" si="266"/>
        <v>SbDIV20</v>
      </c>
      <c r="E5696" s="2">
        <v>20200702</v>
      </c>
      <c r="F5696" t="str">
        <f t="shared" si="265"/>
        <v>RS3</v>
      </c>
      <c r="G5696" t="s">
        <v>1139</v>
      </c>
      <c r="H5696" t="str">
        <f>VLOOKUP(E5696,GDD!$A$2:$B$57,2)</f>
        <v>0-650</v>
      </c>
      <c r="I5696" cm="1">
        <f t="array" ref="I5696">IF(H5696="0-650",1,IF(H5696="650-900",2,IF(H5696="900+",3,NA)))</f>
        <v>1</v>
      </c>
      <c r="J5696" s="1">
        <v>4.1447853045751998E-7</v>
      </c>
      <c r="K5696" s="1">
        <v>7.5006786861721603E-6</v>
      </c>
      <c r="L5696">
        <v>9.9519004922264301E-2</v>
      </c>
    </row>
    <row r="5697" spans="1:12" x14ac:dyDescent="0.2">
      <c r="A5697" t="s">
        <v>3378</v>
      </c>
      <c r="B5697" t="str">
        <f t="shared" si="264"/>
        <v>OSAVI</v>
      </c>
      <c r="C5697">
        <f>VLOOKUP(B5697,GDD!$D$2:$E$31,2)</f>
        <v>26</v>
      </c>
      <c r="D5697" t="str">
        <f t="shared" si="266"/>
        <v>SbDIV20</v>
      </c>
      <c r="E5697" s="2">
        <v>20200702</v>
      </c>
      <c r="F5697" t="str">
        <f t="shared" si="265"/>
        <v>RS3</v>
      </c>
      <c r="G5697" t="s">
        <v>1139</v>
      </c>
      <c r="H5697" t="str">
        <f>VLOOKUP(E5697,GDD!$A$2:$B$57,2)</f>
        <v>0-650</v>
      </c>
      <c r="I5697" cm="1">
        <f t="array" ref="I5697">IF(H5697="0-650",1,IF(H5697="650-900",2,IF(H5697="900+",3,NA)))</f>
        <v>1</v>
      </c>
      <c r="J5697">
        <v>1.49534718636194E-4</v>
      </c>
      <c r="K5697">
        <v>2.0774437522429599E-4</v>
      </c>
      <c r="L5697">
        <v>0.59009725050527295</v>
      </c>
    </row>
    <row r="5698" spans="1:12" x14ac:dyDescent="0.2">
      <c r="A5698" t="s">
        <v>3379</v>
      </c>
      <c r="B5698" t="str">
        <f t="shared" ref="B5698:B5761" si="267">LEFT(A5698, FIND("_RS",A5698)-10)</f>
        <v>PSRI</v>
      </c>
      <c r="C5698">
        <f>VLOOKUP(B5698,GDD!$D$2:$E$31,2)</f>
        <v>27</v>
      </c>
      <c r="D5698" t="str">
        <f t="shared" si="266"/>
        <v>SbDIV20</v>
      </c>
      <c r="E5698" s="2">
        <v>20200702</v>
      </c>
      <c r="F5698" t="str">
        <f t="shared" ref="F5698:F5761" si="268">RIGHT(A5698,LEN(A5698)-FIND("_RS",A5698))</f>
        <v>RS3</v>
      </c>
      <c r="G5698" t="s">
        <v>1139</v>
      </c>
      <c r="H5698" t="str">
        <f>VLOOKUP(E5698,GDD!$A$2:$B$57,2)</f>
        <v>0-650</v>
      </c>
      <c r="I5698" cm="1">
        <f t="array" ref="I5698">IF(H5698="0-650",1,IF(H5698="650-900",2,IF(H5698="900+",3,NA)))</f>
        <v>1</v>
      </c>
      <c r="J5698" s="1">
        <v>3.77986582789555E-6</v>
      </c>
      <c r="K5698" s="1">
        <v>5.4143689846423402E-6</v>
      </c>
      <c r="L5698">
        <v>0.582678666159826</v>
      </c>
    </row>
    <row r="5699" spans="1:12" x14ac:dyDescent="0.2">
      <c r="A5699" t="s">
        <v>3380</v>
      </c>
      <c r="B5699" t="str">
        <f t="shared" si="267"/>
        <v>Carte1</v>
      </c>
      <c r="C5699">
        <f>VLOOKUP(B5699,GDD!$D$2:$E$31,2)</f>
        <v>28</v>
      </c>
      <c r="D5699" t="str">
        <f t="shared" ref="D5699:D5762" si="269">"SbDIV"&amp;MID(E5699,3,2)</f>
        <v>SbDIV20</v>
      </c>
      <c r="E5699" s="2">
        <v>20200702</v>
      </c>
      <c r="F5699" t="str">
        <f t="shared" si="268"/>
        <v>RS3</v>
      </c>
      <c r="G5699" t="s">
        <v>1139</v>
      </c>
      <c r="H5699" t="str">
        <f>VLOOKUP(E5699,GDD!$A$2:$B$57,2)</f>
        <v>0-650</v>
      </c>
      <c r="I5699" cm="1">
        <f t="array" ref="I5699">IF(H5699="0-650",1,IF(H5699="650-900",2,IF(H5699="900+",3,NA)))</f>
        <v>1</v>
      </c>
      <c r="J5699" s="1">
        <v>6.5335180332730896E-5</v>
      </c>
      <c r="K5699">
        <v>5.8614896665533497E-4</v>
      </c>
      <c r="L5699">
        <v>0.18229190492653</v>
      </c>
    </row>
    <row r="5700" spans="1:12" x14ac:dyDescent="0.2">
      <c r="A5700" t="s">
        <v>3381</v>
      </c>
      <c r="B5700" t="str">
        <f t="shared" si="267"/>
        <v>VOG1</v>
      </c>
      <c r="C5700">
        <f>VLOOKUP(B5700,GDD!$D$2:$E$31,2)</f>
        <v>29</v>
      </c>
      <c r="D5700" t="str">
        <f t="shared" si="269"/>
        <v>SbDIV20</v>
      </c>
      <c r="E5700" s="2">
        <v>20200702</v>
      </c>
      <c r="F5700" t="str">
        <f t="shared" si="268"/>
        <v>RS3</v>
      </c>
      <c r="G5700" t="s">
        <v>1139</v>
      </c>
      <c r="H5700" t="str">
        <f>VLOOKUP(E5700,GDD!$A$2:$B$57,2)</f>
        <v>0-650</v>
      </c>
      <c r="I5700" cm="1">
        <f t="array" ref="I5700">IF(H5700="0-650",1,IF(H5700="650-900",2,IF(H5700="900+",3,NA)))</f>
        <v>1</v>
      </c>
      <c r="J5700">
        <v>1.4036601272221001E-4</v>
      </c>
      <c r="K5700">
        <v>1.8862931963294801E-3</v>
      </c>
      <c r="L5700">
        <v>0.12954718875612101</v>
      </c>
    </row>
    <row r="5701" spans="1:12" x14ac:dyDescent="0.2">
      <c r="A5701" t="s">
        <v>3382</v>
      </c>
      <c r="B5701" t="str">
        <f t="shared" si="267"/>
        <v>SR700670</v>
      </c>
      <c r="C5701">
        <f>VLOOKUP(B5701,GDD!$D$2:$E$31,2)</f>
        <v>30</v>
      </c>
      <c r="D5701" t="str">
        <f t="shared" si="269"/>
        <v>SbDIV20</v>
      </c>
      <c r="E5701" s="2">
        <v>20200702</v>
      </c>
      <c r="F5701" t="str">
        <f t="shared" si="268"/>
        <v>RS3</v>
      </c>
      <c r="G5701" t="s">
        <v>1139</v>
      </c>
      <c r="H5701" t="str">
        <f>VLOOKUP(E5701,GDD!$A$2:$B$57,2)</f>
        <v>0-650</v>
      </c>
      <c r="I5701" cm="1">
        <f t="array" ref="I5701">IF(H5701="0-650",1,IF(H5701="650-900",2,IF(H5701="900+",3,NA)))</f>
        <v>1</v>
      </c>
      <c r="J5701">
        <v>2.1908683828193799E-4</v>
      </c>
      <c r="K5701">
        <v>1.2598959388628901E-4</v>
      </c>
      <c r="L5701">
        <v>0.77667884372239004</v>
      </c>
    </row>
    <row r="5702" spans="1:12" x14ac:dyDescent="0.2">
      <c r="A5702" t="s">
        <v>3383</v>
      </c>
      <c r="B5702" t="str">
        <f t="shared" si="267"/>
        <v>NDVI</v>
      </c>
      <c r="C5702">
        <f>VLOOKUP(B5702,GDD!$D$2:$E$31,2)</f>
        <v>21</v>
      </c>
      <c r="D5702" t="str">
        <f t="shared" si="269"/>
        <v>SbDIV20</v>
      </c>
      <c r="E5702" s="2">
        <v>20200708</v>
      </c>
      <c r="F5702" t="str">
        <f t="shared" si="268"/>
        <v>RS3</v>
      </c>
      <c r="G5702" t="s">
        <v>1139</v>
      </c>
      <c r="H5702" t="str">
        <f>VLOOKUP(E5702,GDD!$A$2:$B$57,2)</f>
        <v>0-650</v>
      </c>
      <c r="I5702" cm="1">
        <f t="array" ref="I5702">IF(H5702="0-650",1,IF(H5702="650-900",2,IF(H5702="900+",3,NA)))</f>
        <v>1</v>
      </c>
      <c r="J5702" s="1">
        <v>8.5162066282479799E-5</v>
      </c>
      <c r="K5702" s="1">
        <v>9.5431094538522804E-5</v>
      </c>
      <c r="L5702">
        <v>0.64090604885313196</v>
      </c>
    </row>
    <row r="5703" spans="1:12" x14ac:dyDescent="0.2">
      <c r="A5703" t="s">
        <v>3384</v>
      </c>
      <c r="B5703" t="str">
        <f t="shared" si="267"/>
        <v>SR800680</v>
      </c>
      <c r="C5703">
        <f>VLOOKUP(B5703,GDD!$D$2:$E$31,2)</f>
        <v>22</v>
      </c>
      <c r="D5703" t="str">
        <f t="shared" si="269"/>
        <v>SbDIV20</v>
      </c>
      <c r="E5703" s="2">
        <v>20200708</v>
      </c>
      <c r="F5703" t="str">
        <f t="shared" si="268"/>
        <v>RS3</v>
      </c>
      <c r="G5703" t="s">
        <v>1139</v>
      </c>
      <c r="H5703" t="str">
        <f>VLOOKUP(E5703,GDD!$A$2:$B$57,2)</f>
        <v>0-650</v>
      </c>
      <c r="I5703" cm="1">
        <f t="array" ref="I5703">IF(H5703="0-650",1,IF(H5703="650-900",2,IF(H5703="900+",3,NA)))</f>
        <v>1</v>
      </c>
      <c r="J5703">
        <v>11.261175925674801</v>
      </c>
      <c r="K5703">
        <v>8.8742414211984801</v>
      </c>
      <c r="L5703">
        <v>0.71735018050643795</v>
      </c>
    </row>
    <row r="5704" spans="1:12" x14ac:dyDescent="0.2">
      <c r="A5704" t="s">
        <v>3385</v>
      </c>
      <c r="B5704" t="str">
        <f t="shared" si="267"/>
        <v>mRENDVI</v>
      </c>
      <c r="C5704">
        <f>VLOOKUP(B5704,GDD!$D$2:$E$31,2)</f>
        <v>23</v>
      </c>
      <c r="D5704" t="str">
        <f t="shared" si="269"/>
        <v>SbDIV20</v>
      </c>
      <c r="E5704" s="2">
        <v>20200708</v>
      </c>
      <c r="F5704" t="str">
        <f t="shared" si="268"/>
        <v>RS3</v>
      </c>
      <c r="G5704" t="s">
        <v>1139</v>
      </c>
      <c r="H5704" t="str">
        <f>VLOOKUP(E5704,GDD!$A$2:$B$57,2)</f>
        <v>0-650</v>
      </c>
      <c r="I5704" cm="1">
        <f t="array" ref="I5704">IF(H5704="0-650",1,IF(H5704="650-900",2,IF(H5704="900+",3,NA)))</f>
        <v>1</v>
      </c>
      <c r="J5704" s="1">
        <v>3.1207629905563902E-5</v>
      </c>
      <c r="K5704" s="1">
        <v>8.1913111085814795E-5</v>
      </c>
      <c r="L5704">
        <v>0.43245315819226798</v>
      </c>
    </row>
    <row r="5705" spans="1:12" x14ac:dyDescent="0.2">
      <c r="A5705" t="s">
        <v>3386</v>
      </c>
      <c r="B5705" t="str">
        <f t="shared" si="267"/>
        <v>GNDVI</v>
      </c>
      <c r="C5705">
        <f>VLOOKUP(B5705,GDD!$D$2:$E$31,2)</f>
        <v>24</v>
      </c>
      <c r="D5705" t="str">
        <f t="shared" si="269"/>
        <v>SbDIV20</v>
      </c>
      <c r="E5705" s="2">
        <v>20200708</v>
      </c>
      <c r="F5705" t="str">
        <f t="shared" si="268"/>
        <v>RS3</v>
      </c>
      <c r="G5705" t="s">
        <v>1139</v>
      </c>
      <c r="H5705" t="str">
        <f>VLOOKUP(E5705,GDD!$A$2:$B$57,2)</f>
        <v>0-650</v>
      </c>
      <c r="I5705" cm="1">
        <f t="array" ref="I5705">IF(H5705="0-650",1,IF(H5705="650-900",2,IF(H5705="900+",3,NA)))</f>
        <v>1</v>
      </c>
      <c r="J5705">
        <v>1.4605165309677099E-4</v>
      </c>
      <c r="K5705" s="1">
        <v>4.8783730764531302E-5</v>
      </c>
      <c r="L5705">
        <v>0.85689179852699604</v>
      </c>
    </row>
    <row r="5706" spans="1:12" x14ac:dyDescent="0.2">
      <c r="A5706" t="s">
        <v>3387</v>
      </c>
      <c r="B5706" t="str">
        <f t="shared" si="267"/>
        <v>PRI</v>
      </c>
      <c r="C5706">
        <f>VLOOKUP(B5706,GDD!$D$2:$E$31,2)</f>
        <v>25</v>
      </c>
      <c r="D5706" t="str">
        <f t="shared" si="269"/>
        <v>SbDIV20</v>
      </c>
      <c r="E5706" s="2">
        <v>20200708</v>
      </c>
      <c r="F5706" t="str">
        <f t="shared" si="268"/>
        <v>RS3</v>
      </c>
      <c r="G5706" t="s">
        <v>1139</v>
      </c>
      <c r="H5706" t="str">
        <f>VLOOKUP(E5706,GDD!$A$2:$B$57,2)</f>
        <v>0-650</v>
      </c>
      <c r="I5706" cm="1">
        <f t="array" ref="I5706">IF(H5706="0-650",1,IF(H5706="650-900",2,IF(H5706="900+",3,NA)))</f>
        <v>1</v>
      </c>
      <c r="J5706" s="1">
        <v>2.6262196758129399E-5</v>
      </c>
      <c r="K5706" s="1">
        <v>5.9375401757936299E-5</v>
      </c>
      <c r="L5706">
        <v>0.46938775345884198</v>
      </c>
    </row>
    <row r="5707" spans="1:12" x14ac:dyDescent="0.2">
      <c r="A5707" t="s">
        <v>3388</v>
      </c>
      <c r="B5707" t="str">
        <f t="shared" si="267"/>
        <v>OSAVI</v>
      </c>
      <c r="C5707">
        <f>VLOOKUP(B5707,GDD!$D$2:$E$31,2)</f>
        <v>26</v>
      </c>
      <c r="D5707" t="str">
        <f t="shared" si="269"/>
        <v>SbDIV20</v>
      </c>
      <c r="E5707" s="2">
        <v>20200708</v>
      </c>
      <c r="F5707" t="str">
        <f t="shared" si="268"/>
        <v>RS3</v>
      </c>
      <c r="G5707" t="s">
        <v>1139</v>
      </c>
      <c r="H5707" t="str">
        <f>VLOOKUP(E5707,GDD!$A$2:$B$57,2)</f>
        <v>0-650</v>
      </c>
      <c r="I5707" cm="1">
        <f t="array" ref="I5707">IF(H5707="0-650",1,IF(H5707="650-900",2,IF(H5707="900+",3,NA)))</f>
        <v>1</v>
      </c>
      <c r="J5707">
        <v>1.06506763943144E-4</v>
      </c>
      <c r="K5707">
        <v>2.2790649584247E-4</v>
      </c>
      <c r="L5707">
        <v>0.48311148603522602</v>
      </c>
    </row>
    <row r="5708" spans="1:12" x14ac:dyDescent="0.2">
      <c r="A5708" t="s">
        <v>3389</v>
      </c>
      <c r="B5708" t="str">
        <f t="shared" si="267"/>
        <v>PSRI</v>
      </c>
      <c r="C5708">
        <f>VLOOKUP(B5708,GDD!$D$2:$E$31,2)</f>
        <v>27</v>
      </c>
      <c r="D5708" t="str">
        <f t="shared" si="269"/>
        <v>SbDIV20</v>
      </c>
      <c r="E5708" s="2">
        <v>20200708</v>
      </c>
      <c r="F5708" t="str">
        <f t="shared" si="268"/>
        <v>RS3</v>
      </c>
      <c r="G5708" t="s">
        <v>1139</v>
      </c>
      <c r="H5708" t="str">
        <f>VLOOKUP(E5708,GDD!$A$2:$B$57,2)</f>
        <v>0-650</v>
      </c>
      <c r="I5708" cm="1">
        <f t="array" ref="I5708">IF(H5708="0-650",1,IF(H5708="650-900",2,IF(H5708="900+",3,NA)))</f>
        <v>1</v>
      </c>
      <c r="J5708" s="1">
        <v>1.5274885663705901E-6</v>
      </c>
      <c r="K5708" s="1">
        <v>9.5585461599656306E-6</v>
      </c>
      <c r="L5708">
        <v>0.242198556410291</v>
      </c>
    </row>
    <row r="5709" spans="1:12" x14ac:dyDescent="0.2">
      <c r="A5709" t="s">
        <v>3390</v>
      </c>
      <c r="B5709" t="str">
        <f t="shared" si="267"/>
        <v>Carte1</v>
      </c>
      <c r="C5709">
        <f>VLOOKUP(B5709,GDD!$D$2:$E$31,2)</f>
        <v>28</v>
      </c>
      <c r="D5709" t="str">
        <f t="shared" si="269"/>
        <v>SbDIV20</v>
      </c>
      <c r="E5709" s="2">
        <v>20200708</v>
      </c>
      <c r="F5709" t="str">
        <f t="shared" si="268"/>
        <v>RS3</v>
      </c>
      <c r="G5709" t="s">
        <v>1139</v>
      </c>
      <c r="H5709" t="str">
        <f>VLOOKUP(E5709,GDD!$A$2:$B$57,2)</f>
        <v>0-650</v>
      </c>
      <c r="I5709" cm="1">
        <f t="array" ref="I5709">IF(H5709="0-650",1,IF(H5709="650-900",2,IF(H5709="900+",3,NA)))</f>
        <v>1</v>
      </c>
      <c r="J5709">
        <v>0.157649169030074</v>
      </c>
      <c r="K5709">
        <v>8.5877943964041706E-2</v>
      </c>
      <c r="L5709">
        <v>0.78593464316800399</v>
      </c>
    </row>
    <row r="5710" spans="1:12" x14ac:dyDescent="0.2">
      <c r="A5710" t="s">
        <v>3391</v>
      </c>
      <c r="B5710" t="str">
        <f t="shared" si="267"/>
        <v>VOG1</v>
      </c>
      <c r="C5710">
        <f>VLOOKUP(B5710,GDD!$D$2:$E$31,2)</f>
        <v>29</v>
      </c>
      <c r="D5710" t="str">
        <f t="shared" si="269"/>
        <v>SbDIV20</v>
      </c>
      <c r="E5710" s="2">
        <v>20200708</v>
      </c>
      <c r="F5710" t="str">
        <f t="shared" si="268"/>
        <v>RS3</v>
      </c>
      <c r="G5710" t="s">
        <v>1139</v>
      </c>
      <c r="H5710" t="str">
        <f>VLOOKUP(E5710,GDD!$A$2:$B$57,2)</f>
        <v>0-650</v>
      </c>
      <c r="I5710" cm="1">
        <f t="array" ref="I5710">IF(H5710="0-650",1,IF(H5710="650-900",2,IF(H5710="900+",3,NA)))</f>
        <v>1</v>
      </c>
      <c r="J5710">
        <v>3.6533552695589598E-3</v>
      </c>
      <c r="K5710">
        <v>2.63686303200601E-3</v>
      </c>
      <c r="L5710">
        <v>0.73481736589515001</v>
      </c>
    </row>
    <row r="5711" spans="1:12" x14ac:dyDescent="0.2">
      <c r="A5711" t="s">
        <v>3392</v>
      </c>
      <c r="B5711" t="str">
        <f t="shared" si="267"/>
        <v>SR700670</v>
      </c>
      <c r="C5711">
        <f>VLOOKUP(B5711,GDD!$D$2:$E$31,2)</f>
        <v>30</v>
      </c>
      <c r="D5711" t="str">
        <f t="shared" si="269"/>
        <v>SbDIV20</v>
      </c>
      <c r="E5711" s="2">
        <v>20200708</v>
      </c>
      <c r="F5711" t="str">
        <f t="shared" si="268"/>
        <v>RS3</v>
      </c>
      <c r="G5711" t="s">
        <v>1139</v>
      </c>
      <c r="H5711" t="str">
        <f>VLOOKUP(E5711,GDD!$A$2:$B$57,2)</f>
        <v>0-650</v>
      </c>
      <c r="I5711" cm="1">
        <f t="array" ref="I5711">IF(H5711="0-650",1,IF(H5711="650-900",2,IF(H5711="900+",3,NA)))</f>
        <v>1</v>
      </c>
      <c r="J5711">
        <v>1.8214094968871601E-2</v>
      </c>
      <c r="K5711">
        <v>1.49592870503002E-2</v>
      </c>
      <c r="L5711">
        <v>0.708892361970197</v>
      </c>
    </row>
    <row r="5712" spans="1:12" x14ac:dyDescent="0.2">
      <c r="A5712" t="s">
        <v>3393</v>
      </c>
      <c r="B5712" t="str">
        <f t="shared" si="267"/>
        <v>NDVI</v>
      </c>
      <c r="C5712">
        <f>VLOOKUP(B5712,GDD!$D$2:$E$31,2)</f>
        <v>21</v>
      </c>
      <c r="D5712" t="str">
        <f t="shared" si="269"/>
        <v>SbDIV20</v>
      </c>
      <c r="E5712" s="2">
        <v>20200725</v>
      </c>
      <c r="F5712" t="str">
        <f t="shared" si="268"/>
        <v>RS3</v>
      </c>
      <c r="G5712" t="s">
        <v>1139</v>
      </c>
      <c r="H5712" t="str">
        <f>VLOOKUP(E5712,GDD!$A$2:$B$57,2)</f>
        <v>650-900</v>
      </c>
      <c r="I5712" cm="1">
        <f t="array" ref="I5712">IF(H5712="0-650",1,IF(H5712="650-900",2,IF(H5712="900+",3,NA)))</f>
        <v>2</v>
      </c>
      <c r="J5712">
        <v>1.3716888910354801E-4</v>
      </c>
      <c r="K5712">
        <v>2.2304754949485501E-4</v>
      </c>
      <c r="L5712">
        <v>0.55155985295064403</v>
      </c>
    </row>
    <row r="5713" spans="1:12" x14ac:dyDescent="0.2">
      <c r="A5713" t="s">
        <v>3394</v>
      </c>
      <c r="B5713" t="str">
        <f t="shared" si="267"/>
        <v>SR800680</v>
      </c>
      <c r="C5713">
        <f>VLOOKUP(B5713,GDD!$D$2:$E$31,2)</f>
        <v>22</v>
      </c>
      <c r="D5713" t="str">
        <f t="shared" si="269"/>
        <v>SbDIV20</v>
      </c>
      <c r="E5713" s="2">
        <v>20200725</v>
      </c>
      <c r="F5713" t="str">
        <f t="shared" si="268"/>
        <v>RS3</v>
      </c>
      <c r="G5713" t="s">
        <v>1139</v>
      </c>
      <c r="H5713" t="str">
        <f>VLOOKUP(E5713,GDD!$A$2:$B$57,2)</f>
        <v>650-900</v>
      </c>
      <c r="I5713" cm="1">
        <f t="array" ref="I5713">IF(H5713="0-650",1,IF(H5713="650-900",2,IF(H5713="900+",3,NA)))</f>
        <v>2</v>
      </c>
      <c r="J5713">
        <v>7.64088979868139</v>
      </c>
      <c r="K5713">
        <v>4.9295551544391403</v>
      </c>
      <c r="L5713">
        <v>0.75609947512250997</v>
      </c>
    </row>
    <row r="5714" spans="1:12" x14ac:dyDescent="0.2">
      <c r="A5714" t="s">
        <v>3395</v>
      </c>
      <c r="B5714" t="str">
        <f t="shared" si="267"/>
        <v>mRENDVI</v>
      </c>
      <c r="C5714">
        <f>VLOOKUP(B5714,GDD!$D$2:$E$31,2)</f>
        <v>23</v>
      </c>
      <c r="D5714" t="str">
        <f t="shared" si="269"/>
        <v>SbDIV20</v>
      </c>
      <c r="E5714" s="2">
        <v>20200725</v>
      </c>
      <c r="F5714" t="str">
        <f t="shared" si="268"/>
        <v>RS3</v>
      </c>
      <c r="G5714" t="s">
        <v>1139</v>
      </c>
      <c r="H5714" t="str">
        <f>VLOOKUP(E5714,GDD!$A$2:$B$57,2)</f>
        <v>650-900</v>
      </c>
      <c r="I5714" cm="1">
        <f t="array" ref="I5714">IF(H5714="0-650",1,IF(H5714="650-900",2,IF(H5714="900+",3,NA)))</f>
        <v>2</v>
      </c>
      <c r="J5714">
        <v>1.18397089046984E-4</v>
      </c>
      <c r="K5714">
        <v>1.76517334007607E-4</v>
      </c>
      <c r="L5714">
        <v>0.57291938685650201</v>
      </c>
    </row>
    <row r="5715" spans="1:12" x14ac:dyDescent="0.2">
      <c r="A5715" t="s">
        <v>3396</v>
      </c>
      <c r="B5715" t="str">
        <f t="shared" si="267"/>
        <v>GNDVI</v>
      </c>
      <c r="C5715">
        <f>VLOOKUP(B5715,GDD!$D$2:$E$31,2)</f>
        <v>24</v>
      </c>
      <c r="D5715" t="str">
        <f t="shared" si="269"/>
        <v>SbDIV20</v>
      </c>
      <c r="E5715" s="2">
        <v>20200725</v>
      </c>
      <c r="F5715" t="str">
        <f t="shared" si="268"/>
        <v>RS3</v>
      </c>
      <c r="G5715" t="s">
        <v>1139</v>
      </c>
      <c r="H5715" t="str">
        <f>VLOOKUP(E5715,GDD!$A$2:$B$57,2)</f>
        <v>650-900</v>
      </c>
      <c r="I5715" cm="1">
        <f t="array" ref="I5715">IF(H5715="0-650",1,IF(H5715="650-900",2,IF(H5715="900+",3,NA)))</f>
        <v>2</v>
      </c>
      <c r="J5715" s="1">
        <v>8.0844019602441795E-5</v>
      </c>
      <c r="K5715">
        <v>1.4216656541819099E-4</v>
      </c>
      <c r="L5715">
        <v>0.53212305077770405</v>
      </c>
    </row>
    <row r="5716" spans="1:12" x14ac:dyDescent="0.2">
      <c r="A5716" t="s">
        <v>3397</v>
      </c>
      <c r="B5716" t="str">
        <f t="shared" si="267"/>
        <v>PRI</v>
      </c>
      <c r="C5716">
        <f>VLOOKUP(B5716,GDD!$D$2:$E$31,2)</f>
        <v>25</v>
      </c>
      <c r="D5716" t="str">
        <f t="shared" si="269"/>
        <v>SbDIV20</v>
      </c>
      <c r="E5716" s="2">
        <v>20200725</v>
      </c>
      <c r="F5716" t="str">
        <f t="shared" si="268"/>
        <v>RS3</v>
      </c>
      <c r="G5716" t="s">
        <v>1139</v>
      </c>
      <c r="H5716" t="str">
        <f>VLOOKUP(E5716,GDD!$A$2:$B$57,2)</f>
        <v>650-900</v>
      </c>
      <c r="I5716" cm="1">
        <f t="array" ref="I5716">IF(H5716="0-650",1,IF(H5716="650-900",2,IF(H5716="900+",3,NA)))</f>
        <v>2</v>
      </c>
      <c r="J5716" s="1">
        <v>4.1137957555373002E-5</v>
      </c>
      <c r="K5716" s="1">
        <v>1.9577902581221601E-5</v>
      </c>
      <c r="L5716">
        <v>0.80778430278941304</v>
      </c>
    </row>
    <row r="5717" spans="1:12" x14ac:dyDescent="0.2">
      <c r="A5717" t="s">
        <v>3398</v>
      </c>
      <c r="B5717" t="str">
        <f t="shared" si="267"/>
        <v>OSAVI</v>
      </c>
      <c r="C5717">
        <f>VLOOKUP(B5717,GDD!$D$2:$E$31,2)</f>
        <v>26</v>
      </c>
      <c r="D5717" t="str">
        <f t="shared" si="269"/>
        <v>SbDIV20</v>
      </c>
      <c r="E5717" s="2">
        <v>20200725</v>
      </c>
      <c r="F5717" t="str">
        <f t="shared" si="268"/>
        <v>RS3</v>
      </c>
      <c r="G5717" t="s">
        <v>1139</v>
      </c>
      <c r="H5717" t="str">
        <f>VLOOKUP(E5717,GDD!$A$2:$B$57,2)</f>
        <v>650-900</v>
      </c>
      <c r="I5717" cm="1">
        <f t="array" ref="I5717">IF(H5717="0-650",1,IF(H5717="650-900",2,IF(H5717="900+",3,NA)))</f>
        <v>2</v>
      </c>
      <c r="J5717">
        <v>1.8479869269755599E-4</v>
      </c>
      <c r="K5717">
        <v>2.2194300634538599E-4</v>
      </c>
      <c r="L5717">
        <v>0.62480498467338796</v>
      </c>
    </row>
    <row r="5718" spans="1:12" x14ac:dyDescent="0.2">
      <c r="A5718" t="s">
        <v>3399</v>
      </c>
      <c r="B5718" t="str">
        <f t="shared" si="267"/>
        <v>PSRI</v>
      </c>
      <c r="C5718">
        <f>VLOOKUP(B5718,GDD!$D$2:$E$31,2)</f>
        <v>27</v>
      </c>
      <c r="D5718" t="str">
        <f t="shared" si="269"/>
        <v>SbDIV20</v>
      </c>
      <c r="E5718" s="2">
        <v>20200725</v>
      </c>
      <c r="F5718" t="str">
        <f t="shared" si="268"/>
        <v>RS3</v>
      </c>
      <c r="G5718" t="s">
        <v>1139</v>
      </c>
      <c r="H5718" t="str">
        <f>VLOOKUP(E5718,GDD!$A$2:$B$57,2)</f>
        <v>650-900</v>
      </c>
      <c r="I5718" cm="1">
        <f t="array" ref="I5718">IF(H5718="0-650",1,IF(H5718="650-900",2,IF(H5718="900+",3,NA)))</f>
        <v>2</v>
      </c>
      <c r="J5718" s="1">
        <v>7.0067458220951597E-6</v>
      </c>
      <c r="K5718" s="1">
        <v>9.5064244200562695E-6</v>
      </c>
      <c r="L5718">
        <v>0.59581384584499897</v>
      </c>
    </row>
    <row r="5719" spans="1:12" x14ac:dyDescent="0.2">
      <c r="A5719" t="s">
        <v>3400</v>
      </c>
      <c r="B5719" t="str">
        <f t="shared" si="267"/>
        <v>Carte1</v>
      </c>
      <c r="C5719">
        <f>VLOOKUP(B5719,GDD!$D$2:$E$31,2)</f>
        <v>28</v>
      </c>
      <c r="D5719" t="str">
        <f t="shared" si="269"/>
        <v>SbDIV20</v>
      </c>
      <c r="E5719" s="2">
        <v>20200725</v>
      </c>
      <c r="F5719" t="str">
        <f t="shared" si="268"/>
        <v>RS3</v>
      </c>
      <c r="G5719" t="s">
        <v>1139</v>
      </c>
      <c r="H5719" t="str">
        <f>VLOOKUP(E5719,GDD!$A$2:$B$57,2)</f>
        <v>650-900</v>
      </c>
      <c r="I5719" cm="1">
        <f t="array" ref="I5719">IF(H5719="0-650",1,IF(H5719="650-900",2,IF(H5719="900+",3,NA)))</f>
        <v>2</v>
      </c>
      <c r="J5719">
        <v>0.19388164002306199</v>
      </c>
      <c r="K5719">
        <v>0.13846576251450399</v>
      </c>
      <c r="L5719">
        <v>0.73687168264083303</v>
      </c>
    </row>
    <row r="5720" spans="1:12" x14ac:dyDescent="0.2">
      <c r="A5720" t="s">
        <v>3401</v>
      </c>
      <c r="B5720" t="str">
        <f t="shared" si="267"/>
        <v>VOG1</v>
      </c>
      <c r="C5720">
        <f>VLOOKUP(B5720,GDD!$D$2:$E$31,2)</f>
        <v>29</v>
      </c>
      <c r="D5720" t="str">
        <f t="shared" si="269"/>
        <v>SbDIV20</v>
      </c>
      <c r="E5720" s="2">
        <v>20200725</v>
      </c>
      <c r="F5720" t="str">
        <f t="shared" si="268"/>
        <v>RS3</v>
      </c>
      <c r="G5720" t="s">
        <v>1139</v>
      </c>
      <c r="H5720" t="str">
        <f>VLOOKUP(E5720,GDD!$A$2:$B$57,2)</f>
        <v>650-900</v>
      </c>
      <c r="I5720" cm="1">
        <f t="array" ref="I5720">IF(H5720="0-650",1,IF(H5720="650-900",2,IF(H5720="900+",3,NA)))</f>
        <v>2</v>
      </c>
      <c r="J5720">
        <v>2.74674717348644E-3</v>
      </c>
      <c r="K5720">
        <v>4.1918130028789696E-3</v>
      </c>
      <c r="L5720">
        <v>0.56719876288251303</v>
      </c>
    </row>
    <row r="5721" spans="1:12" x14ac:dyDescent="0.2">
      <c r="A5721" t="s">
        <v>3402</v>
      </c>
      <c r="B5721" t="str">
        <f t="shared" si="267"/>
        <v>SR700670</v>
      </c>
      <c r="C5721">
        <f>VLOOKUP(B5721,GDD!$D$2:$E$31,2)</f>
        <v>30</v>
      </c>
      <c r="D5721" t="str">
        <f t="shared" si="269"/>
        <v>SbDIV20</v>
      </c>
      <c r="E5721" s="2">
        <v>20200725</v>
      </c>
      <c r="F5721" t="str">
        <f t="shared" si="268"/>
        <v>RS3</v>
      </c>
      <c r="G5721" t="s">
        <v>1139</v>
      </c>
      <c r="H5721" t="str">
        <f>VLOOKUP(E5721,GDD!$A$2:$B$57,2)</f>
        <v>650-900</v>
      </c>
      <c r="I5721" cm="1">
        <f t="array" ref="I5721">IF(H5721="0-650",1,IF(H5721="650-900",2,IF(H5721="900+",3,NA)))</f>
        <v>2</v>
      </c>
      <c r="J5721">
        <v>8.3739172592446308E-3</v>
      </c>
      <c r="K5721">
        <v>6.2279843026727096E-3</v>
      </c>
      <c r="L5721">
        <v>0.72893308607846397</v>
      </c>
    </row>
    <row r="5722" spans="1:12" x14ac:dyDescent="0.2">
      <c r="A5722" t="s">
        <v>3403</v>
      </c>
      <c r="B5722" t="str">
        <f t="shared" si="267"/>
        <v>NDVI</v>
      </c>
      <c r="C5722">
        <f>VLOOKUP(B5722,GDD!$D$2:$E$31,2)</f>
        <v>21</v>
      </c>
      <c r="D5722" t="str">
        <f t="shared" si="269"/>
        <v>SbDIV20</v>
      </c>
      <c r="E5722" s="2">
        <v>20200806</v>
      </c>
      <c r="F5722" t="str">
        <f t="shared" si="268"/>
        <v>RS3</v>
      </c>
      <c r="G5722" t="s">
        <v>1139</v>
      </c>
      <c r="H5722" t="str">
        <f>VLOOKUP(E5722,GDD!$A$2:$B$57,2)</f>
        <v>900+</v>
      </c>
      <c r="I5722" cm="1">
        <f t="array" ref="I5722">IF(H5722="0-650",1,IF(H5722="650-900",2,IF(H5722="900+",3,NA)))</f>
        <v>3</v>
      </c>
      <c r="J5722">
        <v>2.9270155915876701E-4</v>
      </c>
      <c r="K5722">
        <v>7.1639175401208804E-4</v>
      </c>
      <c r="L5722">
        <v>0.44968921814074198</v>
      </c>
    </row>
    <row r="5723" spans="1:12" x14ac:dyDescent="0.2">
      <c r="A5723" t="s">
        <v>3404</v>
      </c>
      <c r="B5723" t="str">
        <f t="shared" si="267"/>
        <v>SR800680</v>
      </c>
      <c r="C5723">
        <f>VLOOKUP(B5723,GDD!$D$2:$E$31,2)</f>
        <v>22</v>
      </c>
      <c r="D5723" t="str">
        <f t="shared" si="269"/>
        <v>SbDIV20</v>
      </c>
      <c r="E5723" s="2">
        <v>20200806</v>
      </c>
      <c r="F5723" t="str">
        <f t="shared" si="268"/>
        <v>RS3</v>
      </c>
      <c r="G5723" t="s">
        <v>1139</v>
      </c>
      <c r="H5723" t="str">
        <f>VLOOKUP(E5723,GDD!$A$2:$B$57,2)</f>
        <v>900+</v>
      </c>
      <c r="I5723" cm="1">
        <f t="array" ref="I5723">IF(H5723="0-650",1,IF(H5723="650-900",2,IF(H5723="900+",3,NA)))</f>
        <v>3</v>
      </c>
      <c r="J5723">
        <v>17.3890234534828</v>
      </c>
      <c r="K5723">
        <v>8.9568585532525802</v>
      </c>
      <c r="L5723">
        <v>0.79520114519511498</v>
      </c>
    </row>
    <row r="5724" spans="1:12" x14ac:dyDescent="0.2">
      <c r="A5724" t="s">
        <v>3405</v>
      </c>
      <c r="B5724" t="str">
        <f t="shared" si="267"/>
        <v>mRENDVI</v>
      </c>
      <c r="C5724">
        <f>VLOOKUP(B5724,GDD!$D$2:$E$31,2)</f>
        <v>23</v>
      </c>
      <c r="D5724" t="str">
        <f t="shared" si="269"/>
        <v>SbDIV20</v>
      </c>
      <c r="E5724" s="2">
        <v>20200806</v>
      </c>
      <c r="F5724" t="str">
        <f t="shared" si="268"/>
        <v>RS3</v>
      </c>
      <c r="G5724" t="s">
        <v>1139</v>
      </c>
      <c r="H5724" t="str">
        <f>VLOOKUP(E5724,GDD!$A$2:$B$57,2)</f>
        <v>900+</v>
      </c>
      <c r="I5724" cm="1">
        <f t="array" ref="I5724">IF(H5724="0-650",1,IF(H5724="650-900",2,IF(H5724="900+",3,NA)))</f>
        <v>3</v>
      </c>
      <c r="J5724">
        <v>3.3010301571237503E-4</v>
      </c>
      <c r="K5724">
        <v>5.8634008767569101E-4</v>
      </c>
      <c r="L5724">
        <v>0.52962824343890502</v>
      </c>
    </row>
    <row r="5725" spans="1:12" x14ac:dyDescent="0.2">
      <c r="A5725" t="s">
        <v>3406</v>
      </c>
      <c r="B5725" t="str">
        <f t="shared" si="267"/>
        <v>GNDVI</v>
      </c>
      <c r="C5725">
        <f>VLOOKUP(B5725,GDD!$D$2:$E$31,2)</f>
        <v>24</v>
      </c>
      <c r="D5725" t="str">
        <f t="shared" si="269"/>
        <v>SbDIV20</v>
      </c>
      <c r="E5725" s="2">
        <v>20200806</v>
      </c>
      <c r="F5725" t="str">
        <f t="shared" si="268"/>
        <v>RS3</v>
      </c>
      <c r="G5725" t="s">
        <v>1139</v>
      </c>
      <c r="H5725" t="str">
        <f>VLOOKUP(E5725,GDD!$A$2:$B$57,2)</f>
        <v>900+</v>
      </c>
      <c r="I5725" cm="1">
        <f t="array" ref="I5725">IF(H5725="0-650",1,IF(H5725="650-900",2,IF(H5725="900+",3,NA)))</f>
        <v>3</v>
      </c>
      <c r="J5725" s="1">
        <v>2.40798023565257E-5</v>
      </c>
      <c r="K5725">
        <v>3.5588060309759101E-4</v>
      </c>
      <c r="L5725">
        <v>0.119195079554117</v>
      </c>
    </row>
    <row r="5726" spans="1:12" x14ac:dyDescent="0.2">
      <c r="A5726" t="s">
        <v>3407</v>
      </c>
      <c r="B5726" t="str">
        <f t="shared" si="267"/>
        <v>PRI</v>
      </c>
      <c r="C5726">
        <f>VLOOKUP(B5726,GDD!$D$2:$E$31,2)</f>
        <v>25</v>
      </c>
      <c r="D5726" t="str">
        <f t="shared" si="269"/>
        <v>SbDIV20</v>
      </c>
      <c r="E5726" s="2">
        <v>20200806</v>
      </c>
      <c r="F5726" t="str">
        <f t="shared" si="268"/>
        <v>RS3</v>
      </c>
      <c r="G5726" t="s">
        <v>1139</v>
      </c>
      <c r="H5726" t="str">
        <f>VLOOKUP(E5726,GDD!$A$2:$B$57,2)</f>
        <v>900+</v>
      </c>
      <c r="I5726" cm="1">
        <f t="array" ref="I5726">IF(H5726="0-650",1,IF(H5726="650-900",2,IF(H5726="900+",3,NA)))</f>
        <v>3</v>
      </c>
      <c r="J5726">
        <v>1.1987146669052699E-4</v>
      </c>
      <c r="K5726" s="1">
        <v>5.5787142050367E-5</v>
      </c>
      <c r="L5726">
        <v>0.81123023783982795</v>
      </c>
    </row>
    <row r="5727" spans="1:12" x14ac:dyDescent="0.2">
      <c r="A5727" t="s">
        <v>3408</v>
      </c>
      <c r="B5727" t="str">
        <f t="shared" si="267"/>
        <v>OSAVI</v>
      </c>
      <c r="C5727">
        <f>VLOOKUP(B5727,GDD!$D$2:$E$31,2)</f>
        <v>26</v>
      </c>
      <c r="D5727" t="str">
        <f t="shared" si="269"/>
        <v>SbDIV20</v>
      </c>
      <c r="E5727" s="2">
        <v>20200806</v>
      </c>
      <c r="F5727" t="str">
        <f t="shared" si="268"/>
        <v>RS3</v>
      </c>
      <c r="G5727" t="s">
        <v>1139</v>
      </c>
      <c r="H5727" t="str">
        <f>VLOOKUP(E5727,GDD!$A$2:$B$57,2)</f>
        <v>900+</v>
      </c>
      <c r="I5727" cm="1">
        <f t="array" ref="I5727">IF(H5727="0-650",1,IF(H5727="650-900",2,IF(H5727="900+",3,NA)))</f>
        <v>3</v>
      </c>
      <c r="J5727">
        <v>1.17988812315484E-4</v>
      </c>
      <c r="K5727">
        <v>6.7316245735921305E-4</v>
      </c>
      <c r="L5727">
        <v>0.25956134737167602</v>
      </c>
    </row>
    <row r="5728" spans="1:12" x14ac:dyDescent="0.2">
      <c r="A5728" t="s">
        <v>3409</v>
      </c>
      <c r="B5728" t="str">
        <f t="shared" si="267"/>
        <v>PSRI</v>
      </c>
      <c r="C5728">
        <f>VLOOKUP(B5728,GDD!$D$2:$E$31,2)</f>
        <v>27</v>
      </c>
      <c r="D5728" t="str">
        <f t="shared" si="269"/>
        <v>SbDIV20</v>
      </c>
      <c r="E5728" s="2">
        <v>20200806</v>
      </c>
      <c r="F5728" t="str">
        <f t="shared" si="268"/>
        <v>RS3</v>
      </c>
      <c r="G5728" t="s">
        <v>1139</v>
      </c>
      <c r="H5728" t="str">
        <f>VLOOKUP(E5728,GDD!$A$2:$B$57,2)</f>
        <v>900+</v>
      </c>
      <c r="I5728" cm="1">
        <f t="array" ref="I5728">IF(H5728="0-650",1,IF(H5728="650-900",2,IF(H5728="900+",3,NA)))</f>
        <v>3</v>
      </c>
      <c r="J5728" s="1">
        <v>4.6278656105491998E-6</v>
      </c>
      <c r="K5728">
        <v>1.11694577745077E-4</v>
      </c>
      <c r="L5728">
        <v>7.6525072984202594E-2</v>
      </c>
    </row>
    <row r="5729" spans="1:12" x14ac:dyDescent="0.2">
      <c r="A5729" t="s">
        <v>3410</v>
      </c>
      <c r="B5729" t="str">
        <f t="shared" si="267"/>
        <v>Carte1</v>
      </c>
      <c r="C5729">
        <f>VLOOKUP(B5729,GDD!$D$2:$E$31,2)</f>
        <v>28</v>
      </c>
      <c r="D5729" t="str">
        <f t="shared" si="269"/>
        <v>SbDIV20</v>
      </c>
      <c r="E5729" s="2">
        <v>20200806</v>
      </c>
      <c r="F5729" t="str">
        <f t="shared" si="268"/>
        <v>RS3</v>
      </c>
      <c r="G5729" t="s">
        <v>1139</v>
      </c>
      <c r="H5729" t="str">
        <f>VLOOKUP(E5729,GDD!$A$2:$B$57,2)</f>
        <v>900+</v>
      </c>
      <c r="I5729" cm="1">
        <f t="array" ref="I5729">IF(H5729="0-650",1,IF(H5729="650-900",2,IF(H5729="900+",3,NA)))</f>
        <v>3</v>
      </c>
      <c r="J5729">
        <v>15.3715620903355</v>
      </c>
      <c r="K5729">
        <v>1379.1377653101999</v>
      </c>
      <c r="L5729">
        <v>2.1805476200030399E-2</v>
      </c>
    </row>
    <row r="5730" spans="1:12" x14ac:dyDescent="0.2">
      <c r="A5730" t="s">
        <v>3411</v>
      </c>
      <c r="B5730" t="str">
        <f t="shared" si="267"/>
        <v>VOG1</v>
      </c>
      <c r="C5730">
        <f>VLOOKUP(B5730,GDD!$D$2:$E$31,2)</f>
        <v>29</v>
      </c>
      <c r="D5730" t="str">
        <f t="shared" si="269"/>
        <v>SbDIV20</v>
      </c>
      <c r="E5730" s="2">
        <v>20200806</v>
      </c>
      <c r="F5730" t="str">
        <f t="shared" si="268"/>
        <v>RS3</v>
      </c>
      <c r="G5730" t="s">
        <v>1139</v>
      </c>
      <c r="H5730" t="str">
        <f>VLOOKUP(E5730,GDD!$A$2:$B$57,2)</f>
        <v>900+</v>
      </c>
      <c r="I5730" cm="1">
        <f t="array" ref="I5730">IF(H5730="0-650",1,IF(H5730="650-900",2,IF(H5730="900+",3,NA)))</f>
        <v>3</v>
      </c>
      <c r="J5730">
        <v>7.4364997497004702E-3</v>
      </c>
      <c r="K5730">
        <v>5.8529710917062001E-3</v>
      </c>
      <c r="L5730">
        <v>0.71760207484722005</v>
      </c>
    </row>
    <row r="5731" spans="1:12" x14ac:dyDescent="0.2">
      <c r="A5731" t="s">
        <v>3412</v>
      </c>
      <c r="B5731" t="str">
        <f t="shared" si="267"/>
        <v>SR700670</v>
      </c>
      <c r="C5731">
        <f>VLOOKUP(B5731,GDD!$D$2:$E$31,2)</f>
        <v>30</v>
      </c>
      <c r="D5731" t="str">
        <f t="shared" si="269"/>
        <v>SbDIV20</v>
      </c>
      <c r="E5731" s="2">
        <v>20200806</v>
      </c>
      <c r="F5731" t="str">
        <f t="shared" si="268"/>
        <v>RS3</v>
      </c>
      <c r="G5731" t="s">
        <v>1139</v>
      </c>
      <c r="H5731" t="str">
        <f>VLOOKUP(E5731,GDD!$A$2:$B$57,2)</f>
        <v>900+</v>
      </c>
      <c r="I5731" cm="1">
        <f t="array" ref="I5731">IF(H5731="0-650",1,IF(H5731="650-900",2,IF(H5731="900+",3,NA)))</f>
        <v>3</v>
      </c>
      <c r="J5731">
        <v>1.7151129982218901E-2</v>
      </c>
      <c r="K5731">
        <v>2.1498065171580202E-2</v>
      </c>
      <c r="L5731">
        <v>0.61473225972829304</v>
      </c>
    </row>
    <row r="5732" spans="1:12" x14ac:dyDescent="0.2">
      <c r="A5732" t="s">
        <v>3413</v>
      </c>
      <c r="B5732" t="str">
        <f t="shared" si="267"/>
        <v>NDVI</v>
      </c>
      <c r="C5732">
        <f>VLOOKUP(B5732,GDD!$D$2:$E$31,2)</f>
        <v>21</v>
      </c>
      <c r="D5732" t="str">
        <f t="shared" si="269"/>
        <v>SbDIV20</v>
      </c>
      <c r="E5732" s="2">
        <v>20200813</v>
      </c>
      <c r="F5732" t="str">
        <f t="shared" si="268"/>
        <v>RS3</v>
      </c>
      <c r="G5732" t="s">
        <v>1139</v>
      </c>
      <c r="H5732" t="str">
        <f>VLOOKUP(E5732,GDD!$A$2:$B$57,2)</f>
        <v>900+</v>
      </c>
      <c r="I5732" cm="1">
        <f t="array" ref="I5732">IF(H5732="0-650",1,IF(H5732="650-900",2,IF(H5732="900+",3,NA)))</f>
        <v>3</v>
      </c>
      <c r="J5732">
        <v>2.8569886656450898E-4</v>
      </c>
      <c r="K5732">
        <v>6.04575276947208E-4</v>
      </c>
      <c r="L5732">
        <v>0.48589357768677</v>
      </c>
    </row>
    <row r="5733" spans="1:12" x14ac:dyDescent="0.2">
      <c r="A5733" t="s">
        <v>3414</v>
      </c>
      <c r="B5733" t="str">
        <f t="shared" si="267"/>
        <v>SR800680</v>
      </c>
      <c r="C5733">
        <f>VLOOKUP(B5733,GDD!$D$2:$E$31,2)</f>
        <v>22</v>
      </c>
      <c r="D5733" t="str">
        <f t="shared" si="269"/>
        <v>SbDIV20</v>
      </c>
      <c r="E5733" s="2">
        <v>20200813</v>
      </c>
      <c r="F5733" t="str">
        <f t="shared" si="268"/>
        <v>RS3</v>
      </c>
      <c r="G5733" t="s">
        <v>1139</v>
      </c>
      <c r="H5733" t="str">
        <f>VLOOKUP(E5733,GDD!$A$2:$B$57,2)</f>
        <v>900+</v>
      </c>
      <c r="I5733" cm="1">
        <f t="array" ref="I5733">IF(H5733="0-650",1,IF(H5733="650-900",2,IF(H5733="900+",3,NA)))</f>
        <v>3</v>
      </c>
      <c r="J5733">
        <v>3.71582620948459</v>
      </c>
      <c r="K5733">
        <v>1.7626487103083199</v>
      </c>
      <c r="L5733">
        <v>0.80828899494106099</v>
      </c>
    </row>
    <row r="5734" spans="1:12" x14ac:dyDescent="0.2">
      <c r="A5734" t="s">
        <v>3415</v>
      </c>
      <c r="B5734" t="str">
        <f t="shared" si="267"/>
        <v>mRENDVI</v>
      </c>
      <c r="C5734">
        <f>VLOOKUP(B5734,GDD!$D$2:$E$31,2)</f>
        <v>23</v>
      </c>
      <c r="D5734" t="str">
        <f t="shared" si="269"/>
        <v>SbDIV20</v>
      </c>
      <c r="E5734" s="2">
        <v>20200813</v>
      </c>
      <c r="F5734" t="str">
        <f t="shared" si="268"/>
        <v>RS3</v>
      </c>
      <c r="G5734" t="s">
        <v>1139</v>
      </c>
      <c r="H5734" t="str">
        <f>VLOOKUP(E5734,GDD!$A$2:$B$57,2)</f>
        <v>900+</v>
      </c>
      <c r="I5734" cm="1">
        <f t="array" ref="I5734">IF(H5734="0-650",1,IF(H5734="650-900",2,IF(H5734="900+",3,NA)))</f>
        <v>3</v>
      </c>
      <c r="J5734">
        <v>2.7791049370396202E-4</v>
      </c>
      <c r="K5734">
        <v>5.4531886600277897E-4</v>
      </c>
      <c r="L5734">
        <v>0.50476875002417498</v>
      </c>
    </row>
    <row r="5735" spans="1:12" x14ac:dyDescent="0.2">
      <c r="A5735" t="s">
        <v>3416</v>
      </c>
      <c r="B5735" t="str">
        <f t="shared" si="267"/>
        <v>GNDVI</v>
      </c>
      <c r="C5735">
        <f>VLOOKUP(B5735,GDD!$D$2:$E$31,2)</f>
        <v>24</v>
      </c>
      <c r="D5735" t="str">
        <f t="shared" si="269"/>
        <v>SbDIV20</v>
      </c>
      <c r="E5735" s="2">
        <v>20200813</v>
      </c>
      <c r="F5735" t="str">
        <f t="shared" si="268"/>
        <v>RS3</v>
      </c>
      <c r="G5735" t="s">
        <v>1139</v>
      </c>
      <c r="H5735" t="str">
        <f>VLOOKUP(E5735,GDD!$A$2:$B$57,2)</f>
        <v>900+</v>
      </c>
      <c r="I5735" cm="1">
        <f t="array" ref="I5735">IF(H5735="0-650",1,IF(H5735="650-900",2,IF(H5735="900+",3,NA)))</f>
        <v>3</v>
      </c>
      <c r="J5735">
        <v>1.0908876468602201E-4</v>
      </c>
      <c r="K5735">
        <v>2.0860136571889499E-4</v>
      </c>
      <c r="L5735">
        <v>0.51121911575677703</v>
      </c>
    </row>
    <row r="5736" spans="1:12" x14ac:dyDescent="0.2">
      <c r="A5736" t="s">
        <v>3417</v>
      </c>
      <c r="B5736" t="str">
        <f t="shared" si="267"/>
        <v>PRI</v>
      </c>
      <c r="C5736">
        <f>VLOOKUP(B5736,GDD!$D$2:$E$31,2)</f>
        <v>25</v>
      </c>
      <c r="D5736" t="str">
        <f t="shared" si="269"/>
        <v>SbDIV20</v>
      </c>
      <c r="E5736" s="2">
        <v>20200813</v>
      </c>
      <c r="F5736" t="str">
        <f t="shared" si="268"/>
        <v>RS3</v>
      </c>
      <c r="G5736" t="s">
        <v>1139</v>
      </c>
      <c r="H5736" t="str">
        <f>VLOOKUP(E5736,GDD!$A$2:$B$57,2)</f>
        <v>900+</v>
      </c>
      <c r="I5736" cm="1">
        <f t="array" ref="I5736">IF(H5736="0-650",1,IF(H5736="650-900",2,IF(H5736="900+",3,NA)))</f>
        <v>3</v>
      </c>
      <c r="J5736" s="1">
        <v>7.0412143689752306E-5</v>
      </c>
      <c r="K5736" s="1">
        <v>2.40724220715703E-5</v>
      </c>
      <c r="L5736">
        <v>0.85401514589523897</v>
      </c>
    </row>
    <row r="5737" spans="1:12" x14ac:dyDescent="0.2">
      <c r="A5737" t="s">
        <v>3418</v>
      </c>
      <c r="B5737" t="str">
        <f t="shared" si="267"/>
        <v>OSAVI</v>
      </c>
      <c r="C5737">
        <f>VLOOKUP(B5737,GDD!$D$2:$E$31,2)</f>
        <v>26</v>
      </c>
      <c r="D5737" t="str">
        <f t="shared" si="269"/>
        <v>SbDIV20</v>
      </c>
      <c r="E5737" s="2">
        <v>20200813</v>
      </c>
      <c r="F5737" t="str">
        <f t="shared" si="268"/>
        <v>RS3</v>
      </c>
      <c r="G5737" t="s">
        <v>1139</v>
      </c>
      <c r="H5737" t="str">
        <f>VLOOKUP(E5737,GDD!$A$2:$B$57,2)</f>
        <v>900+</v>
      </c>
      <c r="I5737" cm="1">
        <f t="array" ref="I5737">IF(H5737="0-650",1,IF(H5737="650-900",2,IF(H5737="900+",3,NA)))</f>
        <v>3</v>
      </c>
      <c r="J5737">
        <v>2.6555218464231398E-4</v>
      </c>
      <c r="K5737">
        <v>4.8235529710777503E-4</v>
      </c>
      <c r="L5737">
        <v>0.52405082007377002</v>
      </c>
    </row>
    <row r="5738" spans="1:12" x14ac:dyDescent="0.2">
      <c r="A5738" t="s">
        <v>3419</v>
      </c>
      <c r="B5738" t="str">
        <f t="shared" si="267"/>
        <v>PSRI</v>
      </c>
      <c r="C5738">
        <f>VLOOKUP(B5738,GDD!$D$2:$E$31,2)</f>
        <v>27</v>
      </c>
      <c r="D5738" t="str">
        <f t="shared" si="269"/>
        <v>SbDIV20</v>
      </c>
      <c r="E5738" s="2">
        <v>20200813</v>
      </c>
      <c r="F5738" t="str">
        <f t="shared" si="268"/>
        <v>RS3</v>
      </c>
      <c r="G5738" t="s">
        <v>1139</v>
      </c>
      <c r="H5738" t="str">
        <f>VLOOKUP(E5738,GDD!$A$2:$B$57,2)</f>
        <v>900+</v>
      </c>
      <c r="I5738" cm="1">
        <f t="array" ref="I5738">IF(H5738="0-650",1,IF(H5738="650-900",2,IF(H5738="900+",3,NA)))</f>
        <v>3</v>
      </c>
      <c r="J5738" s="1">
        <v>1.1597214791288601E-5</v>
      </c>
      <c r="K5738">
        <v>1.4788369917427099E-4</v>
      </c>
      <c r="L5738">
        <v>0.13557799440011001</v>
      </c>
    </row>
    <row r="5739" spans="1:12" x14ac:dyDescent="0.2">
      <c r="A5739" t="s">
        <v>3420</v>
      </c>
      <c r="B5739" t="str">
        <f t="shared" si="267"/>
        <v>Carte1</v>
      </c>
      <c r="C5739">
        <f>VLOOKUP(B5739,GDD!$D$2:$E$31,2)</f>
        <v>28</v>
      </c>
      <c r="D5739" t="str">
        <f t="shared" si="269"/>
        <v>SbDIV20</v>
      </c>
      <c r="E5739" s="2">
        <v>20200813</v>
      </c>
      <c r="F5739" t="str">
        <f t="shared" si="268"/>
        <v>RS3</v>
      </c>
      <c r="G5739" t="s">
        <v>1139</v>
      </c>
      <c r="H5739" t="str">
        <f>VLOOKUP(E5739,GDD!$A$2:$B$57,2)</f>
        <v>900+</v>
      </c>
      <c r="I5739" cm="1">
        <f t="array" ref="I5739">IF(H5739="0-650",1,IF(H5739="650-900",2,IF(H5739="900+",3,NA)))</f>
        <v>3</v>
      </c>
      <c r="J5739">
        <v>4.9105494608979797E-2</v>
      </c>
      <c r="K5739">
        <v>2.23106345060975E-2</v>
      </c>
      <c r="L5739">
        <v>0.81488272546693097</v>
      </c>
    </row>
    <row r="5740" spans="1:12" x14ac:dyDescent="0.2">
      <c r="A5740" t="s">
        <v>3421</v>
      </c>
      <c r="B5740" t="str">
        <f t="shared" si="267"/>
        <v>VOG1</v>
      </c>
      <c r="C5740">
        <f>VLOOKUP(B5740,GDD!$D$2:$E$31,2)</f>
        <v>29</v>
      </c>
      <c r="D5740" t="str">
        <f t="shared" si="269"/>
        <v>SbDIV20</v>
      </c>
      <c r="E5740" s="2">
        <v>20200813</v>
      </c>
      <c r="F5740" t="str">
        <f t="shared" si="268"/>
        <v>RS3</v>
      </c>
      <c r="G5740" t="s">
        <v>1139</v>
      </c>
      <c r="H5740" t="str">
        <f>VLOOKUP(E5740,GDD!$A$2:$B$57,2)</f>
        <v>900+</v>
      </c>
      <c r="I5740" cm="1">
        <f t="array" ref="I5740">IF(H5740="0-650",1,IF(H5740="650-900",2,IF(H5740="900+",3,NA)))</f>
        <v>3</v>
      </c>
      <c r="J5740">
        <v>4.8822088506768804E-3</v>
      </c>
      <c r="K5740">
        <v>5.46714390784208E-3</v>
      </c>
      <c r="L5740">
        <v>0.64106478061045502</v>
      </c>
    </row>
    <row r="5741" spans="1:12" x14ac:dyDescent="0.2">
      <c r="A5741" t="s">
        <v>3422</v>
      </c>
      <c r="B5741" t="str">
        <f t="shared" si="267"/>
        <v>SR700670</v>
      </c>
      <c r="C5741">
        <f>VLOOKUP(B5741,GDD!$D$2:$E$31,2)</f>
        <v>30</v>
      </c>
      <c r="D5741" t="str">
        <f t="shared" si="269"/>
        <v>SbDIV20</v>
      </c>
      <c r="E5741" s="2">
        <v>20200813</v>
      </c>
      <c r="F5741" t="str">
        <f t="shared" si="268"/>
        <v>RS3</v>
      </c>
      <c r="G5741" t="s">
        <v>1139</v>
      </c>
      <c r="H5741" t="str">
        <f>VLOOKUP(E5741,GDD!$A$2:$B$57,2)</f>
        <v>900+</v>
      </c>
      <c r="I5741" cm="1">
        <f t="array" ref="I5741">IF(H5741="0-650",1,IF(H5741="650-900",2,IF(H5741="900+",3,NA)))</f>
        <v>3</v>
      </c>
      <c r="J5741">
        <v>3.74453432766295E-3</v>
      </c>
      <c r="K5741">
        <v>2.4882620844019999E-3</v>
      </c>
      <c r="L5741">
        <v>0.75060843933997301</v>
      </c>
    </row>
    <row r="5742" spans="1:12" x14ac:dyDescent="0.2">
      <c r="A5742" t="s">
        <v>3423</v>
      </c>
      <c r="B5742" t="str">
        <f t="shared" si="267"/>
        <v>CC</v>
      </c>
      <c r="C5742">
        <f>VLOOKUP(B5742,GDD!$D$2:$E$31,2)</f>
        <v>1</v>
      </c>
      <c r="D5742" t="str">
        <f t="shared" si="269"/>
        <v>SbDIV20</v>
      </c>
      <c r="E5742" s="2">
        <v>20200625</v>
      </c>
      <c r="F5742" t="str">
        <f t="shared" si="268"/>
        <v>RS4</v>
      </c>
      <c r="G5742" t="s">
        <v>1139</v>
      </c>
      <c r="H5742" t="str">
        <f>VLOOKUP(E5742,GDD!$A$2:$B$57,2)</f>
        <v>0-650</v>
      </c>
      <c r="I5742" cm="1">
        <f t="array" ref="I5742">IF(H5742="0-650",1,IF(H5742="650-900",2,IF(H5742="900+",3,NA)))</f>
        <v>1</v>
      </c>
      <c r="J5742">
        <v>1.4890940997690199E-3</v>
      </c>
      <c r="K5742">
        <v>4.8594175436645704E-3</v>
      </c>
      <c r="L5742">
        <v>0.37998698800599401</v>
      </c>
    </row>
    <row r="5743" spans="1:12" x14ac:dyDescent="0.2">
      <c r="A5743" t="s">
        <v>3424</v>
      </c>
      <c r="B5743" t="str">
        <f t="shared" si="267"/>
        <v>CC</v>
      </c>
      <c r="C5743">
        <f>VLOOKUP(B5743,GDD!$D$2:$E$31,2)</f>
        <v>1</v>
      </c>
      <c r="D5743" t="str">
        <f t="shared" si="269"/>
        <v>SbDIV20</v>
      </c>
      <c r="E5743" s="2">
        <v>20200702</v>
      </c>
      <c r="F5743" t="str">
        <f t="shared" si="268"/>
        <v>RS4</v>
      </c>
      <c r="G5743" t="s">
        <v>1139</v>
      </c>
      <c r="H5743" t="str">
        <f>VLOOKUP(E5743,GDD!$A$2:$B$57,2)</f>
        <v>0-650</v>
      </c>
      <c r="I5743" cm="1">
        <f t="array" ref="I5743">IF(H5743="0-650",1,IF(H5743="650-900",2,IF(H5743="900+",3,NA)))</f>
        <v>1</v>
      </c>
      <c r="J5743">
        <v>7.2534181284146396E-4</v>
      </c>
      <c r="K5743">
        <v>3.0924486928963E-3</v>
      </c>
      <c r="L5743">
        <v>0.31931353171254301</v>
      </c>
    </row>
    <row r="5744" spans="1:12" x14ac:dyDescent="0.2">
      <c r="A5744" t="s">
        <v>3425</v>
      </c>
      <c r="B5744" t="str">
        <f t="shared" si="267"/>
        <v>CC</v>
      </c>
      <c r="C5744">
        <f>VLOOKUP(B5744,GDD!$D$2:$E$31,2)</f>
        <v>1</v>
      </c>
      <c r="D5744" t="str">
        <f t="shared" si="269"/>
        <v>SbDIV20</v>
      </c>
      <c r="E5744" s="2">
        <v>20200708</v>
      </c>
      <c r="F5744" t="str">
        <f t="shared" si="268"/>
        <v>RS4</v>
      </c>
      <c r="G5744" t="s">
        <v>1139</v>
      </c>
      <c r="H5744" t="str">
        <f>VLOOKUP(E5744,GDD!$A$2:$B$57,2)</f>
        <v>0-650</v>
      </c>
      <c r="I5744" cm="1">
        <f t="array" ref="I5744">IF(H5744="0-650",1,IF(H5744="650-900",2,IF(H5744="900+",3,NA)))</f>
        <v>1</v>
      </c>
      <c r="J5744">
        <v>7.8591326573188101E-4</v>
      </c>
      <c r="K5744">
        <v>4.6087889931091296E-3</v>
      </c>
      <c r="L5744">
        <v>0.25431553301034399</v>
      </c>
    </row>
    <row r="5745" spans="1:12" x14ac:dyDescent="0.2">
      <c r="A5745" t="s">
        <v>3426</v>
      </c>
      <c r="B5745" t="str">
        <f t="shared" si="267"/>
        <v>CC</v>
      </c>
      <c r="C5745">
        <f>VLOOKUP(B5745,GDD!$D$2:$E$31,2)</f>
        <v>1</v>
      </c>
      <c r="D5745" t="str">
        <f t="shared" si="269"/>
        <v>SbDIV20</v>
      </c>
      <c r="E5745" s="2">
        <v>20200720</v>
      </c>
      <c r="F5745" t="str">
        <f t="shared" si="268"/>
        <v>RS4</v>
      </c>
      <c r="G5745" t="s">
        <v>1139</v>
      </c>
      <c r="H5745" t="str">
        <f>VLOOKUP(E5745,GDD!$A$2:$B$57,2)</f>
        <v>650-900</v>
      </c>
      <c r="I5745" cm="1">
        <f t="array" ref="I5745">IF(H5745="0-650",1,IF(H5745="650-900",2,IF(H5745="900+",3,NA)))</f>
        <v>2</v>
      </c>
      <c r="J5745">
        <v>1.8661225966008001E-4</v>
      </c>
      <c r="K5745">
        <v>3.1098829214578701E-3</v>
      </c>
      <c r="L5745">
        <v>0.107152743826011</v>
      </c>
    </row>
    <row r="5746" spans="1:12" x14ac:dyDescent="0.2">
      <c r="A5746" t="s">
        <v>3427</v>
      </c>
      <c r="B5746" t="str">
        <f t="shared" si="267"/>
        <v>CC</v>
      </c>
      <c r="C5746">
        <f>VLOOKUP(B5746,GDD!$D$2:$E$31,2)</f>
        <v>1</v>
      </c>
      <c r="D5746" t="str">
        <f t="shared" si="269"/>
        <v>SbDIV20</v>
      </c>
      <c r="E5746" s="2">
        <v>20200725</v>
      </c>
      <c r="F5746" t="str">
        <f t="shared" si="268"/>
        <v>RS4</v>
      </c>
      <c r="G5746" t="s">
        <v>1139</v>
      </c>
      <c r="H5746" t="str">
        <f>VLOOKUP(E5746,GDD!$A$2:$B$57,2)</f>
        <v>650-900</v>
      </c>
      <c r="I5746" cm="1">
        <f t="array" ref="I5746">IF(H5746="0-650",1,IF(H5746="650-900",2,IF(H5746="900+",3,NA)))</f>
        <v>2</v>
      </c>
      <c r="J5746">
        <v>3.4540605172574601E-4</v>
      </c>
      <c r="K5746">
        <v>4.2421154560520801E-3</v>
      </c>
      <c r="L5746">
        <v>0.140040999004861</v>
      </c>
    </row>
    <row r="5747" spans="1:12" x14ac:dyDescent="0.2">
      <c r="A5747" t="s">
        <v>3428</v>
      </c>
      <c r="B5747" t="str">
        <f t="shared" si="267"/>
        <v>CC</v>
      </c>
      <c r="C5747">
        <f>VLOOKUP(B5747,GDD!$D$2:$E$31,2)</f>
        <v>1</v>
      </c>
      <c r="D5747" t="str">
        <f t="shared" si="269"/>
        <v>SbDIV20</v>
      </c>
      <c r="E5747" s="2">
        <v>20200728</v>
      </c>
      <c r="F5747" t="str">
        <f t="shared" si="268"/>
        <v>RS4</v>
      </c>
      <c r="G5747" t="s">
        <v>1139</v>
      </c>
      <c r="H5747" t="str">
        <f>VLOOKUP(E5747,GDD!$A$2:$B$57,2)</f>
        <v>900+</v>
      </c>
      <c r="I5747" cm="1">
        <f t="array" ref="I5747">IF(H5747="0-650",1,IF(H5747="650-900",2,IF(H5747="900+",3,NA)))</f>
        <v>3</v>
      </c>
      <c r="J5747">
        <v>1.2479254303829001E-3</v>
      </c>
      <c r="K5747">
        <v>7.1173991150784502E-3</v>
      </c>
      <c r="L5747">
        <v>0.25962612717210898</v>
      </c>
    </row>
    <row r="5748" spans="1:12" x14ac:dyDescent="0.2">
      <c r="A5748" t="s">
        <v>3429</v>
      </c>
      <c r="B5748" t="str">
        <f t="shared" si="267"/>
        <v>CC</v>
      </c>
      <c r="C5748">
        <f>VLOOKUP(B5748,GDD!$D$2:$E$31,2)</f>
        <v>1</v>
      </c>
      <c r="D5748" t="str">
        <f t="shared" si="269"/>
        <v>SbDIV20</v>
      </c>
      <c r="E5748" s="2">
        <v>20200806</v>
      </c>
      <c r="F5748" t="str">
        <f t="shared" si="268"/>
        <v>RS4</v>
      </c>
      <c r="G5748" t="s">
        <v>1139</v>
      </c>
      <c r="H5748" t="str">
        <f>VLOOKUP(E5748,GDD!$A$2:$B$57,2)</f>
        <v>900+</v>
      </c>
      <c r="I5748" cm="1">
        <f t="array" ref="I5748">IF(H5748="0-650",1,IF(H5748="650-900",2,IF(H5748="900+",3,NA)))</f>
        <v>3</v>
      </c>
      <c r="J5748">
        <v>1.5089851757376599E-3</v>
      </c>
      <c r="K5748">
        <v>6.3461537348645496E-3</v>
      </c>
      <c r="L5748">
        <v>0.32229072614254001</v>
      </c>
    </row>
    <row r="5749" spans="1:12" x14ac:dyDescent="0.2">
      <c r="A5749" t="s">
        <v>3430</v>
      </c>
      <c r="B5749" t="str">
        <f t="shared" si="267"/>
        <v>CC</v>
      </c>
      <c r="C5749">
        <f>VLOOKUP(B5749,GDD!$D$2:$E$31,2)</f>
        <v>1</v>
      </c>
      <c r="D5749" t="str">
        <f t="shared" si="269"/>
        <v>SbDIV20</v>
      </c>
      <c r="E5749" s="2">
        <v>20200813</v>
      </c>
      <c r="F5749" t="str">
        <f t="shared" si="268"/>
        <v>RS4</v>
      </c>
      <c r="G5749" t="s">
        <v>1139</v>
      </c>
      <c r="H5749" t="str">
        <f>VLOOKUP(E5749,GDD!$A$2:$B$57,2)</f>
        <v>900+</v>
      </c>
      <c r="I5749" cm="1">
        <f t="array" ref="I5749">IF(H5749="0-650",1,IF(H5749="650-900",2,IF(H5749="900+",3,NA)))</f>
        <v>3</v>
      </c>
      <c r="J5749">
        <v>8.6251009738344097E-4</v>
      </c>
      <c r="K5749">
        <v>2.1362575018231199E-3</v>
      </c>
      <c r="L5749">
        <v>0.44674854551131898</v>
      </c>
    </row>
    <row r="5750" spans="1:12" x14ac:dyDescent="0.2">
      <c r="A5750" t="s">
        <v>3431</v>
      </c>
      <c r="B5750" t="str">
        <f t="shared" si="267"/>
        <v>height_30p</v>
      </c>
      <c r="C5750">
        <f>VLOOKUP(B5750,GDD!$D$2:$E$31,2)</f>
        <v>2</v>
      </c>
      <c r="D5750" t="str">
        <f t="shared" si="269"/>
        <v>SbDIV20</v>
      </c>
      <c r="E5750" s="2">
        <v>20200619</v>
      </c>
      <c r="F5750" t="str">
        <f t="shared" si="268"/>
        <v>RS4</v>
      </c>
      <c r="G5750" t="s">
        <v>1139</v>
      </c>
      <c r="H5750" t="str">
        <f>VLOOKUP(E5750,GDD!$A$2:$B$57,2)</f>
        <v>0-650</v>
      </c>
      <c r="I5750" cm="1">
        <f t="array" ref="I5750">IF(H5750="0-650",1,IF(H5750="650-900",2,IF(H5750="900+",3,NA)))</f>
        <v>1</v>
      </c>
      <c r="J5750" s="1">
        <v>3.0245843874528099E-5</v>
      </c>
      <c r="K5750">
        <v>5.8775221318443905E-4</v>
      </c>
      <c r="L5750">
        <v>9.3316246650289897E-2</v>
      </c>
    </row>
    <row r="5751" spans="1:12" x14ac:dyDescent="0.2">
      <c r="A5751" t="s">
        <v>3432</v>
      </c>
      <c r="B5751" t="str">
        <f t="shared" si="267"/>
        <v>height_50p</v>
      </c>
      <c r="C5751">
        <f>VLOOKUP(B5751,GDD!$D$2:$E$31,2)</f>
        <v>3</v>
      </c>
      <c r="D5751" t="str">
        <f t="shared" si="269"/>
        <v>SbDIV20</v>
      </c>
      <c r="E5751" s="2">
        <v>20200619</v>
      </c>
      <c r="F5751" t="str">
        <f t="shared" si="268"/>
        <v>RS4</v>
      </c>
      <c r="G5751" t="s">
        <v>1139</v>
      </c>
      <c r="H5751" t="str">
        <f>VLOOKUP(E5751,GDD!$A$2:$B$57,2)</f>
        <v>0-650</v>
      </c>
      <c r="I5751" cm="1">
        <f t="array" ref="I5751">IF(H5751="0-650",1,IF(H5751="650-900",2,IF(H5751="900+",3,NA)))</f>
        <v>1</v>
      </c>
      <c r="J5751">
        <v>1.35088850929026E-4</v>
      </c>
      <c r="K5751">
        <v>1.09875506284512E-3</v>
      </c>
      <c r="L5751">
        <v>0.19736374847937499</v>
      </c>
    </row>
    <row r="5752" spans="1:12" x14ac:dyDescent="0.2">
      <c r="A5752" t="s">
        <v>3433</v>
      </c>
      <c r="B5752" t="str">
        <f t="shared" si="267"/>
        <v>height_70p</v>
      </c>
      <c r="C5752">
        <f>VLOOKUP(B5752,GDD!$D$2:$E$31,2)</f>
        <v>4</v>
      </c>
      <c r="D5752" t="str">
        <f t="shared" si="269"/>
        <v>SbDIV20</v>
      </c>
      <c r="E5752" s="2">
        <v>20200619</v>
      </c>
      <c r="F5752" t="str">
        <f t="shared" si="268"/>
        <v>RS4</v>
      </c>
      <c r="G5752" t="s">
        <v>1139</v>
      </c>
      <c r="H5752" t="str">
        <f>VLOOKUP(E5752,GDD!$A$2:$B$57,2)</f>
        <v>0-650</v>
      </c>
      <c r="I5752" cm="1">
        <f t="array" ref="I5752">IF(H5752="0-650",1,IF(H5752="650-900",2,IF(H5752="900+",3,NA)))</f>
        <v>1</v>
      </c>
      <c r="J5752">
        <v>3.8280018552350501E-4</v>
      </c>
      <c r="K5752">
        <v>1.7264149970945301E-3</v>
      </c>
      <c r="L5752">
        <v>0.30722136822854701</v>
      </c>
    </row>
    <row r="5753" spans="1:12" x14ac:dyDescent="0.2">
      <c r="A5753" t="s">
        <v>3434</v>
      </c>
      <c r="B5753" t="str">
        <f t="shared" si="267"/>
        <v>height_90p</v>
      </c>
      <c r="C5753">
        <f>VLOOKUP(B5753,GDD!$D$2:$E$31,2)</f>
        <v>5</v>
      </c>
      <c r="D5753" t="str">
        <f t="shared" si="269"/>
        <v>SbDIV20</v>
      </c>
      <c r="E5753" s="2">
        <v>20200619</v>
      </c>
      <c r="F5753" t="str">
        <f t="shared" si="268"/>
        <v>RS4</v>
      </c>
      <c r="G5753" t="s">
        <v>1139</v>
      </c>
      <c r="H5753" t="str">
        <f>VLOOKUP(E5753,GDD!$A$2:$B$57,2)</f>
        <v>0-650</v>
      </c>
      <c r="I5753" cm="1">
        <f t="array" ref="I5753">IF(H5753="0-650",1,IF(H5753="650-900",2,IF(H5753="900+",3,NA)))</f>
        <v>1</v>
      </c>
      <c r="J5753">
        <v>7.4618931943245799E-4</v>
      </c>
      <c r="K5753">
        <v>2.12405546243334E-3</v>
      </c>
      <c r="L5753">
        <v>0.41266579095943401</v>
      </c>
    </row>
    <row r="5754" spans="1:12" x14ac:dyDescent="0.2">
      <c r="A5754" t="s">
        <v>3435</v>
      </c>
      <c r="B5754" t="str">
        <f t="shared" si="267"/>
        <v>height_95p</v>
      </c>
      <c r="C5754">
        <f>VLOOKUP(B5754,GDD!$D$2:$E$31,2)</f>
        <v>6</v>
      </c>
      <c r="D5754" t="str">
        <f t="shared" si="269"/>
        <v>SbDIV20</v>
      </c>
      <c r="E5754" s="2">
        <v>20200619</v>
      </c>
      <c r="F5754" t="str">
        <f t="shared" si="268"/>
        <v>RS4</v>
      </c>
      <c r="G5754" t="s">
        <v>1139</v>
      </c>
      <c r="H5754" t="str">
        <f>VLOOKUP(E5754,GDD!$A$2:$B$57,2)</f>
        <v>0-650</v>
      </c>
      <c r="I5754" cm="1">
        <f t="array" ref="I5754">IF(H5754="0-650",1,IF(H5754="650-900",2,IF(H5754="900+",3,NA)))</f>
        <v>1</v>
      </c>
      <c r="J5754">
        <v>9.1314939855625997E-4</v>
      </c>
      <c r="K5754">
        <v>2.25635574479545E-3</v>
      </c>
      <c r="L5754">
        <v>0.44733121021281003</v>
      </c>
    </row>
    <row r="5755" spans="1:12" x14ac:dyDescent="0.2">
      <c r="A5755" t="s">
        <v>3436</v>
      </c>
      <c r="B5755" t="str">
        <f t="shared" si="267"/>
        <v>height_99p</v>
      </c>
      <c r="C5755">
        <f>VLOOKUP(B5755,GDD!$D$2:$E$31,2)</f>
        <v>7</v>
      </c>
      <c r="D5755" t="str">
        <f t="shared" si="269"/>
        <v>SbDIV20</v>
      </c>
      <c r="E5755" s="2">
        <v>20200619</v>
      </c>
      <c r="F5755" t="str">
        <f t="shared" si="268"/>
        <v>RS4</v>
      </c>
      <c r="G5755" t="s">
        <v>1139</v>
      </c>
      <c r="H5755" t="str">
        <f>VLOOKUP(E5755,GDD!$A$2:$B$57,2)</f>
        <v>0-650</v>
      </c>
      <c r="I5755" cm="1">
        <f t="array" ref="I5755">IF(H5755="0-650",1,IF(H5755="650-900",2,IF(H5755="900+",3,NA)))</f>
        <v>1</v>
      </c>
      <c r="J5755">
        <v>1.06293002863616E-3</v>
      </c>
      <c r="K5755">
        <v>3.0513006311585801E-3</v>
      </c>
      <c r="L5755">
        <v>0.41062276896733302</v>
      </c>
    </row>
    <row r="5756" spans="1:12" x14ac:dyDescent="0.2">
      <c r="A5756" t="s">
        <v>3437</v>
      </c>
      <c r="B5756" t="str">
        <f t="shared" si="267"/>
        <v>canopy_cover_5p</v>
      </c>
      <c r="C5756">
        <f>VLOOKUP(B5756,GDD!$D$2:$E$31,2)</f>
        <v>8</v>
      </c>
      <c r="D5756" t="str">
        <f t="shared" si="269"/>
        <v>SbDIV20</v>
      </c>
      <c r="E5756" s="2">
        <v>20200619</v>
      </c>
      <c r="F5756" t="str">
        <f t="shared" si="268"/>
        <v>RS4</v>
      </c>
      <c r="G5756" t="s">
        <v>1139</v>
      </c>
      <c r="H5756" t="str">
        <f>VLOOKUP(E5756,GDD!$A$2:$B$57,2)</f>
        <v>0-650</v>
      </c>
      <c r="I5756" cm="1">
        <f t="array" ref="I5756">IF(H5756="0-650",1,IF(H5756="650-900",2,IF(H5756="900+",3,NA)))</f>
        <v>1</v>
      </c>
      <c r="J5756">
        <v>0</v>
      </c>
      <c r="K5756">
        <v>98.044020930372895</v>
      </c>
      <c r="L5756">
        <v>0</v>
      </c>
    </row>
    <row r="5757" spans="1:12" x14ac:dyDescent="0.2">
      <c r="A5757" t="s">
        <v>3438</v>
      </c>
      <c r="B5757" t="str">
        <f t="shared" si="267"/>
        <v>pcanopy_cover_10p</v>
      </c>
      <c r="C5757">
        <f>VLOOKUP(B5757,GDD!$D$2:$E$31,2)</f>
        <v>9</v>
      </c>
      <c r="D5757" t="str">
        <f t="shared" si="269"/>
        <v>SbDIV20</v>
      </c>
      <c r="E5757" s="2">
        <v>20200619</v>
      </c>
      <c r="F5757" t="str">
        <f t="shared" si="268"/>
        <v>RS4</v>
      </c>
      <c r="G5757" t="s">
        <v>1139</v>
      </c>
      <c r="H5757" t="str">
        <f>VLOOKUP(E5757,GDD!$A$2:$B$57,2)</f>
        <v>0-650</v>
      </c>
      <c r="I5757" cm="1">
        <f t="array" ref="I5757">IF(H5757="0-650",1,IF(H5757="650-900",2,IF(H5757="900+",3,NA)))</f>
        <v>1</v>
      </c>
      <c r="J5757">
        <v>0</v>
      </c>
      <c r="K5757">
        <v>80.779074484293403</v>
      </c>
      <c r="L5757">
        <v>0</v>
      </c>
    </row>
    <row r="5758" spans="1:12" x14ac:dyDescent="0.2">
      <c r="A5758" t="s">
        <v>3439</v>
      </c>
      <c r="B5758" t="str">
        <f t="shared" si="267"/>
        <v>canopy_cover_20p</v>
      </c>
      <c r="C5758">
        <f>VLOOKUP(B5758,GDD!$D$2:$E$31,2)</f>
        <v>10</v>
      </c>
      <c r="D5758" t="str">
        <f t="shared" si="269"/>
        <v>SbDIV20</v>
      </c>
      <c r="E5758" s="2">
        <v>20200619</v>
      </c>
      <c r="F5758" t="str">
        <f t="shared" si="268"/>
        <v>RS4</v>
      </c>
      <c r="G5758" t="s">
        <v>1139</v>
      </c>
      <c r="H5758" t="str">
        <f>VLOOKUP(E5758,GDD!$A$2:$B$57,2)</f>
        <v>0-650</v>
      </c>
      <c r="I5758" cm="1">
        <f t="array" ref="I5758">IF(H5758="0-650",1,IF(H5758="650-900",2,IF(H5758="900+",3,NA)))</f>
        <v>1</v>
      </c>
      <c r="J5758">
        <v>0.81750640009272202</v>
      </c>
      <c r="K5758">
        <v>36.752110281015803</v>
      </c>
      <c r="L5758">
        <v>4.2592741235826903E-2</v>
      </c>
    </row>
    <row r="5759" spans="1:12" x14ac:dyDescent="0.2">
      <c r="A5759" t="s">
        <v>3440</v>
      </c>
      <c r="B5759" t="str">
        <f t="shared" si="267"/>
        <v>canopy_cover_30p</v>
      </c>
      <c r="C5759">
        <f>VLOOKUP(B5759,GDD!$D$2:$E$31,2)</f>
        <v>11</v>
      </c>
      <c r="D5759" t="str">
        <f t="shared" si="269"/>
        <v>SbDIV20</v>
      </c>
      <c r="E5759" s="2">
        <v>20200619</v>
      </c>
      <c r="F5759" t="str">
        <f t="shared" si="268"/>
        <v>RS4</v>
      </c>
      <c r="G5759" t="s">
        <v>1139</v>
      </c>
      <c r="H5759" t="str">
        <f>VLOOKUP(E5759,GDD!$A$2:$B$57,2)</f>
        <v>0-650</v>
      </c>
      <c r="I5759" cm="1">
        <f t="array" ref="I5759">IF(H5759="0-650",1,IF(H5759="650-900",2,IF(H5759="900+",3,NA)))</f>
        <v>1</v>
      </c>
      <c r="J5759">
        <v>1.71819949820799</v>
      </c>
      <c r="K5759">
        <v>21.989422751128402</v>
      </c>
      <c r="L5759">
        <v>0.13515390104344899</v>
      </c>
    </row>
    <row r="5760" spans="1:12" x14ac:dyDescent="0.2">
      <c r="A5760" t="s">
        <v>3441</v>
      </c>
      <c r="B5760" t="str">
        <f t="shared" si="267"/>
        <v>canopy_cover_40p</v>
      </c>
      <c r="C5760">
        <f>VLOOKUP(B5760,GDD!$D$2:$E$31,2)</f>
        <v>12</v>
      </c>
      <c r="D5760" t="str">
        <f t="shared" si="269"/>
        <v>SbDIV20</v>
      </c>
      <c r="E5760" s="2">
        <v>20200619</v>
      </c>
      <c r="F5760" t="str">
        <f t="shared" si="268"/>
        <v>RS4</v>
      </c>
      <c r="G5760" t="s">
        <v>1139</v>
      </c>
      <c r="H5760" t="str">
        <f>VLOOKUP(E5760,GDD!$A$2:$B$57,2)</f>
        <v>0-650</v>
      </c>
      <c r="I5760" cm="1">
        <f t="array" ref="I5760">IF(H5760="0-650",1,IF(H5760="650-900",2,IF(H5760="900+",3,NA)))</f>
        <v>1</v>
      </c>
      <c r="J5760">
        <v>2.1501969216419301</v>
      </c>
      <c r="K5760">
        <v>17.393969668003901</v>
      </c>
      <c r="L5760">
        <v>0.198226319986126</v>
      </c>
    </row>
    <row r="5761" spans="1:12" x14ac:dyDescent="0.2">
      <c r="A5761" t="s">
        <v>3442</v>
      </c>
      <c r="B5761" t="str">
        <f t="shared" si="267"/>
        <v>canopy_cover_50p</v>
      </c>
      <c r="C5761">
        <f>VLOOKUP(B5761,GDD!$D$2:$E$31,2)</f>
        <v>13</v>
      </c>
      <c r="D5761" t="str">
        <f t="shared" si="269"/>
        <v>SbDIV20</v>
      </c>
      <c r="E5761" s="2">
        <v>20200619</v>
      </c>
      <c r="F5761" t="str">
        <f t="shared" si="268"/>
        <v>RS4</v>
      </c>
      <c r="G5761" t="s">
        <v>1139</v>
      </c>
      <c r="H5761" t="str">
        <f>VLOOKUP(E5761,GDD!$A$2:$B$57,2)</f>
        <v>0-650</v>
      </c>
      <c r="I5761" cm="1">
        <f t="array" ref="I5761">IF(H5761="0-650",1,IF(H5761="650-900",2,IF(H5761="900+",3,NA)))</f>
        <v>1</v>
      </c>
      <c r="J5761">
        <v>1.7661201875505801</v>
      </c>
      <c r="K5761">
        <v>12.8573826088848</v>
      </c>
      <c r="L5761">
        <v>0.215516877877694</v>
      </c>
    </row>
    <row r="5762" spans="1:12" x14ac:dyDescent="0.2">
      <c r="A5762" t="s">
        <v>3443</v>
      </c>
      <c r="B5762" t="str">
        <f t="shared" ref="B5762:B5825" si="270">LEFT(A5762, FIND("_RS",A5762)-10)</f>
        <v>canopy_cover_75p</v>
      </c>
      <c r="C5762">
        <f>VLOOKUP(B5762,GDD!$D$2:$E$31,2)</f>
        <v>14</v>
      </c>
      <c r="D5762" t="str">
        <f t="shared" si="269"/>
        <v>SbDIV20</v>
      </c>
      <c r="E5762" s="2">
        <v>20200619</v>
      </c>
      <c r="F5762" t="str">
        <f t="shared" ref="F5762:F5825" si="271">RIGHT(A5762,LEN(A5762)-FIND("_RS",A5762))</f>
        <v>RS4</v>
      </c>
      <c r="G5762" t="s">
        <v>1139</v>
      </c>
      <c r="H5762" t="str">
        <f>VLOOKUP(E5762,GDD!$A$2:$B$57,2)</f>
        <v>0-650</v>
      </c>
      <c r="I5762" cm="1">
        <f t="array" ref="I5762">IF(H5762="0-650",1,IF(H5762="650-900",2,IF(H5762="900+",3,NA)))</f>
        <v>1</v>
      </c>
      <c r="J5762">
        <v>9.1121255935104006E-2</v>
      </c>
      <c r="K5762">
        <v>1.68484487611935</v>
      </c>
      <c r="L5762">
        <v>9.7607917573929295E-2</v>
      </c>
    </row>
    <row r="5763" spans="1:12" x14ac:dyDescent="0.2">
      <c r="A5763" t="s">
        <v>3444</v>
      </c>
      <c r="B5763" t="str">
        <f t="shared" si="270"/>
        <v>standard_deviation_ht</v>
      </c>
      <c r="C5763">
        <f>VLOOKUP(B5763,GDD!$D$2:$E$31,2)</f>
        <v>15</v>
      </c>
      <c r="D5763" t="str">
        <f t="shared" ref="D5763:D5826" si="272">"SbDIV"&amp;MID(E5763,3,2)</f>
        <v>SbDIV20</v>
      </c>
      <c r="E5763" s="2">
        <v>20200619</v>
      </c>
      <c r="F5763" t="str">
        <f t="shared" si="271"/>
        <v>RS4</v>
      </c>
      <c r="G5763" t="s">
        <v>1139</v>
      </c>
      <c r="H5763" t="str">
        <f>VLOOKUP(E5763,GDD!$A$2:$B$57,2)</f>
        <v>0-650</v>
      </c>
      <c r="I5763" cm="1">
        <f t="array" ref="I5763">IF(H5763="0-650",1,IF(H5763="650-900",2,IF(H5763="900+",3,NA)))</f>
        <v>1</v>
      </c>
      <c r="J5763" s="1">
        <v>7.8752905877533001E-5</v>
      </c>
      <c r="K5763">
        <v>2.5825072911519299E-4</v>
      </c>
      <c r="L5763">
        <v>0.37884145232057098</v>
      </c>
    </row>
    <row r="5764" spans="1:12" x14ac:dyDescent="0.2">
      <c r="A5764" t="s">
        <v>3445</v>
      </c>
      <c r="B5764" t="str">
        <f t="shared" si="270"/>
        <v>quadratic_mean_ht</v>
      </c>
      <c r="C5764">
        <f>VLOOKUP(B5764,GDD!$D$2:$E$31,2)</f>
        <v>16</v>
      </c>
      <c r="D5764" t="str">
        <f t="shared" si="272"/>
        <v>SbDIV20</v>
      </c>
      <c r="E5764" s="2">
        <v>20200619</v>
      </c>
      <c r="F5764" t="str">
        <f t="shared" si="271"/>
        <v>RS4</v>
      </c>
      <c r="G5764" t="s">
        <v>1139</v>
      </c>
      <c r="H5764" t="str">
        <f>VLOOKUP(E5764,GDD!$A$2:$B$57,2)</f>
        <v>0-650</v>
      </c>
      <c r="I5764" cm="1">
        <f t="array" ref="I5764">IF(H5764="0-650",1,IF(H5764="650-900",2,IF(H5764="900+",3,NA)))</f>
        <v>1</v>
      </c>
      <c r="J5764">
        <v>2.9070292270399301E-4</v>
      </c>
      <c r="K5764">
        <v>9.3305348974621904E-4</v>
      </c>
      <c r="L5764">
        <v>0.38390323986400399</v>
      </c>
    </row>
    <row r="5765" spans="1:12" x14ac:dyDescent="0.2">
      <c r="A5765" t="s">
        <v>3446</v>
      </c>
      <c r="B5765" t="str">
        <f t="shared" si="270"/>
        <v>skewness_ht</v>
      </c>
      <c r="C5765">
        <f>VLOOKUP(B5765,GDD!$D$2:$E$31,2)</f>
        <v>17</v>
      </c>
      <c r="D5765" t="str">
        <f t="shared" si="272"/>
        <v>SbDIV20</v>
      </c>
      <c r="E5765" s="2">
        <v>20200619</v>
      </c>
      <c r="F5765" t="str">
        <f t="shared" si="271"/>
        <v>RS4</v>
      </c>
      <c r="G5765" t="s">
        <v>1139</v>
      </c>
      <c r="H5765" t="str">
        <f>VLOOKUP(E5765,GDD!$A$2:$B$57,2)</f>
        <v>0-650</v>
      </c>
      <c r="I5765" cm="1">
        <f t="array" ref="I5765">IF(H5765="0-650",1,IF(H5765="650-900",2,IF(H5765="900+",3,NA)))</f>
        <v>1</v>
      </c>
      <c r="J5765">
        <v>0</v>
      </c>
      <c r="K5765">
        <v>9.1352680487398502E-2</v>
      </c>
      <c r="L5765">
        <v>0</v>
      </c>
    </row>
    <row r="5766" spans="1:12" x14ac:dyDescent="0.2">
      <c r="A5766" t="s">
        <v>3447</v>
      </c>
      <c r="B5766" t="str">
        <f t="shared" si="270"/>
        <v>kurtosis_ht</v>
      </c>
      <c r="C5766">
        <f>VLOOKUP(B5766,GDD!$D$2:$E$31,2)</f>
        <v>18</v>
      </c>
      <c r="D5766" t="str">
        <f t="shared" si="272"/>
        <v>SbDIV20</v>
      </c>
      <c r="E5766" s="2">
        <v>20200619</v>
      </c>
      <c r="F5766" t="str">
        <f t="shared" si="271"/>
        <v>RS4</v>
      </c>
      <c r="G5766" t="s">
        <v>1139</v>
      </c>
      <c r="H5766" t="str">
        <f>VLOOKUP(E5766,GDD!$A$2:$B$57,2)</f>
        <v>0-650</v>
      </c>
      <c r="I5766" cm="1">
        <f t="array" ref="I5766">IF(H5766="0-650",1,IF(H5766="650-900",2,IF(H5766="900+",3,NA)))</f>
        <v>1</v>
      </c>
      <c r="J5766">
        <v>0</v>
      </c>
      <c r="K5766">
        <v>0.93830976057164805</v>
      </c>
      <c r="L5766">
        <v>0</v>
      </c>
    </row>
    <row r="5767" spans="1:12" x14ac:dyDescent="0.2">
      <c r="A5767" t="s">
        <v>3448</v>
      </c>
      <c r="B5767" t="str">
        <f t="shared" si="270"/>
        <v>variation_ht</v>
      </c>
      <c r="C5767">
        <f>VLOOKUP(B5767,GDD!$D$2:$E$31,2)</f>
        <v>19</v>
      </c>
      <c r="D5767" t="str">
        <f t="shared" si="272"/>
        <v>SbDIV20</v>
      </c>
      <c r="E5767" s="2">
        <v>20200619</v>
      </c>
      <c r="F5767" t="str">
        <f t="shared" si="271"/>
        <v>RS4</v>
      </c>
      <c r="G5767" t="s">
        <v>1139</v>
      </c>
      <c r="H5767" t="str">
        <f>VLOOKUP(E5767,GDD!$A$2:$B$57,2)</f>
        <v>0-650</v>
      </c>
      <c r="I5767" cm="1">
        <f t="array" ref="I5767">IF(H5767="0-650",1,IF(H5767="650-900",2,IF(H5767="900+",3,NA)))</f>
        <v>1</v>
      </c>
      <c r="J5767">
        <v>0</v>
      </c>
      <c r="K5767">
        <v>5.0968617848945698E-3</v>
      </c>
      <c r="L5767">
        <v>0</v>
      </c>
    </row>
    <row r="5768" spans="1:12" x14ac:dyDescent="0.2">
      <c r="A5768" t="s">
        <v>3449</v>
      </c>
      <c r="B5768" t="str">
        <f t="shared" si="270"/>
        <v>plot_volume</v>
      </c>
      <c r="C5768">
        <f>VLOOKUP(B5768,GDD!$D$2:$E$31,2)</f>
        <v>20</v>
      </c>
      <c r="D5768" t="str">
        <f t="shared" si="272"/>
        <v>SbDIV20</v>
      </c>
      <c r="E5768" s="2">
        <v>20200619</v>
      </c>
      <c r="F5768" t="str">
        <f t="shared" si="271"/>
        <v>RS4</v>
      </c>
      <c r="G5768" t="s">
        <v>1139</v>
      </c>
      <c r="H5768" t="str">
        <f>VLOOKUP(E5768,GDD!$A$2:$B$57,2)</f>
        <v>0-650</v>
      </c>
      <c r="I5768" cm="1">
        <f t="array" ref="I5768">IF(H5768="0-650",1,IF(H5768="650-900",2,IF(H5768="900+",3,NA)))</f>
        <v>1</v>
      </c>
      <c r="J5768" s="1">
        <v>1.25659665858567E-7</v>
      </c>
      <c r="K5768" s="1">
        <v>4.6444745552828401E-7</v>
      </c>
      <c r="L5768">
        <v>0.35111901836675102</v>
      </c>
    </row>
    <row r="5769" spans="1:12" x14ac:dyDescent="0.2">
      <c r="A5769" t="s">
        <v>3450</v>
      </c>
      <c r="B5769" t="str">
        <f t="shared" si="270"/>
        <v>height_30p</v>
      </c>
      <c r="C5769">
        <f>VLOOKUP(B5769,GDD!$D$2:$E$31,2)</f>
        <v>2</v>
      </c>
      <c r="D5769" t="str">
        <f t="shared" si="272"/>
        <v>SbDIV20</v>
      </c>
      <c r="E5769" s="2">
        <v>20200702</v>
      </c>
      <c r="F5769" t="str">
        <f t="shared" si="271"/>
        <v>RS4</v>
      </c>
      <c r="G5769" t="s">
        <v>1139</v>
      </c>
      <c r="H5769" t="str">
        <f>VLOOKUP(E5769,GDD!$A$2:$B$57,2)</f>
        <v>0-650</v>
      </c>
      <c r="I5769" cm="1">
        <f t="array" ref="I5769">IF(H5769="0-650",1,IF(H5769="650-900",2,IF(H5769="900+",3,NA)))</f>
        <v>1</v>
      </c>
      <c r="J5769">
        <v>5.1851555294920504E-3</v>
      </c>
      <c r="K5769">
        <v>5.7328760270777702E-3</v>
      </c>
      <c r="L5769">
        <v>0.64399121761183198</v>
      </c>
    </row>
    <row r="5770" spans="1:12" x14ac:dyDescent="0.2">
      <c r="A5770" t="s">
        <v>3451</v>
      </c>
      <c r="B5770" t="str">
        <f t="shared" si="270"/>
        <v>height_50p</v>
      </c>
      <c r="C5770">
        <f>VLOOKUP(B5770,GDD!$D$2:$E$31,2)</f>
        <v>3</v>
      </c>
      <c r="D5770" t="str">
        <f t="shared" si="272"/>
        <v>SbDIV20</v>
      </c>
      <c r="E5770" s="2">
        <v>20200702</v>
      </c>
      <c r="F5770" t="str">
        <f t="shared" si="271"/>
        <v>RS4</v>
      </c>
      <c r="G5770" t="s">
        <v>1139</v>
      </c>
      <c r="H5770" t="str">
        <f>VLOOKUP(E5770,GDD!$A$2:$B$57,2)</f>
        <v>0-650</v>
      </c>
      <c r="I5770" cm="1">
        <f t="array" ref="I5770">IF(H5770="0-650",1,IF(H5770="650-900",2,IF(H5770="900+",3,NA)))</f>
        <v>1</v>
      </c>
      <c r="J5770">
        <v>8.0688358026030707E-3</v>
      </c>
      <c r="K5770">
        <v>4.8543886922568997E-3</v>
      </c>
      <c r="L5770">
        <v>0.76875120290867505</v>
      </c>
    </row>
    <row r="5771" spans="1:12" x14ac:dyDescent="0.2">
      <c r="A5771" t="s">
        <v>3452</v>
      </c>
      <c r="B5771" t="str">
        <f t="shared" si="270"/>
        <v>height_70p</v>
      </c>
      <c r="C5771">
        <f>VLOOKUP(B5771,GDD!$D$2:$E$31,2)</f>
        <v>4</v>
      </c>
      <c r="D5771" t="str">
        <f t="shared" si="272"/>
        <v>SbDIV20</v>
      </c>
      <c r="E5771" s="2">
        <v>20200702</v>
      </c>
      <c r="F5771" t="str">
        <f t="shared" si="271"/>
        <v>RS4</v>
      </c>
      <c r="G5771" t="s">
        <v>1139</v>
      </c>
      <c r="H5771" t="str">
        <f>VLOOKUP(E5771,GDD!$A$2:$B$57,2)</f>
        <v>0-650</v>
      </c>
      <c r="I5771" cm="1">
        <f t="array" ref="I5771">IF(H5771="0-650",1,IF(H5771="650-900",2,IF(H5771="900+",3,NA)))</f>
        <v>1</v>
      </c>
      <c r="J5771">
        <v>9.8630226158549199E-3</v>
      </c>
      <c r="K5771">
        <v>5.1156222934322197E-3</v>
      </c>
      <c r="L5771">
        <v>0.79407089768612604</v>
      </c>
    </row>
    <row r="5772" spans="1:12" x14ac:dyDescent="0.2">
      <c r="A5772" t="s">
        <v>3453</v>
      </c>
      <c r="B5772" t="str">
        <f t="shared" si="270"/>
        <v>height_90p</v>
      </c>
      <c r="C5772">
        <f>VLOOKUP(B5772,GDD!$D$2:$E$31,2)</f>
        <v>5</v>
      </c>
      <c r="D5772" t="str">
        <f t="shared" si="272"/>
        <v>SbDIV20</v>
      </c>
      <c r="E5772" s="2">
        <v>20200702</v>
      </c>
      <c r="F5772" t="str">
        <f t="shared" si="271"/>
        <v>RS4</v>
      </c>
      <c r="G5772" t="s">
        <v>1139</v>
      </c>
      <c r="H5772" t="str">
        <f>VLOOKUP(E5772,GDD!$A$2:$B$57,2)</f>
        <v>0-650</v>
      </c>
      <c r="I5772" cm="1">
        <f t="array" ref="I5772">IF(H5772="0-650",1,IF(H5772="650-900",2,IF(H5772="900+",3,NA)))</f>
        <v>1</v>
      </c>
      <c r="J5772">
        <v>9.9434509163788803E-3</v>
      </c>
      <c r="K5772">
        <v>7.21880714263379E-3</v>
      </c>
      <c r="L5772">
        <v>0.73367945663448497</v>
      </c>
    </row>
    <row r="5773" spans="1:12" x14ac:dyDescent="0.2">
      <c r="A5773" t="s">
        <v>3454</v>
      </c>
      <c r="B5773" t="str">
        <f t="shared" si="270"/>
        <v>height_95p</v>
      </c>
      <c r="C5773">
        <f>VLOOKUP(B5773,GDD!$D$2:$E$31,2)</f>
        <v>6</v>
      </c>
      <c r="D5773" t="str">
        <f t="shared" si="272"/>
        <v>SbDIV20</v>
      </c>
      <c r="E5773" s="2">
        <v>20200702</v>
      </c>
      <c r="F5773" t="str">
        <f t="shared" si="271"/>
        <v>RS4</v>
      </c>
      <c r="G5773" t="s">
        <v>1139</v>
      </c>
      <c r="H5773" t="str">
        <f>VLOOKUP(E5773,GDD!$A$2:$B$57,2)</f>
        <v>0-650</v>
      </c>
      <c r="I5773" cm="1">
        <f t="array" ref="I5773">IF(H5773="0-650",1,IF(H5773="650-900",2,IF(H5773="900+",3,NA)))</f>
        <v>1</v>
      </c>
      <c r="J5773">
        <v>8.7511478347886296E-3</v>
      </c>
      <c r="K5773">
        <v>9.6827964302833806E-3</v>
      </c>
      <c r="L5773">
        <v>0.64381962015376004</v>
      </c>
    </row>
    <row r="5774" spans="1:12" x14ac:dyDescent="0.2">
      <c r="A5774" t="s">
        <v>3455</v>
      </c>
      <c r="B5774" t="str">
        <f t="shared" si="270"/>
        <v>height_99p</v>
      </c>
      <c r="C5774">
        <f>VLOOKUP(B5774,GDD!$D$2:$E$31,2)</f>
        <v>7</v>
      </c>
      <c r="D5774" t="str">
        <f t="shared" si="272"/>
        <v>SbDIV20</v>
      </c>
      <c r="E5774" s="2">
        <v>20200702</v>
      </c>
      <c r="F5774" t="str">
        <f t="shared" si="271"/>
        <v>RS4</v>
      </c>
      <c r="G5774" t="s">
        <v>1139</v>
      </c>
      <c r="H5774" t="str">
        <f>VLOOKUP(E5774,GDD!$A$2:$B$57,2)</f>
        <v>0-650</v>
      </c>
      <c r="I5774" cm="1">
        <f t="array" ref="I5774">IF(H5774="0-650",1,IF(H5774="650-900",2,IF(H5774="900+",3,NA)))</f>
        <v>1</v>
      </c>
      <c r="J5774">
        <v>6.8517409581588503E-3</v>
      </c>
      <c r="K5774">
        <v>1.36458971782485E-2</v>
      </c>
      <c r="L5774">
        <v>0.50105276134185905</v>
      </c>
    </row>
    <row r="5775" spans="1:12" x14ac:dyDescent="0.2">
      <c r="A5775" t="s">
        <v>3456</v>
      </c>
      <c r="B5775" t="str">
        <f t="shared" si="270"/>
        <v>canopy_cover_5p</v>
      </c>
      <c r="C5775">
        <f>VLOOKUP(B5775,GDD!$D$2:$E$31,2)</f>
        <v>8</v>
      </c>
      <c r="D5775" t="str">
        <f t="shared" si="272"/>
        <v>SbDIV20</v>
      </c>
      <c r="E5775" s="2">
        <v>20200702</v>
      </c>
      <c r="F5775" t="str">
        <f t="shared" si="271"/>
        <v>RS4</v>
      </c>
      <c r="G5775" t="s">
        <v>1139</v>
      </c>
      <c r="H5775" t="str">
        <f>VLOOKUP(E5775,GDD!$A$2:$B$57,2)</f>
        <v>0-650</v>
      </c>
      <c r="I5775" cm="1">
        <f t="array" ref="I5775">IF(H5775="0-650",1,IF(H5775="650-900",2,IF(H5775="900+",3,NA)))</f>
        <v>1</v>
      </c>
      <c r="J5775">
        <v>1.1249536949766099</v>
      </c>
      <c r="K5775">
        <v>60.9245947142036</v>
      </c>
      <c r="L5775">
        <v>3.5614168929163199E-2</v>
      </c>
    </row>
    <row r="5776" spans="1:12" x14ac:dyDescent="0.2">
      <c r="A5776" t="s">
        <v>3457</v>
      </c>
      <c r="B5776" t="str">
        <f t="shared" si="270"/>
        <v>pcanopy_cover_10p</v>
      </c>
      <c r="C5776">
        <f>VLOOKUP(B5776,GDD!$D$2:$E$31,2)</f>
        <v>9</v>
      </c>
      <c r="D5776" t="str">
        <f t="shared" si="272"/>
        <v>SbDIV20</v>
      </c>
      <c r="E5776" s="2">
        <v>20200702</v>
      </c>
      <c r="F5776" t="str">
        <f t="shared" si="271"/>
        <v>RS4</v>
      </c>
      <c r="G5776" t="s">
        <v>1139</v>
      </c>
      <c r="H5776" t="str">
        <f>VLOOKUP(E5776,GDD!$A$2:$B$57,2)</f>
        <v>0-650</v>
      </c>
      <c r="I5776" cm="1">
        <f t="array" ref="I5776">IF(H5776="0-650",1,IF(H5776="650-900",2,IF(H5776="900+",3,NA)))</f>
        <v>1</v>
      </c>
      <c r="J5776">
        <v>1.1366827750856801</v>
      </c>
      <c r="K5776">
        <v>60.072451114686999</v>
      </c>
      <c r="L5776">
        <v>3.6463802573826101E-2</v>
      </c>
    </row>
    <row r="5777" spans="1:12" x14ac:dyDescent="0.2">
      <c r="A5777" t="s">
        <v>3458</v>
      </c>
      <c r="B5777" t="str">
        <f t="shared" si="270"/>
        <v>canopy_cover_20p</v>
      </c>
      <c r="C5777">
        <f>VLOOKUP(B5777,GDD!$D$2:$E$31,2)</f>
        <v>10</v>
      </c>
      <c r="D5777" t="str">
        <f t="shared" si="272"/>
        <v>SbDIV20</v>
      </c>
      <c r="E5777" s="2">
        <v>20200702</v>
      </c>
      <c r="F5777" t="str">
        <f t="shared" si="271"/>
        <v>RS4</v>
      </c>
      <c r="G5777" t="s">
        <v>1139</v>
      </c>
      <c r="H5777" t="str">
        <f>VLOOKUP(E5777,GDD!$A$2:$B$57,2)</f>
        <v>0-650</v>
      </c>
      <c r="I5777" cm="1">
        <f t="array" ref="I5777">IF(H5777="0-650",1,IF(H5777="650-900",2,IF(H5777="900+",3,NA)))</f>
        <v>1</v>
      </c>
      <c r="J5777">
        <v>0.78201976502385795</v>
      </c>
      <c r="K5777">
        <v>62.529557927089002</v>
      </c>
      <c r="L5777">
        <v>2.4402430072577599E-2</v>
      </c>
    </row>
    <row r="5778" spans="1:12" x14ac:dyDescent="0.2">
      <c r="A5778" t="s">
        <v>3459</v>
      </c>
      <c r="B5778" t="str">
        <f t="shared" si="270"/>
        <v>canopy_cover_30p</v>
      </c>
      <c r="C5778">
        <f>VLOOKUP(B5778,GDD!$D$2:$E$31,2)</f>
        <v>11</v>
      </c>
      <c r="D5778" t="str">
        <f t="shared" si="272"/>
        <v>SbDIV20</v>
      </c>
      <c r="E5778" s="2">
        <v>20200702</v>
      </c>
      <c r="F5778" t="str">
        <f t="shared" si="271"/>
        <v>RS4</v>
      </c>
      <c r="G5778" t="s">
        <v>1139</v>
      </c>
      <c r="H5778" t="str">
        <f>VLOOKUP(E5778,GDD!$A$2:$B$57,2)</f>
        <v>0-650</v>
      </c>
      <c r="I5778" cm="1">
        <f t="array" ref="I5778">IF(H5778="0-650",1,IF(H5778="650-900",2,IF(H5778="900+",3,NA)))</f>
        <v>1</v>
      </c>
      <c r="J5778">
        <v>1.60960344985648</v>
      </c>
      <c r="K5778">
        <v>67.078674219461206</v>
      </c>
      <c r="L5778">
        <v>4.5793797031457098E-2</v>
      </c>
    </row>
    <row r="5779" spans="1:12" x14ac:dyDescent="0.2">
      <c r="A5779" t="s">
        <v>3460</v>
      </c>
      <c r="B5779" t="str">
        <f t="shared" si="270"/>
        <v>canopy_cover_40p</v>
      </c>
      <c r="C5779">
        <f>VLOOKUP(B5779,GDD!$D$2:$E$31,2)</f>
        <v>12</v>
      </c>
      <c r="D5779" t="str">
        <f t="shared" si="272"/>
        <v>SbDIV20</v>
      </c>
      <c r="E5779" s="2">
        <v>20200702</v>
      </c>
      <c r="F5779" t="str">
        <f t="shared" si="271"/>
        <v>RS4</v>
      </c>
      <c r="G5779" t="s">
        <v>1139</v>
      </c>
      <c r="H5779" t="str">
        <f>VLOOKUP(E5779,GDD!$A$2:$B$57,2)</f>
        <v>0-650</v>
      </c>
      <c r="I5779" cm="1">
        <f t="array" ref="I5779">IF(H5779="0-650",1,IF(H5779="650-900",2,IF(H5779="900+",3,NA)))</f>
        <v>1</v>
      </c>
      <c r="J5779">
        <v>4.7439888767156804</v>
      </c>
      <c r="K5779">
        <v>68.346566806956801</v>
      </c>
      <c r="L5779">
        <v>0.121899316132955</v>
      </c>
    </row>
    <row r="5780" spans="1:12" x14ac:dyDescent="0.2">
      <c r="A5780" t="s">
        <v>3461</v>
      </c>
      <c r="B5780" t="str">
        <f t="shared" si="270"/>
        <v>canopy_cover_50p</v>
      </c>
      <c r="C5780">
        <f>VLOOKUP(B5780,GDD!$D$2:$E$31,2)</f>
        <v>13</v>
      </c>
      <c r="D5780" t="str">
        <f t="shared" si="272"/>
        <v>SbDIV20</v>
      </c>
      <c r="E5780" s="2">
        <v>20200702</v>
      </c>
      <c r="F5780" t="str">
        <f t="shared" si="271"/>
        <v>RS4</v>
      </c>
      <c r="G5780" t="s">
        <v>1139</v>
      </c>
      <c r="H5780" t="str">
        <f>VLOOKUP(E5780,GDD!$A$2:$B$57,2)</f>
        <v>0-650</v>
      </c>
      <c r="I5780" cm="1">
        <f t="array" ref="I5780">IF(H5780="0-650",1,IF(H5780="650-900",2,IF(H5780="900+",3,NA)))</f>
        <v>1</v>
      </c>
      <c r="J5780">
        <v>12.978842295348</v>
      </c>
      <c r="K5780">
        <v>75.605014600507701</v>
      </c>
      <c r="L5780">
        <v>0.255582854703651</v>
      </c>
    </row>
    <row r="5781" spans="1:12" x14ac:dyDescent="0.2">
      <c r="A5781" t="s">
        <v>3462</v>
      </c>
      <c r="B5781" t="str">
        <f t="shared" si="270"/>
        <v>canopy_cover_75p</v>
      </c>
      <c r="C5781">
        <f>VLOOKUP(B5781,GDD!$D$2:$E$31,2)</f>
        <v>14</v>
      </c>
      <c r="D5781" t="str">
        <f t="shared" si="272"/>
        <v>SbDIV20</v>
      </c>
      <c r="E5781" s="2">
        <v>20200702</v>
      </c>
      <c r="F5781" t="str">
        <f t="shared" si="271"/>
        <v>RS4</v>
      </c>
      <c r="G5781" t="s">
        <v>1139</v>
      </c>
      <c r="H5781" t="str">
        <f>VLOOKUP(E5781,GDD!$A$2:$B$57,2)</f>
        <v>0-650</v>
      </c>
      <c r="I5781" cm="1">
        <f t="array" ref="I5781">IF(H5781="0-650",1,IF(H5781="650-900",2,IF(H5781="900+",3,NA)))</f>
        <v>1</v>
      </c>
      <c r="J5781">
        <v>32.760488389588602</v>
      </c>
      <c r="K5781">
        <v>89.642400549974894</v>
      </c>
      <c r="L5781">
        <v>0.42227088573991201</v>
      </c>
    </row>
    <row r="5782" spans="1:12" x14ac:dyDescent="0.2">
      <c r="A5782" t="s">
        <v>3463</v>
      </c>
      <c r="B5782" t="str">
        <f t="shared" si="270"/>
        <v>standard_deviation_ht</v>
      </c>
      <c r="C5782">
        <f>VLOOKUP(B5782,GDD!$D$2:$E$31,2)</f>
        <v>15</v>
      </c>
      <c r="D5782" t="str">
        <f t="shared" si="272"/>
        <v>SbDIV20</v>
      </c>
      <c r="E5782" s="2">
        <v>20200702</v>
      </c>
      <c r="F5782" t="str">
        <f t="shared" si="271"/>
        <v>RS4</v>
      </c>
      <c r="G5782" t="s">
        <v>1139</v>
      </c>
      <c r="H5782" t="str">
        <f>VLOOKUP(E5782,GDD!$A$2:$B$57,2)</f>
        <v>0-650</v>
      </c>
      <c r="I5782" cm="1">
        <f t="array" ref="I5782">IF(H5782="0-650",1,IF(H5782="650-900",2,IF(H5782="900+",3,NA)))</f>
        <v>1</v>
      </c>
      <c r="J5782">
        <v>6.5625735382150198E-4</v>
      </c>
      <c r="K5782">
        <v>8.3137318567925197E-4</v>
      </c>
      <c r="L5782">
        <v>0.61221237907597803</v>
      </c>
    </row>
    <row r="5783" spans="1:12" x14ac:dyDescent="0.2">
      <c r="A5783" t="s">
        <v>3464</v>
      </c>
      <c r="B5783" t="str">
        <f t="shared" si="270"/>
        <v>quadratic_mean_ht</v>
      </c>
      <c r="C5783">
        <f>VLOOKUP(B5783,GDD!$D$2:$E$31,2)</f>
        <v>16</v>
      </c>
      <c r="D5783" t="str">
        <f t="shared" si="272"/>
        <v>SbDIV20</v>
      </c>
      <c r="E5783" s="2">
        <v>20200702</v>
      </c>
      <c r="F5783" t="str">
        <f t="shared" si="271"/>
        <v>RS4</v>
      </c>
      <c r="G5783" t="s">
        <v>1139</v>
      </c>
      <c r="H5783" t="str">
        <f>VLOOKUP(E5783,GDD!$A$2:$B$57,2)</f>
        <v>0-650</v>
      </c>
      <c r="I5783" cm="1">
        <f t="array" ref="I5783">IF(H5783="0-650",1,IF(H5783="650-900",2,IF(H5783="900+",3,NA)))</f>
        <v>1</v>
      </c>
      <c r="J5783">
        <v>6.6438423247637797E-3</v>
      </c>
      <c r="K5783">
        <v>4.6673998467281997E-3</v>
      </c>
      <c r="L5783">
        <v>0.74005135716840997</v>
      </c>
    </row>
    <row r="5784" spans="1:12" x14ac:dyDescent="0.2">
      <c r="A5784" t="s">
        <v>3465</v>
      </c>
      <c r="B5784" t="str">
        <f t="shared" si="270"/>
        <v>skewness_ht</v>
      </c>
      <c r="C5784">
        <f>VLOOKUP(B5784,GDD!$D$2:$E$31,2)</f>
        <v>17</v>
      </c>
      <c r="D5784" t="str">
        <f t="shared" si="272"/>
        <v>SbDIV20</v>
      </c>
      <c r="E5784" s="2">
        <v>20200702</v>
      </c>
      <c r="F5784" t="str">
        <f t="shared" si="271"/>
        <v>RS4</v>
      </c>
      <c r="G5784" t="s">
        <v>1139</v>
      </c>
      <c r="H5784" t="str">
        <f>VLOOKUP(E5784,GDD!$A$2:$B$57,2)</f>
        <v>0-650</v>
      </c>
      <c r="I5784" cm="1">
        <f t="array" ref="I5784">IF(H5784="0-650",1,IF(H5784="650-900",2,IF(H5784="900+",3,NA)))</f>
        <v>1</v>
      </c>
      <c r="J5784">
        <v>2.37835440829859E-2</v>
      </c>
      <c r="K5784">
        <v>0.11870871145513</v>
      </c>
      <c r="L5784">
        <v>0.28607342905199901</v>
      </c>
    </row>
    <row r="5785" spans="1:12" x14ac:dyDescent="0.2">
      <c r="A5785" t="s">
        <v>3466</v>
      </c>
      <c r="B5785" t="str">
        <f t="shared" si="270"/>
        <v>kurtosis_ht</v>
      </c>
      <c r="C5785">
        <f>VLOOKUP(B5785,GDD!$D$2:$E$31,2)</f>
        <v>18</v>
      </c>
      <c r="D5785" t="str">
        <f t="shared" si="272"/>
        <v>SbDIV20</v>
      </c>
      <c r="E5785" s="2">
        <v>20200702</v>
      </c>
      <c r="F5785" t="str">
        <f t="shared" si="271"/>
        <v>RS4</v>
      </c>
      <c r="G5785" t="s">
        <v>1139</v>
      </c>
      <c r="H5785" t="str">
        <f>VLOOKUP(E5785,GDD!$A$2:$B$57,2)</f>
        <v>0-650</v>
      </c>
      <c r="I5785" cm="1">
        <f t="array" ref="I5785">IF(H5785="0-650",1,IF(H5785="650-900",2,IF(H5785="900+",3,NA)))</f>
        <v>1</v>
      </c>
      <c r="J5785">
        <v>0.110772619485678</v>
      </c>
      <c r="K5785">
        <v>0.62773124603205899</v>
      </c>
      <c r="L5785">
        <v>0.26086350309165202</v>
      </c>
    </row>
    <row r="5786" spans="1:12" x14ac:dyDescent="0.2">
      <c r="A5786" t="s">
        <v>3467</v>
      </c>
      <c r="B5786" t="str">
        <f t="shared" si="270"/>
        <v>variation_ht</v>
      </c>
      <c r="C5786">
        <f>VLOOKUP(B5786,GDD!$D$2:$E$31,2)</f>
        <v>19</v>
      </c>
      <c r="D5786" t="str">
        <f t="shared" si="272"/>
        <v>SbDIV20</v>
      </c>
      <c r="E5786" s="2">
        <v>20200702</v>
      </c>
      <c r="F5786" t="str">
        <f t="shared" si="271"/>
        <v>RS4</v>
      </c>
      <c r="G5786" t="s">
        <v>1139</v>
      </c>
      <c r="H5786" t="str">
        <f>VLOOKUP(E5786,GDD!$A$2:$B$57,2)</f>
        <v>0-650</v>
      </c>
      <c r="I5786" cm="1">
        <f t="array" ref="I5786">IF(H5786="0-650",1,IF(H5786="650-900",2,IF(H5786="900+",3,NA)))</f>
        <v>1</v>
      </c>
      <c r="J5786" s="1">
        <v>7.3116573367941405E-5</v>
      </c>
      <c r="K5786">
        <v>2.0836821576344301E-3</v>
      </c>
      <c r="L5786">
        <v>6.5577892778836494E-2</v>
      </c>
    </row>
    <row r="5787" spans="1:12" x14ac:dyDescent="0.2">
      <c r="A5787" t="s">
        <v>3468</v>
      </c>
      <c r="B5787" t="str">
        <f t="shared" si="270"/>
        <v>plot_volume</v>
      </c>
      <c r="C5787">
        <f>VLOOKUP(B5787,GDD!$D$2:$E$31,2)</f>
        <v>20</v>
      </c>
      <c r="D5787" t="str">
        <f t="shared" si="272"/>
        <v>SbDIV20</v>
      </c>
      <c r="E5787" s="2">
        <v>20200702</v>
      </c>
      <c r="F5787" t="str">
        <f t="shared" si="271"/>
        <v>RS4</v>
      </c>
      <c r="G5787" t="s">
        <v>1139</v>
      </c>
      <c r="H5787" t="str">
        <f>VLOOKUP(E5787,GDD!$A$2:$B$57,2)</f>
        <v>0-650</v>
      </c>
      <c r="I5787" cm="1">
        <f t="array" ref="I5787">IF(H5787="0-650",1,IF(H5787="650-900",2,IF(H5787="900+",3,NA)))</f>
        <v>1</v>
      </c>
      <c r="J5787" s="1">
        <v>1.4519861620121501E-6</v>
      </c>
      <c r="K5787" s="1">
        <v>2.9547849357416499E-6</v>
      </c>
      <c r="L5787">
        <v>0.49566353328321799</v>
      </c>
    </row>
    <row r="5788" spans="1:12" x14ac:dyDescent="0.2">
      <c r="A5788" t="s">
        <v>3469</v>
      </c>
      <c r="B5788" t="str">
        <f t="shared" si="270"/>
        <v>height_30p</v>
      </c>
      <c r="C5788">
        <f>VLOOKUP(B5788,GDD!$D$2:$E$31,2)</f>
        <v>2</v>
      </c>
      <c r="D5788" t="str">
        <f t="shared" si="272"/>
        <v>SbDIV20</v>
      </c>
      <c r="E5788" s="2">
        <v>20200708</v>
      </c>
      <c r="F5788" t="str">
        <f t="shared" si="271"/>
        <v>RS4</v>
      </c>
      <c r="G5788" t="s">
        <v>1139</v>
      </c>
      <c r="H5788" t="str">
        <f>VLOOKUP(E5788,GDD!$A$2:$B$57,2)</f>
        <v>0-650</v>
      </c>
      <c r="I5788" cm="1">
        <f t="array" ref="I5788">IF(H5788="0-650",1,IF(H5788="650-900",2,IF(H5788="900+",3,NA)))</f>
        <v>1</v>
      </c>
      <c r="J5788">
        <v>2.3031787279748198E-2</v>
      </c>
      <c r="K5788">
        <v>6.4225582696625103E-3</v>
      </c>
      <c r="L5788">
        <v>0.87763323522866898</v>
      </c>
    </row>
    <row r="5789" spans="1:12" x14ac:dyDescent="0.2">
      <c r="A5789" t="s">
        <v>3470</v>
      </c>
      <c r="B5789" t="str">
        <f t="shared" si="270"/>
        <v>height_50p</v>
      </c>
      <c r="C5789">
        <f>VLOOKUP(B5789,GDD!$D$2:$E$31,2)</f>
        <v>3</v>
      </c>
      <c r="D5789" t="str">
        <f t="shared" si="272"/>
        <v>SbDIV20</v>
      </c>
      <c r="E5789" s="2">
        <v>20200708</v>
      </c>
      <c r="F5789" t="str">
        <f t="shared" si="271"/>
        <v>RS4</v>
      </c>
      <c r="G5789" t="s">
        <v>1139</v>
      </c>
      <c r="H5789" t="str">
        <f>VLOOKUP(E5789,GDD!$A$2:$B$57,2)</f>
        <v>0-650</v>
      </c>
      <c r="I5789" cm="1">
        <f t="array" ref="I5789">IF(H5789="0-650",1,IF(H5789="650-900",2,IF(H5789="900+",3,NA)))</f>
        <v>1</v>
      </c>
      <c r="J5789">
        <v>3.2680773468771802E-2</v>
      </c>
      <c r="K5789">
        <v>6.3210463232723901E-3</v>
      </c>
      <c r="L5789">
        <v>0.91181895023979698</v>
      </c>
    </row>
    <row r="5790" spans="1:12" x14ac:dyDescent="0.2">
      <c r="A5790" t="s">
        <v>3471</v>
      </c>
      <c r="B5790" t="str">
        <f t="shared" si="270"/>
        <v>height_70p</v>
      </c>
      <c r="C5790">
        <f>VLOOKUP(B5790,GDD!$D$2:$E$31,2)</f>
        <v>4</v>
      </c>
      <c r="D5790" t="str">
        <f t="shared" si="272"/>
        <v>SbDIV20</v>
      </c>
      <c r="E5790" s="2">
        <v>20200708</v>
      </c>
      <c r="F5790" t="str">
        <f t="shared" si="271"/>
        <v>RS4</v>
      </c>
      <c r="G5790" t="s">
        <v>1139</v>
      </c>
      <c r="H5790" t="str">
        <f>VLOOKUP(E5790,GDD!$A$2:$B$57,2)</f>
        <v>0-650</v>
      </c>
      <c r="I5790" cm="1">
        <f t="array" ref="I5790">IF(H5790="0-650",1,IF(H5790="650-900",2,IF(H5790="900+",3,NA)))</f>
        <v>1</v>
      </c>
      <c r="J5790">
        <v>3.9036715591868901E-2</v>
      </c>
      <c r="K5790">
        <v>6.7284847293083297E-3</v>
      </c>
      <c r="L5790">
        <v>0.920656453844656</v>
      </c>
    </row>
    <row r="5791" spans="1:12" x14ac:dyDescent="0.2">
      <c r="A5791" t="s">
        <v>3472</v>
      </c>
      <c r="B5791" t="str">
        <f t="shared" si="270"/>
        <v>height_90p</v>
      </c>
      <c r="C5791">
        <f>VLOOKUP(B5791,GDD!$D$2:$E$31,2)</f>
        <v>5</v>
      </c>
      <c r="D5791" t="str">
        <f t="shared" si="272"/>
        <v>SbDIV20</v>
      </c>
      <c r="E5791" s="2">
        <v>20200708</v>
      </c>
      <c r="F5791" t="str">
        <f t="shared" si="271"/>
        <v>RS4</v>
      </c>
      <c r="G5791" t="s">
        <v>1139</v>
      </c>
      <c r="H5791" t="str">
        <f>VLOOKUP(E5791,GDD!$A$2:$B$57,2)</f>
        <v>0-650</v>
      </c>
      <c r="I5791" cm="1">
        <f t="array" ref="I5791">IF(H5791="0-650",1,IF(H5791="650-900",2,IF(H5791="900+",3,NA)))</f>
        <v>1</v>
      </c>
      <c r="J5791">
        <v>3.7366119529542899E-2</v>
      </c>
      <c r="K5791">
        <v>1.43755118688133E-2</v>
      </c>
      <c r="L5791">
        <v>0.83867271119383202</v>
      </c>
    </row>
    <row r="5792" spans="1:12" x14ac:dyDescent="0.2">
      <c r="A5792" t="s">
        <v>3473</v>
      </c>
      <c r="B5792" t="str">
        <f t="shared" si="270"/>
        <v>height_95p</v>
      </c>
      <c r="C5792">
        <f>VLOOKUP(B5792,GDD!$D$2:$E$31,2)</f>
        <v>6</v>
      </c>
      <c r="D5792" t="str">
        <f t="shared" si="272"/>
        <v>SbDIV20</v>
      </c>
      <c r="E5792" s="2">
        <v>20200708</v>
      </c>
      <c r="F5792" t="str">
        <f t="shared" si="271"/>
        <v>RS4</v>
      </c>
      <c r="G5792" t="s">
        <v>1139</v>
      </c>
      <c r="H5792" t="str">
        <f>VLOOKUP(E5792,GDD!$A$2:$B$57,2)</f>
        <v>0-650</v>
      </c>
      <c r="I5792" cm="1">
        <f t="array" ref="I5792">IF(H5792="0-650",1,IF(H5792="650-900",2,IF(H5792="900+",3,NA)))</f>
        <v>1</v>
      </c>
      <c r="J5792">
        <v>3.3531976876390202E-2</v>
      </c>
      <c r="K5792">
        <v>2.0628118598971401E-2</v>
      </c>
      <c r="L5792">
        <v>0.76476643731000504</v>
      </c>
    </row>
    <row r="5793" spans="1:12" x14ac:dyDescent="0.2">
      <c r="A5793" t="s">
        <v>3474</v>
      </c>
      <c r="B5793" t="str">
        <f t="shared" si="270"/>
        <v>height_99p</v>
      </c>
      <c r="C5793">
        <f>VLOOKUP(B5793,GDD!$D$2:$E$31,2)</f>
        <v>7</v>
      </c>
      <c r="D5793" t="str">
        <f t="shared" si="272"/>
        <v>SbDIV20</v>
      </c>
      <c r="E5793" s="2">
        <v>20200708</v>
      </c>
      <c r="F5793" t="str">
        <f t="shared" si="271"/>
        <v>RS4</v>
      </c>
      <c r="G5793" t="s">
        <v>1139</v>
      </c>
      <c r="H5793" t="str">
        <f>VLOOKUP(E5793,GDD!$A$2:$B$57,2)</f>
        <v>0-650</v>
      </c>
      <c r="I5793" cm="1">
        <f t="array" ref="I5793">IF(H5793="0-650",1,IF(H5793="650-900",2,IF(H5793="900+",3,NA)))</f>
        <v>1</v>
      </c>
      <c r="J5793">
        <v>2.78927161913642E-2</v>
      </c>
      <c r="K5793">
        <v>3.0973720922186702E-2</v>
      </c>
      <c r="L5793">
        <v>0.64299189489171804</v>
      </c>
    </row>
    <row r="5794" spans="1:12" x14ac:dyDescent="0.2">
      <c r="A5794" t="s">
        <v>3475</v>
      </c>
      <c r="B5794" t="str">
        <f t="shared" si="270"/>
        <v>canopy_cover_5p</v>
      </c>
      <c r="C5794">
        <f>VLOOKUP(B5794,GDD!$D$2:$E$31,2)</f>
        <v>8</v>
      </c>
      <c r="D5794" t="str">
        <f t="shared" si="272"/>
        <v>SbDIV20</v>
      </c>
      <c r="E5794" s="2">
        <v>20200708</v>
      </c>
      <c r="F5794" t="str">
        <f t="shared" si="271"/>
        <v>RS4</v>
      </c>
      <c r="G5794" t="s">
        <v>1139</v>
      </c>
      <c r="H5794" t="str">
        <f>VLOOKUP(E5794,GDD!$A$2:$B$57,2)</f>
        <v>0-650</v>
      </c>
      <c r="I5794" cm="1">
        <f t="array" ref="I5794">IF(H5794="0-650",1,IF(H5794="650-900",2,IF(H5794="900+",3,NA)))</f>
        <v>1</v>
      </c>
      <c r="J5794">
        <v>0.67839140562594002</v>
      </c>
      <c r="K5794">
        <v>39.017947273759397</v>
      </c>
      <c r="L5794">
        <v>3.36047524873875E-2</v>
      </c>
    </row>
    <row r="5795" spans="1:12" x14ac:dyDescent="0.2">
      <c r="A5795" t="s">
        <v>3476</v>
      </c>
      <c r="B5795" t="str">
        <f t="shared" si="270"/>
        <v>pcanopy_cover_10p</v>
      </c>
      <c r="C5795">
        <f>VLOOKUP(B5795,GDD!$D$2:$E$31,2)</f>
        <v>9</v>
      </c>
      <c r="D5795" t="str">
        <f t="shared" si="272"/>
        <v>SbDIV20</v>
      </c>
      <c r="E5795" s="2">
        <v>20200708</v>
      </c>
      <c r="F5795" t="str">
        <f t="shared" si="271"/>
        <v>RS4</v>
      </c>
      <c r="G5795" t="s">
        <v>1139</v>
      </c>
      <c r="H5795" t="str">
        <f>VLOOKUP(E5795,GDD!$A$2:$B$57,2)</f>
        <v>0-650</v>
      </c>
      <c r="I5795" cm="1">
        <f t="array" ref="I5795">IF(H5795="0-650",1,IF(H5795="650-900",2,IF(H5795="900+",3,NA)))</f>
        <v>1</v>
      </c>
      <c r="J5795">
        <v>0.664860806374721</v>
      </c>
      <c r="K5795">
        <v>40.057474056538801</v>
      </c>
      <c r="L5795">
        <v>3.21288164430086E-2</v>
      </c>
    </row>
    <row r="5796" spans="1:12" x14ac:dyDescent="0.2">
      <c r="A5796" t="s">
        <v>3477</v>
      </c>
      <c r="B5796" t="str">
        <f t="shared" si="270"/>
        <v>canopy_cover_20p</v>
      </c>
      <c r="C5796">
        <f>VLOOKUP(B5796,GDD!$D$2:$E$31,2)</f>
        <v>10</v>
      </c>
      <c r="D5796" t="str">
        <f t="shared" si="272"/>
        <v>SbDIV20</v>
      </c>
      <c r="E5796" s="2">
        <v>20200708</v>
      </c>
      <c r="F5796" t="str">
        <f t="shared" si="271"/>
        <v>RS4</v>
      </c>
      <c r="G5796" t="s">
        <v>1139</v>
      </c>
      <c r="H5796" t="str">
        <f>VLOOKUP(E5796,GDD!$A$2:$B$57,2)</f>
        <v>0-650</v>
      </c>
      <c r="I5796" cm="1">
        <f t="array" ref="I5796">IF(H5796="0-650",1,IF(H5796="650-900",2,IF(H5796="900+",3,NA)))</f>
        <v>1</v>
      </c>
      <c r="J5796">
        <v>0.68233534498452797</v>
      </c>
      <c r="K5796">
        <v>41.646883572197602</v>
      </c>
      <c r="L5796">
        <v>3.1728002239840701E-2</v>
      </c>
    </row>
    <row r="5797" spans="1:12" x14ac:dyDescent="0.2">
      <c r="A5797" t="s">
        <v>3478</v>
      </c>
      <c r="B5797" t="str">
        <f t="shared" si="270"/>
        <v>canopy_cover_30p</v>
      </c>
      <c r="C5797">
        <f>VLOOKUP(B5797,GDD!$D$2:$E$31,2)</f>
        <v>11</v>
      </c>
      <c r="D5797" t="str">
        <f t="shared" si="272"/>
        <v>SbDIV20</v>
      </c>
      <c r="E5797" s="2">
        <v>20200708</v>
      </c>
      <c r="F5797" t="str">
        <f t="shared" si="271"/>
        <v>RS4</v>
      </c>
      <c r="G5797" t="s">
        <v>1139</v>
      </c>
      <c r="H5797" t="str">
        <f>VLOOKUP(E5797,GDD!$A$2:$B$57,2)</f>
        <v>0-650</v>
      </c>
      <c r="I5797" cm="1">
        <f t="array" ref="I5797">IF(H5797="0-650",1,IF(H5797="650-900",2,IF(H5797="900+",3,NA)))</f>
        <v>1</v>
      </c>
      <c r="J5797">
        <v>1.08156405327046</v>
      </c>
      <c r="K5797">
        <v>43.298665352191797</v>
      </c>
      <c r="L5797">
        <v>4.7581231226710402E-2</v>
      </c>
    </row>
    <row r="5798" spans="1:12" x14ac:dyDescent="0.2">
      <c r="A5798" t="s">
        <v>3479</v>
      </c>
      <c r="B5798" t="str">
        <f t="shared" si="270"/>
        <v>canopy_cover_40p</v>
      </c>
      <c r="C5798">
        <f>VLOOKUP(B5798,GDD!$D$2:$E$31,2)</f>
        <v>12</v>
      </c>
      <c r="D5798" t="str">
        <f t="shared" si="272"/>
        <v>SbDIV20</v>
      </c>
      <c r="E5798" s="2">
        <v>20200708</v>
      </c>
      <c r="F5798" t="str">
        <f t="shared" si="271"/>
        <v>RS4</v>
      </c>
      <c r="G5798" t="s">
        <v>1139</v>
      </c>
      <c r="H5798" t="str">
        <f>VLOOKUP(E5798,GDD!$A$2:$B$57,2)</f>
        <v>0-650</v>
      </c>
      <c r="I5798" cm="1">
        <f t="array" ref="I5798">IF(H5798="0-650",1,IF(H5798="650-900",2,IF(H5798="900+",3,NA)))</f>
        <v>1</v>
      </c>
      <c r="J5798">
        <v>3.5370330783184398</v>
      </c>
      <c r="K5798">
        <v>50.709819508911004</v>
      </c>
      <c r="L5798">
        <v>0.122422818665769</v>
      </c>
    </row>
    <row r="5799" spans="1:12" x14ac:dyDescent="0.2">
      <c r="A5799" t="s">
        <v>3480</v>
      </c>
      <c r="B5799" t="str">
        <f t="shared" si="270"/>
        <v>canopy_cover_50p</v>
      </c>
      <c r="C5799">
        <f>VLOOKUP(B5799,GDD!$D$2:$E$31,2)</f>
        <v>13</v>
      </c>
      <c r="D5799" t="str">
        <f t="shared" si="272"/>
        <v>SbDIV20</v>
      </c>
      <c r="E5799" s="2">
        <v>20200708</v>
      </c>
      <c r="F5799" t="str">
        <f t="shared" si="271"/>
        <v>RS4</v>
      </c>
      <c r="G5799" t="s">
        <v>1139</v>
      </c>
      <c r="H5799" t="str">
        <f>VLOOKUP(E5799,GDD!$A$2:$B$57,2)</f>
        <v>0-650</v>
      </c>
      <c r="I5799" cm="1">
        <f t="array" ref="I5799">IF(H5799="0-650",1,IF(H5799="650-900",2,IF(H5799="900+",3,NA)))</f>
        <v>1</v>
      </c>
      <c r="J5799">
        <v>15.0329619148386</v>
      </c>
      <c r="K5799">
        <v>107.21975181534999</v>
      </c>
      <c r="L5799">
        <v>0.219002628558402</v>
      </c>
    </row>
    <row r="5800" spans="1:12" x14ac:dyDescent="0.2">
      <c r="A5800" t="s">
        <v>3481</v>
      </c>
      <c r="B5800" t="str">
        <f t="shared" si="270"/>
        <v>canopy_cover_75p</v>
      </c>
      <c r="C5800">
        <f>VLOOKUP(B5800,GDD!$D$2:$E$31,2)</f>
        <v>14</v>
      </c>
      <c r="D5800" t="str">
        <f t="shared" si="272"/>
        <v>SbDIV20</v>
      </c>
      <c r="E5800" s="2">
        <v>20200708</v>
      </c>
      <c r="F5800" t="str">
        <f t="shared" si="271"/>
        <v>RS4</v>
      </c>
      <c r="G5800" t="s">
        <v>1139</v>
      </c>
      <c r="H5800" t="str">
        <f>VLOOKUP(E5800,GDD!$A$2:$B$57,2)</f>
        <v>0-650</v>
      </c>
      <c r="I5800" cm="1">
        <f t="array" ref="I5800">IF(H5800="0-650",1,IF(H5800="650-900",2,IF(H5800="900+",3,NA)))</f>
        <v>1</v>
      </c>
      <c r="J5800">
        <v>79.651748669107604</v>
      </c>
      <c r="K5800">
        <v>174.51047396957301</v>
      </c>
      <c r="L5800">
        <v>0.47722237842265602</v>
      </c>
    </row>
    <row r="5801" spans="1:12" x14ac:dyDescent="0.2">
      <c r="A5801" t="s">
        <v>3482</v>
      </c>
      <c r="B5801" t="str">
        <f t="shared" si="270"/>
        <v>standard_deviation_ht</v>
      </c>
      <c r="C5801">
        <f>VLOOKUP(B5801,GDD!$D$2:$E$31,2)</f>
        <v>15</v>
      </c>
      <c r="D5801" t="str">
        <f t="shared" si="272"/>
        <v>SbDIV20</v>
      </c>
      <c r="E5801" s="2">
        <v>20200708</v>
      </c>
      <c r="F5801" t="str">
        <f t="shared" si="271"/>
        <v>RS4</v>
      </c>
      <c r="G5801" t="s">
        <v>1139</v>
      </c>
      <c r="H5801" t="str">
        <f>VLOOKUP(E5801,GDD!$A$2:$B$57,2)</f>
        <v>0-650</v>
      </c>
      <c r="I5801" cm="1">
        <f t="array" ref="I5801">IF(H5801="0-650",1,IF(H5801="650-900",2,IF(H5801="900+",3,NA)))</f>
        <v>1</v>
      </c>
      <c r="J5801">
        <v>1.7257631722478301E-3</v>
      </c>
      <c r="K5801">
        <v>1.26554627807505E-3</v>
      </c>
      <c r="L5801">
        <v>0.73170939280867997</v>
      </c>
    </row>
    <row r="5802" spans="1:12" x14ac:dyDescent="0.2">
      <c r="A5802" t="s">
        <v>3483</v>
      </c>
      <c r="B5802" t="str">
        <f t="shared" si="270"/>
        <v>quadratic_mean_ht</v>
      </c>
      <c r="C5802">
        <f>VLOOKUP(B5802,GDD!$D$2:$E$31,2)</f>
        <v>16</v>
      </c>
      <c r="D5802" t="str">
        <f t="shared" si="272"/>
        <v>SbDIV20</v>
      </c>
      <c r="E5802" s="2">
        <v>20200708</v>
      </c>
      <c r="F5802" t="str">
        <f t="shared" si="271"/>
        <v>RS4</v>
      </c>
      <c r="G5802" t="s">
        <v>1139</v>
      </c>
      <c r="H5802" t="str">
        <f>VLOOKUP(E5802,GDD!$A$2:$B$57,2)</f>
        <v>0-650</v>
      </c>
      <c r="I5802" cm="1">
        <f t="array" ref="I5802">IF(H5802="0-650",1,IF(H5802="650-900",2,IF(H5802="900+",3,NA)))</f>
        <v>1</v>
      </c>
      <c r="J5802">
        <v>2.7247323116580902E-2</v>
      </c>
      <c r="K5802">
        <v>6.8129674622602202E-3</v>
      </c>
      <c r="L5802">
        <v>0.88887240830955805</v>
      </c>
    </row>
    <row r="5803" spans="1:12" x14ac:dyDescent="0.2">
      <c r="A5803" t="s">
        <v>3484</v>
      </c>
      <c r="B5803" t="str">
        <f t="shared" si="270"/>
        <v>skewness_ht</v>
      </c>
      <c r="C5803">
        <f>VLOOKUP(B5803,GDD!$D$2:$E$31,2)</f>
        <v>17</v>
      </c>
      <c r="D5803" t="str">
        <f t="shared" si="272"/>
        <v>SbDIV20</v>
      </c>
      <c r="E5803" s="2">
        <v>20200708</v>
      </c>
      <c r="F5803" t="str">
        <f t="shared" si="271"/>
        <v>RS4</v>
      </c>
      <c r="G5803" t="s">
        <v>1139</v>
      </c>
      <c r="H5803" t="str">
        <f>VLOOKUP(E5803,GDD!$A$2:$B$57,2)</f>
        <v>0-650</v>
      </c>
      <c r="I5803" cm="1">
        <f t="array" ref="I5803">IF(H5803="0-650",1,IF(H5803="650-900",2,IF(H5803="900+",3,NA)))</f>
        <v>1</v>
      </c>
      <c r="J5803">
        <v>6.27176050115721E-2</v>
      </c>
      <c r="K5803">
        <v>0.308970639160834</v>
      </c>
      <c r="L5803">
        <v>0.28875119950334799</v>
      </c>
    </row>
    <row r="5804" spans="1:12" x14ac:dyDescent="0.2">
      <c r="A5804" t="s">
        <v>3485</v>
      </c>
      <c r="B5804" t="str">
        <f t="shared" si="270"/>
        <v>kurtosis_ht</v>
      </c>
      <c r="C5804">
        <f>VLOOKUP(B5804,GDD!$D$2:$E$31,2)</f>
        <v>18</v>
      </c>
      <c r="D5804" t="str">
        <f t="shared" si="272"/>
        <v>SbDIV20</v>
      </c>
      <c r="E5804" s="2">
        <v>20200708</v>
      </c>
      <c r="F5804" t="str">
        <f t="shared" si="271"/>
        <v>RS4</v>
      </c>
      <c r="G5804" t="s">
        <v>1139</v>
      </c>
      <c r="H5804" t="str">
        <f>VLOOKUP(E5804,GDD!$A$2:$B$57,2)</f>
        <v>0-650</v>
      </c>
      <c r="I5804" cm="1">
        <f t="array" ref="I5804">IF(H5804="0-650",1,IF(H5804="650-900",2,IF(H5804="900+",3,NA)))</f>
        <v>1</v>
      </c>
      <c r="J5804">
        <v>0.42283392553692001</v>
      </c>
      <c r="K5804">
        <v>0.96546787202151396</v>
      </c>
      <c r="L5804">
        <v>0.46692682403091001</v>
      </c>
    </row>
    <row r="5805" spans="1:12" x14ac:dyDescent="0.2">
      <c r="A5805" t="s">
        <v>3486</v>
      </c>
      <c r="B5805" t="str">
        <f t="shared" si="270"/>
        <v>variation_ht</v>
      </c>
      <c r="C5805">
        <f>VLOOKUP(B5805,GDD!$D$2:$E$31,2)</f>
        <v>19</v>
      </c>
      <c r="D5805" t="str">
        <f t="shared" si="272"/>
        <v>SbDIV20</v>
      </c>
      <c r="E5805" s="2">
        <v>20200708</v>
      </c>
      <c r="F5805" t="str">
        <f t="shared" si="271"/>
        <v>RS4</v>
      </c>
      <c r="G5805" t="s">
        <v>1139</v>
      </c>
      <c r="H5805" t="str">
        <f>VLOOKUP(E5805,GDD!$A$2:$B$57,2)</f>
        <v>0-650</v>
      </c>
      <c r="I5805" cm="1">
        <f t="array" ref="I5805">IF(H5805="0-650",1,IF(H5805="650-900",2,IF(H5805="900+",3,NA)))</f>
        <v>1</v>
      </c>
      <c r="J5805">
        <v>1.98088197064108E-4</v>
      </c>
      <c r="K5805">
        <v>1.5745947582595399E-3</v>
      </c>
      <c r="L5805">
        <v>0.201026077354651</v>
      </c>
    </row>
    <row r="5806" spans="1:12" x14ac:dyDescent="0.2">
      <c r="A5806" t="s">
        <v>3487</v>
      </c>
      <c r="B5806" t="str">
        <f t="shared" si="270"/>
        <v>plot_volume</v>
      </c>
      <c r="C5806">
        <f>VLOOKUP(B5806,GDD!$D$2:$E$31,2)</f>
        <v>20</v>
      </c>
      <c r="D5806" t="str">
        <f t="shared" si="272"/>
        <v>SbDIV20</v>
      </c>
      <c r="E5806" s="2">
        <v>20200708</v>
      </c>
      <c r="F5806" t="str">
        <f t="shared" si="271"/>
        <v>RS4</v>
      </c>
      <c r="G5806" t="s">
        <v>1139</v>
      </c>
      <c r="H5806" t="str">
        <f>VLOOKUP(E5806,GDD!$A$2:$B$57,2)</f>
        <v>0-650</v>
      </c>
      <c r="I5806" cm="1">
        <f t="array" ref="I5806">IF(H5806="0-650",1,IF(H5806="650-900",2,IF(H5806="900+",3,NA)))</f>
        <v>1</v>
      </c>
      <c r="J5806" s="1">
        <v>7.6401670792598102E-6</v>
      </c>
      <c r="K5806" s="1">
        <v>5.5633737865611199E-6</v>
      </c>
      <c r="L5806">
        <v>0.73309097396588097</v>
      </c>
    </row>
    <row r="5807" spans="1:12" x14ac:dyDescent="0.2">
      <c r="A5807" t="s">
        <v>3488</v>
      </c>
      <c r="B5807" t="str">
        <f t="shared" si="270"/>
        <v>height_30p</v>
      </c>
      <c r="C5807">
        <f>VLOOKUP(B5807,GDD!$D$2:$E$31,2)</f>
        <v>2</v>
      </c>
      <c r="D5807" t="str">
        <f t="shared" si="272"/>
        <v>SbDIV20</v>
      </c>
      <c r="E5807" s="2">
        <v>20200725</v>
      </c>
      <c r="F5807" t="str">
        <f t="shared" si="271"/>
        <v>RS4</v>
      </c>
      <c r="G5807" t="s">
        <v>1139</v>
      </c>
      <c r="H5807" t="str">
        <f>VLOOKUP(E5807,GDD!$A$2:$B$57,2)</f>
        <v>650-900</v>
      </c>
      <c r="I5807" cm="1">
        <f t="array" ref="I5807">IF(H5807="0-650",1,IF(H5807="650-900",2,IF(H5807="900+",3,NA)))</f>
        <v>2</v>
      </c>
      <c r="J5807">
        <v>7.2377573382853194E-2</v>
      </c>
      <c r="K5807">
        <v>6.9279088582417398E-3</v>
      </c>
      <c r="L5807">
        <v>0.95432641550011099</v>
      </c>
    </row>
    <row r="5808" spans="1:12" x14ac:dyDescent="0.2">
      <c r="A5808" t="s">
        <v>3489</v>
      </c>
      <c r="B5808" t="str">
        <f t="shared" si="270"/>
        <v>height_50p</v>
      </c>
      <c r="C5808">
        <f>VLOOKUP(B5808,GDD!$D$2:$E$31,2)</f>
        <v>3</v>
      </c>
      <c r="D5808" t="str">
        <f t="shared" si="272"/>
        <v>SbDIV20</v>
      </c>
      <c r="E5808" s="2">
        <v>20200725</v>
      </c>
      <c r="F5808" t="str">
        <f t="shared" si="271"/>
        <v>RS4</v>
      </c>
      <c r="G5808" t="s">
        <v>1139</v>
      </c>
      <c r="H5808" t="str">
        <f>VLOOKUP(E5808,GDD!$A$2:$B$57,2)</f>
        <v>650-900</v>
      </c>
      <c r="I5808" cm="1">
        <f t="array" ref="I5808">IF(H5808="0-650",1,IF(H5808="650-900",2,IF(H5808="900+",3,NA)))</f>
        <v>2</v>
      </c>
      <c r="J5808">
        <v>9.9336964262562805E-2</v>
      </c>
      <c r="K5808">
        <v>6.6331933841020504E-3</v>
      </c>
      <c r="L5808">
        <v>0.96769136246995502</v>
      </c>
    </row>
    <row r="5809" spans="1:12" x14ac:dyDescent="0.2">
      <c r="A5809" t="s">
        <v>3490</v>
      </c>
      <c r="B5809" t="str">
        <f t="shared" si="270"/>
        <v>height_70p</v>
      </c>
      <c r="C5809">
        <f>VLOOKUP(B5809,GDD!$D$2:$E$31,2)</f>
        <v>4</v>
      </c>
      <c r="D5809" t="str">
        <f t="shared" si="272"/>
        <v>SbDIV20</v>
      </c>
      <c r="E5809" s="2">
        <v>20200725</v>
      </c>
      <c r="F5809" t="str">
        <f t="shared" si="271"/>
        <v>RS4</v>
      </c>
      <c r="G5809" t="s">
        <v>1139</v>
      </c>
      <c r="H5809" t="str">
        <f>VLOOKUP(E5809,GDD!$A$2:$B$57,2)</f>
        <v>650-900</v>
      </c>
      <c r="I5809" cm="1">
        <f t="array" ref="I5809">IF(H5809="0-650",1,IF(H5809="650-900",2,IF(H5809="900+",3,NA)))</f>
        <v>2</v>
      </c>
      <c r="J5809">
        <v>0.116809660933077</v>
      </c>
      <c r="K5809">
        <v>8.4262973782738507E-3</v>
      </c>
      <c r="L5809">
        <v>0.96518715189071602</v>
      </c>
    </row>
    <row r="5810" spans="1:12" x14ac:dyDescent="0.2">
      <c r="A5810" t="s">
        <v>3491</v>
      </c>
      <c r="B5810" t="str">
        <f t="shared" si="270"/>
        <v>height_90p</v>
      </c>
      <c r="C5810">
        <f>VLOOKUP(B5810,GDD!$D$2:$E$31,2)</f>
        <v>5</v>
      </c>
      <c r="D5810" t="str">
        <f t="shared" si="272"/>
        <v>SbDIV20</v>
      </c>
      <c r="E5810" s="2">
        <v>20200725</v>
      </c>
      <c r="F5810" t="str">
        <f t="shared" si="271"/>
        <v>RS4</v>
      </c>
      <c r="G5810" t="s">
        <v>1139</v>
      </c>
      <c r="H5810" t="str">
        <f>VLOOKUP(E5810,GDD!$A$2:$B$57,2)</f>
        <v>650-900</v>
      </c>
      <c r="I5810" cm="1">
        <f t="array" ref="I5810">IF(H5810="0-650",1,IF(H5810="650-900",2,IF(H5810="900+",3,NA)))</f>
        <v>2</v>
      </c>
      <c r="J5810">
        <v>0.140052298441948</v>
      </c>
      <c r="K5810">
        <v>1.5981115040920601E-2</v>
      </c>
      <c r="L5810">
        <v>0.94602537577031598</v>
      </c>
    </row>
    <row r="5811" spans="1:12" x14ac:dyDescent="0.2">
      <c r="A5811" t="s">
        <v>3492</v>
      </c>
      <c r="B5811" t="str">
        <f t="shared" si="270"/>
        <v>height_95p</v>
      </c>
      <c r="C5811">
        <f>VLOOKUP(B5811,GDD!$D$2:$E$31,2)</f>
        <v>6</v>
      </c>
      <c r="D5811" t="str">
        <f t="shared" si="272"/>
        <v>SbDIV20</v>
      </c>
      <c r="E5811" s="2">
        <v>20200725</v>
      </c>
      <c r="F5811" t="str">
        <f t="shared" si="271"/>
        <v>RS4</v>
      </c>
      <c r="G5811" t="s">
        <v>1139</v>
      </c>
      <c r="H5811" t="str">
        <f>VLOOKUP(E5811,GDD!$A$2:$B$57,2)</f>
        <v>650-900</v>
      </c>
      <c r="I5811" cm="1">
        <f t="array" ref="I5811">IF(H5811="0-650",1,IF(H5811="650-900",2,IF(H5811="900+",3,NA)))</f>
        <v>2</v>
      </c>
      <c r="J5811">
        <v>0.13404932048035101</v>
      </c>
      <c r="K5811">
        <v>2.50686359586649E-2</v>
      </c>
      <c r="L5811">
        <v>0.91449033390735501</v>
      </c>
    </row>
    <row r="5812" spans="1:12" x14ac:dyDescent="0.2">
      <c r="A5812" t="s">
        <v>3493</v>
      </c>
      <c r="B5812" t="str">
        <f t="shared" si="270"/>
        <v>height_99p</v>
      </c>
      <c r="C5812">
        <f>VLOOKUP(B5812,GDD!$D$2:$E$31,2)</f>
        <v>7</v>
      </c>
      <c r="D5812" t="str">
        <f t="shared" si="272"/>
        <v>SbDIV20</v>
      </c>
      <c r="E5812" s="2">
        <v>20200725</v>
      </c>
      <c r="F5812" t="str">
        <f t="shared" si="271"/>
        <v>RS4</v>
      </c>
      <c r="G5812" t="s">
        <v>1139</v>
      </c>
      <c r="H5812" t="str">
        <f>VLOOKUP(E5812,GDD!$A$2:$B$57,2)</f>
        <v>650-900</v>
      </c>
      <c r="I5812" cm="1">
        <f t="array" ref="I5812">IF(H5812="0-650",1,IF(H5812="650-900",2,IF(H5812="900+",3,NA)))</f>
        <v>2</v>
      </c>
      <c r="J5812">
        <v>9.4551607274743696E-2</v>
      </c>
      <c r="K5812">
        <v>5.2474426267901698E-2</v>
      </c>
      <c r="L5812">
        <v>0.78278442454213903</v>
      </c>
    </row>
    <row r="5813" spans="1:12" x14ac:dyDescent="0.2">
      <c r="A5813" t="s">
        <v>3494</v>
      </c>
      <c r="B5813" t="str">
        <f t="shared" si="270"/>
        <v>canopy_cover_5p</v>
      </c>
      <c r="C5813">
        <f>VLOOKUP(B5813,GDD!$D$2:$E$31,2)</f>
        <v>8</v>
      </c>
      <c r="D5813" t="str">
        <f t="shared" si="272"/>
        <v>SbDIV20</v>
      </c>
      <c r="E5813" s="2">
        <v>20200725</v>
      </c>
      <c r="F5813" t="str">
        <f t="shared" si="271"/>
        <v>RS4</v>
      </c>
      <c r="G5813" t="s">
        <v>1139</v>
      </c>
      <c r="H5813" t="str">
        <f>VLOOKUP(E5813,GDD!$A$2:$B$57,2)</f>
        <v>650-900</v>
      </c>
      <c r="I5813" cm="1">
        <f t="array" ref="I5813">IF(H5813="0-650",1,IF(H5813="650-900",2,IF(H5813="900+",3,NA)))</f>
        <v>2</v>
      </c>
      <c r="J5813">
        <v>0.49294729142473998</v>
      </c>
      <c r="K5813">
        <v>31.260365215592198</v>
      </c>
      <c r="L5813">
        <v>3.0573920479829601E-2</v>
      </c>
    </row>
    <row r="5814" spans="1:12" x14ac:dyDescent="0.2">
      <c r="A5814" t="s">
        <v>3495</v>
      </c>
      <c r="B5814" t="str">
        <f t="shared" si="270"/>
        <v>pcanopy_cover_10p</v>
      </c>
      <c r="C5814">
        <f>VLOOKUP(B5814,GDD!$D$2:$E$31,2)</f>
        <v>9</v>
      </c>
      <c r="D5814" t="str">
        <f t="shared" si="272"/>
        <v>SbDIV20</v>
      </c>
      <c r="E5814" s="2">
        <v>20200725</v>
      </c>
      <c r="F5814" t="str">
        <f t="shared" si="271"/>
        <v>RS4</v>
      </c>
      <c r="G5814" t="s">
        <v>1139</v>
      </c>
      <c r="H5814" t="str">
        <f>VLOOKUP(E5814,GDD!$A$2:$B$57,2)</f>
        <v>650-900</v>
      </c>
      <c r="I5814" cm="1">
        <f t="array" ref="I5814">IF(H5814="0-650",1,IF(H5814="650-900",2,IF(H5814="900+",3,NA)))</f>
        <v>2</v>
      </c>
      <c r="J5814">
        <v>0.48582741364908499</v>
      </c>
      <c r="K5814">
        <v>32.084236507000099</v>
      </c>
      <c r="L5814">
        <v>2.9394301229747701E-2</v>
      </c>
    </row>
    <row r="5815" spans="1:12" x14ac:dyDescent="0.2">
      <c r="A5815" t="s">
        <v>3496</v>
      </c>
      <c r="B5815" t="str">
        <f t="shared" si="270"/>
        <v>canopy_cover_20p</v>
      </c>
      <c r="C5815">
        <f>VLOOKUP(B5815,GDD!$D$2:$E$31,2)</f>
        <v>10</v>
      </c>
      <c r="D5815" t="str">
        <f t="shared" si="272"/>
        <v>SbDIV20</v>
      </c>
      <c r="E5815" s="2">
        <v>20200725</v>
      </c>
      <c r="F5815" t="str">
        <f t="shared" si="271"/>
        <v>RS4</v>
      </c>
      <c r="G5815" t="s">
        <v>1139</v>
      </c>
      <c r="H5815" t="str">
        <f>VLOOKUP(E5815,GDD!$A$2:$B$57,2)</f>
        <v>650-900</v>
      </c>
      <c r="I5815" cm="1">
        <f t="array" ref="I5815">IF(H5815="0-650",1,IF(H5815="650-900",2,IF(H5815="900+",3,NA)))</f>
        <v>2</v>
      </c>
      <c r="J5815">
        <v>0.61853159782537004</v>
      </c>
      <c r="K5815">
        <v>34.703888705458397</v>
      </c>
      <c r="L5815">
        <v>3.4419321977183497E-2</v>
      </c>
    </row>
    <row r="5816" spans="1:12" x14ac:dyDescent="0.2">
      <c r="A5816" t="s">
        <v>3497</v>
      </c>
      <c r="B5816" t="str">
        <f t="shared" si="270"/>
        <v>canopy_cover_30p</v>
      </c>
      <c r="C5816">
        <f>VLOOKUP(B5816,GDD!$D$2:$E$31,2)</f>
        <v>11</v>
      </c>
      <c r="D5816" t="str">
        <f t="shared" si="272"/>
        <v>SbDIV20</v>
      </c>
      <c r="E5816" s="2">
        <v>20200725</v>
      </c>
      <c r="F5816" t="str">
        <f t="shared" si="271"/>
        <v>RS4</v>
      </c>
      <c r="G5816" t="s">
        <v>1139</v>
      </c>
      <c r="H5816" t="str">
        <f>VLOOKUP(E5816,GDD!$A$2:$B$57,2)</f>
        <v>650-900</v>
      </c>
      <c r="I5816" cm="1">
        <f t="array" ref="I5816">IF(H5816="0-650",1,IF(H5816="650-900",2,IF(H5816="900+",3,NA)))</f>
        <v>2</v>
      </c>
      <c r="J5816">
        <v>4.2632102403424499</v>
      </c>
      <c r="K5816">
        <v>55.176458613627403</v>
      </c>
      <c r="L5816">
        <v>0.13384670523386399</v>
      </c>
    </row>
    <row r="5817" spans="1:12" x14ac:dyDescent="0.2">
      <c r="A5817" t="s">
        <v>3498</v>
      </c>
      <c r="B5817" t="str">
        <f t="shared" si="270"/>
        <v>canopy_cover_40p</v>
      </c>
      <c r="C5817">
        <f>VLOOKUP(B5817,GDD!$D$2:$E$31,2)</f>
        <v>12</v>
      </c>
      <c r="D5817" t="str">
        <f t="shared" si="272"/>
        <v>SbDIV20</v>
      </c>
      <c r="E5817" s="2">
        <v>20200725</v>
      </c>
      <c r="F5817" t="str">
        <f t="shared" si="271"/>
        <v>RS4</v>
      </c>
      <c r="G5817" t="s">
        <v>1139</v>
      </c>
      <c r="H5817" t="str">
        <f>VLOOKUP(E5817,GDD!$A$2:$B$57,2)</f>
        <v>650-900</v>
      </c>
      <c r="I5817" cm="1">
        <f t="array" ref="I5817">IF(H5817="0-650",1,IF(H5817="650-900",2,IF(H5817="900+",3,NA)))</f>
        <v>2</v>
      </c>
      <c r="J5817">
        <v>37.106977032787498</v>
      </c>
      <c r="K5817">
        <v>134.49149971643499</v>
      </c>
      <c r="L5817">
        <v>0.355591829157902</v>
      </c>
    </row>
    <row r="5818" spans="1:12" x14ac:dyDescent="0.2">
      <c r="A5818" t="s">
        <v>3499</v>
      </c>
      <c r="B5818" t="str">
        <f t="shared" si="270"/>
        <v>canopy_cover_50p</v>
      </c>
      <c r="C5818">
        <f>VLOOKUP(B5818,GDD!$D$2:$E$31,2)</f>
        <v>13</v>
      </c>
      <c r="D5818" t="str">
        <f t="shared" si="272"/>
        <v>SbDIV20</v>
      </c>
      <c r="E5818" s="2">
        <v>20200725</v>
      </c>
      <c r="F5818" t="str">
        <f t="shared" si="271"/>
        <v>RS4</v>
      </c>
      <c r="G5818" t="s">
        <v>1139</v>
      </c>
      <c r="H5818" t="str">
        <f>VLOOKUP(E5818,GDD!$A$2:$B$57,2)</f>
        <v>650-900</v>
      </c>
      <c r="I5818" cm="1">
        <f t="array" ref="I5818">IF(H5818="0-650",1,IF(H5818="650-900",2,IF(H5818="900+",3,NA)))</f>
        <v>2</v>
      </c>
      <c r="J5818">
        <v>144.80212419730699</v>
      </c>
      <c r="K5818">
        <v>202.377640936153</v>
      </c>
      <c r="L5818">
        <v>0.58864818944566599</v>
      </c>
    </row>
    <row r="5819" spans="1:12" x14ac:dyDescent="0.2">
      <c r="A5819" t="s">
        <v>3500</v>
      </c>
      <c r="B5819" t="str">
        <f t="shared" si="270"/>
        <v>canopy_cover_75p</v>
      </c>
      <c r="C5819">
        <f>VLOOKUP(B5819,GDD!$D$2:$E$31,2)</f>
        <v>14</v>
      </c>
      <c r="D5819" t="str">
        <f t="shared" si="272"/>
        <v>SbDIV20</v>
      </c>
      <c r="E5819" s="2">
        <v>20200725</v>
      </c>
      <c r="F5819" t="str">
        <f t="shared" si="271"/>
        <v>RS4</v>
      </c>
      <c r="G5819" t="s">
        <v>1139</v>
      </c>
      <c r="H5819" t="str">
        <f>VLOOKUP(E5819,GDD!$A$2:$B$57,2)</f>
        <v>650-900</v>
      </c>
      <c r="I5819" cm="1">
        <f t="array" ref="I5819">IF(H5819="0-650",1,IF(H5819="650-900",2,IF(H5819="900+",3,NA)))</f>
        <v>2</v>
      </c>
      <c r="J5819">
        <v>118.531877037653</v>
      </c>
      <c r="K5819">
        <v>53.117271486878799</v>
      </c>
      <c r="L5819">
        <v>0.81695125867044005</v>
      </c>
    </row>
    <row r="5820" spans="1:12" x14ac:dyDescent="0.2">
      <c r="A5820" t="s">
        <v>3501</v>
      </c>
      <c r="B5820" t="str">
        <f t="shared" si="270"/>
        <v>standard_deviation_ht</v>
      </c>
      <c r="C5820">
        <f>VLOOKUP(B5820,GDD!$D$2:$E$31,2)</f>
        <v>15</v>
      </c>
      <c r="D5820" t="str">
        <f t="shared" si="272"/>
        <v>SbDIV20</v>
      </c>
      <c r="E5820" s="2">
        <v>20200725</v>
      </c>
      <c r="F5820" t="str">
        <f t="shared" si="271"/>
        <v>RS4</v>
      </c>
      <c r="G5820" t="s">
        <v>1139</v>
      </c>
      <c r="H5820" t="str">
        <f>VLOOKUP(E5820,GDD!$A$2:$B$57,2)</f>
        <v>650-900</v>
      </c>
      <c r="I5820" cm="1">
        <f t="array" ref="I5820">IF(H5820="0-650",1,IF(H5820="650-900",2,IF(H5820="900+",3,NA)))</f>
        <v>2</v>
      </c>
      <c r="J5820">
        <v>7.0570437571588597E-3</v>
      </c>
      <c r="K5820">
        <v>2.1059615640747899E-3</v>
      </c>
      <c r="L5820">
        <v>0.87016305845336595</v>
      </c>
    </row>
    <row r="5821" spans="1:12" x14ac:dyDescent="0.2">
      <c r="A5821" t="s">
        <v>3502</v>
      </c>
      <c r="B5821" t="str">
        <f t="shared" si="270"/>
        <v>quadratic_mean_ht</v>
      </c>
      <c r="C5821">
        <f>VLOOKUP(B5821,GDD!$D$2:$E$31,2)</f>
        <v>16</v>
      </c>
      <c r="D5821" t="str">
        <f t="shared" si="272"/>
        <v>SbDIV20</v>
      </c>
      <c r="E5821" s="2">
        <v>20200725</v>
      </c>
      <c r="F5821" t="str">
        <f t="shared" si="271"/>
        <v>RS4</v>
      </c>
      <c r="G5821" t="s">
        <v>1139</v>
      </c>
      <c r="H5821" t="str">
        <f>VLOOKUP(E5821,GDD!$A$2:$B$57,2)</f>
        <v>650-900</v>
      </c>
      <c r="I5821" cm="1">
        <f t="array" ref="I5821">IF(H5821="0-650",1,IF(H5821="650-900",2,IF(H5821="900+",3,NA)))</f>
        <v>2</v>
      </c>
      <c r="J5821">
        <v>8.3432663333544502E-2</v>
      </c>
      <c r="K5821">
        <v>7.4403977517198197E-3</v>
      </c>
      <c r="L5821">
        <v>0.95731409409227097</v>
      </c>
    </row>
    <row r="5822" spans="1:12" x14ac:dyDescent="0.2">
      <c r="A5822" t="s">
        <v>3503</v>
      </c>
      <c r="B5822" t="str">
        <f t="shared" si="270"/>
        <v>skewness_ht</v>
      </c>
      <c r="C5822">
        <f>VLOOKUP(B5822,GDD!$D$2:$E$31,2)</f>
        <v>17</v>
      </c>
      <c r="D5822" t="str">
        <f t="shared" si="272"/>
        <v>SbDIV20</v>
      </c>
      <c r="E5822" s="2">
        <v>20200725</v>
      </c>
      <c r="F5822" t="str">
        <f t="shared" si="271"/>
        <v>RS4</v>
      </c>
      <c r="G5822" t="s">
        <v>1139</v>
      </c>
      <c r="H5822" t="str">
        <f>VLOOKUP(E5822,GDD!$A$2:$B$57,2)</f>
        <v>650-900</v>
      </c>
      <c r="I5822" cm="1">
        <f t="array" ref="I5822">IF(H5822="0-650",1,IF(H5822="650-900",2,IF(H5822="900+",3,NA)))</f>
        <v>2</v>
      </c>
      <c r="J5822">
        <v>0.29127936750046501</v>
      </c>
      <c r="K5822">
        <v>0.22360216582166401</v>
      </c>
      <c r="L5822">
        <v>0.72263332841681605</v>
      </c>
    </row>
    <row r="5823" spans="1:12" x14ac:dyDescent="0.2">
      <c r="A5823" t="s">
        <v>3504</v>
      </c>
      <c r="B5823" t="str">
        <f t="shared" si="270"/>
        <v>kurtosis_ht</v>
      </c>
      <c r="C5823">
        <f>VLOOKUP(B5823,GDD!$D$2:$E$31,2)</f>
        <v>18</v>
      </c>
      <c r="D5823" t="str">
        <f t="shared" si="272"/>
        <v>SbDIV20</v>
      </c>
      <c r="E5823" s="2">
        <v>20200725</v>
      </c>
      <c r="F5823" t="str">
        <f t="shared" si="271"/>
        <v>RS4</v>
      </c>
      <c r="G5823" t="s">
        <v>1139</v>
      </c>
      <c r="H5823" t="str">
        <f>VLOOKUP(E5823,GDD!$A$2:$B$57,2)</f>
        <v>650-900</v>
      </c>
      <c r="I5823" cm="1">
        <f t="array" ref="I5823">IF(H5823="0-650",1,IF(H5823="650-900",2,IF(H5823="900+",3,NA)))</f>
        <v>2</v>
      </c>
      <c r="J5823">
        <v>1.4601871974132199</v>
      </c>
      <c r="K5823">
        <v>1.6915010624513001</v>
      </c>
      <c r="L5823">
        <v>0.633229240875958</v>
      </c>
    </row>
    <row r="5824" spans="1:12" x14ac:dyDescent="0.2">
      <c r="A5824" t="s">
        <v>3505</v>
      </c>
      <c r="B5824" t="str">
        <f t="shared" si="270"/>
        <v>variation_ht</v>
      </c>
      <c r="C5824">
        <f>VLOOKUP(B5824,GDD!$D$2:$E$31,2)</f>
        <v>19</v>
      </c>
      <c r="D5824" t="str">
        <f t="shared" si="272"/>
        <v>SbDIV20</v>
      </c>
      <c r="E5824" s="2">
        <v>20200725</v>
      </c>
      <c r="F5824" t="str">
        <f t="shared" si="271"/>
        <v>RS4</v>
      </c>
      <c r="G5824" t="s">
        <v>1139</v>
      </c>
      <c r="H5824" t="str">
        <f>VLOOKUP(E5824,GDD!$A$2:$B$57,2)</f>
        <v>650-900</v>
      </c>
      <c r="I5824" cm="1">
        <f t="array" ref="I5824">IF(H5824="0-650",1,IF(H5824="650-900",2,IF(H5824="900+",3,NA)))</f>
        <v>2</v>
      </c>
      <c r="J5824">
        <v>1.3570828619343599E-3</v>
      </c>
      <c r="K5824">
        <v>1.7742946230650601E-3</v>
      </c>
      <c r="L5824">
        <v>0.60469860800326702</v>
      </c>
    </row>
    <row r="5825" spans="1:12" x14ac:dyDescent="0.2">
      <c r="A5825" t="s">
        <v>3506</v>
      </c>
      <c r="B5825" t="str">
        <f t="shared" si="270"/>
        <v>plot_volume</v>
      </c>
      <c r="C5825">
        <f>VLOOKUP(B5825,GDD!$D$2:$E$31,2)</f>
        <v>20</v>
      </c>
      <c r="D5825" t="str">
        <f t="shared" si="272"/>
        <v>SbDIV20</v>
      </c>
      <c r="E5825" s="2">
        <v>20200725</v>
      </c>
      <c r="F5825" t="str">
        <f t="shared" si="271"/>
        <v>RS4</v>
      </c>
      <c r="G5825" t="s">
        <v>1139</v>
      </c>
      <c r="H5825" t="str">
        <f>VLOOKUP(E5825,GDD!$A$2:$B$57,2)</f>
        <v>650-900</v>
      </c>
      <c r="I5825" cm="1">
        <f t="array" ref="I5825">IF(H5825="0-650",1,IF(H5825="650-900",2,IF(H5825="900+",3,NA)))</f>
        <v>2</v>
      </c>
      <c r="J5825" s="1">
        <v>2.6287574929960401E-5</v>
      </c>
      <c r="K5825" s="1">
        <v>6.2812332661132901E-6</v>
      </c>
      <c r="L5825">
        <v>0.89327863975836297</v>
      </c>
    </row>
    <row r="5826" spans="1:12" x14ac:dyDescent="0.2">
      <c r="A5826" t="s">
        <v>3507</v>
      </c>
      <c r="B5826" t="str">
        <f t="shared" ref="B5826:B5889" si="273">LEFT(A5826, FIND("_RS",A5826)-10)</f>
        <v>height_30p</v>
      </c>
      <c r="C5826">
        <f>VLOOKUP(B5826,GDD!$D$2:$E$31,2)</f>
        <v>2</v>
      </c>
      <c r="D5826" t="str">
        <f t="shared" si="272"/>
        <v>SbDIV20</v>
      </c>
      <c r="E5826" s="2">
        <v>20200806</v>
      </c>
      <c r="F5826" t="str">
        <f t="shared" ref="F5826:F5889" si="274">RIGHT(A5826,LEN(A5826)-FIND("_RS",A5826))</f>
        <v>RS4</v>
      </c>
      <c r="G5826" t="s">
        <v>1139</v>
      </c>
      <c r="H5826" t="str">
        <f>VLOOKUP(E5826,GDD!$A$2:$B$57,2)</f>
        <v>900+</v>
      </c>
      <c r="I5826" cm="1">
        <f t="array" ref="I5826">IF(H5826="0-650",1,IF(H5826="650-900",2,IF(H5826="900+",3,NA)))</f>
        <v>3</v>
      </c>
      <c r="J5826">
        <v>7.2465811465879396E-2</v>
      </c>
      <c r="K5826">
        <v>6.8157515396003602E-3</v>
      </c>
      <c r="L5826">
        <v>0.95508487996352898</v>
      </c>
    </row>
    <row r="5827" spans="1:12" x14ac:dyDescent="0.2">
      <c r="A5827" t="s">
        <v>3508</v>
      </c>
      <c r="B5827" t="str">
        <f t="shared" si="273"/>
        <v>height_50p</v>
      </c>
      <c r="C5827">
        <f>VLOOKUP(B5827,GDD!$D$2:$E$31,2)</f>
        <v>3</v>
      </c>
      <c r="D5827" t="str">
        <f t="shared" ref="D5827:D5890" si="275">"SbDIV"&amp;MID(E5827,3,2)</f>
        <v>SbDIV20</v>
      </c>
      <c r="E5827" s="2">
        <v>20200806</v>
      </c>
      <c r="F5827" t="str">
        <f t="shared" si="274"/>
        <v>RS4</v>
      </c>
      <c r="G5827" t="s">
        <v>1139</v>
      </c>
      <c r="H5827" t="str">
        <f>VLOOKUP(E5827,GDD!$A$2:$B$57,2)</f>
        <v>900+</v>
      </c>
      <c r="I5827" cm="1">
        <f t="array" ref="I5827">IF(H5827="0-650",1,IF(H5827="650-900",2,IF(H5827="900+",3,NA)))</f>
        <v>3</v>
      </c>
      <c r="J5827">
        <v>9.8940164968808905E-2</v>
      </c>
      <c r="K5827">
        <v>6.8977204086957703E-3</v>
      </c>
      <c r="L5827">
        <v>0.96631611446133703</v>
      </c>
    </row>
    <row r="5828" spans="1:12" x14ac:dyDescent="0.2">
      <c r="A5828" t="s">
        <v>3509</v>
      </c>
      <c r="B5828" t="str">
        <f t="shared" si="273"/>
        <v>height_70p</v>
      </c>
      <c r="C5828">
        <f>VLOOKUP(B5828,GDD!$D$2:$E$31,2)</f>
        <v>4</v>
      </c>
      <c r="D5828" t="str">
        <f t="shared" si="275"/>
        <v>SbDIV20</v>
      </c>
      <c r="E5828" s="2">
        <v>20200806</v>
      </c>
      <c r="F5828" t="str">
        <f t="shared" si="274"/>
        <v>RS4</v>
      </c>
      <c r="G5828" t="s">
        <v>1139</v>
      </c>
      <c r="H5828" t="str">
        <f>VLOOKUP(E5828,GDD!$A$2:$B$57,2)</f>
        <v>900+</v>
      </c>
      <c r="I5828" cm="1">
        <f t="array" ref="I5828">IF(H5828="0-650",1,IF(H5828="650-900",2,IF(H5828="900+",3,NA)))</f>
        <v>3</v>
      </c>
      <c r="J5828">
        <v>0.117917519851719</v>
      </c>
      <c r="K5828">
        <v>1.0432017629269799E-2</v>
      </c>
      <c r="L5828">
        <v>0.95763941088078197</v>
      </c>
    </row>
    <row r="5829" spans="1:12" x14ac:dyDescent="0.2">
      <c r="A5829" t="s">
        <v>3510</v>
      </c>
      <c r="B5829" t="str">
        <f t="shared" si="273"/>
        <v>height_90p</v>
      </c>
      <c r="C5829">
        <f>VLOOKUP(B5829,GDD!$D$2:$E$31,2)</f>
        <v>5</v>
      </c>
      <c r="D5829" t="str">
        <f t="shared" si="275"/>
        <v>SbDIV20</v>
      </c>
      <c r="E5829" s="2">
        <v>20200806</v>
      </c>
      <c r="F5829" t="str">
        <f t="shared" si="274"/>
        <v>RS4</v>
      </c>
      <c r="G5829" t="s">
        <v>1139</v>
      </c>
      <c r="H5829" t="str">
        <f>VLOOKUP(E5829,GDD!$A$2:$B$57,2)</f>
        <v>900+</v>
      </c>
      <c r="I5829" cm="1">
        <f t="array" ref="I5829">IF(H5829="0-650",1,IF(H5829="650-900",2,IF(H5829="900+",3,NA)))</f>
        <v>3</v>
      </c>
      <c r="J5829">
        <v>0.141330836172879</v>
      </c>
      <c r="K5829">
        <v>2.08440277009663E-2</v>
      </c>
      <c r="L5829">
        <v>0.93132245062363805</v>
      </c>
    </row>
    <row r="5830" spans="1:12" x14ac:dyDescent="0.2">
      <c r="A5830" t="s">
        <v>3511</v>
      </c>
      <c r="B5830" t="str">
        <f t="shared" si="273"/>
        <v>height_95p</v>
      </c>
      <c r="C5830">
        <f>VLOOKUP(B5830,GDD!$D$2:$E$31,2)</f>
        <v>6</v>
      </c>
      <c r="D5830" t="str">
        <f t="shared" si="275"/>
        <v>SbDIV20</v>
      </c>
      <c r="E5830" s="2">
        <v>20200806</v>
      </c>
      <c r="F5830" t="str">
        <f t="shared" si="274"/>
        <v>RS4</v>
      </c>
      <c r="G5830" t="s">
        <v>1139</v>
      </c>
      <c r="H5830" t="str">
        <f>VLOOKUP(E5830,GDD!$A$2:$B$57,2)</f>
        <v>900+</v>
      </c>
      <c r="I5830" cm="1">
        <f t="array" ref="I5830">IF(H5830="0-650",1,IF(H5830="650-900",2,IF(H5830="900+",3,NA)))</f>
        <v>3</v>
      </c>
      <c r="J5830">
        <v>0.127176602924398</v>
      </c>
      <c r="K5830">
        <v>3.5635946148590399E-2</v>
      </c>
      <c r="L5830">
        <v>0.87711283024507203</v>
      </c>
    </row>
    <row r="5831" spans="1:12" x14ac:dyDescent="0.2">
      <c r="A5831" t="s">
        <v>3512</v>
      </c>
      <c r="B5831" t="str">
        <f t="shared" si="273"/>
        <v>height_99p</v>
      </c>
      <c r="C5831">
        <f>VLOOKUP(B5831,GDD!$D$2:$E$31,2)</f>
        <v>7</v>
      </c>
      <c r="D5831" t="str">
        <f t="shared" si="275"/>
        <v>SbDIV20</v>
      </c>
      <c r="E5831" s="2">
        <v>20200806</v>
      </c>
      <c r="F5831" t="str">
        <f t="shared" si="274"/>
        <v>RS4</v>
      </c>
      <c r="G5831" t="s">
        <v>1139</v>
      </c>
      <c r="H5831" t="str">
        <f>VLOOKUP(E5831,GDD!$A$2:$B$57,2)</f>
        <v>900+</v>
      </c>
      <c r="I5831" cm="1">
        <f t="array" ref="I5831">IF(H5831="0-650",1,IF(H5831="650-900",2,IF(H5831="900+",3,NA)))</f>
        <v>3</v>
      </c>
      <c r="J5831">
        <v>8.8660281307291103E-2</v>
      </c>
      <c r="K5831">
        <v>6.3956107892585198E-2</v>
      </c>
      <c r="L5831">
        <v>0.73492626635576297</v>
      </c>
    </row>
    <row r="5832" spans="1:12" x14ac:dyDescent="0.2">
      <c r="A5832" t="s">
        <v>3513</v>
      </c>
      <c r="B5832" t="str">
        <f t="shared" si="273"/>
        <v>canopy_cover_5p</v>
      </c>
      <c r="C5832">
        <f>VLOOKUP(B5832,GDD!$D$2:$E$31,2)</f>
        <v>8</v>
      </c>
      <c r="D5832" t="str">
        <f t="shared" si="275"/>
        <v>SbDIV20</v>
      </c>
      <c r="E5832" s="2">
        <v>20200806</v>
      </c>
      <c r="F5832" t="str">
        <f t="shared" si="274"/>
        <v>RS4</v>
      </c>
      <c r="G5832" t="s">
        <v>1139</v>
      </c>
      <c r="H5832" t="str">
        <f>VLOOKUP(E5832,GDD!$A$2:$B$57,2)</f>
        <v>900+</v>
      </c>
      <c r="I5832" cm="1">
        <f t="array" ref="I5832">IF(H5832="0-650",1,IF(H5832="650-900",2,IF(H5832="900+",3,NA)))</f>
        <v>3</v>
      </c>
      <c r="J5832">
        <v>0.41015995879360101</v>
      </c>
      <c r="K5832">
        <v>26.2178322973805</v>
      </c>
      <c r="L5832">
        <v>3.0339348305506299E-2</v>
      </c>
    </row>
    <row r="5833" spans="1:12" x14ac:dyDescent="0.2">
      <c r="A5833" t="s">
        <v>3514</v>
      </c>
      <c r="B5833" t="str">
        <f t="shared" si="273"/>
        <v>pcanopy_cover_10p</v>
      </c>
      <c r="C5833">
        <f>VLOOKUP(B5833,GDD!$D$2:$E$31,2)</f>
        <v>9</v>
      </c>
      <c r="D5833" t="str">
        <f t="shared" si="275"/>
        <v>SbDIV20</v>
      </c>
      <c r="E5833" s="2">
        <v>20200806</v>
      </c>
      <c r="F5833" t="str">
        <f t="shared" si="274"/>
        <v>RS4</v>
      </c>
      <c r="G5833" t="s">
        <v>1139</v>
      </c>
      <c r="H5833" t="str">
        <f>VLOOKUP(E5833,GDD!$A$2:$B$57,2)</f>
        <v>900+</v>
      </c>
      <c r="I5833" cm="1">
        <f t="array" ref="I5833">IF(H5833="0-650",1,IF(H5833="650-900",2,IF(H5833="900+",3,NA)))</f>
        <v>3</v>
      </c>
      <c r="J5833">
        <v>0.38549568921080202</v>
      </c>
      <c r="K5833">
        <v>26.883678717963701</v>
      </c>
      <c r="L5833">
        <v>2.7879247003650898E-2</v>
      </c>
    </row>
    <row r="5834" spans="1:12" x14ac:dyDescent="0.2">
      <c r="A5834" t="s">
        <v>3515</v>
      </c>
      <c r="B5834" t="str">
        <f t="shared" si="273"/>
        <v>canopy_cover_20p</v>
      </c>
      <c r="C5834">
        <f>VLOOKUP(B5834,GDD!$D$2:$E$31,2)</f>
        <v>10</v>
      </c>
      <c r="D5834" t="str">
        <f t="shared" si="275"/>
        <v>SbDIV20</v>
      </c>
      <c r="E5834" s="2">
        <v>20200806</v>
      </c>
      <c r="F5834" t="str">
        <f t="shared" si="274"/>
        <v>RS4</v>
      </c>
      <c r="G5834" t="s">
        <v>1139</v>
      </c>
      <c r="H5834" t="str">
        <f>VLOOKUP(E5834,GDD!$A$2:$B$57,2)</f>
        <v>900+</v>
      </c>
      <c r="I5834" cm="1">
        <f t="array" ref="I5834">IF(H5834="0-650",1,IF(H5834="650-900",2,IF(H5834="900+",3,NA)))</f>
        <v>3</v>
      </c>
      <c r="J5834">
        <v>0.470350736011999</v>
      </c>
      <c r="K5834">
        <v>29.811123328330702</v>
      </c>
      <c r="L5834">
        <v>3.05901024778584E-2</v>
      </c>
    </row>
    <row r="5835" spans="1:12" x14ac:dyDescent="0.2">
      <c r="A5835" t="s">
        <v>3516</v>
      </c>
      <c r="B5835" t="str">
        <f t="shared" si="273"/>
        <v>canopy_cover_30p</v>
      </c>
      <c r="C5835">
        <f>VLOOKUP(B5835,GDD!$D$2:$E$31,2)</f>
        <v>11</v>
      </c>
      <c r="D5835" t="str">
        <f t="shared" si="275"/>
        <v>SbDIV20</v>
      </c>
      <c r="E5835" s="2">
        <v>20200806</v>
      </c>
      <c r="F5835" t="str">
        <f t="shared" si="274"/>
        <v>RS4</v>
      </c>
      <c r="G5835" t="s">
        <v>1139</v>
      </c>
      <c r="H5835" t="str">
        <f>VLOOKUP(E5835,GDD!$A$2:$B$57,2)</f>
        <v>900+</v>
      </c>
      <c r="I5835" cm="1">
        <f t="array" ref="I5835">IF(H5835="0-650",1,IF(H5835="650-900",2,IF(H5835="900+",3,NA)))</f>
        <v>3</v>
      </c>
      <c r="J5835">
        <v>5.8999996449988501</v>
      </c>
      <c r="K5835">
        <v>63.562828209817603</v>
      </c>
      <c r="L5835">
        <v>0.15657585684436601</v>
      </c>
    </row>
    <row r="5836" spans="1:12" x14ac:dyDescent="0.2">
      <c r="A5836" t="s">
        <v>3517</v>
      </c>
      <c r="B5836" t="str">
        <f t="shared" si="273"/>
        <v>canopy_cover_40p</v>
      </c>
      <c r="C5836">
        <f>VLOOKUP(B5836,GDD!$D$2:$E$31,2)</f>
        <v>12</v>
      </c>
      <c r="D5836" t="str">
        <f t="shared" si="275"/>
        <v>SbDIV20</v>
      </c>
      <c r="E5836" s="2">
        <v>20200806</v>
      </c>
      <c r="F5836" t="str">
        <f t="shared" si="274"/>
        <v>RS4</v>
      </c>
      <c r="G5836" t="s">
        <v>1139</v>
      </c>
      <c r="H5836" t="str">
        <f>VLOOKUP(E5836,GDD!$A$2:$B$57,2)</f>
        <v>900+</v>
      </c>
      <c r="I5836" cm="1">
        <f t="array" ref="I5836">IF(H5836="0-650",1,IF(H5836="650-900",2,IF(H5836="900+",3,NA)))</f>
        <v>3</v>
      </c>
      <c r="J5836">
        <v>59.842915106421998</v>
      </c>
      <c r="K5836">
        <v>149.77099442732299</v>
      </c>
      <c r="L5836">
        <v>0.44417442524483303</v>
      </c>
    </row>
    <row r="5837" spans="1:12" x14ac:dyDescent="0.2">
      <c r="A5837" t="s">
        <v>3518</v>
      </c>
      <c r="B5837" t="str">
        <f t="shared" si="273"/>
        <v>canopy_cover_50p</v>
      </c>
      <c r="C5837">
        <f>VLOOKUP(B5837,GDD!$D$2:$E$31,2)</f>
        <v>13</v>
      </c>
      <c r="D5837" t="str">
        <f t="shared" si="275"/>
        <v>SbDIV20</v>
      </c>
      <c r="E5837" s="2">
        <v>20200806</v>
      </c>
      <c r="F5837" t="str">
        <f t="shared" si="274"/>
        <v>RS4</v>
      </c>
      <c r="G5837" t="s">
        <v>1139</v>
      </c>
      <c r="H5837" t="str">
        <f>VLOOKUP(E5837,GDD!$A$2:$B$57,2)</f>
        <v>900+</v>
      </c>
      <c r="I5837" cm="1">
        <f t="array" ref="I5837">IF(H5837="0-650",1,IF(H5837="650-900",2,IF(H5837="900+",3,NA)))</f>
        <v>3</v>
      </c>
      <c r="J5837">
        <v>171.88489746873401</v>
      </c>
      <c r="K5837">
        <v>168.04365141626101</v>
      </c>
      <c r="L5837">
        <v>0.67167011219920003</v>
      </c>
    </row>
    <row r="5838" spans="1:12" x14ac:dyDescent="0.2">
      <c r="A5838" t="s">
        <v>3519</v>
      </c>
      <c r="B5838" t="str">
        <f t="shared" si="273"/>
        <v>canopy_cover_75p</v>
      </c>
      <c r="C5838">
        <f>VLOOKUP(B5838,GDD!$D$2:$E$31,2)</f>
        <v>14</v>
      </c>
      <c r="D5838" t="str">
        <f t="shared" si="275"/>
        <v>SbDIV20</v>
      </c>
      <c r="E5838" s="2">
        <v>20200806</v>
      </c>
      <c r="F5838" t="str">
        <f t="shared" si="274"/>
        <v>RS4</v>
      </c>
      <c r="G5838" t="s">
        <v>1139</v>
      </c>
      <c r="H5838" t="str">
        <f>VLOOKUP(E5838,GDD!$A$2:$B$57,2)</f>
        <v>900+</v>
      </c>
      <c r="I5838" cm="1">
        <f t="array" ref="I5838">IF(H5838="0-650",1,IF(H5838="650-900",2,IF(H5838="900+",3,NA)))</f>
        <v>3</v>
      </c>
      <c r="J5838">
        <v>39.844971183774199</v>
      </c>
      <c r="K5838">
        <v>15.875761975851701</v>
      </c>
      <c r="L5838">
        <v>0.83387594864780501</v>
      </c>
    </row>
    <row r="5839" spans="1:12" x14ac:dyDescent="0.2">
      <c r="A5839" t="s">
        <v>3520</v>
      </c>
      <c r="B5839" t="str">
        <f t="shared" si="273"/>
        <v>standard_deviation_ht</v>
      </c>
      <c r="C5839">
        <f>VLOOKUP(B5839,GDD!$D$2:$E$31,2)</f>
        <v>15</v>
      </c>
      <c r="D5839" t="str">
        <f t="shared" si="275"/>
        <v>SbDIV20</v>
      </c>
      <c r="E5839" s="2">
        <v>20200806</v>
      </c>
      <c r="F5839" t="str">
        <f t="shared" si="274"/>
        <v>RS4</v>
      </c>
      <c r="G5839" t="s">
        <v>1139</v>
      </c>
      <c r="H5839" t="str">
        <f>VLOOKUP(E5839,GDD!$A$2:$B$57,2)</f>
        <v>900+</v>
      </c>
      <c r="I5839" cm="1">
        <f t="array" ref="I5839">IF(H5839="0-650",1,IF(H5839="650-900",2,IF(H5839="900+",3,NA)))</f>
        <v>3</v>
      </c>
      <c r="J5839">
        <v>6.3168780909020001E-3</v>
      </c>
      <c r="K5839">
        <v>3.1129050524127499E-3</v>
      </c>
      <c r="L5839">
        <v>0.802313328132788</v>
      </c>
    </row>
    <row r="5840" spans="1:12" x14ac:dyDescent="0.2">
      <c r="A5840" t="s">
        <v>3521</v>
      </c>
      <c r="B5840" t="str">
        <f t="shared" si="273"/>
        <v>quadratic_mean_ht</v>
      </c>
      <c r="C5840">
        <f>VLOOKUP(B5840,GDD!$D$2:$E$31,2)</f>
        <v>16</v>
      </c>
      <c r="D5840" t="str">
        <f t="shared" si="275"/>
        <v>SbDIV20</v>
      </c>
      <c r="E5840" s="2">
        <v>20200806</v>
      </c>
      <c r="F5840" t="str">
        <f t="shared" si="274"/>
        <v>RS4</v>
      </c>
      <c r="G5840" t="s">
        <v>1139</v>
      </c>
      <c r="H5840" t="str">
        <f>VLOOKUP(E5840,GDD!$A$2:$B$57,2)</f>
        <v>900+</v>
      </c>
      <c r="I5840" cm="1">
        <f t="array" ref="I5840">IF(H5840="0-650",1,IF(H5840="650-900",2,IF(H5840="900+",3,NA)))</f>
        <v>3</v>
      </c>
      <c r="J5840">
        <v>8.3342413818927694E-2</v>
      </c>
      <c r="K5840">
        <v>8.7374867838552594E-3</v>
      </c>
      <c r="L5840">
        <v>0.950191702733721</v>
      </c>
    </row>
    <row r="5841" spans="1:12" x14ac:dyDescent="0.2">
      <c r="A5841" t="s">
        <v>3522</v>
      </c>
      <c r="B5841" t="str">
        <f t="shared" si="273"/>
        <v>skewness_ht</v>
      </c>
      <c r="C5841">
        <f>VLOOKUP(B5841,GDD!$D$2:$E$31,2)</f>
        <v>17</v>
      </c>
      <c r="D5841" t="str">
        <f t="shared" si="275"/>
        <v>SbDIV20</v>
      </c>
      <c r="E5841" s="2">
        <v>20200806</v>
      </c>
      <c r="F5841" t="str">
        <f t="shared" si="274"/>
        <v>RS4</v>
      </c>
      <c r="G5841" t="s">
        <v>1139</v>
      </c>
      <c r="H5841" t="str">
        <f>VLOOKUP(E5841,GDD!$A$2:$B$57,2)</f>
        <v>900+</v>
      </c>
      <c r="I5841" cm="1">
        <f t="array" ref="I5841">IF(H5841="0-650",1,IF(H5841="650-900",2,IF(H5841="900+",3,NA)))</f>
        <v>3</v>
      </c>
      <c r="J5841">
        <v>0.21709812660528199</v>
      </c>
      <c r="K5841">
        <v>0.137943182403993</v>
      </c>
      <c r="L5841">
        <v>0.75889936295717297</v>
      </c>
    </row>
    <row r="5842" spans="1:12" x14ac:dyDescent="0.2">
      <c r="A5842" t="s">
        <v>3523</v>
      </c>
      <c r="B5842" t="str">
        <f t="shared" si="273"/>
        <v>kurtosis_ht</v>
      </c>
      <c r="C5842">
        <f>VLOOKUP(B5842,GDD!$D$2:$E$31,2)</f>
        <v>18</v>
      </c>
      <c r="D5842" t="str">
        <f t="shared" si="275"/>
        <v>SbDIV20</v>
      </c>
      <c r="E5842" s="2">
        <v>20200806</v>
      </c>
      <c r="F5842" t="str">
        <f t="shared" si="274"/>
        <v>RS4</v>
      </c>
      <c r="G5842" t="s">
        <v>1139</v>
      </c>
      <c r="H5842" t="str">
        <f>VLOOKUP(E5842,GDD!$A$2:$B$57,2)</f>
        <v>900+</v>
      </c>
      <c r="I5842" cm="1">
        <f t="array" ref="I5842">IF(H5842="0-650",1,IF(H5842="650-900",2,IF(H5842="900+",3,NA)))</f>
        <v>3</v>
      </c>
      <c r="J5842">
        <v>0.998735099491042</v>
      </c>
      <c r="K5842">
        <v>0.97373243521402797</v>
      </c>
      <c r="L5842">
        <v>0.67227666534514896</v>
      </c>
    </row>
    <row r="5843" spans="1:12" x14ac:dyDescent="0.2">
      <c r="A5843" t="s">
        <v>3524</v>
      </c>
      <c r="B5843" t="str">
        <f t="shared" si="273"/>
        <v>variation_ht</v>
      </c>
      <c r="C5843">
        <f>VLOOKUP(B5843,GDD!$D$2:$E$31,2)</f>
        <v>19</v>
      </c>
      <c r="D5843" t="str">
        <f t="shared" si="275"/>
        <v>SbDIV20</v>
      </c>
      <c r="E5843" s="2">
        <v>20200806</v>
      </c>
      <c r="F5843" t="str">
        <f t="shared" si="274"/>
        <v>RS4</v>
      </c>
      <c r="G5843" t="s">
        <v>1139</v>
      </c>
      <c r="H5843" t="str">
        <f>VLOOKUP(E5843,GDD!$A$2:$B$57,2)</f>
        <v>900+</v>
      </c>
      <c r="I5843" cm="1">
        <f t="array" ref="I5843">IF(H5843="0-650",1,IF(H5843="650-900",2,IF(H5843="900+",3,NA)))</f>
        <v>3</v>
      </c>
      <c r="J5843">
        <v>1.17507727979848E-3</v>
      </c>
      <c r="K5843">
        <v>1.9816523485572698E-3</v>
      </c>
      <c r="L5843">
        <v>0.54253446873936395</v>
      </c>
    </row>
    <row r="5844" spans="1:12" x14ac:dyDescent="0.2">
      <c r="A5844" t="s">
        <v>3525</v>
      </c>
      <c r="B5844" t="str">
        <f t="shared" si="273"/>
        <v>plot_volume</v>
      </c>
      <c r="C5844">
        <f>VLOOKUP(B5844,GDD!$D$2:$E$31,2)</f>
        <v>20</v>
      </c>
      <c r="D5844" t="str">
        <f t="shared" si="275"/>
        <v>SbDIV20</v>
      </c>
      <c r="E5844" s="2">
        <v>20200806</v>
      </c>
      <c r="F5844" t="str">
        <f t="shared" si="274"/>
        <v>RS4</v>
      </c>
      <c r="G5844" t="s">
        <v>1139</v>
      </c>
      <c r="H5844" t="str">
        <f>VLOOKUP(E5844,GDD!$A$2:$B$57,2)</f>
        <v>900+</v>
      </c>
      <c r="I5844" cm="1">
        <f t="array" ref="I5844">IF(H5844="0-650",1,IF(H5844="650-900",2,IF(H5844="900+",3,NA)))</f>
        <v>3</v>
      </c>
      <c r="J5844" s="1">
        <v>2.75173524123165E-5</v>
      </c>
      <c r="K5844" s="1">
        <v>7.4006004602479201E-6</v>
      </c>
      <c r="L5844">
        <v>0.881467698019889</v>
      </c>
    </row>
    <row r="5845" spans="1:12" x14ac:dyDescent="0.2">
      <c r="A5845" t="s">
        <v>3526</v>
      </c>
      <c r="B5845" t="str">
        <f t="shared" si="273"/>
        <v>height_30p</v>
      </c>
      <c r="C5845">
        <f>VLOOKUP(B5845,GDD!$D$2:$E$31,2)</f>
        <v>2</v>
      </c>
      <c r="D5845" t="str">
        <f t="shared" si="275"/>
        <v>SbDIV20</v>
      </c>
      <c r="E5845" s="2">
        <v>20200813</v>
      </c>
      <c r="F5845" t="str">
        <f t="shared" si="274"/>
        <v>RS4</v>
      </c>
      <c r="G5845" t="s">
        <v>1139</v>
      </c>
      <c r="H5845" t="str">
        <f>VLOOKUP(E5845,GDD!$A$2:$B$57,2)</f>
        <v>900+</v>
      </c>
      <c r="I5845" cm="1">
        <f t="array" ref="I5845">IF(H5845="0-650",1,IF(H5845="650-900",2,IF(H5845="900+",3,NA)))</f>
        <v>3</v>
      </c>
      <c r="J5845">
        <v>5.6543411008559398E-2</v>
      </c>
      <c r="K5845">
        <v>8.1484690477687406E-3</v>
      </c>
      <c r="L5845">
        <v>0.932787978020298</v>
      </c>
    </row>
    <row r="5846" spans="1:12" x14ac:dyDescent="0.2">
      <c r="A5846" t="s">
        <v>3527</v>
      </c>
      <c r="B5846" t="str">
        <f t="shared" si="273"/>
        <v>height_50p</v>
      </c>
      <c r="C5846">
        <f>VLOOKUP(B5846,GDD!$D$2:$E$31,2)</f>
        <v>3</v>
      </c>
      <c r="D5846" t="str">
        <f t="shared" si="275"/>
        <v>SbDIV20</v>
      </c>
      <c r="E5846" s="2">
        <v>20200813</v>
      </c>
      <c r="F5846" t="str">
        <f t="shared" si="274"/>
        <v>RS4</v>
      </c>
      <c r="G5846" t="s">
        <v>1139</v>
      </c>
      <c r="H5846" t="str">
        <f>VLOOKUP(E5846,GDD!$A$2:$B$57,2)</f>
        <v>900+</v>
      </c>
      <c r="I5846" cm="1">
        <f t="array" ref="I5846">IF(H5846="0-650",1,IF(H5846="650-900",2,IF(H5846="900+",3,NA)))</f>
        <v>3</v>
      </c>
      <c r="J5846">
        <v>7.8708746826452E-2</v>
      </c>
      <c r="K5846">
        <v>9.1433653883478405E-3</v>
      </c>
      <c r="L5846">
        <v>0.94510495778553005</v>
      </c>
    </row>
    <row r="5847" spans="1:12" x14ac:dyDescent="0.2">
      <c r="A5847" t="s">
        <v>3528</v>
      </c>
      <c r="B5847" t="str">
        <f t="shared" si="273"/>
        <v>height_70p</v>
      </c>
      <c r="C5847">
        <f>VLOOKUP(B5847,GDD!$D$2:$E$31,2)</f>
        <v>4</v>
      </c>
      <c r="D5847" t="str">
        <f t="shared" si="275"/>
        <v>SbDIV20</v>
      </c>
      <c r="E5847" s="2">
        <v>20200813</v>
      </c>
      <c r="F5847" t="str">
        <f t="shared" si="274"/>
        <v>RS4</v>
      </c>
      <c r="G5847" t="s">
        <v>1139</v>
      </c>
      <c r="H5847" t="str">
        <f>VLOOKUP(E5847,GDD!$A$2:$B$57,2)</f>
        <v>900+</v>
      </c>
      <c r="I5847" cm="1">
        <f t="array" ref="I5847">IF(H5847="0-650",1,IF(H5847="650-900",2,IF(H5847="900+",3,NA)))</f>
        <v>3</v>
      </c>
      <c r="J5847">
        <v>9.2645943957770593E-2</v>
      </c>
      <c r="K5847">
        <v>1.259059967952E-2</v>
      </c>
      <c r="L5847">
        <v>0.93637335050444204</v>
      </c>
    </row>
    <row r="5848" spans="1:12" x14ac:dyDescent="0.2">
      <c r="A5848" t="s">
        <v>3529</v>
      </c>
      <c r="B5848" t="str">
        <f t="shared" si="273"/>
        <v>height_90p</v>
      </c>
      <c r="C5848">
        <f>VLOOKUP(B5848,GDD!$D$2:$E$31,2)</f>
        <v>5</v>
      </c>
      <c r="D5848" t="str">
        <f t="shared" si="275"/>
        <v>SbDIV20</v>
      </c>
      <c r="E5848" s="2">
        <v>20200813</v>
      </c>
      <c r="F5848" t="str">
        <f t="shared" si="274"/>
        <v>RS4</v>
      </c>
      <c r="G5848" t="s">
        <v>1139</v>
      </c>
      <c r="H5848" t="str">
        <f>VLOOKUP(E5848,GDD!$A$2:$B$57,2)</f>
        <v>900+</v>
      </c>
      <c r="I5848" cm="1">
        <f t="array" ref="I5848">IF(H5848="0-650",1,IF(H5848="650-900",2,IF(H5848="900+",3,NA)))</f>
        <v>3</v>
      </c>
      <c r="J5848">
        <v>0.10963703395664801</v>
      </c>
      <c r="K5848">
        <v>2.4342685765844599E-2</v>
      </c>
      <c r="L5848">
        <v>0.90007794867053503</v>
      </c>
    </row>
    <row r="5849" spans="1:12" x14ac:dyDescent="0.2">
      <c r="A5849" t="s">
        <v>3530</v>
      </c>
      <c r="B5849" t="str">
        <f t="shared" si="273"/>
        <v>height_95p</v>
      </c>
      <c r="C5849">
        <f>VLOOKUP(B5849,GDD!$D$2:$E$31,2)</f>
        <v>6</v>
      </c>
      <c r="D5849" t="str">
        <f t="shared" si="275"/>
        <v>SbDIV20</v>
      </c>
      <c r="E5849" s="2">
        <v>20200813</v>
      </c>
      <c r="F5849" t="str">
        <f t="shared" si="274"/>
        <v>RS4</v>
      </c>
      <c r="G5849" t="s">
        <v>1139</v>
      </c>
      <c r="H5849" t="str">
        <f>VLOOKUP(E5849,GDD!$A$2:$B$57,2)</f>
        <v>900+</v>
      </c>
      <c r="I5849" cm="1">
        <f t="array" ref="I5849">IF(H5849="0-650",1,IF(H5849="650-900",2,IF(H5849="900+",3,NA)))</f>
        <v>3</v>
      </c>
      <c r="J5849">
        <v>0.10274131027799401</v>
      </c>
      <c r="K5849">
        <v>3.8112960949376697E-2</v>
      </c>
      <c r="L5849">
        <v>0.84354001532438505</v>
      </c>
    </row>
    <row r="5850" spans="1:12" x14ac:dyDescent="0.2">
      <c r="A5850" t="s">
        <v>3531</v>
      </c>
      <c r="B5850" t="str">
        <f t="shared" si="273"/>
        <v>height_99p</v>
      </c>
      <c r="C5850">
        <f>VLOOKUP(B5850,GDD!$D$2:$E$31,2)</f>
        <v>7</v>
      </c>
      <c r="D5850" t="str">
        <f t="shared" si="275"/>
        <v>SbDIV20</v>
      </c>
      <c r="E5850" s="2">
        <v>20200813</v>
      </c>
      <c r="F5850" t="str">
        <f t="shared" si="274"/>
        <v>RS4</v>
      </c>
      <c r="G5850" t="s">
        <v>1139</v>
      </c>
      <c r="H5850" t="str">
        <f>VLOOKUP(E5850,GDD!$A$2:$B$57,2)</f>
        <v>900+</v>
      </c>
      <c r="I5850" cm="1">
        <f t="array" ref="I5850">IF(H5850="0-650",1,IF(H5850="650-900",2,IF(H5850="900+",3,NA)))</f>
        <v>3</v>
      </c>
      <c r="J5850">
        <v>7.5406657236646898E-2</v>
      </c>
      <c r="K5850">
        <v>6.3673764686768802E-2</v>
      </c>
      <c r="L5850">
        <v>0.70313472990486403</v>
      </c>
    </row>
    <row r="5851" spans="1:12" x14ac:dyDescent="0.2">
      <c r="A5851" t="s">
        <v>3532</v>
      </c>
      <c r="B5851" t="str">
        <f t="shared" si="273"/>
        <v>canopy_cover_5p</v>
      </c>
      <c r="C5851">
        <f>VLOOKUP(B5851,GDD!$D$2:$E$31,2)</f>
        <v>8</v>
      </c>
      <c r="D5851" t="str">
        <f t="shared" si="275"/>
        <v>SbDIV20</v>
      </c>
      <c r="E5851" s="2">
        <v>20200813</v>
      </c>
      <c r="F5851" t="str">
        <f t="shared" si="274"/>
        <v>RS4</v>
      </c>
      <c r="G5851" t="s">
        <v>1139</v>
      </c>
      <c r="H5851" t="str">
        <f>VLOOKUP(E5851,GDD!$A$2:$B$57,2)</f>
        <v>900+</v>
      </c>
      <c r="I5851" cm="1">
        <f t="array" ref="I5851">IF(H5851="0-650",1,IF(H5851="650-900",2,IF(H5851="900+",3,NA)))</f>
        <v>3</v>
      </c>
      <c r="J5851">
        <v>0.46259623021218399</v>
      </c>
      <c r="K5851">
        <v>24.2619148013972</v>
      </c>
      <c r="L5851">
        <v>3.6732779624390199E-2</v>
      </c>
    </row>
    <row r="5852" spans="1:12" x14ac:dyDescent="0.2">
      <c r="A5852" t="s">
        <v>3533</v>
      </c>
      <c r="B5852" t="str">
        <f t="shared" si="273"/>
        <v>pcanopy_cover_10p</v>
      </c>
      <c r="C5852">
        <f>VLOOKUP(B5852,GDD!$D$2:$E$31,2)</f>
        <v>9</v>
      </c>
      <c r="D5852" t="str">
        <f t="shared" si="275"/>
        <v>SbDIV20</v>
      </c>
      <c r="E5852" s="2">
        <v>20200813</v>
      </c>
      <c r="F5852" t="str">
        <f t="shared" si="274"/>
        <v>RS4</v>
      </c>
      <c r="G5852" t="s">
        <v>1139</v>
      </c>
      <c r="H5852" t="str">
        <f>VLOOKUP(E5852,GDD!$A$2:$B$57,2)</f>
        <v>900+</v>
      </c>
      <c r="I5852" cm="1">
        <f t="array" ref="I5852">IF(H5852="0-650",1,IF(H5852="650-900",2,IF(H5852="900+",3,NA)))</f>
        <v>3</v>
      </c>
      <c r="J5852">
        <v>0.44853395024452802</v>
      </c>
      <c r="K5852">
        <v>25.417238818266998</v>
      </c>
      <c r="L5852">
        <v>3.4090501037203999E-2</v>
      </c>
    </row>
    <row r="5853" spans="1:12" x14ac:dyDescent="0.2">
      <c r="A5853" t="s">
        <v>3534</v>
      </c>
      <c r="B5853" t="str">
        <f t="shared" si="273"/>
        <v>canopy_cover_20p</v>
      </c>
      <c r="C5853">
        <f>VLOOKUP(B5853,GDD!$D$2:$E$31,2)</f>
        <v>10</v>
      </c>
      <c r="D5853" t="str">
        <f t="shared" si="275"/>
        <v>SbDIV20</v>
      </c>
      <c r="E5853" s="2">
        <v>20200813</v>
      </c>
      <c r="F5853" t="str">
        <f t="shared" si="274"/>
        <v>RS4</v>
      </c>
      <c r="G5853" t="s">
        <v>1139</v>
      </c>
      <c r="H5853" t="str">
        <f>VLOOKUP(E5853,GDD!$A$2:$B$57,2)</f>
        <v>900+</v>
      </c>
      <c r="I5853" cm="1">
        <f t="array" ref="I5853">IF(H5853="0-650",1,IF(H5853="650-900",2,IF(H5853="900+",3,NA)))</f>
        <v>3</v>
      </c>
      <c r="J5853">
        <v>0.60175986881723398</v>
      </c>
      <c r="K5853">
        <v>31.965657847907401</v>
      </c>
      <c r="L5853">
        <v>3.62842803241245E-2</v>
      </c>
    </row>
    <row r="5854" spans="1:12" x14ac:dyDescent="0.2">
      <c r="A5854" t="s">
        <v>3535</v>
      </c>
      <c r="B5854" t="str">
        <f t="shared" si="273"/>
        <v>canopy_cover_30p</v>
      </c>
      <c r="C5854">
        <f>VLOOKUP(B5854,GDD!$D$2:$E$31,2)</f>
        <v>11</v>
      </c>
      <c r="D5854" t="str">
        <f t="shared" si="275"/>
        <v>SbDIV20</v>
      </c>
      <c r="E5854" s="2">
        <v>20200813</v>
      </c>
      <c r="F5854" t="str">
        <f t="shared" si="274"/>
        <v>RS4</v>
      </c>
      <c r="G5854" t="s">
        <v>1139</v>
      </c>
      <c r="H5854" t="str">
        <f>VLOOKUP(E5854,GDD!$A$2:$B$57,2)</f>
        <v>900+</v>
      </c>
      <c r="I5854" cm="1">
        <f t="array" ref="I5854">IF(H5854="0-650",1,IF(H5854="650-900",2,IF(H5854="900+",3,NA)))</f>
        <v>3</v>
      </c>
      <c r="J5854">
        <v>7.2312191530435204</v>
      </c>
      <c r="K5854">
        <v>68.141805205297103</v>
      </c>
      <c r="L5854">
        <v>0.175081057477318</v>
      </c>
    </row>
    <row r="5855" spans="1:12" x14ac:dyDescent="0.2">
      <c r="A5855" t="s">
        <v>3536</v>
      </c>
      <c r="B5855" t="str">
        <f t="shared" si="273"/>
        <v>canopy_cover_40p</v>
      </c>
      <c r="C5855">
        <f>VLOOKUP(B5855,GDD!$D$2:$E$31,2)</f>
        <v>12</v>
      </c>
      <c r="D5855" t="str">
        <f t="shared" si="275"/>
        <v>SbDIV20</v>
      </c>
      <c r="E5855" s="2">
        <v>20200813</v>
      </c>
      <c r="F5855" t="str">
        <f t="shared" si="274"/>
        <v>RS4</v>
      </c>
      <c r="G5855" t="s">
        <v>1139</v>
      </c>
      <c r="H5855" t="str">
        <f>VLOOKUP(E5855,GDD!$A$2:$B$57,2)</f>
        <v>900+</v>
      </c>
      <c r="I5855" cm="1">
        <f t="array" ref="I5855">IF(H5855="0-650",1,IF(H5855="650-900",2,IF(H5855="900+",3,NA)))</f>
        <v>3</v>
      </c>
      <c r="J5855">
        <v>61.681598594855799</v>
      </c>
      <c r="K5855">
        <v>149.14684699591399</v>
      </c>
      <c r="L5855">
        <v>0.45269229454779297</v>
      </c>
    </row>
    <row r="5856" spans="1:12" x14ac:dyDescent="0.2">
      <c r="A5856" t="s">
        <v>3537</v>
      </c>
      <c r="B5856" t="str">
        <f t="shared" si="273"/>
        <v>canopy_cover_50p</v>
      </c>
      <c r="C5856">
        <f>VLOOKUP(B5856,GDD!$D$2:$E$31,2)</f>
        <v>13</v>
      </c>
      <c r="D5856" t="str">
        <f t="shared" si="275"/>
        <v>SbDIV20</v>
      </c>
      <c r="E5856" s="2">
        <v>20200813</v>
      </c>
      <c r="F5856" t="str">
        <f t="shared" si="274"/>
        <v>RS4</v>
      </c>
      <c r="G5856" t="s">
        <v>1139</v>
      </c>
      <c r="H5856" t="str">
        <f>VLOOKUP(E5856,GDD!$A$2:$B$57,2)</f>
        <v>900+</v>
      </c>
      <c r="I5856" cm="1">
        <f t="array" ref="I5856">IF(H5856="0-650",1,IF(H5856="650-900",2,IF(H5856="900+",3,NA)))</f>
        <v>3</v>
      </c>
      <c r="J5856">
        <v>160.70060170388399</v>
      </c>
      <c r="K5856">
        <v>160.87577315470199</v>
      </c>
      <c r="L5856">
        <v>0.66642452164858101</v>
      </c>
    </row>
    <row r="5857" spans="1:12" x14ac:dyDescent="0.2">
      <c r="A5857" t="s">
        <v>3538</v>
      </c>
      <c r="B5857" t="str">
        <f t="shared" si="273"/>
        <v>canopy_cover_75p</v>
      </c>
      <c r="C5857">
        <f>VLOOKUP(B5857,GDD!$D$2:$E$31,2)</f>
        <v>14</v>
      </c>
      <c r="D5857" t="str">
        <f t="shared" si="275"/>
        <v>SbDIV20</v>
      </c>
      <c r="E5857" s="2">
        <v>20200813</v>
      </c>
      <c r="F5857" t="str">
        <f t="shared" si="274"/>
        <v>RS4</v>
      </c>
      <c r="G5857" t="s">
        <v>1139</v>
      </c>
      <c r="H5857" t="str">
        <f>VLOOKUP(E5857,GDD!$A$2:$B$57,2)</f>
        <v>900+</v>
      </c>
      <c r="I5857" cm="1">
        <f t="array" ref="I5857">IF(H5857="0-650",1,IF(H5857="650-900",2,IF(H5857="900+",3,NA)))</f>
        <v>3</v>
      </c>
      <c r="J5857">
        <v>28.923644971405999</v>
      </c>
      <c r="K5857">
        <v>17.926486604981001</v>
      </c>
      <c r="L5857">
        <v>0.76342096934189096</v>
      </c>
    </row>
    <row r="5858" spans="1:12" x14ac:dyDescent="0.2">
      <c r="A5858" t="s">
        <v>3539</v>
      </c>
      <c r="B5858" t="str">
        <f t="shared" si="273"/>
        <v>standard_deviation_ht</v>
      </c>
      <c r="C5858">
        <f>VLOOKUP(B5858,GDD!$D$2:$E$31,2)</f>
        <v>15</v>
      </c>
      <c r="D5858" t="str">
        <f t="shared" si="275"/>
        <v>SbDIV20</v>
      </c>
      <c r="E5858" s="2">
        <v>20200813</v>
      </c>
      <c r="F5858" t="str">
        <f t="shared" si="274"/>
        <v>RS4</v>
      </c>
      <c r="G5858" t="s">
        <v>1139</v>
      </c>
      <c r="H5858" t="str">
        <f>VLOOKUP(E5858,GDD!$A$2:$B$57,2)</f>
        <v>900+</v>
      </c>
      <c r="I5858" cm="1">
        <f t="array" ref="I5858">IF(H5858="0-650",1,IF(H5858="650-900",2,IF(H5858="900+",3,NA)))</f>
        <v>3</v>
      </c>
      <c r="J5858">
        <v>4.9368128173923704E-3</v>
      </c>
      <c r="K5858">
        <v>3.2138207267667302E-3</v>
      </c>
      <c r="L5858">
        <v>0.75443485016234002</v>
      </c>
    </row>
    <row r="5859" spans="1:12" x14ac:dyDescent="0.2">
      <c r="A5859" t="s">
        <v>3540</v>
      </c>
      <c r="B5859" t="str">
        <f t="shared" si="273"/>
        <v>quadratic_mean_ht</v>
      </c>
      <c r="C5859">
        <f>VLOOKUP(B5859,GDD!$D$2:$E$31,2)</f>
        <v>16</v>
      </c>
      <c r="D5859" t="str">
        <f t="shared" si="275"/>
        <v>SbDIV20</v>
      </c>
      <c r="E5859" s="2">
        <v>20200813</v>
      </c>
      <c r="F5859" t="str">
        <f t="shared" si="274"/>
        <v>RS4</v>
      </c>
      <c r="G5859" t="s">
        <v>1139</v>
      </c>
      <c r="H5859" t="str">
        <f>VLOOKUP(E5859,GDD!$A$2:$B$57,2)</f>
        <v>900+</v>
      </c>
      <c r="I5859" cm="1">
        <f t="array" ref="I5859">IF(H5859="0-650",1,IF(H5859="650-900",2,IF(H5859="900+",3,NA)))</f>
        <v>3</v>
      </c>
      <c r="J5859">
        <v>6.5506667934695201E-2</v>
      </c>
      <c r="K5859">
        <v>9.9512972384338105E-3</v>
      </c>
      <c r="L5859">
        <v>0.92940571674582995</v>
      </c>
    </row>
    <row r="5860" spans="1:12" x14ac:dyDescent="0.2">
      <c r="A5860" t="s">
        <v>3541</v>
      </c>
      <c r="B5860" t="str">
        <f t="shared" si="273"/>
        <v>skewness_ht</v>
      </c>
      <c r="C5860">
        <f>VLOOKUP(B5860,GDD!$D$2:$E$31,2)</f>
        <v>17</v>
      </c>
      <c r="D5860" t="str">
        <f t="shared" si="275"/>
        <v>SbDIV20</v>
      </c>
      <c r="E5860" s="2">
        <v>20200813</v>
      </c>
      <c r="F5860" t="str">
        <f t="shared" si="274"/>
        <v>RS4</v>
      </c>
      <c r="G5860" t="s">
        <v>1139</v>
      </c>
      <c r="H5860" t="str">
        <f>VLOOKUP(E5860,GDD!$A$2:$B$57,2)</f>
        <v>900+</v>
      </c>
      <c r="I5860" cm="1">
        <f t="array" ref="I5860">IF(H5860="0-650",1,IF(H5860="650-900",2,IF(H5860="900+",3,NA)))</f>
        <v>3</v>
      </c>
      <c r="J5860">
        <v>0.17870375116672499</v>
      </c>
      <c r="K5860">
        <v>0.123412034044367</v>
      </c>
      <c r="L5860">
        <v>0.74332982604227504</v>
      </c>
    </row>
    <row r="5861" spans="1:12" x14ac:dyDescent="0.2">
      <c r="A5861" t="s">
        <v>3542</v>
      </c>
      <c r="B5861" t="str">
        <f t="shared" si="273"/>
        <v>kurtosis_ht</v>
      </c>
      <c r="C5861">
        <f>VLOOKUP(B5861,GDD!$D$2:$E$31,2)</f>
        <v>18</v>
      </c>
      <c r="D5861" t="str">
        <f t="shared" si="275"/>
        <v>SbDIV20</v>
      </c>
      <c r="E5861" s="2">
        <v>20200813</v>
      </c>
      <c r="F5861" t="str">
        <f t="shared" si="274"/>
        <v>RS4</v>
      </c>
      <c r="G5861" t="s">
        <v>1139</v>
      </c>
      <c r="H5861" t="str">
        <f>VLOOKUP(E5861,GDD!$A$2:$B$57,2)</f>
        <v>900+</v>
      </c>
      <c r="I5861" cm="1">
        <f t="array" ref="I5861">IF(H5861="0-650",1,IF(H5861="650-900",2,IF(H5861="900+",3,NA)))</f>
        <v>3</v>
      </c>
      <c r="J5861">
        <v>0.69889610010476899</v>
      </c>
      <c r="K5861">
        <v>1.2232603621076099</v>
      </c>
      <c r="L5861">
        <v>0.53329422702374796</v>
      </c>
    </row>
    <row r="5862" spans="1:12" x14ac:dyDescent="0.2">
      <c r="A5862" t="s">
        <v>3543</v>
      </c>
      <c r="B5862" t="str">
        <f t="shared" si="273"/>
        <v>variation_ht</v>
      </c>
      <c r="C5862">
        <f>VLOOKUP(B5862,GDD!$D$2:$E$31,2)</f>
        <v>19</v>
      </c>
      <c r="D5862" t="str">
        <f t="shared" si="275"/>
        <v>SbDIV20</v>
      </c>
      <c r="E5862" s="2">
        <v>20200813</v>
      </c>
      <c r="F5862" t="str">
        <f t="shared" si="274"/>
        <v>RS4</v>
      </c>
      <c r="G5862" t="s">
        <v>1139</v>
      </c>
      <c r="H5862" t="str">
        <f>VLOOKUP(E5862,GDD!$A$2:$B$57,2)</f>
        <v>900+</v>
      </c>
      <c r="I5862" cm="1">
        <f t="array" ref="I5862">IF(H5862="0-650",1,IF(H5862="650-900",2,IF(H5862="900+",3,NA)))</f>
        <v>3</v>
      </c>
      <c r="J5862">
        <v>8.6571530624519595E-4</v>
      </c>
      <c r="K5862">
        <v>2.5634324152348201E-3</v>
      </c>
      <c r="L5862">
        <v>0.40313989091462299</v>
      </c>
    </row>
    <row r="5863" spans="1:12" x14ac:dyDescent="0.2">
      <c r="A5863" t="s">
        <v>3544</v>
      </c>
      <c r="B5863" t="str">
        <f t="shared" si="273"/>
        <v>plot_volume</v>
      </c>
      <c r="C5863">
        <f>VLOOKUP(B5863,GDD!$D$2:$E$31,2)</f>
        <v>20</v>
      </c>
      <c r="D5863" t="str">
        <f t="shared" si="275"/>
        <v>SbDIV20</v>
      </c>
      <c r="E5863" s="2">
        <v>20200813</v>
      </c>
      <c r="F5863" t="str">
        <f t="shared" si="274"/>
        <v>RS4</v>
      </c>
      <c r="G5863" t="s">
        <v>1139</v>
      </c>
      <c r="H5863" t="str">
        <f>VLOOKUP(E5863,GDD!$A$2:$B$57,2)</f>
        <v>900+</v>
      </c>
      <c r="I5863" cm="1">
        <f t="array" ref="I5863">IF(H5863="0-650",1,IF(H5863="650-900",2,IF(H5863="900+",3,NA)))</f>
        <v>3</v>
      </c>
      <c r="J5863" s="1">
        <v>2.3081889505967399E-5</v>
      </c>
      <c r="K5863" s="1">
        <v>6.6428624361930202E-6</v>
      </c>
      <c r="L5863">
        <v>0.87420403468153995</v>
      </c>
    </row>
    <row r="5864" spans="1:12" x14ac:dyDescent="0.2">
      <c r="A5864" t="s">
        <v>3545</v>
      </c>
      <c r="B5864" t="str">
        <f t="shared" si="273"/>
        <v>NDVI</v>
      </c>
      <c r="C5864">
        <f>VLOOKUP(B5864,GDD!$D$2:$E$31,2)</f>
        <v>21</v>
      </c>
      <c r="D5864" t="str">
        <f t="shared" si="275"/>
        <v>SbDIV20</v>
      </c>
      <c r="E5864" s="2">
        <v>20200619</v>
      </c>
      <c r="F5864" t="str">
        <f t="shared" si="274"/>
        <v>RS4</v>
      </c>
      <c r="G5864" t="s">
        <v>1139</v>
      </c>
      <c r="H5864" t="str">
        <f>VLOOKUP(E5864,GDD!$A$2:$B$57,2)</f>
        <v>0-650</v>
      </c>
      <c r="I5864" cm="1">
        <f t="array" ref="I5864">IF(H5864="0-650",1,IF(H5864="650-900",2,IF(H5864="900+",3,NA)))</f>
        <v>1</v>
      </c>
      <c r="J5864">
        <v>1.49827832806866E-4</v>
      </c>
      <c r="K5864">
        <v>5.4389735499486196E-4</v>
      </c>
      <c r="L5864">
        <v>0.35523038658262501</v>
      </c>
    </row>
    <row r="5865" spans="1:12" x14ac:dyDescent="0.2">
      <c r="A5865" t="s">
        <v>3546</v>
      </c>
      <c r="B5865" t="str">
        <f t="shared" si="273"/>
        <v>SR800680</v>
      </c>
      <c r="C5865">
        <f>VLOOKUP(B5865,GDD!$D$2:$E$31,2)</f>
        <v>22</v>
      </c>
      <c r="D5865" t="str">
        <f t="shared" si="275"/>
        <v>SbDIV20</v>
      </c>
      <c r="E5865" s="2">
        <v>20200619</v>
      </c>
      <c r="F5865" t="str">
        <f t="shared" si="274"/>
        <v>RS4</v>
      </c>
      <c r="G5865" t="s">
        <v>1139</v>
      </c>
      <c r="H5865" t="str">
        <f>VLOOKUP(E5865,GDD!$A$2:$B$57,2)</f>
        <v>0-650</v>
      </c>
      <c r="I5865" cm="1">
        <f t="array" ref="I5865">IF(H5865="0-650",1,IF(H5865="650-900",2,IF(H5865="900+",3,NA)))</f>
        <v>1</v>
      </c>
      <c r="J5865">
        <v>0.110347265278123</v>
      </c>
      <c r="K5865">
        <v>0.29353706117780398</v>
      </c>
      <c r="L5865">
        <v>0.429173419338236</v>
      </c>
    </row>
    <row r="5866" spans="1:12" x14ac:dyDescent="0.2">
      <c r="A5866" t="s">
        <v>3547</v>
      </c>
      <c r="B5866" t="str">
        <f t="shared" si="273"/>
        <v>mRENDVI</v>
      </c>
      <c r="C5866">
        <f>VLOOKUP(B5866,GDD!$D$2:$E$31,2)</f>
        <v>23</v>
      </c>
      <c r="D5866" t="str">
        <f t="shared" si="275"/>
        <v>SbDIV20</v>
      </c>
      <c r="E5866" s="2">
        <v>20200619</v>
      </c>
      <c r="F5866" t="str">
        <f t="shared" si="274"/>
        <v>RS4</v>
      </c>
      <c r="G5866" t="s">
        <v>1139</v>
      </c>
      <c r="H5866" t="str">
        <f>VLOOKUP(E5866,GDD!$A$2:$B$57,2)</f>
        <v>0-650</v>
      </c>
      <c r="I5866" cm="1">
        <f t="array" ref="I5866">IF(H5866="0-650",1,IF(H5866="650-900",2,IF(H5866="900+",3,NA)))</f>
        <v>1</v>
      </c>
      <c r="J5866">
        <v>1.4455732246397199E-4</v>
      </c>
      <c r="K5866">
        <v>5.20070226948903E-4</v>
      </c>
      <c r="L5866">
        <v>0.35729121363498001</v>
      </c>
    </row>
    <row r="5867" spans="1:12" x14ac:dyDescent="0.2">
      <c r="A5867" t="s">
        <v>3548</v>
      </c>
      <c r="B5867" t="str">
        <f t="shared" si="273"/>
        <v>GNDVI</v>
      </c>
      <c r="C5867">
        <f>VLOOKUP(B5867,GDD!$D$2:$E$31,2)</f>
        <v>24</v>
      </c>
      <c r="D5867" t="str">
        <f t="shared" si="275"/>
        <v>SbDIV20</v>
      </c>
      <c r="E5867" s="2">
        <v>20200619</v>
      </c>
      <c r="F5867" t="str">
        <f t="shared" si="274"/>
        <v>RS4</v>
      </c>
      <c r="G5867" t="s">
        <v>1139</v>
      </c>
      <c r="H5867" t="str">
        <f>VLOOKUP(E5867,GDD!$A$2:$B$57,2)</f>
        <v>0-650</v>
      </c>
      <c r="I5867" cm="1">
        <f t="array" ref="I5867">IF(H5867="0-650",1,IF(H5867="650-900",2,IF(H5867="900+",3,NA)))</f>
        <v>1</v>
      </c>
      <c r="J5867">
        <v>1.19260450179642E-4</v>
      </c>
      <c r="K5867">
        <v>3.0927191375410598E-4</v>
      </c>
      <c r="L5867">
        <v>0.43542174014336699</v>
      </c>
    </row>
    <row r="5868" spans="1:12" x14ac:dyDescent="0.2">
      <c r="A5868" t="s">
        <v>3549</v>
      </c>
      <c r="B5868" t="str">
        <f t="shared" si="273"/>
        <v>PRI</v>
      </c>
      <c r="C5868">
        <f>VLOOKUP(B5868,GDD!$D$2:$E$31,2)</f>
        <v>25</v>
      </c>
      <c r="D5868" t="str">
        <f t="shared" si="275"/>
        <v>SbDIV20</v>
      </c>
      <c r="E5868" s="2">
        <v>20200619</v>
      </c>
      <c r="F5868" t="str">
        <f t="shared" si="274"/>
        <v>RS4</v>
      </c>
      <c r="G5868" t="s">
        <v>1139</v>
      </c>
      <c r="H5868" t="str">
        <f>VLOOKUP(E5868,GDD!$A$2:$B$57,2)</f>
        <v>0-650</v>
      </c>
      <c r="I5868" cm="1">
        <f t="array" ref="I5868">IF(H5868="0-650",1,IF(H5868="650-900",2,IF(H5868="900+",3,NA)))</f>
        <v>1</v>
      </c>
      <c r="J5868" s="1">
        <v>2.3395013426104399E-6</v>
      </c>
      <c r="K5868" s="1">
        <v>2.0738202733125E-5</v>
      </c>
      <c r="L5868">
        <v>0.184088006852383</v>
      </c>
    </row>
    <row r="5869" spans="1:12" x14ac:dyDescent="0.2">
      <c r="A5869" t="s">
        <v>3550</v>
      </c>
      <c r="B5869" t="str">
        <f t="shared" si="273"/>
        <v>OSAVI</v>
      </c>
      <c r="C5869">
        <f>VLOOKUP(B5869,GDD!$D$2:$E$31,2)</f>
        <v>26</v>
      </c>
      <c r="D5869" t="str">
        <f t="shared" si="275"/>
        <v>SbDIV20</v>
      </c>
      <c r="E5869" s="2">
        <v>20200619</v>
      </c>
      <c r="F5869" t="str">
        <f t="shared" si="274"/>
        <v>RS4</v>
      </c>
      <c r="G5869" t="s">
        <v>1139</v>
      </c>
      <c r="H5869" t="str">
        <f>VLOOKUP(E5869,GDD!$A$2:$B$57,2)</f>
        <v>0-650</v>
      </c>
      <c r="I5869" cm="1">
        <f t="array" ref="I5869">IF(H5869="0-650",1,IF(H5869="650-900",2,IF(H5869="900+",3,NA)))</f>
        <v>1</v>
      </c>
      <c r="J5869">
        <v>2.12407460288028E-4</v>
      </c>
      <c r="K5869">
        <v>4.3390417478072802E-4</v>
      </c>
      <c r="L5869">
        <v>0.49470766735372501</v>
      </c>
    </row>
    <row r="5870" spans="1:12" x14ac:dyDescent="0.2">
      <c r="A5870" t="s">
        <v>3551</v>
      </c>
      <c r="B5870" t="str">
        <f t="shared" si="273"/>
        <v>PSRI</v>
      </c>
      <c r="C5870">
        <f>VLOOKUP(B5870,GDD!$D$2:$E$31,2)</f>
        <v>27</v>
      </c>
      <c r="D5870" t="str">
        <f t="shared" si="275"/>
        <v>SbDIV20</v>
      </c>
      <c r="E5870" s="2">
        <v>20200619</v>
      </c>
      <c r="F5870" t="str">
        <f t="shared" si="274"/>
        <v>RS4</v>
      </c>
      <c r="G5870" t="s">
        <v>1139</v>
      </c>
      <c r="H5870" t="str">
        <f>VLOOKUP(E5870,GDD!$A$2:$B$57,2)</f>
        <v>0-650</v>
      </c>
      <c r="I5870" cm="1">
        <f t="array" ref="I5870">IF(H5870="0-650",1,IF(H5870="650-900",2,IF(H5870="900+",3,NA)))</f>
        <v>1</v>
      </c>
      <c r="J5870" s="1">
        <v>2.74814447385591E-5</v>
      </c>
      <c r="K5870" s="1">
        <v>5.9177899466444698E-5</v>
      </c>
      <c r="L5870">
        <v>0.48153591705323401</v>
      </c>
    </row>
    <row r="5871" spans="1:12" x14ac:dyDescent="0.2">
      <c r="A5871" t="s">
        <v>3552</v>
      </c>
      <c r="B5871" t="str">
        <f t="shared" si="273"/>
        <v>Carte1</v>
      </c>
      <c r="C5871">
        <f>VLOOKUP(B5871,GDD!$D$2:$E$31,2)</f>
        <v>28</v>
      </c>
      <c r="D5871" t="str">
        <f t="shared" si="275"/>
        <v>SbDIV20</v>
      </c>
      <c r="E5871" s="2">
        <v>20200619</v>
      </c>
      <c r="F5871" t="str">
        <f t="shared" si="274"/>
        <v>RS4</v>
      </c>
      <c r="G5871" t="s">
        <v>1139</v>
      </c>
      <c r="H5871" t="str">
        <f>VLOOKUP(E5871,GDD!$A$2:$B$57,2)</f>
        <v>0-650</v>
      </c>
      <c r="I5871" cm="1">
        <f t="array" ref="I5871">IF(H5871="0-650",1,IF(H5871="650-900",2,IF(H5871="900+",3,NA)))</f>
        <v>1</v>
      </c>
      <c r="J5871">
        <v>5.6567472699109202E-3</v>
      </c>
      <c r="K5871">
        <v>6.9181595119092E-3</v>
      </c>
      <c r="L5871">
        <v>0.62054131280248004</v>
      </c>
    </row>
    <row r="5872" spans="1:12" x14ac:dyDescent="0.2">
      <c r="A5872" t="s">
        <v>3553</v>
      </c>
      <c r="B5872" t="str">
        <f t="shared" si="273"/>
        <v>VOG1</v>
      </c>
      <c r="C5872">
        <f>VLOOKUP(B5872,GDD!$D$2:$E$31,2)</f>
        <v>29</v>
      </c>
      <c r="D5872" t="str">
        <f t="shared" si="275"/>
        <v>SbDIV20</v>
      </c>
      <c r="E5872" s="2">
        <v>20200619</v>
      </c>
      <c r="F5872" t="str">
        <f t="shared" si="274"/>
        <v>RS4</v>
      </c>
      <c r="G5872" t="s">
        <v>1139</v>
      </c>
      <c r="H5872" t="str">
        <f>VLOOKUP(E5872,GDD!$A$2:$B$57,2)</f>
        <v>0-650</v>
      </c>
      <c r="I5872" cm="1">
        <f t="array" ref="I5872">IF(H5872="0-650",1,IF(H5872="650-900",2,IF(H5872="900+",3,NA)))</f>
        <v>1</v>
      </c>
      <c r="J5872">
        <v>8.6131196533886095E-4</v>
      </c>
      <c r="K5872">
        <v>3.1103791256687102E-3</v>
      </c>
      <c r="L5872">
        <v>0.35642930711903198</v>
      </c>
    </row>
    <row r="5873" spans="1:12" x14ac:dyDescent="0.2">
      <c r="A5873" t="s">
        <v>3554</v>
      </c>
      <c r="B5873" t="str">
        <f t="shared" si="273"/>
        <v>SR700670</v>
      </c>
      <c r="C5873">
        <f>VLOOKUP(B5873,GDD!$D$2:$E$31,2)</f>
        <v>30</v>
      </c>
      <c r="D5873" t="str">
        <f t="shared" si="275"/>
        <v>SbDIV20</v>
      </c>
      <c r="E5873" s="2">
        <v>20200619</v>
      </c>
      <c r="F5873" t="str">
        <f t="shared" si="274"/>
        <v>RS4</v>
      </c>
      <c r="G5873" t="s">
        <v>1139</v>
      </c>
      <c r="H5873" t="str">
        <f>VLOOKUP(E5873,GDD!$A$2:$B$57,2)</f>
        <v>0-650</v>
      </c>
      <c r="I5873" cm="1">
        <f t="array" ref="I5873">IF(H5873="0-650",1,IF(H5873="650-900",2,IF(H5873="900+",3,NA)))</f>
        <v>1</v>
      </c>
      <c r="J5873">
        <v>5.8180595354201099E-4</v>
      </c>
      <c r="K5873">
        <v>9.0367120486601997E-4</v>
      </c>
      <c r="L5873">
        <v>0.56287012666900904</v>
      </c>
    </row>
    <row r="5874" spans="1:12" x14ac:dyDescent="0.2">
      <c r="A5874" t="s">
        <v>3555</v>
      </c>
      <c r="B5874" t="str">
        <f t="shared" si="273"/>
        <v>NDVI</v>
      </c>
      <c r="C5874">
        <f>VLOOKUP(B5874,GDD!$D$2:$E$31,2)</f>
        <v>21</v>
      </c>
      <c r="D5874" t="str">
        <f t="shared" si="275"/>
        <v>SbDIV20</v>
      </c>
      <c r="E5874" s="2">
        <v>20200702</v>
      </c>
      <c r="F5874" t="str">
        <f t="shared" si="274"/>
        <v>RS4</v>
      </c>
      <c r="G5874" t="s">
        <v>1139</v>
      </c>
      <c r="H5874" t="str">
        <f>VLOOKUP(E5874,GDD!$A$2:$B$57,2)</f>
        <v>0-650</v>
      </c>
      <c r="I5874" cm="1">
        <f t="array" ref="I5874">IF(H5874="0-650",1,IF(H5874="650-900",2,IF(H5874="900+",3,NA)))</f>
        <v>1</v>
      </c>
      <c r="J5874" s="1">
        <v>1.1494137036450599E-5</v>
      </c>
      <c r="K5874">
        <v>2.6667658487906898E-4</v>
      </c>
      <c r="L5874">
        <v>7.9361625556080895E-2</v>
      </c>
    </row>
    <row r="5875" spans="1:12" x14ac:dyDescent="0.2">
      <c r="A5875" t="s">
        <v>3556</v>
      </c>
      <c r="B5875" t="str">
        <f t="shared" si="273"/>
        <v>SR800680</v>
      </c>
      <c r="C5875">
        <f>VLOOKUP(B5875,GDD!$D$2:$E$31,2)</f>
        <v>22</v>
      </c>
      <c r="D5875" t="str">
        <f t="shared" si="275"/>
        <v>SbDIV20</v>
      </c>
      <c r="E5875" s="2">
        <v>20200702</v>
      </c>
      <c r="F5875" t="str">
        <f t="shared" si="274"/>
        <v>RS4</v>
      </c>
      <c r="G5875" t="s">
        <v>1139</v>
      </c>
      <c r="H5875" t="str">
        <f>VLOOKUP(E5875,GDD!$A$2:$B$57,2)</f>
        <v>0-650</v>
      </c>
      <c r="I5875" cm="1">
        <f t="array" ref="I5875">IF(H5875="0-650",1,IF(H5875="650-900",2,IF(H5875="900+",3,NA)))</f>
        <v>1</v>
      </c>
      <c r="J5875">
        <v>2.58893499961204E-2</v>
      </c>
      <c r="K5875">
        <v>0.11066614598489601</v>
      </c>
      <c r="L5875">
        <v>0.31874633929308199</v>
      </c>
    </row>
    <row r="5876" spans="1:12" x14ac:dyDescent="0.2">
      <c r="A5876" t="s">
        <v>3557</v>
      </c>
      <c r="B5876" t="str">
        <f t="shared" si="273"/>
        <v>mRENDVI</v>
      </c>
      <c r="C5876">
        <f>VLOOKUP(B5876,GDD!$D$2:$E$31,2)</f>
        <v>23</v>
      </c>
      <c r="D5876" t="str">
        <f t="shared" si="275"/>
        <v>SbDIV20</v>
      </c>
      <c r="E5876" s="2">
        <v>20200702</v>
      </c>
      <c r="F5876" t="str">
        <f t="shared" si="274"/>
        <v>RS4</v>
      </c>
      <c r="G5876" t="s">
        <v>1139</v>
      </c>
      <c r="H5876" t="str">
        <f>VLOOKUP(E5876,GDD!$A$2:$B$57,2)</f>
        <v>0-650</v>
      </c>
      <c r="I5876" cm="1">
        <f t="array" ref="I5876">IF(H5876="0-650",1,IF(H5876="650-900",2,IF(H5876="900+",3,NA)))</f>
        <v>1</v>
      </c>
      <c r="J5876" s="1">
        <v>8.6227412863362794E-6</v>
      </c>
      <c r="K5876">
        <v>2.6303826786421101E-4</v>
      </c>
      <c r="L5876">
        <v>6.1528656391216803E-2</v>
      </c>
    </row>
    <row r="5877" spans="1:12" x14ac:dyDescent="0.2">
      <c r="A5877" t="s">
        <v>3558</v>
      </c>
      <c r="B5877" t="str">
        <f t="shared" si="273"/>
        <v>GNDVI</v>
      </c>
      <c r="C5877">
        <f>VLOOKUP(B5877,GDD!$D$2:$E$31,2)</f>
        <v>24</v>
      </c>
      <c r="D5877" t="str">
        <f t="shared" si="275"/>
        <v>SbDIV20</v>
      </c>
      <c r="E5877" s="2">
        <v>20200702</v>
      </c>
      <c r="F5877" t="str">
        <f t="shared" si="274"/>
        <v>RS4</v>
      </c>
      <c r="G5877" t="s">
        <v>1139</v>
      </c>
      <c r="H5877" t="str">
        <f>VLOOKUP(E5877,GDD!$A$2:$B$57,2)</f>
        <v>0-650</v>
      </c>
      <c r="I5877" cm="1">
        <f t="array" ref="I5877">IF(H5877="0-650",1,IF(H5877="650-900",2,IF(H5877="900+",3,NA)))</f>
        <v>1</v>
      </c>
      <c r="J5877" s="1">
        <v>1.14794526943868E-5</v>
      </c>
      <c r="K5877">
        <v>1.7387094040109699E-4</v>
      </c>
      <c r="L5877">
        <v>0.116643415009753</v>
      </c>
    </row>
    <row r="5878" spans="1:12" x14ac:dyDescent="0.2">
      <c r="A5878" t="s">
        <v>3559</v>
      </c>
      <c r="B5878" t="str">
        <f t="shared" si="273"/>
        <v>PRI</v>
      </c>
      <c r="C5878">
        <f>VLOOKUP(B5878,GDD!$D$2:$E$31,2)</f>
        <v>25</v>
      </c>
      <c r="D5878" t="str">
        <f t="shared" si="275"/>
        <v>SbDIV20</v>
      </c>
      <c r="E5878" s="2">
        <v>20200702</v>
      </c>
      <c r="F5878" t="str">
        <f t="shared" si="274"/>
        <v>RS4</v>
      </c>
      <c r="G5878" t="s">
        <v>1139</v>
      </c>
      <c r="H5878" t="str">
        <f>VLOOKUP(E5878,GDD!$A$2:$B$57,2)</f>
        <v>0-650</v>
      </c>
      <c r="I5878" cm="1">
        <f t="array" ref="I5878">IF(H5878="0-650",1,IF(H5878="650-900",2,IF(H5878="900+",3,NA)))</f>
        <v>1</v>
      </c>
      <c r="J5878" s="1">
        <v>1.7565147039211601E-6</v>
      </c>
      <c r="K5878" s="1">
        <v>8.2902648832067792E-6</v>
      </c>
      <c r="L5878">
        <v>0.29763126473143903</v>
      </c>
    </row>
    <row r="5879" spans="1:12" x14ac:dyDescent="0.2">
      <c r="A5879" t="s">
        <v>3560</v>
      </c>
      <c r="B5879" t="str">
        <f t="shared" si="273"/>
        <v>OSAVI</v>
      </c>
      <c r="C5879">
        <f>VLOOKUP(B5879,GDD!$D$2:$E$31,2)</f>
        <v>26</v>
      </c>
      <c r="D5879" t="str">
        <f t="shared" si="275"/>
        <v>SbDIV20</v>
      </c>
      <c r="E5879" s="2">
        <v>20200702</v>
      </c>
      <c r="F5879" t="str">
        <f t="shared" si="274"/>
        <v>RS4</v>
      </c>
      <c r="G5879" t="s">
        <v>1139</v>
      </c>
      <c r="H5879" t="str">
        <f>VLOOKUP(E5879,GDD!$A$2:$B$57,2)</f>
        <v>0-650</v>
      </c>
      <c r="I5879" cm="1">
        <f t="array" ref="I5879">IF(H5879="0-650",1,IF(H5879="650-900",2,IF(H5879="900+",3,NA)))</f>
        <v>1</v>
      </c>
      <c r="J5879">
        <v>1.3257514708807001E-4</v>
      </c>
      <c r="K5879">
        <v>2.3887657004396099E-4</v>
      </c>
      <c r="L5879">
        <v>0.52606381325808305</v>
      </c>
    </row>
    <row r="5880" spans="1:12" x14ac:dyDescent="0.2">
      <c r="A5880" t="s">
        <v>3561</v>
      </c>
      <c r="B5880" t="str">
        <f t="shared" si="273"/>
        <v>PSRI</v>
      </c>
      <c r="C5880">
        <f>VLOOKUP(B5880,GDD!$D$2:$E$31,2)</f>
        <v>27</v>
      </c>
      <c r="D5880" t="str">
        <f t="shared" si="275"/>
        <v>SbDIV20</v>
      </c>
      <c r="E5880" s="2">
        <v>20200702</v>
      </c>
      <c r="F5880" t="str">
        <f t="shared" si="274"/>
        <v>RS4</v>
      </c>
      <c r="G5880" t="s">
        <v>1139</v>
      </c>
      <c r="H5880" t="str">
        <f>VLOOKUP(E5880,GDD!$A$2:$B$57,2)</f>
        <v>0-650</v>
      </c>
      <c r="I5880" cm="1">
        <f t="array" ref="I5880">IF(H5880="0-650",1,IF(H5880="650-900",2,IF(H5880="900+",3,NA)))</f>
        <v>1</v>
      </c>
      <c r="J5880" s="1">
        <v>2.19545198217417E-6</v>
      </c>
      <c r="K5880" s="1">
        <v>7.9698391941296104E-6</v>
      </c>
      <c r="L5880">
        <v>0.355229771224291</v>
      </c>
    </row>
    <row r="5881" spans="1:12" x14ac:dyDescent="0.2">
      <c r="A5881" t="s">
        <v>3562</v>
      </c>
      <c r="B5881" t="str">
        <f t="shared" si="273"/>
        <v>Carte1</v>
      </c>
      <c r="C5881">
        <f>VLOOKUP(B5881,GDD!$D$2:$E$31,2)</f>
        <v>28</v>
      </c>
      <c r="D5881" t="str">
        <f t="shared" si="275"/>
        <v>SbDIV20</v>
      </c>
      <c r="E5881" s="2">
        <v>20200702</v>
      </c>
      <c r="F5881" t="str">
        <f t="shared" si="274"/>
        <v>RS4</v>
      </c>
      <c r="G5881" t="s">
        <v>1139</v>
      </c>
      <c r="H5881" t="str">
        <f>VLOOKUP(E5881,GDD!$A$2:$B$57,2)</f>
        <v>0-650</v>
      </c>
      <c r="I5881" cm="1">
        <f t="array" ref="I5881">IF(H5881="0-650",1,IF(H5881="650-900",2,IF(H5881="900+",3,NA)))</f>
        <v>1</v>
      </c>
      <c r="J5881">
        <v>1.14035069897062E-4</v>
      </c>
      <c r="K5881">
        <v>5.7212833437935795E-4</v>
      </c>
      <c r="L5881">
        <v>0.28501696410968003</v>
      </c>
    </row>
    <row r="5882" spans="1:12" x14ac:dyDescent="0.2">
      <c r="A5882" t="s">
        <v>3563</v>
      </c>
      <c r="B5882" t="str">
        <f t="shared" si="273"/>
        <v>VOG1</v>
      </c>
      <c r="C5882">
        <f>VLOOKUP(B5882,GDD!$D$2:$E$31,2)</f>
        <v>29</v>
      </c>
      <c r="D5882" t="str">
        <f t="shared" si="275"/>
        <v>SbDIV20</v>
      </c>
      <c r="E5882" s="2">
        <v>20200702</v>
      </c>
      <c r="F5882" t="str">
        <f t="shared" si="274"/>
        <v>RS4</v>
      </c>
      <c r="G5882" t="s">
        <v>1139</v>
      </c>
      <c r="H5882" t="str">
        <f>VLOOKUP(E5882,GDD!$A$2:$B$57,2)</f>
        <v>0-650</v>
      </c>
      <c r="I5882" cm="1">
        <f t="array" ref="I5882">IF(H5882="0-650",1,IF(H5882="650-900",2,IF(H5882="900+",3,NA)))</f>
        <v>1</v>
      </c>
      <c r="J5882">
        <v>1.01458520087316E-4</v>
      </c>
      <c r="K5882">
        <v>2.1926115811138399E-3</v>
      </c>
      <c r="L5882">
        <v>8.4706581408111506E-2</v>
      </c>
    </row>
    <row r="5883" spans="1:12" x14ac:dyDescent="0.2">
      <c r="A5883" t="s">
        <v>3564</v>
      </c>
      <c r="B5883" t="str">
        <f t="shared" si="273"/>
        <v>SR700670</v>
      </c>
      <c r="C5883">
        <f>VLOOKUP(B5883,GDD!$D$2:$E$31,2)</f>
        <v>30</v>
      </c>
      <c r="D5883" t="str">
        <f t="shared" si="275"/>
        <v>SbDIV20</v>
      </c>
      <c r="E5883" s="2">
        <v>20200702</v>
      </c>
      <c r="F5883" t="str">
        <f t="shared" si="274"/>
        <v>RS4</v>
      </c>
      <c r="G5883" t="s">
        <v>1139</v>
      </c>
      <c r="H5883" t="str">
        <f>VLOOKUP(E5883,GDD!$A$2:$B$57,2)</f>
        <v>0-650</v>
      </c>
      <c r="I5883" cm="1">
        <f t="array" ref="I5883">IF(H5883="0-650",1,IF(H5883="650-900",2,IF(H5883="900+",3,NA)))</f>
        <v>1</v>
      </c>
      <c r="J5883">
        <v>2.1588935335333301E-4</v>
      </c>
      <c r="K5883">
        <v>1.48598738436523E-4</v>
      </c>
      <c r="L5883">
        <v>0.74396189982906602</v>
      </c>
    </row>
    <row r="5884" spans="1:12" x14ac:dyDescent="0.2">
      <c r="A5884" t="s">
        <v>3565</v>
      </c>
      <c r="B5884" t="str">
        <f t="shared" si="273"/>
        <v>NDVI</v>
      </c>
      <c r="C5884">
        <f>VLOOKUP(B5884,GDD!$D$2:$E$31,2)</f>
        <v>21</v>
      </c>
      <c r="D5884" t="str">
        <f t="shared" si="275"/>
        <v>SbDIV20</v>
      </c>
      <c r="E5884" s="2">
        <v>20200708</v>
      </c>
      <c r="F5884" t="str">
        <f t="shared" si="274"/>
        <v>RS4</v>
      </c>
      <c r="G5884" t="s">
        <v>1139</v>
      </c>
      <c r="H5884" t="str">
        <f>VLOOKUP(E5884,GDD!$A$2:$B$57,2)</f>
        <v>0-650</v>
      </c>
      <c r="I5884" cm="1">
        <f t="array" ref="I5884">IF(H5884="0-650",1,IF(H5884="650-900",2,IF(H5884="900+",3,NA)))</f>
        <v>1</v>
      </c>
      <c r="J5884">
        <v>1.1626045291709399E-4</v>
      </c>
      <c r="K5884">
        <v>1.3691107072160799E-4</v>
      </c>
      <c r="L5884">
        <v>0.62940113631195105</v>
      </c>
    </row>
    <row r="5885" spans="1:12" x14ac:dyDescent="0.2">
      <c r="A5885" t="s">
        <v>3566</v>
      </c>
      <c r="B5885" t="str">
        <f t="shared" si="273"/>
        <v>SR800680</v>
      </c>
      <c r="C5885">
        <f>VLOOKUP(B5885,GDD!$D$2:$E$31,2)</f>
        <v>22</v>
      </c>
      <c r="D5885" t="str">
        <f t="shared" si="275"/>
        <v>SbDIV20</v>
      </c>
      <c r="E5885" s="2">
        <v>20200708</v>
      </c>
      <c r="F5885" t="str">
        <f t="shared" si="274"/>
        <v>RS4</v>
      </c>
      <c r="G5885" t="s">
        <v>1139</v>
      </c>
      <c r="H5885" t="str">
        <f>VLOOKUP(E5885,GDD!$A$2:$B$57,2)</f>
        <v>0-650</v>
      </c>
      <c r="I5885" cm="1">
        <f t="array" ref="I5885">IF(H5885="0-650",1,IF(H5885="650-900",2,IF(H5885="900+",3,NA)))</f>
        <v>1</v>
      </c>
      <c r="J5885">
        <v>15.150433256512899</v>
      </c>
      <c r="K5885">
        <v>13.6978354829008</v>
      </c>
      <c r="L5885">
        <v>0.68867637313098495</v>
      </c>
    </row>
    <row r="5886" spans="1:12" x14ac:dyDescent="0.2">
      <c r="A5886" t="s">
        <v>3567</v>
      </c>
      <c r="B5886" t="str">
        <f t="shared" si="273"/>
        <v>mRENDVI</v>
      </c>
      <c r="C5886">
        <f>VLOOKUP(B5886,GDD!$D$2:$E$31,2)</f>
        <v>23</v>
      </c>
      <c r="D5886" t="str">
        <f t="shared" si="275"/>
        <v>SbDIV20</v>
      </c>
      <c r="E5886" s="2">
        <v>20200708</v>
      </c>
      <c r="F5886" t="str">
        <f t="shared" si="274"/>
        <v>RS4</v>
      </c>
      <c r="G5886" t="s">
        <v>1139</v>
      </c>
      <c r="H5886" t="str">
        <f>VLOOKUP(E5886,GDD!$A$2:$B$57,2)</f>
        <v>0-650</v>
      </c>
      <c r="I5886" cm="1">
        <f t="array" ref="I5886">IF(H5886="0-650",1,IF(H5886="650-900",2,IF(H5886="900+",3,NA)))</f>
        <v>1</v>
      </c>
      <c r="J5886" s="1">
        <v>3.9650873032632103E-5</v>
      </c>
      <c r="K5886" s="1">
        <v>9.52164284124745E-5</v>
      </c>
      <c r="L5886">
        <v>0.45440393989097</v>
      </c>
    </row>
    <row r="5887" spans="1:12" x14ac:dyDescent="0.2">
      <c r="A5887" t="s">
        <v>3568</v>
      </c>
      <c r="B5887" t="str">
        <f t="shared" si="273"/>
        <v>GNDVI</v>
      </c>
      <c r="C5887">
        <f>VLOOKUP(B5887,GDD!$D$2:$E$31,2)</f>
        <v>24</v>
      </c>
      <c r="D5887" t="str">
        <f t="shared" si="275"/>
        <v>SbDIV20</v>
      </c>
      <c r="E5887" s="2">
        <v>20200708</v>
      </c>
      <c r="F5887" t="str">
        <f t="shared" si="274"/>
        <v>RS4</v>
      </c>
      <c r="G5887" t="s">
        <v>1139</v>
      </c>
      <c r="H5887" t="str">
        <f>VLOOKUP(E5887,GDD!$A$2:$B$57,2)</f>
        <v>0-650</v>
      </c>
      <c r="I5887" cm="1">
        <f t="array" ref="I5887">IF(H5887="0-650",1,IF(H5887="650-900",2,IF(H5887="900+",3,NA)))</f>
        <v>1</v>
      </c>
      <c r="J5887">
        <v>1.8242082615827699E-4</v>
      </c>
      <c r="K5887" s="1">
        <v>9.5742831919152306E-5</v>
      </c>
      <c r="L5887">
        <v>0.79212753534668501</v>
      </c>
    </row>
    <row r="5888" spans="1:12" x14ac:dyDescent="0.2">
      <c r="A5888" t="s">
        <v>3569</v>
      </c>
      <c r="B5888" t="str">
        <f t="shared" si="273"/>
        <v>PRI</v>
      </c>
      <c r="C5888">
        <f>VLOOKUP(B5888,GDD!$D$2:$E$31,2)</f>
        <v>25</v>
      </c>
      <c r="D5888" t="str">
        <f t="shared" si="275"/>
        <v>SbDIV20</v>
      </c>
      <c r="E5888" s="2">
        <v>20200708</v>
      </c>
      <c r="F5888" t="str">
        <f t="shared" si="274"/>
        <v>RS4</v>
      </c>
      <c r="G5888" t="s">
        <v>1139</v>
      </c>
      <c r="H5888" t="str">
        <f>VLOOKUP(E5888,GDD!$A$2:$B$57,2)</f>
        <v>0-650</v>
      </c>
      <c r="I5888" cm="1">
        <f t="array" ref="I5888">IF(H5888="0-650",1,IF(H5888="650-900",2,IF(H5888="900+",3,NA)))</f>
        <v>1</v>
      </c>
      <c r="J5888" s="1">
        <v>4.9666219345164199E-5</v>
      </c>
      <c r="K5888" s="1">
        <v>2.9256353333875802E-5</v>
      </c>
      <c r="L5888">
        <v>0.77248131136989895</v>
      </c>
    </row>
    <row r="5889" spans="1:12" x14ac:dyDescent="0.2">
      <c r="A5889" t="s">
        <v>3570</v>
      </c>
      <c r="B5889" t="str">
        <f t="shared" si="273"/>
        <v>OSAVI</v>
      </c>
      <c r="C5889">
        <f>VLOOKUP(B5889,GDD!$D$2:$E$31,2)</f>
        <v>26</v>
      </c>
      <c r="D5889" t="str">
        <f t="shared" si="275"/>
        <v>SbDIV20</v>
      </c>
      <c r="E5889" s="2">
        <v>20200708</v>
      </c>
      <c r="F5889" t="str">
        <f t="shared" si="274"/>
        <v>RS4</v>
      </c>
      <c r="G5889" t="s">
        <v>1139</v>
      </c>
      <c r="H5889" t="str">
        <f>VLOOKUP(E5889,GDD!$A$2:$B$57,2)</f>
        <v>0-650</v>
      </c>
      <c r="I5889" cm="1">
        <f t="array" ref="I5889">IF(H5889="0-650",1,IF(H5889="650-900",2,IF(H5889="900+",3,NA)))</f>
        <v>1</v>
      </c>
      <c r="J5889">
        <v>1.0425338998936701E-4</v>
      </c>
      <c r="K5889">
        <v>3.14988138337277E-4</v>
      </c>
      <c r="L5889">
        <v>0.398297619868905</v>
      </c>
    </row>
    <row r="5890" spans="1:12" x14ac:dyDescent="0.2">
      <c r="A5890" t="s">
        <v>3571</v>
      </c>
      <c r="B5890" t="str">
        <f t="shared" ref="B5890:B5953" si="276">LEFT(A5890, FIND("_RS",A5890)-10)</f>
        <v>PSRI</v>
      </c>
      <c r="C5890">
        <f>VLOOKUP(B5890,GDD!$D$2:$E$31,2)</f>
        <v>27</v>
      </c>
      <c r="D5890" t="str">
        <f t="shared" si="275"/>
        <v>SbDIV20</v>
      </c>
      <c r="E5890" s="2">
        <v>20200708</v>
      </c>
      <c r="F5890" t="str">
        <f t="shared" ref="F5890:F5953" si="277">RIGHT(A5890,LEN(A5890)-FIND("_RS",A5890))</f>
        <v>RS4</v>
      </c>
      <c r="G5890" t="s">
        <v>1139</v>
      </c>
      <c r="H5890" t="str">
        <f>VLOOKUP(E5890,GDD!$A$2:$B$57,2)</f>
        <v>0-650</v>
      </c>
      <c r="I5890" cm="1">
        <f t="array" ref="I5890">IF(H5890="0-650",1,IF(H5890="650-900",2,IF(H5890="900+",3,NA)))</f>
        <v>1</v>
      </c>
      <c r="J5890" s="1">
        <v>3.81175830714967E-6</v>
      </c>
      <c r="K5890" s="1">
        <v>7.3440856612066897E-6</v>
      </c>
      <c r="L5890">
        <v>0.50933452626376696</v>
      </c>
    </row>
    <row r="5891" spans="1:12" x14ac:dyDescent="0.2">
      <c r="A5891" t="s">
        <v>3572</v>
      </c>
      <c r="B5891" t="str">
        <f t="shared" si="276"/>
        <v>Carte1</v>
      </c>
      <c r="C5891">
        <f>VLOOKUP(B5891,GDD!$D$2:$E$31,2)</f>
        <v>28</v>
      </c>
      <c r="D5891" t="str">
        <f t="shared" ref="D5891:D5954" si="278">"SbDIV"&amp;MID(E5891,3,2)</f>
        <v>SbDIV20</v>
      </c>
      <c r="E5891" s="2">
        <v>20200708</v>
      </c>
      <c r="F5891" t="str">
        <f t="shared" si="277"/>
        <v>RS4</v>
      </c>
      <c r="G5891" t="s">
        <v>1139</v>
      </c>
      <c r="H5891" t="str">
        <f>VLOOKUP(E5891,GDD!$A$2:$B$57,2)</f>
        <v>0-650</v>
      </c>
      <c r="I5891" cm="1">
        <f t="array" ref="I5891">IF(H5891="0-650",1,IF(H5891="650-900",2,IF(H5891="900+",3,NA)))</f>
        <v>1</v>
      </c>
      <c r="J5891">
        <v>0.18799134207784199</v>
      </c>
      <c r="K5891">
        <v>0.119345914734206</v>
      </c>
      <c r="L5891">
        <v>0.75905708856367404</v>
      </c>
    </row>
    <row r="5892" spans="1:12" x14ac:dyDescent="0.2">
      <c r="A5892" t="s">
        <v>3573</v>
      </c>
      <c r="B5892" t="str">
        <f t="shared" si="276"/>
        <v>VOG1</v>
      </c>
      <c r="C5892">
        <f>VLOOKUP(B5892,GDD!$D$2:$E$31,2)</f>
        <v>29</v>
      </c>
      <c r="D5892" t="str">
        <f t="shared" si="278"/>
        <v>SbDIV20</v>
      </c>
      <c r="E5892" s="2">
        <v>20200708</v>
      </c>
      <c r="F5892" t="str">
        <f t="shared" si="277"/>
        <v>RS4</v>
      </c>
      <c r="G5892" t="s">
        <v>1139</v>
      </c>
      <c r="H5892" t="str">
        <f>VLOOKUP(E5892,GDD!$A$2:$B$57,2)</f>
        <v>0-650</v>
      </c>
      <c r="I5892" cm="1">
        <f t="array" ref="I5892">IF(H5892="0-650",1,IF(H5892="650-900",2,IF(H5892="900+",3,NA)))</f>
        <v>1</v>
      </c>
      <c r="J5892">
        <v>4.2662678542493698E-3</v>
      </c>
      <c r="K5892">
        <v>3.5705611895466799E-3</v>
      </c>
      <c r="L5892">
        <v>0.70498780439217101</v>
      </c>
    </row>
    <row r="5893" spans="1:12" x14ac:dyDescent="0.2">
      <c r="A5893" t="s">
        <v>3574</v>
      </c>
      <c r="B5893" t="str">
        <f t="shared" si="276"/>
        <v>SR700670</v>
      </c>
      <c r="C5893">
        <f>VLOOKUP(B5893,GDD!$D$2:$E$31,2)</f>
        <v>30</v>
      </c>
      <c r="D5893" t="str">
        <f t="shared" si="278"/>
        <v>SbDIV20</v>
      </c>
      <c r="E5893" s="2">
        <v>20200708</v>
      </c>
      <c r="F5893" t="str">
        <f t="shared" si="277"/>
        <v>RS4</v>
      </c>
      <c r="G5893" t="s">
        <v>1139</v>
      </c>
      <c r="H5893" t="str">
        <f>VLOOKUP(E5893,GDD!$A$2:$B$57,2)</f>
        <v>0-650</v>
      </c>
      <c r="I5893" cm="1">
        <f t="array" ref="I5893">IF(H5893="0-650",1,IF(H5893="650-900",2,IF(H5893="900+",3,NA)))</f>
        <v>1</v>
      </c>
      <c r="J5893">
        <v>2.7252394792377801E-2</v>
      </c>
      <c r="K5893">
        <v>2.5868780619544202E-2</v>
      </c>
      <c r="L5893">
        <v>0.678143193666911</v>
      </c>
    </row>
    <row r="5894" spans="1:12" x14ac:dyDescent="0.2">
      <c r="A5894" t="s">
        <v>3575</v>
      </c>
      <c r="B5894" t="str">
        <f t="shared" si="276"/>
        <v>NDVI</v>
      </c>
      <c r="C5894">
        <f>VLOOKUP(B5894,GDD!$D$2:$E$31,2)</f>
        <v>21</v>
      </c>
      <c r="D5894" t="str">
        <f t="shared" si="278"/>
        <v>SbDIV20</v>
      </c>
      <c r="E5894" s="2">
        <v>20200725</v>
      </c>
      <c r="F5894" t="str">
        <f t="shared" si="277"/>
        <v>RS4</v>
      </c>
      <c r="G5894" t="s">
        <v>1139</v>
      </c>
      <c r="H5894" t="str">
        <f>VLOOKUP(E5894,GDD!$A$2:$B$57,2)</f>
        <v>650-900</v>
      </c>
      <c r="I5894" cm="1">
        <f t="array" ref="I5894">IF(H5894="0-650",1,IF(H5894="650-900",2,IF(H5894="900+",3,NA)))</f>
        <v>2</v>
      </c>
      <c r="J5894">
        <v>2.2643546911544799E-4</v>
      </c>
      <c r="K5894">
        <v>1.55820674424807E-4</v>
      </c>
      <c r="L5894">
        <v>0.74400719315818098</v>
      </c>
    </row>
    <row r="5895" spans="1:12" x14ac:dyDescent="0.2">
      <c r="A5895" t="s">
        <v>3576</v>
      </c>
      <c r="B5895" t="str">
        <f t="shared" si="276"/>
        <v>SR800680</v>
      </c>
      <c r="C5895">
        <f>VLOOKUP(B5895,GDD!$D$2:$E$31,2)</f>
        <v>22</v>
      </c>
      <c r="D5895" t="str">
        <f t="shared" si="278"/>
        <v>SbDIV20</v>
      </c>
      <c r="E5895" s="2">
        <v>20200725</v>
      </c>
      <c r="F5895" t="str">
        <f t="shared" si="277"/>
        <v>RS4</v>
      </c>
      <c r="G5895" t="s">
        <v>1139</v>
      </c>
      <c r="H5895" t="str">
        <f>VLOOKUP(E5895,GDD!$A$2:$B$57,2)</f>
        <v>650-900</v>
      </c>
      <c r="I5895" cm="1">
        <f t="array" ref="I5895">IF(H5895="0-650",1,IF(H5895="650-900",2,IF(H5895="900+",3,NA)))</f>
        <v>2</v>
      </c>
      <c r="J5895">
        <v>14.1539670215996</v>
      </c>
      <c r="K5895">
        <v>13.8582696371243</v>
      </c>
      <c r="L5895">
        <v>0.67134177546101603</v>
      </c>
    </row>
    <row r="5896" spans="1:12" x14ac:dyDescent="0.2">
      <c r="A5896" t="s">
        <v>3577</v>
      </c>
      <c r="B5896" t="str">
        <f t="shared" si="276"/>
        <v>mRENDVI</v>
      </c>
      <c r="C5896">
        <f>VLOOKUP(B5896,GDD!$D$2:$E$31,2)</f>
        <v>23</v>
      </c>
      <c r="D5896" t="str">
        <f t="shared" si="278"/>
        <v>SbDIV20</v>
      </c>
      <c r="E5896" s="2">
        <v>20200725</v>
      </c>
      <c r="F5896" t="str">
        <f t="shared" si="277"/>
        <v>RS4</v>
      </c>
      <c r="G5896" t="s">
        <v>1139</v>
      </c>
      <c r="H5896" t="str">
        <f>VLOOKUP(E5896,GDD!$A$2:$B$57,2)</f>
        <v>650-900</v>
      </c>
      <c r="I5896" cm="1">
        <f t="array" ref="I5896">IF(H5896="0-650",1,IF(H5896="650-900",2,IF(H5896="900+",3,NA)))</f>
        <v>2</v>
      </c>
      <c r="J5896">
        <v>1.40213816627019E-4</v>
      </c>
      <c r="K5896">
        <v>1.00895578978753E-4</v>
      </c>
      <c r="L5896">
        <v>0.73540666882571404</v>
      </c>
    </row>
    <row r="5897" spans="1:12" x14ac:dyDescent="0.2">
      <c r="A5897" t="s">
        <v>3578</v>
      </c>
      <c r="B5897" t="str">
        <f t="shared" si="276"/>
        <v>GNDVI</v>
      </c>
      <c r="C5897">
        <f>VLOOKUP(B5897,GDD!$D$2:$E$31,2)</f>
        <v>24</v>
      </c>
      <c r="D5897" t="str">
        <f t="shared" si="278"/>
        <v>SbDIV20</v>
      </c>
      <c r="E5897" s="2">
        <v>20200725</v>
      </c>
      <c r="F5897" t="str">
        <f t="shared" si="277"/>
        <v>RS4</v>
      </c>
      <c r="G5897" t="s">
        <v>1139</v>
      </c>
      <c r="H5897" t="str">
        <f>VLOOKUP(E5897,GDD!$A$2:$B$57,2)</f>
        <v>650-900</v>
      </c>
      <c r="I5897" cm="1">
        <f t="array" ref="I5897">IF(H5897="0-650",1,IF(H5897="650-900",2,IF(H5897="900+",3,NA)))</f>
        <v>2</v>
      </c>
      <c r="J5897">
        <v>1.69679621852859E-4</v>
      </c>
      <c r="K5897">
        <v>1.85384100635309E-4</v>
      </c>
      <c r="L5897">
        <v>0.64671471751944798</v>
      </c>
    </row>
    <row r="5898" spans="1:12" x14ac:dyDescent="0.2">
      <c r="A5898" t="s">
        <v>3579</v>
      </c>
      <c r="B5898" t="str">
        <f t="shared" si="276"/>
        <v>PRI</v>
      </c>
      <c r="C5898">
        <f>VLOOKUP(B5898,GDD!$D$2:$E$31,2)</f>
        <v>25</v>
      </c>
      <c r="D5898" t="str">
        <f t="shared" si="278"/>
        <v>SbDIV20</v>
      </c>
      <c r="E5898" s="2">
        <v>20200725</v>
      </c>
      <c r="F5898" t="str">
        <f t="shared" si="277"/>
        <v>RS4</v>
      </c>
      <c r="G5898" t="s">
        <v>1139</v>
      </c>
      <c r="H5898" t="str">
        <f>VLOOKUP(E5898,GDD!$A$2:$B$57,2)</f>
        <v>650-900</v>
      </c>
      <c r="I5898" cm="1">
        <f t="array" ref="I5898">IF(H5898="0-650",1,IF(H5898="650-900",2,IF(H5898="900+",3,NA)))</f>
        <v>2</v>
      </c>
      <c r="J5898" s="1">
        <v>1.31116249728146E-5</v>
      </c>
      <c r="K5898">
        <v>6.4236240929889897E-4</v>
      </c>
      <c r="L5898">
        <v>3.9221974900359502E-2</v>
      </c>
    </row>
    <row r="5899" spans="1:12" x14ac:dyDescent="0.2">
      <c r="A5899" t="s">
        <v>3580</v>
      </c>
      <c r="B5899" t="str">
        <f t="shared" si="276"/>
        <v>OSAVI</v>
      </c>
      <c r="C5899">
        <f>VLOOKUP(B5899,GDD!$D$2:$E$31,2)</f>
        <v>26</v>
      </c>
      <c r="D5899" t="str">
        <f t="shared" si="278"/>
        <v>SbDIV20</v>
      </c>
      <c r="E5899" s="2">
        <v>20200725</v>
      </c>
      <c r="F5899" t="str">
        <f t="shared" si="277"/>
        <v>RS4</v>
      </c>
      <c r="G5899" t="s">
        <v>1139</v>
      </c>
      <c r="H5899" t="str">
        <f>VLOOKUP(E5899,GDD!$A$2:$B$57,2)</f>
        <v>650-900</v>
      </c>
      <c r="I5899" cm="1">
        <f t="array" ref="I5899">IF(H5899="0-650",1,IF(H5899="650-900",2,IF(H5899="900+",3,NA)))</f>
        <v>2</v>
      </c>
      <c r="J5899">
        <v>2.0075809176791899E-4</v>
      </c>
      <c r="K5899">
        <v>2.9147830375484698E-4</v>
      </c>
      <c r="L5899">
        <v>0.57939304121392998</v>
      </c>
    </row>
    <row r="5900" spans="1:12" x14ac:dyDescent="0.2">
      <c r="A5900" t="s">
        <v>3581</v>
      </c>
      <c r="B5900" t="str">
        <f t="shared" si="276"/>
        <v>PSRI</v>
      </c>
      <c r="C5900">
        <f>VLOOKUP(B5900,GDD!$D$2:$E$31,2)</f>
        <v>27</v>
      </c>
      <c r="D5900" t="str">
        <f t="shared" si="278"/>
        <v>SbDIV20</v>
      </c>
      <c r="E5900" s="2">
        <v>20200725</v>
      </c>
      <c r="F5900" t="str">
        <f t="shared" si="277"/>
        <v>RS4</v>
      </c>
      <c r="G5900" t="s">
        <v>1139</v>
      </c>
      <c r="H5900" t="str">
        <f>VLOOKUP(E5900,GDD!$A$2:$B$57,2)</f>
        <v>650-900</v>
      </c>
      <c r="I5900" cm="1">
        <f t="array" ref="I5900">IF(H5900="0-650",1,IF(H5900="650-900",2,IF(H5900="900+",3,NA)))</f>
        <v>2</v>
      </c>
      <c r="J5900" s="1">
        <v>3.6457993906381199E-6</v>
      </c>
      <c r="K5900" s="1">
        <v>1.1639624697509599E-5</v>
      </c>
      <c r="L5900">
        <v>0.38516257490949402</v>
      </c>
    </row>
    <row r="5901" spans="1:12" x14ac:dyDescent="0.2">
      <c r="A5901" t="s">
        <v>3582</v>
      </c>
      <c r="B5901" t="str">
        <f t="shared" si="276"/>
        <v>Carte1</v>
      </c>
      <c r="C5901">
        <f>VLOOKUP(B5901,GDD!$D$2:$E$31,2)</f>
        <v>28</v>
      </c>
      <c r="D5901" t="str">
        <f t="shared" si="278"/>
        <v>SbDIV20</v>
      </c>
      <c r="E5901" s="2">
        <v>20200725</v>
      </c>
      <c r="F5901" t="str">
        <f t="shared" si="277"/>
        <v>RS4</v>
      </c>
      <c r="G5901" t="s">
        <v>1139</v>
      </c>
      <c r="H5901" t="str">
        <f>VLOOKUP(E5901,GDD!$A$2:$B$57,2)</f>
        <v>650-900</v>
      </c>
      <c r="I5901" cm="1">
        <f t="array" ref="I5901">IF(H5901="0-650",1,IF(H5901="650-900",2,IF(H5901="900+",3,NA)))</f>
        <v>2</v>
      </c>
      <c r="J5901">
        <v>0</v>
      </c>
      <c r="K5901">
        <v>19.4308685952196</v>
      </c>
      <c r="L5901">
        <v>0</v>
      </c>
    </row>
    <row r="5902" spans="1:12" x14ac:dyDescent="0.2">
      <c r="A5902" t="s">
        <v>3583</v>
      </c>
      <c r="B5902" t="str">
        <f t="shared" si="276"/>
        <v>VOG1</v>
      </c>
      <c r="C5902">
        <f>VLOOKUP(B5902,GDD!$D$2:$E$31,2)</f>
        <v>29</v>
      </c>
      <c r="D5902" t="str">
        <f t="shared" si="278"/>
        <v>SbDIV20</v>
      </c>
      <c r="E5902" s="2">
        <v>20200725</v>
      </c>
      <c r="F5902" t="str">
        <f t="shared" si="277"/>
        <v>RS4</v>
      </c>
      <c r="G5902" t="s">
        <v>1139</v>
      </c>
      <c r="H5902" t="str">
        <f>VLOOKUP(E5902,GDD!$A$2:$B$57,2)</f>
        <v>650-900</v>
      </c>
      <c r="I5902" cm="1">
        <f t="array" ref="I5902">IF(H5902="0-650",1,IF(H5902="650-900",2,IF(H5902="900+",3,NA)))</f>
        <v>2</v>
      </c>
      <c r="J5902">
        <v>4.7393358765481196E-3</v>
      </c>
      <c r="K5902">
        <v>4.5929278016534703E-3</v>
      </c>
      <c r="L5902">
        <v>0.67360300555858399</v>
      </c>
    </row>
    <row r="5903" spans="1:12" x14ac:dyDescent="0.2">
      <c r="A5903" t="s">
        <v>3584</v>
      </c>
      <c r="B5903" t="str">
        <f t="shared" si="276"/>
        <v>SR700670</v>
      </c>
      <c r="C5903">
        <f>VLOOKUP(B5903,GDD!$D$2:$E$31,2)</f>
        <v>30</v>
      </c>
      <c r="D5903" t="str">
        <f t="shared" si="278"/>
        <v>SbDIV20</v>
      </c>
      <c r="E5903" s="2">
        <v>20200725</v>
      </c>
      <c r="F5903" t="str">
        <f t="shared" si="277"/>
        <v>RS4</v>
      </c>
      <c r="G5903" t="s">
        <v>1139</v>
      </c>
      <c r="H5903" t="str">
        <f>VLOOKUP(E5903,GDD!$A$2:$B$57,2)</f>
        <v>650-900</v>
      </c>
      <c r="I5903" cm="1">
        <f t="array" ref="I5903">IF(H5903="0-650",1,IF(H5903="650-900",2,IF(H5903="900+",3,NA)))</f>
        <v>2</v>
      </c>
      <c r="J5903">
        <v>1.5823123069024999E-2</v>
      </c>
      <c r="K5903">
        <v>1.92552086413437E-2</v>
      </c>
      <c r="L5903">
        <v>0.62171594653246198</v>
      </c>
    </row>
    <row r="5904" spans="1:12" x14ac:dyDescent="0.2">
      <c r="A5904" t="s">
        <v>3585</v>
      </c>
      <c r="B5904" t="str">
        <f t="shared" si="276"/>
        <v>NDVI</v>
      </c>
      <c r="C5904">
        <f>VLOOKUP(B5904,GDD!$D$2:$E$31,2)</f>
        <v>21</v>
      </c>
      <c r="D5904" t="str">
        <f t="shared" si="278"/>
        <v>SbDIV20</v>
      </c>
      <c r="E5904" s="2">
        <v>20200806</v>
      </c>
      <c r="F5904" t="str">
        <f t="shared" si="277"/>
        <v>RS4</v>
      </c>
      <c r="G5904" t="s">
        <v>1139</v>
      </c>
      <c r="H5904" t="str">
        <f>VLOOKUP(E5904,GDD!$A$2:$B$57,2)</f>
        <v>900+</v>
      </c>
      <c r="I5904" cm="1">
        <f t="array" ref="I5904">IF(H5904="0-650",1,IF(H5904="650-900",2,IF(H5904="900+",3,NA)))</f>
        <v>3</v>
      </c>
      <c r="J5904">
        <v>5.1307024961067796E-4</v>
      </c>
      <c r="K5904">
        <v>2.4058648600074799E-4</v>
      </c>
      <c r="L5904">
        <v>0.81007234486398505</v>
      </c>
    </row>
    <row r="5905" spans="1:12" x14ac:dyDescent="0.2">
      <c r="A5905" t="s">
        <v>3586</v>
      </c>
      <c r="B5905" t="str">
        <f t="shared" si="276"/>
        <v>SR800680</v>
      </c>
      <c r="C5905">
        <f>VLOOKUP(B5905,GDD!$D$2:$E$31,2)</f>
        <v>22</v>
      </c>
      <c r="D5905" t="str">
        <f t="shared" si="278"/>
        <v>SbDIV20</v>
      </c>
      <c r="E5905" s="2">
        <v>20200806</v>
      </c>
      <c r="F5905" t="str">
        <f t="shared" si="277"/>
        <v>RS4</v>
      </c>
      <c r="G5905" t="s">
        <v>1139</v>
      </c>
      <c r="H5905" t="str">
        <f>VLOOKUP(E5905,GDD!$A$2:$B$57,2)</f>
        <v>900+</v>
      </c>
      <c r="I5905" cm="1">
        <f t="array" ref="I5905">IF(H5905="0-650",1,IF(H5905="650-900",2,IF(H5905="900+",3,NA)))</f>
        <v>3</v>
      </c>
      <c r="J5905">
        <v>48.749669273314296</v>
      </c>
      <c r="K5905">
        <v>99.2049244825985</v>
      </c>
      <c r="L5905">
        <v>0.49566459336034702</v>
      </c>
    </row>
    <row r="5906" spans="1:12" x14ac:dyDescent="0.2">
      <c r="A5906" t="s">
        <v>3587</v>
      </c>
      <c r="B5906" t="str">
        <f t="shared" si="276"/>
        <v>mRENDVI</v>
      </c>
      <c r="C5906">
        <f>VLOOKUP(B5906,GDD!$D$2:$E$31,2)</f>
        <v>23</v>
      </c>
      <c r="D5906" t="str">
        <f t="shared" si="278"/>
        <v>SbDIV20</v>
      </c>
      <c r="E5906" s="2">
        <v>20200806</v>
      </c>
      <c r="F5906" t="str">
        <f t="shared" si="277"/>
        <v>RS4</v>
      </c>
      <c r="G5906" t="s">
        <v>1139</v>
      </c>
      <c r="H5906" t="str">
        <f>VLOOKUP(E5906,GDD!$A$2:$B$57,2)</f>
        <v>900+</v>
      </c>
      <c r="I5906" cm="1">
        <f t="array" ref="I5906">IF(H5906="0-650",1,IF(H5906="650-900",2,IF(H5906="900+",3,NA)))</f>
        <v>3</v>
      </c>
      <c r="J5906">
        <v>4.6150575188727002E-4</v>
      </c>
      <c r="K5906">
        <v>1.8065994691707801E-4</v>
      </c>
      <c r="L5906">
        <v>0.83631002976124202</v>
      </c>
    </row>
    <row r="5907" spans="1:12" x14ac:dyDescent="0.2">
      <c r="A5907" t="s">
        <v>3588</v>
      </c>
      <c r="B5907" t="str">
        <f t="shared" si="276"/>
        <v>GNDVI</v>
      </c>
      <c r="C5907">
        <f>VLOOKUP(B5907,GDD!$D$2:$E$31,2)</f>
        <v>24</v>
      </c>
      <c r="D5907" t="str">
        <f t="shared" si="278"/>
        <v>SbDIV20</v>
      </c>
      <c r="E5907" s="2">
        <v>20200806</v>
      </c>
      <c r="F5907" t="str">
        <f t="shared" si="277"/>
        <v>RS4</v>
      </c>
      <c r="G5907" t="s">
        <v>1139</v>
      </c>
      <c r="H5907" t="str">
        <f>VLOOKUP(E5907,GDD!$A$2:$B$57,2)</f>
        <v>900+</v>
      </c>
      <c r="I5907" cm="1">
        <f t="array" ref="I5907">IF(H5907="0-650",1,IF(H5907="650-900",2,IF(H5907="900+",3,NA)))</f>
        <v>3</v>
      </c>
      <c r="J5907">
        <v>2.04791294967628E-4</v>
      </c>
      <c r="K5907">
        <v>2.4770040956238E-4</v>
      </c>
      <c r="L5907">
        <v>0.62314496228915295</v>
      </c>
    </row>
    <row r="5908" spans="1:12" x14ac:dyDescent="0.2">
      <c r="A5908" t="s">
        <v>3589</v>
      </c>
      <c r="B5908" t="str">
        <f t="shared" si="276"/>
        <v>PRI</v>
      </c>
      <c r="C5908">
        <f>VLOOKUP(B5908,GDD!$D$2:$E$31,2)</f>
        <v>25</v>
      </c>
      <c r="D5908" t="str">
        <f t="shared" si="278"/>
        <v>SbDIV20</v>
      </c>
      <c r="E5908" s="2">
        <v>20200806</v>
      </c>
      <c r="F5908" t="str">
        <f t="shared" si="277"/>
        <v>RS4</v>
      </c>
      <c r="G5908" t="s">
        <v>1139</v>
      </c>
      <c r="H5908" t="str">
        <f>VLOOKUP(E5908,GDD!$A$2:$B$57,2)</f>
        <v>900+</v>
      </c>
      <c r="I5908" cm="1">
        <f t="array" ref="I5908">IF(H5908="0-650",1,IF(H5908="650-900",2,IF(H5908="900+",3,NA)))</f>
        <v>3</v>
      </c>
      <c r="J5908">
        <v>1.7205978402505E-4</v>
      </c>
      <c r="K5908">
        <v>3.7300246589790201E-4</v>
      </c>
      <c r="L5908">
        <v>0.47986193668545402</v>
      </c>
    </row>
    <row r="5909" spans="1:12" x14ac:dyDescent="0.2">
      <c r="A5909" t="s">
        <v>3590</v>
      </c>
      <c r="B5909" t="str">
        <f t="shared" si="276"/>
        <v>OSAVI</v>
      </c>
      <c r="C5909">
        <f>VLOOKUP(B5909,GDD!$D$2:$E$31,2)</f>
        <v>26</v>
      </c>
      <c r="D5909" t="str">
        <f t="shared" si="278"/>
        <v>SbDIV20</v>
      </c>
      <c r="E5909" s="2">
        <v>20200806</v>
      </c>
      <c r="F5909" t="str">
        <f t="shared" si="277"/>
        <v>RS4</v>
      </c>
      <c r="G5909" t="s">
        <v>1139</v>
      </c>
      <c r="H5909" t="str">
        <f>VLOOKUP(E5909,GDD!$A$2:$B$57,2)</f>
        <v>900+</v>
      </c>
      <c r="I5909" cm="1">
        <f t="array" ref="I5909">IF(H5909="0-650",1,IF(H5909="650-900",2,IF(H5909="900+",3,NA)))</f>
        <v>3</v>
      </c>
      <c r="J5909">
        <v>4.4466856070198702E-4</v>
      </c>
      <c r="K5909">
        <v>5.0008473055123705E-4</v>
      </c>
      <c r="L5909">
        <v>0.640077108440815</v>
      </c>
    </row>
    <row r="5910" spans="1:12" x14ac:dyDescent="0.2">
      <c r="A5910" t="s">
        <v>3591</v>
      </c>
      <c r="B5910" t="str">
        <f t="shared" si="276"/>
        <v>PSRI</v>
      </c>
      <c r="C5910">
        <f>VLOOKUP(B5910,GDD!$D$2:$E$31,2)</f>
        <v>27</v>
      </c>
      <c r="D5910" t="str">
        <f t="shared" si="278"/>
        <v>SbDIV20</v>
      </c>
      <c r="E5910" s="2">
        <v>20200806</v>
      </c>
      <c r="F5910" t="str">
        <f t="shared" si="277"/>
        <v>RS4</v>
      </c>
      <c r="G5910" t="s">
        <v>1139</v>
      </c>
      <c r="H5910" t="str">
        <f>VLOOKUP(E5910,GDD!$A$2:$B$57,2)</f>
        <v>900+</v>
      </c>
      <c r="I5910" cm="1">
        <f t="array" ref="I5910">IF(H5910="0-650",1,IF(H5910="650-900",2,IF(H5910="900+",3,NA)))</f>
        <v>3</v>
      </c>
      <c r="J5910" s="1">
        <v>2.6365509753630399E-5</v>
      </c>
      <c r="K5910" s="1">
        <v>2.0043870677141598E-5</v>
      </c>
      <c r="L5910">
        <v>0.72457710858301605</v>
      </c>
    </row>
    <row r="5911" spans="1:12" x14ac:dyDescent="0.2">
      <c r="A5911" t="s">
        <v>3592</v>
      </c>
      <c r="B5911" t="str">
        <f t="shared" si="276"/>
        <v>Carte1</v>
      </c>
      <c r="C5911">
        <f>VLOOKUP(B5911,GDD!$D$2:$E$31,2)</f>
        <v>28</v>
      </c>
      <c r="D5911" t="str">
        <f t="shared" si="278"/>
        <v>SbDIV20</v>
      </c>
      <c r="E5911" s="2">
        <v>20200806</v>
      </c>
      <c r="F5911" t="str">
        <f t="shared" si="277"/>
        <v>RS4</v>
      </c>
      <c r="G5911" t="s">
        <v>1139</v>
      </c>
      <c r="H5911" t="str">
        <f>VLOOKUP(E5911,GDD!$A$2:$B$57,2)</f>
        <v>900+</v>
      </c>
      <c r="I5911" cm="1">
        <f t="array" ref="I5911">IF(H5911="0-650",1,IF(H5911="650-900",2,IF(H5911="900+",3,NA)))</f>
        <v>3</v>
      </c>
      <c r="J5911">
        <v>121.072871845668</v>
      </c>
      <c r="K5911">
        <v>23555.944810104698</v>
      </c>
      <c r="L5911">
        <v>1.0175007240348101E-2</v>
      </c>
    </row>
    <row r="5912" spans="1:12" x14ac:dyDescent="0.2">
      <c r="A5912" t="s">
        <v>3593</v>
      </c>
      <c r="B5912" t="str">
        <f t="shared" si="276"/>
        <v>VOG1</v>
      </c>
      <c r="C5912">
        <f>VLOOKUP(B5912,GDD!$D$2:$E$31,2)</f>
        <v>29</v>
      </c>
      <c r="D5912" t="str">
        <f t="shared" si="278"/>
        <v>SbDIV20</v>
      </c>
      <c r="E5912" s="2">
        <v>20200806</v>
      </c>
      <c r="F5912" t="str">
        <f t="shared" si="277"/>
        <v>RS4</v>
      </c>
      <c r="G5912" t="s">
        <v>1139</v>
      </c>
      <c r="H5912" t="str">
        <f>VLOOKUP(E5912,GDD!$A$2:$B$57,2)</f>
        <v>900+</v>
      </c>
      <c r="I5912" cm="1">
        <f t="array" ref="I5912">IF(H5912="0-650",1,IF(H5912="650-900",2,IF(H5912="900+",3,NA)))</f>
        <v>3</v>
      </c>
      <c r="J5912">
        <v>8.6992848866050201E-3</v>
      </c>
      <c r="K5912">
        <v>4.44818726372837E-3</v>
      </c>
      <c r="L5912">
        <v>0.79639141607116404</v>
      </c>
    </row>
    <row r="5913" spans="1:12" x14ac:dyDescent="0.2">
      <c r="A5913" t="s">
        <v>3594</v>
      </c>
      <c r="B5913" t="str">
        <f t="shared" si="276"/>
        <v>SR700670</v>
      </c>
      <c r="C5913">
        <f>VLOOKUP(B5913,GDD!$D$2:$E$31,2)</f>
        <v>30</v>
      </c>
      <c r="D5913" t="str">
        <f t="shared" si="278"/>
        <v>SbDIV20</v>
      </c>
      <c r="E5913" s="2">
        <v>20200806</v>
      </c>
      <c r="F5913" t="str">
        <f t="shared" si="277"/>
        <v>RS4</v>
      </c>
      <c r="G5913" t="s">
        <v>1139</v>
      </c>
      <c r="H5913" t="str">
        <f>VLOOKUP(E5913,GDD!$A$2:$B$57,2)</f>
        <v>900+</v>
      </c>
      <c r="I5913" cm="1">
        <f t="array" ref="I5913">IF(H5913="0-650",1,IF(H5913="650-900",2,IF(H5913="900+",3,NA)))</f>
        <v>3</v>
      </c>
      <c r="J5913">
        <v>8.9441850490211694E-2</v>
      </c>
      <c r="K5913">
        <v>0.22892273907734501</v>
      </c>
      <c r="L5913">
        <v>0.43864854354699001</v>
      </c>
    </row>
    <row r="5914" spans="1:12" x14ac:dyDescent="0.2">
      <c r="A5914" t="s">
        <v>3595</v>
      </c>
      <c r="B5914" t="str">
        <f t="shared" si="276"/>
        <v>NDVI</v>
      </c>
      <c r="C5914">
        <f>VLOOKUP(B5914,GDD!$D$2:$E$31,2)</f>
        <v>21</v>
      </c>
      <c r="D5914" t="str">
        <f t="shared" si="278"/>
        <v>SbDIV20</v>
      </c>
      <c r="E5914" s="2">
        <v>20200813</v>
      </c>
      <c r="F5914" t="str">
        <f t="shared" si="277"/>
        <v>RS4</v>
      </c>
      <c r="G5914" t="s">
        <v>1139</v>
      </c>
      <c r="H5914" t="str">
        <f>VLOOKUP(E5914,GDD!$A$2:$B$57,2)</f>
        <v>900+</v>
      </c>
      <c r="I5914" cm="1">
        <f t="array" ref="I5914">IF(H5914="0-650",1,IF(H5914="650-900",2,IF(H5914="900+",3,NA)))</f>
        <v>3</v>
      </c>
      <c r="J5914">
        <v>4.4488926032194799E-4</v>
      </c>
      <c r="K5914">
        <v>3.4443720999745802E-4</v>
      </c>
      <c r="L5914">
        <v>0.72092625183242998</v>
      </c>
    </row>
    <row r="5915" spans="1:12" x14ac:dyDescent="0.2">
      <c r="A5915" t="s">
        <v>3596</v>
      </c>
      <c r="B5915" t="str">
        <f t="shared" si="276"/>
        <v>SR800680</v>
      </c>
      <c r="C5915">
        <f>VLOOKUP(B5915,GDD!$D$2:$E$31,2)</f>
        <v>22</v>
      </c>
      <c r="D5915" t="str">
        <f t="shared" si="278"/>
        <v>SbDIV20</v>
      </c>
      <c r="E5915" s="2">
        <v>20200813</v>
      </c>
      <c r="F5915" t="str">
        <f t="shared" si="277"/>
        <v>RS4</v>
      </c>
      <c r="G5915" t="s">
        <v>1139</v>
      </c>
      <c r="H5915" t="str">
        <f>VLOOKUP(E5915,GDD!$A$2:$B$57,2)</f>
        <v>900+</v>
      </c>
      <c r="I5915" cm="1">
        <f t="array" ref="I5915">IF(H5915="0-650",1,IF(H5915="650-900",2,IF(H5915="900+",3,NA)))</f>
        <v>3</v>
      </c>
      <c r="J5915">
        <v>3.7692266269902501</v>
      </c>
      <c r="K5915">
        <v>2.0253386310496602</v>
      </c>
      <c r="L5915">
        <v>0.78822849185793697</v>
      </c>
    </row>
    <row r="5916" spans="1:12" x14ac:dyDescent="0.2">
      <c r="A5916" t="s">
        <v>3597</v>
      </c>
      <c r="B5916" t="str">
        <f t="shared" si="276"/>
        <v>mRENDVI</v>
      </c>
      <c r="C5916">
        <f>VLOOKUP(B5916,GDD!$D$2:$E$31,2)</f>
        <v>23</v>
      </c>
      <c r="D5916" t="str">
        <f t="shared" si="278"/>
        <v>SbDIV20</v>
      </c>
      <c r="E5916" s="2">
        <v>20200813</v>
      </c>
      <c r="F5916" t="str">
        <f t="shared" si="277"/>
        <v>RS4</v>
      </c>
      <c r="G5916" t="s">
        <v>1139</v>
      </c>
      <c r="H5916" t="str">
        <f>VLOOKUP(E5916,GDD!$A$2:$B$57,2)</f>
        <v>900+</v>
      </c>
      <c r="I5916" cm="1">
        <f t="array" ref="I5916">IF(H5916="0-650",1,IF(H5916="650-900",2,IF(H5916="900+",3,NA)))</f>
        <v>3</v>
      </c>
      <c r="J5916">
        <v>4.2927725706835E-4</v>
      </c>
      <c r="K5916">
        <v>2.79023668764947E-4</v>
      </c>
      <c r="L5916">
        <v>0.75472132556794103</v>
      </c>
    </row>
    <row r="5917" spans="1:12" x14ac:dyDescent="0.2">
      <c r="A5917" t="s">
        <v>3598</v>
      </c>
      <c r="B5917" t="str">
        <f t="shared" si="276"/>
        <v>GNDVI</v>
      </c>
      <c r="C5917">
        <f>VLOOKUP(B5917,GDD!$D$2:$E$31,2)</f>
        <v>24</v>
      </c>
      <c r="D5917" t="str">
        <f t="shared" si="278"/>
        <v>SbDIV20</v>
      </c>
      <c r="E5917" s="2">
        <v>20200813</v>
      </c>
      <c r="F5917" t="str">
        <f t="shared" si="277"/>
        <v>RS4</v>
      </c>
      <c r="G5917" t="s">
        <v>1139</v>
      </c>
      <c r="H5917" t="str">
        <f>VLOOKUP(E5917,GDD!$A$2:$B$57,2)</f>
        <v>900+</v>
      </c>
      <c r="I5917" cm="1">
        <f t="array" ref="I5917">IF(H5917="0-650",1,IF(H5917="650-900",2,IF(H5917="900+",3,NA)))</f>
        <v>3</v>
      </c>
      <c r="J5917">
        <v>1.5335555365787E-4</v>
      </c>
      <c r="K5917">
        <v>2.17695563900085E-4</v>
      </c>
      <c r="L5917">
        <v>0.58487262681963503</v>
      </c>
    </row>
    <row r="5918" spans="1:12" x14ac:dyDescent="0.2">
      <c r="A5918" t="s">
        <v>3599</v>
      </c>
      <c r="B5918" t="str">
        <f t="shared" si="276"/>
        <v>PRI</v>
      </c>
      <c r="C5918">
        <f>VLOOKUP(B5918,GDD!$D$2:$E$31,2)</f>
        <v>25</v>
      </c>
      <c r="D5918" t="str">
        <f t="shared" si="278"/>
        <v>SbDIV20</v>
      </c>
      <c r="E5918" s="2">
        <v>20200813</v>
      </c>
      <c r="F5918" t="str">
        <f t="shared" si="277"/>
        <v>RS4</v>
      </c>
      <c r="G5918" t="s">
        <v>1139</v>
      </c>
      <c r="H5918" t="str">
        <f>VLOOKUP(E5918,GDD!$A$2:$B$57,2)</f>
        <v>900+</v>
      </c>
      <c r="I5918" cm="1">
        <f t="array" ref="I5918">IF(H5918="0-650",1,IF(H5918="650-900",2,IF(H5918="900+",3,NA)))</f>
        <v>3</v>
      </c>
      <c r="J5918" s="1">
        <v>8.2275820328400498E-5</v>
      </c>
      <c r="K5918" s="1">
        <v>3.3957064673080903E-5</v>
      </c>
      <c r="L5918">
        <v>0.82893916608518003</v>
      </c>
    </row>
    <row r="5919" spans="1:12" x14ac:dyDescent="0.2">
      <c r="A5919" t="s">
        <v>3600</v>
      </c>
      <c r="B5919" t="str">
        <f t="shared" si="276"/>
        <v>OSAVI</v>
      </c>
      <c r="C5919">
        <f>VLOOKUP(B5919,GDD!$D$2:$E$31,2)</f>
        <v>26</v>
      </c>
      <c r="D5919" t="str">
        <f t="shared" si="278"/>
        <v>SbDIV20</v>
      </c>
      <c r="E5919" s="2">
        <v>20200813</v>
      </c>
      <c r="F5919" t="str">
        <f t="shared" si="277"/>
        <v>RS4</v>
      </c>
      <c r="G5919" t="s">
        <v>1139</v>
      </c>
      <c r="H5919" t="str">
        <f>VLOOKUP(E5919,GDD!$A$2:$B$57,2)</f>
        <v>900+</v>
      </c>
      <c r="I5919" cm="1">
        <f t="array" ref="I5919">IF(H5919="0-650",1,IF(H5919="650-900",2,IF(H5919="900+",3,NA)))</f>
        <v>3</v>
      </c>
      <c r="J5919">
        <v>4.8244596206276303E-4</v>
      </c>
      <c r="K5919">
        <v>2.7482469394750797E-4</v>
      </c>
      <c r="L5919">
        <v>0.77831652012966901</v>
      </c>
    </row>
    <row r="5920" spans="1:12" x14ac:dyDescent="0.2">
      <c r="A5920" t="s">
        <v>3601</v>
      </c>
      <c r="B5920" t="str">
        <f t="shared" si="276"/>
        <v>PSRI</v>
      </c>
      <c r="C5920">
        <f>VLOOKUP(B5920,GDD!$D$2:$E$31,2)</f>
        <v>27</v>
      </c>
      <c r="D5920" t="str">
        <f t="shared" si="278"/>
        <v>SbDIV20</v>
      </c>
      <c r="E5920" s="2">
        <v>20200813</v>
      </c>
      <c r="F5920" t="str">
        <f t="shared" si="277"/>
        <v>RS4</v>
      </c>
      <c r="G5920" t="s">
        <v>1139</v>
      </c>
      <c r="H5920" t="str">
        <f>VLOOKUP(E5920,GDD!$A$2:$B$57,2)</f>
        <v>900+</v>
      </c>
      <c r="I5920" cm="1">
        <f t="array" ref="I5920">IF(H5920="0-650",1,IF(H5920="650-900",2,IF(H5920="900+",3,NA)))</f>
        <v>3</v>
      </c>
      <c r="J5920" s="1">
        <v>5.8736683074243098E-5</v>
      </c>
      <c r="K5920" s="1">
        <v>2.0404303666598601E-5</v>
      </c>
      <c r="L5920">
        <v>0.85201154259450496</v>
      </c>
    </row>
    <row r="5921" spans="1:12" x14ac:dyDescent="0.2">
      <c r="A5921" t="s">
        <v>3602</v>
      </c>
      <c r="B5921" t="str">
        <f t="shared" si="276"/>
        <v>Carte1</v>
      </c>
      <c r="C5921">
        <f>VLOOKUP(B5921,GDD!$D$2:$E$31,2)</f>
        <v>28</v>
      </c>
      <c r="D5921" t="str">
        <f t="shared" si="278"/>
        <v>SbDIV20</v>
      </c>
      <c r="E5921" s="2">
        <v>20200813</v>
      </c>
      <c r="F5921" t="str">
        <f t="shared" si="277"/>
        <v>RS4</v>
      </c>
      <c r="G5921" t="s">
        <v>1139</v>
      </c>
      <c r="H5921" t="str">
        <f>VLOOKUP(E5921,GDD!$A$2:$B$57,2)</f>
        <v>900+</v>
      </c>
      <c r="I5921" cm="1">
        <f t="array" ref="I5921">IF(H5921="0-650",1,IF(H5921="650-900",2,IF(H5921="900+",3,NA)))</f>
        <v>3</v>
      </c>
      <c r="J5921">
        <v>5.4217980840664703E-2</v>
      </c>
      <c r="K5921">
        <v>2.99303354242429E-2</v>
      </c>
      <c r="L5921">
        <v>0.78368767503110703</v>
      </c>
    </row>
    <row r="5922" spans="1:12" x14ac:dyDescent="0.2">
      <c r="A5922" t="s">
        <v>3603</v>
      </c>
      <c r="B5922" t="str">
        <f t="shared" si="276"/>
        <v>VOG1</v>
      </c>
      <c r="C5922">
        <f>VLOOKUP(B5922,GDD!$D$2:$E$31,2)</f>
        <v>29</v>
      </c>
      <c r="D5922" t="str">
        <f t="shared" si="278"/>
        <v>SbDIV20</v>
      </c>
      <c r="E5922" s="2">
        <v>20200813</v>
      </c>
      <c r="F5922" t="str">
        <f t="shared" si="277"/>
        <v>RS4</v>
      </c>
      <c r="G5922" t="s">
        <v>1139</v>
      </c>
      <c r="H5922" t="str">
        <f>VLOOKUP(E5922,GDD!$A$2:$B$57,2)</f>
        <v>900+</v>
      </c>
      <c r="I5922" cm="1">
        <f t="array" ref="I5922">IF(H5922="0-650",1,IF(H5922="650-900",2,IF(H5922="900+",3,NA)))</f>
        <v>3</v>
      </c>
      <c r="J5922">
        <v>5.6773676575756901E-3</v>
      </c>
      <c r="K5922">
        <v>5.1748114352117101E-3</v>
      </c>
      <c r="L5922">
        <v>0.68693567262526201</v>
      </c>
    </row>
    <row r="5923" spans="1:12" x14ac:dyDescent="0.2">
      <c r="A5923" t="s">
        <v>3604</v>
      </c>
      <c r="B5923" t="str">
        <f t="shared" si="276"/>
        <v>SR700670</v>
      </c>
      <c r="C5923">
        <f>VLOOKUP(B5923,GDD!$D$2:$E$31,2)</f>
        <v>30</v>
      </c>
      <c r="D5923" t="str">
        <f t="shared" si="278"/>
        <v>SbDIV20</v>
      </c>
      <c r="E5923" s="2">
        <v>20200813</v>
      </c>
      <c r="F5923" t="str">
        <f t="shared" si="277"/>
        <v>RS4</v>
      </c>
      <c r="G5923" t="s">
        <v>1139</v>
      </c>
      <c r="H5923" t="str">
        <f>VLOOKUP(E5923,GDD!$A$2:$B$57,2)</f>
        <v>900+</v>
      </c>
      <c r="I5923" cm="1">
        <f t="array" ref="I5923">IF(H5923="0-650",1,IF(H5923="650-900",2,IF(H5923="900+",3,NA)))</f>
        <v>3</v>
      </c>
      <c r="J5923">
        <v>4.1608239433755696E-3</v>
      </c>
      <c r="K5923">
        <v>2.2734067469633999E-3</v>
      </c>
      <c r="L5923">
        <v>0.78542755789770202</v>
      </c>
    </row>
    <row r="5924" spans="1:12" x14ac:dyDescent="0.2">
      <c r="A5924" t="s">
        <v>2331</v>
      </c>
      <c r="B5924" t="str">
        <f t="shared" si="276"/>
        <v>CC</v>
      </c>
      <c r="C5924">
        <f>VLOOKUP(B5924,GDD!$D$2:$E$31,2)</f>
        <v>1</v>
      </c>
      <c r="D5924" t="str">
        <f t="shared" si="278"/>
        <v>SbDIV20</v>
      </c>
      <c r="E5924" s="2">
        <v>20200625</v>
      </c>
      <c r="F5924" t="str">
        <f t="shared" si="277"/>
        <v>RS1234</v>
      </c>
      <c r="G5924" t="s">
        <v>1140</v>
      </c>
      <c r="H5924" t="str">
        <f>VLOOKUP(E5924,GDD!$A$2:$B$57,2)</f>
        <v>0-650</v>
      </c>
      <c r="I5924" cm="1">
        <f t="array" ref="I5924">IF(H5924="0-650",1,IF(H5924="650-900",2,IF(H5924="900+",3,NA)))</f>
        <v>1</v>
      </c>
      <c r="J5924">
        <v>2.08716140219949E-3</v>
      </c>
      <c r="K5924">
        <v>4.2351361638053604E-3</v>
      </c>
      <c r="L5924">
        <v>0.496384228781168</v>
      </c>
    </row>
    <row r="5925" spans="1:12" x14ac:dyDescent="0.2">
      <c r="A5925" t="s">
        <v>2332</v>
      </c>
      <c r="B5925" t="str">
        <f t="shared" si="276"/>
        <v>CC</v>
      </c>
      <c r="C5925">
        <f>VLOOKUP(B5925,GDD!$D$2:$E$31,2)</f>
        <v>1</v>
      </c>
      <c r="D5925" t="str">
        <f t="shared" si="278"/>
        <v>SbDIV20</v>
      </c>
      <c r="E5925" s="2">
        <v>20200702</v>
      </c>
      <c r="F5925" t="str">
        <f t="shared" si="277"/>
        <v>RS1234</v>
      </c>
      <c r="G5925" t="s">
        <v>1140</v>
      </c>
      <c r="H5925" t="str">
        <f>VLOOKUP(E5925,GDD!$A$2:$B$57,2)</f>
        <v>0-650</v>
      </c>
      <c r="I5925" cm="1">
        <f t="array" ref="I5925">IF(H5925="0-650",1,IF(H5925="650-900",2,IF(H5925="900+",3,NA)))</f>
        <v>1</v>
      </c>
      <c r="J5925">
        <v>8.44442387480204E-4</v>
      </c>
      <c r="K5925">
        <v>2.6224000181884E-3</v>
      </c>
      <c r="L5925">
        <v>0.39173584116833698</v>
      </c>
    </row>
    <row r="5926" spans="1:12" x14ac:dyDescent="0.2">
      <c r="A5926" t="s">
        <v>2333</v>
      </c>
      <c r="B5926" t="str">
        <f t="shared" si="276"/>
        <v>CC</v>
      </c>
      <c r="C5926">
        <f>VLOOKUP(B5926,GDD!$D$2:$E$31,2)</f>
        <v>1</v>
      </c>
      <c r="D5926" t="str">
        <f t="shared" si="278"/>
        <v>SbDIV20</v>
      </c>
      <c r="E5926" s="2">
        <v>20200708</v>
      </c>
      <c r="F5926" t="str">
        <f t="shared" si="277"/>
        <v>RS1234</v>
      </c>
      <c r="G5926" t="s">
        <v>1140</v>
      </c>
      <c r="H5926" t="str">
        <f>VLOOKUP(E5926,GDD!$A$2:$B$57,2)</f>
        <v>0-650</v>
      </c>
      <c r="I5926" cm="1">
        <f t="array" ref="I5926">IF(H5926="0-650",1,IF(H5926="650-900",2,IF(H5926="900+",3,NA)))</f>
        <v>1</v>
      </c>
      <c r="J5926">
        <v>1.91787076654113E-4</v>
      </c>
      <c r="K5926">
        <v>4.0311135176627497E-3</v>
      </c>
      <c r="L5926">
        <v>8.6885909467715697E-2</v>
      </c>
    </row>
    <row r="5927" spans="1:12" x14ac:dyDescent="0.2">
      <c r="A5927" t="s">
        <v>2334</v>
      </c>
      <c r="B5927" t="str">
        <f t="shared" si="276"/>
        <v>CC</v>
      </c>
      <c r="C5927">
        <f>VLOOKUP(B5927,GDD!$D$2:$E$31,2)</f>
        <v>1</v>
      </c>
      <c r="D5927" t="str">
        <f t="shared" si="278"/>
        <v>SbDIV20</v>
      </c>
      <c r="E5927" s="2">
        <v>20200720</v>
      </c>
      <c r="F5927" t="str">
        <f t="shared" si="277"/>
        <v>RS1234</v>
      </c>
      <c r="G5927" t="s">
        <v>1140</v>
      </c>
      <c r="H5927" t="str">
        <f>VLOOKUP(E5927,GDD!$A$2:$B$57,2)</f>
        <v>650-900</v>
      </c>
      <c r="I5927" cm="1">
        <f t="array" ref="I5927">IF(H5927="0-650",1,IF(H5927="650-900",2,IF(H5927="900+",3,NA)))</f>
        <v>2</v>
      </c>
      <c r="J5927" s="1">
        <v>5.4243463797450399E-5</v>
      </c>
      <c r="K5927">
        <v>2.5192384224115199E-3</v>
      </c>
      <c r="L5927">
        <v>4.1285489594502699E-2</v>
      </c>
    </row>
    <row r="5928" spans="1:12" x14ac:dyDescent="0.2">
      <c r="A5928" t="s">
        <v>2335</v>
      </c>
      <c r="B5928" t="str">
        <f t="shared" si="276"/>
        <v>CC</v>
      </c>
      <c r="C5928">
        <f>VLOOKUP(B5928,GDD!$D$2:$E$31,2)</f>
        <v>1</v>
      </c>
      <c r="D5928" t="str">
        <f t="shared" si="278"/>
        <v>SbDIV20</v>
      </c>
      <c r="E5928" s="2">
        <v>20200725</v>
      </c>
      <c r="F5928" t="str">
        <f t="shared" si="277"/>
        <v>RS1234</v>
      </c>
      <c r="G5928" t="s">
        <v>1140</v>
      </c>
      <c r="H5928" t="str">
        <f>VLOOKUP(E5928,GDD!$A$2:$B$57,2)</f>
        <v>650-900</v>
      </c>
      <c r="I5928" cm="1">
        <f t="array" ref="I5928">IF(H5928="0-650",1,IF(H5928="650-900",2,IF(H5928="900+",3,NA)))</f>
        <v>2</v>
      </c>
      <c r="J5928" s="1">
        <v>5.85049158282202E-5</v>
      </c>
      <c r="K5928">
        <v>2.5396735503929401E-3</v>
      </c>
      <c r="L5928">
        <v>4.4043574197455998E-2</v>
      </c>
    </row>
    <row r="5929" spans="1:12" x14ac:dyDescent="0.2">
      <c r="A5929" t="s">
        <v>2336</v>
      </c>
      <c r="B5929" t="str">
        <f t="shared" si="276"/>
        <v>CC</v>
      </c>
      <c r="C5929">
        <f>VLOOKUP(B5929,GDD!$D$2:$E$31,2)</f>
        <v>1</v>
      </c>
      <c r="D5929" t="str">
        <f t="shared" si="278"/>
        <v>SbDIV20</v>
      </c>
      <c r="E5929" s="2">
        <v>20200728</v>
      </c>
      <c r="F5929" t="str">
        <f t="shared" si="277"/>
        <v>RS1234</v>
      </c>
      <c r="G5929" t="s">
        <v>1140</v>
      </c>
      <c r="H5929" t="str">
        <f>VLOOKUP(E5929,GDD!$A$2:$B$57,2)</f>
        <v>900+</v>
      </c>
      <c r="I5929" cm="1">
        <f t="array" ref="I5929">IF(H5929="0-650",1,IF(H5929="650-900",2,IF(H5929="900+",3,NA)))</f>
        <v>3</v>
      </c>
      <c r="J5929">
        <v>1.14629232854139E-4</v>
      </c>
      <c r="K5929">
        <v>2.72587865652428E-3</v>
      </c>
      <c r="L5929">
        <v>7.7579637162514301E-2</v>
      </c>
    </row>
    <row r="5930" spans="1:12" x14ac:dyDescent="0.2">
      <c r="A5930" t="s">
        <v>2337</v>
      </c>
      <c r="B5930" t="str">
        <f t="shared" si="276"/>
        <v>CC</v>
      </c>
      <c r="C5930">
        <f>VLOOKUP(B5930,GDD!$D$2:$E$31,2)</f>
        <v>1</v>
      </c>
      <c r="D5930" t="str">
        <f t="shared" si="278"/>
        <v>SbDIV20</v>
      </c>
      <c r="E5930" s="2">
        <v>20200806</v>
      </c>
      <c r="F5930" t="str">
        <f t="shared" si="277"/>
        <v>RS1234</v>
      </c>
      <c r="G5930" t="s">
        <v>1140</v>
      </c>
      <c r="H5930" t="str">
        <f>VLOOKUP(E5930,GDD!$A$2:$B$57,2)</f>
        <v>900+</v>
      </c>
      <c r="I5930" cm="1">
        <f t="array" ref="I5930">IF(H5930="0-650",1,IF(H5930="650-900",2,IF(H5930="900+",3,NA)))</f>
        <v>3</v>
      </c>
      <c r="J5930">
        <v>2.0752582348665901E-4</v>
      </c>
      <c r="K5930">
        <v>2.2397578038838E-3</v>
      </c>
      <c r="L5930">
        <v>0.156339524420224</v>
      </c>
    </row>
    <row r="5931" spans="1:12" x14ac:dyDescent="0.2">
      <c r="A5931" t="s">
        <v>2338</v>
      </c>
      <c r="B5931" t="str">
        <f t="shared" si="276"/>
        <v>CC</v>
      </c>
      <c r="C5931">
        <f>VLOOKUP(B5931,GDD!$D$2:$E$31,2)</f>
        <v>1</v>
      </c>
      <c r="D5931" t="str">
        <f t="shared" si="278"/>
        <v>SbDIV20</v>
      </c>
      <c r="E5931" s="2">
        <v>20200813</v>
      </c>
      <c r="F5931" t="str">
        <f t="shared" si="277"/>
        <v>RS1234</v>
      </c>
      <c r="G5931" t="s">
        <v>1140</v>
      </c>
      <c r="H5931" t="str">
        <f>VLOOKUP(E5931,GDD!$A$2:$B$57,2)</f>
        <v>900+</v>
      </c>
      <c r="I5931" cm="1">
        <f t="array" ref="I5931">IF(H5931="0-650",1,IF(H5931="650-900",2,IF(H5931="900+",3,NA)))</f>
        <v>3</v>
      </c>
      <c r="J5931">
        <v>6.8823434887883004E-4</v>
      </c>
      <c r="K5931">
        <v>1.1718667995880101E-3</v>
      </c>
      <c r="L5931">
        <v>0.54014422323567002</v>
      </c>
    </row>
    <row r="5932" spans="1:12" x14ac:dyDescent="0.2">
      <c r="A5932" t="s">
        <v>2339</v>
      </c>
      <c r="B5932" t="str">
        <f t="shared" si="276"/>
        <v>height_30p</v>
      </c>
      <c r="C5932">
        <f>VLOOKUP(B5932,GDD!$D$2:$E$31,2)</f>
        <v>2</v>
      </c>
      <c r="D5932" t="str">
        <f t="shared" si="278"/>
        <v>SbDIV20</v>
      </c>
      <c r="E5932" s="2">
        <v>20200619</v>
      </c>
      <c r="F5932" t="str">
        <f t="shared" si="277"/>
        <v>RS1234</v>
      </c>
      <c r="G5932" t="s">
        <v>1140</v>
      </c>
      <c r="H5932" t="str">
        <f>VLOOKUP(E5932,GDD!$A$2:$B$57,2)</f>
        <v>0-650</v>
      </c>
      <c r="I5932" cm="1">
        <f t="array" ref="I5932">IF(H5932="0-650",1,IF(H5932="650-900",2,IF(H5932="900+",3,NA)))</f>
        <v>1</v>
      </c>
      <c r="J5932" s="1">
        <v>4.2432956258761198E-5</v>
      </c>
      <c r="K5932">
        <v>4.8743095184659001E-4</v>
      </c>
      <c r="L5932">
        <v>0.148290018348813</v>
      </c>
    </row>
    <row r="5933" spans="1:12" x14ac:dyDescent="0.2">
      <c r="A5933" t="s">
        <v>2340</v>
      </c>
      <c r="B5933" t="str">
        <f t="shared" si="276"/>
        <v>height_50p</v>
      </c>
      <c r="C5933">
        <f>VLOOKUP(B5933,GDD!$D$2:$E$31,2)</f>
        <v>3</v>
      </c>
      <c r="D5933" t="str">
        <f t="shared" si="278"/>
        <v>SbDIV20</v>
      </c>
      <c r="E5933" s="2">
        <v>20200619</v>
      </c>
      <c r="F5933" t="str">
        <f t="shared" si="277"/>
        <v>RS1234</v>
      </c>
      <c r="G5933" t="s">
        <v>1140</v>
      </c>
      <c r="H5933" t="str">
        <f>VLOOKUP(E5933,GDD!$A$2:$B$57,2)</f>
        <v>0-650</v>
      </c>
      <c r="I5933" cm="1">
        <f t="array" ref="I5933">IF(H5933="0-650",1,IF(H5933="650-900",2,IF(H5933="900+",3,NA)))</f>
        <v>1</v>
      </c>
      <c r="J5933">
        <v>2.1921897736224E-4</v>
      </c>
      <c r="K5933">
        <v>8.54435358306446E-4</v>
      </c>
      <c r="L5933">
        <v>0.33911903842816199</v>
      </c>
    </row>
    <row r="5934" spans="1:12" x14ac:dyDescent="0.2">
      <c r="A5934" t="s">
        <v>2341</v>
      </c>
      <c r="B5934" t="str">
        <f t="shared" si="276"/>
        <v>height_70p</v>
      </c>
      <c r="C5934">
        <f>VLOOKUP(B5934,GDD!$D$2:$E$31,2)</f>
        <v>4</v>
      </c>
      <c r="D5934" t="str">
        <f t="shared" si="278"/>
        <v>SbDIV20</v>
      </c>
      <c r="E5934" s="2">
        <v>20200619</v>
      </c>
      <c r="F5934" t="str">
        <f t="shared" si="277"/>
        <v>RS1234</v>
      </c>
      <c r="G5934" t="s">
        <v>1140</v>
      </c>
      <c r="H5934" t="str">
        <f>VLOOKUP(E5934,GDD!$A$2:$B$57,2)</f>
        <v>0-650</v>
      </c>
      <c r="I5934" cm="1">
        <f t="array" ref="I5934">IF(H5934="0-650",1,IF(H5934="650-900",2,IF(H5934="900+",3,NA)))</f>
        <v>1</v>
      </c>
      <c r="J5934">
        <v>5.4604286203315097E-4</v>
      </c>
      <c r="K5934">
        <v>1.2961464647687901E-3</v>
      </c>
      <c r="L5934">
        <v>0.45727786819546601</v>
      </c>
    </row>
    <row r="5935" spans="1:12" x14ac:dyDescent="0.2">
      <c r="A5935" t="s">
        <v>2342</v>
      </c>
      <c r="B5935" t="str">
        <f t="shared" si="276"/>
        <v>height_90p</v>
      </c>
      <c r="C5935">
        <f>VLOOKUP(B5935,GDD!$D$2:$E$31,2)</f>
        <v>5</v>
      </c>
      <c r="D5935" t="str">
        <f t="shared" si="278"/>
        <v>SbDIV20</v>
      </c>
      <c r="E5935" s="2">
        <v>20200619</v>
      </c>
      <c r="F5935" t="str">
        <f t="shared" si="277"/>
        <v>RS1234</v>
      </c>
      <c r="G5935" t="s">
        <v>1140</v>
      </c>
      <c r="H5935" t="str">
        <f>VLOOKUP(E5935,GDD!$A$2:$B$57,2)</f>
        <v>0-650</v>
      </c>
      <c r="I5935" cm="1">
        <f t="array" ref="I5935">IF(H5935="0-650",1,IF(H5935="650-900",2,IF(H5935="900+",3,NA)))</f>
        <v>1</v>
      </c>
      <c r="J5935">
        <v>8.8439723428611295E-4</v>
      </c>
      <c r="K5935">
        <v>1.65677829714056E-3</v>
      </c>
      <c r="L5935">
        <v>0.51634999153322003</v>
      </c>
    </row>
    <row r="5936" spans="1:12" x14ac:dyDescent="0.2">
      <c r="A5936" t="s">
        <v>2343</v>
      </c>
      <c r="B5936" t="str">
        <f t="shared" si="276"/>
        <v>height_95p</v>
      </c>
      <c r="C5936">
        <f>VLOOKUP(B5936,GDD!$D$2:$E$31,2)</f>
        <v>6</v>
      </c>
      <c r="D5936" t="str">
        <f t="shared" si="278"/>
        <v>SbDIV20</v>
      </c>
      <c r="E5936" s="2">
        <v>20200619</v>
      </c>
      <c r="F5936" t="str">
        <f t="shared" si="277"/>
        <v>RS1234</v>
      </c>
      <c r="G5936" t="s">
        <v>1140</v>
      </c>
      <c r="H5936" t="str">
        <f>VLOOKUP(E5936,GDD!$A$2:$B$57,2)</f>
        <v>0-650</v>
      </c>
      <c r="I5936" cm="1">
        <f t="array" ref="I5936">IF(H5936="0-650",1,IF(H5936="650-900",2,IF(H5936="900+",3,NA)))</f>
        <v>1</v>
      </c>
      <c r="J5936">
        <v>1.00110231852818E-3</v>
      </c>
      <c r="K5936">
        <v>1.8245456748925001E-3</v>
      </c>
      <c r="L5936">
        <v>0.52321277163146995</v>
      </c>
    </row>
    <row r="5937" spans="1:12" x14ac:dyDescent="0.2">
      <c r="A5937" t="s">
        <v>2344</v>
      </c>
      <c r="B5937" t="str">
        <f t="shared" si="276"/>
        <v>height_99p</v>
      </c>
      <c r="C5937">
        <f>VLOOKUP(B5937,GDD!$D$2:$E$31,2)</f>
        <v>7</v>
      </c>
      <c r="D5937" t="str">
        <f t="shared" si="278"/>
        <v>SbDIV20</v>
      </c>
      <c r="E5937" s="2">
        <v>20200619</v>
      </c>
      <c r="F5937" t="str">
        <f t="shared" si="277"/>
        <v>RS1234</v>
      </c>
      <c r="G5937" t="s">
        <v>1140</v>
      </c>
      <c r="H5937" t="str">
        <f>VLOOKUP(E5937,GDD!$A$2:$B$57,2)</f>
        <v>0-650</v>
      </c>
      <c r="I5937" cm="1">
        <f t="array" ref="I5937">IF(H5937="0-650",1,IF(H5937="650-900",2,IF(H5937="900+",3,NA)))</f>
        <v>1</v>
      </c>
      <c r="J5937">
        <v>1.0382114156652501E-3</v>
      </c>
      <c r="K5937">
        <v>2.3509124512284302E-3</v>
      </c>
      <c r="L5937">
        <v>0.46900058360395103</v>
      </c>
    </row>
    <row r="5938" spans="1:12" x14ac:dyDescent="0.2">
      <c r="A5938" t="s">
        <v>2345</v>
      </c>
      <c r="B5938" t="str">
        <f t="shared" si="276"/>
        <v>canopy_cover_5p</v>
      </c>
      <c r="C5938">
        <f>VLOOKUP(B5938,GDD!$D$2:$E$31,2)</f>
        <v>8</v>
      </c>
      <c r="D5938" t="str">
        <f t="shared" si="278"/>
        <v>SbDIV20</v>
      </c>
      <c r="E5938" s="2">
        <v>20200619</v>
      </c>
      <c r="F5938" t="str">
        <f t="shared" si="277"/>
        <v>RS1234</v>
      </c>
      <c r="G5938" t="s">
        <v>1140</v>
      </c>
      <c r="H5938" t="str">
        <f>VLOOKUP(E5938,GDD!$A$2:$B$57,2)</f>
        <v>0-650</v>
      </c>
      <c r="I5938" cm="1">
        <f t="array" ref="I5938">IF(H5938="0-650",1,IF(H5938="650-900",2,IF(H5938="900+",3,NA)))</f>
        <v>1</v>
      </c>
      <c r="J5938">
        <v>6.8446843882872602E-2</v>
      </c>
      <c r="K5938">
        <v>85.491359270050197</v>
      </c>
      <c r="L5938">
        <v>1.5986976615438399E-3</v>
      </c>
    </row>
    <row r="5939" spans="1:12" x14ac:dyDescent="0.2">
      <c r="A5939" t="s">
        <v>2346</v>
      </c>
      <c r="B5939" t="str">
        <f t="shared" si="276"/>
        <v>pcanopy_cover_10p</v>
      </c>
      <c r="C5939">
        <f>VLOOKUP(B5939,GDD!$D$2:$E$31,2)</f>
        <v>9</v>
      </c>
      <c r="D5939" t="str">
        <f t="shared" si="278"/>
        <v>SbDIV20</v>
      </c>
      <c r="E5939" s="2">
        <v>20200619</v>
      </c>
      <c r="F5939" t="str">
        <f t="shared" si="277"/>
        <v>RS1234</v>
      </c>
      <c r="G5939" t="s">
        <v>1140</v>
      </c>
      <c r="H5939" t="str">
        <f>VLOOKUP(E5939,GDD!$A$2:$B$57,2)</f>
        <v>0-650</v>
      </c>
      <c r="I5939" cm="1">
        <f t="array" ref="I5939">IF(H5939="0-650",1,IF(H5939="650-900",2,IF(H5939="900+",3,NA)))</f>
        <v>1</v>
      </c>
      <c r="J5939">
        <v>0.30265385362224401</v>
      </c>
      <c r="K5939">
        <v>70.466917073497498</v>
      </c>
      <c r="L5939">
        <v>8.5167969500302594E-3</v>
      </c>
    </row>
    <row r="5940" spans="1:12" x14ac:dyDescent="0.2">
      <c r="A5940" t="s">
        <v>2347</v>
      </c>
      <c r="B5940" t="str">
        <f t="shared" si="276"/>
        <v>canopy_cover_20p</v>
      </c>
      <c r="C5940">
        <f>VLOOKUP(B5940,GDD!$D$2:$E$31,2)</f>
        <v>10</v>
      </c>
      <c r="D5940" t="str">
        <f t="shared" si="278"/>
        <v>SbDIV20</v>
      </c>
      <c r="E5940" s="2">
        <v>20200619</v>
      </c>
      <c r="F5940" t="str">
        <f t="shared" si="277"/>
        <v>RS1234</v>
      </c>
      <c r="G5940" t="s">
        <v>1140</v>
      </c>
      <c r="H5940" t="str">
        <f>VLOOKUP(E5940,GDD!$A$2:$B$57,2)</f>
        <v>0-650</v>
      </c>
      <c r="I5940" cm="1">
        <f t="array" ref="I5940">IF(H5940="0-650",1,IF(H5940="650-900",2,IF(H5940="900+",3,NA)))</f>
        <v>1</v>
      </c>
      <c r="J5940">
        <v>0.96764138880922401</v>
      </c>
      <c r="K5940">
        <v>33.259802852591598</v>
      </c>
      <c r="L5940">
        <v>5.4987301294055699E-2</v>
      </c>
    </row>
    <row r="5941" spans="1:12" x14ac:dyDescent="0.2">
      <c r="A5941" t="s">
        <v>2348</v>
      </c>
      <c r="B5941" t="str">
        <f t="shared" si="276"/>
        <v>canopy_cover_30p</v>
      </c>
      <c r="C5941">
        <f>VLOOKUP(B5941,GDD!$D$2:$E$31,2)</f>
        <v>11</v>
      </c>
      <c r="D5941" t="str">
        <f t="shared" si="278"/>
        <v>SbDIV20</v>
      </c>
      <c r="E5941" s="2">
        <v>20200619</v>
      </c>
      <c r="F5941" t="str">
        <f t="shared" si="277"/>
        <v>RS1234</v>
      </c>
      <c r="G5941" t="s">
        <v>1140</v>
      </c>
      <c r="H5941" t="str">
        <f>VLOOKUP(E5941,GDD!$A$2:$B$57,2)</f>
        <v>0-650</v>
      </c>
      <c r="I5941" cm="1">
        <f t="array" ref="I5941">IF(H5941="0-650",1,IF(H5941="650-900",2,IF(H5941="900+",3,NA)))</f>
        <v>1</v>
      </c>
      <c r="J5941">
        <v>2.5710766283884898</v>
      </c>
      <c r="K5941">
        <v>18.8787511786838</v>
      </c>
      <c r="L5941">
        <v>0.21406992690857701</v>
      </c>
    </row>
    <row r="5942" spans="1:12" x14ac:dyDescent="0.2">
      <c r="A5942" t="s">
        <v>2349</v>
      </c>
      <c r="B5942" t="str">
        <f t="shared" si="276"/>
        <v>canopy_cover_40p</v>
      </c>
      <c r="C5942">
        <f>VLOOKUP(B5942,GDD!$D$2:$E$31,2)</f>
        <v>12</v>
      </c>
      <c r="D5942" t="str">
        <f t="shared" si="278"/>
        <v>SbDIV20</v>
      </c>
      <c r="E5942" s="2">
        <v>20200619</v>
      </c>
      <c r="F5942" t="str">
        <f t="shared" si="277"/>
        <v>RS1234</v>
      </c>
      <c r="G5942" t="s">
        <v>1140</v>
      </c>
      <c r="H5942" t="str">
        <f>VLOOKUP(E5942,GDD!$A$2:$B$57,2)</f>
        <v>0-650</v>
      </c>
      <c r="I5942" cm="1">
        <f t="array" ref="I5942">IF(H5942="0-650",1,IF(H5942="650-900",2,IF(H5942="900+",3,NA)))</f>
        <v>1</v>
      </c>
      <c r="J5942">
        <v>3.53752859489359</v>
      </c>
      <c r="K5942">
        <v>13.8718210937423</v>
      </c>
      <c r="L5942">
        <v>0.33776188957713499</v>
      </c>
    </row>
    <row r="5943" spans="1:12" x14ac:dyDescent="0.2">
      <c r="A5943" t="s">
        <v>2350</v>
      </c>
      <c r="B5943" t="str">
        <f t="shared" si="276"/>
        <v>canopy_cover_50p</v>
      </c>
      <c r="C5943">
        <f>VLOOKUP(B5943,GDD!$D$2:$E$31,2)</f>
        <v>13</v>
      </c>
      <c r="D5943" t="str">
        <f t="shared" si="278"/>
        <v>SbDIV20</v>
      </c>
      <c r="E5943" s="2">
        <v>20200619</v>
      </c>
      <c r="F5943" t="str">
        <f t="shared" si="277"/>
        <v>RS1234</v>
      </c>
      <c r="G5943" t="s">
        <v>1140</v>
      </c>
      <c r="H5943" t="str">
        <f>VLOOKUP(E5943,GDD!$A$2:$B$57,2)</f>
        <v>0-650</v>
      </c>
      <c r="I5943" cm="1">
        <f t="array" ref="I5943">IF(H5943="0-650",1,IF(H5943="650-900",2,IF(H5943="900+",3,NA)))</f>
        <v>1</v>
      </c>
      <c r="J5943">
        <v>2.9137176447791999</v>
      </c>
      <c r="K5943">
        <v>10.1350914126551</v>
      </c>
      <c r="L5943">
        <v>0.36506972851298802</v>
      </c>
    </row>
    <row r="5944" spans="1:12" x14ac:dyDescent="0.2">
      <c r="A5944" t="s">
        <v>2351</v>
      </c>
      <c r="B5944" t="str">
        <f t="shared" si="276"/>
        <v>canopy_cover_75p</v>
      </c>
      <c r="C5944">
        <f>VLOOKUP(B5944,GDD!$D$2:$E$31,2)</f>
        <v>14</v>
      </c>
      <c r="D5944" t="str">
        <f t="shared" si="278"/>
        <v>SbDIV20</v>
      </c>
      <c r="E5944" s="2">
        <v>20200619</v>
      </c>
      <c r="F5944" t="str">
        <f t="shared" si="277"/>
        <v>RS1234</v>
      </c>
      <c r="G5944" t="s">
        <v>1140</v>
      </c>
      <c r="H5944" t="str">
        <f>VLOOKUP(E5944,GDD!$A$2:$B$57,2)</f>
        <v>0-650</v>
      </c>
      <c r="I5944" cm="1">
        <f t="array" ref="I5944">IF(H5944="0-650",1,IF(H5944="650-900",2,IF(H5944="900+",3,NA)))</f>
        <v>1</v>
      </c>
      <c r="J5944">
        <v>0.25822202154882701</v>
      </c>
      <c r="K5944">
        <v>1.3005701392514299</v>
      </c>
      <c r="L5944">
        <v>0.28422675404216202</v>
      </c>
    </row>
    <row r="5945" spans="1:12" x14ac:dyDescent="0.2">
      <c r="A5945" t="s">
        <v>2352</v>
      </c>
      <c r="B5945" t="str">
        <f t="shared" si="276"/>
        <v>standard_deviation_ht</v>
      </c>
      <c r="C5945">
        <f>VLOOKUP(B5945,GDD!$D$2:$E$31,2)</f>
        <v>15</v>
      </c>
      <c r="D5945" t="str">
        <f t="shared" si="278"/>
        <v>SbDIV20</v>
      </c>
      <c r="E5945" s="2">
        <v>20200619</v>
      </c>
      <c r="F5945" t="str">
        <f t="shared" si="277"/>
        <v>RS1234</v>
      </c>
      <c r="G5945" t="s">
        <v>1140</v>
      </c>
      <c r="H5945" t="str">
        <f>VLOOKUP(E5945,GDD!$A$2:$B$57,2)</f>
        <v>0-650</v>
      </c>
      <c r="I5945" cm="1">
        <f t="array" ref="I5945">IF(H5945="0-650",1,IF(H5945="650-900",2,IF(H5945="900+",3,NA)))</f>
        <v>1</v>
      </c>
      <c r="J5945" s="1">
        <v>8.9134672392998895E-5</v>
      </c>
      <c r="K5945">
        <v>2.0607762337504401E-4</v>
      </c>
      <c r="L5945">
        <v>0.46382399122061702</v>
      </c>
    </row>
    <row r="5946" spans="1:12" x14ac:dyDescent="0.2">
      <c r="A5946" t="s">
        <v>2353</v>
      </c>
      <c r="B5946" t="str">
        <f t="shared" si="276"/>
        <v>quadratic_mean_ht</v>
      </c>
      <c r="C5946">
        <f>VLOOKUP(B5946,GDD!$D$2:$E$31,2)</f>
        <v>16</v>
      </c>
      <c r="D5946" t="str">
        <f t="shared" si="278"/>
        <v>SbDIV20</v>
      </c>
      <c r="E5946" s="2">
        <v>20200619</v>
      </c>
      <c r="F5946" t="str">
        <f t="shared" si="277"/>
        <v>RS1234</v>
      </c>
      <c r="G5946" t="s">
        <v>1140</v>
      </c>
      <c r="H5946" t="str">
        <f>VLOOKUP(E5946,GDD!$A$2:$B$57,2)</f>
        <v>0-650</v>
      </c>
      <c r="I5946" cm="1">
        <f t="array" ref="I5946">IF(H5946="0-650",1,IF(H5946="650-900",2,IF(H5946="900+",3,NA)))</f>
        <v>1</v>
      </c>
      <c r="J5946">
        <v>3.50046703834067E-4</v>
      </c>
      <c r="K5946">
        <v>7.4914909152578896E-4</v>
      </c>
      <c r="L5946">
        <v>0.48307540529451098</v>
      </c>
    </row>
    <row r="5947" spans="1:12" x14ac:dyDescent="0.2">
      <c r="A5947" t="s">
        <v>2354</v>
      </c>
      <c r="B5947" t="str">
        <f t="shared" si="276"/>
        <v>skewness_ht</v>
      </c>
      <c r="C5947">
        <f>VLOOKUP(B5947,GDD!$D$2:$E$31,2)</f>
        <v>17</v>
      </c>
      <c r="D5947" t="str">
        <f t="shared" si="278"/>
        <v>SbDIV20</v>
      </c>
      <c r="E5947" s="2">
        <v>20200619</v>
      </c>
      <c r="F5947" t="str">
        <f t="shared" si="277"/>
        <v>RS1234</v>
      </c>
      <c r="G5947" t="s">
        <v>1140</v>
      </c>
      <c r="H5947" t="str">
        <f>VLOOKUP(E5947,GDD!$A$2:$B$57,2)</f>
        <v>0-650</v>
      </c>
      <c r="I5947" cm="1">
        <f t="array" ref="I5947">IF(H5947="0-650",1,IF(H5947="650-900",2,IF(H5947="900+",3,NA)))</f>
        <v>1</v>
      </c>
      <c r="J5947">
        <v>1.0300474759040799E-3</v>
      </c>
      <c r="K5947">
        <v>5.9595343768154403E-2</v>
      </c>
      <c r="L5947">
        <v>3.3413028835380602E-2</v>
      </c>
    </row>
    <row r="5948" spans="1:12" x14ac:dyDescent="0.2">
      <c r="A5948" t="s">
        <v>2355</v>
      </c>
      <c r="B5948" t="str">
        <f t="shared" si="276"/>
        <v>kurtosis_ht</v>
      </c>
      <c r="C5948">
        <f>VLOOKUP(B5948,GDD!$D$2:$E$31,2)</f>
        <v>18</v>
      </c>
      <c r="D5948" t="str">
        <f t="shared" si="278"/>
        <v>SbDIV20</v>
      </c>
      <c r="E5948" s="2">
        <v>20200619</v>
      </c>
      <c r="F5948" t="str">
        <f t="shared" si="277"/>
        <v>RS1234</v>
      </c>
      <c r="G5948" t="s">
        <v>1140</v>
      </c>
      <c r="H5948" t="str">
        <f>VLOOKUP(E5948,GDD!$A$2:$B$57,2)</f>
        <v>0-650</v>
      </c>
      <c r="I5948" cm="1">
        <f t="array" ref="I5948">IF(H5948="0-650",1,IF(H5948="650-900",2,IF(H5948="900+",3,NA)))</f>
        <v>1</v>
      </c>
      <c r="J5948">
        <v>1.4267531037175299E-2</v>
      </c>
      <c r="K5948">
        <v>1.0142819298057799</v>
      </c>
      <c r="L5948">
        <v>2.7363441808618699E-2</v>
      </c>
    </row>
    <row r="5949" spans="1:12" x14ac:dyDescent="0.2">
      <c r="A5949" t="s">
        <v>2356</v>
      </c>
      <c r="B5949" t="str">
        <f t="shared" si="276"/>
        <v>variation_ht</v>
      </c>
      <c r="C5949">
        <f>VLOOKUP(B5949,GDD!$D$2:$E$31,2)</f>
        <v>19</v>
      </c>
      <c r="D5949" t="str">
        <f t="shared" si="278"/>
        <v>SbDIV20</v>
      </c>
      <c r="E5949" s="2">
        <v>20200619</v>
      </c>
      <c r="F5949" t="str">
        <f t="shared" si="277"/>
        <v>RS1234</v>
      </c>
      <c r="G5949" t="s">
        <v>1140</v>
      </c>
      <c r="H5949" t="str">
        <f>VLOOKUP(E5949,GDD!$A$2:$B$57,2)</f>
        <v>0-650</v>
      </c>
      <c r="I5949" cm="1">
        <f t="array" ref="I5949">IF(H5949="0-650",1,IF(H5949="650-900",2,IF(H5949="900+",3,NA)))</f>
        <v>1</v>
      </c>
      <c r="J5949">
        <v>0</v>
      </c>
      <c r="K5949">
        <v>3.6740349122729001E-3</v>
      </c>
      <c r="L5949">
        <v>0</v>
      </c>
    </row>
    <row r="5950" spans="1:12" x14ac:dyDescent="0.2">
      <c r="A5950" t="s">
        <v>2357</v>
      </c>
      <c r="B5950" t="str">
        <f t="shared" si="276"/>
        <v>plot_volume</v>
      </c>
      <c r="C5950">
        <f>VLOOKUP(B5950,GDD!$D$2:$E$31,2)</f>
        <v>20</v>
      </c>
      <c r="D5950" t="str">
        <f t="shared" si="278"/>
        <v>SbDIV20</v>
      </c>
      <c r="E5950" s="2">
        <v>20200619</v>
      </c>
      <c r="F5950" t="str">
        <f t="shared" si="277"/>
        <v>RS1234</v>
      </c>
      <c r="G5950" t="s">
        <v>1140</v>
      </c>
      <c r="H5950" t="str">
        <f>VLOOKUP(E5950,GDD!$A$2:$B$57,2)</f>
        <v>0-650</v>
      </c>
      <c r="I5950" cm="1">
        <f t="array" ref="I5950">IF(H5950="0-650",1,IF(H5950="650-900",2,IF(H5950="900+",3,NA)))</f>
        <v>1</v>
      </c>
      <c r="J5950" s="1">
        <v>1.7022385756012501E-7</v>
      </c>
      <c r="K5950" s="1">
        <v>4.0584281024148599E-7</v>
      </c>
      <c r="L5950">
        <v>0.45618657017684999</v>
      </c>
    </row>
    <row r="5951" spans="1:12" x14ac:dyDescent="0.2">
      <c r="A5951" t="s">
        <v>2358</v>
      </c>
      <c r="B5951" t="str">
        <f t="shared" si="276"/>
        <v>height_30p</v>
      </c>
      <c r="C5951">
        <f>VLOOKUP(B5951,GDD!$D$2:$E$31,2)</f>
        <v>2</v>
      </c>
      <c r="D5951" t="str">
        <f t="shared" si="278"/>
        <v>SbDIV20</v>
      </c>
      <c r="E5951" s="2">
        <v>20200702</v>
      </c>
      <c r="F5951" t="str">
        <f t="shared" si="277"/>
        <v>RS1234</v>
      </c>
      <c r="G5951" t="s">
        <v>1140</v>
      </c>
      <c r="H5951" t="str">
        <f>VLOOKUP(E5951,GDD!$A$2:$B$57,2)</f>
        <v>0-650</v>
      </c>
      <c r="I5951" cm="1">
        <f t="array" ref="I5951">IF(H5951="0-650",1,IF(H5951="650-900",2,IF(H5951="900+",3,NA)))</f>
        <v>1</v>
      </c>
      <c r="J5951">
        <v>7.9530166804629605E-3</v>
      </c>
      <c r="K5951">
        <v>5.8740359504441796E-3</v>
      </c>
      <c r="L5951">
        <v>0.73030223795579496</v>
      </c>
    </row>
    <row r="5952" spans="1:12" x14ac:dyDescent="0.2">
      <c r="A5952" t="s">
        <v>2359</v>
      </c>
      <c r="B5952" t="str">
        <f t="shared" si="276"/>
        <v>height_50p</v>
      </c>
      <c r="C5952">
        <f>VLOOKUP(B5952,GDD!$D$2:$E$31,2)</f>
        <v>3</v>
      </c>
      <c r="D5952" t="str">
        <f t="shared" si="278"/>
        <v>SbDIV20</v>
      </c>
      <c r="E5952" s="2">
        <v>20200702</v>
      </c>
      <c r="F5952" t="str">
        <f t="shared" si="277"/>
        <v>RS1234</v>
      </c>
      <c r="G5952" t="s">
        <v>1140</v>
      </c>
      <c r="H5952" t="str">
        <f>VLOOKUP(E5952,GDD!$A$2:$B$57,2)</f>
        <v>0-650</v>
      </c>
      <c r="I5952" cm="1">
        <f t="array" ref="I5952">IF(H5952="0-650",1,IF(H5952="650-900",2,IF(H5952="900+",3,NA)))</f>
        <v>1</v>
      </c>
      <c r="J5952">
        <v>1.0769294626338801E-2</v>
      </c>
      <c r="K5952">
        <v>5.4593499033254904E-3</v>
      </c>
      <c r="L5952">
        <v>0.79778642096422403</v>
      </c>
    </row>
    <row r="5953" spans="1:12" x14ac:dyDescent="0.2">
      <c r="A5953" t="s">
        <v>2360</v>
      </c>
      <c r="B5953" t="str">
        <f t="shared" si="276"/>
        <v>height_70p</v>
      </c>
      <c r="C5953">
        <f>VLOOKUP(B5953,GDD!$D$2:$E$31,2)</f>
        <v>4</v>
      </c>
      <c r="D5953" t="str">
        <f t="shared" si="278"/>
        <v>SbDIV20</v>
      </c>
      <c r="E5953" s="2">
        <v>20200702</v>
      </c>
      <c r="F5953" t="str">
        <f t="shared" si="277"/>
        <v>RS1234</v>
      </c>
      <c r="G5953" t="s">
        <v>1140</v>
      </c>
      <c r="H5953" t="str">
        <f>VLOOKUP(E5953,GDD!$A$2:$B$57,2)</f>
        <v>0-650</v>
      </c>
      <c r="I5953" cm="1">
        <f t="array" ref="I5953">IF(H5953="0-650",1,IF(H5953="650-900",2,IF(H5953="900+",3,NA)))</f>
        <v>1</v>
      </c>
      <c r="J5953">
        <v>1.2993090275034201E-2</v>
      </c>
      <c r="K5953">
        <v>5.19725510178506E-3</v>
      </c>
      <c r="L5953">
        <v>0.83333282580503198</v>
      </c>
    </row>
    <row r="5954" spans="1:12" x14ac:dyDescent="0.2">
      <c r="A5954" t="s">
        <v>2361</v>
      </c>
      <c r="B5954" t="str">
        <f t="shared" ref="B5954:B6017" si="279">LEFT(A5954, FIND("_RS",A5954)-10)</f>
        <v>height_90p</v>
      </c>
      <c r="C5954">
        <f>VLOOKUP(B5954,GDD!$D$2:$E$31,2)</f>
        <v>5</v>
      </c>
      <c r="D5954" t="str">
        <f t="shared" si="278"/>
        <v>SbDIV20</v>
      </c>
      <c r="E5954" s="2">
        <v>20200702</v>
      </c>
      <c r="F5954" t="str">
        <f t="shared" ref="F5954:F6017" si="280">RIGHT(A5954,LEN(A5954)-FIND("_RS",A5954))</f>
        <v>RS1234</v>
      </c>
      <c r="G5954" t="s">
        <v>1140</v>
      </c>
      <c r="H5954" t="str">
        <f>VLOOKUP(E5954,GDD!$A$2:$B$57,2)</f>
        <v>0-650</v>
      </c>
      <c r="I5954" cm="1">
        <f t="array" ref="I5954">IF(H5954="0-650",1,IF(H5954="650-900",2,IF(H5954="900+",3,NA)))</f>
        <v>1</v>
      </c>
      <c r="J5954">
        <v>1.46044028296183E-2</v>
      </c>
      <c r="K5954">
        <v>5.19722003564097E-3</v>
      </c>
      <c r="L5954">
        <v>0.84894448194245398</v>
      </c>
    </row>
    <row r="5955" spans="1:12" x14ac:dyDescent="0.2">
      <c r="A5955" t="s">
        <v>2362</v>
      </c>
      <c r="B5955" t="str">
        <f t="shared" si="279"/>
        <v>height_95p</v>
      </c>
      <c r="C5955">
        <f>VLOOKUP(B5955,GDD!$D$2:$E$31,2)</f>
        <v>6</v>
      </c>
      <c r="D5955" t="str">
        <f t="shared" ref="D5955:D6018" si="281">"SbDIV"&amp;MID(E5955,3,2)</f>
        <v>SbDIV20</v>
      </c>
      <c r="E5955" s="2">
        <v>20200702</v>
      </c>
      <c r="F5955" t="str">
        <f t="shared" si="280"/>
        <v>RS1234</v>
      </c>
      <c r="G5955" t="s">
        <v>1140</v>
      </c>
      <c r="H5955" t="str">
        <f>VLOOKUP(E5955,GDD!$A$2:$B$57,2)</f>
        <v>0-650</v>
      </c>
      <c r="I5955" cm="1">
        <f t="array" ref="I5955">IF(H5955="0-650",1,IF(H5955="650-900",2,IF(H5955="900+",3,NA)))</f>
        <v>1</v>
      </c>
      <c r="J5955">
        <v>1.46523744043974E-2</v>
      </c>
      <c r="K5955">
        <v>5.2292139851067704E-3</v>
      </c>
      <c r="L5955">
        <v>0.84857764467070596</v>
      </c>
    </row>
    <row r="5956" spans="1:12" x14ac:dyDescent="0.2">
      <c r="A5956" t="s">
        <v>2363</v>
      </c>
      <c r="B5956" t="str">
        <f t="shared" si="279"/>
        <v>height_99p</v>
      </c>
      <c r="C5956">
        <f>VLOOKUP(B5956,GDD!$D$2:$E$31,2)</f>
        <v>7</v>
      </c>
      <c r="D5956" t="str">
        <f t="shared" si="281"/>
        <v>SbDIV20</v>
      </c>
      <c r="E5956" s="2">
        <v>20200702</v>
      </c>
      <c r="F5956" t="str">
        <f t="shared" si="280"/>
        <v>RS1234</v>
      </c>
      <c r="G5956" t="s">
        <v>1140</v>
      </c>
      <c r="H5956" t="str">
        <f>VLOOKUP(E5956,GDD!$A$2:$B$57,2)</f>
        <v>0-650</v>
      </c>
      <c r="I5956" cm="1">
        <f t="array" ref="I5956">IF(H5956="0-650",1,IF(H5956="650-900",2,IF(H5956="900+",3,NA)))</f>
        <v>1</v>
      </c>
      <c r="J5956">
        <v>1.4595231195948801E-2</v>
      </c>
      <c r="K5956">
        <v>5.7270680288165898E-3</v>
      </c>
      <c r="L5956">
        <v>0.83598301598617297</v>
      </c>
    </row>
    <row r="5957" spans="1:12" x14ac:dyDescent="0.2">
      <c r="A5957" t="s">
        <v>2364</v>
      </c>
      <c r="B5957" t="str">
        <f t="shared" si="279"/>
        <v>canopy_cover_5p</v>
      </c>
      <c r="C5957">
        <f>VLOOKUP(B5957,GDD!$D$2:$E$31,2)</f>
        <v>8</v>
      </c>
      <c r="D5957" t="str">
        <f t="shared" si="281"/>
        <v>SbDIV20</v>
      </c>
      <c r="E5957" s="2">
        <v>20200702</v>
      </c>
      <c r="F5957" t="str">
        <f t="shared" si="280"/>
        <v>RS1234</v>
      </c>
      <c r="G5957" t="s">
        <v>1140</v>
      </c>
      <c r="H5957" t="str">
        <f>VLOOKUP(E5957,GDD!$A$2:$B$57,2)</f>
        <v>0-650</v>
      </c>
      <c r="I5957" cm="1">
        <f t="array" ref="I5957">IF(H5957="0-650",1,IF(H5957="650-900",2,IF(H5957="900+",3,NA)))</f>
        <v>1</v>
      </c>
      <c r="J5957">
        <v>4.5301462399454602</v>
      </c>
      <c r="K5957">
        <v>59.7665132424912</v>
      </c>
      <c r="L5957">
        <v>0.13163900873790799</v>
      </c>
    </row>
    <row r="5958" spans="1:12" x14ac:dyDescent="0.2">
      <c r="A5958" t="s">
        <v>2365</v>
      </c>
      <c r="B5958" t="str">
        <f t="shared" si="279"/>
        <v>pcanopy_cover_10p</v>
      </c>
      <c r="C5958">
        <f>VLOOKUP(B5958,GDD!$D$2:$E$31,2)</f>
        <v>9</v>
      </c>
      <c r="D5958" t="str">
        <f t="shared" si="281"/>
        <v>SbDIV20</v>
      </c>
      <c r="E5958" s="2">
        <v>20200702</v>
      </c>
      <c r="F5958" t="str">
        <f t="shared" si="280"/>
        <v>RS1234</v>
      </c>
      <c r="G5958" t="s">
        <v>1140</v>
      </c>
      <c r="H5958" t="str">
        <f>VLOOKUP(E5958,GDD!$A$2:$B$57,2)</f>
        <v>0-650</v>
      </c>
      <c r="I5958" cm="1">
        <f t="array" ref="I5958">IF(H5958="0-650",1,IF(H5958="650-900",2,IF(H5958="900+",3,NA)))</f>
        <v>1</v>
      </c>
      <c r="J5958">
        <v>4.5575073698455197</v>
      </c>
      <c r="K5958">
        <v>59.4642198586319</v>
      </c>
      <c r="L5958">
        <v>0.132912167846124</v>
      </c>
    </row>
    <row r="5959" spans="1:12" x14ac:dyDescent="0.2">
      <c r="A5959" t="s">
        <v>2366</v>
      </c>
      <c r="B5959" t="str">
        <f t="shared" si="279"/>
        <v>canopy_cover_20p</v>
      </c>
      <c r="C5959">
        <f>VLOOKUP(B5959,GDD!$D$2:$E$31,2)</f>
        <v>10</v>
      </c>
      <c r="D5959" t="str">
        <f t="shared" si="281"/>
        <v>SbDIV20</v>
      </c>
      <c r="E5959" s="2">
        <v>20200702</v>
      </c>
      <c r="F5959" t="str">
        <f t="shared" si="280"/>
        <v>RS1234</v>
      </c>
      <c r="G5959" t="s">
        <v>1140</v>
      </c>
      <c r="H5959" t="str">
        <f>VLOOKUP(E5959,GDD!$A$2:$B$57,2)</f>
        <v>0-650</v>
      </c>
      <c r="I5959" cm="1">
        <f t="array" ref="I5959">IF(H5959="0-650",1,IF(H5959="650-900",2,IF(H5959="900+",3,NA)))</f>
        <v>1</v>
      </c>
      <c r="J5959">
        <v>4.32673203896573</v>
      </c>
      <c r="K5959">
        <v>61.781756627344897</v>
      </c>
      <c r="L5959">
        <v>0.122857059171297</v>
      </c>
    </row>
    <row r="5960" spans="1:12" x14ac:dyDescent="0.2">
      <c r="A5960" t="s">
        <v>2367</v>
      </c>
      <c r="B5960" t="str">
        <f t="shared" si="279"/>
        <v>canopy_cover_30p</v>
      </c>
      <c r="C5960">
        <f>VLOOKUP(B5960,GDD!$D$2:$E$31,2)</f>
        <v>11</v>
      </c>
      <c r="D5960" t="str">
        <f t="shared" si="281"/>
        <v>SbDIV20</v>
      </c>
      <c r="E5960" s="2">
        <v>20200702</v>
      </c>
      <c r="F5960" t="str">
        <f t="shared" si="280"/>
        <v>RS1234</v>
      </c>
      <c r="G5960" t="s">
        <v>1140</v>
      </c>
      <c r="H5960" t="str">
        <f>VLOOKUP(E5960,GDD!$A$2:$B$57,2)</f>
        <v>0-650</v>
      </c>
      <c r="I5960" cm="1">
        <f t="array" ref="I5960">IF(H5960="0-650",1,IF(H5960="650-900",2,IF(H5960="900+",3,NA)))</f>
        <v>1</v>
      </c>
      <c r="J5960">
        <v>6.3199848434058801</v>
      </c>
      <c r="K5960">
        <v>64.948382261329797</v>
      </c>
      <c r="L5960">
        <v>0.16291066080718</v>
      </c>
    </row>
    <row r="5961" spans="1:12" x14ac:dyDescent="0.2">
      <c r="A5961" t="s">
        <v>2368</v>
      </c>
      <c r="B5961" t="str">
        <f t="shared" si="279"/>
        <v>canopy_cover_40p</v>
      </c>
      <c r="C5961">
        <f>VLOOKUP(B5961,GDD!$D$2:$E$31,2)</f>
        <v>12</v>
      </c>
      <c r="D5961" t="str">
        <f t="shared" si="281"/>
        <v>SbDIV20</v>
      </c>
      <c r="E5961" s="2">
        <v>20200702</v>
      </c>
      <c r="F5961" t="str">
        <f t="shared" si="280"/>
        <v>RS1234</v>
      </c>
      <c r="G5961" t="s">
        <v>1140</v>
      </c>
      <c r="H5961" t="str">
        <f>VLOOKUP(E5961,GDD!$A$2:$B$57,2)</f>
        <v>0-650</v>
      </c>
      <c r="I5961" cm="1">
        <f t="array" ref="I5961">IF(H5961="0-650",1,IF(H5961="650-900",2,IF(H5961="900+",3,NA)))</f>
        <v>1</v>
      </c>
      <c r="J5961">
        <v>9.2255045692512407</v>
      </c>
      <c r="K5961">
        <v>66.495106533416006</v>
      </c>
      <c r="L5961">
        <v>0.217208391373239</v>
      </c>
    </row>
    <row r="5962" spans="1:12" x14ac:dyDescent="0.2">
      <c r="A5962" t="s">
        <v>2369</v>
      </c>
      <c r="B5962" t="str">
        <f t="shared" si="279"/>
        <v>canopy_cover_50p</v>
      </c>
      <c r="C5962">
        <f>VLOOKUP(B5962,GDD!$D$2:$E$31,2)</f>
        <v>13</v>
      </c>
      <c r="D5962" t="str">
        <f t="shared" si="281"/>
        <v>SbDIV20</v>
      </c>
      <c r="E5962" s="2">
        <v>20200702</v>
      </c>
      <c r="F5962" t="str">
        <f t="shared" si="280"/>
        <v>RS1234</v>
      </c>
      <c r="G5962" t="s">
        <v>1140</v>
      </c>
      <c r="H5962" t="str">
        <f>VLOOKUP(E5962,GDD!$A$2:$B$57,2)</f>
        <v>0-650</v>
      </c>
      <c r="I5962" cm="1">
        <f t="array" ref="I5962">IF(H5962="0-650",1,IF(H5962="650-900",2,IF(H5962="900+",3,NA)))</f>
        <v>1</v>
      </c>
      <c r="J5962">
        <v>14.5779267658415</v>
      </c>
      <c r="K5962">
        <v>67.150073736156997</v>
      </c>
      <c r="L5962">
        <v>0.302742046713247</v>
      </c>
    </row>
    <row r="5963" spans="1:12" x14ac:dyDescent="0.2">
      <c r="A5963" t="s">
        <v>2370</v>
      </c>
      <c r="B5963" t="str">
        <f t="shared" si="279"/>
        <v>canopy_cover_75p</v>
      </c>
      <c r="C5963">
        <f>VLOOKUP(B5963,GDD!$D$2:$E$31,2)</f>
        <v>14</v>
      </c>
      <c r="D5963" t="str">
        <f t="shared" si="281"/>
        <v>SbDIV20</v>
      </c>
      <c r="E5963" s="2">
        <v>20200702</v>
      </c>
      <c r="F5963" t="str">
        <f t="shared" si="280"/>
        <v>RS1234</v>
      </c>
      <c r="G5963" t="s">
        <v>1140</v>
      </c>
      <c r="H5963" t="str">
        <f>VLOOKUP(E5963,GDD!$A$2:$B$57,2)</f>
        <v>0-650</v>
      </c>
      <c r="I5963" cm="1">
        <f t="array" ref="I5963">IF(H5963="0-650",1,IF(H5963="650-900",2,IF(H5963="900+",3,NA)))</f>
        <v>1</v>
      </c>
      <c r="J5963">
        <v>25.572850539793102</v>
      </c>
      <c r="K5963">
        <v>49.735470870078998</v>
      </c>
      <c r="L5963">
        <v>0.50698956099662795</v>
      </c>
    </row>
    <row r="5964" spans="1:12" x14ac:dyDescent="0.2">
      <c r="A5964" t="s">
        <v>2371</v>
      </c>
      <c r="B5964" t="str">
        <f t="shared" si="279"/>
        <v>standard_deviation_ht</v>
      </c>
      <c r="C5964">
        <f>VLOOKUP(B5964,GDD!$D$2:$E$31,2)</f>
        <v>15</v>
      </c>
      <c r="D5964" t="str">
        <f t="shared" si="281"/>
        <v>SbDIV20</v>
      </c>
      <c r="E5964" s="2">
        <v>20200702</v>
      </c>
      <c r="F5964" t="str">
        <f t="shared" si="280"/>
        <v>RS1234</v>
      </c>
      <c r="G5964" t="s">
        <v>1140</v>
      </c>
      <c r="H5964" t="str">
        <f>VLOOKUP(E5964,GDD!$A$2:$B$57,2)</f>
        <v>0-650</v>
      </c>
      <c r="I5964" cm="1">
        <f t="array" ref="I5964">IF(H5964="0-650",1,IF(H5964="650-900",2,IF(H5964="900+",3,NA)))</f>
        <v>1</v>
      </c>
      <c r="J5964">
        <v>8.1424235798307901E-4</v>
      </c>
      <c r="K5964">
        <v>3.3444469345510799E-4</v>
      </c>
      <c r="L5964">
        <v>0.82961960228936005</v>
      </c>
    </row>
    <row r="5965" spans="1:12" x14ac:dyDescent="0.2">
      <c r="A5965" t="s">
        <v>2372</v>
      </c>
      <c r="B5965" t="str">
        <f t="shared" si="279"/>
        <v>quadratic_mean_ht</v>
      </c>
      <c r="C5965">
        <f>VLOOKUP(B5965,GDD!$D$2:$E$31,2)</f>
        <v>16</v>
      </c>
      <c r="D5965" t="str">
        <f t="shared" si="281"/>
        <v>SbDIV20</v>
      </c>
      <c r="E5965" s="2">
        <v>20200702</v>
      </c>
      <c r="F5965" t="str">
        <f t="shared" si="280"/>
        <v>RS1234</v>
      </c>
      <c r="G5965" t="s">
        <v>1140</v>
      </c>
      <c r="H5965" t="str">
        <f>VLOOKUP(E5965,GDD!$A$2:$B$57,2)</f>
        <v>0-650</v>
      </c>
      <c r="I5965" cm="1">
        <f t="array" ref="I5965">IF(H5965="0-650",1,IF(H5965="650-900",2,IF(H5965="900+",3,NA)))</f>
        <v>1</v>
      </c>
      <c r="J5965">
        <v>9.8498548592300603E-3</v>
      </c>
      <c r="K5965">
        <v>4.4585949285921899E-3</v>
      </c>
      <c r="L5965">
        <v>0.81544255717728098</v>
      </c>
    </row>
    <row r="5966" spans="1:12" x14ac:dyDescent="0.2">
      <c r="A5966" t="s">
        <v>2373</v>
      </c>
      <c r="B5966" t="str">
        <f t="shared" si="279"/>
        <v>skewness_ht</v>
      </c>
      <c r="C5966">
        <f>VLOOKUP(B5966,GDD!$D$2:$E$31,2)</f>
        <v>17</v>
      </c>
      <c r="D5966" t="str">
        <f t="shared" si="281"/>
        <v>SbDIV20</v>
      </c>
      <c r="E5966" s="2">
        <v>20200702</v>
      </c>
      <c r="F5966" t="str">
        <f t="shared" si="280"/>
        <v>RS1234</v>
      </c>
      <c r="G5966" t="s">
        <v>1140</v>
      </c>
      <c r="H5966" t="str">
        <f>VLOOKUP(E5966,GDD!$A$2:$B$57,2)</f>
        <v>0-650</v>
      </c>
      <c r="I5966" cm="1">
        <f t="array" ref="I5966">IF(H5966="0-650",1,IF(H5966="650-900",2,IF(H5966="900+",3,NA)))</f>
        <v>1</v>
      </c>
      <c r="J5966">
        <v>8.1165689343379501E-3</v>
      </c>
      <c r="K5966">
        <v>0.10439842239595799</v>
      </c>
      <c r="L5966">
        <v>0.134567917658237</v>
      </c>
    </row>
    <row r="5967" spans="1:12" x14ac:dyDescent="0.2">
      <c r="A5967" t="s">
        <v>2374</v>
      </c>
      <c r="B5967" t="str">
        <f t="shared" si="279"/>
        <v>kurtosis_ht</v>
      </c>
      <c r="C5967">
        <f>VLOOKUP(B5967,GDD!$D$2:$E$31,2)</f>
        <v>18</v>
      </c>
      <c r="D5967" t="str">
        <f t="shared" si="281"/>
        <v>SbDIV20</v>
      </c>
      <c r="E5967" s="2">
        <v>20200702</v>
      </c>
      <c r="F5967" t="str">
        <f t="shared" si="280"/>
        <v>RS1234</v>
      </c>
      <c r="G5967" t="s">
        <v>1140</v>
      </c>
      <c r="H5967" t="str">
        <f>VLOOKUP(E5967,GDD!$A$2:$B$57,2)</f>
        <v>0-650</v>
      </c>
      <c r="I5967" cm="1">
        <f t="array" ref="I5967">IF(H5967="0-650",1,IF(H5967="650-900",2,IF(H5967="900+",3,NA)))</f>
        <v>1</v>
      </c>
      <c r="J5967">
        <v>4.53398022280396E-2</v>
      </c>
      <c r="K5967">
        <v>1.5709225839505401</v>
      </c>
      <c r="L5967">
        <v>5.4573594744140003E-2</v>
      </c>
    </row>
    <row r="5968" spans="1:12" x14ac:dyDescent="0.2">
      <c r="A5968" t="s">
        <v>2375</v>
      </c>
      <c r="B5968" t="str">
        <f t="shared" si="279"/>
        <v>variation_ht</v>
      </c>
      <c r="C5968">
        <f>VLOOKUP(B5968,GDD!$D$2:$E$31,2)</f>
        <v>19</v>
      </c>
      <c r="D5968" t="str">
        <f t="shared" si="281"/>
        <v>SbDIV20</v>
      </c>
      <c r="E5968" s="2">
        <v>20200702</v>
      </c>
      <c r="F5968" t="str">
        <f t="shared" si="280"/>
        <v>RS1234</v>
      </c>
      <c r="G5968" t="s">
        <v>1140</v>
      </c>
      <c r="H5968" t="str">
        <f>VLOOKUP(E5968,GDD!$A$2:$B$57,2)</f>
        <v>0-650</v>
      </c>
      <c r="I5968" cm="1">
        <f t="array" ref="I5968">IF(H5968="0-650",1,IF(H5968="650-900",2,IF(H5968="900+",3,NA)))</f>
        <v>1</v>
      </c>
      <c r="J5968" s="1">
        <v>7.2237496787447002E-5</v>
      </c>
      <c r="K5968">
        <v>3.2323180643054699E-3</v>
      </c>
      <c r="L5968">
        <v>4.27846750151702E-2</v>
      </c>
    </row>
    <row r="5969" spans="1:12" x14ac:dyDescent="0.2">
      <c r="A5969" t="s">
        <v>2376</v>
      </c>
      <c r="B5969" t="str">
        <f t="shared" si="279"/>
        <v>plot_volume</v>
      </c>
      <c r="C5969">
        <f>VLOOKUP(B5969,GDD!$D$2:$E$31,2)</f>
        <v>20</v>
      </c>
      <c r="D5969" t="str">
        <f t="shared" si="281"/>
        <v>SbDIV20</v>
      </c>
      <c r="E5969" s="2">
        <v>20200702</v>
      </c>
      <c r="F5969" t="str">
        <f t="shared" si="280"/>
        <v>RS1234</v>
      </c>
      <c r="G5969" t="s">
        <v>1140</v>
      </c>
      <c r="H5969" t="str">
        <f>VLOOKUP(E5969,GDD!$A$2:$B$57,2)</f>
        <v>0-650</v>
      </c>
      <c r="I5969" cm="1">
        <f t="array" ref="I5969">IF(H5969="0-650",1,IF(H5969="650-900",2,IF(H5969="900+",3,NA)))</f>
        <v>1</v>
      </c>
      <c r="J5969" s="1">
        <v>3.2408994678563698E-6</v>
      </c>
      <c r="K5969" s="1">
        <v>2.42329835721493E-6</v>
      </c>
      <c r="L5969">
        <v>0.72787513965293904</v>
      </c>
    </row>
    <row r="5970" spans="1:12" x14ac:dyDescent="0.2">
      <c r="A5970" t="s">
        <v>2377</v>
      </c>
      <c r="B5970" t="str">
        <f t="shared" si="279"/>
        <v>height_30p</v>
      </c>
      <c r="C5970">
        <f>VLOOKUP(B5970,GDD!$D$2:$E$31,2)</f>
        <v>2</v>
      </c>
      <c r="D5970" t="str">
        <f t="shared" si="281"/>
        <v>SbDIV20</v>
      </c>
      <c r="E5970" s="2">
        <v>20200708</v>
      </c>
      <c r="F5970" t="str">
        <f t="shared" si="280"/>
        <v>RS1234</v>
      </c>
      <c r="G5970" t="s">
        <v>1140</v>
      </c>
      <c r="H5970" t="str">
        <f>VLOOKUP(E5970,GDD!$A$2:$B$57,2)</f>
        <v>0-650</v>
      </c>
      <c r="I5970" cm="1">
        <f t="array" ref="I5970">IF(H5970="0-650",1,IF(H5970="650-900",2,IF(H5970="900+",3,NA)))</f>
        <v>1</v>
      </c>
      <c r="J5970">
        <v>3.0049517030507199E-2</v>
      </c>
      <c r="K5970">
        <v>6.2195979717685999E-3</v>
      </c>
      <c r="L5970">
        <v>0.90621643147442998</v>
      </c>
    </row>
    <row r="5971" spans="1:12" x14ac:dyDescent="0.2">
      <c r="A5971" t="s">
        <v>2378</v>
      </c>
      <c r="B5971" t="str">
        <f t="shared" si="279"/>
        <v>height_50p</v>
      </c>
      <c r="C5971">
        <f>VLOOKUP(B5971,GDD!$D$2:$E$31,2)</f>
        <v>3</v>
      </c>
      <c r="D5971" t="str">
        <f t="shared" si="281"/>
        <v>SbDIV20</v>
      </c>
      <c r="E5971" s="2">
        <v>20200708</v>
      </c>
      <c r="F5971" t="str">
        <f t="shared" si="280"/>
        <v>RS1234</v>
      </c>
      <c r="G5971" t="s">
        <v>1140</v>
      </c>
      <c r="H5971" t="str">
        <f>VLOOKUP(E5971,GDD!$A$2:$B$57,2)</f>
        <v>0-650</v>
      </c>
      <c r="I5971" cm="1">
        <f t="array" ref="I5971">IF(H5971="0-650",1,IF(H5971="650-900",2,IF(H5971="900+",3,NA)))</f>
        <v>1</v>
      </c>
      <c r="J5971">
        <v>3.94180106152782E-2</v>
      </c>
      <c r="K5971">
        <v>5.9520353672023497E-3</v>
      </c>
      <c r="L5971">
        <v>0.92980101672291804</v>
      </c>
    </row>
    <row r="5972" spans="1:12" x14ac:dyDescent="0.2">
      <c r="A5972" t="s">
        <v>2379</v>
      </c>
      <c r="B5972" t="str">
        <f t="shared" si="279"/>
        <v>height_70p</v>
      </c>
      <c r="C5972">
        <f>VLOOKUP(B5972,GDD!$D$2:$E$31,2)</f>
        <v>4</v>
      </c>
      <c r="D5972" t="str">
        <f t="shared" si="281"/>
        <v>SbDIV20</v>
      </c>
      <c r="E5972" s="2">
        <v>20200708</v>
      </c>
      <c r="F5972" t="str">
        <f t="shared" si="280"/>
        <v>RS1234</v>
      </c>
      <c r="G5972" t="s">
        <v>1140</v>
      </c>
      <c r="H5972" t="str">
        <f>VLOOKUP(E5972,GDD!$A$2:$B$57,2)</f>
        <v>0-650</v>
      </c>
      <c r="I5972" cm="1">
        <f t="array" ref="I5972">IF(H5972="0-650",1,IF(H5972="650-900",2,IF(H5972="900+",3,NA)))</f>
        <v>1</v>
      </c>
      <c r="J5972">
        <v>4.5858855611124003E-2</v>
      </c>
      <c r="K5972">
        <v>5.6734397545902E-3</v>
      </c>
      <c r="L5972">
        <v>0.94174583935310996</v>
      </c>
    </row>
    <row r="5973" spans="1:12" x14ac:dyDescent="0.2">
      <c r="A5973" t="s">
        <v>2380</v>
      </c>
      <c r="B5973" t="str">
        <f t="shared" si="279"/>
        <v>height_90p</v>
      </c>
      <c r="C5973">
        <f>VLOOKUP(B5973,GDD!$D$2:$E$31,2)</f>
        <v>5</v>
      </c>
      <c r="D5973" t="str">
        <f t="shared" si="281"/>
        <v>SbDIV20</v>
      </c>
      <c r="E5973" s="2">
        <v>20200708</v>
      </c>
      <c r="F5973" t="str">
        <f t="shared" si="280"/>
        <v>RS1234</v>
      </c>
      <c r="G5973" t="s">
        <v>1140</v>
      </c>
      <c r="H5973" t="str">
        <f>VLOOKUP(E5973,GDD!$A$2:$B$57,2)</f>
        <v>0-650</v>
      </c>
      <c r="I5973" cm="1">
        <f t="array" ref="I5973">IF(H5973="0-650",1,IF(H5973="650-900",2,IF(H5973="900+",3,NA)))</f>
        <v>1</v>
      </c>
      <c r="J5973">
        <v>4.8648629291122999E-2</v>
      </c>
      <c r="K5973">
        <v>6.4551797552666601E-3</v>
      </c>
      <c r="L5973">
        <v>0.93778286217941598</v>
      </c>
    </row>
    <row r="5974" spans="1:12" x14ac:dyDescent="0.2">
      <c r="A5974" t="s">
        <v>2381</v>
      </c>
      <c r="B5974" t="str">
        <f t="shared" si="279"/>
        <v>height_95p</v>
      </c>
      <c r="C5974">
        <f>VLOOKUP(B5974,GDD!$D$2:$E$31,2)</f>
        <v>6</v>
      </c>
      <c r="D5974" t="str">
        <f t="shared" si="281"/>
        <v>SbDIV20</v>
      </c>
      <c r="E5974" s="2">
        <v>20200708</v>
      </c>
      <c r="F5974" t="str">
        <f t="shared" si="280"/>
        <v>RS1234</v>
      </c>
      <c r="G5974" t="s">
        <v>1140</v>
      </c>
      <c r="H5974" t="str">
        <f>VLOOKUP(E5974,GDD!$A$2:$B$57,2)</f>
        <v>0-650</v>
      </c>
      <c r="I5974" cm="1">
        <f t="array" ref="I5974">IF(H5974="0-650",1,IF(H5974="650-900",2,IF(H5974="900+",3,NA)))</f>
        <v>1</v>
      </c>
      <c r="J5974">
        <v>4.7387631366594303E-2</v>
      </c>
      <c r="K5974">
        <v>7.4355224046765396E-3</v>
      </c>
      <c r="L5974">
        <v>0.92725305461016405</v>
      </c>
    </row>
    <row r="5975" spans="1:12" x14ac:dyDescent="0.2">
      <c r="A5975" t="s">
        <v>2382</v>
      </c>
      <c r="B5975" t="str">
        <f t="shared" si="279"/>
        <v>height_99p</v>
      </c>
      <c r="C5975">
        <f>VLOOKUP(B5975,GDD!$D$2:$E$31,2)</f>
        <v>7</v>
      </c>
      <c r="D5975" t="str">
        <f t="shared" si="281"/>
        <v>SbDIV20</v>
      </c>
      <c r="E5975" s="2">
        <v>20200708</v>
      </c>
      <c r="F5975" t="str">
        <f t="shared" si="280"/>
        <v>RS1234</v>
      </c>
      <c r="G5975" t="s">
        <v>1140</v>
      </c>
      <c r="H5975" t="str">
        <f>VLOOKUP(E5975,GDD!$A$2:$B$57,2)</f>
        <v>0-650</v>
      </c>
      <c r="I5975" cm="1">
        <f t="array" ref="I5975">IF(H5975="0-650",1,IF(H5975="650-900",2,IF(H5975="900+",3,NA)))</f>
        <v>1</v>
      </c>
      <c r="J5975">
        <v>4.4816346094704702E-2</v>
      </c>
      <c r="K5975">
        <v>9.66733515093488E-3</v>
      </c>
      <c r="L5975">
        <v>0.90264519144792699</v>
      </c>
    </row>
    <row r="5976" spans="1:12" x14ac:dyDescent="0.2">
      <c r="A5976" t="s">
        <v>2383</v>
      </c>
      <c r="B5976" t="str">
        <f t="shared" si="279"/>
        <v>canopy_cover_5p</v>
      </c>
      <c r="C5976">
        <f>VLOOKUP(B5976,GDD!$D$2:$E$31,2)</f>
        <v>8</v>
      </c>
      <c r="D5976" t="str">
        <f t="shared" si="281"/>
        <v>SbDIV20</v>
      </c>
      <c r="E5976" s="2">
        <v>20200708</v>
      </c>
      <c r="F5976" t="str">
        <f t="shared" si="280"/>
        <v>RS1234</v>
      </c>
      <c r="G5976" t="s">
        <v>1140</v>
      </c>
      <c r="H5976" t="str">
        <f>VLOOKUP(E5976,GDD!$A$2:$B$57,2)</f>
        <v>0-650</v>
      </c>
      <c r="I5976" cm="1">
        <f t="array" ref="I5976">IF(H5976="0-650",1,IF(H5976="650-900",2,IF(H5976="900+",3,NA)))</f>
        <v>1</v>
      </c>
      <c r="J5976">
        <v>1.2272432179435899</v>
      </c>
      <c r="K5976">
        <v>42.616460844941201</v>
      </c>
      <c r="L5976">
        <v>5.4458283749701297E-2</v>
      </c>
    </row>
    <row r="5977" spans="1:12" x14ac:dyDescent="0.2">
      <c r="A5977" t="s">
        <v>2384</v>
      </c>
      <c r="B5977" t="str">
        <f t="shared" si="279"/>
        <v>pcanopy_cover_10p</v>
      </c>
      <c r="C5977">
        <f>VLOOKUP(B5977,GDD!$D$2:$E$31,2)</f>
        <v>9</v>
      </c>
      <c r="D5977" t="str">
        <f t="shared" si="281"/>
        <v>SbDIV20</v>
      </c>
      <c r="E5977" s="2">
        <v>20200708</v>
      </c>
      <c r="F5977" t="str">
        <f t="shared" si="280"/>
        <v>RS1234</v>
      </c>
      <c r="G5977" t="s">
        <v>1140</v>
      </c>
      <c r="H5977" t="str">
        <f>VLOOKUP(E5977,GDD!$A$2:$B$57,2)</f>
        <v>0-650</v>
      </c>
      <c r="I5977" cm="1">
        <f t="array" ref="I5977">IF(H5977="0-650",1,IF(H5977="650-900",2,IF(H5977="900+",3,NA)))</f>
        <v>1</v>
      </c>
      <c r="J5977">
        <v>1.2398920170812999</v>
      </c>
      <c r="K5977">
        <v>43.5613883865216</v>
      </c>
      <c r="L5977">
        <v>5.3860140908326498E-2</v>
      </c>
    </row>
    <row r="5978" spans="1:12" x14ac:dyDescent="0.2">
      <c r="A5978" t="s">
        <v>2385</v>
      </c>
      <c r="B5978" t="str">
        <f t="shared" si="279"/>
        <v>canopy_cover_20p</v>
      </c>
      <c r="C5978">
        <f>VLOOKUP(B5978,GDD!$D$2:$E$31,2)</f>
        <v>10</v>
      </c>
      <c r="D5978" t="str">
        <f t="shared" si="281"/>
        <v>SbDIV20</v>
      </c>
      <c r="E5978" s="2">
        <v>20200708</v>
      </c>
      <c r="F5978" t="str">
        <f t="shared" si="280"/>
        <v>RS1234</v>
      </c>
      <c r="G5978" t="s">
        <v>1140</v>
      </c>
      <c r="H5978" t="str">
        <f>VLOOKUP(E5978,GDD!$A$2:$B$57,2)</f>
        <v>0-650</v>
      </c>
      <c r="I5978" cm="1">
        <f t="array" ref="I5978">IF(H5978="0-650",1,IF(H5978="650-900",2,IF(H5978="900+",3,NA)))</f>
        <v>1</v>
      </c>
      <c r="J5978">
        <v>1.2528041858991901</v>
      </c>
      <c r="K5978">
        <v>44.831544350220497</v>
      </c>
      <c r="L5978">
        <v>5.2931117055396798E-2</v>
      </c>
    </row>
    <row r="5979" spans="1:12" x14ac:dyDescent="0.2">
      <c r="A5979" t="s">
        <v>2386</v>
      </c>
      <c r="B5979" t="str">
        <f t="shared" si="279"/>
        <v>canopy_cover_30p</v>
      </c>
      <c r="C5979">
        <f>VLOOKUP(B5979,GDD!$D$2:$E$31,2)</f>
        <v>11</v>
      </c>
      <c r="D5979" t="str">
        <f t="shared" si="281"/>
        <v>SbDIV20</v>
      </c>
      <c r="E5979" s="2">
        <v>20200708</v>
      </c>
      <c r="F5979" t="str">
        <f t="shared" si="280"/>
        <v>RS1234</v>
      </c>
      <c r="G5979" t="s">
        <v>1140</v>
      </c>
      <c r="H5979" t="str">
        <f>VLOOKUP(E5979,GDD!$A$2:$B$57,2)</f>
        <v>0-650</v>
      </c>
      <c r="I5979" cm="1">
        <f t="array" ref="I5979">IF(H5979="0-650",1,IF(H5979="650-900",2,IF(H5979="900+",3,NA)))</f>
        <v>1</v>
      </c>
      <c r="J5979">
        <v>1.5714059951194199</v>
      </c>
      <c r="K5979">
        <v>46.300318023204099</v>
      </c>
      <c r="L5979">
        <v>6.3564179480230298E-2</v>
      </c>
    </row>
    <row r="5980" spans="1:12" x14ac:dyDescent="0.2">
      <c r="A5980" t="s">
        <v>2387</v>
      </c>
      <c r="B5980" t="str">
        <f t="shared" si="279"/>
        <v>canopy_cover_40p</v>
      </c>
      <c r="C5980">
        <f>VLOOKUP(B5980,GDD!$D$2:$E$31,2)</f>
        <v>12</v>
      </c>
      <c r="D5980" t="str">
        <f t="shared" si="281"/>
        <v>SbDIV20</v>
      </c>
      <c r="E5980" s="2">
        <v>20200708</v>
      </c>
      <c r="F5980" t="str">
        <f t="shared" si="280"/>
        <v>RS1234</v>
      </c>
      <c r="G5980" t="s">
        <v>1140</v>
      </c>
      <c r="H5980" t="str">
        <f>VLOOKUP(E5980,GDD!$A$2:$B$57,2)</f>
        <v>0-650</v>
      </c>
      <c r="I5980" cm="1">
        <f t="array" ref="I5980">IF(H5980="0-650",1,IF(H5980="650-900",2,IF(H5980="900+",3,NA)))</f>
        <v>1</v>
      </c>
      <c r="J5980">
        <v>3.0943881489907601</v>
      </c>
      <c r="K5980">
        <v>47.788552188887003</v>
      </c>
      <c r="L5980">
        <v>0.114655105605812</v>
      </c>
    </row>
    <row r="5981" spans="1:12" x14ac:dyDescent="0.2">
      <c r="A5981" t="s">
        <v>2388</v>
      </c>
      <c r="B5981" t="str">
        <f t="shared" si="279"/>
        <v>canopy_cover_50p</v>
      </c>
      <c r="C5981">
        <f>VLOOKUP(B5981,GDD!$D$2:$E$31,2)</f>
        <v>13</v>
      </c>
      <c r="D5981" t="str">
        <f t="shared" si="281"/>
        <v>SbDIV20</v>
      </c>
      <c r="E5981" s="2">
        <v>20200708</v>
      </c>
      <c r="F5981" t="str">
        <f t="shared" si="280"/>
        <v>RS1234</v>
      </c>
      <c r="G5981" t="s">
        <v>1140</v>
      </c>
      <c r="H5981" t="str">
        <f>VLOOKUP(E5981,GDD!$A$2:$B$57,2)</f>
        <v>0-650</v>
      </c>
      <c r="I5981" cm="1">
        <f t="array" ref="I5981">IF(H5981="0-650",1,IF(H5981="650-900",2,IF(H5981="900+",3,NA)))</f>
        <v>1</v>
      </c>
      <c r="J5981">
        <v>10.332591389887501</v>
      </c>
      <c r="K5981">
        <v>55.5526348607941</v>
      </c>
      <c r="L5981">
        <v>0.27113322605520701</v>
      </c>
    </row>
    <row r="5982" spans="1:12" x14ac:dyDescent="0.2">
      <c r="A5982" t="s">
        <v>2389</v>
      </c>
      <c r="B5982" t="str">
        <f t="shared" si="279"/>
        <v>canopy_cover_75p</v>
      </c>
      <c r="C5982">
        <f>VLOOKUP(B5982,GDD!$D$2:$E$31,2)</f>
        <v>14</v>
      </c>
      <c r="D5982" t="str">
        <f t="shared" si="281"/>
        <v>SbDIV20</v>
      </c>
      <c r="E5982" s="2">
        <v>20200708</v>
      </c>
      <c r="F5982" t="str">
        <f t="shared" si="280"/>
        <v>RS1234</v>
      </c>
      <c r="G5982" t="s">
        <v>1140</v>
      </c>
      <c r="H5982" t="str">
        <f>VLOOKUP(E5982,GDD!$A$2:$B$57,2)</f>
        <v>0-650</v>
      </c>
      <c r="I5982" cm="1">
        <f t="array" ref="I5982">IF(H5982="0-650",1,IF(H5982="650-900",2,IF(H5982="900+",3,NA)))</f>
        <v>1</v>
      </c>
      <c r="J5982">
        <v>74.48990815965</v>
      </c>
      <c r="K5982">
        <v>69.194291450279593</v>
      </c>
      <c r="L5982">
        <v>0.68284828957175003</v>
      </c>
    </row>
    <row r="5983" spans="1:12" x14ac:dyDescent="0.2">
      <c r="A5983" t="s">
        <v>2390</v>
      </c>
      <c r="B5983" t="str">
        <f t="shared" si="279"/>
        <v>standard_deviation_ht</v>
      </c>
      <c r="C5983">
        <f>VLOOKUP(B5983,GDD!$D$2:$E$31,2)</f>
        <v>15</v>
      </c>
      <c r="D5983" t="str">
        <f t="shared" si="281"/>
        <v>SbDIV20</v>
      </c>
      <c r="E5983" s="2">
        <v>20200708</v>
      </c>
      <c r="F5983" t="str">
        <f t="shared" si="280"/>
        <v>RS1234</v>
      </c>
      <c r="G5983" t="s">
        <v>1140</v>
      </c>
      <c r="H5983" t="str">
        <f>VLOOKUP(E5983,GDD!$A$2:$B$57,2)</f>
        <v>0-650</v>
      </c>
      <c r="I5983" cm="1">
        <f t="array" ref="I5983">IF(H5983="0-650",1,IF(H5983="650-900",2,IF(H5983="900+",3,NA)))</f>
        <v>1</v>
      </c>
      <c r="J5983">
        <v>2.0965399615504999E-3</v>
      </c>
      <c r="K5983">
        <v>4.7964813960455301E-4</v>
      </c>
      <c r="L5983">
        <v>0.89735158280817395</v>
      </c>
    </row>
    <row r="5984" spans="1:12" x14ac:dyDescent="0.2">
      <c r="A5984" t="s">
        <v>2391</v>
      </c>
      <c r="B5984" t="str">
        <f t="shared" si="279"/>
        <v>quadratic_mean_ht</v>
      </c>
      <c r="C5984">
        <f>VLOOKUP(B5984,GDD!$D$2:$E$31,2)</f>
        <v>16</v>
      </c>
      <c r="D5984" t="str">
        <f t="shared" si="281"/>
        <v>SbDIV20</v>
      </c>
      <c r="E5984" s="2">
        <v>20200708</v>
      </c>
      <c r="F5984" t="str">
        <f t="shared" si="280"/>
        <v>RS1234</v>
      </c>
      <c r="G5984" t="s">
        <v>1140</v>
      </c>
      <c r="H5984" t="str">
        <f>VLOOKUP(E5984,GDD!$A$2:$B$57,2)</f>
        <v>0-650</v>
      </c>
      <c r="I5984" cm="1">
        <f t="array" ref="I5984">IF(H5984="0-650",1,IF(H5984="650-900",2,IF(H5984="900+",3,NA)))</f>
        <v>1</v>
      </c>
      <c r="J5984">
        <v>3.4763568315405703E-2</v>
      </c>
      <c r="K5984">
        <v>5.32556659994871E-3</v>
      </c>
      <c r="L5984">
        <v>0.92885271513133305</v>
      </c>
    </row>
    <row r="5985" spans="1:12" x14ac:dyDescent="0.2">
      <c r="A5985" t="s">
        <v>2392</v>
      </c>
      <c r="B5985" t="str">
        <f t="shared" si="279"/>
        <v>skewness_ht</v>
      </c>
      <c r="C5985">
        <f>VLOOKUP(B5985,GDD!$D$2:$E$31,2)</f>
        <v>17</v>
      </c>
      <c r="D5985" t="str">
        <f t="shared" si="281"/>
        <v>SbDIV20</v>
      </c>
      <c r="E5985" s="2">
        <v>20200708</v>
      </c>
      <c r="F5985" t="str">
        <f t="shared" si="280"/>
        <v>RS1234</v>
      </c>
      <c r="G5985" t="s">
        <v>1140</v>
      </c>
      <c r="H5985" t="str">
        <f>VLOOKUP(E5985,GDD!$A$2:$B$57,2)</f>
        <v>0-650</v>
      </c>
      <c r="I5985" cm="1">
        <f t="array" ref="I5985">IF(H5985="0-650",1,IF(H5985="650-900",2,IF(H5985="900+",3,NA)))</f>
        <v>1</v>
      </c>
      <c r="J5985">
        <v>2.7732364799203699E-2</v>
      </c>
      <c r="K5985">
        <v>0.178544180595892</v>
      </c>
      <c r="L5985">
        <v>0.23701973378857499</v>
      </c>
    </row>
    <row r="5986" spans="1:12" x14ac:dyDescent="0.2">
      <c r="A5986" t="s">
        <v>2393</v>
      </c>
      <c r="B5986" t="str">
        <f t="shared" si="279"/>
        <v>kurtosis_ht</v>
      </c>
      <c r="C5986">
        <f>VLOOKUP(B5986,GDD!$D$2:$E$31,2)</f>
        <v>18</v>
      </c>
      <c r="D5986" t="str">
        <f t="shared" si="281"/>
        <v>SbDIV20</v>
      </c>
      <c r="E5986" s="2">
        <v>20200708</v>
      </c>
      <c r="F5986" t="str">
        <f t="shared" si="280"/>
        <v>RS1234</v>
      </c>
      <c r="G5986" t="s">
        <v>1140</v>
      </c>
      <c r="H5986" t="str">
        <f>VLOOKUP(E5986,GDD!$A$2:$B$57,2)</f>
        <v>0-650</v>
      </c>
      <c r="I5986" cm="1">
        <f t="array" ref="I5986">IF(H5986="0-650",1,IF(H5986="650-900",2,IF(H5986="900+",3,NA)))</f>
        <v>1</v>
      </c>
      <c r="J5986">
        <v>0.155621867172311</v>
      </c>
      <c r="K5986">
        <v>13.236348070630299</v>
      </c>
      <c r="L5986">
        <v>2.2974100402872101E-2</v>
      </c>
    </row>
    <row r="5987" spans="1:12" x14ac:dyDescent="0.2">
      <c r="A5987" t="s">
        <v>2394</v>
      </c>
      <c r="B5987" t="str">
        <f t="shared" si="279"/>
        <v>variation_ht</v>
      </c>
      <c r="C5987">
        <f>VLOOKUP(B5987,GDD!$D$2:$E$31,2)</f>
        <v>19</v>
      </c>
      <c r="D5987" t="str">
        <f t="shared" si="281"/>
        <v>SbDIV20</v>
      </c>
      <c r="E5987" s="2">
        <v>20200708</v>
      </c>
      <c r="F5987" t="str">
        <f t="shared" si="280"/>
        <v>RS1234</v>
      </c>
      <c r="G5987" t="s">
        <v>1140</v>
      </c>
      <c r="H5987" t="str">
        <f>VLOOKUP(E5987,GDD!$A$2:$B$57,2)</f>
        <v>0-650</v>
      </c>
      <c r="I5987" cm="1">
        <f t="array" ref="I5987">IF(H5987="0-650",1,IF(H5987="650-900",2,IF(H5987="900+",3,NA)))</f>
        <v>1</v>
      </c>
      <c r="J5987" s="1">
        <v>9.1264882314073202E-5</v>
      </c>
      <c r="K5987">
        <v>2.0509185129188499E-3</v>
      </c>
      <c r="L5987">
        <v>8.1725539141931397E-2</v>
      </c>
    </row>
    <row r="5988" spans="1:12" x14ac:dyDescent="0.2">
      <c r="A5988" t="s">
        <v>2395</v>
      </c>
      <c r="B5988" t="str">
        <f t="shared" si="279"/>
        <v>plot_volume</v>
      </c>
      <c r="C5988">
        <f>VLOOKUP(B5988,GDD!$D$2:$E$31,2)</f>
        <v>20</v>
      </c>
      <c r="D5988" t="str">
        <f t="shared" si="281"/>
        <v>SbDIV20</v>
      </c>
      <c r="E5988" s="2">
        <v>20200708</v>
      </c>
      <c r="F5988" t="str">
        <f t="shared" si="280"/>
        <v>RS1234</v>
      </c>
      <c r="G5988" t="s">
        <v>1140</v>
      </c>
      <c r="H5988" t="str">
        <f>VLOOKUP(E5988,GDD!$A$2:$B$57,2)</f>
        <v>0-650</v>
      </c>
      <c r="I5988" cm="1">
        <f t="array" ref="I5988">IF(H5988="0-650",1,IF(H5988="650-900",2,IF(H5988="900+",3,NA)))</f>
        <v>1</v>
      </c>
      <c r="J5988" s="1">
        <v>1.19129525073724E-5</v>
      </c>
      <c r="K5988" s="1">
        <v>3.8598662085607997E-6</v>
      </c>
      <c r="L5988">
        <v>0.86058303460545804</v>
      </c>
    </row>
    <row r="5989" spans="1:12" x14ac:dyDescent="0.2">
      <c r="A5989" t="s">
        <v>2396</v>
      </c>
      <c r="B5989" t="str">
        <f t="shared" si="279"/>
        <v>height_30p</v>
      </c>
      <c r="C5989">
        <f>VLOOKUP(B5989,GDD!$D$2:$E$31,2)</f>
        <v>2</v>
      </c>
      <c r="D5989" t="str">
        <f t="shared" si="281"/>
        <v>SbDIV20</v>
      </c>
      <c r="E5989" s="2">
        <v>20200725</v>
      </c>
      <c r="F5989" t="str">
        <f t="shared" si="280"/>
        <v>RS1234</v>
      </c>
      <c r="G5989" t="s">
        <v>1140</v>
      </c>
      <c r="H5989" t="str">
        <f>VLOOKUP(E5989,GDD!$A$2:$B$57,2)</f>
        <v>650-900</v>
      </c>
      <c r="I5989" cm="1">
        <f t="array" ref="I5989">IF(H5989="0-650",1,IF(H5989="650-900",2,IF(H5989="900+",3,NA)))</f>
        <v>2</v>
      </c>
      <c r="J5989">
        <v>7.6357979186407299E-2</v>
      </c>
      <c r="K5989">
        <v>5.5484010540093696E-3</v>
      </c>
      <c r="L5989">
        <v>0.96494219498247302</v>
      </c>
    </row>
    <row r="5990" spans="1:12" x14ac:dyDescent="0.2">
      <c r="A5990" t="s">
        <v>2397</v>
      </c>
      <c r="B5990" t="str">
        <f t="shared" si="279"/>
        <v>height_50p</v>
      </c>
      <c r="C5990">
        <f>VLOOKUP(B5990,GDD!$D$2:$E$31,2)</f>
        <v>3</v>
      </c>
      <c r="D5990" t="str">
        <f t="shared" si="281"/>
        <v>SbDIV20</v>
      </c>
      <c r="E5990" s="2">
        <v>20200725</v>
      </c>
      <c r="F5990" t="str">
        <f t="shared" si="280"/>
        <v>RS1234</v>
      </c>
      <c r="G5990" t="s">
        <v>1140</v>
      </c>
      <c r="H5990" t="str">
        <f>VLOOKUP(E5990,GDD!$A$2:$B$57,2)</f>
        <v>650-900</v>
      </c>
      <c r="I5990" cm="1">
        <f t="array" ref="I5990">IF(H5990="0-650",1,IF(H5990="650-900",2,IF(H5990="900+",3,NA)))</f>
        <v>2</v>
      </c>
      <c r="J5990">
        <v>0.103038517272245</v>
      </c>
      <c r="K5990">
        <v>4.93826593933971E-3</v>
      </c>
      <c r="L5990">
        <v>0.97659759302753402</v>
      </c>
    </row>
    <row r="5991" spans="1:12" x14ac:dyDescent="0.2">
      <c r="A5991" t="s">
        <v>2398</v>
      </c>
      <c r="B5991" t="str">
        <f t="shared" si="279"/>
        <v>height_70p</v>
      </c>
      <c r="C5991">
        <f>VLOOKUP(B5991,GDD!$D$2:$E$31,2)</f>
        <v>4</v>
      </c>
      <c r="D5991" t="str">
        <f t="shared" si="281"/>
        <v>SbDIV20</v>
      </c>
      <c r="E5991" s="2">
        <v>20200725</v>
      </c>
      <c r="F5991" t="str">
        <f t="shared" si="280"/>
        <v>RS1234</v>
      </c>
      <c r="G5991" t="s">
        <v>1140</v>
      </c>
      <c r="H5991" t="str">
        <f>VLOOKUP(E5991,GDD!$A$2:$B$57,2)</f>
        <v>650-900</v>
      </c>
      <c r="I5991" cm="1">
        <f t="array" ref="I5991">IF(H5991="0-650",1,IF(H5991="650-900",2,IF(H5991="900+",3,NA)))</f>
        <v>2</v>
      </c>
      <c r="J5991">
        <v>0.120413683219811</v>
      </c>
      <c r="K5991">
        <v>5.4354743538143398E-3</v>
      </c>
      <c r="L5991">
        <v>0.977928158644229</v>
      </c>
    </row>
    <row r="5992" spans="1:12" x14ac:dyDescent="0.2">
      <c r="A5992" t="s">
        <v>2399</v>
      </c>
      <c r="B5992" t="str">
        <f t="shared" si="279"/>
        <v>height_90p</v>
      </c>
      <c r="C5992">
        <f>VLOOKUP(B5992,GDD!$D$2:$E$31,2)</f>
        <v>5</v>
      </c>
      <c r="D5992" t="str">
        <f t="shared" si="281"/>
        <v>SbDIV20</v>
      </c>
      <c r="E5992" s="2">
        <v>20200725</v>
      </c>
      <c r="F5992" t="str">
        <f t="shared" si="280"/>
        <v>RS1234</v>
      </c>
      <c r="G5992" t="s">
        <v>1140</v>
      </c>
      <c r="H5992" t="str">
        <f>VLOOKUP(E5992,GDD!$A$2:$B$57,2)</f>
        <v>650-900</v>
      </c>
      <c r="I5992" cm="1">
        <f t="array" ref="I5992">IF(H5992="0-650",1,IF(H5992="650-900",2,IF(H5992="900+",3,NA)))</f>
        <v>2</v>
      </c>
      <c r="J5992">
        <v>0.144824972759136</v>
      </c>
      <c r="K5992">
        <v>8.6017538158161405E-3</v>
      </c>
      <c r="L5992">
        <v>0.97115941389430005</v>
      </c>
    </row>
    <row r="5993" spans="1:12" x14ac:dyDescent="0.2">
      <c r="A5993" t="s">
        <v>2400</v>
      </c>
      <c r="B5993" t="str">
        <f t="shared" si="279"/>
        <v>height_95p</v>
      </c>
      <c r="C5993">
        <f>VLOOKUP(B5993,GDD!$D$2:$E$31,2)</f>
        <v>6</v>
      </c>
      <c r="D5993" t="str">
        <f t="shared" si="281"/>
        <v>SbDIV20</v>
      </c>
      <c r="E5993" s="2">
        <v>20200725</v>
      </c>
      <c r="F5993" t="str">
        <f t="shared" si="280"/>
        <v>RS1234</v>
      </c>
      <c r="G5993" t="s">
        <v>1140</v>
      </c>
      <c r="H5993" t="str">
        <f>VLOOKUP(E5993,GDD!$A$2:$B$57,2)</f>
        <v>650-900</v>
      </c>
      <c r="I5993" cm="1">
        <f t="array" ref="I5993">IF(H5993="0-650",1,IF(H5993="650-900",2,IF(H5993="900+",3,NA)))</f>
        <v>2</v>
      </c>
      <c r="J5993">
        <v>0.144712146919941</v>
      </c>
      <c r="K5993">
        <v>1.1072949900316801E-2</v>
      </c>
      <c r="L5993">
        <v>0.963151243044711</v>
      </c>
    </row>
    <row r="5994" spans="1:12" x14ac:dyDescent="0.2">
      <c r="A5994" t="s">
        <v>2401</v>
      </c>
      <c r="B5994" t="str">
        <f t="shared" si="279"/>
        <v>height_99p</v>
      </c>
      <c r="C5994">
        <f>VLOOKUP(B5994,GDD!$D$2:$E$31,2)</f>
        <v>7</v>
      </c>
      <c r="D5994" t="str">
        <f t="shared" si="281"/>
        <v>SbDIV20</v>
      </c>
      <c r="E5994" s="2">
        <v>20200725</v>
      </c>
      <c r="F5994" t="str">
        <f t="shared" si="280"/>
        <v>RS1234</v>
      </c>
      <c r="G5994" t="s">
        <v>1140</v>
      </c>
      <c r="H5994" t="str">
        <f>VLOOKUP(E5994,GDD!$A$2:$B$57,2)</f>
        <v>650-900</v>
      </c>
      <c r="I5994" cm="1">
        <f t="array" ref="I5994">IF(H5994="0-650",1,IF(H5994="650-900",2,IF(H5994="900+",3,NA)))</f>
        <v>2</v>
      </c>
      <c r="J5994">
        <v>0.121559203344229</v>
      </c>
      <c r="K5994">
        <v>1.7631472295937499E-2</v>
      </c>
      <c r="L5994">
        <v>0.93238166642833797</v>
      </c>
    </row>
    <row r="5995" spans="1:12" x14ac:dyDescent="0.2">
      <c r="A5995" t="s">
        <v>2402</v>
      </c>
      <c r="B5995" t="str">
        <f t="shared" si="279"/>
        <v>canopy_cover_5p</v>
      </c>
      <c r="C5995">
        <f>VLOOKUP(B5995,GDD!$D$2:$E$31,2)</f>
        <v>8</v>
      </c>
      <c r="D5995" t="str">
        <f t="shared" si="281"/>
        <v>SbDIV20</v>
      </c>
      <c r="E5995" s="2">
        <v>20200725</v>
      </c>
      <c r="F5995" t="str">
        <f t="shared" si="280"/>
        <v>RS1234</v>
      </c>
      <c r="G5995" t="s">
        <v>1140</v>
      </c>
      <c r="H5995" t="str">
        <f>VLOOKUP(E5995,GDD!$A$2:$B$57,2)</f>
        <v>650-900</v>
      </c>
      <c r="I5995" cm="1">
        <f t="array" ref="I5995">IF(H5995="0-650",1,IF(H5995="650-900",2,IF(H5995="900+",3,NA)))</f>
        <v>2</v>
      </c>
      <c r="J5995">
        <v>0.51792468117104495</v>
      </c>
      <c r="K5995">
        <v>27.9911738107158</v>
      </c>
      <c r="L5995">
        <v>3.5685690405330303E-2</v>
      </c>
    </row>
    <row r="5996" spans="1:12" x14ac:dyDescent="0.2">
      <c r="A5996" t="s">
        <v>2403</v>
      </c>
      <c r="B5996" t="str">
        <f t="shared" si="279"/>
        <v>pcanopy_cover_10p</v>
      </c>
      <c r="C5996">
        <f>VLOOKUP(B5996,GDD!$D$2:$E$31,2)</f>
        <v>9</v>
      </c>
      <c r="D5996" t="str">
        <f t="shared" si="281"/>
        <v>SbDIV20</v>
      </c>
      <c r="E5996" s="2">
        <v>20200725</v>
      </c>
      <c r="F5996" t="str">
        <f t="shared" si="280"/>
        <v>RS1234</v>
      </c>
      <c r="G5996" t="s">
        <v>1140</v>
      </c>
      <c r="H5996" t="str">
        <f>VLOOKUP(E5996,GDD!$A$2:$B$57,2)</f>
        <v>650-900</v>
      </c>
      <c r="I5996" cm="1">
        <f t="array" ref="I5996">IF(H5996="0-650",1,IF(H5996="650-900",2,IF(H5996="900+",3,NA)))</f>
        <v>2</v>
      </c>
      <c r="J5996">
        <v>0.52122977983038898</v>
      </c>
      <c r="K5996">
        <v>29.077182511848399</v>
      </c>
      <c r="L5996">
        <v>3.4610622436541602E-2</v>
      </c>
    </row>
    <row r="5997" spans="1:12" x14ac:dyDescent="0.2">
      <c r="A5997" t="s">
        <v>2404</v>
      </c>
      <c r="B5997" t="str">
        <f t="shared" si="279"/>
        <v>canopy_cover_20p</v>
      </c>
      <c r="C5997">
        <f>VLOOKUP(B5997,GDD!$D$2:$E$31,2)</f>
        <v>10</v>
      </c>
      <c r="D5997" t="str">
        <f t="shared" si="281"/>
        <v>SbDIV20</v>
      </c>
      <c r="E5997" s="2">
        <v>20200725</v>
      </c>
      <c r="F5997" t="str">
        <f t="shared" si="280"/>
        <v>RS1234</v>
      </c>
      <c r="G5997" t="s">
        <v>1140</v>
      </c>
      <c r="H5997" t="str">
        <f>VLOOKUP(E5997,GDD!$A$2:$B$57,2)</f>
        <v>650-900</v>
      </c>
      <c r="I5997" cm="1">
        <f t="array" ref="I5997">IF(H5997="0-650",1,IF(H5997="650-900",2,IF(H5997="900+",3,NA)))</f>
        <v>2</v>
      </c>
      <c r="J5997">
        <v>0.57317974167934804</v>
      </c>
      <c r="K5997">
        <v>32.338301559778799</v>
      </c>
      <c r="L5997">
        <v>3.4235361734194301E-2</v>
      </c>
    </row>
    <row r="5998" spans="1:12" x14ac:dyDescent="0.2">
      <c r="A5998" t="s">
        <v>2405</v>
      </c>
      <c r="B5998" t="str">
        <f t="shared" si="279"/>
        <v>canopy_cover_30p</v>
      </c>
      <c r="C5998">
        <f>VLOOKUP(B5998,GDD!$D$2:$E$31,2)</f>
        <v>11</v>
      </c>
      <c r="D5998" t="str">
        <f t="shared" si="281"/>
        <v>SbDIV20</v>
      </c>
      <c r="E5998" s="2">
        <v>20200725</v>
      </c>
      <c r="F5998" t="str">
        <f t="shared" si="280"/>
        <v>RS1234</v>
      </c>
      <c r="G5998" t="s">
        <v>1140</v>
      </c>
      <c r="H5998" t="str">
        <f>VLOOKUP(E5998,GDD!$A$2:$B$57,2)</f>
        <v>650-900</v>
      </c>
      <c r="I5998" cm="1">
        <f t="array" ref="I5998">IF(H5998="0-650",1,IF(H5998="650-900",2,IF(H5998="900+",3,NA)))</f>
        <v>2</v>
      </c>
      <c r="J5998">
        <v>2.1672100028969301</v>
      </c>
      <c r="K5998">
        <v>38.754087844024397</v>
      </c>
      <c r="L5998">
        <v>0.100593411609916</v>
      </c>
    </row>
    <row r="5999" spans="1:12" x14ac:dyDescent="0.2">
      <c r="A5999" t="s">
        <v>2406</v>
      </c>
      <c r="B5999" t="str">
        <f t="shared" si="279"/>
        <v>canopy_cover_40p</v>
      </c>
      <c r="C5999">
        <f>VLOOKUP(B5999,GDD!$D$2:$E$31,2)</f>
        <v>12</v>
      </c>
      <c r="D5999" t="str">
        <f t="shared" si="281"/>
        <v>SbDIV20</v>
      </c>
      <c r="E5999" s="2">
        <v>20200725</v>
      </c>
      <c r="F5999" t="str">
        <f t="shared" si="280"/>
        <v>RS1234</v>
      </c>
      <c r="G5999" t="s">
        <v>1140</v>
      </c>
      <c r="H5999" t="str">
        <f>VLOOKUP(E5999,GDD!$A$2:$B$57,2)</f>
        <v>650-900</v>
      </c>
      <c r="I5999" cm="1">
        <f t="array" ref="I5999">IF(H5999="0-650",1,IF(H5999="650-900",2,IF(H5999="900+",3,NA)))</f>
        <v>2</v>
      </c>
      <c r="J5999">
        <v>23.683031628949699</v>
      </c>
      <c r="K5999">
        <v>56.9132310586253</v>
      </c>
      <c r="L5999">
        <v>0.45422308971641701</v>
      </c>
    </row>
    <row r="6000" spans="1:12" x14ac:dyDescent="0.2">
      <c r="A6000" t="s">
        <v>2407</v>
      </c>
      <c r="B6000" t="str">
        <f t="shared" si="279"/>
        <v>canopy_cover_50p</v>
      </c>
      <c r="C6000">
        <f>VLOOKUP(B6000,GDD!$D$2:$E$31,2)</f>
        <v>13</v>
      </c>
      <c r="D6000" t="str">
        <f t="shared" si="281"/>
        <v>SbDIV20</v>
      </c>
      <c r="E6000" s="2">
        <v>20200725</v>
      </c>
      <c r="F6000" t="str">
        <f t="shared" si="280"/>
        <v>RS1234</v>
      </c>
      <c r="G6000" t="s">
        <v>1140</v>
      </c>
      <c r="H6000" t="str">
        <f>VLOOKUP(E6000,GDD!$A$2:$B$57,2)</f>
        <v>650-900</v>
      </c>
      <c r="I6000" cm="1">
        <f t="array" ref="I6000">IF(H6000="0-650",1,IF(H6000="650-900",2,IF(H6000="900+",3,NA)))</f>
        <v>2</v>
      </c>
      <c r="J6000">
        <v>115.091730824734</v>
      </c>
      <c r="K6000">
        <v>70.822548299746998</v>
      </c>
      <c r="L6000">
        <v>0.764713839727998</v>
      </c>
    </row>
    <row r="6001" spans="1:12" x14ac:dyDescent="0.2">
      <c r="A6001" t="s">
        <v>2408</v>
      </c>
      <c r="B6001" t="str">
        <f t="shared" si="279"/>
        <v>canopy_cover_75p</v>
      </c>
      <c r="C6001">
        <f>VLOOKUP(B6001,GDD!$D$2:$E$31,2)</f>
        <v>14</v>
      </c>
      <c r="D6001" t="str">
        <f t="shared" si="281"/>
        <v>SbDIV20</v>
      </c>
      <c r="E6001" s="2">
        <v>20200725</v>
      </c>
      <c r="F6001" t="str">
        <f t="shared" si="280"/>
        <v>RS1234</v>
      </c>
      <c r="G6001" t="s">
        <v>1140</v>
      </c>
      <c r="H6001" t="str">
        <f>VLOOKUP(E6001,GDD!$A$2:$B$57,2)</f>
        <v>650-900</v>
      </c>
      <c r="I6001" cm="1">
        <f t="array" ref="I6001">IF(H6001="0-650",1,IF(H6001="650-900",2,IF(H6001="900+",3,NA)))</f>
        <v>2</v>
      </c>
      <c r="J6001">
        <v>117.268212399356</v>
      </c>
      <c r="K6001">
        <v>27.064336709553899</v>
      </c>
      <c r="L6001">
        <v>0.896543356550212</v>
      </c>
    </row>
    <row r="6002" spans="1:12" x14ac:dyDescent="0.2">
      <c r="A6002" t="s">
        <v>2409</v>
      </c>
      <c r="B6002" t="str">
        <f t="shared" si="279"/>
        <v>standard_deviation_ht</v>
      </c>
      <c r="C6002">
        <f>VLOOKUP(B6002,GDD!$D$2:$E$31,2)</f>
        <v>15</v>
      </c>
      <c r="D6002" t="str">
        <f t="shared" si="281"/>
        <v>SbDIV20</v>
      </c>
      <c r="E6002" s="2">
        <v>20200725</v>
      </c>
      <c r="F6002" t="str">
        <f t="shared" si="280"/>
        <v>RS1234</v>
      </c>
      <c r="G6002" t="s">
        <v>1140</v>
      </c>
      <c r="H6002" t="str">
        <f>VLOOKUP(E6002,GDD!$A$2:$B$57,2)</f>
        <v>650-900</v>
      </c>
      <c r="I6002" cm="1">
        <f t="array" ref="I6002">IF(H6002="0-650",1,IF(H6002="650-900",2,IF(H6002="900+",3,NA)))</f>
        <v>2</v>
      </c>
      <c r="J6002">
        <v>8.0473400920116605E-3</v>
      </c>
      <c r="K6002">
        <v>7.6684751240260903E-4</v>
      </c>
      <c r="L6002">
        <v>0.95452087579435896</v>
      </c>
    </row>
    <row r="6003" spans="1:12" x14ac:dyDescent="0.2">
      <c r="A6003" t="s">
        <v>2410</v>
      </c>
      <c r="B6003" t="str">
        <f t="shared" si="279"/>
        <v>quadratic_mean_ht</v>
      </c>
      <c r="C6003">
        <f>VLOOKUP(B6003,GDD!$D$2:$E$31,2)</f>
        <v>16</v>
      </c>
      <c r="D6003" t="str">
        <f t="shared" si="281"/>
        <v>SbDIV20</v>
      </c>
      <c r="E6003" s="2">
        <v>20200725</v>
      </c>
      <c r="F6003" t="str">
        <f t="shared" si="280"/>
        <v>RS1234</v>
      </c>
      <c r="G6003" t="s">
        <v>1140</v>
      </c>
      <c r="H6003" t="str">
        <f>VLOOKUP(E6003,GDD!$A$2:$B$57,2)</f>
        <v>650-900</v>
      </c>
      <c r="I6003" cm="1">
        <f t="array" ref="I6003">IF(H6003="0-650",1,IF(H6003="650-900",2,IF(H6003="900+",3,NA)))</f>
        <v>2</v>
      </c>
      <c r="J6003">
        <v>8.8317734565285994E-2</v>
      </c>
      <c r="K6003">
        <v>5.1074362409333001E-3</v>
      </c>
      <c r="L6003">
        <v>0.97189746565076096</v>
      </c>
    </row>
    <row r="6004" spans="1:12" x14ac:dyDescent="0.2">
      <c r="A6004" t="s">
        <v>2411</v>
      </c>
      <c r="B6004" t="str">
        <f t="shared" si="279"/>
        <v>skewness_ht</v>
      </c>
      <c r="C6004">
        <f>VLOOKUP(B6004,GDD!$D$2:$E$31,2)</f>
        <v>17</v>
      </c>
      <c r="D6004" t="str">
        <f t="shared" si="281"/>
        <v>SbDIV20</v>
      </c>
      <c r="E6004" s="2">
        <v>20200725</v>
      </c>
      <c r="F6004" t="str">
        <f t="shared" si="280"/>
        <v>RS1234</v>
      </c>
      <c r="G6004" t="s">
        <v>1140</v>
      </c>
      <c r="H6004" t="str">
        <f>VLOOKUP(E6004,GDD!$A$2:$B$57,2)</f>
        <v>650-900</v>
      </c>
      <c r="I6004" cm="1">
        <f t="array" ref="I6004">IF(H6004="0-650",1,IF(H6004="650-900",2,IF(H6004="900+",3,NA)))</f>
        <v>2</v>
      </c>
      <c r="J6004">
        <v>0.24970861623499299</v>
      </c>
      <c r="K6004">
        <v>6.7325234766353603E-2</v>
      </c>
      <c r="L6004">
        <v>0.88120665265361497</v>
      </c>
    </row>
    <row r="6005" spans="1:12" x14ac:dyDescent="0.2">
      <c r="A6005" t="s">
        <v>2412</v>
      </c>
      <c r="B6005" t="str">
        <f t="shared" si="279"/>
        <v>kurtosis_ht</v>
      </c>
      <c r="C6005">
        <f>VLOOKUP(B6005,GDD!$D$2:$E$31,2)</f>
        <v>18</v>
      </c>
      <c r="D6005" t="str">
        <f t="shared" si="281"/>
        <v>SbDIV20</v>
      </c>
      <c r="E6005" s="2">
        <v>20200725</v>
      </c>
      <c r="F6005" t="str">
        <f t="shared" si="280"/>
        <v>RS1234</v>
      </c>
      <c r="G6005" t="s">
        <v>1140</v>
      </c>
      <c r="H6005" t="str">
        <f>VLOOKUP(E6005,GDD!$A$2:$B$57,2)</f>
        <v>650-900</v>
      </c>
      <c r="I6005" cm="1">
        <f t="array" ref="I6005">IF(H6005="0-650",1,IF(H6005="650-900",2,IF(H6005="900+",3,NA)))</f>
        <v>2</v>
      </c>
      <c r="J6005">
        <v>1.0222291792281299</v>
      </c>
      <c r="K6005">
        <v>0.56894404083229799</v>
      </c>
      <c r="L6005">
        <v>0.782297574614922</v>
      </c>
    </row>
    <row r="6006" spans="1:12" x14ac:dyDescent="0.2">
      <c r="A6006" t="s">
        <v>2413</v>
      </c>
      <c r="B6006" t="str">
        <f t="shared" si="279"/>
        <v>variation_ht</v>
      </c>
      <c r="C6006">
        <f>VLOOKUP(B6006,GDD!$D$2:$E$31,2)</f>
        <v>19</v>
      </c>
      <c r="D6006" t="str">
        <f t="shared" si="281"/>
        <v>SbDIV20</v>
      </c>
      <c r="E6006" s="2">
        <v>20200725</v>
      </c>
      <c r="F6006" t="str">
        <f t="shared" si="280"/>
        <v>RS1234</v>
      </c>
      <c r="G6006" t="s">
        <v>1140</v>
      </c>
      <c r="H6006" t="str">
        <f>VLOOKUP(E6006,GDD!$A$2:$B$57,2)</f>
        <v>650-900</v>
      </c>
      <c r="I6006" cm="1">
        <f t="array" ref="I6006">IF(H6006="0-650",1,IF(H6006="650-900",2,IF(H6006="900+",3,NA)))</f>
        <v>2</v>
      </c>
      <c r="J6006">
        <v>1.4179116002731699E-3</v>
      </c>
      <c r="K6006">
        <v>1.2524685407893101E-3</v>
      </c>
      <c r="L6006">
        <v>0.69364501849857596</v>
      </c>
    </row>
    <row r="6007" spans="1:12" x14ac:dyDescent="0.2">
      <c r="A6007" t="s">
        <v>2414</v>
      </c>
      <c r="B6007" t="str">
        <f t="shared" si="279"/>
        <v>plot_volume</v>
      </c>
      <c r="C6007">
        <f>VLOOKUP(B6007,GDD!$D$2:$E$31,2)</f>
        <v>20</v>
      </c>
      <c r="D6007" t="str">
        <f t="shared" si="281"/>
        <v>SbDIV20</v>
      </c>
      <c r="E6007" s="2">
        <v>20200725</v>
      </c>
      <c r="F6007" t="str">
        <f t="shared" si="280"/>
        <v>RS1234</v>
      </c>
      <c r="G6007" t="s">
        <v>1140</v>
      </c>
      <c r="H6007" t="str">
        <f>VLOOKUP(E6007,GDD!$A$2:$B$57,2)</f>
        <v>650-900</v>
      </c>
      <c r="I6007" cm="1">
        <f t="array" ref="I6007">IF(H6007="0-650",1,IF(H6007="650-900",2,IF(H6007="900+",3,NA)))</f>
        <v>2</v>
      </c>
      <c r="J6007" s="1">
        <v>3.1158532318364798E-5</v>
      </c>
      <c r="K6007" s="1">
        <v>4.0082541151252702E-6</v>
      </c>
      <c r="L6007">
        <v>0.93956675685010305</v>
      </c>
    </row>
    <row r="6008" spans="1:12" x14ac:dyDescent="0.2">
      <c r="A6008" t="s">
        <v>2415</v>
      </c>
      <c r="B6008" t="str">
        <f t="shared" si="279"/>
        <v>height_30p</v>
      </c>
      <c r="C6008">
        <f>VLOOKUP(B6008,GDD!$D$2:$E$31,2)</f>
        <v>2</v>
      </c>
      <c r="D6008" t="str">
        <f t="shared" si="281"/>
        <v>SbDIV20</v>
      </c>
      <c r="E6008" s="2">
        <v>20200806</v>
      </c>
      <c r="F6008" t="str">
        <f t="shared" si="280"/>
        <v>RS1234</v>
      </c>
      <c r="G6008" t="s">
        <v>1140</v>
      </c>
      <c r="H6008" t="str">
        <f>VLOOKUP(E6008,GDD!$A$2:$B$57,2)</f>
        <v>900+</v>
      </c>
      <c r="I6008" cm="1">
        <f t="array" ref="I6008">IF(H6008="0-650",1,IF(H6008="650-900",2,IF(H6008="900+",3,NA)))</f>
        <v>3</v>
      </c>
      <c r="J6008">
        <v>7.9213960813223197E-2</v>
      </c>
      <c r="K6008">
        <v>5.0120358866967904E-3</v>
      </c>
      <c r="L6008">
        <v>0.96933408474305505</v>
      </c>
    </row>
    <row r="6009" spans="1:12" x14ac:dyDescent="0.2">
      <c r="A6009" t="s">
        <v>2416</v>
      </c>
      <c r="B6009" t="str">
        <f t="shared" si="279"/>
        <v>height_50p</v>
      </c>
      <c r="C6009">
        <f>VLOOKUP(B6009,GDD!$D$2:$E$31,2)</f>
        <v>3</v>
      </c>
      <c r="D6009" t="str">
        <f t="shared" si="281"/>
        <v>SbDIV20</v>
      </c>
      <c r="E6009" s="2">
        <v>20200806</v>
      </c>
      <c r="F6009" t="str">
        <f t="shared" si="280"/>
        <v>RS1234</v>
      </c>
      <c r="G6009" t="s">
        <v>1140</v>
      </c>
      <c r="H6009" t="str">
        <f>VLOOKUP(E6009,GDD!$A$2:$B$57,2)</f>
        <v>900+</v>
      </c>
      <c r="I6009" cm="1">
        <f t="array" ref="I6009">IF(H6009="0-650",1,IF(H6009="650-900",2,IF(H6009="900+",3,NA)))</f>
        <v>3</v>
      </c>
      <c r="J6009">
        <v>0.105175425017488</v>
      </c>
      <c r="K6009">
        <v>4.6280194780081302E-3</v>
      </c>
      <c r="L6009">
        <v>0.97847221222954395</v>
      </c>
    </row>
    <row r="6010" spans="1:12" x14ac:dyDescent="0.2">
      <c r="A6010" t="s">
        <v>2417</v>
      </c>
      <c r="B6010" t="str">
        <f t="shared" si="279"/>
        <v>height_70p</v>
      </c>
      <c r="C6010">
        <f>VLOOKUP(B6010,GDD!$D$2:$E$31,2)</f>
        <v>4</v>
      </c>
      <c r="D6010" t="str">
        <f t="shared" si="281"/>
        <v>SbDIV20</v>
      </c>
      <c r="E6010" s="2">
        <v>20200806</v>
      </c>
      <c r="F6010" t="str">
        <f t="shared" si="280"/>
        <v>RS1234</v>
      </c>
      <c r="G6010" t="s">
        <v>1140</v>
      </c>
      <c r="H6010" t="str">
        <f>VLOOKUP(E6010,GDD!$A$2:$B$57,2)</f>
        <v>900+</v>
      </c>
      <c r="I6010" cm="1">
        <f t="array" ref="I6010">IF(H6010="0-650",1,IF(H6010="650-900",2,IF(H6010="900+",3,NA)))</f>
        <v>3</v>
      </c>
      <c r="J6010">
        <v>0.12562748026733001</v>
      </c>
      <c r="K6010">
        <v>5.48587837360594E-3</v>
      </c>
      <c r="L6010">
        <v>0.978632622698697</v>
      </c>
    </row>
    <row r="6011" spans="1:12" x14ac:dyDescent="0.2">
      <c r="A6011" t="s">
        <v>2418</v>
      </c>
      <c r="B6011" t="str">
        <f t="shared" si="279"/>
        <v>height_90p</v>
      </c>
      <c r="C6011">
        <f>VLOOKUP(B6011,GDD!$D$2:$E$31,2)</f>
        <v>5</v>
      </c>
      <c r="D6011" t="str">
        <f t="shared" si="281"/>
        <v>SbDIV20</v>
      </c>
      <c r="E6011" s="2">
        <v>20200806</v>
      </c>
      <c r="F6011" t="str">
        <f t="shared" si="280"/>
        <v>RS1234</v>
      </c>
      <c r="G6011" t="s">
        <v>1140</v>
      </c>
      <c r="H6011" t="str">
        <f>VLOOKUP(E6011,GDD!$A$2:$B$57,2)</f>
        <v>900+</v>
      </c>
      <c r="I6011" cm="1">
        <f t="array" ref="I6011">IF(H6011="0-650",1,IF(H6011="650-900",2,IF(H6011="900+",3,NA)))</f>
        <v>3</v>
      </c>
      <c r="J6011">
        <v>0.15607166346156101</v>
      </c>
      <c r="K6011">
        <v>8.6644950552978509E-3</v>
      </c>
      <c r="L6011">
        <v>0.97299163405098998</v>
      </c>
    </row>
    <row r="6012" spans="1:12" x14ac:dyDescent="0.2">
      <c r="A6012" t="s">
        <v>2419</v>
      </c>
      <c r="B6012" t="str">
        <f t="shared" si="279"/>
        <v>height_95p</v>
      </c>
      <c r="C6012">
        <f>VLOOKUP(B6012,GDD!$D$2:$E$31,2)</f>
        <v>6</v>
      </c>
      <c r="D6012" t="str">
        <f t="shared" si="281"/>
        <v>SbDIV20</v>
      </c>
      <c r="E6012" s="2">
        <v>20200806</v>
      </c>
      <c r="F6012" t="str">
        <f t="shared" si="280"/>
        <v>RS1234</v>
      </c>
      <c r="G6012" t="s">
        <v>1140</v>
      </c>
      <c r="H6012" t="str">
        <f>VLOOKUP(E6012,GDD!$A$2:$B$57,2)</f>
        <v>900+</v>
      </c>
      <c r="I6012" cm="1">
        <f t="array" ref="I6012">IF(H6012="0-650",1,IF(H6012="650-900",2,IF(H6012="900+",3,NA)))</f>
        <v>3</v>
      </c>
      <c r="J6012">
        <v>0.15077312654891201</v>
      </c>
      <c r="K6012">
        <v>1.0576197828959299E-2</v>
      </c>
      <c r="L6012">
        <v>0.96611522882267697</v>
      </c>
    </row>
    <row r="6013" spans="1:12" x14ac:dyDescent="0.2">
      <c r="A6013" t="s">
        <v>2420</v>
      </c>
      <c r="B6013" t="str">
        <f t="shared" si="279"/>
        <v>height_99p</v>
      </c>
      <c r="C6013">
        <f>VLOOKUP(B6013,GDD!$D$2:$E$31,2)</f>
        <v>7</v>
      </c>
      <c r="D6013" t="str">
        <f t="shared" si="281"/>
        <v>SbDIV20</v>
      </c>
      <c r="E6013" s="2">
        <v>20200806</v>
      </c>
      <c r="F6013" t="str">
        <f t="shared" si="280"/>
        <v>RS1234</v>
      </c>
      <c r="G6013" t="s">
        <v>1140</v>
      </c>
      <c r="H6013" t="str">
        <f>VLOOKUP(E6013,GDD!$A$2:$B$57,2)</f>
        <v>900+</v>
      </c>
      <c r="I6013" cm="1">
        <f t="array" ref="I6013">IF(H6013="0-650",1,IF(H6013="650-900",2,IF(H6013="900+",3,NA)))</f>
        <v>3</v>
      </c>
      <c r="J6013">
        <v>0.125967324183312</v>
      </c>
      <c r="K6013">
        <v>1.6385086228331E-2</v>
      </c>
      <c r="L6013">
        <v>0.93893447213987002</v>
      </c>
    </row>
    <row r="6014" spans="1:12" x14ac:dyDescent="0.2">
      <c r="A6014" t="s">
        <v>2421</v>
      </c>
      <c r="B6014" t="str">
        <f t="shared" si="279"/>
        <v>canopy_cover_5p</v>
      </c>
      <c r="C6014">
        <f>VLOOKUP(B6014,GDD!$D$2:$E$31,2)</f>
        <v>8</v>
      </c>
      <c r="D6014" t="str">
        <f t="shared" si="281"/>
        <v>SbDIV20</v>
      </c>
      <c r="E6014" s="2">
        <v>20200806</v>
      </c>
      <c r="F6014" t="str">
        <f t="shared" si="280"/>
        <v>RS1234</v>
      </c>
      <c r="G6014" t="s">
        <v>1140</v>
      </c>
      <c r="H6014" t="str">
        <f>VLOOKUP(E6014,GDD!$A$2:$B$57,2)</f>
        <v>900+</v>
      </c>
      <c r="I6014" cm="1">
        <f t="array" ref="I6014">IF(H6014="0-650",1,IF(H6014="650-900",2,IF(H6014="900+",3,NA)))</f>
        <v>3</v>
      </c>
      <c r="J6014">
        <v>0.34785322433903298</v>
      </c>
      <c r="K6014">
        <v>21.245149380126701</v>
      </c>
      <c r="L6014">
        <v>3.1708263985068201E-2</v>
      </c>
    </row>
    <row r="6015" spans="1:12" x14ac:dyDescent="0.2">
      <c r="A6015" t="s">
        <v>2422</v>
      </c>
      <c r="B6015" t="str">
        <f t="shared" si="279"/>
        <v>pcanopy_cover_10p</v>
      </c>
      <c r="C6015">
        <f>VLOOKUP(B6015,GDD!$D$2:$E$31,2)</f>
        <v>9</v>
      </c>
      <c r="D6015" t="str">
        <f t="shared" si="281"/>
        <v>SbDIV20</v>
      </c>
      <c r="E6015" s="2">
        <v>20200806</v>
      </c>
      <c r="F6015" t="str">
        <f t="shared" si="280"/>
        <v>RS1234</v>
      </c>
      <c r="G6015" t="s">
        <v>1140</v>
      </c>
      <c r="H6015" t="str">
        <f>VLOOKUP(E6015,GDD!$A$2:$B$57,2)</f>
        <v>900+</v>
      </c>
      <c r="I6015" cm="1">
        <f t="array" ref="I6015">IF(H6015="0-650",1,IF(H6015="650-900",2,IF(H6015="900+",3,NA)))</f>
        <v>3</v>
      </c>
      <c r="J6015">
        <v>0.33122410866621699</v>
      </c>
      <c r="K6015">
        <v>22.1066447806068</v>
      </c>
      <c r="L6015">
        <v>2.9094185587119899E-2</v>
      </c>
    </row>
    <row r="6016" spans="1:12" x14ac:dyDescent="0.2">
      <c r="A6016" t="s">
        <v>2423</v>
      </c>
      <c r="B6016" t="str">
        <f t="shared" si="279"/>
        <v>canopy_cover_20p</v>
      </c>
      <c r="C6016">
        <f>VLOOKUP(B6016,GDD!$D$2:$E$31,2)</f>
        <v>10</v>
      </c>
      <c r="D6016" t="str">
        <f t="shared" si="281"/>
        <v>SbDIV20</v>
      </c>
      <c r="E6016" s="2">
        <v>20200806</v>
      </c>
      <c r="F6016" t="str">
        <f t="shared" si="280"/>
        <v>RS1234</v>
      </c>
      <c r="G6016" t="s">
        <v>1140</v>
      </c>
      <c r="H6016" t="str">
        <f>VLOOKUP(E6016,GDD!$A$2:$B$57,2)</f>
        <v>900+</v>
      </c>
      <c r="I6016" cm="1">
        <f t="array" ref="I6016">IF(H6016="0-650",1,IF(H6016="650-900",2,IF(H6016="900+",3,NA)))</f>
        <v>3</v>
      </c>
      <c r="J6016">
        <v>0.38118698706583598</v>
      </c>
      <c r="K6016">
        <v>25.378823811365201</v>
      </c>
      <c r="L6016">
        <v>2.9163697103222901E-2</v>
      </c>
    </row>
    <row r="6017" spans="1:12" x14ac:dyDescent="0.2">
      <c r="A6017" t="s">
        <v>2424</v>
      </c>
      <c r="B6017" t="str">
        <f t="shared" si="279"/>
        <v>canopy_cover_30p</v>
      </c>
      <c r="C6017">
        <f>VLOOKUP(B6017,GDD!$D$2:$E$31,2)</f>
        <v>11</v>
      </c>
      <c r="D6017" t="str">
        <f t="shared" si="281"/>
        <v>SbDIV20</v>
      </c>
      <c r="E6017" s="2">
        <v>20200806</v>
      </c>
      <c r="F6017" t="str">
        <f t="shared" si="280"/>
        <v>RS1234</v>
      </c>
      <c r="G6017" t="s">
        <v>1140</v>
      </c>
      <c r="H6017" t="str">
        <f>VLOOKUP(E6017,GDD!$A$2:$B$57,2)</f>
        <v>900+</v>
      </c>
      <c r="I6017" cm="1">
        <f t="array" ref="I6017">IF(H6017="0-650",1,IF(H6017="650-900",2,IF(H6017="900+",3,NA)))</f>
        <v>3</v>
      </c>
      <c r="J6017">
        <v>2.3736067714511702</v>
      </c>
      <c r="K6017">
        <v>34.819581889543102</v>
      </c>
      <c r="L6017">
        <v>0.119979732778903</v>
      </c>
    </row>
    <row r="6018" spans="1:12" x14ac:dyDescent="0.2">
      <c r="A6018" t="s">
        <v>2425</v>
      </c>
      <c r="B6018" t="str">
        <f t="shared" ref="B6018:B6081" si="282">LEFT(A6018, FIND("_RS",A6018)-10)</f>
        <v>canopy_cover_40p</v>
      </c>
      <c r="C6018">
        <f>VLOOKUP(B6018,GDD!$D$2:$E$31,2)</f>
        <v>12</v>
      </c>
      <c r="D6018" t="str">
        <f t="shared" si="281"/>
        <v>SbDIV20</v>
      </c>
      <c r="E6018" s="2">
        <v>20200806</v>
      </c>
      <c r="F6018" t="str">
        <f t="shared" ref="F6018:F6081" si="283">RIGHT(A6018,LEN(A6018)-FIND("_RS",A6018))</f>
        <v>RS1234</v>
      </c>
      <c r="G6018" t="s">
        <v>1140</v>
      </c>
      <c r="H6018" t="str">
        <f>VLOOKUP(E6018,GDD!$A$2:$B$57,2)</f>
        <v>900+</v>
      </c>
      <c r="I6018" cm="1">
        <f t="array" ref="I6018">IF(H6018="0-650",1,IF(H6018="650-900",2,IF(H6018="900+",3,NA)))</f>
        <v>3</v>
      </c>
      <c r="J6018">
        <v>33.906275834774497</v>
      </c>
      <c r="K6018">
        <v>53.657922330055499</v>
      </c>
      <c r="L6018">
        <v>0.55826366224412505</v>
      </c>
    </row>
    <row r="6019" spans="1:12" x14ac:dyDescent="0.2">
      <c r="A6019" t="s">
        <v>2426</v>
      </c>
      <c r="B6019" t="str">
        <f t="shared" si="282"/>
        <v>canopy_cover_50p</v>
      </c>
      <c r="C6019">
        <f>VLOOKUP(B6019,GDD!$D$2:$E$31,2)</f>
        <v>13</v>
      </c>
      <c r="D6019" t="str">
        <f t="shared" ref="D6019:D6082" si="284">"SbDIV"&amp;MID(E6019,3,2)</f>
        <v>SbDIV20</v>
      </c>
      <c r="E6019" s="2">
        <v>20200806</v>
      </c>
      <c r="F6019" t="str">
        <f t="shared" si="283"/>
        <v>RS1234</v>
      </c>
      <c r="G6019" t="s">
        <v>1140</v>
      </c>
      <c r="H6019" t="str">
        <f>VLOOKUP(E6019,GDD!$A$2:$B$57,2)</f>
        <v>900+</v>
      </c>
      <c r="I6019" cm="1">
        <f t="array" ref="I6019">IF(H6019="0-650",1,IF(H6019="650-900",2,IF(H6019="900+",3,NA)))</f>
        <v>3</v>
      </c>
      <c r="J6019">
        <v>137.067850145167</v>
      </c>
      <c r="K6019">
        <v>54.4563985413116</v>
      </c>
      <c r="L6019">
        <v>0.83427356063965397</v>
      </c>
    </row>
    <row r="6020" spans="1:12" x14ac:dyDescent="0.2">
      <c r="A6020" t="s">
        <v>2427</v>
      </c>
      <c r="B6020" t="str">
        <f t="shared" si="282"/>
        <v>canopy_cover_75p</v>
      </c>
      <c r="C6020">
        <f>VLOOKUP(B6020,GDD!$D$2:$E$31,2)</f>
        <v>14</v>
      </c>
      <c r="D6020" t="str">
        <f t="shared" si="284"/>
        <v>SbDIV20</v>
      </c>
      <c r="E6020" s="2">
        <v>20200806</v>
      </c>
      <c r="F6020" t="str">
        <f t="shared" si="283"/>
        <v>RS1234</v>
      </c>
      <c r="G6020" t="s">
        <v>1140</v>
      </c>
      <c r="H6020" t="str">
        <f>VLOOKUP(E6020,GDD!$A$2:$B$57,2)</f>
        <v>900+</v>
      </c>
      <c r="I6020" cm="1">
        <f t="array" ref="I6020">IF(H6020="0-650",1,IF(H6020="650-900",2,IF(H6020="900+",3,NA)))</f>
        <v>3</v>
      </c>
      <c r="J6020">
        <v>40.969299967685501</v>
      </c>
      <c r="K6020">
        <v>5.8065381951004102</v>
      </c>
      <c r="L6020">
        <v>0.93382495806814403</v>
      </c>
    </row>
    <row r="6021" spans="1:12" x14ac:dyDescent="0.2">
      <c r="A6021" t="s">
        <v>2428</v>
      </c>
      <c r="B6021" t="str">
        <f t="shared" si="282"/>
        <v>standard_deviation_ht</v>
      </c>
      <c r="C6021">
        <f>VLOOKUP(B6021,GDD!$D$2:$E$31,2)</f>
        <v>15</v>
      </c>
      <c r="D6021" t="str">
        <f t="shared" si="284"/>
        <v>SbDIV20</v>
      </c>
      <c r="E6021" s="2">
        <v>20200806</v>
      </c>
      <c r="F6021" t="str">
        <f t="shared" si="283"/>
        <v>RS1234</v>
      </c>
      <c r="G6021" t="s">
        <v>1140</v>
      </c>
      <c r="H6021" t="str">
        <f>VLOOKUP(E6021,GDD!$A$2:$B$57,2)</f>
        <v>900+</v>
      </c>
      <c r="I6021" cm="1">
        <f t="array" ref="I6021">IF(H6021="0-650",1,IF(H6021="650-900",2,IF(H6021="900+",3,NA)))</f>
        <v>3</v>
      </c>
      <c r="J6021">
        <v>7.7516428697365402E-3</v>
      </c>
      <c r="K6021">
        <v>8.5532304795682499E-4</v>
      </c>
      <c r="L6021">
        <v>0.94771419384916999</v>
      </c>
    </row>
    <row r="6022" spans="1:12" x14ac:dyDescent="0.2">
      <c r="A6022" t="s">
        <v>2429</v>
      </c>
      <c r="B6022" t="str">
        <f t="shared" si="282"/>
        <v>quadratic_mean_ht</v>
      </c>
      <c r="C6022">
        <f>VLOOKUP(B6022,GDD!$D$2:$E$31,2)</f>
        <v>16</v>
      </c>
      <c r="D6022" t="str">
        <f t="shared" si="284"/>
        <v>SbDIV20</v>
      </c>
      <c r="E6022" s="2">
        <v>20200806</v>
      </c>
      <c r="F6022" t="str">
        <f t="shared" si="283"/>
        <v>RS1234</v>
      </c>
      <c r="G6022" t="s">
        <v>1140</v>
      </c>
      <c r="H6022" t="str">
        <f>VLOOKUP(E6022,GDD!$A$2:$B$57,2)</f>
        <v>900+</v>
      </c>
      <c r="I6022" cm="1">
        <f t="array" ref="I6022">IF(H6022="0-650",1,IF(H6022="650-900",2,IF(H6022="900+",3,NA)))</f>
        <v>3</v>
      </c>
      <c r="J6022">
        <v>9.2621981984748997E-2</v>
      </c>
      <c r="K6022">
        <v>4.8095531628046797E-3</v>
      </c>
      <c r="L6022">
        <v>0.97469369030694297</v>
      </c>
    </row>
    <row r="6023" spans="1:12" x14ac:dyDescent="0.2">
      <c r="A6023" t="s">
        <v>2430</v>
      </c>
      <c r="B6023" t="str">
        <f t="shared" si="282"/>
        <v>skewness_ht</v>
      </c>
      <c r="C6023">
        <f>VLOOKUP(B6023,GDD!$D$2:$E$31,2)</f>
        <v>17</v>
      </c>
      <c r="D6023" t="str">
        <f t="shared" si="284"/>
        <v>SbDIV20</v>
      </c>
      <c r="E6023" s="2">
        <v>20200806</v>
      </c>
      <c r="F6023" t="str">
        <f t="shared" si="283"/>
        <v>RS1234</v>
      </c>
      <c r="G6023" t="s">
        <v>1140</v>
      </c>
      <c r="H6023" t="str">
        <f>VLOOKUP(E6023,GDD!$A$2:$B$57,2)</f>
        <v>900+</v>
      </c>
      <c r="I6023" cm="1">
        <f t="array" ref="I6023">IF(H6023="0-650",1,IF(H6023="650-900",2,IF(H6023="900+",3,NA)))</f>
        <v>3</v>
      </c>
      <c r="J6023">
        <v>0.19434348376701899</v>
      </c>
      <c r="K6023">
        <v>4.2848817275298302E-2</v>
      </c>
      <c r="L6023">
        <v>0.90070622464315397</v>
      </c>
    </row>
    <row r="6024" spans="1:12" x14ac:dyDescent="0.2">
      <c r="A6024" t="s">
        <v>2431</v>
      </c>
      <c r="B6024" t="str">
        <f t="shared" si="282"/>
        <v>kurtosis_ht</v>
      </c>
      <c r="C6024">
        <f>VLOOKUP(B6024,GDD!$D$2:$E$31,2)</f>
        <v>18</v>
      </c>
      <c r="D6024" t="str">
        <f t="shared" si="284"/>
        <v>SbDIV20</v>
      </c>
      <c r="E6024" s="2">
        <v>20200806</v>
      </c>
      <c r="F6024" t="str">
        <f t="shared" si="283"/>
        <v>RS1234</v>
      </c>
      <c r="G6024" t="s">
        <v>1140</v>
      </c>
      <c r="H6024" t="str">
        <f>VLOOKUP(E6024,GDD!$A$2:$B$57,2)</f>
        <v>900+</v>
      </c>
      <c r="I6024" cm="1">
        <f t="array" ref="I6024">IF(H6024="0-650",1,IF(H6024="650-900",2,IF(H6024="900+",3,NA)))</f>
        <v>3</v>
      </c>
      <c r="J6024">
        <v>0.78195552921913702</v>
      </c>
      <c r="K6024">
        <v>0.38998471095203602</v>
      </c>
      <c r="L6024">
        <v>0.80040659432221095</v>
      </c>
    </row>
    <row r="6025" spans="1:12" x14ac:dyDescent="0.2">
      <c r="A6025" t="s">
        <v>2432</v>
      </c>
      <c r="B6025" t="str">
        <f t="shared" si="282"/>
        <v>variation_ht</v>
      </c>
      <c r="C6025">
        <f>VLOOKUP(B6025,GDD!$D$2:$E$31,2)</f>
        <v>19</v>
      </c>
      <c r="D6025" t="str">
        <f t="shared" si="284"/>
        <v>SbDIV20</v>
      </c>
      <c r="E6025" s="2">
        <v>20200806</v>
      </c>
      <c r="F6025" t="str">
        <f t="shared" si="283"/>
        <v>RS1234</v>
      </c>
      <c r="G6025" t="s">
        <v>1140</v>
      </c>
      <c r="H6025" t="str">
        <f>VLOOKUP(E6025,GDD!$A$2:$B$57,2)</f>
        <v>900+</v>
      </c>
      <c r="I6025" cm="1">
        <f t="array" ref="I6025">IF(H6025="0-650",1,IF(H6025="650-900",2,IF(H6025="900+",3,NA)))</f>
        <v>3</v>
      </c>
      <c r="J6025">
        <v>9.5853693921797397E-4</v>
      </c>
      <c r="K6025">
        <v>1.6416917173075101E-3</v>
      </c>
      <c r="L6025">
        <v>0.53869068553683497</v>
      </c>
    </row>
    <row r="6026" spans="1:12" x14ac:dyDescent="0.2">
      <c r="A6026" t="s">
        <v>2433</v>
      </c>
      <c r="B6026" t="str">
        <f t="shared" si="282"/>
        <v>plot_volume</v>
      </c>
      <c r="C6026">
        <f>VLOOKUP(B6026,GDD!$D$2:$E$31,2)</f>
        <v>20</v>
      </c>
      <c r="D6026" t="str">
        <f t="shared" si="284"/>
        <v>SbDIV20</v>
      </c>
      <c r="E6026" s="2">
        <v>20200806</v>
      </c>
      <c r="F6026" t="str">
        <f t="shared" si="283"/>
        <v>RS1234</v>
      </c>
      <c r="G6026" t="s">
        <v>1140</v>
      </c>
      <c r="H6026" t="str">
        <f>VLOOKUP(E6026,GDD!$A$2:$B$57,2)</f>
        <v>900+</v>
      </c>
      <c r="I6026" cm="1">
        <f t="array" ref="I6026">IF(H6026="0-650",1,IF(H6026="650-900",2,IF(H6026="900+",3,NA)))</f>
        <v>3</v>
      </c>
      <c r="J6026" s="1">
        <v>3.4791848727184201E-5</v>
      </c>
      <c r="K6026" s="1">
        <v>3.7074956002852199E-6</v>
      </c>
      <c r="L6026">
        <v>0.94941417316647403</v>
      </c>
    </row>
    <row r="6027" spans="1:12" x14ac:dyDescent="0.2">
      <c r="A6027" t="s">
        <v>2434</v>
      </c>
      <c r="B6027" t="str">
        <f t="shared" si="282"/>
        <v>height_30p</v>
      </c>
      <c r="C6027">
        <f>VLOOKUP(B6027,GDD!$D$2:$E$31,2)</f>
        <v>2</v>
      </c>
      <c r="D6027" t="str">
        <f t="shared" si="284"/>
        <v>SbDIV20</v>
      </c>
      <c r="E6027" s="2">
        <v>20200813</v>
      </c>
      <c r="F6027" t="str">
        <f t="shared" si="283"/>
        <v>RS1234</v>
      </c>
      <c r="G6027" t="s">
        <v>1140</v>
      </c>
      <c r="H6027" t="str">
        <f>VLOOKUP(E6027,GDD!$A$2:$B$57,2)</f>
        <v>900+</v>
      </c>
      <c r="I6027" cm="1">
        <f t="array" ref="I6027">IF(H6027="0-650",1,IF(H6027="650-900",2,IF(H6027="900+",3,NA)))</f>
        <v>3</v>
      </c>
      <c r="J6027">
        <v>5.5499944511879701E-2</v>
      </c>
      <c r="K6027">
        <v>7.24882633569822E-3</v>
      </c>
      <c r="L6027">
        <v>0.93869847707298204</v>
      </c>
    </row>
    <row r="6028" spans="1:12" x14ac:dyDescent="0.2">
      <c r="A6028" t="s">
        <v>2435</v>
      </c>
      <c r="B6028" t="str">
        <f t="shared" si="282"/>
        <v>height_50p</v>
      </c>
      <c r="C6028">
        <f>VLOOKUP(B6028,GDD!$D$2:$E$31,2)</f>
        <v>3</v>
      </c>
      <c r="D6028" t="str">
        <f t="shared" si="284"/>
        <v>SbDIV20</v>
      </c>
      <c r="E6028" s="2">
        <v>20200813</v>
      </c>
      <c r="F6028" t="str">
        <f t="shared" si="283"/>
        <v>RS1234</v>
      </c>
      <c r="G6028" t="s">
        <v>1140</v>
      </c>
      <c r="H6028" t="str">
        <f>VLOOKUP(E6028,GDD!$A$2:$B$57,2)</f>
        <v>900+</v>
      </c>
      <c r="I6028" cm="1">
        <f t="array" ref="I6028">IF(H6028="0-650",1,IF(H6028="650-900",2,IF(H6028="900+",3,NA)))</f>
        <v>3</v>
      </c>
      <c r="J6028">
        <v>7.7306559914637502E-2</v>
      </c>
      <c r="K6028">
        <v>7.4996932672592104E-3</v>
      </c>
      <c r="L6028">
        <v>0.95373781304508398</v>
      </c>
    </row>
    <row r="6029" spans="1:12" x14ac:dyDescent="0.2">
      <c r="A6029" t="s">
        <v>2436</v>
      </c>
      <c r="B6029" t="str">
        <f t="shared" si="282"/>
        <v>height_70p</v>
      </c>
      <c r="C6029">
        <f>VLOOKUP(B6029,GDD!$D$2:$E$31,2)</f>
        <v>4</v>
      </c>
      <c r="D6029" t="str">
        <f t="shared" si="284"/>
        <v>SbDIV20</v>
      </c>
      <c r="E6029" s="2">
        <v>20200813</v>
      </c>
      <c r="F6029" t="str">
        <f t="shared" si="283"/>
        <v>RS1234</v>
      </c>
      <c r="G6029" t="s">
        <v>1140</v>
      </c>
      <c r="H6029" t="str">
        <f>VLOOKUP(E6029,GDD!$A$2:$B$57,2)</f>
        <v>900+</v>
      </c>
      <c r="I6029" cm="1">
        <f t="array" ref="I6029">IF(H6029="0-650",1,IF(H6029="650-900",2,IF(H6029="900+",3,NA)))</f>
        <v>3</v>
      </c>
      <c r="J6029">
        <v>9.1573131843413799E-2</v>
      </c>
      <c r="K6029">
        <v>8.7986477557851998E-3</v>
      </c>
      <c r="L6029">
        <v>0.95416055737213001</v>
      </c>
    </row>
    <row r="6030" spans="1:12" x14ac:dyDescent="0.2">
      <c r="A6030" t="s">
        <v>2437</v>
      </c>
      <c r="B6030" t="str">
        <f t="shared" si="282"/>
        <v>height_90p</v>
      </c>
      <c r="C6030">
        <f>VLOOKUP(B6030,GDD!$D$2:$E$31,2)</f>
        <v>5</v>
      </c>
      <c r="D6030" t="str">
        <f t="shared" si="284"/>
        <v>SbDIV20</v>
      </c>
      <c r="E6030" s="2">
        <v>20200813</v>
      </c>
      <c r="F6030" t="str">
        <f t="shared" si="283"/>
        <v>RS1234</v>
      </c>
      <c r="G6030" t="s">
        <v>1140</v>
      </c>
      <c r="H6030" t="str">
        <f>VLOOKUP(E6030,GDD!$A$2:$B$57,2)</f>
        <v>900+</v>
      </c>
      <c r="I6030" cm="1">
        <f t="array" ref="I6030">IF(H6030="0-650",1,IF(H6030="650-900",2,IF(H6030="900+",3,NA)))</f>
        <v>3</v>
      </c>
      <c r="J6030">
        <v>0.112471442243644</v>
      </c>
      <c r="K6030">
        <v>1.33939265845993E-2</v>
      </c>
      <c r="L6030">
        <v>0.94380252666651898</v>
      </c>
    </row>
    <row r="6031" spans="1:12" x14ac:dyDescent="0.2">
      <c r="A6031" t="s">
        <v>2438</v>
      </c>
      <c r="B6031" t="str">
        <f t="shared" si="282"/>
        <v>height_95p</v>
      </c>
      <c r="C6031">
        <f>VLOOKUP(B6031,GDD!$D$2:$E$31,2)</f>
        <v>6</v>
      </c>
      <c r="D6031" t="str">
        <f t="shared" si="284"/>
        <v>SbDIV20</v>
      </c>
      <c r="E6031" s="2">
        <v>20200813</v>
      </c>
      <c r="F6031" t="str">
        <f t="shared" si="283"/>
        <v>RS1234</v>
      </c>
      <c r="G6031" t="s">
        <v>1140</v>
      </c>
      <c r="H6031" t="str">
        <f>VLOOKUP(E6031,GDD!$A$2:$B$57,2)</f>
        <v>900+</v>
      </c>
      <c r="I6031" cm="1">
        <f t="array" ref="I6031">IF(H6031="0-650",1,IF(H6031="650-900",2,IF(H6031="900+",3,NA)))</f>
        <v>3</v>
      </c>
      <c r="J6031">
        <v>0.113112412849075</v>
      </c>
      <c r="K6031">
        <v>1.5043212519490499E-2</v>
      </c>
      <c r="L6031">
        <v>0.93764937688961303</v>
      </c>
    </row>
    <row r="6032" spans="1:12" x14ac:dyDescent="0.2">
      <c r="A6032" t="s">
        <v>2439</v>
      </c>
      <c r="B6032" t="str">
        <f t="shared" si="282"/>
        <v>height_99p</v>
      </c>
      <c r="C6032">
        <f>VLOOKUP(B6032,GDD!$D$2:$E$31,2)</f>
        <v>7</v>
      </c>
      <c r="D6032" t="str">
        <f t="shared" si="284"/>
        <v>SbDIV20</v>
      </c>
      <c r="E6032" s="2">
        <v>20200813</v>
      </c>
      <c r="F6032" t="str">
        <f t="shared" si="283"/>
        <v>RS1234</v>
      </c>
      <c r="G6032" t="s">
        <v>1140</v>
      </c>
      <c r="H6032" t="str">
        <f>VLOOKUP(E6032,GDD!$A$2:$B$57,2)</f>
        <v>900+</v>
      </c>
      <c r="I6032" cm="1">
        <f t="array" ref="I6032">IF(H6032="0-650",1,IF(H6032="650-900",2,IF(H6032="900+",3,NA)))</f>
        <v>3</v>
      </c>
      <c r="J6032">
        <v>9.9856482287484699E-2</v>
      </c>
      <c r="K6032">
        <v>2.0918319314800399E-2</v>
      </c>
      <c r="L6032">
        <v>0.90518878852533202</v>
      </c>
    </row>
    <row r="6033" spans="1:12" x14ac:dyDescent="0.2">
      <c r="A6033" t="s">
        <v>2440</v>
      </c>
      <c r="B6033" t="str">
        <f t="shared" si="282"/>
        <v>canopy_cover_5p</v>
      </c>
      <c r="C6033">
        <f>VLOOKUP(B6033,GDD!$D$2:$E$31,2)</f>
        <v>8</v>
      </c>
      <c r="D6033" t="str">
        <f t="shared" si="284"/>
        <v>SbDIV20</v>
      </c>
      <c r="E6033" s="2">
        <v>20200813</v>
      </c>
      <c r="F6033" t="str">
        <f t="shared" si="283"/>
        <v>RS1234</v>
      </c>
      <c r="G6033" t="s">
        <v>1140</v>
      </c>
      <c r="H6033" t="str">
        <f>VLOOKUP(E6033,GDD!$A$2:$B$57,2)</f>
        <v>900+</v>
      </c>
      <c r="I6033" cm="1">
        <f t="array" ref="I6033">IF(H6033="0-650",1,IF(H6033="650-900",2,IF(H6033="900+",3,NA)))</f>
        <v>3</v>
      </c>
      <c r="J6033">
        <v>0.27741772353375799</v>
      </c>
      <c r="K6033">
        <v>17.546181454422999</v>
      </c>
      <c r="L6033">
        <v>3.0652169990616901E-2</v>
      </c>
    </row>
    <row r="6034" spans="1:12" x14ac:dyDescent="0.2">
      <c r="A6034" t="s">
        <v>2441</v>
      </c>
      <c r="B6034" t="str">
        <f t="shared" si="282"/>
        <v>pcanopy_cover_10p</v>
      </c>
      <c r="C6034">
        <f>VLOOKUP(B6034,GDD!$D$2:$E$31,2)</f>
        <v>9</v>
      </c>
      <c r="D6034" t="str">
        <f t="shared" si="284"/>
        <v>SbDIV20</v>
      </c>
      <c r="E6034" s="2">
        <v>20200813</v>
      </c>
      <c r="F6034" t="str">
        <f t="shared" si="283"/>
        <v>RS1234</v>
      </c>
      <c r="G6034" t="s">
        <v>1140</v>
      </c>
      <c r="H6034" t="str">
        <f>VLOOKUP(E6034,GDD!$A$2:$B$57,2)</f>
        <v>900+</v>
      </c>
      <c r="I6034" cm="1">
        <f t="array" ref="I6034">IF(H6034="0-650",1,IF(H6034="650-900",2,IF(H6034="900+",3,NA)))</f>
        <v>3</v>
      </c>
      <c r="J6034">
        <v>0.26283110052866399</v>
      </c>
      <c r="K6034">
        <v>18.5914416658966</v>
      </c>
      <c r="L6034">
        <v>2.7496957944869199E-2</v>
      </c>
    </row>
    <row r="6035" spans="1:12" x14ac:dyDescent="0.2">
      <c r="A6035" t="s">
        <v>2442</v>
      </c>
      <c r="B6035" t="str">
        <f t="shared" si="282"/>
        <v>canopy_cover_20p</v>
      </c>
      <c r="C6035">
        <f>VLOOKUP(B6035,GDD!$D$2:$E$31,2)</f>
        <v>10</v>
      </c>
      <c r="D6035" t="str">
        <f t="shared" si="284"/>
        <v>SbDIV20</v>
      </c>
      <c r="E6035" s="2">
        <v>20200813</v>
      </c>
      <c r="F6035" t="str">
        <f t="shared" si="283"/>
        <v>RS1234</v>
      </c>
      <c r="G6035" t="s">
        <v>1140</v>
      </c>
      <c r="H6035" t="str">
        <f>VLOOKUP(E6035,GDD!$A$2:$B$57,2)</f>
        <v>900+</v>
      </c>
      <c r="I6035" cm="1">
        <f t="array" ref="I6035">IF(H6035="0-650",1,IF(H6035="650-900",2,IF(H6035="900+",3,NA)))</f>
        <v>3</v>
      </c>
      <c r="J6035">
        <v>0.380780483757379</v>
      </c>
      <c r="K6035">
        <v>24.129533220818601</v>
      </c>
      <c r="L6035">
        <v>3.0595720772761702E-2</v>
      </c>
    </row>
    <row r="6036" spans="1:12" x14ac:dyDescent="0.2">
      <c r="A6036" t="s">
        <v>2443</v>
      </c>
      <c r="B6036" t="str">
        <f t="shared" si="282"/>
        <v>canopy_cover_30p</v>
      </c>
      <c r="C6036">
        <f>VLOOKUP(B6036,GDD!$D$2:$E$31,2)</f>
        <v>11</v>
      </c>
      <c r="D6036" t="str">
        <f t="shared" si="284"/>
        <v>SbDIV20</v>
      </c>
      <c r="E6036" s="2">
        <v>20200813</v>
      </c>
      <c r="F6036" t="str">
        <f t="shared" si="283"/>
        <v>RS1234</v>
      </c>
      <c r="G6036" t="s">
        <v>1140</v>
      </c>
      <c r="H6036" t="str">
        <f>VLOOKUP(E6036,GDD!$A$2:$B$57,2)</f>
        <v>900+</v>
      </c>
      <c r="I6036" cm="1">
        <f t="array" ref="I6036">IF(H6036="0-650",1,IF(H6036="650-900",2,IF(H6036="900+",3,NA)))</f>
        <v>3</v>
      </c>
      <c r="J6036">
        <v>5.05735751094935</v>
      </c>
      <c r="K6036">
        <v>37.0036713773043</v>
      </c>
      <c r="L6036">
        <v>0.21466598911523399</v>
      </c>
    </row>
    <row r="6037" spans="1:12" x14ac:dyDescent="0.2">
      <c r="A6037" t="s">
        <v>2444</v>
      </c>
      <c r="B6037" t="str">
        <f t="shared" si="282"/>
        <v>canopy_cover_40p</v>
      </c>
      <c r="C6037">
        <f>VLOOKUP(B6037,GDD!$D$2:$E$31,2)</f>
        <v>12</v>
      </c>
      <c r="D6037" t="str">
        <f t="shared" si="284"/>
        <v>SbDIV20</v>
      </c>
      <c r="E6037" s="2">
        <v>20200813</v>
      </c>
      <c r="F6037" t="str">
        <f t="shared" si="283"/>
        <v>RS1234</v>
      </c>
      <c r="G6037" t="s">
        <v>1140</v>
      </c>
      <c r="H6037" t="str">
        <f>VLOOKUP(E6037,GDD!$A$2:$B$57,2)</f>
        <v>900+</v>
      </c>
      <c r="I6037" cm="1">
        <f t="array" ref="I6037">IF(H6037="0-650",1,IF(H6037="650-900",2,IF(H6037="900+",3,NA)))</f>
        <v>3</v>
      </c>
      <c r="J6037">
        <v>41.732185605099197</v>
      </c>
      <c r="K6037">
        <v>57.718292804603102</v>
      </c>
      <c r="L6037">
        <v>0.59118002760911204</v>
      </c>
    </row>
    <row r="6038" spans="1:12" x14ac:dyDescent="0.2">
      <c r="A6038" t="s">
        <v>2445</v>
      </c>
      <c r="B6038" t="str">
        <f t="shared" si="282"/>
        <v>canopy_cover_50p</v>
      </c>
      <c r="C6038">
        <f>VLOOKUP(B6038,GDD!$D$2:$E$31,2)</f>
        <v>13</v>
      </c>
      <c r="D6038" t="str">
        <f t="shared" si="284"/>
        <v>SbDIV20</v>
      </c>
      <c r="E6038" s="2">
        <v>20200813</v>
      </c>
      <c r="F6038" t="str">
        <f t="shared" si="283"/>
        <v>RS1234</v>
      </c>
      <c r="G6038" t="s">
        <v>1140</v>
      </c>
      <c r="H6038" t="str">
        <f>VLOOKUP(E6038,GDD!$A$2:$B$57,2)</f>
        <v>900+</v>
      </c>
      <c r="I6038" cm="1">
        <f t="array" ref="I6038">IF(H6038="0-650",1,IF(H6038="650-900",2,IF(H6038="900+",3,NA)))</f>
        <v>3</v>
      </c>
      <c r="J6038">
        <v>115.504980789686</v>
      </c>
      <c r="K6038">
        <v>66.148027048447105</v>
      </c>
      <c r="L6038">
        <v>0.77739778306517104</v>
      </c>
    </row>
    <row r="6039" spans="1:12" x14ac:dyDescent="0.2">
      <c r="A6039" t="s">
        <v>2446</v>
      </c>
      <c r="B6039" t="str">
        <f t="shared" si="282"/>
        <v>canopy_cover_75p</v>
      </c>
      <c r="C6039">
        <f>VLOOKUP(B6039,GDD!$D$2:$E$31,2)</f>
        <v>14</v>
      </c>
      <c r="D6039" t="str">
        <f t="shared" si="284"/>
        <v>SbDIV20</v>
      </c>
      <c r="E6039" s="2">
        <v>20200813</v>
      </c>
      <c r="F6039" t="str">
        <f t="shared" si="283"/>
        <v>RS1234</v>
      </c>
      <c r="G6039" t="s">
        <v>1140</v>
      </c>
      <c r="H6039" t="str">
        <f>VLOOKUP(E6039,GDD!$A$2:$B$57,2)</f>
        <v>900+</v>
      </c>
      <c r="I6039" cm="1">
        <f t="array" ref="I6039">IF(H6039="0-650",1,IF(H6039="650-900",2,IF(H6039="900+",3,NA)))</f>
        <v>3</v>
      </c>
      <c r="J6039">
        <v>23.814911089373901</v>
      </c>
      <c r="K6039">
        <v>7.7918862728300997</v>
      </c>
      <c r="L6039">
        <v>0.85940732448481105</v>
      </c>
    </row>
    <row r="6040" spans="1:12" x14ac:dyDescent="0.2">
      <c r="A6040" t="s">
        <v>2447</v>
      </c>
      <c r="B6040" t="str">
        <f t="shared" si="282"/>
        <v>standard_deviation_ht</v>
      </c>
      <c r="C6040">
        <f>VLOOKUP(B6040,GDD!$D$2:$E$31,2)</f>
        <v>15</v>
      </c>
      <c r="D6040" t="str">
        <f t="shared" si="284"/>
        <v>SbDIV20</v>
      </c>
      <c r="E6040" s="2">
        <v>20200813</v>
      </c>
      <c r="F6040" t="str">
        <f t="shared" si="283"/>
        <v>RS1234</v>
      </c>
      <c r="G6040" t="s">
        <v>1140</v>
      </c>
      <c r="H6040" t="str">
        <f>VLOOKUP(E6040,GDD!$A$2:$B$57,2)</f>
        <v>900+</v>
      </c>
      <c r="I6040" cm="1">
        <f t="array" ref="I6040">IF(H6040="0-650",1,IF(H6040="650-900",2,IF(H6040="900+",3,NA)))</f>
        <v>3</v>
      </c>
      <c r="J6040">
        <v>5.9333663032773301E-3</v>
      </c>
      <c r="K6040">
        <v>1.15798287237673E-3</v>
      </c>
      <c r="L6040">
        <v>0.91109342278916805</v>
      </c>
    </row>
    <row r="6041" spans="1:12" x14ac:dyDescent="0.2">
      <c r="A6041" t="s">
        <v>2448</v>
      </c>
      <c r="B6041" t="str">
        <f t="shared" si="282"/>
        <v>quadratic_mean_ht</v>
      </c>
      <c r="C6041">
        <f>VLOOKUP(B6041,GDD!$D$2:$E$31,2)</f>
        <v>16</v>
      </c>
      <c r="D6041" t="str">
        <f t="shared" si="284"/>
        <v>SbDIV20</v>
      </c>
      <c r="E6041" s="2">
        <v>20200813</v>
      </c>
      <c r="F6041" t="str">
        <f t="shared" si="283"/>
        <v>RS1234</v>
      </c>
      <c r="G6041" t="s">
        <v>1140</v>
      </c>
      <c r="H6041" t="str">
        <f>VLOOKUP(E6041,GDD!$A$2:$B$57,2)</f>
        <v>900+</v>
      </c>
      <c r="I6041" cm="1">
        <f t="array" ref="I6041">IF(H6041="0-650",1,IF(H6041="650-900",2,IF(H6041="900+",3,NA)))</f>
        <v>3</v>
      </c>
      <c r="J6041">
        <v>6.6768250369528298E-2</v>
      </c>
      <c r="K6041">
        <v>7.1225201964273599E-3</v>
      </c>
      <c r="L6041">
        <v>0.94936321787925504</v>
      </c>
    </row>
    <row r="6042" spans="1:12" x14ac:dyDescent="0.2">
      <c r="A6042" t="s">
        <v>2449</v>
      </c>
      <c r="B6042" t="str">
        <f t="shared" si="282"/>
        <v>skewness_ht</v>
      </c>
      <c r="C6042">
        <f>VLOOKUP(B6042,GDD!$D$2:$E$31,2)</f>
        <v>17</v>
      </c>
      <c r="D6042" t="str">
        <f t="shared" si="284"/>
        <v>SbDIV20</v>
      </c>
      <c r="E6042" s="2">
        <v>20200813</v>
      </c>
      <c r="F6042" t="str">
        <f t="shared" si="283"/>
        <v>RS1234</v>
      </c>
      <c r="G6042" t="s">
        <v>1140</v>
      </c>
      <c r="H6042" t="str">
        <f>VLOOKUP(E6042,GDD!$A$2:$B$57,2)</f>
        <v>900+</v>
      </c>
      <c r="I6042" cm="1">
        <f t="array" ref="I6042">IF(H6042="0-650",1,IF(H6042="650-900",2,IF(H6042="900+",3,NA)))</f>
        <v>3</v>
      </c>
      <c r="J6042">
        <v>0.145633586913127</v>
      </c>
      <c r="K6042">
        <v>4.01290467378227E-2</v>
      </c>
      <c r="L6042">
        <v>0.87890915994902397</v>
      </c>
    </row>
    <row r="6043" spans="1:12" x14ac:dyDescent="0.2">
      <c r="A6043" t="s">
        <v>2450</v>
      </c>
      <c r="B6043" t="str">
        <f t="shared" si="282"/>
        <v>kurtosis_ht</v>
      </c>
      <c r="C6043">
        <f>VLOOKUP(B6043,GDD!$D$2:$E$31,2)</f>
        <v>18</v>
      </c>
      <c r="D6043" t="str">
        <f t="shared" si="284"/>
        <v>SbDIV20</v>
      </c>
      <c r="E6043" s="2">
        <v>20200813</v>
      </c>
      <c r="F6043" t="str">
        <f t="shared" si="283"/>
        <v>RS1234</v>
      </c>
      <c r="G6043" t="s">
        <v>1140</v>
      </c>
      <c r="H6043" t="str">
        <f>VLOOKUP(E6043,GDD!$A$2:$B$57,2)</f>
        <v>900+</v>
      </c>
      <c r="I6043" cm="1">
        <f t="array" ref="I6043">IF(H6043="0-650",1,IF(H6043="650-900",2,IF(H6043="900+",3,NA)))</f>
        <v>3</v>
      </c>
      <c r="J6043">
        <v>0.63040952039633202</v>
      </c>
      <c r="K6043">
        <v>0.358452411069205</v>
      </c>
      <c r="L6043">
        <v>0.77863352641890304</v>
      </c>
    </row>
    <row r="6044" spans="1:12" x14ac:dyDescent="0.2">
      <c r="A6044" t="s">
        <v>2451</v>
      </c>
      <c r="B6044" t="str">
        <f t="shared" si="282"/>
        <v>variation_ht</v>
      </c>
      <c r="C6044">
        <f>VLOOKUP(B6044,GDD!$D$2:$E$31,2)</f>
        <v>19</v>
      </c>
      <c r="D6044" t="str">
        <f t="shared" si="284"/>
        <v>SbDIV20</v>
      </c>
      <c r="E6044" s="2">
        <v>20200813</v>
      </c>
      <c r="F6044" t="str">
        <f t="shared" si="283"/>
        <v>RS1234</v>
      </c>
      <c r="G6044" t="s">
        <v>1140</v>
      </c>
      <c r="H6044" t="str">
        <f>VLOOKUP(E6044,GDD!$A$2:$B$57,2)</f>
        <v>900+</v>
      </c>
      <c r="I6044" cm="1">
        <f t="array" ref="I6044">IF(H6044="0-650",1,IF(H6044="650-900",2,IF(H6044="900+",3,NA)))</f>
        <v>3</v>
      </c>
      <c r="J6044">
        <v>9.1884047322511304E-4</v>
      </c>
      <c r="K6044">
        <v>1.66345429765252E-3</v>
      </c>
      <c r="L6044">
        <v>0.52488145082243898</v>
      </c>
    </row>
    <row r="6045" spans="1:12" x14ac:dyDescent="0.2">
      <c r="A6045" t="s">
        <v>2452</v>
      </c>
      <c r="B6045" t="str">
        <f t="shared" si="282"/>
        <v>plot_volume</v>
      </c>
      <c r="C6045">
        <f>VLOOKUP(B6045,GDD!$D$2:$E$31,2)</f>
        <v>20</v>
      </c>
      <c r="D6045" t="str">
        <f t="shared" si="284"/>
        <v>SbDIV20</v>
      </c>
      <c r="E6045" s="2">
        <v>20200813</v>
      </c>
      <c r="F6045" t="str">
        <f t="shared" si="283"/>
        <v>RS1234</v>
      </c>
      <c r="G6045" t="s">
        <v>1140</v>
      </c>
      <c r="H6045" t="str">
        <f>VLOOKUP(E6045,GDD!$A$2:$B$57,2)</f>
        <v>900+</v>
      </c>
      <c r="I6045" cm="1">
        <f t="array" ref="I6045">IF(H6045="0-650",1,IF(H6045="650-900",2,IF(H6045="900+",3,NA)))</f>
        <v>3</v>
      </c>
      <c r="J6045" s="1">
        <v>2.64362382531801E-5</v>
      </c>
      <c r="K6045" s="1">
        <v>4.3058943661698503E-6</v>
      </c>
      <c r="L6045">
        <v>0.92469365075529797</v>
      </c>
    </row>
    <row r="6046" spans="1:12" x14ac:dyDescent="0.2">
      <c r="A6046" t="s">
        <v>2453</v>
      </c>
      <c r="B6046" t="str">
        <f t="shared" si="282"/>
        <v>NDVI</v>
      </c>
      <c r="C6046">
        <f>VLOOKUP(B6046,GDD!$D$2:$E$31,2)</f>
        <v>21</v>
      </c>
      <c r="D6046" t="str">
        <f t="shared" si="284"/>
        <v>SbDIV20</v>
      </c>
      <c r="E6046" s="2">
        <v>20200619</v>
      </c>
      <c r="F6046" t="str">
        <f t="shared" si="283"/>
        <v>RS1234</v>
      </c>
      <c r="G6046" t="s">
        <v>1140</v>
      </c>
      <c r="H6046" t="str">
        <f>VLOOKUP(E6046,GDD!$A$2:$B$57,2)</f>
        <v>0-650</v>
      </c>
      <c r="I6046" cm="1">
        <f t="array" ref="I6046">IF(H6046="0-650",1,IF(H6046="650-900",2,IF(H6046="900+",3,NA)))</f>
        <v>1</v>
      </c>
      <c r="J6046">
        <v>1.74596654282467E-4</v>
      </c>
      <c r="K6046">
        <v>4.70474089415692E-4</v>
      </c>
      <c r="L6046">
        <v>0.42601829647638101</v>
      </c>
    </row>
    <row r="6047" spans="1:12" x14ac:dyDescent="0.2">
      <c r="A6047" t="s">
        <v>2454</v>
      </c>
      <c r="B6047" t="str">
        <f t="shared" si="282"/>
        <v>SR800680</v>
      </c>
      <c r="C6047">
        <f>VLOOKUP(B6047,GDD!$D$2:$E$31,2)</f>
        <v>22</v>
      </c>
      <c r="D6047" t="str">
        <f t="shared" si="284"/>
        <v>SbDIV20</v>
      </c>
      <c r="E6047" s="2">
        <v>20200619</v>
      </c>
      <c r="F6047" t="str">
        <f t="shared" si="283"/>
        <v>RS1234</v>
      </c>
      <c r="G6047" t="s">
        <v>1140</v>
      </c>
      <c r="H6047" t="str">
        <f>VLOOKUP(E6047,GDD!$A$2:$B$57,2)</f>
        <v>0-650</v>
      </c>
      <c r="I6047" cm="1">
        <f t="array" ref="I6047">IF(H6047="0-650",1,IF(H6047="650-900",2,IF(H6047="900+",3,NA)))</f>
        <v>1</v>
      </c>
      <c r="J6047">
        <v>0.12538028281713001</v>
      </c>
      <c r="K6047">
        <v>0.24662255249655701</v>
      </c>
      <c r="L6047">
        <v>0.50415978446680498</v>
      </c>
    </row>
    <row r="6048" spans="1:12" x14ac:dyDescent="0.2">
      <c r="A6048" t="s">
        <v>2455</v>
      </c>
      <c r="B6048" t="str">
        <f t="shared" si="282"/>
        <v>mRENDVI</v>
      </c>
      <c r="C6048">
        <f>VLOOKUP(B6048,GDD!$D$2:$E$31,2)</f>
        <v>23</v>
      </c>
      <c r="D6048" t="str">
        <f t="shared" si="284"/>
        <v>SbDIV20</v>
      </c>
      <c r="E6048" s="2">
        <v>20200619</v>
      </c>
      <c r="F6048" t="str">
        <f t="shared" si="283"/>
        <v>RS1234</v>
      </c>
      <c r="G6048" t="s">
        <v>1140</v>
      </c>
      <c r="H6048" t="str">
        <f>VLOOKUP(E6048,GDD!$A$2:$B$57,2)</f>
        <v>0-650</v>
      </c>
      <c r="I6048" cm="1">
        <f t="array" ref="I6048">IF(H6048="0-650",1,IF(H6048="650-900",2,IF(H6048="900+",3,NA)))</f>
        <v>1</v>
      </c>
      <c r="J6048">
        <v>1.6923937968747299E-4</v>
      </c>
      <c r="K6048">
        <v>4.5085726867813002E-4</v>
      </c>
      <c r="L6048">
        <v>0.42881453189184299</v>
      </c>
    </row>
    <row r="6049" spans="1:12" x14ac:dyDescent="0.2">
      <c r="A6049" t="s">
        <v>2456</v>
      </c>
      <c r="B6049" t="str">
        <f t="shared" si="282"/>
        <v>GNDVI</v>
      </c>
      <c r="C6049">
        <f>VLOOKUP(B6049,GDD!$D$2:$E$31,2)</f>
        <v>24</v>
      </c>
      <c r="D6049" t="str">
        <f t="shared" si="284"/>
        <v>SbDIV20</v>
      </c>
      <c r="E6049" s="2">
        <v>20200619</v>
      </c>
      <c r="F6049" t="str">
        <f t="shared" si="283"/>
        <v>RS1234</v>
      </c>
      <c r="G6049" t="s">
        <v>1140</v>
      </c>
      <c r="H6049" t="str">
        <f>VLOOKUP(E6049,GDD!$A$2:$B$57,2)</f>
        <v>0-650</v>
      </c>
      <c r="I6049" cm="1">
        <f t="array" ref="I6049">IF(H6049="0-650",1,IF(H6049="650-900",2,IF(H6049="900+",3,NA)))</f>
        <v>1</v>
      </c>
      <c r="J6049">
        <v>1.2171241761611E-4</v>
      </c>
      <c r="K6049">
        <v>2.81296609596037E-4</v>
      </c>
      <c r="L6049">
        <v>0.463912496109043</v>
      </c>
    </row>
    <row r="6050" spans="1:12" x14ac:dyDescent="0.2">
      <c r="A6050" t="s">
        <v>2457</v>
      </c>
      <c r="B6050" t="str">
        <f t="shared" si="282"/>
        <v>PRI</v>
      </c>
      <c r="C6050">
        <f>VLOOKUP(B6050,GDD!$D$2:$E$31,2)</f>
        <v>25</v>
      </c>
      <c r="D6050" t="str">
        <f t="shared" si="284"/>
        <v>SbDIV20</v>
      </c>
      <c r="E6050" s="2">
        <v>20200619</v>
      </c>
      <c r="F6050" t="str">
        <f t="shared" si="283"/>
        <v>RS1234</v>
      </c>
      <c r="G6050" t="s">
        <v>1140</v>
      </c>
      <c r="H6050" t="str">
        <f>VLOOKUP(E6050,GDD!$A$2:$B$57,2)</f>
        <v>0-650</v>
      </c>
      <c r="I6050" cm="1">
        <f t="array" ref="I6050">IF(H6050="0-650",1,IF(H6050="650-900",2,IF(H6050="900+",3,NA)))</f>
        <v>1</v>
      </c>
      <c r="J6050" s="1">
        <v>2.1149205558409398E-6</v>
      </c>
      <c r="K6050" s="1">
        <v>1.6553551594352299E-5</v>
      </c>
      <c r="L6050">
        <v>0.20352024193113599</v>
      </c>
    </row>
    <row r="6051" spans="1:12" x14ac:dyDescent="0.2">
      <c r="A6051" t="s">
        <v>2458</v>
      </c>
      <c r="B6051" t="str">
        <f t="shared" si="282"/>
        <v>OSAVI</v>
      </c>
      <c r="C6051">
        <f>VLOOKUP(B6051,GDD!$D$2:$E$31,2)</f>
        <v>26</v>
      </c>
      <c r="D6051" t="str">
        <f t="shared" si="284"/>
        <v>SbDIV20</v>
      </c>
      <c r="E6051" s="2">
        <v>20200619</v>
      </c>
      <c r="F6051" t="str">
        <f t="shared" si="283"/>
        <v>RS1234</v>
      </c>
      <c r="G6051" t="s">
        <v>1140</v>
      </c>
      <c r="H6051" t="str">
        <f>VLOOKUP(E6051,GDD!$A$2:$B$57,2)</f>
        <v>0-650</v>
      </c>
      <c r="I6051" cm="1">
        <f t="array" ref="I6051">IF(H6051="0-650",1,IF(H6051="650-900",2,IF(H6051="900+",3,NA)))</f>
        <v>1</v>
      </c>
      <c r="J6051">
        <v>2.4843936548717501E-4</v>
      </c>
      <c r="K6051">
        <v>3.1172343703988E-4</v>
      </c>
      <c r="L6051">
        <v>0.61449097050356405</v>
      </c>
    </row>
    <row r="6052" spans="1:12" x14ac:dyDescent="0.2">
      <c r="A6052" t="s">
        <v>2459</v>
      </c>
      <c r="B6052" t="str">
        <f t="shared" si="282"/>
        <v>PSRI</v>
      </c>
      <c r="C6052">
        <f>VLOOKUP(B6052,GDD!$D$2:$E$31,2)</f>
        <v>27</v>
      </c>
      <c r="D6052" t="str">
        <f t="shared" si="284"/>
        <v>SbDIV20</v>
      </c>
      <c r="E6052" s="2">
        <v>20200619</v>
      </c>
      <c r="F6052" t="str">
        <f t="shared" si="283"/>
        <v>RS1234</v>
      </c>
      <c r="G6052" t="s">
        <v>1140</v>
      </c>
      <c r="H6052" t="str">
        <f>VLOOKUP(E6052,GDD!$A$2:$B$57,2)</f>
        <v>0-650</v>
      </c>
      <c r="I6052" cm="1">
        <f t="array" ref="I6052">IF(H6052="0-650",1,IF(H6052="650-900",2,IF(H6052="900+",3,NA)))</f>
        <v>1</v>
      </c>
      <c r="J6052" s="1">
        <v>3.1382422079340397E-5</v>
      </c>
      <c r="K6052" s="1">
        <v>4.4227328499344197E-5</v>
      </c>
      <c r="L6052">
        <v>0.58663024218877802</v>
      </c>
    </row>
    <row r="6053" spans="1:12" x14ac:dyDescent="0.2">
      <c r="A6053" t="s">
        <v>2460</v>
      </c>
      <c r="B6053" t="str">
        <f t="shared" si="282"/>
        <v>Carte1</v>
      </c>
      <c r="C6053">
        <f>VLOOKUP(B6053,GDD!$D$2:$E$31,2)</f>
        <v>28</v>
      </c>
      <c r="D6053" t="str">
        <f t="shared" si="284"/>
        <v>SbDIV20</v>
      </c>
      <c r="E6053" s="2">
        <v>20200619</v>
      </c>
      <c r="F6053" t="str">
        <f t="shared" si="283"/>
        <v>RS1234</v>
      </c>
      <c r="G6053" t="s">
        <v>1140</v>
      </c>
      <c r="H6053" t="str">
        <f>VLOOKUP(E6053,GDD!$A$2:$B$57,2)</f>
        <v>0-650</v>
      </c>
      <c r="I6053" cm="1">
        <f t="array" ref="I6053">IF(H6053="0-650",1,IF(H6053="650-900",2,IF(H6053="900+",3,NA)))</f>
        <v>1</v>
      </c>
      <c r="J6053">
        <v>5.8119413696135699E-3</v>
      </c>
      <c r="K6053">
        <v>7.03340269335104E-3</v>
      </c>
      <c r="L6053">
        <v>0.62302111318564302</v>
      </c>
    </row>
    <row r="6054" spans="1:12" x14ac:dyDescent="0.2">
      <c r="A6054" t="s">
        <v>2461</v>
      </c>
      <c r="B6054" t="str">
        <f t="shared" si="282"/>
        <v>VOG1</v>
      </c>
      <c r="C6054">
        <f>VLOOKUP(B6054,GDD!$D$2:$E$31,2)</f>
        <v>29</v>
      </c>
      <c r="D6054" t="str">
        <f t="shared" si="284"/>
        <v>SbDIV20</v>
      </c>
      <c r="E6054" s="2">
        <v>20200619</v>
      </c>
      <c r="F6054" t="str">
        <f t="shared" si="283"/>
        <v>RS1234</v>
      </c>
      <c r="G6054" t="s">
        <v>1140</v>
      </c>
      <c r="H6054" t="str">
        <f>VLOOKUP(E6054,GDD!$A$2:$B$57,2)</f>
        <v>0-650</v>
      </c>
      <c r="I6054" cm="1">
        <f t="array" ref="I6054">IF(H6054="0-650",1,IF(H6054="650-900",2,IF(H6054="900+",3,NA)))</f>
        <v>1</v>
      </c>
      <c r="J6054">
        <v>1.00820815169957E-3</v>
      </c>
      <c r="K6054">
        <v>2.6496563091619801E-3</v>
      </c>
      <c r="L6054">
        <v>0.43214421866709002</v>
      </c>
    </row>
    <row r="6055" spans="1:12" x14ac:dyDescent="0.2">
      <c r="A6055" t="s">
        <v>2462</v>
      </c>
      <c r="B6055" t="str">
        <f t="shared" si="282"/>
        <v>SR700670</v>
      </c>
      <c r="C6055">
        <f>VLOOKUP(B6055,GDD!$D$2:$E$31,2)</f>
        <v>30</v>
      </c>
      <c r="D6055" t="str">
        <f t="shared" si="284"/>
        <v>SbDIV20</v>
      </c>
      <c r="E6055" s="2">
        <v>20200619</v>
      </c>
      <c r="F6055" t="str">
        <f t="shared" si="283"/>
        <v>RS1234</v>
      </c>
      <c r="G6055" t="s">
        <v>1140</v>
      </c>
      <c r="H6055" t="str">
        <f>VLOOKUP(E6055,GDD!$A$2:$B$57,2)</f>
        <v>0-650</v>
      </c>
      <c r="I6055" cm="1">
        <f t="array" ref="I6055">IF(H6055="0-650",1,IF(H6055="650-900",2,IF(H6055="900+",3,NA)))</f>
        <v>1</v>
      </c>
      <c r="J6055">
        <v>6.1705426739925499E-4</v>
      </c>
      <c r="K6055">
        <v>6.37054964099476E-4</v>
      </c>
      <c r="L6055">
        <v>0.659540727213487</v>
      </c>
    </row>
    <row r="6056" spans="1:12" x14ac:dyDescent="0.2">
      <c r="A6056" t="s">
        <v>2463</v>
      </c>
      <c r="B6056" t="str">
        <f t="shared" si="282"/>
        <v>NDVI</v>
      </c>
      <c r="C6056">
        <f>VLOOKUP(B6056,GDD!$D$2:$E$31,2)</f>
        <v>21</v>
      </c>
      <c r="D6056" t="str">
        <f t="shared" si="284"/>
        <v>SbDIV20</v>
      </c>
      <c r="E6056" s="2">
        <v>20200702</v>
      </c>
      <c r="F6056" t="str">
        <f t="shared" si="283"/>
        <v>RS1234</v>
      </c>
      <c r="G6056" t="s">
        <v>1140</v>
      </c>
      <c r="H6056" t="str">
        <f>VLOOKUP(E6056,GDD!$A$2:$B$57,2)</f>
        <v>0-650</v>
      </c>
      <c r="I6056" cm="1">
        <f t="array" ref="I6056">IF(H6056="0-650",1,IF(H6056="650-900",2,IF(H6056="900+",3,NA)))</f>
        <v>1</v>
      </c>
      <c r="J6056" s="1">
        <v>2.0834842222009101E-5</v>
      </c>
      <c r="K6056">
        <v>2.5583478620708899E-4</v>
      </c>
      <c r="L6056">
        <v>0.140064061399889</v>
      </c>
    </row>
    <row r="6057" spans="1:12" x14ac:dyDescent="0.2">
      <c r="A6057" t="s">
        <v>2464</v>
      </c>
      <c r="B6057" t="str">
        <f t="shared" si="282"/>
        <v>SR800680</v>
      </c>
      <c r="C6057">
        <f>VLOOKUP(B6057,GDD!$D$2:$E$31,2)</f>
        <v>22</v>
      </c>
      <c r="D6057" t="str">
        <f t="shared" si="284"/>
        <v>SbDIV20</v>
      </c>
      <c r="E6057" s="2">
        <v>20200702</v>
      </c>
      <c r="F6057" t="str">
        <f t="shared" si="283"/>
        <v>RS1234</v>
      </c>
      <c r="G6057" t="s">
        <v>1140</v>
      </c>
      <c r="H6057" t="str">
        <f>VLOOKUP(E6057,GDD!$A$2:$B$57,2)</f>
        <v>0-650</v>
      </c>
      <c r="I6057" cm="1">
        <f t="array" ref="I6057">IF(H6057="0-650",1,IF(H6057="650-900",2,IF(H6057="900+",3,NA)))</f>
        <v>1</v>
      </c>
      <c r="J6057">
        <v>5.0607736969076798E-2</v>
      </c>
      <c r="K6057">
        <v>9.7273020048722306E-2</v>
      </c>
      <c r="L6057">
        <v>0.50993118999051901</v>
      </c>
    </row>
    <row r="6058" spans="1:12" x14ac:dyDescent="0.2">
      <c r="A6058" t="s">
        <v>2465</v>
      </c>
      <c r="B6058" t="str">
        <f t="shared" si="282"/>
        <v>mRENDVI</v>
      </c>
      <c r="C6058">
        <f>VLOOKUP(B6058,GDD!$D$2:$E$31,2)</f>
        <v>23</v>
      </c>
      <c r="D6058" t="str">
        <f t="shared" si="284"/>
        <v>SbDIV20</v>
      </c>
      <c r="E6058" s="2">
        <v>20200702</v>
      </c>
      <c r="F6058" t="str">
        <f t="shared" si="283"/>
        <v>RS1234</v>
      </c>
      <c r="G6058" t="s">
        <v>1140</v>
      </c>
      <c r="H6058" t="str">
        <f>VLOOKUP(E6058,GDD!$A$2:$B$57,2)</f>
        <v>0-650</v>
      </c>
      <c r="I6058" cm="1">
        <f t="array" ref="I6058">IF(H6058="0-650",1,IF(H6058="650-900",2,IF(H6058="900+",3,NA)))</f>
        <v>1</v>
      </c>
      <c r="J6058" s="1">
        <v>1.1013023639827899E-5</v>
      </c>
      <c r="K6058">
        <v>2.4957191605269499E-4</v>
      </c>
      <c r="L6058">
        <v>8.1097983981208197E-2</v>
      </c>
    </row>
    <row r="6059" spans="1:12" x14ac:dyDescent="0.2">
      <c r="A6059" t="s">
        <v>2466</v>
      </c>
      <c r="B6059" t="str">
        <f t="shared" si="282"/>
        <v>GNDVI</v>
      </c>
      <c r="C6059">
        <f>VLOOKUP(B6059,GDD!$D$2:$E$31,2)</f>
        <v>24</v>
      </c>
      <c r="D6059" t="str">
        <f t="shared" si="284"/>
        <v>SbDIV20</v>
      </c>
      <c r="E6059" s="2">
        <v>20200702</v>
      </c>
      <c r="F6059" t="str">
        <f t="shared" si="283"/>
        <v>RS1234</v>
      </c>
      <c r="G6059" t="s">
        <v>1140</v>
      </c>
      <c r="H6059" t="str">
        <f>VLOOKUP(E6059,GDD!$A$2:$B$57,2)</f>
        <v>0-650</v>
      </c>
      <c r="I6059" cm="1">
        <f t="array" ref="I6059">IF(H6059="0-650",1,IF(H6059="650-900",2,IF(H6059="900+",3,NA)))</f>
        <v>1</v>
      </c>
      <c r="J6059" s="1">
        <v>1.31201985448965E-5</v>
      </c>
      <c r="K6059">
        <v>1.6253141273074299E-4</v>
      </c>
      <c r="L6059">
        <v>0.13900590938201901</v>
      </c>
    </row>
    <row r="6060" spans="1:12" x14ac:dyDescent="0.2">
      <c r="A6060" t="s">
        <v>2467</v>
      </c>
      <c r="B6060" t="str">
        <f t="shared" si="282"/>
        <v>PRI</v>
      </c>
      <c r="C6060">
        <f>VLOOKUP(B6060,GDD!$D$2:$E$31,2)</f>
        <v>25</v>
      </c>
      <c r="D6060" t="str">
        <f t="shared" si="284"/>
        <v>SbDIV20</v>
      </c>
      <c r="E6060" s="2">
        <v>20200702</v>
      </c>
      <c r="F6060" t="str">
        <f t="shared" si="283"/>
        <v>RS1234</v>
      </c>
      <c r="G6060" t="s">
        <v>1140</v>
      </c>
      <c r="H6060" t="str">
        <f>VLOOKUP(E6060,GDD!$A$2:$B$57,2)</f>
        <v>0-650</v>
      </c>
      <c r="I6060" cm="1">
        <f t="array" ref="I6060">IF(H6060="0-650",1,IF(H6060="650-900",2,IF(H6060="900+",3,NA)))</f>
        <v>1</v>
      </c>
      <c r="J6060" s="1">
        <v>5.7332058204917799E-7</v>
      </c>
      <c r="K6060" s="1">
        <v>6.45301623239285E-6</v>
      </c>
      <c r="L6060">
        <v>0.150880638991406</v>
      </c>
    </row>
    <row r="6061" spans="1:12" x14ac:dyDescent="0.2">
      <c r="A6061" t="s">
        <v>2468</v>
      </c>
      <c r="B6061" t="str">
        <f t="shared" si="282"/>
        <v>OSAVI</v>
      </c>
      <c r="C6061">
        <f>VLOOKUP(B6061,GDD!$D$2:$E$31,2)</f>
        <v>26</v>
      </c>
      <c r="D6061" t="str">
        <f t="shared" si="284"/>
        <v>SbDIV20</v>
      </c>
      <c r="E6061" s="2">
        <v>20200702</v>
      </c>
      <c r="F6061" t="str">
        <f t="shared" si="283"/>
        <v>RS1234</v>
      </c>
      <c r="G6061" t="s">
        <v>1140</v>
      </c>
      <c r="H6061" t="str">
        <f>VLOOKUP(E6061,GDD!$A$2:$B$57,2)</f>
        <v>0-650</v>
      </c>
      <c r="I6061" cm="1">
        <f t="array" ref="I6061">IF(H6061="0-650",1,IF(H6061="650-900",2,IF(H6061="900+",3,NA)))</f>
        <v>1</v>
      </c>
      <c r="J6061">
        <v>1.6985578174449399E-4</v>
      </c>
      <c r="K6061">
        <v>1.94015656794334E-4</v>
      </c>
      <c r="L6061">
        <v>0.63648911012756004</v>
      </c>
    </row>
    <row r="6062" spans="1:12" x14ac:dyDescent="0.2">
      <c r="A6062" t="s">
        <v>2469</v>
      </c>
      <c r="B6062" t="str">
        <f t="shared" si="282"/>
        <v>PSRI</v>
      </c>
      <c r="C6062">
        <f>VLOOKUP(B6062,GDD!$D$2:$E$31,2)</f>
        <v>27</v>
      </c>
      <c r="D6062" t="str">
        <f t="shared" si="284"/>
        <v>SbDIV20</v>
      </c>
      <c r="E6062" s="2">
        <v>20200702</v>
      </c>
      <c r="F6062" t="str">
        <f t="shared" si="283"/>
        <v>RS1234</v>
      </c>
      <c r="G6062" t="s">
        <v>1140</v>
      </c>
      <c r="H6062" t="str">
        <f>VLOOKUP(E6062,GDD!$A$2:$B$57,2)</f>
        <v>0-650</v>
      </c>
      <c r="I6062" cm="1">
        <f t="array" ref="I6062">IF(H6062="0-650",1,IF(H6062="650-900",2,IF(H6062="900+",3,NA)))</f>
        <v>1</v>
      </c>
      <c r="J6062" s="1">
        <v>4.3056857780221397E-6</v>
      </c>
      <c r="K6062" s="1">
        <v>6.2870618510870497E-6</v>
      </c>
      <c r="L6062">
        <v>0.57800517146469499</v>
      </c>
    </row>
    <row r="6063" spans="1:12" x14ac:dyDescent="0.2">
      <c r="A6063" t="s">
        <v>2470</v>
      </c>
      <c r="B6063" t="str">
        <f t="shared" si="282"/>
        <v>Carte1</v>
      </c>
      <c r="C6063">
        <f>VLOOKUP(B6063,GDD!$D$2:$E$31,2)</f>
        <v>28</v>
      </c>
      <c r="D6063" t="str">
        <f t="shared" si="284"/>
        <v>SbDIV20</v>
      </c>
      <c r="E6063" s="2">
        <v>20200702</v>
      </c>
      <c r="F6063" t="str">
        <f t="shared" si="283"/>
        <v>RS1234</v>
      </c>
      <c r="G6063" t="s">
        <v>1140</v>
      </c>
      <c r="H6063" t="str">
        <f>VLOOKUP(E6063,GDD!$A$2:$B$57,2)</f>
        <v>0-650</v>
      </c>
      <c r="I6063" cm="1">
        <f t="array" ref="I6063">IF(H6063="0-650",1,IF(H6063="650-900",2,IF(H6063="900+",3,NA)))</f>
        <v>1</v>
      </c>
      <c r="J6063" s="1">
        <v>5.9844205394349198E-5</v>
      </c>
      <c r="K6063">
        <v>4.8702679132419898E-4</v>
      </c>
      <c r="L6063">
        <v>0.19727280670054301</v>
      </c>
    </row>
    <row r="6064" spans="1:12" x14ac:dyDescent="0.2">
      <c r="A6064" t="s">
        <v>2471</v>
      </c>
      <c r="B6064" t="str">
        <f t="shared" si="282"/>
        <v>VOG1</v>
      </c>
      <c r="C6064">
        <f>VLOOKUP(B6064,GDD!$D$2:$E$31,2)</f>
        <v>29</v>
      </c>
      <c r="D6064" t="str">
        <f t="shared" si="284"/>
        <v>SbDIV20</v>
      </c>
      <c r="E6064" s="2">
        <v>20200702</v>
      </c>
      <c r="F6064" t="str">
        <f t="shared" si="283"/>
        <v>RS1234</v>
      </c>
      <c r="G6064" t="s">
        <v>1140</v>
      </c>
      <c r="H6064" t="str">
        <f>VLOOKUP(E6064,GDD!$A$2:$B$57,2)</f>
        <v>0-650</v>
      </c>
      <c r="I6064" cm="1">
        <f t="array" ref="I6064">IF(H6064="0-650",1,IF(H6064="650-900",2,IF(H6064="900+",3,NA)))</f>
        <v>1</v>
      </c>
      <c r="J6064">
        <v>1.4011304877952399E-4</v>
      </c>
      <c r="K6064">
        <v>1.98191259300514E-3</v>
      </c>
      <c r="L6064">
        <v>0.123876621149677</v>
      </c>
    </row>
    <row r="6065" spans="1:12" x14ac:dyDescent="0.2">
      <c r="A6065" t="s">
        <v>2472</v>
      </c>
      <c r="B6065" t="str">
        <f t="shared" si="282"/>
        <v>SR700670</v>
      </c>
      <c r="C6065">
        <f>VLOOKUP(B6065,GDD!$D$2:$E$31,2)</f>
        <v>30</v>
      </c>
      <c r="D6065" t="str">
        <f t="shared" si="284"/>
        <v>SbDIV20</v>
      </c>
      <c r="E6065" s="2">
        <v>20200702</v>
      </c>
      <c r="F6065" t="str">
        <f t="shared" si="283"/>
        <v>RS1234</v>
      </c>
      <c r="G6065" t="s">
        <v>1140</v>
      </c>
      <c r="H6065" t="str">
        <f>VLOOKUP(E6065,GDD!$A$2:$B$57,2)</f>
        <v>0-650</v>
      </c>
      <c r="I6065" cm="1">
        <f t="array" ref="I6065">IF(H6065="0-650",1,IF(H6065="650-900",2,IF(H6065="900+",3,NA)))</f>
        <v>1</v>
      </c>
      <c r="J6065">
        <v>2.3278078270378699E-4</v>
      </c>
      <c r="K6065" s="1">
        <v>9.1555089619666506E-5</v>
      </c>
      <c r="L6065">
        <v>0.83566262327018404</v>
      </c>
    </row>
    <row r="6066" spans="1:12" x14ac:dyDescent="0.2">
      <c r="A6066" t="s">
        <v>2473</v>
      </c>
      <c r="B6066" t="str">
        <f t="shared" si="282"/>
        <v>NDVI</v>
      </c>
      <c r="C6066">
        <f>VLOOKUP(B6066,GDD!$D$2:$E$31,2)</f>
        <v>21</v>
      </c>
      <c r="D6066" t="str">
        <f t="shared" si="284"/>
        <v>SbDIV20</v>
      </c>
      <c r="E6066" s="2">
        <v>20200708</v>
      </c>
      <c r="F6066" t="str">
        <f t="shared" si="283"/>
        <v>RS1234</v>
      </c>
      <c r="G6066" t="s">
        <v>1140</v>
      </c>
      <c r="H6066" t="str">
        <f>VLOOKUP(E6066,GDD!$A$2:$B$57,2)</f>
        <v>0-650</v>
      </c>
      <c r="I6066" cm="1">
        <f t="array" ref="I6066">IF(H6066="0-650",1,IF(H6066="650-900",2,IF(H6066="900+",3,NA)))</f>
        <v>1</v>
      </c>
      <c r="J6066" s="1">
        <v>9.8375039885708606E-5</v>
      </c>
      <c r="K6066">
        <v>1.1020576132834099E-4</v>
      </c>
      <c r="L6066">
        <v>0.64097193611466396</v>
      </c>
    </row>
    <row r="6067" spans="1:12" x14ac:dyDescent="0.2">
      <c r="A6067" t="s">
        <v>2474</v>
      </c>
      <c r="B6067" t="str">
        <f t="shared" si="282"/>
        <v>SR800680</v>
      </c>
      <c r="C6067">
        <f>VLOOKUP(B6067,GDD!$D$2:$E$31,2)</f>
        <v>22</v>
      </c>
      <c r="D6067" t="str">
        <f t="shared" si="284"/>
        <v>SbDIV20</v>
      </c>
      <c r="E6067" s="2">
        <v>20200708</v>
      </c>
      <c r="F6067" t="str">
        <f t="shared" si="283"/>
        <v>RS1234</v>
      </c>
      <c r="G6067" t="s">
        <v>1140</v>
      </c>
      <c r="H6067" t="str">
        <f>VLOOKUP(E6067,GDD!$A$2:$B$57,2)</f>
        <v>0-650</v>
      </c>
      <c r="I6067" cm="1">
        <f t="array" ref="I6067">IF(H6067="0-650",1,IF(H6067="650-900",2,IF(H6067="900+",3,NA)))</f>
        <v>1</v>
      </c>
      <c r="J6067">
        <v>15.847401094861899</v>
      </c>
      <c r="K6067">
        <v>9.0418591699358508</v>
      </c>
      <c r="L6067">
        <v>0.77804123194814001</v>
      </c>
    </row>
    <row r="6068" spans="1:12" x14ac:dyDescent="0.2">
      <c r="A6068" t="s">
        <v>2475</v>
      </c>
      <c r="B6068" t="str">
        <f t="shared" si="282"/>
        <v>mRENDVI</v>
      </c>
      <c r="C6068">
        <f>VLOOKUP(B6068,GDD!$D$2:$E$31,2)</f>
        <v>23</v>
      </c>
      <c r="D6068" t="str">
        <f t="shared" si="284"/>
        <v>SbDIV20</v>
      </c>
      <c r="E6068" s="2">
        <v>20200708</v>
      </c>
      <c r="F6068" t="str">
        <f t="shared" si="283"/>
        <v>RS1234</v>
      </c>
      <c r="G6068" t="s">
        <v>1140</v>
      </c>
      <c r="H6068" t="str">
        <f>VLOOKUP(E6068,GDD!$A$2:$B$57,2)</f>
        <v>0-650</v>
      </c>
      <c r="I6068" cm="1">
        <f t="array" ref="I6068">IF(H6068="0-650",1,IF(H6068="650-900",2,IF(H6068="900+",3,NA)))</f>
        <v>1</v>
      </c>
      <c r="J6068" s="1">
        <v>4.1074375040755003E-5</v>
      </c>
      <c r="K6068" s="1">
        <v>8.6452108221810302E-5</v>
      </c>
      <c r="L6068">
        <v>0.48723803015119199</v>
      </c>
    </row>
    <row r="6069" spans="1:12" x14ac:dyDescent="0.2">
      <c r="A6069" t="s">
        <v>2476</v>
      </c>
      <c r="B6069" t="str">
        <f t="shared" si="282"/>
        <v>GNDVI</v>
      </c>
      <c r="C6069">
        <f>VLOOKUP(B6069,GDD!$D$2:$E$31,2)</f>
        <v>24</v>
      </c>
      <c r="D6069" t="str">
        <f t="shared" si="284"/>
        <v>SbDIV20</v>
      </c>
      <c r="E6069" s="2">
        <v>20200708</v>
      </c>
      <c r="F6069" t="str">
        <f t="shared" si="283"/>
        <v>RS1234</v>
      </c>
      <c r="G6069" t="s">
        <v>1140</v>
      </c>
      <c r="H6069" t="str">
        <f>VLOOKUP(E6069,GDD!$A$2:$B$57,2)</f>
        <v>0-650</v>
      </c>
      <c r="I6069" cm="1">
        <f t="array" ref="I6069">IF(H6069="0-650",1,IF(H6069="650-900",2,IF(H6069="900+",3,NA)))</f>
        <v>1</v>
      </c>
      <c r="J6069">
        <v>1.5532382226096601E-4</v>
      </c>
      <c r="K6069" s="1">
        <v>6.0815609265433101E-5</v>
      </c>
      <c r="L6069">
        <v>0.83628095472332997</v>
      </c>
    </row>
    <row r="6070" spans="1:12" x14ac:dyDescent="0.2">
      <c r="A6070" t="s">
        <v>2477</v>
      </c>
      <c r="B6070" t="str">
        <f t="shared" si="282"/>
        <v>PRI</v>
      </c>
      <c r="C6070">
        <f>VLOOKUP(B6070,GDD!$D$2:$E$31,2)</f>
        <v>25</v>
      </c>
      <c r="D6070" t="str">
        <f t="shared" si="284"/>
        <v>SbDIV20</v>
      </c>
      <c r="E6070" s="2">
        <v>20200708</v>
      </c>
      <c r="F6070" t="str">
        <f t="shared" si="283"/>
        <v>RS1234</v>
      </c>
      <c r="G6070" t="s">
        <v>1140</v>
      </c>
      <c r="H6070" t="str">
        <f>VLOOKUP(E6070,GDD!$A$2:$B$57,2)</f>
        <v>0-650</v>
      </c>
      <c r="I6070" cm="1">
        <f t="array" ref="I6070">IF(H6070="0-650",1,IF(H6070="650-900",2,IF(H6070="900+",3,NA)))</f>
        <v>1</v>
      </c>
      <c r="J6070" s="1">
        <v>4.9757331550926902E-5</v>
      </c>
      <c r="K6070" s="1">
        <v>1.6519282668447801E-5</v>
      </c>
      <c r="L6070">
        <v>0.85763405218375499</v>
      </c>
    </row>
    <row r="6071" spans="1:12" x14ac:dyDescent="0.2">
      <c r="A6071" t="s">
        <v>2478</v>
      </c>
      <c r="B6071" t="str">
        <f t="shared" si="282"/>
        <v>OSAVI</v>
      </c>
      <c r="C6071">
        <f>VLOOKUP(B6071,GDD!$D$2:$E$31,2)</f>
        <v>26</v>
      </c>
      <c r="D6071" t="str">
        <f t="shared" si="284"/>
        <v>SbDIV20</v>
      </c>
      <c r="E6071" s="2">
        <v>20200708</v>
      </c>
      <c r="F6071" t="str">
        <f t="shared" si="283"/>
        <v>RS1234</v>
      </c>
      <c r="G6071" t="s">
        <v>1140</v>
      </c>
      <c r="H6071" t="str">
        <f>VLOOKUP(E6071,GDD!$A$2:$B$57,2)</f>
        <v>0-650</v>
      </c>
      <c r="I6071" cm="1">
        <f t="array" ref="I6071">IF(H6071="0-650",1,IF(H6071="650-900",2,IF(H6071="900+",3,NA)))</f>
        <v>1</v>
      </c>
      <c r="J6071">
        <v>1.06762878045898E-4</v>
      </c>
      <c r="K6071">
        <v>2.6168849836610098E-4</v>
      </c>
      <c r="L6071">
        <v>0.44932523401550001</v>
      </c>
    </row>
    <row r="6072" spans="1:12" x14ac:dyDescent="0.2">
      <c r="A6072" t="s">
        <v>2479</v>
      </c>
      <c r="B6072" t="str">
        <f t="shared" si="282"/>
        <v>PSRI</v>
      </c>
      <c r="C6072">
        <f>VLOOKUP(B6072,GDD!$D$2:$E$31,2)</f>
        <v>27</v>
      </c>
      <c r="D6072" t="str">
        <f t="shared" si="284"/>
        <v>SbDIV20</v>
      </c>
      <c r="E6072" s="2">
        <v>20200708</v>
      </c>
      <c r="F6072" t="str">
        <f t="shared" si="283"/>
        <v>RS1234</v>
      </c>
      <c r="G6072" t="s">
        <v>1140</v>
      </c>
      <c r="H6072" t="str">
        <f>VLOOKUP(E6072,GDD!$A$2:$B$57,2)</f>
        <v>0-650</v>
      </c>
      <c r="I6072" cm="1">
        <f t="array" ref="I6072">IF(H6072="0-650",1,IF(H6072="650-900",2,IF(H6072="900+",3,NA)))</f>
        <v>1</v>
      </c>
      <c r="J6072" s="1">
        <v>4.2144065425489003E-6</v>
      </c>
      <c r="K6072" s="1">
        <v>5.9990410642053296E-6</v>
      </c>
      <c r="L6072">
        <v>0.58420420652123894</v>
      </c>
    </row>
    <row r="6073" spans="1:12" x14ac:dyDescent="0.2">
      <c r="A6073" t="s">
        <v>2480</v>
      </c>
      <c r="B6073" t="str">
        <f t="shared" si="282"/>
        <v>Carte1</v>
      </c>
      <c r="C6073">
        <f>VLOOKUP(B6073,GDD!$D$2:$E$31,2)</f>
        <v>28</v>
      </c>
      <c r="D6073" t="str">
        <f t="shared" si="284"/>
        <v>SbDIV20</v>
      </c>
      <c r="E6073" s="2">
        <v>20200708</v>
      </c>
      <c r="F6073" t="str">
        <f t="shared" si="283"/>
        <v>RS1234</v>
      </c>
      <c r="G6073" t="s">
        <v>1140</v>
      </c>
      <c r="H6073" t="str">
        <f>VLOOKUP(E6073,GDD!$A$2:$B$57,2)</f>
        <v>0-650</v>
      </c>
      <c r="I6073" cm="1">
        <f t="array" ref="I6073">IF(H6073="0-650",1,IF(H6073="650-900",2,IF(H6073="900+",3,NA)))</f>
        <v>1</v>
      </c>
      <c r="J6073">
        <v>0.222216219404856</v>
      </c>
      <c r="K6073">
        <v>6.90816143576099E-2</v>
      </c>
      <c r="L6073">
        <v>0.86547278709994602</v>
      </c>
    </row>
    <row r="6074" spans="1:12" x14ac:dyDescent="0.2">
      <c r="A6074" t="s">
        <v>2481</v>
      </c>
      <c r="B6074" t="str">
        <f t="shared" si="282"/>
        <v>VOG1</v>
      </c>
      <c r="C6074">
        <f>VLOOKUP(B6074,GDD!$D$2:$E$31,2)</f>
        <v>29</v>
      </c>
      <c r="D6074" t="str">
        <f t="shared" si="284"/>
        <v>SbDIV20</v>
      </c>
      <c r="E6074" s="2">
        <v>20200708</v>
      </c>
      <c r="F6074" t="str">
        <f t="shared" si="283"/>
        <v>RS1234</v>
      </c>
      <c r="G6074" t="s">
        <v>1140</v>
      </c>
      <c r="H6074" t="str">
        <f>VLOOKUP(E6074,GDD!$A$2:$B$57,2)</f>
        <v>0-650</v>
      </c>
      <c r="I6074" cm="1">
        <f t="array" ref="I6074">IF(H6074="0-650",1,IF(H6074="650-900",2,IF(H6074="900+",3,NA)))</f>
        <v>1</v>
      </c>
      <c r="J6074">
        <v>4.2074302003714198E-3</v>
      </c>
      <c r="K6074">
        <v>2.58375982849851E-3</v>
      </c>
      <c r="L6074">
        <v>0.76508327638868501</v>
      </c>
    </row>
    <row r="6075" spans="1:12" x14ac:dyDescent="0.2">
      <c r="A6075" t="s">
        <v>2482</v>
      </c>
      <c r="B6075" t="str">
        <f t="shared" si="282"/>
        <v>SR700670</v>
      </c>
      <c r="C6075">
        <f>VLOOKUP(B6075,GDD!$D$2:$E$31,2)</f>
        <v>30</v>
      </c>
      <c r="D6075" t="str">
        <f t="shared" si="284"/>
        <v>SbDIV20</v>
      </c>
      <c r="E6075" s="2">
        <v>20200708</v>
      </c>
      <c r="F6075" t="str">
        <f t="shared" si="283"/>
        <v>RS1234</v>
      </c>
      <c r="G6075" t="s">
        <v>1140</v>
      </c>
      <c r="H6075" t="str">
        <f>VLOOKUP(E6075,GDD!$A$2:$B$57,2)</f>
        <v>0-650</v>
      </c>
      <c r="I6075" cm="1">
        <f t="array" ref="I6075">IF(H6075="0-650",1,IF(H6075="650-900",2,IF(H6075="900+",3,NA)))</f>
        <v>1</v>
      </c>
      <c r="J6075">
        <v>2.5499103238590198E-2</v>
      </c>
      <c r="K6075">
        <v>1.38758584852091E-2</v>
      </c>
      <c r="L6075">
        <v>0.78611085195210795</v>
      </c>
    </row>
    <row r="6076" spans="1:12" x14ac:dyDescent="0.2">
      <c r="A6076" t="s">
        <v>2483</v>
      </c>
      <c r="B6076" t="str">
        <f t="shared" si="282"/>
        <v>NDVI</v>
      </c>
      <c r="C6076">
        <f>VLOOKUP(B6076,GDD!$D$2:$E$31,2)</f>
        <v>21</v>
      </c>
      <c r="D6076" t="str">
        <f t="shared" si="284"/>
        <v>SbDIV20</v>
      </c>
      <c r="E6076" s="2">
        <v>20200725</v>
      </c>
      <c r="F6076" t="str">
        <f t="shared" si="283"/>
        <v>RS1234</v>
      </c>
      <c r="G6076" t="s">
        <v>1140</v>
      </c>
      <c r="H6076" t="str">
        <f>VLOOKUP(E6076,GDD!$A$2:$B$57,2)</f>
        <v>650-900</v>
      </c>
      <c r="I6076" cm="1">
        <f t="array" ref="I6076">IF(H6076="0-650",1,IF(H6076="650-900",2,IF(H6076="900+",3,NA)))</f>
        <v>2</v>
      </c>
      <c r="J6076">
        <v>1.4470829177307801E-4</v>
      </c>
      <c r="K6076">
        <v>2.4902012828320797E-4</v>
      </c>
      <c r="L6076">
        <v>0.537512723756985</v>
      </c>
    </row>
    <row r="6077" spans="1:12" x14ac:dyDescent="0.2">
      <c r="A6077" t="s">
        <v>2484</v>
      </c>
      <c r="B6077" t="str">
        <f t="shared" si="282"/>
        <v>SR800680</v>
      </c>
      <c r="C6077">
        <f>VLOOKUP(B6077,GDD!$D$2:$E$31,2)</f>
        <v>22</v>
      </c>
      <c r="D6077" t="str">
        <f t="shared" si="284"/>
        <v>SbDIV20</v>
      </c>
      <c r="E6077" s="2">
        <v>20200725</v>
      </c>
      <c r="F6077" t="str">
        <f t="shared" si="283"/>
        <v>RS1234</v>
      </c>
      <c r="G6077" t="s">
        <v>1140</v>
      </c>
      <c r="H6077" t="str">
        <f>VLOOKUP(E6077,GDD!$A$2:$B$57,2)</f>
        <v>650-900</v>
      </c>
      <c r="I6077" cm="1">
        <f t="array" ref="I6077">IF(H6077="0-650",1,IF(H6077="650-900",2,IF(H6077="900+",3,NA)))</f>
        <v>2</v>
      </c>
      <c r="J6077">
        <v>11.257454265754999</v>
      </c>
      <c r="K6077">
        <v>4.0639301905206597</v>
      </c>
      <c r="L6077">
        <v>0.84709903118708696</v>
      </c>
    </row>
    <row r="6078" spans="1:12" x14ac:dyDescent="0.2">
      <c r="A6078" t="s">
        <v>2485</v>
      </c>
      <c r="B6078" t="str">
        <f t="shared" si="282"/>
        <v>mRENDVI</v>
      </c>
      <c r="C6078">
        <f>VLOOKUP(B6078,GDD!$D$2:$E$31,2)</f>
        <v>23</v>
      </c>
      <c r="D6078" t="str">
        <f t="shared" si="284"/>
        <v>SbDIV20</v>
      </c>
      <c r="E6078" s="2">
        <v>20200725</v>
      </c>
      <c r="F6078" t="str">
        <f t="shared" si="283"/>
        <v>RS1234</v>
      </c>
      <c r="G6078" t="s">
        <v>1140</v>
      </c>
      <c r="H6078" t="str">
        <f>VLOOKUP(E6078,GDD!$A$2:$B$57,2)</f>
        <v>650-900</v>
      </c>
      <c r="I6078" cm="1">
        <f t="array" ref="I6078">IF(H6078="0-650",1,IF(H6078="650-900",2,IF(H6078="900+",3,NA)))</f>
        <v>2</v>
      </c>
      <c r="J6078">
        <v>1.05844920103967E-4</v>
      </c>
      <c r="K6078">
        <v>2.04407340477429E-4</v>
      </c>
      <c r="L6078">
        <v>0.508750960194574</v>
      </c>
    </row>
    <row r="6079" spans="1:12" x14ac:dyDescent="0.2">
      <c r="A6079" t="s">
        <v>2486</v>
      </c>
      <c r="B6079" t="str">
        <f t="shared" si="282"/>
        <v>GNDVI</v>
      </c>
      <c r="C6079">
        <f>VLOOKUP(B6079,GDD!$D$2:$E$31,2)</f>
        <v>24</v>
      </c>
      <c r="D6079" t="str">
        <f t="shared" si="284"/>
        <v>SbDIV20</v>
      </c>
      <c r="E6079" s="2">
        <v>20200725</v>
      </c>
      <c r="F6079" t="str">
        <f t="shared" si="283"/>
        <v>RS1234</v>
      </c>
      <c r="G6079" t="s">
        <v>1140</v>
      </c>
      <c r="H6079" t="str">
        <f>VLOOKUP(E6079,GDD!$A$2:$B$57,2)</f>
        <v>650-900</v>
      </c>
      <c r="I6079" cm="1">
        <f t="array" ref="I6079">IF(H6079="0-650",1,IF(H6079="650-900",2,IF(H6079="900+",3,NA)))</f>
        <v>2</v>
      </c>
      <c r="J6079">
        <v>1.32124464783498E-4</v>
      </c>
      <c r="K6079">
        <v>1.08107104135768E-4</v>
      </c>
      <c r="L6079">
        <v>0.70966737651399203</v>
      </c>
    </row>
    <row r="6080" spans="1:12" x14ac:dyDescent="0.2">
      <c r="A6080" t="s">
        <v>2487</v>
      </c>
      <c r="B6080" t="str">
        <f t="shared" si="282"/>
        <v>PRI</v>
      </c>
      <c r="C6080">
        <f>VLOOKUP(B6080,GDD!$D$2:$E$31,2)</f>
        <v>25</v>
      </c>
      <c r="D6080" t="str">
        <f t="shared" si="284"/>
        <v>SbDIV20</v>
      </c>
      <c r="E6080" s="2">
        <v>20200725</v>
      </c>
      <c r="F6080" t="str">
        <f t="shared" si="283"/>
        <v>RS1234</v>
      </c>
      <c r="G6080" t="s">
        <v>1140</v>
      </c>
      <c r="H6080" t="str">
        <f>VLOOKUP(E6080,GDD!$A$2:$B$57,2)</f>
        <v>650-900</v>
      </c>
      <c r="I6080" cm="1">
        <f t="array" ref="I6080">IF(H6080="0-650",1,IF(H6080="650-900",2,IF(H6080="900+",3,NA)))</f>
        <v>2</v>
      </c>
      <c r="J6080" s="1">
        <v>1.7667409925991801E-5</v>
      </c>
      <c r="K6080" s="1">
        <v>7.5428494948490799E-5</v>
      </c>
      <c r="L6080">
        <v>0.31901193924752702</v>
      </c>
    </row>
    <row r="6081" spans="1:12" x14ac:dyDescent="0.2">
      <c r="A6081" t="s">
        <v>2488</v>
      </c>
      <c r="B6081" t="str">
        <f t="shared" si="282"/>
        <v>OSAVI</v>
      </c>
      <c r="C6081">
        <f>VLOOKUP(B6081,GDD!$D$2:$E$31,2)</f>
        <v>26</v>
      </c>
      <c r="D6081" t="str">
        <f t="shared" si="284"/>
        <v>SbDIV20</v>
      </c>
      <c r="E6081" s="2">
        <v>20200725</v>
      </c>
      <c r="F6081" t="str">
        <f t="shared" si="283"/>
        <v>RS1234</v>
      </c>
      <c r="G6081" t="s">
        <v>1140</v>
      </c>
      <c r="H6081" t="str">
        <f>VLOOKUP(E6081,GDD!$A$2:$B$57,2)</f>
        <v>650-900</v>
      </c>
      <c r="I6081" cm="1">
        <f t="array" ref="I6081">IF(H6081="0-650",1,IF(H6081="650-900",2,IF(H6081="900+",3,NA)))</f>
        <v>2</v>
      </c>
      <c r="J6081">
        <v>1.5067669700356899E-4</v>
      </c>
      <c r="K6081">
        <v>2.9109884521632499E-4</v>
      </c>
      <c r="L6081">
        <v>0.50865432528726295</v>
      </c>
    </row>
    <row r="6082" spans="1:12" x14ac:dyDescent="0.2">
      <c r="A6082" t="s">
        <v>2489</v>
      </c>
      <c r="B6082" t="str">
        <f t="shared" ref="B6082:B6145" si="285">LEFT(A6082, FIND("_RS",A6082)-10)</f>
        <v>PSRI</v>
      </c>
      <c r="C6082">
        <f>VLOOKUP(B6082,GDD!$D$2:$E$31,2)</f>
        <v>27</v>
      </c>
      <c r="D6082" t="str">
        <f t="shared" si="284"/>
        <v>SbDIV20</v>
      </c>
      <c r="E6082" s="2">
        <v>20200725</v>
      </c>
      <c r="F6082" t="str">
        <f t="shared" ref="F6082:F6145" si="286">RIGHT(A6082,LEN(A6082)-FIND("_RS",A6082))</f>
        <v>RS1234</v>
      </c>
      <c r="G6082" t="s">
        <v>1140</v>
      </c>
      <c r="H6082" t="str">
        <f>VLOOKUP(E6082,GDD!$A$2:$B$57,2)</f>
        <v>650-900</v>
      </c>
      <c r="I6082" cm="1">
        <f t="array" ref="I6082">IF(H6082="0-650",1,IF(H6082="650-900",2,IF(H6082="900+",3,NA)))</f>
        <v>2</v>
      </c>
      <c r="J6082" s="1">
        <v>2.32776849653389E-6</v>
      </c>
      <c r="K6082" s="1">
        <v>3.2354386877424101E-5</v>
      </c>
      <c r="L6082">
        <v>0.125791585234242</v>
      </c>
    </row>
    <row r="6083" spans="1:12" x14ac:dyDescent="0.2">
      <c r="A6083" t="s">
        <v>2490</v>
      </c>
      <c r="B6083" t="str">
        <f t="shared" si="285"/>
        <v>Carte1</v>
      </c>
      <c r="C6083">
        <f>VLOOKUP(B6083,GDD!$D$2:$E$31,2)</f>
        <v>28</v>
      </c>
      <c r="D6083" t="str">
        <f t="shared" ref="D6083:D6146" si="287">"SbDIV"&amp;MID(E6083,3,2)</f>
        <v>SbDIV20</v>
      </c>
      <c r="E6083" s="2">
        <v>20200725</v>
      </c>
      <c r="F6083" t="str">
        <f t="shared" si="286"/>
        <v>RS1234</v>
      </c>
      <c r="G6083" t="s">
        <v>1140</v>
      </c>
      <c r="H6083" t="str">
        <f>VLOOKUP(E6083,GDD!$A$2:$B$57,2)</f>
        <v>650-900</v>
      </c>
      <c r="I6083" cm="1">
        <f t="array" ref="I6083">IF(H6083="0-650",1,IF(H6083="650-900",2,IF(H6083="900+",3,NA)))</f>
        <v>2</v>
      </c>
      <c r="J6083">
        <v>8.2243508232633794E-2</v>
      </c>
      <c r="K6083">
        <v>3.3657588341025999</v>
      </c>
      <c r="L6083">
        <v>4.6593643453701303E-2</v>
      </c>
    </row>
    <row r="6084" spans="1:12" x14ac:dyDescent="0.2">
      <c r="A6084" t="s">
        <v>2491</v>
      </c>
      <c r="B6084" t="str">
        <f t="shared" si="285"/>
        <v>VOG1</v>
      </c>
      <c r="C6084">
        <f>VLOOKUP(B6084,GDD!$D$2:$E$31,2)</f>
        <v>29</v>
      </c>
      <c r="D6084" t="str">
        <f t="shared" si="287"/>
        <v>SbDIV20</v>
      </c>
      <c r="E6084" s="2">
        <v>20200725</v>
      </c>
      <c r="F6084" t="str">
        <f t="shared" si="286"/>
        <v>RS1234</v>
      </c>
      <c r="G6084" t="s">
        <v>1140</v>
      </c>
      <c r="H6084" t="str">
        <f>VLOOKUP(E6084,GDD!$A$2:$B$57,2)</f>
        <v>650-900</v>
      </c>
      <c r="I6084" cm="1">
        <f t="array" ref="I6084">IF(H6084="0-650",1,IF(H6084="650-900",2,IF(H6084="900+",3,NA)))</f>
        <v>2</v>
      </c>
      <c r="J6084">
        <v>3.6156596054551099E-3</v>
      </c>
      <c r="K6084">
        <v>4.1412048084206697E-3</v>
      </c>
      <c r="L6084">
        <v>0.63585877669886703</v>
      </c>
    </row>
    <row r="6085" spans="1:12" x14ac:dyDescent="0.2">
      <c r="A6085" t="s">
        <v>2492</v>
      </c>
      <c r="B6085" t="str">
        <f t="shared" si="285"/>
        <v>SR700670</v>
      </c>
      <c r="C6085">
        <f>VLOOKUP(B6085,GDD!$D$2:$E$31,2)</f>
        <v>30</v>
      </c>
      <c r="D6085" t="str">
        <f t="shared" si="287"/>
        <v>SbDIV20</v>
      </c>
      <c r="E6085" s="2">
        <v>20200725</v>
      </c>
      <c r="F6085" t="str">
        <f t="shared" si="286"/>
        <v>RS1234</v>
      </c>
      <c r="G6085" t="s">
        <v>1140</v>
      </c>
      <c r="H6085" t="str">
        <f>VLOOKUP(E6085,GDD!$A$2:$B$57,2)</f>
        <v>650-900</v>
      </c>
      <c r="I6085" cm="1">
        <f t="array" ref="I6085">IF(H6085="0-650",1,IF(H6085="650-900",2,IF(H6085="900+",3,NA)))</f>
        <v>2</v>
      </c>
      <c r="J6085">
        <v>1.13341721435862E-2</v>
      </c>
      <c r="K6085">
        <v>5.0578555946607998E-3</v>
      </c>
      <c r="L6085">
        <v>0.81757847753327295</v>
      </c>
    </row>
    <row r="6086" spans="1:12" x14ac:dyDescent="0.2">
      <c r="A6086" t="s">
        <v>2493</v>
      </c>
      <c r="B6086" t="str">
        <f t="shared" si="285"/>
        <v>NDVI</v>
      </c>
      <c r="C6086">
        <f>VLOOKUP(B6086,GDD!$D$2:$E$31,2)</f>
        <v>21</v>
      </c>
      <c r="D6086" t="str">
        <f t="shared" si="287"/>
        <v>SbDIV20</v>
      </c>
      <c r="E6086" s="2">
        <v>20200806</v>
      </c>
      <c r="F6086" t="str">
        <f t="shared" si="286"/>
        <v>RS1234</v>
      </c>
      <c r="G6086" t="s">
        <v>1140</v>
      </c>
      <c r="H6086" t="str">
        <f>VLOOKUP(E6086,GDD!$A$2:$B$57,2)</f>
        <v>900+</v>
      </c>
      <c r="I6086" cm="1">
        <f t="array" ref="I6086">IF(H6086="0-650",1,IF(H6086="650-900",2,IF(H6086="900+",3,NA)))</f>
        <v>3</v>
      </c>
      <c r="J6086">
        <v>4.6983045571436302E-4</v>
      </c>
      <c r="K6086">
        <v>2.9815233479411798E-4</v>
      </c>
      <c r="L6086">
        <v>0.75912979142538495</v>
      </c>
    </row>
    <row r="6087" spans="1:12" x14ac:dyDescent="0.2">
      <c r="A6087" t="s">
        <v>2494</v>
      </c>
      <c r="B6087" t="str">
        <f t="shared" si="285"/>
        <v>SR800680</v>
      </c>
      <c r="C6087">
        <f>VLOOKUP(B6087,GDD!$D$2:$E$31,2)</f>
        <v>22</v>
      </c>
      <c r="D6087" t="str">
        <f t="shared" si="287"/>
        <v>SbDIV20</v>
      </c>
      <c r="E6087" s="2">
        <v>20200806</v>
      </c>
      <c r="F6087" t="str">
        <f t="shared" si="286"/>
        <v>RS1234</v>
      </c>
      <c r="G6087" t="s">
        <v>1140</v>
      </c>
      <c r="H6087" t="str">
        <f>VLOOKUP(E6087,GDD!$A$2:$B$57,2)</f>
        <v>900+</v>
      </c>
      <c r="I6087" cm="1">
        <f t="array" ref="I6087">IF(H6087="0-650",1,IF(H6087="650-900",2,IF(H6087="900+",3,NA)))</f>
        <v>3</v>
      </c>
      <c r="J6087">
        <v>30.598596472997698</v>
      </c>
      <c r="K6087">
        <v>31.562589428811901</v>
      </c>
      <c r="L6087">
        <v>0.65973842735767396</v>
      </c>
    </row>
    <row r="6088" spans="1:12" x14ac:dyDescent="0.2">
      <c r="A6088" t="s">
        <v>2495</v>
      </c>
      <c r="B6088" t="str">
        <f t="shared" si="285"/>
        <v>mRENDVI</v>
      </c>
      <c r="C6088">
        <f>VLOOKUP(B6088,GDD!$D$2:$E$31,2)</f>
        <v>23</v>
      </c>
      <c r="D6088" t="str">
        <f t="shared" si="287"/>
        <v>SbDIV20</v>
      </c>
      <c r="E6088" s="2">
        <v>20200806</v>
      </c>
      <c r="F6088" t="str">
        <f t="shared" si="286"/>
        <v>RS1234</v>
      </c>
      <c r="G6088" t="s">
        <v>1140</v>
      </c>
      <c r="H6088" t="str">
        <f>VLOOKUP(E6088,GDD!$A$2:$B$57,2)</f>
        <v>900+</v>
      </c>
      <c r="I6088" cm="1">
        <f t="array" ref="I6088">IF(H6088="0-650",1,IF(H6088="650-900",2,IF(H6088="900+",3,NA)))</f>
        <v>3</v>
      </c>
      <c r="J6088">
        <v>4.4958546636404299E-4</v>
      </c>
      <c r="K6088">
        <v>2.4934402690415499E-4</v>
      </c>
      <c r="L6088">
        <v>0.782898755638328</v>
      </c>
    </row>
    <row r="6089" spans="1:12" x14ac:dyDescent="0.2">
      <c r="A6089" t="s">
        <v>2496</v>
      </c>
      <c r="B6089" t="str">
        <f t="shared" si="285"/>
        <v>GNDVI</v>
      </c>
      <c r="C6089">
        <f>VLOOKUP(B6089,GDD!$D$2:$E$31,2)</f>
        <v>24</v>
      </c>
      <c r="D6089" t="str">
        <f t="shared" si="287"/>
        <v>SbDIV20</v>
      </c>
      <c r="E6089" s="2">
        <v>20200806</v>
      </c>
      <c r="F6089" t="str">
        <f t="shared" si="286"/>
        <v>RS1234</v>
      </c>
      <c r="G6089" t="s">
        <v>1140</v>
      </c>
      <c r="H6089" t="str">
        <f>VLOOKUP(E6089,GDD!$A$2:$B$57,2)</f>
        <v>900+</v>
      </c>
      <c r="I6089" cm="1">
        <f t="array" ref="I6089">IF(H6089="0-650",1,IF(H6089="650-900",2,IF(H6089="900+",3,NA)))</f>
        <v>3</v>
      </c>
      <c r="J6089">
        <v>1.3664621973607101E-4</v>
      </c>
      <c r="K6089">
        <v>1.4722705695478799E-4</v>
      </c>
      <c r="L6089">
        <v>0.64989243493881599</v>
      </c>
    </row>
    <row r="6090" spans="1:12" x14ac:dyDescent="0.2">
      <c r="A6090" t="s">
        <v>2497</v>
      </c>
      <c r="B6090" t="str">
        <f t="shared" si="285"/>
        <v>PRI</v>
      </c>
      <c r="C6090">
        <f>VLOOKUP(B6090,GDD!$D$2:$E$31,2)</f>
        <v>25</v>
      </c>
      <c r="D6090" t="str">
        <f t="shared" si="287"/>
        <v>SbDIV20</v>
      </c>
      <c r="E6090" s="2">
        <v>20200806</v>
      </c>
      <c r="F6090" t="str">
        <f t="shared" si="286"/>
        <v>RS1234</v>
      </c>
      <c r="G6090" t="s">
        <v>1140</v>
      </c>
      <c r="H6090" t="str">
        <f>VLOOKUP(E6090,GDD!$A$2:$B$57,2)</f>
        <v>900+</v>
      </c>
      <c r="I6090" cm="1">
        <f t="array" ref="I6090">IF(H6090="0-650",1,IF(H6090="650-900",2,IF(H6090="900+",3,NA)))</f>
        <v>3</v>
      </c>
      <c r="J6090">
        <v>1.26407391003766E-4</v>
      </c>
      <c r="K6090" s="1">
        <v>6.0660714142983598E-5</v>
      </c>
      <c r="L6090">
        <v>0.80648977388057996</v>
      </c>
    </row>
    <row r="6091" spans="1:12" x14ac:dyDescent="0.2">
      <c r="A6091" t="s">
        <v>2498</v>
      </c>
      <c r="B6091" t="str">
        <f t="shared" si="285"/>
        <v>OSAVI</v>
      </c>
      <c r="C6091">
        <f>VLOOKUP(B6091,GDD!$D$2:$E$31,2)</f>
        <v>26</v>
      </c>
      <c r="D6091" t="str">
        <f t="shared" si="287"/>
        <v>SbDIV20</v>
      </c>
      <c r="E6091" s="2">
        <v>20200806</v>
      </c>
      <c r="F6091" t="str">
        <f t="shared" si="286"/>
        <v>RS1234</v>
      </c>
      <c r="G6091" t="s">
        <v>1140</v>
      </c>
      <c r="H6091" t="str">
        <f>VLOOKUP(E6091,GDD!$A$2:$B$57,2)</f>
        <v>900+</v>
      </c>
      <c r="I6091" cm="1">
        <f t="array" ref="I6091">IF(H6091="0-650",1,IF(H6091="650-900",2,IF(H6091="900+",3,NA)))</f>
        <v>3</v>
      </c>
      <c r="J6091">
        <v>2.22469744225882E-4</v>
      </c>
      <c r="K6091">
        <v>3.5083331081311298E-4</v>
      </c>
      <c r="L6091">
        <v>0.55912879764524803</v>
      </c>
    </row>
    <row r="6092" spans="1:12" x14ac:dyDescent="0.2">
      <c r="A6092" t="s">
        <v>2499</v>
      </c>
      <c r="B6092" t="str">
        <f t="shared" si="285"/>
        <v>PSRI</v>
      </c>
      <c r="C6092">
        <f>VLOOKUP(B6092,GDD!$D$2:$E$31,2)</f>
        <v>27</v>
      </c>
      <c r="D6092" t="str">
        <f t="shared" si="287"/>
        <v>SbDIV20</v>
      </c>
      <c r="E6092" s="2">
        <v>20200806</v>
      </c>
      <c r="F6092" t="str">
        <f t="shared" si="286"/>
        <v>RS1234</v>
      </c>
      <c r="G6092" t="s">
        <v>1140</v>
      </c>
      <c r="H6092" t="str">
        <f>VLOOKUP(E6092,GDD!$A$2:$B$57,2)</f>
        <v>900+</v>
      </c>
      <c r="I6092" cm="1">
        <f t="array" ref="I6092">IF(H6092="0-650",1,IF(H6092="650-900",2,IF(H6092="900+",3,NA)))</f>
        <v>3</v>
      </c>
      <c r="J6092" s="1">
        <v>1.2367573482600601E-5</v>
      </c>
      <c r="K6092" s="1">
        <v>5.0264198130292898E-5</v>
      </c>
      <c r="L6092">
        <v>0.32980483941168698</v>
      </c>
    </row>
    <row r="6093" spans="1:12" x14ac:dyDescent="0.2">
      <c r="A6093" t="s">
        <v>2500</v>
      </c>
      <c r="B6093" t="str">
        <f t="shared" si="285"/>
        <v>Carte1</v>
      </c>
      <c r="C6093">
        <f>VLOOKUP(B6093,GDD!$D$2:$E$31,2)</f>
        <v>28</v>
      </c>
      <c r="D6093" t="str">
        <f t="shared" si="287"/>
        <v>SbDIV20</v>
      </c>
      <c r="E6093" s="2">
        <v>20200806</v>
      </c>
      <c r="F6093" t="str">
        <f t="shared" si="286"/>
        <v>RS1234</v>
      </c>
      <c r="G6093" t="s">
        <v>1140</v>
      </c>
      <c r="H6093" t="str">
        <f>VLOOKUP(E6093,GDD!$A$2:$B$57,2)</f>
        <v>900+</v>
      </c>
      <c r="I6093" cm="1">
        <f t="array" ref="I6093">IF(H6093="0-650",1,IF(H6093="650-900",2,IF(H6093="900+",3,NA)))</f>
        <v>3</v>
      </c>
      <c r="J6093">
        <v>3.2240374303593198</v>
      </c>
      <c r="K6093">
        <v>307.63302091126201</v>
      </c>
      <c r="L6093">
        <v>2.0529968048124299E-2</v>
      </c>
    </row>
    <row r="6094" spans="1:12" x14ac:dyDescent="0.2">
      <c r="A6094" t="s">
        <v>2501</v>
      </c>
      <c r="B6094" t="str">
        <f t="shared" si="285"/>
        <v>VOG1</v>
      </c>
      <c r="C6094">
        <f>VLOOKUP(B6094,GDD!$D$2:$E$31,2)</f>
        <v>29</v>
      </c>
      <c r="D6094" t="str">
        <f t="shared" si="287"/>
        <v>SbDIV20</v>
      </c>
      <c r="E6094" s="2">
        <v>20200806</v>
      </c>
      <c r="F6094" t="str">
        <f t="shared" si="286"/>
        <v>RS1234</v>
      </c>
      <c r="G6094" t="s">
        <v>1140</v>
      </c>
      <c r="H6094" t="str">
        <f>VLOOKUP(E6094,GDD!$A$2:$B$57,2)</f>
        <v>900+</v>
      </c>
      <c r="I6094" cm="1">
        <f t="array" ref="I6094">IF(H6094="0-650",1,IF(H6094="650-900",2,IF(H6094="900+",3,NA)))</f>
        <v>3</v>
      </c>
      <c r="J6094">
        <v>8.5321716390132502E-3</v>
      </c>
      <c r="K6094">
        <v>3.5260863920648601E-3</v>
      </c>
      <c r="L6094">
        <v>0.82875119904920302</v>
      </c>
    </row>
    <row r="6095" spans="1:12" x14ac:dyDescent="0.2">
      <c r="A6095" t="s">
        <v>2502</v>
      </c>
      <c r="B6095" t="str">
        <f t="shared" si="285"/>
        <v>SR700670</v>
      </c>
      <c r="C6095">
        <f>VLOOKUP(B6095,GDD!$D$2:$E$31,2)</f>
        <v>30</v>
      </c>
      <c r="D6095" t="str">
        <f t="shared" si="287"/>
        <v>SbDIV20</v>
      </c>
      <c r="E6095" s="2">
        <v>20200806</v>
      </c>
      <c r="F6095" t="str">
        <f t="shared" si="286"/>
        <v>RS1234</v>
      </c>
      <c r="G6095" t="s">
        <v>1140</v>
      </c>
      <c r="H6095" t="str">
        <f>VLOOKUP(E6095,GDD!$A$2:$B$57,2)</f>
        <v>900+</v>
      </c>
      <c r="I6095" cm="1">
        <f t="array" ref="I6095">IF(H6095="0-650",1,IF(H6095="650-900",2,IF(H6095="900+",3,NA)))</f>
        <v>3</v>
      </c>
      <c r="J6095">
        <v>3.5745602499959901E-2</v>
      </c>
      <c r="K6095">
        <v>5.8349248436335703E-2</v>
      </c>
      <c r="L6095">
        <v>0.55060809715223402</v>
      </c>
    </row>
    <row r="6096" spans="1:12" x14ac:dyDescent="0.2">
      <c r="A6096" t="s">
        <v>2503</v>
      </c>
      <c r="B6096" t="str">
        <f t="shared" si="285"/>
        <v>NDVI</v>
      </c>
      <c r="C6096">
        <f>VLOOKUP(B6096,GDD!$D$2:$E$31,2)</f>
        <v>21</v>
      </c>
      <c r="D6096" t="str">
        <f t="shared" si="287"/>
        <v>SbDIV20</v>
      </c>
      <c r="E6096" s="2">
        <v>20200813</v>
      </c>
      <c r="F6096" t="str">
        <f t="shared" si="286"/>
        <v>RS1234</v>
      </c>
      <c r="G6096" t="s">
        <v>1140</v>
      </c>
      <c r="H6096" t="str">
        <f>VLOOKUP(E6096,GDD!$A$2:$B$57,2)</f>
        <v>900+</v>
      </c>
      <c r="I6096" cm="1">
        <f t="array" ref="I6096">IF(H6096="0-650",1,IF(H6096="650-900",2,IF(H6096="900+",3,NA)))</f>
        <v>3</v>
      </c>
      <c r="J6096">
        <v>3.8480258259590599E-4</v>
      </c>
      <c r="K6096">
        <v>2.6674831084014402E-4</v>
      </c>
      <c r="L6096">
        <v>0.74260875559419703</v>
      </c>
    </row>
    <row r="6097" spans="1:12" x14ac:dyDescent="0.2">
      <c r="A6097" t="s">
        <v>2504</v>
      </c>
      <c r="B6097" t="str">
        <f t="shared" si="285"/>
        <v>SR800680</v>
      </c>
      <c r="C6097">
        <f>VLOOKUP(B6097,GDD!$D$2:$E$31,2)</f>
        <v>22</v>
      </c>
      <c r="D6097" t="str">
        <f t="shared" si="287"/>
        <v>SbDIV20</v>
      </c>
      <c r="E6097" s="2">
        <v>20200813</v>
      </c>
      <c r="F6097" t="str">
        <f t="shared" si="286"/>
        <v>RS1234</v>
      </c>
      <c r="G6097" t="s">
        <v>1140</v>
      </c>
      <c r="H6097" t="str">
        <f>VLOOKUP(E6097,GDD!$A$2:$B$57,2)</f>
        <v>900+</v>
      </c>
      <c r="I6097" cm="1">
        <f t="array" ref="I6097">IF(H6097="0-650",1,IF(H6097="650-900",2,IF(H6097="900+",3,NA)))</f>
        <v>3</v>
      </c>
      <c r="J6097">
        <v>3.9761538731705302</v>
      </c>
      <c r="K6097">
        <v>1.1485549719399799</v>
      </c>
      <c r="L6097">
        <v>0.87379713248142299</v>
      </c>
    </row>
    <row r="6098" spans="1:12" x14ac:dyDescent="0.2">
      <c r="A6098" t="s">
        <v>2505</v>
      </c>
      <c r="B6098" t="str">
        <f t="shared" si="285"/>
        <v>mRENDVI</v>
      </c>
      <c r="C6098">
        <f>VLOOKUP(B6098,GDD!$D$2:$E$31,2)</f>
        <v>23</v>
      </c>
      <c r="D6098" t="str">
        <f t="shared" si="287"/>
        <v>SbDIV20</v>
      </c>
      <c r="E6098" s="2">
        <v>20200813</v>
      </c>
      <c r="F6098" t="str">
        <f t="shared" si="286"/>
        <v>RS1234</v>
      </c>
      <c r="G6098" t="s">
        <v>1140</v>
      </c>
      <c r="H6098" t="str">
        <f>VLOOKUP(E6098,GDD!$A$2:$B$57,2)</f>
        <v>900+</v>
      </c>
      <c r="I6098" cm="1">
        <f t="array" ref="I6098">IF(H6098="0-650",1,IF(H6098="650-900",2,IF(H6098="900+",3,NA)))</f>
        <v>3</v>
      </c>
      <c r="J6098">
        <v>3.61997345008479E-4</v>
      </c>
      <c r="K6098">
        <v>2.3360287030838901E-4</v>
      </c>
      <c r="L6098">
        <v>0.75605318978776304</v>
      </c>
    </row>
    <row r="6099" spans="1:12" x14ac:dyDescent="0.2">
      <c r="A6099" t="s">
        <v>2506</v>
      </c>
      <c r="B6099" t="str">
        <f t="shared" si="285"/>
        <v>GNDVI</v>
      </c>
      <c r="C6099">
        <f>VLOOKUP(B6099,GDD!$D$2:$E$31,2)</f>
        <v>24</v>
      </c>
      <c r="D6099" t="str">
        <f t="shared" si="287"/>
        <v>SbDIV20</v>
      </c>
      <c r="E6099" s="2">
        <v>20200813</v>
      </c>
      <c r="F6099" t="str">
        <f t="shared" si="286"/>
        <v>RS1234</v>
      </c>
      <c r="G6099" t="s">
        <v>1140</v>
      </c>
      <c r="H6099" t="str">
        <f>VLOOKUP(E6099,GDD!$A$2:$B$57,2)</f>
        <v>900+</v>
      </c>
      <c r="I6099" cm="1">
        <f t="array" ref="I6099">IF(H6099="0-650",1,IF(H6099="650-900",2,IF(H6099="900+",3,NA)))</f>
        <v>3</v>
      </c>
      <c r="J6099">
        <v>1.4193908802444499E-4</v>
      </c>
      <c r="K6099">
        <v>1.34194752344722E-4</v>
      </c>
      <c r="L6099">
        <v>0.67901592466092697</v>
      </c>
    </row>
    <row r="6100" spans="1:12" x14ac:dyDescent="0.2">
      <c r="A6100" t="s">
        <v>2507</v>
      </c>
      <c r="B6100" t="str">
        <f t="shared" si="285"/>
        <v>PRI</v>
      </c>
      <c r="C6100">
        <f>VLOOKUP(B6100,GDD!$D$2:$E$31,2)</f>
        <v>25</v>
      </c>
      <c r="D6100" t="str">
        <f t="shared" si="287"/>
        <v>SbDIV20</v>
      </c>
      <c r="E6100" s="2">
        <v>20200813</v>
      </c>
      <c r="F6100" t="str">
        <f t="shared" si="286"/>
        <v>RS1234</v>
      </c>
      <c r="G6100" t="s">
        <v>1140</v>
      </c>
      <c r="H6100" t="str">
        <f>VLOOKUP(E6100,GDD!$A$2:$B$57,2)</f>
        <v>900+</v>
      </c>
      <c r="I6100" cm="1">
        <f t="array" ref="I6100">IF(H6100="0-650",1,IF(H6100="650-900",2,IF(H6100="900+",3,NA)))</f>
        <v>3</v>
      </c>
      <c r="J6100" s="1">
        <v>6.9286277845163706E-5</v>
      </c>
      <c r="K6100" s="1">
        <v>1.65743263726758E-5</v>
      </c>
      <c r="L6100">
        <v>0.89317009692824401</v>
      </c>
    </row>
    <row r="6101" spans="1:12" x14ac:dyDescent="0.2">
      <c r="A6101" t="s">
        <v>2508</v>
      </c>
      <c r="B6101" t="str">
        <f t="shared" si="285"/>
        <v>OSAVI</v>
      </c>
      <c r="C6101">
        <f>VLOOKUP(B6101,GDD!$D$2:$E$31,2)</f>
        <v>26</v>
      </c>
      <c r="D6101" t="str">
        <f t="shared" si="287"/>
        <v>SbDIV20</v>
      </c>
      <c r="E6101" s="2">
        <v>20200813</v>
      </c>
      <c r="F6101" t="str">
        <f t="shared" si="286"/>
        <v>RS1234</v>
      </c>
      <c r="G6101" t="s">
        <v>1140</v>
      </c>
      <c r="H6101" t="str">
        <f>VLOOKUP(E6101,GDD!$A$2:$B$57,2)</f>
        <v>900+</v>
      </c>
      <c r="I6101" cm="1">
        <f t="array" ref="I6101">IF(H6101="0-650",1,IF(H6101="650-900",2,IF(H6101="900+",3,NA)))</f>
        <v>3</v>
      </c>
      <c r="J6101">
        <v>3.5791384755862502E-4</v>
      </c>
      <c r="K6101">
        <v>2.31543050886547E-4</v>
      </c>
      <c r="L6101">
        <v>0.75559404608677005</v>
      </c>
    </row>
    <row r="6102" spans="1:12" x14ac:dyDescent="0.2">
      <c r="A6102" t="s">
        <v>2509</v>
      </c>
      <c r="B6102" t="str">
        <f t="shared" si="285"/>
        <v>PSRI</v>
      </c>
      <c r="C6102">
        <f>VLOOKUP(B6102,GDD!$D$2:$E$31,2)</f>
        <v>27</v>
      </c>
      <c r="D6102" t="str">
        <f t="shared" si="287"/>
        <v>SbDIV20</v>
      </c>
      <c r="E6102" s="2">
        <v>20200813</v>
      </c>
      <c r="F6102" t="str">
        <f t="shared" si="286"/>
        <v>RS1234</v>
      </c>
      <c r="G6102" t="s">
        <v>1140</v>
      </c>
      <c r="H6102" t="str">
        <f>VLOOKUP(E6102,GDD!$A$2:$B$57,2)</f>
        <v>900+</v>
      </c>
      <c r="I6102" cm="1">
        <f t="array" ref="I6102">IF(H6102="0-650",1,IF(H6102="650-900",2,IF(H6102="900+",3,NA)))</f>
        <v>3</v>
      </c>
      <c r="J6102" s="1">
        <v>4.2203214023274698E-5</v>
      </c>
      <c r="K6102" s="1">
        <v>3.36514649129754E-5</v>
      </c>
      <c r="L6102">
        <v>0.71495794080864605</v>
      </c>
    </row>
    <row r="6103" spans="1:12" x14ac:dyDescent="0.2">
      <c r="A6103" t="s">
        <v>2510</v>
      </c>
      <c r="B6103" t="str">
        <f t="shared" si="285"/>
        <v>Carte1</v>
      </c>
      <c r="C6103">
        <f>VLOOKUP(B6103,GDD!$D$2:$E$31,2)</f>
        <v>28</v>
      </c>
      <c r="D6103" t="str">
        <f t="shared" si="287"/>
        <v>SbDIV20</v>
      </c>
      <c r="E6103" s="2">
        <v>20200813</v>
      </c>
      <c r="F6103" t="str">
        <f t="shared" si="286"/>
        <v>RS1234</v>
      </c>
      <c r="G6103" t="s">
        <v>1140</v>
      </c>
      <c r="H6103" t="str">
        <f>VLOOKUP(E6103,GDD!$A$2:$B$57,2)</f>
        <v>900+</v>
      </c>
      <c r="I6103" cm="1">
        <f t="array" ref="I6103">IF(H6103="0-650",1,IF(H6103="650-900",2,IF(H6103="900+",3,NA)))</f>
        <v>3</v>
      </c>
      <c r="J6103">
        <v>5.1087996719842502E-2</v>
      </c>
      <c r="K6103">
        <v>1.5920559272738399E-2</v>
      </c>
      <c r="L6103">
        <v>0.86519031328961404</v>
      </c>
    </row>
    <row r="6104" spans="1:12" x14ac:dyDescent="0.2">
      <c r="A6104" t="s">
        <v>2511</v>
      </c>
      <c r="B6104" t="str">
        <f t="shared" si="285"/>
        <v>VOG1</v>
      </c>
      <c r="C6104">
        <f>VLOOKUP(B6104,GDD!$D$2:$E$31,2)</f>
        <v>29</v>
      </c>
      <c r="D6104" t="str">
        <f t="shared" si="287"/>
        <v>SbDIV20</v>
      </c>
      <c r="E6104" s="2">
        <v>20200813</v>
      </c>
      <c r="F6104" t="str">
        <f t="shared" si="286"/>
        <v>RS1234</v>
      </c>
      <c r="G6104" t="s">
        <v>1140</v>
      </c>
      <c r="H6104" t="str">
        <f>VLOOKUP(E6104,GDD!$A$2:$B$57,2)</f>
        <v>900+</v>
      </c>
      <c r="I6104" cm="1">
        <f t="array" ref="I6104">IF(H6104="0-650",1,IF(H6104="650-900",2,IF(H6104="900+",3,NA)))</f>
        <v>3</v>
      </c>
      <c r="J6104">
        <v>5.0879928039898603E-3</v>
      </c>
      <c r="K6104">
        <v>3.3989293959520201E-3</v>
      </c>
      <c r="L6104">
        <v>0.74961689299950895</v>
      </c>
    </row>
    <row r="6105" spans="1:12" x14ac:dyDescent="0.2">
      <c r="A6105" t="s">
        <v>2512</v>
      </c>
      <c r="B6105" t="str">
        <f t="shared" si="285"/>
        <v>SR700670</v>
      </c>
      <c r="C6105">
        <f>VLOOKUP(B6105,GDD!$D$2:$E$31,2)</f>
        <v>30</v>
      </c>
      <c r="D6105" t="str">
        <f t="shared" si="287"/>
        <v>SbDIV20</v>
      </c>
      <c r="E6105" s="2">
        <v>20200813</v>
      </c>
      <c r="F6105" t="str">
        <f t="shared" si="286"/>
        <v>RS1234</v>
      </c>
      <c r="G6105" t="s">
        <v>1140</v>
      </c>
      <c r="H6105" t="str">
        <f>VLOOKUP(E6105,GDD!$A$2:$B$57,2)</f>
        <v>900+</v>
      </c>
      <c r="I6105" cm="1">
        <f t="array" ref="I6105">IF(H6105="0-650",1,IF(H6105="650-900",2,IF(H6105="900+",3,NA)))</f>
        <v>3</v>
      </c>
      <c r="J6105">
        <v>4.1842572777222899E-3</v>
      </c>
      <c r="K6105">
        <v>1.42511146249096E-3</v>
      </c>
      <c r="L6105">
        <v>0.85448581966668002</v>
      </c>
    </row>
    <row r="6106" spans="1:12" x14ac:dyDescent="0.2">
      <c r="A6106" t="s">
        <v>2513</v>
      </c>
      <c r="B6106" t="str">
        <f t="shared" si="285"/>
        <v>CC</v>
      </c>
      <c r="C6106">
        <f>VLOOKUP(B6106,GDD!$D$2:$E$31,2)</f>
        <v>1</v>
      </c>
      <c r="D6106" t="str">
        <f t="shared" si="287"/>
        <v>SbDIV20</v>
      </c>
      <c r="E6106" s="2">
        <v>20200625</v>
      </c>
      <c r="F6106" t="str">
        <f t="shared" si="286"/>
        <v>RS23</v>
      </c>
      <c r="G6106" t="s">
        <v>1140</v>
      </c>
      <c r="H6106" t="str">
        <f>VLOOKUP(E6106,GDD!$A$2:$B$57,2)</f>
        <v>0-650</v>
      </c>
      <c r="I6106" cm="1">
        <f t="array" ref="I6106">IF(H6106="0-650",1,IF(H6106="650-900",2,IF(H6106="900+",3,NA)))</f>
        <v>1</v>
      </c>
      <c r="J6106">
        <v>2.3578835164569899E-3</v>
      </c>
      <c r="K6106">
        <v>4.9409098128665703E-3</v>
      </c>
      <c r="L6106">
        <v>0.488342636729582</v>
      </c>
    </row>
    <row r="6107" spans="1:12" x14ac:dyDescent="0.2">
      <c r="A6107" t="s">
        <v>2514</v>
      </c>
      <c r="B6107" t="str">
        <f t="shared" si="285"/>
        <v>CC</v>
      </c>
      <c r="C6107">
        <f>VLOOKUP(B6107,GDD!$D$2:$E$31,2)</f>
        <v>1</v>
      </c>
      <c r="D6107" t="str">
        <f t="shared" si="287"/>
        <v>SbDIV20</v>
      </c>
      <c r="E6107" s="2">
        <v>20200702</v>
      </c>
      <c r="F6107" t="str">
        <f t="shared" si="286"/>
        <v>RS23</v>
      </c>
      <c r="G6107" t="s">
        <v>1140</v>
      </c>
      <c r="H6107" t="str">
        <f>VLOOKUP(E6107,GDD!$A$2:$B$57,2)</f>
        <v>0-650</v>
      </c>
      <c r="I6107" cm="1">
        <f t="array" ref="I6107">IF(H6107="0-650",1,IF(H6107="650-900",2,IF(H6107="900+",3,NA)))</f>
        <v>1</v>
      </c>
      <c r="J6107">
        <v>9.903789702363061E-4</v>
      </c>
      <c r="K6107">
        <v>2.9679398306998498E-3</v>
      </c>
      <c r="L6107">
        <v>0.40025841788340299</v>
      </c>
    </row>
    <row r="6108" spans="1:12" x14ac:dyDescent="0.2">
      <c r="A6108" t="s">
        <v>2515</v>
      </c>
      <c r="B6108" t="str">
        <f t="shared" si="285"/>
        <v>CC</v>
      </c>
      <c r="C6108">
        <f>VLOOKUP(B6108,GDD!$D$2:$E$31,2)</f>
        <v>1</v>
      </c>
      <c r="D6108" t="str">
        <f t="shared" si="287"/>
        <v>SbDIV20</v>
      </c>
      <c r="E6108" s="2">
        <v>20200708</v>
      </c>
      <c r="F6108" t="str">
        <f t="shared" si="286"/>
        <v>RS23</v>
      </c>
      <c r="G6108" t="s">
        <v>1140</v>
      </c>
      <c r="H6108" t="str">
        <f>VLOOKUP(E6108,GDD!$A$2:$B$57,2)</f>
        <v>0-650</v>
      </c>
      <c r="I6108" cm="1">
        <f t="array" ref="I6108">IF(H6108="0-650",1,IF(H6108="650-900",2,IF(H6108="900+",3,NA)))</f>
        <v>1</v>
      </c>
      <c r="J6108">
        <v>1.5688291904732401E-4</v>
      </c>
      <c r="K6108">
        <v>4.65310805975961E-3</v>
      </c>
      <c r="L6108">
        <v>6.31716940166729E-2</v>
      </c>
    </row>
    <row r="6109" spans="1:12" x14ac:dyDescent="0.2">
      <c r="A6109" t="s">
        <v>2516</v>
      </c>
      <c r="B6109" t="str">
        <f t="shared" si="285"/>
        <v>CC</v>
      </c>
      <c r="C6109">
        <f>VLOOKUP(B6109,GDD!$D$2:$E$31,2)</f>
        <v>1</v>
      </c>
      <c r="D6109" t="str">
        <f t="shared" si="287"/>
        <v>SbDIV20</v>
      </c>
      <c r="E6109" s="2">
        <v>20200720</v>
      </c>
      <c r="F6109" t="str">
        <f t="shared" si="286"/>
        <v>RS23</v>
      </c>
      <c r="G6109" t="s">
        <v>1140</v>
      </c>
      <c r="H6109" t="str">
        <f>VLOOKUP(E6109,GDD!$A$2:$B$57,2)</f>
        <v>650-900</v>
      </c>
      <c r="I6109" cm="1">
        <f t="array" ref="I6109">IF(H6109="0-650",1,IF(H6109="650-900",2,IF(H6109="900+",3,NA)))</f>
        <v>2</v>
      </c>
      <c r="J6109" s="1">
        <v>4.7837803801882899E-5</v>
      </c>
      <c r="K6109">
        <v>2.9800483113331098E-3</v>
      </c>
      <c r="L6109">
        <v>3.1106695570009502E-2</v>
      </c>
    </row>
    <row r="6110" spans="1:12" x14ac:dyDescent="0.2">
      <c r="A6110" t="s">
        <v>2517</v>
      </c>
      <c r="B6110" t="str">
        <f t="shared" si="285"/>
        <v>CC</v>
      </c>
      <c r="C6110">
        <f>VLOOKUP(B6110,GDD!$D$2:$E$31,2)</f>
        <v>1</v>
      </c>
      <c r="D6110" t="str">
        <f t="shared" si="287"/>
        <v>SbDIV20</v>
      </c>
      <c r="E6110" s="2">
        <v>20200725</v>
      </c>
      <c r="F6110" t="str">
        <f t="shared" si="286"/>
        <v>RS23</v>
      </c>
      <c r="G6110" t="s">
        <v>1140</v>
      </c>
      <c r="H6110" t="str">
        <f>VLOOKUP(E6110,GDD!$A$2:$B$57,2)</f>
        <v>650-900</v>
      </c>
      <c r="I6110" cm="1">
        <f t="array" ref="I6110">IF(H6110="0-650",1,IF(H6110="650-900",2,IF(H6110="900+",3,NA)))</f>
        <v>2</v>
      </c>
      <c r="J6110" s="1">
        <v>3.1348570048034803E-5</v>
      </c>
      <c r="K6110">
        <v>2.6879239078825201E-3</v>
      </c>
      <c r="L6110">
        <v>2.2793812379987899E-2</v>
      </c>
    </row>
    <row r="6111" spans="1:12" x14ac:dyDescent="0.2">
      <c r="A6111" t="s">
        <v>2518</v>
      </c>
      <c r="B6111" t="str">
        <f t="shared" si="285"/>
        <v>CC</v>
      </c>
      <c r="C6111">
        <f>VLOOKUP(B6111,GDD!$D$2:$E$31,2)</f>
        <v>1</v>
      </c>
      <c r="D6111" t="str">
        <f t="shared" si="287"/>
        <v>SbDIV20</v>
      </c>
      <c r="E6111" s="2">
        <v>20200728</v>
      </c>
      <c r="F6111" t="str">
        <f t="shared" si="286"/>
        <v>RS23</v>
      </c>
      <c r="G6111" t="s">
        <v>1140</v>
      </c>
      <c r="H6111" t="str">
        <f>VLOOKUP(E6111,GDD!$A$2:$B$57,2)</f>
        <v>900+</v>
      </c>
      <c r="I6111" cm="1">
        <f t="array" ref="I6111">IF(H6111="0-650",1,IF(H6111="650-900",2,IF(H6111="900+",3,NA)))</f>
        <v>3</v>
      </c>
      <c r="J6111" s="1">
        <v>4.0561434330076197E-5</v>
      </c>
      <c r="K6111">
        <v>2.6123755400307902E-3</v>
      </c>
      <c r="L6111">
        <v>3.0118031032948901E-2</v>
      </c>
    </row>
    <row r="6112" spans="1:12" x14ac:dyDescent="0.2">
      <c r="A6112" t="s">
        <v>2519</v>
      </c>
      <c r="B6112" t="str">
        <f t="shared" si="285"/>
        <v>CC</v>
      </c>
      <c r="C6112">
        <f>VLOOKUP(B6112,GDD!$D$2:$E$31,2)</f>
        <v>1</v>
      </c>
      <c r="D6112" t="str">
        <f t="shared" si="287"/>
        <v>SbDIV20</v>
      </c>
      <c r="E6112" s="2">
        <v>20200806</v>
      </c>
      <c r="F6112" t="str">
        <f t="shared" si="286"/>
        <v>RS23</v>
      </c>
      <c r="G6112" t="s">
        <v>1140</v>
      </c>
      <c r="H6112" t="str">
        <f>VLOOKUP(E6112,GDD!$A$2:$B$57,2)</f>
        <v>900+</v>
      </c>
      <c r="I6112" cm="1">
        <f t="array" ref="I6112">IF(H6112="0-650",1,IF(H6112="650-900",2,IF(H6112="900+",3,NA)))</f>
        <v>3</v>
      </c>
      <c r="J6112">
        <v>1.13199937918473E-4</v>
      </c>
      <c r="K6112">
        <v>2.2299546874313E-3</v>
      </c>
      <c r="L6112">
        <v>9.2169053776876494E-2</v>
      </c>
    </row>
    <row r="6113" spans="1:12" x14ac:dyDescent="0.2">
      <c r="A6113" t="s">
        <v>2520</v>
      </c>
      <c r="B6113" t="str">
        <f t="shared" si="285"/>
        <v>CC</v>
      </c>
      <c r="C6113">
        <f>VLOOKUP(B6113,GDD!$D$2:$E$31,2)</f>
        <v>1</v>
      </c>
      <c r="D6113" t="str">
        <f t="shared" si="287"/>
        <v>SbDIV20</v>
      </c>
      <c r="E6113" s="2">
        <v>20200813</v>
      </c>
      <c r="F6113" t="str">
        <f t="shared" si="286"/>
        <v>RS23</v>
      </c>
      <c r="G6113" t="s">
        <v>1140</v>
      </c>
      <c r="H6113" t="str">
        <f>VLOOKUP(E6113,GDD!$A$2:$B$57,2)</f>
        <v>900+</v>
      </c>
      <c r="I6113" cm="1">
        <f t="array" ref="I6113">IF(H6113="0-650",1,IF(H6113="650-900",2,IF(H6113="900+",3,NA)))</f>
        <v>3</v>
      </c>
      <c r="J6113">
        <v>5.9802831768420101E-4</v>
      </c>
      <c r="K6113">
        <v>1.56587533665624E-3</v>
      </c>
      <c r="L6113">
        <v>0.433050722278155</v>
      </c>
    </row>
    <row r="6114" spans="1:12" x14ac:dyDescent="0.2">
      <c r="A6114" t="s">
        <v>2521</v>
      </c>
      <c r="B6114" t="str">
        <f t="shared" si="285"/>
        <v>height_30p</v>
      </c>
      <c r="C6114">
        <f>VLOOKUP(B6114,GDD!$D$2:$E$31,2)</f>
        <v>2</v>
      </c>
      <c r="D6114" t="str">
        <f t="shared" si="287"/>
        <v>SbDIV20</v>
      </c>
      <c r="E6114" s="2">
        <v>20200619</v>
      </c>
      <c r="F6114" t="str">
        <f t="shared" si="286"/>
        <v>RS23</v>
      </c>
      <c r="G6114" t="s">
        <v>1140</v>
      </c>
      <c r="H6114" t="str">
        <f>VLOOKUP(E6114,GDD!$A$2:$B$57,2)</f>
        <v>0-650</v>
      </c>
      <c r="I6114" cm="1">
        <f t="array" ref="I6114">IF(H6114="0-650",1,IF(H6114="650-900",2,IF(H6114="900+",3,NA)))</f>
        <v>1</v>
      </c>
      <c r="J6114" s="1">
        <v>5.3164589050758801E-5</v>
      </c>
      <c r="K6114">
        <v>5.7991037258334503E-4</v>
      </c>
      <c r="L6114">
        <v>0.154944695326001</v>
      </c>
    </row>
    <row r="6115" spans="1:12" x14ac:dyDescent="0.2">
      <c r="A6115" t="s">
        <v>2522</v>
      </c>
      <c r="B6115" t="str">
        <f t="shared" si="285"/>
        <v>height_50p</v>
      </c>
      <c r="C6115">
        <f>VLOOKUP(B6115,GDD!$D$2:$E$31,2)</f>
        <v>3</v>
      </c>
      <c r="D6115" t="str">
        <f t="shared" si="287"/>
        <v>SbDIV20</v>
      </c>
      <c r="E6115" s="2">
        <v>20200619</v>
      </c>
      <c r="F6115" t="str">
        <f t="shared" si="286"/>
        <v>RS23</v>
      </c>
      <c r="G6115" t="s">
        <v>1140</v>
      </c>
      <c r="H6115" t="str">
        <f>VLOOKUP(E6115,GDD!$A$2:$B$57,2)</f>
        <v>0-650</v>
      </c>
      <c r="I6115" cm="1">
        <f t="array" ref="I6115">IF(H6115="0-650",1,IF(H6115="650-900",2,IF(H6115="900+",3,NA)))</f>
        <v>1</v>
      </c>
      <c r="J6115">
        <v>2.7440293425891099E-4</v>
      </c>
      <c r="K6115">
        <v>1.05680818661727E-3</v>
      </c>
      <c r="L6115">
        <v>0.34180435003207899</v>
      </c>
    </row>
    <row r="6116" spans="1:12" x14ac:dyDescent="0.2">
      <c r="A6116" t="s">
        <v>2523</v>
      </c>
      <c r="B6116" t="str">
        <f t="shared" si="285"/>
        <v>height_70p</v>
      </c>
      <c r="C6116">
        <f>VLOOKUP(B6116,GDD!$D$2:$E$31,2)</f>
        <v>4</v>
      </c>
      <c r="D6116" t="str">
        <f t="shared" si="287"/>
        <v>SbDIV20</v>
      </c>
      <c r="E6116" s="2">
        <v>20200619</v>
      </c>
      <c r="F6116" t="str">
        <f t="shared" si="286"/>
        <v>RS23</v>
      </c>
      <c r="G6116" t="s">
        <v>1140</v>
      </c>
      <c r="H6116" t="str">
        <f>VLOOKUP(E6116,GDD!$A$2:$B$57,2)</f>
        <v>0-650</v>
      </c>
      <c r="I6116" cm="1">
        <f t="array" ref="I6116">IF(H6116="0-650",1,IF(H6116="650-900",2,IF(H6116="900+",3,NA)))</f>
        <v>1</v>
      </c>
      <c r="J6116">
        <v>6.4552017155083497E-4</v>
      </c>
      <c r="K6116">
        <v>1.5859129443506E-3</v>
      </c>
      <c r="L6116">
        <v>0.44875262616619399</v>
      </c>
    </row>
    <row r="6117" spans="1:12" x14ac:dyDescent="0.2">
      <c r="A6117" t="s">
        <v>2524</v>
      </c>
      <c r="B6117" t="str">
        <f t="shared" si="285"/>
        <v>height_90p</v>
      </c>
      <c r="C6117">
        <f>VLOOKUP(B6117,GDD!$D$2:$E$31,2)</f>
        <v>5</v>
      </c>
      <c r="D6117" t="str">
        <f t="shared" si="287"/>
        <v>SbDIV20</v>
      </c>
      <c r="E6117" s="2">
        <v>20200619</v>
      </c>
      <c r="F6117" t="str">
        <f t="shared" si="286"/>
        <v>RS23</v>
      </c>
      <c r="G6117" t="s">
        <v>1140</v>
      </c>
      <c r="H6117" t="str">
        <f>VLOOKUP(E6117,GDD!$A$2:$B$57,2)</f>
        <v>0-650</v>
      </c>
      <c r="I6117" cm="1">
        <f t="array" ref="I6117">IF(H6117="0-650",1,IF(H6117="650-900",2,IF(H6117="900+",3,NA)))</f>
        <v>1</v>
      </c>
      <c r="J6117">
        <v>9.6979222725580101E-4</v>
      </c>
      <c r="K6117">
        <v>2.1646247221089499E-3</v>
      </c>
      <c r="L6117">
        <v>0.47258421075620599</v>
      </c>
    </row>
    <row r="6118" spans="1:12" x14ac:dyDescent="0.2">
      <c r="A6118" t="s">
        <v>2525</v>
      </c>
      <c r="B6118" t="str">
        <f t="shared" si="285"/>
        <v>height_95p</v>
      </c>
      <c r="C6118">
        <f>VLOOKUP(B6118,GDD!$D$2:$E$31,2)</f>
        <v>6</v>
      </c>
      <c r="D6118" t="str">
        <f t="shared" si="287"/>
        <v>SbDIV20</v>
      </c>
      <c r="E6118" s="2">
        <v>20200619</v>
      </c>
      <c r="F6118" t="str">
        <f t="shared" si="286"/>
        <v>RS23</v>
      </c>
      <c r="G6118" t="s">
        <v>1140</v>
      </c>
      <c r="H6118" t="str">
        <f>VLOOKUP(E6118,GDD!$A$2:$B$57,2)</f>
        <v>0-650</v>
      </c>
      <c r="I6118" cm="1">
        <f t="array" ref="I6118">IF(H6118="0-650",1,IF(H6118="650-900",2,IF(H6118="900+",3,NA)))</f>
        <v>1</v>
      </c>
      <c r="J6118">
        <v>1.05057984629108E-3</v>
      </c>
      <c r="K6118">
        <v>2.3963651155477399E-3</v>
      </c>
      <c r="L6118">
        <v>0.467181345789137</v>
      </c>
    </row>
    <row r="6119" spans="1:12" x14ac:dyDescent="0.2">
      <c r="A6119" t="s">
        <v>2526</v>
      </c>
      <c r="B6119" t="str">
        <f t="shared" si="285"/>
        <v>height_99p</v>
      </c>
      <c r="C6119">
        <f>VLOOKUP(B6119,GDD!$D$2:$E$31,2)</f>
        <v>7</v>
      </c>
      <c r="D6119" t="str">
        <f t="shared" si="287"/>
        <v>SbDIV20</v>
      </c>
      <c r="E6119" s="2">
        <v>20200619</v>
      </c>
      <c r="F6119" t="str">
        <f t="shared" si="286"/>
        <v>RS23</v>
      </c>
      <c r="G6119" t="s">
        <v>1140</v>
      </c>
      <c r="H6119" t="str">
        <f>VLOOKUP(E6119,GDD!$A$2:$B$57,2)</f>
        <v>0-650</v>
      </c>
      <c r="I6119" cm="1">
        <f t="array" ref="I6119">IF(H6119="0-650",1,IF(H6119="650-900",2,IF(H6119="900+",3,NA)))</f>
        <v>1</v>
      </c>
      <c r="J6119">
        <v>1.0687159514933501E-3</v>
      </c>
      <c r="K6119">
        <v>2.93385369407477E-3</v>
      </c>
      <c r="L6119">
        <v>0.42147732800243398</v>
      </c>
    </row>
    <row r="6120" spans="1:12" x14ac:dyDescent="0.2">
      <c r="A6120" t="s">
        <v>2527</v>
      </c>
      <c r="B6120" t="str">
        <f t="shared" si="285"/>
        <v>canopy_cover_5p</v>
      </c>
      <c r="C6120">
        <f>VLOOKUP(B6120,GDD!$D$2:$E$31,2)</f>
        <v>8</v>
      </c>
      <c r="D6120" t="str">
        <f t="shared" si="287"/>
        <v>SbDIV20</v>
      </c>
      <c r="E6120" s="2">
        <v>20200619</v>
      </c>
      <c r="F6120" t="str">
        <f t="shared" si="286"/>
        <v>RS23</v>
      </c>
      <c r="G6120" t="s">
        <v>1140</v>
      </c>
      <c r="H6120" t="str">
        <f>VLOOKUP(E6120,GDD!$A$2:$B$57,2)</f>
        <v>0-650</v>
      </c>
      <c r="I6120" cm="1">
        <f t="array" ref="I6120">IF(H6120="0-650",1,IF(H6120="650-900",2,IF(H6120="900+",3,NA)))</f>
        <v>1</v>
      </c>
      <c r="J6120">
        <v>0</v>
      </c>
      <c r="K6120">
        <v>93.748172268209601</v>
      </c>
      <c r="L6120">
        <v>0</v>
      </c>
    </row>
    <row r="6121" spans="1:12" x14ac:dyDescent="0.2">
      <c r="A6121" t="s">
        <v>2528</v>
      </c>
      <c r="B6121" t="str">
        <f t="shared" si="285"/>
        <v>pcanopy_cover_10p</v>
      </c>
      <c r="C6121">
        <f>VLOOKUP(B6121,GDD!$D$2:$E$31,2)</f>
        <v>9</v>
      </c>
      <c r="D6121" t="str">
        <f t="shared" si="287"/>
        <v>SbDIV20</v>
      </c>
      <c r="E6121" s="2">
        <v>20200619</v>
      </c>
      <c r="F6121" t="str">
        <f t="shared" si="286"/>
        <v>RS23</v>
      </c>
      <c r="G6121" t="s">
        <v>1140</v>
      </c>
      <c r="H6121" t="str">
        <f>VLOOKUP(E6121,GDD!$A$2:$B$57,2)</f>
        <v>0-650</v>
      </c>
      <c r="I6121" cm="1">
        <f t="array" ref="I6121">IF(H6121="0-650",1,IF(H6121="650-900",2,IF(H6121="900+",3,NA)))</f>
        <v>1</v>
      </c>
      <c r="J6121">
        <v>0</v>
      </c>
      <c r="K6121">
        <v>77.115866043747701</v>
      </c>
      <c r="L6121">
        <v>0</v>
      </c>
    </row>
    <row r="6122" spans="1:12" x14ac:dyDescent="0.2">
      <c r="A6122" t="s">
        <v>2529</v>
      </c>
      <c r="B6122" t="str">
        <f t="shared" si="285"/>
        <v>canopy_cover_20p</v>
      </c>
      <c r="C6122">
        <f>VLOOKUP(B6122,GDD!$D$2:$E$31,2)</f>
        <v>10</v>
      </c>
      <c r="D6122" t="str">
        <f t="shared" si="287"/>
        <v>SbDIV20</v>
      </c>
      <c r="E6122" s="2">
        <v>20200619</v>
      </c>
      <c r="F6122" t="str">
        <f t="shared" si="286"/>
        <v>RS23</v>
      </c>
      <c r="G6122" t="s">
        <v>1140</v>
      </c>
      <c r="H6122" t="str">
        <f>VLOOKUP(E6122,GDD!$A$2:$B$57,2)</f>
        <v>0-650</v>
      </c>
      <c r="I6122" cm="1">
        <f t="array" ref="I6122">IF(H6122="0-650",1,IF(H6122="650-900",2,IF(H6122="900+",3,NA)))</f>
        <v>1</v>
      </c>
      <c r="J6122">
        <v>0.90183639326867204</v>
      </c>
      <c r="K6122">
        <v>37.190824069380398</v>
      </c>
      <c r="L6122">
        <v>4.6254546973687201E-2</v>
      </c>
    </row>
    <row r="6123" spans="1:12" x14ac:dyDescent="0.2">
      <c r="A6123" t="s">
        <v>2530</v>
      </c>
      <c r="B6123" t="str">
        <f t="shared" si="285"/>
        <v>canopy_cover_30p</v>
      </c>
      <c r="C6123">
        <f>VLOOKUP(B6123,GDD!$D$2:$E$31,2)</f>
        <v>11</v>
      </c>
      <c r="D6123" t="str">
        <f t="shared" si="287"/>
        <v>SbDIV20</v>
      </c>
      <c r="E6123" s="2">
        <v>20200619</v>
      </c>
      <c r="F6123" t="str">
        <f t="shared" si="286"/>
        <v>RS23</v>
      </c>
      <c r="G6123" t="s">
        <v>1140</v>
      </c>
      <c r="H6123" t="str">
        <f>VLOOKUP(E6123,GDD!$A$2:$B$57,2)</f>
        <v>0-650</v>
      </c>
      <c r="I6123" cm="1">
        <f t="array" ref="I6123">IF(H6123="0-650",1,IF(H6123="650-900",2,IF(H6123="900+",3,NA)))</f>
        <v>1</v>
      </c>
      <c r="J6123">
        <v>3.0811283467605102</v>
      </c>
      <c r="K6123">
        <v>22.6195110534191</v>
      </c>
      <c r="L6123">
        <v>0.214102787142953</v>
      </c>
    </row>
    <row r="6124" spans="1:12" x14ac:dyDescent="0.2">
      <c r="A6124" t="s">
        <v>2531</v>
      </c>
      <c r="B6124" t="str">
        <f t="shared" si="285"/>
        <v>canopy_cover_40p</v>
      </c>
      <c r="C6124">
        <f>VLOOKUP(B6124,GDD!$D$2:$E$31,2)</f>
        <v>12</v>
      </c>
      <c r="D6124" t="str">
        <f t="shared" si="287"/>
        <v>SbDIV20</v>
      </c>
      <c r="E6124" s="2">
        <v>20200619</v>
      </c>
      <c r="F6124" t="str">
        <f t="shared" si="286"/>
        <v>RS23</v>
      </c>
      <c r="G6124" t="s">
        <v>1140</v>
      </c>
      <c r="H6124" t="str">
        <f>VLOOKUP(E6124,GDD!$A$2:$B$57,2)</f>
        <v>0-650</v>
      </c>
      <c r="I6124" cm="1">
        <f t="array" ref="I6124">IF(H6124="0-650",1,IF(H6124="650-900",2,IF(H6124="900+",3,NA)))</f>
        <v>1</v>
      </c>
      <c r="J6124">
        <v>4.3463300255449804</v>
      </c>
      <c r="K6124">
        <v>17.3515370146335</v>
      </c>
      <c r="L6124">
        <v>0.33376571484057299</v>
      </c>
    </row>
    <row r="6125" spans="1:12" x14ac:dyDescent="0.2">
      <c r="A6125" t="s">
        <v>2532</v>
      </c>
      <c r="B6125" t="str">
        <f t="shared" si="285"/>
        <v>canopy_cover_50p</v>
      </c>
      <c r="C6125">
        <f>VLOOKUP(B6125,GDD!$D$2:$E$31,2)</f>
        <v>13</v>
      </c>
      <c r="D6125" t="str">
        <f t="shared" si="287"/>
        <v>SbDIV20</v>
      </c>
      <c r="E6125" s="2">
        <v>20200619</v>
      </c>
      <c r="F6125" t="str">
        <f t="shared" si="286"/>
        <v>RS23</v>
      </c>
      <c r="G6125" t="s">
        <v>1140</v>
      </c>
      <c r="H6125" t="str">
        <f>VLOOKUP(E6125,GDD!$A$2:$B$57,2)</f>
        <v>0-650</v>
      </c>
      <c r="I6125" cm="1">
        <f t="array" ref="I6125">IF(H6125="0-650",1,IF(H6125="650-900",2,IF(H6125="900+",3,NA)))</f>
        <v>1</v>
      </c>
      <c r="J6125">
        <v>3.7544255399011299</v>
      </c>
      <c r="K6125">
        <v>12.744303494306401</v>
      </c>
      <c r="L6125">
        <v>0.37074970480902097</v>
      </c>
    </row>
    <row r="6126" spans="1:12" x14ac:dyDescent="0.2">
      <c r="A6126" t="s">
        <v>2533</v>
      </c>
      <c r="B6126" t="str">
        <f t="shared" si="285"/>
        <v>canopy_cover_75p</v>
      </c>
      <c r="C6126">
        <f>VLOOKUP(B6126,GDD!$D$2:$E$31,2)</f>
        <v>14</v>
      </c>
      <c r="D6126" t="str">
        <f t="shared" si="287"/>
        <v>SbDIV20</v>
      </c>
      <c r="E6126" s="2">
        <v>20200619</v>
      </c>
      <c r="F6126" t="str">
        <f t="shared" si="286"/>
        <v>RS23</v>
      </c>
      <c r="G6126" t="s">
        <v>1140</v>
      </c>
      <c r="H6126" t="str">
        <f>VLOOKUP(E6126,GDD!$A$2:$B$57,2)</f>
        <v>0-650</v>
      </c>
      <c r="I6126" cm="1">
        <f t="array" ref="I6126">IF(H6126="0-650",1,IF(H6126="650-900",2,IF(H6126="900+",3,NA)))</f>
        <v>1</v>
      </c>
      <c r="J6126">
        <v>0.36348673447261098</v>
      </c>
      <c r="K6126">
        <v>1.7187200578064199</v>
      </c>
      <c r="L6126">
        <v>0.297246347914567</v>
      </c>
    </row>
    <row r="6127" spans="1:12" x14ac:dyDescent="0.2">
      <c r="A6127" t="s">
        <v>2534</v>
      </c>
      <c r="B6127" t="str">
        <f t="shared" si="285"/>
        <v>standard_deviation_ht</v>
      </c>
      <c r="C6127">
        <f>VLOOKUP(B6127,GDD!$D$2:$E$31,2)</f>
        <v>15</v>
      </c>
      <c r="D6127" t="str">
        <f t="shared" si="287"/>
        <v>SbDIV20</v>
      </c>
      <c r="E6127" s="2">
        <v>20200619</v>
      </c>
      <c r="F6127" t="str">
        <f t="shared" si="286"/>
        <v>RS23</v>
      </c>
      <c r="G6127" t="s">
        <v>1140</v>
      </c>
      <c r="H6127" t="str">
        <f>VLOOKUP(E6127,GDD!$A$2:$B$57,2)</f>
        <v>0-650</v>
      </c>
      <c r="I6127" cm="1">
        <f t="array" ref="I6127">IF(H6127="0-650",1,IF(H6127="650-900",2,IF(H6127="900+",3,NA)))</f>
        <v>1</v>
      </c>
      <c r="J6127" s="1">
        <v>9.6502350870680199E-5</v>
      </c>
      <c r="K6127">
        <v>2.7608787224162599E-4</v>
      </c>
      <c r="L6127">
        <v>0.41144267133156698</v>
      </c>
    </row>
    <row r="6128" spans="1:12" x14ac:dyDescent="0.2">
      <c r="A6128" t="s">
        <v>2535</v>
      </c>
      <c r="B6128" t="str">
        <f t="shared" si="285"/>
        <v>quadratic_mean_ht</v>
      </c>
      <c r="C6128">
        <f>VLOOKUP(B6128,GDD!$D$2:$E$31,2)</f>
        <v>16</v>
      </c>
      <c r="D6128" t="str">
        <f t="shared" si="287"/>
        <v>SbDIV20</v>
      </c>
      <c r="E6128" s="2">
        <v>20200619</v>
      </c>
      <c r="F6128" t="str">
        <f t="shared" si="286"/>
        <v>RS23</v>
      </c>
      <c r="G6128" t="s">
        <v>1140</v>
      </c>
      <c r="H6128" t="str">
        <f>VLOOKUP(E6128,GDD!$A$2:$B$57,2)</f>
        <v>0-650</v>
      </c>
      <c r="I6128" cm="1">
        <f t="array" ref="I6128">IF(H6128="0-650",1,IF(H6128="650-900",2,IF(H6128="900+",3,NA)))</f>
        <v>1</v>
      </c>
      <c r="J6128">
        <v>3.9320518883781901E-4</v>
      </c>
      <c r="K6128">
        <v>9.5108412781071995E-4</v>
      </c>
      <c r="L6128">
        <v>0.45261172060829502</v>
      </c>
    </row>
    <row r="6129" spans="1:12" x14ac:dyDescent="0.2">
      <c r="A6129" t="s">
        <v>2536</v>
      </c>
      <c r="B6129" t="str">
        <f t="shared" si="285"/>
        <v>skewness_ht</v>
      </c>
      <c r="C6129">
        <f>VLOOKUP(B6129,GDD!$D$2:$E$31,2)</f>
        <v>17</v>
      </c>
      <c r="D6129" t="str">
        <f t="shared" si="287"/>
        <v>SbDIV20</v>
      </c>
      <c r="E6129" s="2">
        <v>20200619</v>
      </c>
      <c r="F6129" t="str">
        <f t="shared" si="286"/>
        <v>RS23</v>
      </c>
      <c r="G6129" t="s">
        <v>1140</v>
      </c>
      <c r="H6129" t="str">
        <f>VLOOKUP(E6129,GDD!$A$2:$B$57,2)</f>
        <v>0-650</v>
      </c>
      <c r="I6129" cm="1">
        <f t="array" ref="I6129">IF(H6129="0-650",1,IF(H6129="650-900",2,IF(H6129="900+",3,NA)))</f>
        <v>1</v>
      </c>
      <c r="J6129">
        <v>3.8398061643470402E-3</v>
      </c>
      <c r="K6129">
        <v>7.9917346949061899E-2</v>
      </c>
      <c r="L6129">
        <v>8.7669850552041004E-2</v>
      </c>
    </row>
    <row r="6130" spans="1:12" x14ac:dyDescent="0.2">
      <c r="A6130" t="s">
        <v>2537</v>
      </c>
      <c r="B6130" t="str">
        <f t="shared" si="285"/>
        <v>kurtosis_ht</v>
      </c>
      <c r="C6130">
        <f>VLOOKUP(B6130,GDD!$D$2:$E$31,2)</f>
        <v>18</v>
      </c>
      <c r="D6130" t="str">
        <f t="shared" si="287"/>
        <v>SbDIV20</v>
      </c>
      <c r="E6130" s="2">
        <v>20200619</v>
      </c>
      <c r="F6130" t="str">
        <f t="shared" si="286"/>
        <v>RS23</v>
      </c>
      <c r="G6130" t="s">
        <v>1140</v>
      </c>
      <c r="H6130" t="str">
        <f>VLOOKUP(E6130,GDD!$A$2:$B$57,2)</f>
        <v>0-650</v>
      </c>
      <c r="I6130" cm="1">
        <f t="array" ref="I6130">IF(H6130="0-650",1,IF(H6130="650-900",2,IF(H6130="900+",3,NA)))</f>
        <v>1</v>
      </c>
      <c r="J6130">
        <v>6.00544388396584E-2</v>
      </c>
      <c r="K6130">
        <v>2.5629884937708298</v>
      </c>
      <c r="L6130">
        <v>4.47650088876205E-2</v>
      </c>
    </row>
    <row r="6131" spans="1:12" x14ac:dyDescent="0.2">
      <c r="A6131" t="s">
        <v>2538</v>
      </c>
      <c r="B6131" t="str">
        <f t="shared" si="285"/>
        <v>variation_ht</v>
      </c>
      <c r="C6131">
        <f>VLOOKUP(B6131,GDD!$D$2:$E$31,2)</f>
        <v>19</v>
      </c>
      <c r="D6131" t="str">
        <f t="shared" si="287"/>
        <v>SbDIV20</v>
      </c>
      <c r="E6131" s="2">
        <v>20200619</v>
      </c>
      <c r="F6131" t="str">
        <f t="shared" si="286"/>
        <v>RS23</v>
      </c>
      <c r="G6131" t="s">
        <v>1140</v>
      </c>
      <c r="H6131" t="str">
        <f>VLOOKUP(E6131,GDD!$A$2:$B$57,2)</f>
        <v>0-650</v>
      </c>
      <c r="I6131" cm="1">
        <f t="array" ref="I6131">IF(H6131="0-650",1,IF(H6131="650-900",2,IF(H6131="900+",3,NA)))</f>
        <v>1</v>
      </c>
      <c r="J6131">
        <v>0</v>
      </c>
      <c r="K6131">
        <v>4.2696655884643803E-3</v>
      </c>
      <c r="L6131">
        <v>0</v>
      </c>
    </row>
    <row r="6132" spans="1:12" x14ac:dyDescent="0.2">
      <c r="A6132" t="s">
        <v>2539</v>
      </c>
      <c r="B6132" t="str">
        <f t="shared" si="285"/>
        <v>plot_volume</v>
      </c>
      <c r="C6132">
        <f>VLOOKUP(B6132,GDD!$D$2:$E$31,2)</f>
        <v>20</v>
      </c>
      <c r="D6132" t="str">
        <f t="shared" si="287"/>
        <v>SbDIV20</v>
      </c>
      <c r="E6132" s="2">
        <v>20200619</v>
      </c>
      <c r="F6132" t="str">
        <f t="shared" si="286"/>
        <v>RS23</v>
      </c>
      <c r="G6132" t="s">
        <v>1140</v>
      </c>
      <c r="H6132" t="str">
        <f>VLOOKUP(E6132,GDD!$A$2:$B$57,2)</f>
        <v>0-650</v>
      </c>
      <c r="I6132" cm="1">
        <f t="array" ref="I6132">IF(H6132="0-650",1,IF(H6132="650-900",2,IF(H6132="900+",3,NA)))</f>
        <v>1</v>
      </c>
      <c r="J6132" s="1">
        <v>1.9485174337898501E-7</v>
      </c>
      <c r="K6132" s="1">
        <v>4.9468578249960205E-7</v>
      </c>
      <c r="L6132">
        <v>0.44064700952909402</v>
      </c>
    </row>
    <row r="6133" spans="1:12" x14ac:dyDescent="0.2">
      <c r="A6133" t="s">
        <v>2540</v>
      </c>
      <c r="B6133" t="str">
        <f t="shared" si="285"/>
        <v>height_30p</v>
      </c>
      <c r="C6133">
        <f>VLOOKUP(B6133,GDD!$D$2:$E$31,2)</f>
        <v>2</v>
      </c>
      <c r="D6133" t="str">
        <f t="shared" si="287"/>
        <v>SbDIV20</v>
      </c>
      <c r="E6133" s="2">
        <v>20200702</v>
      </c>
      <c r="F6133" t="str">
        <f t="shared" si="286"/>
        <v>RS23</v>
      </c>
      <c r="G6133" t="s">
        <v>1140</v>
      </c>
      <c r="H6133" t="str">
        <f>VLOOKUP(E6133,GDD!$A$2:$B$57,2)</f>
        <v>0-650</v>
      </c>
      <c r="I6133" cm="1">
        <f t="array" ref="I6133">IF(H6133="0-650",1,IF(H6133="650-900",2,IF(H6133="900+",3,NA)))</f>
        <v>1</v>
      </c>
      <c r="J6133">
        <v>9.6111658197215594E-3</v>
      </c>
      <c r="K6133">
        <v>7.3738809116755096E-3</v>
      </c>
      <c r="L6133">
        <v>0.72274695513495701</v>
      </c>
    </row>
    <row r="6134" spans="1:12" x14ac:dyDescent="0.2">
      <c r="A6134" t="s">
        <v>2541</v>
      </c>
      <c r="B6134" t="str">
        <f t="shared" si="285"/>
        <v>height_50p</v>
      </c>
      <c r="C6134">
        <f>VLOOKUP(B6134,GDD!$D$2:$E$31,2)</f>
        <v>3</v>
      </c>
      <c r="D6134" t="str">
        <f t="shared" si="287"/>
        <v>SbDIV20</v>
      </c>
      <c r="E6134" s="2">
        <v>20200702</v>
      </c>
      <c r="F6134" t="str">
        <f t="shared" si="286"/>
        <v>RS23</v>
      </c>
      <c r="G6134" t="s">
        <v>1140</v>
      </c>
      <c r="H6134" t="str">
        <f>VLOOKUP(E6134,GDD!$A$2:$B$57,2)</f>
        <v>0-650</v>
      </c>
      <c r="I6134" cm="1">
        <f t="array" ref="I6134">IF(H6134="0-650",1,IF(H6134="650-900",2,IF(H6134="900+",3,NA)))</f>
        <v>1</v>
      </c>
      <c r="J6134">
        <v>1.22137071363116E-2</v>
      </c>
      <c r="K6134">
        <v>7.5773880180773001E-3</v>
      </c>
      <c r="L6134">
        <v>0.76324215505999105</v>
      </c>
    </row>
    <row r="6135" spans="1:12" x14ac:dyDescent="0.2">
      <c r="A6135" t="s">
        <v>2542</v>
      </c>
      <c r="B6135" t="str">
        <f t="shared" si="285"/>
        <v>height_70p</v>
      </c>
      <c r="C6135">
        <f>VLOOKUP(B6135,GDD!$D$2:$E$31,2)</f>
        <v>4</v>
      </c>
      <c r="D6135" t="str">
        <f t="shared" si="287"/>
        <v>SbDIV20</v>
      </c>
      <c r="E6135" s="2">
        <v>20200702</v>
      </c>
      <c r="F6135" t="str">
        <f t="shared" si="286"/>
        <v>RS23</v>
      </c>
      <c r="G6135" t="s">
        <v>1140</v>
      </c>
      <c r="H6135" t="str">
        <f>VLOOKUP(E6135,GDD!$A$2:$B$57,2)</f>
        <v>0-650</v>
      </c>
      <c r="I6135" cm="1">
        <f t="array" ref="I6135">IF(H6135="0-650",1,IF(H6135="650-900",2,IF(H6135="900+",3,NA)))</f>
        <v>1</v>
      </c>
      <c r="J6135">
        <v>1.44741875268632E-2</v>
      </c>
      <c r="K6135">
        <v>7.3917051712658697E-3</v>
      </c>
      <c r="L6135">
        <v>0.796596344160453</v>
      </c>
    </row>
    <row r="6136" spans="1:12" x14ac:dyDescent="0.2">
      <c r="A6136" t="s">
        <v>2543</v>
      </c>
      <c r="B6136" t="str">
        <f t="shared" si="285"/>
        <v>height_90p</v>
      </c>
      <c r="C6136">
        <f>VLOOKUP(B6136,GDD!$D$2:$E$31,2)</f>
        <v>5</v>
      </c>
      <c r="D6136" t="str">
        <f t="shared" si="287"/>
        <v>SbDIV20</v>
      </c>
      <c r="E6136" s="2">
        <v>20200702</v>
      </c>
      <c r="F6136" t="str">
        <f t="shared" si="286"/>
        <v>RS23</v>
      </c>
      <c r="G6136" t="s">
        <v>1140</v>
      </c>
      <c r="H6136" t="str">
        <f>VLOOKUP(E6136,GDD!$A$2:$B$57,2)</f>
        <v>0-650</v>
      </c>
      <c r="I6136" cm="1">
        <f t="array" ref="I6136">IF(H6136="0-650",1,IF(H6136="650-900",2,IF(H6136="900+",3,NA)))</f>
        <v>1</v>
      </c>
      <c r="J6136">
        <v>1.6653259699535201E-2</v>
      </c>
      <c r="K6136">
        <v>7.1914897344991704E-3</v>
      </c>
      <c r="L6136">
        <v>0.82242362307785699</v>
      </c>
    </row>
    <row r="6137" spans="1:12" x14ac:dyDescent="0.2">
      <c r="A6137" t="s">
        <v>2544</v>
      </c>
      <c r="B6137" t="str">
        <f t="shared" si="285"/>
        <v>height_95p</v>
      </c>
      <c r="C6137">
        <f>VLOOKUP(B6137,GDD!$D$2:$E$31,2)</f>
        <v>6</v>
      </c>
      <c r="D6137" t="str">
        <f t="shared" si="287"/>
        <v>SbDIV20</v>
      </c>
      <c r="E6137" s="2">
        <v>20200702</v>
      </c>
      <c r="F6137" t="str">
        <f t="shared" si="286"/>
        <v>RS23</v>
      </c>
      <c r="G6137" t="s">
        <v>1140</v>
      </c>
      <c r="H6137" t="str">
        <f>VLOOKUP(E6137,GDD!$A$2:$B$57,2)</f>
        <v>0-650</v>
      </c>
      <c r="I6137" cm="1">
        <f t="array" ref="I6137">IF(H6137="0-650",1,IF(H6137="650-900",2,IF(H6137="900+",3,NA)))</f>
        <v>1</v>
      </c>
      <c r="J6137">
        <v>1.7144423480071301E-2</v>
      </c>
      <c r="K6137">
        <v>6.9305427095687801E-3</v>
      </c>
      <c r="L6137">
        <v>0.831862073526493</v>
      </c>
    </row>
    <row r="6138" spans="1:12" x14ac:dyDescent="0.2">
      <c r="A6138" t="s">
        <v>2545</v>
      </c>
      <c r="B6138" t="str">
        <f t="shared" si="285"/>
        <v>height_99p</v>
      </c>
      <c r="C6138">
        <f>VLOOKUP(B6138,GDD!$D$2:$E$31,2)</f>
        <v>7</v>
      </c>
      <c r="D6138" t="str">
        <f t="shared" si="287"/>
        <v>SbDIV20</v>
      </c>
      <c r="E6138" s="2">
        <v>20200702</v>
      </c>
      <c r="F6138" t="str">
        <f t="shared" si="286"/>
        <v>RS23</v>
      </c>
      <c r="G6138" t="s">
        <v>1140</v>
      </c>
      <c r="H6138" t="str">
        <f>VLOOKUP(E6138,GDD!$A$2:$B$57,2)</f>
        <v>0-650</v>
      </c>
      <c r="I6138" cm="1">
        <f t="array" ref="I6138">IF(H6138="0-650",1,IF(H6138="650-900",2,IF(H6138="900+",3,NA)))</f>
        <v>1</v>
      </c>
      <c r="J6138">
        <v>1.83271168026382E-2</v>
      </c>
      <c r="K6138">
        <v>6.6464546288362196E-3</v>
      </c>
      <c r="L6138">
        <v>0.84650464230727696</v>
      </c>
    </row>
    <row r="6139" spans="1:12" x14ac:dyDescent="0.2">
      <c r="A6139" t="s">
        <v>2546</v>
      </c>
      <c r="B6139" t="str">
        <f t="shared" si="285"/>
        <v>canopy_cover_5p</v>
      </c>
      <c r="C6139">
        <f>VLOOKUP(B6139,GDD!$D$2:$E$31,2)</f>
        <v>8</v>
      </c>
      <c r="D6139" t="str">
        <f t="shared" si="287"/>
        <v>SbDIV20</v>
      </c>
      <c r="E6139" s="2">
        <v>20200702</v>
      </c>
      <c r="F6139" t="str">
        <f t="shared" si="286"/>
        <v>RS23</v>
      </c>
      <c r="G6139" t="s">
        <v>1140</v>
      </c>
      <c r="H6139" t="str">
        <f>VLOOKUP(E6139,GDD!$A$2:$B$57,2)</f>
        <v>0-650</v>
      </c>
      <c r="I6139" cm="1">
        <f t="array" ref="I6139">IF(H6139="0-650",1,IF(H6139="650-900",2,IF(H6139="900+",3,NA)))</f>
        <v>1</v>
      </c>
      <c r="J6139">
        <v>6.3017095963388403</v>
      </c>
      <c r="K6139">
        <v>65.122432970012994</v>
      </c>
      <c r="L6139">
        <v>0.16215221630889301</v>
      </c>
    </row>
    <row r="6140" spans="1:12" x14ac:dyDescent="0.2">
      <c r="A6140" t="s">
        <v>2547</v>
      </c>
      <c r="B6140" t="str">
        <f t="shared" si="285"/>
        <v>pcanopy_cover_10p</v>
      </c>
      <c r="C6140">
        <f>VLOOKUP(B6140,GDD!$D$2:$E$31,2)</f>
        <v>9</v>
      </c>
      <c r="D6140" t="str">
        <f t="shared" si="287"/>
        <v>SbDIV20</v>
      </c>
      <c r="E6140" s="2">
        <v>20200702</v>
      </c>
      <c r="F6140" t="str">
        <f t="shared" si="286"/>
        <v>RS23</v>
      </c>
      <c r="G6140" t="s">
        <v>1140</v>
      </c>
      <c r="H6140" t="str">
        <f>VLOOKUP(E6140,GDD!$A$2:$B$57,2)</f>
        <v>0-650</v>
      </c>
      <c r="I6140" cm="1">
        <f t="array" ref="I6140">IF(H6140="0-650",1,IF(H6140="650-900",2,IF(H6140="900+",3,NA)))</f>
        <v>1</v>
      </c>
      <c r="J6140">
        <v>6.3790962886673901</v>
      </c>
      <c r="K6140">
        <v>65.080968109103097</v>
      </c>
      <c r="L6140">
        <v>0.163904549648589</v>
      </c>
    </row>
    <row r="6141" spans="1:12" x14ac:dyDescent="0.2">
      <c r="A6141" t="s">
        <v>2548</v>
      </c>
      <c r="B6141" t="str">
        <f t="shared" si="285"/>
        <v>canopy_cover_20p</v>
      </c>
      <c r="C6141">
        <f>VLOOKUP(B6141,GDD!$D$2:$E$31,2)</f>
        <v>10</v>
      </c>
      <c r="D6141" t="str">
        <f t="shared" si="287"/>
        <v>SbDIV20</v>
      </c>
      <c r="E6141" s="2">
        <v>20200702</v>
      </c>
      <c r="F6141" t="str">
        <f t="shared" si="286"/>
        <v>RS23</v>
      </c>
      <c r="G6141" t="s">
        <v>1140</v>
      </c>
      <c r="H6141" t="str">
        <f>VLOOKUP(E6141,GDD!$A$2:$B$57,2)</f>
        <v>0-650</v>
      </c>
      <c r="I6141" cm="1">
        <f t="array" ref="I6141">IF(H6141="0-650",1,IF(H6141="650-900",2,IF(H6141="900+",3,NA)))</f>
        <v>1</v>
      </c>
      <c r="J6141">
        <v>6.3961297875763004</v>
      </c>
      <c r="K6141">
        <v>68.012370383664106</v>
      </c>
      <c r="L6141">
        <v>0.15831097279539999</v>
      </c>
    </row>
    <row r="6142" spans="1:12" x14ac:dyDescent="0.2">
      <c r="A6142" t="s">
        <v>2549</v>
      </c>
      <c r="B6142" t="str">
        <f t="shared" si="285"/>
        <v>canopy_cover_30p</v>
      </c>
      <c r="C6142">
        <f>VLOOKUP(B6142,GDD!$D$2:$E$31,2)</f>
        <v>11</v>
      </c>
      <c r="D6142" t="str">
        <f t="shared" si="287"/>
        <v>SbDIV20</v>
      </c>
      <c r="E6142" s="2">
        <v>20200702</v>
      </c>
      <c r="F6142" t="str">
        <f t="shared" si="286"/>
        <v>RS23</v>
      </c>
      <c r="G6142" t="s">
        <v>1140</v>
      </c>
      <c r="H6142" t="str">
        <f>VLOOKUP(E6142,GDD!$A$2:$B$57,2)</f>
        <v>0-650</v>
      </c>
      <c r="I6142" cm="1">
        <f t="array" ref="I6142">IF(H6142="0-650",1,IF(H6142="650-900",2,IF(H6142="900+",3,NA)))</f>
        <v>1</v>
      </c>
      <c r="J6142">
        <v>9.0035519529961991</v>
      </c>
      <c r="K6142">
        <v>71.475055786415098</v>
      </c>
      <c r="L6142">
        <v>0.20123680483228501</v>
      </c>
    </row>
    <row r="6143" spans="1:12" x14ac:dyDescent="0.2">
      <c r="A6143" t="s">
        <v>2550</v>
      </c>
      <c r="B6143" t="str">
        <f t="shared" si="285"/>
        <v>canopy_cover_40p</v>
      </c>
      <c r="C6143">
        <f>VLOOKUP(B6143,GDD!$D$2:$E$31,2)</f>
        <v>12</v>
      </c>
      <c r="D6143" t="str">
        <f t="shared" si="287"/>
        <v>SbDIV20</v>
      </c>
      <c r="E6143" s="2">
        <v>20200702</v>
      </c>
      <c r="F6143" t="str">
        <f t="shared" si="286"/>
        <v>RS23</v>
      </c>
      <c r="G6143" t="s">
        <v>1140</v>
      </c>
      <c r="H6143" t="str">
        <f>VLOOKUP(E6143,GDD!$A$2:$B$57,2)</f>
        <v>0-650</v>
      </c>
      <c r="I6143" cm="1">
        <f t="array" ref="I6143">IF(H6143="0-650",1,IF(H6143="650-900",2,IF(H6143="900+",3,NA)))</f>
        <v>1</v>
      </c>
      <c r="J6143">
        <v>11.8786553238486</v>
      </c>
      <c r="K6143">
        <v>73.626543430556197</v>
      </c>
      <c r="L6143">
        <v>0.24395533399825101</v>
      </c>
    </row>
    <row r="6144" spans="1:12" x14ac:dyDescent="0.2">
      <c r="A6144" t="s">
        <v>2551</v>
      </c>
      <c r="B6144" t="str">
        <f t="shared" si="285"/>
        <v>canopy_cover_50p</v>
      </c>
      <c r="C6144">
        <f>VLOOKUP(B6144,GDD!$D$2:$E$31,2)</f>
        <v>13</v>
      </c>
      <c r="D6144" t="str">
        <f t="shared" si="287"/>
        <v>SbDIV20</v>
      </c>
      <c r="E6144" s="2">
        <v>20200702</v>
      </c>
      <c r="F6144" t="str">
        <f t="shared" si="286"/>
        <v>RS23</v>
      </c>
      <c r="G6144" t="s">
        <v>1140</v>
      </c>
      <c r="H6144" t="str">
        <f>VLOOKUP(E6144,GDD!$A$2:$B$57,2)</f>
        <v>0-650</v>
      </c>
      <c r="I6144" cm="1">
        <f t="array" ref="I6144">IF(H6144="0-650",1,IF(H6144="650-900",2,IF(H6144="900+",3,NA)))</f>
        <v>1</v>
      </c>
      <c r="J6144">
        <v>15.3613486813341</v>
      </c>
      <c r="K6144">
        <v>76.048944819734004</v>
      </c>
      <c r="L6144">
        <v>0.287742107686079</v>
      </c>
    </row>
    <row r="6145" spans="1:12" x14ac:dyDescent="0.2">
      <c r="A6145" t="s">
        <v>2552</v>
      </c>
      <c r="B6145" t="str">
        <f t="shared" si="285"/>
        <v>canopy_cover_75p</v>
      </c>
      <c r="C6145">
        <f>VLOOKUP(B6145,GDD!$D$2:$E$31,2)</f>
        <v>14</v>
      </c>
      <c r="D6145" t="str">
        <f t="shared" si="287"/>
        <v>SbDIV20</v>
      </c>
      <c r="E6145" s="2">
        <v>20200702</v>
      </c>
      <c r="F6145" t="str">
        <f t="shared" si="286"/>
        <v>RS23</v>
      </c>
      <c r="G6145" t="s">
        <v>1140</v>
      </c>
      <c r="H6145" t="str">
        <f>VLOOKUP(E6145,GDD!$A$2:$B$57,2)</f>
        <v>0-650</v>
      </c>
      <c r="I6145" cm="1">
        <f t="array" ref="I6145">IF(H6145="0-650",1,IF(H6145="650-900",2,IF(H6145="900+",3,NA)))</f>
        <v>1</v>
      </c>
      <c r="J6145">
        <v>24.606083643761401</v>
      </c>
      <c r="K6145">
        <v>66.087766041885601</v>
      </c>
      <c r="L6145">
        <v>0.42681869682374501</v>
      </c>
    </row>
    <row r="6146" spans="1:12" x14ac:dyDescent="0.2">
      <c r="A6146" t="s">
        <v>2553</v>
      </c>
      <c r="B6146" t="str">
        <f t="shared" ref="B6146:B6209" si="288">LEFT(A6146, FIND("_RS",A6146)-10)</f>
        <v>standard_deviation_ht</v>
      </c>
      <c r="C6146">
        <f>VLOOKUP(B6146,GDD!$D$2:$E$31,2)</f>
        <v>15</v>
      </c>
      <c r="D6146" t="str">
        <f t="shared" si="287"/>
        <v>SbDIV20</v>
      </c>
      <c r="E6146" s="2">
        <v>20200702</v>
      </c>
      <c r="F6146" t="str">
        <f t="shared" ref="F6146:F6209" si="289">RIGHT(A6146,LEN(A6146)-FIND("_RS",A6146))</f>
        <v>RS23</v>
      </c>
      <c r="G6146" t="s">
        <v>1140</v>
      </c>
      <c r="H6146" t="str">
        <f>VLOOKUP(E6146,GDD!$A$2:$B$57,2)</f>
        <v>0-650</v>
      </c>
      <c r="I6146" cm="1">
        <f t="array" ref="I6146">IF(H6146="0-650",1,IF(H6146="650-900",2,IF(H6146="900+",3,NA)))</f>
        <v>1</v>
      </c>
      <c r="J6146">
        <v>8.9472898090828701E-4</v>
      </c>
      <c r="K6146">
        <v>3.2375180226057801E-4</v>
      </c>
      <c r="L6146">
        <v>0.846796182866417</v>
      </c>
    </row>
    <row r="6147" spans="1:12" x14ac:dyDescent="0.2">
      <c r="A6147" t="s">
        <v>2554</v>
      </c>
      <c r="B6147" t="str">
        <f t="shared" si="288"/>
        <v>quadratic_mean_ht</v>
      </c>
      <c r="C6147">
        <f>VLOOKUP(B6147,GDD!$D$2:$E$31,2)</f>
        <v>16</v>
      </c>
      <c r="D6147" t="str">
        <f t="shared" ref="D6147:D6210" si="290">"SbDIV"&amp;MID(E6147,3,2)</f>
        <v>SbDIV20</v>
      </c>
      <c r="E6147" s="2">
        <v>20200702</v>
      </c>
      <c r="F6147" t="str">
        <f t="shared" si="289"/>
        <v>RS23</v>
      </c>
      <c r="G6147" t="s">
        <v>1140</v>
      </c>
      <c r="H6147" t="str">
        <f>VLOOKUP(E6147,GDD!$A$2:$B$57,2)</f>
        <v>0-650</v>
      </c>
      <c r="I6147" cm="1">
        <f t="array" ref="I6147">IF(H6147="0-650",1,IF(H6147="650-900",2,IF(H6147="900+",3,NA)))</f>
        <v>1</v>
      </c>
      <c r="J6147">
        <v>1.1501360840426999E-2</v>
      </c>
      <c r="K6147">
        <v>5.9170372541175603E-3</v>
      </c>
      <c r="L6147">
        <v>0.79539811284656603</v>
      </c>
    </row>
    <row r="6148" spans="1:12" x14ac:dyDescent="0.2">
      <c r="A6148" t="s">
        <v>2555</v>
      </c>
      <c r="B6148" t="str">
        <f t="shared" si="288"/>
        <v>skewness_ht</v>
      </c>
      <c r="C6148">
        <f>VLOOKUP(B6148,GDD!$D$2:$E$31,2)</f>
        <v>17</v>
      </c>
      <c r="D6148" t="str">
        <f t="shared" si="290"/>
        <v>SbDIV20</v>
      </c>
      <c r="E6148" s="2">
        <v>20200702</v>
      </c>
      <c r="F6148" t="str">
        <f t="shared" si="289"/>
        <v>RS23</v>
      </c>
      <c r="G6148" t="s">
        <v>1140</v>
      </c>
      <c r="H6148" t="str">
        <f>VLOOKUP(E6148,GDD!$A$2:$B$57,2)</f>
        <v>0-650</v>
      </c>
      <c r="I6148" cm="1">
        <f t="array" ref="I6148">IF(H6148="0-650",1,IF(H6148="650-900",2,IF(H6148="900+",3,NA)))</f>
        <v>1</v>
      </c>
      <c r="J6148">
        <v>6.9814946385315102E-3</v>
      </c>
      <c r="K6148">
        <v>0.185520034445186</v>
      </c>
      <c r="L6148">
        <v>6.9995877426163394E-2</v>
      </c>
    </row>
    <row r="6149" spans="1:12" x14ac:dyDescent="0.2">
      <c r="A6149" t="s">
        <v>2556</v>
      </c>
      <c r="B6149" t="str">
        <f t="shared" si="288"/>
        <v>kurtosis_ht</v>
      </c>
      <c r="C6149">
        <f>VLOOKUP(B6149,GDD!$D$2:$E$31,2)</f>
        <v>18</v>
      </c>
      <c r="D6149" t="str">
        <f t="shared" si="290"/>
        <v>SbDIV20</v>
      </c>
      <c r="E6149" s="2">
        <v>20200702</v>
      </c>
      <c r="F6149" t="str">
        <f t="shared" si="289"/>
        <v>RS23</v>
      </c>
      <c r="G6149" t="s">
        <v>1140</v>
      </c>
      <c r="H6149" t="str">
        <f>VLOOKUP(E6149,GDD!$A$2:$B$57,2)</f>
        <v>0-650</v>
      </c>
      <c r="I6149" cm="1">
        <f t="array" ref="I6149">IF(H6149="0-650",1,IF(H6149="650-900",2,IF(H6149="900+",3,NA)))</f>
        <v>1</v>
      </c>
      <c r="J6149">
        <v>0.108371492714643</v>
      </c>
      <c r="K6149">
        <v>4.7565899416967499</v>
      </c>
      <c r="L6149">
        <v>4.3581032801384798E-2</v>
      </c>
    </row>
    <row r="6150" spans="1:12" x14ac:dyDescent="0.2">
      <c r="A6150" t="s">
        <v>2557</v>
      </c>
      <c r="B6150" t="str">
        <f t="shared" si="288"/>
        <v>variation_ht</v>
      </c>
      <c r="C6150">
        <f>VLOOKUP(B6150,GDD!$D$2:$E$31,2)</f>
        <v>19</v>
      </c>
      <c r="D6150" t="str">
        <f t="shared" si="290"/>
        <v>SbDIV20</v>
      </c>
      <c r="E6150" s="2">
        <v>20200702</v>
      </c>
      <c r="F6150" t="str">
        <f t="shared" si="289"/>
        <v>RS23</v>
      </c>
      <c r="G6150" t="s">
        <v>1140</v>
      </c>
      <c r="H6150" t="str">
        <f>VLOOKUP(E6150,GDD!$A$2:$B$57,2)</f>
        <v>0-650</v>
      </c>
      <c r="I6150" cm="1">
        <f t="array" ref="I6150">IF(H6150="0-650",1,IF(H6150="650-900",2,IF(H6150="900+",3,NA)))</f>
        <v>1</v>
      </c>
      <c r="J6150">
        <v>1.1433340271471299E-4</v>
      </c>
      <c r="K6150">
        <v>5.6811363294121797E-3</v>
      </c>
      <c r="L6150">
        <v>3.8692795717899103E-2</v>
      </c>
    </row>
    <row r="6151" spans="1:12" x14ac:dyDescent="0.2">
      <c r="A6151" t="s">
        <v>2558</v>
      </c>
      <c r="B6151" t="str">
        <f t="shared" si="288"/>
        <v>plot_volume</v>
      </c>
      <c r="C6151">
        <f>VLOOKUP(B6151,GDD!$D$2:$E$31,2)</f>
        <v>20</v>
      </c>
      <c r="D6151" t="str">
        <f t="shared" si="290"/>
        <v>SbDIV20</v>
      </c>
      <c r="E6151" s="2">
        <v>20200702</v>
      </c>
      <c r="F6151" t="str">
        <f t="shared" si="289"/>
        <v>RS23</v>
      </c>
      <c r="G6151" t="s">
        <v>1140</v>
      </c>
      <c r="H6151" t="str">
        <f>VLOOKUP(E6151,GDD!$A$2:$B$57,2)</f>
        <v>0-650</v>
      </c>
      <c r="I6151" cm="1">
        <f t="array" ref="I6151">IF(H6151="0-650",1,IF(H6151="650-900",2,IF(H6151="900+",3,NA)))</f>
        <v>1</v>
      </c>
      <c r="J6151" s="1">
        <v>4.1214700129796397E-6</v>
      </c>
      <c r="K6151" s="1">
        <v>3.0226826049159699E-6</v>
      </c>
      <c r="L6151">
        <v>0.73168969847864196</v>
      </c>
    </row>
    <row r="6152" spans="1:12" x14ac:dyDescent="0.2">
      <c r="A6152" t="s">
        <v>2559</v>
      </c>
      <c r="B6152" t="str">
        <f t="shared" si="288"/>
        <v>height_30p</v>
      </c>
      <c r="C6152">
        <f>VLOOKUP(B6152,GDD!$D$2:$E$31,2)</f>
        <v>2</v>
      </c>
      <c r="D6152" t="str">
        <f t="shared" si="290"/>
        <v>SbDIV20</v>
      </c>
      <c r="E6152" s="2">
        <v>20200708</v>
      </c>
      <c r="F6152" t="str">
        <f t="shared" si="289"/>
        <v>RS23</v>
      </c>
      <c r="G6152" t="s">
        <v>1140</v>
      </c>
      <c r="H6152" t="str">
        <f>VLOOKUP(E6152,GDD!$A$2:$B$57,2)</f>
        <v>0-650</v>
      </c>
      <c r="I6152" cm="1">
        <f t="array" ref="I6152">IF(H6152="0-650",1,IF(H6152="650-900",2,IF(H6152="900+",3,NA)))</f>
        <v>1</v>
      </c>
      <c r="J6152">
        <v>3.5235083355690498E-2</v>
      </c>
      <c r="K6152">
        <v>8.4840938910600502E-3</v>
      </c>
      <c r="L6152">
        <v>0.89254419170891797</v>
      </c>
    </row>
    <row r="6153" spans="1:12" x14ac:dyDescent="0.2">
      <c r="A6153" t="s">
        <v>2560</v>
      </c>
      <c r="B6153" t="str">
        <f t="shared" si="288"/>
        <v>height_50p</v>
      </c>
      <c r="C6153">
        <f>VLOOKUP(B6153,GDD!$D$2:$E$31,2)</f>
        <v>3</v>
      </c>
      <c r="D6153" t="str">
        <f t="shared" si="290"/>
        <v>SbDIV20</v>
      </c>
      <c r="E6153" s="2">
        <v>20200708</v>
      </c>
      <c r="F6153" t="str">
        <f t="shared" si="289"/>
        <v>RS23</v>
      </c>
      <c r="G6153" t="s">
        <v>1140</v>
      </c>
      <c r="H6153" t="str">
        <f>VLOOKUP(E6153,GDD!$A$2:$B$57,2)</f>
        <v>0-650</v>
      </c>
      <c r="I6153" cm="1">
        <f t="array" ref="I6153">IF(H6153="0-650",1,IF(H6153="650-900",2,IF(H6153="900+",3,NA)))</f>
        <v>1</v>
      </c>
      <c r="J6153">
        <v>4.4371691452308598E-2</v>
      </c>
      <c r="K6153">
        <v>8.4863696319753806E-3</v>
      </c>
      <c r="L6153">
        <v>0.91271838701037999</v>
      </c>
    </row>
    <row r="6154" spans="1:12" x14ac:dyDescent="0.2">
      <c r="A6154" t="s">
        <v>2561</v>
      </c>
      <c r="B6154" t="str">
        <f t="shared" si="288"/>
        <v>height_70p</v>
      </c>
      <c r="C6154">
        <f>VLOOKUP(B6154,GDD!$D$2:$E$31,2)</f>
        <v>4</v>
      </c>
      <c r="D6154" t="str">
        <f t="shared" si="290"/>
        <v>SbDIV20</v>
      </c>
      <c r="E6154" s="2">
        <v>20200708</v>
      </c>
      <c r="F6154" t="str">
        <f t="shared" si="289"/>
        <v>RS23</v>
      </c>
      <c r="G6154" t="s">
        <v>1140</v>
      </c>
      <c r="H6154" t="str">
        <f>VLOOKUP(E6154,GDD!$A$2:$B$57,2)</f>
        <v>0-650</v>
      </c>
      <c r="I6154" cm="1">
        <f t="array" ref="I6154">IF(H6154="0-650",1,IF(H6154="650-900",2,IF(H6154="900+",3,NA)))</f>
        <v>1</v>
      </c>
      <c r="J6154">
        <v>5.0750029052413499E-2</v>
      </c>
      <c r="K6154">
        <v>8.2072459175742806E-3</v>
      </c>
      <c r="L6154">
        <v>0.925189612572209</v>
      </c>
    </row>
    <row r="6155" spans="1:12" x14ac:dyDescent="0.2">
      <c r="A6155" t="s">
        <v>2562</v>
      </c>
      <c r="B6155" t="str">
        <f t="shared" si="288"/>
        <v>height_90p</v>
      </c>
      <c r="C6155">
        <f>VLOOKUP(B6155,GDD!$D$2:$E$31,2)</f>
        <v>5</v>
      </c>
      <c r="D6155" t="str">
        <f t="shared" si="290"/>
        <v>SbDIV20</v>
      </c>
      <c r="E6155" s="2">
        <v>20200708</v>
      </c>
      <c r="F6155" t="str">
        <f t="shared" si="289"/>
        <v>RS23</v>
      </c>
      <c r="G6155" t="s">
        <v>1140</v>
      </c>
      <c r="H6155" t="str">
        <f>VLOOKUP(E6155,GDD!$A$2:$B$57,2)</f>
        <v>0-650</v>
      </c>
      <c r="I6155" cm="1">
        <f t="array" ref="I6155">IF(H6155="0-650",1,IF(H6155="650-900",2,IF(H6155="900+",3,NA)))</f>
        <v>1</v>
      </c>
      <c r="J6155">
        <v>5.6966067121047598E-2</v>
      </c>
      <c r="K6155">
        <v>8.2885022391490405E-3</v>
      </c>
      <c r="L6155">
        <v>0.93218410181965505</v>
      </c>
    </row>
    <row r="6156" spans="1:12" x14ac:dyDescent="0.2">
      <c r="A6156" t="s">
        <v>2563</v>
      </c>
      <c r="B6156" t="str">
        <f t="shared" si="288"/>
        <v>height_95p</v>
      </c>
      <c r="C6156">
        <f>VLOOKUP(B6156,GDD!$D$2:$E$31,2)</f>
        <v>6</v>
      </c>
      <c r="D6156" t="str">
        <f t="shared" si="290"/>
        <v>SbDIV20</v>
      </c>
      <c r="E6156" s="2">
        <v>20200708</v>
      </c>
      <c r="F6156" t="str">
        <f t="shared" si="289"/>
        <v>RS23</v>
      </c>
      <c r="G6156" t="s">
        <v>1140</v>
      </c>
      <c r="H6156" t="str">
        <f>VLOOKUP(E6156,GDD!$A$2:$B$57,2)</f>
        <v>0-650</v>
      </c>
      <c r="I6156" cm="1">
        <f t="array" ref="I6156">IF(H6156="0-650",1,IF(H6156="650-900",2,IF(H6156="900+",3,NA)))</f>
        <v>1</v>
      </c>
      <c r="J6156">
        <v>5.8722534247607899E-2</v>
      </c>
      <c r="K6156">
        <v>8.4052610022583192E-3</v>
      </c>
      <c r="L6156">
        <v>0.93321224476868003</v>
      </c>
    </row>
    <row r="6157" spans="1:12" x14ac:dyDescent="0.2">
      <c r="A6157" t="s">
        <v>2564</v>
      </c>
      <c r="B6157" t="str">
        <f t="shared" si="288"/>
        <v>height_99p</v>
      </c>
      <c r="C6157">
        <f>VLOOKUP(B6157,GDD!$D$2:$E$31,2)</f>
        <v>7</v>
      </c>
      <c r="D6157" t="str">
        <f t="shared" si="290"/>
        <v>SbDIV20</v>
      </c>
      <c r="E6157" s="2">
        <v>20200708</v>
      </c>
      <c r="F6157" t="str">
        <f t="shared" si="289"/>
        <v>RS23</v>
      </c>
      <c r="G6157" t="s">
        <v>1140</v>
      </c>
      <c r="H6157" t="str">
        <f>VLOOKUP(E6157,GDD!$A$2:$B$57,2)</f>
        <v>0-650</v>
      </c>
      <c r="I6157" cm="1">
        <f t="array" ref="I6157">IF(H6157="0-650",1,IF(H6157="650-900",2,IF(H6157="900+",3,NA)))</f>
        <v>1</v>
      </c>
      <c r="J6157">
        <v>6.0033885723018203E-2</v>
      </c>
      <c r="K6157">
        <v>9.6661512001406207E-3</v>
      </c>
      <c r="L6157">
        <v>0.92549249261118005</v>
      </c>
    </row>
    <row r="6158" spans="1:12" x14ac:dyDescent="0.2">
      <c r="A6158" t="s">
        <v>2565</v>
      </c>
      <c r="B6158" t="str">
        <f t="shared" si="288"/>
        <v>canopy_cover_5p</v>
      </c>
      <c r="C6158">
        <f>VLOOKUP(B6158,GDD!$D$2:$E$31,2)</f>
        <v>8</v>
      </c>
      <c r="D6158" t="str">
        <f t="shared" si="290"/>
        <v>SbDIV20</v>
      </c>
      <c r="E6158" s="2">
        <v>20200708</v>
      </c>
      <c r="F6158" t="str">
        <f t="shared" si="289"/>
        <v>RS23</v>
      </c>
      <c r="G6158" t="s">
        <v>1140</v>
      </c>
      <c r="H6158" t="str">
        <f>VLOOKUP(E6158,GDD!$A$2:$B$57,2)</f>
        <v>0-650</v>
      </c>
      <c r="I6158" cm="1">
        <f t="array" ref="I6158">IF(H6158="0-650",1,IF(H6158="650-900",2,IF(H6158="900+",3,NA)))</f>
        <v>1</v>
      </c>
      <c r="J6158">
        <v>1.5588587140314401</v>
      </c>
      <c r="K6158">
        <v>49.960396733291702</v>
      </c>
      <c r="L6158">
        <v>5.8738285587637599E-2</v>
      </c>
    </row>
    <row r="6159" spans="1:12" x14ac:dyDescent="0.2">
      <c r="A6159" t="s">
        <v>2566</v>
      </c>
      <c r="B6159" t="str">
        <f t="shared" si="288"/>
        <v>pcanopy_cover_10p</v>
      </c>
      <c r="C6159">
        <f>VLOOKUP(B6159,GDD!$D$2:$E$31,2)</f>
        <v>9</v>
      </c>
      <c r="D6159" t="str">
        <f t="shared" si="290"/>
        <v>SbDIV20</v>
      </c>
      <c r="E6159" s="2">
        <v>20200708</v>
      </c>
      <c r="F6159" t="str">
        <f t="shared" si="289"/>
        <v>RS23</v>
      </c>
      <c r="G6159" t="s">
        <v>1140</v>
      </c>
      <c r="H6159" t="str">
        <f>VLOOKUP(E6159,GDD!$A$2:$B$57,2)</f>
        <v>0-650</v>
      </c>
      <c r="I6159" cm="1">
        <f t="array" ref="I6159">IF(H6159="0-650",1,IF(H6159="650-900",2,IF(H6159="900+",3,NA)))</f>
        <v>1</v>
      </c>
      <c r="J6159">
        <v>1.5652437975884299</v>
      </c>
      <c r="K6159">
        <v>50.808684802370202</v>
      </c>
      <c r="L6159">
        <v>5.8037367946698698E-2</v>
      </c>
    </row>
    <row r="6160" spans="1:12" x14ac:dyDescent="0.2">
      <c r="A6160" t="s">
        <v>2567</v>
      </c>
      <c r="B6160" t="str">
        <f t="shared" si="288"/>
        <v>canopy_cover_20p</v>
      </c>
      <c r="C6160">
        <f>VLOOKUP(B6160,GDD!$D$2:$E$31,2)</f>
        <v>10</v>
      </c>
      <c r="D6160" t="str">
        <f t="shared" si="290"/>
        <v>SbDIV20</v>
      </c>
      <c r="E6160" s="2">
        <v>20200708</v>
      </c>
      <c r="F6160" t="str">
        <f t="shared" si="289"/>
        <v>RS23</v>
      </c>
      <c r="G6160" t="s">
        <v>1140</v>
      </c>
      <c r="H6160" t="str">
        <f>VLOOKUP(E6160,GDD!$A$2:$B$57,2)</f>
        <v>0-650</v>
      </c>
      <c r="I6160" cm="1">
        <f t="array" ref="I6160">IF(H6160="0-650",1,IF(H6160="650-900",2,IF(H6160="900+",3,NA)))</f>
        <v>1</v>
      </c>
      <c r="J6160">
        <v>1.54090536694819</v>
      </c>
      <c r="K6160">
        <v>52.114389716523497</v>
      </c>
      <c r="L6160">
        <v>5.58337477715449E-2</v>
      </c>
    </row>
    <row r="6161" spans="1:12" x14ac:dyDescent="0.2">
      <c r="A6161" t="s">
        <v>2568</v>
      </c>
      <c r="B6161" t="str">
        <f t="shared" si="288"/>
        <v>canopy_cover_30p</v>
      </c>
      <c r="C6161">
        <f>VLOOKUP(B6161,GDD!$D$2:$E$31,2)</f>
        <v>11</v>
      </c>
      <c r="D6161" t="str">
        <f t="shared" si="290"/>
        <v>SbDIV20</v>
      </c>
      <c r="E6161" s="2">
        <v>20200708</v>
      </c>
      <c r="F6161" t="str">
        <f t="shared" si="289"/>
        <v>RS23</v>
      </c>
      <c r="G6161" t="s">
        <v>1140</v>
      </c>
      <c r="H6161" t="str">
        <f>VLOOKUP(E6161,GDD!$A$2:$B$57,2)</f>
        <v>0-650</v>
      </c>
      <c r="I6161" cm="1">
        <f t="array" ref="I6161">IF(H6161="0-650",1,IF(H6161="650-900",2,IF(H6161="900+",3,NA)))</f>
        <v>1</v>
      </c>
      <c r="J6161">
        <v>1.71902394705107</v>
      </c>
      <c r="K6161">
        <v>53.972329547826099</v>
      </c>
      <c r="L6161">
        <v>5.9885477979652497E-2</v>
      </c>
    </row>
    <row r="6162" spans="1:12" x14ac:dyDescent="0.2">
      <c r="A6162" t="s">
        <v>2569</v>
      </c>
      <c r="B6162" t="str">
        <f t="shared" si="288"/>
        <v>canopy_cover_40p</v>
      </c>
      <c r="C6162">
        <f>VLOOKUP(B6162,GDD!$D$2:$E$31,2)</f>
        <v>12</v>
      </c>
      <c r="D6162" t="str">
        <f t="shared" si="290"/>
        <v>SbDIV20</v>
      </c>
      <c r="E6162" s="2">
        <v>20200708</v>
      </c>
      <c r="F6162" t="str">
        <f t="shared" si="289"/>
        <v>RS23</v>
      </c>
      <c r="G6162" t="s">
        <v>1140</v>
      </c>
      <c r="H6162" t="str">
        <f>VLOOKUP(E6162,GDD!$A$2:$B$57,2)</f>
        <v>0-650</v>
      </c>
      <c r="I6162" cm="1">
        <f t="array" ref="I6162">IF(H6162="0-650",1,IF(H6162="650-900",2,IF(H6162="900+",3,NA)))</f>
        <v>1</v>
      </c>
      <c r="J6162">
        <v>2.04200533239066</v>
      </c>
      <c r="K6162">
        <v>56.413030027452002</v>
      </c>
      <c r="L6162">
        <v>6.7507610588060193E-2</v>
      </c>
    </row>
    <row r="6163" spans="1:12" x14ac:dyDescent="0.2">
      <c r="A6163" t="s">
        <v>2570</v>
      </c>
      <c r="B6163" t="str">
        <f t="shared" si="288"/>
        <v>canopy_cover_50p</v>
      </c>
      <c r="C6163">
        <f>VLOOKUP(B6163,GDD!$D$2:$E$31,2)</f>
        <v>13</v>
      </c>
      <c r="D6163" t="str">
        <f t="shared" si="290"/>
        <v>SbDIV20</v>
      </c>
      <c r="E6163" s="2">
        <v>20200708</v>
      </c>
      <c r="F6163" t="str">
        <f t="shared" si="289"/>
        <v>RS23</v>
      </c>
      <c r="G6163" t="s">
        <v>1140</v>
      </c>
      <c r="H6163" t="str">
        <f>VLOOKUP(E6163,GDD!$A$2:$B$57,2)</f>
        <v>0-650</v>
      </c>
      <c r="I6163" cm="1">
        <f t="array" ref="I6163">IF(H6163="0-650",1,IF(H6163="650-900",2,IF(H6163="900+",3,NA)))</f>
        <v>1</v>
      </c>
      <c r="J6163">
        <v>4.22278546359997</v>
      </c>
      <c r="K6163">
        <v>62.977445143829101</v>
      </c>
      <c r="L6163">
        <v>0.118247189656636</v>
      </c>
    </row>
    <row r="6164" spans="1:12" x14ac:dyDescent="0.2">
      <c r="A6164" t="s">
        <v>2571</v>
      </c>
      <c r="B6164" t="str">
        <f t="shared" si="288"/>
        <v>canopy_cover_75p</v>
      </c>
      <c r="C6164">
        <f>VLOOKUP(B6164,GDD!$D$2:$E$31,2)</f>
        <v>14</v>
      </c>
      <c r="D6164" t="str">
        <f t="shared" si="290"/>
        <v>SbDIV20</v>
      </c>
      <c r="E6164" s="2">
        <v>20200708</v>
      </c>
      <c r="F6164" t="str">
        <f t="shared" si="289"/>
        <v>RS23</v>
      </c>
      <c r="G6164" t="s">
        <v>1140</v>
      </c>
      <c r="H6164" t="str">
        <f>VLOOKUP(E6164,GDD!$A$2:$B$57,2)</f>
        <v>0-650</v>
      </c>
      <c r="I6164" cm="1">
        <f t="array" ref="I6164">IF(H6164="0-650",1,IF(H6164="650-900",2,IF(H6164="900+",3,NA)))</f>
        <v>1</v>
      </c>
      <c r="J6164">
        <v>60.462344495190102</v>
      </c>
      <c r="K6164">
        <v>96.435136981444998</v>
      </c>
      <c r="L6164">
        <v>0.55633412683195105</v>
      </c>
    </row>
    <row r="6165" spans="1:12" x14ac:dyDescent="0.2">
      <c r="A6165" t="s">
        <v>2572</v>
      </c>
      <c r="B6165" t="str">
        <f t="shared" si="288"/>
        <v>standard_deviation_ht</v>
      </c>
      <c r="C6165">
        <f>VLOOKUP(B6165,GDD!$D$2:$E$31,2)</f>
        <v>15</v>
      </c>
      <c r="D6165" t="str">
        <f t="shared" si="290"/>
        <v>SbDIV20</v>
      </c>
      <c r="E6165" s="2">
        <v>20200708</v>
      </c>
      <c r="F6165" t="str">
        <f t="shared" si="289"/>
        <v>RS23</v>
      </c>
      <c r="G6165" t="s">
        <v>1140</v>
      </c>
      <c r="H6165" t="str">
        <f>VLOOKUP(E6165,GDD!$A$2:$B$57,2)</f>
        <v>0-650</v>
      </c>
      <c r="I6165" cm="1">
        <f t="array" ref="I6165">IF(H6165="0-650",1,IF(H6165="650-900",2,IF(H6165="900+",3,NA)))</f>
        <v>1</v>
      </c>
      <c r="J6165">
        <v>2.3995545422132399E-3</v>
      </c>
      <c r="K6165">
        <v>5.4723978246548502E-4</v>
      </c>
      <c r="L6165">
        <v>0.89764233571543595</v>
      </c>
    </row>
    <row r="6166" spans="1:12" x14ac:dyDescent="0.2">
      <c r="A6166" t="s">
        <v>2573</v>
      </c>
      <c r="B6166" t="str">
        <f t="shared" si="288"/>
        <v>quadratic_mean_ht</v>
      </c>
      <c r="C6166">
        <f>VLOOKUP(B6166,GDD!$D$2:$E$31,2)</f>
        <v>16</v>
      </c>
      <c r="D6166" t="str">
        <f t="shared" si="290"/>
        <v>SbDIV20</v>
      </c>
      <c r="E6166" s="2">
        <v>20200708</v>
      </c>
      <c r="F6166" t="str">
        <f t="shared" si="289"/>
        <v>RS23</v>
      </c>
      <c r="G6166" t="s">
        <v>1140</v>
      </c>
      <c r="H6166" t="str">
        <f>VLOOKUP(E6166,GDD!$A$2:$B$57,2)</f>
        <v>0-650</v>
      </c>
      <c r="I6166" cm="1">
        <f t="array" ref="I6166">IF(H6166="0-650",1,IF(H6166="650-900",2,IF(H6166="900+",3,NA)))</f>
        <v>1</v>
      </c>
      <c r="J6166">
        <v>4.0518793105010997E-2</v>
      </c>
      <c r="K6166">
        <v>7.1099959972817503E-3</v>
      </c>
      <c r="L6166">
        <v>0.91933986367816001</v>
      </c>
    </row>
    <row r="6167" spans="1:12" x14ac:dyDescent="0.2">
      <c r="A6167" t="s">
        <v>2574</v>
      </c>
      <c r="B6167" t="str">
        <f t="shared" si="288"/>
        <v>skewness_ht</v>
      </c>
      <c r="C6167">
        <f>VLOOKUP(B6167,GDD!$D$2:$E$31,2)</f>
        <v>17</v>
      </c>
      <c r="D6167" t="str">
        <f t="shared" si="290"/>
        <v>SbDIV20</v>
      </c>
      <c r="E6167" s="2">
        <v>20200708</v>
      </c>
      <c r="F6167" t="str">
        <f t="shared" si="289"/>
        <v>RS23</v>
      </c>
      <c r="G6167" t="s">
        <v>1140</v>
      </c>
      <c r="H6167" t="str">
        <f>VLOOKUP(E6167,GDD!$A$2:$B$57,2)</f>
        <v>0-650</v>
      </c>
      <c r="I6167" cm="1">
        <f t="array" ref="I6167">IF(H6167="0-650",1,IF(H6167="650-900",2,IF(H6167="900+",3,NA)))</f>
        <v>1</v>
      </c>
      <c r="J6167">
        <v>1.7595290869993001E-2</v>
      </c>
      <c r="K6167">
        <v>0.36723724886433701</v>
      </c>
      <c r="L6167">
        <v>8.7445696007506707E-2</v>
      </c>
    </row>
    <row r="6168" spans="1:12" x14ac:dyDescent="0.2">
      <c r="A6168" t="s">
        <v>2575</v>
      </c>
      <c r="B6168" t="str">
        <f t="shared" si="288"/>
        <v>kurtosis_ht</v>
      </c>
      <c r="C6168">
        <f>VLOOKUP(B6168,GDD!$D$2:$E$31,2)</f>
        <v>18</v>
      </c>
      <c r="D6168" t="str">
        <f t="shared" si="290"/>
        <v>SbDIV20</v>
      </c>
      <c r="E6168" s="2">
        <v>20200708</v>
      </c>
      <c r="F6168" t="str">
        <f t="shared" si="289"/>
        <v>RS23</v>
      </c>
      <c r="G6168" t="s">
        <v>1140</v>
      </c>
      <c r="H6168" t="str">
        <f>VLOOKUP(E6168,GDD!$A$2:$B$57,2)</f>
        <v>0-650</v>
      </c>
      <c r="I6168" cm="1">
        <f t="array" ref="I6168">IF(H6168="0-650",1,IF(H6168="650-900",2,IF(H6168="900+",3,NA)))</f>
        <v>1</v>
      </c>
      <c r="J6168">
        <v>0.59873317449692598</v>
      </c>
      <c r="K6168">
        <v>51.390002127769002</v>
      </c>
      <c r="L6168">
        <v>2.27709449357309E-2</v>
      </c>
    </row>
    <row r="6169" spans="1:12" x14ac:dyDescent="0.2">
      <c r="A6169" t="s">
        <v>2576</v>
      </c>
      <c r="B6169" t="str">
        <f t="shared" si="288"/>
        <v>variation_ht</v>
      </c>
      <c r="C6169">
        <f>VLOOKUP(B6169,GDD!$D$2:$E$31,2)</f>
        <v>19</v>
      </c>
      <c r="D6169" t="str">
        <f t="shared" si="290"/>
        <v>SbDIV20</v>
      </c>
      <c r="E6169" s="2">
        <v>20200708</v>
      </c>
      <c r="F6169" t="str">
        <f t="shared" si="289"/>
        <v>RS23</v>
      </c>
      <c r="G6169" t="s">
        <v>1140</v>
      </c>
      <c r="H6169" t="str">
        <f>VLOOKUP(E6169,GDD!$A$2:$B$57,2)</f>
        <v>0-650</v>
      </c>
      <c r="I6169" cm="1">
        <f t="array" ref="I6169">IF(H6169="0-650",1,IF(H6169="650-900",2,IF(H6169="900+",3,NA)))</f>
        <v>1</v>
      </c>
      <c r="J6169" s="1">
        <v>7.3632963266839194E-5</v>
      </c>
      <c r="K6169">
        <v>3.6917709211865598E-3</v>
      </c>
      <c r="L6169">
        <v>3.8360123222346797E-2</v>
      </c>
    </row>
    <row r="6170" spans="1:12" x14ac:dyDescent="0.2">
      <c r="A6170" t="s">
        <v>2577</v>
      </c>
      <c r="B6170" t="str">
        <f t="shared" si="288"/>
        <v>plot_volume</v>
      </c>
      <c r="C6170">
        <f>VLOOKUP(B6170,GDD!$D$2:$E$31,2)</f>
        <v>20</v>
      </c>
      <c r="D6170" t="str">
        <f t="shared" si="290"/>
        <v>SbDIV20</v>
      </c>
      <c r="E6170" s="2">
        <v>20200708</v>
      </c>
      <c r="F6170" t="str">
        <f t="shared" si="289"/>
        <v>RS23</v>
      </c>
      <c r="G6170" t="s">
        <v>1140</v>
      </c>
      <c r="H6170" t="str">
        <f>VLOOKUP(E6170,GDD!$A$2:$B$57,2)</f>
        <v>0-650</v>
      </c>
      <c r="I6170" cm="1">
        <f t="array" ref="I6170">IF(H6170="0-650",1,IF(H6170="650-900",2,IF(H6170="900+",3,NA)))</f>
        <v>1</v>
      </c>
      <c r="J6170" s="1">
        <v>1.45469828297524E-5</v>
      </c>
      <c r="K6170" s="1">
        <v>4.5841215347649998E-6</v>
      </c>
      <c r="L6170">
        <v>0.86388414792319401</v>
      </c>
    </row>
    <row r="6171" spans="1:12" x14ac:dyDescent="0.2">
      <c r="A6171" t="s">
        <v>2578</v>
      </c>
      <c r="B6171" t="str">
        <f t="shared" si="288"/>
        <v>height_30p</v>
      </c>
      <c r="C6171">
        <f>VLOOKUP(B6171,GDD!$D$2:$E$31,2)</f>
        <v>2</v>
      </c>
      <c r="D6171" t="str">
        <f t="shared" si="290"/>
        <v>SbDIV20</v>
      </c>
      <c r="E6171" s="2">
        <v>20200725</v>
      </c>
      <c r="F6171" t="str">
        <f t="shared" si="289"/>
        <v>RS23</v>
      </c>
      <c r="G6171" t="s">
        <v>1140</v>
      </c>
      <c r="H6171" t="str">
        <f>VLOOKUP(E6171,GDD!$A$2:$B$57,2)</f>
        <v>650-900</v>
      </c>
      <c r="I6171" cm="1">
        <f t="array" ref="I6171">IF(H6171="0-650",1,IF(H6171="650-900",2,IF(H6171="900+",3,NA)))</f>
        <v>2</v>
      </c>
      <c r="J6171">
        <v>8.8884158059107293E-2</v>
      </c>
      <c r="K6171">
        <v>6.8383385131466296E-3</v>
      </c>
      <c r="L6171">
        <v>0.96295724806452898</v>
      </c>
    </row>
    <row r="6172" spans="1:12" x14ac:dyDescent="0.2">
      <c r="A6172" t="s">
        <v>2579</v>
      </c>
      <c r="B6172" t="str">
        <f t="shared" si="288"/>
        <v>height_50p</v>
      </c>
      <c r="C6172">
        <f>VLOOKUP(B6172,GDD!$D$2:$E$31,2)</f>
        <v>3</v>
      </c>
      <c r="D6172" t="str">
        <f t="shared" si="290"/>
        <v>SbDIV20</v>
      </c>
      <c r="E6172" s="2">
        <v>20200725</v>
      </c>
      <c r="F6172" t="str">
        <f t="shared" si="289"/>
        <v>RS23</v>
      </c>
      <c r="G6172" t="s">
        <v>1140</v>
      </c>
      <c r="H6172" t="str">
        <f>VLOOKUP(E6172,GDD!$A$2:$B$57,2)</f>
        <v>650-900</v>
      </c>
      <c r="I6172" cm="1">
        <f t="array" ref="I6172">IF(H6172="0-650",1,IF(H6172="650-900",2,IF(H6172="900+",3,NA)))</f>
        <v>2</v>
      </c>
      <c r="J6172">
        <v>0.11330585090824501</v>
      </c>
      <c r="K6172">
        <v>6.7616964042209503E-3</v>
      </c>
      <c r="L6172">
        <v>0.97102627610613101</v>
      </c>
    </row>
    <row r="6173" spans="1:12" x14ac:dyDescent="0.2">
      <c r="A6173" t="s">
        <v>2580</v>
      </c>
      <c r="B6173" t="str">
        <f t="shared" si="288"/>
        <v>height_70p</v>
      </c>
      <c r="C6173">
        <f>VLOOKUP(B6173,GDD!$D$2:$E$31,2)</f>
        <v>4</v>
      </c>
      <c r="D6173" t="str">
        <f t="shared" si="290"/>
        <v>SbDIV20</v>
      </c>
      <c r="E6173" s="2">
        <v>20200725</v>
      </c>
      <c r="F6173" t="str">
        <f t="shared" si="289"/>
        <v>RS23</v>
      </c>
      <c r="G6173" t="s">
        <v>1140</v>
      </c>
      <c r="H6173" t="str">
        <f>VLOOKUP(E6173,GDD!$A$2:$B$57,2)</f>
        <v>650-900</v>
      </c>
      <c r="I6173" cm="1">
        <f t="array" ref="I6173">IF(H6173="0-650",1,IF(H6173="650-900",2,IF(H6173="900+",3,NA)))</f>
        <v>2</v>
      </c>
      <c r="J6173">
        <v>0.13165070849441199</v>
      </c>
      <c r="K6173">
        <v>7.3686333180446499E-3</v>
      </c>
      <c r="L6173">
        <v>0.97277632560495497</v>
      </c>
    </row>
    <row r="6174" spans="1:12" x14ac:dyDescent="0.2">
      <c r="A6174" t="s">
        <v>2581</v>
      </c>
      <c r="B6174" t="str">
        <f t="shared" si="288"/>
        <v>height_90p</v>
      </c>
      <c r="C6174">
        <f>VLOOKUP(B6174,GDD!$D$2:$E$31,2)</f>
        <v>5</v>
      </c>
      <c r="D6174" t="str">
        <f t="shared" si="290"/>
        <v>SbDIV20</v>
      </c>
      <c r="E6174" s="2">
        <v>20200725</v>
      </c>
      <c r="F6174" t="str">
        <f t="shared" si="289"/>
        <v>RS23</v>
      </c>
      <c r="G6174" t="s">
        <v>1140</v>
      </c>
      <c r="H6174" t="str">
        <f>VLOOKUP(E6174,GDD!$A$2:$B$57,2)</f>
        <v>650-900</v>
      </c>
      <c r="I6174" cm="1">
        <f t="array" ref="I6174">IF(H6174="0-650",1,IF(H6174="650-900",2,IF(H6174="900+",3,NA)))</f>
        <v>2</v>
      </c>
      <c r="J6174">
        <v>0.16297035770450799</v>
      </c>
      <c r="K6174">
        <v>1.0240712384926401E-2</v>
      </c>
      <c r="L6174">
        <v>0.96953813762965102</v>
      </c>
    </row>
    <row r="6175" spans="1:12" x14ac:dyDescent="0.2">
      <c r="A6175" t="s">
        <v>2582</v>
      </c>
      <c r="B6175" t="str">
        <f t="shared" si="288"/>
        <v>height_95p</v>
      </c>
      <c r="C6175">
        <f>VLOOKUP(B6175,GDD!$D$2:$E$31,2)</f>
        <v>6</v>
      </c>
      <c r="D6175" t="str">
        <f t="shared" si="290"/>
        <v>SbDIV20</v>
      </c>
      <c r="E6175" s="2">
        <v>20200725</v>
      </c>
      <c r="F6175" t="str">
        <f t="shared" si="289"/>
        <v>RS23</v>
      </c>
      <c r="G6175" t="s">
        <v>1140</v>
      </c>
      <c r="H6175" t="str">
        <f>VLOOKUP(E6175,GDD!$A$2:$B$57,2)</f>
        <v>650-900</v>
      </c>
      <c r="I6175" cm="1">
        <f t="array" ref="I6175">IF(H6175="0-650",1,IF(H6175="650-900",2,IF(H6175="900+",3,NA)))</f>
        <v>2</v>
      </c>
      <c r="J6175">
        <v>0.16905480504418899</v>
      </c>
      <c r="K6175">
        <v>1.19127501524859E-2</v>
      </c>
      <c r="L6175">
        <v>0.96596574531899004</v>
      </c>
    </row>
    <row r="6176" spans="1:12" x14ac:dyDescent="0.2">
      <c r="A6176" t="s">
        <v>2583</v>
      </c>
      <c r="B6176" t="str">
        <f t="shared" si="288"/>
        <v>height_99p</v>
      </c>
      <c r="C6176">
        <f>VLOOKUP(B6176,GDD!$D$2:$E$31,2)</f>
        <v>7</v>
      </c>
      <c r="D6176" t="str">
        <f t="shared" si="290"/>
        <v>SbDIV20</v>
      </c>
      <c r="E6176" s="2">
        <v>20200725</v>
      </c>
      <c r="F6176" t="str">
        <f t="shared" si="289"/>
        <v>RS23</v>
      </c>
      <c r="G6176" t="s">
        <v>1140</v>
      </c>
      <c r="H6176" t="str">
        <f>VLOOKUP(E6176,GDD!$A$2:$B$57,2)</f>
        <v>650-900</v>
      </c>
      <c r="I6176" cm="1">
        <f t="array" ref="I6176">IF(H6176="0-650",1,IF(H6176="650-900",2,IF(H6176="900+",3,NA)))</f>
        <v>2</v>
      </c>
      <c r="J6176">
        <v>0.157981444602216</v>
      </c>
      <c r="K6176">
        <v>1.6766305387546501E-2</v>
      </c>
      <c r="L6176">
        <v>0.94960975574113105</v>
      </c>
    </row>
    <row r="6177" spans="1:12" x14ac:dyDescent="0.2">
      <c r="A6177" t="s">
        <v>2584</v>
      </c>
      <c r="B6177" t="str">
        <f t="shared" si="288"/>
        <v>canopy_cover_5p</v>
      </c>
      <c r="C6177">
        <f>VLOOKUP(B6177,GDD!$D$2:$E$31,2)</f>
        <v>8</v>
      </c>
      <c r="D6177" t="str">
        <f t="shared" si="290"/>
        <v>SbDIV20</v>
      </c>
      <c r="E6177" s="2">
        <v>20200725</v>
      </c>
      <c r="F6177" t="str">
        <f t="shared" si="289"/>
        <v>RS23</v>
      </c>
      <c r="G6177" t="s">
        <v>1140</v>
      </c>
      <c r="H6177" t="str">
        <f>VLOOKUP(E6177,GDD!$A$2:$B$57,2)</f>
        <v>650-900</v>
      </c>
      <c r="I6177" cm="1">
        <f t="array" ref="I6177">IF(H6177="0-650",1,IF(H6177="650-900",2,IF(H6177="900+",3,NA)))</f>
        <v>2</v>
      </c>
      <c r="J6177">
        <v>0.61927638859426803</v>
      </c>
      <c r="K6177">
        <v>31.114411624641399</v>
      </c>
      <c r="L6177">
        <v>3.8282512903778397E-2</v>
      </c>
    </row>
    <row r="6178" spans="1:12" x14ac:dyDescent="0.2">
      <c r="A6178" t="s">
        <v>2585</v>
      </c>
      <c r="B6178" t="str">
        <f t="shared" si="288"/>
        <v>pcanopy_cover_10p</v>
      </c>
      <c r="C6178">
        <f>VLOOKUP(B6178,GDD!$D$2:$E$31,2)</f>
        <v>9</v>
      </c>
      <c r="D6178" t="str">
        <f t="shared" si="290"/>
        <v>SbDIV20</v>
      </c>
      <c r="E6178" s="2">
        <v>20200725</v>
      </c>
      <c r="F6178" t="str">
        <f t="shared" si="289"/>
        <v>RS23</v>
      </c>
      <c r="G6178" t="s">
        <v>1140</v>
      </c>
      <c r="H6178" t="str">
        <f>VLOOKUP(E6178,GDD!$A$2:$B$57,2)</f>
        <v>650-900</v>
      </c>
      <c r="I6178" cm="1">
        <f t="array" ref="I6178">IF(H6178="0-650",1,IF(H6178="650-900",2,IF(H6178="900+",3,NA)))</f>
        <v>2</v>
      </c>
      <c r="J6178">
        <v>0.61695018930347201</v>
      </c>
      <c r="K6178">
        <v>32.083293386016003</v>
      </c>
      <c r="L6178">
        <v>3.7034943198521499E-2</v>
      </c>
    </row>
    <row r="6179" spans="1:12" x14ac:dyDescent="0.2">
      <c r="A6179" t="s">
        <v>2586</v>
      </c>
      <c r="B6179" t="str">
        <f t="shared" si="288"/>
        <v>canopy_cover_20p</v>
      </c>
      <c r="C6179">
        <f>VLOOKUP(B6179,GDD!$D$2:$E$31,2)</f>
        <v>10</v>
      </c>
      <c r="D6179" t="str">
        <f t="shared" si="290"/>
        <v>SbDIV20</v>
      </c>
      <c r="E6179" s="2">
        <v>20200725</v>
      </c>
      <c r="F6179" t="str">
        <f t="shared" si="289"/>
        <v>RS23</v>
      </c>
      <c r="G6179" t="s">
        <v>1140</v>
      </c>
      <c r="H6179" t="str">
        <f>VLOOKUP(E6179,GDD!$A$2:$B$57,2)</f>
        <v>650-900</v>
      </c>
      <c r="I6179" cm="1">
        <f t="array" ref="I6179">IF(H6179="0-650",1,IF(H6179="650-900",2,IF(H6179="900+",3,NA)))</f>
        <v>2</v>
      </c>
      <c r="J6179">
        <v>0.64255263329304302</v>
      </c>
      <c r="K6179">
        <v>36.135261716408102</v>
      </c>
      <c r="L6179">
        <v>3.4342401483398302E-2</v>
      </c>
    </row>
    <row r="6180" spans="1:12" x14ac:dyDescent="0.2">
      <c r="A6180" t="s">
        <v>2587</v>
      </c>
      <c r="B6180" t="str">
        <f t="shared" si="288"/>
        <v>canopy_cover_30p</v>
      </c>
      <c r="C6180">
        <f>VLOOKUP(B6180,GDD!$D$2:$E$31,2)</f>
        <v>11</v>
      </c>
      <c r="D6180" t="str">
        <f t="shared" si="290"/>
        <v>SbDIV20</v>
      </c>
      <c r="E6180" s="2">
        <v>20200725</v>
      </c>
      <c r="F6180" t="str">
        <f t="shared" si="289"/>
        <v>RS23</v>
      </c>
      <c r="G6180" t="s">
        <v>1140</v>
      </c>
      <c r="H6180" t="str">
        <f>VLOOKUP(E6180,GDD!$A$2:$B$57,2)</f>
        <v>650-900</v>
      </c>
      <c r="I6180" cm="1">
        <f t="array" ref="I6180">IF(H6180="0-650",1,IF(H6180="650-900",2,IF(H6180="900+",3,NA)))</f>
        <v>2</v>
      </c>
      <c r="J6180">
        <v>0.89596405172878002</v>
      </c>
      <c r="K6180">
        <v>43.175557700897002</v>
      </c>
      <c r="L6180">
        <v>3.9849417226791799E-2</v>
      </c>
    </row>
    <row r="6181" spans="1:12" x14ac:dyDescent="0.2">
      <c r="A6181" t="s">
        <v>2588</v>
      </c>
      <c r="B6181" t="str">
        <f t="shared" si="288"/>
        <v>canopy_cover_40p</v>
      </c>
      <c r="C6181">
        <f>VLOOKUP(B6181,GDD!$D$2:$E$31,2)</f>
        <v>12</v>
      </c>
      <c r="D6181" t="str">
        <f t="shared" si="290"/>
        <v>SbDIV20</v>
      </c>
      <c r="E6181" s="2">
        <v>20200725</v>
      </c>
      <c r="F6181" t="str">
        <f t="shared" si="289"/>
        <v>RS23</v>
      </c>
      <c r="G6181" t="s">
        <v>1140</v>
      </c>
      <c r="H6181" t="str">
        <f>VLOOKUP(E6181,GDD!$A$2:$B$57,2)</f>
        <v>650-900</v>
      </c>
      <c r="I6181" cm="1">
        <f t="array" ref="I6181">IF(H6181="0-650",1,IF(H6181="650-900",2,IF(H6181="900+",3,NA)))</f>
        <v>2</v>
      </c>
      <c r="J6181">
        <v>19.075359961111001</v>
      </c>
      <c r="K6181">
        <v>61.055549868647198</v>
      </c>
      <c r="L6181">
        <v>0.38455956465902003</v>
      </c>
    </row>
    <row r="6182" spans="1:12" x14ac:dyDescent="0.2">
      <c r="A6182" t="s">
        <v>2589</v>
      </c>
      <c r="B6182" t="str">
        <f t="shared" si="288"/>
        <v>canopy_cover_50p</v>
      </c>
      <c r="C6182">
        <f>VLOOKUP(B6182,GDD!$D$2:$E$31,2)</f>
        <v>13</v>
      </c>
      <c r="D6182" t="str">
        <f t="shared" si="290"/>
        <v>SbDIV20</v>
      </c>
      <c r="E6182" s="2">
        <v>20200725</v>
      </c>
      <c r="F6182" t="str">
        <f t="shared" si="289"/>
        <v>RS23</v>
      </c>
      <c r="G6182" t="s">
        <v>1140</v>
      </c>
      <c r="H6182" t="str">
        <f>VLOOKUP(E6182,GDD!$A$2:$B$57,2)</f>
        <v>650-900</v>
      </c>
      <c r="I6182" cm="1">
        <f t="array" ref="I6182">IF(H6182="0-650",1,IF(H6182="650-900",2,IF(H6182="900+",3,NA)))</f>
        <v>2</v>
      </c>
      <c r="J6182">
        <v>121.21155486287201</v>
      </c>
      <c r="K6182">
        <v>81.017721422551602</v>
      </c>
      <c r="L6182">
        <v>0.749513006335909</v>
      </c>
    </row>
    <row r="6183" spans="1:12" x14ac:dyDescent="0.2">
      <c r="A6183" t="s">
        <v>2590</v>
      </c>
      <c r="B6183" t="str">
        <f t="shared" si="288"/>
        <v>canopy_cover_75p</v>
      </c>
      <c r="C6183">
        <f>VLOOKUP(B6183,GDD!$D$2:$E$31,2)</f>
        <v>14</v>
      </c>
      <c r="D6183" t="str">
        <f t="shared" si="290"/>
        <v>SbDIV20</v>
      </c>
      <c r="E6183" s="2">
        <v>20200725</v>
      </c>
      <c r="F6183" t="str">
        <f t="shared" si="289"/>
        <v>RS23</v>
      </c>
      <c r="G6183" t="s">
        <v>1140</v>
      </c>
      <c r="H6183" t="str">
        <f>VLOOKUP(E6183,GDD!$A$2:$B$57,2)</f>
        <v>650-900</v>
      </c>
      <c r="I6183" cm="1">
        <f t="array" ref="I6183">IF(H6183="0-650",1,IF(H6183="650-900",2,IF(H6183="900+",3,NA)))</f>
        <v>2</v>
      </c>
      <c r="J6183">
        <v>140.783964886772</v>
      </c>
      <c r="K6183">
        <v>39.972043493454798</v>
      </c>
      <c r="L6183">
        <v>0.87568561666744005</v>
      </c>
    </row>
    <row r="6184" spans="1:12" x14ac:dyDescent="0.2">
      <c r="A6184" t="s">
        <v>2591</v>
      </c>
      <c r="B6184" t="str">
        <f t="shared" si="288"/>
        <v>standard_deviation_ht</v>
      </c>
      <c r="C6184">
        <f>VLOOKUP(B6184,GDD!$D$2:$E$31,2)</f>
        <v>15</v>
      </c>
      <c r="D6184" t="str">
        <f t="shared" si="290"/>
        <v>SbDIV20</v>
      </c>
      <c r="E6184" s="2">
        <v>20200725</v>
      </c>
      <c r="F6184" t="str">
        <f t="shared" si="289"/>
        <v>RS23</v>
      </c>
      <c r="G6184" t="s">
        <v>1140</v>
      </c>
      <c r="H6184" t="str">
        <f>VLOOKUP(E6184,GDD!$A$2:$B$57,2)</f>
        <v>650-900</v>
      </c>
      <c r="I6184" cm="1">
        <f t="array" ref="I6184">IF(H6184="0-650",1,IF(H6184="650-900",2,IF(H6184="900+",3,NA)))</f>
        <v>2</v>
      </c>
      <c r="J6184">
        <v>8.8606494304887904E-3</v>
      </c>
      <c r="K6184">
        <v>6.4951180179696202E-4</v>
      </c>
      <c r="L6184">
        <v>0.96464435817668703</v>
      </c>
    </row>
    <row r="6185" spans="1:12" x14ac:dyDescent="0.2">
      <c r="A6185" t="s">
        <v>2592</v>
      </c>
      <c r="B6185" t="str">
        <f t="shared" si="288"/>
        <v>quadratic_mean_ht</v>
      </c>
      <c r="C6185">
        <f>VLOOKUP(B6185,GDD!$D$2:$E$31,2)</f>
        <v>16</v>
      </c>
      <c r="D6185" t="str">
        <f t="shared" si="290"/>
        <v>SbDIV20</v>
      </c>
      <c r="E6185" s="2">
        <v>20200725</v>
      </c>
      <c r="F6185" t="str">
        <f t="shared" si="289"/>
        <v>RS23</v>
      </c>
      <c r="G6185" t="s">
        <v>1140</v>
      </c>
      <c r="H6185" t="str">
        <f>VLOOKUP(E6185,GDD!$A$2:$B$57,2)</f>
        <v>650-900</v>
      </c>
      <c r="I6185" cm="1">
        <f t="array" ref="I6185">IF(H6185="0-650",1,IF(H6185="650-900",2,IF(H6185="900+",3,NA)))</f>
        <v>2</v>
      </c>
      <c r="J6185">
        <v>0.10112100128326</v>
      </c>
      <c r="K6185">
        <v>6.5571246002048503E-3</v>
      </c>
      <c r="L6185">
        <v>0.96859601527467598</v>
      </c>
    </row>
    <row r="6186" spans="1:12" x14ac:dyDescent="0.2">
      <c r="A6186" t="s">
        <v>2593</v>
      </c>
      <c r="B6186" t="str">
        <f t="shared" si="288"/>
        <v>skewness_ht</v>
      </c>
      <c r="C6186">
        <f>VLOOKUP(B6186,GDD!$D$2:$E$31,2)</f>
        <v>17</v>
      </c>
      <c r="D6186" t="str">
        <f t="shared" si="290"/>
        <v>SbDIV20</v>
      </c>
      <c r="E6186" s="2">
        <v>20200725</v>
      </c>
      <c r="F6186" t="str">
        <f t="shared" si="289"/>
        <v>RS23</v>
      </c>
      <c r="G6186" t="s">
        <v>1140</v>
      </c>
      <c r="H6186" t="str">
        <f>VLOOKUP(E6186,GDD!$A$2:$B$57,2)</f>
        <v>650-900</v>
      </c>
      <c r="I6186" cm="1">
        <f t="array" ref="I6186">IF(H6186="0-650",1,IF(H6186="650-900",2,IF(H6186="900+",3,NA)))</f>
        <v>2</v>
      </c>
      <c r="J6186">
        <v>0.24557805184936199</v>
      </c>
      <c r="K6186">
        <v>0.1124091874916</v>
      </c>
      <c r="L6186">
        <v>0.81375803225876098</v>
      </c>
    </row>
    <row r="6187" spans="1:12" x14ac:dyDescent="0.2">
      <c r="A6187" t="s">
        <v>2594</v>
      </c>
      <c r="B6187" t="str">
        <f t="shared" si="288"/>
        <v>kurtosis_ht</v>
      </c>
      <c r="C6187">
        <f>VLOOKUP(B6187,GDD!$D$2:$E$31,2)</f>
        <v>18</v>
      </c>
      <c r="D6187" t="str">
        <f t="shared" si="290"/>
        <v>SbDIV20</v>
      </c>
      <c r="E6187" s="2">
        <v>20200725</v>
      </c>
      <c r="F6187" t="str">
        <f t="shared" si="289"/>
        <v>RS23</v>
      </c>
      <c r="G6187" t="s">
        <v>1140</v>
      </c>
      <c r="H6187" t="str">
        <f>VLOOKUP(E6187,GDD!$A$2:$B$57,2)</f>
        <v>650-900</v>
      </c>
      <c r="I6187" cm="1">
        <f t="array" ref="I6187">IF(H6187="0-650",1,IF(H6187="650-900",2,IF(H6187="900+",3,NA)))</f>
        <v>2</v>
      </c>
      <c r="J6187">
        <v>0.47374519190341502</v>
      </c>
      <c r="K6187">
        <v>1.6076267457621201</v>
      </c>
      <c r="L6187">
        <v>0.37082072396683802</v>
      </c>
    </row>
    <row r="6188" spans="1:12" x14ac:dyDescent="0.2">
      <c r="A6188" t="s">
        <v>2595</v>
      </c>
      <c r="B6188" t="str">
        <f t="shared" si="288"/>
        <v>variation_ht</v>
      </c>
      <c r="C6188">
        <f>VLOOKUP(B6188,GDD!$D$2:$E$31,2)</f>
        <v>19</v>
      </c>
      <c r="D6188" t="str">
        <f t="shared" si="290"/>
        <v>SbDIV20</v>
      </c>
      <c r="E6188" s="2">
        <v>20200725</v>
      </c>
      <c r="F6188" t="str">
        <f t="shared" si="289"/>
        <v>RS23</v>
      </c>
      <c r="G6188" t="s">
        <v>1140</v>
      </c>
      <c r="H6188" t="str">
        <f>VLOOKUP(E6188,GDD!$A$2:$B$57,2)</f>
        <v>650-900</v>
      </c>
      <c r="I6188" cm="1">
        <f t="array" ref="I6188">IF(H6188="0-650",1,IF(H6188="650-900",2,IF(H6188="900+",3,NA)))</f>
        <v>2</v>
      </c>
      <c r="J6188">
        <v>1.53017620864627E-3</v>
      </c>
      <c r="K6188">
        <v>1.6998611112751499E-3</v>
      </c>
      <c r="L6188">
        <v>0.64290234018417602</v>
      </c>
    </row>
    <row r="6189" spans="1:12" x14ac:dyDescent="0.2">
      <c r="A6189" t="s">
        <v>2596</v>
      </c>
      <c r="B6189" t="str">
        <f t="shared" si="288"/>
        <v>plot_volume</v>
      </c>
      <c r="C6189">
        <f>VLOOKUP(B6189,GDD!$D$2:$E$31,2)</f>
        <v>20</v>
      </c>
      <c r="D6189" t="str">
        <f t="shared" si="290"/>
        <v>SbDIV20</v>
      </c>
      <c r="E6189" s="2">
        <v>20200725</v>
      </c>
      <c r="F6189" t="str">
        <f t="shared" si="289"/>
        <v>RS23</v>
      </c>
      <c r="G6189" t="s">
        <v>1140</v>
      </c>
      <c r="H6189" t="str">
        <f>VLOOKUP(E6189,GDD!$A$2:$B$57,2)</f>
        <v>650-900</v>
      </c>
      <c r="I6189" cm="1">
        <f t="array" ref="I6189">IF(H6189="0-650",1,IF(H6189="650-900",2,IF(H6189="900+",3,NA)))</f>
        <v>2</v>
      </c>
      <c r="J6189" s="1">
        <v>3.7225493794555501E-5</v>
      </c>
      <c r="K6189" s="1">
        <v>4.7009205456891397E-6</v>
      </c>
      <c r="L6189">
        <v>0.94060887909760604</v>
      </c>
    </row>
    <row r="6190" spans="1:12" x14ac:dyDescent="0.2">
      <c r="A6190" t="s">
        <v>2597</v>
      </c>
      <c r="B6190" t="str">
        <f t="shared" si="288"/>
        <v>height_30p</v>
      </c>
      <c r="C6190">
        <f>VLOOKUP(B6190,GDD!$D$2:$E$31,2)</f>
        <v>2</v>
      </c>
      <c r="D6190" t="str">
        <f t="shared" si="290"/>
        <v>SbDIV20</v>
      </c>
      <c r="E6190" s="2">
        <v>20200806</v>
      </c>
      <c r="F6190" t="str">
        <f t="shared" si="289"/>
        <v>RS23</v>
      </c>
      <c r="G6190" t="s">
        <v>1140</v>
      </c>
      <c r="H6190" t="str">
        <f>VLOOKUP(E6190,GDD!$A$2:$B$57,2)</f>
        <v>900+</v>
      </c>
      <c r="I6190" cm="1">
        <f t="array" ref="I6190">IF(H6190="0-650",1,IF(H6190="650-900",2,IF(H6190="900+",3,NA)))</f>
        <v>3</v>
      </c>
      <c r="J6190">
        <v>9.0832365488656405E-2</v>
      </c>
      <c r="K6190">
        <v>6.3674830968585699E-3</v>
      </c>
      <c r="L6190">
        <v>0.96613621166877905</v>
      </c>
    </row>
    <row r="6191" spans="1:12" x14ac:dyDescent="0.2">
      <c r="A6191" t="s">
        <v>2598</v>
      </c>
      <c r="B6191" t="str">
        <f t="shared" si="288"/>
        <v>height_50p</v>
      </c>
      <c r="C6191">
        <f>VLOOKUP(B6191,GDD!$D$2:$E$31,2)</f>
        <v>3</v>
      </c>
      <c r="D6191" t="str">
        <f t="shared" si="290"/>
        <v>SbDIV20</v>
      </c>
      <c r="E6191" s="2">
        <v>20200806</v>
      </c>
      <c r="F6191" t="str">
        <f t="shared" si="289"/>
        <v>RS23</v>
      </c>
      <c r="G6191" t="s">
        <v>1140</v>
      </c>
      <c r="H6191" t="str">
        <f>VLOOKUP(E6191,GDD!$A$2:$B$57,2)</f>
        <v>900+</v>
      </c>
      <c r="I6191" cm="1">
        <f t="array" ref="I6191">IF(H6191="0-650",1,IF(H6191="650-900",2,IF(H6191="900+",3,NA)))</f>
        <v>3</v>
      </c>
      <c r="J6191">
        <v>0.115382803089723</v>
      </c>
      <c r="K6191">
        <v>6.6011466749462304E-3</v>
      </c>
      <c r="L6191">
        <v>0.97219009572500803</v>
      </c>
    </row>
    <row r="6192" spans="1:12" x14ac:dyDescent="0.2">
      <c r="A6192" t="s">
        <v>2599</v>
      </c>
      <c r="B6192" t="str">
        <f t="shared" si="288"/>
        <v>height_70p</v>
      </c>
      <c r="C6192">
        <f>VLOOKUP(B6192,GDD!$D$2:$E$31,2)</f>
        <v>4</v>
      </c>
      <c r="D6192" t="str">
        <f t="shared" si="290"/>
        <v>SbDIV20</v>
      </c>
      <c r="E6192" s="2">
        <v>20200806</v>
      </c>
      <c r="F6192" t="str">
        <f t="shared" si="289"/>
        <v>RS23</v>
      </c>
      <c r="G6192" t="s">
        <v>1140</v>
      </c>
      <c r="H6192" t="str">
        <f>VLOOKUP(E6192,GDD!$A$2:$B$57,2)</f>
        <v>900+</v>
      </c>
      <c r="I6192" cm="1">
        <f t="array" ref="I6192">IF(H6192="0-650",1,IF(H6192="650-900",2,IF(H6192="900+",3,NA)))</f>
        <v>3</v>
      </c>
      <c r="J6192">
        <v>0.138283210907271</v>
      </c>
      <c r="K6192">
        <v>7.7299984151752398E-3</v>
      </c>
      <c r="L6192">
        <v>0.97281007474899195</v>
      </c>
    </row>
    <row r="6193" spans="1:12" x14ac:dyDescent="0.2">
      <c r="A6193" t="s">
        <v>2600</v>
      </c>
      <c r="B6193" t="str">
        <f t="shared" si="288"/>
        <v>height_90p</v>
      </c>
      <c r="C6193">
        <f>VLOOKUP(B6193,GDD!$D$2:$E$31,2)</f>
        <v>5</v>
      </c>
      <c r="D6193" t="str">
        <f t="shared" si="290"/>
        <v>SbDIV20</v>
      </c>
      <c r="E6193" s="2">
        <v>20200806</v>
      </c>
      <c r="F6193" t="str">
        <f t="shared" si="289"/>
        <v>RS23</v>
      </c>
      <c r="G6193" t="s">
        <v>1140</v>
      </c>
      <c r="H6193" t="str">
        <f>VLOOKUP(E6193,GDD!$A$2:$B$57,2)</f>
        <v>900+</v>
      </c>
      <c r="I6193" cm="1">
        <f t="array" ref="I6193">IF(H6193="0-650",1,IF(H6193="650-900",2,IF(H6193="900+",3,NA)))</f>
        <v>3</v>
      </c>
      <c r="J6193">
        <v>0.17775417795093801</v>
      </c>
      <c r="K6193">
        <v>9.46938546241664E-3</v>
      </c>
      <c r="L6193">
        <v>0.97405489598620498</v>
      </c>
    </row>
    <row r="6194" spans="1:12" x14ac:dyDescent="0.2">
      <c r="A6194" t="s">
        <v>2601</v>
      </c>
      <c r="B6194" t="str">
        <f t="shared" si="288"/>
        <v>height_95p</v>
      </c>
      <c r="C6194">
        <f>VLOOKUP(B6194,GDD!$D$2:$E$31,2)</f>
        <v>6</v>
      </c>
      <c r="D6194" t="str">
        <f t="shared" si="290"/>
        <v>SbDIV20</v>
      </c>
      <c r="E6194" s="2">
        <v>20200806</v>
      </c>
      <c r="F6194" t="str">
        <f t="shared" si="289"/>
        <v>RS23</v>
      </c>
      <c r="G6194" t="s">
        <v>1140</v>
      </c>
      <c r="H6194" t="str">
        <f>VLOOKUP(E6194,GDD!$A$2:$B$57,2)</f>
        <v>900+</v>
      </c>
      <c r="I6194" cm="1">
        <f t="array" ref="I6194">IF(H6194="0-650",1,IF(H6194="650-900",2,IF(H6194="900+",3,NA)))</f>
        <v>3</v>
      </c>
      <c r="J6194">
        <v>0.177825286776012</v>
      </c>
      <c r="K6194">
        <v>9.8087836895112603E-3</v>
      </c>
      <c r="L6194">
        <v>0.97316039801649301</v>
      </c>
    </row>
    <row r="6195" spans="1:12" x14ac:dyDescent="0.2">
      <c r="A6195" t="s">
        <v>2602</v>
      </c>
      <c r="B6195" t="str">
        <f t="shared" si="288"/>
        <v>height_99p</v>
      </c>
      <c r="C6195">
        <f>VLOOKUP(B6195,GDD!$D$2:$E$31,2)</f>
        <v>7</v>
      </c>
      <c r="D6195" t="str">
        <f t="shared" si="290"/>
        <v>SbDIV20</v>
      </c>
      <c r="E6195" s="2">
        <v>20200806</v>
      </c>
      <c r="F6195" t="str">
        <f t="shared" si="289"/>
        <v>RS23</v>
      </c>
      <c r="G6195" t="s">
        <v>1140</v>
      </c>
      <c r="H6195" t="str">
        <f>VLOOKUP(E6195,GDD!$A$2:$B$57,2)</f>
        <v>900+</v>
      </c>
      <c r="I6195" cm="1">
        <f t="array" ref="I6195">IF(H6195="0-650",1,IF(H6195="650-900",2,IF(H6195="900+",3,NA)))</f>
        <v>3</v>
      </c>
      <c r="J6195">
        <v>0.165552813745028</v>
      </c>
      <c r="K6195">
        <v>1.37028034116786E-2</v>
      </c>
      <c r="L6195">
        <v>0.96025966251508599</v>
      </c>
    </row>
    <row r="6196" spans="1:12" x14ac:dyDescent="0.2">
      <c r="A6196" t="s">
        <v>2603</v>
      </c>
      <c r="B6196" t="str">
        <f t="shared" si="288"/>
        <v>canopy_cover_5p</v>
      </c>
      <c r="C6196">
        <f>VLOOKUP(B6196,GDD!$D$2:$E$31,2)</f>
        <v>8</v>
      </c>
      <c r="D6196" t="str">
        <f t="shared" si="290"/>
        <v>SbDIV20</v>
      </c>
      <c r="E6196" s="2">
        <v>20200806</v>
      </c>
      <c r="F6196" t="str">
        <f t="shared" si="289"/>
        <v>RS23</v>
      </c>
      <c r="G6196" t="s">
        <v>1140</v>
      </c>
      <c r="H6196" t="str">
        <f>VLOOKUP(E6196,GDD!$A$2:$B$57,2)</f>
        <v>900+</v>
      </c>
      <c r="I6196" cm="1">
        <f t="array" ref="I6196">IF(H6196="0-650",1,IF(H6196="650-900",2,IF(H6196="900+",3,NA)))</f>
        <v>3</v>
      </c>
      <c r="J6196">
        <v>0.39043134857637601</v>
      </c>
      <c r="K6196">
        <v>23.3276232579212</v>
      </c>
      <c r="L6196">
        <v>3.23895369708362E-2</v>
      </c>
    </row>
    <row r="6197" spans="1:12" x14ac:dyDescent="0.2">
      <c r="A6197" t="s">
        <v>2604</v>
      </c>
      <c r="B6197" t="str">
        <f t="shared" si="288"/>
        <v>pcanopy_cover_10p</v>
      </c>
      <c r="C6197">
        <f>VLOOKUP(B6197,GDD!$D$2:$E$31,2)</f>
        <v>9</v>
      </c>
      <c r="D6197" t="str">
        <f t="shared" si="290"/>
        <v>SbDIV20</v>
      </c>
      <c r="E6197" s="2">
        <v>20200806</v>
      </c>
      <c r="F6197" t="str">
        <f t="shared" si="289"/>
        <v>RS23</v>
      </c>
      <c r="G6197" t="s">
        <v>1140</v>
      </c>
      <c r="H6197" t="str">
        <f>VLOOKUP(E6197,GDD!$A$2:$B$57,2)</f>
        <v>900+</v>
      </c>
      <c r="I6197" cm="1">
        <f t="array" ref="I6197">IF(H6197="0-650",1,IF(H6197="650-900",2,IF(H6197="900+",3,NA)))</f>
        <v>3</v>
      </c>
      <c r="J6197">
        <v>0.37776286759762701</v>
      </c>
      <c r="K6197">
        <v>24.325414478900601</v>
      </c>
      <c r="L6197">
        <v>3.0123501302022002E-2</v>
      </c>
    </row>
    <row r="6198" spans="1:12" x14ac:dyDescent="0.2">
      <c r="A6198" t="s">
        <v>2605</v>
      </c>
      <c r="B6198" t="str">
        <f t="shared" si="288"/>
        <v>canopy_cover_20p</v>
      </c>
      <c r="C6198">
        <f>VLOOKUP(B6198,GDD!$D$2:$E$31,2)</f>
        <v>10</v>
      </c>
      <c r="D6198" t="str">
        <f t="shared" si="290"/>
        <v>SbDIV20</v>
      </c>
      <c r="E6198" s="2">
        <v>20200806</v>
      </c>
      <c r="F6198" t="str">
        <f t="shared" si="289"/>
        <v>RS23</v>
      </c>
      <c r="G6198" t="s">
        <v>1140</v>
      </c>
      <c r="H6198" t="str">
        <f>VLOOKUP(E6198,GDD!$A$2:$B$57,2)</f>
        <v>900+</v>
      </c>
      <c r="I6198" cm="1">
        <f t="array" ref="I6198">IF(H6198="0-650",1,IF(H6198="650-900",2,IF(H6198="900+",3,NA)))</f>
        <v>3</v>
      </c>
      <c r="J6198">
        <v>0.35732624729076201</v>
      </c>
      <c r="K6198">
        <v>28.5627379183389</v>
      </c>
      <c r="L6198">
        <v>2.4409706073603502E-2</v>
      </c>
    </row>
    <row r="6199" spans="1:12" x14ac:dyDescent="0.2">
      <c r="A6199" t="s">
        <v>2606</v>
      </c>
      <c r="B6199" t="str">
        <f t="shared" si="288"/>
        <v>canopy_cover_30p</v>
      </c>
      <c r="C6199">
        <f>VLOOKUP(B6199,GDD!$D$2:$E$31,2)</f>
        <v>11</v>
      </c>
      <c r="D6199" t="str">
        <f t="shared" si="290"/>
        <v>SbDIV20</v>
      </c>
      <c r="E6199" s="2">
        <v>20200806</v>
      </c>
      <c r="F6199" t="str">
        <f t="shared" si="289"/>
        <v>RS23</v>
      </c>
      <c r="G6199" t="s">
        <v>1140</v>
      </c>
      <c r="H6199" t="str">
        <f>VLOOKUP(E6199,GDD!$A$2:$B$57,2)</f>
        <v>900+</v>
      </c>
      <c r="I6199" cm="1">
        <f t="array" ref="I6199">IF(H6199="0-650",1,IF(H6199="650-900",2,IF(H6199="900+",3,NA)))</f>
        <v>3</v>
      </c>
      <c r="J6199">
        <v>0.33298476323603199</v>
      </c>
      <c r="K6199">
        <v>37.889596475866597</v>
      </c>
      <c r="L6199">
        <v>1.72729801562676E-2</v>
      </c>
    </row>
    <row r="6200" spans="1:12" x14ac:dyDescent="0.2">
      <c r="A6200" t="s">
        <v>2607</v>
      </c>
      <c r="B6200" t="str">
        <f t="shared" si="288"/>
        <v>canopy_cover_40p</v>
      </c>
      <c r="C6200">
        <f>VLOOKUP(B6200,GDD!$D$2:$E$31,2)</f>
        <v>12</v>
      </c>
      <c r="D6200" t="str">
        <f t="shared" si="290"/>
        <v>SbDIV20</v>
      </c>
      <c r="E6200" s="2">
        <v>20200806</v>
      </c>
      <c r="F6200" t="str">
        <f t="shared" si="289"/>
        <v>RS23</v>
      </c>
      <c r="G6200" t="s">
        <v>1140</v>
      </c>
      <c r="H6200" t="str">
        <f>VLOOKUP(E6200,GDD!$A$2:$B$57,2)</f>
        <v>900+</v>
      </c>
      <c r="I6200" cm="1">
        <f t="array" ref="I6200">IF(H6200="0-650",1,IF(H6200="650-900",2,IF(H6200="900+",3,NA)))</f>
        <v>3</v>
      </c>
      <c r="J6200">
        <v>28.8539243352539</v>
      </c>
      <c r="K6200">
        <v>55.192543288080699</v>
      </c>
      <c r="L6200">
        <v>0.51113948914964602</v>
      </c>
    </row>
    <row r="6201" spans="1:12" x14ac:dyDescent="0.2">
      <c r="A6201" t="s">
        <v>2608</v>
      </c>
      <c r="B6201" t="str">
        <f t="shared" si="288"/>
        <v>canopy_cover_50p</v>
      </c>
      <c r="C6201">
        <f>VLOOKUP(B6201,GDD!$D$2:$E$31,2)</f>
        <v>13</v>
      </c>
      <c r="D6201" t="str">
        <f t="shared" si="290"/>
        <v>SbDIV20</v>
      </c>
      <c r="E6201" s="2">
        <v>20200806</v>
      </c>
      <c r="F6201" t="str">
        <f t="shared" si="289"/>
        <v>RS23</v>
      </c>
      <c r="G6201" t="s">
        <v>1140</v>
      </c>
      <c r="H6201" t="str">
        <f>VLOOKUP(E6201,GDD!$A$2:$B$57,2)</f>
        <v>900+</v>
      </c>
      <c r="I6201" cm="1">
        <f t="array" ref="I6201">IF(H6201="0-650",1,IF(H6201="650-900",2,IF(H6201="900+",3,NA)))</f>
        <v>3</v>
      </c>
      <c r="J6201">
        <v>138.72338621930601</v>
      </c>
      <c r="K6201">
        <v>64.366343069812899</v>
      </c>
      <c r="L6201">
        <v>0.81169141806021095</v>
      </c>
    </row>
    <row r="6202" spans="1:12" x14ac:dyDescent="0.2">
      <c r="A6202" t="s">
        <v>2609</v>
      </c>
      <c r="B6202" t="str">
        <f t="shared" si="288"/>
        <v>canopy_cover_75p</v>
      </c>
      <c r="C6202">
        <f>VLOOKUP(B6202,GDD!$D$2:$E$31,2)</f>
        <v>14</v>
      </c>
      <c r="D6202" t="str">
        <f t="shared" si="290"/>
        <v>SbDIV20</v>
      </c>
      <c r="E6202" s="2">
        <v>20200806</v>
      </c>
      <c r="F6202" t="str">
        <f t="shared" si="289"/>
        <v>RS23</v>
      </c>
      <c r="G6202" t="s">
        <v>1140</v>
      </c>
      <c r="H6202" t="str">
        <f>VLOOKUP(E6202,GDD!$A$2:$B$57,2)</f>
        <v>900+</v>
      </c>
      <c r="I6202" cm="1">
        <f t="array" ref="I6202">IF(H6202="0-650",1,IF(H6202="650-900",2,IF(H6202="900+",3,NA)))</f>
        <v>3</v>
      </c>
      <c r="J6202">
        <v>43.774926324548197</v>
      </c>
      <c r="K6202">
        <v>8.4412182590562495</v>
      </c>
      <c r="L6202">
        <v>0.91206246394382795</v>
      </c>
    </row>
    <row r="6203" spans="1:12" x14ac:dyDescent="0.2">
      <c r="A6203" t="s">
        <v>2610</v>
      </c>
      <c r="B6203" t="str">
        <f t="shared" si="288"/>
        <v>standard_deviation_ht</v>
      </c>
      <c r="C6203">
        <f>VLOOKUP(B6203,GDD!$D$2:$E$31,2)</f>
        <v>15</v>
      </c>
      <c r="D6203" t="str">
        <f t="shared" si="290"/>
        <v>SbDIV20</v>
      </c>
      <c r="E6203" s="2">
        <v>20200806</v>
      </c>
      <c r="F6203" t="str">
        <f t="shared" si="289"/>
        <v>RS23</v>
      </c>
      <c r="G6203" t="s">
        <v>1140</v>
      </c>
      <c r="H6203" t="str">
        <f>VLOOKUP(E6203,GDD!$A$2:$B$57,2)</f>
        <v>900+</v>
      </c>
      <c r="I6203" cm="1">
        <f t="array" ref="I6203">IF(H6203="0-650",1,IF(H6203="650-900",2,IF(H6203="900+",3,NA)))</f>
        <v>3</v>
      </c>
      <c r="J6203">
        <v>8.9087567127916698E-3</v>
      </c>
      <c r="K6203">
        <v>5.6285701524566199E-4</v>
      </c>
      <c r="L6203">
        <v>0.96937727577049404</v>
      </c>
    </row>
    <row r="6204" spans="1:12" x14ac:dyDescent="0.2">
      <c r="A6204" t="s">
        <v>2611</v>
      </c>
      <c r="B6204" t="str">
        <f t="shared" si="288"/>
        <v>quadratic_mean_ht</v>
      </c>
      <c r="C6204">
        <f>VLOOKUP(B6204,GDD!$D$2:$E$31,2)</f>
        <v>16</v>
      </c>
      <c r="D6204" t="str">
        <f t="shared" si="290"/>
        <v>SbDIV20</v>
      </c>
      <c r="E6204" s="2">
        <v>20200806</v>
      </c>
      <c r="F6204" t="str">
        <f t="shared" si="289"/>
        <v>RS23</v>
      </c>
      <c r="G6204" t="s">
        <v>1140</v>
      </c>
      <c r="H6204" t="str">
        <f>VLOOKUP(E6204,GDD!$A$2:$B$57,2)</f>
        <v>900+</v>
      </c>
      <c r="I6204" cm="1">
        <f t="array" ref="I6204">IF(H6204="0-650",1,IF(H6204="650-900",2,IF(H6204="900+",3,NA)))</f>
        <v>3</v>
      </c>
      <c r="J6204">
        <v>0.106315852691572</v>
      </c>
      <c r="K6204">
        <v>6.0956428144167199E-3</v>
      </c>
      <c r="L6204">
        <v>0.97213131844440903</v>
      </c>
    </row>
    <row r="6205" spans="1:12" x14ac:dyDescent="0.2">
      <c r="A6205" t="s">
        <v>2612</v>
      </c>
      <c r="B6205" t="str">
        <f t="shared" si="288"/>
        <v>skewness_ht</v>
      </c>
      <c r="C6205">
        <f>VLOOKUP(B6205,GDD!$D$2:$E$31,2)</f>
        <v>17</v>
      </c>
      <c r="D6205" t="str">
        <f t="shared" si="290"/>
        <v>SbDIV20</v>
      </c>
      <c r="E6205" s="2">
        <v>20200806</v>
      </c>
      <c r="F6205" t="str">
        <f t="shared" si="289"/>
        <v>RS23</v>
      </c>
      <c r="G6205" t="s">
        <v>1140</v>
      </c>
      <c r="H6205" t="str">
        <f>VLOOKUP(E6205,GDD!$A$2:$B$57,2)</f>
        <v>900+</v>
      </c>
      <c r="I6205" cm="1">
        <f t="array" ref="I6205">IF(H6205="0-650",1,IF(H6205="650-900",2,IF(H6205="900+",3,NA)))</f>
        <v>3</v>
      </c>
      <c r="J6205">
        <v>0.170265927814716</v>
      </c>
      <c r="K6205">
        <v>6.69750821127683E-2</v>
      </c>
      <c r="L6205">
        <v>0.83564676841124497</v>
      </c>
    </row>
    <row r="6206" spans="1:12" x14ac:dyDescent="0.2">
      <c r="A6206" t="s">
        <v>2613</v>
      </c>
      <c r="B6206" t="str">
        <f t="shared" si="288"/>
        <v>kurtosis_ht</v>
      </c>
      <c r="C6206">
        <f>VLOOKUP(B6206,GDD!$D$2:$E$31,2)</f>
        <v>18</v>
      </c>
      <c r="D6206" t="str">
        <f t="shared" si="290"/>
        <v>SbDIV20</v>
      </c>
      <c r="E6206" s="2">
        <v>20200806</v>
      </c>
      <c r="F6206" t="str">
        <f t="shared" si="289"/>
        <v>RS23</v>
      </c>
      <c r="G6206" t="s">
        <v>1140</v>
      </c>
      <c r="H6206" t="str">
        <f>VLOOKUP(E6206,GDD!$A$2:$B$57,2)</f>
        <v>900+</v>
      </c>
      <c r="I6206" cm="1">
        <f t="array" ref="I6206">IF(H6206="0-650",1,IF(H6206="650-900",2,IF(H6206="900+",3,NA)))</f>
        <v>3</v>
      </c>
      <c r="J6206">
        <v>0.31804675958641798</v>
      </c>
      <c r="K6206">
        <v>1.18352001017449</v>
      </c>
      <c r="L6206">
        <v>0.34957616489090099</v>
      </c>
    </row>
    <row r="6207" spans="1:12" x14ac:dyDescent="0.2">
      <c r="A6207" t="s">
        <v>2614</v>
      </c>
      <c r="B6207" t="str">
        <f t="shared" si="288"/>
        <v>variation_ht</v>
      </c>
      <c r="C6207">
        <f>VLOOKUP(B6207,GDD!$D$2:$E$31,2)</f>
        <v>19</v>
      </c>
      <c r="D6207" t="str">
        <f t="shared" si="290"/>
        <v>SbDIV20</v>
      </c>
      <c r="E6207" s="2">
        <v>20200806</v>
      </c>
      <c r="F6207" t="str">
        <f t="shared" si="289"/>
        <v>RS23</v>
      </c>
      <c r="G6207" t="s">
        <v>1140</v>
      </c>
      <c r="H6207" t="str">
        <f>VLOOKUP(E6207,GDD!$A$2:$B$57,2)</f>
        <v>900+</v>
      </c>
      <c r="I6207" cm="1">
        <f t="array" ref="I6207">IF(H6207="0-650",1,IF(H6207="650-900",2,IF(H6207="900+",3,NA)))</f>
        <v>3</v>
      </c>
      <c r="J6207">
        <v>6.8403728536720499E-4</v>
      </c>
      <c r="K6207">
        <v>2.9107339309458798E-3</v>
      </c>
      <c r="L6207">
        <v>0.31973260083903399</v>
      </c>
    </row>
    <row r="6208" spans="1:12" x14ac:dyDescent="0.2">
      <c r="A6208" t="s">
        <v>2615</v>
      </c>
      <c r="B6208" t="str">
        <f t="shared" si="288"/>
        <v>plot_volume</v>
      </c>
      <c r="C6208">
        <f>VLOOKUP(B6208,GDD!$D$2:$E$31,2)</f>
        <v>20</v>
      </c>
      <c r="D6208" t="str">
        <f t="shared" si="290"/>
        <v>SbDIV20</v>
      </c>
      <c r="E6208" s="2">
        <v>20200806</v>
      </c>
      <c r="F6208" t="str">
        <f t="shared" si="289"/>
        <v>RS23</v>
      </c>
      <c r="G6208" t="s">
        <v>1140</v>
      </c>
      <c r="H6208" t="str">
        <f>VLOOKUP(E6208,GDD!$A$2:$B$57,2)</f>
        <v>900+</v>
      </c>
      <c r="I6208" cm="1">
        <f t="array" ref="I6208">IF(H6208="0-650",1,IF(H6208="650-900",2,IF(H6208="900+",3,NA)))</f>
        <v>3</v>
      </c>
      <c r="J6208" s="1">
        <v>4.1645783135730301E-5</v>
      </c>
      <c r="K6208" s="1">
        <v>4.3698107939891902E-6</v>
      </c>
      <c r="L6208">
        <v>0.95015124174097099</v>
      </c>
    </row>
    <row r="6209" spans="1:12" x14ac:dyDescent="0.2">
      <c r="A6209" t="s">
        <v>2616</v>
      </c>
      <c r="B6209" t="str">
        <f t="shared" si="288"/>
        <v>height_30p</v>
      </c>
      <c r="C6209">
        <f>VLOOKUP(B6209,GDD!$D$2:$E$31,2)</f>
        <v>2</v>
      </c>
      <c r="D6209" t="str">
        <f t="shared" si="290"/>
        <v>SbDIV20</v>
      </c>
      <c r="E6209" s="2">
        <v>20200813</v>
      </c>
      <c r="F6209" t="str">
        <f t="shared" si="289"/>
        <v>RS23</v>
      </c>
      <c r="G6209" t="s">
        <v>1140</v>
      </c>
      <c r="H6209" t="str">
        <f>VLOOKUP(E6209,GDD!$A$2:$B$57,2)</f>
        <v>900+</v>
      </c>
      <c r="I6209" cm="1">
        <f t="array" ref="I6209">IF(H6209="0-650",1,IF(H6209="650-900",2,IF(H6209="900+",3,NA)))</f>
        <v>3</v>
      </c>
      <c r="J6209">
        <v>6.3339312679842899E-2</v>
      </c>
      <c r="K6209">
        <v>9.9533849973330799E-3</v>
      </c>
      <c r="L6209">
        <v>0.92715188065135701</v>
      </c>
    </row>
    <row r="6210" spans="1:12" x14ac:dyDescent="0.2">
      <c r="A6210" t="s">
        <v>2617</v>
      </c>
      <c r="B6210" t="str">
        <f t="shared" ref="B6210:B6273" si="291">LEFT(A6210, FIND("_RS",A6210)-10)</f>
        <v>height_50p</v>
      </c>
      <c r="C6210">
        <f>VLOOKUP(B6210,GDD!$D$2:$E$31,2)</f>
        <v>3</v>
      </c>
      <c r="D6210" t="str">
        <f t="shared" si="290"/>
        <v>SbDIV20</v>
      </c>
      <c r="E6210" s="2">
        <v>20200813</v>
      </c>
      <c r="F6210" t="str">
        <f t="shared" ref="F6210:F6273" si="292">RIGHT(A6210,LEN(A6210)-FIND("_RS",A6210))</f>
        <v>RS23</v>
      </c>
      <c r="G6210" t="s">
        <v>1140</v>
      </c>
      <c r="H6210" t="str">
        <f>VLOOKUP(E6210,GDD!$A$2:$B$57,2)</f>
        <v>900+</v>
      </c>
      <c r="I6210" cm="1">
        <f t="array" ref="I6210">IF(H6210="0-650",1,IF(H6210="650-900",2,IF(H6210="900+",3,NA)))</f>
        <v>3</v>
      </c>
      <c r="J6210">
        <v>8.5332759986629897E-2</v>
      </c>
      <c r="K6210">
        <v>9.9949812453541606E-3</v>
      </c>
      <c r="L6210">
        <v>0.94467533756446598</v>
      </c>
    </row>
    <row r="6211" spans="1:12" x14ac:dyDescent="0.2">
      <c r="A6211" t="s">
        <v>2618</v>
      </c>
      <c r="B6211" t="str">
        <f t="shared" si="291"/>
        <v>height_70p</v>
      </c>
      <c r="C6211">
        <f>VLOOKUP(B6211,GDD!$D$2:$E$31,2)</f>
        <v>4</v>
      </c>
      <c r="D6211" t="str">
        <f t="shared" ref="D6211:D6274" si="293">"SbDIV"&amp;MID(E6211,3,2)</f>
        <v>SbDIV20</v>
      </c>
      <c r="E6211" s="2">
        <v>20200813</v>
      </c>
      <c r="F6211" t="str">
        <f t="shared" si="292"/>
        <v>RS23</v>
      </c>
      <c r="G6211" t="s">
        <v>1140</v>
      </c>
      <c r="H6211" t="str">
        <f>VLOOKUP(E6211,GDD!$A$2:$B$57,2)</f>
        <v>900+</v>
      </c>
      <c r="I6211" cm="1">
        <f t="array" ref="I6211">IF(H6211="0-650",1,IF(H6211="650-900",2,IF(H6211="900+",3,NA)))</f>
        <v>3</v>
      </c>
      <c r="J6211">
        <v>0.10249835069582899</v>
      </c>
      <c r="K6211">
        <v>1.1316599167900799E-2</v>
      </c>
      <c r="L6211">
        <v>0.94768421942327596</v>
      </c>
    </row>
    <row r="6212" spans="1:12" x14ac:dyDescent="0.2">
      <c r="A6212" t="s">
        <v>2619</v>
      </c>
      <c r="B6212" t="str">
        <f t="shared" si="291"/>
        <v>height_90p</v>
      </c>
      <c r="C6212">
        <f>VLOOKUP(B6212,GDD!$D$2:$E$31,2)</f>
        <v>5</v>
      </c>
      <c r="D6212" t="str">
        <f t="shared" si="293"/>
        <v>SbDIV20</v>
      </c>
      <c r="E6212" s="2">
        <v>20200813</v>
      </c>
      <c r="F6212" t="str">
        <f t="shared" si="292"/>
        <v>RS23</v>
      </c>
      <c r="G6212" t="s">
        <v>1140</v>
      </c>
      <c r="H6212" t="str">
        <f>VLOOKUP(E6212,GDD!$A$2:$B$57,2)</f>
        <v>900+</v>
      </c>
      <c r="I6212" cm="1">
        <f t="array" ref="I6212">IF(H6212="0-650",1,IF(H6212="650-900",2,IF(H6212="900+",3,NA)))</f>
        <v>3</v>
      </c>
      <c r="J6212">
        <v>0.13018388188728899</v>
      </c>
      <c r="K6212">
        <v>1.52595756608364E-2</v>
      </c>
      <c r="L6212">
        <v>0.944636930095202</v>
      </c>
    </row>
    <row r="6213" spans="1:12" x14ac:dyDescent="0.2">
      <c r="A6213" t="s">
        <v>2620</v>
      </c>
      <c r="B6213" t="str">
        <f t="shared" si="291"/>
        <v>height_95p</v>
      </c>
      <c r="C6213">
        <f>VLOOKUP(B6213,GDD!$D$2:$E$31,2)</f>
        <v>6</v>
      </c>
      <c r="D6213" t="str">
        <f t="shared" si="293"/>
        <v>SbDIV20</v>
      </c>
      <c r="E6213" s="2">
        <v>20200813</v>
      </c>
      <c r="F6213" t="str">
        <f t="shared" si="292"/>
        <v>RS23</v>
      </c>
      <c r="G6213" t="s">
        <v>1140</v>
      </c>
      <c r="H6213" t="str">
        <f>VLOOKUP(E6213,GDD!$A$2:$B$57,2)</f>
        <v>900+</v>
      </c>
      <c r="I6213" cm="1">
        <f t="array" ref="I6213">IF(H6213="0-650",1,IF(H6213="650-900",2,IF(H6213="900+",3,NA)))</f>
        <v>3</v>
      </c>
      <c r="J6213">
        <v>0.136171082813868</v>
      </c>
      <c r="K6213">
        <v>1.5338053240021901E-2</v>
      </c>
      <c r="L6213">
        <v>0.94668367084678695</v>
      </c>
    </row>
    <row r="6214" spans="1:12" x14ac:dyDescent="0.2">
      <c r="A6214" t="s">
        <v>2621</v>
      </c>
      <c r="B6214" t="str">
        <f t="shared" si="291"/>
        <v>height_99p</v>
      </c>
      <c r="C6214">
        <f>VLOOKUP(B6214,GDD!$D$2:$E$31,2)</f>
        <v>7</v>
      </c>
      <c r="D6214" t="str">
        <f t="shared" si="293"/>
        <v>SbDIV20</v>
      </c>
      <c r="E6214" s="2">
        <v>20200813</v>
      </c>
      <c r="F6214" t="str">
        <f t="shared" si="292"/>
        <v>RS23</v>
      </c>
      <c r="G6214" t="s">
        <v>1140</v>
      </c>
      <c r="H6214" t="str">
        <f>VLOOKUP(E6214,GDD!$A$2:$B$57,2)</f>
        <v>900+</v>
      </c>
      <c r="I6214" cm="1">
        <f t="array" ref="I6214">IF(H6214="0-650",1,IF(H6214="650-900",2,IF(H6214="900+",3,NA)))</f>
        <v>3</v>
      </c>
      <c r="J6214">
        <v>0.13238634085515399</v>
      </c>
      <c r="K6214">
        <v>2.09775199566185E-2</v>
      </c>
      <c r="L6214">
        <v>0.92658790848004402</v>
      </c>
    </row>
    <row r="6215" spans="1:12" x14ac:dyDescent="0.2">
      <c r="A6215" t="s">
        <v>2622</v>
      </c>
      <c r="B6215" t="str">
        <f t="shared" si="291"/>
        <v>canopy_cover_5p</v>
      </c>
      <c r="C6215">
        <f>VLOOKUP(B6215,GDD!$D$2:$E$31,2)</f>
        <v>8</v>
      </c>
      <c r="D6215" t="str">
        <f t="shared" si="293"/>
        <v>SbDIV20</v>
      </c>
      <c r="E6215" s="2">
        <v>20200813</v>
      </c>
      <c r="F6215" t="str">
        <f t="shared" si="292"/>
        <v>RS23</v>
      </c>
      <c r="G6215" t="s">
        <v>1140</v>
      </c>
      <c r="H6215" t="str">
        <f>VLOOKUP(E6215,GDD!$A$2:$B$57,2)</f>
        <v>900+</v>
      </c>
      <c r="I6215" cm="1">
        <f t="array" ref="I6215">IF(H6215="0-650",1,IF(H6215="650-900",2,IF(H6215="900+",3,NA)))</f>
        <v>3</v>
      </c>
      <c r="J6215">
        <v>0.31147904460097398</v>
      </c>
      <c r="K6215">
        <v>20.013295082927002</v>
      </c>
      <c r="L6215">
        <v>3.0187557983796499E-2</v>
      </c>
    </row>
    <row r="6216" spans="1:12" x14ac:dyDescent="0.2">
      <c r="A6216" t="s">
        <v>2623</v>
      </c>
      <c r="B6216" t="str">
        <f t="shared" si="291"/>
        <v>pcanopy_cover_10p</v>
      </c>
      <c r="C6216">
        <f>VLOOKUP(B6216,GDD!$D$2:$E$31,2)</f>
        <v>9</v>
      </c>
      <c r="D6216" t="str">
        <f t="shared" si="293"/>
        <v>SbDIV20</v>
      </c>
      <c r="E6216" s="2">
        <v>20200813</v>
      </c>
      <c r="F6216" t="str">
        <f t="shared" si="292"/>
        <v>RS23</v>
      </c>
      <c r="G6216" t="s">
        <v>1140</v>
      </c>
      <c r="H6216" t="str">
        <f>VLOOKUP(E6216,GDD!$A$2:$B$57,2)</f>
        <v>900+</v>
      </c>
      <c r="I6216" cm="1">
        <f t="array" ref="I6216">IF(H6216="0-650",1,IF(H6216="650-900",2,IF(H6216="900+",3,NA)))</f>
        <v>3</v>
      </c>
      <c r="J6216">
        <v>0.29245836167655898</v>
      </c>
      <c r="K6216">
        <v>21.014873622536999</v>
      </c>
      <c r="L6216">
        <v>2.70797407746327E-2</v>
      </c>
    </row>
    <row r="6217" spans="1:12" x14ac:dyDescent="0.2">
      <c r="A6217" t="s">
        <v>2624</v>
      </c>
      <c r="B6217" t="str">
        <f t="shared" si="291"/>
        <v>canopy_cover_20p</v>
      </c>
      <c r="C6217">
        <f>VLOOKUP(B6217,GDD!$D$2:$E$31,2)</f>
        <v>10</v>
      </c>
      <c r="D6217" t="str">
        <f t="shared" si="293"/>
        <v>SbDIV20</v>
      </c>
      <c r="E6217" s="2">
        <v>20200813</v>
      </c>
      <c r="F6217" t="str">
        <f t="shared" si="292"/>
        <v>RS23</v>
      </c>
      <c r="G6217" t="s">
        <v>1140</v>
      </c>
      <c r="H6217" t="str">
        <f>VLOOKUP(E6217,GDD!$A$2:$B$57,2)</f>
        <v>900+</v>
      </c>
      <c r="I6217" cm="1">
        <f t="array" ref="I6217">IF(H6217="0-650",1,IF(H6217="650-900",2,IF(H6217="900+",3,NA)))</f>
        <v>3</v>
      </c>
      <c r="J6217">
        <v>0.31182346040116199</v>
      </c>
      <c r="K6217">
        <v>27.256579509102998</v>
      </c>
      <c r="L6217">
        <v>2.2368789664253898E-2</v>
      </c>
    </row>
    <row r="6218" spans="1:12" x14ac:dyDescent="0.2">
      <c r="A6218" t="s">
        <v>2625</v>
      </c>
      <c r="B6218" t="str">
        <f t="shared" si="291"/>
        <v>canopy_cover_30p</v>
      </c>
      <c r="C6218">
        <f>VLOOKUP(B6218,GDD!$D$2:$E$31,2)</f>
        <v>11</v>
      </c>
      <c r="D6218" t="str">
        <f t="shared" si="293"/>
        <v>SbDIV20</v>
      </c>
      <c r="E6218" s="2">
        <v>20200813</v>
      </c>
      <c r="F6218" t="str">
        <f t="shared" si="292"/>
        <v>RS23</v>
      </c>
      <c r="G6218" t="s">
        <v>1140</v>
      </c>
      <c r="H6218" t="str">
        <f>VLOOKUP(E6218,GDD!$A$2:$B$57,2)</f>
        <v>900+</v>
      </c>
      <c r="I6218" cm="1">
        <f t="array" ref="I6218">IF(H6218="0-650",1,IF(H6218="650-900",2,IF(H6218="900+",3,NA)))</f>
        <v>3</v>
      </c>
      <c r="J6218">
        <v>3.1378388460245001</v>
      </c>
      <c r="K6218">
        <v>43.218168216324401</v>
      </c>
      <c r="L6218">
        <v>0.12679713158009501</v>
      </c>
    </row>
    <row r="6219" spans="1:12" x14ac:dyDescent="0.2">
      <c r="A6219" t="s">
        <v>2626</v>
      </c>
      <c r="B6219" t="str">
        <f t="shared" si="291"/>
        <v>canopy_cover_40p</v>
      </c>
      <c r="C6219">
        <f>VLOOKUP(B6219,GDD!$D$2:$E$31,2)</f>
        <v>12</v>
      </c>
      <c r="D6219" t="str">
        <f t="shared" si="293"/>
        <v>SbDIV20</v>
      </c>
      <c r="E6219" s="2">
        <v>20200813</v>
      </c>
      <c r="F6219" t="str">
        <f t="shared" si="292"/>
        <v>RS23</v>
      </c>
      <c r="G6219" t="s">
        <v>1140</v>
      </c>
      <c r="H6219" t="str">
        <f>VLOOKUP(E6219,GDD!$A$2:$B$57,2)</f>
        <v>900+</v>
      </c>
      <c r="I6219" cm="1">
        <f t="array" ref="I6219">IF(H6219="0-650",1,IF(H6219="650-900",2,IF(H6219="900+",3,NA)))</f>
        <v>3</v>
      </c>
      <c r="J6219">
        <v>42.246750216821702</v>
      </c>
      <c r="K6219">
        <v>71.977079426212896</v>
      </c>
      <c r="L6219">
        <v>0.53999608430748103</v>
      </c>
    </row>
    <row r="6220" spans="1:12" x14ac:dyDescent="0.2">
      <c r="A6220" t="s">
        <v>2627</v>
      </c>
      <c r="B6220" t="str">
        <f t="shared" si="291"/>
        <v>canopy_cover_50p</v>
      </c>
      <c r="C6220">
        <f>VLOOKUP(B6220,GDD!$D$2:$E$31,2)</f>
        <v>13</v>
      </c>
      <c r="D6220" t="str">
        <f t="shared" si="293"/>
        <v>SbDIV20</v>
      </c>
      <c r="E6220" s="2">
        <v>20200813</v>
      </c>
      <c r="F6220" t="str">
        <f t="shared" si="292"/>
        <v>RS23</v>
      </c>
      <c r="G6220" t="s">
        <v>1140</v>
      </c>
      <c r="H6220" t="str">
        <f>VLOOKUP(E6220,GDD!$A$2:$B$57,2)</f>
        <v>900+</v>
      </c>
      <c r="I6220" cm="1">
        <f t="array" ref="I6220">IF(H6220="0-650",1,IF(H6220="650-900",2,IF(H6220="900+",3,NA)))</f>
        <v>3</v>
      </c>
      <c r="J6220">
        <v>120.68975384094099</v>
      </c>
      <c r="K6220">
        <v>96.401649934001099</v>
      </c>
      <c r="L6220">
        <v>0.71460323419334404</v>
      </c>
    </row>
    <row r="6221" spans="1:12" x14ac:dyDescent="0.2">
      <c r="A6221" t="s">
        <v>2628</v>
      </c>
      <c r="B6221" t="str">
        <f t="shared" si="291"/>
        <v>canopy_cover_75p</v>
      </c>
      <c r="C6221">
        <f>VLOOKUP(B6221,GDD!$D$2:$E$31,2)</f>
        <v>14</v>
      </c>
      <c r="D6221" t="str">
        <f t="shared" si="293"/>
        <v>SbDIV20</v>
      </c>
      <c r="E6221" s="2">
        <v>20200813</v>
      </c>
      <c r="F6221" t="str">
        <f t="shared" si="292"/>
        <v>RS23</v>
      </c>
      <c r="G6221" t="s">
        <v>1140</v>
      </c>
      <c r="H6221" t="str">
        <f>VLOOKUP(E6221,GDD!$A$2:$B$57,2)</f>
        <v>900+</v>
      </c>
      <c r="I6221" cm="1">
        <f t="array" ref="I6221">IF(H6221="0-650",1,IF(H6221="650-900",2,IF(H6221="900+",3,NA)))</f>
        <v>3</v>
      </c>
      <c r="J6221">
        <v>25.791220709272</v>
      </c>
      <c r="K6221">
        <v>12.148520275328501</v>
      </c>
      <c r="L6221">
        <v>0.80937804871542396</v>
      </c>
    </row>
    <row r="6222" spans="1:12" x14ac:dyDescent="0.2">
      <c r="A6222" t="s">
        <v>2629</v>
      </c>
      <c r="B6222" t="str">
        <f t="shared" si="291"/>
        <v>standard_deviation_ht</v>
      </c>
      <c r="C6222">
        <f>VLOOKUP(B6222,GDD!$D$2:$E$31,2)</f>
        <v>15</v>
      </c>
      <c r="D6222" t="str">
        <f t="shared" si="293"/>
        <v>SbDIV20</v>
      </c>
      <c r="E6222" s="2">
        <v>20200813</v>
      </c>
      <c r="F6222" t="str">
        <f t="shared" si="292"/>
        <v>RS23</v>
      </c>
      <c r="G6222" t="s">
        <v>1140</v>
      </c>
      <c r="H6222" t="str">
        <f>VLOOKUP(E6222,GDD!$A$2:$B$57,2)</f>
        <v>900+</v>
      </c>
      <c r="I6222" cm="1">
        <f t="array" ref="I6222">IF(H6222="0-650",1,IF(H6222="650-900",2,IF(H6222="900+",3,NA)))</f>
        <v>3</v>
      </c>
      <c r="J6222">
        <v>7.1176954715707896E-3</v>
      </c>
      <c r="K6222">
        <v>9.7984066108740991E-4</v>
      </c>
      <c r="L6222">
        <v>0.93560133118084998</v>
      </c>
    </row>
    <row r="6223" spans="1:12" x14ac:dyDescent="0.2">
      <c r="A6223" t="s">
        <v>2630</v>
      </c>
      <c r="B6223" t="str">
        <f t="shared" si="291"/>
        <v>quadratic_mean_ht</v>
      </c>
      <c r="C6223">
        <f>VLOOKUP(B6223,GDD!$D$2:$E$31,2)</f>
        <v>16</v>
      </c>
      <c r="D6223" t="str">
        <f t="shared" si="293"/>
        <v>SbDIV20</v>
      </c>
      <c r="E6223" s="2">
        <v>20200813</v>
      </c>
      <c r="F6223" t="str">
        <f t="shared" si="292"/>
        <v>RS23</v>
      </c>
      <c r="G6223" t="s">
        <v>1140</v>
      </c>
      <c r="H6223" t="str">
        <f>VLOOKUP(E6223,GDD!$A$2:$B$57,2)</f>
        <v>900+</v>
      </c>
      <c r="I6223" cm="1">
        <f t="array" ref="I6223">IF(H6223="0-650",1,IF(H6223="650-900",2,IF(H6223="900+",3,NA)))</f>
        <v>3</v>
      </c>
      <c r="J6223">
        <v>7.7270891063415101E-2</v>
      </c>
      <c r="K6223">
        <v>9.0424189388645399E-3</v>
      </c>
      <c r="L6223">
        <v>0.944723152480763</v>
      </c>
    </row>
    <row r="6224" spans="1:12" x14ac:dyDescent="0.2">
      <c r="A6224" t="s">
        <v>2631</v>
      </c>
      <c r="B6224" t="str">
        <f t="shared" si="291"/>
        <v>skewness_ht</v>
      </c>
      <c r="C6224">
        <f>VLOOKUP(B6224,GDD!$D$2:$E$31,2)</f>
        <v>17</v>
      </c>
      <c r="D6224" t="str">
        <f t="shared" si="293"/>
        <v>SbDIV20</v>
      </c>
      <c r="E6224" s="2">
        <v>20200813</v>
      </c>
      <c r="F6224" t="str">
        <f t="shared" si="292"/>
        <v>RS23</v>
      </c>
      <c r="G6224" t="s">
        <v>1140</v>
      </c>
      <c r="H6224" t="str">
        <f>VLOOKUP(E6224,GDD!$A$2:$B$57,2)</f>
        <v>900+</v>
      </c>
      <c r="I6224" cm="1">
        <f t="array" ref="I6224">IF(H6224="0-650",1,IF(H6224="650-900",2,IF(H6224="900+",3,NA)))</f>
        <v>3</v>
      </c>
      <c r="J6224">
        <v>0.13010335062672601</v>
      </c>
      <c r="K6224">
        <v>6.1573157530157303E-2</v>
      </c>
      <c r="L6224">
        <v>0.80864819270256405</v>
      </c>
    </row>
    <row r="6225" spans="1:12" x14ac:dyDescent="0.2">
      <c r="A6225" t="s">
        <v>2632</v>
      </c>
      <c r="B6225" t="str">
        <f t="shared" si="291"/>
        <v>kurtosis_ht</v>
      </c>
      <c r="C6225">
        <f>VLOOKUP(B6225,GDD!$D$2:$E$31,2)</f>
        <v>18</v>
      </c>
      <c r="D6225" t="str">
        <f t="shared" si="293"/>
        <v>SbDIV20</v>
      </c>
      <c r="E6225" s="2">
        <v>20200813</v>
      </c>
      <c r="F6225" t="str">
        <f t="shared" si="292"/>
        <v>RS23</v>
      </c>
      <c r="G6225" t="s">
        <v>1140</v>
      </c>
      <c r="H6225" t="str">
        <f>VLOOKUP(E6225,GDD!$A$2:$B$57,2)</f>
        <v>900+</v>
      </c>
      <c r="I6225" cm="1">
        <f t="array" ref="I6225">IF(H6225="0-650",1,IF(H6225="650-900",2,IF(H6225="900+",3,NA)))</f>
        <v>3</v>
      </c>
      <c r="J6225">
        <v>0.508482190424425</v>
      </c>
      <c r="K6225">
        <v>0.66889424972268396</v>
      </c>
      <c r="L6225">
        <v>0.60323230098129998</v>
      </c>
    </row>
    <row r="6226" spans="1:12" x14ac:dyDescent="0.2">
      <c r="A6226" t="s">
        <v>2633</v>
      </c>
      <c r="B6226" t="str">
        <f t="shared" si="291"/>
        <v>variation_ht</v>
      </c>
      <c r="C6226">
        <f>VLOOKUP(B6226,GDD!$D$2:$E$31,2)</f>
        <v>19</v>
      </c>
      <c r="D6226" t="str">
        <f t="shared" si="293"/>
        <v>SbDIV20</v>
      </c>
      <c r="E6226" s="2">
        <v>20200813</v>
      </c>
      <c r="F6226" t="str">
        <f t="shared" si="292"/>
        <v>RS23</v>
      </c>
      <c r="G6226" t="s">
        <v>1140</v>
      </c>
      <c r="H6226" t="str">
        <f>VLOOKUP(E6226,GDD!$A$2:$B$57,2)</f>
        <v>900+</v>
      </c>
      <c r="I6226" cm="1">
        <f t="array" ref="I6226">IF(H6226="0-650",1,IF(H6226="650-900",2,IF(H6226="900+",3,NA)))</f>
        <v>3</v>
      </c>
      <c r="J6226">
        <v>8.8502505039321098E-4</v>
      </c>
      <c r="K6226">
        <v>2.6046699281426799E-3</v>
      </c>
      <c r="L6226">
        <v>0.40460877246576998</v>
      </c>
    </row>
    <row r="6227" spans="1:12" x14ac:dyDescent="0.2">
      <c r="A6227" t="s">
        <v>2634</v>
      </c>
      <c r="B6227" t="str">
        <f t="shared" si="291"/>
        <v>plot_volume</v>
      </c>
      <c r="C6227">
        <f>VLOOKUP(B6227,GDD!$D$2:$E$31,2)</f>
        <v>20</v>
      </c>
      <c r="D6227" t="str">
        <f t="shared" si="293"/>
        <v>SbDIV20</v>
      </c>
      <c r="E6227" s="2">
        <v>20200813</v>
      </c>
      <c r="F6227" t="str">
        <f t="shared" si="292"/>
        <v>RS23</v>
      </c>
      <c r="G6227" t="s">
        <v>1140</v>
      </c>
      <c r="H6227" t="str">
        <f>VLOOKUP(E6227,GDD!$A$2:$B$57,2)</f>
        <v>900+</v>
      </c>
      <c r="I6227" cm="1">
        <f t="array" ref="I6227">IF(H6227="0-650",1,IF(H6227="650-900",2,IF(H6227="900+",3,NA)))</f>
        <v>3</v>
      </c>
      <c r="J6227" s="1">
        <v>3.1802262352388103E-5</v>
      </c>
      <c r="K6227" s="1">
        <v>5.3845264843529203E-6</v>
      </c>
      <c r="L6227">
        <v>0.92195099959279703</v>
      </c>
    </row>
    <row r="6228" spans="1:12" x14ac:dyDescent="0.2">
      <c r="A6228" t="s">
        <v>2635</v>
      </c>
      <c r="B6228" t="str">
        <f t="shared" si="291"/>
        <v>NDVI</v>
      </c>
      <c r="C6228">
        <f>VLOOKUP(B6228,GDD!$D$2:$E$31,2)</f>
        <v>21</v>
      </c>
      <c r="D6228" t="str">
        <f t="shared" si="293"/>
        <v>SbDIV20</v>
      </c>
      <c r="E6228" s="2">
        <v>20200619</v>
      </c>
      <c r="F6228" t="str">
        <f t="shared" si="292"/>
        <v>RS23</v>
      </c>
      <c r="G6228" t="s">
        <v>1140</v>
      </c>
      <c r="H6228" t="str">
        <f>VLOOKUP(E6228,GDD!$A$2:$B$57,2)</f>
        <v>0-650</v>
      </c>
      <c r="I6228" cm="1">
        <f t="array" ref="I6228">IF(H6228="0-650",1,IF(H6228="650-900",2,IF(H6228="900+",3,NA)))</f>
        <v>1</v>
      </c>
      <c r="J6228">
        <v>1.8818496169106799E-4</v>
      </c>
      <c r="K6228">
        <v>5.5077411321885798E-4</v>
      </c>
      <c r="L6228">
        <v>0.405945471818971</v>
      </c>
    </row>
    <row r="6229" spans="1:12" x14ac:dyDescent="0.2">
      <c r="A6229" t="s">
        <v>2636</v>
      </c>
      <c r="B6229" t="str">
        <f t="shared" si="291"/>
        <v>SR800680</v>
      </c>
      <c r="C6229">
        <f>VLOOKUP(B6229,GDD!$D$2:$E$31,2)</f>
        <v>22</v>
      </c>
      <c r="D6229" t="str">
        <f t="shared" si="293"/>
        <v>SbDIV20</v>
      </c>
      <c r="E6229" s="2">
        <v>20200619</v>
      </c>
      <c r="F6229" t="str">
        <f t="shared" si="292"/>
        <v>RS23</v>
      </c>
      <c r="G6229" t="s">
        <v>1140</v>
      </c>
      <c r="H6229" t="str">
        <f>VLOOKUP(E6229,GDD!$A$2:$B$57,2)</f>
        <v>0-650</v>
      </c>
      <c r="I6229" cm="1">
        <f t="array" ref="I6229">IF(H6229="0-650",1,IF(H6229="650-900",2,IF(H6229="900+",3,NA)))</f>
        <v>1</v>
      </c>
      <c r="J6229">
        <v>0.13834240757133601</v>
      </c>
      <c r="K6229">
        <v>0.30985192610085699</v>
      </c>
      <c r="L6229">
        <v>0.47172631429033202</v>
      </c>
    </row>
    <row r="6230" spans="1:12" x14ac:dyDescent="0.2">
      <c r="A6230" t="s">
        <v>2637</v>
      </c>
      <c r="B6230" t="str">
        <f t="shared" si="291"/>
        <v>mRENDVI</v>
      </c>
      <c r="C6230">
        <f>VLOOKUP(B6230,GDD!$D$2:$E$31,2)</f>
        <v>23</v>
      </c>
      <c r="D6230" t="str">
        <f t="shared" si="293"/>
        <v>SbDIV20</v>
      </c>
      <c r="E6230" s="2">
        <v>20200619</v>
      </c>
      <c r="F6230" t="str">
        <f t="shared" si="292"/>
        <v>RS23</v>
      </c>
      <c r="G6230" t="s">
        <v>1140</v>
      </c>
      <c r="H6230" t="str">
        <f>VLOOKUP(E6230,GDD!$A$2:$B$57,2)</f>
        <v>0-650</v>
      </c>
      <c r="I6230" cm="1">
        <f t="array" ref="I6230">IF(H6230="0-650",1,IF(H6230="650-900",2,IF(H6230="900+",3,NA)))</f>
        <v>1</v>
      </c>
      <c r="J6230">
        <v>1.7600459224180001E-4</v>
      </c>
      <c r="K6230">
        <v>5.23080212810921E-4</v>
      </c>
      <c r="L6230">
        <v>0.40225511310260798</v>
      </c>
    </row>
    <row r="6231" spans="1:12" x14ac:dyDescent="0.2">
      <c r="A6231" t="s">
        <v>2638</v>
      </c>
      <c r="B6231" t="str">
        <f t="shared" si="291"/>
        <v>GNDVI</v>
      </c>
      <c r="C6231">
        <f>VLOOKUP(B6231,GDD!$D$2:$E$31,2)</f>
        <v>24</v>
      </c>
      <c r="D6231" t="str">
        <f t="shared" si="293"/>
        <v>SbDIV20</v>
      </c>
      <c r="E6231" s="2">
        <v>20200619</v>
      </c>
      <c r="F6231" t="str">
        <f t="shared" si="292"/>
        <v>RS23</v>
      </c>
      <c r="G6231" t="s">
        <v>1140</v>
      </c>
      <c r="H6231" t="str">
        <f>VLOOKUP(E6231,GDD!$A$2:$B$57,2)</f>
        <v>0-650</v>
      </c>
      <c r="I6231" cm="1">
        <f t="array" ref="I6231">IF(H6231="0-650",1,IF(H6231="650-900",2,IF(H6231="900+",3,NA)))</f>
        <v>1</v>
      </c>
      <c r="J6231">
        <v>1.3992242833442799E-4</v>
      </c>
      <c r="K6231">
        <v>3.3467121395380902E-4</v>
      </c>
      <c r="L6231">
        <v>0.45539062369076799</v>
      </c>
    </row>
    <row r="6232" spans="1:12" x14ac:dyDescent="0.2">
      <c r="A6232" t="s">
        <v>2639</v>
      </c>
      <c r="B6232" t="str">
        <f t="shared" si="291"/>
        <v>PRI</v>
      </c>
      <c r="C6232">
        <f>VLOOKUP(B6232,GDD!$D$2:$E$31,2)</f>
        <v>25</v>
      </c>
      <c r="D6232" t="str">
        <f t="shared" si="293"/>
        <v>SbDIV20</v>
      </c>
      <c r="E6232" s="2">
        <v>20200619</v>
      </c>
      <c r="F6232" t="str">
        <f t="shared" si="292"/>
        <v>RS23</v>
      </c>
      <c r="G6232" t="s">
        <v>1140</v>
      </c>
      <c r="H6232" t="str">
        <f>VLOOKUP(E6232,GDD!$A$2:$B$57,2)</f>
        <v>0-650</v>
      </c>
      <c r="I6232" cm="1">
        <f t="array" ref="I6232">IF(H6232="0-650",1,IF(H6232="650-900",2,IF(H6232="900+",3,NA)))</f>
        <v>1</v>
      </c>
      <c r="J6232" s="1">
        <v>3.3498954398457802E-6</v>
      </c>
      <c r="K6232" s="1">
        <v>2.2637563044906201E-5</v>
      </c>
      <c r="L6232">
        <v>0.228370660043548</v>
      </c>
    </row>
    <row r="6233" spans="1:12" x14ac:dyDescent="0.2">
      <c r="A6233" t="s">
        <v>2640</v>
      </c>
      <c r="B6233" t="str">
        <f t="shared" si="291"/>
        <v>OSAVI</v>
      </c>
      <c r="C6233">
        <f>VLOOKUP(B6233,GDD!$D$2:$E$31,2)</f>
        <v>26</v>
      </c>
      <c r="D6233" t="str">
        <f t="shared" si="293"/>
        <v>SbDIV20</v>
      </c>
      <c r="E6233" s="2">
        <v>20200619</v>
      </c>
      <c r="F6233" t="str">
        <f t="shared" si="292"/>
        <v>RS23</v>
      </c>
      <c r="G6233" t="s">
        <v>1140</v>
      </c>
      <c r="H6233" t="str">
        <f>VLOOKUP(E6233,GDD!$A$2:$B$57,2)</f>
        <v>0-650</v>
      </c>
      <c r="I6233" cm="1">
        <f t="array" ref="I6233">IF(H6233="0-650",1,IF(H6233="650-900",2,IF(H6233="900+",3,NA)))</f>
        <v>1</v>
      </c>
      <c r="J6233">
        <v>2.9377468952347901E-4</v>
      </c>
      <c r="K6233">
        <v>3.8609217667413701E-4</v>
      </c>
      <c r="L6233">
        <v>0.60345552795536705</v>
      </c>
    </row>
    <row r="6234" spans="1:12" x14ac:dyDescent="0.2">
      <c r="A6234" t="s">
        <v>2641</v>
      </c>
      <c r="B6234" t="str">
        <f t="shared" si="291"/>
        <v>PSRI</v>
      </c>
      <c r="C6234">
        <f>VLOOKUP(B6234,GDD!$D$2:$E$31,2)</f>
        <v>27</v>
      </c>
      <c r="D6234" t="str">
        <f t="shared" si="293"/>
        <v>SbDIV20</v>
      </c>
      <c r="E6234" s="2">
        <v>20200619</v>
      </c>
      <c r="F6234" t="str">
        <f t="shared" si="292"/>
        <v>RS23</v>
      </c>
      <c r="G6234" t="s">
        <v>1140</v>
      </c>
      <c r="H6234" t="str">
        <f>VLOOKUP(E6234,GDD!$A$2:$B$57,2)</f>
        <v>0-650</v>
      </c>
      <c r="I6234" cm="1">
        <f t="array" ref="I6234">IF(H6234="0-650",1,IF(H6234="650-900",2,IF(H6234="900+",3,NA)))</f>
        <v>1</v>
      </c>
      <c r="J6234" s="1">
        <v>2.9034119187499598E-5</v>
      </c>
      <c r="K6234" s="1">
        <v>5.3192556152919299E-5</v>
      </c>
      <c r="L6234">
        <v>0.521911052508512</v>
      </c>
    </row>
    <row r="6235" spans="1:12" x14ac:dyDescent="0.2">
      <c r="A6235" t="s">
        <v>2642</v>
      </c>
      <c r="B6235" t="str">
        <f t="shared" si="291"/>
        <v>Carte1</v>
      </c>
      <c r="C6235">
        <f>VLOOKUP(B6235,GDD!$D$2:$E$31,2)</f>
        <v>28</v>
      </c>
      <c r="D6235" t="str">
        <f t="shared" si="293"/>
        <v>SbDIV20</v>
      </c>
      <c r="E6235" s="2">
        <v>20200619</v>
      </c>
      <c r="F6235" t="str">
        <f t="shared" si="292"/>
        <v>RS23</v>
      </c>
      <c r="G6235" t="s">
        <v>1140</v>
      </c>
      <c r="H6235" t="str">
        <f>VLOOKUP(E6235,GDD!$A$2:$B$57,2)</f>
        <v>0-650</v>
      </c>
      <c r="I6235" cm="1">
        <f t="array" ref="I6235">IF(H6235="0-650",1,IF(H6235="650-900",2,IF(H6235="900+",3,NA)))</f>
        <v>1</v>
      </c>
      <c r="J6235">
        <v>6.2607176769229802E-3</v>
      </c>
      <c r="K6235">
        <v>8.9546146841063493E-3</v>
      </c>
      <c r="L6235">
        <v>0.58304182248216796</v>
      </c>
    </row>
    <row r="6236" spans="1:12" x14ac:dyDescent="0.2">
      <c r="A6236" t="s">
        <v>2643</v>
      </c>
      <c r="B6236" t="str">
        <f t="shared" si="291"/>
        <v>VOG1</v>
      </c>
      <c r="C6236">
        <f>VLOOKUP(B6236,GDD!$D$2:$E$31,2)</f>
        <v>29</v>
      </c>
      <c r="D6236" t="str">
        <f t="shared" si="293"/>
        <v>SbDIV20</v>
      </c>
      <c r="E6236" s="2">
        <v>20200619</v>
      </c>
      <c r="F6236" t="str">
        <f t="shared" si="292"/>
        <v>RS23</v>
      </c>
      <c r="G6236" t="s">
        <v>1140</v>
      </c>
      <c r="H6236" t="str">
        <f>VLOOKUP(E6236,GDD!$A$2:$B$57,2)</f>
        <v>0-650</v>
      </c>
      <c r="I6236" cm="1">
        <f t="array" ref="I6236">IF(H6236="0-650",1,IF(H6236="650-900",2,IF(H6236="900+",3,NA)))</f>
        <v>1</v>
      </c>
      <c r="J6236">
        <v>1.1236359252483499E-3</v>
      </c>
      <c r="K6236">
        <v>3.1050792544815502E-3</v>
      </c>
      <c r="L6236">
        <v>0.41986629920568902</v>
      </c>
    </row>
    <row r="6237" spans="1:12" x14ac:dyDescent="0.2">
      <c r="A6237" t="s">
        <v>2644</v>
      </c>
      <c r="B6237" t="str">
        <f t="shared" si="291"/>
        <v>SR700670</v>
      </c>
      <c r="C6237">
        <f>VLOOKUP(B6237,GDD!$D$2:$E$31,2)</f>
        <v>30</v>
      </c>
      <c r="D6237" t="str">
        <f t="shared" si="293"/>
        <v>SbDIV20</v>
      </c>
      <c r="E6237" s="2">
        <v>20200619</v>
      </c>
      <c r="F6237" t="str">
        <f t="shared" si="292"/>
        <v>RS23</v>
      </c>
      <c r="G6237" t="s">
        <v>1140</v>
      </c>
      <c r="H6237" t="str">
        <f>VLOOKUP(E6237,GDD!$A$2:$B$57,2)</f>
        <v>0-650</v>
      </c>
      <c r="I6237" cm="1">
        <f t="array" ref="I6237">IF(H6237="0-650",1,IF(H6237="650-900",2,IF(H6237="900+",3,NA)))</f>
        <v>1</v>
      </c>
      <c r="J6237">
        <v>6.5947071690026495E-4</v>
      </c>
      <c r="K6237">
        <v>8.3299571765525196E-4</v>
      </c>
      <c r="L6237">
        <v>0.612908900665741</v>
      </c>
    </row>
    <row r="6238" spans="1:12" x14ac:dyDescent="0.2">
      <c r="A6238" t="s">
        <v>2645</v>
      </c>
      <c r="B6238" t="str">
        <f t="shared" si="291"/>
        <v>NDVI</v>
      </c>
      <c r="C6238">
        <f>VLOOKUP(B6238,GDD!$D$2:$E$31,2)</f>
        <v>21</v>
      </c>
      <c r="D6238" t="str">
        <f t="shared" si="293"/>
        <v>SbDIV20</v>
      </c>
      <c r="E6238" s="2">
        <v>20200702</v>
      </c>
      <c r="F6238" t="str">
        <f t="shared" si="292"/>
        <v>RS23</v>
      </c>
      <c r="G6238" t="s">
        <v>1140</v>
      </c>
      <c r="H6238" t="str">
        <f>VLOOKUP(E6238,GDD!$A$2:$B$57,2)</f>
        <v>0-650</v>
      </c>
      <c r="I6238" cm="1">
        <f t="array" ref="I6238">IF(H6238="0-650",1,IF(H6238="650-900",2,IF(H6238="900+",3,NA)))</f>
        <v>1</v>
      </c>
      <c r="J6238" s="1">
        <v>2.52845664592013E-5</v>
      </c>
      <c r="K6238">
        <v>2.5246764447814E-4</v>
      </c>
      <c r="L6238">
        <v>0.166874573287286</v>
      </c>
    </row>
    <row r="6239" spans="1:12" x14ac:dyDescent="0.2">
      <c r="A6239" t="s">
        <v>2646</v>
      </c>
      <c r="B6239" t="str">
        <f t="shared" si="291"/>
        <v>SR800680</v>
      </c>
      <c r="C6239">
        <f>VLOOKUP(B6239,GDD!$D$2:$E$31,2)</f>
        <v>22</v>
      </c>
      <c r="D6239" t="str">
        <f t="shared" si="293"/>
        <v>SbDIV20</v>
      </c>
      <c r="E6239" s="2">
        <v>20200702</v>
      </c>
      <c r="F6239" t="str">
        <f t="shared" si="292"/>
        <v>RS23</v>
      </c>
      <c r="G6239" t="s">
        <v>1140</v>
      </c>
      <c r="H6239" t="str">
        <f>VLOOKUP(E6239,GDD!$A$2:$B$57,2)</f>
        <v>0-650</v>
      </c>
      <c r="I6239" cm="1">
        <f t="array" ref="I6239">IF(H6239="0-650",1,IF(H6239="650-900",2,IF(H6239="900+",3,NA)))</f>
        <v>1</v>
      </c>
      <c r="J6239">
        <v>5.77494705747525E-2</v>
      </c>
      <c r="K6239">
        <v>0.106941953022975</v>
      </c>
      <c r="L6239">
        <v>0.51923429627983497</v>
      </c>
    </row>
    <row r="6240" spans="1:12" x14ac:dyDescent="0.2">
      <c r="A6240" t="s">
        <v>2647</v>
      </c>
      <c r="B6240" t="str">
        <f t="shared" si="291"/>
        <v>mRENDVI</v>
      </c>
      <c r="C6240">
        <f>VLOOKUP(B6240,GDD!$D$2:$E$31,2)</f>
        <v>23</v>
      </c>
      <c r="D6240" t="str">
        <f t="shared" si="293"/>
        <v>SbDIV20</v>
      </c>
      <c r="E6240" s="2">
        <v>20200702</v>
      </c>
      <c r="F6240" t="str">
        <f t="shared" si="292"/>
        <v>RS23</v>
      </c>
      <c r="G6240" t="s">
        <v>1140</v>
      </c>
      <c r="H6240" t="str">
        <f>VLOOKUP(E6240,GDD!$A$2:$B$57,2)</f>
        <v>0-650</v>
      </c>
      <c r="I6240" cm="1">
        <f t="array" ref="I6240">IF(H6240="0-650",1,IF(H6240="650-900",2,IF(H6240="900+",3,NA)))</f>
        <v>1</v>
      </c>
      <c r="J6240" s="1">
        <v>1.4808327623946699E-5</v>
      </c>
      <c r="K6240">
        <v>2.4533367403966098E-4</v>
      </c>
      <c r="L6240">
        <v>0.10771638399064799</v>
      </c>
    </row>
    <row r="6241" spans="1:12" x14ac:dyDescent="0.2">
      <c r="A6241" t="s">
        <v>2648</v>
      </c>
      <c r="B6241" t="str">
        <f t="shared" si="291"/>
        <v>GNDVI</v>
      </c>
      <c r="C6241">
        <f>VLOOKUP(B6241,GDD!$D$2:$E$31,2)</f>
        <v>24</v>
      </c>
      <c r="D6241" t="str">
        <f t="shared" si="293"/>
        <v>SbDIV20</v>
      </c>
      <c r="E6241" s="2">
        <v>20200702</v>
      </c>
      <c r="F6241" t="str">
        <f t="shared" si="292"/>
        <v>RS23</v>
      </c>
      <c r="G6241" t="s">
        <v>1140</v>
      </c>
      <c r="H6241" t="str">
        <f>VLOOKUP(E6241,GDD!$A$2:$B$57,2)</f>
        <v>0-650</v>
      </c>
      <c r="I6241" cm="1">
        <f t="array" ref="I6241">IF(H6241="0-650",1,IF(H6241="650-900",2,IF(H6241="900+",3,NA)))</f>
        <v>1</v>
      </c>
      <c r="J6241" s="1">
        <v>1.5833605832997798E-5</v>
      </c>
      <c r="K6241">
        <v>1.63310005009786E-4</v>
      </c>
      <c r="L6241">
        <v>0.16241493342606</v>
      </c>
    </row>
    <row r="6242" spans="1:12" x14ac:dyDescent="0.2">
      <c r="A6242" t="s">
        <v>2649</v>
      </c>
      <c r="B6242" t="str">
        <f t="shared" si="291"/>
        <v>PRI</v>
      </c>
      <c r="C6242">
        <f>VLOOKUP(B6242,GDD!$D$2:$E$31,2)</f>
        <v>25</v>
      </c>
      <c r="D6242" t="str">
        <f t="shared" si="293"/>
        <v>SbDIV20</v>
      </c>
      <c r="E6242" s="2">
        <v>20200702</v>
      </c>
      <c r="F6242" t="str">
        <f t="shared" si="292"/>
        <v>RS23</v>
      </c>
      <c r="G6242" t="s">
        <v>1140</v>
      </c>
      <c r="H6242" t="str">
        <f>VLOOKUP(E6242,GDD!$A$2:$B$57,2)</f>
        <v>0-650</v>
      </c>
      <c r="I6242" cm="1">
        <f t="array" ref="I6242">IF(H6242="0-650",1,IF(H6242="650-900",2,IF(H6242="900+",3,NA)))</f>
        <v>1</v>
      </c>
      <c r="J6242" s="1">
        <v>4.6414528279559599E-7</v>
      </c>
      <c r="K6242" s="1">
        <v>7.0693453253092799E-6</v>
      </c>
      <c r="L6242">
        <v>0.11607062115035501</v>
      </c>
    </row>
    <row r="6243" spans="1:12" x14ac:dyDescent="0.2">
      <c r="A6243" t="s">
        <v>2650</v>
      </c>
      <c r="B6243" t="str">
        <f t="shared" si="291"/>
        <v>OSAVI</v>
      </c>
      <c r="C6243">
        <f>VLOOKUP(B6243,GDD!$D$2:$E$31,2)</f>
        <v>26</v>
      </c>
      <c r="D6243" t="str">
        <f t="shared" si="293"/>
        <v>SbDIV20</v>
      </c>
      <c r="E6243" s="2">
        <v>20200702</v>
      </c>
      <c r="F6243" t="str">
        <f t="shared" si="292"/>
        <v>RS23</v>
      </c>
      <c r="G6243" t="s">
        <v>1140</v>
      </c>
      <c r="H6243" t="str">
        <f>VLOOKUP(E6243,GDD!$A$2:$B$57,2)</f>
        <v>0-650</v>
      </c>
      <c r="I6243" cm="1">
        <f t="array" ref="I6243">IF(H6243="0-650",1,IF(H6243="650-900",2,IF(H6243="900+",3,NA)))</f>
        <v>1</v>
      </c>
      <c r="J6243">
        <v>1.73142791186365E-4</v>
      </c>
      <c r="K6243">
        <v>2.1107283066627001E-4</v>
      </c>
      <c r="L6243">
        <v>0.62129784761766804</v>
      </c>
    </row>
    <row r="6244" spans="1:12" x14ac:dyDescent="0.2">
      <c r="A6244" t="s">
        <v>2651</v>
      </c>
      <c r="B6244" t="str">
        <f t="shared" si="291"/>
        <v>PSRI</v>
      </c>
      <c r="C6244">
        <f>VLOOKUP(B6244,GDD!$D$2:$E$31,2)</f>
        <v>27</v>
      </c>
      <c r="D6244" t="str">
        <f t="shared" si="293"/>
        <v>SbDIV20</v>
      </c>
      <c r="E6244" s="2">
        <v>20200702</v>
      </c>
      <c r="F6244" t="str">
        <f t="shared" si="292"/>
        <v>RS23</v>
      </c>
      <c r="G6244" t="s">
        <v>1140</v>
      </c>
      <c r="H6244" t="str">
        <f>VLOOKUP(E6244,GDD!$A$2:$B$57,2)</f>
        <v>0-650</v>
      </c>
      <c r="I6244" cm="1">
        <f t="array" ref="I6244">IF(H6244="0-650",1,IF(H6244="650-900",2,IF(H6244="900+",3,NA)))</f>
        <v>1</v>
      </c>
      <c r="J6244" s="1">
        <v>4.5001557854858604E-6</v>
      </c>
      <c r="K6244" s="1">
        <v>4.7170902785872698E-6</v>
      </c>
      <c r="L6244">
        <v>0.65612363548721697</v>
      </c>
    </row>
    <row r="6245" spans="1:12" x14ac:dyDescent="0.2">
      <c r="A6245" t="s">
        <v>2652</v>
      </c>
      <c r="B6245" t="str">
        <f t="shared" si="291"/>
        <v>Carte1</v>
      </c>
      <c r="C6245">
        <f>VLOOKUP(B6245,GDD!$D$2:$E$31,2)</f>
        <v>28</v>
      </c>
      <c r="D6245" t="str">
        <f t="shared" si="293"/>
        <v>SbDIV20</v>
      </c>
      <c r="E6245" s="2">
        <v>20200702</v>
      </c>
      <c r="F6245" t="str">
        <f t="shared" si="292"/>
        <v>RS23</v>
      </c>
      <c r="G6245" t="s">
        <v>1140</v>
      </c>
      <c r="H6245" t="str">
        <f>VLOOKUP(E6245,GDD!$A$2:$B$57,2)</f>
        <v>0-650</v>
      </c>
      <c r="I6245" cm="1">
        <f t="array" ref="I6245">IF(H6245="0-650",1,IF(H6245="650-900",2,IF(H6245="900+",3,NA)))</f>
        <v>1</v>
      </c>
      <c r="J6245" s="1">
        <v>6.9287238601344793E-5</v>
      </c>
      <c r="K6245">
        <v>5.3528889500464502E-4</v>
      </c>
      <c r="L6245">
        <v>0.20564180057564099</v>
      </c>
    </row>
    <row r="6246" spans="1:12" x14ac:dyDescent="0.2">
      <c r="A6246" t="s">
        <v>2653</v>
      </c>
      <c r="B6246" t="str">
        <f t="shared" si="291"/>
        <v>VOG1</v>
      </c>
      <c r="C6246">
        <f>VLOOKUP(B6246,GDD!$D$2:$E$31,2)</f>
        <v>29</v>
      </c>
      <c r="D6246" t="str">
        <f t="shared" si="293"/>
        <v>SbDIV20</v>
      </c>
      <c r="E6246" s="2">
        <v>20200702</v>
      </c>
      <c r="F6246" t="str">
        <f t="shared" si="292"/>
        <v>RS23</v>
      </c>
      <c r="G6246" t="s">
        <v>1140</v>
      </c>
      <c r="H6246" t="str">
        <f>VLOOKUP(E6246,GDD!$A$2:$B$57,2)</f>
        <v>0-650</v>
      </c>
      <c r="I6246" cm="1">
        <f t="array" ref="I6246">IF(H6246="0-650",1,IF(H6246="650-900",2,IF(H6246="900+",3,NA)))</f>
        <v>1</v>
      </c>
      <c r="J6246">
        <v>1.9277297695697199E-4</v>
      </c>
      <c r="K6246">
        <v>1.9967308272896699E-3</v>
      </c>
      <c r="L6246">
        <v>0.16183927785215299</v>
      </c>
    </row>
    <row r="6247" spans="1:12" x14ac:dyDescent="0.2">
      <c r="A6247" t="s">
        <v>2654</v>
      </c>
      <c r="B6247" t="str">
        <f t="shared" si="291"/>
        <v>SR700670</v>
      </c>
      <c r="C6247">
        <f>VLOOKUP(B6247,GDD!$D$2:$E$31,2)</f>
        <v>30</v>
      </c>
      <c r="D6247" t="str">
        <f t="shared" si="293"/>
        <v>SbDIV20</v>
      </c>
      <c r="E6247" s="2">
        <v>20200702</v>
      </c>
      <c r="F6247" t="str">
        <f t="shared" si="292"/>
        <v>RS23</v>
      </c>
      <c r="G6247" t="s">
        <v>1140</v>
      </c>
      <c r="H6247" t="str">
        <f>VLOOKUP(E6247,GDD!$A$2:$B$57,2)</f>
        <v>0-650</v>
      </c>
      <c r="I6247" cm="1">
        <f t="array" ref="I6247">IF(H6247="0-650",1,IF(H6247="650-900",2,IF(H6247="900+",3,NA)))</f>
        <v>1</v>
      </c>
      <c r="J6247">
        <v>2.2951657627060299E-4</v>
      </c>
      <c r="K6247">
        <v>1.15471354182591E-4</v>
      </c>
      <c r="L6247">
        <v>0.79900705245797898</v>
      </c>
    </row>
    <row r="6248" spans="1:12" x14ac:dyDescent="0.2">
      <c r="A6248" t="s">
        <v>2655</v>
      </c>
      <c r="B6248" t="str">
        <f t="shared" si="291"/>
        <v>NDVI</v>
      </c>
      <c r="C6248">
        <f>VLOOKUP(B6248,GDD!$D$2:$E$31,2)</f>
        <v>21</v>
      </c>
      <c r="D6248" t="str">
        <f t="shared" si="293"/>
        <v>SbDIV20</v>
      </c>
      <c r="E6248" s="2">
        <v>20200708</v>
      </c>
      <c r="F6248" t="str">
        <f t="shared" si="292"/>
        <v>RS23</v>
      </c>
      <c r="G6248" t="s">
        <v>1140</v>
      </c>
      <c r="H6248" t="str">
        <f>VLOOKUP(E6248,GDD!$A$2:$B$57,2)</f>
        <v>0-650</v>
      </c>
      <c r="I6248" cm="1">
        <f t="array" ref="I6248">IF(H6248="0-650",1,IF(H6248="650-900",2,IF(H6248="900+",3,NA)))</f>
        <v>1</v>
      </c>
      <c r="J6248">
        <v>1.09465154599679E-4</v>
      </c>
      <c r="K6248" s="1">
        <v>6.0666706912645003E-5</v>
      </c>
      <c r="L6248">
        <v>0.78302090717469397</v>
      </c>
    </row>
    <row r="6249" spans="1:12" x14ac:dyDescent="0.2">
      <c r="A6249" t="s">
        <v>2656</v>
      </c>
      <c r="B6249" t="str">
        <f t="shared" si="291"/>
        <v>SR800680</v>
      </c>
      <c r="C6249">
        <f>VLOOKUP(B6249,GDD!$D$2:$E$31,2)</f>
        <v>22</v>
      </c>
      <c r="D6249" t="str">
        <f t="shared" si="293"/>
        <v>SbDIV20</v>
      </c>
      <c r="E6249" s="2">
        <v>20200708</v>
      </c>
      <c r="F6249" t="str">
        <f t="shared" si="292"/>
        <v>RS23</v>
      </c>
      <c r="G6249" t="s">
        <v>1140</v>
      </c>
      <c r="H6249" t="str">
        <f>VLOOKUP(E6249,GDD!$A$2:$B$57,2)</f>
        <v>0-650</v>
      </c>
      <c r="I6249" cm="1">
        <f t="array" ref="I6249">IF(H6249="0-650",1,IF(H6249="650-900",2,IF(H6249="900+",3,NA)))</f>
        <v>1</v>
      </c>
      <c r="J6249">
        <v>17.125919852983099</v>
      </c>
      <c r="K6249">
        <v>9.3778955602939291</v>
      </c>
      <c r="L6249">
        <v>0.78505724357337403</v>
      </c>
    </row>
    <row r="6250" spans="1:12" x14ac:dyDescent="0.2">
      <c r="A6250" t="s">
        <v>2657</v>
      </c>
      <c r="B6250" t="str">
        <f t="shared" si="291"/>
        <v>mRENDVI</v>
      </c>
      <c r="C6250">
        <f>VLOOKUP(B6250,GDD!$D$2:$E$31,2)</f>
        <v>23</v>
      </c>
      <c r="D6250" t="str">
        <f t="shared" si="293"/>
        <v>SbDIV20</v>
      </c>
      <c r="E6250" s="2">
        <v>20200708</v>
      </c>
      <c r="F6250" t="str">
        <f t="shared" si="292"/>
        <v>RS23</v>
      </c>
      <c r="G6250" t="s">
        <v>1140</v>
      </c>
      <c r="H6250" t="str">
        <f>VLOOKUP(E6250,GDD!$A$2:$B$57,2)</f>
        <v>0-650</v>
      </c>
      <c r="I6250" cm="1">
        <f t="array" ref="I6250">IF(H6250="0-650",1,IF(H6250="650-900",2,IF(H6250="900+",3,NA)))</f>
        <v>1</v>
      </c>
      <c r="J6250" s="1">
        <v>5.1555298960582198E-5</v>
      </c>
      <c r="K6250" s="1">
        <v>5.0278554797282099E-5</v>
      </c>
      <c r="L6250">
        <v>0.67221570817611198</v>
      </c>
    </row>
    <row r="6251" spans="1:12" x14ac:dyDescent="0.2">
      <c r="A6251" t="s">
        <v>2658</v>
      </c>
      <c r="B6251" t="str">
        <f t="shared" si="291"/>
        <v>GNDVI</v>
      </c>
      <c r="C6251">
        <f>VLOOKUP(B6251,GDD!$D$2:$E$31,2)</f>
        <v>24</v>
      </c>
      <c r="D6251" t="str">
        <f t="shared" si="293"/>
        <v>SbDIV20</v>
      </c>
      <c r="E6251" s="2">
        <v>20200708</v>
      </c>
      <c r="F6251" t="str">
        <f t="shared" si="292"/>
        <v>RS23</v>
      </c>
      <c r="G6251" t="s">
        <v>1140</v>
      </c>
      <c r="H6251" t="str">
        <f>VLOOKUP(E6251,GDD!$A$2:$B$57,2)</f>
        <v>0-650</v>
      </c>
      <c r="I6251" cm="1">
        <f t="array" ref="I6251">IF(H6251="0-650",1,IF(H6251="650-900",2,IF(H6251="900+",3,NA)))</f>
        <v>1</v>
      </c>
      <c r="J6251">
        <v>1.5637710438305501E-4</v>
      </c>
      <c r="K6251" s="1">
        <v>3.8448203166071601E-5</v>
      </c>
      <c r="L6251">
        <v>0.89052409135078503</v>
      </c>
    </row>
    <row r="6252" spans="1:12" x14ac:dyDescent="0.2">
      <c r="A6252" t="s">
        <v>2659</v>
      </c>
      <c r="B6252" t="str">
        <f t="shared" si="291"/>
        <v>PRI</v>
      </c>
      <c r="C6252">
        <f>VLOOKUP(B6252,GDD!$D$2:$E$31,2)</f>
        <v>25</v>
      </c>
      <c r="D6252" t="str">
        <f t="shared" si="293"/>
        <v>SbDIV20</v>
      </c>
      <c r="E6252" s="2">
        <v>20200708</v>
      </c>
      <c r="F6252" t="str">
        <f t="shared" si="292"/>
        <v>RS23</v>
      </c>
      <c r="G6252" t="s">
        <v>1140</v>
      </c>
      <c r="H6252" t="str">
        <f>VLOOKUP(E6252,GDD!$A$2:$B$57,2)</f>
        <v>0-650</v>
      </c>
      <c r="I6252" cm="1">
        <f t="array" ref="I6252">IF(H6252="0-650",1,IF(H6252="650-900",2,IF(H6252="900+",3,NA)))</f>
        <v>1</v>
      </c>
      <c r="J6252" s="1">
        <v>5.0717036591997697E-5</v>
      </c>
      <c r="K6252" s="1">
        <v>1.9215939981055101E-5</v>
      </c>
      <c r="L6252">
        <v>0.84072989735386505</v>
      </c>
    </row>
    <row r="6253" spans="1:12" x14ac:dyDescent="0.2">
      <c r="A6253" t="s">
        <v>2660</v>
      </c>
      <c r="B6253" t="str">
        <f t="shared" si="291"/>
        <v>OSAVI</v>
      </c>
      <c r="C6253">
        <f>VLOOKUP(B6253,GDD!$D$2:$E$31,2)</f>
        <v>26</v>
      </c>
      <c r="D6253" t="str">
        <f t="shared" si="293"/>
        <v>SbDIV20</v>
      </c>
      <c r="E6253" s="2">
        <v>20200708</v>
      </c>
      <c r="F6253" t="str">
        <f t="shared" si="292"/>
        <v>RS23</v>
      </c>
      <c r="G6253" t="s">
        <v>1140</v>
      </c>
      <c r="H6253" t="str">
        <f>VLOOKUP(E6253,GDD!$A$2:$B$57,2)</f>
        <v>0-650</v>
      </c>
      <c r="I6253" cm="1">
        <f t="array" ref="I6253">IF(H6253="0-650",1,IF(H6253="650-900",2,IF(H6253="900+",3,NA)))</f>
        <v>1</v>
      </c>
      <c r="J6253">
        <v>1.5434506973604399E-4</v>
      </c>
      <c r="K6253">
        <v>1.6302297640277501E-4</v>
      </c>
      <c r="L6253">
        <v>0.65440228198780503</v>
      </c>
    </row>
    <row r="6254" spans="1:12" x14ac:dyDescent="0.2">
      <c r="A6254" t="s">
        <v>2661</v>
      </c>
      <c r="B6254" t="str">
        <f t="shared" si="291"/>
        <v>PSRI</v>
      </c>
      <c r="C6254">
        <f>VLOOKUP(B6254,GDD!$D$2:$E$31,2)</f>
        <v>27</v>
      </c>
      <c r="D6254" t="str">
        <f t="shared" si="293"/>
        <v>SbDIV20</v>
      </c>
      <c r="E6254" s="2">
        <v>20200708</v>
      </c>
      <c r="F6254" t="str">
        <f t="shared" si="292"/>
        <v>RS23</v>
      </c>
      <c r="G6254" t="s">
        <v>1140</v>
      </c>
      <c r="H6254" t="str">
        <f>VLOOKUP(E6254,GDD!$A$2:$B$57,2)</f>
        <v>0-650</v>
      </c>
      <c r="I6254" cm="1">
        <f t="array" ref="I6254">IF(H6254="0-650",1,IF(H6254="650-900",2,IF(H6254="900+",3,NA)))</f>
        <v>1</v>
      </c>
      <c r="J6254" s="1">
        <v>4.4703968220358E-6</v>
      </c>
      <c r="K6254" s="1">
        <v>3.0989675315382898E-6</v>
      </c>
      <c r="L6254">
        <v>0.74260556448443804</v>
      </c>
    </row>
    <row r="6255" spans="1:12" x14ac:dyDescent="0.2">
      <c r="A6255" t="s">
        <v>2662</v>
      </c>
      <c r="B6255" t="str">
        <f t="shared" si="291"/>
        <v>Carte1</v>
      </c>
      <c r="C6255">
        <f>VLOOKUP(B6255,GDD!$D$2:$E$31,2)</f>
        <v>28</v>
      </c>
      <c r="D6255" t="str">
        <f t="shared" si="293"/>
        <v>SbDIV20</v>
      </c>
      <c r="E6255" s="2">
        <v>20200708</v>
      </c>
      <c r="F6255" t="str">
        <f t="shared" si="292"/>
        <v>RS23</v>
      </c>
      <c r="G6255" t="s">
        <v>1140</v>
      </c>
      <c r="H6255" t="str">
        <f>VLOOKUP(E6255,GDD!$A$2:$B$57,2)</f>
        <v>0-650</v>
      </c>
      <c r="I6255" cm="1">
        <f t="array" ref="I6255">IF(H6255="0-650",1,IF(H6255="650-900",2,IF(H6255="900+",3,NA)))</f>
        <v>1</v>
      </c>
      <c r="J6255">
        <v>0.21522895270185199</v>
      </c>
      <c r="K6255">
        <v>7.41070036371414E-2</v>
      </c>
      <c r="L6255">
        <v>0.85312691725230105</v>
      </c>
    </row>
    <row r="6256" spans="1:12" x14ac:dyDescent="0.2">
      <c r="A6256" t="s">
        <v>2663</v>
      </c>
      <c r="B6256" t="str">
        <f t="shared" si="291"/>
        <v>VOG1</v>
      </c>
      <c r="C6256">
        <f>VLOOKUP(B6256,GDD!$D$2:$E$31,2)</f>
        <v>29</v>
      </c>
      <c r="D6256" t="str">
        <f t="shared" si="293"/>
        <v>SbDIV20</v>
      </c>
      <c r="E6256" s="2">
        <v>20200708</v>
      </c>
      <c r="F6256" t="str">
        <f t="shared" si="292"/>
        <v>RS23</v>
      </c>
      <c r="G6256" t="s">
        <v>1140</v>
      </c>
      <c r="H6256" t="str">
        <f>VLOOKUP(E6256,GDD!$A$2:$B$57,2)</f>
        <v>0-650</v>
      </c>
      <c r="I6256" cm="1">
        <f t="array" ref="I6256">IF(H6256="0-650",1,IF(H6256="650-900",2,IF(H6256="900+",3,NA)))</f>
        <v>1</v>
      </c>
      <c r="J6256">
        <v>4.5122518818124097E-3</v>
      </c>
      <c r="K6256">
        <v>2.0188858709428298E-3</v>
      </c>
      <c r="L6256">
        <v>0.817186032753623</v>
      </c>
    </row>
    <row r="6257" spans="1:12" x14ac:dyDescent="0.2">
      <c r="A6257" t="s">
        <v>2664</v>
      </c>
      <c r="B6257" t="str">
        <f t="shared" si="291"/>
        <v>SR700670</v>
      </c>
      <c r="C6257">
        <f>VLOOKUP(B6257,GDD!$D$2:$E$31,2)</f>
        <v>30</v>
      </c>
      <c r="D6257" t="str">
        <f t="shared" si="293"/>
        <v>SbDIV20</v>
      </c>
      <c r="E6257" s="2">
        <v>20200708</v>
      </c>
      <c r="F6257" t="str">
        <f t="shared" si="292"/>
        <v>RS23</v>
      </c>
      <c r="G6257" t="s">
        <v>1140</v>
      </c>
      <c r="H6257" t="str">
        <f>VLOOKUP(E6257,GDD!$A$2:$B$57,2)</f>
        <v>0-650</v>
      </c>
      <c r="I6257" cm="1">
        <f t="array" ref="I6257">IF(H6257="0-650",1,IF(H6257="650-900",2,IF(H6257="900+",3,NA)))</f>
        <v>1</v>
      </c>
      <c r="J6257">
        <v>2.7265834745764099E-2</v>
      </c>
      <c r="K6257">
        <v>1.5194753996661699E-2</v>
      </c>
      <c r="L6257">
        <v>0.78208040457954398</v>
      </c>
    </row>
    <row r="6258" spans="1:12" x14ac:dyDescent="0.2">
      <c r="A6258" t="s">
        <v>2665</v>
      </c>
      <c r="B6258" t="str">
        <f t="shared" si="291"/>
        <v>NDVI</v>
      </c>
      <c r="C6258">
        <f>VLOOKUP(B6258,GDD!$D$2:$E$31,2)</f>
        <v>21</v>
      </c>
      <c r="D6258" t="str">
        <f t="shared" si="293"/>
        <v>SbDIV20</v>
      </c>
      <c r="E6258" s="2">
        <v>20200725</v>
      </c>
      <c r="F6258" t="str">
        <f t="shared" si="292"/>
        <v>RS23</v>
      </c>
      <c r="G6258" t="s">
        <v>1140</v>
      </c>
      <c r="H6258" t="str">
        <f>VLOOKUP(E6258,GDD!$A$2:$B$57,2)</f>
        <v>650-900</v>
      </c>
      <c r="I6258" cm="1">
        <f t="array" ref="I6258">IF(H6258="0-650",1,IF(H6258="650-900",2,IF(H6258="900+",3,NA)))</f>
        <v>2</v>
      </c>
      <c r="J6258" s="1">
        <v>4.07573551716005E-5</v>
      </c>
      <c r="K6258">
        <v>5.19015105044525E-4</v>
      </c>
      <c r="L6258">
        <v>0.13573799044527399</v>
      </c>
    </row>
    <row r="6259" spans="1:12" x14ac:dyDescent="0.2">
      <c r="A6259" t="s">
        <v>2666</v>
      </c>
      <c r="B6259" t="str">
        <f t="shared" si="291"/>
        <v>SR800680</v>
      </c>
      <c r="C6259">
        <f>VLOOKUP(B6259,GDD!$D$2:$E$31,2)</f>
        <v>22</v>
      </c>
      <c r="D6259" t="str">
        <f t="shared" si="293"/>
        <v>SbDIV20</v>
      </c>
      <c r="E6259" s="2">
        <v>20200725</v>
      </c>
      <c r="F6259" t="str">
        <f t="shared" si="292"/>
        <v>RS23</v>
      </c>
      <c r="G6259" t="s">
        <v>1140</v>
      </c>
      <c r="H6259" t="str">
        <f>VLOOKUP(E6259,GDD!$A$2:$B$57,2)</f>
        <v>650-900</v>
      </c>
      <c r="I6259" cm="1">
        <f t="array" ref="I6259">IF(H6259="0-650",1,IF(H6259="650-900",2,IF(H6259="900+",3,NA)))</f>
        <v>2</v>
      </c>
      <c r="J6259">
        <v>9.74478551669689</v>
      </c>
      <c r="K6259">
        <v>4.2009046885484604</v>
      </c>
      <c r="L6259">
        <v>0.82267537647386502</v>
      </c>
    </row>
    <row r="6260" spans="1:12" x14ac:dyDescent="0.2">
      <c r="A6260" t="s">
        <v>2667</v>
      </c>
      <c r="B6260" t="str">
        <f t="shared" si="291"/>
        <v>mRENDVI</v>
      </c>
      <c r="C6260">
        <f>VLOOKUP(B6260,GDD!$D$2:$E$31,2)</f>
        <v>23</v>
      </c>
      <c r="D6260" t="str">
        <f t="shared" si="293"/>
        <v>SbDIV20</v>
      </c>
      <c r="E6260" s="2">
        <v>20200725</v>
      </c>
      <c r="F6260" t="str">
        <f t="shared" si="292"/>
        <v>RS23</v>
      </c>
      <c r="G6260" t="s">
        <v>1140</v>
      </c>
      <c r="H6260" t="str">
        <f>VLOOKUP(E6260,GDD!$A$2:$B$57,2)</f>
        <v>650-900</v>
      </c>
      <c r="I6260" cm="1">
        <f t="array" ref="I6260">IF(H6260="0-650",1,IF(H6260="650-900",2,IF(H6260="900+",3,NA)))</f>
        <v>2</v>
      </c>
      <c r="J6260" s="1">
        <v>3.4628011800615797E-5</v>
      </c>
      <c r="K6260">
        <v>4.73285116155797E-4</v>
      </c>
      <c r="L6260">
        <v>0.12765119274134201</v>
      </c>
    </row>
    <row r="6261" spans="1:12" x14ac:dyDescent="0.2">
      <c r="A6261" t="s">
        <v>2668</v>
      </c>
      <c r="B6261" t="str">
        <f t="shared" si="291"/>
        <v>GNDVI</v>
      </c>
      <c r="C6261">
        <f>VLOOKUP(B6261,GDD!$D$2:$E$31,2)</f>
        <v>24</v>
      </c>
      <c r="D6261" t="str">
        <f t="shared" si="293"/>
        <v>SbDIV20</v>
      </c>
      <c r="E6261" s="2">
        <v>20200725</v>
      </c>
      <c r="F6261" t="str">
        <f t="shared" si="292"/>
        <v>RS23</v>
      </c>
      <c r="G6261" t="s">
        <v>1140</v>
      </c>
      <c r="H6261" t="str">
        <f>VLOOKUP(E6261,GDD!$A$2:$B$57,2)</f>
        <v>650-900</v>
      </c>
      <c r="I6261" cm="1">
        <f t="array" ref="I6261">IF(H6261="0-650",1,IF(H6261="650-900",2,IF(H6261="900+",3,NA)))</f>
        <v>2</v>
      </c>
      <c r="J6261" s="1">
        <v>7.2731417934041899E-5</v>
      </c>
      <c r="K6261">
        <v>1.62166008602941E-4</v>
      </c>
      <c r="L6261">
        <v>0.47285174482975001</v>
      </c>
    </row>
    <row r="6262" spans="1:12" x14ac:dyDescent="0.2">
      <c r="A6262" t="s">
        <v>2669</v>
      </c>
      <c r="B6262" t="str">
        <f t="shared" si="291"/>
        <v>PRI</v>
      </c>
      <c r="C6262">
        <f>VLOOKUP(B6262,GDD!$D$2:$E$31,2)</f>
        <v>25</v>
      </c>
      <c r="D6262" t="str">
        <f t="shared" si="293"/>
        <v>SbDIV20</v>
      </c>
      <c r="E6262" s="2">
        <v>20200725</v>
      </c>
      <c r="F6262" t="str">
        <f t="shared" si="292"/>
        <v>RS23</v>
      </c>
      <c r="G6262" t="s">
        <v>1140</v>
      </c>
      <c r="H6262" t="str">
        <f>VLOOKUP(E6262,GDD!$A$2:$B$57,2)</f>
        <v>650-900</v>
      </c>
      <c r="I6262" cm="1">
        <f t="array" ref="I6262">IF(H6262="0-650",1,IF(H6262="650-900",2,IF(H6262="900+",3,NA)))</f>
        <v>2</v>
      </c>
      <c r="J6262" s="1">
        <v>4.8591030751341904E-6</v>
      </c>
      <c r="K6262">
        <v>2.3985586922194301E-4</v>
      </c>
      <c r="L6262">
        <v>3.8939165198848401E-2</v>
      </c>
    </row>
    <row r="6263" spans="1:12" x14ac:dyDescent="0.2">
      <c r="A6263" t="s">
        <v>2670</v>
      </c>
      <c r="B6263" t="str">
        <f t="shared" si="291"/>
        <v>OSAVI</v>
      </c>
      <c r="C6263">
        <f>VLOOKUP(B6263,GDD!$D$2:$E$31,2)</f>
        <v>26</v>
      </c>
      <c r="D6263" t="str">
        <f t="shared" si="293"/>
        <v>SbDIV20</v>
      </c>
      <c r="E6263" s="2">
        <v>20200725</v>
      </c>
      <c r="F6263" t="str">
        <f t="shared" si="292"/>
        <v>RS23</v>
      </c>
      <c r="G6263" t="s">
        <v>1140</v>
      </c>
      <c r="H6263" t="str">
        <f>VLOOKUP(E6263,GDD!$A$2:$B$57,2)</f>
        <v>650-900</v>
      </c>
      <c r="I6263" cm="1">
        <f t="array" ref="I6263">IF(H6263="0-650",1,IF(H6263="650-900",2,IF(H6263="900+",3,NA)))</f>
        <v>2</v>
      </c>
      <c r="J6263" s="1">
        <v>7.5950381414707194E-5</v>
      </c>
      <c r="K6263">
        <v>4.6647131458813298E-4</v>
      </c>
      <c r="L6263">
        <v>0.245646219123904</v>
      </c>
    </row>
    <row r="6264" spans="1:12" x14ac:dyDescent="0.2">
      <c r="A6264" t="s">
        <v>2671</v>
      </c>
      <c r="B6264" t="str">
        <f t="shared" si="291"/>
        <v>PSRI</v>
      </c>
      <c r="C6264">
        <f>VLOOKUP(B6264,GDD!$D$2:$E$31,2)</f>
        <v>27</v>
      </c>
      <c r="D6264" t="str">
        <f t="shared" si="293"/>
        <v>SbDIV20</v>
      </c>
      <c r="E6264" s="2">
        <v>20200725</v>
      </c>
      <c r="F6264" t="str">
        <f t="shared" si="292"/>
        <v>RS23</v>
      </c>
      <c r="G6264" t="s">
        <v>1140</v>
      </c>
      <c r="H6264" t="str">
        <f>VLOOKUP(E6264,GDD!$A$2:$B$57,2)</f>
        <v>650-900</v>
      </c>
      <c r="I6264" cm="1">
        <f t="array" ref="I6264">IF(H6264="0-650",1,IF(H6264="650-900",2,IF(H6264="900+",3,NA)))</f>
        <v>2</v>
      </c>
      <c r="J6264" s="1">
        <v>3.1309738655611002E-6</v>
      </c>
      <c r="K6264">
        <v>1.6317406047446401E-4</v>
      </c>
      <c r="L6264">
        <v>3.6957597133215198E-2</v>
      </c>
    </row>
    <row r="6265" spans="1:12" x14ac:dyDescent="0.2">
      <c r="A6265" t="s">
        <v>2672</v>
      </c>
      <c r="B6265" t="str">
        <f t="shared" si="291"/>
        <v>Carte1</v>
      </c>
      <c r="C6265">
        <f>VLOOKUP(B6265,GDD!$D$2:$E$31,2)</f>
        <v>28</v>
      </c>
      <c r="D6265" t="str">
        <f t="shared" si="293"/>
        <v>SbDIV20</v>
      </c>
      <c r="E6265" s="2">
        <v>20200725</v>
      </c>
      <c r="F6265" t="str">
        <f t="shared" si="292"/>
        <v>RS23</v>
      </c>
      <c r="G6265" t="s">
        <v>1140</v>
      </c>
      <c r="H6265" t="str">
        <f>VLOOKUP(E6265,GDD!$A$2:$B$57,2)</f>
        <v>650-900</v>
      </c>
      <c r="I6265" cm="1">
        <f t="array" ref="I6265">IF(H6265="0-650",1,IF(H6265="650-900",2,IF(H6265="900+",3,NA)))</f>
        <v>2</v>
      </c>
      <c r="J6265">
        <v>0.246147457727661</v>
      </c>
      <c r="K6265">
        <v>0.118858290048639</v>
      </c>
      <c r="L6265">
        <v>0.80551801254052602</v>
      </c>
    </row>
    <row r="6266" spans="1:12" x14ac:dyDescent="0.2">
      <c r="A6266" t="s">
        <v>2673</v>
      </c>
      <c r="B6266" t="str">
        <f t="shared" si="291"/>
        <v>VOG1</v>
      </c>
      <c r="C6266">
        <f>VLOOKUP(B6266,GDD!$D$2:$E$31,2)</f>
        <v>29</v>
      </c>
      <c r="D6266" t="str">
        <f t="shared" si="293"/>
        <v>SbDIV20</v>
      </c>
      <c r="E6266" s="2">
        <v>20200725</v>
      </c>
      <c r="F6266" t="str">
        <f t="shared" si="292"/>
        <v>RS23</v>
      </c>
      <c r="G6266" t="s">
        <v>1140</v>
      </c>
      <c r="H6266" t="str">
        <f>VLOOKUP(E6266,GDD!$A$2:$B$57,2)</f>
        <v>650-900</v>
      </c>
      <c r="I6266" cm="1">
        <f t="array" ref="I6266">IF(H6266="0-650",1,IF(H6266="650-900",2,IF(H6266="900+",3,NA)))</f>
        <v>2</v>
      </c>
      <c r="J6266">
        <v>2.1497302529617699E-3</v>
      </c>
      <c r="K6266">
        <v>6.3702127312678797E-3</v>
      </c>
      <c r="L6266">
        <v>0.40296084147514999</v>
      </c>
    </row>
    <row r="6267" spans="1:12" x14ac:dyDescent="0.2">
      <c r="A6267" t="s">
        <v>2674</v>
      </c>
      <c r="B6267" t="str">
        <f t="shared" si="291"/>
        <v>SR700670</v>
      </c>
      <c r="C6267">
        <f>VLOOKUP(B6267,GDD!$D$2:$E$31,2)</f>
        <v>30</v>
      </c>
      <c r="D6267" t="str">
        <f t="shared" si="293"/>
        <v>SbDIV20</v>
      </c>
      <c r="E6267" s="2">
        <v>20200725</v>
      </c>
      <c r="F6267" t="str">
        <f t="shared" si="292"/>
        <v>RS23</v>
      </c>
      <c r="G6267" t="s">
        <v>1140</v>
      </c>
      <c r="H6267" t="str">
        <f>VLOOKUP(E6267,GDD!$A$2:$B$57,2)</f>
        <v>650-900</v>
      </c>
      <c r="I6267" cm="1">
        <f t="array" ref="I6267">IF(H6267="0-650",1,IF(H6267="650-900",2,IF(H6267="900+",3,NA)))</f>
        <v>2</v>
      </c>
      <c r="J6267">
        <v>1.0400755320774601E-2</v>
      </c>
      <c r="K6267">
        <v>4.6294558317364603E-3</v>
      </c>
      <c r="L6267">
        <v>0.81795989402921299</v>
      </c>
    </row>
    <row r="6268" spans="1:12" x14ac:dyDescent="0.2">
      <c r="A6268" t="s">
        <v>2675</v>
      </c>
      <c r="B6268" t="str">
        <f t="shared" si="291"/>
        <v>NDVI</v>
      </c>
      <c r="C6268">
        <f>VLOOKUP(B6268,GDD!$D$2:$E$31,2)</f>
        <v>21</v>
      </c>
      <c r="D6268" t="str">
        <f t="shared" si="293"/>
        <v>SbDIV20</v>
      </c>
      <c r="E6268" s="2">
        <v>20200806</v>
      </c>
      <c r="F6268" t="str">
        <f t="shared" si="292"/>
        <v>RS23</v>
      </c>
      <c r="G6268" t="s">
        <v>1140</v>
      </c>
      <c r="H6268" t="str">
        <f>VLOOKUP(E6268,GDD!$A$2:$B$57,2)</f>
        <v>900+</v>
      </c>
      <c r="I6268" cm="1">
        <f t="array" ref="I6268">IF(H6268="0-650",1,IF(H6268="650-900",2,IF(H6268="900+",3,NA)))</f>
        <v>3</v>
      </c>
      <c r="J6268">
        <v>3.5043061008417197E-4</v>
      </c>
      <c r="K6268">
        <v>6.59047255816334E-4</v>
      </c>
      <c r="L6268">
        <v>0.51537381562451601</v>
      </c>
    </row>
    <row r="6269" spans="1:12" x14ac:dyDescent="0.2">
      <c r="A6269" t="s">
        <v>2676</v>
      </c>
      <c r="B6269" t="str">
        <f t="shared" si="291"/>
        <v>SR800680</v>
      </c>
      <c r="C6269">
        <f>VLOOKUP(B6269,GDD!$D$2:$E$31,2)</f>
        <v>22</v>
      </c>
      <c r="D6269" t="str">
        <f t="shared" si="293"/>
        <v>SbDIV20</v>
      </c>
      <c r="E6269" s="2">
        <v>20200806</v>
      </c>
      <c r="F6269" t="str">
        <f t="shared" si="292"/>
        <v>RS23</v>
      </c>
      <c r="G6269" t="s">
        <v>1140</v>
      </c>
      <c r="H6269" t="str">
        <f>VLOOKUP(E6269,GDD!$A$2:$B$57,2)</f>
        <v>900+</v>
      </c>
      <c r="I6269" cm="1">
        <f t="array" ref="I6269">IF(H6269="0-650",1,IF(H6269="650-900",2,IF(H6269="900+",3,NA)))</f>
        <v>3</v>
      </c>
      <c r="J6269">
        <v>22.377404471395099</v>
      </c>
      <c r="K6269">
        <v>6.7935387603606996</v>
      </c>
      <c r="L6269">
        <v>0.86821034886545101</v>
      </c>
    </row>
    <row r="6270" spans="1:12" x14ac:dyDescent="0.2">
      <c r="A6270" t="s">
        <v>2677</v>
      </c>
      <c r="B6270" t="str">
        <f t="shared" si="291"/>
        <v>mRENDVI</v>
      </c>
      <c r="C6270">
        <f>VLOOKUP(B6270,GDD!$D$2:$E$31,2)</f>
        <v>23</v>
      </c>
      <c r="D6270" t="str">
        <f t="shared" si="293"/>
        <v>SbDIV20</v>
      </c>
      <c r="E6270" s="2">
        <v>20200806</v>
      </c>
      <c r="F6270" t="str">
        <f t="shared" si="292"/>
        <v>RS23</v>
      </c>
      <c r="G6270" t="s">
        <v>1140</v>
      </c>
      <c r="H6270" t="str">
        <f>VLOOKUP(E6270,GDD!$A$2:$B$57,2)</f>
        <v>900+</v>
      </c>
      <c r="I6270" cm="1">
        <f t="array" ref="I6270">IF(H6270="0-650",1,IF(H6270="650-900",2,IF(H6270="900+",3,NA)))</f>
        <v>3</v>
      </c>
      <c r="J6270">
        <v>3.66911974850048E-4</v>
      </c>
      <c r="K6270">
        <v>5.6463779048294505E-4</v>
      </c>
      <c r="L6270">
        <v>0.56514868862955603</v>
      </c>
    </row>
    <row r="6271" spans="1:12" x14ac:dyDescent="0.2">
      <c r="A6271" t="s">
        <v>2678</v>
      </c>
      <c r="B6271" t="str">
        <f t="shared" si="291"/>
        <v>GNDVI</v>
      </c>
      <c r="C6271">
        <f>VLOOKUP(B6271,GDD!$D$2:$E$31,2)</f>
        <v>24</v>
      </c>
      <c r="D6271" t="str">
        <f t="shared" si="293"/>
        <v>SbDIV20</v>
      </c>
      <c r="E6271" s="2">
        <v>20200806</v>
      </c>
      <c r="F6271" t="str">
        <f t="shared" si="292"/>
        <v>RS23</v>
      </c>
      <c r="G6271" t="s">
        <v>1140</v>
      </c>
      <c r="H6271" t="str">
        <f>VLOOKUP(E6271,GDD!$A$2:$B$57,2)</f>
        <v>900+</v>
      </c>
      <c r="I6271" cm="1">
        <f t="array" ref="I6271">IF(H6271="0-650",1,IF(H6271="650-900",2,IF(H6271="900+",3,NA)))</f>
        <v>3</v>
      </c>
      <c r="J6271" s="1">
        <v>7.3991327746834504E-5</v>
      </c>
      <c r="K6271">
        <v>2.6138960452775701E-4</v>
      </c>
      <c r="L6271">
        <v>0.36148676875644697</v>
      </c>
    </row>
    <row r="6272" spans="1:12" x14ac:dyDescent="0.2">
      <c r="A6272" t="s">
        <v>2679</v>
      </c>
      <c r="B6272" t="str">
        <f t="shared" si="291"/>
        <v>PRI</v>
      </c>
      <c r="C6272">
        <f>VLOOKUP(B6272,GDD!$D$2:$E$31,2)</f>
        <v>25</v>
      </c>
      <c r="D6272" t="str">
        <f t="shared" si="293"/>
        <v>SbDIV20</v>
      </c>
      <c r="E6272" s="2">
        <v>20200806</v>
      </c>
      <c r="F6272" t="str">
        <f t="shared" si="292"/>
        <v>RS23</v>
      </c>
      <c r="G6272" t="s">
        <v>1140</v>
      </c>
      <c r="H6272" t="str">
        <f>VLOOKUP(E6272,GDD!$A$2:$B$57,2)</f>
        <v>900+</v>
      </c>
      <c r="I6272" cm="1">
        <f t="array" ref="I6272">IF(H6272="0-650",1,IF(H6272="650-900",2,IF(H6272="900+",3,NA)))</f>
        <v>3</v>
      </c>
      <c r="J6272">
        <v>1.3410021487447599E-4</v>
      </c>
      <c r="K6272" s="1">
        <v>3.9876589868929203E-5</v>
      </c>
      <c r="L6272">
        <v>0.87056291988805401</v>
      </c>
    </row>
    <row r="6273" spans="1:12" x14ac:dyDescent="0.2">
      <c r="A6273" t="s">
        <v>2680</v>
      </c>
      <c r="B6273" t="str">
        <f t="shared" si="291"/>
        <v>OSAVI</v>
      </c>
      <c r="C6273">
        <f>VLOOKUP(B6273,GDD!$D$2:$E$31,2)</f>
        <v>26</v>
      </c>
      <c r="D6273" t="str">
        <f t="shared" si="293"/>
        <v>SbDIV20</v>
      </c>
      <c r="E6273" s="2">
        <v>20200806</v>
      </c>
      <c r="F6273" t="str">
        <f t="shared" si="292"/>
        <v>RS23</v>
      </c>
      <c r="G6273" t="s">
        <v>1140</v>
      </c>
      <c r="H6273" t="str">
        <f>VLOOKUP(E6273,GDD!$A$2:$B$57,2)</f>
        <v>900+</v>
      </c>
      <c r="I6273" cm="1">
        <f t="array" ref="I6273">IF(H6273="0-650",1,IF(H6273="650-900",2,IF(H6273="900+",3,NA)))</f>
        <v>3</v>
      </c>
      <c r="J6273">
        <v>1.3181492425819901E-4</v>
      </c>
      <c r="K6273">
        <v>6.0713578210442503E-4</v>
      </c>
      <c r="L6273">
        <v>0.30275637811800199</v>
      </c>
    </row>
    <row r="6274" spans="1:12" x14ac:dyDescent="0.2">
      <c r="A6274" t="s">
        <v>2681</v>
      </c>
      <c r="B6274" t="str">
        <f t="shared" ref="B6274:B6337" si="294">LEFT(A6274, FIND("_RS",A6274)-10)</f>
        <v>PSRI</v>
      </c>
      <c r="C6274">
        <f>VLOOKUP(B6274,GDD!$D$2:$E$31,2)</f>
        <v>27</v>
      </c>
      <c r="D6274" t="str">
        <f t="shared" si="293"/>
        <v>SbDIV20</v>
      </c>
      <c r="E6274" s="2">
        <v>20200806</v>
      </c>
      <c r="F6274" t="str">
        <f t="shared" ref="F6274:F6337" si="295">RIGHT(A6274,LEN(A6274)-FIND("_RS",A6274))</f>
        <v>RS23</v>
      </c>
      <c r="G6274" t="s">
        <v>1140</v>
      </c>
      <c r="H6274" t="str">
        <f>VLOOKUP(E6274,GDD!$A$2:$B$57,2)</f>
        <v>900+</v>
      </c>
      <c r="I6274" cm="1">
        <f t="array" ref="I6274">IF(H6274="0-650",1,IF(H6274="650-900",2,IF(H6274="900+",3,NA)))</f>
        <v>3</v>
      </c>
      <c r="J6274" s="1">
        <v>4.6060075272134399E-6</v>
      </c>
      <c r="K6274">
        <v>1.2322903917007201E-4</v>
      </c>
      <c r="L6274">
        <v>6.9555585376206402E-2</v>
      </c>
    </row>
    <row r="6275" spans="1:12" x14ac:dyDescent="0.2">
      <c r="A6275" t="s">
        <v>2682</v>
      </c>
      <c r="B6275" t="str">
        <f t="shared" si="294"/>
        <v>Carte1</v>
      </c>
      <c r="C6275">
        <f>VLOOKUP(B6275,GDD!$D$2:$E$31,2)</f>
        <v>28</v>
      </c>
      <c r="D6275" t="str">
        <f t="shared" ref="D6275:D6338" si="296">"SbDIV"&amp;MID(E6275,3,2)</f>
        <v>SbDIV20</v>
      </c>
      <c r="E6275" s="2">
        <v>20200806</v>
      </c>
      <c r="F6275" t="str">
        <f t="shared" si="295"/>
        <v>RS23</v>
      </c>
      <c r="G6275" t="s">
        <v>1140</v>
      </c>
      <c r="H6275" t="str">
        <f>VLOOKUP(E6275,GDD!$A$2:$B$57,2)</f>
        <v>900+</v>
      </c>
      <c r="I6275" cm="1">
        <f t="array" ref="I6275">IF(H6275="0-650",1,IF(H6275="650-900",2,IF(H6275="900+",3,NA)))</f>
        <v>3</v>
      </c>
      <c r="J6275">
        <v>0</v>
      </c>
      <c r="K6275">
        <v>342.52569558227702</v>
      </c>
      <c r="L6275">
        <v>0</v>
      </c>
    </row>
    <row r="6276" spans="1:12" x14ac:dyDescent="0.2">
      <c r="A6276" t="s">
        <v>2683</v>
      </c>
      <c r="B6276" t="str">
        <f t="shared" si="294"/>
        <v>VOG1</v>
      </c>
      <c r="C6276">
        <f>VLOOKUP(B6276,GDD!$D$2:$E$31,2)</f>
        <v>29</v>
      </c>
      <c r="D6276" t="str">
        <f t="shared" si="296"/>
        <v>SbDIV20</v>
      </c>
      <c r="E6276" s="2">
        <v>20200806</v>
      </c>
      <c r="F6276" t="str">
        <f t="shared" si="295"/>
        <v>RS23</v>
      </c>
      <c r="G6276" t="s">
        <v>1140</v>
      </c>
      <c r="H6276" t="str">
        <f>VLOOKUP(E6276,GDD!$A$2:$B$57,2)</f>
        <v>900+</v>
      </c>
      <c r="I6276" cm="1">
        <f t="array" ref="I6276">IF(H6276="0-650",1,IF(H6276="650-900",2,IF(H6276="900+",3,NA)))</f>
        <v>3</v>
      </c>
      <c r="J6276">
        <v>8.1893776754799006E-3</v>
      </c>
      <c r="K6276">
        <v>5.6118249717174102E-3</v>
      </c>
      <c r="L6276">
        <v>0.744807781815091</v>
      </c>
    </row>
    <row r="6277" spans="1:12" x14ac:dyDescent="0.2">
      <c r="A6277" t="s">
        <v>2684</v>
      </c>
      <c r="B6277" t="str">
        <f t="shared" si="294"/>
        <v>SR700670</v>
      </c>
      <c r="C6277">
        <f>VLOOKUP(B6277,GDD!$D$2:$E$31,2)</f>
        <v>30</v>
      </c>
      <c r="D6277" t="str">
        <f t="shared" si="296"/>
        <v>SbDIV20</v>
      </c>
      <c r="E6277" s="2">
        <v>20200806</v>
      </c>
      <c r="F6277" t="str">
        <f t="shared" si="295"/>
        <v>RS23</v>
      </c>
      <c r="G6277" t="s">
        <v>1140</v>
      </c>
      <c r="H6277" t="str">
        <f>VLOOKUP(E6277,GDD!$A$2:$B$57,2)</f>
        <v>900+</v>
      </c>
      <c r="I6277" cm="1">
        <f t="array" ref="I6277">IF(H6277="0-650",1,IF(H6277="650-900",2,IF(H6277="900+",3,NA)))</f>
        <v>3</v>
      </c>
      <c r="J6277">
        <v>2.1786517090478099E-2</v>
      </c>
      <c r="K6277">
        <v>1.4648776224046599E-2</v>
      </c>
      <c r="L6277">
        <v>0.74839710201131304</v>
      </c>
    </row>
    <row r="6278" spans="1:12" x14ac:dyDescent="0.2">
      <c r="A6278" t="s">
        <v>2685</v>
      </c>
      <c r="B6278" t="str">
        <f t="shared" si="294"/>
        <v>NDVI</v>
      </c>
      <c r="C6278">
        <f>VLOOKUP(B6278,GDD!$D$2:$E$31,2)</f>
        <v>21</v>
      </c>
      <c r="D6278" t="str">
        <f t="shared" si="296"/>
        <v>SbDIV20</v>
      </c>
      <c r="E6278" s="2">
        <v>20200813</v>
      </c>
      <c r="F6278" t="str">
        <f t="shared" si="295"/>
        <v>RS23</v>
      </c>
      <c r="G6278" t="s">
        <v>1140</v>
      </c>
      <c r="H6278" t="str">
        <f>VLOOKUP(E6278,GDD!$A$2:$B$57,2)</f>
        <v>900+</v>
      </c>
      <c r="I6278" cm="1">
        <f t="array" ref="I6278">IF(H6278="0-650",1,IF(H6278="650-900",2,IF(H6278="900+",3,NA)))</f>
        <v>3</v>
      </c>
      <c r="J6278">
        <v>3.4137494385423601E-4</v>
      </c>
      <c r="K6278">
        <v>5.0636475663356595E-4</v>
      </c>
      <c r="L6278">
        <v>0.57416657927566905</v>
      </c>
    </row>
    <row r="6279" spans="1:12" x14ac:dyDescent="0.2">
      <c r="A6279" t="s">
        <v>2686</v>
      </c>
      <c r="B6279" t="str">
        <f t="shared" si="294"/>
        <v>SR800680</v>
      </c>
      <c r="C6279">
        <f>VLOOKUP(B6279,GDD!$D$2:$E$31,2)</f>
        <v>22</v>
      </c>
      <c r="D6279" t="str">
        <f t="shared" si="296"/>
        <v>SbDIV20</v>
      </c>
      <c r="E6279" s="2">
        <v>20200813</v>
      </c>
      <c r="F6279" t="str">
        <f t="shared" si="295"/>
        <v>RS23</v>
      </c>
      <c r="G6279" t="s">
        <v>1140</v>
      </c>
      <c r="H6279" t="str">
        <f>VLOOKUP(E6279,GDD!$A$2:$B$57,2)</f>
        <v>900+</v>
      </c>
      <c r="I6279" cm="1">
        <f t="array" ref="I6279">IF(H6279="0-650",1,IF(H6279="650-900",2,IF(H6279="900+",3,NA)))</f>
        <v>3</v>
      </c>
      <c r="J6279">
        <v>4.29935120268454</v>
      </c>
      <c r="K6279">
        <v>1.5024785483030201</v>
      </c>
      <c r="L6279">
        <v>0.85125713961625304</v>
      </c>
    </row>
    <row r="6280" spans="1:12" x14ac:dyDescent="0.2">
      <c r="A6280" t="s">
        <v>2687</v>
      </c>
      <c r="B6280" t="str">
        <f t="shared" si="294"/>
        <v>mRENDVI</v>
      </c>
      <c r="C6280">
        <f>VLOOKUP(B6280,GDD!$D$2:$E$31,2)</f>
        <v>23</v>
      </c>
      <c r="D6280" t="str">
        <f t="shared" si="296"/>
        <v>SbDIV20</v>
      </c>
      <c r="E6280" s="2">
        <v>20200813</v>
      </c>
      <c r="F6280" t="str">
        <f t="shared" si="295"/>
        <v>RS23</v>
      </c>
      <c r="G6280" t="s">
        <v>1140</v>
      </c>
      <c r="H6280" t="str">
        <f>VLOOKUP(E6280,GDD!$A$2:$B$57,2)</f>
        <v>900+</v>
      </c>
      <c r="I6280" cm="1">
        <f t="array" ref="I6280">IF(H6280="0-650",1,IF(H6280="650-900",2,IF(H6280="900+",3,NA)))</f>
        <v>3</v>
      </c>
      <c r="J6280">
        <v>3.23098622743064E-4</v>
      </c>
      <c r="K6280">
        <v>4.6730261027512601E-4</v>
      </c>
      <c r="L6280">
        <v>0.58032988701587995</v>
      </c>
    </row>
    <row r="6281" spans="1:12" x14ac:dyDescent="0.2">
      <c r="A6281" t="s">
        <v>2688</v>
      </c>
      <c r="B6281" t="str">
        <f t="shared" si="294"/>
        <v>GNDVI</v>
      </c>
      <c r="C6281">
        <f>VLOOKUP(B6281,GDD!$D$2:$E$31,2)</f>
        <v>24</v>
      </c>
      <c r="D6281" t="str">
        <f t="shared" si="296"/>
        <v>SbDIV20</v>
      </c>
      <c r="E6281" s="2">
        <v>20200813</v>
      </c>
      <c r="F6281" t="str">
        <f t="shared" si="295"/>
        <v>RS23</v>
      </c>
      <c r="G6281" t="s">
        <v>1140</v>
      </c>
      <c r="H6281" t="str">
        <f>VLOOKUP(E6281,GDD!$A$2:$B$57,2)</f>
        <v>900+</v>
      </c>
      <c r="I6281" cm="1">
        <f t="array" ref="I6281">IF(H6281="0-650",1,IF(H6281="650-900",2,IF(H6281="900+",3,NA)))</f>
        <v>3</v>
      </c>
      <c r="J6281">
        <v>1.28356359289539E-4</v>
      </c>
      <c r="K6281">
        <v>1.9544233953066499E-4</v>
      </c>
      <c r="L6281">
        <v>0.56775372513199096</v>
      </c>
    </row>
    <row r="6282" spans="1:12" x14ac:dyDescent="0.2">
      <c r="A6282" t="s">
        <v>2689</v>
      </c>
      <c r="B6282" t="str">
        <f t="shared" si="294"/>
        <v>PRI</v>
      </c>
      <c r="C6282">
        <f>VLOOKUP(B6282,GDD!$D$2:$E$31,2)</f>
        <v>25</v>
      </c>
      <c r="D6282" t="str">
        <f t="shared" si="296"/>
        <v>SbDIV20</v>
      </c>
      <c r="E6282" s="2">
        <v>20200813</v>
      </c>
      <c r="F6282" t="str">
        <f t="shared" si="295"/>
        <v>RS23</v>
      </c>
      <c r="G6282" t="s">
        <v>1140</v>
      </c>
      <c r="H6282" t="str">
        <f>VLOOKUP(E6282,GDD!$A$2:$B$57,2)</f>
        <v>900+</v>
      </c>
      <c r="I6282" cm="1">
        <f t="array" ref="I6282">IF(H6282="0-650",1,IF(H6282="650-900",2,IF(H6282="900+",3,NA)))</f>
        <v>3</v>
      </c>
      <c r="J6282" s="1">
        <v>7.7021919615686302E-5</v>
      </c>
      <c r="K6282" s="1">
        <v>2.0258589123433601E-5</v>
      </c>
      <c r="L6282">
        <v>0.88377333973686401</v>
      </c>
    </row>
    <row r="6283" spans="1:12" x14ac:dyDescent="0.2">
      <c r="A6283" t="s">
        <v>2690</v>
      </c>
      <c r="B6283" t="str">
        <f t="shared" si="294"/>
        <v>OSAVI</v>
      </c>
      <c r="C6283">
        <f>VLOOKUP(B6283,GDD!$D$2:$E$31,2)</f>
        <v>26</v>
      </c>
      <c r="D6283" t="str">
        <f t="shared" si="296"/>
        <v>SbDIV20</v>
      </c>
      <c r="E6283" s="2">
        <v>20200813</v>
      </c>
      <c r="F6283" t="str">
        <f t="shared" si="295"/>
        <v>RS23</v>
      </c>
      <c r="G6283" t="s">
        <v>1140</v>
      </c>
      <c r="H6283" t="str">
        <f>VLOOKUP(E6283,GDD!$A$2:$B$57,2)</f>
        <v>900+</v>
      </c>
      <c r="I6283" cm="1">
        <f t="array" ref="I6283">IF(H6283="0-650",1,IF(H6283="650-900",2,IF(H6283="900+",3,NA)))</f>
        <v>3</v>
      </c>
      <c r="J6283">
        <v>3.2346979351252202E-4</v>
      </c>
      <c r="K6283">
        <v>3.93810834068059E-4</v>
      </c>
      <c r="L6283">
        <v>0.62160876797490205</v>
      </c>
    </row>
    <row r="6284" spans="1:12" x14ac:dyDescent="0.2">
      <c r="A6284" t="s">
        <v>2691</v>
      </c>
      <c r="B6284" t="str">
        <f t="shared" si="294"/>
        <v>PSRI</v>
      </c>
      <c r="C6284">
        <f>VLOOKUP(B6284,GDD!$D$2:$E$31,2)</f>
        <v>27</v>
      </c>
      <c r="D6284" t="str">
        <f t="shared" si="296"/>
        <v>SbDIV20</v>
      </c>
      <c r="E6284" s="2">
        <v>20200813</v>
      </c>
      <c r="F6284" t="str">
        <f t="shared" si="295"/>
        <v>RS23</v>
      </c>
      <c r="G6284" t="s">
        <v>1140</v>
      </c>
      <c r="H6284" t="str">
        <f>VLOOKUP(E6284,GDD!$A$2:$B$57,2)</f>
        <v>900+</v>
      </c>
      <c r="I6284" cm="1">
        <f t="array" ref="I6284">IF(H6284="0-650",1,IF(H6284="650-900",2,IF(H6284="900+",3,NA)))</f>
        <v>3</v>
      </c>
      <c r="J6284" s="1">
        <v>2.1605221843353401E-5</v>
      </c>
      <c r="K6284" s="1">
        <v>9.6978496130618798E-5</v>
      </c>
      <c r="L6284">
        <v>0.308230048269233</v>
      </c>
    </row>
    <row r="6285" spans="1:12" x14ac:dyDescent="0.2">
      <c r="A6285" t="s">
        <v>2692</v>
      </c>
      <c r="B6285" t="str">
        <f t="shared" si="294"/>
        <v>Carte1</v>
      </c>
      <c r="C6285">
        <f>VLOOKUP(B6285,GDD!$D$2:$E$31,2)</f>
        <v>28</v>
      </c>
      <c r="D6285" t="str">
        <f t="shared" si="296"/>
        <v>SbDIV20</v>
      </c>
      <c r="E6285" s="2">
        <v>20200813</v>
      </c>
      <c r="F6285" t="str">
        <f t="shared" si="295"/>
        <v>RS23</v>
      </c>
      <c r="G6285" t="s">
        <v>1140</v>
      </c>
      <c r="H6285" t="str">
        <f>VLOOKUP(E6285,GDD!$A$2:$B$57,2)</f>
        <v>900+</v>
      </c>
      <c r="I6285" cm="1">
        <f t="array" ref="I6285">IF(H6285="0-650",1,IF(H6285="650-900",2,IF(H6285="900+",3,NA)))</f>
        <v>3</v>
      </c>
      <c r="J6285">
        <v>5.67108624242997E-2</v>
      </c>
      <c r="K6285">
        <v>1.9182728858821E-2</v>
      </c>
      <c r="L6285">
        <v>0.85533872865879801</v>
      </c>
    </row>
    <row r="6286" spans="1:12" x14ac:dyDescent="0.2">
      <c r="A6286" t="s">
        <v>2693</v>
      </c>
      <c r="B6286" t="str">
        <f t="shared" si="294"/>
        <v>VOG1</v>
      </c>
      <c r="C6286">
        <f>VLOOKUP(B6286,GDD!$D$2:$E$31,2)</f>
        <v>29</v>
      </c>
      <c r="D6286" t="str">
        <f t="shared" si="296"/>
        <v>SbDIV20</v>
      </c>
      <c r="E6286" s="2">
        <v>20200813</v>
      </c>
      <c r="F6286" t="str">
        <f t="shared" si="295"/>
        <v>RS23</v>
      </c>
      <c r="G6286" t="s">
        <v>1140</v>
      </c>
      <c r="H6286" t="str">
        <f>VLOOKUP(E6286,GDD!$A$2:$B$57,2)</f>
        <v>900+</v>
      </c>
      <c r="I6286" cm="1">
        <f t="array" ref="I6286">IF(H6286="0-650",1,IF(H6286="650-900",2,IF(H6286="900+",3,NA)))</f>
        <v>3</v>
      </c>
      <c r="J6286">
        <v>5.4308418864631803E-3</v>
      </c>
      <c r="K6286">
        <v>4.9298414829676597E-3</v>
      </c>
      <c r="L6286">
        <v>0.68781726887796102</v>
      </c>
    </row>
    <row r="6287" spans="1:12" x14ac:dyDescent="0.2">
      <c r="A6287" t="s">
        <v>2694</v>
      </c>
      <c r="B6287" t="str">
        <f t="shared" si="294"/>
        <v>SR700670</v>
      </c>
      <c r="C6287">
        <f>VLOOKUP(B6287,GDD!$D$2:$E$31,2)</f>
        <v>30</v>
      </c>
      <c r="D6287" t="str">
        <f t="shared" si="296"/>
        <v>SbDIV20</v>
      </c>
      <c r="E6287" s="2">
        <v>20200813</v>
      </c>
      <c r="F6287" t="str">
        <f t="shared" si="295"/>
        <v>RS23</v>
      </c>
      <c r="G6287" t="s">
        <v>1140</v>
      </c>
      <c r="H6287" t="str">
        <f>VLOOKUP(E6287,GDD!$A$2:$B$57,2)</f>
        <v>900+</v>
      </c>
      <c r="I6287" cm="1">
        <f t="array" ref="I6287">IF(H6287="0-650",1,IF(H6287="650-900",2,IF(H6287="900+",3,NA)))</f>
        <v>3</v>
      </c>
      <c r="J6287">
        <v>4.2709102277340098E-3</v>
      </c>
      <c r="K6287">
        <v>1.92391336503279E-3</v>
      </c>
      <c r="L6287">
        <v>0.81617023726858695</v>
      </c>
    </row>
    <row r="6288" spans="1:12" x14ac:dyDescent="0.2">
      <c r="A6288" t="s">
        <v>2695</v>
      </c>
      <c r="B6288" t="str">
        <f t="shared" si="294"/>
        <v>CC</v>
      </c>
      <c r="C6288">
        <f>VLOOKUP(B6288,GDD!$D$2:$E$31,2)</f>
        <v>1</v>
      </c>
      <c r="D6288" t="str">
        <f t="shared" si="296"/>
        <v>SbDIV20</v>
      </c>
      <c r="E6288" s="2">
        <v>20200625</v>
      </c>
      <c r="F6288" t="str">
        <f t="shared" si="295"/>
        <v>RS14</v>
      </c>
      <c r="G6288" t="s">
        <v>1140</v>
      </c>
      <c r="H6288" t="str">
        <f>VLOOKUP(E6288,GDD!$A$2:$B$57,2)</f>
        <v>0-650</v>
      </c>
      <c r="I6288" cm="1">
        <f t="array" ref="I6288">IF(H6288="0-650",1,IF(H6288="650-900",2,IF(H6288="900+",3,NA)))</f>
        <v>1</v>
      </c>
      <c r="J6288">
        <v>1.8441776463607299E-3</v>
      </c>
      <c r="K6288">
        <v>4.3961583368879696E-3</v>
      </c>
      <c r="L6288">
        <v>0.45622476028896802</v>
      </c>
    </row>
    <row r="6289" spans="1:12" x14ac:dyDescent="0.2">
      <c r="A6289" t="s">
        <v>2696</v>
      </c>
      <c r="B6289" t="str">
        <f t="shared" si="294"/>
        <v>CC</v>
      </c>
      <c r="C6289">
        <f>VLOOKUP(B6289,GDD!$D$2:$E$31,2)</f>
        <v>1</v>
      </c>
      <c r="D6289" t="str">
        <f t="shared" si="296"/>
        <v>SbDIV20</v>
      </c>
      <c r="E6289" s="2">
        <v>20200702</v>
      </c>
      <c r="F6289" t="str">
        <f t="shared" si="295"/>
        <v>RS14</v>
      </c>
      <c r="G6289" t="s">
        <v>1140</v>
      </c>
      <c r="H6289" t="str">
        <f>VLOOKUP(E6289,GDD!$A$2:$B$57,2)</f>
        <v>0-650</v>
      </c>
      <c r="I6289" cm="1">
        <f t="array" ref="I6289">IF(H6289="0-650",1,IF(H6289="650-900",2,IF(H6289="900+",3,NA)))</f>
        <v>1</v>
      </c>
      <c r="J6289">
        <v>6.9023063467553197E-4</v>
      </c>
      <c r="K6289">
        <v>2.6215210902731101E-3</v>
      </c>
      <c r="L6289">
        <v>0.344944366391636</v>
      </c>
    </row>
    <row r="6290" spans="1:12" x14ac:dyDescent="0.2">
      <c r="A6290" t="s">
        <v>2697</v>
      </c>
      <c r="B6290" t="str">
        <f t="shared" si="294"/>
        <v>CC</v>
      </c>
      <c r="C6290">
        <f>VLOOKUP(B6290,GDD!$D$2:$E$31,2)</f>
        <v>1</v>
      </c>
      <c r="D6290" t="str">
        <f t="shared" si="296"/>
        <v>SbDIV20</v>
      </c>
      <c r="E6290" s="2">
        <v>20200708</v>
      </c>
      <c r="F6290" t="str">
        <f t="shared" si="295"/>
        <v>RS14</v>
      </c>
      <c r="G6290" t="s">
        <v>1140</v>
      </c>
      <c r="H6290" t="str">
        <f>VLOOKUP(E6290,GDD!$A$2:$B$57,2)</f>
        <v>0-650</v>
      </c>
      <c r="I6290" cm="1">
        <f t="array" ref="I6290">IF(H6290="0-650",1,IF(H6290="650-900",2,IF(H6290="900+",3,NA)))</f>
        <v>1</v>
      </c>
      <c r="J6290">
        <v>2.584500482356E-4</v>
      </c>
      <c r="K6290">
        <v>3.8090782098668501E-3</v>
      </c>
      <c r="L6290">
        <v>0.119487445351698</v>
      </c>
    </row>
    <row r="6291" spans="1:12" x14ac:dyDescent="0.2">
      <c r="A6291" t="s">
        <v>2698</v>
      </c>
      <c r="B6291" t="str">
        <f t="shared" si="294"/>
        <v>CC</v>
      </c>
      <c r="C6291">
        <f>VLOOKUP(B6291,GDD!$D$2:$E$31,2)</f>
        <v>1</v>
      </c>
      <c r="D6291" t="str">
        <f t="shared" si="296"/>
        <v>SbDIV20</v>
      </c>
      <c r="E6291" s="2">
        <v>20200720</v>
      </c>
      <c r="F6291" t="str">
        <f t="shared" si="295"/>
        <v>RS14</v>
      </c>
      <c r="G6291" t="s">
        <v>1140</v>
      </c>
      <c r="H6291" t="str">
        <f>VLOOKUP(E6291,GDD!$A$2:$B$57,2)</f>
        <v>650-900</v>
      </c>
      <c r="I6291" cm="1">
        <f t="array" ref="I6291">IF(H6291="0-650",1,IF(H6291="650-900",2,IF(H6291="900+",3,NA)))</f>
        <v>2</v>
      </c>
      <c r="J6291" s="1">
        <v>6.9768531718361195E-5</v>
      </c>
      <c r="K6291">
        <v>2.2694276126089198E-3</v>
      </c>
      <c r="L6291">
        <v>5.7924080342172002E-2</v>
      </c>
    </row>
    <row r="6292" spans="1:12" x14ac:dyDescent="0.2">
      <c r="A6292" t="s">
        <v>2699</v>
      </c>
      <c r="B6292" t="str">
        <f t="shared" si="294"/>
        <v>CC</v>
      </c>
      <c r="C6292">
        <f>VLOOKUP(B6292,GDD!$D$2:$E$31,2)</f>
        <v>1</v>
      </c>
      <c r="D6292" t="str">
        <f t="shared" si="296"/>
        <v>SbDIV20</v>
      </c>
      <c r="E6292" s="2">
        <v>20200725</v>
      </c>
      <c r="F6292" t="str">
        <f t="shared" si="295"/>
        <v>RS14</v>
      </c>
      <c r="G6292" t="s">
        <v>1140</v>
      </c>
      <c r="H6292" t="str">
        <f>VLOOKUP(E6292,GDD!$A$2:$B$57,2)</f>
        <v>650-900</v>
      </c>
      <c r="I6292" cm="1">
        <f t="array" ref="I6292">IF(H6292="0-650",1,IF(H6292="650-900",2,IF(H6292="900+",3,NA)))</f>
        <v>2</v>
      </c>
      <c r="J6292" s="1">
        <v>9.8829756306604297E-5</v>
      </c>
      <c r="K6292">
        <v>2.69859854149288E-3</v>
      </c>
      <c r="L6292">
        <v>6.8246512886855001E-2</v>
      </c>
    </row>
    <row r="6293" spans="1:12" x14ac:dyDescent="0.2">
      <c r="A6293" t="s">
        <v>2700</v>
      </c>
      <c r="B6293" t="str">
        <f t="shared" si="294"/>
        <v>CC</v>
      </c>
      <c r="C6293">
        <f>VLOOKUP(B6293,GDD!$D$2:$E$31,2)</f>
        <v>1</v>
      </c>
      <c r="D6293" t="str">
        <f t="shared" si="296"/>
        <v>SbDIV20</v>
      </c>
      <c r="E6293" s="2">
        <v>20200728</v>
      </c>
      <c r="F6293" t="str">
        <f t="shared" si="295"/>
        <v>RS14</v>
      </c>
      <c r="G6293" t="s">
        <v>1140</v>
      </c>
      <c r="H6293" t="str">
        <f>VLOOKUP(E6293,GDD!$A$2:$B$57,2)</f>
        <v>900+</v>
      </c>
      <c r="I6293" cm="1">
        <f t="array" ref="I6293">IF(H6293="0-650",1,IF(H6293="650-900",2,IF(H6293="900+",3,NA)))</f>
        <v>3</v>
      </c>
      <c r="J6293">
        <v>2.6440317338685302E-4</v>
      </c>
      <c r="K6293">
        <v>3.46256151784268E-3</v>
      </c>
      <c r="L6293">
        <v>0.132487499200861</v>
      </c>
    </row>
    <row r="6294" spans="1:12" x14ac:dyDescent="0.2">
      <c r="A6294" t="s">
        <v>2701</v>
      </c>
      <c r="B6294" t="str">
        <f t="shared" si="294"/>
        <v>CC</v>
      </c>
      <c r="C6294">
        <f>VLOOKUP(B6294,GDD!$D$2:$E$31,2)</f>
        <v>1</v>
      </c>
      <c r="D6294" t="str">
        <f t="shared" si="296"/>
        <v>SbDIV20</v>
      </c>
      <c r="E6294" s="2">
        <v>20200806</v>
      </c>
      <c r="F6294" t="str">
        <f t="shared" si="295"/>
        <v>RS14</v>
      </c>
      <c r="G6294" t="s">
        <v>1140</v>
      </c>
      <c r="H6294" t="str">
        <f>VLOOKUP(E6294,GDD!$A$2:$B$57,2)</f>
        <v>900+</v>
      </c>
      <c r="I6294" cm="1">
        <f t="array" ref="I6294">IF(H6294="0-650",1,IF(H6294="650-900",2,IF(H6294="900+",3,NA)))</f>
        <v>3</v>
      </c>
      <c r="J6294">
        <v>3.7945999876717401E-4</v>
      </c>
      <c r="K6294">
        <v>2.9251360428517001E-3</v>
      </c>
      <c r="L6294">
        <v>0.20600120878042399</v>
      </c>
    </row>
    <row r="6295" spans="1:12" x14ac:dyDescent="0.2">
      <c r="A6295" t="s">
        <v>2702</v>
      </c>
      <c r="B6295" t="str">
        <f t="shared" si="294"/>
        <v>CC</v>
      </c>
      <c r="C6295">
        <f>VLOOKUP(B6295,GDD!$D$2:$E$31,2)</f>
        <v>1</v>
      </c>
      <c r="D6295" t="str">
        <f t="shared" si="296"/>
        <v>SbDIV20</v>
      </c>
      <c r="E6295" s="2">
        <v>20200813</v>
      </c>
      <c r="F6295" t="str">
        <f t="shared" si="295"/>
        <v>RS14</v>
      </c>
      <c r="G6295" t="s">
        <v>1140</v>
      </c>
      <c r="H6295" t="str">
        <f>VLOOKUP(E6295,GDD!$A$2:$B$57,2)</f>
        <v>900+</v>
      </c>
      <c r="I6295" cm="1">
        <f t="array" ref="I6295">IF(H6295="0-650",1,IF(H6295="650-900",2,IF(H6295="900+",3,NA)))</f>
        <v>3</v>
      </c>
      <c r="J6295">
        <v>7.2943599247437001E-4</v>
      </c>
      <c r="K6295">
        <v>1.2442968963387801E-3</v>
      </c>
      <c r="L6295">
        <v>0.53968954549886705</v>
      </c>
    </row>
    <row r="6296" spans="1:12" x14ac:dyDescent="0.2">
      <c r="A6296" t="s">
        <v>2703</v>
      </c>
      <c r="B6296" t="str">
        <f t="shared" si="294"/>
        <v>height_30p</v>
      </c>
      <c r="C6296">
        <f>VLOOKUP(B6296,GDD!$D$2:$E$31,2)</f>
        <v>2</v>
      </c>
      <c r="D6296" t="str">
        <f t="shared" si="296"/>
        <v>SbDIV20</v>
      </c>
      <c r="E6296" s="2">
        <v>20200619</v>
      </c>
      <c r="F6296" t="str">
        <f t="shared" si="295"/>
        <v>RS14</v>
      </c>
      <c r="G6296" t="s">
        <v>1140</v>
      </c>
      <c r="H6296" t="str">
        <f>VLOOKUP(E6296,GDD!$A$2:$B$57,2)</f>
        <v>0-650</v>
      </c>
      <c r="I6296" cm="1">
        <f t="array" ref="I6296">IF(H6296="0-650",1,IF(H6296="650-900",2,IF(H6296="900+",3,NA)))</f>
        <v>1</v>
      </c>
      <c r="J6296" s="1">
        <v>3.29731821599205E-5</v>
      </c>
      <c r="K6296">
        <v>4.6669384983333799E-4</v>
      </c>
      <c r="L6296">
        <v>0.123810336823114</v>
      </c>
    </row>
    <row r="6297" spans="1:12" x14ac:dyDescent="0.2">
      <c r="A6297" t="s">
        <v>2704</v>
      </c>
      <c r="B6297" t="str">
        <f t="shared" si="294"/>
        <v>height_50p</v>
      </c>
      <c r="C6297">
        <f>VLOOKUP(B6297,GDD!$D$2:$E$31,2)</f>
        <v>3</v>
      </c>
      <c r="D6297" t="str">
        <f t="shared" si="296"/>
        <v>SbDIV20</v>
      </c>
      <c r="E6297" s="2">
        <v>20200619</v>
      </c>
      <c r="F6297" t="str">
        <f t="shared" si="295"/>
        <v>RS14</v>
      </c>
      <c r="G6297" t="s">
        <v>1140</v>
      </c>
      <c r="H6297" t="str">
        <f>VLOOKUP(E6297,GDD!$A$2:$B$57,2)</f>
        <v>0-650</v>
      </c>
      <c r="I6297" cm="1">
        <f t="array" ref="I6297">IF(H6297="0-650",1,IF(H6297="650-900",2,IF(H6297="900+",3,NA)))</f>
        <v>1</v>
      </c>
      <c r="J6297">
        <v>1.6405605597782401E-4</v>
      </c>
      <c r="K6297">
        <v>8.1712332679755701E-4</v>
      </c>
      <c r="L6297">
        <v>0.28650188498607498</v>
      </c>
    </row>
    <row r="6298" spans="1:12" x14ac:dyDescent="0.2">
      <c r="A6298" t="s">
        <v>2705</v>
      </c>
      <c r="B6298" t="str">
        <f t="shared" si="294"/>
        <v>height_70p</v>
      </c>
      <c r="C6298">
        <f>VLOOKUP(B6298,GDD!$D$2:$E$31,2)</f>
        <v>4</v>
      </c>
      <c r="D6298" t="str">
        <f t="shared" si="296"/>
        <v>SbDIV20</v>
      </c>
      <c r="E6298" s="2">
        <v>20200619</v>
      </c>
      <c r="F6298" t="str">
        <f t="shared" si="295"/>
        <v>RS14</v>
      </c>
      <c r="G6298" t="s">
        <v>1140</v>
      </c>
      <c r="H6298" t="str">
        <f>VLOOKUP(E6298,GDD!$A$2:$B$57,2)</f>
        <v>0-650</v>
      </c>
      <c r="I6298" cm="1">
        <f t="array" ref="I6298">IF(H6298="0-650",1,IF(H6298="650-900",2,IF(H6298="900+",3,NA)))</f>
        <v>1</v>
      </c>
      <c r="J6298">
        <v>4.3972252456609502E-4</v>
      </c>
      <c r="K6298">
        <v>1.2935958722803001E-3</v>
      </c>
      <c r="L6298">
        <v>0.40470708142971601</v>
      </c>
    </row>
    <row r="6299" spans="1:12" x14ac:dyDescent="0.2">
      <c r="A6299" t="s">
        <v>2706</v>
      </c>
      <c r="B6299" t="str">
        <f t="shared" si="294"/>
        <v>height_90p</v>
      </c>
      <c r="C6299">
        <f>VLOOKUP(B6299,GDD!$D$2:$E$31,2)</f>
        <v>5</v>
      </c>
      <c r="D6299" t="str">
        <f t="shared" si="296"/>
        <v>SbDIV20</v>
      </c>
      <c r="E6299" s="2">
        <v>20200619</v>
      </c>
      <c r="F6299" t="str">
        <f t="shared" si="295"/>
        <v>RS14</v>
      </c>
      <c r="G6299" t="s">
        <v>1140</v>
      </c>
      <c r="H6299" t="str">
        <f>VLOOKUP(E6299,GDD!$A$2:$B$57,2)</f>
        <v>0-650</v>
      </c>
      <c r="I6299" cm="1">
        <f t="array" ref="I6299">IF(H6299="0-650",1,IF(H6299="650-900",2,IF(H6299="900+",3,NA)))</f>
        <v>1</v>
      </c>
      <c r="J6299">
        <v>7.9535524947871501E-4</v>
      </c>
      <c r="K6299">
        <v>1.6586343736552901E-3</v>
      </c>
      <c r="L6299">
        <v>0.48954806624708302</v>
      </c>
    </row>
    <row r="6300" spans="1:12" x14ac:dyDescent="0.2">
      <c r="A6300" t="s">
        <v>2707</v>
      </c>
      <c r="B6300" t="str">
        <f t="shared" si="294"/>
        <v>height_95p</v>
      </c>
      <c r="C6300">
        <f>VLOOKUP(B6300,GDD!$D$2:$E$31,2)</f>
        <v>6</v>
      </c>
      <c r="D6300" t="str">
        <f t="shared" si="296"/>
        <v>SbDIV20</v>
      </c>
      <c r="E6300" s="2">
        <v>20200619</v>
      </c>
      <c r="F6300" t="str">
        <f t="shared" si="295"/>
        <v>RS14</v>
      </c>
      <c r="G6300" t="s">
        <v>1140</v>
      </c>
      <c r="H6300" t="str">
        <f>VLOOKUP(E6300,GDD!$A$2:$B$57,2)</f>
        <v>0-650</v>
      </c>
      <c r="I6300" cm="1">
        <f t="array" ref="I6300">IF(H6300="0-650",1,IF(H6300="650-900",2,IF(H6300="900+",3,NA)))</f>
        <v>1</v>
      </c>
      <c r="J6300">
        <v>9.5270149331139805E-4</v>
      </c>
      <c r="K6300">
        <v>1.7819726948978801E-3</v>
      </c>
      <c r="L6300">
        <v>0.51673687500076004</v>
      </c>
    </row>
    <row r="6301" spans="1:12" x14ac:dyDescent="0.2">
      <c r="A6301" t="s">
        <v>2708</v>
      </c>
      <c r="B6301" t="str">
        <f t="shared" si="294"/>
        <v>height_99p</v>
      </c>
      <c r="C6301">
        <f>VLOOKUP(B6301,GDD!$D$2:$E$31,2)</f>
        <v>7</v>
      </c>
      <c r="D6301" t="str">
        <f t="shared" si="296"/>
        <v>SbDIV20</v>
      </c>
      <c r="E6301" s="2">
        <v>20200619</v>
      </c>
      <c r="F6301" t="str">
        <f t="shared" si="295"/>
        <v>RS14</v>
      </c>
      <c r="G6301" t="s">
        <v>1140</v>
      </c>
      <c r="H6301" t="str">
        <f>VLOOKUP(E6301,GDD!$A$2:$B$57,2)</f>
        <v>0-650</v>
      </c>
      <c r="I6301" cm="1">
        <f t="array" ref="I6301">IF(H6301="0-650",1,IF(H6301="650-900",2,IF(H6301="900+",3,NA)))</f>
        <v>1</v>
      </c>
      <c r="J6301">
        <v>1.0383821183367001E-3</v>
      </c>
      <c r="K6301">
        <v>2.3397758351995901E-3</v>
      </c>
      <c r="L6301">
        <v>0.47022424859210699</v>
      </c>
    </row>
    <row r="6302" spans="1:12" x14ac:dyDescent="0.2">
      <c r="A6302" t="s">
        <v>2709</v>
      </c>
      <c r="B6302" t="str">
        <f t="shared" si="294"/>
        <v>canopy_cover_5p</v>
      </c>
      <c r="C6302">
        <f>VLOOKUP(B6302,GDD!$D$2:$E$31,2)</f>
        <v>8</v>
      </c>
      <c r="D6302" t="str">
        <f t="shared" si="296"/>
        <v>SbDIV20</v>
      </c>
      <c r="E6302" s="2">
        <v>20200619</v>
      </c>
      <c r="F6302" t="str">
        <f t="shared" si="295"/>
        <v>RS14</v>
      </c>
      <c r="G6302" t="s">
        <v>1140</v>
      </c>
      <c r="H6302" t="str">
        <f>VLOOKUP(E6302,GDD!$A$2:$B$57,2)</f>
        <v>0-650</v>
      </c>
      <c r="I6302" cm="1">
        <f t="array" ref="I6302">IF(H6302="0-650",1,IF(H6302="650-900",2,IF(H6302="900+",3,NA)))</f>
        <v>1</v>
      </c>
      <c r="J6302">
        <v>0.63922604344855805</v>
      </c>
      <c r="K6302">
        <v>84.277874282982197</v>
      </c>
      <c r="L6302">
        <v>1.4942811842692701E-2</v>
      </c>
    </row>
    <row r="6303" spans="1:12" x14ac:dyDescent="0.2">
      <c r="A6303" t="s">
        <v>2710</v>
      </c>
      <c r="B6303" t="str">
        <f t="shared" si="294"/>
        <v>pcanopy_cover_10p</v>
      </c>
      <c r="C6303">
        <f>VLOOKUP(B6303,GDD!$D$2:$E$31,2)</f>
        <v>9</v>
      </c>
      <c r="D6303" t="str">
        <f t="shared" si="296"/>
        <v>SbDIV20</v>
      </c>
      <c r="E6303" s="2">
        <v>20200619</v>
      </c>
      <c r="F6303" t="str">
        <f t="shared" si="295"/>
        <v>RS14</v>
      </c>
      <c r="G6303" t="s">
        <v>1140</v>
      </c>
      <c r="H6303" t="str">
        <f>VLOOKUP(E6303,GDD!$A$2:$B$57,2)</f>
        <v>0-650</v>
      </c>
      <c r="I6303" cm="1">
        <f t="array" ref="I6303">IF(H6303="0-650",1,IF(H6303="650-900",2,IF(H6303="900+",3,NA)))</f>
        <v>1</v>
      </c>
      <c r="J6303">
        <v>0.71576666748984696</v>
      </c>
      <c r="K6303">
        <v>70.383278132911997</v>
      </c>
      <c r="L6303">
        <v>1.9933678105104099E-2</v>
      </c>
    </row>
    <row r="6304" spans="1:12" x14ac:dyDescent="0.2">
      <c r="A6304" t="s">
        <v>2711</v>
      </c>
      <c r="B6304" t="str">
        <f t="shared" si="294"/>
        <v>canopy_cover_20p</v>
      </c>
      <c r="C6304">
        <f>VLOOKUP(B6304,GDD!$D$2:$E$31,2)</f>
        <v>10</v>
      </c>
      <c r="D6304" t="str">
        <f t="shared" si="296"/>
        <v>SbDIV20</v>
      </c>
      <c r="E6304" s="2">
        <v>20200619</v>
      </c>
      <c r="F6304" t="str">
        <f t="shared" si="295"/>
        <v>RS14</v>
      </c>
      <c r="G6304" t="s">
        <v>1140</v>
      </c>
      <c r="H6304" t="str">
        <f>VLOOKUP(E6304,GDD!$A$2:$B$57,2)</f>
        <v>0-650</v>
      </c>
      <c r="I6304" cm="1">
        <f t="array" ref="I6304">IF(H6304="0-650",1,IF(H6304="650-900",2,IF(H6304="900+",3,NA)))</f>
        <v>1</v>
      </c>
      <c r="J6304">
        <v>1.15617478323579</v>
      </c>
      <c r="K6304">
        <v>34.222030184768499</v>
      </c>
      <c r="L6304">
        <v>6.3292427084192901E-2</v>
      </c>
    </row>
    <row r="6305" spans="1:12" x14ac:dyDescent="0.2">
      <c r="A6305" t="s">
        <v>2712</v>
      </c>
      <c r="B6305" t="str">
        <f t="shared" si="294"/>
        <v>canopy_cover_30p</v>
      </c>
      <c r="C6305">
        <f>VLOOKUP(B6305,GDD!$D$2:$E$31,2)</f>
        <v>11</v>
      </c>
      <c r="D6305" t="str">
        <f t="shared" si="296"/>
        <v>SbDIV20</v>
      </c>
      <c r="E6305" s="2">
        <v>20200619</v>
      </c>
      <c r="F6305" t="str">
        <f t="shared" si="295"/>
        <v>RS14</v>
      </c>
      <c r="G6305" t="s">
        <v>1140</v>
      </c>
      <c r="H6305" t="str">
        <f>VLOOKUP(E6305,GDD!$A$2:$B$57,2)</f>
        <v>0-650</v>
      </c>
      <c r="I6305" cm="1">
        <f t="array" ref="I6305">IF(H6305="0-650",1,IF(H6305="650-900",2,IF(H6305="900+",3,NA)))</f>
        <v>1</v>
      </c>
      <c r="J6305">
        <v>2.2887127341820501</v>
      </c>
      <c r="K6305">
        <v>19.661023214554302</v>
      </c>
      <c r="L6305">
        <v>0.188849770389387</v>
      </c>
    </row>
    <row r="6306" spans="1:12" x14ac:dyDescent="0.2">
      <c r="A6306" t="s">
        <v>2713</v>
      </c>
      <c r="B6306" t="str">
        <f t="shared" si="294"/>
        <v>canopy_cover_40p</v>
      </c>
      <c r="C6306">
        <f>VLOOKUP(B6306,GDD!$D$2:$E$31,2)</f>
        <v>12</v>
      </c>
      <c r="D6306" t="str">
        <f t="shared" si="296"/>
        <v>SbDIV20</v>
      </c>
      <c r="E6306" s="2">
        <v>20200619</v>
      </c>
      <c r="F6306" t="str">
        <f t="shared" si="295"/>
        <v>RS14</v>
      </c>
      <c r="G6306" t="s">
        <v>1140</v>
      </c>
      <c r="H6306" t="str">
        <f>VLOOKUP(E6306,GDD!$A$2:$B$57,2)</f>
        <v>0-650</v>
      </c>
      <c r="I6306" cm="1">
        <f t="array" ref="I6306">IF(H6306="0-650",1,IF(H6306="650-900",2,IF(H6306="900+",3,NA)))</f>
        <v>1</v>
      </c>
      <c r="J6306">
        <v>2.77030676903696</v>
      </c>
      <c r="K6306">
        <v>14.625980821181701</v>
      </c>
      <c r="L6306">
        <v>0.27474215226285797</v>
      </c>
    </row>
    <row r="6307" spans="1:12" x14ac:dyDescent="0.2">
      <c r="A6307" t="s">
        <v>2714</v>
      </c>
      <c r="B6307" t="str">
        <f t="shared" si="294"/>
        <v>canopy_cover_50p</v>
      </c>
      <c r="C6307">
        <f>VLOOKUP(B6307,GDD!$D$2:$E$31,2)</f>
        <v>13</v>
      </c>
      <c r="D6307" t="str">
        <f t="shared" si="296"/>
        <v>SbDIV20</v>
      </c>
      <c r="E6307" s="2">
        <v>20200619</v>
      </c>
      <c r="F6307" t="str">
        <f t="shared" si="295"/>
        <v>RS14</v>
      </c>
      <c r="G6307" t="s">
        <v>1140</v>
      </c>
      <c r="H6307" t="str">
        <f>VLOOKUP(E6307,GDD!$A$2:$B$57,2)</f>
        <v>0-650</v>
      </c>
      <c r="I6307" cm="1">
        <f t="array" ref="I6307">IF(H6307="0-650",1,IF(H6307="650-900",2,IF(H6307="900+",3,NA)))</f>
        <v>1</v>
      </c>
      <c r="J6307">
        <v>2.0769985289206798</v>
      </c>
      <c r="K6307">
        <v>10.756739439799601</v>
      </c>
      <c r="L6307">
        <v>0.27859100444156998</v>
      </c>
    </row>
    <row r="6308" spans="1:12" x14ac:dyDescent="0.2">
      <c r="A6308" t="s">
        <v>2715</v>
      </c>
      <c r="B6308" t="str">
        <f t="shared" si="294"/>
        <v>canopy_cover_75p</v>
      </c>
      <c r="C6308">
        <f>VLOOKUP(B6308,GDD!$D$2:$E$31,2)</f>
        <v>14</v>
      </c>
      <c r="D6308" t="str">
        <f t="shared" si="296"/>
        <v>SbDIV20</v>
      </c>
      <c r="E6308" s="2">
        <v>20200619</v>
      </c>
      <c r="F6308" t="str">
        <f t="shared" si="295"/>
        <v>RS14</v>
      </c>
      <c r="G6308" t="s">
        <v>1140</v>
      </c>
      <c r="H6308" t="str">
        <f>VLOOKUP(E6308,GDD!$A$2:$B$57,2)</f>
        <v>0-650</v>
      </c>
      <c r="I6308" cm="1">
        <f t="array" ref="I6308">IF(H6308="0-650",1,IF(H6308="650-900",2,IF(H6308="900+",3,NA)))</f>
        <v>1</v>
      </c>
      <c r="J6308">
        <v>0.13794295960676201</v>
      </c>
      <c r="K6308">
        <v>1.3587676895662999</v>
      </c>
      <c r="L6308">
        <v>0.168773321596528</v>
      </c>
    </row>
    <row r="6309" spans="1:12" x14ac:dyDescent="0.2">
      <c r="A6309" t="s">
        <v>2716</v>
      </c>
      <c r="B6309" t="str">
        <f t="shared" si="294"/>
        <v>standard_deviation_ht</v>
      </c>
      <c r="C6309">
        <f>VLOOKUP(B6309,GDD!$D$2:$E$31,2)</f>
        <v>15</v>
      </c>
      <c r="D6309" t="str">
        <f t="shared" si="296"/>
        <v>SbDIV20</v>
      </c>
      <c r="E6309" s="2">
        <v>20200619</v>
      </c>
      <c r="F6309" t="str">
        <f t="shared" si="295"/>
        <v>RS14</v>
      </c>
      <c r="G6309" t="s">
        <v>1140</v>
      </c>
      <c r="H6309" t="str">
        <f>VLOOKUP(E6309,GDD!$A$2:$B$57,2)</f>
        <v>0-650</v>
      </c>
      <c r="I6309" cm="1">
        <f t="array" ref="I6309">IF(H6309="0-650",1,IF(H6309="650-900",2,IF(H6309="900+",3,NA)))</f>
        <v>1</v>
      </c>
      <c r="J6309" s="1">
        <v>8.3491371754625406E-5</v>
      </c>
      <c r="K6309">
        <v>2.0302884523665401E-4</v>
      </c>
      <c r="L6309">
        <v>0.45129057734438099</v>
      </c>
    </row>
    <row r="6310" spans="1:12" x14ac:dyDescent="0.2">
      <c r="A6310" t="s">
        <v>2717</v>
      </c>
      <c r="B6310" t="str">
        <f t="shared" si="294"/>
        <v>quadratic_mean_ht</v>
      </c>
      <c r="C6310">
        <f>VLOOKUP(B6310,GDD!$D$2:$E$31,2)</f>
        <v>16</v>
      </c>
      <c r="D6310" t="str">
        <f t="shared" si="296"/>
        <v>SbDIV20</v>
      </c>
      <c r="E6310" s="2">
        <v>20200619</v>
      </c>
      <c r="F6310" t="str">
        <f t="shared" si="295"/>
        <v>RS14</v>
      </c>
      <c r="G6310" t="s">
        <v>1140</v>
      </c>
      <c r="H6310" t="str">
        <f>VLOOKUP(E6310,GDD!$A$2:$B$57,2)</f>
        <v>0-650</v>
      </c>
      <c r="I6310" cm="1">
        <f t="array" ref="I6310">IF(H6310="0-650",1,IF(H6310="650-900",2,IF(H6310="900+",3,NA)))</f>
        <v>1</v>
      </c>
      <c r="J6310">
        <v>3.0567214972854401E-4</v>
      </c>
      <c r="K6310">
        <v>7.2532015910139601E-4</v>
      </c>
      <c r="L6310">
        <v>0.45736556810703899</v>
      </c>
    </row>
    <row r="6311" spans="1:12" x14ac:dyDescent="0.2">
      <c r="A6311" t="s">
        <v>2718</v>
      </c>
      <c r="B6311" t="str">
        <f t="shared" si="294"/>
        <v>skewness_ht</v>
      </c>
      <c r="C6311">
        <f>VLOOKUP(B6311,GDD!$D$2:$E$31,2)</f>
        <v>17</v>
      </c>
      <c r="D6311" t="str">
        <f t="shared" si="296"/>
        <v>SbDIV20</v>
      </c>
      <c r="E6311" s="2">
        <v>20200619</v>
      </c>
      <c r="F6311" t="str">
        <f t="shared" si="295"/>
        <v>RS14</v>
      </c>
      <c r="G6311" t="s">
        <v>1140</v>
      </c>
      <c r="H6311" t="str">
        <f>VLOOKUP(E6311,GDD!$A$2:$B$57,2)</f>
        <v>0-650</v>
      </c>
      <c r="I6311" cm="1">
        <f t="array" ref="I6311">IF(H6311="0-650",1,IF(H6311="650-900",2,IF(H6311="900+",3,NA)))</f>
        <v>1</v>
      </c>
      <c r="J6311">
        <v>0</v>
      </c>
      <c r="K6311">
        <v>6.3513941274852506E-2</v>
      </c>
      <c r="L6311">
        <v>0</v>
      </c>
    </row>
    <row r="6312" spans="1:12" x14ac:dyDescent="0.2">
      <c r="A6312" t="s">
        <v>2719</v>
      </c>
      <c r="B6312" t="str">
        <f t="shared" si="294"/>
        <v>kurtosis_ht</v>
      </c>
      <c r="C6312">
        <f>VLOOKUP(B6312,GDD!$D$2:$E$31,2)</f>
        <v>18</v>
      </c>
      <c r="D6312" t="str">
        <f t="shared" si="296"/>
        <v>SbDIV20</v>
      </c>
      <c r="E6312" s="2">
        <v>20200619</v>
      </c>
      <c r="F6312" t="str">
        <f t="shared" si="295"/>
        <v>RS14</v>
      </c>
      <c r="G6312" t="s">
        <v>1140</v>
      </c>
      <c r="H6312" t="str">
        <f>VLOOKUP(E6312,GDD!$A$2:$B$57,2)</f>
        <v>0-650</v>
      </c>
      <c r="I6312" cm="1">
        <f t="array" ref="I6312">IF(H6312="0-650",1,IF(H6312="650-900",2,IF(H6312="900+",3,NA)))</f>
        <v>1</v>
      </c>
      <c r="J6312">
        <v>0</v>
      </c>
      <c r="K6312">
        <v>0.62615765306884497</v>
      </c>
      <c r="L6312">
        <v>0</v>
      </c>
    </row>
    <row r="6313" spans="1:12" x14ac:dyDescent="0.2">
      <c r="A6313" t="s">
        <v>2720</v>
      </c>
      <c r="B6313" t="str">
        <f t="shared" si="294"/>
        <v>variation_ht</v>
      </c>
      <c r="C6313">
        <f>VLOOKUP(B6313,GDD!$D$2:$E$31,2)</f>
        <v>19</v>
      </c>
      <c r="D6313" t="str">
        <f t="shared" si="296"/>
        <v>SbDIV20</v>
      </c>
      <c r="E6313" s="2">
        <v>20200619</v>
      </c>
      <c r="F6313" t="str">
        <f t="shared" si="295"/>
        <v>RS14</v>
      </c>
      <c r="G6313" t="s">
        <v>1140</v>
      </c>
      <c r="H6313" t="str">
        <f>VLOOKUP(E6313,GDD!$A$2:$B$57,2)</f>
        <v>0-650</v>
      </c>
      <c r="I6313" cm="1">
        <f t="array" ref="I6313">IF(H6313="0-650",1,IF(H6313="650-900",2,IF(H6313="900+",3,NA)))</f>
        <v>1</v>
      </c>
      <c r="J6313">
        <v>0</v>
      </c>
      <c r="K6313">
        <v>3.9104255784697898E-3</v>
      </c>
      <c r="L6313">
        <v>0</v>
      </c>
    </row>
    <row r="6314" spans="1:12" x14ac:dyDescent="0.2">
      <c r="A6314" t="s">
        <v>2721</v>
      </c>
      <c r="B6314" t="str">
        <f t="shared" si="294"/>
        <v>plot_volume</v>
      </c>
      <c r="C6314">
        <f>VLOOKUP(B6314,GDD!$D$2:$E$31,2)</f>
        <v>20</v>
      </c>
      <c r="D6314" t="str">
        <f t="shared" si="296"/>
        <v>SbDIV20</v>
      </c>
      <c r="E6314" s="2">
        <v>20200619</v>
      </c>
      <c r="F6314" t="str">
        <f t="shared" si="295"/>
        <v>RS14</v>
      </c>
      <c r="G6314" t="s">
        <v>1140</v>
      </c>
      <c r="H6314" t="str">
        <f>VLOOKUP(E6314,GDD!$A$2:$B$57,2)</f>
        <v>0-650</v>
      </c>
      <c r="I6314" cm="1">
        <f t="array" ref="I6314">IF(H6314="0-650",1,IF(H6314="650-900",2,IF(H6314="900+",3,NA)))</f>
        <v>1</v>
      </c>
      <c r="J6314" s="1">
        <v>1.4870339433934401E-7</v>
      </c>
      <c r="K6314" s="1">
        <v>3.9326356974636E-7</v>
      </c>
      <c r="L6314">
        <v>0.43060598308702902</v>
      </c>
    </row>
    <row r="6315" spans="1:12" x14ac:dyDescent="0.2">
      <c r="A6315" t="s">
        <v>2722</v>
      </c>
      <c r="B6315" t="str">
        <f t="shared" si="294"/>
        <v>height_30p</v>
      </c>
      <c r="C6315">
        <f>VLOOKUP(B6315,GDD!$D$2:$E$31,2)</f>
        <v>2</v>
      </c>
      <c r="D6315" t="str">
        <f t="shared" si="296"/>
        <v>SbDIV20</v>
      </c>
      <c r="E6315" s="2">
        <v>20200702</v>
      </c>
      <c r="F6315" t="str">
        <f t="shared" si="295"/>
        <v>RS14</v>
      </c>
      <c r="G6315" t="s">
        <v>1140</v>
      </c>
      <c r="H6315" t="str">
        <f>VLOOKUP(E6315,GDD!$A$2:$B$57,2)</f>
        <v>0-650</v>
      </c>
      <c r="I6315" cm="1">
        <f t="array" ref="I6315">IF(H6315="0-650",1,IF(H6315="650-900",2,IF(H6315="900+",3,NA)))</f>
        <v>1</v>
      </c>
      <c r="J6315">
        <v>6.4562395014521002E-3</v>
      </c>
      <c r="K6315">
        <v>5.1439067079764303E-3</v>
      </c>
      <c r="L6315">
        <v>0.71511980357858895</v>
      </c>
    </row>
    <row r="6316" spans="1:12" x14ac:dyDescent="0.2">
      <c r="A6316" t="s">
        <v>2723</v>
      </c>
      <c r="B6316" t="str">
        <f t="shared" si="294"/>
        <v>height_50p</v>
      </c>
      <c r="C6316">
        <f>VLOOKUP(B6316,GDD!$D$2:$E$31,2)</f>
        <v>3</v>
      </c>
      <c r="D6316" t="str">
        <f t="shared" si="296"/>
        <v>SbDIV20</v>
      </c>
      <c r="E6316" s="2">
        <v>20200702</v>
      </c>
      <c r="F6316" t="str">
        <f t="shared" si="295"/>
        <v>RS14</v>
      </c>
      <c r="G6316" t="s">
        <v>1140</v>
      </c>
      <c r="H6316" t="str">
        <f>VLOOKUP(E6316,GDD!$A$2:$B$57,2)</f>
        <v>0-650</v>
      </c>
      <c r="I6316" cm="1">
        <f t="array" ref="I6316">IF(H6316="0-650",1,IF(H6316="650-900",2,IF(H6316="900+",3,NA)))</f>
        <v>1</v>
      </c>
      <c r="J6316">
        <v>9.2949996064260708E-3</v>
      </c>
      <c r="K6316">
        <v>4.4094033742291599E-3</v>
      </c>
      <c r="L6316">
        <v>0.80828183003736298</v>
      </c>
    </row>
    <row r="6317" spans="1:12" x14ac:dyDescent="0.2">
      <c r="A6317" t="s">
        <v>2724</v>
      </c>
      <c r="B6317" t="str">
        <f t="shared" si="294"/>
        <v>height_70p</v>
      </c>
      <c r="C6317">
        <f>VLOOKUP(B6317,GDD!$D$2:$E$31,2)</f>
        <v>4</v>
      </c>
      <c r="D6317" t="str">
        <f t="shared" si="296"/>
        <v>SbDIV20</v>
      </c>
      <c r="E6317" s="2">
        <v>20200702</v>
      </c>
      <c r="F6317" t="str">
        <f t="shared" si="295"/>
        <v>RS14</v>
      </c>
      <c r="G6317" t="s">
        <v>1140</v>
      </c>
      <c r="H6317" t="str">
        <f>VLOOKUP(E6317,GDD!$A$2:$B$57,2)</f>
        <v>0-650</v>
      </c>
      <c r="I6317" cm="1">
        <f t="array" ref="I6317">IF(H6317="0-650",1,IF(H6317="650-900",2,IF(H6317="900+",3,NA)))</f>
        <v>1</v>
      </c>
      <c r="J6317">
        <v>1.13143483424033E-2</v>
      </c>
      <c r="K6317">
        <v>4.4116963998038798E-3</v>
      </c>
      <c r="L6317">
        <v>0.836847919111254</v>
      </c>
    </row>
    <row r="6318" spans="1:12" x14ac:dyDescent="0.2">
      <c r="A6318" t="s">
        <v>2725</v>
      </c>
      <c r="B6318" t="str">
        <f t="shared" si="294"/>
        <v>height_90p</v>
      </c>
      <c r="C6318">
        <f>VLOOKUP(B6318,GDD!$D$2:$E$31,2)</f>
        <v>5</v>
      </c>
      <c r="D6318" t="str">
        <f t="shared" si="296"/>
        <v>SbDIV20</v>
      </c>
      <c r="E6318" s="2">
        <v>20200702</v>
      </c>
      <c r="F6318" t="str">
        <f t="shared" si="295"/>
        <v>RS14</v>
      </c>
      <c r="G6318" t="s">
        <v>1140</v>
      </c>
      <c r="H6318" t="str">
        <f>VLOOKUP(E6318,GDD!$A$2:$B$57,2)</f>
        <v>0-650</v>
      </c>
      <c r="I6318" cm="1">
        <f t="array" ref="I6318">IF(H6318="0-650",1,IF(H6318="650-900",2,IF(H6318="900+",3,NA)))</f>
        <v>1</v>
      </c>
      <c r="J6318">
        <v>1.23112992969022E-2</v>
      </c>
      <c r="K6318">
        <v>5.0339378116267099E-3</v>
      </c>
      <c r="L6318">
        <v>0.83025874151963297</v>
      </c>
    </row>
    <row r="6319" spans="1:12" x14ac:dyDescent="0.2">
      <c r="A6319" t="s">
        <v>2726</v>
      </c>
      <c r="B6319" t="str">
        <f t="shared" si="294"/>
        <v>height_95p</v>
      </c>
      <c r="C6319">
        <f>VLOOKUP(B6319,GDD!$D$2:$E$31,2)</f>
        <v>6</v>
      </c>
      <c r="D6319" t="str">
        <f t="shared" si="296"/>
        <v>SbDIV20</v>
      </c>
      <c r="E6319" s="2">
        <v>20200702</v>
      </c>
      <c r="F6319" t="str">
        <f t="shared" si="295"/>
        <v>RS14</v>
      </c>
      <c r="G6319" t="s">
        <v>1140</v>
      </c>
      <c r="H6319" t="str">
        <f>VLOOKUP(E6319,GDD!$A$2:$B$57,2)</f>
        <v>0-650</v>
      </c>
      <c r="I6319" cm="1">
        <f t="array" ref="I6319">IF(H6319="0-650",1,IF(H6319="650-900",2,IF(H6319="900+",3,NA)))</f>
        <v>1</v>
      </c>
      <c r="J6319">
        <v>1.1980103295547001E-2</v>
      </c>
      <c r="K6319">
        <v>5.7492988201536602E-3</v>
      </c>
      <c r="L6319">
        <v>0.80648284982970397</v>
      </c>
    </row>
    <row r="6320" spans="1:12" x14ac:dyDescent="0.2">
      <c r="A6320" t="s">
        <v>2727</v>
      </c>
      <c r="B6320" t="str">
        <f t="shared" si="294"/>
        <v>height_99p</v>
      </c>
      <c r="C6320">
        <f>VLOOKUP(B6320,GDD!$D$2:$E$31,2)</f>
        <v>7</v>
      </c>
      <c r="D6320" t="str">
        <f t="shared" si="296"/>
        <v>SbDIV20</v>
      </c>
      <c r="E6320" s="2">
        <v>20200702</v>
      </c>
      <c r="F6320" t="str">
        <f t="shared" si="295"/>
        <v>RS14</v>
      </c>
      <c r="G6320" t="s">
        <v>1140</v>
      </c>
      <c r="H6320" t="str">
        <f>VLOOKUP(E6320,GDD!$A$2:$B$57,2)</f>
        <v>0-650</v>
      </c>
      <c r="I6320" cm="1">
        <f t="array" ref="I6320">IF(H6320="0-650",1,IF(H6320="650-900",2,IF(H6320="900+",3,NA)))</f>
        <v>1</v>
      </c>
      <c r="J6320">
        <v>1.11948991575443E-2</v>
      </c>
      <c r="K6320">
        <v>7.1701714553108397E-3</v>
      </c>
      <c r="L6320">
        <v>0.75743644154565903</v>
      </c>
    </row>
    <row r="6321" spans="1:12" x14ac:dyDescent="0.2">
      <c r="A6321" t="s">
        <v>2728</v>
      </c>
      <c r="B6321" t="str">
        <f t="shared" si="294"/>
        <v>canopy_cover_5p</v>
      </c>
      <c r="C6321">
        <f>VLOOKUP(B6321,GDD!$D$2:$E$31,2)</f>
        <v>8</v>
      </c>
      <c r="D6321" t="str">
        <f t="shared" si="296"/>
        <v>SbDIV20</v>
      </c>
      <c r="E6321" s="2">
        <v>20200702</v>
      </c>
      <c r="F6321" t="str">
        <f t="shared" si="295"/>
        <v>RS14</v>
      </c>
      <c r="G6321" t="s">
        <v>1140</v>
      </c>
      <c r="H6321" t="str">
        <f>VLOOKUP(E6321,GDD!$A$2:$B$57,2)</f>
        <v>0-650</v>
      </c>
      <c r="I6321" cm="1">
        <f t="array" ref="I6321">IF(H6321="0-650",1,IF(H6321="650-900",2,IF(H6321="900+",3,NA)))</f>
        <v>1</v>
      </c>
      <c r="J6321">
        <v>3.2953516827576599</v>
      </c>
      <c r="K6321">
        <v>57.358926169565201</v>
      </c>
      <c r="L6321">
        <v>0.10306085294677</v>
      </c>
    </row>
    <row r="6322" spans="1:12" x14ac:dyDescent="0.2">
      <c r="A6322" t="s">
        <v>2729</v>
      </c>
      <c r="B6322" t="str">
        <f t="shared" si="294"/>
        <v>pcanopy_cover_10p</v>
      </c>
      <c r="C6322">
        <f>VLOOKUP(B6322,GDD!$D$2:$E$31,2)</f>
        <v>9</v>
      </c>
      <c r="D6322" t="str">
        <f t="shared" si="296"/>
        <v>SbDIV20</v>
      </c>
      <c r="E6322" s="2">
        <v>20200702</v>
      </c>
      <c r="F6322" t="str">
        <f t="shared" si="295"/>
        <v>RS14</v>
      </c>
      <c r="G6322" t="s">
        <v>1140</v>
      </c>
      <c r="H6322" t="str">
        <f>VLOOKUP(E6322,GDD!$A$2:$B$57,2)</f>
        <v>0-650</v>
      </c>
      <c r="I6322" cm="1">
        <f t="array" ref="I6322">IF(H6322="0-650",1,IF(H6322="650-900",2,IF(H6322="900+",3,NA)))</f>
        <v>1</v>
      </c>
      <c r="J6322">
        <v>3.27266363591592</v>
      </c>
      <c r="K6322">
        <v>56.837473378124798</v>
      </c>
      <c r="L6322">
        <v>0.10326661499197</v>
      </c>
    </row>
    <row r="6323" spans="1:12" x14ac:dyDescent="0.2">
      <c r="A6323" t="s">
        <v>2730</v>
      </c>
      <c r="B6323" t="str">
        <f t="shared" si="294"/>
        <v>canopy_cover_20p</v>
      </c>
      <c r="C6323">
        <f>VLOOKUP(B6323,GDD!$D$2:$E$31,2)</f>
        <v>10</v>
      </c>
      <c r="D6323" t="str">
        <f t="shared" si="296"/>
        <v>SbDIV20</v>
      </c>
      <c r="E6323" s="2">
        <v>20200702</v>
      </c>
      <c r="F6323" t="str">
        <f t="shared" si="295"/>
        <v>RS14</v>
      </c>
      <c r="G6323" t="s">
        <v>1140</v>
      </c>
      <c r="H6323" t="str">
        <f>VLOOKUP(E6323,GDD!$A$2:$B$57,2)</f>
        <v>0-650</v>
      </c>
      <c r="I6323" cm="1">
        <f t="array" ref="I6323">IF(H6323="0-650",1,IF(H6323="650-900",2,IF(H6323="900+",3,NA)))</f>
        <v>1</v>
      </c>
      <c r="J6323">
        <v>2.9255053726453899</v>
      </c>
      <c r="K6323">
        <v>58.783541207039796</v>
      </c>
      <c r="L6323">
        <v>9.0524503822754399E-2</v>
      </c>
    </row>
    <row r="6324" spans="1:12" x14ac:dyDescent="0.2">
      <c r="A6324" t="s">
        <v>2731</v>
      </c>
      <c r="B6324" t="str">
        <f t="shared" si="294"/>
        <v>canopy_cover_30p</v>
      </c>
      <c r="C6324">
        <f>VLOOKUP(B6324,GDD!$D$2:$E$31,2)</f>
        <v>11</v>
      </c>
      <c r="D6324" t="str">
        <f t="shared" si="296"/>
        <v>SbDIV20</v>
      </c>
      <c r="E6324" s="2">
        <v>20200702</v>
      </c>
      <c r="F6324" t="str">
        <f t="shared" si="295"/>
        <v>RS14</v>
      </c>
      <c r="G6324" t="s">
        <v>1140</v>
      </c>
      <c r="H6324" t="str">
        <f>VLOOKUP(E6324,GDD!$A$2:$B$57,2)</f>
        <v>0-650</v>
      </c>
      <c r="I6324" cm="1">
        <f t="array" ref="I6324">IF(H6324="0-650",1,IF(H6324="650-900",2,IF(H6324="900+",3,NA)))</f>
        <v>1</v>
      </c>
      <c r="J6324">
        <v>4.42280463024127</v>
      </c>
      <c r="K6324">
        <v>62.0931077991238</v>
      </c>
      <c r="L6324">
        <v>0.124693674020775</v>
      </c>
    </row>
    <row r="6325" spans="1:12" x14ac:dyDescent="0.2">
      <c r="A6325" t="s">
        <v>2732</v>
      </c>
      <c r="B6325" t="str">
        <f t="shared" si="294"/>
        <v>canopy_cover_40p</v>
      </c>
      <c r="C6325">
        <f>VLOOKUP(B6325,GDD!$D$2:$E$31,2)</f>
        <v>12</v>
      </c>
      <c r="D6325" t="str">
        <f t="shared" si="296"/>
        <v>SbDIV20</v>
      </c>
      <c r="E6325" s="2">
        <v>20200702</v>
      </c>
      <c r="F6325" t="str">
        <f t="shared" si="295"/>
        <v>RS14</v>
      </c>
      <c r="G6325" t="s">
        <v>1140</v>
      </c>
      <c r="H6325" t="str">
        <f>VLOOKUP(E6325,GDD!$A$2:$B$57,2)</f>
        <v>0-650</v>
      </c>
      <c r="I6325" cm="1">
        <f t="array" ref="I6325">IF(H6325="0-650",1,IF(H6325="650-900",2,IF(H6325="900+",3,NA)))</f>
        <v>1</v>
      </c>
      <c r="J6325">
        <v>7.3342162442446996</v>
      </c>
      <c r="K6325">
        <v>63.553958137070701</v>
      </c>
      <c r="L6325">
        <v>0.18752217071330901</v>
      </c>
    </row>
    <row r="6326" spans="1:12" x14ac:dyDescent="0.2">
      <c r="A6326" t="s">
        <v>2733</v>
      </c>
      <c r="B6326" t="str">
        <f t="shared" si="294"/>
        <v>canopy_cover_50p</v>
      </c>
      <c r="C6326">
        <f>VLOOKUP(B6326,GDD!$D$2:$E$31,2)</f>
        <v>13</v>
      </c>
      <c r="D6326" t="str">
        <f t="shared" si="296"/>
        <v>SbDIV20</v>
      </c>
      <c r="E6326" s="2">
        <v>20200702</v>
      </c>
      <c r="F6326" t="str">
        <f t="shared" si="295"/>
        <v>RS14</v>
      </c>
      <c r="G6326" t="s">
        <v>1140</v>
      </c>
      <c r="H6326" t="str">
        <f>VLOOKUP(E6326,GDD!$A$2:$B$57,2)</f>
        <v>0-650</v>
      </c>
      <c r="I6326" cm="1">
        <f t="array" ref="I6326">IF(H6326="0-650",1,IF(H6326="650-900",2,IF(H6326="900+",3,NA)))</f>
        <v>1</v>
      </c>
      <c r="J6326">
        <v>14.175179688327001</v>
      </c>
      <c r="K6326">
        <v>64.927419320512499</v>
      </c>
      <c r="L6326">
        <v>0.30393476101843803</v>
      </c>
    </row>
    <row r="6327" spans="1:12" x14ac:dyDescent="0.2">
      <c r="A6327" t="s">
        <v>2734</v>
      </c>
      <c r="B6327" t="str">
        <f t="shared" si="294"/>
        <v>canopy_cover_75p</v>
      </c>
      <c r="C6327">
        <f>VLOOKUP(B6327,GDD!$D$2:$E$31,2)</f>
        <v>14</v>
      </c>
      <c r="D6327" t="str">
        <f t="shared" si="296"/>
        <v>SbDIV20</v>
      </c>
      <c r="E6327" s="2">
        <v>20200702</v>
      </c>
      <c r="F6327" t="str">
        <f t="shared" si="295"/>
        <v>RS14</v>
      </c>
      <c r="G6327" t="s">
        <v>1140</v>
      </c>
      <c r="H6327" t="str">
        <f>VLOOKUP(E6327,GDD!$A$2:$B$57,2)</f>
        <v>0-650</v>
      </c>
      <c r="I6327" cm="1">
        <f t="array" ref="I6327">IF(H6327="0-650",1,IF(H6327="650-900",2,IF(H6327="900+",3,NA)))</f>
        <v>1</v>
      </c>
      <c r="J6327">
        <v>26.825608651969699</v>
      </c>
      <c r="K6327">
        <v>56.821425269440397</v>
      </c>
      <c r="L6327">
        <v>0.48565161522503097</v>
      </c>
    </row>
    <row r="6328" spans="1:12" x14ac:dyDescent="0.2">
      <c r="A6328" t="s">
        <v>2735</v>
      </c>
      <c r="B6328" t="str">
        <f t="shared" si="294"/>
        <v>standard_deviation_ht</v>
      </c>
      <c r="C6328">
        <f>VLOOKUP(B6328,GDD!$D$2:$E$31,2)</f>
        <v>15</v>
      </c>
      <c r="D6328" t="str">
        <f t="shared" si="296"/>
        <v>SbDIV20</v>
      </c>
      <c r="E6328" s="2">
        <v>20200702</v>
      </c>
      <c r="F6328" t="str">
        <f t="shared" si="295"/>
        <v>RS14</v>
      </c>
      <c r="G6328" t="s">
        <v>1140</v>
      </c>
      <c r="H6328" t="str">
        <f>VLOOKUP(E6328,GDD!$A$2:$B$57,2)</f>
        <v>0-650</v>
      </c>
      <c r="I6328" cm="1">
        <f t="array" ref="I6328">IF(H6328="0-650",1,IF(H6328="650-900",2,IF(H6328="900+",3,NA)))</f>
        <v>1</v>
      </c>
      <c r="J6328">
        <v>6.9362278878166202E-4</v>
      </c>
      <c r="K6328">
        <v>5.2135500877337302E-4</v>
      </c>
      <c r="L6328">
        <v>0.72683912364606196</v>
      </c>
    </row>
    <row r="6329" spans="1:12" x14ac:dyDescent="0.2">
      <c r="A6329" t="s">
        <v>2736</v>
      </c>
      <c r="B6329" t="str">
        <f t="shared" si="294"/>
        <v>quadratic_mean_ht</v>
      </c>
      <c r="C6329">
        <f>VLOOKUP(B6329,GDD!$D$2:$E$31,2)</f>
        <v>16</v>
      </c>
      <c r="D6329" t="str">
        <f t="shared" si="296"/>
        <v>SbDIV20</v>
      </c>
      <c r="E6329" s="2">
        <v>20200702</v>
      </c>
      <c r="F6329" t="str">
        <f t="shared" si="295"/>
        <v>RS14</v>
      </c>
      <c r="G6329" t="s">
        <v>1140</v>
      </c>
      <c r="H6329" t="str">
        <f>VLOOKUP(E6329,GDD!$A$2:$B$57,2)</f>
        <v>0-650</v>
      </c>
      <c r="I6329" cm="1">
        <f t="array" ref="I6329">IF(H6329="0-650",1,IF(H6329="650-900",2,IF(H6329="900+",3,NA)))</f>
        <v>1</v>
      </c>
      <c r="J6329">
        <v>8.2305995658350107E-3</v>
      </c>
      <c r="K6329">
        <v>3.8977709584557302E-3</v>
      </c>
      <c r="L6329">
        <v>0.808547733937378</v>
      </c>
    </row>
    <row r="6330" spans="1:12" x14ac:dyDescent="0.2">
      <c r="A6330" t="s">
        <v>2737</v>
      </c>
      <c r="B6330" t="str">
        <f t="shared" si="294"/>
        <v>skewness_ht</v>
      </c>
      <c r="C6330">
        <f>VLOOKUP(B6330,GDD!$D$2:$E$31,2)</f>
        <v>17</v>
      </c>
      <c r="D6330" t="str">
        <f t="shared" si="296"/>
        <v>SbDIV20</v>
      </c>
      <c r="E6330" s="2">
        <v>20200702</v>
      </c>
      <c r="F6330" t="str">
        <f t="shared" si="295"/>
        <v>RS14</v>
      </c>
      <c r="G6330" t="s">
        <v>1140</v>
      </c>
      <c r="H6330" t="str">
        <f>VLOOKUP(E6330,GDD!$A$2:$B$57,2)</f>
        <v>0-650</v>
      </c>
      <c r="I6330" cm="1">
        <f t="array" ref="I6330">IF(H6330="0-650",1,IF(H6330="650-900",2,IF(H6330="900+",3,NA)))</f>
        <v>1</v>
      </c>
      <c r="J6330">
        <v>1.90859892453214E-2</v>
      </c>
      <c r="K6330">
        <v>7.2482536214797694E-2</v>
      </c>
      <c r="L6330">
        <v>0.34496539605505999</v>
      </c>
    </row>
    <row r="6331" spans="1:12" x14ac:dyDescent="0.2">
      <c r="A6331" t="s">
        <v>2738</v>
      </c>
      <c r="B6331" t="str">
        <f t="shared" si="294"/>
        <v>kurtosis_ht</v>
      </c>
      <c r="C6331">
        <f>VLOOKUP(B6331,GDD!$D$2:$E$31,2)</f>
        <v>18</v>
      </c>
      <c r="D6331" t="str">
        <f t="shared" si="296"/>
        <v>SbDIV20</v>
      </c>
      <c r="E6331" s="2">
        <v>20200702</v>
      </c>
      <c r="F6331" t="str">
        <f t="shared" si="295"/>
        <v>RS14</v>
      </c>
      <c r="G6331" t="s">
        <v>1140</v>
      </c>
      <c r="H6331" t="str">
        <f>VLOOKUP(E6331,GDD!$A$2:$B$57,2)</f>
        <v>0-650</v>
      </c>
      <c r="I6331" cm="1">
        <f t="array" ref="I6331">IF(H6331="0-650",1,IF(H6331="650-900",2,IF(H6331="900+",3,NA)))</f>
        <v>1</v>
      </c>
      <c r="J6331">
        <v>0.160067175524748</v>
      </c>
      <c r="K6331">
        <v>0.44037780633385898</v>
      </c>
      <c r="L6331">
        <v>0.42094573760787901</v>
      </c>
    </row>
    <row r="6332" spans="1:12" x14ac:dyDescent="0.2">
      <c r="A6332" t="s">
        <v>2739</v>
      </c>
      <c r="B6332" t="str">
        <f t="shared" si="294"/>
        <v>variation_ht</v>
      </c>
      <c r="C6332">
        <f>VLOOKUP(B6332,GDD!$D$2:$E$31,2)</f>
        <v>19</v>
      </c>
      <c r="D6332" t="str">
        <f t="shared" si="296"/>
        <v>SbDIV20</v>
      </c>
      <c r="E6332" s="2">
        <v>20200702</v>
      </c>
      <c r="F6332" t="str">
        <f t="shared" si="295"/>
        <v>RS14</v>
      </c>
      <c r="G6332" t="s">
        <v>1140</v>
      </c>
      <c r="H6332" t="str">
        <f>VLOOKUP(E6332,GDD!$A$2:$B$57,2)</f>
        <v>0-650</v>
      </c>
      <c r="I6332" cm="1">
        <f t="array" ref="I6332">IF(H6332="0-650",1,IF(H6332="650-900",2,IF(H6332="900+",3,NA)))</f>
        <v>1</v>
      </c>
      <c r="J6332" s="1">
        <v>5.8516918762623198E-5</v>
      </c>
      <c r="K6332">
        <v>1.79043043293187E-3</v>
      </c>
      <c r="L6332">
        <v>6.1355716769048503E-2</v>
      </c>
    </row>
    <row r="6333" spans="1:12" x14ac:dyDescent="0.2">
      <c r="A6333" t="s">
        <v>2740</v>
      </c>
      <c r="B6333" t="str">
        <f t="shared" si="294"/>
        <v>plot_volume</v>
      </c>
      <c r="C6333">
        <f>VLOOKUP(B6333,GDD!$D$2:$E$31,2)</f>
        <v>20</v>
      </c>
      <c r="D6333" t="str">
        <f t="shared" si="296"/>
        <v>SbDIV20</v>
      </c>
      <c r="E6333" s="2">
        <v>20200702</v>
      </c>
      <c r="F6333" t="str">
        <f t="shared" si="295"/>
        <v>RS14</v>
      </c>
      <c r="G6333" t="s">
        <v>1140</v>
      </c>
      <c r="H6333" t="str">
        <f>VLOOKUP(E6333,GDD!$A$2:$B$57,2)</f>
        <v>0-650</v>
      </c>
      <c r="I6333" cm="1">
        <f t="array" ref="I6333">IF(H6333="0-650",1,IF(H6333="650-900",2,IF(H6333="900+",3,NA)))</f>
        <v>1</v>
      </c>
      <c r="J6333" s="1">
        <v>2.4732770860009298E-6</v>
      </c>
      <c r="K6333" s="1">
        <v>2.2254237623025499E-6</v>
      </c>
      <c r="L6333">
        <v>0.68970571539852499</v>
      </c>
    </row>
    <row r="6334" spans="1:12" x14ac:dyDescent="0.2">
      <c r="A6334" t="s">
        <v>2741</v>
      </c>
      <c r="B6334" t="str">
        <f t="shared" si="294"/>
        <v>height_30p</v>
      </c>
      <c r="C6334">
        <f>VLOOKUP(B6334,GDD!$D$2:$E$31,2)</f>
        <v>2</v>
      </c>
      <c r="D6334" t="str">
        <f t="shared" si="296"/>
        <v>SbDIV20</v>
      </c>
      <c r="E6334" s="2">
        <v>20200708</v>
      </c>
      <c r="F6334" t="str">
        <f t="shared" si="295"/>
        <v>RS14</v>
      </c>
      <c r="G6334" t="s">
        <v>1140</v>
      </c>
      <c r="H6334" t="str">
        <f>VLOOKUP(E6334,GDD!$A$2:$B$57,2)</f>
        <v>0-650</v>
      </c>
      <c r="I6334" cm="1">
        <f t="array" ref="I6334">IF(H6334="0-650",1,IF(H6334="650-900",2,IF(H6334="900+",3,NA)))</f>
        <v>1</v>
      </c>
      <c r="J6334">
        <v>2.5064582371840401E-2</v>
      </c>
      <c r="K6334">
        <v>5.4861311944352899E-3</v>
      </c>
      <c r="L6334">
        <v>0.90135571335375497</v>
      </c>
    </row>
    <row r="6335" spans="1:12" x14ac:dyDescent="0.2">
      <c r="A6335" t="s">
        <v>2742</v>
      </c>
      <c r="B6335" t="str">
        <f t="shared" si="294"/>
        <v>height_50p</v>
      </c>
      <c r="C6335">
        <f>VLOOKUP(B6335,GDD!$D$2:$E$31,2)</f>
        <v>3</v>
      </c>
      <c r="D6335" t="str">
        <f t="shared" si="296"/>
        <v>SbDIV20</v>
      </c>
      <c r="E6335" s="2">
        <v>20200708</v>
      </c>
      <c r="F6335" t="str">
        <f t="shared" si="295"/>
        <v>RS14</v>
      </c>
      <c r="G6335" t="s">
        <v>1140</v>
      </c>
      <c r="H6335" t="str">
        <f>VLOOKUP(E6335,GDD!$A$2:$B$57,2)</f>
        <v>0-650</v>
      </c>
      <c r="I6335" cm="1">
        <f t="array" ref="I6335">IF(H6335="0-650",1,IF(H6335="650-900",2,IF(H6335="900+",3,NA)))</f>
        <v>1</v>
      </c>
      <c r="J6335">
        <v>3.4324451674098803E-2</v>
      </c>
      <c r="K6335">
        <v>5.4756686423465002E-3</v>
      </c>
      <c r="L6335">
        <v>0.926128832918657</v>
      </c>
    </row>
    <row r="6336" spans="1:12" x14ac:dyDescent="0.2">
      <c r="A6336" t="s">
        <v>2743</v>
      </c>
      <c r="B6336" t="str">
        <f t="shared" si="294"/>
        <v>height_70p</v>
      </c>
      <c r="C6336">
        <f>VLOOKUP(B6336,GDD!$D$2:$E$31,2)</f>
        <v>4</v>
      </c>
      <c r="D6336" t="str">
        <f t="shared" si="296"/>
        <v>SbDIV20</v>
      </c>
      <c r="E6336" s="2">
        <v>20200708</v>
      </c>
      <c r="F6336" t="str">
        <f t="shared" si="295"/>
        <v>RS14</v>
      </c>
      <c r="G6336" t="s">
        <v>1140</v>
      </c>
      <c r="H6336" t="str">
        <f>VLOOKUP(E6336,GDD!$A$2:$B$57,2)</f>
        <v>0-650</v>
      </c>
      <c r="I6336" cm="1">
        <f t="array" ref="I6336">IF(H6336="0-650",1,IF(H6336="650-900",2,IF(H6336="900+",3,NA)))</f>
        <v>1</v>
      </c>
      <c r="J6336">
        <v>4.0534795894938302E-2</v>
      </c>
      <c r="K6336">
        <v>5.6241720334153202E-3</v>
      </c>
      <c r="L6336">
        <v>0.93512599078199998</v>
      </c>
    </row>
    <row r="6337" spans="1:12" x14ac:dyDescent="0.2">
      <c r="A6337" t="s">
        <v>2744</v>
      </c>
      <c r="B6337" t="str">
        <f t="shared" si="294"/>
        <v>height_90p</v>
      </c>
      <c r="C6337">
        <f>VLOOKUP(B6337,GDD!$D$2:$E$31,2)</f>
        <v>5</v>
      </c>
      <c r="D6337" t="str">
        <f t="shared" si="296"/>
        <v>SbDIV20</v>
      </c>
      <c r="E6337" s="2">
        <v>20200708</v>
      </c>
      <c r="F6337" t="str">
        <f t="shared" si="295"/>
        <v>RS14</v>
      </c>
      <c r="G6337" t="s">
        <v>1140</v>
      </c>
      <c r="H6337" t="str">
        <f>VLOOKUP(E6337,GDD!$A$2:$B$57,2)</f>
        <v>0-650</v>
      </c>
      <c r="I6337" cm="1">
        <f t="array" ref="I6337">IF(H6337="0-650",1,IF(H6337="650-900",2,IF(H6337="900+",3,NA)))</f>
        <v>1</v>
      </c>
      <c r="J6337">
        <v>4.0398789988057099E-2</v>
      </c>
      <c r="K6337">
        <v>8.5633787862531008E-3</v>
      </c>
      <c r="L6337">
        <v>0.90417091641747904</v>
      </c>
    </row>
    <row r="6338" spans="1:12" x14ac:dyDescent="0.2">
      <c r="A6338" t="s">
        <v>2745</v>
      </c>
      <c r="B6338" t="str">
        <f t="shared" ref="B6338:B6401" si="297">LEFT(A6338, FIND("_RS",A6338)-10)</f>
        <v>height_95p</v>
      </c>
      <c r="C6338">
        <f>VLOOKUP(B6338,GDD!$D$2:$E$31,2)</f>
        <v>6</v>
      </c>
      <c r="D6338" t="str">
        <f t="shared" si="296"/>
        <v>SbDIV20</v>
      </c>
      <c r="E6338" s="2">
        <v>20200708</v>
      </c>
      <c r="F6338" t="str">
        <f t="shared" ref="F6338:F6401" si="298">RIGHT(A6338,LEN(A6338)-FIND("_RS",A6338))</f>
        <v>RS14</v>
      </c>
      <c r="G6338" t="s">
        <v>1140</v>
      </c>
      <c r="H6338" t="str">
        <f>VLOOKUP(E6338,GDD!$A$2:$B$57,2)</f>
        <v>0-650</v>
      </c>
      <c r="I6338" cm="1">
        <f t="array" ref="I6338">IF(H6338="0-650",1,IF(H6338="650-900",2,IF(H6338="900+",3,NA)))</f>
        <v>1</v>
      </c>
      <c r="J6338">
        <v>3.68587243586498E-2</v>
      </c>
      <c r="K6338">
        <v>1.14396393397866E-2</v>
      </c>
      <c r="L6338">
        <v>0.86566427292443504</v>
      </c>
    </row>
    <row r="6339" spans="1:12" x14ac:dyDescent="0.2">
      <c r="A6339" t="s">
        <v>2746</v>
      </c>
      <c r="B6339" t="str">
        <f t="shared" si="297"/>
        <v>height_99p</v>
      </c>
      <c r="C6339">
        <f>VLOOKUP(B6339,GDD!$D$2:$E$31,2)</f>
        <v>7</v>
      </c>
      <c r="D6339" t="str">
        <f t="shared" ref="D6339:D6402" si="299">"SbDIV"&amp;MID(E6339,3,2)</f>
        <v>SbDIV20</v>
      </c>
      <c r="E6339" s="2">
        <v>20200708</v>
      </c>
      <c r="F6339" t="str">
        <f t="shared" si="298"/>
        <v>RS14</v>
      </c>
      <c r="G6339" t="s">
        <v>1140</v>
      </c>
      <c r="H6339" t="str">
        <f>VLOOKUP(E6339,GDD!$A$2:$B$57,2)</f>
        <v>0-650</v>
      </c>
      <c r="I6339" cm="1">
        <f t="array" ref="I6339">IF(H6339="0-650",1,IF(H6339="650-900",2,IF(H6339="900+",3,NA)))</f>
        <v>1</v>
      </c>
      <c r="J6339">
        <v>3.16676222787221E-2</v>
      </c>
      <c r="K6339">
        <v>1.6737432813522302E-2</v>
      </c>
      <c r="L6339">
        <v>0.79097198491340703</v>
      </c>
    </row>
    <row r="6340" spans="1:12" x14ac:dyDescent="0.2">
      <c r="A6340" t="s">
        <v>2747</v>
      </c>
      <c r="B6340" t="str">
        <f t="shared" si="297"/>
        <v>canopy_cover_5p</v>
      </c>
      <c r="C6340">
        <f>VLOOKUP(B6340,GDD!$D$2:$E$31,2)</f>
        <v>8</v>
      </c>
      <c r="D6340" t="str">
        <f t="shared" si="299"/>
        <v>SbDIV20</v>
      </c>
      <c r="E6340" s="2">
        <v>20200708</v>
      </c>
      <c r="F6340" t="str">
        <f t="shared" si="298"/>
        <v>RS14</v>
      </c>
      <c r="G6340" t="s">
        <v>1140</v>
      </c>
      <c r="H6340" t="str">
        <f>VLOOKUP(E6340,GDD!$A$2:$B$57,2)</f>
        <v>0-650</v>
      </c>
      <c r="I6340" cm="1">
        <f t="array" ref="I6340">IF(H6340="0-650",1,IF(H6340="650-900",2,IF(H6340="900+",3,NA)))</f>
        <v>1</v>
      </c>
      <c r="J6340">
        <v>0.99493333417331498</v>
      </c>
      <c r="K6340">
        <v>37.527755154624799</v>
      </c>
      <c r="L6340">
        <v>5.0353907359625798E-2</v>
      </c>
    </row>
    <row r="6341" spans="1:12" x14ac:dyDescent="0.2">
      <c r="A6341" t="s">
        <v>2748</v>
      </c>
      <c r="B6341" t="str">
        <f t="shared" si="297"/>
        <v>pcanopy_cover_10p</v>
      </c>
      <c r="C6341">
        <f>VLOOKUP(B6341,GDD!$D$2:$E$31,2)</f>
        <v>9</v>
      </c>
      <c r="D6341" t="str">
        <f t="shared" si="299"/>
        <v>SbDIV20</v>
      </c>
      <c r="E6341" s="2">
        <v>20200708</v>
      </c>
      <c r="F6341" t="str">
        <f t="shared" si="298"/>
        <v>RS14</v>
      </c>
      <c r="G6341" t="s">
        <v>1140</v>
      </c>
      <c r="H6341" t="str">
        <f>VLOOKUP(E6341,GDD!$A$2:$B$57,2)</f>
        <v>0-650</v>
      </c>
      <c r="I6341" cm="1">
        <f t="array" ref="I6341">IF(H6341="0-650",1,IF(H6341="650-900",2,IF(H6341="900+",3,NA)))</f>
        <v>1</v>
      </c>
      <c r="J6341">
        <v>1.0151700124026499</v>
      </c>
      <c r="K6341">
        <v>38.603111909672499</v>
      </c>
      <c r="L6341">
        <v>4.9967205052606802E-2</v>
      </c>
    </row>
    <row r="6342" spans="1:12" x14ac:dyDescent="0.2">
      <c r="A6342" t="s">
        <v>2749</v>
      </c>
      <c r="B6342" t="str">
        <f t="shared" si="297"/>
        <v>canopy_cover_20p</v>
      </c>
      <c r="C6342">
        <f>VLOOKUP(B6342,GDD!$D$2:$E$31,2)</f>
        <v>10</v>
      </c>
      <c r="D6342" t="str">
        <f t="shared" si="299"/>
        <v>SbDIV20</v>
      </c>
      <c r="E6342" s="2">
        <v>20200708</v>
      </c>
      <c r="F6342" t="str">
        <f t="shared" si="298"/>
        <v>RS14</v>
      </c>
      <c r="G6342" t="s">
        <v>1140</v>
      </c>
      <c r="H6342" t="str">
        <f>VLOOKUP(E6342,GDD!$A$2:$B$57,2)</f>
        <v>0-650</v>
      </c>
      <c r="I6342" cm="1">
        <f t="array" ref="I6342">IF(H6342="0-650",1,IF(H6342="650-900",2,IF(H6342="900+",3,NA)))</f>
        <v>1</v>
      </c>
      <c r="J6342">
        <v>1.06336414028031</v>
      </c>
      <c r="K6342">
        <v>39.977103682393398</v>
      </c>
      <c r="L6342">
        <v>5.05115135941041E-2</v>
      </c>
    </row>
    <row r="6343" spans="1:12" x14ac:dyDescent="0.2">
      <c r="A6343" t="s">
        <v>2750</v>
      </c>
      <c r="B6343" t="str">
        <f t="shared" si="297"/>
        <v>canopy_cover_30p</v>
      </c>
      <c r="C6343">
        <f>VLOOKUP(B6343,GDD!$D$2:$E$31,2)</f>
        <v>11</v>
      </c>
      <c r="D6343" t="str">
        <f t="shared" si="299"/>
        <v>SbDIV20</v>
      </c>
      <c r="E6343" s="2">
        <v>20200708</v>
      </c>
      <c r="F6343" t="str">
        <f t="shared" si="298"/>
        <v>RS14</v>
      </c>
      <c r="G6343" t="s">
        <v>1140</v>
      </c>
      <c r="H6343" t="str">
        <f>VLOOKUP(E6343,GDD!$A$2:$B$57,2)</f>
        <v>0-650</v>
      </c>
      <c r="I6343" cm="1">
        <f t="array" ref="I6343">IF(H6343="0-650",1,IF(H6343="650-900",2,IF(H6343="900+",3,NA)))</f>
        <v>1</v>
      </c>
      <c r="J6343">
        <v>1.5158027348993801</v>
      </c>
      <c r="K6343">
        <v>41.262623960040997</v>
      </c>
      <c r="L6343">
        <v>6.8442447443423607E-2</v>
      </c>
    </row>
    <row r="6344" spans="1:12" x14ac:dyDescent="0.2">
      <c r="A6344" t="s">
        <v>2751</v>
      </c>
      <c r="B6344" t="str">
        <f t="shared" si="297"/>
        <v>canopy_cover_40p</v>
      </c>
      <c r="C6344">
        <f>VLOOKUP(B6344,GDD!$D$2:$E$31,2)</f>
        <v>12</v>
      </c>
      <c r="D6344" t="str">
        <f t="shared" si="299"/>
        <v>SbDIV20</v>
      </c>
      <c r="E6344" s="2">
        <v>20200708</v>
      </c>
      <c r="F6344" t="str">
        <f t="shared" si="298"/>
        <v>RS14</v>
      </c>
      <c r="G6344" t="s">
        <v>1140</v>
      </c>
      <c r="H6344" t="str">
        <f>VLOOKUP(E6344,GDD!$A$2:$B$57,2)</f>
        <v>0-650</v>
      </c>
      <c r="I6344" cm="1">
        <f t="array" ref="I6344">IF(H6344="0-650",1,IF(H6344="650-900",2,IF(H6344="900+",3,NA)))</f>
        <v>1</v>
      </c>
      <c r="J6344">
        <v>4.2047769235121999</v>
      </c>
      <c r="K6344">
        <v>43.816483133670197</v>
      </c>
      <c r="L6344">
        <v>0.16102224739229201</v>
      </c>
    </row>
    <row r="6345" spans="1:12" x14ac:dyDescent="0.2">
      <c r="A6345" t="s">
        <v>2752</v>
      </c>
      <c r="B6345" t="str">
        <f t="shared" si="297"/>
        <v>canopy_cover_50p</v>
      </c>
      <c r="C6345">
        <f>VLOOKUP(B6345,GDD!$D$2:$E$31,2)</f>
        <v>13</v>
      </c>
      <c r="D6345" t="str">
        <f t="shared" si="299"/>
        <v>SbDIV20</v>
      </c>
      <c r="E6345" s="2">
        <v>20200708</v>
      </c>
      <c r="F6345" t="str">
        <f t="shared" si="298"/>
        <v>RS14</v>
      </c>
      <c r="G6345" t="s">
        <v>1140</v>
      </c>
      <c r="H6345" t="str">
        <f>VLOOKUP(E6345,GDD!$A$2:$B$57,2)</f>
        <v>0-650</v>
      </c>
      <c r="I6345" cm="1">
        <f t="array" ref="I6345">IF(H6345="0-650",1,IF(H6345="650-900",2,IF(H6345="900+",3,NA)))</f>
        <v>1</v>
      </c>
      <c r="J6345">
        <v>18.449408696436301</v>
      </c>
      <c r="K6345">
        <v>67.736393684410999</v>
      </c>
      <c r="L6345">
        <v>0.35264245193350002</v>
      </c>
    </row>
    <row r="6346" spans="1:12" x14ac:dyDescent="0.2">
      <c r="A6346" t="s">
        <v>2753</v>
      </c>
      <c r="B6346" t="str">
        <f t="shared" si="297"/>
        <v>canopy_cover_75p</v>
      </c>
      <c r="C6346">
        <f>VLOOKUP(B6346,GDD!$D$2:$E$31,2)</f>
        <v>14</v>
      </c>
      <c r="D6346" t="str">
        <f t="shared" si="299"/>
        <v>SbDIV20</v>
      </c>
      <c r="E6346" s="2">
        <v>20200708</v>
      </c>
      <c r="F6346" t="str">
        <f t="shared" si="298"/>
        <v>RS14</v>
      </c>
      <c r="G6346" t="s">
        <v>1140</v>
      </c>
      <c r="H6346" t="str">
        <f>VLOOKUP(E6346,GDD!$A$2:$B$57,2)</f>
        <v>0-650</v>
      </c>
      <c r="I6346" cm="1">
        <f t="array" ref="I6346">IF(H6346="0-650",1,IF(H6346="650-900",2,IF(H6346="900+",3,NA)))</f>
        <v>1</v>
      </c>
      <c r="J6346">
        <v>96.140846690359297</v>
      </c>
      <c r="K6346">
        <v>104.328301916783</v>
      </c>
      <c r="L6346">
        <v>0.64826437554088201</v>
      </c>
    </row>
    <row r="6347" spans="1:12" x14ac:dyDescent="0.2">
      <c r="A6347" t="s">
        <v>2754</v>
      </c>
      <c r="B6347" t="str">
        <f t="shared" si="297"/>
        <v>standard_deviation_ht</v>
      </c>
      <c r="C6347">
        <f>VLOOKUP(B6347,GDD!$D$2:$E$31,2)</f>
        <v>15</v>
      </c>
      <c r="D6347" t="str">
        <f t="shared" si="299"/>
        <v>SbDIV20</v>
      </c>
      <c r="E6347" s="2">
        <v>20200708</v>
      </c>
      <c r="F6347" t="str">
        <f t="shared" si="298"/>
        <v>RS14</v>
      </c>
      <c r="G6347" t="s">
        <v>1140</v>
      </c>
      <c r="H6347" t="str">
        <f>VLOOKUP(E6347,GDD!$A$2:$B$57,2)</f>
        <v>0-650</v>
      </c>
      <c r="I6347" cm="1">
        <f t="array" ref="I6347">IF(H6347="0-650",1,IF(H6347="650-900",2,IF(H6347="900+",3,NA)))</f>
        <v>1</v>
      </c>
      <c r="J6347">
        <v>1.77161682112269E-3</v>
      </c>
      <c r="K6347">
        <v>7.7284549615717999E-4</v>
      </c>
      <c r="L6347">
        <v>0.82093806175129103</v>
      </c>
    </row>
    <row r="6348" spans="1:12" x14ac:dyDescent="0.2">
      <c r="A6348" t="s">
        <v>2755</v>
      </c>
      <c r="B6348" t="str">
        <f t="shared" si="297"/>
        <v>quadratic_mean_ht</v>
      </c>
      <c r="C6348">
        <f>VLOOKUP(B6348,GDD!$D$2:$E$31,2)</f>
        <v>16</v>
      </c>
      <c r="D6348" t="str">
        <f t="shared" si="299"/>
        <v>SbDIV20</v>
      </c>
      <c r="E6348" s="2">
        <v>20200708</v>
      </c>
      <c r="F6348" t="str">
        <f t="shared" si="298"/>
        <v>RS14</v>
      </c>
      <c r="G6348" t="s">
        <v>1140</v>
      </c>
      <c r="H6348" t="str">
        <f>VLOOKUP(E6348,GDD!$A$2:$B$57,2)</f>
        <v>0-650</v>
      </c>
      <c r="I6348" cm="1">
        <f t="array" ref="I6348">IF(H6348="0-650",1,IF(H6348="650-900",2,IF(H6348="900+",3,NA)))</f>
        <v>1</v>
      </c>
      <c r="J6348">
        <v>2.91440632642045E-2</v>
      </c>
      <c r="K6348">
        <v>5.26565956850987E-3</v>
      </c>
      <c r="L6348">
        <v>0.91714640634501599</v>
      </c>
    </row>
    <row r="6349" spans="1:12" x14ac:dyDescent="0.2">
      <c r="A6349" t="s">
        <v>2756</v>
      </c>
      <c r="B6349" t="str">
        <f t="shared" si="297"/>
        <v>skewness_ht</v>
      </c>
      <c r="C6349">
        <f>VLOOKUP(B6349,GDD!$D$2:$E$31,2)</f>
        <v>17</v>
      </c>
      <c r="D6349" t="str">
        <f t="shared" si="299"/>
        <v>SbDIV20</v>
      </c>
      <c r="E6349" s="2">
        <v>20200708</v>
      </c>
      <c r="F6349" t="str">
        <f t="shared" si="298"/>
        <v>RS14</v>
      </c>
      <c r="G6349" t="s">
        <v>1140</v>
      </c>
      <c r="H6349" t="str">
        <f>VLOOKUP(E6349,GDD!$A$2:$B$57,2)</f>
        <v>0-650</v>
      </c>
      <c r="I6349" cm="1">
        <f t="array" ref="I6349">IF(H6349="0-650",1,IF(H6349="650-900",2,IF(H6349="900+",3,NA)))</f>
        <v>1</v>
      </c>
      <c r="J6349">
        <v>7.2203435072847502E-2</v>
      </c>
      <c r="K6349">
        <v>0.17274678804906099</v>
      </c>
      <c r="L6349">
        <v>0.455321470884685</v>
      </c>
    </row>
    <row r="6350" spans="1:12" x14ac:dyDescent="0.2">
      <c r="A6350" t="s">
        <v>2757</v>
      </c>
      <c r="B6350" t="str">
        <f t="shared" si="297"/>
        <v>kurtosis_ht</v>
      </c>
      <c r="C6350">
        <f>VLOOKUP(B6350,GDD!$D$2:$E$31,2)</f>
        <v>18</v>
      </c>
      <c r="D6350" t="str">
        <f t="shared" si="299"/>
        <v>SbDIV20</v>
      </c>
      <c r="E6350" s="2">
        <v>20200708</v>
      </c>
      <c r="F6350" t="str">
        <f t="shared" si="298"/>
        <v>RS14</v>
      </c>
      <c r="G6350" t="s">
        <v>1140</v>
      </c>
      <c r="H6350" t="str">
        <f>VLOOKUP(E6350,GDD!$A$2:$B$57,2)</f>
        <v>0-650</v>
      </c>
      <c r="I6350" cm="1">
        <f t="array" ref="I6350">IF(H6350="0-650",1,IF(H6350="650-900",2,IF(H6350="900+",3,NA)))</f>
        <v>1</v>
      </c>
      <c r="J6350">
        <v>0.45927336333075502</v>
      </c>
      <c r="K6350">
        <v>0.74123614180451602</v>
      </c>
      <c r="L6350">
        <v>0.55341378930512297</v>
      </c>
    </row>
    <row r="6351" spans="1:12" x14ac:dyDescent="0.2">
      <c r="A6351" t="s">
        <v>2758</v>
      </c>
      <c r="B6351" t="str">
        <f t="shared" si="297"/>
        <v>variation_ht</v>
      </c>
      <c r="C6351">
        <f>VLOOKUP(B6351,GDD!$D$2:$E$31,2)</f>
        <v>19</v>
      </c>
      <c r="D6351" t="str">
        <f t="shared" si="299"/>
        <v>SbDIV20</v>
      </c>
      <c r="E6351" s="2">
        <v>20200708</v>
      </c>
      <c r="F6351" t="str">
        <f t="shared" si="298"/>
        <v>RS14</v>
      </c>
      <c r="G6351" t="s">
        <v>1140</v>
      </c>
      <c r="H6351" t="str">
        <f>VLOOKUP(E6351,GDD!$A$2:$B$57,2)</f>
        <v>0-650</v>
      </c>
      <c r="I6351" cm="1">
        <f t="array" ref="I6351">IF(H6351="0-650",1,IF(H6351="650-900",2,IF(H6351="900+",3,NA)))</f>
        <v>1</v>
      </c>
      <c r="J6351">
        <v>2.3965483687308299E-4</v>
      </c>
      <c r="K6351">
        <v>1.2350222802873399E-3</v>
      </c>
      <c r="L6351">
        <v>0.279589768258381</v>
      </c>
    </row>
    <row r="6352" spans="1:12" x14ac:dyDescent="0.2">
      <c r="A6352" t="s">
        <v>2759</v>
      </c>
      <c r="B6352" t="str">
        <f t="shared" si="297"/>
        <v>plot_volume</v>
      </c>
      <c r="C6352">
        <f>VLOOKUP(B6352,GDD!$D$2:$E$31,2)</f>
        <v>20</v>
      </c>
      <c r="D6352" t="str">
        <f t="shared" si="299"/>
        <v>SbDIV20</v>
      </c>
      <c r="E6352" s="2">
        <v>20200708</v>
      </c>
      <c r="F6352" t="str">
        <f t="shared" si="298"/>
        <v>RS14</v>
      </c>
      <c r="G6352" t="s">
        <v>1140</v>
      </c>
      <c r="H6352" t="str">
        <f>VLOOKUP(E6352,GDD!$A$2:$B$57,2)</f>
        <v>0-650</v>
      </c>
      <c r="I6352" cm="1">
        <f t="array" ref="I6352">IF(H6352="0-650",1,IF(H6352="650-900",2,IF(H6352="900+",3,NA)))</f>
        <v>1</v>
      </c>
      <c r="J6352" s="1">
        <v>9.5368846927820097E-6</v>
      </c>
      <c r="K6352" s="1">
        <v>3.86771659593921E-6</v>
      </c>
      <c r="L6352">
        <v>0.83140949984418699</v>
      </c>
    </row>
    <row r="6353" spans="1:12" x14ac:dyDescent="0.2">
      <c r="A6353" t="s">
        <v>2760</v>
      </c>
      <c r="B6353" t="str">
        <f t="shared" si="297"/>
        <v>height_30p</v>
      </c>
      <c r="C6353">
        <f>VLOOKUP(B6353,GDD!$D$2:$E$31,2)</f>
        <v>2</v>
      </c>
      <c r="D6353" t="str">
        <f t="shared" si="299"/>
        <v>SbDIV20</v>
      </c>
      <c r="E6353" s="2">
        <v>20200725</v>
      </c>
      <c r="F6353" t="str">
        <f t="shared" si="298"/>
        <v>RS14</v>
      </c>
      <c r="G6353" t="s">
        <v>1140</v>
      </c>
      <c r="H6353" t="str">
        <f>VLOOKUP(E6353,GDD!$A$2:$B$57,2)</f>
        <v>650-900</v>
      </c>
      <c r="I6353" cm="1">
        <f t="array" ref="I6353">IF(H6353="0-650",1,IF(H6353="650-900",2,IF(H6353="900+",3,NA)))</f>
        <v>2</v>
      </c>
      <c r="J6353">
        <v>6.4698863888999203E-2</v>
      </c>
      <c r="K6353">
        <v>6.1457693205084303E-3</v>
      </c>
      <c r="L6353">
        <v>0.95465832406521201</v>
      </c>
    </row>
    <row r="6354" spans="1:12" x14ac:dyDescent="0.2">
      <c r="A6354" t="s">
        <v>2761</v>
      </c>
      <c r="B6354" t="str">
        <f t="shared" si="297"/>
        <v>height_50p</v>
      </c>
      <c r="C6354">
        <f>VLOOKUP(B6354,GDD!$D$2:$E$31,2)</f>
        <v>3</v>
      </c>
      <c r="D6354" t="str">
        <f t="shared" si="299"/>
        <v>SbDIV20</v>
      </c>
      <c r="E6354" s="2">
        <v>20200725</v>
      </c>
      <c r="F6354" t="str">
        <f t="shared" si="298"/>
        <v>RS14</v>
      </c>
      <c r="G6354" t="s">
        <v>1140</v>
      </c>
      <c r="H6354" t="str">
        <f>VLOOKUP(E6354,GDD!$A$2:$B$57,2)</f>
        <v>650-900</v>
      </c>
      <c r="I6354" cm="1">
        <f t="array" ref="I6354">IF(H6354="0-650",1,IF(H6354="650-900",2,IF(H6354="900+",3,NA)))</f>
        <v>2</v>
      </c>
      <c r="J6354">
        <v>9.2671520256740497E-2</v>
      </c>
      <c r="K6354">
        <v>5.7973986646949801E-3</v>
      </c>
      <c r="L6354">
        <v>0.96966942898310104</v>
      </c>
    </row>
    <row r="6355" spans="1:12" x14ac:dyDescent="0.2">
      <c r="A6355" t="s">
        <v>2762</v>
      </c>
      <c r="B6355" t="str">
        <f t="shared" si="297"/>
        <v>height_70p</v>
      </c>
      <c r="C6355">
        <f>VLOOKUP(B6355,GDD!$D$2:$E$31,2)</f>
        <v>4</v>
      </c>
      <c r="D6355" t="str">
        <f t="shared" si="299"/>
        <v>SbDIV20</v>
      </c>
      <c r="E6355" s="2">
        <v>20200725</v>
      </c>
      <c r="F6355" t="str">
        <f t="shared" si="298"/>
        <v>RS14</v>
      </c>
      <c r="G6355" t="s">
        <v>1140</v>
      </c>
      <c r="H6355" t="str">
        <f>VLOOKUP(E6355,GDD!$A$2:$B$57,2)</f>
        <v>650-900</v>
      </c>
      <c r="I6355" cm="1">
        <f t="array" ref="I6355">IF(H6355="0-650",1,IF(H6355="650-900",2,IF(H6355="900+",3,NA)))</f>
        <v>2</v>
      </c>
      <c r="J6355">
        <v>0.108654906250992</v>
      </c>
      <c r="K6355">
        <v>7.8810190984436902E-3</v>
      </c>
      <c r="L6355">
        <v>0.96500293088118505</v>
      </c>
    </row>
    <row r="6356" spans="1:12" x14ac:dyDescent="0.2">
      <c r="A6356" t="s">
        <v>2763</v>
      </c>
      <c r="B6356" t="str">
        <f t="shared" si="297"/>
        <v>height_90p</v>
      </c>
      <c r="C6356">
        <f>VLOOKUP(B6356,GDD!$D$2:$E$31,2)</f>
        <v>5</v>
      </c>
      <c r="D6356" t="str">
        <f t="shared" si="299"/>
        <v>SbDIV20</v>
      </c>
      <c r="E6356" s="2">
        <v>20200725</v>
      </c>
      <c r="F6356" t="str">
        <f t="shared" si="298"/>
        <v>RS14</v>
      </c>
      <c r="G6356" t="s">
        <v>1140</v>
      </c>
      <c r="H6356" t="str">
        <f>VLOOKUP(E6356,GDD!$A$2:$B$57,2)</f>
        <v>650-900</v>
      </c>
      <c r="I6356" cm="1">
        <f t="array" ref="I6356">IF(H6356="0-650",1,IF(H6356="650-900",2,IF(H6356="900+",3,NA)))</f>
        <v>2</v>
      </c>
      <c r="J6356">
        <v>0.12628486264750799</v>
      </c>
      <c r="K6356">
        <v>1.5283869716205699E-2</v>
      </c>
      <c r="L6356">
        <v>0.94293946394273598</v>
      </c>
    </row>
    <row r="6357" spans="1:12" x14ac:dyDescent="0.2">
      <c r="A6357" t="s">
        <v>2764</v>
      </c>
      <c r="B6357" t="str">
        <f t="shared" si="297"/>
        <v>height_95p</v>
      </c>
      <c r="C6357">
        <f>VLOOKUP(B6357,GDD!$D$2:$E$31,2)</f>
        <v>6</v>
      </c>
      <c r="D6357" t="str">
        <f t="shared" si="299"/>
        <v>SbDIV20</v>
      </c>
      <c r="E6357" s="2">
        <v>20200725</v>
      </c>
      <c r="F6357" t="str">
        <f t="shared" si="298"/>
        <v>RS14</v>
      </c>
      <c r="G6357" t="s">
        <v>1140</v>
      </c>
      <c r="H6357" t="str">
        <f>VLOOKUP(E6357,GDD!$A$2:$B$57,2)</f>
        <v>650-900</v>
      </c>
      <c r="I6357" cm="1">
        <f t="array" ref="I6357">IF(H6357="0-650",1,IF(H6357="650-900",2,IF(H6357="900+",3,NA)))</f>
        <v>2</v>
      </c>
      <c r="J6357">
        <v>0.12085082044743101</v>
      </c>
      <c r="K6357">
        <v>2.12310913393568E-2</v>
      </c>
      <c r="L6357">
        <v>0.91925276416157897</v>
      </c>
    </row>
    <row r="6358" spans="1:12" x14ac:dyDescent="0.2">
      <c r="A6358" t="s">
        <v>2765</v>
      </c>
      <c r="B6358" t="str">
        <f t="shared" si="297"/>
        <v>height_99p</v>
      </c>
      <c r="C6358">
        <f>VLOOKUP(B6358,GDD!$D$2:$E$31,2)</f>
        <v>7</v>
      </c>
      <c r="D6358" t="str">
        <f t="shared" si="299"/>
        <v>SbDIV20</v>
      </c>
      <c r="E6358" s="2">
        <v>20200725</v>
      </c>
      <c r="F6358" t="str">
        <f t="shared" si="298"/>
        <v>RS14</v>
      </c>
      <c r="G6358" t="s">
        <v>1140</v>
      </c>
      <c r="H6358" t="str">
        <f>VLOOKUP(E6358,GDD!$A$2:$B$57,2)</f>
        <v>650-900</v>
      </c>
      <c r="I6358" cm="1">
        <f t="array" ref="I6358">IF(H6358="0-650",1,IF(H6358="650-900",2,IF(H6358="900+",3,NA)))</f>
        <v>2</v>
      </c>
      <c r="J6358">
        <v>8.9692973612250704E-2</v>
      </c>
      <c r="K6358">
        <v>3.52598108955555E-2</v>
      </c>
      <c r="L6358">
        <v>0.83573022264975905</v>
      </c>
    </row>
    <row r="6359" spans="1:12" x14ac:dyDescent="0.2">
      <c r="A6359" t="s">
        <v>2766</v>
      </c>
      <c r="B6359" t="str">
        <f t="shared" si="297"/>
        <v>canopy_cover_5p</v>
      </c>
      <c r="C6359">
        <f>VLOOKUP(B6359,GDD!$D$2:$E$31,2)</f>
        <v>8</v>
      </c>
      <c r="D6359" t="str">
        <f t="shared" si="299"/>
        <v>SbDIV20</v>
      </c>
      <c r="E6359" s="2">
        <v>20200725</v>
      </c>
      <c r="F6359" t="str">
        <f t="shared" si="298"/>
        <v>RS14</v>
      </c>
      <c r="G6359" t="s">
        <v>1140</v>
      </c>
      <c r="H6359" t="str">
        <f>VLOOKUP(E6359,GDD!$A$2:$B$57,2)</f>
        <v>650-900</v>
      </c>
      <c r="I6359" cm="1">
        <f t="array" ref="I6359">IF(H6359="0-650",1,IF(H6359="650-900",2,IF(H6359="900+",3,NA)))</f>
        <v>2</v>
      </c>
      <c r="J6359">
        <v>0.44166267790055602</v>
      </c>
      <c r="K6359">
        <v>25.996417942620699</v>
      </c>
      <c r="L6359">
        <v>3.2862120221697697E-2</v>
      </c>
    </row>
    <row r="6360" spans="1:12" x14ac:dyDescent="0.2">
      <c r="A6360" t="s">
        <v>2767</v>
      </c>
      <c r="B6360" t="str">
        <f t="shared" si="297"/>
        <v>pcanopy_cover_10p</v>
      </c>
      <c r="C6360">
        <f>VLOOKUP(B6360,GDD!$D$2:$E$31,2)</f>
        <v>9</v>
      </c>
      <c r="D6360" t="str">
        <f t="shared" si="299"/>
        <v>SbDIV20</v>
      </c>
      <c r="E6360" s="2">
        <v>20200725</v>
      </c>
      <c r="F6360" t="str">
        <f t="shared" si="298"/>
        <v>RS14</v>
      </c>
      <c r="G6360" t="s">
        <v>1140</v>
      </c>
      <c r="H6360" t="str">
        <f>VLOOKUP(E6360,GDD!$A$2:$B$57,2)</f>
        <v>650-900</v>
      </c>
      <c r="I6360" cm="1">
        <f t="array" ref="I6360">IF(H6360="0-650",1,IF(H6360="650-900",2,IF(H6360="900+",3,NA)))</f>
        <v>2</v>
      </c>
      <c r="J6360">
        <v>0.45311093698871402</v>
      </c>
      <c r="K6360">
        <v>27.360473879055402</v>
      </c>
      <c r="L6360">
        <v>3.2059703118295903E-2</v>
      </c>
    </row>
    <row r="6361" spans="1:12" x14ac:dyDescent="0.2">
      <c r="A6361" t="s">
        <v>2768</v>
      </c>
      <c r="B6361" t="str">
        <f t="shared" si="297"/>
        <v>canopy_cover_20p</v>
      </c>
      <c r="C6361">
        <f>VLOOKUP(B6361,GDD!$D$2:$E$31,2)</f>
        <v>10</v>
      </c>
      <c r="D6361" t="str">
        <f t="shared" si="299"/>
        <v>SbDIV20</v>
      </c>
      <c r="E6361" s="2">
        <v>20200725</v>
      </c>
      <c r="F6361" t="str">
        <f t="shared" si="298"/>
        <v>RS14</v>
      </c>
      <c r="G6361" t="s">
        <v>1140</v>
      </c>
      <c r="H6361" t="str">
        <f>VLOOKUP(E6361,GDD!$A$2:$B$57,2)</f>
        <v>650-900</v>
      </c>
      <c r="I6361" cm="1">
        <f t="array" ref="I6361">IF(H6361="0-650",1,IF(H6361="650-900",2,IF(H6361="900+",3,NA)))</f>
        <v>2</v>
      </c>
      <c r="J6361">
        <v>0.54204032659779</v>
      </c>
      <c r="K6361">
        <v>30.369687642476698</v>
      </c>
      <c r="L6361">
        <v>3.4465843424704601E-2</v>
      </c>
    </row>
    <row r="6362" spans="1:12" x14ac:dyDescent="0.2">
      <c r="A6362" t="s">
        <v>2769</v>
      </c>
      <c r="B6362" t="str">
        <f t="shared" si="297"/>
        <v>canopy_cover_30p</v>
      </c>
      <c r="C6362">
        <f>VLOOKUP(B6362,GDD!$D$2:$E$31,2)</f>
        <v>11</v>
      </c>
      <c r="D6362" t="str">
        <f t="shared" si="299"/>
        <v>SbDIV20</v>
      </c>
      <c r="E6362" s="2">
        <v>20200725</v>
      </c>
      <c r="F6362" t="str">
        <f t="shared" si="298"/>
        <v>RS14</v>
      </c>
      <c r="G6362" t="s">
        <v>1140</v>
      </c>
      <c r="H6362" t="str">
        <f>VLOOKUP(E6362,GDD!$A$2:$B$57,2)</f>
        <v>650-900</v>
      </c>
      <c r="I6362" cm="1">
        <f t="array" ref="I6362">IF(H6362="0-650",1,IF(H6362="650-900",2,IF(H6362="900+",3,NA)))</f>
        <v>2</v>
      </c>
      <c r="J6362">
        <v>3.5711485248550301</v>
      </c>
      <c r="K6362">
        <v>40.549336200690398</v>
      </c>
      <c r="L6362">
        <v>0.14975995919892501</v>
      </c>
    </row>
    <row r="6363" spans="1:12" x14ac:dyDescent="0.2">
      <c r="A6363" t="s">
        <v>2770</v>
      </c>
      <c r="B6363" t="str">
        <f t="shared" si="297"/>
        <v>canopy_cover_40p</v>
      </c>
      <c r="C6363">
        <f>VLOOKUP(B6363,GDD!$D$2:$E$31,2)</f>
        <v>12</v>
      </c>
      <c r="D6363" t="str">
        <f t="shared" si="299"/>
        <v>SbDIV20</v>
      </c>
      <c r="E6363" s="2">
        <v>20200725</v>
      </c>
      <c r="F6363" t="str">
        <f t="shared" si="298"/>
        <v>RS14</v>
      </c>
      <c r="G6363" t="s">
        <v>1140</v>
      </c>
      <c r="H6363" t="str">
        <f>VLOOKUP(E6363,GDD!$A$2:$B$57,2)</f>
        <v>650-900</v>
      </c>
      <c r="I6363" cm="1">
        <f t="array" ref="I6363">IF(H6363="0-650",1,IF(H6363="650-900",2,IF(H6363="900+",3,NA)))</f>
        <v>2</v>
      </c>
      <c r="J6363">
        <v>28.943986617584699</v>
      </c>
      <c r="K6363">
        <v>83.616123038416504</v>
      </c>
      <c r="L6363">
        <v>0.40909044161695501</v>
      </c>
    </row>
    <row r="6364" spans="1:12" x14ac:dyDescent="0.2">
      <c r="A6364" t="s">
        <v>2771</v>
      </c>
      <c r="B6364" t="str">
        <f t="shared" si="297"/>
        <v>canopy_cover_50p</v>
      </c>
      <c r="C6364">
        <f>VLOOKUP(B6364,GDD!$D$2:$E$31,2)</f>
        <v>13</v>
      </c>
      <c r="D6364" t="str">
        <f t="shared" si="299"/>
        <v>SbDIV20</v>
      </c>
      <c r="E6364" s="2">
        <v>20200725</v>
      </c>
      <c r="F6364" t="str">
        <f t="shared" si="298"/>
        <v>RS14</v>
      </c>
      <c r="G6364" t="s">
        <v>1140</v>
      </c>
      <c r="H6364" t="str">
        <f>VLOOKUP(E6364,GDD!$A$2:$B$57,2)</f>
        <v>650-900</v>
      </c>
      <c r="I6364" cm="1">
        <f t="array" ref="I6364">IF(H6364="0-650",1,IF(H6364="650-900",2,IF(H6364="900+",3,NA)))</f>
        <v>2</v>
      </c>
      <c r="J6364">
        <v>119.548842122845</v>
      </c>
      <c r="K6364">
        <v>119.672651165771</v>
      </c>
      <c r="L6364">
        <v>0.66643660483099298</v>
      </c>
    </row>
    <row r="6365" spans="1:12" x14ac:dyDescent="0.2">
      <c r="A6365" t="s">
        <v>2772</v>
      </c>
      <c r="B6365" t="str">
        <f t="shared" si="297"/>
        <v>canopy_cover_75p</v>
      </c>
      <c r="C6365">
        <f>VLOOKUP(B6365,GDD!$D$2:$E$31,2)</f>
        <v>14</v>
      </c>
      <c r="D6365" t="str">
        <f t="shared" si="299"/>
        <v>SbDIV20</v>
      </c>
      <c r="E6365" s="2">
        <v>20200725</v>
      </c>
      <c r="F6365" t="str">
        <f t="shared" si="298"/>
        <v>RS14</v>
      </c>
      <c r="G6365" t="s">
        <v>1140</v>
      </c>
      <c r="H6365" t="str">
        <f>VLOOKUP(E6365,GDD!$A$2:$B$57,2)</f>
        <v>650-900</v>
      </c>
      <c r="I6365" cm="1">
        <f t="array" ref="I6365">IF(H6365="0-650",1,IF(H6365="650-900",2,IF(H6365="900+",3,NA)))</f>
        <v>2</v>
      </c>
      <c r="J6365">
        <v>103.443830661927</v>
      </c>
      <c r="K6365">
        <v>35.040137559356097</v>
      </c>
      <c r="L6365">
        <v>0.85516283072425403</v>
      </c>
    </row>
    <row r="6366" spans="1:12" x14ac:dyDescent="0.2">
      <c r="A6366" t="s">
        <v>2773</v>
      </c>
      <c r="B6366" t="str">
        <f t="shared" si="297"/>
        <v>standard_deviation_ht</v>
      </c>
      <c r="C6366">
        <f>VLOOKUP(B6366,GDD!$D$2:$E$31,2)</f>
        <v>15</v>
      </c>
      <c r="D6366" t="str">
        <f t="shared" si="299"/>
        <v>SbDIV20</v>
      </c>
      <c r="E6366" s="2">
        <v>20200725</v>
      </c>
      <c r="F6366" t="str">
        <f t="shared" si="298"/>
        <v>RS14</v>
      </c>
      <c r="G6366" t="s">
        <v>1140</v>
      </c>
      <c r="H6366" t="str">
        <f>VLOOKUP(E6366,GDD!$A$2:$B$57,2)</f>
        <v>650-900</v>
      </c>
      <c r="I6366" cm="1">
        <f t="array" ref="I6366">IF(H6366="0-650",1,IF(H6366="650-900",2,IF(H6366="900+",3,NA)))</f>
        <v>2</v>
      </c>
      <c r="J6366">
        <v>7.1999083633907703E-3</v>
      </c>
      <c r="K6366">
        <v>1.8147689018312601E-3</v>
      </c>
      <c r="L6366">
        <v>0.88807799697151302</v>
      </c>
    </row>
    <row r="6367" spans="1:12" x14ac:dyDescent="0.2">
      <c r="A6367" t="s">
        <v>2774</v>
      </c>
      <c r="B6367" t="str">
        <f t="shared" si="297"/>
        <v>quadratic_mean_ht</v>
      </c>
      <c r="C6367">
        <f>VLOOKUP(B6367,GDD!$D$2:$E$31,2)</f>
        <v>16</v>
      </c>
      <c r="D6367" t="str">
        <f t="shared" si="299"/>
        <v>SbDIV20</v>
      </c>
      <c r="E6367" s="2">
        <v>20200725</v>
      </c>
      <c r="F6367" t="str">
        <f t="shared" si="298"/>
        <v>RS14</v>
      </c>
      <c r="G6367" t="s">
        <v>1140</v>
      </c>
      <c r="H6367" t="str">
        <f>VLOOKUP(E6367,GDD!$A$2:$B$57,2)</f>
        <v>650-900</v>
      </c>
      <c r="I6367" cm="1">
        <f t="array" ref="I6367">IF(H6367="0-650",1,IF(H6367="650-900",2,IF(H6367="900+",3,NA)))</f>
        <v>2</v>
      </c>
      <c r="J6367">
        <v>7.5789181166728906E-2</v>
      </c>
      <c r="K6367">
        <v>6.8050025438796896E-3</v>
      </c>
      <c r="L6367">
        <v>0.95703461314166505</v>
      </c>
    </row>
    <row r="6368" spans="1:12" x14ac:dyDescent="0.2">
      <c r="A6368" t="s">
        <v>2775</v>
      </c>
      <c r="B6368" t="str">
        <f t="shared" si="297"/>
        <v>skewness_ht</v>
      </c>
      <c r="C6368">
        <f>VLOOKUP(B6368,GDD!$D$2:$E$31,2)</f>
        <v>17</v>
      </c>
      <c r="D6368" t="str">
        <f t="shared" si="299"/>
        <v>SbDIV20</v>
      </c>
      <c r="E6368" s="2">
        <v>20200725</v>
      </c>
      <c r="F6368" t="str">
        <f t="shared" si="298"/>
        <v>RS14</v>
      </c>
      <c r="G6368" t="s">
        <v>1140</v>
      </c>
      <c r="H6368" t="str">
        <f>VLOOKUP(E6368,GDD!$A$2:$B$57,2)</f>
        <v>650-900</v>
      </c>
      <c r="I6368" cm="1">
        <f t="array" ref="I6368">IF(H6368="0-650",1,IF(H6368="650-900",2,IF(H6368="900+",3,NA)))</f>
        <v>2</v>
      </c>
      <c r="J6368">
        <v>0.26239513119558</v>
      </c>
      <c r="K6368">
        <v>0.118687662217192</v>
      </c>
      <c r="L6368">
        <v>0.81555286097898305</v>
      </c>
    </row>
    <row r="6369" spans="1:12" x14ac:dyDescent="0.2">
      <c r="A6369" t="s">
        <v>2776</v>
      </c>
      <c r="B6369" t="str">
        <f t="shared" si="297"/>
        <v>kurtosis_ht</v>
      </c>
      <c r="C6369">
        <f>VLOOKUP(B6369,GDD!$D$2:$E$31,2)</f>
        <v>18</v>
      </c>
      <c r="D6369" t="str">
        <f t="shared" si="299"/>
        <v>SbDIV20</v>
      </c>
      <c r="E6369" s="2">
        <v>20200725</v>
      </c>
      <c r="F6369" t="str">
        <f t="shared" si="298"/>
        <v>RS14</v>
      </c>
      <c r="G6369" t="s">
        <v>1140</v>
      </c>
      <c r="H6369" t="str">
        <f>VLOOKUP(E6369,GDD!$A$2:$B$57,2)</f>
        <v>650-900</v>
      </c>
      <c r="I6369" cm="1">
        <f t="array" ref="I6369">IF(H6369="0-650",1,IF(H6369="650-900",2,IF(H6369="900+",3,NA)))</f>
        <v>2</v>
      </c>
      <c r="J6369">
        <v>1.27318526256244</v>
      </c>
      <c r="K6369">
        <v>0.74058512629201101</v>
      </c>
      <c r="L6369">
        <v>0.77468965059727302</v>
      </c>
    </row>
    <row r="6370" spans="1:12" x14ac:dyDescent="0.2">
      <c r="A6370" t="s">
        <v>2777</v>
      </c>
      <c r="B6370" t="str">
        <f t="shared" si="297"/>
        <v>variation_ht</v>
      </c>
      <c r="C6370">
        <f>VLOOKUP(B6370,GDD!$D$2:$E$31,2)</f>
        <v>19</v>
      </c>
      <c r="D6370" t="str">
        <f t="shared" si="299"/>
        <v>SbDIV20</v>
      </c>
      <c r="E6370" s="2">
        <v>20200725</v>
      </c>
      <c r="F6370" t="str">
        <f t="shared" si="298"/>
        <v>RS14</v>
      </c>
      <c r="G6370" t="s">
        <v>1140</v>
      </c>
      <c r="H6370" t="str">
        <f>VLOOKUP(E6370,GDD!$A$2:$B$57,2)</f>
        <v>650-900</v>
      </c>
      <c r="I6370" cm="1">
        <f t="array" ref="I6370">IF(H6370="0-650",1,IF(H6370="650-900",2,IF(H6370="900+",3,NA)))</f>
        <v>2</v>
      </c>
      <c r="J6370">
        <v>1.2747272187736401E-3</v>
      </c>
      <c r="K6370">
        <v>1.4180305879307701E-3</v>
      </c>
      <c r="L6370">
        <v>0.64258703465178002</v>
      </c>
    </row>
    <row r="6371" spans="1:12" x14ac:dyDescent="0.2">
      <c r="A6371" t="s">
        <v>2778</v>
      </c>
      <c r="B6371" t="str">
        <f t="shared" si="297"/>
        <v>plot_volume</v>
      </c>
      <c r="C6371">
        <f>VLOOKUP(B6371,GDD!$D$2:$E$31,2)</f>
        <v>20</v>
      </c>
      <c r="D6371" t="str">
        <f t="shared" si="299"/>
        <v>SbDIV20</v>
      </c>
      <c r="E6371" s="2">
        <v>20200725</v>
      </c>
      <c r="F6371" t="str">
        <f t="shared" si="298"/>
        <v>RS14</v>
      </c>
      <c r="G6371" t="s">
        <v>1140</v>
      </c>
      <c r="H6371" t="str">
        <f>VLOOKUP(E6371,GDD!$A$2:$B$57,2)</f>
        <v>650-900</v>
      </c>
      <c r="I6371" cm="1">
        <f t="array" ref="I6371">IF(H6371="0-650",1,IF(H6371="650-900",2,IF(H6371="900+",3,NA)))</f>
        <v>2</v>
      </c>
      <c r="J6371" s="1">
        <v>2.5663693717852498E-5</v>
      </c>
      <c r="K6371" s="1">
        <v>4.5316613634093599E-6</v>
      </c>
      <c r="L6371">
        <v>0.918873280858996</v>
      </c>
    </row>
    <row r="6372" spans="1:12" x14ac:dyDescent="0.2">
      <c r="A6372" t="s">
        <v>2779</v>
      </c>
      <c r="B6372" t="str">
        <f t="shared" si="297"/>
        <v>height_30p</v>
      </c>
      <c r="C6372">
        <f>VLOOKUP(B6372,GDD!$D$2:$E$31,2)</f>
        <v>2</v>
      </c>
      <c r="D6372" t="str">
        <f t="shared" si="299"/>
        <v>SbDIV20</v>
      </c>
      <c r="E6372" s="2">
        <v>20200806</v>
      </c>
      <c r="F6372" t="str">
        <f t="shared" si="298"/>
        <v>RS14</v>
      </c>
      <c r="G6372" t="s">
        <v>1140</v>
      </c>
      <c r="H6372" t="str">
        <f>VLOOKUP(E6372,GDD!$A$2:$B$57,2)</f>
        <v>900+</v>
      </c>
      <c r="I6372" cm="1">
        <f t="array" ref="I6372">IF(H6372="0-650",1,IF(H6372="650-900",2,IF(H6372="900+",3,NA)))</f>
        <v>3</v>
      </c>
      <c r="J6372">
        <v>6.8321733069335699E-2</v>
      </c>
      <c r="K6372">
        <v>5.3875614866552403E-3</v>
      </c>
      <c r="L6372">
        <v>0.96206771452173501</v>
      </c>
    </row>
    <row r="6373" spans="1:12" x14ac:dyDescent="0.2">
      <c r="A6373" t="s">
        <v>2780</v>
      </c>
      <c r="B6373" t="str">
        <f t="shared" si="297"/>
        <v>height_50p</v>
      </c>
      <c r="C6373">
        <f>VLOOKUP(B6373,GDD!$D$2:$E$31,2)</f>
        <v>3</v>
      </c>
      <c r="D6373" t="str">
        <f t="shared" si="299"/>
        <v>SbDIV20</v>
      </c>
      <c r="E6373" s="2">
        <v>20200806</v>
      </c>
      <c r="F6373" t="str">
        <f t="shared" si="298"/>
        <v>RS14</v>
      </c>
      <c r="G6373" t="s">
        <v>1140</v>
      </c>
      <c r="H6373" t="str">
        <f>VLOOKUP(E6373,GDD!$A$2:$B$57,2)</f>
        <v>900+</v>
      </c>
      <c r="I6373" cm="1">
        <f t="array" ref="I6373">IF(H6373="0-650",1,IF(H6373="650-900",2,IF(H6373="900+",3,NA)))</f>
        <v>3</v>
      </c>
      <c r="J6373">
        <v>9.4860136446986904E-2</v>
      </c>
      <c r="K6373">
        <v>5.4042122230980299E-3</v>
      </c>
      <c r="L6373">
        <v>0.97230377202606999</v>
      </c>
    </row>
    <row r="6374" spans="1:12" x14ac:dyDescent="0.2">
      <c r="A6374" t="s">
        <v>2781</v>
      </c>
      <c r="B6374" t="str">
        <f t="shared" si="297"/>
        <v>height_70p</v>
      </c>
      <c r="C6374">
        <f>VLOOKUP(B6374,GDD!$D$2:$E$31,2)</f>
        <v>4</v>
      </c>
      <c r="D6374" t="str">
        <f t="shared" si="299"/>
        <v>SbDIV20</v>
      </c>
      <c r="E6374" s="2">
        <v>20200806</v>
      </c>
      <c r="F6374" t="str">
        <f t="shared" si="298"/>
        <v>RS14</v>
      </c>
      <c r="G6374" t="s">
        <v>1140</v>
      </c>
      <c r="H6374" t="str">
        <f>VLOOKUP(E6374,GDD!$A$2:$B$57,2)</f>
        <v>900+</v>
      </c>
      <c r="I6374" cm="1">
        <f t="array" ref="I6374">IF(H6374="0-650",1,IF(H6374="650-900",2,IF(H6374="900+",3,NA)))</f>
        <v>3</v>
      </c>
      <c r="J6374">
        <v>0.11256281266457301</v>
      </c>
      <c r="K6374">
        <v>8.0807397245819101E-3</v>
      </c>
      <c r="L6374">
        <v>0.96534940320895501</v>
      </c>
    </row>
    <row r="6375" spans="1:12" x14ac:dyDescent="0.2">
      <c r="A6375" t="s">
        <v>2782</v>
      </c>
      <c r="B6375" t="str">
        <f t="shared" si="297"/>
        <v>height_90p</v>
      </c>
      <c r="C6375">
        <f>VLOOKUP(B6375,GDD!$D$2:$E$31,2)</f>
        <v>5</v>
      </c>
      <c r="D6375" t="str">
        <f t="shared" si="299"/>
        <v>SbDIV20</v>
      </c>
      <c r="E6375" s="2">
        <v>20200806</v>
      </c>
      <c r="F6375" t="str">
        <f t="shared" si="298"/>
        <v>RS14</v>
      </c>
      <c r="G6375" t="s">
        <v>1140</v>
      </c>
      <c r="H6375" t="str">
        <f>VLOOKUP(E6375,GDD!$A$2:$B$57,2)</f>
        <v>900+</v>
      </c>
      <c r="I6375" cm="1">
        <f t="array" ref="I6375">IF(H6375="0-650",1,IF(H6375="650-900",2,IF(H6375="900+",3,NA)))</f>
        <v>3</v>
      </c>
      <c r="J6375">
        <v>0.13443215420735</v>
      </c>
      <c r="K6375">
        <v>1.6722348837428201E-2</v>
      </c>
      <c r="L6375">
        <v>0.94144562285112299</v>
      </c>
    </row>
    <row r="6376" spans="1:12" x14ac:dyDescent="0.2">
      <c r="A6376" t="s">
        <v>2783</v>
      </c>
      <c r="B6376" t="str">
        <f t="shared" si="297"/>
        <v>height_95p</v>
      </c>
      <c r="C6376">
        <f>VLOOKUP(B6376,GDD!$D$2:$E$31,2)</f>
        <v>6</v>
      </c>
      <c r="D6376" t="str">
        <f t="shared" si="299"/>
        <v>SbDIV20</v>
      </c>
      <c r="E6376" s="2">
        <v>20200806</v>
      </c>
      <c r="F6376" t="str">
        <f t="shared" si="298"/>
        <v>RS14</v>
      </c>
      <c r="G6376" t="s">
        <v>1140</v>
      </c>
      <c r="H6376" t="str">
        <f>VLOOKUP(E6376,GDD!$A$2:$B$57,2)</f>
        <v>900+</v>
      </c>
      <c r="I6376" cm="1">
        <f t="array" ref="I6376">IF(H6376="0-650",1,IF(H6376="650-900",2,IF(H6376="900+",3,NA)))</f>
        <v>3</v>
      </c>
      <c r="J6376">
        <v>0.12423249535120399</v>
      </c>
      <c r="K6376">
        <v>2.3811979878326801E-2</v>
      </c>
      <c r="L6376">
        <v>0.91254500948964301</v>
      </c>
    </row>
    <row r="6377" spans="1:12" x14ac:dyDescent="0.2">
      <c r="A6377" t="s">
        <v>2784</v>
      </c>
      <c r="B6377" t="str">
        <f t="shared" si="297"/>
        <v>height_99p</v>
      </c>
      <c r="C6377">
        <f>VLOOKUP(B6377,GDD!$D$2:$E$31,2)</f>
        <v>7</v>
      </c>
      <c r="D6377" t="str">
        <f t="shared" si="299"/>
        <v>SbDIV20</v>
      </c>
      <c r="E6377" s="2">
        <v>20200806</v>
      </c>
      <c r="F6377" t="str">
        <f t="shared" si="298"/>
        <v>RS14</v>
      </c>
      <c r="G6377" t="s">
        <v>1140</v>
      </c>
      <c r="H6377" t="str">
        <f>VLOOKUP(E6377,GDD!$A$2:$B$57,2)</f>
        <v>900+</v>
      </c>
      <c r="I6377" cm="1">
        <f t="array" ref="I6377">IF(H6377="0-650",1,IF(H6377="650-900",2,IF(H6377="900+",3,NA)))</f>
        <v>3</v>
      </c>
      <c r="J6377">
        <v>9.0871325660046298E-2</v>
      </c>
      <c r="K6377">
        <v>3.7946241851660199E-2</v>
      </c>
      <c r="L6377">
        <v>0.82727282520380396</v>
      </c>
    </row>
    <row r="6378" spans="1:12" x14ac:dyDescent="0.2">
      <c r="A6378" t="s">
        <v>2785</v>
      </c>
      <c r="B6378" t="str">
        <f t="shared" si="297"/>
        <v>canopy_cover_5p</v>
      </c>
      <c r="C6378">
        <f>VLOOKUP(B6378,GDD!$D$2:$E$31,2)</f>
        <v>8</v>
      </c>
      <c r="D6378" t="str">
        <f t="shared" si="299"/>
        <v>SbDIV20</v>
      </c>
      <c r="E6378" s="2">
        <v>20200806</v>
      </c>
      <c r="F6378" t="str">
        <f t="shared" si="298"/>
        <v>RS14</v>
      </c>
      <c r="G6378" t="s">
        <v>1140</v>
      </c>
      <c r="H6378" t="str">
        <f>VLOOKUP(E6378,GDD!$A$2:$B$57,2)</f>
        <v>900+</v>
      </c>
      <c r="I6378" cm="1">
        <f t="array" ref="I6378">IF(H6378="0-650",1,IF(H6378="650-900",2,IF(H6378="900+",3,NA)))</f>
        <v>3</v>
      </c>
      <c r="J6378">
        <v>0.32316828016625399</v>
      </c>
      <c r="K6378">
        <v>20.382552894517399</v>
      </c>
      <c r="L6378">
        <v>3.0735648771192801E-2</v>
      </c>
    </row>
    <row r="6379" spans="1:12" x14ac:dyDescent="0.2">
      <c r="A6379" t="s">
        <v>2786</v>
      </c>
      <c r="B6379" t="str">
        <f t="shared" si="297"/>
        <v>pcanopy_cover_10p</v>
      </c>
      <c r="C6379">
        <f>VLOOKUP(B6379,GDD!$D$2:$E$31,2)</f>
        <v>9</v>
      </c>
      <c r="D6379" t="str">
        <f t="shared" si="299"/>
        <v>SbDIV20</v>
      </c>
      <c r="E6379" s="2">
        <v>20200806</v>
      </c>
      <c r="F6379" t="str">
        <f t="shared" si="298"/>
        <v>RS14</v>
      </c>
      <c r="G6379" t="s">
        <v>1140</v>
      </c>
      <c r="H6379" t="str">
        <f>VLOOKUP(E6379,GDD!$A$2:$B$57,2)</f>
        <v>900+</v>
      </c>
      <c r="I6379" cm="1">
        <f t="array" ref="I6379">IF(H6379="0-650",1,IF(H6379="650-900",2,IF(H6379="900+",3,NA)))</f>
        <v>3</v>
      </c>
      <c r="J6379">
        <v>0.30310479912534999</v>
      </c>
      <c r="K6379">
        <v>21.2308478518923</v>
      </c>
      <c r="L6379">
        <v>2.77605899803469E-2</v>
      </c>
    </row>
    <row r="6380" spans="1:12" x14ac:dyDescent="0.2">
      <c r="A6380" t="s">
        <v>2787</v>
      </c>
      <c r="B6380" t="str">
        <f t="shared" si="297"/>
        <v>canopy_cover_20p</v>
      </c>
      <c r="C6380">
        <f>VLOOKUP(B6380,GDD!$D$2:$E$31,2)</f>
        <v>10</v>
      </c>
      <c r="D6380" t="str">
        <f t="shared" si="299"/>
        <v>SbDIV20</v>
      </c>
      <c r="E6380" s="2">
        <v>20200806</v>
      </c>
      <c r="F6380" t="str">
        <f t="shared" si="298"/>
        <v>RS14</v>
      </c>
      <c r="G6380" t="s">
        <v>1140</v>
      </c>
      <c r="H6380" t="str">
        <f>VLOOKUP(E6380,GDD!$A$2:$B$57,2)</f>
        <v>900+</v>
      </c>
      <c r="I6380" cm="1">
        <f t="array" ref="I6380">IF(H6380="0-650",1,IF(H6380="650-900",2,IF(H6380="900+",3,NA)))</f>
        <v>3</v>
      </c>
      <c r="J6380">
        <v>0.43941932679159801</v>
      </c>
      <c r="K6380">
        <v>24.127632392095901</v>
      </c>
      <c r="L6380">
        <v>3.5144449289858999E-2</v>
      </c>
    </row>
    <row r="6381" spans="1:12" x14ac:dyDescent="0.2">
      <c r="A6381" t="s">
        <v>2788</v>
      </c>
      <c r="B6381" t="str">
        <f t="shared" si="297"/>
        <v>canopy_cover_30p</v>
      </c>
      <c r="C6381">
        <f>VLOOKUP(B6381,GDD!$D$2:$E$31,2)</f>
        <v>11</v>
      </c>
      <c r="D6381" t="str">
        <f t="shared" si="299"/>
        <v>SbDIV20</v>
      </c>
      <c r="E6381" s="2">
        <v>20200806</v>
      </c>
      <c r="F6381" t="str">
        <f t="shared" si="298"/>
        <v>RS14</v>
      </c>
      <c r="G6381" t="s">
        <v>1140</v>
      </c>
      <c r="H6381" t="str">
        <f>VLOOKUP(E6381,GDD!$A$2:$B$57,2)</f>
        <v>900+</v>
      </c>
      <c r="I6381" cm="1">
        <f t="array" ref="I6381">IF(H6381="0-650",1,IF(H6381="650-900",2,IF(H6381="900+",3,NA)))</f>
        <v>3</v>
      </c>
      <c r="J6381">
        <v>4.9801341749205603</v>
      </c>
      <c r="K6381">
        <v>41.686283208811098</v>
      </c>
      <c r="L6381">
        <v>0.19285447041957501</v>
      </c>
    </row>
    <row r="6382" spans="1:12" x14ac:dyDescent="0.2">
      <c r="A6382" t="s">
        <v>2789</v>
      </c>
      <c r="B6382" t="str">
        <f t="shared" si="297"/>
        <v>canopy_cover_40p</v>
      </c>
      <c r="C6382">
        <f>VLOOKUP(B6382,GDD!$D$2:$E$31,2)</f>
        <v>12</v>
      </c>
      <c r="D6382" t="str">
        <f t="shared" si="299"/>
        <v>SbDIV20</v>
      </c>
      <c r="E6382" s="2">
        <v>20200806</v>
      </c>
      <c r="F6382" t="str">
        <f t="shared" si="298"/>
        <v>RS14</v>
      </c>
      <c r="G6382" t="s">
        <v>1140</v>
      </c>
      <c r="H6382" t="str">
        <f>VLOOKUP(E6382,GDD!$A$2:$B$57,2)</f>
        <v>900+</v>
      </c>
      <c r="I6382" cm="1">
        <f t="array" ref="I6382">IF(H6382="0-650",1,IF(H6382="650-900",2,IF(H6382="900+",3,NA)))</f>
        <v>3</v>
      </c>
      <c r="J6382">
        <v>45.088331468713299</v>
      </c>
      <c r="K6382">
        <v>88.461198582945102</v>
      </c>
      <c r="L6382">
        <v>0.50480151391166805</v>
      </c>
    </row>
    <row r="6383" spans="1:12" x14ac:dyDescent="0.2">
      <c r="A6383" t="s">
        <v>2790</v>
      </c>
      <c r="B6383" t="str">
        <f t="shared" si="297"/>
        <v>canopy_cover_50p</v>
      </c>
      <c r="C6383">
        <f>VLOOKUP(B6383,GDD!$D$2:$E$31,2)</f>
        <v>13</v>
      </c>
      <c r="D6383" t="str">
        <f t="shared" si="299"/>
        <v>SbDIV20</v>
      </c>
      <c r="E6383" s="2">
        <v>20200806</v>
      </c>
      <c r="F6383" t="str">
        <f t="shared" si="298"/>
        <v>RS14</v>
      </c>
      <c r="G6383" t="s">
        <v>1140</v>
      </c>
      <c r="H6383" t="str">
        <f>VLOOKUP(E6383,GDD!$A$2:$B$57,2)</f>
        <v>900+</v>
      </c>
      <c r="I6383" cm="1">
        <f t="array" ref="I6383">IF(H6383="0-650",1,IF(H6383="650-900",2,IF(H6383="900+",3,NA)))</f>
        <v>3</v>
      </c>
      <c r="J6383">
        <v>147.26820743669299</v>
      </c>
      <c r="K6383">
        <v>97.744432833241603</v>
      </c>
      <c r="L6383">
        <v>0.75083047412413895</v>
      </c>
    </row>
    <row r="6384" spans="1:12" x14ac:dyDescent="0.2">
      <c r="A6384" t="s">
        <v>2791</v>
      </c>
      <c r="B6384" t="str">
        <f t="shared" si="297"/>
        <v>canopy_cover_75p</v>
      </c>
      <c r="C6384">
        <f>VLOOKUP(B6384,GDD!$D$2:$E$31,2)</f>
        <v>14</v>
      </c>
      <c r="D6384" t="str">
        <f t="shared" si="299"/>
        <v>SbDIV20</v>
      </c>
      <c r="E6384" s="2">
        <v>20200806</v>
      </c>
      <c r="F6384" t="str">
        <f t="shared" si="298"/>
        <v>RS14</v>
      </c>
      <c r="G6384" t="s">
        <v>1140</v>
      </c>
      <c r="H6384" t="str">
        <f>VLOOKUP(E6384,GDD!$A$2:$B$57,2)</f>
        <v>900+</v>
      </c>
      <c r="I6384" cm="1">
        <f t="array" ref="I6384">IF(H6384="0-650",1,IF(H6384="650-900",2,IF(H6384="900+",3,NA)))</f>
        <v>3</v>
      </c>
      <c r="J6384">
        <v>38.609962994719197</v>
      </c>
      <c r="K6384">
        <v>9.2072067047251895</v>
      </c>
      <c r="L6384">
        <v>0.89346856227075799</v>
      </c>
    </row>
    <row r="6385" spans="1:12" x14ac:dyDescent="0.2">
      <c r="A6385" t="s">
        <v>2792</v>
      </c>
      <c r="B6385" t="str">
        <f t="shared" si="297"/>
        <v>standard_deviation_ht</v>
      </c>
      <c r="C6385">
        <f>VLOOKUP(B6385,GDD!$D$2:$E$31,2)</f>
        <v>15</v>
      </c>
      <c r="D6385" t="str">
        <f t="shared" si="299"/>
        <v>SbDIV20</v>
      </c>
      <c r="E6385" s="2">
        <v>20200806</v>
      </c>
      <c r="F6385" t="str">
        <f t="shared" si="298"/>
        <v>RS14</v>
      </c>
      <c r="G6385" t="s">
        <v>1140</v>
      </c>
      <c r="H6385" t="str">
        <f>VLOOKUP(E6385,GDD!$A$2:$B$57,2)</f>
        <v>900+</v>
      </c>
      <c r="I6385" cm="1">
        <f t="array" ref="I6385">IF(H6385="0-650",1,IF(H6385="650-900",2,IF(H6385="900+",3,NA)))</f>
        <v>3</v>
      </c>
      <c r="J6385">
        <v>6.5443722502437802E-3</v>
      </c>
      <c r="K6385">
        <v>2.2903865384648401E-3</v>
      </c>
      <c r="L6385">
        <v>0.85107178470202705</v>
      </c>
    </row>
    <row r="6386" spans="1:12" x14ac:dyDescent="0.2">
      <c r="A6386" t="s">
        <v>2793</v>
      </c>
      <c r="B6386" t="str">
        <f t="shared" si="297"/>
        <v>quadratic_mean_ht</v>
      </c>
      <c r="C6386">
        <f>VLOOKUP(B6386,GDD!$D$2:$E$31,2)</f>
        <v>16</v>
      </c>
      <c r="D6386" t="str">
        <f t="shared" si="299"/>
        <v>SbDIV20</v>
      </c>
      <c r="E6386" s="2">
        <v>20200806</v>
      </c>
      <c r="F6386" t="str">
        <f t="shared" si="298"/>
        <v>RS14</v>
      </c>
      <c r="G6386" t="s">
        <v>1140</v>
      </c>
      <c r="H6386" t="str">
        <f>VLOOKUP(E6386,GDD!$A$2:$B$57,2)</f>
        <v>900+</v>
      </c>
      <c r="I6386" cm="1">
        <f t="array" ref="I6386">IF(H6386="0-650",1,IF(H6386="650-900",2,IF(H6386="900+",3,NA)))</f>
        <v>3</v>
      </c>
      <c r="J6386">
        <v>7.9300212561084701E-2</v>
      </c>
      <c r="K6386">
        <v>6.8566658758412499E-3</v>
      </c>
      <c r="L6386">
        <v>0.95855925041058698</v>
      </c>
    </row>
    <row r="6387" spans="1:12" x14ac:dyDescent="0.2">
      <c r="A6387" t="s">
        <v>2794</v>
      </c>
      <c r="B6387" t="str">
        <f t="shared" si="297"/>
        <v>skewness_ht</v>
      </c>
      <c r="C6387">
        <f>VLOOKUP(B6387,GDD!$D$2:$E$31,2)</f>
        <v>17</v>
      </c>
      <c r="D6387" t="str">
        <f t="shared" si="299"/>
        <v>SbDIV20</v>
      </c>
      <c r="E6387" s="2">
        <v>20200806</v>
      </c>
      <c r="F6387" t="str">
        <f t="shared" si="298"/>
        <v>RS14</v>
      </c>
      <c r="G6387" t="s">
        <v>1140</v>
      </c>
      <c r="H6387" t="str">
        <f>VLOOKUP(E6387,GDD!$A$2:$B$57,2)</f>
        <v>900+</v>
      </c>
      <c r="I6387" cm="1">
        <f t="array" ref="I6387">IF(H6387="0-650",1,IF(H6387="650-900",2,IF(H6387="900+",3,NA)))</f>
        <v>3</v>
      </c>
      <c r="J6387">
        <v>0.21690145082007301</v>
      </c>
      <c r="K6387">
        <v>7.7685902976048604E-2</v>
      </c>
      <c r="L6387">
        <v>0.84811807751228996</v>
      </c>
    </row>
    <row r="6388" spans="1:12" x14ac:dyDescent="0.2">
      <c r="A6388" t="s">
        <v>2795</v>
      </c>
      <c r="B6388" t="str">
        <f t="shared" si="297"/>
        <v>kurtosis_ht</v>
      </c>
      <c r="C6388">
        <f>VLOOKUP(B6388,GDD!$D$2:$E$31,2)</f>
        <v>18</v>
      </c>
      <c r="D6388" t="str">
        <f t="shared" si="299"/>
        <v>SbDIV20</v>
      </c>
      <c r="E6388" s="2">
        <v>20200806</v>
      </c>
      <c r="F6388" t="str">
        <f t="shared" si="298"/>
        <v>RS14</v>
      </c>
      <c r="G6388" t="s">
        <v>1140</v>
      </c>
      <c r="H6388" t="str">
        <f>VLOOKUP(E6388,GDD!$A$2:$B$57,2)</f>
        <v>900+</v>
      </c>
      <c r="I6388" cm="1">
        <f t="array" ref="I6388">IF(H6388="0-650",1,IF(H6388="650-900",2,IF(H6388="900+",3,NA)))</f>
        <v>3</v>
      </c>
      <c r="J6388">
        <v>1.02976132136483</v>
      </c>
      <c r="K6388">
        <v>0.54632738258923697</v>
      </c>
      <c r="L6388">
        <v>0.79034580759405804</v>
      </c>
    </row>
    <row r="6389" spans="1:12" x14ac:dyDescent="0.2">
      <c r="A6389" t="s">
        <v>2796</v>
      </c>
      <c r="B6389" t="str">
        <f t="shared" si="297"/>
        <v>variation_ht</v>
      </c>
      <c r="C6389">
        <f>VLOOKUP(B6389,GDD!$D$2:$E$31,2)</f>
        <v>19</v>
      </c>
      <c r="D6389" t="str">
        <f t="shared" si="299"/>
        <v>SbDIV20</v>
      </c>
      <c r="E6389" s="2">
        <v>20200806</v>
      </c>
      <c r="F6389" t="str">
        <f t="shared" si="298"/>
        <v>RS14</v>
      </c>
      <c r="G6389" t="s">
        <v>1140</v>
      </c>
      <c r="H6389" t="str">
        <f>VLOOKUP(E6389,GDD!$A$2:$B$57,2)</f>
        <v>900+</v>
      </c>
      <c r="I6389" cm="1">
        <f t="array" ref="I6389">IF(H6389="0-650",1,IF(H6389="650-900",2,IF(H6389="900+",3,NA)))</f>
        <v>3</v>
      </c>
      <c r="J6389">
        <v>1.01346643030796E-3</v>
      </c>
      <c r="K6389">
        <v>1.36377402932827E-3</v>
      </c>
      <c r="L6389">
        <v>0.59779064555157801</v>
      </c>
    </row>
    <row r="6390" spans="1:12" x14ac:dyDescent="0.2">
      <c r="A6390" t="s">
        <v>2797</v>
      </c>
      <c r="B6390" t="str">
        <f t="shared" si="297"/>
        <v>plot_volume</v>
      </c>
      <c r="C6390">
        <f>VLOOKUP(B6390,GDD!$D$2:$E$31,2)</f>
        <v>20</v>
      </c>
      <c r="D6390" t="str">
        <f t="shared" si="299"/>
        <v>SbDIV20</v>
      </c>
      <c r="E6390" s="2">
        <v>20200806</v>
      </c>
      <c r="F6390" t="str">
        <f t="shared" si="298"/>
        <v>RS14</v>
      </c>
      <c r="G6390" t="s">
        <v>1140</v>
      </c>
      <c r="H6390" t="str">
        <f>VLOOKUP(E6390,GDD!$A$2:$B$57,2)</f>
        <v>900+</v>
      </c>
      <c r="I6390" cm="1">
        <f t="array" ref="I6390">IF(H6390="0-650",1,IF(H6390="650-900",2,IF(H6390="900+",3,NA)))</f>
        <v>3</v>
      </c>
      <c r="J6390" s="1">
        <v>2.8542947067053299E-5</v>
      </c>
      <c r="K6390" s="1">
        <v>4.5869795760758898E-6</v>
      </c>
      <c r="L6390">
        <v>0.92562403371000102</v>
      </c>
    </row>
    <row r="6391" spans="1:12" x14ac:dyDescent="0.2">
      <c r="A6391" t="s">
        <v>2798</v>
      </c>
      <c r="B6391" t="str">
        <f t="shared" si="297"/>
        <v>height_30p</v>
      </c>
      <c r="C6391">
        <f>VLOOKUP(B6391,GDD!$D$2:$E$31,2)</f>
        <v>2</v>
      </c>
      <c r="D6391" t="str">
        <f t="shared" si="299"/>
        <v>SbDIV20</v>
      </c>
      <c r="E6391" s="2">
        <v>20200813</v>
      </c>
      <c r="F6391" t="str">
        <f t="shared" si="298"/>
        <v>RS14</v>
      </c>
      <c r="G6391" t="s">
        <v>1140</v>
      </c>
      <c r="H6391" t="str">
        <f>VLOOKUP(E6391,GDD!$A$2:$B$57,2)</f>
        <v>900+</v>
      </c>
      <c r="I6391" cm="1">
        <f t="array" ref="I6391">IF(H6391="0-650",1,IF(H6391="650-900",2,IF(H6391="900+",3,NA)))</f>
        <v>3</v>
      </c>
      <c r="J6391">
        <v>4.8637079780980197E-2</v>
      </c>
      <c r="K6391">
        <v>6.8734472236843596E-3</v>
      </c>
      <c r="L6391">
        <v>0.93400283082998503</v>
      </c>
    </row>
    <row r="6392" spans="1:12" x14ac:dyDescent="0.2">
      <c r="A6392" t="s">
        <v>2799</v>
      </c>
      <c r="B6392" t="str">
        <f t="shared" si="297"/>
        <v>height_50p</v>
      </c>
      <c r="C6392">
        <f>VLOOKUP(B6392,GDD!$D$2:$E$31,2)</f>
        <v>3</v>
      </c>
      <c r="D6392" t="str">
        <f t="shared" si="299"/>
        <v>SbDIV20</v>
      </c>
      <c r="E6392" s="2">
        <v>20200813</v>
      </c>
      <c r="F6392" t="str">
        <f t="shared" si="298"/>
        <v>RS14</v>
      </c>
      <c r="G6392" t="s">
        <v>1140</v>
      </c>
      <c r="H6392" t="str">
        <f>VLOOKUP(E6392,GDD!$A$2:$B$57,2)</f>
        <v>900+</v>
      </c>
      <c r="I6392" cm="1">
        <f t="array" ref="I6392">IF(H6392="0-650",1,IF(H6392="650-900",2,IF(H6392="900+",3,NA)))</f>
        <v>3</v>
      </c>
      <c r="J6392">
        <v>6.99918767426609E-2</v>
      </c>
      <c r="K6392">
        <v>7.7132238932947498E-3</v>
      </c>
      <c r="L6392">
        <v>0.94777669773483497</v>
      </c>
    </row>
    <row r="6393" spans="1:12" x14ac:dyDescent="0.2">
      <c r="A6393" t="s">
        <v>2800</v>
      </c>
      <c r="B6393" t="str">
        <f t="shared" si="297"/>
        <v>height_70p</v>
      </c>
      <c r="C6393">
        <f>VLOOKUP(B6393,GDD!$D$2:$E$31,2)</f>
        <v>4</v>
      </c>
      <c r="D6393" t="str">
        <f t="shared" si="299"/>
        <v>SbDIV20</v>
      </c>
      <c r="E6393" s="2">
        <v>20200813</v>
      </c>
      <c r="F6393" t="str">
        <f t="shared" si="298"/>
        <v>RS14</v>
      </c>
      <c r="G6393" t="s">
        <v>1140</v>
      </c>
      <c r="H6393" t="str">
        <f>VLOOKUP(E6393,GDD!$A$2:$B$57,2)</f>
        <v>900+</v>
      </c>
      <c r="I6393" cm="1">
        <f t="array" ref="I6393">IF(H6393="0-650",1,IF(H6393="650-900",2,IF(H6393="900+",3,NA)))</f>
        <v>3</v>
      </c>
      <c r="J6393">
        <v>8.1457492762081807E-2</v>
      </c>
      <c r="K6393">
        <v>1.05891247346883E-2</v>
      </c>
      <c r="L6393">
        <v>0.93896902661907999</v>
      </c>
    </row>
    <row r="6394" spans="1:12" x14ac:dyDescent="0.2">
      <c r="A6394" t="s">
        <v>2801</v>
      </c>
      <c r="B6394" t="str">
        <f t="shared" si="297"/>
        <v>height_90p</v>
      </c>
      <c r="C6394">
        <f>VLOOKUP(B6394,GDD!$D$2:$E$31,2)</f>
        <v>5</v>
      </c>
      <c r="D6394" t="str">
        <f t="shared" si="299"/>
        <v>SbDIV20</v>
      </c>
      <c r="E6394" s="2">
        <v>20200813</v>
      </c>
      <c r="F6394" t="str">
        <f t="shared" si="298"/>
        <v>RS14</v>
      </c>
      <c r="G6394" t="s">
        <v>1140</v>
      </c>
      <c r="H6394" t="str">
        <f>VLOOKUP(E6394,GDD!$A$2:$B$57,2)</f>
        <v>900+</v>
      </c>
      <c r="I6394" cm="1">
        <f t="array" ref="I6394">IF(H6394="0-650",1,IF(H6394="650-900",2,IF(H6394="900+",3,NA)))</f>
        <v>3</v>
      </c>
      <c r="J6394">
        <v>9.6013649241625795E-2</v>
      </c>
      <c r="K6394">
        <v>2.0223839799212301E-2</v>
      </c>
      <c r="L6394">
        <v>0.90471740239951803</v>
      </c>
    </row>
    <row r="6395" spans="1:12" x14ac:dyDescent="0.2">
      <c r="A6395" t="s">
        <v>2802</v>
      </c>
      <c r="B6395" t="str">
        <f t="shared" si="297"/>
        <v>height_95p</v>
      </c>
      <c r="C6395">
        <f>VLOOKUP(B6395,GDD!$D$2:$E$31,2)</f>
        <v>6</v>
      </c>
      <c r="D6395" t="str">
        <f t="shared" si="299"/>
        <v>SbDIV20</v>
      </c>
      <c r="E6395" s="2">
        <v>20200813</v>
      </c>
      <c r="F6395" t="str">
        <f t="shared" si="298"/>
        <v>RS14</v>
      </c>
      <c r="G6395" t="s">
        <v>1140</v>
      </c>
      <c r="H6395" t="str">
        <f>VLOOKUP(E6395,GDD!$A$2:$B$57,2)</f>
        <v>900+</v>
      </c>
      <c r="I6395" cm="1">
        <f t="array" ref="I6395">IF(H6395="0-650",1,IF(H6395="650-900",2,IF(H6395="900+",3,NA)))</f>
        <v>3</v>
      </c>
      <c r="J6395">
        <v>9.2447318238847803E-2</v>
      </c>
      <c r="K6395">
        <v>2.5917688502040199E-2</v>
      </c>
      <c r="L6395">
        <v>0.87705800168689596</v>
      </c>
    </row>
    <row r="6396" spans="1:12" x14ac:dyDescent="0.2">
      <c r="A6396" t="s">
        <v>2803</v>
      </c>
      <c r="B6396" t="str">
        <f t="shared" si="297"/>
        <v>height_99p</v>
      </c>
      <c r="C6396">
        <f>VLOOKUP(B6396,GDD!$D$2:$E$31,2)</f>
        <v>7</v>
      </c>
      <c r="D6396" t="str">
        <f t="shared" si="299"/>
        <v>SbDIV20</v>
      </c>
      <c r="E6396" s="2">
        <v>20200813</v>
      </c>
      <c r="F6396" t="str">
        <f t="shared" si="298"/>
        <v>RS14</v>
      </c>
      <c r="G6396" t="s">
        <v>1140</v>
      </c>
      <c r="H6396" t="str">
        <f>VLOOKUP(E6396,GDD!$A$2:$B$57,2)</f>
        <v>900+</v>
      </c>
      <c r="I6396" cm="1">
        <f t="array" ref="I6396">IF(H6396="0-650",1,IF(H6396="650-900",2,IF(H6396="900+",3,NA)))</f>
        <v>3</v>
      </c>
      <c r="J6396">
        <v>7.1802325514582696E-2</v>
      </c>
      <c r="K6396">
        <v>3.8563853251483197E-2</v>
      </c>
      <c r="L6396">
        <v>0.78830669218169702</v>
      </c>
    </row>
    <row r="6397" spans="1:12" x14ac:dyDescent="0.2">
      <c r="A6397" t="s">
        <v>2804</v>
      </c>
      <c r="B6397" t="str">
        <f t="shared" si="297"/>
        <v>canopy_cover_5p</v>
      </c>
      <c r="C6397">
        <f>VLOOKUP(B6397,GDD!$D$2:$E$31,2)</f>
        <v>8</v>
      </c>
      <c r="D6397" t="str">
        <f t="shared" si="299"/>
        <v>SbDIV20</v>
      </c>
      <c r="E6397" s="2">
        <v>20200813</v>
      </c>
      <c r="F6397" t="str">
        <f t="shared" si="298"/>
        <v>RS14</v>
      </c>
      <c r="G6397" t="s">
        <v>1140</v>
      </c>
      <c r="H6397" t="str">
        <f>VLOOKUP(E6397,GDD!$A$2:$B$57,2)</f>
        <v>900+</v>
      </c>
      <c r="I6397" cm="1">
        <f t="array" ref="I6397">IF(H6397="0-650",1,IF(H6397="650-900",2,IF(H6397="900+",3,NA)))</f>
        <v>3</v>
      </c>
      <c r="J6397">
        <v>0.255592911845822</v>
      </c>
      <c r="K6397">
        <v>17.0935752433824</v>
      </c>
      <c r="L6397">
        <v>2.90367941799397E-2</v>
      </c>
    </row>
    <row r="6398" spans="1:12" x14ac:dyDescent="0.2">
      <c r="A6398" t="s">
        <v>2805</v>
      </c>
      <c r="B6398" t="str">
        <f t="shared" si="297"/>
        <v>pcanopy_cover_10p</v>
      </c>
      <c r="C6398">
        <f>VLOOKUP(B6398,GDD!$D$2:$E$31,2)</f>
        <v>9</v>
      </c>
      <c r="D6398" t="str">
        <f t="shared" si="299"/>
        <v>SbDIV20</v>
      </c>
      <c r="E6398" s="2">
        <v>20200813</v>
      </c>
      <c r="F6398" t="str">
        <f t="shared" si="298"/>
        <v>RS14</v>
      </c>
      <c r="G6398" t="s">
        <v>1140</v>
      </c>
      <c r="H6398" t="str">
        <f>VLOOKUP(E6398,GDD!$A$2:$B$57,2)</f>
        <v>900+</v>
      </c>
      <c r="I6398" cm="1">
        <f t="array" ref="I6398">IF(H6398="0-650",1,IF(H6398="650-900",2,IF(H6398="900+",3,NA)))</f>
        <v>3</v>
      </c>
      <c r="J6398">
        <v>0.24534440971865701</v>
      </c>
      <c r="K6398">
        <v>18.29666908906</v>
      </c>
      <c r="L6398">
        <v>2.6118032233546799E-2</v>
      </c>
    </row>
    <row r="6399" spans="1:12" x14ac:dyDescent="0.2">
      <c r="A6399" t="s">
        <v>2806</v>
      </c>
      <c r="B6399" t="str">
        <f t="shared" si="297"/>
        <v>canopy_cover_20p</v>
      </c>
      <c r="C6399">
        <f>VLOOKUP(B6399,GDD!$D$2:$E$31,2)</f>
        <v>10</v>
      </c>
      <c r="D6399" t="str">
        <f t="shared" si="299"/>
        <v>SbDIV20</v>
      </c>
      <c r="E6399" s="2">
        <v>20200813</v>
      </c>
      <c r="F6399" t="str">
        <f t="shared" si="298"/>
        <v>RS14</v>
      </c>
      <c r="G6399" t="s">
        <v>1140</v>
      </c>
      <c r="H6399" t="str">
        <f>VLOOKUP(E6399,GDD!$A$2:$B$57,2)</f>
        <v>900+</v>
      </c>
      <c r="I6399" cm="1">
        <f t="array" ref="I6399">IF(H6399="0-650",1,IF(H6399="650-900",2,IF(H6399="900+",3,NA)))</f>
        <v>3</v>
      </c>
      <c r="J6399">
        <v>0.48322835126948399</v>
      </c>
      <c r="K6399">
        <v>23.757886973096699</v>
      </c>
      <c r="L6399">
        <v>3.9089276351199999E-2</v>
      </c>
    </row>
    <row r="6400" spans="1:12" x14ac:dyDescent="0.2">
      <c r="A6400" t="s">
        <v>2807</v>
      </c>
      <c r="B6400" t="str">
        <f t="shared" si="297"/>
        <v>canopy_cover_30p</v>
      </c>
      <c r="C6400">
        <f>VLOOKUP(B6400,GDD!$D$2:$E$31,2)</f>
        <v>11</v>
      </c>
      <c r="D6400" t="str">
        <f t="shared" si="299"/>
        <v>SbDIV20</v>
      </c>
      <c r="E6400" s="2">
        <v>20200813</v>
      </c>
      <c r="F6400" t="str">
        <f t="shared" si="298"/>
        <v>RS14</v>
      </c>
      <c r="G6400" t="s">
        <v>1140</v>
      </c>
      <c r="H6400" t="str">
        <f>VLOOKUP(E6400,GDD!$A$2:$B$57,2)</f>
        <v>900+</v>
      </c>
      <c r="I6400" cm="1">
        <f t="array" ref="I6400">IF(H6400="0-650",1,IF(H6400="650-900",2,IF(H6400="900+",3,NA)))</f>
        <v>3</v>
      </c>
      <c r="J6400">
        <v>6.9845694333229398</v>
      </c>
      <c r="K6400">
        <v>43.122452255996002</v>
      </c>
      <c r="L6400">
        <v>0.24467944564091601</v>
      </c>
    </row>
    <row r="6401" spans="1:12" x14ac:dyDescent="0.2">
      <c r="A6401" t="s">
        <v>2808</v>
      </c>
      <c r="B6401" t="str">
        <f t="shared" si="297"/>
        <v>canopy_cover_40p</v>
      </c>
      <c r="C6401">
        <f>VLOOKUP(B6401,GDD!$D$2:$E$31,2)</f>
        <v>12</v>
      </c>
      <c r="D6401" t="str">
        <f t="shared" si="299"/>
        <v>SbDIV20</v>
      </c>
      <c r="E6401" s="2">
        <v>20200813</v>
      </c>
      <c r="F6401" t="str">
        <f t="shared" si="298"/>
        <v>RS14</v>
      </c>
      <c r="G6401" t="s">
        <v>1140</v>
      </c>
      <c r="H6401" t="str">
        <f>VLOOKUP(E6401,GDD!$A$2:$B$57,2)</f>
        <v>900+</v>
      </c>
      <c r="I6401" cm="1">
        <f t="array" ref="I6401">IF(H6401="0-650",1,IF(H6401="650-900",2,IF(H6401="900+",3,NA)))</f>
        <v>3</v>
      </c>
      <c r="J6401">
        <v>47.956164834454199</v>
      </c>
      <c r="K6401">
        <v>87.534921015849704</v>
      </c>
      <c r="L6401">
        <v>0.52283329028314196</v>
      </c>
    </row>
    <row r="6402" spans="1:12" x14ac:dyDescent="0.2">
      <c r="A6402" t="s">
        <v>2809</v>
      </c>
      <c r="B6402" t="str">
        <f t="shared" ref="B6402:B6465" si="300">LEFT(A6402, FIND("_RS",A6402)-10)</f>
        <v>canopy_cover_50p</v>
      </c>
      <c r="C6402">
        <f>VLOOKUP(B6402,GDD!$D$2:$E$31,2)</f>
        <v>13</v>
      </c>
      <c r="D6402" t="str">
        <f t="shared" si="299"/>
        <v>SbDIV20</v>
      </c>
      <c r="E6402" s="2">
        <v>20200813</v>
      </c>
      <c r="F6402" t="str">
        <f t="shared" ref="F6402:F6465" si="301">RIGHT(A6402,LEN(A6402)-FIND("_RS",A6402))</f>
        <v>RS14</v>
      </c>
      <c r="G6402" t="s">
        <v>1140</v>
      </c>
      <c r="H6402" t="str">
        <f>VLOOKUP(E6402,GDD!$A$2:$B$57,2)</f>
        <v>900+</v>
      </c>
      <c r="I6402" cm="1">
        <f t="array" ref="I6402">IF(H6402="0-650",1,IF(H6402="650-900",2,IF(H6402="900+",3,NA)))</f>
        <v>3</v>
      </c>
      <c r="J6402">
        <v>124.194574911369</v>
      </c>
      <c r="K6402">
        <v>95.105144010792699</v>
      </c>
      <c r="L6402">
        <v>0.723124530106797</v>
      </c>
    </row>
    <row r="6403" spans="1:12" x14ac:dyDescent="0.2">
      <c r="A6403" t="s">
        <v>2810</v>
      </c>
      <c r="B6403" t="str">
        <f t="shared" si="300"/>
        <v>canopy_cover_75p</v>
      </c>
      <c r="C6403">
        <f>VLOOKUP(B6403,GDD!$D$2:$E$31,2)</f>
        <v>14</v>
      </c>
      <c r="D6403" t="str">
        <f t="shared" ref="D6403:D6466" si="302">"SbDIV"&amp;MID(E6403,3,2)</f>
        <v>SbDIV20</v>
      </c>
      <c r="E6403" s="2">
        <v>20200813</v>
      </c>
      <c r="F6403" t="str">
        <f t="shared" si="301"/>
        <v>RS14</v>
      </c>
      <c r="G6403" t="s">
        <v>1140</v>
      </c>
      <c r="H6403" t="str">
        <f>VLOOKUP(E6403,GDD!$A$2:$B$57,2)</f>
        <v>900+</v>
      </c>
      <c r="I6403" cm="1">
        <f t="array" ref="I6403">IF(H6403="0-650",1,IF(H6403="650-900",2,IF(H6403="900+",3,NA)))</f>
        <v>3</v>
      </c>
      <c r="J6403">
        <v>22.640446740570301</v>
      </c>
      <c r="K6403">
        <v>11.271870236710299</v>
      </c>
      <c r="L6403">
        <v>0.80068400736439505</v>
      </c>
    </row>
    <row r="6404" spans="1:12" x14ac:dyDescent="0.2">
      <c r="A6404" t="s">
        <v>2811</v>
      </c>
      <c r="B6404" t="str">
        <f t="shared" si="300"/>
        <v>standard_deviation_ht</v>
      </c>
      <c r="C6404">
        <f>VLOOKUP(B6404,GDD!$D$2:$E$31,2)</f>
        <v>15</v>
      </c>
      <c r="D6404" t="str">
        <f t="shared" si="302"/>
        <v>SbDIV20</v>
      </c>
      <c r="E6404" s="2">
        <v>20200813</v>
      </c>
      <c r="F6404" t="str">
        <f t="shared" si="301"/>
        <v>RS14</v>
      </c>
      <c r="G6404" t="s">
        <v>1140</v>
      </c>
      <c r="H6404" t="str">
        <f>VLOOKUP(E6404,GDD!$A$2:$B$57,2)</f>
        <v>900+</v>
      </c>
      <c r="I6404" cm="1">
        <f t="array" ref="I6404">IF(H6404="0-650",1,IF(H6404="650-900",2,IF(H6404="900+",3,NA)))</f>
        <v>3</v>
      </c>
      <c r="J6404">
        <v>4.8691699195913297E-3</v>
      </c>
      <c r="K6404">
        <v>2.3489357529837599E-3</v>
      </c>
      <c r="L6404">
        <v>0.80566871872218504</v>
      </c>
    </row>
    <row r="6405" spans="1:12" x14ac:dyDescent="0.2">
      <c r="A6405" t="s">
        <v>2812</v>
      </c>
      <c r="B6405" t="str">
        <f t="shared" si="300"/>
        <v>quadratic_mean_ht</v>
      </c>
      <c r="C6405">
        <f>VLOOKUP(B6405,GDD!$D$2:$E$31,2)</f>
        <v>16</v>
      </c>
      <c r="D6405" t="str">
        <f t="shared" si="302"/>
        <v>SbDIV20</v>
      </c>
      <c r="E6405" s="2">
        <v>20200813</v>
      </c>
      <c r="F6405" t="str">
        <f t="shared" si="301"/>
        <v>RS14</v>
      </c>
      <c r="G6405" t="s">
        <v>1140</v>
      </c>
      <c r="H6405" t="str">
        <f>VLOOKUP(E6405,GDD!$A$2:$B$57,2)</f>
        <v>900+</v>
      </c>
      <c r="I6405" cm="1">
        <f t="array" ref="I6405">IF(H6405="0-650",1,IF(H6405="650-900",2,IF(H6405="900+",3,NA)))</f>
        <v>3</v>
      </c>
      <c r="J6405">
        <v>5.7227197194100202E-2</v>
      </c>
      <c r="K6405">
        <v>8.3909476913645795E-3</v>
      </c>
      <c r="L6405">
        <v>0.93169502767203105</v>
      </c>
    </row>
    <row r="6406" spans="1:12" x14ac:dyDescent="0.2">
      <c r="A6406" t="s">
        <v>2813</v>
      </c>
      <c r="B6406" t="str">
        <f t="shared" si="300"/>
        <v>skewness_ht</v>
      </c>
      <c r="C6406">
        <f>VLOOKUP(B6406,GDD!$D$2:$E$31,2)</f>
        <v>17</v>
      </c>
      <c r="D6406" t="str">
        <f t="shared" si="302"/>
        <v>SbDIV20</v>
      </c>
      <c r="E6406" s="2">
        <v>20200813</v>
      </c>
      <c r="F6406" t="str">
        <f t="shared" si="301"/>
        <v>RS14</v>
      </c>
      <c r="G6406" t="s">
        <v>1140</v>
      </c>
      <c r="H6406" t="str">
        <f>VLOOKUP(E6406,GDD!$A$2:$B$57,2)</f>
        <v>900+</v>
      </c>
      <c r="I6406" cm="1">
        <f t="array" ref="I6406">IF(H6406="0-650",1,IF(H6406="650-900",2,IF(H6406="900+",3,NA)))</f>
        <v>3</v>
      </c>
      <c r="J6406">
        <v>0.164096816227394</v>
      </c>
      <c r="K6406">
        <v>6.0853928261687298E-2</v>
      </c>
      <c r="L6406">
        <v>0.84358229068544199</v>
      </c>
    </row>
    <row r="6407" spans="1:12" x14ac:dyDescent="0.2">
      <c r="A6407" t="s">
        <v>2814</v>
      </c>
      <c r="B6407" t="str">
        <f t="shared" si="300"/>
        <v>kurtosis_ht</v>
      </c>
      <c r="C6407">
        <f>VLOOKUP(B6407,GDD!$D$2:$E$31,2)</f>
        <v>18</v>
      </c>
      <c r="D6407" t="str">
        <f t="shared" si="302"/>
        <v>SbDIV20</v>
      </c>
      <c r="E6407" s="2">
        <v>20200813</v>
      </c>
      <c r="F6407" t="str">
        <f t="shared" si="301"/>
        <v>RS14</v>
      </c>
      <c r="G6407" t="s">
        <v>1140</v>
      </c>
      <c r="H6407" t="str">
        <f>VLOOKUP(E6407,GDD!$A$2:$B$57,2)</f>
        <v>900+</v>
      </c>
      <c r="I6407" cm="1">
        <f t="array" ref="I6407">IF(H6407="0-650",1,IF(H6407="650-900",2,IF(H6407="900+",3,NA)))</f>
        <v>3</v>
      </c>
      <c r="J6407">
        <v>0.65437405172731899</v>
      </c>
      <c r="K6407">
        <v>0.60760164644149794</v>
      </c>
      <c r="L6407">
        <v>0.68293801980852997</v>
      </c>
    </row>
    <row r="6408" spans="1:12" x14ac:dyDescent="0.2">
      <c r="A6408" t="s">
        <v>2815</v>
      </c>
      <c r="B6408" t="str">
        <f t="shared" si="300"/>
        <v>variation_ht</v>
      </c>
      <c r="C6408">
        <f>VLOOKUP(B6408,GDD!$D$2:$E$31,2)</f>
        <v>19</v>
      </c>
      <c r="D6408" t="str">
        <f t="shared" si="302"/>
        <v>SbDIV20</v>
      </c>
      <c r="E6408" s="2">
        <v>20200813</v>
      </c>
      <c r="F6408" t="str">
        <f t="shared" si="301"/>
        <v>RS14</v>
      </c>
      <c r="G6408" t="s">
        <v>1140</v>
      </c>
      <c r="H6408" t="str">
        <f>VLOOKUP(E6408,GDD!$A$2:$B$57,2)</f>
        <v>900+</v>
      </c>
      <c r="I6408" cm="1">
        <f t="array" ref="I6408">IF(H6408="0-650",1,IF(H6408="650-900",2,IF(H6408="900+",3,NA)))</f>
        <v>3</v>
      </c>
      <c r="J6408">
        <v>9.1909652628142696E-4</v>
      </c>
      <c r="K6408">
        <v>1.54375640611082E-3</v>
      </c>
      <c r="L6408">
        <v>0.54353061008893799</v>
      </c>
    </row>
    <row r="6409" spans="1:12" x14ac:dyDescent="0.2">
      <c r="A6409" t="s">
        <v>2816</v>
      </c>
      <c r="B6409" t="str">
        <f t="shared" si="300"/>
        <v>plot_volume</v>
      </c>
      <c r="C6409">
        <f>VLOOKUP(B6409,GDD!$D$2:$E$31,2)</f>
        <v>20</v>
      </c>
      <c r="D6409" t="str">
        <f t="shared" si="302"/>
        <v>SbDIV20</v>
      </c>
      <c r="E6409" s="2">
        <v>20200813</v>
      </c>
      <c r="F6409" t="str">
        <f t="shared" si="301"/>
        <v>RS14</v>
      </c>
      <c r="G6409" t="s">
        <v>1140</v>
      </c>
      <c r="H6409" t="str">
        <f>VLOOKUP(E6409,GDD!$A$2:$B$57,2)</f>
        <v>900+</v>
      </c>
      <c r="I6409" cm="1">
        <f t="array" ref="I6409">IF(H6409="0-650",1,IF(H6409="650-900",2,IF(H6409="900+",3,NA)))</f>
        <v>3</v>
      </c>
      <c r="J6409" s="1">
        <v>2.17531819596726E-5</v>
      </c>
      <c r="K6409" s="1">
        <v>4.8924537166281804E-6</v>
      </c>
      <c r="L6409">
        <v>0.89891377608795597</v>
      </c>
    </row>
    <row r="6410" spans="1:12" x14ac:dyDescent="0.2">
      <c r="A6410" t="s">
        <v>2817</v>
      </c>
      <c r="B6410" t="str">
        <f t="shared" si="300"/>
        <v>NDVI</v>
      </c>
      <c r="C6410">
        <f>VLOOKUP(B6410,GDD!$D$2:$E$31,2)</f>
        <v>21</v>
      </c>
      <c r="D6410" t="str">
        <f t="shared" si="302"/>
        <v>SbDIV20</v>
      </c>
      <c r="E6410" s="2">
        <v>20200619</v>
      </c>
      <c r="F6410" t="str">
        <f t="shared" si="301"/>
        <v>RS14</v>
      </c>
      <c r="G6410" t="s">
        <v>1140</v>
      </c>
      <c r="H6410" t="str">
        <f>VLOOKUP(E6410,GDD!$A$2:$B$57,2)</f>
        <v>0-650</v>
      </c>
      <c r="I6410" cm="1">
        <f t="array" ref="I6410">IF(H6410="0-650",1,IF(H6410="650-900",2,IF(H6410="900+",3,NA)))</f>
        <v>1</v>
      </c>
      <c r="J6410">
        <v>1.6272515049211401E-4</v>
      </c>
      <c r="K6410">
        <v>4.8735688463113998E-4</v>
      </c>
      <c r="L6410">
        <v>0.400402834453085</v>
      </c>
    </row>
    <row r="6411" spans="1:12" x14ac:dyDescent="0.2">
      <c r="A6411" t="s">
        <v>2818</v>
      </c>
      <c r="B6411" t="str">
        <f t="shared" si="300"/>
        <v>SR800680</v>
      </c>
      <c r="C6411">
        <f>VLOOKUP(B6411,GDD!$D$2:$E$31,2)</f>
        <v>22</v>
      </c>
      <c r="D6411" t="str">
        <f t="shared" si="302"/>
        <v>SbDIV20</v>
      </c>
      <c r="E6411" s="2">
        <v>20200619</v>
      </c>
      <c r="F6411" t="str">
        <f t="shared" si="301"/>
        <v>RS14</v>
      </c>
      <c r="G6411" t="s">
        <v>1140</v>
      </c>
      <c r="H6411" t="str">
        <f>VLOOKUP(E6411,GDD!$A$2:$B$57,2)</f>
        <v>0-650</v>
      </c>
      <c r="I6411" cm="1">
        <f t="array" ref="I6411">IF(H6411="0-650",1,IF(H6411="650-900",2,IF(H6411="900+",3,NA)))</f>
        <v>1</v>
      </c>
      <c r="J6411">
        <v>0.116875580325875</v>
      </c>
      <c r="K6411">
        <v>0.25048085644562201</v>
      </c>
      <c r="L6411">
        <v>0.48272553734245499</v>
      </c>
    </row>
    <row r="6412" spans="1:12" x14ac:dyDescent="0.2">
      <c r="A6412" t="s">
        <v>2819</v>
      </c>
      <c r="B6412" t="str">
        <f t="shared" si="300"/>
        <v>mRENDVI</v>
      </c>
      <c r="C6412">
        <f>VLOOKUP(B6412,GDD!$D$2:$E$31,2)</f>
        <v>23</v>
      </c>
      <c r="D6412" t="str">
        <f t="shared" si="302"/>
        <v>SbDIV20</v>
      </c>
      <c r="E6412" s="2">
        <v>20200619</v>
      </c>
      <c r="F6412" t="str">
        <f t="shared" si="301"/>
        <v>RS14</v>
      </c>
      <c r="G6412" t="s">
        <v>1140</v>
      </c>
      <c r="H6412" t="str">
        <f>VLOOKUP(E6412,GDD!$A$2:$B$57,2)</f>
        <v>0-650</v>
      </c>
      <c r="I6412" cm="1">
        <f t="array" ref="I6412">IF(H6412="0-650",1,IF(H6412="650-900",2,IF(H6412="900+",3,NA)))</f>
        <v>1</v>
      </c>
      <c r="J6412">
        <v>1.5974856617889701E-4</v>
      </c>
      <c r="K6412">
        <v>4.6818202234608601E-4</v>
      </c>
      <c r="L6412">
        <v>0.40561836688176101</v>
      </c>
    </row>
    <row r="6413" spans="1:12" x14ac:dyDescent="0.2">
      <c r="A6413" t="s">
        <v>2820</v>
      </c>
      <c r="B6413" t="str">
        <f t="shared" si="300"/>
        <v>GNDVI</v>
      </c>
      <c r="C6413">
        <f>VLOOKUP(B6413,GDD!$D$2:$E$31,2)</f>
        <v>24</v>
      </c>
      <c r="D6413" t="str">
        <f t="shared" si="302"/>
        <v>SbDIV20</v>
      </c>
      <c r="E6413" s="2">
        <v>20200619</v>
      </c>
      <c r="F6413" t="str">
        <f t="shared" si="301"/>
        <v>RS14</v>
      </c>
      <c r="G6413" t="s">
        <v>1140</v>
      </c>
      <c r="H6413" t="str">
        <f>VLOOKUP(E6413,GDD!$A$2:$B$57,2)</f>
        <v>0-650</v>
      </c>
      <c r="I6413" cm="1">
        <f t="array" ref="I6413">IF(H6413="0-650",1,IF(H6413="650-900",2,IF(H6413="900+",3,NA)))</f>
        <v>1</v>
      </c>
      <c r="J6413">
        <v>1.1034072487250201E-4</v>
      </c>
      <c r="K6413">
        <v>2.7758661828437901E-4</v>
      </c>
      <c r="L6413">
        <v>0.44289703455769203</v>
      </c>
    </row>
    <row r="6414" spans="1:12" x14ac:dyDescent="0.2">
      <c r="A6414" t="s">
        <v>2821</v>
      </c>
      <c r="B6414" t="str">
        <f t="shared" si="300"/>
        <v>PRI</v>
      </c>
      <c r="C6414">
        <f>VLOOKUP(B6414,GDD!$D$2:$E$31,2)</f>
        <v>25</v>
      </c>
      <c r="D6414" t="str">
        <f t="shared" si="302"/>
        <v>SbDIV20</v>
      </c>
      <c r="E6414" s="2">
        <v>20200619</v>
      </c>
      <c r="F6414" t="str">
        <f t="shared" si="301"/>
        <v>RS14</v>
      </c>
      <c r="G6414" t="s">
        <v>1140</v>
      </c>
      <c r="H6414" t="str">
        <f>VLOOKUP(E6414,GDD!$A$2:$B$57,2)</f>
        <v>0-650</v>
      </c>
      <c r="I6414" cm="1">
        <f t="array" ref="I6414">IF(H6414="0-650",1,IF(H6414="650-900",2,IF(H6414="900+",3,NA)))</f>
        <v>1</v>
      </c>
      <c r="J6414" s="1">
        <v>1.1753570979085399E-6</v>
      </c>
      <c r="K6414" s="1">
        <v>1.5815303532350201E-5</v>
      </c>
      <c r="L6414">
        <v>0.129401734105554</v>
      </c>
    </row>
    <row r="6415" spans="1:12" x14ac:dyDescent="0.2">
      <c r="A6415" t="s">
        <v>2822</v>
      </c>
      <c r="B6415" t="str">
        <f t="shared" si="300"/>
        <v>OSAVI</v>
      </c>
      <c r="C6415">
        <f>VLOOKUP(B6415,GDD!$D$2:$E$31,2)</f>
        <v>26</v>
      </c>
      <c r="D6415" t="str">
        <f t="shared" si="302"/>
        <v>SbDIV20</v>
      </c>
      <c r="E6415" s="2">
        <v>20200619</v>
      </c>
      <c r="F6415" t="str">
        <f t="shared" si="301"/>
        <v>RS14</v>
      </c>
      <c r="G6415" t="s">
        <v>1140</v>
      </c>
      <c r="H6415" t="str">
        <f>VLOOKUP(E6415,GDD!$A$2:$B$57,2)</f>
        <v>0-650</v>
      </c>
      <c r="I6415" cm="1">
        <f t="array" ref="I6415">IF(H6415="0-650",1,IF(H6415="650-900",2,IF(H6415="900+",3,NA)))</f>
        <v>1</v>
      </c>
      <c r="J6415">
        <v>2.1821483671006801E-4</v>
      </c>
      <c r="K6415">
        <v>3.3817820545204E-4</v>
      </c>
      <c r="L6415">
        <v>0.56342013207453401</v>
      </c>
    </row>
    <row r="6416" spans="1:12" x14ac:dyDescent="0.2">
      <c r="A6416" t="s">
        <v>2823</v>
      </c>
      <c r="B6416" t="str">
        <f t="shared" si="300"/>
        <v>PSRI</v>
      </c>
      <c r="C6416">
        <f>VLOOKUP(B6416,GDD!$D$2:$E$31,2)</f>
        <v>27</v>
      </c>
      <c r="D6416" t="str">
        <f t="shared" si="302"/>
        <v>SbDIV20</v>
      </c>
      <c r="E6416" s="2">
        <v>20200619</v>
      </c>
      <c r="F6416" t="str">
        <f t="shared" si="301"/>
        <v>RS14</v>
      </c>
      <c r="G6416" t="s">
        <v>1140</v>
      </c>
      <c r="H6416" t="str">
        <f>VLOOKUP(E6416,GDD!$A$2:$B$57,2)</f>
        <v>0-650</v>
      </c>
      <c r="I6416" cm="1">
        <f t="array" ref="I6416">IF(H6416="0-650",1,IF(H6416="650-900",2,IF(H6416="900+",3,NA)))</f>
        <v>1</v>
      </c>
      <c r="J6416" s="1">
        <v>3.2534030575134198E-5</v>
      </c>
      <c r="K6416" s="1">
        <v>5.0320847071818802E-5</v>
      </c>
      <c r="L6416">
        <v>0.56390221688407804</v>
      </c>
    </row>
    <row r="6417" spans="1:12" x14ac:dyDescent="0.2">
      <c r="A6417" t="s">
        <v>2824</v>
      </c>
      <c r="B6417" t="str">
        <f t="shared" si="300"/>
        <v>Carte1</v>
      </c>
      <c r="C6417">
        <f>VLOOKUP(B6417,GDD!$D$2:$E$31,2)</f>
        <v>28</v>
      </c>
      <c r="D6417" t="str">
        <f t="shared" si="302"/>
        <v>SbDIV20</v>
      </c>
      <c r="E6417" s="2">
        <v>20200619</v>
      </c>
      <c r="F6417" t="str">
        <f t="shared" si="301"/>
        <v>RS14</v>
      </c>
      <c r="G6417" t="s">
        <v>1140</v>
      </c>
      <c r="H6417" t="str">
        <f>VLOOKUP(E6417,GDD!$A$2:$B$57,2)</f>
        <v>0-650</v>
      </c>
      <c r="I6417" cm="1">
        <f t="array" ref="I6417">IF(H6417="0-650",1,IF(H6417="650-900",2,IF(H6417="900+",3,NA)))</f>
        <v>1</v>
      </c>
      <c r="J6417">
        <v>5.3373806471048498E-3</v>
      </c>
      <c r="K6417">
        <v>6.4440793091247398E-3</v>
      </c>
      <c r="L6417">
        <v>0.623568005658657</v>
      </c>
    </row>
    <row r="6418" spans="1:12" x14ac:dyDescent="0.2">
      <c r="A6418" t="s">
        <v>2825</v>
      </c>
      <c r="B6418" t="str">
        <f t="shared" si="300"/>
        <v>VOG1</v>
      </c>
      <c r="C6418">
        <f>VLOOKUP(B6418,GDD!$D$2:$E$31,2)</f>
        <v>29</v>
      </c>
      <c r="D6418" t="str">
        <f t="shared" si="302"/>
        <v>SbDIV20</v>
      </c>
      <c r="E6418" s="2">
        <v>20200619</v>
      </c>
      <c r="F6418" t="str">
        <f t="shared" si="301"/>
        <v>RS14</v>
      </c>
      <c r="G6418" t="s">
        <v>1140</v>
      </c>
      <c r="H6418" t="str">
        <f>VLOOKUP(E6418,GDD!$A$2:$B$57,2)</f>
        <v>0-650</v>
      </c>
      <c r="I6418" cm="1">
        <f t="array" ref="I6418">IF(H6418="0-650",1,IF(H6418="650-900",2,IF(H6418="900+",3,NA)))</f>
        <v>1</v>
      </c>
      <c r="J6418">
        <v>8.9309182203324599E-4</v>
      </c>
      <c r="K6418">
        <v>2.7347579854663999E-3</v>
      </c>
      <c r="L6418">
        <v>0.39509106518834702</v>
      </c>
    </row>
    <row r="6419" spans="1:12" x14ac:dyDescent="0.2">
      <c r="A6419" t="s">
        <v>2826</v>
      </c>
      <c r="B6419" t="str">
        <f t="shared" si="300"/>
        <v>SR700670</v>
      </c>
      <c r="C6419">
        <f>VLOOKUP(B6419,GDD!$D$2:$E$31,2)</f>
        <v>30</v>
      </c>
      <c r="D6419" t="str">
        <f t="shared" si="302"/>
        <v>SbDIV20</v>
      </c>
      <c r="E6419" s="2">
        <v>20200619</v>
      </c>
      <c r="F6419" t="str">
        <f t="shared" si="301"/>
        <v>RS14</v>
      </c>
      <c r="G6419" t="s">
        <v>1140</v>
      </c>
      <c r="H6419" t="str">
        <f>VLOOKUP(E6419,GDD!$A$2:$B$57,2)</f>
        <v>0-650</v>
      </c>
      <c r="I6419" cm="1">
        <f t="array" ref="I6419">IF(H6419="0-650",1,IF(H6419="650-900",2,IF(H6419="900+",3,NA)))</f>
        <v>1</v>
      </c>
      <c r="J6419">
        <v>5.9853068083584799E-4</v>
      </c>
      <c r="K6419">
        <v>6.5542518859726103E-4</v>
      </c>
      <c r="L6419">
        <v>0.64619166141740603</v>
      </c>
    </row>
    <row r="6420" spans="1:12" x14ac:dyDescent="0.2">
      <c r="A6420" t="s">
        <v>2827</v>
      </c>
      <c r="B6420" t="str">
        <f t="shared" si="300"/>
        <v>NDVI</v>
      </c>
      <c r="C6420">
        <f>VLOOKUP(B6420,GDD!$D$2:$E$31,2)</f>
        <v>21</v>
      </c>
      <c r="D6420" t="str">
        <f t="shared" si="302"/>
        <v>SbDIV20</v>
      </c>
      <c r="E6420" s="2">
        <v>20200702</v>
      </c>
      <c r="F6420" t="str">
        <f t="shared" si="301"/>
        <v>RS14</v>
      </c>
      <c r="G6420" t="s">
        <v>1140</v>
      </c>
      <c r="H6420" t="str">
        <f>VLOOKUP(E6420,GDD!$A$2:$B$57,2)</f>
        <v>0-650</v>
      </c>
      <c r="I6420" cm="1">
        <f t="array" ref="I6420">IF(H6420="0-650",1,IF(H6420="650-900",2,IF(H6420="900+",3,NA)))</f>
        <v>1</v>
      </c>
      <c r="J6420" s="1">
        <v>1.7299122971875699E-5</v>
      </c>
      <c r="K6420">
        <v>2.5590017217484398E-4</v>
      </c>
      <c r="L6420">
        <v>0.119099601876754</v>
      </c>
    </row>
    <row r="6421" spans="1:12" x14ac:dyDescent="0.2">
      <c r="A6421" t="s">
        <v>2828</v>
      </c>
      <c r="B6421" t="str">
        <f t="shared" si="300"/>
        <v>SR800680</v>
      </c>
      <c r="C6421">
        <f>VLOOKUP(B6421,GDD!$D$2:$E$31,2)</f>
        <v>22</v>
      </c>
      <c r="D6421" t="str">
        <f t="shared" si="302"/>
        <v>SbDIV20</v>
      </c>
      <c r="E6421" s="2">
        <v>20200702</v>
      </c>
      <c r="F6421" t="str">
        <f t="shared" si="301"/>
        <v>RS14</v>
      </c>
      <c r="G6421" t="s">
        <v>1140</v>
      </c>
      <c r="H6421" t="str">
        <f>VLOOKUP(E6421,GDD!$A$2:$B$57,2)</f>
        <v>0-650</v>
      </c>
      <c r="I6421" cm="1">
        <f t="array" ref="I6421">IF(H6421="0-650",1,IF(H6421="650-900",2,IF(H6421="900+",3,NA)))</f>
        <v>1</v>
      </c>
      <c r="J6421">
        <v>4.4126015403088401E-2</v>
      </c>
      <c r="K6421">
        <v>0.100460222241155</v>
      </c>
      <c r="L6421">
        <v>0.46765395135228299</v>
      </c>
    </row>
    <row r="6422" spans="1:12" x14ac:dyDescent="0.2">
      <c r="A6422" t="s">
        <v>2829</v>
      </c>
      <c r="B6422" t="str">
        <f t="shared" si="300"/>
        <v>mRENDVI</v>
      </c>
      <c r="C6422">
        <f>VLOOKUP(B6422,GDD!$D$2:$E$31,2)</f>
        <v>23</v>
      </c>
      <c r="D6422" t="str">
        <f t="shared" si="302"/>
        <v>SbDIV20</v>
      </c>
      <c r="E6422" s="2">
        <v>20200702</v>
      </c>
      <c r="F6422" t="str">
        <f t="shared" si="301"/>
        <v>RS14</v>
      </c>
      <c r="G6422" t="s">
        <v>1140</v>
      </c>
      <c r="H6422" t="str">
        <f>VLOOKUP(E6422,GDD!$A$2:$B$57,2)</f>
        <v>0-650</v>
      </c>
      <c r="I6422" cm="1">
        <f t="array" ref="I6422">IF(H6422="0-650",1,IF(H6422="650-900",2,IF(H6422="900+",3,NA)))</f>
        <v>1</v>
      </c>
      <c r="J6422" s="1">
        <v>7.1972791433194499E-6</v>
      </c>
      <c r="K6422">
        <v>2.4973440140442602E-4</v>
      </c>
      <c r="L6422">
        <v>5.4498220503633302E-2</v>
      </c>
    </row>
    <row r="6423" spans="1:12" x14ac:dyDescent="0.2">
      <c r="A6423" t="s">
        <v>2830</v>
      </c>
      <c r="B6423" t="str">
        <f t="shared" si="300"/>
        <v>GNDVI</v>
      </c>
      <c r="C6423">
        <f>VLOOKUP(B6423,GDD!$D$2:$E$31,2)</f>
        <v>24</v>
      </c>
      <c r="D6423" t="str">
        <f t="shared" si="302"/>
        <v>SbDIV20</v>
      </c>
      <c r="E6423" s="2">
        <v>20200702</v>
      </c>
      <c r="F6423" t="str">
        <f t="shared" si="301"/>
        <v>RS14</v>
      </c>
      <c r="G6423" t="s">
        <v>1140</v>
      </c>
      <c r="H6423" t="str">
        <f>VLOOKUP(E6423,GDD!$A$2:$B$57,2)</f>
        <v>0-650</v>
      </c>
      <c r="I6423" cm="1">
        <f t="array" ref="I6423">IF(H6423="0-650",1,IF(H6423="650-900",2,IF(H6423="900+",3,NA)))</f>
        <v>1</v>
      </c>
      <c r="J6423" s="1">
        <v>1.2767507502363899E-5</v>
      </c>
      <c r="K6423">
        <v>1.6282859416864899E-4</v>
      </c>
      <c r="L6423">
        <v>0.13556235791396601</v>
      </c>
    </row>
    <row r="6424" spans="1:12" x14ac:dyDescent="0.2">
      <c r="A6424" t="s">
        <v>2831</v>
      </c>
      <c r="B6424" t="str">
        <f t="shared" si="300"/>
        <v>PRI</v>
      </c>
      <c r="C6424">
        <f>VLOOKUP(B6424,GDD!$D$2:$E$31,2)</f>
        <v>25</v>
      </c>
      <c r="D6424" t="str">
        <f t="shared" si="302"/>
        <v>SbDIV20</v>
      </c>
      <c r="E6424" s="2">
        <v>20200702</v>
      </c>
      <c r="F6424" t="str">
        <f t="shared" si="301"/>
        <v>RS14</v>
      </c>
      <c r="G6424" t="s">
        <v>1140</v>
      </c>
      <c r="H6424" t="str">
        <f>VLOOKUP(E6424,GDD!$A$2:$B$57,2)</f>
        <v>0-650</v>
      </c>
      <c r="I6424" cm="1">
        <f t="array" ref="I6424">IF(H6424="0-650",1,IF(H6424="650-900",2,IF(H6424="900+",3,NA)))</f>
        <v>1</v>
      </c>
      <c r="J6424" s="1">
        <v>7.6145832035880605E-7</v>
      </c>
      <c r="K6424" s="1">
        <v>6.6105076879484297E-6</v>
      </c>
      <c r="L6424">
        <v>0.187241754417034</v>
      </c>
    </row>
    <row r="6425" spans="1:12" x14ac:dyDescent="0.2">
      <c r="A6425" t="s">
        <v>2832</v>
      </c>
      <c r="B6425" t="str">
        <f t="shared" si="300"/>
        <v>OSAVI</v>
      </c>
      <c r="C6425">
        <f>VLOOKUP(B6425,GDD!$D$2:$E$31,2)</f>
        <v>26</v>
      </c>
      <c r="D6425" t="str">
        <f t="shared" si="302"/>
        <v>SbDIV20</v>
      </c>
      <c r="E6425" s="2">
        <v>20200702</v>
      </c>
      <c r="F6425" t="str">
        <f t="shared" si="301"/>
        <v>RS14</v>
      </c>
      <c r="G6425" t="s">
        <v>1140</v>
      </c>
      <c r="H6425" t="str">
        <f>VLOOKUP(E6425,GDD!$A$2:$B$57,2)</f>
        <v>0-650</v>
      </c>
      <c r="I6425" cm="1">
        <f t="array" ref="I6425">IF(H6425="0-650",1,IF(H6425="650-900",2,IF(H6425="900+",3,NA)))</f>
        <v>1</v>
      </c>
      <c r="J6425">
        <v>1.6085799679815699E-4</v>
      </c>
      <c r="K6425">
        <v>2.0564131372929101E-4</v>
      </c>
      <c r="L6425">
        <v>0.61005316343834703</v>
      </c>
    </row>
    <row r="6426" spans="1:12" x14ac:dyDescent="0.2">
      <c r="A6426" t="s">
        <v>2833</v>
      </c>
      <c r="B6426" t="str">
        <f t="shared" si="300"/>
        <v>PSRI</v>
      </c>
      <c r="C6426">
        <f>VLOOKUP(B6426,GDD!$D$2:$E$31,2)</f>
        <v>27</v>
      </c>
      <c r="D6426" t="str">
        <f t="shared" si="302"/>
        <v>SbDIV20</v>
      </c>
      <c r="E6426" s="2">
        <v>20200702</v>
      </c>
      <c r="F6426" t="str">
        <f t="shared" si="301"/>
        <v>RS14</v>
      </c>
      <c r="G6426" t="s">
        <v>1140</v>
      </c>
      <c r="H6426" t="str">
        <f>VLOOKUP(E6426,GDD!$A$2:$B$57,2)</f>
        <v>0-650</v>
      </c>
      <c r="I6426" cm="1">
        <f t="array" ref="I6426">IF(H6426="0-650",1,IF(H6426="650-900",2,IF(H6426="900+",3,NA)))</f>
        <v>1</v>
      </c>
      <c r="J6426" s="1">
        <v>3.9591873353920903E-6</v>
      </c>
      <c r="K6426" s="1">
        <v>7.1194690416796796E-6</v>
      </c>
      <c r="L6426">
        <v>0.52656317103636097</v>
      </c>
    </row>
    <row r="6427" spans="1:12" x14ac:dyDescent="0.2">
      <c r="A6427" t="s">
        <v>2834</v>
      </c>
      <c r="B6427" t="str">
        <f t="shared" si="300"/>
        <v>Carte1</v>
      </c>
      <c r="C6427">
        <f>VLOOKUP(B6427,GDD!$D$2:$E$31,2)</f>
        <v>28</v>
      </c>
      <c r="D6427" t="str">
        <f t="shared" si="302"/>
        <v>SbDIV20</v>
      </c>
      <c r="E6427" s="2">
        <v>20200702</v>
      </c>
      <c r="F6427" t="str">
        <f t="shared" si="301"/>
        <v>RS14</v>
      </c>
      <c r="G6427" t="s">
        <v>1140</v>
      </c>
      <c r="H6427" t="str">
        <f>VLOOKUP(E6427,GDD!$A$2:$B$57,2)</f>
        <v>0-650</v>
      </c>
      <c r="I6427" cm="1">
        <f t="array" ref="I6427">IF(H6427="0-650",1,IF(H6427="650-900",2,IF(H6427="900+",3,NA)))</f>
        <v>1</v>
      </c>
      <c r="J6427" s="1">
        <v>5.6343179870799298E-5</v>
      </c>
      <c r="K6427">
        <v>5.0073441814540596E-4</v>
      </c>
      <c r="L6427">
        <v>0.18370156963016299</v>
      </c>
    </row>
    <row r="6428" spans="1:12" x14ac:dyDescent="0.2">
      <c r="A6428" t="s">
        <v>2835</v>
      </c>
      <c r="B6428" t="str">
        <f t="shared" si="300"/>
        <v>VOG1</v>
      </c>
      <c r="C6428">
        <f>VLOOKUP(B6428,GDD!$D$2:$E$31,2)</f>
        <v>29</v>
      </c>
      <c r="D6428" t="str">
        <f t="shared" si="302"/>
        <v>SbDIV20</v>
      </c>
      <c r="E6428" s="2">
        <v>20200702</v>
      </c>
      <c r="F6428" t="str">
        <f t="shared" si="301"/>
        <v>RS14</v>
      </c>
      <c r="G6428" t="s">
        <v>1140</v>
      </c>
      <c r="H6428" t="str">
        <f>VLOOKUP(E6428,GDD!$A$2:$B$57,2)</f>
        <v>0-650</v>
      </c>
      <c r="I6428" cm="1">
        <f t="array" ref="I6428">IF(H6428="0-650",1,IF(H6428="650-900",2,IF(H6428="900+",3,NA)))</f>
        <v>1</v>
      </c>
      <c r="J6428">
        <v>1.10519405704839E-4</v>
      </c>
      <c r="K6428">
        <v>2.03146302167713E-3</v>
      </c>
      <c r="L6428">
        <v>9.8130358059140499E-2</v>
      </c>
    </row>
    <row r="6429" spans="1:12" x14ac:dyDescent="0.2">
      <c r="A6429" t="s">
        <v>2836</v>
      </c>
      <c r="B6429" t="str">
        <f t="shared" si="300"/>
        <v>SR700670</v>
      </c>
      <c r="C6429">
        <f>VLOOKUP(B6429,GDD!$D$2:$E$31,2)</f>
        <v>30</v>
      </c>
      <c r="D6429" t="str">
        <f t="shared" si="302"/>
        <v>SbDIV20</v>
      </c>
      <c r="E6429" s="2">
        <v>20200702</v>
      </c>
      <c r="F6429" t="str">
        <f t="shared" si="301"/>
        <v>RS14</v>
      </c>
      <c r="G6429" t="s">
        <v>1140</v>
      </c>
      <c r="H6429" t="str">
        <f>VLOOKUP(E6429,GDD!$A$2:$B$57,2)</f>
        <v>0-650</v>
      </c>
      <c r="I6429" cm="1">
        <f t="array" ref="I6429">IF(H6429="0-650",1,IF(H6429="650-900",2,IF(H6429="900+",3,NA)))</f>
        <v>1</v>
      </c>
      <c r="J6429">
        <v>2.31391868936183E-4</v>
      </c>
      <c r="K6429" s="1">
        <v>9.9827054258444205E-5</v>
      </c>
      <c r="L6429">
        <v>0.82256462966100796</v>
      </c>
    </row>
    <row r="6430" spans="1:12" x14ac:dyDescent="0.2">
      <c r="A6430" t="s">
        <v>2837</v>
      </c>
      <c r="B6430" t="str">
        <f t="shared" si="300"/>
        <v>NDVI</v>
      </c>
      <c r="C6430">
        <f>VLOOKUP(B6430,GDD!$D$2:$E$31,2)</f>
        <v>21</v>
      </c>
      <c r="D6430" t="str">
        <f t="shared" si="302"/>
        <v>SbDIV20</v>
      </c>
      <c r="E6430" s="2">
        <v>20200708</v>
      </c>
      <c r="F6430" t="str">
        <f t="shared" si="301"/>
        <v>RS14</v>
      </c>
      <c r="G6430" t="s">
        <v>1140</v>
      </c>
      <c r="H6430" t="str">
        <f>VLOOKUP(E6430,GDD!$A$2:$B$57,2)</f>
        <v>0-650</v>
      </c>
      <c r="I6430" cm="1">
        <f t="array" ref="I6430">IF(H6430="0-650",1,IF(H6430="650-900",2,IF(H6430="900+",3,NA)))</f>
        <v>1</v>
      </c>
      <c r="J6430">
        <v>1.00307922913671E-4</v>
      </c>
      <c r="K6430">
        <v>1.2414600468546401E-4</v>
      </c>
      <c r="L6430">
        <v>0.61773217978209305</v>
      </c>
    </row>
    <row r="6431" spans="1:12" x14ac:dyDescent="0.2">
      <c r="A6431" t="s">
        <v>2838</v>
      </c>
      <c r="B6431" t="str">
        <f t="shared" si="300"/>
        <v>SR800680</v>
      </c>
      <c r="C6431">
        <f>VLOOKUP(B6431,GDD!$D$2:$E$31,2)</f>
        <v>22</v>
      </c>
      <c r="D6431" t="str">
        <f t="shared" si="302"/>
        <v>SbDIV20</v>
      </c>
      <c r="E6431" s="2">
        <v>20200708</v>
      </c>
      <c r="F6431" t="str">
        <f t="shared" si="301"/>
        <v>RS14</v>
      </c>
      <c r="G6431" t="s">
        <v>1140</v>
      </c>
      <c r="H6431" t="str">
        <f>VLOOKUP(E6431,GDD!$A$2:$B$57,2)</f>
        <v>0-650</v>
      </c>
      <c r="I6431" cm="1">
        <f t="array" ref="I6431">IF(H6431="0-650",1,IF(H6431="650-900",2,IF(H6431="900+",3,NA)))</f>
        <v>1</v>
      </c>
      <c r="J6431">
        <v>15.3510251378012</v>
      </c>
      <c r="K6431">
        <v>11.7158510244527</v>
      </c>
      <c r="L6431">
        <v>0.72379937089349999</v>
      </c>
    </row>
    <row r="6432" spans="1:12" x14ac:dyDescent="0.2">
      <c r="A6432" t="s">
        <v>2839</v>
      </c>
      <c r="B6432" t="str">
        <f t="shared" si="300"/>
        <v>mRENDVI</v>
      </c>
      <c r="C6432">
        <f>VLOOKUP(B6432,GDD!$D$2:$E$31,2)</f>
        <v>23</v>
      </c>
      <c r="D6432" t="str">
        <f t="shared" si="302"/>
        <v>SbDIV20</v>
      </c>
      <c r="E6432" s="2">
        <v>20200708</v>
      </c>
      <c r="F6432" t="str">
        <f t="shared" si="301"/>
        <v>RS14</v>
      </c>
      <c r="G6432" t="s">
        <v>1140</v>
      </c>
      <c r="H6432" t="str">
        <f>VLOOKUP(E6432,GDD!$A$2:$B$57,2)</f>
        <v>0-650</v>
      </c>
      <c r="I6432" cm="1">
        <f t="array" ref="I6432">IF(H6432="0-650",1,IF(H6432="650-900",2,IF(H6432="900+",3,NA)))</f>
        <v>1</v>
      </c>
      <c r="J6432" s="1">
        <v>3.9481973961139499E-5</v>
      </c>
      <c r="K6432" s="1">
        <v>9.1330096576479596E-5</v>
      </c>
      <c r="L6432">
        <v>0.46369177592029398</v>
      </c>
    </row>
    <row r="6433" spans="1:12" x14ac:dyDescent="0.2">
      <c r="A6433" t="s">
        <v>2840</v>
      </c>
      <c r="B6433" t="str">
        <f t="shared" si="300"/>
        <v>GNDVI</v>
      </c>
      <c r="C6433">
        <f>VLOOKUP(B6433,GDD!$D$2:$E$31,2)</f>
        <v>24</v>
      </c>
      <c r="D6433" t="str">
        <f t="shared" si="302"/>
        <v>SbDIV20</v>
      </c>
      <c r="E6433" s="2">
        <v>20200708</v>
      </c>
      <c r="F6433" t="str">
        <f t="shared" si="301"/>
        <v>RS14</v>
      </c>
      <c r="G6433" t="s">
        <v>1140</v>
      </c>
      <c r="H6433" t="str">
        <f>VLOOKUP(E6433,GDD!$A$2:$B$57,2)</f>
        <v>0-650</v>
      </c>
      <c r="I6433" cm="1">
        <f t="array" ref="I6433">IF(H6433="0-650",1,IF(H6433="650-900",2,IF(H6433="900+",3,NA)))</f>
        <v>1</v>
      </c>
      <c r="J6433">
        <v>1.65948396425697E-4</v>
      </c>
      <c r="K6433" s="1">
        <v>7.7698032582799794E-5</v>
      </c>
      <c r="L6433">
        <v>0.81030514118327701</v>
      </c>
    </row>
    <row r="6434" spans="1:12" x14ac:dyDescent="0.2">
      <c r="A6434" t="s">
        <v>2841</v>
      </c>
      <c r="B6434" t="str">
        <f t="shared" si="300"/>
        <v>PRI</v>
      </c>
      <c r="C6434">
        <f>VLOOKUP(B6434,GDD!$D$2:$E$31,2)</f>
        <v>25</v>
      </c>
      <c r="D6434" t="str">
        <f t="shared" si="302"/>
        <v>SbDIV20</v>
      </c>
      <c r="E6434" s="2">
        <v>20200708</v>
      </c>
      <c r="F6434" t="str">
        <f t="shared" si="301"/>
        <v>RS14</v>
      </c>
      <c r="G6434" t="s">
        <v>1140</v>
      </c>
      <c r="H6434" t="str">
        <f>VLOOKUP(E6434,GDD!$A$2:$B$57,2)</f>
        <v>0-650</v>
      </c>
      <c r="I6434" cm="1">
        <f t="array" ref="I6434">IF(H6434="0-650",1,IF(H6434="650-900",2,IF(H6434="900+",3,NA)))</f>
        <v>1</v>
      </c>
      <c r="J6434" s="1">
        <v>5.0605646757475403E-5</v>
      </c>
      <c r="K6434" s="1">
        <v>2.15330971396984E-5</v>
      </c>
      <c r="L6434">
        <v>0.82456960334518703</v>
      </c>
    </row>
    <row r="6435" spans="1:12" x14ac:dyDescent="0.2">
      <c r="A6435" t="s">
        <v>2842</v>
      </c>
      <c r="B6435" t="str">
        <f t="shared" si="300"/>
        <v>OSAVI</v>
      </c>
      <c r="C6435">
        <f>VLOOKUP(B6435,GDD!$D$2:$E$31,2)</f>
        <v>26</v>
      </c>
      <c r="D6435" t="str">
        <f t="shared" si="302"/>
        <v>SbDIV20</v>
      </c>
      <c r="E6435" s="2">
        <v>20200708</v>
      </c>
      <c r="F6435" t="str">
        <f t="shared" si="301"/>
        <v>RS14</v>
      </c>
      <c r="G6435" t="s">
        <v>1140</v>
      </c>
      <c r="H6435" t="str">
        <f>VLOOKUP(E6435,GDD!$A$2:$B$57,2)</f>
        <v>0-650</v>
      </c>
      <c r="I6435" cm="1">
        <f t="array" ref="I6435">IF(H6435="0-650",1,IF(H6435="650-900",2,IF(H6435="900+",3,NA)))</f>
        <v>1</v>
      </c>
      <c r="J6435" s="1">
        <v>8.7568221382311204E-5</v>
      </c>
      <c r="K6435">
        <v>2.8957944005474897E-4</v>
      </c>
      <c r="L6435">
        <v>0.37686777930225202</v>
      </c>
    </row>
    <row r="6436" spans="1:12" x14ac:dyDescent="0.2">
      <c r="A6436" t="s">
        <v>2843</v>
      </c>
      <c r="B6436" t="str">
        <f t="shared" si="300"/>
        <v>PSRI</v>
      </c>
      <c r="C6436">
        <f>VLOOKUP(B6436,GDD!$D$2:$E$31,2)</f>
        <v>27</v>
      </c>
      <c r="D6436" t="str">
        <f t="shared" si="302"/>
        <v>SbDIV20</v>
      </c>
      <c r="E6436" s="2">
        <v>20200708</v>
      </c>
      <c r="F6436" t="str">
        <f t="shared" si="301"/>
        <v>RS14</v>
      </c>
      <c r="G6436" t="s">
        <v>1140</v>
      </c>
      <c r="H6436" t="str">
        <f>VLOOKUP(E6436,GDD!$A$2:$B$57,2)</f>
        <v>0-650</v>
      </c>
      <c r="I6436" cm="1">
        <f t="array" ref="I6436">IF(H6436="0-650",1,IF(H6436="650-900",2,IF(H6436="900+",3,NA)))</f>
        <v>1</v>
      </c>
      <c r="J6436" s="1">
        <v>4.1364152205939696E-6</v>
      </c>
      <c r="K6436" s="1">
        <v>6.6178084786334799E-6</v>
      </c>
      <c r="L6436">
        <v>0.55557256379212205</v>
      </c>
    </row>
    <row r="6437" spans="1:12" x14ac:dyDescent="0.2">
      <c r="A6437" t="s">
        <v>2844</v>
      </c>
      <c r="B6437" t="str">
        <f t="shared" si="300"/>
        <v>Carte1</v>
      </c>
      <c r="C6437">
        <f>VLOOKUP(B6437,GDD!$D$2:$E$31,2)</f>
        <v>28</v>
      </c>
      <c r="D6437" t="str">
        <f t="shared" si="302"/>
        <v>SbDIV20</v>
      </c>
      <c r="E6437" s="2">
        <v>20200708</v>
      </c>
      <c r="F6437" t="str">
        <f t="shared" si="301"/>
        <v>RS14</v>
      </c>
      <c r="G6437" t="s">
        <v>1140</v>
      </c>
      <c r="H6437" t="str">
        <f>VLOOKUP(E6437,GDD!$A$2:$B$57,2)</f>
        <v>0-650</v>
      </c>
      <c r="I6437" cm="1">
        <f t="array" ref="I6437">IF(H6437="0-650",1,IF(H6437="650-900",2,IF(H6437="900+",3,NA)))</f>
        <v>1</v>
      </c>
      <c r="J6437">
        <v>0.227906203487826</v>
      </c>
      <c r="K6437">
        <v>0.106021401585325</v>
      </c>
      <c r="L6437">
        <v>0.81129401618447095</v>
      </c>
    </row>
    <row r="6438" spans="1:12" x14ac:dyDescent="0.2">
      <c r="A6438" t="s">
        <v>2845</v>
      </c>
      <c r="B6438" t="str">
        <f t="shared" si="300"/>
        <v>VOG1</v>
      </c>
      <c r="C6438">
        <f>VLOOKUP(B6438,GDD!$D$2:$E$31,2)</f>
        <v>29</v>
      </c>
      <c r="D6438" t="str">
        <f t="shared" si="302"/>
        <v>SbDIV20</v>
      </c>
      <c r="E6438" s="2">
        <v>20200708</v>
      </c>
      <c r="F6438" t="str">
        <f t="shared" si="301"/>
        <v>RS14</v>
      </c>
      <c r="G6438" t="s">
        <v>1140</v>
      </c>
      <c r="H6438" t="str">
        <f>VLOOKUP(E6438,GDD!$A$2:$B$57,2)</f>
        <v>0-650</v>
      </c>
      <c r="I6438" cm="1">
        <f t="array" ref="I6438">IF(H6438="0-650",1,IF(H6438="650-900",2,IF(H6438="900+",3,NA)))</f>
        <v>1</v>
      </c>
      <c r="J6438">
        <v>4.1956774907856501E-3</v>
      </c>
      <c r="K6438">
        <v>2.99344685445522E-3</v>
      </c>
      <c r="L6438">
        <v>0.73706640681415903</v>
      </c>
    </row>
    <row r="6439" spans="1:12" x14ac:dyDescent="0.2">
      <c r="A6439" t="s">
        <v>2846</v>
      </c>
      <c r="B6439" t="str">
        <f t="shared" si="300"/>
        <v>SR700670</v>
      </c>
      <c r="C6439">
        <f>VLOOKUP(B6439,GDD!$D$2:$E$31,2)</f>
        <v>30</v>
      </c>
      <c r="D6439" t="str">
        <f t="shared" si="302"/>
        <v>SbDIV20</v>
      </c>
      <c r="E6439" s="2">
        <v>20200708</v>
      </c>
      <c r="F6439" t="str">
        <f t="shared" si="301"/>
        <v>RS14</v>
      </c>
      <c r="G6439" t="s">
        <v>1140</v>
      </c>
      <c r="H6439" t="str">
        <f>VLOOKUP(E6439,GDD!$A$2:$B$57,2)</f>
        <v>0-650</v>
      </c>
      <c r="I6439" cm="1">
        <f t="array" ref="I6439">IF(H6439="0-650",1,IF(H6439="650-900",2,IF(H6439="900+",3,NA)))</f>
        <v>1</v>
      </c>
      <c r="J6439">
        <v>2.4468068522482501E-2</v>
      </c>
      <c r="K6439">
        <v>1.98402747198521E-2</v>
      </c>
      <c r="L6439">
        <v>0.71152500965452403</v>
      </c>
    </row>
    <row r="6440" spans="1:12" x14ac:dyDescent="0.2">
      <c r="A6440" t="s">
        <v>2847</v>
      </c>
      <c r="B6440" t="str">
        <f t="shared" si="300"/>
        <v>NDVI</v>
      </c>
      <c r="C6440">
        <f>VLOOKUP(B6440,GDD!$D$2:$E$31,2)</f>
        <v>21</v>
      </c>
      <c r="D6440" t="str">
        <f t="shared" si="302"/>
        <v>SbDIV20</v>
      </c>
      <c r="E6440" s="2">
        <v>20200725</v>
      </c>
      <c r="F6440" t="str">
        <f t="shared" si="301"/>
        <v>RS14</v>
      </c>
      <c r="G6440" t="s">
        <v>1140</v>
      </c>
      <c r="H6440" t="str">
        <f>VLOOKUP(E6440,GDD!$A$2:$B$57,2)</f>
        <v>650-900</v>
      </c>
      <c r="I6440" cm="1">
        <f t="array" ref="I6440">IF(H6440="0-650",1,IF(H6440="650-900",2,IF(H6440="900+",3,NA)))</f>
        <v>2</v>
      </c>
      <c r="J6440">
        <v>2.12515970763255E-4</v>
      </c>
      <c r="K6440">
        <v>1.8316424504221399E-4</v>
      </c>
      <c r="L6440">
        <v>0.69884019484637705</v>
      </c>
    </row>
    <row r="6441" spans="1:12" x14ac:dyDescent="0.2">
      <c r="A6441" t="s">
        <v>2848</v>
      </c>
      <c r="B6441" t="str">
        <f t="shared" si="300"/>
        <v>SR800680</v>
      </c>
      <c r="C6441">
        <f>VLOOKUP(B6441,GDD!$D$2:$E$31,2)</f>
        <v>22</v>
      </c>
      <c r="D6441" t="str">
        <f t="shared" si="302"/>
        <v>SbDIV20</v>
      </c>
      <c r="E6441" s="2">
        <v>20200725</v>
      </c>
      <c r="F6441" t="str">
        <f t="shared" si="301"/>
        <v>RS14</v>
      </c>
      <c r="G6441" t="s">
        <v>1140</v>
      </c>
      <c r="H6441" t="str">
        <f>VLOOKUP(E6441,GDD!$A$2:$B$57,2)</f>
        <v>650-900</v>
      </c>
      <c r="I6441" cm="1">
        <f t="array" ref="I6441">IF(H6441="0-650",1,IF(H6441="650-900",2,IF(H6441="900+",3,NA)))</f>
        <v>2</v>
      </c>
      <c r="J6441">
        <v>13.2906043067014</v>
      </c>
      <c r="K6441">
        <v>7.0992307387247404</v>
      </c>
      <c r="L6441">
        <v>0.78921798897862905</v>
      </c>
    </row>
    <row r="6442" spans="1:12" x14ac:dyDescent="0.2">
      <c r="A6442" t="s">
        <v>2849</v>
      </c>
      <c r="B6442" t="str">
        <f t="shared" si="300"/>
        <v>mRENDVI</v>
      </c>
      <c r="C6442">
        <f>VLOOKUP(B6442,GDD!$D$2:$E$31,2)</f>
        <v>23</v>
      </c>
      <c r="D6442" t="str">
        <f t="shared" si="302"/>
        <v>SbDIV20</v>
      </c>
      <c r="E6442" s="2">
        <v>20200725</v>
      </c>
      <c r="F6442" t="str">
        <f t="shared" si="301"/>
        <v>RS14</v>
      </c>
      <c r="G6442" t="s">
        <v>1140</v>
      </c>
      <c r="H6442" t="str">
        <f>VLOOKUP(E6442,GDD!$A$2:$B$57,2)</f>
        <v>650-900</v>
      </c>
      <c r="I6442" cm="1">
        <f t="array" ref="I6442">IF(H6442="0-650",1,IF(H6442="650-900",2,IF(H6442="900+",3,NA)))</f>
        <v>2</v>
      </c>
      <c r="J6442">
        <v>1.5040039063844799E-4</v>
      </c>
      <c r="K6442">
        <v>1.2752275667082599E-4</v>
      </c>
      <c r="L6442">
        <v>0.702274693373515</v>
      </c>
    </row>
    <row r="6443" spans="1:12" x14ac:dyDescent="0.2">
      <c r="A6443" t="s">
        <v>2850</v>
      </c>
      <c r="B6443" t="str">
        <f t="shared" si="300"/>
        <v>GNDVI</v>
      </c>
      <c r="C6443">
        <f>VLOOKUP(B6443,GDD!$D$2:$E$31,2)</f>
        <v>24</v>
      </c>
      <c r="D6443" t="str">
        <f t="shared" si="302"/>
        <v>SbDIV20</v>
      </c>
      <c r="E6443" s="2">
        <v>20200725</v>
      </c>
      <c r="F6443" t="str">
        <f t="shared" si="301"/>
        <v>RS14</v>
      </c>
      <c r="G6443" t="s">
        <v>1140</v>
      </c>
      <c r="H6443" t="str">
        <f>VLOOKUP(E6443,GDD!$A$2:$B$57,2)</f>
        <v>650-900</v>
      </c>
      <c r="I6443" cm="1">
        <f t="array" ref="I6443">IF(H6443="0-650",1,IF(H6443="650-900",2,IF(H6443="900+",3,NA)))</f>
        <v>2</v>
      </c>
      <c r="J6443">
        <v>1.6782369949833699E-4</v>
      </c>
      <c r="K6443">
        <v>1.3354619153785099E-4</v>
      </c>
      <c r="L6443">
        <v>0.71537081019007598</v>
      </c>
    </row>
    <row r="6444" spans="1:12" x14ac:dyDescent="0.2">
      <c r="A6444" t="s">
        <v>2851</v>
      </c>
      <c r="B6444" t="str">
        <f t="shared" si="300"/>
        <v>PRI</v>
      </c>
      <c r="C6444">
        <f>VLOOKUP(B6444,GDD!$D$2:$E$31,2)</f>
        <v>25</v>
      </c>
      <c r="D6444" t="str">
        <f t="shared" si="302"/>
        <v>SbDIV20</v>
      </c>
      <c r="E6444" s="2">
        <v>20200725</v>
      </c>
      <c r="F6444" t="str">
        <f t="shared" si="301"/>
        <v>RS14</v>
      </c>
      <c r="G6444" t="s">
        <v>1140</v>
      </c>
      <c r="H6444" t="str">
        <f>VLOOKUP(E6444,GDD!$A$2:$B$57,2)</f>
        <v>650-900</v>
      </c>
      <c r="I6444" cm="1">
        <f t="array" ref="I6444">IF(H6444="0-650",1,IF(H6444="650-900",2,IF(H6444="900+",3,NA)))</f>
        <v>2</v>
      </c>
      <c r="J6444" s="1">
        <v>1.98649612641222E-5</v>
      </c>
      <c r="K6444" s="1">
        <v>8.3353666606870302E-5</v>
      </c>
      <c r="L6444">
        <v>0.32278813778034199</v>
      </c>
    </row>
    <row r="6445" spans="1:12" x14ac:dyDescent="0.2">
      <c r="A6445" t="s">
        <v>2852</v>
      </c>
      <c r="B6445" t="str">
        <f t="shared" si="300"/>
        <v>OSAVI</v>
      </c>
      <c r="C6445">
        <f>VLOOKUP(B6445,GDD!$D$2:$E$31,2)</f>
        <v>26</v>
      </c>
      <c r="D6445" t="str">
        <f t="shared" si="302"/>
        <v>SbDIV20</v>
      </c>
      <c r="E6445" s="2">
        <v>20200725</v>
      </c>
      <c r="F6445" t="str">
        <f t="shared" si="301"/>
        <v>RS14</v>
      </c>
      <c r="G6445" t="s">
        <v>1140</v>
      </c>
      <c r="H6445" t="str">
        <f>VLOOKUP(E6445,GDD!$A$2:$B$57,2)</f>
        <v>650-900</v>
      </c>
      <c r="I6445" cm="1">
        <f t="array" ref="I6445">IF(H6445="0-650",1,IF(H6445="650-900",2,IF(H6445="900+",3,NA)))</f>
        <v>2</v>
      </c>
      <c r="J6445">
        <v>1.67177011204927E-4</v>
      </c>
      <c r="K6445">
        <v>2.60720468573333E-4</v>
      </c>
      <c r="L6445">
        <v>0.56186919028814597</v>
      </c>
    </row>
    <row r="6446" spans="1:12" x14ac:dyDescent="0.2">
      <c r="A6446" t="s">
        <v>2853</v>
      </c>
      <c r="B6446" t="str">
        <f t="shared" si="300"/>
        <v>PSRI</v>
      </c>
      <c r="C6446">
        <f>VLOOKUP(B6446,GDD!$D$2:$E$31,2)</f>
        <v>27</v>
      </c>
      <c r="D6446" t="str">
        <f t="shared" si="302"/>
        <v>SbDIV20</v>
      </c>
      <c r="E6446" s="2">
        <v>20200725</v>
      </c>
      <c r="F6446" t="str">
        <f t="shared" si="301"/>
        <v>RS14</v>
      </c>
      <c r="G6446" t="s">
        <v>1140</v>
      </c>
      <c r="H6446" t="str">
        <f>VLOOKUP(E6446,GDD!$A$2:$B$57,2)</f>
        <v>650-900</v>
      </c>
      <c r="I6446" cm="1">
        <f t="array" ref="I6446">IF(H6446="0-650",1,IF(H6446="650-900",2,IF(H6446="900+",3,NA)))</f>
        <v>2</v>
      </c>
      <c r="J6446" s="1">
        <v>4.9974670054185601E-6</v>
      </c>
      <c r="K6446" s="1">
        <v>1.12183055525213E-5</v>
      </c>
      <c r="L6446">
        <v>0.47116490534059402</v>
      </c>
    </row>
    <row r="6447" spans="1:12" x14ac:dyDescent="0.2">
      <c r="A6447" t="s">
        <v>2854</v>
      </c>
      <c r="B6447" t="str">
        <f t="shared" si="300"/>
        <v>Carte1</v>
      </c>
      <c r="C6447">
        <f>VLOOKUP(B6447,GDD!$D$2:$E$31,2)</f>
        <v>28</v>
      </c>
      <c r="D6447" t="str">
        <f t="shared" si="302"/>
        <v>SbDIV20</v>
      </c>
      <c r="E6447" s="2">
        <v>20200725</v>
      </c>
      <c r="F6447" t="str">
        <f t="shared" si="301"/>
        <v>RS14</v>
      </c>
      <c r="G6447" t="s">
        <v>1140</v>
      </c>
      <c r="H6447" t="str">
        <f>VLOOKUP(E6447,GDD!$A$2:$B$57,2)</f>
        <v>650-900</v>
      </c>
      <c r="I6447" cm="1">
        <f t="array" ref="I6447">IF(H6447="0-650",1,IF(H6447="650-900",2,IF(H6447="900+",3,NA)))</f>
        <v>2</v>
      </c>
      <c r="J6447">
        <v>0.105865925766785</v>
      </c>
      <c r="K6447">
        <v>13.0689141466955</v>
      </c>
      <c r="L6447">
        <v>1.59428879861571E-2</v>
      </c>
    </row>
    <row r="6448" spans="1:12" x14ac:dyDescent="0.2">
      <c r="A6448" t="s">
        <v>2855</v>
      </c>
      <c r="B6448" t="str">
        <f t="shared" si="300"/>
        <v>VOG1</v>
      </c>
      <c r="C6448">
        <f>VLOOKUP(B6448,GDD!$D$2:$E$31,2)</f>
        <v>29</v>
      </c>
      <c r="D6448" t="str">
        <f t="shared" si="302"/>
        <v>SbDIV20</v>
      </c>
      <c r="E6448" s="2">
        <v>20200725</v>
      </c>
      <c r="F6448" t="str">
        <f t="shared" si="301"/>
        <v>RS14</v>
      </c>
      <c r="G6448" t="s">
        <v>1140</v>
      </c>
      <c r="H6448" t="str">
        <f>VLOOKUP(E6448,GDD!$A$2:$B$57,2)</f>
        <v>650-900</v>
      </c>
      <c r="I6448" cm="1">
        <f t="array" ref="I6448">IF(H6448="0-650",1,IF(H6448="650-900",2,IF(H6448="900+",3,NA)))</f>
        <v>2</v>
      </c>
      <c r="J6448">
        <v>4.6548142663415202E-3</v>
      </c>
      <c r="K6448">
        <v>3.9553133529911999E-3</v>
      </c>
      <c r="L6448">
        <v>0.70182203683358502</v>
      </c>
    </row>
    <row r="6449" spans="1:12" x14ac:dyDescent="0.2">
      <c r="A6449" t="s">
        <v>2856</v>
      </c>
      <c r="B6449" t="str">
        <f t="shared" si="300"/>
        <v>SR700670</v>
      </c>
      <c r="C6449">
        <f>VLOOKUP(B6449,GDD!$D$2:$E$31,2)</f>
        <v>30</v>
      </c>
      <c r="D6449" t="str">
        <f t="shared" si="302"/>
        <v>SbDIV20</v>
      </c>
      <c r="E6449" s="2">
        <v>20200725</v>
      </c>
      <c r="F6449" t="str">
        <f t="shared" si="301"/>
        <v>RS14</v>
      </c>
      <c r="G6449" t="s">
        <v>1140</v>
      </c>
      <c r="H6449" t="str">
        <f>VLOOKUP(E6449,GDD!$A$2:$B$57,2)</f>
        <v>650-900</v>
      </c>
      <c r="I6449" cm="1">
        <f t="array" ref="I6449">IF(H6449="0-650",1,IF(H6449="650-900",2,IF(H6449="900+",3,NA)))</f>
        <v>2</v>
      </c>
      <c r="J6449">
        <v>1.2853533828395099E-2</v>
      </c>
      <c r="K6449">
        <v>9.2285413334977206E-3</v>
      </c>
      <c r="L6449">
        <v>0.73584140651267205</v>
      </c>
    </row>
    <row r="6450" spans="1:12" x14ac:dyDescent="0.2">
      <c r="A6450" t="s">
        <v>2857</v>
      </c>
      <c r="B6450" t="str">
        <f t="shared" si="300"/>
        <v>NDVI</v>
      </c>
      <c r="C6450">
        <f>VLOOKUP(B6450,GDD!$D$2:$E$31,2)</f>
        <v>21</v>
      </c>
      <c r="D6450" t="str">
        <f t="shared" si="302"/>
        <v>SbDIV20</v>
      </c>
      <c r="E6450" s="2">
        <v>20200806</v>
      </c>
      <c r="F6450" t="str">
        <f t="shared" si="301"/>
        <v>RS14</v>
      </c>
      <c r="G6450" t="s">
        <v>1140</v>
      </c>
      <c r="H6450" t="str">
        <f>VLOOKUP(E6450,GDD!$A$2:$B$57,2)</f>
        <v>900+</v>
      </c>
      <c r="I6450" cm="1">
        <f t="array" ref="I6450">IF(H6450="0-650",1,IF(H6450="650-900",2,IF(H6450="900+",3,NA)))</f>
        <v>3</v>
      </c>
      <c r="J6450">
        <v>5.2869501729399396E-4</v>
      </c>
      <c r="K6450">
        <v>1.9329245913127501E-4</v>
      </c>
      <c r="L6450">
        <v>0.845450415991301</v>
      </c>
    </row>
    <row r="6451" spans="1:12" x14ac:dyDescent="0.2">
      <c r="A6451" t="s">
        <v>2858</v>
      </c>
      <c r="B6451" t="str">
        <f t="shared" si="300"/>
        <v>SR800680</v>
      </c>
      <c r="C6451">
        <f>VLOOKUP(B6451,GDD!$D$2:$E$31,2)</f>
        <v>22</v>
      </c>
      <c r="D6451" t="str">
        <f t="shared" si="302"/>
        <v>SbDIV20</v>
      </c>
      <c r="E6451" s="2">
        <v>20200806</v>
      </c>
      <c r="F6451" t="str">
        <f t="shared" si="301"/>
        <v>RS14</v>
      </c>
      <c r="G6451" t="s">
        <v>1140</v>
      </c>
      <c r="H6451" t="str">
        <f>VLOOKUP(E6451,GDD!$A$2:$B$57,2)</f>
        <v>900+</v>
      </c>
      <c r="I6451" cm="1">
        <f t="array" ref="I6451">IF(H6451="0-650",1,IF(H6451="650-900",2,IF(H6451="900+",3,NA)))</f>
        <v>3</v>
      </c>
      <c r="J6451">
        <v>46.013933459674902</v>
      </c>
      <c r="K6451">
        <v>106.47559314690299</v>
      </c>
      <c r="L6451">
        <v>0.463608376844588</v>
      </c>
    </row>
    <row r="6452" spans="1:12" x14ac:dyDescent="0.2">
      <c r="A6452" t="s">
        <v>2859</v>
      </c>
      <c r="B6452" t="str">
        <f t="shared" si="300"/>
        <v>mRENDVI</v>
      </c>
      <c r="C6452">
        <f>VLOOKUP(B6452,GDD!$D$2:$E$31,2)</f>
        <v>23</v>
      </c>
      <c r="D6452" t="str">
        <f t="shared" si="302"/>
        <v>SbDIV20</v>
      </c>
      <c r="E6452" s="2">
        <v>20200806</v>
      </c>
      <c r="F6452" t="str">
        <f t="shared" si="301"/>
        <v>RS14</v>
      </c>
      <c r="G6452" t="s">
        <v>1140</v>
      </c>
      <c r="H6452" t="str">
        <f>VLOOKUP(E6452,GDD!$A$2:$B$57,2)</f>
        <v>900+</v>
      </c>
      <c r="I6452" cm="1">
        <f t="array" ref="I6452">IF(H6452="0-650",1,IF(H6452="650-900",2,IF(H6452="900+",3,NA)))</f>
        <v>3</v>
      </c>
      <c r="J6452">
        <v>4.6962827641426201E-4</v>
      </c>
      <c r="K6452">
        <v>1.5552915358661899E-4</v>
      </c>
      <c r="L6452">
        <v>0.85793644119094703</v>
      </c>
    </row>
    <row r="6453" spans="1:12" x14ac:dyDescent="0.2">
      <c r="A6453" t="s">
        <v>2860</v>
      </c>
      <c r="B6453" t="str">
        <f t="shared" si="300"/>
        <v>GNDVI</v>
      </c>
      <c r="C6453">
        <f>VLOOKUP(B6453,GDD!$D$2:$E$31,2)</f>
        <v>24</v>
      </c>
      <c r="D6453" t="str">
        <f t="shared" si="302"/>
        <v>SbDIV20</v>
      </c>
      <c r="E6453" s="2">
        <v>20200806</v>
      </c>
      <c r="F6453" t="str">
        <f t="shared" si="301"/>
        <v>RS14</v>
      </c>
      <c r="G6453" t="s">
        <v>1140</v>
      </c>
      <c r="H6453" t="str">
        <f>VLOOKUP(E6453,GDD!$A$2:$B$57,2)</f>
        <v>900+</v>
      </c>
      <c r="I6453" cm="1">
        <f t="array" ref="I6453">IF(H6453="0-650",1,IF(H6453="650-900",2,IF(H6453="900+",3,NA)))</f>
        <v>3</v>
      </c>
      <c r="J6453">
        <v>1.95505868022923E-4</v>
      </c>
      <c r="K6453">
        <v>1.3104823888268599E-4</v>
      </c>
      <c r="L6453">
        <v>0.74897857492211195</v>
      </c>
    </row>
    <row r="6454" spans="1:12" x14ac:dyDescent="0.2">
      <c r="A6454" t="s">
        <v>2861</v>
      </c>
      <c r="B6454" t="str">
        <f t="shared" si="300"/>
        <v>PRI</v>
      </c>
      <c r="C6454">
        <f>VLOOKUP(B6454,GDD!$D$2:$E$31,2)</f>
        <v>25</v>
      </c>
      <c r="D6454" t="str">
        <f t="shared" si="302"/>
        <v>SbDIV20</v>
      </c>
      <c r="E6454" s="2">
        <v>20200806</v>
      </c>
      <c r="F6454" t="str">
        <f t="shared" si="301"/>
        <v>RS14</v>
      </c>
      <c r="G6454" t="s">
        <v>1140</v>
      </c>
      <c r="H6454" t="str">
        <f>VLOOKUP(E6454,GDD!$A$2:$B$57,2)</f>
        <v>900+</v>
      </c>
      <c r="I6454" cm="1">
        <f t="array" ref="I6454">IF(H6454="0-650",1,IF(H6454="650-900",2,IF(H6454="900+",3,NA)))</f>
        <v>3</v>
      </c>
      <c r="J6454">
        <v>1.2921352540905501E-4</v>
      </c>
      <c r="K6454">
        <v>1.2725229643476999E-4</v>
      </c>
      <c r="L6454">
        <v>0.67005675221874395</v>
      </c>
    </row>
    <row r="6455" spans="1:12" x14ac:dyDescent="0.2">
      <c r="A6455" t="s">
        <v>2862</v>
      </c>
      <c r="B6455" t="str">
        <f t="shared" si="300"/>
        <v>OSAVI</v>
      </c>
      <c r="C6455">
        <f>VLOOKUP(B6455,GDD!$D$2:$E$31,2)</f>
        <v>26</v>
      </c>
      <c r="D6455" t="str">
        <f t="shared" si="302"/>
        <v>SbDIV20</v>
      </c>
      <c r="E6455" s="2">
        <v>20200806</v>
      </c>
      <c r="F6455" t="str">
        <f t="shared" si="301"/>
        <v>RS14</v>
      </c>
      <c r="G6455" t="s">
        <v>1140</v>
      </c>
      <c r="H6455" t="str">
        <f>VLOOKUP(E6455,GDD!$A$2:$B$57,2)</f>
        <v>900+</v>
      </c>
      <c r="I6455" cm="1">
        <f t="array" ref="I6455">IF(H6455="0-650",1,IF(H6455="650-900",2,IF(H6455="900+",3,NA)))</f>
        <v>3</v>
      </c>
      <c r="J6455">
        <v>2.61675895941875E-4</v>
      </c>
      <c r="K6455">
        <v>2.9436272161367203E-4</v>
      </c>
      <c r="L6455">
        <v>0.640017736318924</v>
      </c>
    </row>
    <row r="6456" spans="1:12" x14ac:dyDescent="0.2">
      <c r="A6456" t="s">
        <v>2863</v>
      </c>
      <c r="B6456" t="str">
        <f t="shared" si="300"/>
        <v>PSRI</v>
      </c>
      <c r="C6456">
        <f>VLOOKUP(B6456,GDD!$D$2:$E$31,2)</f>
        <v>27</v>
      </c>
      <c r="D6456" t="str">
        <f t="shared" si="302"/>
        <v>SbDIV20</v>
      </c>
      <c r="E6456" s="2">
        <v>20200806</v>
      </c>
      <c r="F6456" t="str">
        <f t="shared" si="301"/>
        <v>RS14</v>
      </c>
      <c r="G6456" t="s">
        <v>1140</v>
      </c>
      <c r="H6456" t="str">
        <f>VLOOKUP(E6456,GDD!$A$2:$B$57,2)</f>
        <v>900+</v>
      </c>
      <c r="I6456" cm="1">
        <f t="array" ref="I6456">IF(H6456="0-650",1,IF(H6456="650-900",2,IF(H6456="900+",3,NA)))</f>
        <v>3</v>
      </c>
      <c r="J6456" s="1">
        <v>2.67684799339701E-5</v>
      </c>
      <c r="K6456" s="1">
        <v>1.2801371648024801E-5</v>
      </c>
      <c r="L6456">
        <v>0.80702903803144299</v>
      </c>
    </row>
    <row r="6457" spans="1:12" x14ac:dyDescent="0.2">
      <c r="A6457" t="s">
        <v>2864</v>
      </c>
      <c r="B6457" t="str">
        <f t="shared" si="300"/>
        <v>Carte1</v>
      </c>
      <c r="C6457">
        <f>VLOOKUP(B6457,GDD!$D$2:$E$31,2)</f>
        <v>28</v>
      </c>
      <c r="D6457" t="str">
        <f t="shared" si="302"/>
        <v>SbDIV20</v>
      </c>
      <c r="E6457" s="2">
        <v>20200806</v>
      </c>
      <c r="F6457" t="str">
        <f t="shared" si="301"/>
        <v>RS14</v>
      </c>
      <c r="G6457" t="s">
        <v>1140</v>
      </c>
      <c r="H6457" t="str">
        <f>VLOOKUP(E6457,GDD!$A$2:$B$57,2)</f>
        <v>900+</v>
      </c>
      <c r="I6457" cm="1">
        <f t="array" ref="I6457">IF(H6457="0-650",1,IF(H6457="650-900",2,IF(H6457="900+",3,NA)))</f>
        <v>3</v>
      </c>
      <c r="J6457">
        <v>28.046106232761598</v>
      </c>
      <c r="K6457">
        <v>880.91960346314499</v>
      </c>
      <c r="L6457">
        <v>5.9862865667206701E-2</v>
      </c>
    </row>
    <row r="6458" spans="1:12" x14ac:dyDescent="0.2">
      <c r="A6458" t="s">
        <v>2865</v>
      </c>
      <c r="B6458" t="str">
        <f t="shared" si="300"/>
        <v>VOG1</v>
      </c>
      <c r="C6458">
        <f>VLOOKUP(B6458,GDD!$D$2:$E$31,2)</f>
        <v>29</v>
      </c>
      <c r="D6458" t="str">
        <f t="shared" si="302"/>
        <v>SbDIV20</v>
      </c>
      <c r="E6458" s="2">
        <v>20200806</v>
      </c>
      <c r="F6458" t="str">
        <f t="shared" si="301"/>
        <v>RS14</v>
      </c>
      <c r="G6458" t="s">
        <v>1140</v>
      </c>
      <c r="H6458" t="str">
        <f>VLOOKUP(E6458,GDD!$A$2:$B$57,2)</f>
        <v>900+</v>
      </c>
      <c r="I6458" cm="1">
        <f t="array" ref="I6458">IF(H6458="0-650",1,IF(H6458="650-900",2,IF(H6458="900+",3,NA)))</f>
        <v>3</v>
      </c>
      <c r="J6458">
        <v>8.9802071498281798E-3</v>
      </c>
      <c r="K6458">
        <v>3.53307185114125E-3</v>
      </c>
      <c r="L6458">
        <v>0.83562127491309102</v>
      </c>
    </row>
    <row r="6459" spans="1:12" x14ac:dyDescent="0.2">
      <c r="A6459" t="s">
        <v>2866</v>
      </c>
      <c r="B6459" t="str">
        <f t="shared" si="300"/>
        <v>SR700670</v>
      </c>
      <c r="C6459">
        <f>VLOOKUP(B6459,GDD!$D$2:$E$31,2)</f>
        <v>30</v>
      </c>
      <c r="D6459" t="str">
        <f t="shared" si="302"/>
        <v>SbDIV20</v>
      </c>
      <c r="E6459" s="2">
        <v>20200806</v>
      </c>
      <c r="F6459" t="str">
        <f t="shared" si="301"/>
        <v>RS14</v>
      </c>
      <c r="G6459" t="s">
        <v>1140</v>
      </c>
      <c r="H6459" t="str">
        <f>VLOOKUP(E6459,GDD!$A$2:$B$57,2)</f>
        <v>900+</v>
      </c>
      <c r="I6459" cm="1">
        <f t="array" ref="I6459">IF(H6459="0-650",1,IF(H6459="650-900",2,IF(H6459="900+",3,NA)))</f>
        <v>3</v>
      </c>
      <c r="J6459">
        <v>6.2433465244493301E-2</v>
      </c>
      <c r="K6459">
        <v>0.18441191987404901</v>
      </c>
      <c r="L6459">
        <v>0.4037357560739</v>
      </c>
    </row>
    <row r="6460" spans="1:12" x14ac:dyDescent="0.2">
      <c r="A6460" t="s">
        <v>2867</v>
      </c>
      <c r="B6460" t="str">
        <f t="shared" si="300"/>
        <v>NDVI</v>
      </c>
      <c r="C6460">
        <f>VLOOKUP(B6460,GDD!$D$2:$E$31,2)</f>
        <v>21</v>
      </c>
      <c r="D6460" t="str">
        <f t="shared" si="302"/>
        <v>SbDIV20</v>
      </c>
      <c r="E6460" s="2">
        <v>20200813</v>
      </c>
      <c r="F6460" t="str">
        <f t="shared" si="301"/>
        <v>RS14</v>
      </c>
      <c r="G6460" t="s">
        <v>1140</v>
      </c>
      <c r="H6460" t="str">
        <f>VLOOKUP(E6460,GDD!$A$2:$B$57,2)</f>
        <v>900+</v>
      </c>
      <c r="I6460" cm="1">
        <f t="array" ref="I6460">IF(H6460="0-650",1,IF(H6460="650-900",2,IF(H6460="900+",3,NA)))</f>
        <v>3</v>
      </c>
      <c r="J6460">
        <v>3.8180871872233401E-4</v>
      </c>
      <c r="K6460">
        <v>2.4528342926292902E-4</v>
      </c>
      <c r="L6460">
        <v>0.75688054460357801</v>
      </c>
    </row>
    <row r="6461" spans="1:12" x14ac:dyDescent="0.2">
      <c r="A6461" t="s">
        <v>2868</v>
      </c>
      <c r="B6461" t="str">
        <f t="shared" si="300"/>
        <v>SR800680</v>
      </c>
      <c r="C6461">
        <f>VLOOKUP(B6461,GDD!$D$2:$E$31,2)</f>
        <v>22</v>
      </c>
      <c r="D6461" t="str">
        <f t="shared" si="302"/>
        <v>SbDIV20</v>
      </c>
      <c r="E6461" s="2">
        <v>20200813</v>
      </c>
      <c r="F6461" t="str">
        <f t="shared" si="301"/>
        <v>RS14</v>
      </c>
      <c r="G6461" t="s">
        <v>1140</v>
      </c>
      <c r="H6461" t="str">
        <f>VLOOKUP(E6461,GDD!$A$2:$B$57,2)</f>
        <v>900+</v>
      </c>
      <c r="I6461" cm="1">
        <f t="array" ref="I6461">IF(H6461="0-650",1,IF(H6461="650-900",2,IF(H6461="900+",3,NA)))</f>
        <v>3</v>
      </c>
      <c r="J6461">
        <v>3.7116268468655802</v>
      </c>
      <c r="K6461">
        <v>1.44881650141676</v>
      </c>
      <c r="L6461">
        <v>0.83669916157684299</v>
      </c>
    </row>
    <row r="6462" spans="1:12" x14ac:dyDescent="0.2">
      <c r="A6462" t="s">
        <v>2869</v>
      </c>
      <c r="B6462" t="str">
        <f t="shared" si="300"/>
        <v>mRENDVI</v>
      </c>
      <c r="C6462">
        <f>VLOOKUP(B6462,GDD!$D$2:$E$31,2)</f>
        <v>23</v>
      </c>
      <c r="D6462" t="str">
        <f t="shared" si="302"/>
        <v>SbDIV20</v>
      </c>
      <c r="E6462" s="2">
        <v>20200813</v>
      </c>
      <c r="F6462" t="str">
        <f t="shared" si="301"/>
        <v>RS14</v>
      </c>
      <c r="G6462" t="s">
        <v>1140</v>
      </c>
      <c r="H6462" t="str">
        <f>VLOOKUP(E6462,GDD!$A$2:$B$57,2)</f>
        <v>900+</v>
      </c>
      <c r="I6462" cm="1">
        <f t="array" ref="I6462">IF(H6462="0-650",1,IF(H6462="650-900",2,IF(H6462="900+",3,NA)))</f>
        <v>3</v>
      </c>
      <c r="J6462">
        <v>3.5115557022441702E-4</v>
      </c>
      <c r="K6462">
        <v>2.05713214674079E-4</v>
      </c>
      <c r="L6462">
        <v>0.77344967289315403</v>
      </c>
    </row>
    <row r="6463" spans="1:12" x14ac:dyDescent="0.2">
      <c r="A6463" t="s">
        <v>2870</v>
      </c>
      <c r="B6463" t="str">
        <f t="shared" si="300"/>
        <v>GNDVI</v>
      </c>
      <c r="C6463">
        <f>VLOOKUP(B6463,GDD!$D$2:$E$31,2)</f>
        <v>24</v>
      </c>
      <c r="D6463" t="str">
        <f t="shared" si="302"/>
        <v>SbDIV20</v>
      </c>
      <c r="E6463" s="2">
        <v>20200813</v>
      </c>
      <c r="F6463" t="str">
        <f t="shared" si="301"/>
        <v>RS14</v>
      </c>
      <c r="G6463" t="s">
        <v>1140</v>
      </c>
      <c r="H6463" t="str">
        <f>VLOOKUP(E6463,GDD!$A$2:$B$57,2)</f>
        <v>900+</v>
      </c>
      <c r="I6463" cm="1">
        <f t="array" ref="I6463">IF(H6463="0-650",1,IF(H6463="650-900",2,IF(H6463="900+",3,NA)))</f>
        <v>3</v>
      </c>
      <c r="J6463">
        <v>1.5023340280704E-4</v>
      </c>
      <c r="K6463">
        <v>1.41720225073537E-4</v>
      </c>
      <c r="L6463">
        <v>0.67950162433946304</v>
      </c>
    </row>
    <row r="6464" spans="1:12" x14ac:dyDescent="0.2">
      <c r="A6464" t="s">
        <v>2871</v>
      </c>
      <c r="B6464" t="str">
        <f t="shared" si="300"/>
        <v>PRI</v>
      </c>
      <c r="C6464">
        <f>VLOOKUP(B6464,GDD!$D$2:$E$31,2)</f>
        <v>25</v>
      </c>
      <c r="D6464" t="str">
        <f t="shared" si="302"/>
        <v>SbDIV20</v>
      </c>
      <c r="E6464" s="2">
        <v>20200813</v>
      </c>
      <c r="F6464" t="str">
        <f t="shared" si="301"/>
        <v>RS14</v>
      </c>
      <c r="G6464" t="s">
        <v>1140</v>
      </c>
      <c r="H6464" t="str">
        <f>VLOOKUP(E6464,GDD!$A$2:$B$57,2)</f>
        <v>900+</v>
      </c>
      <c r="I6464" cm="1">
        <f t="array" ref="I6464">IF(H6464="0-650",1,IF(H6464="650-900",2,IF(H6464="900+",3,NA)))</f>
        <v>3</v>
      </c>
      <c r="J6464" s="1">
        <v>6.2041535518987605E-5</v>
      </c>
      <c r="K6464" s="1">
        <v>2.3678354823255598E-5</v>
      </c>
      <c r="L6464">
        <v>0.83975279958726901</v>
      </c>
    </row>
    <row r="6465" spans="1:12" x14ac:dyDescent="0.2">
      <c r="A6465" t="s">
        <v>2872</v>
      </c>
      <c r="B6465" t="str">
        <f t="shared" si="300"/>
        <v>OSAVI</v>
      </c>
      <c r="C6465">
        <f>VLOOKUP(B6465,GDD!$D$2:$E$31,2)</f>
        <v>26</v>
      </c>
      <c r="D6465" t="str">
        <f t="shared" si="302"/>
        <v>SbDIV20</v>
      </c>
      <c r="E6465" s="2">
        <v>20200813</v>
      </c>
      <c r="F6465" t="str">
        <f t="shared" si="301"/>
        <v>RS14</v>
      </c>
      <c r="G6465" t="s">
        <v>1140</v>
      </c>
      <c r="H6465" t="str">
        <f>VLOOKUP(E6465,GDD!$A$2:$B$57,2)</f>
        <v>900+</v>
      </c>
      <c r="I6465" cm="1">
        <f t="array" ref="I6465">IF(H6465="0-650",1,IF(H6465="650-900",2,IF(H6465="900+",3,NA)))</f>
        <v>3</v>
      </c>
      <c r="J6465">
        <v>3.57431512475956E-4</v>
      </c>
      <c r="K6465">
        <v>2.0915813145901301E-4</v>
      </c>
      <c r="L6465">
        <v>0.77364356864790496</v>
      </c>
    </row>
    <row r="6466" spans="1:12" x14ac:dyDescent="0.2">
      <c r="A6466" t="s">
        <v>2873</v>
      </c>
      <c r="B6466" t="str">
        <f t="shared" ref="B6466:B6529" si="303">LEFT(A6466, FIND("_RS",A6466)-10)</f>
        <v>PSRI</v>
      </c>
      <c r="C6466">
        <f>VLOOKUP(B6466,GDD!$D$2:$E$31,2)</f>
        <v>27</v>
      </c>
      <c r="D6466" t="str">
        <f t="shared" si="302"/>
        <v>SbDIV20</v>
      </c>
      <c r="E6466" s="2">
        <v>20200813</v>
      </c>
      <c r="F6466" t="str">
        <f t="shared" ref="F6466:F6529" si="304">RIGHT(A6466,LEN(A6466)-FIND("_RS",A6466))</f>
        <v>RS14</v>
      </c>
      <c r="G6466" t="s">
        <v>1140</v>
      </c>
      <c r="H6466" t="str">
        <f>VLOOKUP(E6466,GDD!$A$2:$B$57,2)</f>
        <v>900+</v>
      </c>
      <c r="I6466" cm="1">
        <f t="array" ref="I6466">IF(H6466="0-650",1,IF(H6466="650-900",2,IF(H6466="900+",3,NA)))</f>
        <v>3</v>
      </c>
      <c r="J6466" s="1">
        <v>4.7238952776796801E-5</v>
      </c>
      <c r="K6466" s="1">
        <v>1.6271314255147499E-5</v>
      </c>
      <c r="L6466">
        <v>0.85307964892892796</v>
      </c>
    </row>
    <row r="6467" spans="1:12" x14ac:dyDescent="0.2">
      <c r="A6467" t="s">
        <v>2874</v>
      </c>
      <c r="B6467" t="str">
        <f t="shared" si="303"/>
        <v>Carte1</v>
      </c>
      <c r="C6467">
        <f>VLOOKUP(B6467,GDD!$D$2:$E$31,2)</f>
        <v>28</v>
      </c>
      <c r="D6467" t="str">
        <f t="shared" ref="D6467:D6530" si="305">"SbDIV"&amp;MID(E6467,3,2)</f>
        <v>SbDIV20</v>
      </c>
      <c r="E6467" s="2">
        <v>20200813</v>
      </c>
      <c r="F6467" t="str">
        <f t="shared" si="304"/>
        <v>RS14</v>
      </c>
      <c r="G6467" t="s">
        <v>1140</v>
      </c>
      <c r="H6467" t="str">
        <f>VLOOKUP(E6467,GDD!$A$2:$B$57,2)</f>
        <v>900+</v>
      </c>
      <c r="I6467" cm="1">
        <f t="array" ref="I6467">IF(H6467="0-650",1,IF(H6467="650-900",2,IF(H6467="900+",3,NA)))</f>
        <v>3</v>
      </c>
      <c r="J6467">
        <v>4.5439661306254202E-2</v>
      </c>
      <c r="K6467">
        <v>2.0357712494317198E-2</v>
      </c>
      <c r="L6467">
        <v>0.81698799797417399</v>
      </c>
    </row>
    <row r="6468" spans="1:12" x14ac:dyDescent="0.2">
      <c r="A6468" t="s">
        <v>2875</v>
      </c>
      <c r="B6468" t="str">
        <f t="shared" si="303"/>
        <v>VOG1</v>
      </c>
      <c r="C6468">
        <f>VLOOKUP(B6468,GDD!$D$2:$E$31,2)</f>
        <v>29</v>
      </c>
      <c r="D6468" t="str">
        <f t="shared" si="305"/>
        <v>SbDIV20</v>
      </c>
      <c r="E6468" s="2">
        <v>20200813</v>
      </c>
      <c r="F6468" t="str">
        <f t="shared" si="304"/>
        <v>RS14</v>
      </c>
      <c r="G6468" t="s">
        <v>1140</v>
      </c>
      <c r="H6468" t="str">
        <f>VLOOKUP(E6468,GDD!$A$2:$B$57,2)</f>
        <v>900+</v>
      </c>
      <c r="I6468" cm="1">
        <f t="array" ref="I6468">IF(H6468="0-650",1,IF(H6468="650-900",2,IF(H6468="900+",3,NA)))</f>
        <v>3</v>
      </c>
      <c r="J6468">
        <v>4.7190566406199097E-3</v>
      </c>
      <c r="K6468">
        <v>3.76279700464212E-3</v>
      </c>
      <c r="L6468">
        <v>0.71495927756843103</v>
      </c>
    </row>
    <row r="6469" spans="1:12" x14ac:dyDescent="0.2">
      <c r="A6469" t="s">
        <v>2876</v>
      </c>
      <c r="B6469" t="str">
        <f t="shared" si="303"/>
        <v>SR700670</v>
      </c>
      <c r="C6469">
        <f>VLOOKUP(B6469,GDD!$D$2:$E$31,2)</f>
        <v>30</v>
      </c>
      <c r="D6469" t="str">
        <f t="shared" si="305"/>
        <v>SbDIV20</v>
      </c>
      <c r="E6469" s="2">
        <v>20200813</v>
      </c>
      <c r="F6469" t="str">
        <f t="shared" si="304"/>
        <v>RS14</v>
      </c>
      <c r="G6469" t="s">
        <v>1140</v>
      </c>
      <c r="H6469" t="str">
        <f>VLOOKUP(E6469,GDD!$A$2:$B$57,2)</f>
        <v>900+</v>
      </c>
      <c r="I6469" cm="1">
        <f t="array" ref="I6469">IF(H6469="0-650",1,IF(H6469="650-900",2,IF(H6469="900+",3,NA)))</f>
        <v>3</v>
      </c>
      <c r="J6469">
        <v>4.0601547877109501E-3</v>
      </c>
      <c r="K6469">
        <v>1.5923127857982299E-3</v>
      </c>
      <c r="L6469">
        <v>0.83605737703177896</v>
      </c>
    </row>
    <row r="6470" spans="1:12" x14ac:dyDescent="0.2">
      <c r="A6470" t="s">
        <v>2877</v>
      </c>
      <c r="B6470" t="str">
        <f t="shared" si="303"/>
        <v>CC</v>
      </c>
      <c r="C6470">
        <f>VLOOKUP(B6470,GDD!$D$2:$E$31,2)</f>
        <v>1</v>
      </c>
      <c r="D6470" t="str">
        <f t="shared" si="305"/>
        <v>SbDIV20</v>
      </c>
      <c r="E6470" s="2">
        <v>20200625</v>
      </c>
      <c r="F6470" t="str">
        <f t="shared" si="304"/>
        <v>RS1</v>
      </c>
      <c r="G6470" t="s">
        <v>1140</v>
      </c>
      <c r="H6470" t="str">
        <f>VLOOKUP(E6470,GDD!$A$2:$B$57,2)</f>
        <v>0-650</v>
      </c>
      <c r="I6470" cm="1">
        <f t="array" ref="I6470">IF(H6470="0-650",1,IF(H6470="650-900",2,IF(H6470="900+",3,NA)))</f>
        <v>1</v>
      </c>
      <c r="J6470">
        <v>2.0569416451158501E-3</v>
      </c>
      <c r="K6470">
        <v>5.5589078416435102E-3</v>
      </c>
      <c r="L6470">
        <v>0.42530467515989501</v>
      </c>
    </row>
    <row r="6471" spans="1:12" x14ac:dyDescent="0.2">
      <c r="A6471" t="s">
        <v>2878</v>
      </c>
      <c r="B6471" t="str">
        <f t="shared" si="303"/>
        <v>CC</v>
      </c>
      <c r="C6471">
        <f>VLOOKUP(B6471,GDD!$D$2:$E$31,2)</f>
        <v>1</v>
      </c>
      <c r="D6471" t="str">
        <f t="shared" si="305"/>
        <v>SbDIV20</v>
      </c>
      <c r="E6471" s="2">
        <v>20200702</v>
      </c>
      <c r="F6471" t="str">
        <f t="shared" si="304"/>
        <v>RS1</v>
      </c>
      <c r="G6471" t="s">
        <v>1140</v>
      </c>
      <c r="H6471" t="str">
        <f>VLOOKUP(E6471,GDD!$A$2:$B$57,2)</f>
        <v>0-650</v>
      </c>
      <c r="I6471" cm="1">
        <f t="array" ref="I6471">IF(H6471="0-650",1,IF(H6471="650-900",2,IF(H6471="900+",3,NA)))</f>
        <v>1</v>
      </c>
      <c r="J6471">
        <v>9.2895435990537098E-4</v>
      </c>
      <c r="K6471">
        <v>3.6309360063510698E-3</v>
      </c>
      <c r="L6471">
        <v>0.338488117719068</v>
      </c>
    </row>
    <row r="6472" spans="1:12" x14ac:dyDescent="0.2">
      <c r="A6472" t="s">
        <v>2879</v>
      </c>
      <c r="B6472" t="str">
        <f t="shared" si="303"/>
        <v>CC</v>
      </c>
      <c r="C6472">
        <f>VLOOKUP(B6472,GDD!$D$2:$E$31,2)</f>
        <v>1</v>
      </c>
      <c r="D6472" t="str">
        <f t="shared" si="305"/>
        <v>SbDIV20</v>
      </c>
      <c r="E6472" s="2">
        <v>20200708</v>
      </c>
      <c r="F6472" t="str">
        <f t="shared" si="304"/>
        <v>RS1</v>
      </c>
      <c r="G6472" t="s">
        <v>1140</v>
      </c>
      <c r="H6472" t="str">
        <f>VLOOKUP(E6472,GDD!$A$2:$B$57,2)</f>
        <v>0-650</v>
      </c>
      <c r="I6472" cm="1">
        <f t="array" ref="I6472">IF(H6472="0-650",1,IF(H6472="650-900",2,IF(H6472="900+",3,NA)))</f>
        <v>1</v>
      </c>
      <c r="J6472">
        <v>1.4882046676169901E-4</v>
      </c>
      <c r="K6472">
        <v>4.6393149858264997E-3</v>
      </c>
      <c r="L6472">
        <v>6.0288351442803798E-2</v>
      </c>
    </row>
    <row r="6473" spans="1:12" x14ac:dyDescent="0.2">
      <c r="A6473" t="s">
        <v>2880</v>
      </c>
      <c r="B6473" t="str">
        <f t="shared" si="303"/>
        <v>CC</v>
      </c>
      <c r="C6473">
        <f>VLOOKUP(B6473,GDD!$D$2:$E$31,2)</f>
        <v>1</v>
      </c>
      <c r="D6473" t="str">
        <f t="shared" si="305"/>
        <v>SbDIV20</v>
      </c>
      <c r="E6473" s="2">
        <v>20200720</v>
      </c>
      <c r="F6473" t="str">
        <f t="shared" si="304"/>
        <v>RS1</v>
      </c>
      <c r="G6473" t="s">
        <v>1140</v>
      </c>
      <c r="H6473" t="str">
        <f>VLOOKUP(E6473,GDD!$A$2:$B$57,2)</f>
        <v>650-900</v>
      </c>
      <c r="I6473" cm="1">
        <f t="array" ref="I6473">IF(H6473="0-650",1,IF(H6473="650-900",2,IF(H6473="900+",3,NA)))</f>
        <v>2</v>
      </c>
      <c r="J6473" s="1">
        <v>4.9561717366394896E-6</v>
      </c>
      <c r="K6473">
        <v>2.3701976191051301E-3</v>
      </c>
      <c r="L6473">
        <v>4.1646577801560001E-3</v>
      </c>
    </row>
    <row r="6474" spans="1:12" x14ac:dyDescent="0.2">
      <c r="A6474" t="s">
        <v>2881</v>
      </c>
      <c r="B6474" t="str">
        <f t="shared" si="303"/>
        <v>CC</v>
      </c>
      <c r="C6474">
        <f>VLOOKUP(B6474,GDD!$D$2:$E$31,2)</f>
        <v>1</v>
      </c>
      <c r="D6474" t="str">
        <f t="shared" si="305"/>
        <v>SbDIV20</v>
      </c>
      <c r="E6474" s="2">
        <v>20200725</v>
      </c>
      <c r="F6474" t="str">
        <f t="shared" si="304"/>
        <v>RS1</v>
      </c>
      <c r="G6474" t="s">
        <v>1140</v>
      </c>
      <c r="H6474" t="str">
        <f>VLOOKUP(E6474,GDD!$A$2:$B$57,2)</f>
        <v>650-900</v>
      </c>
      <c r="I6474" cm="1">
        <f t="array" ref="I6474">IF(H6474="0-650",1,IF(H6474="650-900",2,IF(H6474="900+",3,NA)))</f>
        <v>2</v>
      </c>
      <c r="J6474" s="1">
        <v>2.3371487659425699E-5</v>
      </c>
      <c r="K6474">
        <v>2.9785157378482601E-3</v>
      </c>
      <c r="L6474">
        <v>1.54509018073092E-2</v>
      </c>
    </row>
    <row r="6475" spans="1:12" x14ac:dyDescent="0.2">
      <c r="A6475" t="s">
        <v>2882</v>
      </c>
      <c r="B6475" t="str">
        <f t="shared" si="303"/>
        <v>CC</v>
      </c>
      <c r="C6475">
        <f>VLOOKUP(B6475,GDD!$D$2:$E$31,2)</f>
        <v>1</v>
      </c>
      <c r="D6475" t="str">
        <f t="shared" si="305"/>
        <v>SbDIV20</v>
      </c>
      <c r="E6475" s="2">
        <v>20200728</v>
      </c>
      <c r="F6475" t="str">
        <f t="shared" si="304"/>
        <v>RS1</v>
      </c>
      <c r="G6475" t="s">
        <v>1140</v>
      </c>
      <c r="H6475" t="str">
        <f>VLOOKUP(E6475,GDD!$A$2:$B$57,2)</f>
        <v>900+</v>
      </c>
      <c r="I6475" cm="1">
        <f t="array" ref="I6475">IF(H6475="0-650",1,IF(H6475="650-900",2,IF(H6475="900+",3,NA)))</f>
        <v>3</v>
      </c>
      <c r="J6475">
        <v>4.7021132926446601E-4</v>
      </c>
      <c r="K6475">
        <v>3.4360351296874201E-3</v>
      </c>
      <c r="L6475">
        <v>0.214882149911517</v>
      </c>
    </row>
    <row r="6476" spans="1:12" x14ac:dyDescent="0.2">
      <c r="A6476" t="s">
        <v>2883</v>
      </c>
      <c r="B6476" t="str">
        <f t="shared" si="303"/>
        <v>CC</v>
      </c>
      <c r="C6476">
        <f>VLOOKUP(B6476,GDD!$D$2:$E$31,2)</f>
        <v>1</v>
      </c>
      <c r="D6476" t="str">
        <f t="shared" si="305"/>
        <v>SbDIV20</v>
      </c>
      <c r="E6476" s="2">
        <v>20200806</v>
      </c>
      <c r="F6476" t="str">
        <f t="shared" si="304"/>
        <v>RS1</v>
      </c>
      <c r="G6476" t="s">
        <v>1140</v>
      </c>
      <c r="H6476" t="str">
        <f>VLOOKUP(E6476,GDD!$A$2:$B$57,2)</f>
        <v>900+</v>
      </c>
      <c r="I6476" cm="1">
        <f t="array" ref="I6476">IF(H6476="0-650",1,IF(H6476="650-900",2,IF(H6476="900+",3,NA)))</f>
        <v>3</v>
      </c>
      <c r="J6476">
        <v>4.8218589835396402E-4</v>
      </c>
      <c r="K6476">
        <v>2.6145925414014499E-3</v>
      </c>
      <c r="L6476">
        <v>0.26945554791902898</v>
      </c>
    </row>
    <row r="6477" spans="1:12" x14ac:dyDescent="0.2">
      <c r="A6477" t="s">
        <v>2884</v>
      </c>
      <c r="B6477" t="str">
        <f t="shared" si="303"/>
        <v>CC</v>
      </c>
      <c r="C6477">
        <f>VLOOKUP(B6477,GDD!$D$2:$E$31,2)</f>
        <v>1</v>
      </c>
      <c r="D6477" t="str">
        <f t="shared" si="305"/>
        <v>SbDIV20</v>
      </c>
      <c r="E6477" s="2">
        <v>20200813</v>
      </c>
      <c r="F6477" t="str">
        <f t="shared" si="304"/>
        <v>RS1</v>
      </c>
      <c r="G6477" t="s">
        <v>1140</v>
      </c>
      <c r="H6477" t="str">
        <f>VLOOKUP(E6477,GDD!$A$2:$B$57,2)</f>
        <v>900+</v>
      </c>
      <c r="I6477" cm="1">
        <f t="array" ref="I6477">IF(H6477="0-650",1,IF(H6477="650-900",2,IF(H6477="900+",3,NA)))</f>
        <v>3</v>
      </c>
      <c r="J6477">
        <v>6.4812946266367202E-4</v>
      </c>
      <c r="K6477">
        <v>1.4743985714673099E-3</v>
      </c>
      <c r="L6477">
        <v>0.46785245986808999</v>
      </c>
    </row>
    <row r="6478" spans="1:12" x14ac:dyDescent="0.2">
      <c r="A6478" t="s">
        <v>2885</v>
      </c>
      <c r="B6478" t="str">
        <f t="shared" si="303"/>
        <v>height_30p</v>
      </c>
      <c r="C6478">
        <f>VLOOKUP(B6478,GDD!$D$2:$E$31,2)</f>
        <v>2</v>
      </c>
      <c r="D6478" t="str">
        <f t="shared" si="305"/>
        <v>SbDIV20</v>
      </c>
      <c r="E6478" s="2">
        <v>20200619</v>
      </c>
      <c r="F6478" t="str">
        <f t="shared" si="304"/>
        <v>RS1</v>
      </c>
      <c r="G6478" t="s">
        <v>1140</v>
      </c>
      <c r="H6478" t="str">
        <f>VLOOKUP(E6478,GDD!$A$2:$B$57,2)</f>
        <v>0-650</v>
      </c>
      <c r="I6478" cm="1">
        <f t="array" ref="I6478">IF(H6478="0-650",1,IF(H6478="650-900",2,IF(H6478="900+",3,NA)))</f>
        <v>1</v>
      </c>
      <c r="J6478" s="1">
        <v>2.2829321640274901E-5</v>
      </c>
      <c r="K6478">
        <v>5.45265197122873E-4</v>
      </c>
      <c r="L6478">
        <v>7.7266544618302402E-2</v>
      </c>
    </row>
    <row r="6479" spans="1:12" x14ac:dyDescent="0.2">
      <c r="A6479" t="s">
        <v>2886</v>
      </c>
      <c r="B6479" t="str">
        <f t="shared" si="303"/>
        <v>height_50p</v>
      </c>
      <c r="C6479">
        <f>VLOOKUP(B6479,GDD!$D$2:$E$31,2)</f>
        <v>3</v>
      </c>
      <c r="D6479" t="str">
        <f t="shared" si="305"/>
        <v>SbDIV20</v>
      </c>
      <c r="E6479" s="2">
        <v>20200619</v>
      </c>
      <c r="F6479" t="str">
        <f t="shared" si="304"/>
        <v>RS1</v>
      </c>
      <c r="G6479" t="s">
        <v>1140</v>
      </c>
      <c r="H6479" t="str">
        <f>VLOOKUP(E6479,GDD!$A$2:$B$57,2)</f>
        <v>0-650</v>
      </c>
      <c r="I6479" cm="1">
        <f t="array" ref="I6479">IF(H6479="0-650",1,IF(H6479="650-900",2,IF(H6479="900+",3,NA)))</f>
        <v>1</v>
      </c>
      <c r="J6479">
        <v>1.5859065060842099E-4</v>
      </c>
      <c r="K6479">
        <v>9.2144964481001102E-4</v>
      </c>
      <c r="L6479">
        <v>0.25607409715885299</v>
      </c>
    </row>
    <row r="6480" spans="1:12" x14ac:dyDescent="0.2">
      <c r="A6480" t="s">
        <v>2887</v>
      </c>
      <c r="B6480" t="str">
        <f t="shared" si="303"/>
        <v>height_70p</v>
      </c>
      <c r="C6480">
        <f>VLOOKUP(B6480,GDD!$D$2:$E$31,2)</f>
        <v>4</v>
      </c>
      <c r="D6480" t="str">
        <f t="shared" si="305"/>
        <v>SbDIV20</v>
      </c>
      <c r="E6480" s="2">
        <v>20200619</v>
      </c>
      <c r="F6480" t="str">
        <f t="shared" si="304"/>
        <v>RS1</v>
      </c>
      <c r="G6480" t="s">
        <v>1140</v>
      </c>
      <c r="H6480" t="str">
        <f>VLOOKUP(E6480,GDD!$A$2:$B$57,2)</f>
        <v>0-650</v>
      </c>
      <c r="I6480" cm="1">
        <f t="array" ref="I6480">IF(H6480="0-650",1,IF(H6480="650-900",2,IF(H6480="900+",3,NA)))</f>
        <v>1</v>
      </c>
      <c r="J6480">
        <v>4.5445789689005898E-4</v>
      </c>
      <c r="K6480">
        <v>1.5387340722415E-3</v>
      </c>
      <c r="L6480">
        <v>0.37134224400218602</v>
      </c>
    </row>
    <row r="6481" spans="1:12" x14ac:dyDescent="0.2">
      <c r="A6481" t="s">
        <v>2888</v>
      </c>
      <c r="B6481" t="str">
        <f t="shared" si="303"/>
        <v>height_90p</v>
      </c>
      <c r="C6481">
        <f>VLOOKUP(B6481,GDD!$D$2:$E$31,2)</f>
        <v>5</v>
      </c>
      <c r="D6481" t="str">
        <f t="shared" si="305"/>
        <v>SbDIV20</v>
      </c>
      <c r="E6481" s="2">
        <v>20200619</v>
      </c>
      <c r="F6481" t="str">
        <f t="shared" si="304"/>
        <v>RS1</v>
      </c>
      <c r="G6481" t="s">
        <v>1140</v>
      </c>
      <c r="H6481" t="str">
        <f>VLOOKUP(E6481,GDD!$A$2:$B$57,2)</f>
        <v>0-650</v>
      </c>
      <c r="I6481" cm="1">
        <f t="array" ref="I6481">IF(H6481="0-650",1,IF(H6481="650-900",2,IF(H6481="900+",3,NA)))</f>
        <v>1</v>
      </c>
      <c r="J6481">
        <v>8.3054001954601395E-4</v>
      </c>
      <c r="K6481">
        <v>2.13784847829925E-3</v>
      </c>
      <c r="L6481">
        <v>0.43724961696112502</v>
      </c>
    </row>
    <row r="6482" spans="1:12" x14ac:dyDescent="0.2">
      <c r="A6482" t="s">
        <v>2889</v>
      </c>
      <c r="B6482" t="str">
        <f t="shared" si="303"/>
        <v>height_95p</v>
      </c>
      <c r="C6482">
        <f>VLOOKUP(B6482,GDD!$D$2:$E$31,2)</f>
        <v>6</v>
      </c>
      <c r="D6482" t="str">
        <f t="shared" si="305"/>
        <v>SbDIV20</v>
      </c>
      <c r="E6482" s="2">
        <v>20200619</v>
      </c>
      <c r="F6482" t="str">
        <f t="shared" si="304"/>
        <v>RS1</v>
      </c>
      <c r="G6482" t="s">
        <v>1140</v>
      </c>
      <c r="H6482" t="str">
        <f>VLOOKUP(E6482,GDD!$A$2:$B$57,2)</f>
        <v>0-650</v>
      </c>
      <c r="I6482" cm="1">
        <f t="array" ref="I6482">IF(H6482="0-650",1,IF(H6482="650-900",2,IF(H6482="900+",3,NA)))</f>
        <v>1</v>
      </c>
      <c r="J6482">
        <v>9.9594447960906396E-4</v>
      </c>
      <c r="K6482">
        <v>2.3801281349236899E-3</v>
      </c>
      <c r="L6482">
        <v>0.45559953594122699</v>
      </c>
    </row>
    <row r="6483" spans="1:12" x14ac:dyDescent="0.2">
      <c r="A6483" t="s">
        <v>2890</v>
      </c>
      <c r="B6483" t="str">
        <f t="shared" si="303"/>
        <v>height_99p</v>
      </c>
      <c r="C6483">
        <f>VLOOKUP(B6483,GDD!$D$2:$E$31,2)</f>
        <v>7</v>
      </c>
      <c r="D6483" t="str">
        <f t="shared" si="305"/>
        <v>SbDIV20</v>
      </c>
      <c r="E6483" s="2">
        <v>20200619</v>
      </c>
      <c r="F6483" t="str">
        <f t="shared" si="304"/>
        <v>RS1</v>
      </c>
      <c r="G6483" t="s">
        <v>1140</v>
      </c>
      <c r="H6483" t="str">
        <f>VLOOKUP(E6483,GDD!$A$2:$B$57,2)</f>
        <v>0-650</v>
      </c>
      <c r="I6483" cm="1">
        <f t="array" ref="I6483">IF(H6483="0-650",1,IF(H6483="650-900",2,IF(H6483="900+",3,NA)))</f>
        <v>1</v>
      </c>
      <c r="J6483">
        <v>1.0127056515381999E-3</v>
      </c>
      <c r="K6483">
        <v>3.1428426896968099E-3</v>
      </c>
      <c r="L6483">
        <v>0.39189469130359</v>
      </c>
    </row>
    <row r="6484" spans="1:12" x14ac:dyDescent="0.2">
      <c r="A6484" t="s">
        <v>2891</v>
      </c>
      <c r="B6484" t="str">
        <f t="shared" si="303"/>
        <v>canopy_cover_5p</v>
      </c>
      <c r="C6484">
        <f>VLOOKUP(B6484,GDD!$D$2:$E$31,2)</f>
        <v>8</v>
      </c>
      <c r="D6484" t="str">
        <f t="shared" si="305"/>
        <v>SbDIV20</v>
      </c>
      <c r="E6484" s="2">
        <v>20200619</v>
      </c>
      <c r="F6484" t="str">
        <f t="shared" si="304"/>
        <v>RS1</v>
      </c>
      <c r="G6484" t="s">
        <v>1140</v>
      </c>
      <c r="H6484" t="str">
        <f>VLOOKUP(E6484,GDD!$A$2:$B$57,2)</f>
        <v>0-650</v>
      </c>
      <c r="I6484" cm="1">
        <f t="array" ref="I6484">IF(H6484="0-650",1,IF(H6484="650-900",2,IF(H6484="900+",3,NA)))</f>
        <v>1</v>
      </c>
      <c r="J6484">
        <v>1.35840979451218</v>
      </c>
      <c r="K6484">
        <v>99.306116094240707</v>
      </c>
      <c r="L6484">
        <v>2.6629498267515601E-2</v>
      </c>
    </row>
    <row r="6485" spans="1:12" x14ac:dyDescent="0.2">
      <c r="A6485" t="s">
        <v>2892</v>
      </c>
      <c r="B6485" t="str">
        <f t="shared" si="303"/>
        <v>pcanopy_cover_10p</v>
      </c>
      <c r="C6485">
        <f>VLOOKUP(B6485,GDD!$D$2:$E$31,2)</f>
        <v>9</v>
      </c>
      <c r="D6485" t="str">
        <f t="shared" si="305"/>
        <v>SbDIV20</v>
      </c>
      <c r="E6485" s="2">
        <v>20200619</v>
      </c>
      <c r="F6485" t="str">
        <f t="shared" si="304"/>
        <v>RS1</v>
      </c>
      <c r="G6485" t="s">
        <v>1140</v>
      </c>
      <c r="H6485" t="str">
        <f>VLOOKUP(E6485,GDD!$A$2:$B$57,2)</f>
        <v>0-650</v>
      </c>
      <c r="I6485" cm="1">
        <f t="array" ref="I6485">IF(H6485="0-650",1,IF(H6485="650-900",2,IF(H6485="900+",3,NA)))</f>
        <v>1</v>
      </c>
      <c r="J6485">
        <v>1.1787330176352799</v>
      </c>
      <c r="K6485">
        <v>85.255717622618207</v>
      </c>
      <c r="L6485">
        <v>2.6907663171743201E-2</v>
      </c>
    </row>
    <row r="6486" spans="1:12" x14ac:dyDescent="0.2">
      <c r="A6486" t="s">
        <v>2893</v>
      </c>
      <c r="B6486" t="str">
        <f t="shared" si="303"/>
        <v>canopy_cover_20p</v>
      </c>
      <c r="C6486">
        <f>VLOOKUP(B6486,GDD!$D$2:$E$31,2)</f>
        <v>10</v>
      </c>
      <c r="D6486" t="str">
        <f t="shared" si="305"/>
        <v>SbDIV20</v>
      </c>
      <c r="E6486" s="2">
        <v>20200619</v>
      </c>
      <c r="F6486" t="str">
        <f t="shared" si="304"/>
        <v>RS1</v>
      </c>
      <c r="G6486" t="s">
        <v>1140</v>
      </c>
      <c r="H6486" t="str">
        <f>VLOOKUP(E6486,GDD!$A$2:$B$57,2)</f>
        <v>0-650</v>
      </c>
      <c r="I6486" cm="1">
        <f t="array" ref="I6486">IF(H6486="0-650",1,IF(H6486="650-900",2,IF(H6486="900+",3,NA)))</f>
        <v>1</v>
      </c>
      <c r="J6486">
        <v>1.0940099696380099</v>
      </c>
      <c r="K6486">
        <v>45.620458135857099</v>
      </c>
      <c r="L6486">
        <v>4.57663583399886E-2</v>
      </c>
    </row>
    <row r="6487" spans="1:12" x14ac:dyDescent="0.2">
      <c r="A6487" t="s">
        <v>2894</v>
      </c>
      <c r="B6487" t="str">
        <f t="shared" si="303"/>
        <v>canopy_cover_30p</v>
      </c>
      <c r="C6487">
        <f>VLOOKUP(B6487,GDD!$D$2:$E$31,2)</f>
        <v>11</v>
      </c>
      <c r="D6487" t="str">
        <f t="shared" si="305"/>
        <v>SbDIV20</v>
      </c>
      <c r="E6487" s="2">
        <v>20200619</v>
      </c>
      <c r="F6487" t="str">
        <f t="shared" si="304"/>
        <v>RS1</v>
      </c>
      <c r="G6487" t="s">
        <v>1140</v>
      </c>
      <c r="H6487" t="str">
        <f>VLOOKUP(E6487,GDD!$A$2:$B$57,2)</f>
        <v>0-650</v>
      </c>
      <c r="I6487" cm="1">
        <f t="array" ref="I6487">IF(H6487="0-650",1,IF(H6487="650-900",2,IF(H6487="900+",3,NA)))</f>
        <v>1</v>
      </c>
      <c r="J6487">
        <v>1.9917622851219801</v>
      </c>
      <c r="K6487">
        <v>27.1382832372914</v>
      </c>
      <c r="L6487">
        <v>0.12799785265942801</v>
      </c>
    </row>
    <row r="6488" spans="1:12" x14ac:dyDescent="0.2">
      <c r="A6488" t="s">
        <v>2895</v>
      </c>
      <c r="B6488" t="str">
        <f t="shared" si="303"/>
        <v>canopy_cover_40p</v>
      </c>
      <c r="C6488">
        <f>VLOOKUP(B6488,GDD!$D$2:$E$31,2)</f>
        <v>12</v>
      </c>
      <c r="D6488" t="str">
        <f t="shared" si="305"/>
        <v>SbDIV20</v>
      </c>
      <c r="E6488" s="2">
        <v>20200619</v>
      </c>
      <c r="F6488" t="str">
        <f t="shared" si="304"/>
        <v>RS1</v>
      </c>
      <c r="G6488" t="s">
        <v>1140</v>
      </c>
      <c r="H6488" t="str">
        <f>VLOOKUP(E6488,GDD!$A$2:$B$57,2)</f>
        <v>0-650</v>
      </c>
      <c r="I6488" cm="1">
        <f t="array" ref="I6488">IF(H6488="0-650",1,IF(H6488="650-900",2,IF(H6488="900+",3,NA)))</f>
        <v>1</v>
      </c>
      <c r="J6488">
        <v>2.4694446751983401</v>
      </c>
      <c r="K6488">
        <v>19.437877959390001</v>
      </c>
      <c r="L6488">
        <v>0.202606411573443</v>
      </c>
    </row>
    <row r="6489" spans="1:12" x14ac:dyDescent="0.2">
      <c r="A6489" t="s">
        <v>2896</v>
      </c>
      <c r="B6489" t="str">
        <f t="shared" si="303"/>
        <v>canopy_cover_50p</v>
      </c>
      <c r="C6489">
        <f>VLOOKUP(B6489,GDD!$D$2:$E$31,2)</f>
        <v>13</v>
      </c>
      <c r="D6489" t="str">
        <f t="shared" si="305"/>
        <v>SbDIV20</v>
      </c>
      <c r="E6489" s="2">
        <v>20200619</v>
      </c>
      <c r="F6489" t="str">
        <f t="shared" si="304"/>
        <v>RS1</v>
      </c>
      <c r="G6489" t="s">
        <v>1140</v>
      </c>
      <c r="H6489" t="str">
        <f>VLOOKUP(E6489,GDD!$A$2:$B$57,2)</f>
        <v>0-650</v>
      </c>
      <c r="I6489" cm="1">
        <f t="array" ref="I6489">IF(H6489="0-650",1,IF(H6489="650-900",2,IF(H6489="900+",3,NA)))</f>
        <v>1</v>
      </c>
      <c r="J6489">
        <v>1.75299035889891</v>
      </c>
      <c r="K6489">
        <v>14.044386937816499</v>
      </c>
      <c r="L6489">
        <v>0.19976679614892701</v>
      </c>
    </row>
    <row r="6490" spans="1:12" x14ac:dyDescent="0.2">
      <c r="A6490" t="s">
        <v>2897</v>
      </c>
      <c r="B6490" t="str">
        <f t="shared" si="303"/>
        <v>canopy_cover_75p</v>
      </c>
      <c r="C6490">
        <f>VLOOKUP(B6490,GDD!$D$2:$E$31,2)</f>
        <v>14</v>
      </c>
      <c r="D6490" t="str">
        <f t="shared" si="305"/>
        <v>SbDIV20</v>
      </c>
      <c r="E6490" s="2">
        <v>20200619</v>
      </c>
      <c r="F6490" t="str">
        <f t="shared" si="304"/>
        <v>RS1</v>
      </c>
      <c r="G6490" t="s">
        <v>1140</v>
      </c>
      <c r="H6490" t="str">
        <f>VLOOKUP(E6490,GDD!$A$2:$B$57,2)</f>
        <v>0-650</v>
      </c>
      <c r="I6490" cm="1">
        <f t="array" ref="I6490">IF(H6490="0-650",1,IF(H6490="650-900",2,IF(H6490="900+",3,NA)))</f>
        <v>1</v>
      </c>
      <c r="J6490">
        <v>0.10885881981402599</v>
      </c>
      <c r="K6490">
        <v>1.72024288164217</v>
      </c>
      <c r="L6490">
        <v>0.112343691854647</v>
      </c>
    </row>
    <row r="6491" spans="1:12" x14ac:dyDescent="0.2">
      <c r="A6491" t="s">
        <v>2898</v>
      </c>
      <c r="B6491" t="str">
        <f t="shared" si="303"/>
        <v>standard_deviation_ht</v>
      </c>
      <c r="C6491">
        <f>VLOOKUP(B6491,GDD!$D$2:$E$31,2)</f>
        <v>15</v>
      </c>
      <c r="D6491" t="str">
        <f t="shared" si="305"/>
        <v>SbDIV20</v>
      </c>
      <c r="E6491" s="2">
        <v>20200619</v>
      </c>
      <c r="F6491" t="str">
        <f t="shared" si="304"/>
        <v>RS1</v>
      </c>
      <c r="G6491" t="s">
        <v>1140</v>
      </c>
      <c r="H6491" t="str">
        <f>VLOOKUP(E6491,GDD!$A$2:$B$57,2)</f>
        <v>0-650</v>
      </c>
      <c r="I6491" cm="1">
        <f t="array" ref="I6491">IF(H6491="0-650",1,IF(H6491="650-900",2,IF(H6491="900+",3,NA)))</f>
        <v>1</v>
      </c>
      <c r="J6491" s="1">
        <v>8.8231305965550397E-5</v>
      </c>
      <c r="K6491">
        <v>2.5924031236452302E-4</v>
      </c>
      <c r="L6491">
        <v>0.40500671923737502</v>
      </c>
    </row>
    <row r="6492" spans="1:12" x14ac:dyDescent="0.2">
      <c r="A6492" t="s">
        <v>2899</v>
      </c>
      <c r="B6492" t="str">
        <f t="shared" si="303"/>
        <v>quadratic_mean_ht</v>
      </c>
      <c r="C6492">
        <f>VLOOKUP(B6492,GDD!$D$2:$E$31,2)</f>
        <v>16</v>
      </c>
      <c r="D6492" t="str">
        <f t="shared" si="305"/>
        <v>SbDIV20</v>
      </c>
      <c r="E6492" s="2">
        <v>20200619</v>
      </c>
      <c r="F6492" t="str">
        <f t="shared" si="304"/>
        <v>RS1</v>
      </c>
      <c r="G6492" t="s">
        <v>1140</v>
      </c>
      <c r="H6492" t="str">
        <f>VLOOKUP(E6492,GDD!$A$2:$B$57,2)</f>
        <v>0-650</v>
      </c>
      <c r="I6492" cm="1">
        <f t="array" ref="I6492">IF(H6492="0-650",1,IF(H6492="650-900",2,IF(H6492="900+",3,NA)))</f>
        <v>1</v>
      </c>
      <c r="J6492">
        <v>3.0599101724524498E-4</v>
      </c>
      <c r="K6492">
        <v>8.9601370558239002E-4</v>
      </c>
      <c r="L6492">
        <v>0.40582477670720302</v>
      </c>
    </row>
    <row r="6493" spans="1:12" x14ac:dyDescent="0.2">
      <c r="A6493" t="s">
        <v>2900</v>
      </c>
      <c r="B6493" t="str">
        <f t="shared" si="303"/>
        <v>skewness_ht</v>
      </c>
      <c r="C6493">
        <f>VLOOKUP(B6493,GDD!$D$2:$E$31,2)</f>
        <v>17</v>
      </c>
      <c r="D6493" t="str">
        <f t="shared" si="305"/>
        <v>SbDIV20</v>
      </c>
      <c r="E6493" s="2">
        <v>20200619</v>
      </c>
      <c r="F6493" t="str">
        <f t="shared" si="304"/>
        <v>RS1</v>
      </c>
      <c r="G6493" t="s">
        <v>1140</v>
      </c>
      <c r="H6493" t="str">
        <f>VLOOKUP(E6493,GDD!$A$2:$B$57,2)</f>
        <v>0-650</v>
      </c>
      <c r="I6493" cm="1">
        <f t="array" ref="I6493">IF(H6493="0-650",1,IF(H6493="650-900",2,IF(H6493="900+",3,NA)))</f>
        <v>1</v>
      </c>
      <c r="J6493">
        <v>8.2412929760339803E-4</v>
      </c>
      <c r="K6493">
        <v>7.8862719783313495E-2</v>
      </c>
      <c r="L6493">
        <v>2.0472470070572901E-2</v>
      </c>
    </row>
    <row r="6494" spans="1:12" x14ac:dyDescent="0.2">
      <c r="A6494" t="s">
        <v>2901</v>
      </c>
      <c r="B6494" t="str">
        <f t="shared" si="303"/>
        <v>kurtosis_ht</v>
      </c>
      <c r="C6494">
        <f>VLOOKUP(B6494,GDD!$D$2:$E$31,2)</f>
        <v>18</v>
      </c>
      <c r="D6494" t="str">
        <f t="shared" si="305"/>
        <v>SbDIV20</v>
      </c>
      <c r="E6494" s="2">
        <v>20200619</v>
      </c>
      <c r="F6494" t="str">
        <f t="shared" si="304"/>
        <v>RS1</v>
      </c>
      <c r="G6494" t="s">
        <v>1140</v>
      </c>
      <c r="H6494" t="str">
        <f>VLOOKUP(E6494,GDD!$A$2:$B$57,2)</f>
        <v>0-650</v>
      </c>
      <c r="I6494" cm="1">
        <f t="array" ref="I6494">IF(H6494="0-650",1,IF(H6494="650-900",2,IF(H6494="900+",3,NA)))</f>
        <v>1</v>
      </c>
      <c r="J6494">
        <v>4.3446524234234899E-3</v>
      </c>
      <c r="K6494">
        <v>0.84205083303309103</v>
      </c>
      <c r="L6494">
        <v>1.0213817898025701E-2</v>
      </c>
    </row>
    <row r="6495" spans="1:12" x14ac:dyDescent="0.2">
      <c r="A6495" t="s">
        <v>2902</v>
      </c>
      <c r="B6495" t="str">
        <f t="shared" si="303"/>
        <v>variation_ht</v>
      </c>
      <c r="C6495">
        <f>VLOOKUP(B6495,GDD!$D$2:$E$31,2)</f>
        <v>19</v>
      </c>
      <c r="D6495" t="str">
        <f t="shared" si="305"/>
        <v>SbDIV20</v>
      </c>
      <c r="E6495" s="2">
        <v>20200619</v>
      </c>
      <c r="F6495" t="str">
        <f t="shared" si="304"/>
        <v>RS1</v>
      </c>
      <c r="G6495" t="s">
        <v>1140</v>
      </c>
      <c r="H6495" t="str">
        <f>VLOOKUP(E6495,GDD!$A$2:$B$57,2)</f>
        <v>0-650</v>
      </c>
      <c r="I6495" cm="1">
        <f t="array" ref="I6495">IF(H6495="0-650",1,IF(H6495="650-900",2,IF(H6495="900+",3,NA)))</f>
        <v>1</v>
      </c>
      <c r="J6495">
        <v>0</v>
      </c>
      <c r="K6495">
        <v>4.5467567605020796E-3</v>
      </c>
      <c r="L6495">
        <v>0</v>
      </c>
    </row>
    <row r="6496" spans="1:12" x14ac:dyDescent="0.2">
      <c r="A6496" t="s">
        <v>2903</v>
      </c>
      <c r="B6496" t="str">
        <f t="shared" si="303"/>
        <v>plot_volume</v>
      </c>
      <c r="C6496">
        <f>VLOOKUP(B6496,GDD!$D$2:$E$31,2)</f>
        <v>20</v>
      </c>
      <c r="D6496" t="str">
        <f t="shared" si="305"/>
        <v>SbDIV20</v>
      </c>
      <c r="E6496" s="2">
        <v>20200619</v>
      </c>
      <c r="F6496" t="str">
        <f t="shared" si="304"/>
        <v>RS1</v>
      </c>
      <c r="G6496" t="s">
        <v>1140</v>
      </c>
      <c r="H6496" t="str">
        <f>VLOOKUP(E6496,GDD!$A$2:$B$57,2)</f>
        <v>0-650</v>
      </c>
      <c r="I6496" cm="1">
        <f t="array" ref="I6496">IF(H6496="0-650",1,IF(H6496="650-900",2,IF(H6496="900+",3,NA)))</f>
        <v>1</v>
      </c>
      <c r="J6496" s="1">
        <v>1.7299369821050199E-7</v>
      </c>
      <c r="K6496" s="1">
        <v>5.3309321678015904E-7</v>
      </c>
      <c r="L6496">
        <v>0.39357869031043002</v>
      </c>
    </row>
    <row r="6497" spans="1:12" x14ac:dyDescent="0.2">
      <c r="A6497" t="s">
        <v>2904</v>
      </c>
      <c r="B6497" t="str">
        <f t="shared" si="303"/>
        <v>height_30p</v>
      </c>
      <c r="C6497">
        <f>VLOOKUP(B6497,GDD!$D$2:$E$31,2)</f>
        <v>2</v>
      </c>
      <c r="D6497" t="str">
        <f t="shared" si="305"/>
        <v>SbDIV20</v>
      </c>
      <c r="E6497" s="2">
        <v>20200702</v>
      </c>
      <c r="F6497" t="str">
        <f t="shared" si="304"/>
        <v>RS1</v>
      </c>
      <c r="G6497" t="s">
        <v>1140</v>
      </c>
      <c r="H6497" t="str">
        <f>VLOOKUP(E6497,GDD!$A$2:$B$57,2)</f>
        <v>0-650</v>
      </c>
      <c r="I6497" cm="1">
        <f t="array" ref="I6497">IF(H6497="0-650",1,IF(H6497="650-900",2,IF(H6497="900+",3,NA)))</f>
        <v>1</v>
      </c>
      <c r="J6497">
        <v>7.7073561364737198E-3</v>
      </c>
      <c r="K6497">
        <v>6.5194836695442902E-3</v>
      </c>
      <c r="L6497">
        <v>0.70277079284613697</v>
      </c>
    </row>
    <row r="6498" spans="1:12" x14ac:dyDescent="0.2">
      <c r="A6498" t="s">
        <v>2905</v>
      </c>
      <c r="B6498" t="str">
        <f t="shared" si="303"/>
        <v>height_50p</v>
      </c>
      <c r="C6498">
        <f>VLOOKUP(B6498,GDD!$D$2:$E$31,2)</f>
        <v>3</v>
      </c>
      <c r="D6498" t="str">
        <f t="shared" si="305"/>
        <v>SbDIV20</v>
      </c>
      <c r="E6498" s="2">
        <v>20200702</v>
      </c>
      <c r="F6498" t="str">
        <f t="shared" si="304"/>
        <v>RS1</v>
      </c>
      <c r="G6498" t="s">
        <v>1140</v>
      </c>
      <c r="H6498" t="str">
        <f>VLOOKUP(E6498,GDD!$A$2:$B$57,2)</f>
        <v>0-650</v>
      </c>
      <c r="I6498" cm="1">
        <f t="array" ref="I6498">IF(H6498="0-650",1,IF(H6498="650-900",2,IF(H6498="900+",3,NA)))</f>
        <v>1</v>
      </c>
      <c r="J6498">
        <v>1.0227881636905E-2</v>
      </c>
      <c r="K6498">
        <v>6.12136666624749E-3</v>
      </c>
      <c r="L6498">
        <v>0.76967540588266103</v>
      </c>
    </row>
    <row r="6499" spans="1:12" x14ac:dyDescent="0.2">
      <c r="A6499" t="s">
        <v>2906</v>
      </c>
      <c r="B6499" t="str">
        <f t="shared" si="303"/>
        <v>height_70p</v>
      </c>
      <c r="C6499">
        <f>VLOOKUP(B6499,GDD!$D$2:$E$31,2)</f>
        <v>4</v>
      </c>
      <c r="D6499" t="str">
        <f t="shared" si="305"/>
        <v>SbDIV20</v>
      </c>
      <c r="E6499" s="2">
        <v>20200702</v>
      </c>
      <c r="F6499" t="str">
        <f t="shared" si="304"/>
        <v>RS1</v>
      </c>
      <c r="G6499" t="s">
        <v>1140</v>
      </c>
      <c r="H6499" t="str">
        <f>VLOOKUP(E6499,GDD!$A$2:$B$57,2)</f>
        <v>0-650</v>
      </c>
      <c r="I6499" cm="1">
        <f t="array" ref="I6499">IF(H6499="0-650",1,IF(H6499="650-900",2,IF(H6499="900+",3,NA)))</f>
        <v>1</v>
      </c>
      <c r="J6499">
        <v>1.2606153559162E-2</v>
      </c>
      <c r="K6499">
        <v>5.7348099962303599E-3</v>
      </c>
      <c r="L6499">
        <v>0.81469000892708998</v>
      </c>
    </row>
    <row r="6500" spans="1:12" x14ac:dyDescent="0.2">
      <c r="A6500" t="s">
        <v>2907</v>
      </c>
      <c r="B6500" t="str">
        <f t="shared" si="303"/>
        <v>height_90p</v>
      </c>
      <c r="C6500">
        <f>VLOOKUP(B6500,GDD!$D$2:$E$31,2)</f>
        <v>5</v>
      </c>
      <c r="D6500" t="str">
        <f t="shared" si="305"/>
        <v>SbDIV20</v>
      </c>
      <c r="E6500" s="2">
        <v>20200702</v>
      </c>
      <c r="F6500" t="str">
        <f t="shared" si="304"/>
        <v>RS1</v>
      </c>
      <c r="G6500" t="s">
        <v>1140</v>
      </c>
      <c r="H6500" t="str">
        <f>VLOOKUP(E6500,GDD!$A$2:$B$57,2)</f>
        <v>0-650</v>
      </c>
      <c r="I6500" cm="1">
        <f t="array" ref="I6500">IF(H6500="0-650",1,IF(H6500="650-900",2,IF(H6500="900+",3,NA)))</f>
        <v>1</v>
      </c>
      <c r="J6500">
        <v>1.4842800216126301E-2</v>
      </c>
      <c r="K6500">
        <v>5.5936619927784799E-3</v>
      </c>
      <c r="L6500">
        <v>0.84144617522361498</v>
      </c>
    </row>
    <row r="6501" spans="1:12" x14ac:dyDescent="0.2">
      <c r="A6501" t="s">
        <v>2908</v>
      </c>
      <c r="B6501" t="str">
        <f t="shared" si="303"/>
        <v>height_95p</v>
      </c>
      <c r="C6501">
        <f>VLOOKUP(B6501,GDD!$D$2:$E$31,2)</f>
        <v>6</v>
      </c>
      <c r="D6501" t="str">
        <f t="shared" si="305"/>
        <v>SbDIV20</v>
      </c>
      <c r="E6501" s="2">
        <v>20200702</v>
      </c>
      <c r="F6501" t="str">
        <f t="shared" si="304"/>
        <v>RS1</v>
      </c>
      <c r="G6501" t="s">
        <v>1140</v>
      </c>
      <c r="H6501" t="str">
        <f>VLOOKUP(E6501,GDD!$A$2:$B$57,2)</f>
        <v>0-650</v>
      </c>
      <c r="I6501" cm="1">
        <f t="array" ref="I6501">IF(H6501="0-650",1,IF(H6501="650-900",2,IF(H6501="900+",3,NA)))</f>
        <v>1</v>
      </c>
      <c r="J6501">
        <v>1.5454599372749799E-2</v>
      </c>
      <c r="K6501">
        <v>5.8710837000303003E-3</v>
      </c>
      <c r="L6501">
        <v>0.84037415403959603</v>
      </c>
    </row>
    <row r="6502" spans="1:12" x14ac:dyDescent="0.2">
      <c r="A6502" t="s">
        <v>2909</v>
      </c>
      <c r="B6502" t="str">
        <f t="shared" si="303"/>
        <v>height_99p</v>
      </c>
      <c r="C6502">
        <f>VLOOKUP(B6502,GDD!$D$2:$E$31,2)</f>
        <v>7</v>
      </c>
      <c r="D6502" t="str">
        <f t="shared" si="305"/>
        <v>SbDIV20</v>
      </c>
      <c r="E6502" s="2">
        <v>20200702</v>
      </c>
      <c r="F6502" t="str">
        <f t="shared" si="304"/>
        <v>RS1</v>
      </c>
      <c r="G6502" t="s">
        <v>1140</v>
      </c>
      <c r="H6502" t="str">
        <f>VLOOKUP(E6502,GDD!$A$2:$B$57,2)</f>
        <v>0-650</v>
      </c>
      <c r="I6502" cm="1">
        <f t="array" ref="I6502">IF(H6502="0-650",1,IF(H6502="650-900",2,IF(H6502="900+",3,NA)))</f>
        <v>1</v>
      </c>
      <c r="J6502">
        <v>1.58707252867176E-2</v>
      </c>
      <c r="K6502">
        <v>7.1780406809228998E-3</v>
      </c>
      <c r="L6502">
        <v>0.81556694474727698</v>
      </c>
    </row>
    <row r="6503" spans="1:12" x14ac:dyDescent="0.2">
      <c r="A6503" t="s">
        <v>2910</v>
      </c>
      <c r="B6503" t="str">
        <f t="shared" si="303"/>
        <v>canopy_cover_5p</v>
      </c>
      <c r="C6503">
        <f>VLOOKUP(B6503,GDD!$D$2:$E$31,2)</f>
        <v>8</v>
      </c>
      <c r="D6503" t="str">
        <f t="shared" si="305"/>
        <v>SbDIV20</v>
      </c>
      <c r="E6503" s="2">
        <v>20200702</v>
      </c>
      <c r="F6503" t="str">
        <f t="shared" si="304"/>
        <v>RS1</v>
      </c>
      <c r="G6503" t="s">
        <v>1140</v>
      </c>
      <c r="H6503" t="str">
        <f>VLOOKUP(E6503,GDD!$A$2:$B$57,2)</f>
        <v>0-650</v>
      </c>
      <c r="I6503" cm="1">
        <f t="array" ref="I6503">IF(H6503="0-650",1,IF(H6503="650-900",2,IF(H6503="900+",3,NA)))</f>
        <v>1</v>
      </c>
      <c r="J6503">
        <v>7.0745252206740599</v>
      </c>
      <c r="K6503">
        <v>68.996942655778497</v>
      </c>
      <c r="L6503">
        <v>0.17017116416927</v>
      </c>
    </row>
    <row r="6504" spans="1:12" x14ac:dyDescent="0.2">
      <c r="A6504" t="s">
        <v>2911</v>
      </c>
      <c r="B6504" t="str">
        <f t="shared" si="303"/>
        <v>pcanopy_cover_10p</v>
      </c>
      <c r="C6504">
        <f>VLOOKUP(B6504,GDD!$D$2:$E$31,2)</f>
        <v>9</v>
      </c>
      <c r="D6504" t="str">
        <f t="shared" si="305"/>
        <v>SbDIV20</v>
      </c>
      <c r="E6504" s="2">
        <v>20200702</v>
      </c>
      <c r="F6504" t="str">
        <f t="shared" si="304"/>
        <v>RS1</v>
      </c>
      <c r="G6504" t="s">
        <v>1140</v>
      </c>
      <c r="H6504" t="str">
        <f>VLOOKUP(E6504,GDD!$A$2:$B$57,2)</f>
        <v>0-650</v>
      </c>
      <c r="I6504" cm="1">
        <f t="array" ref="I6504">IF(H6504="0-650",1,IF(H6504="650-900",2,IF(H6504="900+",3,NA)))</f>
        <v>1</v>
      </c>
      <c r="J6504">
        <v>7.0865356981798904</v>
      </c>
      <c r="K6504">
        <v>68.679140357796697</v>
      </c>
      <c r="L6504">
        <v>0.17106449057044901</v>
      </c>
    </row>
    <row r="6505" spans="1:12" x14ac:dyDescent="0.2">
      <c r="A6505" t="s">
        <v>2912</v>
      </c>
      <c r="B6505" t="str">
        <f t="shared" si="303"/>
        <v>canopy_cover_20p</v>
      </c>
      <c r="C6505">
        <f>VLOOKUP(B6505,GDD!$D$2:$E$31,2)</f>
        <v>10</v>
      </c>
      <c r="D6505" t="str">
        <f t="shared" si="305"/>
        <v>SbDIV20</v>
      </c>
      <c r="E6505" s="2">
        <v>20200702</v>
      </c>
      <c r="F6505" t="str">
        <f t="shared" si="304"/>
        <v>RS1</v>
      </c>
      <c r="G6505" t="s">
        <v>1140</v>
      </c>
      <c r="H6505" t="str">
        <f>VLOOKUP(E6505,GDD!$A$2:$B$57,2)</f>
        <v>0-650</v>
      </c>
      <c r="I6505" cm="1">
        <f t="array" ref="I6505">IF(H6505="0-650",1,IF(H6505="650-900",2,IF(H6505="900+",3,NA)))</f>
        <v>1</v>
      </c>
      <c r="J6505">
        <v>6.7030718743499298</v>
      </c>
      <c r="K6505">
        <v>71.180233635409095</v>
      </c>
      <c r="L6505">
        <v>0.158490576890676</v>
      </c>
    </row>
    <row r="6506" spans="1:12" x14ac:dyDescent="0.2">
      <c r="A6506" t="s">
        <v>2913</v>
      </c>
      <c r="B6506" t="str">
        <f t="shared" si="303"/>
        <v>canopy_cover_30p</v>
      </c>
      <c r="C6506">
        <f>VLOOKUP(B6506,GDD!$D$2:$E$31,2)</f>
        <v>11</v>
      </c>
      <c r="D6506" t="str">
        <f t="shared" si="305"/>
        <v>SbDIV20</v>
      </c>
      <c r="E6506" s="2">
        <v>20200702</v>
      </c>
      <c r="F6506" t="str">
        <f t="shared" si="304"/>
        <v>RS1</v>
      </c>
      <c r="G6506" t="s">
        <v>1140</v>
      </c>
      <c r="H6506" t="str">
        <f>VLOOKUP(E6506,GDD!$A$2:$B$57,2)</f>
        <v>0-650</v>
      </c>
      <c r="I6506" cm="1">
        <f t="array" ref="I6506">IF(H6506="0-650",1,IF(H6506="650-900",2,IF(H6506="900+",3,NA)))</f>
        <v>1</v>
      </c>
      <c r="J6506">
        <v>8.7990318896804602</v>
      </c>
      <c r="K6506">
        <v>75.281041133716499</v>
      </c>
      <c r="L6506">
        <v>0.189472796877515</v>
      </c>
    </row>
    <row r="6507" spans="1:12" x14ac:dyDescent="0.2">
      <c r="A6507" t="s">
        <v>2914</v>
      </c>
      <c r="B6507" t="str">
        <f t="shared" si="303"/>
        <v>canopy_cover_40p</v>
      </c>
      <c r="C6507">
        <f>VLOOKUP(B6507,GDD!$D$2:$E$31,2)</f>
        <v>12</v>
      </c>
      <c r="D6507" t="str">
        <f t="shared" si="305"/>
        <v>SbDIV20</v>
      </c>
      <c r="E6507" s="2">
        <v>20200702</v>
      </c>
      <c r="F6507" t="str">
        <f t="shared" si="304"/>
        <v>RS1</v>
      </c>
      <c r="G6507" t="s">
        <v>1140</v>
      </c>
      <c r="H6507" t="str">
        <f>VLOOKUP(E6507,GDD!$A$2:$B$57,2)</f>
        <v>0-650</v>
      </c>
      <c r="I6507" cm="1">
        <f t="array" ref="I6507">IF(H6507="0-650",1,IF(H6507="650-900",2,IF(H6507="900+",3,NA)))</f>
        <v>1</v>
      </c>
      <c r="J6507">
        <v>11.4114401317843</v>
      </c>
      <c r="K6507">
        <v>78.399512545188898</v>
      </c>
      <c r="L6507">
        <v>0.22547264128292799</v>
      </c>
    </row>
    <row r="6508" spans="1:12" x14ac:dyDescent="0.2">
      <c r="A6508" t="s">
        <v>2915</v>
      </c>
      <c r="B6508" t="str">
        <f t="shared" si="303"/>
        <v>canopy_cover_50p</v>
      </c>
      <c r="C6508">
        <f>VLOOKUP(B6508,GDD!$D$2:$E$31,2)</f>
        <v>13</v>
      </c>
      <c r="D6508" t="str">
        <f t="shared" si="305"/>
        <v>SbDIV20</v>
      </c>
      <c r="E6508" s="2">
        <v>20200702</v>
      </c>
      <c r="F6508" t="str">
        <f t="shared" si="304"/>
        <v>RS1</v>
      </c>
      <c r="G6508" t="s">
        <v>1140</v>
      </c>
      <c r="H6508" t="str">
        <f>VLOOKUP(E6508,GDD!$A$2:$B$57,2)</f>
        <v>0-650</v>
      </c>
      <c r="I6508" cm="1">
        <f t="array" ref="I6508">IF(H6508="0-650",1,IF(H6508="650-900",2,IF(H6508="900+",3,NA)))</f>
        <v>1</v>
      </c>
      <c r="J6508">
        <v>15.337126693187299</v>
      </c>
      <c r="K6508">
        <v>82.322445039029603</v>
      </c>
      <c r="L6508">
        <v>0.27146150121036</v>
      </c>
    </row>
    <row r="6509" spans="1:12" x14ac:dyDescent="0.2">
      <c r="A6509" t="s">
        <v>2916</v>
      </c>
      <c r="B6509" t="str">
        <f t="shared" si="303"/>
        <v>canopy_cover_75p</v>
      </c>
      <c r="C6509">
        <f>VLOOKUP(B6509,GDD!$D$2:$E$31,2)</f>
        <v>14</v>
      </c>
      <c r="D6509" t="str">
        <f t="shared" si="305"/>
        <v>SbDIV20</v>
      </c>
      <c r="E6509" s="2">
        <v>20200702</v>
      </c>
      <c r="F6509" t="str">
        <f t="shared" si="304"/>
        <v>RS1</v>
      </c>
      <c r="G6509" t="s">
        <v>1140</v>
      </c>
      <c r="H6509" t="str">
        <f>VLOOKUP(E6509,GDD!$A$2:$B$57,2)</f>
        <v>0-650</v>
      </c>
      <c r="I6509" cm="1">
        <f t="array" ref="I6509">IF(H6509="0-650",1,IF(H6509="650-900",2,IF(H6509="900+",3,NA)))</f>
        <v>1</v>
      </c>
      <c r="J6509">
        <v>18.7629419596574</v>
      </c>
      <c r="K6509">
        <v>79.645345323706906</v>
      </c>
      <c r="L6509">
        <v>0.320265342966432</v>
      </c>
    </row>
    <row r="6510" spans="1:12" x14ac:dyDescent="0.2">
      <c r="A6510" t="s">
        <v>2917</v>
      </c>
      <c r="B6510" t="str">
        <f t="shared" si="303"/>
        <v>standard_deviation_ht</v>
      </c>
      <c r="C6510">
        <f>VLOOKUP(B6510,GDD!$D$2:$E$31,2)</f>
        <v>15</v>
      </c>
      <c r="D6510" t="str">
        <f t="shared" si="305"/>
        <v>SbDIV20</v>
      </c>
      <c r="E6510" s="2">
        <v>20200702</v>
      </c>
      <c r="F6510" t="str">
        <f t="shared" si="304"/>
        <v>RS1</v>
      </c>
      <c r="G6510" t="s">
        <v>1140</v>
      </c>
      <c r="H6510" t="str">
        <f>VLOOKUP(E6510,GDD!$A$2:$B$57,2)</f>
        <v>0-650</v>
      </c>
      <c r="I6510" cm="1">
        <f t="array" ref="I6510">IF(H6510="0-650",1,IF(H6510="650-900",2,IF(H6510="900+",3,NA)))</f>
        <v>1</v>
      </c>
      <c r="J6510">
        <v>6.9068043834102997E-4</v>
      </c>
      <c r="K6510">
        <v>5.3048766958421897E-4</v>
      </c>
      <c r="L6510">
        <v>0.72252631066397599</v>
      </c>
    </row>
    <row r="6511" spans="1:12" x14ac:dyDescent="0.2">
      <c r="A6511" t="s">
        <v>2918</v>
      </c>
      <c r="B6511" t="str">
        <f t="shared" si="303"/>
        <v>quadratic_mean_ht</v>
      </c>
      <c r="C6511">
        <f>VLOOKUP(B6511,GDD!$D$2:$E$31,2)</f>
        <v>16</v>
      </c>
      <c r="D6511" t="str">
        <f t="shared" si="305"/>
        <v>SbDIV20</v>
      </c>
      <c r="E6511" s="2">
        <v>20200702</v>
      </c>
      <c r="F6511" t="str">
        <f t="shared" si="304"/>
        <v>RS1</v>
      </c>
      <c r="G6511" t="s">
        <v>1140</v>
      </c>
      <c r="H6511" t="str">
        <f>VLOOKUP(E6511,GDD!$A$2:$B$57,2)</f>
        <v>0-650</v>
      </c>
      <c r="I6511" cm="1">
        <f t="array" ref="I6511">IF(H6511="0-650",1,IF(H6511="650-900",2,IF(H6511="900+",3,NA)))</f>
        <v>1</v>
      </c>
      <c r="J6511">
        <v>9.8936937978713196E-3</v>
      </c>
      <c r="K6511">
        <v>4.8033178500268298E-3</v>
      </c>
      <c r="L6511">
        <v>0.80466937556469398</v>
      </c>
    </row>
    <row r="6512" spans="1:12" x14ac:dyDescent="0.2">
      <c r="A6512" t="s">
        <v>2919</v>
      </c>
      <c r="B6512" t="str">
        <f t="shared" si="303"/>
        <v>skewness_ht</v>
      </c>
      <c r="C6512">
        <f>VLOOKUP(B6512,GDD!$D$2:$E$31,2)</f>
        <v>17</v>
      </c>
      <c r="D6512" t="str">
        <f t="shared" si="305"/>
        <v>SbDIV20</v>
      </c>
      <c r="E6512" s="2">
        <v>20200702</v>
      </c>
      <c r="F6512" t="str">
        <f t="shared" si="304"/>
        <v>RS1</v>
      </c>
      <c r="G6512" t="s">
        <v>1140</v>
      </c>
      <c r="H6512" t="str">
        <f>VLOOKUP(E6512,GDD!$A$2:$B$57,2)</f>
        <v>0-650</v>
      </c>
      <c r="I6512" cm="1">
        <f t="array" ref="I6512">IF(H6512="0-650",1,IF(H6512="650-900",2,IF(H6512="900+",3,NA)))</f>
        <v>1</v>
      </c>
      <c r="J6512">
        <v>1.1667235174206101E-2</v>
      </c>
      <c r="K6512">
        <v>9.9963857638193598E-2</v>
      </c>
      <c r="L6512">
        <v>0.18925212311838499</v>
      </c>
    </row>
    <row r="6513" spans="1:12" x14ac:dyDescent="0.2">
      <c r="A6513" t="s">
        <v>2920</v>
      </c>
      <c r="B6513" t="str">
        <f t="shared" si="303"/>
        <v>kurtosis_ht</v>
      </c>
      <c r="C6513">
        <f>VLOOKUP(B6513,GDD!$D$2:$E$31,2)</f>
        <v>18</v>
      </c>
      <c r="D6513" t="str">
        <f t="shared" si="305"/>
        <v>SbDIV20</v>
      </c>
      <c r="E6513" s="2">
        <v>20200702</v>
      </c>
      <c r="F6513" t="str">
        <f t="shared" si="304"/>
        <v>RS1</v>
      </c>
      <c r="G6513" t="s">
        <v>1140</v>
      </c>
      <c r="H6513" t="str">
        <f>VLOOKUP(E6513,GDD!$A$2:$B$57,2)</f>
        <v>0-650</v>
      </c>
      <c r="I6513" cm="1">
        <f t="array" ref="I6513">IF(H6513="0-650",1,IF(H6513="650-900",2,IF(H6513="900+",3,NA)))</f>
        <v>1</v>
      </c>
      <c r="J6513">
        <v>0.17346489982388699</v>
      </c>
      <c r="K6513">
        <v>0.78230540515301605</v>
      </c>
      <c r="L6513">
        <v>0.30722545504501497</v>
      </c>
    </row>
    <row r="6514" spans="1:12" x14ac:dyDescent="0.2">
      <c r="A6514" t="s">
        <v>2921</v>
      </c>
      <c r="B6514" t="str">
        <f t="shared" si="303"/>
        <v>variation_ht</v>
      </c>
      <c r="C6514">
        <f>VLOOKUP(B6514,GDD!$D$2:$E$31,2)</f>
        <v>19</v>
      </c>
      <c r="D6514" t="str">
        <f t="shared" si="305"/>
        <v>SbDIV20</v>
      </c>
      <c r="E6514" s="2">
        <v>20200702</v>
      </c>
      <c r="F6514" t="str">
        <f t="shared" si="304"/>
        <v>RS1</v>
      </c>
      <c r="G6514" t="s">
        <v>1140</v>
      </c>
      <c r="H6514" t="str">
        <f>VLOOKUP(E6514,GDD!$A$2:$B$57,2)</f>
        <v>0-650</v>
      </c>
      <c r="I6514" cm="1">
        <f t="array" ref="I6514">IF(H6514="0-650",1,IF(H6514="650-900",2,IF(H6514="900+",3,NA)))</f>
        <v>1</v>
      </c>
      <c r="J6514" s="1">
        <v>6.3031289162234996E-5</v>
      </c>
      <c r="K6514">
        <v>2.3396470906570802E-3</v>
      </c>
      <c r="L6514">
        <v>5.1126286241372401E-2</v>
      </c>
    </row>
    <row r="6515" spans="1:12" x14ac:dyDescent="0.2">
      <c r="A6515" t="s">
        <v>2922</v>
      </c>
      <c r="B6515" t="str">
        <f t="shared" si="303"/>
        <v>plot_volume</v>
      </c>
      <c r="C6515">
        <f>VLOOKUP(B6515,GDD!$D$2:$E$31,2)</f>
        <v>20</v>
      </c>
      <c r="D6515" t="str">
        <f t="shared" si="305"/>
        <v>SbDIV20</v>
      </c>
      <c r="E6515" s="2">
        <v>20200702</v>
      </c>
      <c r="F6515" t="str">
        <f t="shared" si="304"/>
        <v>RS1</v>
      </c>
      <c r="G6515" t="s">
        <v>1140</v>
      </c>
      <c r="H6515" t="str">
        <f>VLOOKUP(E6515,GDD!$A$2:$B$57,2)</f>
        <v>0-650</v>
      </c>
      <c r="I6515" cm="1">
        <f t="array" ref="I6515">IF(H6515="0-650",1,IF(H6515="650-900",2,IF(H6515="900+",3,NA)))</f>
        <v>1</v>
      </c>
      <c r="J6515" s="1">
        <v>3.7547218157451601E-6</v>
      </c>
      <c r="K6515" s="1">
        <v>2.87343955884819E-6</v>
      </c>
      <c r="L6515">
        <v>0.723252250249527</v>
      </c>
    </row>
    <row r="6516" spans="1:12" x14ac:dyDescent="0.2">
      <c r="A6516" t="s">
        <v>2923</v>
      </c>
      <c r="B6516" t="str">
        <f t="shared" si="303"/>
        <v>height_30p</v>
      </c>
      <c r="C6516">
        <f>VLOOKUP(B6516,GDD!$D$2:$E$31,2)</f>
        <v>2</v>
      </c>
      <c r="D6516" t="str">
        <f t="shared" si="305"/>
        <v>SbDIV20</v>
      </c>
      <c r="E6516" s="2">
        <v>20200708</v>
      </c>
      <c r="F6516" t="str">
        <f t="shared" si="304"/>
        <v>RS1</v>
      </c>
      <c r="G6516" t="s">
        <v>1140</v>
      </c>
      <c r="H6516" t="str">
        <f>VLOOKUP(E6516,GDD!$A$2:$B$57,2)</f>
        <v>0-650</v>
      </c>
      <c r="I6516" cm="1">
        <f t="array" ref="I6516">IF(H6516="0-650",1,IF(H6516="650-900",2,IF(H6516="900+",3,NA)))</f>
        <v>1</v>
      </c>
      <c r="J6516">
        <v>2.6428026831305199E-2</v>
      </c>
      <c r="K6516">
        <v>7.3645730504020004E-3</v>
      </c>
      <c r="L6516">
        <v>0.87770680159974701</v>
      </c>
    </row>
    <row r="6517" spans="1:12" x14ac:dyDescent="0.2">
      <c r="A6517" t="s">
        <v>2924</v>
      </c>
      <c r="B6517" t="str">
        <f t="shared" si="303"/>
        <v>height_50p</v>
      </c>
      <c r="C6517">
        <f>VLOOKUP(B6517,GDD!$D$2:$E$31,2)</f>
        <v>3</v>
      </c>
      <c r="D6517" t="str">
        <f t="shared" si="305"/>
        <v>SbDIV20</v>
      </c>
      <c r="E6517" s="2">
        <v>20200708</v>
      </c>
      <c r="F6517" t="str">
        <f t="shared" si="304"/>
        <v>RS1</v>
      </c>
      <c r="G6517" t="s">
        <v>1140</v>
      </c>
      <c r="H6517" t="str">
        <f>VLOOKUP(E6517,GDD!$A$2:$B$57,2)</f>
        <v>0-650</v>
      </c>
      <c r="I6517" cm="1">
        <f t="array" ref="I6517">IF(H6517="0-650",1,IF(H6517="650-900",2,IF(H6517="900+",3,NA)))</f>
        <v>1</v>
      </c>
      <c r="J6517">
        <v>3.5431346331145398E-2</v>
      </c>
      <c r="K6517">
        <v>6.9148347401996402E-3</v>
      </c>
      <c r="L6517">
        <v>0.91109469571569002</v>
      </c>
    </row>
    <row r="6518" spans="1:12" x14ac:dyDescent="0.2">
      <c r="A6518" t="s">
        <v>2925</v>
      </c>
      <c r="B6518" t="str">
        <f t="shared" si="303"/>
        <v>height_70p</v>
      </c>
      <c r="C6518">
        <f>VLOOKUP(B6518,GDD!$D$2:$E$31,2)</f>
        <v>4</v>
      </c>
      <c r="D6518" t="str">
        <f t="shared" si="305"/>
        <v>SbDIV20</v>
      </c>
      <c r="E6518" s="2">
        <v>20200708</v>
      </c>
      <c r="F6518" t="str">
        <f t="shared" si="304"/>
        <v>RS1</v>
      </c>
      <c r="G6518" t="s">
        <v>1140</v>
      </c>
      <c r="H6518" t="str">
        <f>VLOOKUP(E6518,GDD!$A$2:$B$57,2)</f>
        <v>0-650</v>
      </c>
      <c r="I6518" cm="1">
        <f t="array" ref="I6518">IF(H6518="0-650",1,IF(H6518="650-900",2,IF(H6518="900+",3,NA)))</f>
        <v>1</v>
      </c>
      <c r="J6518">
        <v>4.1734428003179801E-2</v>
      </c>
      <c r="K6518">
        <v>6.7255457457934898E-3</v>
      </c>
      <c r="L6518">
        <v>0.92543278058127398</v>
      </c>
    </row>
    <row r="6519" spans="1:12" x14ac:dyDescent="0.2">
      <c r="A6519" t="s">
        <v>2926</v>
      </c>
      <c r="B6519" t="str">
        <f t="shared" si="303"/>
        <v>height_90p</v>
      </c>
      <c r="C6519">
        <f>VLOOKUP(B6519,GDD!$D$2:$E$31,2)</f>
        <v>5</v>
      </c>
      <c r="D6519" t="str">
        <f t="shared" si="305"/>
        <v>SbDIV20</v>
      </c>
      <c r="E6519" s="2">
        <v>20200708</v>
      </c>
      <c r="F6519" t="str">
        <f t="shared" si="304"/>
        <v>RS1</v>
      </c>
      <c r="G6519" t="s">
        <v>1140</v>
      </c>
      <c r="H6519" t="str">
        <f>VLOOKUP(E6519,GDD!$A$2:$B$57,2)</f>
        <v>0-650</v>
      </c>
      <c r="I6519" cm="1">
        <f t="array" ref="I6519">IF(H6519="0-650",1,IF(H6519="650-900",2,IF(H6519="900+",3,NA)))</f>
        <v>1</v>
      </c>
      <c r="J6519">
        <v>4.3381028200167697E-2</v>
      </c>
      <c r="K6519">
        <v>1.0688282649913E-2</v>
      </c>
      <c r="L6519">
        <v>0.89032072382629901</v>
      </c>
    </row>
    <row r="6520" spans="1:12" x14ac:dyDescent="0.2">
      <c r="A6520" t="s">
        <v>2927</v>
      </c>
      <c r="B6520" t="str">
        <f t="shared" si="303"/>
        <v>height_95p</v>
      </c>
      <c r="C6520">
        <f>VLOOKUP(B6520,GDD!$D$2:$E$31,2)</f>
        <v>6</v>
      </c>
      <c r="D6520" t="str">
        <f t="shared" si="305"/>
        <v>SbDIV20</v>
      </c>
      <c r="E6520" s="2">
        <v>20200708</v>
      </c>
      <c r="F6520" t="str">
        <f t="shared" si="304"/>
        <v>RS1</v>
      </c>
      <c r="G6520" t="s">
        <v>1140</v>
      </c>
      <c r="H6520" t="str">
        <f>VLOOKUP(E6520,GDD!$A$2:$B$57,2)</f>
        <v>0-650</v>
      </c>
      <c r="I6520" cm="1">
        <f t="array" ref="I6520">IF(H6520="0-650",1,IF(H6520="650-900",2,IF(H6520="900+",3,NA)))</f>
        <v>1</v>
      </c>
      <c r="J6520">
        <v>3.9299574562810302E-2</v>
      </c>
      <c r="K6520">
        <v>1.6682320547915599E-2</v>
      </c>
      <c r="L6520">
        <v>0.82491537331367404</v>
      </c>
    </row>
    <row r="6521" spans="1:12" x14ac:dyDescent="0.2">
      <c r="A6521" t="s">
        <v>2928</v>
      </c>
      <c r="B6521" t="str">
        <f t="shared" si="303"/>
        <v>height_99p</v>
      </c>
      <c r="C6521">
        <f>VLOOKUP(B6521,GDD!$D$2:$E$31,2)</f>
        <v>7</v>
      </c>
      <c r="D6521" t="str">
        <f t="shared" si="305"/>
        <v>SbDIV20</v>
      </c>
      <c r="E6521" s="2">
        <v>20200708</v>
      </c>
      <c r="F6521" t="str">
        <f t="shared" si="304"/>
        <v>RS1</v>
      </c>
      <c r="G6521" t="s">
        <v>1140</v>
      </c>
      <c r="H6521" t="str">
        <f>VLOOKUP(E6521,GDD!$A$2:$B$57,2)</f>
        <v>0-650</v>
      </c>
      <c r="I6521" cm="1">
        <f t="array" ref="I6521">IF(H6521="0-650",1,IF(H6521="650-900",2,IF(H6521="900+",3,NA)))</f>
        <v>1</v>
      </c>
      <c r="J6521">
        <v>3.3263521220296702E-2</v>
      </c>
      <c r="K6521">
        <v>2.6662983396848E-2</v>
      </c>
      <c r="L6521">
        <v>0.71388586753524197</v>
      </c>
    </row>
    <row r="6522" spans="1:12" x14ac:dyDescent="0.2">
      <c r="A6522" t="s">
        <v>2929</v>
      </c>
      <c r="B6522" t="str">
        <f t="shared" si="303"/>
        <v>canopy_cover_5p</v>
      </c>
      <c r="C6522">
        <f>VLOOKUP(B6522,GDD!$D$2:$E$31,2)</f>
        <v>8</v>
      </c>
      <c r="D6522" t="str">
        <f t="shared" si="305"/>
        <v>SbDIV20</v>
      </c>
      <c r="E6522" s="2">
        <v>20200708</v>
      </c>
      <c r="F6522" t="str">
        <f t="shared" si="304"/>
        <v>RS1</v>
      </c>
      <c r="G6522" t="s">
        <v>1140</v>
      </c>
      <c r="H6522" t="str">
        <f>VLOOKUP(E6522,GDD!$A$2:$B$57,2)</f>
        <v>0-650</v>
      </c>
      <c r="I6522" cm="1">
        <f t="array" ref="I6522">IF(H6522="0-650",1,IF(H6522="650-900",2,IF(H6522="900+",3,NA)))</f>
        <v>1</v>
      </c>
      <c r="J6522">
        <v>1.5713182642019801</v>
      </c>
      <c r="K6522">
        <v>47.8404254178785</v>
      </c>
      <c r="L6522">
        <v>6.1640796147456697E-2</v>
      </c>
    </row>
    <row r="6523" spans="1:12" x14ac:dyDescent="0.2">
      <c r="A6523" t="s">
        <v>2930</v>
      </c>
      <c r="B6523" t="str">
        <f t="shared" si="303"/>
        <v>pcanopy_cover_10p</v>
      </c>
      <c r="C6523">
        <f>VLOOKUP(B6523,GDD!$D$2:$E$31,2)</f>
        <v>9</v>
      </c>
      <c r="D6523" t="str">
        <f t="shared" si="305"/>
        <v>SbDIV20</v>
      </c>
      <c r="E6523" s="2">
        <v>20200708</v>
      </c>
      <c r="F6523" t="str">
        <f t="shared" si="304"/>
        <v>RS1</v>
      </c>
      <c r="G6523" t="s">
        <v>1140</v>
      </c>
      <c r="H6523" t="str">
        <f>VLOOKUP(E6523,GDD!$A$2:$B$57,2)</f>
        <v>0-650</v>
      </c>
      <c r="I6523" cm="1">
        <f t="array" ref="I6523">IF(H6523="0-650",1,IF(H6523="650-900",2,IF(H6523="900+",3,NA)))</f>
        <v>1</v>
      </c>
      <c r="J6523">
        <v>1.63100111567351</v>
      </c>
      <c r="K6523">
        <v>49.517582648422398</v>
      </c>
      <c r="L6523">
        <v>6.1804241901064198E-2</v>
      </c>
    </row>
    <row r="6524" spans="1:12" x14ac:dyDescent="0.2">
      <c r="A6524" t="s">
        <v>2931</v>
      </c>
      <c r="B6524" t="str">
        <f t="shared" si="303"/>
        <v>canopy_cover_20p</v>
      </c>
      <c r="C6524">
        <f>VLOOKUP(B6524,GDD!$D$2:$E$31,2)</f>
        <v>10</v>
      </c>
      <c r="D6524" t="str">
        <f t="shared" si="305"/>
        <v>SbDIV20</v>
      </c>
      <c r="E6524" s="2">
        <v>20200708</v>
      </c>
      <c r="F6524" t="str">
        <f t="shared" si="304"/>
        <v>RS1</v>
      </c>
      <c r="G6524" t="s">
        <v>1140</v>
      </c>
      <c r="H6524" t="str">
        <f>VLOOKUP(E6524,GDD!$A$2:$B$57,2)</f>
        <v>0-650</v>
      </c>
      <c r="I6524" cm="1">
        <f t="array" ref="I6524">IF(H6524="0-650",1,IF(H6524="650-900",2,IF(H6524="900+",3,NA)))</f>
        <v>1</v>
      </c>
      <c r="J6524">
        <v>1.7507322714948901</v>
      </c>
      <c r="K6524">
        <v>51.0913650590781</v>
      </c>
      <c r="L6524">
        <v>6.4137810194347306E-2</v>
      </c>
    </row>
    <row r="6525" spans="1:12" x14ac:dyDescent="0.2">
      <c r="A6525" t="s">
        <v>2932</v>
      </c>
      <c r="B6525" t="str">
        <f t="shared" si="303"/>
        <v>canopy_cover_30p</v>
      </c>
      <c r="C6525">
        <f>VLOOKUP(B6525,GDD!$D$2:$E$31,2)</f>
        <v>11</v>
      </c>
      <c r="D6525" t="str">
        <f t="shared" si="305"/>
        <v>SbDIV20</v>
      </c>
      <c r="E6525" s="2">
        <v>20200708</v>
      </c>
      <c r="F6525" t="str">
        <f t="shared" si="304"/>
        <v>RS1</v>
      </c>
      <c r="G6525" t="s">
        <v>1140</v>
      </c>
      <c r="H6525" t="str">
        <f>VLOOKUP(E6525,GDD!$A$2:$B$57,2)</f>
        <v>0-650</v>
      </c>
      <c r="I6525" cm="1">
        <f t="array" ref="I6525">IF(H6525="0-650",1,IF(H6525="650-900",2,IF(H6525="900+",3,NA)))</f>
        <v>1</v>
      </c>
      <c r="J6525">
        <v>2.3517682784909799</v>
      </c>
      <c r="K6525">
        <v>52.717962862134499</v>
      </c>
      <c r="L6525">
        <v>8.1912464922782702E-2</v>
      </c>
    </row>
    <row r="6526" spans="1:12" x14ac:dyDescent="0.2">
      <c r="A6526" t="s">
        <v>2933</v>
      </c>
      <c r="B6526" t="str">
        <f t="shared" si="303"/>
        <v>canopy_cover_40p</v>
      </c>
      <c r="C6526">
        <f>VLOOKUP(B6526,GDD!$D$2:$E$31,2)</f>
        <v>12</v>
      </c>
      <c r="D6526" t="str">
        <f t="shared" si="305"/>
        <v>SbDIV20</v>
      </c>
      <c r="E6526" s="2">
        <v>20200708</v>
      </c>
      <c r="F6526" t="str">
        <f t="shared" si="304"/>
        <v>RS1</v>
      </c>
      <c r="G6526" t="s">
        <v>1140</v>
      </c>
      <c r="H6526" t="str">
        <f>VLOOKUP(E6526,GDD!$A$2:$B$57,2)</f>
        <v>0-650</v>
      </c>
      <c r="I6526" cm="1">
        <f t="array" ref="I6526">IF(H6526="0-650",1,IF(H6526="650-900",2,IF(H6526="900+",3,NA)))</f>
        <v>1</v>
      </c>
      <c r="J6526">
        <v>5.0750787183411497</v>
      </c>
      <c r="K6526">
        <v>58.136593604492802</v>
      </c>
      <c r="L6526">
        <v>0.148640216175492</v>
      </c>
    </row>
    <row r="6527" spans="1:12" x14ac:dyDescent="0.2">
      <c r="A6527" t="s">
        <v>2934</v>
      </c>
      <c r="B6527" t="str">
        <f t="shared" si="303"/>
        <v>canopy_cover_50p</v>
      </c>
      <c r="C6527">
        <f>VLOOKUP(B6527,GDD!$D$2:$E$31,2)</f>
        <v>13</v>
      </c>
      <c r="D6527" t="str">
        <f t="shared" si="305"/>
        <v>SbDIV20</v>
      </c>
      <c r="E6527" s="2">
        <v>20200708</v>
      </c>
      <c r="F6527" t="str">
        <f t="shared" si="304"/>
        <v>RS1</v>
      </c>
      <c r="G6527" t="s">
        <v>1140</v>
      </c>
      <c r="H6527" t="str">
        <f>VLOOKUP(E6527,GDD!$A$2:$B$57,2)</f>
        <v>0-650</v>
      </c>
      <c r="I6527" cm="1">
        <f t="array" ref="I6527">IF(H6527="0-650",1,IF(H6527="650-900",2,IF(H6527="900+",3,NA)))</f>
        <v>1</v>
      </c>
      <c r="J6527">
        <v>18.723606882331101</v>
      </c>
      <c r="K6527">
        <v>108.690951324007</v>
      </c>
      <c r="L6527">
        <v>0.25624527132895802</v>
      </c>
    </row>
    <row r="6528" spans="1:12" x14ac:dyDescent="0.2">
      <c r="A6528" t="s">
        <v>2935</v>
      </c>
      <c r="B6528" t="str">
        <f t="shared" si="303"/>
        <v>canopy_cover_75p</v>
      </c>
      <c r="C6528">
        <f>VLOOKUP(B6528,GDD!$D$2:$E$31,2)</f>
        <v>14</v>
      </c>
      <c r="D6528" t="str">
        <f t="shared" si="305"/>
        <v>SbDIV20</v>
      </c>
      <c r="E6528" s="2">
        <v>20200708</v>
      </c>
      <c r="F6528" t="str">
        <f t="shared" si="304"/>
        <v>RS1</v>
      </c>
      <c r="G6528" t="s">
        <v>1140</v>
      </c>
      <c r="H6528" t="str">
        <f>VLOOKUP(E6528,GDD!$A$2:$B$57,2)</f>
        <v>0-650</v>
      </c>
      <c r="I6528" cm="1">
        <f t="array" ref="I6528">IF(H6528="0-650",1,IF(H6528="650-900",2,IF(H6528="900+",3,NA)))</f>
        <v>1</v>
      </c>
      <c r="J6528">
        <v>104.49494870962199</v>
      </c>
      <c r="K6528">
        <v>198.48990020004999</v>
      </c>
      <c r="L6528">
        <v>0.51288407091656996</v>
      </c>
    </row>
    <row r="6529" spans="1:12" x14ac:dyDescent="0.2">
      <c r="A6529" t="s">
        <v>2936</v>
      </c>
      <c r="B6529" t="str">
        <f t="shared" si="303"/>
        <v>standard_deviation_ht</v>
      </c>
      <c r="C6529">
        <f>VLOOKUP(B6529,GDD!$D$2:$E$31,2)</f>
        <v>15</v>
      </c>
      <c r="D6529" t="str">
        <f t="shared" si="305"/>
        <v>SbDIV20</v>
      </c>
      <c r="E6529" s="2">
        <v>20200708</v>
      </c>
      <c r="F6529" t="str">
        <f t="shared" si="304"/>
        <v>RS1</v>
      </c>
      <c r="G6529" t="s">
        <v>1140</v>
      </c>
      <c r="H6529" t="str">
        <f>VLOOKUP(E6529,GDD!$A$2:$B$57,2)</f>
        <v>0-650</v>
      </c>
      <c r="I6529" cm="1">
        <f t="array" ref="I6529">IF(H6529="0-650",1,IF(H6529="650-900",2,IF(H6529="900+",3,NA)))</f>
        <v>1</v>
      </c>
      <c r="J6529">
        <v>1.7506446035792001E-3</v>
      </c>
      <c r="K6529">
        <v>1.24736455379671E-3</v>
      </c>
      <c r="L6529">
        <v>0.73732248831175595</v>
      </c>
    </row>
    <row r="6530" spans="1:12" x14ac:dyDescent="0.2">
      <c r="A6530" t="s">
        <v>2937</v>
      </c>
      <c r="B6530" t="str">
        <f t="shared" ref="B6530:B6593" si="306">LEFT(A6530, FIND("_RS",A6530)-10)</f>
        <v>quadratic_mean_ht</v>
      </c>
      <c r="C6530">
        <f>VLOOKUP(B6530,GDD!$D$2:$E$31,2)</f>
        <v>16</v>
      </c>
      <c r="D6530" t="str">
        <f t="shared" si="305"/>
        <v>SbDIV20</v>
      </c>
      <c r="E6530" s="2">
        <v>20200708</v>
      </c>
      <c r="F6530" t="str">
        <f t="shared" ref="F6530:F6593" si="307">RIGHT(A6530,LEN(A6530)-FIND("_RS",A6530))</f>
        <v>RS1</v>
      </c>
      <c r="G6530" t="s">
        <v>1140</v>
      </c>
      <c r="H6530" t="str">
        <f>VLOOKUP(E6530,GDD!$A$2:$B$57,2)</f>
        <v>0-650</v>
      </c>
      <c r="I6530" cm="1">
        <f t="array" ref="I6530">IF(H6530="0-650",1,IF(H6530="650-900",2,IF(H6530="900+",3,NA)))</f>
        <v>1</v>
      </c>
      <c r="J6530">
        <v>3.0724626978496799E-2</v>
      </c>
      <c r="K6530">
        <v>6.3637021708862701E-3</v>
      </c>
      <c r="L6530">
        <v>0.90615801855200395</v>
      </c>
    </row>
    <row r="6531" spans="1:12" x14ac:dyDescent="0.2">
      <c r="A6531" t="s">
        <v>2938</v>
      </c>
      <c r="B6531" t="str">
        <f t="shared" si="306"/>
        <v>skewness_ht</v>
      </c>
      <c r="C6531">
        <f>VLOOKUP(B6531,GDD!$D$2:$E$31,2)</f>
        <v>17</v>
      </c>
      <c r="D6531" t="str">
        <f t="shared" ref="D6531:D6594" si="308">"SbDIV"&amp;MID(E6531,3,2)</f>
        <v>SbDIV20</v>
      </c>
      <c r="E6531" s="2">
        <v>20200708</v>
      </c>
      <c r="F6531" t="str">
        <f t="shared" si="307"/>
        <v>RS1</v>
      </c>
      <c r="G6531" t="s">
        <v>1140</v>
      </c>
      <c r="H6531" t="str">
        <f>VLOOKUP(E6531,GDD!$A$2:$B$57,2)</f>
        <v>0-650</v>
      </c>
      <c r="I6531" cm="1">
        <f t="array" ref="I6531">IF(H6531="0-650",1,IF(H6531="650-900",2,IF(H6531="900+",3,NA)))</f>
        <v>1</v>
      </c>
      <c r="J6531">
        <v>6.9564067871073498E-2</v>
      </c>
      <c r="K6531">
        <v>0.28497616848495999</v>
      </c>
      <c r="L6531">
        <v>0.32805169472565399</v>
      </c>
    </row>
    <row r="6532" spans="1:12" x14ac:dyDescent="0.2">
      <c r="A6532" t="s">
        <v>2939</v>
      </c>
      <c r="B6532" t="str">
        <f t="shared" si="306"/>
        <v>kurtosis_ht</v>
      </c>
      <c r="C6532">
        <f>VLOOKUP(B6532,GDD!$D$2:$E$31,2)</f>
        <v>18</v>
      </c>
      <c r="D6532" t="str">
        <f t="shared" si="308"/>
        <v>SbDIV20</v>
      </c>
      <c r="E6532" s="2">
        <v>20200708</v>
      </c>
      <c r="F6532" t="str">
        <f t="shared" si="307"/>
        <v>RS1</v>
      </c>
      <c r="G6532" t="s">
        <v>1140</v>
      </c>
      <c r="H6532" t="str">
        <f>VLOOKUP(E6532,GDD!$A$2:$B$57,2)</f>
        <v>0-650</v>
      </c>
      <c r="I6532" cm="1">
        <f t="array" ref="I6532">IF(H6532="0-650",1,IF(H6532="650-900",2,IF(H6532="900+",3,NA)))</f>
        <v>1</v>
      </c>
      <c r="J6532">
        <v>0.45816949084004399</v>
      </c>
      <c r="K6532">
        <v>1.08058359604738</v>
      </c>
      <c r="L6532">
        <v>0.45887556778635802</v>
      </c>
    </row>
    <row r="6533" spans="1:12" x14ac:dyDescent="0.2">
      <c r="A6533" t="s">
        <v>2940</v>
      </c>
      <c r="B6533" t="str">
        <f t="shared" si="306"/>
        <v>variation_ht</v>
      </c>
      <c r="C6533">
        <f>VLOOKUP(B6533,GDD!$D$2:$E$31,2)</f>
        <v>19</v>
      </c>
      <c r="D6533" t="str">
        <f t="shared" si="308"/>
        <v>SbDIV20</v>
      </c>
      <c r="E6533" s="2">
        <v>20200708</v>
      </c>
      <c r="F6533" t="str">
        <f t="shared" si="307"/>
        <v>RS1</v>
      </c>
      <c r="G6533" t="s">
        <v>1140</v>
      </c>
      <c r="H6533" t="str">
        <f>VLOOKUP(E6533,GDD!$A$2:$B$57,2)</f>
        <v>0-650</v>
      </c>
      <c r="I6533" cm="1">
        <f t="array" ref="I6533">IF(H6533="0-650",1,IF(H6533="650-900",2,IF(H6533="900+",3,NA)))</f>
        <v>1</v>
      </c>
      <c r="J6533">
        <v>2.02906409215636E-4</v>
      </c>
      <c r="K6533">
        <v>2.2098637936698298E-3</v>
      </c>
      <c r="L6533">
        <v>0.15514640324948001</v>
      </c>
    </row>
    <row r="6534" spans="1:12" x14ac:dyDescent="0.2">
      <c r="A6534" t="s">
        <v>2941</v>
      </c>
      <c r="B6534" t="str">
        <f t="shared" si="306"/>
        <v>plot_volume</v>
      </c>
      <c r="C6534">
        <f>VLOOKUP(B6534,GDD!$D$2:$E$31,2)</f>
        <v>20</v>
      </c>
      <c r="D6534" t="str">
        <f t="shared" si="308"/>
        <v>SbDIV20</v>
      </c>
      <c r="E6534" s="2">
        <v>20200708</v>
      </c>
      <c r="F6534" t="str">
        <f t="shared" si="307"/>
        <v>RS1</v>
      </c>
      <c r="G6534" t="s">
        <v>1140</v>
      </c>
      <c r="H6534" t="str">
        <f>VLOOKUP(E6534,GDD!$A$2:$B$57,2)</f>
        <v>0-650</v>
      </c>
      <c r="I6534" cm="1">
        <f t="array" ref="I6534">IF(H6534="0-650",1,IF(H6534="650-900",2,IF(H6534="900+",3,NA)))</f>
        <v>1</v>
      </c>
      <c r="J6534" s="1">
        <v>1.14272745703659E-5</v>
      </c>
      <c r="K6534" s="1">
        <v>4.5710619423536604E-6</v>
      </c>
      <c r="L6534">
        <v>0.83332871130908603</v>
      </c>
    </row>
    <row r="6535" spans="1:12" x14ac:dyDescent="0.2">
      <c r="A6535" t="s">
        <v>2942</v>
      </c>
      <c r="B6535" t="str">
        <f t="shared" si="306"/>
        <v>height_30p</v>
      </c>
      <c r="C6535">
        <f>VLOOKUP(B6535,GDD!$D$2:$E$31,2)</f>
        <v>2</v>
      </c>
      <c r="D6535" t="str">
        <f t="shared" si="308"/>
        <v>SbDIV20</v>
      </c>
      <c r="E6535" s="2">
        <v>20200725</v>
      </c>
      <c r="F6535" t="str">
        <f t="shared" si="307"/>
        <v>RS1</v>
      </c>
      <c r="G6535" t="s">
        <v>1140</v>
      </c>
      <c r="H6535" t="str">
        <f>VLOOKUP(E6535,GDD!$A$2:$B$57,2)</f>
        <v>650-900</v>
      </c>
      <c r="I6535" cm="1">
        <f t="array" ref="I6535">IF(H6535="0-650",1,IF(H6535="650-900",2,IF(H6535="900+",3,NA)))</f>
        <v>2</v>
      </c>
      <c r="J6535">
        <v>5.6719072848193601E-2</v>
      </c>
      <c r="K6535">
        <v>1.0700060526694701E-2</v>
      </c>
      <c r="L6535">
        <v>0.91380525905565102</v>
      </c>
    </row>
    <row r="6536" spans="1:12" x14ac:dyDescent="0.2">
      <c r="A6536" t="s">
        <v>2943</v>
      </c>
      <c r="B6536" t="str">
        <f t="shared" si="306"/>
        <v>height_50p</v>
      </c>
      <c r="C6536">
        <f>VLOOKUP(B6536,GDD!$D$2:$E$31,2)</f>
        <v>3</v>
      </c>
      <c r="D6536" t="str">
        <f t="shared" si="308"/>
        <v>SbDIV20</v>
      </c>
      <c r="E6536" s="2">
        <v>20200725</v>
      </c>
      <c r="F6536" t="str">
        <f t="shared" si="307"/>
        <v>RS1</v>
      </c>
      <c r="G6536" t="s">
        <v>1140</v>
      </c>
      <c r="H6536" t="str">
        <f>VLOOKUP(E6536,GDD!$A$2:$B$57,2)</f>
        <v>650-900</v>
      </c>
      <c r="I6536" cm="1">
        <f t="array" ref="I6536">IF(H6536="0-650",1,IF(H6536="650-900",2,IF(H6536="900+",3,NA)))</f>
        <v>2</v>
      </c>
      <c r="J6536">
        <v>8.5987965412389303E-2</v>
      </c>
      <c r="K6536">
        <v>9.4045996122539399E-3</v>
      </c>
      <c r="L6536">
        <v>0.94814989464638899</v>
      </c>
    </row>
    <row r="6537" spans="1:12" x14ac:dyDescent="0.2">
      <c r="A6537" t="s">
        <v>2944</v>
      </c>
      <c r="B6537" t="str">
        <f t="shared" si="306"/>
        <v>height_70p</v>
      </c>
      <c r="C6537">
        <f>VLOOKUP(B6537,GDD!$D$2:$E$31,2)</f>
        <v>4</v>
      </c>
      <c r="D6537" t="str">
        <f t="shared" si="308"/>
        <v>SbDIV20</v>
      </c>
      <c r="E6537" s="2">
        <v>20200725</v>
      </c>
      <c r="F6537" t="str">
        <f t="shared" si="307"/>
        <v>RS1</v>
      </c>
      <c r="G6537" t="s">
        <v>1140</v>
      </c>
      <c r="H6537" t="str">
        <f>VLOOKUP(E6537,GDD!$A$2:$B$57,2)</f>
        <v>650-900</v>
      </c>
      <c r="I6537" cm="1">
        <f t="array" ref="I6537">IF(H6537="0-650",1,IF(H6537="650-900",2,IF(H6537="900+",3,NA)))</f>
        <v>2</v>
      </c>
      <c r="J6537">
        <v>0.100668753713231</v>
      </c>
      <c r="K6537">
        <v>1.4949135959984801E-2</v>
      </c>
      <c r="L6537">
        <v>0.93088275944402799</v>
      </c>
    </row>
    <row r="6538" spans="1:12" x14ac:dyDescent="0.2">
      <c r="A6538" t="s">
        <v>2945</v>
      </c>
      <c r="B6538" t="str">
        <f t="shared" si="306"/>
        <v>height_90p</v>
      </c>
      <c r="C6538">
        <f>VLOOKUP(B6538,GDD!$D$2:$E$31,2)</f>
        <v>5</v>
      </c>
      <c r="D6538" t="str">
        <f t="shared" si="308"/>
        <v>SbDIV20</v>
      </c>
      <c r="E6538" s="2">
        <v>20200725</v>
      </c>
      <c r="F6538" t="str">
        <f t="shared" si="307"/>
        <v>RS1</v>
      </c>
      <c r="G6538" t="s">
        <v>1140</v>
      </c>
      <c r="H6538" t="str">
        <f>VLOOKUP(E6538,GDD!$A$2:$B$57,2)</f>
        <v>650-900</v>
      </c>
      <c r="I6538" cm="1">
        <f t="array" ref="I6538">IF(H6538="0-650",1,IF(H6538="650-900",2,IF(H6538="900+",3,NA)))</f>
        <v>2</v>
      </c>
      <c r="J6538">
        <v>0.112368088559589</v>
      </c>
      <c r="K6538">
        <v>3.2544454661320998E-2</v>
      </c>
      <c r="L6538">
        <v>0.87350600612219198</v>
      </c>
    </row>
    <row r="6539" spans="1:12" x14ac:dyDescent="0.2">
      <c r="A6539" t="s">
        <v>2946</v>
      </c>
      <c r="B6539" t="str">
        <f t="shared" si="306"/>
        <v>height_95p</v>
      </c>
      <c r="C6539">
        <f>VLOOKUP(B6539,GDD!$D$2:$E$31,2)</f>
        <v>6</v>
      </c>
      <c r="D6539" t="str">
        <f t="shared" si="308"/>
        <v>SbDIV20</v>
      </c>
      <c r="E6539" s="2">
        <v>20200725</v>
      </c>
      <c r="F6539" t="str">
        <f t="shared" si="307"/>
        <v>RS1</v>
      </c>
      <c r="G6539" t="s">
        <v>1140</v>
      </c>
      <c r="H6539" t="str">
        <f>VLOOKUP(E6539,GDD!$A$2:$B$57,2)</f>
        <v>650-900</v>
      </c>
      <c r="I6539" cm="1">
        <f t="array" ref="I6539">IF(H6539="0-650",1,IF(H6539="650-900",2,IF(H6539="900+",3,NA)))</f>
        <v>2</v>
      </c>
      <c r="J6539">
        <v>0.10790174385298899</v>
      </c>
      <c r="K6539">
        <v>4.4933841244648998E-2</v>
      </c>
      <c r="L6539">
        <v>0.827666251604665</v>
      </c>
    </row>
    <row r="6540" spans="1:12" x14ac:dyDescent="0.2">
      <c r="A6540" t="s">
        <v>2947</v>
      </c>
      <c r="B6540" t="str">
        <f t="shared" si="306"/>
        <v>height_99p</v>
      </c>
      <c r="C6540">
        <f>VLOOKUP(B6540,GDD!$D$2:$E$31,2)</f>
        <v>7</v>
      </c>
      <c r="D6540" t="str">
        <f t="shared" si="308"/>
        <v>SbDIV20</v>
      </c>
      <c r="E6540" s="2">
        <v>20200725</v>
      </c>
      <c r="F6540" t="str">
        <f t="shared" si="307"/>
        <v>RS1</v>
      </c>
      <c r="G6540" t="s">
        <v>1140</v>
      </c>
      <c r="H6540" t="str">
        <f>VLOOKUP(E6540,GDD!$A$2:$B$57,2)</f>
        <v>650-900</v>
      </c>
      <c r="I6540" cm="1">
        <f t="array" ref="I6540">IF(H6540="0-650",1,IF(H6540="650-900",2,IF(H6540="900+",3,NA)))</f>
        <v>2</v>
      </c>
      <c r="J6540">
        <v>8.1819744252243504E-2</v>
      </c>
      <c r="K6540">
        <v>7.0979899743312203E-2</v>
      </c>
      <c r="L6540">
        <v>0.69746788501406798</v>
      </c>
    </row>
    <row r="6541" spans="1:12" x14ac:dyDescent="0.2">
      <c r="A6541" t="s">
        <v>2948</v>
      </c>
      <c r="B6541" t="str">
        <f t="shared" si="306"/>
        <v>canopy_cover_5p</v>
      </c>
      <c r="C6541">
        <f>VLOOKUP(B6541,GDD!$D$2:$E$31,2)</f>
        <v>8</v>
      </c>
      <c r="D6541" t="str">
        <f t="shared" si="308"/>
        <v>SbDIV20</v>
      </c>
      <c r="E6541" s="2">
        <v>20200725</v>
      </c>
      <c r="F6541" t="str">
        <f t="shared" si="307"/>
        <v>RS1</v>
      </c>
      <c r="G6541" t="s">
        <v>1140</v>
      </c>
      <c r="H6541" t="str">
        <f>VLOOKUP(E6541,GDD!$A$2:$B$57,2)</f>
        <v>650-900</v>
      </c>
      <c r="I6541" cm="1">
        <f t="array" ref="I6541">IF(H6541="0-650",1,IF(H6541="650-900",2,IF(H6541="900+",3,NA)))</f>
        <v>2</v>
      </c>
      <c r="J6541">
        <v>0.41455925072981997</v>
      </c>
      <c r="K6541">
        <v>28.921301827889099</v>
      </c>
      <c r="L6541">
        <v>2.786913570568E-2</v>
      </c>
    </row>
    <row r="6542" spans="1:12" x14ac:dyDescent="0.2">
      <c r="A6542" t="s">
        <v>2949</v>
      </c>
      <c r="B6542" t="str">
        <f t="shared" si="306"/>
        <v>pcanopy_cover_10p</v>
      </c>
      <c r="C6542">
        <f>VLOOKUP(B6542,GDD!$D$2:$E$31,2)</f>
        <v>9</v>
      </c>
      <c r="D6542" t="str">
        <f t="shared" si="308"/>
        <v>SbDIV20</v>
      </c>
      <c r="E6542" s="2">
        <v>20200725</v>
      </c>
      <c r="F6542" t="str">
        <f t="shared" si="307"/>
        <v>RS1</v>
      </c>
      <c r="G6542" t="s">
        <v>1140</v>
      </c>
      <c r="H6542" t="str">
        <f>VLOOKUP(E6542,GDD!$A$2:$B$57,2)</f>
        <v>650-900</v>
      </c>
      <c r="I6542" cm="1">
        <f t="array" ref="I6542">IF(H6542="0-650",1,IF(H6542="650-900",2,IF(H6542="900+",3,NA)))</f>
        <v>2</v>
      </c>
      <c r="J6542">
        <v>0.44187693085173801</v>
      </c>
      <c r="K6542">
        <v>31.234658138448602</v>
      </c>
      <c r="L6542">
        <v>2.7515490544778299E-2</v>
      </c>
    </row>
    <row r="6543" spans="1:12" x14ac:dyDescent="0.2">
      <c r="A6543" t="s">
        <v>2950</v>
      </c>
      <c r="B6543" t="str">
        <f t="shared" si="306"/>
        <v>canopy_cover_20p</v>
      </c>
      <c r="C6543">
        <f>VLOOKUP(B6543,GDD!$D$2:$E$31,2)</f>
        <v>10</v>
      </c>
      <c r="D6543" t="str">
        <f t="shared" si="308"/>
        <v>SbDIV20</v>
      </c>
      <c r="E6543" s="2">
        <v>20200725</v>
      </c>
      <c r="F6543" t="str">
        <f t="shared" si="307"/>
        <v>RS1</v>
      </c>
      <c r="G6543" t="s">
        <v>1140</v>
      </c>
      <c r="H6543" t="str">
        <f>VLOOKUP(E6543,GDD!$A$2:$B$57,2)</f>
        <v>650-900</v>
      </c>
      <c r="I6543" cm="1">
        <f t="array" ref="I6543">IF(H6543="0-650",1,IF(H6543="650-900",2,IF(H6543="900+",3,NA)))</f>
        <v>2</v>
      </c>
      <c r="J6543">
        <v>0.50453292016075002</v>
      </c>
      <c r="K6543">
        <v>35.908219234267101</v>
      </c>
      <c r="L6543">
        <v>2.7333154057313701E-2</v>
      </c>
    </row>
    <row r="6544" spans="1:12" x14ac:dyDescent="0.2">
      <c r="A6544" t="s">
        <v>2951</v>
      </c>
      <c r="B6544" t="str">
        <f t="shared" si="306"/>
        <v>canopy_cover_30p</v>
      </c>
      <c r="C6544">
        <f>VLOOKUP(B6544,GDD!$D$2:$E$31,2)</f>
        <v>11</v>
      </c>
      <c r="D6544" t="str">
        <f t="shared" si="308"/>
        <v>SbDIV20</v>
      </c>
      <c r="E6544" s="2">
        <v>20200725</v>
      </c>
      <c r="F6544" t="str">
        <f t="shared" si="307"/>
        <v>RS1</v>
      </c>
      <c r="G6544" t="s">
        <v>1140</v>
      </c>
      <c r="H6544" t="str">
        <f>VLOOKUP(E6544,GDD!$A$2:$B$57,2)</f>
        <v>650-900</v>
      </c>
      <c r="I6544" cm="1">
        <f t="array" ref="I6544">IF(H6544="0-650",1,IF(H6544="650-900",2,IF(H6544="900+",3,NA)))</f>
        <v>2</v>
      </c>
      <c r="J6544">
        <v>3.0546111596648098</v>
      </c>
      <c r="K6544">
        <v>52.624118656137902</v>
      </c>
      <c r="L6544">
        <v>0.10401625751004701</v>
      </c>
    </row>
    <row r="6545" spans="1:12" x14ac:dyDescent="0.2">
      <c r="A6545" t="s">
        <v>2952</v>
      </c>
      <c r="B6545" t="str">
        <f t="shared" si="306"/>
        <v>canopy_cover_40p</v>
      </c>
      <c r="C6545">
        <f>VLOOKUP(B6545,GDD!$D$2:$E$31,2)</f>
        <v>12</v>
      </c>
      <c r="D6545" t="str">
        <f t="shared" si="308"/>
        <v>SbDIV20</v>
      </c>
      <c r="E6545" s="2">
        <v>20200725</v>
      </c>
      <c r="F6545" t="str">
        <f t="shared" si="307"/>
        <v>RS1</v>
      </c>
      <c r="G6545" t="s">
        <v>1140</v>
      </c>
      <c r="H6545" t="str">
        <f>VLOOKUP(E6545,GDD!$A$2:$B$57,2)</f>
        <v>650-900</v>
      </c>
      <c r="I6545" cm="1">
        <f t="array" ref="I6545">IF(H6545="0-650",1,IF(H6545="650-900",2,IF(H6545="900+",3,NA)))</f>
        <v>2</v>
      </c>
      <c r="J6545">
        <v>15.872175715947799</v>
      </c>
      <c r="K6545">
        <v>135.810947676909</v>
      </c>
      <c r="L6545">
        <v>0.18945596827278999</v>
      </c>
    </row>
    <row r="6546" spans="1:12" x14ac:dyDescent="0.2">
      <c r="A6546" t="s">
        <v>2953</v>
      </c>
      <c r="B6546" t="str">
        <f t="shared" si="306"/>
        <v>canopy_cover_50p</v>
      </c>
      <c r="C6546">
        <f>VLOOKUP(B6546,GDD!$D$2:$E$31,2)</f>
        <v>13</v>
      </c>
      <c r="D6546" t="str">
        <f t="shared" si="308"/>
        <v>SbDIV20</v>
      </c>
      <c r="E6546" s="2">
        <v>20200725</v>
      </c>
      <c r="F6546" t="str">
        <f t="shared" si="307"/>
        <v>RS1</v>
      </c>
      <c r="G6546" t="s">
        <v>1140</v>
      </c>
      <c r="H6546" t="str">
        <f>VLOOKUP(E6546,GDD!$A$2:$B$57,2)</f>
        <v>650-900</v>
      </c>
      <c r="I6546" cm="1">
        <f t="array" ref="I6546">IF(H6546="0-650",1,IF(H6546="650-900",2,IF(H6546="900+",3,NA)))</f>
        <v>2</v>
      </c>
      <c r="J6546">
        <v>89.550539837365903</v>
      </c>
      <c r="K6546">
        <v>216.31461785242999</v>
      </c>
      <c r="L6546">
        <v>0.45294377738362002</v>
      </c>
    </row>
    <row r="6547" spans="1:12" x14ac:dyDescent="0.2">
      <c r="A6547" t="s">
        <v>2954</v>
      </c>
      <c r="B6547" t="str">
        <f t="shared" si="306"/>
        <v>canopy_cover_75p</v>
      </c>
      <c r="C6547">
        <f>VLOOKUP(B6547,GDD!$D$2:$E$31,2)</f>
        <v>14</v>
      </c>
      <c r="D6547" t="str">
        <f t="shared" si="308"/>
        <v>SbDIV20</v>
      </c>
      <c r="E6547" s="2">
        <v>20200725</v>
      </c>
      <c r="F6547" t="str">
        <f t="shared" si="307"/>
        <v>RS1</v>
      </c>
      <c r="G6547" t="s">
        <v>1140</v>
      </c>
      <c r="H6547" t="str">
        <f>VLOOKUP(E6547,GDD!$A$2:$B$57,2)</f>
        <v>650-900</v>
      </c>
      <c r="I6547" cm="1">
        <f t="array" ref="I6547">IF(H6547="0-650",1,IF(H6547="650-900",2,IF(H6547="900+",3,NA)))</f>
        <v>2</v>
      </c>
      <c r="J6547">
        <v>85.111366245107604</v>
      </c>
      <c r="K6547">
        <v>73.201106265776403</v>
      </c>
      <c r="L6547">
        <v>0.69928538371645199</v>
      </c>
    </row>
    <row r="6548" spans="1:12" x14ac:dyDescent="0.2">
      <c r="A6548" t="s">
        <v>2955</v>
      </c>
      <c r="B6548" t="str">
        <f t="shared" si="306"/>
        <v>standard_deviation_ht</v>
      </c>
      <c r="C6548">
        <f>VLOOKUP(B6548,GDD!$D$2:$E$31,2)</f>
        <v>15</v>
      </c>
      <c r="D6548" t="str">
        <f t="shared" si="308"/>
        <v>SbDIV20</v>
      </c>
      <c r="E6548" s="2">
        <v>20200725</v>
      </c>
      <c r="F6548" t="str">
        <f t="shared" si="307"/>
        <v>RS1</v>
      </c>
      <c r="G6548" t="s">
        <v>1140</v>
      </c>
      <c r="H6548" t="str">
        <f>VLOOKUP(E6548,GDD!$A$2:$B$57,2)</f>
        <v>650-900</v>
      </c>
      <c r="I6548" cm="1">
        <f t="array" ref="I6548">IF(H6548="0-650",1,IF(H6548="650-900",2,IF(H6548="900+",3,NA)))</f>
        <v>2</v>
      </c>
      <c r="J6548">
        <v>7.3001000921226796E-3</v>
      </c>
      <c r="K6548">
        <v>3.92266998409897E-3</v>
      </c>
      <c r="L6548">
        <v>0.78822558553572197</v>
      </c>
    </row>
    <row r="6549" spans="1:12" x14ac:dyDescent="0.2">
      <c r="A6549" t="s">
        <v>2956</v>
      </c>
      <c r="B6549" t="str">
        <f t="shared" si="306"/>
        <v>quadratic_mean_ht</v>
      </c>
      <c r="C6549">
        <f>VLOOKUP(B6549,GDD!$D$2:$E$31,2)</f>
        <v>16</v>
      </c>
      <c r="D6549" t="str">
        <f t="shared" si="308"/>
        <v>SbDIV20</v>
      </c>
      <c r="E6549" s="2">
        <v>20200725</v>
      </c>
      <c r="F6549" t="str">
        <f t="shared" si="307"/>
        <v>RS1</v>
      </c>
      <c r="G6549" t="s">
        <v>1140</v>
      </c>
      <c r="H6549" t="str">
        <f>VLOOKUP(E6549,GDD!$A$2:$B$57,2)</f>
        <v>650-900</v>
      </c>
      <c r="I6549" cm="1">
        <f t="array" ref="I6549">IF(H6549="0-650",1,IF(H6549="650-900",2,IF(H6549="900+",3,NA)))</f>
        <v>2</v>
      </c>
      <c r="J6549">
        <v>6.8054005146925903E-2</v>
      </c>
      <c r="K6549">
        <v>1.2724413951941399E-2</v>
      </c>
      <c r="L6549">
        <v>0.91450509513352196</v>
      </c>
    </row>
    <row r="6550" spans="1:12" x14ac:dyDescent="0.2">
      <c r="A6550" t="s">
        <v>2957</v>
      </c>
      <c r="B6550" t="str">
        <f t="shared" si="306"/>
        <v>skewness_ht</v>
      </c>
      <c r="C6550">
        <f>VLOOKUP(B6550,GDD!$D$2:$E$31,2)</f>
        <v>17</v>
      </c>
      <c r="D6550" t="str">
        <f t="shared" si="308"/>
        <v>SbDIV20</v>
      </c>
      <c r="E6550" s="2">
        <v>20200725</v>
      </c>
      <c r="F6550" t="str">
        <f t="shared" si="307"/>
        <v>RS1</v>
      </c>
      <c r="G6550" t="s">
        <v>1140</v>
      </c>
      <c r="H6550" t="str">
        <f>VLOOKUP(E6550,GDD!$A$2:$B$57,2)</f>
        <v>650-900</v>
      </c>
      <c r="I6550" cm="1">
        <f t="array" ref="I6550">IF(H6550="0-650",1,IF(H6550="650-900",2,IF(H6550="900+",3,NA)))</f>
        <v>2</v>
      </c>
      <c r="J6550">
        <v>0.231989398972021</v>
      </c>
      <c r="K6550">
        <v>0.21241641667095501</v>
      </c>
      <c r="L6550">
        <v>0.68595813204878697</v>
      </c>
    </row>
    <row r="6551" spans="1:12" x14ac:dyDescent="0.2">
      <c r="A6551" t="s">
        <v>2958</v>
      </c>
      <c r="B6551" t="str">
        <f t="shared" si="306"/>
        <v>kurtosis_ht</v>
      </c>
      <c r="C6551">
        <f>VLOOKUP(B6551,GDD!$D$2:$E$31,2)</f>
        <v>18</v>
      </c>
      <c r="D6551" t="str">
        <f t="shared" si="308"/>
        <v>SbDIV20</v>
      </c>
      <c r="E6551" s="2">
        <v>20200725</v>
      </c>
      <c r="F6551" t="str">
        <f t="shared" si="307"/>
        <v>RS1</v>
      </c>
      <c r="G6551" t="s">
        <v>1140</v>
      </c>
      <c r="H6551" t="str">
        <f>VLOOKUP(E6551,GDD!$A$2:$B$57,2)</f>
        <v>650-900</v>
      </c>
      <c r="I6551" cm="1">
        <f t="array" ref="I6551">IF(H6551="0-650",1,IF(H6551="650-900",2,IF(H6551="900+",3,NA)))</f>
        <v>2</v>
      </c>
      <c r="J6551">
        <v>1.0403429246384099</v>
      </c>
      <c r="K6551">
        <v>1.1294028828981799</v>
      </c>
      <c r="L6551">
        <v>0.64817082108102597</v>
      </c>
    </row>
    <row r="6552" spans="1:12" x14ac:dyDescent="0.2">
      <c r="A6552" t="s">
        <v>2959</v>
      </c>
      <c r="B6552" t="str">
        <f t="shared" si="306"/>
        <v>variation_ht</v>
      </c>
      <c r="C6552">
        <f>VLOOKUP(B6552,GDD!$D$2:$E$31,2)</f>
        <v>19</v>
      </c>
      <c r="D6552" t="str">
        <f t="shared" si="308"/>
        <v>SbDIV20</v>
      </c>
      <c r="E6552" s="2">
        <v>20200725</v>
      </c>
      <c r="F6552" t="str">
        <f t="shared" si="307"/>
        <v>RS1</v>
      </c>
      <c r="G6552" t="s">
        <v>1140</v>
      </c>
      <c r="H6552" t="str">
        <f>VLOOKUP(E6552,GDD!$A$2:$B$57,2)</f>
        <v>650-900</v>
      </c>
      <c r="I6552" cm="1">
        <f t="array" ref="I6552">IF(H6552="0-650",1,IF(H6552="650-900",2,IF(H6552="900+",3,NA)))</f>
        <v>2</v>
      </c>
      <c r="J6552">
        <v>1.09924732049514E-3</v>
      </c>
      <c r="K6552">
        <v>2.6916066808418699E-3</v>
      </c>
      <c r="L6552">
        <v>0.44958059072824702</v>
      </c>
    </row>
    <row r="6553" spans="1:12" x14ac:dyDescent="0.2">
      <c r="A6553" t="s">
        <v>2960</v>
      </c>
      <c r="B6553" t="str">
        <f t="shared" si="306"/>
        <v>plot_volume</v>
      </c>
      <c r="C6553">
        <f>VLOOKUP(B6553,GDD!$D$2:$E$31,2)</f>
        <v>20</v>
      </c>
      <c r="D6553" t="str">
        <f t="shared" si="308"/>
        <v>SbDIV20</v>
      </c>
      <c r="E6553" s="2">
        <v>20200725</v>
      </c>
      <c r="F6553" t="str">
        <f t="shared" si="307"/>
        <v>RS1</v>
      </c>
      <c r="G6553" t="s">
        <v>1140</v>
      </c>
      <c r="H6553" t="str">
        <f>VLOOKUP(E6553,GDD!$A$2:$B$57,2)</f>
        <v>650-900</v>
      </c>
      <c r="I6553" cm="1">
        <f t="array" ref="I6553">IF(H6553="0-650",1,IF(H6553="650-900",2,IF(H6553="900+",3,NA)))</f>
        <v>2</v>
      </c>
      <c r="J6553" s="1">
        <v>2.48442503590506E-5</v>
      </c>
      <c r="K6553" s="1">
        <v>6.8501988940433398E-6</v>
      </c>
      <c r="L6553">
        <v>0.87884052974271198</v>
      </c>
    </row>
    <row r="6554" spans="1:12" x14ac:dyDescent="0.2">
      <c r="A6554" t="s">
        <v>2961</v>
      </c>
      <c r="B6554" t="str">
        <f t="shared" si="306"/>
        <v>height_30p</v>
      </c>
      <c r="C6554">
        <f>VLOOKUP(B6554,GDD!$D$2:$E$31,2)</f>
        <v>2</v>
      </c>
      <c r="D6554" t="str">
        <f t="shared" si="308"/>
        <v>SbDIV20</v>
      </c>
      <c r="E6554" s="2">
        <v>20200806</v>
      </c>
      <c r="F6554" t="str">
        <f t="shared" si="307"/>
        <v>RS1</v>
      </c>
      <c r="G6554" t="s">
        <v>1140</v>
      </c>
      <c r="H6554" t="str">
        <f>VLOOKUP(E6554,GDD!$A$2:$B$57,2)</f>
        <v>900+</v>
      </c>
      <c r="I6554" cm="1">
        <f t="array" ref="I6554">IF(H6554="0-650",1,IF(H6554="650-900",2,IF(H6554="900+",3,NA)))</f>
        <v>3</v>
      </c>
      <c r="J6554">
        <v>6.3802790963783995E-2</v>
      </c>
      <c r="K6554">
        <v>8.8965578226136901E-3</v>
      </c>
      <c r="L6554">
        <v>0.93482477389075602</v>
      </c>
    </row>
    <row r="6555" spans="1:12" x14ac:dyDescent="0.2">
      <c r="A6555" t="s">
        <v>2962</v>
      </c>
      <c r="B6555" t="str">
        <f t="shared" si="306"/>
        <v>height_50p</v>
      </c>
      <c r="C6555">
        <f>VLOOKUP(B6555,GDD!$D$2:$E$31,2)</f>
        <v>3</v>
      </c>
      <c r="D6555" t="str">
        <f t="shared" si="308"/>
        <v>SbDIV20</v>
      </c>
      <c r="E6555" s="2">
        <v>20200806</v>
      </c>
      <c r="F6555" t="str">
        <f t="shared" si="307"/>
        <v>RS1</v>
      </c>
      <c r="G6555" t="s">
        <v>1140</v>
      </c>
      <c r="H6555" t="str">
        <f>VLOOKUP(E6555,GDD!$A$2:$B$57,2)</f>
        <v>900+</v>
      </c>
      <c r="I6555" cm="1">
        <f t="array" ref="I6555">IF(H6555="0-650",1,IF(H6555="650-900",2,IF(H6555="900+",3,NA)))</f>
        <v>3</v>
      </c>
      <c r="J6555">
        <v>9.1213823145524398E-2</v>
      </c>
      <c r="K6555">
        <v>8.4468752868261596E-3</v>
      </c>
      <c r="L6555">
        <v>0.95574644946324105</v>
      </c>
    </row>
    <row r="6556" spans="1:12" x14ac:dyDescent="0.2">
      <c r="A6556" t="s">
        <v>2963</v>
      </c>
      <c r="B6556" t="str">
        <f t="shared" si="306"/>
        <v>height_70p</v>
      </c>
      <c r="C6556">
        <f>VLOOKUP(B6556,GDD!$D$2:$E$31,2)</f>
        <v>4</v>
      </c>
      <c r="D6556" t="str">
        <f t="shared" si="308"/>
        <v>SbDIV20</v>
      </c>
      <c r="E6556" s="2">
        <v>20200806</v>
      </c>
      <c r="F6556" t="str">
        <f t="shared" si="307"/>
        <v>RS1</v>
      </c>
      <c r="G6556" t="s">
        <v>1140</v>
      </c>
      <c r="H6556" t="str">
        <f>VLOOKUP(E6556,GDD!$A$2:$B$57,2)</f>
        <v>900+</v>
      </c>
      <c r="I6556" cm="1">
        <f t="array" ref="I6556">IF(H6556="0-650",1,IF(H6556="650-900",2,IF(H6556="900+",3,NA)))</f>
        <v>3</v>
      </c>
      <c r="J6556">
        <v>0.108239093752606</v>
      </c>
      <c r="K6556">
        <v>1.43055310431793E-2</v>
      </c>
      <c r="L6556">
        <v>0.938013257030609</v>
      </c>
    </row>
    <row r="6557" spans="1:12" x14ac:dyDescent="0.2">
      <c r="A6557" t="s">
        <v>2964</v>
      </c>
      <c r="B6557" t="str">
        <f t="shared" si="306"/>
        <v>height_90p</v>
      </c>
      <c r="C6557">
        <f>VLOOKUP(B6557,GDD!$D$2:$E$31,2)</f>
        <v>5</v>
      </c>
      <c r="D6557" t="str">
        <f t="shared" si="308"/>
        <v>SbDIV20</v>
      </c>
      <c r="E6557" s="2">
        <v>20200806</v>
      </c>
      <c r="F6557" t="str">
        <f t="shared" si="307"/>
        <v>RS1</v>
      </c>
      <c r="G6557" t="s">
        <v>1140</v>
      </c>
      <c r="H6557" t="str">
        <f>VLOOKUP(E6557,GDD!$A$2:$B$57,2)</f>
        <v>900+</v>
      </c>
      <c r="I6557" cm="1">
        <f t="array" ref="I6557">IF(H6557="0-650",1,IF(H6557="650-900",2,IF(H6557="900+",3,NA)))</f>
        <v>3</v>
      </c>
      <c r="J6557">
        <v>0.128761579488781</v>
      </c>
      <c r="K6557">
        <v>3.1647688079524103E-2</v>
      </c>
      <c r="L6557">
        <v>0.89055712772706797</v>
      </c>
    </row>
    <row r="6558" spans="1:12" x14ac:dyDescent="0.2">
      <c r="A6558" t="s">
        <v>2965</v>
      </c>
      <c r="B6558" t="str">
        <f t="shared" si="306"/>
        <v>height_95p</v>
      </c>
      <c r="C6558">
        <f>VLOOKUP(B6558,GDD!$D$2:$E$31,2)</f>
        <v>6</v>
      </c>
      <c r="D6558" t="str">
        <f t="shared" si="308"/>
        <v>SbDIV20</v>
      </c>
      <c r="E6558" s="2">
        <v>20200806</v>
      </c>
      <c r="F6558" t="str">
        <f t="shared" si="307"/>
        <v>RS1</v>
      </c>
      <c r="G6558" t="s">
        <v>1140</v>
      </c>
      <c r="H6558" t="str">
        <f>VLOOKUP(E6558,GDD!$A$2:$B$57,2)</f>
        <v>900+</v>
      </c>
      <c r="I6558" cm="1">
        <f t="array" ref="I6558">IF(H6558="0-650",1,IF(H6558="650-900",2,IF(H6558="900+",3,NA)))</f>
        <v>3</v>
      </c>
      <c r="J6558">
        <v>0.120611644600009</v>
      </c>
      <c r="K6558">
        <v>4.4304104963051399E-2</v>
      </c>
      <c r="L6558">
        <v>0.84483413546740604</v>
      </c>
    </row>
    <row r="6559" spans="1:12" x14ac:dyDescent="0.2">
      <c r="A6559" t="s">
        <v>2966</v>
      </c>
      <c r="B6559" t="str">
        <f t="shared" si="306"/>
        <v>height_99p</v>
      </c>
      <c r="C6559">
        <f>VLOOKUP(B6559,GDD!$D$2:$E$31,2)</f>
        <v>7</v>
      </c>
      <c r="D6559" t="str">
        <f t="shared" si="308"/>
        <v>SbDIV20</v>
      </c>
      <c r="E6559" s="2">
        <v>20200806</v>
      </c>
      <c r="F6559" t="str">
        <f t="shared" si="307"/>
        <v>RS1</v>
      </c>
      <c r="G6559" t="s">
        <v>1140</v>
      </c>
      <c r="H6559" t="str">
        <f>VLOOKUP(E6559,GDD!$A$2:$B$57,2)</f>
        <v>900+</v>
      </c>
      <c r="I6559" cm="1">
        <f t="array" ref="I6559">IF(H6559="0-650",1,IF(H6559="650-900",2,IF(H6559="900+",3,NA)))</f>
        <v>3</v>
      </c>
      <c r="J6559">
        <v>8.9934839691527504E-2</v>
      </c>
      <c r="K6559">
        <v>7.1200899832266198E-2</v>
      </c>
      <c r="L6559">
        <v>0.71641081940069395</v>
      </c>
    </row>
    <row r="6560" spans="1:12" x14ac:dyDescent="0.2">
      <c r="A6560" t="s">
        <v>2967</v>
      </c>
      <c r="B6560" t="str">
        <f t="shared" si="306"/>
        <v>canopy_cover_5p</v>
      </c>
      <c r="C6560">
        <f>VLOOKUP(B6560,GDD!$D$2:$E$31,2)</f>
        <v>8</v>
      </c>
      <c r="D6560" t="str">
        <f t="shared" si="308"/>
        <v>SbDIV20</v>
      </c>
      <c r="E6560" s="2">
        <v>20200806</v>
      </c>
      <c r="F6560" t="str">
        <f t="shared" si="307"/>
        <v>RS1</v>
      </c>
      <c r="G6560" t="s">
        <v>1140</v>
      </c>
      <c r="H6560" t="str">
        <f>VLOOKUP(E6560,GDD!$A$2:$B$57,2)</f>
        <v>900+</v>
      </c>
      <c r="I6560" cm="1">
        <f t="array" ref="I6560">IF(H6560="0-650",1,IF(H6560="650-900",2,IF(H6560="900+",3,NA)))</f>
        <v>3</v>
      </c>
      <c r="J6560">
        <v>0.23323797332278001</v>
      </c>
      <c r="K6560">
        <v>22.632027121405599</v>
      </c>
      <c r="L6560">
        <v>2.0195072610171401E-2</v>
      </c>
    </row>
    <row r="6561" spans="1:12" x14ac:dyDescent="0.2">
      <c r="A6561" t="s">
        <v>2968</v>
      </c>
      <c r="B6561" t="str">
        <f t="shared" si="306"/>
        <v>pcanopy_cover_10p</v>
      </c>
      <c r="C6561">
        <f>VLOOKUP(B6561,GDD!$D$2:$E$31,2)</f>
        <v>9</v>
      </c>
      <c r="D6561" t="str">
        <f t="shared" si="308"/>
        <v>SbDIV20</v>
      </c>
      <c r="E6561" s="2">
        <v>20200806</v>
      </c>
      <c r="F6561" t="str">
        <f t="shared" si="307"/>
        <v>RS1</v>
      </c>
      <c r="G6561" t="s">
        <v>1140</v>
      </c>
      <c r="H6561" t="str">
        <f>VLOOKUP(E6561,GDD!$A$2:$B$57,2)</f>
        <v>900+</v>
      </c>
      <c r="I6561" cm="1">
        <f t="array" ref="I6561">IF(H6561="0-650",1,IF(H6561="650-900",2,IF(H6561="900+",3,NA)))</f>
        <v>3</v>
      </c>
      <c r="J6561">
        <v>0.20436355592954</v>
      </c>
      <c r="K6561">
        <v>24.029439027711</v>
      </c>
      <c r="L6561">
        <v>1.67249502079975E-2</v>
      </c>
    </row>
    <row r="6562" spans="1:12" x14ac:dyDescent="0.2">
      <c r="A6562" t="s">
        <v>2969</v>
      </c>
      <c r="B6562" t="str">
        <f t="shared" si="306"/>
        <v>canopy_cover_20p</v>
      </c>
      <c r="C6562">
        <f>VLOOKUP(B6562,GDD!$D$2:$E$31,2)</f>
        <v>10</v>
      </c>
      <c r="D6562" t="str">
        <f t="shared" si="308"/>
        <v>SbDIV20</v>
      </c>
      <c r="E6562" s="2">
        <v>20200806</v>
      </c>
      <c r="F6562" t="str">
        <f t="shared" si="307"/>
        <v>RS1</v>
      </c>
      <c r="G6562" t="s">
        <v>1140</v>
      </c>
      <c r="H6562" t="str">
        <f>VLOOKUP(E6562,GDD!$A$2:$B$57,2)</f>
        <v>900+</v>
      </c>
      <c r="I6562" cm="1">
        <f t="array" ref="I6562">IF(H6562="0-650",1,IF(H6562="650-900",2,IF(H6562="900+",3,NA)))</f>
        <v>3</v>
      </c>
      <c r="J6562">
        <v>0.41401981145341299</v>
      </c>
      <c r="K6562">
        <v>28.368139581875202</v>
      </c>
      <c r="L6562">
        <v>2.8361232375611702E-2</v>
      </c>
    </row>
    <row r="6563" spans="1:12" x14ac:dyDescent="0.2">
      <c r="A6563" t="s">
        <v>2970</v>
      </c>
      <c r="B6563" t="str">
        <f t="shared" si="306"/>
        <v>canopy_cover_30p</v>
      </c>
      <c r="C6563">
        <f>VLOOKUP(B6563,GDD!$D$2:$E$31,2)</f>
        <v>11</v>
      </c>
      <c r="D6563" t="str">
        <f t="shared" si="308"/>
        <v>SbDIV20</v>
      </c>
      <c r="E6563" s="2">
        <v>20200806</v>
      </c>
      <c r="F6563" t="str">
        <f t="shared" si="307"/>
        <v>RS1</v>
      </c>
      <c r="G6563" t="s">
        <v>1140</v>
      </c>
      <c r="H6563" t="str">
        <f>VLOOKUP(E6563,GDD!$A$2:$B$57,2)</f>
        <v>900+</v>
      </c>
      <c r="I6563" cm="1">
        <f t="array" ref="I6563">IF(H6563="0-650",1,IF(H6563="650-900",2,IF(H6563="900+",3,NA)))</f>
        <v>3</v>
      </c>
      <c r="J6563">
        <v>3.8905836996774301</v>
      </c>
      <c r="K6563">
        <v>59.937180999981997</v>
      </c>
      <c r="L6563">
        <v>0.11490486084316601</v>
      </c>
    </row>
    <row r="6564" spans="1:12" x14ac:dyDescent="0.2">
      <c r="A6564" t="s">
        <v>2971</v>
      </c>
      <c r="B6564" t="str">
        <f t="shared" si="306"/>
        <v>canopy_cover_40p</v>
      </c>
      <c r="C6564">
        <f>VLOOKUP(B6564,GDD!$D$2:$E$31,2)</f>
        <v>12</v>
      </c>
      <c r="D6564" t="str">
        <f t="shared" si="308"/>
        <v>SbDIV20</v>
      </c>
      <c r="E6564" s="2">
        <v>20200806</v>
      </c>
      <c r="F6564" t="str">
        <f t="shared" si="307"/>
        <v>RS1</v>
      </c>
      <c r="G6564" t="s">
        <v>1140</v>
      </c>
      <c r="H6564" t="str">
        <f>VLOOKUP(E6564,GDD!$A$2:$B$57,2)</f>
        <v>900+</v>
      </c>
      <c r="I6564" cm="1">
        <f t="array" ref="I6564">IF(H6564="0-650",1,IF(H6564="650-900",2,IF(H6564="900+",3,NA)))</f>
        <v>3</v>
      </c>
      <c r="J6564">
        <v>26.837067768861601</v>
      </c>
      <c r="K6564">
        <v>150.12505401607299</v>
      </c>
      <c r="L6564">
        <v>0.26336775752268099</v>
      </c>
    </row>
    <row r="6565" spans="1:12" x14ac:dyDescent="0.2">
      <c r="A6565" t="s">
        <v>2972</v>
      </c>
      <c r="B6565" t="str">
        <f t="shared" si="306"/>
        <v>canopy_cover_50p</v>
      </c>
      <c r="C6565">
        <f>VLOOKUP(B6565,GDD!$D$2:$E$31,2)</f>
        <v>13</v>
      </c>
      <c r="D6565" t="str">
        <f t="shared" si="308"/>
        <v>SbDIV20</v>
      </c>
      <c r="E6565" s="2">
        <v>20200806</v>
      </c>
      <c r="F6565" t="str">
        <f t="shared" si="307"/>
        <v>RS1</v>
      </c>
      <c r="G6565" t="s">
        <v>1140</v>
      </c>
      <c r="H6565" t="str">
        <f>VLOOKUP(E6565,GDD!$A$2:$B$57,2)</f>
        <v>900+</v>
      </c>
      <c r="I6565" cm="1">
        <f t="array" ref="I6565">IF(H6565="0-650",1,IF(H6565="650-900",2,IF(H6565="900+",3,NA)))</f>
        <v>3</v>
      </c>
      <c r="J6565">
        <v>115.070021522223</v>
      </c>
      <c r="K6565">
        <v>180.089131968402</v>
      </c>
      <c r="L6565">
        <v>0.56100359765303898</v>
      </c>
    </row>
    <row r="6566" spans="1:12" x14ac:dyDescent="0.2">
      <c r="A6566" t="s">
        <v>2973</v>
      </c>
      <c r="B6566" t="str">
        <f t="shared" si="306"/>
        <v>canopy_cover_75p</v>
      </c>
      <c r="C6566">
        <f>VLOOKUP(B6566,GDD!$D$2:$E$31,2)</f>
        <v>14</v>
      </c>
      <c r="D6566" t="str">
        <f t="shared" si="308"/>
        <v>SbDIV20</v>
      </c>
      <c r="E6566" s="2">
        <v>20200806</v>
      </c>
      <c r="F6566" t="str">
        <f t="shared" si="307"/>
        <v>RS1</v>
      </c>
      <c r="G6566" t="s">
        <v>1140</v>
      </c>
      <c r="H6566" t="str">
        <f>VLOOKUP(E6566,GDD!$A$2:$B$57,2)</f>
        <v>900+</v>
      </c>
      <c r="I6566" cm="1">
        <f t="array" ref="I6566">IF(H6566="0-650",1,IF(H6566="650-900",2,IF(H6566="900+",3,NA)))</f>
        <v>3</v>
      </c>
      <c r="J6566">
        <v>35.7851853364349</v>
      </c>
      <c r="K6566">
        <v>19.1955591937995</v>
      </c>
      <c r="L6566">
        <v>0.78851580959951795</v>
      </c>
    </row>
    <row r="6567" spans="1:12" x14ac:dyDescent="0.2">
      <c r="A6567" t="s">
        <v>2974</v>
      </c>
      <c r="B6567" t="str">
        <f t="shared" si="306"/>
        <v>standard_deviation_ht</v>
      </c>
      <c r="C6567">
        <f>VLOOKUP(B6567,GDD!$D$2:$E$31,2)</f>
        <v>15</v>
      </c>
      <c r="D6567" t="str">
        <f t="shared" si="308"/>
        <v>SbDIV20</v>
      </c>
      <c r="E6567" s="2">
        <v>20200806</v>
      </c>
      <c r="F6567" t="str">
        <f t="shared" si="307"/>
        <v>RS1</v>
      </c>
      <c r="G6567" t="s">
        <v>1140</v>
      </c>
      <c r="H6567" t="str">
        <f>VLOOKUP(E6567,GDD!$A$2:$B$57,2)</f>
        <v>900+</v>
      </c>
      <c r="I6567" cm="1">
        <f t="array" ref="I6567">IF(H6567="0-650",1,IF(H6567="650-900",2,IF(H6567="900+",3,NA)))</f>
        <v>3</v>
      </c>
      <c r="J6567">
        <v>6.8126707031763503E-3</v>
      </c>
      <c r="K6567">
        <v>4.2774026874514504E-3</v>
      </c>
      <c r="L6567">
        <v>0.76107558343908899</v>
      </c>
    </row>
    <row r="6568" spans="1:12" x14ac:dyDescent="0.2">
      <c r="A6568" t="s">
        <v>2975</v>
      </c>
      <c r="B6568" t="str">
        <f t="shared" si="306"/>
        <v>quadratic_mean_ht</v>
      </c>
      <c r="C6568">
        <f>VLOOKUP(B6568,GDD!$D$2:$E$31,2)</f>
        <v>16</v>
      </c>
      <c r="D6568" t="str">
        <f t="shared" si="308"/>
        <v>SbDIV20</v>
      </c>
      <c r="E6568" s="2">
        <v>20200806</v>
      </c>
      <c r="F6568" t="str">
        <f t="shared" si="307"/>
        <v>RS1</v>
      </c>
      <c r="G6568" t="s">
        <v>1140</v>
      </c>
      <c r="H6568" t="str">
        <f>VLOOKUP(E6568,GDD!$A$2:$B$57,2)</f>
        <v>900+</v>
      </c>
      <c r="I6568" cm="1">
        <f t="array" ref="I6568">IF(H6568="0-650",1,IF(H6568="650-900",2,IF(H6568="900+",3,NA)))</f>
        <v>3</v>
      </c>
      <c r="J6568">
        <v>7.5603981689443905E-2</v>
      </c>
      <c r="K6568">
        <v>1.1912878785762301E-2</v>
      </c>
      <c r="L6568">
        <v>0.92696899655693399</v>
      </c>
    </row>
    <row r="6569" spans="1:12" x14ac:dyDescent="0.2">
      <c r="A6569" t="s">
        <v>2976</v>
      </c>
      <c r="B6569" t="str">
        <f t="shared" si="306"/>
        <v>skewness_ht</v>
      </c>
      <c r="C6569">
        <f>VLOOKUP(B6569,GDD!$D$2:$E$31,2)</f>
        <v>17</v>
      </c>
      <c r="D6569" t="str">
        <f t="shared" si="308"/>
        <v>SbDIV20</v>
      </c>
      <c r="E6569" s="2">
        <v>20200806</v>
      </c>
      <c r="F6569" t="str">
        <f t="shared" si="307"/>
        <v>RS1</v>
      </c>
      <c r="G6569" t="s">
        <v>1140</v>
      </c>
      <c r="H6569" t="str">
        <f>VLOOKUP(E6569,GDD!$A$2:$B$57,2)</f>
        <v>900+</v>
      </c>
      <c r="I6569" cm="1">
        <f t="array" ref="I6569">IF(H6569="0-650",1,IF(H6569="650-900",2,IF(H6569="900+",3,NA)))</f>
        <v>3</v>
      </c>
      <c r="J6569">
        <v>0.21301196839917799</v>
      </c>
      <c r="K6569">
        <v>0.12352191129196299</v>
      </c>
      <c r="L6569">
        <v>0.775229106504573</v>
      </c>
    </row>
    <row r="6570" spans="1:12" x14ac:dyDescent="0.2">
      <c r="A6570" t="s">
        <v>2977</v>
      </c>
      <c r="B6570" t="str">
        <f t="shared" si="306"/>
        <v>kurtosis_ht</v>
      </c>
      <c r="C6570">
        <f>VLOOKUP(B6570,GDD!$D$2:$E$31,2)</f>
        <v>18</v>
      </c>
      <c r="D6570" t="str">
        <f t="shared" si="308"/>
        <v>SbDIV20</v>
      </c>
      <c r="E6570" s="2">
        <v>20200806</v>
      </c>
      <c r="F6570" t="str">
        <f t="shared" si="307"/>
        <v>RS1</v>
      </c>
      <c r="G6570" t="s">
        <v>1140</v>
      </c>
      <c r="H6570" t="str">
        <f>VLOOKUP(E6570,GDD!$A$2:$B$57,2)</f>
        <v>900+</v>
      </c>
      <c r="I6570" cm="1">
        <f t="array" ref="I6570">IF(H6570="0-650",1,IF(H6570="650-900",2,IF(H6570="900+",3,NA)))</f>
        <v>3</v>
      </c>
      <c r="J6570">
        <v>1.0494018604397399</v>
      </c>
      <c r="K6570">
        <v>1.03654608710402</v>
      </c>
      <c r="L6570">
        <v>0.66940017842198196</v>
      </c>
    </row>
    <row r="6571" spans="1:12" x14ac:dyDescent="0.2">
      <c r="A6571" t="s">
        <v>2978</v>
      </c>
      <c r="B6571" t="str">
        <f t="shared" si="306"/>
        <v>variation_ht</v>
      </c>
      <c r="C6571">
        <f>VLOOKUP(B6571,GDD!$D$2:$E$31,2)</f>
        <v>19</v>
      </c>
      <c r="D6571" t="str">
        <f t="shared" si="308"/>
        <v>SbDIV20</v>
      </c>
      <c r="E6571" s="2">
        <v>20200806</v>
      </c>
      <c r="F6571" t="str">
        <f t="shared" si="307"/>
        <v>RS1</v>
      </c>
      <c r="G6571" t="s">
        <v>1140</v>
      </c>
      <c r="H6571" t="str">
        <f>VLOOKUP(E6571,GDD!$A$2:$B$57,2)</f>
        <v>900+</v>
      </c>
      <c r="I6571" cm="1">
        <f t="array" ref="I6571">IF(H6571="0-650",1,IF(H6571="650-900",2,IF(H6571="900+",3,NA)))</f>
        <v>3</v>
      </c>
      <c r="J6571">
        <v>7.4841265126004595E-4</v>
      </c>
      <c r="K6571">
        <v>2.3667192712835102E-3</v>
      </c>
      <c r="L6571">
        <v>0.38742281185758098</v>
      </c>
    </row>
    <row r="6572" spans="1:12" x14ac:dyDescent="0.2">
      <c r="A6572" t="s">
        <v>2979</v>
      </c>
      <c r="B6572" t="str">
        <f t="shared" si="306"/>
        <v>plot_volume</v>
      </c>
      <c r="C6572">
        <f>VLOOKUP(B6572,GDD!$D$2:$E$31,2)</f>
        <v>20</v>
      </c>
      <c r="D6572" t="str">
        <f t="shared" si="308"/>
        <v>SbDIV20</v>
      </c>
      <c r="E6572" s="2">
        <v>20200806</v>
      </c>
      <c r="F6572" t="str">
        <f t="shared" si="307"/>
        <v>RS1</v>
      </c>
      <c r="G6572" t="s">
        <v>1140</v>
      </c>
      <c r="H6572" t="str">
        <f>VLOOKUP(E6572,GDD!$A$2:$B$57,2)</f>
        <v>900+</v>
      </c>
      <c r="I6572" cm="1">
        <f t="array" ref="I6572">IF(H6572="0-650",1,IF(H6572="650-900",2,IF(H6572="900+",3,NA)))</f>
        <v>3</v>
      </c>
      <c r="J6572" s="1">
        <v>2.9657184922054199E-5</v>
      </c>
      <c r="K6572" s="1">
        <v>6.4528725034603501E-6</v>
      </c>
      <c r="L6572">
        <v>0.90188318267386103</v>
      </c>
    </row>
    <row r="6573" spans="1:12" x14ac:dyDescent="0.2">
      <c r="A6573" t="s">
        <v>2980</v>
      </c>
      <c r="B6573" t="str">
        <f t="shared" si="306"/>
        <v>height_30p</v>
      </c>
      <c r="C6573">
        <f>VLOOKUP(B6573,GDD!$D$2:$E$31,2)</f>
        <v>2</v>
      </c>
      <c r="D6573" t="str">
        <f t="shared" si="308"/>
        <v>SbDIV20</v>
      </c>
      <c r="E6573" s="2">
        <v>20200813</v>
      </c>
      <c r="F6573" t="str">
        <f t="shared" si="307"/>
        <v>RS1</v>
      </c>
      <c r="G6573" t="s">
        <v>1140</v>
      </c>
      <c r="H6573" t="str">
        <f>VLOOKUP(E6573,GDD!$A$2:$B$57,2)</f>
        <v>900+</v>
      </c>
      <c r="I6573" cm="1">
        <f t="array" ref="I6573">IF(H6573="0-650",1,IF(H6573="650-900",2,IF(H6573="900+",3,NA)))</f>
        <v>3</v>
      </c>
      <c r="J6573">
        <v>4.1865886268348099E-2</v>
      </c>
      <c r="K6573">
        <v>1.28954317013131E-2</v>
      </c>
      <c r="L6573">
        <v>0.86654450159243501</v>
      </c>
    </row>
    <row r="6574" spans="1:12" x14ac:dyDescent="0.2">
      <c r="A6574" t="s">
        <v>2981</v>
      </c>
      <c r="B6574" t="str">
        <f t="shared" si="306"/>
        <v>height_50p</v>
      </c>
      <c r="C6574">
        <f>VLOOKUP(B6574,GDD!$D$2:$E$31,2)</f>
        <v>3</v>
      </c>
      <c r="D6574" t="str">
        <f t="shared" si="308"/>
        <v>SbDIV20</v>
      </c>
      <c r="E6574" s="2">
        <v>20200813</v>
      </c>
      <c r="F6574" t="str">
        <f t="shared" si="307"/>
        <v>RS1</v>
      </c>
      <c r="G6574" t="s">
        <v>1140</v>
      </c>
      <c r="H6574" t="str">
        <f>VLOOKUP(E6574,GDD!$A$2:$B$57,2)</f>
        <v>900+</v>
      </c>
      <c r="I6574" cm="1">
        <f t="array" ref="I6574">IF(H6574="0-650",1,IF(H6574="650-900",2,IF(H6574="900+",3,NA)))</f>
        <v>3</v>
      </c>
      <c r="J6574">
        <v>6.2298490250368203E-2</v>
      </c>
      <c r="K6574">
        <v>1.54624058204178E-2</v>
      </c>
      <c r="L6574">
        <v>0.88960107404038802</v>
      </c>
    </row>
    <row r="6575" spans="1:12" x14ac:dyDescent="0.2">
      <c r="A6575" t="s">
        <v>2982</v>
      </c>
      <c r="B6575" t="str">
        <f t="shared" si="306"/>
        <v>height_70p</v>
      </c>
      <c r="C6575">
        <f>VLOOKUP(B6575,GDD!$D$2:$E$31,2)</f>
        <v>4</v>
      </c>
      <c r="D6575" t="str">
        <f t="shared" si="308"/>
        <v>SbDIV20</v>
      </c>
      <c r="E6575" s="2">
        <v>20200813</v>
      </c>
      <c r="F6575" t="str">
        <f t="shared" si="307"/>
        <v>RS1</v>
      </c>
      <c r="G6575" t="s">
        <v>1140</v>
      </c>
      <c r="H6575" t="str">
        <f>VLOOKUP(E6575,GDD!$A$2:$B$57,2)</f>
        <v>900+</v>
      </c>
      <c r="I6575" cm="1">
        <f t="array" ref="I6575">IF(H6575="0-650",1,IF(H6575="650-900",2,IF(H6575="900+",3,NA)))</f>
        <v>3</v>
      </c>
      <c r="J6575">
        <v>7.14403561794444E-2</v>
      </c>
      <c r="K6575">
        <v>2.2999664894287099E-2</v>
      </c>
      <c r="L6575">
        <v>0.86134788650025995</v>
      </c>
    </row>
    <row r="6576" spans="1:12" x14ac:dyDescent="0.2">
      <c r="A6576" t="s">
        <v>2983</v>
      </c>
      <c r="B6576" t="str">
        <f t="shared" si="306"/>
        <v>height_90p</v>
      </c>
      <c r="C6576">
        <f>VLOOKUP(B6576,GDD!$D$2:$E$31,2)</f>
        <v>5</v>
      </c>
      <c r="D6576" t="str">
        <f t="shared" si="308"/>
        <v>SbDIV20</v>
      </c>
      <c r="E6576" s="2">
        <v>20200813</v>
      </c>
      <c r="F6576" t="str">
        <f t="shared" si="307"/>
        <v>RS1</v>
      </c>
      <c r="G6576" t="s">
        <v>1140</v>
      </c>
      <c r="H6576" t="str">
        <f>VLOOKUP(E6576,GDD!$A$2:$B$57,2)</f>
        <v>900+</v>
      </c>
      <c r="I6576" cm="1">
        <f t="array" ref="I6576">IF(H6576="0-650",1,IF(H6576="650-900",2,IF(H6576="900+",3,NA)))</f>
        <v>3</v>
      </c>
      <c r="J6576">
        <v>8.3478284603725195E-2</v>
      </c>
      <c r="K6576">
        <v>4.2490684527532199E-2</v>
      </c>
      <c r="L6576">
        <v>0.79712942628841299</v>
      </c>
    </row>
    <row r="6577" spans="1:12" x14ac:dyDescent="0.2">
      <c r="A6577" t="s">
        <v>2984</v>
      </c>
      <c r="B6577" t="str">
        <f t="shared" si="306"/>
        <v>height_95p</v>
      </c>
      <c r="C6577">
        <f>VLOOKUP(B6577,GDD!$D$2:$E$31,2)</f>
        <v>6</v>
      </c>
      <c r="D6577" t="str">
        <f t="shared" si="308"/>
        <v>SbDIV20</v>
      </c>
      <c r="E6577" s="2">
        <v>20200813</v>
      </c>
      <c r="F6577" t="str">
        <f t="shared" si="307"/>
        <v>RS1</v>
      </c>
      <c r="G6577" t="s">
        <v>1140</v>
      </c>
      <c r="H6577" t="str">
        <f>VLOOKUP(E6577,GDD!$A$2:$B$57,2)</f>
        <v>900+</v>
      </c>
      <c r="I6577" cm="1">
        <f t="array" ref="I6577">IF(H6577="0-650",1,IF(H6577="650-900",2,IF(H6577="900+",3,NA)))</f>
        <v>3</v>
      </c>
      <c r="J6577">
        <v>7.9720571997215606E-2</v>
      </c>
      <c r="K6577">
        <v>5.3570823451815297E-2</v>
      </c>
      <c r="L6577">
        <v>0.74850791674259398</v>
      </c>
    </row>
    <row r="6578" spans="1:12" x14ac:dyDescent="0.2">
      <c r="A6578" t="s">
        <v>2985</v>
      </c>
      <c r="B6578" t="str">
        <f t="shared" si="306"/>
        <v>height_99p</v>
      </c>
      <c r="C6578">
        <f>VLOOKUP(B6578,GDD!$D$2:$E$31,2)</f>
        <v>7</v>
      </c>
      <c r="D6578" t="str">
        <f t="shared" si="308"/>
        <v>SbDIV20</v>
      </c>
      <c r="E6578" s="2">
        <v>20200813</v>
      </c>
      <c r="F6578" t="str">
        <f t="shared" si="307"/>
        <v>RS1</v>
      </c>
      <c r="G6578" t="s">
        <v>1140</v>
      </c>
      <c r="H6578" t="str">
        <f>VLOOKUP(E6578,GDD!$A$2:$B$57,2)</f>
        <v>900+</v>
      </c>
      <c r="I6578" cm="1">
        <f t="array" ref="I6578">IF(H6578="0-650",1,IF(H6578="650-900",2,IF(H6578="900+",3,NA)))</f>
        <v>3</v>
      </c>
      <c r="J6578">
        <v>6.5076755165962299E-2</v>
      </c>
      <c r="K6578">
        <v>7.4502635080085394E-2</v>
      </c>
      <c r="L6578">
        <v>0.635961896330559</v>
      </c>
    </row>
    <row r="6579" spans="1:12" x14ac:dyDescent="0.2">
      <c r="A6579" t="s">
        <v>2986</v>
      </c>
      <c r="B6579" t="str">
        <f t="shared" si="306"/>
        <v>canopy_cover_5p</v>
      </c>
      <c r="C6579">
        <f>VLOOKUP(B6579,GDD!$D$2:$E$31,2)</f>
        <v>8</v>
      </c>
      <c r="D6579" t="str">
        <f t="shared" si="308"/>
        <v>SbDIV20</v>
      </c>
      <c r="E6579" s="2">
        <v>20200813</v>
      </c>
      <c r="F6579" t="str">
        <f t="shared" si="307"/>
        <v>RS1</v>
      </c>
      <c r="G6579" t="s">
        <v>1140</v>
      </c>
      <c r="H6579" t="str">
        <f>VLOOKUP(E6579,GDD!$A$2:$B$57,2)</f>
        <v>900+</v>
      </c>
      <c r="I6579" cm="1">
        <f t="array" ref="I6579">IF(H6579="0-650",1,IF(H6579="650-900",2,IF(H6579="900+",3,NA)))</f>
        <v>3</v>
      </c>
      <c r="J6579">
        <v>0.127476005855479</v>
      </c>
      <c r="K6579">
        <v>19.577422284617398</v>
      </c>
      <c r="L6579">
        <v>1.2855344897265201E-2</v>
      </c>
    </row>
    <row r="6580" spans="1:12" x14ac:dyDescent="0.2">
      <c r="A6580" t="s">
        <v>2987</v>
      </c>
      <c r="B6580" t="str">
        <f t="shared" si="306"/>
        <v>pcanopy_cover_10p</v>
      </c>
      <c r="C6580">
        <f>VLOOKUP(B6580,GDD!$D$2:$E$31,2)</f>
        <v>9</v>
      </c>
      <c r="D6580" t="str">
        <f t="shared" si="308"/>
        <v>SbDIV20</v>
      </c>
      <c r="E6580" s="2">
        <v>20200813</v>
      </c>
      <c r="F6580" t="str">
        <f t="shared" si="307"/>
        <v>RS1</v>
      </c>
      <c r="G6580" t="s">
        <v>1140</v>
      </c>
      <c r="H6580" t="str">
        <f>VLOOKUP(E6580,GDD!$A$2:$B$57,2)</f>
        <v>900+</v>
      </c>
      <c r="I6580" cm="1">
        <f t="array" ref="I6580">IF(H6580="0-650",1,IF(H6580="650-900",2,IF(H6580="900+",3,NA)))</f>
        <v>3</v>
      </c>
      <c r="J6580">
        <v>0.149969726853527</v>
      </c>
      <c r="K6580">
        <v>21.747080941365301</v>
      </c>
      <c r="L6580">
        <v>1.36045346868773E-2</v>
      </c>
    </row>
    <row r="6581" spans="1:12" x14ac:dyDescent="0.2">
      <c r="A6581" t="s">
        <v>2988</v>
      </c>
      <c r="B6581" t="str">
        <f t="shared" si="306"/>
        <v>canopy_cover_20p</v>
      </c>
      <c r="C6581">
        <f>VLOOKUP(B6581,GDD!$D$2:$E$31,2)</f>
        <v>10</v>
      </c>
      <c r="D6581" t="str">
        <f t="shared" si="308"/>
        <v>SbDIV20</v>
      </c>
      <c r="E6581" s="2">
        <v>20200813</v>
      </c>
      <c r="F6581" t="str">
        <f t="shared" si="307"/>
        <v>RS1</v>
      </c>
      <c r="G6581" t="s">
        <v>1140</v>
      </c>
      <c r="H6581" t="str">
        <f>VLOOKUP(E6581,GDD!$A$2:$B$57,2)</f>
        <v>900+</v>
      </c>
      <c r="I6581" cm="1">
        <f t="array" ref="I6581">IF(H6581="0-650",1,IF(H6581="650-900",2,IF(H6581="900+",3,NA)))</f>
        <v>3</v>
      </c>
      <c r="J6581">
        <v>1.9763791471916801</v>
      </c>
      <c r="K6581">
        <v>29.589689926590001</v>
      </c>
      <c r="L6581">
        <v>0.117843464148564</v>
      </c>
    </row>
    <row r="6582" spans="1:12" x14ac:dyDescent="0.2">
      <c r="A6582" t="s">
        <v>2989</v>
      </c>
      <c r="B6582" t="str">
        <f t="shared" si="306"/>
        <v>canopy_cover_30p</v>
      </c>
      <c r="C6582">
        <f>VLOOKUP(B6582,GDD!$D$2:$E$31,2)</f>
        <v>11</v>
      </c>
      <c r="D6582" t="str">
        <f t="shared" si="308"/>
        <v>SbDIV20</v>
      </c>
      <c r="E6582" s="2">
        <v>20200813</v>
      </c>
      <c r="F6582" t="str">
        <f t="shared" si="307"/>
        <v>RS1</v>
      </c>
      <c r="G6582" t="s">
        <v>1140</v>
      </c>
      <c r="H6582" t="str">
        <f>VLOOKUP(E6582,GDD!$A$2:$B$57,2)</f>
        <v>900+</v>
      </c>
      <c r="I6582" cm="1">
        <f t="array" ref="I6582">IF(H6582="0-650",1,IF(H6582="650-900",2,IF(H6582="900+",3,NA)))</f>
        <v>3</v>
      </c>
      <c r="J6582">
        <v>9.1148137726310203</v>
      </c>
      <c r="K6582">
        <v>65.812880178602697</v>
      </c>
      <c r="L6582">
        <v>0.21690960966036901</v>
      </c>
    </row>
    <row r="6583" spans="1:12" x14ac:dyDescent="0.2">
      <c r="A6583" t="s">
        <v>2990</v>
      </c>
      <c r="B6583" t="str">
        <f t="shared" si="306"/>
        <v>canopy_cover_40p</v>
      </c>
      <c r="C6583">
        <f>VLOOKUP(B6583,GDD!$D$2:$E$31,2)</f>
        <v>12</v>
      </c>
      <c r="D6583" t="str">
        <f t="shared" si="308"/>
        <v>SbDIV20</v>
      </c>
      <c r="E6583" s="2">
        <v>20200813</v>
      </c>
      <c r="F6583" t="str">
        <f t="shared" si="307"/>
        <v>RS1</v>
      </c>
      <c r="G6583" t="s">
        <v>1140</v>
      </c>
      <c r="H6583" t="str">
        <f>VLOOKUP(E6583,GDD!$A$2:$B$57,2)</f>
        <v>900+</v>
      </c>
      <c r="I6583" cm="1">
        <f t="array" ref="I6583">IF(H6583="0-650",1,IF(H6583="650-900",2,IF(H6583="900+",3,NA)))</f>
        <v>3</v>
      </c>
      <c r="J6583">
        <v>45.525451575130496</v>
      </c>
      <c r="K6583">
        <v>143.24648072567899</v>
      </c>
      <c r="L6583">
        <v>0.38861254719972499</v>
      </c>
    </row>
    <row r="6584" spans="1:12" x14ac:dyDescent="0.2">
      <c r="A6584" t="s">
        <v>2991</v>
      </c>
      <c r="B6584" t="str">
        <f t="shared" si="306"/>
        <v>canopy_cover_50p</v>
      </c>
      <c r="C6584">
        <f>VLOOKUP(B6584,GDD!$D$2:$E$31,2)</f>
        <v>13</v>
      </c>
      <c r="D6584" t="str">
        <f t="shared" si="308"/>
        <v>SbDIV20</v>
      </c>
      <c r="E6584" s="2">
        <v>20200813</v>
      </c>
      <c r="F6584" t="str">
        <f t="shared" si="307"/>
        <v>RS1</v>
      </c>
      <c r="G6584" t="s">
        <v>1140</v>
      </c>
      <c r="H6584" t="str">
        <f>VLOOKUP(E6584,GDD!$A$2:$B$57,2)</f>
        <v>900+</v>
      </c>
      <c r="I6584" cm="1">
        <f t="array" ref="I6584">IF(H6584="0-650",1,IF(H6584="650-900",2,IF(H6584="900+",3,NA)))</f>
        <v>3</v>
      </c>
      <c r="J6584">
        <v>100.41246285323101</v>
      </c>
      <c r="K6584">
        <v>164.97839184291001</v>
      </c>
      <c r="L6584">
        <v>0.54899700487094805</v>
      </c>
    </row>
    <row r="6585" spans="1:12" x14ac:dyDescent="0.2">
      <c r="A6585" t="s">
        <v>2992</v>
      </c>
      <c r="B6585" t="str">
        <f t="shared" si="306"/>
        <v>canopy_cover_75p</v>
      </c>
      <c r="C6585">
        <f>VLOOKUP(B6585,GDD!$D$2:$E$31,2)</f>
        <v>14</v>
      </c>
      <c r="D6585" t="str">
        <f t="shared" si="308"/>
        <v>SbDIV20</v>
      </c>
      <c r="E6585" s="2">
        <v>20200813</v>
      </c>
      <c r="F6585" t="str">
        <f t="shared" si="307"/>
        <v>RS1</v>
      </c>
      <c r="G6585" t="s">
        <v>1140</v>
      </c>
      <c r="H6585" t="str">
        <f>VLOOKUP(E6585,GDD!$A$2:$B$57,2)</f>
        <v>900+</v>
      </c>
      <c r="I6585" cm="1">
        <f t="array" ref="I6585">IF(H6585="0-650",1,IF(H6585="650-900",2,IF(H6585="900+",3,NA)))</f>
        <v>3</v>
      </c>
      <c r="J6585">
        <v>16.725450503675901</v>
      </c>
      <c r="K6585">
        <v>22.6139737284463</v>
      </c>
      <c r="L6585">
        <v>0.59664631669983903</v>
      </c>
    </row>
    <row r="6586" spans="1:12" x14ac:dyDescent="0.2">
      <c r="A6586" t="s">
        <v>2993</v>
      </c>
      <c r="B6586" t="str">
        <f t="shared" si="306"/>
        <v>standard_deviation_ht</v>
      </c>
      <c r="C6586">
        <f>VLOOKUP(B6586,GDD!$D$2:$E$31,2)</f>
        <v>15</v>
      </c>
      <c r="D6586" t="str">
        <f t="shared" si="308"/>
        <v>SbDIV20</v>
      </c>
      <c r="E6586" s="2">
        <v>20200813</v>
      </c>
      <c r="F6586" t="str">
        <f t="shared" si="307"/>
        <v>RS1</v>
      </c>
      <c r="G6586" t="s">
        <v>1140</v>
      </c>
      <c r="H6586" t="str">
        <f>VLOOKUP(E6586,GDD!$A$2:$B$57,2)</f>
        <v>900+</v>
      </c>
      <c r="I6586" cm="1">
        <f t="array" ref="I6586">IF(H6586="0-650",1,IF(H6586="650-900",2,IF(H6586="900+",3,NA)))</f>
        <v>3</v>
      </c>
      <c r="J6586">
        <v>4.9610992894723498E-3</v>
      </c>
      <c r="K6586">
        <v>4.9312115350680502E-3</v>
      </c>
      <c r="L6586">
        <v>0.66800812088155204</v>
      </c>
    </row>
    <row r="6587" spans="1:12" x14ac:dyDescent="0.2">
      <c r="A6587" t="s">
        <v>2994</v>
      </c>
      <c r="B6587" t="str">
        <f t="shared" si="306"/>
        <v>quadratic_mean_ht</v>
      </c>
      <c r="C6587">
        <f>VLOOKUP(B6587,GDD!$D$2:$E$31,2)</f>
        <v>16</v>
      </c>
      <c r="D6587" t="str">
        <f t="shared" si="308"/>
        <v>SbDIV20</v>
      </c>
      <c r="E6587" s="2">
        <v>20200813</v>
      </c>
      <c r="F6587" t="str">
        <f t="shared" si="307"/>
        <v>RS1</v>
      </c>
      <c r="G6587" t="s">
        <v>1140</v>
      </c>
      <c r="H6587" t="str">
        <f>VLOOKUP(E6587,GDD!$A$2:$B$57,2)</f>
        <v>900+</v>
      </c>
      <c r="I6587" cm="1">
        <f t="array" ref="I6587">IF(H6587="0-650",1,IF(H6587="650-900",2,IF(H6587="900+",3,NA)))</f>
        <v>3</v>
      </c>
      <c r="J6587">
        <v>4.9578300191156902E-2</v>
      </c>
      <c r="K6587">
        <v>1.7082271789041401E-2</v>
      </c>
      <c r="L6587">
        <v>0.85304165921483399</v>
      </c>
    </row>
    <row r="6588" spans="1:12" x14ac:dyDescent="0.2">
      <c r="A6588" t="s">
        <v>2995</v>
      </c>
      <c r="B6588" t="str">
        <f t="shared" si="306"/>
        <v>skewness_ht</v>
      </c>
      <c r="C6588">
        <f>VLOOKUP(B6588,GDD!$D$2:$E$31,2)</f>
        <v>17</v>
      </c>
      <c r="D6588" t="str">
        <f t="shared" si="308"/>
        <v>SbDIV20</v>
      </c>
      <c r="E6588" s="2">
        <v>20200813</v>
      </c>
      <c r="F6588" t="str">
        <f t="shared" si="307"/>
        <v>RS1</v>
      </c>
      <c r="G6588" t="s">
        <v>1140</v>
      </c>
      <c r="H6588" t="str">
        <f>VLOOKUP(E6588,GDD!$A$2:$B$57,2)</f>
        <v>900+</v>
      </c>
      <c r="I6588" cm="1">
        <f t="array" ref="I6588">IF(H6588="0-650",1,IF(H6588="650-900",2,IF(H6588="900+",3,NA)))</f>
        <v>3</v>
      </c>
      <c r="J6588">
        <v>0.152121216772898</v>
      </c>
      <c r="K6588">
        <v>0.103013149778239</v>
      </c>
      <c r="L6588">
        <v>0.747055279297973</v>
      </c>
    </row>
    <row r="6589" spans="1:12" x14ac:dyDescent="0.2">
      <c r="A6589" t="s">
        <v>2996</v>
      </c>
      <c r="B6589" t="str">
        <f t="shared" si="306"/>
        <v>kurtosis_ht</v>
      </c>
      <c r="C6589">
        <f>VLOOKUP(B6589,GDD!$D$2:$E$31,2)</f>
        <v>18</v>
      </c>
      <c r="D6589" t="str">
        <f t="shared" si="308"/>
        <v>SbDIV20</v>
      </c>
      <c r="E6589" s="2">
        <v>20200813</v>
      </c>
      <c r="F6589" t="str">
        <f t="shared" si="307"/>
        <v>RS1</v>
      </c>
      <c r="G6589" t="s">
        <v>1140</v>
      </c>
      <c r="H6589" t="str">
        <f>VLOOKUP(E6589,GDD!$A$2:$B$57,2)</f>
        <v>900+</v>
      </c>
      <c r="I6589" cm="1">
        <f t="array" ref="I6589">IF(H6589="0-650",1,IF(H6589="650-900",2,IF(H6589="900+",3,NA)))</f>
        <v>3</v>
      </c>
      <c r="J6589">
        <v>0.58827548304548805</v>
      </c>
      <c r="K6589">
        <v>0.98001418352271696</v>
      </c>
      <c r="L6589">
        <v>0.54556708676375099</v>
      </c>
    </row>
    <row r="6590" spans="1:12" x14ac:dyDescent="0.2">
      <c r="A6590" t="s">
        <v>2997</v>
      </c>
      <c r="B6590" t="str">
        <f t="shared" si="306"/>
        <v>variation_ht</v>
      </c>
      <c r="C6590">
        <f>VLOOKUP(B6590,GDD!$D$2:$E$31,2)</f>
        <v>19</v>
      </c>
      <c r="D6590" t="str">
        <f t="shared" si="308"/>
        <v>SbDIV20</v>
      </c>
      <c r="E6590" s="2">
        <v>20200813</v>
      </c>
      <c r="F6590" t="str">
        <f t="shared" si="307"/>
        <v>RS1</v>
      </c>
      <c r="G6590" t="s">
        <v>1140</v>
      </c>
      <c r="H6590" t="str">
        <f>VLOOKUP(E6590,GDD!$A$2:$B$57,2)</f>
        <v>900+</v>
      </c>
      <c r="I6590" cm="1">
        <f t="array" ref="I6590">IF(H6590="0-650",1,IF(H6590="650-900",2,IF(H6590="900+",3,NA)))</f>
        <v>3</v>
      </c>
      <c r="J6590">
        <v>1.08381237033802E-3</v>
      </c>
      <c r="K6590">
        <v>2.6115255472690499E-3</v>
      </c>
      <c r="L6590">
        <v>0.4535586056257</v>
      </c>
    </row>
    <row r="6591" spans="1:12" x14ac:dyDescent="0.2">
      <c r="A6591" t="s">
        <v>2998</v>
      </c>
      <c r="B6591" t="str">
        <f t="shared" si="306"/>
        <v>plot_volume</v>
      </c>
      <c r="C6591">
        <f>VLOOKUP(B6591,GDD!$D$2:$E$31,2)</f>
        <v>20</v>
      </c>
      <c r="D6591" t="str">
        <f t="shared" si="308"/>
        <v>SbDIV20</v>
      </c>
      <c r="E6591" s="2">
        <v>20200813</v>
      </c>
      <c r="F6591" t="str">
        <f t="shared" si="307"/>
        <v>RS1</v>
      </c>
      <c r="G6591" t="s">
        <v>1140</v>
      </c>
      <c r="H6591" t="str">
        <f>VLOOKUP(E6591,GDD!$A$2:$B$57,2)</f>
        <v>900+</v>
      </c>
      <c r="I6591" cm="1">
        <f t="array" ref="I6591">IF(H6591="0-650",1,IF(H6591="650-900",2,IF(H6591="900+",3,NA)))</f>
        <v>3</v>
      </c>
      <c r="J6591" s="1">
        <v>2.1010752442914102E-5</v>
      </c>
      <c r="K6591" s="1">
        <v>8.1097311108411605E-6</v>
      </c>
      <c r="L6591">
        <v>0.83822997878249095</v>
      </c>
    </row>
    <row r="6592" spans="1:12" x14ac:dyDescent="0.2">
      <c r="A6592" t="s">
        <v>2999</v>
      </c>
      <c r="B6592" t="str">
        <f t="shared" si="306"/>
        <v>NDVI</v>
      </c>
      <c r="C6592">
        <f>VLOOKUP(B6592,GDD!$D$2:$E$31,2)</f>
        <v>21</v>
      </c>
      <c r="D6592" t="str">
        <f t="shared" si="308"/>
        <v>SbDIV20</v>
      </c>
      <c r="E6592" s="2">
        <v>20200619</v>
      </c>
      <c r="F6592" t="str">
        <f t="shared" si="307"/>
        <v>RS1</v>
      </c>
      <c r="G6592" t="s">
        <v>1140</v>
      </c>
      <c r="H6592" t="str">
        <f>VLOOKUP(E6592,GDD!$A$2:$B$57,2)</f>
        <v>0-650</v>
      </c>
      <c r="I6592" cm="1">
        <f t="array" ref="I6592">IF(H6592="0-650",1,IF(H6592="650-900",2,IF(H6592="900+",3,NA)))</f>
        <v>1</v>
      </c>
      <c r="J6592">
        <v>1.75878737604813E-4</v>
      </c>
      <c r="K6592">
        <v>6.6794760460199695E-4</v>
      </c>
      <c r="L6592">
        <v>0.34496001066760301</v>
      </c>
    </row>
    <row r="6593" spans="1:12" x14ac:dyDescent="0.2">
      <c r="A6593" t="s">
        <v>3000</v>
      </c>
      <c r="B6593" t="str">
        <f t="shared" si="306"/>
        <v>SR800680</v>
      </c>
      <c r="C6593">
        <f>VLOOKUP(B6593,GDD!$D$2:$E$31,2)</f>
        <v>22</v>
      </c>
      <c r="D6593" t="str">
        <f t="shared" si="308"/>
        <v>SbDIV20</v>
      </c>
      <c r="E6593" s="2">
        <v>20200619</v>
      </c>
      <c r="F6593" t="str">
        <f t="shared" si="307"/>
        <v>RS1</v>
      </c>
      <c r="G6593" t="s">
        <v>1140</v>
      </c>
      <c r="H6593" t="str">
        <f>VLOOKUP(E6593,GDD!$A$2:$B$57,2)</f>
        <v>0-650</v>
      </c>
      <c r="I6593" cm="1">
        <f t="array" ref="I6593">IF(H6593="0-650",1,IF(H6593="650-900",2,IF(H6593="900+",3,NA)))</f>
        <v>1</v>
      </c>
      <c r="J6593">
        <v>0.12262813563625399</v>
      </c>
      <c r="K6593">
        <v>0.32664182230340699</v>
      </c>
      <c r="L6593">
        <v>0.428846107422725</v>
      </c>
    </row>
    <row r="6594" spans="1:12" x14ac:dyDescent="0.2">
      <c r="A6594" t="s">
        <v>3001</v>
      </c>
      <c r="B6594" t="str">
        <f t="shared" ref="B6594:B6657" si="309">LEFT(A6594, FIND("_RS",A6594)-10)</f>
        <v>mRENDVI</v>
      </c>
      <c r="C6594">
        <f>VLOOKUP(B6594,GDD!$D$2:$E$31,2)</f>
        <v>23</v>
      </c>
      <c r="D6594" t="str">
        <f t="shared" si="308"/>
        <v>SbDIV20</v>
      </c>
      <c r="E6594" s="2">
        <v>20200619</v>
      </c>
      <c r="F6594" t="str">
        <f t="shared" ref="F6594:F6657" si="310">RIGHT(A6594,LEN(A6594)-FIND("_RS",A6594))</f>
        <v>RS1</v>
      </c>
      <c r="G6594" t="s">
        <v>1140</v>
      </c>
      <c r="H6594" t="str">
        <f>VLOOKUP(E6594,GDD!$A$2:$B$57,2)</f>
        <v>0-650</v>
      </c>
      <c r="I6594" cm="1">
        <f t="array" ref="I6594">IF(H6594="0-650",1,IF(H6594="650-900",2,IF(H6594="900+",3,NA)))</f>
        <v>1</v>
      </c>
      <c r="J6594">
        <v>1.6704445163724199E-4</v>
      </c>
      <c r="K6594">
        <v>6.5317662239467204E-4</v>
      </c>
      <c r="L6594">
        <v>0.33839822680736498</v>
      </c>
    </row>
    <row r="6595" spans="1:12" x14ac:dyDescent="0.2">
      <c r="A6595" t="s">
        <v>3002</v>
      </c>
      <c r="B6595" t="str">
        <f t="shared" si="309"/>
        <v>GNDVI</v>
      </c>
      <c r="C6595">
        <f>VLOOKUP(B6595,GDD!$D$2:$E$31,2)</f>
        <v>24</v>
      </c>
      <c r="D6595" t="str">
        <f t="shared" ref="D6595:D6658" si="311">"SbDIV"&amp;MID(E6595,3,2)</f>
        <v>SbDIV20</v>
      </c>
      <c r="E6595" s="2">
        <v>20200619</v>
      </c>
      <c r="F6595" t="str">
        <f t="shared" si="310"/>
        <v>RS1</v>
      </c>
      <c r="G6595" t="s">
        <v>1140</v>
      </c>
      <c r="H6595" t="str">
        <f>VLOOKUP(E6595,GDD!$A$2:$B$57,2)</f>
        <v>0-650</v>
      </c>
      <c r="I6595" cm="1">
        <f t="array" ref="I6595">IF(H6595="0-650",1,IF(H6595="650-900",2,IF(H6595="900+",3,NA)))</f>
        <v>1</v>
      </c>
      <c r="J6595">
        <v>1.13092090811059E-4</v>
      </c>
      <c r="K6595">
        <v>3.78544788117229E-4</v>
      </c>
      <c r="L6595">
        <v>0.37402570893802101</v>
      </c>
    </row>
    <row r="6596" spans="1:12" x14ac:dyDescent="0.2">
      <c r="A6596" t="s">
        <v>3003</v>
      </c>
      <c r="B6596" t="str">
        <f t="shared" si="309"/>
        <v>PRI</v>
      </c>
      <c r="C6596">
        <f>VLOOKUP(B6596,GDD!$D$2:$E$31,2)</f>
        <v>25</v>
      </c>
      <c r="D6596" t="str">
        <f t="shared" si="311"/>
        <v>SbDIV20</v>
      </c>
      <c r="E6596" s="2">
        <v>20200619</v>
      </c>
      <c r="F6596" t="str">
        <f t="shared" si="310"/>
        <v>RS1</v>
      </c>
      <c r="G6596" t="s">
        <v>1140</v>
      </c>
      <c r="H6596" t="str">
        <f>VLOOKUP(E6596,GDD!$A$2:$B$57,2)</f>
        <v>0-650</v>
      </c>
      <c r="I6596" cm="1">
        <f t="array" ref="I6596">IF(H6596="0-650",1,IF(H6596="650-900",2,IF(H6596="900+",3,NA)))</f>
        <v>1</v>
      </c>
      <c r="J6596" s="1">
        <v>1.3239909520510301E-6</v>
      </c>
      <c r="K6596" s="1">
        <v>2.6547795212880399E-5</v>
      </c>
      <c r="L6596">
        <v>9.0697428381236594E-2</v>
      </c>
    </row>
    <row r="6597" spans="1:12" x14ac:dyDescent="0.2">
      <c r="A6597" t="s">
        <v>3004</v>
      </c>
      <c r="B6597" t="str">
        <f t="shared" si="309"/>
        <v>OSAVI</v>
      </c>
      <c r="C6597">
        <f>VLOOKUP(B6597,GDD!$D$2:$E$31,2)</f>
        <v>26</v>
      </c>
      <c r="D6597" t="str">
        <f t="shared" si="311"/>
        <v>SbDIV20</v>
      </c>
      <c r="E6597" s="2">
        <v>20200619</v>
      </c>
      <c r="F6597" t="str">
        <f t="shared" si="310"/>
        <v>RS1</v>
      </c>
      <c r="G6597" t="s">
        <v>1140</v>
      </c>
      <c r="H6597" t="str">
        <f>VLOOKUP(E6597,GDD!$A$2:$B$57,2)</f>
        <v>0-650</v>
      </c>
      <c r="I6597" cm="1">
        <f t="array" ref="I6597">IF(H6597="0-650",1,IF(H6597="650-900",2,IF(H6597="900+",3,NA)))</f>
        <v>1</v>
      </c>
      <c r="J6597">
        <v>2.6361854576901301E-4</v>
      </c>
      <c r="K6597">
        <v>4.5380581602552102E-4</v>
      </c>
      <c r="L6597">
        <v>0.53742510900714502</v>
      </c>
    </row>
    <row r="6598" spans="1:12" x14ac:dyDescent="0.2">
      <c r="A6598" t="s">
        <v>3005</v>
      </c>
      <c r="B6598" t="str">
        <f t="shared" si="309"/>
        <v>PSRI</v>
      </c>
      <c r="C6598">
        <f>VLOOKUP(B6598,GDD!$D$2:$E$31,2)</f>
        <v>27</v>
      </c>
      <c r="D6598" t="str">
        <f t="shared" si="311"/>
        <v>SbDIV20</v>
      </c>
      <c r="E6598" s="2">
        <v>20200619</v>
      </c>
      <c r="F6598" t="str">
        <f t="shared" si="310"/>
        <v>RS1</v>
      </c>
      <c r="G6598" t="s">
        <v>1140</v>
      </c>
      <c r="H6598" t="str">
        <f>VLOOKUP(E6598,GDD!$A$2:$B$57,2)</f>
        <v>0-650</v>
      </c>
      <c r="I6598" cm="1">
        <f t="array" ref="I6598">IF(H6598="0-650",1,IF(H6598="650-900",2,IF(H6598="900+",3,NA)))</f>
        <v>1</v>
      </c>
      <c r="J6598" s="1">
        <v>3.6365585478088003E-5</v>
      </c>
      <c r="K6598" s="1">
        <v>7.76913240992492E-5</v>
      </c>
      <c r="L6598">
        <v>0.48351259516987299</v>
      </c>
    </row>
    <row r="6599" spans="1:12" x14ac:dyDescent="0.2">
      <c r="A6599" t="s">
        <v>3006</v>
      </c>
      <c r="B6599" t="str">
        <f t="shared" si="309"/>
        <v>Carte1</v>
      </c>
      <c r="C6599">
        <f>VLOOKUP(B6599,GDD!$D$2:$E$31,2)</f>
        <v>28</v>
      </c>
      <c r="D6599" t="str">
        <f t="shared" si="311"/>
        <v>SbDIV20</v>
      </c>
      <c r="E6599" s="2">
        <v>20200619</v>
      </c>
      <c r="F6599" t="str">
        <f t="shared" si="310"/>
        <v>RS1</v>
      </c>
      <c r="G6599" t="s">
        <v>1140</v>
      </c>
      <c r="H6599" t="str">
        <f>VLOOKUP(E6599,GDD!$A$2:$B$57,2)</f>
        <v>0-650</v>
      </c>
      <c r="I6599" cm="1">
        <f t="array" ref="I6599">IF(H6599="0-650",1,IF(H6599="650-900",2,IF(H6599="900+",3,NA)))</f>
        <v>1</v>
      </c>
      <c r="J6599">
        <v>4.9001120801309504E-3</v>
      </c>
      <c r="K6599">
        <v>1.06319503897705E-2</v>
      </c>
      <c r="L6599">
        <v>0.47964665416615498</v>
      </c>
    </row>
    <row r="6600" spans="1:12" x14ac:dyDescent="0.2">
      <c r="A6600" t="s">
        <v>3007</v>
      </c>
      <c r="B6600" t="str">
        <f t="shared" si="309"/>
        <v>VOG1</v>
      </c>
      <c r="C6600">
        <f>VLOOKUP(B6600,GDD!$D$2:$E$31,2)</f>
        <v>29</v>
      </c>
      <c r="D6600" t="str">
        <f t="shared" si="311"/>
        <v>SbDIV20</v>
      </c>
      <c r="E6600" s="2">
        <v>20200619</v>
      </c>
      <c r="F6600" t="str">
        <f t="shared" si="310"/>
        <v>RS1</v>
      </c>
      <c r="G6600" t="s">
        <v>1140</v>
      </c>
      <c r="H6600" t="str">
        <f>VLOOKUP(E6600,GDD!$A$2:$B$57,2)</f>
        <v>0-650</v>
      </c>
      <c r="I6600" cm="1">
        <f t="array" ref="I6600">IF(H6600="0-650",1,IF(H6600="650-900",2,IF(H6600="900+",3,NA)))</f>
        <v>1</v>
      </c>
      <c r="J6600">
        <v>8.39418034463194E-4</v>
      </c>
      <c r="K6600">
        <v>3.7594381121287901E-3</v>
      </c>
      <c r="L6600">
        <v>0.30870750775582401</v>
      </c>
    </row>
    <row r="6601" spans="1:12" x14ac:dyDescent="0.2">
      <c r="A6601" t="s">
        <v>3008</v>
      </c>
      <c r="B6601" t="str">
        <f t="shared" si="309"/>
        <v>SR700670</v>
      </c>
      <c r="C6601">
        <f>VLOOKUP(B6601,GDD!$D$2:$E$31,2)</f>
        <v>30</v>
      </c>
      <c r="D6601" t="str">
        <f t="shared" si="311"/>
        <v>SbDIV20</v>
      </c>
      <c r="E6601" s="2">
        <v>20200619</v>
      </c>
      <c r="F6601" t="str">
        <f t="shared" si="310"/>
        <v>RS1</v>
      </c>
      <c r="G6601" t="s">
        <v>1140</v>
      </c>
      <c r="H6601" t="str">
        <f>VLOOKUP(E6601,GDD!$A$2:$B$57,2)</f>
        <v>0-650</v>
      </c>
      <c r="I6601" cm="1">
        <f t="array" ref="I6601">IF(H6601="0-650",1,IF(H6601="650-900",2,IF(H6601="900+",3,NA)))</f>
        <v>1</v>
      </c>
      <c r="J6601">
        <v>6.1995567886387098E-4</v>
      </c>
      <c r="K6601">
        <v>1.0010150569513001E-3</v>
      </c>
      <c r="L6601">
        <v>0.55330302218126504</v>
      </c>
    </row>
    <row r="6602" spans="1:12" x14ac:dyDescent="0.2">
      <c r="A6602" t="s">
        <v>3009</v>
      </c>
      <c r="B6602" t="str">
        <f t="shared" si="309"/>
        <v>NDVI</v>
      </c>
      <c r="C6602">
        <f>VLOOKUP(B6602,GDD!$D$2:$E$31,2)</f>
        <v>21</v>
      </c>
      <c r="D6602" t="str">
        <f t="shared" si="311"/>
        <v>SbDIV20</v>
      </c>
      <c r="E6602" s="2">
        <v>20200702</v>
      </c>
      <c r="F6602" t="str">
        <f t="shared" si="310"/>
        <v>RS1</v>
      </c>
      <c r="G6602" t="s">
        <v>1140</v>
      </c>
      <c r="H6602" t="str">
        <f>VLOOKUP(E6602,GDD!$A$2:$B$57,2)</f>
        <v>0-650</v>
      </c>
      <c r="I6602" cm="1">
        <f t="array" ref="I6602">IF(H6602="0-650",1,IF(H6602="650-900",2,IF(H6602="900+",3,NA)))</f>
        <v>1</v>
      </c>
      <c r="J6602" s="1">
        <v>2.6802754840904001E-5</v>
      </c>
      <c r="K6602">
        <v>3.1355933744202499E-4</v>
      </c>
      <c r="L6602">
        <v>0.14599848025137499</v>
      </c>
    </row>
    <row r="6603" spans="1:12" x14ac:dyDescent="0.2">
      <c r="A6603" t="s">
        <v>3010</v>
      </c>
      <c r="B6603" t="str">
        <f t="shared" si="309"/>
        <v>SR800680</v>
      </c>
      <c r="C6603">
        <f>VLOOKUP(B6603,GDD!$D$2:$E$31,2)</f>
        <v>22</v>
      </c>
      <c r="D6603" t="str">
        <f t="shared" si="311"/>
        <v>SbDIV20</v>
      </c>
      <c r="E6603" s="2">
        <v>20200702</v>
      </c>
      <c r="F6603" t="str">
        <f t="shared" si="310"/>
        <v>RS1</v>
      </c>
      <c r="G6603" t="s">
        <v>1140</v>
      </c>
      <c r="H6603" t="str">
        <f>VLOOKUP(E6603,GDD!$A$2:$B$57,2)</f>
        <v>0-650</v>
      </c>
      <c r="I6603" cm="1">
        <f t="array" ref="I6603">IF(H6603="0-650",1,IF(H6603="650-900",2,IF(H6603="900+",3,NA)))</f>
        <v>1</v>
      </c>
      <c r="J6603">
        <v>5.9099052228446698E-2</v>
      </c>
      <c r="K6603">
        <v>0.13286766320128299</v>
      </c>
      <c r="L6603">
        <v>0.470785426302397</v>
      </c>
    </row>
    <row r="6604" spans="1:12" x14ac:dyDescent="0.2">
      <c r="A6604" t="s">
        <v>3011</v>
      </c>
      <c r="B6604" t="str">
        <f t="shared" si="309"/>
        <v>mRENDVI</v>
      </c>
      <c r="C6604">
        <f>VLOOKUP(B6604,GDD!$D$2:$E$31,2)</f>
        <v>23</v>
      </c>
      <c r="D6604" t="str">
        <f t="shared" si="311"/>
        <v>SbDIV20</v>
      </c>
      <c r="E6604" s="2">
        <v>20200702</v>
      </c>
      <c r="F6604" t="str">
        <f t="shared" si="310"/>
        <v>RS1</v>
      </c>
      <c r="G6604" t="s">
        <v>1140</v>
      </c>
      <c r="H6604" t="str">
        <f>VLOOKUP(E6604,GDD!$A$2:$B$57,2)</f>
        <v>0-650</v>
      </c>
      <c r="I6604" cm="1">
        <f t="array" ref="I6604">IF(H6604="0-650",1,IF(H6604="650-900",2,IF(H6604="900+",3,NA)))</f>
        <v>1</v>
      </c>
      <c r="J6604" s="1">
        <v>1.16609185365938E-5</v>
      </c>
      <c r="K6604">
        <v>3.05283192247045E-4</v>
      </c>
      <c r="L6604">
        <v>7.0972246290423993E-2</v>
      </c>
    </row>
    <row r="6605" spans="1:12" x14ac:dyDescent="0.2">
      <c r="A6605" t="s">
        <v>3012</v>
      </c>
      <c r="B6605" t="str">
        <f t="shared" si="309"/>
        <v>GNDVI</v>
      </c>
      <c r="C6605">
        <f>VLOOKUP(B6605,GDD!$D$2:$E$31,2)</f>
        <v>24</v>
      </c>
      <c r="D6605" t="str">
        <f t="shared" si="311"/>
        <v>SbDIV20</v>
      </c>
      <c r="E6605" s="2">
        <v>20200702</v>
      </c>
      <c r="F6605" t="str">
        <f t="shared" si="310"/>
        <v>RS1</v>
      </c>
      <c r="G6605" t="s">
        <v>1140</v>
      </c>
      <c r="H6605" t="str">
        <f>VLOOKUP(E6605,GDD!$A$2:$B$57,2)</f>
        <v>0-650</v>
      </c>
      <c r="I6605" cm="1">
        <f t="array" ref="I6605">IF(H6605="0-650",1,IF(H6605="650-900",2,IF(H6605="900+",3,NA)))</f>
        <v>1</v>
      </c>
      <c r="J6605" s="1">
        <v>1.3876466111738899E-5</v>
      </c>
      <c r="K6605">
        <v>1.97622929766676E-4</v>
      </c>
      <c r="L6605">
        <v>0.123140659245445</v>
      </c>
    </row>
    <row r="6606" spans="1:12" x14ac:dyDescent="0.2">
      <c r="A6606" t="s">
        <v>3013</v>
      </c>
      <c r="B6606" t="str">
        <f t="shared" si="309"/>
        <v>PRI</v>
      </c>
      <c r="C6606">
        <f>VLOOKUP(B6606,GDD!$D$2:$E$31,2)</f>
        <v>25</v>
      </c>
      <c r="D6606" t="str">
        <f t="shared" si="311"/>
        <v>SbDIV20</v>
      </c>
      <c r="E6606" s="2">
        <v>20200702</v>
      </c>
      <c r="F6606" t="str">
        <f t="shared" si="310"/>
        <v>RS1</v>
      </c>
      <c r="G6606" t="s">
        <v>1140</v>
      </c>
      <c r="H6606" t="str">
        <f>VLOOKUP(E6606,GDD!$A$2:$B$57,2)</f>
        <v>0-650</v>
      </c>
      <c r="I6606" cm="1">
        <f t="array" ref="I6606">IF(H6606="0-650",1,IF(H6606="650-900",2,IF(H6606="900+",3,NA)))</f>
        <v>1</v>
      </c>
      <c r="J6606" s="1">
        <v>2.7322030139932398E-7</v>
      </c>
      <c r="K6606" s="1">
        <v>8.3831448592444398E-6</v>
      </c>
      <c r="L6606">
        <v>6.1194397558699397E-2</v>
      </c>
    </row>
    <row r="6607" spans="1:12" x14ac:dyDescent="0.2">
      <c r="A6607" t="s">
        <v>3014</v>
      </c>
      <c r="B6607" t="str">
        <f t="shared" si="309"/>
        <v>OSAVI</v>
      </c>
      <c r="C6607">
        <f>VLOOKUP(B6607,GDD!$D$2:$E$31,2)</f>
        <v>26</v>
      </c>
      <c r="D6607" t="str">
        <f t="shared" si="311"/>
        <v>SbDIV20</v>
      </c>
      <c r="E6607" s="2">
        <v>20200702</v>
      </c>
      <c r="F6607" t="str">
        <f t="shared" si="310"/>
        <v>RS1</v>
      </c>
      <c r="G6607" t="s">
        <v>1140</v>
      </c>
      <c r="H6607" t="str">
        <f>VLOOKUP(E6607,GDD!$A$2:$B$57,2)</f>
        <v>0-650</v>
      </c>
      <c r="I6607" cm="1">
        <f t="array" ref="I6607">IF(H6607="0-650",1,IF(H6607="650-900",2,IF(H6607="900+",3,NA)))</f>
        <v>1</v>
      </c>
      <c r="J6607">
        <v>1.6724272407475399E-4</v>
      </c>
      <c r="K6607">
        <v>2.6857256335492799E-4</v>
      </c>
      <c r="L6607">
        <v>0.55464887584375799</v>
      </c>
    </row>
    <row r="6608" spans="1:12" x14ac:dyDescent="0.2">
      <c r="A6608" t="s">
        <v>3015</v>
      </c>
      <c r="B6608" t="str">
        <f t="shared" si="309"/>
        <v>PSRI</v>
      </c>
      <c r="C6608">
        <f>VLOOKUP(B6608,GDD!$D$2:$E$31,2)</f>
        <v>27</v>
      </c>
      <c r="D6608" t="str">
        <f t="shared" si="311"/>
        <v>SbDIV20</v>
      </c>
      <c r="E6608" s="2">
        <v>20200702</v>
      </c>
      <c r="F6608" t="str">
        <f t="shared" si="310"/>
        <v>RS1</v>
      </c>
      <c r="G6608" t="s">
        <v>1140</v>
      </c>
      <c r="H6608" t="str">
        <f>VLOOKUP(E6608,GDD!$A$2:$B$57,2)</f>
        <v>0-650</v>
      </c>
      <c r="I6608" cm="1">
        <f t="array" ref="I6608">IF(H6608="0-650",1,IF(H6608="650-900",2,IF(H6608="900+",3,NA)))</f>
        <v>1</v>
      </c>
      <c r="J6608" s="1">
        <v>6.0398012532088702E-6</v>
      </c>
      <c r="K6608" s="1">
        <v>8.5090267545160299E-6</v>
      </c>
      <c r="L6608">
        <v>0.58671232325982903</v>
      </c>
    </row>
    <row r="6609" spans="1:12" x14ac:dyDescent="0.2">
      <c r="A6609" t="s">
        <v>3016</v>
      </c>
      <c r="B6609" t="str">
        <f t="shared" si="309"/>
        <v>Carte1</v>
      </c>
      <c r="C6609">
        <f>VLOOKUP(B6609,GDD!$D$2:$E$31,2)</f>
        <v>28</v>
      </c>
      <c r="D6609" t="str">
        <f t="shared" si="311"/>
        <v>SbDIV20</v>
      </c>
      <c r="E6609" s="2">
        <v>20200702</v>
      </c>
      <c r="F6609" t="str">
        <f t="shared" si="310"/>
        <v>RS1</v>
      </c>
      <c r="G6609" t="s">
        <v>1140</v>
      </c>
      <c r="H6609" t="str">
        <f>VLOOKUP(E6609,GDD!$A$2:$B$57,2)</f>
        <v>0-650</v>
      </c>
      <c r="I6609" cm="1">
        <f t="array" ref="I6609">IF(H6609="0-650",1,IF(H6609="650-900",2,IF(H6609="900+",3,NA)))</f>
        <v>1</v>
      </c>
      <c r="J6609" s="1">
        <v>7.5685593996320099E-5</v>
      </c>
      <c r="K6609">
        <v>6.7243766653465702E-4</v>
      </c>
      <c r="L6609">
        <v>0.183745521987011</v>
      </c>
    </row>
    <row r="6610" spans="1:12" x14ac:dyDescent="0.2">
      <c r="A6610" t="s">
        <v>3017</v>
      </c>
      <c r="B6610" t="str">
        <f t="shared" si="309"/>
        <v>VOG1</v>
      </c>
      <c r="C6610">
        <f>VLOOKUP(B6610,GDD!$D$2:$E$31,2)</f>
        <v>29</v>
      </c>
      <c r="D6610" t="str">
        <f t="shared" si="311"/>
        <v>SbDIV20</v>
      </c>
      <c r="E6610" s="2">
        <v>20200702</v>
      </c>
      <c r="F6610" t="str">
        <f t="shared" si="310"/>
        <v>RS1</v>
      </c>
      <c r="G6610" t="s">
        <v>1140</v>
      </c>
      <c r="H6610" t="str">
        <f>VLOOKUP(E6610,GDD!$A$2:$B$57,2)</f>
        <v>0-650</v>
      </c>
      <c r="I6610" cm="1">
        <f t="array" ref="I6610">IF(H6610="0-650",1,IF(H6610="650-900",2,IF(H6610="900+",3,NA)))</f>
        <v>1</v>
      </c>
      <c r="J6610">
        <v>1.64125731363097E-4</v>
      </c>
      <c r="K6610">
        <v>2.51150014595386E-3</v>
      </c>
      <c r="L6610">
        <v>0.115591610802456</v>
      </c>
    </row>
    <row r="6611" spans="1:12" x14ac:dyDescent="0.2">
      <c r="A6611" t="s">
        <v>3018</v>
      </c>
      <c r="B6611" t="str">
        <f t="shared" si="309"/>
        <v>SR700670</v>
      </c>
      <c r="C6611">
        <f>VLOOKUP(B6611,GDD!$D$2:$E$31,2)</f>
        <v>30</v>
      </c>
      <c r="D6611" t="str">
        <f t="shared" si="311"/>
        <v>SbDIV20</v>
      </c>
      <c r="E6611" s="2">
        <v>20200702</v>
      </c>
      <c r="F6611" t="str">
        <f t="shared" si="310"/>
        <v>RS1</v>
      </c>
      <c r="G6611" t="s">
        <v>1140</v>
      </c>
      <c r="H6611" t="str">
        <f>VLOOKUP(E6611,GDD!$A$2:$B$57,2)</f>
        <v>0-650</v>
      </c>
      <c r="I6611" cm="1">
        <f t="array" ref="I6611">IF(H6611="0-650",1,IF(H6611="650-900",2,IF(H6611="900+",3,NA)))</f>
        <v>1</v>
      </c>
      <c r="J6611">
        <v>2.16037421863377E-4</v>
      </c>
      <c r="K6611">
        <v>1.3739449333922401E-4</v>
      </c>
      <c r="L6611">
        <v>0.75873241209595599</v>
      </c>
    </row>
    <row r="6612" spans="1:12" x14ac:dyDescent="0.2">
      <c r="A6612" t="s">
        <v>3019</v>
      </c>
      <c r="B6612" t="str">
        <f t="shared" si="309"/>
        <v>NDVI</v>
      </c>
      <c r="C6612">
        <f>VLOOKUP(B6612,GDD!$D$2:$E$31,2)</f>
        <v>21</v>
      </c>
      <c r="D6612" t="str">
        <f t="shared" si="311"/>
        <v>SbDIV20</v>
      </c>
      <c r="E6612" s="2">
        <v>20200708</v>
      </c>
      <c r="F6612" t="str">
        <f t="shared" si="310"/>
        <v>RS1</v>
      </c>
      <c r="G6612" t="s">
        <v>1140</v>
      </c>
      <c r="H6612" t="str">
        <f>VLOOKUP(E6612,GDD!$A$2:$B$57,2)</f>
        <v>0-650</v>
      </c>
      <c r="I6612" cm="1">
        <f t="array" ref="I6612">IF(H6612="0-650",1,IF(H6612="650-900",2,IF(H6612="900+",3,NA)))</f>
        <v>1</v>
      </c>
      <c r="J6612" s="1">
        <v>7.4748633423031905E-5</v>
      </c>
      <c r="K6612">
        <v>1.3517043018856199E-4</v>
      </c>
      <c r="L6612">
        <v>0.525164141921869</v>
      </c>
    </row>
    <row r="6613" spans="1:12" x14ac:dyDescent="0.2">
      <c r="A6613" t="s">
        <v>3020</v>
      </c>
      <c r="B6613" t="str">
        <f t="shared" si="309"/>
        <v>SR800680</v>
      </c>
      <c r="C6613">
        <f>VLOOKUP(B6613,GDD!$D$2:$E$31,2)</f>
        <v>22</v>
      </c>
      <c r="D6613" t="str">
        <f t="shared" si="311"/>
        <v>SbDIV20</v>
      </c>
      <c r="E6613" s="2">
        <v>20200708</v>
      </c>
      <c r="F6613" t="str">
        <f t="shared" si="310"/>
        <v>RS1</v>
      </c>
      <c r="G6613" t="s">
        <v>1140</v>
      </c>
      <c r="H6613" t="str">
        <f>VLOOKUP(E6613,GDD!$A$2:$B$57,2)</f>
        <v>0-650</v>
      </c>
      <c r="I6613" cm="1">
        <f t="array" ref="I6613">IF(H6613="0-650",1,IF(H6613="650-900",2,IF(H6613="900+",3,NA)))</f>
        <v>1</v>
      </c>
      <c r="J6613">
        <v>11.276448271729899</v>
      </c>
      <c r="K6613">
        <v>15.6523542514963</v>
      </c>
      <c r="L6613">
        <v>0.59030882075605196</v>
      </c>
    </row>
    <row r="6614" spans="1:12" x14ac:dyDescent="0.2">
      <c r="A6614" t="s">
        <v>3021</v>
      </c>
      <c r="B6614" t="str">
        <f t="shared" si="309"/>
        <v>mRENDVI</v>
      </c>
      <c r="C6614">
        <f>VLOOKUP(B6614,GDD!$D$2:$E$31,2)</f>
        <v>23</v>
      </c>
      <c r="D6614" t="str">
        <f t="shared" si="311"/>
        <v>SbDIV20</v>
      </c>
      <c r="E6614" s="2">
        <v>20200708</v>
      </c>
      <c r="F6614" t="str">
        <f t="shared" si="310"/>
        <v>RS1</v>
      </c>
      <c r="G6614" t="s">
        <v>1140</v>
      </c>
      <c r="H6614" t="str">
        <f>VLOOKUP(E6614,GDD!$A$2:$B$57,2)</f>
        <v>0-650</v>
      </c>
      <c r="I6614" cm="1">
        <f t="array" ref="I6614">IF(H6614="0-650",1,IF(H6614="650-900",2,IF(H6614="900+",3,NA)))</f>
        <v>1</v>
      </c>
      <c r="J6614" s="1">
        <v>3.4893367215494001E-5</v>
      </c>
      <c r="K6614" s="1">
        <v>9.1475158376344605E-5</v>
      </c>
      <c r="L6614">
        <v>0.43275403268623203</v>
      </c>
    </row>
    <row r="6615" spans="1:12" x14ac:dyDescent="0.2">
      <c r="A6615" t="s">
        <v>3022</v>
      </c>
      <c r="B6615" t="str">
        <f t="shared" si="309"/>
        <v>GNDVI</v>
      </c>
      <c r="C6615">
        <f>VLOOKUP(B6615,GDD!$D$2:$E$31,2)</f>
        <v>24</v>
      </c>
      <c r="D6615" t="str">
        <f t="shared" si="311"/>
        <v>SbDIV20</v>
      </c>
      <c r="E6615" s="2">
        <v>20200708</v>
      </c>
      <c r="F6615" t="str">
        <f t="shared" si="310"/>
        <v>RS1</v>
      </c>
      <c r="G6615" t="s">
        <v>1140</v>
      </c>
      <c r="H6615" t="str">
        <f>VLOOKUP(E6615,GDD!$A$2:$B$57,2)</f>
        <v>0-650</v>
      </c>
      <c r="I6615" cm="1">
        <f t="array" ref="I6615">IF(H6615="0-650",1,IF(H6615="650-900",2,IF(H6615="900+",3,NA)))</f>
        <v>1</v>
      </c>
      <c r="J6615">
        <v>1.3374250852142601E-4</v>
      </c>
      <c r="K6615">
        <v>1.1068118015801599E-4</v>
      </c>
      <c r="L6615">
        <v>0.70732132861883901</v>
      </c>
    </row>
    <row r="6616" spans="1:12" x14ac:dyDescent="0.2">
      <c r="A6616" t="s">
        <v>3023</v>
      </c>
      <c r="B6616" t="str">
        <f t="shared" si="309"/>
        <v>PRI</v>
      </c>
      <c r="C6616">
        <f>VLOOKUP(B6616,GDD!$D$2:$E$31,2)</f>
        <v>25</v>
      </c>
      <c r="D6616" t="str">
        <f t="shared" si="311"/>
        <v>SbDIV20</v>
      </c>
      <c r="E6616" s="2">
        <v>20200708</v>
      </c>
      <c r="F6616" t="str">
        <f t="shared" si="310"/>
        <v>RS1</v>
      </c>
      <c r="G6616" t="s">
        <v>1140</v>
      </c>
      <c r="H6616" t="str">
        <f>VLOOKUP(E6616,GDD!$A$2:$B$57,2)</f>
        <v>0-650</v>
      </c>
      <c r="I6616" cm="1">
        <f t="array" ref="I6616">IF(H6616="0-650",1,IF(H6616="650-900",2,IF(H6616="900+",3,NA)))</f>
        <v>1</v>
      </c>
      <c r="J6616" s="1">
        <v>4.9027791955801702E-5</v>
      </c>
      <c r="K6616" s="1">
        <v>3.3301775491908203E-5</v>
      </c>
      <c r="L6616">
        <v>0.74647956046672803</v>
      </c>
    </row>
    <row r="6617" spans="1:12" x14ac:dyDescent="0.2">
      <c r="A6617" t="s">
        <v>3024</v>
      </c>
      <c r="B6617" t="str">
        <f t="shared" si="309"/>
        <v>OSAVI</v>
      </c>
      <c r="C6617">
        <f>VLOOKUP(B6617,GDD!$D$2:$E$31,2)</f>
        <v>26</v>
      </c>
      <c r="D6617" t="str">
        <f t="shared" si="311"/>
        <v>SbDIV20</v>
      </c>
      <c r="E6617" s="2">
        <v>20200708</v>
      </c>
      <c r="F6617" t="str">
        <f t="shared" si="310"/>
        <v>RS1</v>
      </c>
      <c r="G6617" t="s">
        <v>1140</v>
      </c>
      <c r="H6617" t="str">
        <f>VLOOKUP(E6617,GDD!$A$2:$B$57,2)</f>
        <v>0-650</v>
      </c>
      <c r="I6617" cm="1">
        <f t="array" ref="I6617">IF(H6617="0-650",1,IF(H6617="650-900",2,IF(H6617="900+",3,NA)))</f>
        <v>1</v>
      </c>
      <c r="J6617">
        <v>1.21523231830826E-4</v>
      </c>
      <c r="K6617">
        <v>2.79007985772056E-4</v>
      </c>
      <c r="L6617">
        <v>0.46555769024723997</v>
      </c>
    </row>
    <row r="6618" spans="1:12" x14ac:dyDescent="0.2">
      <c r="A6618" t="s">
        <v>3025</v>
      </c>
      <c r="B6618" t="str">
        <f t="shared" si="309"/>
        <v>PSRI</v>
      </c>
      <c r="C6618">
        <f>VLOOKUP(B6618,GDD!$D$2:$E$31,2)</f>
        <v>27</v>
      </c>
      <c r="D6618" t="str">
        <f t="shared" si="311"/>
        <v>SbDIV20</v>
      </c>
      <c r="E6618" s="2">
        <v>20200708</v>
      </c>
      <c r="F6618" t="str">
        <f t="shared" si="310"/>
        <v>RS1</v>
      </c>
      <c r="G6618" t="s">
        <v>1140</v>
      </c>
      <c r="H6618" t="str">
        <f>VLOOKUP(E6618,GDD!$A$2:$B$57,2)</f>
        <v>0-650</v>
      </c>
      <c r="I6618" cm="1">
        <f t="array" ref="I6618">IF(H6618="0-650",1,IF(H6618="650-900",2,IF(H6618="900+",3,NA)))</f>
        <v>1</v>
      </c>
      <c r="J6618" s="1">
        <v>4.5513682469315198E-6</v>
      </c>
      <c r="K6618" s="1">
        <v>5.7610419800475099E-6</v>
      </c>
      <c r="L6618">
        <v>0.61241066730377502</v>
      </c>
    </row>
    <row r="6619" spans="1:12" x14ac:dyDescent="0.2">
      <c r="A6619" t="s">
        <v>3026</v>
      </c>
      <c r="B6619" t="str">
        <f t="shared" si="309"/>
        <v>Carte1</v>
      </c>
      <c r="C6619">
        <f>VLOOKUP(B6619,GDD!$D$2:$E$31,2)</f>
        <v>28</v>
      </c>
      <c r="D6619" t="str">
        <f t="shared" si="311"/>
        <v>SbDIV20</v>
      </c>
      <c r="E6619" s="2">
        <v>20200708</v>
      </c>
      <c r="F6619" t="str">
        <f t="shared" si="310"/>
        <v>RS1</v>
      </c>
      <c r="G6619" t="s">
        <v>1140</v>
      </c>
      <c r="H6619" t="str">
        <f>VLOOKUP(E6619,GDD!$A$2:$B$57,2)</f>
        <v>0-650</v>
      </c>
      <c r="I6619" cm="1">
        <f t="array" ref="I6619">IF(H6619="0-650",1,IF(H6619="650-900",2,IF(H6619="900+",3,NA)))</f>
        <v>1</v>
      </c>
      <c r="J6619">
        <v>0.214696912794584</v>
      </c>
      <c r="K6619">
        <v>0.160254551945748</v>
      </c>
      <c r="L6619">
        <v>0.72822014262854695</v>
      </c>
    </row>
    <row r="6620" spans="1:12" x14ac:dyDescent="0.2">
      <c r="A6620" t="s">
        <v>3027</v>
      </c>
      <c r="B6620" t="str">
        <f t="shared" si="309"/>
        <v>VOG1</v>
      </c>
      <c r="C6620">
        <f>VLOOKUP(B6620,GDD!$D$2:$E$31,2)</f>
        <v>29</v>
      </c>
      <c r="D6620" t="str">
        <f t="shared" si="311"/>
        <v>SbDIV20</v>
      </c>
      <c r="E6620" s="2">
        <v>20200708</v>
      </c>
      <c r="F6620" t="str">
        <f t="shared" si="310"/>
        <v>RS1</v>
      </c>
      <c r="G6620" t="s">
        <v>1140</v>
      </c>
      <c r="H6620" t="str">
        <f>VLOOKUP(E6620,GDD!$A$2:$B$57,2)</f>
        <v>0-650</v>
      </c>
      <c r="I6620" cm="1">
        <f t="array" ref="I6620">IF(H6620="0-650",1,IF(H6620="650-900",2,IF(H6620="900+",3,NA)))</f>
        <v>1</v>
      </c>
      <c r="J6620">
        <v>3.5184941415804202E-3</v>
      </c>
      <c r="K6620">
        <v>3.8468236262790799E-3</v>
      </c>
      <c r="L6620">
        <v>0.64655548457773404</v>
      </c>
    </row>
    <row r="6621" spans="1:12" x14ac:dyDescent="0.2">
      <c r="A6621" t="s">
        <v>3028</v>
      </c>
      <c r="B6621" t="str">
        <f t="shared" si="309"/>
        <v>SR700670</v>
      </c>
      <c r="C6621">
        <f>VLOOKUP(B6621,GDD!$D$2:$E$31,2)</f>
        <v>30</v>
      </c>
      <c r="D6621" t="str">
        <f t="shared" si="311"/>
        <v>SbDIV20</v>
      </c>
      <c r="E6621" s="2">
        <v>20200708</v>
      </c>
      <c r="F6621" t="str">
        <f t="shared" si="310"/>
        <v>RS1</v>
      </c>
      <c r="G6621" t="s">
        <v>1140</v>
      </c>
      <c r="H6621" t="str">
        <f>VLOOKUP(E6621,GDD!$A$2:$B$57,2)</f>
        <v>0-650</v>
      </c>
      <c r="I6621" cm="1">
        <f t="array" ref="I6621">IF(H6621="0-650",1,IF(H6621="650-900",2,IF(H6621="900+",3,NA)))</f>
        <v>1</v>
      </c>
      <c r="J6621">
        <v>1.7944681685526102E-2</v>
      </c>
      <c r="K6621">
        <v>2.7140280937329599E-2</v>
      </c>
      <c r="L6621">
        <v>0.56940450425926903</v>
      </c>
    </row>
    <row r="6622" spans="1:12" x14ac:dyDescent="0.2">
      <c r="A6622" t="s">
        <v>3029</v>
      </c>
      <c r="B6622" t="str">
        <f t="shared" si="309"/>
        <v>NDVI</v>
      </c>
      <c r="C6622">
        <f>VLOOKUP(B6622,GDD!$D$2:$E$31,2)</f>
        <v>21</v>
      </c>
      <c r="D6622" t="str">
        <f t="shared" si="311"/>
        <v>SbDIV20</v>
      </c>
      <c r="E6622" s="2">
        <v>20200725</v>
      </c>
      <c r="F6622" t="str">
        <f t="shared" si="310"/>
        <v>RS1</v>
      </c>
      <c r="G6622" t="s">
        <v>1140</v>
      </c>
      <c r="H6622" t="str">
        <f>VLOOKUP(E6622,GDD!$A$2:$B$57,2)</f>
        <v>650-900</v>
      </c>
      <c r="I6622" cm="1">
        <f t="array" ref="I6622">IF(H6622="0-650",1,IF(H6622="650-900",2,IF(H6622="900+",3,NA)))</f>
        <v>2</v>
      </c>
      <c r="J6622">
        <v>1.9924292149479001E-4</v>
      </c>
      <c r="K6622">
        <v>3.1508917610227399E-4</v>
      </c>
      <c r="L6622">
        <v>0.55843580888905098</v>
      </c>
    </row>
    <row r="6623" spans="1:12" x14ac:dyDescent="0.2">
      <c r="A6623" t="s">
        <v>3030</v>
      </c>
      <c r="B6623" t="str">
        <f t="shared" si="309"/>
        <v>SR800680</v>
      </c>
      <c r="C6623">
        <f>VLOOKUP(B6623,GDD!$D$2:$E$31,2)</f>
        <v>22</v>
      </c>
      <c r="D6623" t="str">
        <f t="shared" si="311"/>
        <v>SbDIV20</v>
      </c>
      <c r="E6623" s="2">
        <v>20200725</v>
      </c>
      <c r="F6623" t="str">
        <f t="shared" si="310"/>
        <v>RS1</v>
      </c>
      <c r="G6623" t="s">
        <v>1140</v>
      </c>
      <c r="H6623" t="str">
        <f>VLOOKUP(E6623,GDD!$A$2:$B$57,2)</f>
        <v>650-900</v>
      </c>
      <c r="I6623" cm="1">
        <f t="array" ref="I6623">IF(H6623="0-650",1,IF(H6623="650-900",2,IF(H6623="900+",3,NA)))</f>
        <v>2</v>
      </c>
      <c r="J6623">
        <v>10.9707469327635</v>
      </c>
      <c r="K6623">
        <v>6.9217588745280896</v>
      </c>
      <c r="L6623">
        <v>0.76018784380034898</v>
      </c>
    </row>
    <row r="6624" spans="1:12" x14ac:dyDescent="0.2">
      <c r="A6624" t="s">
        <v>3031</v>
      </c>
      <c r="B6624" t="str">
        <f t="shared" si="309"/>
        <v>mRENDVI</v>
      </c>
      <c r="C6624">
        <f>VLOOKUP(B6624,GDD!$D$2:$E$31,2)</f>
        <v>23</v>
      </c>
      <c r="D6624" t="str">
        <f t="shared" si="311"/>
        <v>SbDIV20</v>
      </c>
      <c r="E6624" s="2">
        <v>20200725</v>
      </c>
      <c r="F6624" t="str">
        <f t="shared" si="310"/>
        <v>RS1</v>
      </c>
      <c r="G6624" t="s">
        <v>1140</v>
      </c>
      <c r="H6624" t="str">
        <f>VLOOKUP(E6624,GDD!$A$2:$B$57,2)</f>
        <v>650-900</v>
      </c>
      <c r="I6624" cm="1">
        <f t="array" ref="I6624">IF(H6624="0-650",1,IF(H6624="650-900",2,IF(H6624="900+",3,NA)))</f>
        <v>2</v>
      </c>
      <c r="J6624">
        <v>1.5925156521770501E-4</v>
      </c>
      <c r="K6624">
        <v>2.1199029079447E-4</v>
      </c>
      <c r="L6624">
        <v>0.60039034922808698</v>
      </c>
    </row>
    <row r="6625" spans="1:12" x14ac:dyDescent="0.2">
      <c r="A6625" t="s">
        <v>3032</v>
      </c>
      <c r="B6625" t="str">
        <f t="shared" si="309"/>
        <v>GNDVI</v>
      </c>
      <c r="C6625">
        <f>VLOOKUP(B6625,GDD!$D$2:$E$31,2)</f>
        <v>24</v>
      </c>
      <c r="D6625" t="str">
        <f t="shared" si="311"/>
        <v>SbDIV20</v>
      </c>
      <c r="E6625" s="2">
        <v>20200725</v>
      </c>
      <c r="F6625" t="str">
        <f t="shared" si="310"/>
        <v>RS1</v>
      </c>
      <c r="G6625" t="s">
        <v>1140</v>
      </c>
      <c r="H6625" t="str">
        <f>VLOOKUP(E6625,GDD!$A$2:$B$57,2)</f>
        <v>650-900</v>
      </c>
      <c r="I6625" cm="1">
        <f t="array" ref="I6625">IF(H6625="0-650",1,IF(H6625="650-900",2,IF(H6625="900+",3,NA)))</f>
        <v>2</v>
      </c>
      <c r="J6625">
        <v>1.3954623021417701E-4</v>
      </c>
      <c r="K6625">
        <v>2.4557928067240502E-4</v>
      </c>
      <c r="L6625">
        <v>0.53193728300064302</v>
      </c>
    </row>
    <row r="6626" spans="1:12" x14ac:dyDescent="0.2">
      <c r="A6626" t="s">
        <v>3033</v>
      </c>
      <c r="B6626" t="str">
        <f t="shared" si="309"/>
        <v>PRI</v>
      </c>
      <c r="C6626">
        <f>VLOOKUP(B6626,GDD!$D$2:$E$31,2)</f>
        <v>25</v>
      </c>
      <c r="D6626" t="str">
        <f t="shared" si="311"/>
        <v>SbDIV20</v>
      </c>
      <c r="E6626" s="2">
        <v>20200725</v>
      </c>
      <c r="F6626" t="str">
        <f t="shared" si="310"/>
        <v>RS1</v>
      </c>
      <c r="G6626" t="s">
        <v>1140</v>
      </c>
      <c r="H6626" t="str">
        <f>VLOOKUP(E6626,GDD!$A$2:$B$57,2)</f>
        <v>650-900</v>
      </c>
      <c r="I6626" cm="1">
        <f t="array" ref="I6626">IF(H6626="0-650",1,IF(H6626="650-900",2,IF(H6626="900+",3,NA)))</f>
        <v>2</v>
      </c>
      <c r="J6626" s="1">
        <v>3.7314185067619299E-5</v>
      </c>
      <c r="K6626" s="1">
        <v>2.6071458316414901E-5</v>
      </c>
      <c r="L6626">
        <v>0.74109729165097904</v>
      </c>
    </row>
    <row r="6627" spans="1:12" x14ac:dyDescent="0.2">
      <c r="A6627" t="s">
        <v>3034</v>
      </c>
      <c r="B6627" t="str">
        <f t="shared" si="309"/>
        <v>OSAVI</v>
      </c>
      <c r="C6627">
        <f>VLOOKUP(B6627,GDD!$D$2:$E$31,2)</f>
        <v>26</v>
      </c>
      <c r="D6627" t="str">
        <f t="shared" si="311"/>
        <v>SbDIV20</v>
      </c>
      <c r="E6627" s="2">
        <v>20200725</v>
      </c>
      <c r="F6627" t="str">
        <f t="shared" si="310"/>
        <v>RS1</v>
      </c>
      <c r="G6627" t="s">
        <v>1140</v>
      </c>
      <c r="H6627" t="str">
        <f>VLOOKUP(E6627,GDD!$A$2:$B$57,2)</f>
        <v>650-900</v>
      </c>
      <c r="I6627" cm="1">
        <f t="array" ref="I6627">IF(H6627="0-650",1,IF(H6627="650-900",2,IF(H6627="900+",3,NA)))</f>
        <v>2</v>
      </c>
      <c r="J6627">
        <v>2.5877354839898899E-4</v>
      </c>
      <c r="K6627">
        <v>3.70184427180631E-4</v>
      </c>
      <c r="L6627">
        <v>0.58299957004844305</v>
      </c>
    </row>
    <row r="6628" spans="1:12" x14ac:dyDescent="0.2">
      <c r="A6628" t="s">
        <v>3035</v>
      </c>
      <c r="B6628" t="str">
        <f t="shared" si="309"/>
        <v>PSRI</v>
      </c>
      <c r="C6628">
        <f>VLOOKUP(B6628,GDD!$D$2:$E$31,2)</f>
        <v>27</v>
      </c>
      <c r="D6628" t="str">
        <f t="shared" si="311"/>
        <v>SbDIV20</v>
      </c>
      <c r="E6628" s="2">
        <v>20200725</v>
      </c>
      <c r="F6628" t="str">
        <f t="shared" si="310"/>
        <v>RS1</v>
      </c>
      <c r="G6628" t="s">
        <v>1140</v>
      </c>
      <c r="H6628" t="str">
        <f>VLOOKUP(E6628,GDD!$A$2:$B$57,2)</f>
        <v>650-900</v>
      </c>
      <c r="I6628" cm="1">
        <f t="array" ref="I6628">IF(H6628="0-650",1,IF(H6628="650-900",2,IF(H6628="900+",3,NA)))</f>
        <v>2</v>
      </c>
      <c r="J6628" s="1">
        <v>6.00122641764442E-6</v>
      </c>
      <c r="K6628" s="1">
        <v>1.38103776394464E-5</v>
      </c>
      <c r="L6628">
        <v>0.46498011316645199</v>
      </c>
    </row>
    <row r="6629" spans="1:12" x14ac:dyDescent="0.2">
      <c r="A6629" t="s">
        <v>3036</v>
      </c>
      <c r="B6629" t="str">
        <f t="shared" si="309"/>
        <v>Carte1</v>
      </c>
      <c r="C6629">
        <f>VLOOKUP(B6629,GDD!$D$2:$E$31,2)</f>
        <v>28</v>
      </c>
      <c r="D6629" t="str">
        <f t="shared" si="311"/>
        <v>SbDIV20</v>
      </c>
      <c r="E6629" s="2">
        <v>20200725</v>
      </c>
      <c r="F6629" t="str">
        <f t="shared" si="310"/>
        <v>RS1</v>
      </c>
      <c r="G6629" t="s">
        <v>1140</v>
      </c>
      <c r="H6629" t="str">
        <f>VLOOKUP(E6629,GDD!$A$2:$B$57,2)</f>
        <v>650-900</v>
      </c>
      <c r="I6629" cm="1">
        <f t="array" ref="I6629">IF(H6629="0-650",1,IF(H6629="650-900",2,IF(H6629="900+",3,NA)))</f>
        <v>2</v>
      </c>
      <c r="J6629">
        <v>0.14711693199951401</v>
      </c>
      <c r="K6629">
        <v>0.16659792202180901</v>
      </c>
      <c r="L6629">
        <v>0.63848430799372802</v>
      </c>
    </row>
    <row r="6630" spans="1:12" x14ac:dyDescent="0.2">
      <c r="A6630" t="s">
        <v>3037</v>
      </c>
      <c r="B6630" t="str">
        <f t="shared" si="309"/>
        <v>VOG1</v>
      </c>
      <c r="C6630">
        <f>VLOOKUP(B6630,GDD!$D$2:$E$31,2)</f>
        <v>29</v>
      </c>
      <c r="D6630" t="str">
        <f t="shared" si="311"/>
        <v>SbDIV20</v>
      </c>
      <c r="E6630" s="2">
        <v>20200725</v>
      </c>
      <c r="F6630" t="str">
        <f t="shared" si="310"/>
        <v>RS1</v>
      </c>
      <c r="G6630" t="s">
        <v>1140</v>
      </c>
      <c r="H6630" t="str">
        <f>VLOOKUP(E6630,GDD!$A$2:$B$57,2)</f>
        <v>650-900</v>
      </c>
      <c r="I6630" cm="1">
        <f t="array" ref="I6630">IF(H6630="0-650",1,IF(H6630="650-900",2,IF(H6630="900+",3,NA)))</f>
        <v>2</v>
      </c>
      <c r="J6630">
        <v>4.4088001590092598E-3</v>
      </c>
      <c r="K6630">
        <v>6.0566756185703599E-3</v>
      </c>
      <c r="L6630">
        <v>0.59280870918417705</v>
      </c>
    </row>
    <row r="6631" spans="1:12" x14ac:dyDescent="0.2">
      <c r="A6631" t="s">
        <v>3038</v>
      </c>
      <c r="B6631" t="str">
        <f t="shared" si="309"/>
        <v>SR700670</v>
      </c>
      <c r="C6631">
        <f>VLOOKUP(B6631,GDD!$D$2:$E$31,2)</f>
        <v>30</v>
      </c>
      <c r="D6631" t="str">
        <f t="shared" si="311"/>
        <v>SbDIV20</v>
      </c>
      <c r="E6631" s="2">
        <v>20200725</v>
      </c>
      <c r="F6631" t="str">
        <f t="shared" si="310"/>
        <v>RS1</v>
      </c>
      <c r="G6631" t="s">
        <v>1140</v>
      </c>
      <c r="H6631" t="str">
        <f>VLOOKUP(E6631,GDD!$A$2:$B$57,2)</f>
        <v>650-900</v>
      </c>
      <c r="I6631" cm="1">
        <f t="array" ref="I6631">IF(H6631="0-650",1,IF(H6631="650-900",2,IF(H6631="900+",3,NA)))</f>
        <v>2</v>
      </c>
      <c r="J6631">
        <v>9.8321623480563895E-3</v>
      </c>
      <c r="K6631">
        <v>7.9596925541183094E-3</v>
      </c>
      <c r="L6631">
        <v>0.71185608226291797</v>
      </c>
    </row>
    <row r="6632" spans="1:12" x14ac:dyDescent="0.2">
      <c r="A6632" t="s">
        <v>3039</v>
      </c>
      <c r="B6632" t="str">
        <f t="shared" si="309"/>
        <v>NDVI</v>
      </c>
      <c r="C6632">
        <f>VLOOKUP(B6632,GDD!$D$2:$E$31,2)</f>
        <v>21</v>
      </c>
      <c r="D6632" t="str">
        <f t="shared" si="311"/>
        <v>SbDIV20</v>
      </c>
      <c r="E6632" s="2">
        <v>20200806</v>
      </c>
      <c r="F6632" t="str">
        <f t="shared" si="310"/>
        <v>RS1</v>
      </c>
      <c r="G6632" t="s">
        <v>1140</v>
      </c>
      <c r="H6632" t="str">
        <f>VLOOKUP(E6632,GDD!$A$2:$B$57,2)</f>
        <v>900+</v>
      </c>
      <c r="I6632" cm="1">
        <f t="array" ref="I6632">IF(H6632="0-650",1,IF(H6632="650-900",2,IF(H6632="900+",3,NA)))</f>
        <v>3</v>
      </c>
      <c r="J6632">
        <v>5.2554093070584596E-4</v>
      </c>
      <c r="K6632">
        <v>3.6844660916157798E-4</v>
      </c>
      <c r="L6632">
        <v>0.74044436811275605</v>
      </c>
    </row>
    <row r="6633" spans="1:12" x14ac:dyDescent="0.2">
      <c r="A6633" t="s">
        <v>3040</v>
      </c>
      <c r="B6633" t="str">
        <f t="shared" si="309"/>
        <v>SR800680</v>
      </c>
      <c r="C6633">
        <f>VLOOKUP(B6633,GDD!$D$2:$E$31,2)</f>
        <v>22</v>
      </c>
      <c r="D6633" t="str">
        <f t="shared" si="311"/>
        <v>SbDIV20</v>
      </c>
      <c r="E6633" s="2">
        <v>20200806</v>
      </c>
      <c r="F6633" t="str">
        <f t="shared" si="310"/>
        <v>RS1</v>
      </c>
      <c r="G6633" t="s">
        <v>1140</v>
      </c>
      <c r="H6633" t="str">
        <f>VLOOKUP(E6633,GDD!$A$2:$B$57,2)</f>
        <v>900+</v>
      </c>
      <c r="I6633" cm="1">
        <f t="array" ref="I6633">IF(H6633="0-650",1,IF(H6633="650-900",2,IF(H6633="900+",3,NA)))</f>
        <v>3</v>
      </c>
      <c r="J6633">
        <v>20.902073952618199</v>
      </c>
      <c r="K6633">
        <v>9.3730191622549999</v>
      </c>
      <c r="L6633">
        <v>0.81685154338664201</v>
      </c>
    </row>
    <row r="6634" spans="1:12" x14ac:dyDescent="0.2">
      <c r="A6634" t="s">
        <v>3041</v>
      </c>
      <c r="B6634" t="str">
        <f t="shared" si="309"/>
        <v>mRENDVI</v>
      </c>
      <c r="C6634">
        <f>VLOOKUP(B6634,GDD!$D$2:$E$31,2)</f>
        <v>23</v>
      </c>
      <c r="D6634" t="str">
        <f t="shared" si="311"/>
        <v>SbDIV20</v>
      </c>
      <c r="E6634" s="2">
        <v>20200806</v>
      </c>
      <c r="F6634" t="str">
        <f t="shared" si="310"/>
        <v>RS1</v>
      </c>
      <c r="G6634" t="s">
        <v>1140</v>
      </c>
      <c r="H6634" t="str">
        <f>VLOOKUP(E6634,GDD!$A$2:$B$57,2)</f>
        <v>900+</v>
      </c>
      <c r="I6634" cm="1">
        <f t="array" ref="I6634">IF(H6634="0-650",1,IF(H6634="650-900",2,IF(H6634="900+",3,NA)))</f>
        <v>3</v>
      </c>
      <c r="J6634">
        <v>4.85202640245543E-4</v>
      </c>
      <c r="K6634">
        <v>2.9973456162047898E-4</v>
      </c>
      <c r="L6634">
        <v>0.76401451896652495</v>
      </c>
    </row>
    <row r="6635" spans="1:12" x14ac:dyDescent="0.2">
      <c r="A6635" t="s">
        <v>3042</v>
      </c>
      <c r="B6635" t="str">
        <f t="shared" si="309"/>
        <v>GNDVI</v>
      </c>
      <c r="C6635">
        <f>VLOOKUP(B6635,GDD!$D$2:$E$31,2)</f>
        <v>24</v>
      </c>
      <c r="D6635" t="str">
        <f t="shared" si="311"/>
        <v>SbDIV20</v>
      </c>
      <c r="E6635" s="2">
        <v>20200806</v>
      </c>
      <c r="F6635" t="str">
        <f t="shared" si="310"/>
        <v>RS1</v>
      </c>
      <c r="G6635" t="s">
        <v>1140</v>
      </c>
      <c r="H6635" t="str">
        <f>VLOOKUP(E6635,GDD!$A$2:$B$57,2)</f>
        <v>900+</v>
      </c>
      <c r="I6635" cm="1">
        <f t="array" ref="I6635">IF(H6635="0-650",1,IF(H6635="650-900",2,IF(H6635="900+",3,NA)))</f>
        <v>3</v>
      </c>
      <c r="J6635">
        <v>1.7008911617921401E-4</v>
      </c>
      <c r="K6635">
        <v>1.9945383738053399E-4</v>
      </c>
      <c r="L6635">
        <v>0.63038920671075604</v>
      </c>
    </row>
    <row r="6636" spans="1:12" x14ac:dyDescent="0.2">
      <c r="A6636" t="s">
        <v>3043</v>
      </c>
      <c r="B6636" t="str">
        <f t="shared" si="309"/>
        <v>PRI</v>
      </c>
      <c r="C6636">
        <f>VLOOKUP(B6636,GDD!$D$2:$E$31,2)</f>
        <v>25</v>
      </c>
      <c r="D6636" t="str">
        <f t="shared" si="311"/>
        <v>SbDIV20</v>
      </c>
      <c r="E6636" s="2">
        <v>20200806</v>
      </c>
      <c r="F6636" t="str">
        <f t="shared" si="310"/>
        <v>RS1</v>
      </c>
      <c r="G6636" t="s">
        <v>1140</v>
      </c>
      <c r="H6636" t="str">
        <f>VLOOKUP(E6636,GDD!$A$2:$B$57,2)</f>
        <v>900+</v>
      </c>
      <c r="I6636" cm="1">
        <f t="array" ref="I6636">IF(H6636="0-650",1,IF(H6636="650-900",2,IF(H6636="900+",3,NA)))</f>
        <v>3</v>
      </c>
      <c r="J6636" s="1">
        <v>9.5748963265692599E-5</v>
      </c>
      <c r="K6636" s="1">
        <v>7.0165707316683498E-5</v>
      </c>
      <c r="L6636">
        <v>0.73184769207392297</v>
      </c>
    </row>
    <row r="6637" spans="1:12" x14ac:dyDescent="0.2">
      <c r="A6637" t="s">
        <v>3044</v>
      </c>
      <c r="B6637" t="str">
        <f t="shared" si="309"/>
        <v>OSAVI</v>
      </c>
      <c r="C6637">
        <f>VLOOKUP(B6637,GDD!$D$2:$E$31,2)</f>
        <v>26</v>
      </c>
      <c r="D6637" t="str">
        <f t="shared" si="311"/>
        <v>SbDIV20</v>
      </c>
      <c r="E6637" s="2">
        <v>20200806</v>
      </c>
      <c r="F6637" t="str">
        <f t="shared" si="310"/>
        <v>RS1</v>
      </c>
      <c r="G6637" t="s">
        <v>1140</v>
      </c>
      <c r="H6637" t="str">
        <f>VLOOKUP(E6637,GDD!$A$2:$B$57,2)</f>
        <v>900+</v>
      </c>
      <c r="I6637" cm="1">
        <f t="array" ref="I6637">IF(H6637="0-650",1,IF(H6637="650-900",2,IF(H6637="900+",3,NA)))</f>
        <v>3</v>
      </c>
      <c r="J6637">
        <v>3.58450387156722E-4</v>
      </c>
      <c r="K6637">
        <v>3.7039583763286599E-4</v>
      </c>
      <c r="L6637">
        <v>0.65934241534162297</v>
      </c>
    </row>
    <row r="6638" spans="1:12" x14ac:dyDescent="0.2">
      <c r="A6638" t="s">
        <v>3045</v>
      </c>
      <c r="B6638" t="str">
        <f t="shared" si="309"/>
        <v>PSRI</v>
      </c>
      <c r="C6638">
        <f>VLOOKUP(B6638,GDD!$D$2:$E$31,2)</f>
        <v>27</v>
      </c>
      <c r="D6638" t="str">
        <f t="shared" si="311"/>
        <v>SbDIV20</v>
      </c>
      <c r="E6638" s="2">
        <v>20200806</v>
      </c>
      <c r="F6638" t="str">
        <f t="shared" si="310"/>
        <v>RS1</v>
      </c>
      <c r="G6638" t="s">
        <v>1140</v>
      </c>
      <c r="H6638" t="str">
        <f>VLOOKUP(E6638,GDD!$A$2:$B$57,2)</f>
        <v>900+</v>
      </c>
      <c r="I6638" cm="1">
        <f t="array" ref="I6638">IF(H6638="0-650",1,IF(H6638="650-900",2,IF(H6638="900+",3,NA)))</f>
        <v>3</v>
      </c>
      <c r="J6638" s="1">
        <v>2.5349882514966999E-5</v>
      </c>
      <c r="K6638" s="1">
        <v>1.7958033388349299E-5</v>
      </c>
      <c r="L6638">
        <v>0.738441461828652</v>
      </c>
    </row>
    <row r="6639" spans="1:12" x14ac:dyDescent="0.2">
      <c r="A6639" t="s">
        <v>3046</v>
      </c>
      <c r="B6639" t="str">
        <f t="shared" si="309"/>
        <v>Carte1</v>
      </c>
      <c r="C6639">
        <f>VLOOKUP(B6639,GDD!$D$2:$E$31,2)</f>
        <v>28</v>
      </c>
      <c r="D6639" t="str">
        <f t="shared" si="311"/>
        <v>SbDIV20</v>
      </c>
      <c r="E6639" s="2">
        <v>20200806</v>
      </c>
      <c r="F6639" t="str">
        <f t="shared" si="310"/>
        <v>RS1</v>
      </c>
      <c r="G6639" t="s">
        <v>1140</v>
      </c>
      <c r="H6639" t="str">
        <f>VLOOKUP(E6639,GDD!$A$2:$B$57,2)</f>
        <v>900+</v>
      </c>
      <c r="I6639" cm="1">
        <f t="array" ref="I6639">IF(H6639="0-650",1,IF(H6639="650-900",2,IF(H6639="900+",3,NA)))</f>
        <v>3</v>
      </c>
      <c r="J6639">
        <v>0.79102750486918405</v>
      </c>
      <c r="K6639">
        <v>2.76930655733717</v>
      </c>
      <c r="L6639">
        <v>0.36357700580640001</v>
      </c>
    </row>
    <row r="6640" spans="1:12" x14ac:dyDescent="0.2">
      <c r="A6640" t="s">
        <v>3047</v>
      </c>
      <c r="B6640" t="str">
        <f t="shared" si="309"/>
        <v>VOG1</v>
      </c>
      <c r="C6640">
        <f>VLOOKUP(B6640,GDD!$D$2:$E$31,2)</f>
        <v>29</v>
      </c>
      <c r="D6640" t="str">
        <f t="shared" si="311"/>
        <v>SbDIV20</v>
      </c>
      <c r="E6640" s="2">
        <v>20200806</v>
      </c>
      <c r="F6640" t="str">
        <f t="shared" si="310"/>
        <v>RS1</v>
      </c>
      <c r="G6640" t="s">
        <v>1140</v>
      </c>
      <c r="H6640" t="str">
        <f>VLOOKUP(E6640,GDD!$A$2:$B$57,2)</f>
        <v>900+</v>
      </c>
      <c r="I6640" cm="1">
        <f t="array" ref="I6640">IF(H6640="0-650",1,IF(H6640="650-900",2,IF(H6640="900+",3,NA)))</f>
        <v>3</v>
      </c>
      <c r="J6640">
        <v>8.9737080107269197E-3</v>
      </c>
      <c r="K6640">
        <v>6.63361473157042E-3</v>
      </c>
      <c r="L6640">
        <v>0.73013276789646897</v>
      </c>
    </row>
    <row r="6641" spans="1:12" x14ac:dyDescent="0.2">
      <c r="A6641" t="s">
        <v>3048</v>
      </c>
      <c r="B6641" t="str">
        <f t="shared" si="309"/>
        <v>SR700670</v>
      </c>
      <c r="C6641">
        <f>VLOOKUP(B6641,GDD!$D$2:$E$31,2)</f>
        <v>30</v>
      </c>
      <c r="D6641" t="str">
        <f t="shared" si="311"/>
        <v>SbDIV20</v>
      </c>
      <c r="E6641" s="2">
        <v>20200806</v>
      </c>
      <c r="F6641" t="str">
        <f t="shared" si="310"/>
        <v>RS1</v>
      </c>
      <c r="G6641" t="s">
        <v>1140</v>
      </c>
      <c r="H6641" t="str">
        <f>VLOOKUP(E6641,GDD!$A$2:$B$57,2)</f>
        <v>900+</v>
      </c>
      <c r="I6641" cm="1">
        <f t="array" ref="I6641">IF(H6641="0-650",1,IF(H6641="650-900",2,IF(H6641="900+",3,NA)))</f>
        <v>3</v>
      </c>
      <c r="J6641">
        <v>1.7598376684718399E-2</v>
      </c>
      <c r="K6641">
        <v>1.6224288332148899E-2</v>
      </c>
      <c r="L6641">
        <v>0.68448153138740198</v>
      </c>
    </row>
    <row r="6642" spans="1:12" x14ac:dyDescent="0.2">
      <c r="A6642" t="s">
        <v>3049</v>
      </c>
      <c r="B6642" t="str">
        <f t="shared" si="309"/>
        <v>NDVI</v>
      </c>
      <c r="C6642">
        <f>VLOOKUP(B6642,GDD!$D$2:$E$31,2)</f>
        <v>21</v>
      </c>
      <c r="D6642" t="str">
        <f t="shared" si="311"/>
        <v>SbDIV20</v>
      </c>
      <c r="E6642" s="2">
        <v>20200813</v>
      </c>
      <c r="F6642" t="str">
        <f t="shared" si="310"/>
        <v>RS1</v>
      </c>
      <c r="G6642" t="s">
        <v>1140</v>
      </c>
      <c r="H6642" t="str">
        <f>VLOOKUP(E6642,GDD!$A$2:$B$57,2)</f>
        <v>900+</v>
      </c>
      <c r="I6642" cm="1">
        <f t="array" ref="I6642">IF(H6642="0-650",1,IF(H6642="650-900",2,IF(H6642="900+",3,NA)))</f>
        <v>3</v>
      </c>
      <c r="J6642">
        <v>2.8204522233535702E-4</v>
      </c>
      <c r="K6642">
        <v>4.4548863953600002E-4</v>
      </c>
      <c r="L6642">
        <v>0.55873824398209804</v>
      </c>
    </row>
    <row r="6643" spans="1:12" x14ac:dyDescent="0.2">
      <c r="A6643" t="s">
        <v>3050</v>
      </c>
      <c r="B6643" t="str">
        <f t="shared" si="309"/>
        <v>SR800680</v>
      </c>
      <c r="C6643">
        <f>VLOOKUP(B6643,GDD!$D$2:$E$31,2)</f>
        <v>22</v>
      </c>
      <c r="D6643" t="str">
        <f t="shared" si="311"/>
        <v>SbDIV20</v>
      </c>
      <c r="E6643" s="2">
        <v>20200813</v>
      </c>
      <c r="F6643" t="str">
        <f t="shared" si="310"/>
        <v>RS1</v>
      </c>
      <c r="G6643" t="s">
        <v>1140</v>
      </c>
      <c r="H6643" t="str">
        <f>VLOOKUP(E6643,GDD!$A$2:$B$57,2)</f>
        <v>900+</v>
      </c>
      <c r="I6643" cm="1">
        <f t="array" ref="I6643">IF(H6643="0-650",1,IF(H6643="650-900",2,IF(H6643="900+",3,NA)))</f>
        <v>3</v>
      </c>
      <c r="J6643">
        <v>3.06081824175474</v>
      </c>
      <c r="K6643">
        <v>2.3966411452154102</v>
      </c>
      <c r="L6643">
        <v>0.71864721371212603</v>
      </c>
    </row>
    <row r="6644" spans="1:12" x14ac:dyDescent="0.2">
      <c r="A6644" t="s">
        <v>3051</v>
      </c>
      <c r="B6644" t="str">
        <f t="shared" si="309"/>
        <v>mRENDVI</v>
      </c>
      <c r="C6644">
        <f>VLOOKUP(B6644,GDD!$D$2:$E$31,2)</f>
        <v>23</v>
      </c>
      <c r="D6644" t="str">
        <f t="shared" si="311"/>
        <v>SbDIV20</v>
      </c>
      <c r="E6644" s="2">
        <v>20200813</v>
      </c>
      <c r="F6644" t="str">
        <f t="shared" si="310"/>
        <v>RS1</v>
      </c>
      <c r="G6644" t="s">
        <v>1140</v>
      </c>
      <c r="H6644" t="str">
        <f>VLOOKUP(E6644,GDD!$A$2:$B$57,2)</f>
        <v>900+</v>
      </c>
      <c r="I6644" cm="1">
        <f t="array" ref="I6644">IF(H6644="0-650",1,IF(H6644="650-900",2,IF(H6644="900+",3,NA)))</f>
        <v>3</v>
      </c>
      <c r="J6644">
        <v>2.5412986096854902E-4</v>
      </c>
      <c r="K6644">
        <v>3.84815933602916E-4</v>
      </c>
      <c r="L6644">
        <v>0.56911160749283796</v>
      </c>
    </row>
    <row r="6645" spans="1:12" x14ac:dyDescent="0.2">
      <c r="A6645" t="s">
        <v>3052</v>
      </c>
      <c r="B6645" t="str">
        <f t="shared" si="309"/>
        <v>GNDVI</v>
      </c>
      <c r="C6645">
        <f>VLOOKUP(B6645,GDD!$D$2:$E$31,2)</f>
        <v>24</v>
      </c>
      <c r="D6645" t="str">
        <f t="shared" si="311"/>
        <v>SbDIV20</v>
      </c>
      <c r="E6645" s="2">
        <v>20200813</v>
      </c>
      <c r="F6645" t="str">
        <f t="shared" si="310"/>
        <v>RS1</v>
      </c>
      <c r="G6645" t="s">
        <v>1140</v>
      </c>
      <c r="H6645" t="str">
        <f>VLOOKUP(E6645,GDD!$A$2:$B$57,2)</f>
        <v>900+</v>
      </c>
      <c r="I6645" cm="1">
        <f t="array" ref="I6645">IF(H6645="0-650",1,IF(H6645="650-900",2,IF(H6645="900+",3,NA)))</f>
        <v>3</v>
      </c>
      <c r="J6645">
        <v>1.22099374944056E-4</v>
      </c>
      <c r="K6645">
        <v>2.08492852854622E-4</v>
      </c>
      <c r="L6645">
        <v>0.53943733086405599</v>
      </c>
    </row>
    <row r="6646" spans="1:12" x14ac:dyDescent="0.2">
      <c r="A6646" t="s">
        <v>3053</v>
      </c>
      <c r="B6646" t="str">
        <f t="shared" si="309"/>
        <v>PRI</v>
      </c>
      <c r="C6646">
        <f>VLOOKUP(B6646,GDD!$D$2:$E$31,2)</f>
        <v>25</v>
      </c>
      <c r="D6646" t="str">
        <f t="shared" si="311"/>
        <v>SbDIV20</v>
      </c>
      <c r="E6646" s="2">
        <v>20200813</v>
      </c>
      <c r="F6646" t="str">
        <f t="shared" si="310"/>
        <v>RS1</v>
      </c>
      <c r="G6646" t="s">
        <v>1140</v>
      </c>
      <c r="H6646" t="str">
        <f>VLOOKUP(E6646,GDD!$A$2:$B$57,2)</f>
        <v>900+</v>
      </c>
      <c r="I6646" cm="1">
        <f t="array" ref="I6646">IF(H6646="0-650",1,IF(H6646="650-900",2,IF(H6646="900+",3,NA)))</f>
        <v>3</v>
      </c>
      <c r="J6646" s="1">
        <v>4.3182924595821097E-5</v>
      </c>
      <c r="K6646" s="1">
        <v>4.1546819157884399E-5</v>
      </c>
      <c r="L6646">
        <v>0.67519386708159301</v>
      </c>
    </row>
    <row r="6647" spans="1:12" x14ac:dyDescent="0.2">
      <c r="A6647" t="s">
        <v>3054</v>
      </c>
      <c r="B6647" t="str">
        <f t="shared" si="309"/>
        <v>OSAVI</v>
      </c>
      <c r="C6647">
        <f>VLOOKUP(B6647,GDD!$D$2:$E$31,2)</f>
        <v>26</v>
      </c>
      <c r="D6647" t="str">
        <f t="shared" si="311"/>
        <v>SbDIV20</v>
      </c>
      <c r="E6647" s="2">
        <v>20200813</v>
      </c>
      <c r="F6647" t="str">
        <f t="shared" si="310"/>
        <v>RS1</v>
      </c>
      <c r="G6647" t="s">
        <v>1140</v>
      </c>
      <c r="H6647" t="str">
        <f>VLOOKUP(E6647,GDD!$A$2:$B$57,2)</f>
        <v>900+</v>
      </c>
      <c r="I6647" cm="1">
        <f t="array" ref="I6647">IF(H6647="0-650",1,IF(H6647="650-900",2,IF(H6647="900+",3,NA)))</f>
        <v>3</v>
      </c>
      <c r="J6647">
        <v>3.4762271673211101E-4</v>
      </c>
      <c r="K6647">
        <v>3.7241601748697398E-4</v>
      </c>
      <c r="L6647">
        <v>0.65118529178403595</v>
      </c>
    </row>
    <row r="6648" spans="1:12" x14ac:dyDescent="0.2">
      <c r="A6648" t="s">
        <v>3055</v>
      </c>
      <c r="B6648" t="str">
        <f t="shared" si="309"/>
        <v>PSRI</v>
      </c>
      <c r="C6648">
        <f>VLOOKUP(B6648,GDD!$D$2:$E$31,2)</f>
        <v>27</v>
      </c>
      <c r="D6648" t="str">
        <f t="shared" si="311"/>
        <v>SbDIV20</v>
      </c>
      <c r="E6648" s="2">
        <v>20200813</v>
      </c>
      <c r="F6648" t="str">
        <f t="shared" si="310"/>
        <v>RS1</v>
      </c>
      <c r="G6648" t="s">
        <v>1140</v>
      </c>
      <c r="H6648" t="str">
        <f>VLOOKUP(E6648,GDD!$A$2:$B$57,2)</f>
        <v>900+</v>
      </c>
      <c r="I6648" cm="1">
        <f t="array" ref="I6648">IF(H6648="0-650",1,IF(H6648="650-900",2,IF(H6648="900+",3,NA)))</f>
        <v>3</v>
      </c>
      <c r="J6648" s="1">
        <v>3.4289005932301901E-5</v>
      </c>
      <c r="K6648" s="1">
        <v>3.2324720560491602E-5</v>
      </c>
      <c r="L6648">
        <v>0.679644745156057</v>
      </c>
    </row>
    <row r="6649" spans="1:12" x14ac:dyDescent="0.2">
      <c r="A6649" t="s">
        <v>3056</v>
      </c>
      <c r="B6649" t="str">
        <f t="shared" si="309"/>
        <v>Carte1</v>
      </c>
      <c r="C6649">
        <f>VLOOKUP(B6649,GDD!$D$2:$E$31,2)</f>
        <v>28</v>
      </c>
      <c r="D6649" t="str">
        <f t="shared" si="311"/>
        <v>SbDIV20</v>
      </c>
      <c r="E6649" s="2">
        <v>20200813</v>
      </c>
      <c r="F6649" t="str">
        <f t="shared" si="310"/>
        <v>RS1</v>
      </c>
      <c r="G6649" t="s">
        <v>1140</v>
      </c>
      <c r="H6649" t="str">
        <f>VLOOKUP(E6649,GDD!$A$2:$B$57,2)</f>
        <v>900+</v>
      </c>
      <c r="I6649" cm="1">
        <f t="array" ref="I6649">IF(H6649="0-650",1,IF(H6649="650-900",2,IF(H6649="900+",3,NA)))</f>
        <v>3</v>
      </c>
      <c r="J6649">
        <v>3.5206503124909E-2</v>
      </c>
      <c r="K6649">
        <v>2.8006326481170501E-2</v>
      </c>
      <c r="L6649">
        <v>0.71543876894877201</v>
      </c>
    </row>
    <row r="6650" spans="1:12" x14ac:dyDescent="0.2">
      <c r="A6650" t="s">
        <v>3057</v>
      </c>
      <c r="B6650" t="str">
        <f t="shared" si="309"/>
        <v>VOG1</v>
      </c>
      <c r="C6650">
        <f>VLOOKUP(B6650,GDD!$D$2:$E$31,2)</f>
        <v>29</v>
      </c>
      <c r="D6650" t="str">
        <f t="shared" si="311"/>
        <v>SbDIV20</v>
      </c>
      <c r="E6650" s="2">
        <v>20200813</v>
      </c>
      <c r="F6650" t="str">
        <f t="shared" si="310"/>
        <v>RS1</v>
      </c>
      <c r="G6650" t="s">
        <v>1140</v>
      </c>
      <c r="H6650" t="str">
        <f>VLOOKUP(E6650,GDD!$A$2:$B$57,2)</f>
        <v>900+</v>
      </c>
      <c r="I6650" cm="1">
        <f t="array" ref="I6650">IF(H6650="0-650",1,IF(H6650="650-900",2,IF(H6650="900+",3,NA)))</f>
        <v>3</v>
      </c>
      <c r="J6650">
        <v>3.3645585451306101E-3</v>
      </c>
      <c r="K6650">
        <v>6.5234928002013996E-3</v>
      </c>
      <c r="L6650">
        <v>0.50775787908039904</v>
      </c>
    </row>
    <row r="6651" spans="1:12" x14ac:dyDescent="0.2">
      <c r="A6651" t="s">
        <v>3058</v>
      </c>
      <c r="B6651" t="str">
        <f t="shared" si="309"/>
        <v>SR700670</v>
      </c>
      <c r="C6651">
        <f>VLOOKUP(B6651,GDD!$D$2:$E$31,2)</f>
        <v>30</v>
      </c>
      <c r="D6651" t="str">
        <f t="shared" si="311"/>
        <v>SbDIV20</v>
      </c>
      <c r="E6651" s="2">
        <v>20200813</v>
      </c>
      <c r="F6651" t="str">
        <f t="shared" si="310"/>
        <v>RS1</v>
      </c>
      <c r="G6651" t="s">
        <v>1140</v>
      </c>
      <c r="H6651" t="str">
        <f>VLOOKUP(E6651,GDD!$A$2:$B$57,2)</f>
        <v>900+</v>
      </c>
      <c r="I6651" cm="1">
        <f t="array" ref="I6651">IF(H6651="0-650",1,IF(H6651="650-900",2,IF(H6651="900+",3,NA)))</f>
        <v>3</v>
      </c>
      <c r="J6651">
        <v>3.4781505045878699E-3</v>
      </c>
      <c r="K6651">
        <v>2.4048324333837299E-3</v>
      </c>
      <c r="L6651">
        <v>0.74310456654208201</v>
      </c>
    </row>
    <row r="6652" spans="1:12" x14ac:dyDescent="0.2">
      <c r="A6652" t="s">
        <v>3059</v>
      </c>
      <c r="B6652" t="str">
        <f t="shared" si="309"/>
        <v>CC</v>
      </c>
      <c r="C6652">
        <f>VLOOKUP(B6652,GDD!$D$2:$E$31,2)</f>
        <v>1</v>
      </c>
      <c r="D6652" t="str">
        <f t="shared" si="311"/>
        <v>SbDIV20</v>
      </c>
      <c r="E6652" s="2">
        <v>20200625</v>
      </c>
      <c r="F6652" t="str">
        <f t="shared" si="310"/>
        <v>RS2</v>
      </c>
      <c r="G6652" t="s">
        <v>1140</v>
      </c>
      <c r="H6652" t="str">
        <f>VLOOKUP(E6652,GDD!$A$2:$B$57,2)</f>
        <v>0-650</v>
      </c>
      <c r="I6652" cm="1">
        <f t="array" ref="I6652">IF(H6652="0-650",1,IF(H6652="650-900",2,IF(H6652="900+",3,NA)))</f>
        <v>1</v>
      </c>
      <c r="J6652">
        <v>2.5323122944056601E-3</v>
      </c>
      <c r="K6652">
        <v>5.7957986639810503E-3</v>
      </c>
      <c r="L6652">
        <v>0.46633768048672802</v>
      </c>
    </row>
    <row r="6653" spans="1:12" x14ac:dyDescent="0.2">
      <c r="A6653" t="s">
        <v>3060</v>
      </c>
      <c r="B6653" t="str">
        <f t="shared" si="309"/>
        <v>CC</v>
      </c>
      <c r="C6653">
        <f>VLOOKUP(B6653,GDD!$D$2:$E$31,2)</f>
        <v>1</v>
      </c>
      <c r="D6653" t="str">
        <f t="shared" si="311"/>
        <v>SbDIV20</v>
      </c>
      <c r="E6653" s="2">
        <v>20200702</v>
      </c>
      <c r="F6653" t="str">
        <f t="shared" si="310"/>
        <v>RS2</v>
      </c>
      <c r="G6653" t="s">
        <v>1140</v>
      </c>
      <c r="H6653" t="str">
        <f>VLOOKUP(E6653,GDD!$A$2:$B$57,2)</f>
        <v>0-650</v>
      </c>
      <c r="I6653" cm="1">
        <f t="array" ref="I6653">IF(H6653="0-650",1,IF(H6653="650-900",2,IF(H6653="900+",3,NA)))</f>
        <v>1</v>
      </c>
      <c r="J6653">
        <v>1.07318237645781E-3</v>
      </c>
      <c r="K6653">
        <v>3.4809922550577401E-3</v>
      </c>
      <c r="L6653">
        <v>0.38141613369730198</v>
      </c>
    </row>
    <row r="6654" spans="1:12" x14ac:dyDescent="0.2">
      <c r="A6654" t="s">
        <v>3061</v>
      </c>
      <c r="B6654" t="str">
        <f t="shared" si="309"/>
        <v>CC</v>
      </c>
      <c r="C6654">
        <f>VLOOKUP(B6654,GDD!$D$2:$E$31,2)</f>
        <v>1</v>
      </c>
      <c r="D6654" t="str">
        <f t="shared" si="311"/>
        <v>SbDIV20</v>
      </c>
      <c r="E6654" s="2">
        <v>20200708</v>
      </c>
      <c r="F6654" t="str">
        <f t="shared" si="310"/>
        <v>RS2</v>
      </c>
      <c r="G6654" t="s">
        <v>1140</v>
      </c>
      <c r="H6654" t="str">
        <f>VLOOKUP(E6654,GDD!$A$2:$B$57,2)</f>
        <v>0-650</v>
      </c>
      <c r="I6654" cm="1">
        <f t="array" ref="I6654">IF(H6654="0-650",1,IF(H6654="650-900",2,IF(H6654="900+",3,NA)))</f>
        <v>1</v>
      </c>
      <c r="J6654">
        <v>2.00383476279456E-4</v>
      </c>
      <c r="K6654">
        <v>5.2117418948703902E-3</v>
      </c>
      <c r="L6654">
        <v>7.1406025977576199E-2</v>
      </c>
    </row>
    <row r="6655" spans="1:12" x14ac:dyDescent="0.2">
      <c r="A6655" t="s">
        <v>3062</v>
      </c>
      <c r="B6655" t="str">
        <f t="shared" si="309"/>
        <v>CC</v>
      </c>
      <c r="C6655">
        <f>VLOOKUP(B6655,GDD!$D$2:$E$31,2)</f>
        <v>1</v>
      </c>
      <c r="D6655" t="str">
        <f t="shared" si="311"/>
        <v>SbDIV20</v>
      </c>
      <c r="E6655" s="2">
        <v>20200720</v>
      </c>
      <c r="F6655" t="str">
        <f t="shared" si="310"/>
        <v>RS2</v>
      </c>
      <c r="G6655" t="s">
        <v>1140</v>
      </c>
      <c r="H6655" t="str">
        <f>VLOOKUP(E6655,GDD!$A$2:$B$57,2)</f>
        <v>650-900</v>
      </c>
      <c r="I6655" cm="1">
        <f t="array" ref="I6655">IF(H6655="0-650",1,IF(H6655="650-900",2,IF(H6655="900+",3,NA)))</f>
        <v>2</v>
      </c>
      <c r="J6655" s="1">
        <v>3.6631154437015499E-5</v>
      </c>
      <c r="K6655">
        <v>3.4479645323636501E-3</v>
      </c>
      <c r="L6655">
        <v>2.0805904355846599E-2</v>
      </c>
    </row>
    <row r="6656" spans="1:12" x14ac:dyDescent="0.2">
      <c r="A6656" t="s">
        <v>3063</v>
      </c>
      <c r="B6656" t="str">
        <f t="shared" si="309"/>
        <v>CC</v>
      </c>
      <c r="C6656">
        <f>VLOOKUP(B6656,GDD!$D$2:$E$31,2)</f>
        <v>1</v>
      </c>
      <c r="D6656" t="str">
        <f t="shared" si="311"/>
        <v>SbDIV20</v>
      </c>
      <c r="E6656" s="2">
        <v>20200725</v>
      </c>
      <c r="F6656" t="str">
        <f t="shared" si="310"/>
        <v>RS2</v>
      </c>
      <c r="G6656" t="s">
        <v>1140</v>
      </c>
      <c r="H6656" t="str">
        <f>VLOOKUP(E6656,GDD!$A$2:$B$57,2)</f>
        <v>650-900</v>
      </c>
      <c r="I6656" cm="1">
        <f t="array" ref="I6656">IF(H6656="0-650",1,IF(H6656="650-900",2,IF(H6656="900+",3,NA)))</f>
        <v>2</v>
      </c>
      <c r="J6656" s="1">
        <v>2.5333867066796399E-5</v>
      </c>
      <c r="K6656">
        <v>3.4296100071321998E-3</v>
      </c>
      <c r="L6656">
        <v>1.4558531789811899E-2</v>
      </c>
    </row>
    <row r="6657" spans="1:12" x14ac:dyDescent="0.2">
      <c r="A6657" t="s">
        <v>3064</v>
      </c>
      <c r="B6657" t="str">
        <f t="shared" si="309"/>
        <v>CC</v>
      </c>
      <c r="C6657">
        <f>VLOOKUP(B6657,GDD!$D$2:$E$31,2)</f>
        <v>1</v>
      </c>
      <c r="D6657" t="str">
        <f t="shared" si="311"/>
        <v>SbDIV20</v>
      </c>
      <c r="E6657" s="2">
        <v>20200728</v>
      </c>
      <c r="F6657" t="str">
        <f t="shared" si="310"/>
        <v>RS2</v>
      </c>
      <c r="G6657" t="s">
        <v>1140</v>
      </c>
      <c r="H6657" t="str">
        <f>VLOOKUP(E6657,GDD!$A$2:$B$57,2)</f>
        <v>900+</v>
      </c>
      <c r="I6657" cm="1">
        <f t="array" ref="I6657">IF(H6657="0-650",1,IF(H6657="650-900",2,IF(H6657="900+",3,NA)))</f>
        <v>3</v>
      </c>
      <c r="J6657" s="1">
        <v>2.90483995428609E-5</v>
      </c>
      <c r="K6657">
        <v>3.3948995747360199E-3</v>
      </c>
      <c r="L6657">
        <v>1.68250391243304E-2</v>
      </c>
    </row>
    <row r="6658" spans="1:12" x14ac:dyDescent="0.2">
      <c r="A6658" t="s">
        <v>3065</v>
      </c>
      <c r="B6658" t="str">
        <f t="shared" ref="B6658:B6721" si="312">LEFT(A6658, FIND("_RS",A6658)-10)</f>
        <v>CC</v>
      </c>
      <c r="C6658">
        <f>VLOOKUP(B6658,GDD!$D$2:$E$31,2)</f>
        <v>1</v>
      </c>
      <c r="D6658" t="str">
        <f t="shared" si="311"/>
        <v>SbDIV20</v>
      </c>
      <c r="E6658" s="2">
        <v>20200806</v>
      </c>
      <c r="F6658" t="str">
        <f t="shared" ref="F6658:F6721" si="313">RIGHT(A6658,LEN(A6658)-FIND("_RS",A6658))</f>
        <v>RS2</v>
      </c>
      <c r="G6658" t="s">
        <v>1140</v>
      </c>
      <c r="H6658" t="str">
        <f>VLOOKUP(E6658,GDD!$A$2:$B$57,2)</f>
        <v>900+</v>
      </c>
      <c r="I6658" cm="1">
        <f t="array" ref="I6658">IF(H6658="0-650",1,IF(H6658="650-900",2,IF(H6658="900+",3,NA)))</f>
        <v>3</v>
      </c>
      <c r="J6658" s="1">
        <v>7.25802387400632E-5</v>
      </c>
      <c r="K6658">
        <v>2.7290530369727898E-3</v>
      </c>
      <c r="L6658">
        <v>5.0504416860539601E-2</v>
      </c>
    </row>
    <row r="6659" spans="1:12" x14ac:dyDescent="0.2">
      <c r="A6659" t="s">
        <v>3066</v>
      </c>
      <c r="B6659" t="str">
        <f t="shared" si="312"/>
        <v>CC</v>
      </c>
      <c r="C6659">
        <f>VLOOKUP(B6659,GDD!$D$2:$E$31,2)</f>
        <v>1</v>
      </c>
      <c r="D6659" t="str">
        <f t="shared" ref="D6659:D6722" si="314">"SbDIV"&amp;MID(E6659,3,2)</f>
        <v>SbDIV20</v>
      </c>
      <c r="E6659" s="2">
        <v>20200813</v>
      </c>
      <c r="F6659" t="str">
        <f t="shared" si="313"/>
        <v>RS2</v>
      </c>
      <c r="G6659" t="s">
        <v>1140</v>
      </c>
      <c r="H6659" t="str">
        <f>VLOOKUP(E6659,GDD!$A$2:$B$57,2)</f>
        <v>900+</v>
      </c>
      <c r="I6659" cm="1">
        <f t="array" ref="I6659">IF(H6659="0-650",1,IF(H6659="650-900",2,IF(H6659="900+",3,NA)))</f>
        <v>3</v>
      </c>
      <c r="J6659">
        <v>5.5507478230329801E-4</v>
      </c>
      <c r="K6659">
        <v>2.0440926352404301E-3</v>
      </c>
      <c r="L6659">
        <v>0.35195444555920202</v>
      </c>
    </row>
    <row r="6660" spans="1:12" x14ac:dyDescent="0.2">
      <c r="A6660" t="s">
        <v>3067</v>
      </c>
      <c r="B6660" t="str">
        <f t="shared" si="312"/>
        <v>height_30p</v>
      </c>
      <c r="C6660">
        <f>VLOOKUP(B6660,GDD!$D$2:$E$31,2)</f>
        <v>2</v>
      </c>
      <c r="D6660" t="str">
        <f t="shared" si="314"/>
        <v>SbDIV20</v>
      </c>
      <c r="E6660" s="2">
        <v>20200619</v>
      </c>
      <c r="F6660" t="str">
        <f t="shared" si="313"/>
        <v>RS2</v>
      </c>
      <c r="G6660" t="s">
        <v>1140</v>
      </c>
      <c r="H6660" t="str">
        <f>VLOOKUP(E6660,GDD!$A$2:$B$57,2)</f>
        <v>0-650</v>
      </c>
      <c r="I6660" cm="1">
        <f t="array" ref="I6660">IF(H6660="0-650",1,IF(H6660="650-900",2,IF(H6660="900+",3,NA)))</f>
        <v>1</v>
      </c>
      <c r="J6660" s="1">
        <v>9.7756005108330199E-5</v>
      </c>
      <c r="K6660">
        <v>6.1213389518870198E-4</v>
      </c>
      <c r="L6660">
        <v>0.242076396237695</v>
      </c>
    </row>
    <row r="6661" spans="1:12" x14ac:dyDescent="0.2">
      <c r="A6661" t="s">
        <v>3068</v>
      </c>
      <c r="B6661" t="str">
        <f t="shared" si="312"/>
        <v>height_50p</v>
      </c>
      <c r="C6661">
        <f>VLOOKUP(B6661,GDD!$D$2:$E$31,2)</f>
        <v>3</v>
      </c>
      <c r="D6661" t="str">
        <f t="shared" si="314"/>
        <v>SbDIV20</v>
      </c>
      <c r="E6661" s="2">
        <v>20200619</v>
      </c>
      <c r="F6661" t="str">
        <f t="shared" si="313"/>
        <v>RS2</v>
      </c>
      <c r="G6661" t="s">
        <v>1140</v>
      </c>
      <c r="H6661" t="str">
        <f>VLOOKUP(E6661,GDD!$A$2:$B$57,2)</f>
        <v>0-650</v>
      </c>
      <c r="I6661" cm="1">
        <f t="array" ref="I6661">IF(H6661="0-650",1,IF(H6661="650-900",2,IF(H6661="900+",3,NA)))</f>
        <v>1</v>
      </c>
      <c r="J6661">
        <v>3.3697793537478497E-4</v>
      </c>
      <c r="K6661">
        <v>1.1690369380428401E-3</v>
      </c>
      <c r="L6661">
        <v>0.36568556726554402</v>
      </c>
    </row>
    <row r="6662" spans="1:12" x14ac:dyDescent="0.2">
      <c r="A6662" t="s">
        <v>3069</v>
      </c>
      <c r="B6662" t="str">
        <f t="shared" si="312"/>
        <v>height_70p</v>
      </c>
      <c r="C6662">
        <f>VLOOKUP(B6662,GDD!$D$2:$E$31,2)</f>
        <v>4</v>
      </c>
      <c r="D6662" t="str">
        <f t="shared" si="314"/>
        <v>SbDIV20</v>
      </c>
      <c r="E6662" s="2">
        <v>20200619</v>
      </c>
      <c r="F6662" t="str">
        <f t="shared" si="313"/>
        <v>RS2</v>
      </c>
      <c r="G6662" t="s">
        <v>1140</v>
      </c>
      <c r="H6662" t="str">
        <f>VLOOKUP(E6662,GDD!$A$2:$B$57,2)</f>
        <v>0-650</v>
      </c>
      <c r="I6662" cm="1">
        <f t="array" ref="I6662">IF(H6662="0-650",1,IF(H6662="650-900",2,IF(H6662="900+",3,NA)))</f>
        <v>1</v>
      </c>
      <c r="J6662">
        <v>7.3799972500842703E-4</v>
      </c>
      <c r="K6662">
        <v>1.7790972965555101E-3</v>
      </c>
      <c r="L6662">
        <v>0.45344257480859501</v>
      </c>
    </row>
    <row r="6663" spans="1:12" x14ac:dyDescent="0.2">
      <c r="A6663" t="s">
        <v>3070</v>
      </c>
      <c r="B6663" t="str">
        <f t="shared" si="312"/>
        <v>height_90p</v>
      </c>
      <c r="C6663">
        <f>VLOOKUP(B6663,GDD!$D$2:$E$31,2)</f>
        <v>5</v>
      </c>
      <c r="D6663" t="str">
        <f t="shared" si="314"/>
        <v>SbDIV20</v>
      </c>
      <c r="E6663" s="2">
        <v>20200619</v>
      </c>
      <c r="F6663" t="str">
        <f t="shared" si="313"/>
        <v>RS2</v>
      </c>
      <c r="G6663" t="s">
        <v>1140</v>
      </c>
      <c r="H6663" t="str">
        <f>VLOOKUP(E6663,GDD!$A$2:$B$57,2)</f>
        <v>0-650</v>
      </c>
      <c r="I6663" cm="1">
        <f t="array" ref="I6663">IF(H6663="0-650",1,IF(H6663="650-900",2,IF(H6663="900+",3,NA)))</f>
        <v>1</v>
      </c>
      <c r="J6663">
        <v>1.08290820931193E-3</v>
      </c>
      <c r="K6663">
        <v>3.15585454904109E-3</v>
      </c>
      <c r="L6663">
        <v>0.40698052017563602</v>
      </c>
    </row>
    <row r="6664" spans="1:12" x14ac:dyDescent="0.2">
      <c r="A6664" t="s">
        <v>3071</v>
      </c>
      <c r="B6664" t="str">
        <f t="shared" si="312"/>
        <v>height_95p</v>
      </c>
      <c r="C6664">
        <f>VLOOKUP(B6664,GDD!$D$2:$E$31,2)</f>
        <v>6</v>
      </c>
      <c r="D6664" t="str">
        <f t="shared" si="314"/>
        <v>SbDIV20</v>
      </c>
      <c r="E6664" s="2">
        <v>20200619</v>
      </c>
      <c r="F6664" t="str">
        <f t="shared" si="313"/>
        <v>RS2</v>
      </c>
      <c r="G6664" t="s">
        <v>1140</v>
      </c>
      <c r="H6664" t="str">
        <f>VLOOKUP(E6664,GDD!$A$2:$B$57,2)</f>
        <v>0-650</v>
      </c>
      <c r="I6664" cm="1">
        <f t="array" ref="I6664">IF(H6664="0-650",1,IF(H6664="650-900",2,IF(H6664="900+",3,NA)))</f>
        <v>1</v>
      </c>
      <c r="J6664">
        <v>1.13551278508006E-3</v>
      </c>
      <c r="K6664">
        <v>3.3807042388247898E-3</v>
      </c>
      <c r="L6664">
        <v>0.40182840420816501</v>
      </c>
    </row>
    <row r="6665" spans="1:12" x14ac:dyDescent="0.2">
      <c r="A6665" t="s">
        <v>3072</v>
      </c>
      <c r="B6665" t="str">
        <f t="shared" si="312"/>
        <v>height_99p</v>
      </c>
      <c r="C6665">
        <f>VLOOKUP(B6665,GDD!$D$2:$E$31,2)</f>
        <v>7</v>
      </c>
      <c r="D6665" t="str">
        <f t="shared" si="314"/>
        <v>SbDIV20</v>
      </c>
      <c r="E6665" s="2">
        <v>20200619</v>
      </c>
      <c r="F6665" t="str">
        <f t="shared" si="313"/>
        <v>RS2</v>
      </c>
      <c r="G6665" t="s">
        <v>1140</v>
      </c>
      <c r="H6665" t="str">
        <f>VLOOKUP(E6665,GDD!$A$2:$B$57,2)</f>
        <v>0-650</v>
      </c>
      <c r="I6665" cm="1">
        <f t="array" ref="I6665">IF(H6665="0-650",1,IF(H6665="650-900",2,IF(H6665="900+",3,NA)))</f>
        <v>1</v>
      </c>
      <c r="J6665">
        <v>1.1238825045170799E-3</v>
      </c>
      <c r="K6665">
        <v>3.9211386340324396E-3</v>
      </c>
      <c r="L6665">
        <v>0.36437025751901297</v>
      </c>
    </row>
    <row r="6666" spans="1:12" x14ac:dyDescent="0.2">
      <c r="A6666" t="s">
        <v>3073</v>
      </c>
      <c r="B6666" t="str">
        <f t="shared" si="312"/>
        <v>canopy_cover_5p</v>
      </c>
      <c r="C6666">
        <f>VLOOKUP(B6666,GDD!$D$2:$E$31,2)</f>
        <v>8</v>
      </c>
      <c r="D6666" t="str">
        <f t="shared" si="314"/>
        <v>SbDIV20</v>
      </c>
      <c r="E6666" s="2">
        <v>20200619</v>
      </c>
      <c r="F6666" t="str">
        <f t="shared" si="313"/>
        <v>RS2</v>
      </c>
      <c r="G6666" t="s">
        <v>1140</v>
      </c>
      <c r="H6666" t="str">
        <f>VLOOKUP(E6666,GDD!$A$2:$B$57,2)</f>
        <v>0-650</v>
      </c>
      <c r="I6666" cm="1">
        <f t="array" ref="I6666">IF(H6666="0-650",1,IF(H6666="650-900",2,IF(H6666="900+",3,NA)))</f>
        <v>1</v>
      </c>
      <c r="J6666">
        <v>0</v>
      </c>
      <c r="K6666">
        <v>105.60528836249</v>
      </c>
      <c r="L6666">
        <v>0</v>
      </c>
    </row>
    <row r="6667" spans="1:12" x14ac:dyDescent="0.2">
      <c r="A6667" t="s">
        <v>3074</v>
      </c>
      <c r="B6667" t="str">
        <f t="shared" si="312"/>
        <v>pcanopy_cover_10p</v>
      </c>
      <c r="C6667">
        <f>VLOOKUP(B6667,GDD!$D$2:$E$31,2)</f>
        <v>9</v>
      </c>
      <c r="D6667" t="str">
        <f t="shared" si="314"/>
        <v>SbDIV20</v>
      </c>
      <c r="E6667" s="2">
        <v>20200619</v>
      </c>
      <c r="F6667" t="str">
        <f t="shared" si="313"/>
        <v>RS2</v>
      </c>
      <c r="G6667" t="s">
        <v>1140</v>
      </c>
      <c r="H6667" t="str">
        <f>VLOOKUP(E6667,GDD!$A$2:$B$57,2)</f>
        <v>0-650</v>
      </c>
      <c r="I6667" cm="1">
        <f t="array" ref="I6667">IF(H6667="0-650",1,IF(H6667="650-900",2,IF(H6667="900+",3,NA)))</f>
        <v>1</v>
      </c>
      <c r="J6667">
        <v>0</v>
      </c>
      <c r="K6667">
        <v>88.018482197555102</v>
      </c>
      <c r="L6667">
        <v>0</v>
      </c>
    </row>
    <row r="6668" spans="1:12" x14ac:dyDescent="0.2">
      <c r="A6668" t="s">
        <v>3075</v>
      </c>
      <c r="B6668" t="str">
        <f t="shared" si="312"/>
        <v>canopy_cover_20p</v>
      </c>
      <c r="C6668">
        <f>VLOOKUP(B6668,GDD!$D$2:$E$31,2)</f>
        <v>10</v>
      </c>
      <c r="D6668" t="str">
        <f t="shared" si="314"/>
        <v>SbDIV20</v>
      </c>
      <c r="E6668" s="2">
        <v>20200619</v>
      </c>
      <c r="F6668" t="str">
        <f t="shared" si="313"/>
        <v>RS2</v>
      </c>
      <c r="G6668" t="s">
        <v>1140</v>
      </c>
      <c r="H6668" t="str">
        <f>VLOOKUP(E6668,GDD!$A$2:$B$57,2)</f>
        <v>0-650</v>
      </c>
      <c r="I6668" cm="1">
        <f t="array" ref="I6668">IF(H6668="0-650",1,IF(H6668="650-900",2,IF(H6668="900+",3,NA)))</f>
        <v>1</v>
      </c>
      <c r="J6668">
        <v>0.62784967256902102</v>
      </c>
      <c r="K6668">
        <v>43.842343615476203</v>
      </c>
      <c r="L6668">
        <v>2.7843765775705399E-2</v>
      </c>
    </row>
    <row r="6669" spans="1:12" x14ac:dyDescent="0.2">
      <c r="A6669" t="s">
        <v>3076</v>
      </c>
      <c r="B6669" t="str">
        <f t="shared" si="312"/>
        <v>canopy_cover_30p</v>
      </c>
      <c r="C6669">
        <f>VLOOKUP(B6669,GDD!$D$2:$E$31,2)</f>
        <v>11</v>
      </c>
      <c r="D6669" t="str">
        <f t="shared" si="314"/>
        <v>SbDIV20</v>
      </c>
      <c r="E6669" s="2">
        <v>20200619</v>
      </c>
      <c r="F6669" t="str">
        <f t="shared" si="313"/>
        <v>RS2</v>
      </c>
      <c r="G6669" t="s">
        <v>1140</v>
      </c>
      <c r="H6669" t="str">
        <f>VLOOKUP(E6669,GDD!$A$2:$B$57,2)</f>
        <v>0-650</v>
      </c>
      <c r="I6669" cm="1">
        <f t="array" ref="I6669">IF(H6669="0-650",1,IF(H6669="650-900",2,IF(H6669="900+",3,NA)))</f>
        <v>1</v>
      </c>
      <c r="J6669">
        <v>2.5365000796177801</v>
      </c>
      <c r="K6669">
        <v>27.777301637910099</v>
      </c>
      <c r="L6669">
        <v>0.154427809843633</v>
      </c>
    </row>
    <row r="6670" spans="1:12" x14ac:dyDescent="0.2">
      <c r="A6670" t="s">
        <v>3077</v>
      </c>
      <c r="B6670" t="str">
        <f t="shared" si="312"/>
        <v>canopy_cover_40p</v>
      </c>
      <c r="C6670">
        <f>VLOOKUP(B6670,GDD!$D$2:$E$31,2)</f>
        <v>12</v>
      </c>
      <c r="D6670" t="str">
        <f t="shared" si="314"/>
        <v>SbDIV20</v>
      </c>
      <c r="E6670" s="2">
        <v>20200619</v>
      </c>
      <c r="F6670" t="str">
        <f t="shared" si="313"/>
        <v>RS2</v>
      </c>
      <c r="G6670" t="s">
        <v>1140</v>
      </c>
      <c r="H6670" t="str">
        <f>VLOOKUP(E6670,GDD!$A$2:$B$57,2)</f>
        <v>0-650</v>
      </c>
      <c r="I6670" cm="1">
        <f t="array" ref="I6670">IF(H6670="0-650",1,IF(H6670="650-900",2,IF(H6670="900+",3,NA)))</f>
        <v>1</v>
      </c>
      <c r="J6670">
        <v>3.89845417862387</v>
      </c>
      <c r="K6670">
        <v>21.799065834094801</v>
      </c>
      <c r="L6670">
        <v>0.26344489648624198</v>
      </c>
    </row>
    <row r="6671" spans="1:12" x14ac:dyDescent="0.2">
      <c r="A6671" t="s">
        <v>3078</v>
      </c>
      <c r="B6671" t="str">
        <f t="shared" si="312"/>
        <v>canopy_cover_50p</v>
      </c>
      <c r="C6671">
        <f>VLOOKUP(B6671,GDD!$D$2:$E$31,2)</f>
        <v>13</v>
      </c>
      <c r="D6671" t="str">
        <f t="shared" si="314"/>
        <v>SbDIV20</v>
      </c>
      <c r="E6671" s="2">
        <v>20200619</v>
      </c>
      <c r="F6671" t="str">
        <f t="shared" si="313"/>
        <v>RS2</v>
      </c>
      <c r="G6671" t="s">
        <v>1140</v>
      </c>
      <c r="H6671" t="str">
        <f>VLOOKUP(E6671,GDD!$A$2:$B$57,2)</f>
        <v>0-650</v>
      </c>
      <c r="I6671" cm="1">
        <f t="array" ref="I6671">IF(H6671="0-650",1,IF(H6671="650-900",2,IF(H6671="900+",3,NA)))</f>
        <v>1</v>
      </c>
      <c r="J6671">
        <v>3.6282244142797602</v>
      </c>
      <c r="K6671">
        <v>15.848395378610601</v>
      </c>
      <c r="L6671">
        <v>0.31406612238950399</v>
      </c>
    </row>
    <row r="6672" spans="1:12" x14ac:dyDescent="0.2">
      <c r="A6672" t="s">
        <v>3079</v>
      </c>
      <c r="B6672" t="str">
        <f t="shared" si="312"/>
        <v>canopy_cover_75p</v>
      </c>
      <c r="C6672">
        <f>VLOOKUP(B6672,GDD!$D$2:$E$31,2)</f>
        <v>14</v>
      </c>
      <c r="D6672" t="str">
        <f t="shared" si="314"/>
        <v>SbDIV20</v>
      </c>
      <c r="E6672" s="2">
        <v>20200619</v>
      </c>
      <c r="F6672" t="str">
        <f t="shared" si="313"/>
        <v>RS2</v>
      </c>
      <c r="G6672" t="s">
        <v>1140</v>
      </c>
      <c r="H6672" t="str">
        <f>VLOOKUP(E6672,GDD!$A$2:$B$57,2)</f>
        <v>0-650</v>
      </c>
      <c r="I6672" cm="1">
        <f t="array" ref="I6672">IF(H6672="0-650",1,IF(H6672="650-900",2,IF(H6672="900+",3,NA)))</f>
        <v>1</v>
      </c>
      <c r="J6672">
        <v>0.31649231986771797</v>
      </c>
      <c r="K6672">
        <v>2.2920132146121999</v>
      </c>
      <c r="L6672">
        <v>0.21640516378314101</v>
      </c>
    </row>
    <row r="6673" spans="1:12" x14ac:dyDescent="0.2">
      <c r="A6673" t="s">
        <v>3080</v>
      </c>
      <c r="B6673" t="str">
        <f t="shared" si="312"/>
        <v>standard_deviation_ht</v>
      </c>
      <c r="C6673">
        <f>VLOOKUP(B6673,GDD!$D$2:$E$31,2)</f>
        <v>15</v>
      </c>
      <c r="D6673" t="str">
        <f t="shared" si="314"/>
        <v>SbDIV20</v>
      </c>
      <c r="E6673" s="2">
        <v>20200619</v>
      </c>
      <c r="F6673" t="str">
        <f t="shared" si="313"/>
        <v>RS2</v>
      </c>
      <c r="G6673" t="s">
        <v>1140</v>
      </c>
      <c r="H6673" t="str">
        <f>VLOOKUP(E6673,GDD!$A$2:$B$57,2)</f>
        <v>0-650</v>
      </c>
      <c r="I6673" cm="1">
        <f t="array" ref="I6673">IF(H6673="0-650",1,IF(H6673="650-900",2,IF(H6673="900+",3,NA)))</f>
        <v>1</v>
      </c>
      <c r="J6673">
        <v>1.05832884458202E-4</v>
      </c>
      <c r="K6673">
        <v>3.9476420477783702E-4</v>
      </c>
      <c r="L6673">
        <v>0.34903579654379802</v>
      </c>
    </row>
    <row r="6674" spans="1:12" x14ac:dyDescent="0.2">
      <c r="A6674" t="s">
        <v>3081</v>
      </c>
      <c r="B6674" t="str">
        <f t="shared" si="312"/>
        <v>quadratic_mean_ht</v>
      </c>
      <c r="C6674">
        <f>VLOOKUP(B6674,GDD!$D$2:$E$31,2)</f>
        <v>16</v>
      </c>
      <c r="D6674" t="str">
        <f t="shared" si="314"/>
        <v>SbDIV20</v>
      </c>
      <c r="E6674" s="2">
        <v>20200619</v>
      </c>
      <c r="F6674" t="str">
        <f t="shared" si="313"/>
        <v>RS2</v>
      </c>
      <c r="G6674" t="s">
        <v>1140</v>
      </c>
      <c r="H6674" t="str">
        <f>VLOOKUP(E6674,GDD!$A$2:$B$57,2)</f>
        <v>0-650</v>
      </c>
      <c r="I6674" cm="1">
        <f t="array" ref="I6674">IF(H6674="0-650",1,IF(H6674="650-900",2,IF(H6674="900+",3,NA)))</f>
        <v>1</v>
      </c>
      <c r="J6674">
        <v>4.4745829388313199E-4</v>
      </c>
      <c r="K6674">
        <v>1.1335851430080801E-3</v>
      </c>
      <c r="L6674">
        <v>0.441171222183107</v>
      </c>
    </row>
    <row r="6675" spans="1:12" x14ac:dyDescent="0.2">
      <c r="A6675" t="s">
        <v>3082</v>
      </c>
      <c r="B6675" t="str">
        <f t="shared" si="312"/>
        <v>skewness_ht</v>
      </c>
      <c r="C6675">
        <f>VLOOKUP(B6675,GDD!$D$2:$E$31,2)</f>
        <v>17</v>
      </c>
      <c r="D6675" t="str">
        <f t="shared" si="314"/>
        <v>SbDIV20</v>
      </c>
      <c r="E6675" s="2">
        <v>20200619</v>
      </c>
      <c r="F6675" t="str">
        <f t="shared" si="313"/>
        <v>RS2</v>
      </c>
      <c r="G6675" t="s">
        <v>1140</v>
      </c>
      <c r="H6675" t="str">
        <f>VLOOKUP(E6675,GDD!$A$2:$B$57,2)</f>
        <v>0-650</v>
      </c>
      <c r="I6675" cm="1">
        <f t="array" ref="I6675">IF(H6675="0-650",1,IF(H6675="650-900",2,IF(H6675="900+",3,NA)))</f>
        <v>1</v>
      </c>
      <c r="J6675">
        <v>5.1311632370074798E-3</v>
      </c>
      <c r="K6675">
        <v>7.405277157173E-2</v>
      </c>
      <c r="L6675">
        <v>0.12171398375706299</v>
      </c>
    </row>
    <row r="6676" spans="1:12" x14ac:dyDescent="0.2">
      <c r="A6676" t="s">
        <v>3083</v>
      </c>
      <c r="B6676" t="str">
        <f t="shared" si="312"/>
        <v>kurtosis_ht</v>
      </c>
      <c r="C6676">
        <f>VLOOKUP(B6676,GDD!$D$2:$E$31,2)</f>
        <v>18</v>
      </c>
      <c r="D6676" t="str">
        <f t="shared" si="314"/>
        <v>SbDIV20</v>
      </c>
      <c r="E6676" s="2">
        <v>20200619</v>
      </c>
      <c r="F6676" t="str">
        <f t="shared" si="313"/>
        <v>RS2</v>
      </c>
      <c r="G6676" t="s">
        <v>1140</v>
      </c>
      <c r="H6676" t="str">
        <f>VLOOKUP(E6676,GDD!$A$2:$B$57,2)</f>
        <v>0-650</v>
      </c>
      <c r="I6676" cm="1">
        <f t="array" ref="I6676">IF(H6676="0-650",1,IF(H6676="650-900",2,IF(H6676="900+",3,NA)))</f>
        <v>1</v>
      </c>
      <c r="J6676">
        <v>4.3579607868502103E-2</v>
      </c>
      <c r="K6676">
        <v>1.4520180558434499</v>
      </c>
      <c r="L6676">
        <v>5.6627145778671499E-2</v>
      </c>
    </row>
    <row r="6677" spans="1:12" x14ac:dyDescent="0.2">
      <c r="A6677" t="s">
        <v>3084</v>
      </c>
      <c r="B6677" t="str">
        <f t="shared" si="312"/>
        <v>variation_ht</v>
      </c>
      <c r="C6677">
        <f>VLOOKUP(B6677,GDD!$D$2:$E$31,2)</f>
        <v>19</v>
      </c>
      <c r="D6677" t="str">
        <f t="shared" si="314"/>
        <v>SbDIV20</v>
      </c>
      <c r="E6677" s="2">
        <v>20200619</v>
      </c>
      <c r="F6677" t="str">
        <f t="shared" si="313"/>
        <v>RS2</v>
      </c>
      <c r="G6677" t="s">
        <v>1140</v>
      </c>
      <c r="H6677" t="str">
        <f>VLOOKUP(E6677,GDD!$A$2:$B$57,2)</f>
        <v>0-650</v>
      </c>
      <c r="I6677" cm="1">
        <f t="array" ref="I6677">IF(H6677="0-650",1,IF(H6677="650-900",2,IF(H6677="900+",3,NA)))</f>
        <v>1</v>
      </c>
      <c r="J6677">
        <v>0</v>
      </c>
      <c r="K6677">
        <v>5.18942265662071E-3</v>
      </c>
      <c r="L6677">
        <v>0</v>
      </c>
    </row>
    <row r="6678" spans="1:12" x14ac:dyDescent="0.2">
      <c r="A6678" t="s">
        <v>3085</v>
      </c>
      <c r="B6678" t="str">
        <f t="shared" si="312"/>
        <v>plot_volume</v>
      </c>
      <c r="C6678">
        <f>VLOOKUP(B6678,GDD!$D$2:$E$31,2)</f>
        <v>20</v>
      </c>
      <c r="D6678" t="str">
        <f t="shared" si="314"/>
        <v>SbDIV20</v>
      </c>
      <c r="E6678" s="2">
        <v>20200619</v>
      </c>
      <c r="F6678" t="str">
        <f t="shared" si="313"/>
        <v>RS2</v>
      </c>
      <c r="G6678" t="s">
        <v>1140</v>
      </c>
      <c r="H6678" t="str">
        <f>VLOOKUP(E6678,GDD!$A$2:$B$57,2)</f>
        <v>0-650</v>
      </c>
      <c r="I6678" cm="1">
        <f t="array" ref="I6678">IF(H6678="0-650",1,IF(H6678="650-900",2,IF(H6678="900+",3,NA)))</f>
        <v>1</v>
      </c>
      <c r="J6678" s="1">
        <v>2.2340004651908401E-7</v>
      </c>
      <c r="K6678" s="1">
        <v>5.6209121826643898E-7</v>
      </c>
      <c r="L6678">
        <v>0.44286246499675602</v>
      </c>
    </row>
    <row r="6679" spans="1:12" x14ac:dyDescent="0.2">
      <c r="A6679" t="s">
        <v>3086</v>
      </c>
      <c r="B6679" t="str">
        <f t="shared" si="312"/>
        <v>height_30p</v>
      </c>
      <c r="C6679">
        <f>VLOOKUP(B6679,GDD!$D$2:$E$31,2)</f>
        <v>2</v>
      </c>
      <c r="D6679" t="str">
        <f t="shared" si="314"/>
        <v>SbDIV20</v>
      </c>
      <c r="E6679" s="2">
        <v>20200702</v>
      </c>
      <c r="F6679" t="str">
        <f t="shared" si="313"/>
        <v>RS2</v>
      </c>
      <c r="G6679" t="s">
        <v>1140</v>
      </c>
      <c r="H6679" t="str">
        <f>VLOOKUP(E6679,GDD!$A$2:$B$57,2)</f>
        <v>0-650</v>
      </c>
      <c r="I6679" cm="1">
        <f t="array" ref="I6679">IF(H6679="0-650",1,IF(H6679="650-900",2,IF(H6679="900+",3,NA)))</f>
        <v>1</v>
      </c>
      <c r="J6679">
        <v>9.7414199810834101E-3</v>
      </c>
      <c r="K6679">
        <v>7.6942617513843098E-3</v>
      </c>
      <c r="L6679">
        <v>0.71688438920078901</v>
      </c>
    </row>
    <row r="6680" spans="1:12" x14ac:dyDescent="0.2">
      <c r="A6680" t="s">
        <v>3087</v>
      </c>
      <c r="B6680" t="str">
        <f t="shared" si="312"/>
        <v>height_50p</v>
      </c>
      <c r="C6680">
        <f>VLOOKUP(B6680,GDD!$D$2:$E$31,2)</f>
        <v>3</v>
      </c>
      <c r="D6680" t="str">
        <f t="shared" si="314"/>
        <v>SbDIV20</v>
      </c>
      <c r="E6680" s="2">
        <v>20200702</v>
      </c>
      <c r="F6680" t="str">
        <f t="shared" si="313"/>
        <v>RS2</v>
      </c>
      <c r="G6680" t="s">
        <v>1140</v>
      </c>
      <c r="H6680" t="str">
        <f>VLOOKUP(E6680,GDD!$A$2:$B$57,2)</f>
        <v>0-650</v>
      </c>
      <c r="I6680" cm="1">
        <f t="array" ref="I6680">IF(H6680="0-650",1,IF(H6680="650-900",2,IF(H6680="900+",3,NA)))</f>
        <v>1</v>
      </c>
      <c r="J6680">
        <v>1.2331074186988001E-2</v>
      </c>
      <c r="K6680">
        <v>7.8240130281476902E-3</v>
      </c>
      <c r="L6680">
        <v>0.75915858659631597</v>
      </c>
    </row>
    <row r="6681" spans="1:12" x14ac:dyDescent="0.2">
      <c r="A6681" t="s">
        <v>3088</v>
      </c>
      <c r="B6681" t="str">
        <f t="shared" si="312"/>
        <v>height_70p</v>
      </c>
      <c r="C6681">
        <f>VLOOKUP(B6681,GDD!$D$2:$E$31,2)</f>
        <v>4</v>
      </c>
      <c r="D6681" t="str">
        <f t="shared" si="314"/>
        <v>SbDIV20</v>
      </c>
      <c r="E6681" s="2">
        <v>20200702</v>
      </c>
      <c r="F6681" t="str">
        <f t="shared" si="313"/>
        <v>RS2</v>
      </c>
      <c r="G6681" t="s">
        <v>1140</v>
      </c>
      <c r="H6681" t="str">
        <f>VLOOKUP(E6681,GDD!$A$2:$B$57,2)</f>
        <v>0-650</v>
      </c>
      <c r="I6681" cm="1">
        <f t="array" ref="I6681">IF(H6681="0-650",1,IF(H6681="650-900",2,IF(H6681="900+",3,NA)))</f>
        <v>1</v>
      </c>
      <c r="J6681">
        <v>1.47218790869173E-2</v>
      </c>
      <c r="K6681">
        <v>7.4756739078364999E-3</v>
      </c>
      <c r="L6681">
        <v>0.79751384335221598</v>
      </c>
    </row>
    <row r="6682" spans="1:12" x14ac:dyDescent="0.2">
      <c r="A6682" t="s">
        <v>3089</v>
      </c>
      <c r="B6682" t="str">
        <f t="shared" si="312"/>
        <v>height_90p</v>
      </c>
      <c r="C6682">
        <f>VLOOKUP(B6682,GDD!$D$2:$E$31,2)</f>
        <v>5</v>
      </c>
      <c r="D6682" t="str">
        <f t="shared" si="314"/>
        <v>SbDIV20</v>
      </c>
      <c r="E6682" s="2">
        <v>20200702</v>
      </c>
      <c r="F6682" t="str">
        <f t="shared" si="313"/>
        <v>RS2</v>
      </c>
      <c r="G6682" t="s">
        <v>1140</v>
      </c>
      <c r="H6682" t="str">
        <f>VLOOKUP(E6682,GDD!$A$2:$B$57,2)</f>
        <v>0-650</v>
      </c>
      <c r="I6682" cm="1">
        <f t="array" ref="I6682">IF(H6682="0-650",1,IF(H6682="650-900",2,IF(H6682="900+",3,NA)))</f>
        <v>1</v>
      </c>
      <c r="J6682">
        <v>1.7006451190409999E-2</v>
      </c>
      <c r="K6682">
        <v>7.3127742974980299E-3</v>
      </c>
      <c r="L6682">
        <v>0.82304526180124804</v>
      </c>
    </row>
    <row r="6683" spans="1:12" x14ac:dyDescent="0.2">
      <c r="A6683" t="s">
        <v>3090</v>
      </c>
      <c r="B6683" t="str">
        <f t="shared" si="312"/>
        <v>height_95p</v>
      </c>
      <c r="C6683">
        <f>VLOOKUP(B6683,GDD!$D$2:$E$31,2)</f>
        <v>6</v>
      </c>
      <c r="D6683" t="str">
        <f t="shared" si="314"/>
        <v>SbDIV20</v>
      </c>
      <c r="E6683" s="2">
        <v>20200702</v>
      </c>
      <c r="F6683" t="str">
        <f t="shared" si="313"/>
        <v>RS2</v>
      </c>
      <c r="G6683" t="s">
        <v>1140</v>
      </c>
      <c r="H6683" t="str">
        <f>VLOOKUP(E6683,GDD!$A$2:$B$57,2)</f>
        <v>0-650</v>
      </c>
      <c r="I6683" cm="1">
        <f t="array" ref="I6683">IF(H6683="0-650",1,IF(H6683="650-900",2,IF(H6683="900+",3,NA)))</f>
        <v>1</v>
      </c>
      <c r="J6683">
        <v>1.7742932301046899E-2</v>
      </c>
      <c r="K6683">
        <v>7.4044091476510501E-3</v>
      </c>
      <c r="L6683">
        <v>0.82736391026893197</v>
      </c>
    </row>
    <row r="6684" spans="1:12" x14ac:dyDescent="0.2">
      <c r="A6684" t="s">
        <v>3091</v>
      </c>
      <c r="B6684" t="str">
        <f t="shared" si="312"/>
        <v>height_99p</v>
      </c>
      <c r="C6684">
        <f>VLOOKUP(B6684,GDD!$D$2:$E$31,2)</f>
        <v>7</v>
      </c>
      <c r="D6684" t="str">
        <f t="shared" si="314"/>
        <v>SbDIV20</v>
      </c>
      <c r="E6684" s="2">
        <v>20200702</v>
      </c>
      <c r="F6684" t="str">
        <f t="shared" si="313"/>
        <v>RS2</v>
      </c>
      <c r="G6684" t="s">
        <v>1140</v>
      </c>
      <c r="H6684" t="str">
        <f>VLOOKUP(E6684,GDD!$A$2:$B$57,2)</f>
        <v>0-650</v>
      </c>
      <c r="I6684" cm="1">
        <f t="array" ref="I6684">IF(H6684="0-650",1,IF(H6684="650-900",2,IF(H6684="900+",3,NA)))</f>
        <v>1</v>
      </c>
      <c r="J6684">
        <v>1.8296302885688401E-2</v>
      </c>
      <c r="K6684">
        <v>8.3050360933722492E-3</v>
      </c>
      <c r="L6684">
        <v>0.81502288876572704</v>
      </c>
    </row>
    <row r="6685" spans="1:12" x14ac:dyDescent="0.2">
      <c r="A6685" t="s">
        <v>3092</v>
      </c>
      <c r="B6685" t="str">
        <f t="shared" si="312"/>
        <v>canopy_cover_5p</v>
      </c>
      <c r="C6685">
        <f>VLOOKUP(B6685,GDD!$D$2:$E$31,2)</f>
        <v>8</v>
      </c>
      <c r="D6685" t="str">
        <f t="shared" si="314"/>
        <v>SbDIV20</v>
      </c>
      <c r="E6685" s="2">
        <v>20200702</v>
      </c>
      <c r="F6685" t="str">
        <f t="shared" si="313"/>
        <v>RS2</v>
      </c>
      <c r="G6685" t="s">
        <v>1140</v>
      </c>
      <c r="H6685" t="str">
        <f>VLOOKUP(E6685,GDD!$A$2:$B$57,2)</f>
        <v>0-650</v>
      </c>
      <c r="I6685" cm="1">
        <f t="array" ref="I6685">IF(H6685="0-650",1,IF(H6685="650-900",2,IF(H6685="900+",3,NA)))</f>
        <v>1</v>
      </c>
      <c r="J6685">
        <v>6.9492592178494901</v>
      </c>
      <c r="K6685">
        <v>69.185294223719893</v>
      </c>
      <c r="L6685">
        <v>0.16728310835556401</v>
      </c>
    </row>
    <row r="6686" spans="1:12" x14ac:dyDescent="0.2">
      <c r="A6686" t="s">
        <v>3093</v>
      </c>
      <c r="B6686" t="str">
        <f t="shared" si="312"/>
        <v>pcanopy_cover_10p</v>
      </c>
      <c r="C6686">
        <f>VLOOKUP(B6686,GDD!$D$2:$E$31,2)</f>
        <v>9</v>
      </c>
      <c r="D6686" t="str">
        <f t="shared" si="314"/>
        <v>SbDIV20</v>
      </c>
      <c r="E6686" s="2">
        <v>20200702</v>
      </c>
      <c r="F6686" t="str">
        <f t="shared" si="313"/>
        <v>RS2</v>
      </c>
      <c r="G6686" t="s">
        <v>1140</v>
      </c>
      <c r="H6686" t="str">
        <f>VLOOKUP(E6686,GDD!$A$2:$B$57,2)</f>
        <v>0-650</v>
      </c>
      <c r="I6686" cm="1">
        <f t="array" ref="I6686">IF(H6686="0-650",1,IF(H6686="650-900",2,IF(H6686="900+",3,NA)))</f>
        <v>1</v>
      </c>
      <c r="J6686">
        <v>6.9649234533386499</v>
      </c>
      <c r="K6686">
        <v>69.132453704474003</v>
      </c>
      <c r="L6686">
        <v>0.16770360084159699</v>
      </c>
    </row>
    <row r="6687" spans="1:12" x14ac:dyDescent="0.2">
      <c r="A6687" t="s">
        <v>3094</v>
      </c>
      <c r="B6687" t="str">
        <f t="shared" si="312"/>
        <v>canopy_cover_20p</v>
      </c>
      <c r="C6687">
        <f>VLOOKUP(B6687,GDD!$D$2:$E$31,2)</f>
        <v>10</v>
      </c>
      <c r="D6687" t="str">
        <f t="shared" si="314"/>
        <v>SbDIV20</v>
      </c>
      <c r="E6687" s="2">
        <v>20200702</v>
      </c>
      <c r="F6687" t="str">
        <f t="shared" si="313"/>
        <v>RS2</v>
      </c>
      <c r="G6687" t="s">
        <v>1140</v>
      </c>
      <c r="H6687" t="str">
        <f>VLOOKUP(E6687,GDD!$A$2:$B$57,2)</f>
        <v>0-650</v>
      </c>
      <c r="I6687" cm="1">
        <f t="array" ref="I6687">IF(H6687="0-650",1,IF(H6687="650-900",2,IF(H6687="900+",3,NA)))</f>
        <v>1</v>
      </c>
      <c r="J6687">
        <v>7.1712493292100197</v>
      </c>
      <c r="K6687">
        <v>71.744761047943399</v>
      </c>
      <c r="L6687">
        <v>0.166604195642202</v>
      </c>
    </row>
    <row r="6688" spans="1:12" x14ac:dyDescent="0.2">
      <c r="A6688" t="s">
        <v>3095</v>
      </c>
      <c r="B6688" t="str">
        <f t="shared" si="312"/>
        <v>canopy_cover_30p</v>
      </c>
      <c r="C6688">
        <f>VLOOKUP(B6688,GDD!$D$2:$E$31,2)</f>
        <v>11</v>
      </c>
      <c r="D6688" t="str">
        <f t="shared" si="314"/>
        <v>SbDIV20</v>
      </c>
      <c r="E6688" s="2">
        <v>20200702</v>
      </c>
      <c r="F6688" t="str">
        <f t="shared" si="313"/>
        <v>RS2</v>
      </c>
      <c r="G6688" t="s">
        <v>1140</v>
      </c>
      <c r="H6688" t="str">
        <f>VLOOKUP(E6688,GDD!$A$2:$B$57,2)</f>
        <v>0-650</v>
      </c>
      <c r="I6688" cm="1">
        <f t="array" ref="I6688">IF(H6688="0-650",1,IF(H6688="650-900",2,IF(H6688="900+",3,NA)))</f>
        <v>1</v>
      </c>
      <c r="J6688">
        <v>9.8943764133127807</v>
      </c>
      <c r="K6688">
        <v>75.687631329467905</v>
      </c>
      <c r="L6688">
        <v>0.20726332486862001</v>
      </c>
    </row>
    <row r="6689" spans="1:12" x14ac:dyDescent="0.2">
      <c r="A6689" t="s">
        <v>3096</v>
      </c>
      <c r="B6689" t="str">
        <f t="shared" si="312"/>
        <v>canopy_cover_40p</v>
      </c>
      <c r="C6689">
        <f>VLOOKUP(B6689,GDD!$D$2:$E$31,2)</f>
        <v>12</v>
      </c>
      <c r="D6689" t="str">
        <f t="shared" si="314"/>
        <v>SbDIV20</v>
      </c>
      <c r="E6689" s="2">
        <v>20200702</v>
      </c>
      <c r="F6689" t="str">
        <f t="shared" si="313"/>
        <v>RS2</v>
      </c>
      <c r="G6689" t="s">
        <v>1140</v>
      </c>
      <c r="H6689" t="str">
        <f>VLOOKUP(E6689,GDD!$A$2:$B$57,2)</f>
        <v>0-650</v>
      </c>
      <c r="I6689" cm="1">
        <f t="array" ref="I6689">IF(H6689="0-650",1,IF(H6689="650-900",2,IF(H6689="900+",3,NA)))</f>
        <v>1</v>
      </c>
      <c r="J6689">
        <v>12.846369054539499</v>
      </c>
      <c r="K6689">
        <v>78.392897634444594</v>
      </c>
      <c r="L6689">
        <v>0.24684230370065899</v>
      </c>
    </row>
    <row r="6690" spans="1:12" x14ac:dyDescent="0.2">
      <c r="A6690" t="s">
        <v>3097</v>
      </c>
      <c r="B6690" t="str">
        <f t="shared" si="312"/>
        <v>canopy_cover_50p</v>
      </c>
      <c r="C6690">
        <f>VLOOKUP(B6690,GDD!$D$2:$E$31,2)</f>
        <v>13</v>
      </c>
      <c r="D6690" t="str">
        <f t="shared" si="314"/>
        <v>SbDIV20</v>
      </c>
      <c r="E6690" s="2">
        <v>20200702</v>
      </c>
      <c r="F6690" t="str">
        <f t="shared" si="313"/>
        <v>RS2</v>
      </c>
      <c r="G6690" t="s">
        <v>1140</v>
      </c>
      <c r="H6690" t="str">
        <f>VLOOKUP(E6690,GDD!$A$2:$B$57,2)</f>
        <v>0-650</v>
      </c>
      <c r="I6690" cm="1">
        <f t="array" ref="I6690">IF(H6690="0-650",1,IF(H6690="650-900",2,IF(H6690="900+",3,NA)))</f>
        <v>1</v>
      </c>
      <c r="J6690">
        <v>16.333788236407901</v>
      </c>
      <c r="K6690">
        <v>81.748297910995603</v>
      </c>
      <c r="L6690">
        <v>0.28551611958347201</v>
      </c>
    </row>
    <row r="6691" spans="1:12" x14ac:dyDescent="0.2">
      <c r="A6691" t="s">
        <v>3098</v>
      </c>
      <c r="B6691" t="str">
        <f t="shared" si="312"/>
        <v>canopy_cover_75p</v>
      </c>
      <c r="C6691">
        <f>VLOOKUP(B6691,GDD!$D$2:$E$31,2)</f>
        <v>14</v>
      </c>
      <c r="D6691" t="str">
        <f t="shared" si="314"/>
        <v>SbDIV20</v>
      </c>
      <c r="E6691" s="2">
        <v>20200702</v>
      </c>
      <c r="F6691" t="str">
        <f t="shared" si="313"/>
        <v>RS2</v>
      </c>
      <c r="G6691" t="s">
        <v>1140</v>
      </c>
      <c r="H6691" t="str">
        <f>VLOOKUP(E6691,GDD!$A$2:$B$57,2)</f>
        <v>0-650</v>
      </c>
      <c r="I6691" cm="1">
        <f t="array" ref="I6691">IF(H6691="0-650",1,IF(H6691="650-900",2,IF(H6691="900+",3,NA)))</f>
        <v>1</v>
      </c>
      <c r="J6691">
        <v>22.2304398076081</v>
      </c>
      <c r="K6691">
        <v>75.762544751655398</v>
      </c>
      <c r="L6691">
        <v>0.36981877574490202</v>
      </c>
    </row>
    <row r="6692" spans="1:12" x14ac:dyDescent="0.2">
      <c r="A6692" t="s">
        <v>3099</v>
      </c>
      <c r="B6692" t="str">
        <f t="shared" si="312"/>
        <v>standard_deviation_ht</v>
      </c>
      <c r="C6692">
        <f>VLOOKUP(B6692,GDD!$D$2:$E$31,2)</f>
        <v>15</v>
      </c>
      <c r="D6692" t="str">
        <f t="shared" si="314"/>
        <v>SbDIV20</v>
      </c>
      <c r="E6692" s="2">
        <v>20200702</v>
      </c>
      <c r="F6692" t="str">
        <f t="shared" si="313"/>
        <v>RS2</v>
      </c>
      <c r="G6692" t="s">
        <v>1140</v>
      </c>
      <c r="H6692" t="str">
        <f>VLOOKUP(E6692,GDD!$A$2:$B$57,2)</f>
        <v>0-650</v>
      </c>
      <c r="I6692" cm="1">
        <f t="array" ref="I6692">IF(H6692="0-650",1,IF(H6692="650-900",2,IF(H6692="900+",3,NA)))</f>
        <v>1</v>
      </c>
      <c r="J6692">
        <v>9.0244679303693896E-4</v>
      </c>
      <c r="K6692">
        <v>3.4929702232306802E-4</v>
      </c>
      <c r="L6692">
        <v>0.83785231401459004</v>
      </c>
    </row>
    <row r="6693" spans="1:12" x14ac:dyDescent="0.2">
      <c r="A6693" t="s">
        <v>3100</v>
      </c>
      <c r="B6693" t="str">
        <f t="shared" si="312"/>
        <v>quadratic_mean_ht</v>
      </c>
      <c r="C6693">
        <f>VLOOKUP(B6693,GDD!$D$2:$E$31,2)</f>
        <v>16</v>
      </c>
      <c r="D6693" t="str">
        <f t="shared" si="314"/>
        <v>SbDIV20</v>
      </c>
      <c r="E6693" s="2">
        <v>20200702</v>
      </c>
      <c r="F6693" t="str">
        <f t="shared" si="313"/>
        <v>RS2</v>
      </c>
      <c r="G6693" t="s">
        <v>1140</v>
      </c>
      <c r="H6693" t="str">
        <f>VLOOKUP(E6693,GDD!$A$2:$B$57,2)</f>
        <v>0-650</v>
      </c>
      <c r="I6693" cm="1">
        <f t="array" ref="I6693">IF(H6693="0-650",1,IF(H6693="650-900",2,IF(H6693="900+",3,NA)))</f>
        <v>1</v>
      </c>
      <c r="J6693">
        <v>1.1673450015279E-2</v>
      </c>
      <c r="K6693">
        <v>6.1231096214993301E-3</v>
      </c>
      <c r="L6693">
        <v>0.79222573410077302</v>
      </c>
    </row>
    <row r="6694" spans="1:12" x14ac:dyDescent="0.2">
      <c r="A6694" t="s">
        <v>3101</v>
      </c>
      <c r="B6694" t="str">
        <f t="shared" si="312"/>
        <v>skewness_ht</v>
      </c>
      <c r="C6694">
        <f>VLOOKUP(B6694,GDD!$D$2:$E$31,2)</f>
        <v>17</v>
      </c>
      <c r="D6694" t="str">
        <f t="shared" si="314"/>
        <v>SbDIV20</v>
      </c>
      <c r="E6694" s="2">
        <v>20200702</v>
      </c>
      <c r="F6694" t="str">
        <f t="shared" si="313"/>
        <v>RS2</v>
      </c>
      <c r="G6694" t="s">
        <v>1140</v>
      </c>
      <c r="H6694" t="str">
        <f>VLOOKUP(E6694,GDD!$A$2:$B$57,2)</f>
        <v>0-650</v>
      </c>
      <c r="I6694" cm="1">
        <f t="array" ref="I6694">IF(H6694="0-650",1,IF(H6694="650-900",2,IF(H6694="900+",3,NA)))</f>
        <v>1</v>
      </c>
      <c r="J6694">
        <v>6.6915446491387998E-3</v>
      </c>
      <c r="K6694">
        <v>0.20902573420392501</v>
      </c>
      <c r="L6694">
        <v>6.0173373913580602E-2</v>
      </c>
    </row>
    <row r="6695" spans="1:12" x14ac:dyDescent="0.2">
      <c r="A6695" t="s">
        <v>3102</v>
      </c>
      <c r="B6695" t="str">
        <f t="shared" si="312"/>
        <v>kurtosis_ht</v>
      </c>
      <c r="C6695">
        <f>VLOOKUP(B6695,GDD!$D$2:$E$31,2)</f>
        <v>18</v>
      </c>
      <c r="D6695" t="str">
        <f t="shared" si="314"/>
        <v>SbDIV20</v>
      </c>
      <c r="E6695" s="2">
        <v>20200702</v>
      </c>
      <c r="F6695" t="str">
        <f t="shared" si="313"/>
        <v>RS2</v>
      </c>
      <c r="G6695" t="s">
        <v>1140</v>
      </c>
      <c r="H6695" t="str">
        <f>VLOOKUP(E6695,GDD!$A$2:$B$57,2)</f>
        <v>0-650</v>
      </c>
      <c r="I6695" cm="1">
        <f t="array" ref="I6695">IF(H6695="0-650",1,IF(H6695="650-900",2,IF(H6695="900+",3,NA)))</f>
        <v>1</v>
      </c>
      <c r="J6695">
        <v>5.2994582763200099E-2</v>
      </c>
      <c r="K6695">
        <v>8.0696483886365602</v>
      </c>
      <c r="L6695">
        <v>1.2964024496466499E-2</v>
      </c>
    </row>
    <row r="6696" spans="1:12" x14ac:dyDescent="0.2">
      <c r="A6696" t="s">
        <v>3103</v>
      </c>
      <c r="B6696" t="str">
        <f t="shared" si="312"/>
        <v>variation_ht</v>
      </c>
      <c r="C6696">
        <f>VLOOKUP(B6696,GDD!$D$2:$E$31,2)</f>
        <v>19</v>
      </c>
      <c r="D6696" t="str">
        <f t="shared" si="314"/>
        <v>SbDIV20</v>
      </c>
      <c r="E6696" s="2">
        <v>20200702</v>
      </c>
      <c r="F6696" t="str">
        <f t="shared" si="313"/>
        <v>RS2</v>
      </c>
      <c r="G6696" t="s">
        <v>1140</v>
      </c>
      <c r="H6696" t="str">
        <f>VLOOKUP(E6696,GDD!$A$2:$B$57,2)</f>
        <v>0-650</v>
      </c>
      <c r="I6696" cm="1">
        <f t="array" ref="I6696">IF(H6696="0-650",1,IF(H6696="650-900",2,IF(H6696="900+",3,NA)))</f>
        <v>1</v>
      </c>
      <c r="J6696" s="1">
        <v>9.4246052855003E-5</v>
      </c>
      <c r="K6696">
        <v>4.7786390714542699E-3</v>
      </c>
      <c r="L6696">
        <v>3.7947881581338799E-2</v>
      </c>
    </row>
    <row r="6697" spans="1:12" x14ac:dyDescent="0.2">
      <c r="A6697" t="s">
        <v>3104</v>
      </c>
      <c r="B6697" t="str">
        <f t="shared" si="312"/>
        <v>plot_volume</v>
      </c>
      <c r="C6697">
        <f>VLOOKUP(B6697,GDD!$D$2:$E$31,2)</f>
        <v>20</v>
      </c>
      <c r="D6697" t="str">
        <f t="shared" si="314"/>
        <v>SbDIV20</v>
      </c>
      <c r="E6697" s="2">
        <v>20200702</v>
      </c>
      <c r="F6697" t="str">
        <f t="shared" si="313"/>
        <v>RS2</v>
      </c>
      <c r="G6697" t="s">
        <v>1140</v>
      </c>
      <c r="H6697" t="str">
        <f>VLOOKUP(E6697,GDD!$A$2:$B$57,2)</f>
        <v>0-650</v>
      </c>
      <c r="I6697" cm="1">
        <f t="array" ref="I6697">IF(H6697="0-650",1,IF(H6697="650-900",2,IF(H6697="900+",3,NA)))</f>
        <v>1</v>
      </c>
      <c r="J6697" s="1">
        <v>4.2787419550442804E-6</v>
      </c>
      <c r="K6697" s="1">
        <v>3.2081482773392002E-6</v>
      </c>
      <c r="L6697">
        <v>0.72732886544190201</v>
      </c>
    </row>
    <row r="6698" spans="1:12" x14ac:dyDescent="0.2">
      <c r="A6698" t="s">
        <v>3105</v>
      </c>
      <c r="B6698" t="str">
        <f t="shared" si="312"/>
        <v>height_30p</v>
      </c>
      <c r="C6698">
        <f>VLOOKUP(B6698,GDD!$D$2:$E$31,2)</f>
        <v>2</v>
      </c>
      <c r="D6698" t="str">
        <f t="shared" si="314"/>
        <v>SbDIV20</v>
      </c>
      <c r="E6698" s="2">
        <v>20200708</v>
      </c>
      <c r="F6698" t="str">
        <f t="shared" si="313"/>
        <v>RS2</v>
      </c>
      <c r="G6698" t="s">
        <v>1140</v>
      </c>
      <c r="H6698" t="str">
        <f>VLOOKUP(E6698,GDD!$A$2:$B$57,2)</f>
        <v>0-650</v>
      </c>
      <c r="I6698" cm="1">
        <f t="array" ref="I6698">IF(H6698="0-650",1,IF(H6698="650-900",2,IF(H6698="900+",3,NA)))</f>
        <v>1</v>
      </c>
      <c r="J6698">
        <v>3.4994508900486797E-2</v>
      </c>
      <c r="K6698">
        <v>9.0679741498058096E-3</v>
      </c>
      <c r="L6698">
        <v>0.88529826488400298</v>
      </c>
    </row>
    <row r="6699" spans="1:12" x14ac:dyDescent="0.2">
      <c r="A6699" t="s">
        <v>3106</v>
      </c>
      <c r="B6699" t="str">
        <f t="shared" si="312"/>
        <v>height_50p</v>
      </c>
      <c r="C6699">
        <f>VLOOKUP(B6699,GDD!$D$2:$E$31,2)</f>
        <v>3</v>
      </c>
      <c r="D6699" t="str">
        <f t="shared" si="314"/>
        <v>SbDIV20</v>
      </c>
      <c r="E6699" s="2">
        <v>20200708</v>
      </c>
      <c r="F6699" t="str">
        <f t="shared" si="313"/>
        <v>RS2</v>
      </c>
      <c r="G6699" t="s">
        <v>1140</v>
      </c>
      <c r="H6699" t="str">
        <f>VLOOKUP(E6699,GDD!$A$2:$B$57,2)</f>
        <v>0-650</v>
      </c>
      <c r="I6699" cm="1">
        <f t="array" ref="I6699">IF(H6699="0-650",1,IF(H6699="650-900",2,IF(H6699="900+",3,NA)))</f>
        <v>1</v>
      </c>
      <c r="J6699">
        <v>4.4155682272145502E-2</v>
      </c>
      <c r="K6699">
        <v>8.8229504976332501E-3</v>
      </c>
      <c r="L6699">
        <v>0.90916752237533005</v>
      </c>
    </row>
    <row r="6700" spans="1:12" x14ac:dyDescent="0.2">
      <c r="A6700" t="s">
        <v>3107</v>
      </c>
      <c r="B6700" t="str">
        <f t="shared" si="312"/>
        <v>height_70p</v>
      </c>
      <c r="C6700">
        <f>VLOOKUP(B6700,GDD!$D$2:$E$31,2)</f>
        <v>4</v>
      </c>
      <c r="D6700" t="str">
        <f t="shared" si="314"/>
        <v>SbDIV20</v>
      </c>
      <c r="E6700" s="2">
        <v>20200708</v>
      </c>
      <c r="F6700" t="str">
        <f t="shared" si="313"/>
        <v>RS2</v>
      </c>
      <c r="G6700" t="s">
        <v>1140</v>
      </c>
      <c r="H6700" t="str">
        <f>VLOOKUP(E6700,GDD!$A$2:$B$57,2)</f>
        <v>0-650</v>
      </c>
      <c r="I6700" cm="1">
        <f t="array" ref="I6700">IF(H6700="0-650",1,IF(H6700="650-900",2,IF(H6700="900+",3,NA)))</f>
        <v>1</v>
      </c>
      <c r="J6700">
        <v>5.0506642990857303E-2</v>
      </c>
      <c r="K6700">
        <v>8.6809259499494792E-3</v>
      </c>
      <c r="L6700">
        <v>0.92086249769169803</v>
      </c>
    </row>
    <row r="6701" spans="1:12" x14ac:dyDescent="0.2">
      <c r="A6701" t="s">
        <v>3108</v>
      </c>
      <c r="B6701" t="str">
        <f t="shared" si="312"/>
        <v>height_90p</v>
      </c>
      <c r="C6701">
        <f>VLOOKUP(B6701,GDD!$D$2:$E$31,2)</f>
        <v>5</v>
      </c>
      <c r="D6701" t="str">
        <f t="shared" si="314"/>
        <v>SbDIV20</v>
      </c>
      <c r="E6701" s="2">
        <v>20200708</v>
      </c>
      <c r="F6701" t="str">
        <f t="shared" si="313"/>
        <v>RS2</v>
      </c>
      <c r="G6701" t="s">
        <v>1140</v>
      </c>
      <c r="H6701" t="str">
        <f>VLOOKUP(E6701,GDD!$A$2:$B$57,2)</f>
        <v>0-650</v>
      </c>
      <c r="I6701" cm="1">
        <f t="array" ref="I6701">IF(H6701="0-650",1,IF(H6701="650-900",2,IF(H6701="900+",3,NA)))</f>
        <v>1</v>
      </c>
      <c r="J6701">
        <v>5.69734151574827E-2</v>
      </c>
      <c r="K6701">
        <v>8.9121239672933505E-3</v>
      </c>
      <c r="L6701">
        <v>0.92746052561363601</v>
      </c>
    </row>
    <row r="6702" spans="1:12" x14ac:dyDescent="0.2">
      <c r="A6702" t="s">
        <v>3109</v>
      </c>
      <c r="B6702" t="str">
        <f t="shared" si="312"/>
        <v>height_95p</v>
      </c>
      <c r="C6702">
        <f>VLOOKUP(B6702,GDD!$D$2:$E$31,2)</f>
        <v>6</v>
      </c>
      <c r="D6702" t="str">
        <f t="shared" si="314"/>
        <v>SbDIV20</v>
      </c>
      <c r="E6702" s="2">
        <v>20200708</v>
      </c>
      <c r="F6702" t="str">
        <f t="shared" si="313"/>
        <v>RS2</v>
      </c>
      <c r="G6702" t="s">
        <v>1140</v>
      </c>
      <c r="H6702" t="str">
        <f>VLOOKUP(E6702,GDD!$A$2:$B$57,2)</f>
        <v>0-650</v>
      </c>
      <c r="I6702" cm="1">
        <f t="array" ref="I6702">IF(H6702="0-650",1,IF(H6702="650-900",2,IF(H6702="900+",3,NA)))</f>
        <v>1</v>
      </c>
      <c r="J6702">
        <v>5.9121160201407397E-2</v>
      </c>
      <c r="K6702">
        <v>8.6580664377657792E-3</v>
      </c>
      <c r="L6702">
        <v>0.93177273408439198</v>
      </c>
    </row>
    <row r="6703" spans="1:12" x14ac:dyDescent="0.2">
      <c r="A6703" t="s">
        <v>3110</v>
      </c>
      <c r="B6703" t="str">
        <f t="shared" si="312"/>
        <v>height_99p</v>
      </c>
      <c r="C6703">
        <f>VLOOKUP(B6703,GDD!$D$2:$E$31,2)</f>
        <v>7</v>
      </c>
      <c r="D6703" t="str">
        <f t="shared" si="314"/>
        <v>SbDIV20</v>
      </c>
      <c r="E6703" s="2">
        <v>20200708</v>
      </c>
      <c r="F6703" t="str">
        <f t="shared" si="313"/>
        <v>RS2</v>
      </c>
      <c r="G6703" t="s">
        <v>1140</v>
      </c>
      <c r="H6703" t="str">
        <f>VLOOKUP(E6703,GDD!$A$2:$B$57,2)</f>
        <v>0-650</v>
      </c>
      <c r="I6703" cm="1">
        <f t="array" ref="I6703">IF(H6703="0-650",1,IF(H6703="650-900",2,IF(H6703="900+",3,NA)))</f>
        <v>1</v>
      </c>
      <c r="J6703">
        <v>6.03105398331059E-2</v>
      </c>
      <c r="K6703">
        <v>1.11376856714718E-2</v>
      </c>
      <c r="L6703">
        <v>0.91546911021117205</v>
      </c>
    </row>
    <row r="6704" spans="1:12" x14ac:dyDescent="0.2">
      <c r="A6704" t="s">
        <v>3111</v>
      </c>
      <c r="B6704" t="str">
        <f t="shared" si="312"/>
        <v>canopy_cover_5p</v>
      </c>
      <c r="C6704">
        <f>VLOOKUP(B6704,GDD!$D$2:$E$31,2)</f>
        <v>8</v>
      </c>
      <c r="D6704" t="str">
        <f t="shared" si="314"/>
        <v>SbDIV20</v>
      </c>
      <c r="E6704" s="2">
        <v>20200708</v>
      </c>
      <c r="F6704" t="str">
        <f t="shared" si="313"/>
        <v>RS2</v>
      </c>
      <c r="G6704" t="s">
        <v>1140</v>
      </c>
      <c r="H6704" t="str">
        <f>VLOOKUP(E6704,GDD!$A$2:$B$57,2)</f>
        <v>0-650</v>
      </c>
      <c r="I6704" cm="1">
        <f t="array" ref="I6704">IF(H6704="0-650",1,IF(H6704="650-900",2,IF(H6704="900+",3,NA)))</f>
        <v>1</v>
      </c>
      <c r="J6704">
        <v>1.8224125475625399</v>
      </c>
      <c r="K6704">
        <v>52.157870918293199</v>
      </c>
      <c r="L6704">
        <v>6.5316290349997405E-2</v>
      </c>
    </row>
    <row r="6705" spans="1:12" x14ac:dyDescent="0.2">
      <c r="A6705" t="s">
        <v>3112</v>
      </c>
      <c r="B6705" t="str">
        <f t="shared" si="312"/>
        <v>pcanopy_cover_10p</v>
      </c>
      <c r="C6705">
        <f>VLOOKUP(B6705,GDD!$D$2:$E$31,2)</f>
        <v>9</v>
      </c>
      <c r="D6705" t="str">
        <f t="shared" si="314"/>
        <v>SbDIV20</v>
      </c>
      <c r="E6705" s="2">
        <v>20200708</v>
      </c>
      <c r="F6705" t="str">
        <f t="shared" si="313"/>
        <v>RS2</v>
      </c>
      <c r="G6705" t="s">
        <v>1140</v>
      </c>
      <c r="H6705" t="str">
        <f>VLOOKUP(E6705,GDD!$A$2:$B$57,2)</f>
        <v>0-650</v>
      </c>
      <c r="I6705" cm="1">
        <f t="array" ref="I6705">IF(H6705="0-650",1,IF(H6705="650-900",2,IF(H6705="900+",3,NA)))</f>
        <v>1</v>
      </c>
      <c r="J6705">
        <v>1.86182079522428</v>
      </c>
      <c r="K6705">
        <v>52.7357607933438</v>
      </c>
      <c r="L6705">
        <v>6.59525505625526E-2</v>
      </c>
    </row>
    <row r="6706" spans="1:12" x14ac:dyDescent="0.2">
      <c r="A6706" t="s">
        <v>3113</v>
      </c>
      <c r="B6706" t="str">
        <f t="shared" si="312"/>
        <v>canopy_cover_20p</v>
      </c>
      <c r="C6706">
        <f>VLOOKUP(B6706,GDD!$D$2:$E$31,2)</f>
        <v>10</v>
      </c>
      <c r="D6706" t="str">
        <f t="shared" si="314"/>
        <v>SbDIV20</v>
      </c>
      <c r="E6706" s="2">
        <v>20200708</v>
      </c>
      <c r="F6706" t="str">
        <f t="shared" si="313"/>
        <v>RS2</v>
      </c>
      <c r="G6706" t="s">
        <v>1140</v>
      </c>
      <c r="H6706" t="str">
        <f>VLOOKUP(E6706,GDD!$A$2:$B$57,2)</f>
        <v>0-650</v>
      </c>
      <c r="I6706" cm="1">
        <f t="array" ref="I6706">IF(H6706="0-650",1,IF(H6706="650-900",2,IF(H6706="900+",3,NA)))</f>
        <v>1</v>
      </c>
      <c r="J6706">
        <v>1.8820086632027999</v>
      </c>
      <c r="K6706">
        <v>53.939469848755401</v>
      </c>
      <c r="L6706">
        <v>6.5230326808149303E-2</v>
      </c>
    </row>
    <row r="6707" spans="1:12" x14ac:dyDescent="0.2">
      <c r="A6707" t="s">
        <v>3114</v>
      </c>
      <c r="B6707" t="str">
        <f t="shared" si="312"/>
        <v>canopy_cover_30p</v>
      </c>
      <c r="C6707">
        <f>VLOOKUP(B6707,GDD!$D$2:$E$31,2)</f>
        <v>11</v>
      </c>
      <c r="D6707" t="str">
        <f t="shared" si="314"/>
        <v>SbDIV20</v>
      </c>
      <c r="E6707" s="2">
        <v>20200708</v>
      </c>
      <c r="F6707" t="str">
        <f t="shared" si="313"/>
        <v>RS2</v>
      </c>
      <c r="G6707" t="s">
        <v>1140</v>
      </c>
      <c r="H6707" t="str">
        <f>VLOOKUP(E6707,GDD!$A$2:$B$57,2)</f>
        <v>0-650</v>
      </c>
      <c r="I6707" cm="1">
        <f t="array" ref="I6707">IF(H6707="0-650",1,IF(H6707="650-900",2,IF(H6707="900+",3,NA)))</f>
        <v>1</v>
      </c>
      <c r="J6707">
        <v>2.1056544033378599</v>
      </c>
      <c r="K6707">
        <v>56.244996139701399</v>
      </c>
      <c r="L6707">
        <v>6.96587198045103E-2</v>
      </c>
    </row>
    <row r="6708" spans="1:12" x14ac:dyDescent="0.2">
      <c r="A6708" t="s">
        <v>3115</v>
      </c>
      <c r="B6708" t="str">
        <f t="shared" si="312"/>
        <v>canopy_cover_40p</v>
      </c>
      <c r="C6708">
        <f>VLOOKUP(B6708,GDD!$D$2:$E$31,2)</f>
        <v>12</v>
      </c>
      <c r="D6708" t="str">
        <f t="shared" si="314"/>
        <v>SbDIV20</v>
      </c>
      <c r="E6708" s="2">
        <v>20200708</v>
      </c>
      <c r="F6708" t="str">
        <f t="shared" si="313"/>
        <v>RS2</v>
      </c>
      <c r="G6708" t="s">
        <v>1140</v>
      </c>
      <c r="H6708" t="str">
        <f>VLOOKUP(E6708,GDD!$A$2:$B$57,2)</f>
        <v>0-650</v>
      </c>
      <c r="I6708" cm="1">
        <f t="array" ref="I6708">IF(H6708="0-650",1,IF(H6708="650-900",2,IF(H6708="900+",3,NA)))</f>
        <v>1</v>
      </c>
      <c r="J6708">
        <v>2.6134605381465499</v>
      </c>
      <c r="K6708">
        <v>58.943381103530797</v>
      </c>
      <c r="L6708">
        <v>8.1453895318207195E-2</v>
      </c>
    </row>
    <row r="6709" spans="1:12" x14ac:dyDescent="0.2">
      <c r="A6709" t="s">
        <v>3116</v>
      </c>
      <c r="B6709" t="str">
        <f t="shared" si="312"/>
        <v>canopy_cover_50p</v>
      </c>
      <c r="C6709">
        <f>VLOOKUP(B6709,GDD!$D$2:$E$31,2)</f>
        <v>13</v>
      </c>
      <c r="D6709" t="str">
        <f t="shared" si="314"/>
        <v>SbDIV20</v>
      </c>
      <c r="E6709" s="2">
        <v>20200708</v>
      </c>
      <c r="F6709" t="str">
        <f t="shared" si="313"/>
        <v>RS2</v>
      </c>
      <c r="G6709" t="s">
        <v>1140</v>
      </c>
      <c r="H6709" t="str">
        <f>VLOOKUP(E6709,GDD!$A$2:$B$57,2)</f>
        <v>0-650</v>
      </c>
      <c r="I6709" cm="1">
        <f t="array" ref="I6709">IF(H6709="0-650",1,IF(H6709="650-900",2,IF(H6709="900+",3,NA)))</f>
        <v>1</v>
      </c>
      <c r="J6709">
        <v>5.1239670797925898</v>
      </c>
      <c r="K6709">
        <v>66.188693912526603</v>
      </c>
      <c r="L6709">
        <v>0.13407098688232399</v>
      </c>
    </row>
    <row r="6710" spans="1:12" x14ac:dyDescent="0.2">
      <c r="A6710" t="s">
        <v>3117</v>
      </c>
      <c r="B6710" t="str">
        <f t="shared" si="312"/>
        <v>canopy_cover_75p</v>
      </c>
      <c r="C6710">
        <f>VLOOKUP(B6710,GDD!$D$2:$E$31,2)</f>
        <v>14</v>
      </c>
      <c r="D6710" t="str">
        <f t="shared" si="314"/>
        <v>SbDIV20</v>
      </c>
      <c r="E6710" s="2">
        <v>20200708</v>
      </c>
      <c r="F6710" t="str">
        <f t="shared" si="313"/>
        <v>RS2</v>
      </c>
      <c r="G6710" t="s">
        <v>1140</v>
      </c>
      <c r="H6710" t="str">
        <f>VLOOKUP(E6710,GDD!$A$2:$B$57,2)</f>
        <v>0-650</v>
      </c>
      <c r="I6710" cm="1">
        <f t="array" ref="I6710">IF(H6710="0-650",1,IF(H6710="650-900",2,IF(H6710="900+",3,NA)))</f>
        <v>1</v>
      </c>
      <c r="J6710">
        <v>51.599871717441999</v>
      </c>
      <c r="K6710">
        <v>123.971393785845</v>
      </c>
      <c r="L6710">
        <v>0.45428193342453799</v>
      </c>
    </row>
    <row r="6711" spans="1:12" x14ac:dyDescent="0.2">
      <c r="A6711" t="s">
        <v>3118</v>
      </c>
      <c r="B6711" t="str">
        <f t="shared" si="312"/>
        <v>standard_deviation_ht</v>
      </c>
      <c r="C6711">
        <f>VLOOKUP(B6711,GDD!$D$2:$E$31,2)</f>
        <v>15</v>
      </c>
      <c r="D6711" t="str">
        <f t="shared" si="314"/>
        <v>SbDIV20</v>
      </c>
      <c r="E6711" s="2">
        <v>20200708</v>
      </c>
      <c r="F6711" t="str">
        <f t="shared" si="313"/>
        <v>RS2</v>
      </c>
      <c r="G6711" t="s">
        <v>1140</v>
      </c>
      <c r="H6711" t="str">
        <f>VLOOKUP(E6711,GDD!$A$2:$B$57,2)</f>
        <v>0-650</v>
      </c>
      <c r="I6711" cm="1">
        <f t="array" ref="I6711">IF(H6711="0-650",1,IF(H6711="650-900",2,IF(H6711="900+",3,NA)))</f>
        <v>1</v>
      </c>
      <c r="J6711">
        <v>2.3462297044069898E-3</v>
      </c>
      <c r="K6711">
        <v>6.9658193569869305E-4</v>
      </c>
      <c r="L6711">
        <v>0.87074102958813204</v>
      </c>
    </row>
    <row r="6712" spans="1:12" x14ac:dyDescent="0.2">
      <c r="A6712" t="s">
        <v>3119</v>
      </c>
      <c r="B6712" t="str">
        <f t="shared" si="312"/>
        <v>quadratic_mean_ht</v>
      </c>
      <c r="C6712">
        <f>VLOOKUP(B6712,GDD!$D$2:$E$31,2)</f>
        <v>16</v>
      </c>
      <c r="D6712" t="str">
        <f t="shared" si="314"/>
        <v>SbDIV20</v>
      </c>
      <c r="E6712" s="2">
        <v>20200708</v>
      </c>
      <c r="F6712" t="str">
        <f t="shared" si="313"/>
        <v>RS2</v>
      </c>
      <c r="G6712" t="s">
        <v>1140</v>
      </c>
      <c r="H6712" t="str">
        <f>VLOOKUP(E6712,GDD!$A$2:$B$57,2)</f>
        <v>0-650</v>
      </c>
      <c r="I6712" cm="1">
        <f t="array" ref="I6712">IF(H6712="0-650",1,IF(H6712="650-900",2,IF(H6712="900+",3,NA)))</f>
        <v>1</v>
      </c>
      <c r="J6712">
        <v>4.0454618235180102E-2</v>
      </c>
      <c r="K6712">
        <v>7.4872408216636E-3</v>
      </c>
      <c r="L6712">
        <v>0.91529933034628697</v>
      </c>
    </row>
    <row r="6713" spans="1:12" x14ac:dyDescent="0.2">
      <c r="A6713" t="s">
        <v>3120</v>
      </c>
      <c r="B6713" t="str">
        <f t="shared" si="312"/>
        <v>skewness_ht</v>
      </c>
      <c r="C6713">
        <f>VLOOKUP(B6713,GDD!$D$2:$E$31,2)</f>
        <v>17</v>
      </c>
      <c r="D6713" t="str">
        <f t="shared" si="314"/>
        <v>SbDIV20</v>
      </c>
      <c r="E6713" s="2">
        <v>20200708</v>
      </c>
      <c r="F6713" t="str">
        <f t="shared" si="313"/>
        <v>RS2</v>
      </c>
      <c r="G6713" t="s">
        <v>1140</v>
      </c>
      <c r="H6713" t="str">
        <f>VLOOKUP(E6713,GDD!$A$2:$B$57,2)</f>
        <v>0-650</v>
      </c>
      <c r="I6713" cm="1">
        <f t="array" ref="I6713">IF(H6713="0-650",1,IF(H6713="650-900",2,IF(H6713="900+",3,NA)))</f>
        <v>1</v>
      </c>
      <c r="J6713">
        <v>2.0197224866910501E-2</v>
      </c>
      <c r="K6713">
        <v>0.49010465495790401</v>
      </c>
      <c r="L6713">
        <v>7.6144237335319206E-2</v>
      </c>
    </row>
    <row r="6714" spans="1:12" x14ac:dyDescent="0.2">
      <c r="A6714" t="s">
        <v>3121</v>
      </c>
      <c r="B6714" t="str">
        <f t="shared" si="312"/>
        <v>kurtosis_ht</v>
      </c>
      <c r="C6714">
        <f>VLOOKUP(B6714,GDD!$D$2:$E$31,2)</f>
        <v>18</v>
      </c>
      <c r="D6714" t="str">
        <f t="shared" si="314"/>
        <v>SbDIV20</v>
      </c>
      <c r="E6714" s="2">
        <v>20200708</v>
      </c>
      <c r="F6714" t="str">
        <f t="shared" si="313"/>
        <v>RS2</v>
      </c>
      <c r="G6714" t="s">
        <v>1140</v>
      </c>
      <c r="H6714" t="str">
        <f>VLOOKUP(E6714,GDD!$A$2:$B$57,2)</f>
        <v>0-650</v>
      </c>
      <c r="I6714" cm="1">
        <f t="array" ref="I6714">IF(H6714="0-650",1,IF(H6714="650-900",2,IF(H6714="900+",3,NA)))</f>
        <v>1</v>
      </c>
      <c r="J6714">
        <v>0.71338384884543105</v>
      </c>
      <c r="K6714">
        <v>143.17851947965499</v>
      </c>
      <c r="L6714">
        <v>9.8666357609805098E-3</v>
      </c>
    </row>
    <row r="6715" spans="1:12" x14ac:dyDescent="0.2">
      <c r="A6715" t="s">
        <v>3122</v>
      </c>
      <c r="B6715" t="str">
        <f t="shared" si="312"/>
        <v>variation_ht</v>
      </c>
      <c r="C6715">
        <f>VLOOKUP(B6715,GDD!$D$2:$E$31,2)</f>
        <v>19</v>
      </c>
      <c r="D6715" t="str">
        <f t="shared" si="314"/>
        <v>SbDIV20</v>
      </c>
      <c r="E6715" s="2">
        <v>20200708</v>
      </c>
      <c r="F6715" t="str">
        <f t="shared" si="313"/>
        <v>RS2</v>
      </c>
      <c r="G6715" t="s">
        <v>1140</v>
      </c>
      <c r="H6715" t="str">
        <f>VLOOKUP(E6715,GDD!$A$2:$B$57,2)</f>
        <v>0-650</v>
      </c>
      <c r="I6715" cm="1">
        <f t="array" ref="I6715">IF(H6715="0-650",1,IF(H6715="650-900",2,IF(H6715="900+",3,NA)))</f>
        <v>1</v>
      </c>
      <c r="J6715" s="1">
        <v>6.2320454049955999E-5</v>
      </c>
      <c r="K6715">
        <v>3.5457634859080499E-3</v>
      </c>
      <c r="L6715">
        <v>3.3958358458646101E-2</v>
      </c>
    </row>
    <row r="6716" spans="1:12" x14ac:dyDescent="0.2">
      <c r="A6716" t="s">
        <v>3123</v>
      </c>
      <c r="B6716" t="str">
        <f t="shared" si="312"/>
        <v>plot_volume</v>
      </c>
      <c r="C6716">
        <f>VLOOKUP(B6716,GDD!$D$2:$E$31,2)</f>
        <v>20</v>
      </c>
      <c r="D6716" t="str">
        <f t="shared" si="314"/>
        <v>SbDIV20</v>
      </c>
      <c r="E6716" s="2">
        <v>20200708</v>
      </c>
      <c r="F6716" t="str">
        <f t="shared" si="313"/>
        <v>RS2</v>
      </c>
      <c r="G6716" t="s">
        <v>1140</v>
      </c>
      <c r="H6716" t="str">
        <f>VLOOKUP(E6716,GDD!$A$2:$B$57,2)</f>
        <v>0-650</v>
      </c>
      <c r="I6716" cm="1">
        <f t="array" ref="I6716">IF(H6716="0-650",1,IF(H6716="650-900",2,IF(H6716="900+",3,NA)))</f>
        <v>1</v>
      </c>
      <c r="J6716" s="1">
        <v>1.48769736243681E-5</v>
      </c>
      <c r="K6716" s="1">
        <v>4.9201840825530799E-6</v>
      </c>
      <c r="L6716">
        <v>0.85810216741859102</v>
      </c>
    </row>
    <row r="6717" spans="1:12" x14ac:dyDescent="0.2">
      <c r="A6717" t="s">
        <v>3124</v>
      </c>
      <c r="B6717" t="str">
        <f t="shared" si="312"/>
        <v>height_30p</v>
      </c>
      <c r="C6717">
        <f>VLOOKUP(B6717,GDD!$D$2:$E$31,2)</f>
        <v>2</v>
      </c>
      <c r="D6717" t="str">
        <f t="shared" si="314"/>
        <v>SbDIV20</v>
      </c>
      <c r="E6717" s="2">
        <v>20200725</v>
      </c>
      <c r="F6717" t="str">
        <f t="shared" si="313"/>
        <v>RS2</v>
      </c>
      <c r="G6717" t="s">
        <v>1140</v>
      </c>
      <c r="H6717" t="str">
        <f>VLOOKUP(E6717,GDD!$A$2:$B$57,2)</f>
        <v>650-900</v>
      </c>
      <c r="I6717" cm="1">
        <f t="array" ref="I6717">IF(H6717="0-650",1,IF(H6717="650-900",2,IF(H6717="900+",3,NA)))</f>
        <v>2</v>
      </c>
      <c r="J6717">
        <v>8.6501383500420997E-2</v>
      </c>
      <c r="K6717">
        <v>6.9868113630810096E-3</v>
      </c>
      <c r="L6717">
        <v>0.96118213384024798</v>
      </c>
    </row>
    <row r="6718" spans="1:12" x14ac:dyDescent="0.2">
      <c r="A6718" t="s">
        <v>3125</v>
      </c>
      <c r="B6718" t="str">
        <f t="shared" si="312"/>
        <v>height_50p</v>
      </c>
      <c r="C6718">
        <f>VLOOKUP(B6718,GDD!$D$2:$E$31,2)</f>
        <v>3</v>
      </c>
      <c r="D6718" t="str">
        <f t="shared" si="314"/>
        <v>SbDIV20</v>
      </c>
      <c r="E6718" s="2">
        <v>20200725</v>
      </c>
      <c r="F6718" t="str">
        <f t="shared" si="313"/>
        <v>RS2</v>
      </c>
      <c r="G6718" t="s">
        <v>1140</v>
      </c>
      <c r="H6718" t="str">
        <f>VLOOKUP(E6718,GDD!$A$2:$B$57,2)</f>
        <v>650-900</v>
      </c>
      <c r="I6718" cm="1">
        <f t="array" ref="I6718">IF(H6718="0-650",1,IF(H6718="650-900",2,IF(H6718="900+",3,NA)))</f>
        <v>2</v>
      </c>
      <c r="J6718">
        <v>0.112056510925946</v>
      </c>
      <c r="K6718">
        <v>6.7533232564056999E-3</v>
      </c>
      <c r="L6718">
        <v>0.97074790934452704</v>
      </c>
    </row>
    <row r="6719" spans="1:12" x14ac:dyDescent="0.2">
      <c r="A6719" t="s">
        <v>3126</v>
      </c>
      <c r="B6719" t="str">
        <f t="shared" si="312"/>
        <v>height_70p</v>
      </c>
      <c r="C6719">
        <f>VLOOKUP(B6719,GDD!$D$2:$E$31,2)</f>
        <v>4</v>
      </c>
      <c r="D6719" t="str">
        <f t="shared" si="314"/>
        <v>SbDIV20</v>
      </c>
      <c r="E6719" s="2">
        <v>20200725</v>
      </c>
      <c r="F6719" t="str">
        <f t="shared" si="313"/>
        <v>RS2</v>
      </c>
      <c r="G6719" t="s">
        <v>1140</v>
      </c>
      <c r="H6719" t="str">
        <f>VLOOKUP(E6719,GDD!$A$2:$B$57,2)</f>
        <v>650-900</v>
      </c>
      <c r="I6719" cm="1">
        <f t="array" ref="I6719">IF(H6719="0-650",1,IF(H6719="650-900",2,IF(H6719="900+",3,NA)))</f>
        <v>2</v>
      </c>
      <c r="J6719">
        <v>0.13091706351854801</v>
      </c>
      <c r="K6719">
        <v>7.4912864049211398E-3</v>
      </c>
      <c r="L6719">
        <v>0.97218499988849405</v>
      </c>
    </row>
    <row r="6720" spans="1:12" x14ac:dyDescent="0.2">
      <c r="A6720" t="s">
        <v>3127</v>
      </c>
      <c r="B6720" t="str">
        <f t="shared" si="312"/>
        <v>height_90p</v>
      </c>
      <c r="C6720">
        <f>VLOOKUP(B6720,GDD!$D$2:$E$31,2)</f>
        <v>5</v>
      </c>
      <c r="D6720" t="str">
        <f t="shared" si="314"/>
        <v>SbDIV20</v>
      </c>
      <c r="E6720" s="2">
        <v>20200725</v>
      </c>
      <c r="F6720" t="str">
        <f t="shared" si="313"/>
        <v>RS2</v>
      </c>
      <c r="G6720" t="s">
        <v>1140</v>
      </c>
      <c r="H6720" t="str">
        <f>VLOOKUP(E6720,GDD!$A$2:$B$57,2)</f>
        <v>650-900</v>
      </c>
      <c r="I6720" cm="1">
        <f t="array" ref="I6720">IF(H6720="0-650",1,IF(H6720="650-900",2,IF(H6720="900+",3,NA)))</f>
        <v>2</v>
      </c>
      <c r="J6720">
        <v>0.162905953554807</v>
      </c>
      <c r="K6720">
        <v>1.00625281409182E-2</v>
      </c>
      <c r="L6720">
        <v>0.97004080369078305</v>
      </c>
    </row>
    <row r="6721" spans="1:12" x14ac:dyDescent="0.2">
      <c r="A6721" t="s">
        <v>3128</v>
      </c>
      <c r="B6721" t="str">
        <f t="shared" si="312"/>
        <v>height_95p</v>
      </c>
      <c r="C6721">
        <f>VLOOKUP(B6721,GDD!$D$2:$E$31,2)</f>
        <v>6</v>
      </c>
      <c r="D6721" t="str">
        <f t="shared" si="314"/>
        <v>SbDIV20</v>
      </c>
      <c r="E6721" s="2">
        <v>20200725</v>
      </c>
      <c r="F6721" t="str">
        <f t="shared" si="313"/>
        <v>RS2</v>
      </c>
      <c r="G6721" t="s">
        <v>1140</v>
      </c>
      <c r="H6721" t="str">
        <f>VLOOKUP(E6721,GDD!$A$2:$B$57,2)</f>
        <v>650-900</v>
      </c>
      <c r="I6721" cm="1">
        <f t="array" ref="I6721">IF(H6721="0-650",1,IF(H6721="650-900",2,IF(H6721="900+",3,NA)))</f>
        <v>2</v>
      </c>
      <c r="J6721">
        <v>0.16946798681209499</v>
      </c>
      <c r="K6721">
        <v>1.18037687262999E-2</v>
      </c>
      <c r="L6721">
        <v>0.96634607573354303</v>
      </c>
    </row>
    <row r="6722" spans="1:12" x14ac:dyDescent="0.2">
      <c r="A6722" t="s">
        <v>3129</v>
      </c>
      <c r="B6722" t="str">
        <f t="shared" ref="B6722:B6785" si="315">LEFT(A6722, FIND("_RS",A6722)-10)</f>
        <v>height_99p</v>
      </c>
      <c r="C6722">
        <f>VLOOKUP(B6722,GDD!$D$2:$E$31,2)</f>
        <v>7</v>
      </c>
      <c r="D6722" t="str">
        <f t="shared" si="314"/>
        <v>SbDIV20</v>
      </c>
      <c r="E6722" s="2">
        <v>20200725</v>
      </c>
      <c r="F6722" t="str">
        <f t="shared" ref="F6722:F6785" si="316">RIGHT(A6722,LEN(A6722)-FIND("_RS",A6722))</f>
        <v>RS2</v>
      </c>
      <c r="G6722" t="s">
        <v>1140</v>
      </c>
      <c r="H6722" t="str">
        <f>VLOOKUP(E6722,GDD!$A$2:$B$57,2)</f>
        <v>650-900</v>
      </c>
      <c r="I6722" cm="1">
        <f t="array" ref="I6722">IF(H6722="0-650",1,IF(H6722="650-900",2,IF(H6722="900+",3,NA)))</f>
        <v>2</v>
      </c>
      <c r="J6722">
        <v>0.15840687505840501</v>
      </c>
      <c r="K6722">
        <v>1.87931883357851E-2</v>
      </c>
      <c r="L6722">
        <v>0.94400238438920203</v>
      </c>
    </row>
    <row r="6723" spans="1:12" x14ac:dyDescent="0.2">
      <c r="A6723" t="s">
        <v>3130</v>
      </c>
      <c r="B6723" t="str">
        <f t="shared" si="315"/>
        <v>canopy_cover_5p</v>
      </c>
      <c r="C6723">
        <f>VLOOKUP(B6723,GDD!$D$2:$E$31,2)</f>
        <v>8</v>
      </c>
      <c r="D6723" t="str">
        <f t="shared" ref="D6723:D6786" si="317">"SbDIV"&amp;MID(E6723,3,2)</f>
        <v>SbDIV20</v>
      </c>
      <c r="E6723" s="2">
        <v>20200725</v>
      </c>
      <c r="F6723" t="str">
        <f t="shared" si="316"/>
        <v>RS2</v>
      </c>
      <c r="G6723" t="s">
        <v>1140</v>
      </c>
      <c r="H6723" t="str">
        <f>VLOOKUP(E6723,GDD!$A$2:$B$57,2)</f>
        <v>650-900</v>
      </c>
      <c r="I6723" cm="1">
        <f t="array" ref="I6723">IF(H6723="0-650",1,IF(H6723="650-900",2,IF(H6723="900+",3,NA)))</f>
        <v>2</v>
      </c>
      <c r="J6723">
        <v>0.65750719534606805</v>
      </c>
      <c r="K6723">
        <v>32.2300473952019</v>
      </c>
      <c r="L6723">
        <v>3.9201429977544701E-2</v>
      </c>
    </row>
    <row r="6724" spans="1:12" x14ac:dyDescent="0.2">
      <c r="A6724" t="s">
        <v>3131</v>
      </c>
      <c r="B6724" t="str">
        <f t="shared" si="315"/>
        <v>pcanopy_cover_10p</v>
      </c>
      <c r="C6724">
        <f>VLOOKUP(B6724,GDD!$D$2:$E$31,2)</f>
        <v>9</v>
      </c>
      <c r="D6724" t="str">
        <f t="shared" si="317"/>
        <v>SbDIV20</v>
      </c>
      <c r="E6724" s="2">
        <v>20200725</v>
      </c>
      <c r="F6724" t="str">
        <f t="shared" si="316"/>
        <v>RS2</v>
      </c>
      <c r="G6724" t="s">
        <v>1140</v>
      </c>
      <c r="H6724" t="str">
        <f>VLOOKUP(E6724,GDD!$A$2:$B$57,2)</f>
        <v>650-900</v>
      </c>
      <c r="I6724" cm="1">
        <f t="array" ref="I6724">IF(H6724="0-650",1,IF(H6724="650-900",2,IF(H6724="900+",3,NA)))</f>
        <v>2</v>
      </c>
      <c r="J6724">
        <v>0.64461049099359302</v>
      </c>
      <c r="K6724">
        <v>32.821249337028298</v>
      </c>
      <c r="L6724">
        <v>3.7795461919165899E-2</v>
      </c>
    </row>
    <row r="6725" spans="1:12" x14ac:dyDescent="0.2">
      <c r="A6725" t="s">
        <v>3132</v>
      </c>
      <c r="B6725" t="str">
        <f t="shared" si="315"/>
        <v>canopy_cover_20p</v>
      </c>
      <c r="C6725">
        <f>VLOOKUP(B6725,GDD!$D$2:$E$31,2)</f>
        <v>10</v>
      </c>
      <c r="D6725" t="str">
        <f t="shared" si="317"/>
        <v>SbDIV20</v>
      </c>
      <c r="E6725" s="2">
        <v>20200725</v>
      </c>
      <c r="F6725" t="str">
        <f t="shared" si="316"/>
        <v>RS2</v>
      </c>
      <c r="G6725" t="s">
        <v>1140</v>
      </c>
      <c r="H6725" t="str">
        <f>VLOOKUP(E6725,GDD!$A$2:$B$57,2)</f>
        <v>650-900</v>
      </c>
      <c r="I6725" cm="1">
        <f t="array" ref="I6725">IF(H6725="0-650",1,IF(H6725="650-900",2,IF(H6725="900+",3,NA)))</f>
        <v>2</v>
      </c>
      <c r="J6725">
        <v>0.69340210018238302</v>
      </c>
      <c r="K6725">
        <v>37.6968428465591</v>
      </c>
      <c r="L6725">
        <v>3.5482978308031703E-2</v>
      </c>
    </row>
    <row r="6726" spans="1:12" x14ac:dyDescent="0.2">
      <c r="A6726" t="s">
        <v>3133</v>
      </c>
      <c r="B6726" t="str">
        <f t="shared" si="315"/>
        <v>canopy_cover_30p</v>
      </c>
      <c r="C6726">
        <f>VLOOKUP(B6726,GDD!$D$2:$E$31,2)</f>
        <v>11</v>
      </c>
      <c r="D6726" t="str">
        <f t="shared" si="317"/>
        <v>SbDIV20</v>
      </c>
      <c r="E6726" s="2">
        <v>20200725</v>
      </c>
      <c r="F6726" t="str">
        <f t="shared" si="316"/>
        <v>RS2</v>
      </c>
      <c r="G6726" t="s">
        <v>1140</v>
      </c>
      <c r="H6726" t="str">
        <f>VLOOKUP(E6726,GDD!$A$2:$B$57,2)</f>
        <v>650-900</v>
      </c>
      <c r="I6726" cm="1">
        <f t="array" ref="I6726">IF(H6726="0-650",1,IF(H6726="650-900",2,IF(H6726="900+",3,NA)))</f>
        <v>2</v>
      </c>
      <c r="J6726">
        <v>1.0791150127504401</v>
      </c>
      <c r="K6726">
        <v>45.909760537260098</v>
      </c>
      <c r="L6726">
        <v>4.4899526696106397E-2</v>
      </c>
    </row>
    <row r="6727" spans="1:12" x14ac:dyDescent="0.2">
      <c r="A6727" t="s">
        <v>3134</v>
      </c>
      <c r="B6727" t="str">
        <f t="shared" si="315"/>
        <v>canopy_cover_40p</v>
      </c>
      <c r="C6727">
        <f>VLOOKUP(B6727,GDD!$D$2:$E$31,2)</f>
        <v>12</v>
      </c>
      <c r="D6727" t="str">
        <f t="shared" si="317"/>
        <v>SbDIV20</v>
      </c>
      <c r="E6727" s="2">
        <v>20200725</v>
      </c>
      <c r="F6727" t="str">
        <f t="shared" si="316"/>
        <v>RS2</v>
      </c>
      <c r="G6727" t="s">
        <v>1140</v>
      </c>
      <c r="H6727" t="str">
        <f>VLOOKUP(E6727,GDD!$A$2:$B$57,2)</f>
        <v>650-900</v>
      </c>
      <c r="I6727" cm="1">
        <f t="array" ref="I6727">IF(H6727="0-650",1,IF(H6727="650-900",2,IF(H6727="900+",3,NA)))</f>
        <v>2</v>
      </c>
      <c r="J6727">
        <v>16.423688205934699</v>
      </c>
      <c r="K6727">
        <v>70.997141537136102</v>
      </c>
      <c r="L6727">
        <v>0.31631305205730398</v>
      </c>
    </row>
    <row r="6728" spans="1:12" x14ac:dyDescent="0.2">
      <c r="A6728" t="s">
        <v>3135</v>
      </c>
      <c r="B6728" t="str">
        <f t="shared" si="315"/>
        <v>canopy_cover_50p</v>
      </c>
      <c r="C6728">
        <f>VLOOKUP(B6728,GDD!$D$2:$E$31,2)</f>
        <v>13</v>
      </c>
      <c r="D6728" t="str">
        <f t="shared" si="317"/>
        <v>SbDIV20</v>
      </c>
      <c r="E6728" s="2">
        <v>20200725</v>
      </c>
      <c r="F6728" t="str">
        <f t="shared" si="316"/>
        <v>RS2</v>
      </c>
      <c r="G6728" t="s">
        <v>1140</v>
      </c>
      <c r="H6728" t="str">
        <f>VLOOKUP(E6728,GDD!$A$2:$B$57,2)</f>
        <v>650-900</v>
      </c>
      <c r="I6728" cm="1">
        <f t="array" ref="I6728">IF(H6728="0-650",1,IF(H6728="650-900",2,IF(H6728="900+",3,NA)))</f>
        <v>2</v>
      </c>
      <c r="J6728">
        <v>119.69484926155999</v>
      </c>
      <c r="K6728">
        <v>98.925184165856294</v>
      </c>
      <c r="L6728">
        <v>0.70759434707812896</v>
      </c>
    </row>
    <row r="6729" spans="1:12" x14ac:dyDescent="0.2">
      <c r="A6729" t="s">
        <v>3136</v>
      </c>
      <c r="B6729" t="str">
        <f t="shared" si="315"/>
        <v>canopy_cover_75p</v>
      </c>
      <c r="C6729">
        <f>VLOOKUP(B6729,GDD!$D$2:$E$31,2)</f>
        <v>14</v>
      </c>
      <c r="D6729" t="str">
        <f t="shared" si="317"/>
        <v>SbDIV20</v>
      </c>
      <c r="E6729" s="2">
        <v>20200725</v>
      </c>
      <c r="F6729" t="str">
        <f t="shared" si="316"/>
        <v>RS2</v>
      </c>
      <c r="G6729" t="s">
        <v>1140</v>
      </c>
      <c r="H6729" t="str">
        <f>VLOOKUP(E6729,GDD!$A$2:$B$57,2)</f>
        <v>650-900</v>
      </c>
      <c r="I6729" cm="1">
        <f t="array" ref="I6729">IF(H6729="0-650",1,IF(H6729="650-900",2,IF(H6729="900+",3,NA)))</f>
        <v>2</v>
      </c>
      <c r="J6729">
        <v>136.53869953300901</v>
      </c>
      <c r="K6729">
        <v>50.032150494152802</v>
      </c>
      <c r="L6729">
        <v>0.84515421917347</v>
      </c>
    </row>
    <row r="6730" spans="1:12" x14ac:dyDescent="0.2">
      <c r="A6730" t="s">
        <v>3137</v>
      </c>
      <c r="B6730" t="str">
        <f t="shared" si="315"/>
        <v>standard_deviation_ht</v>
      </c>
      <c r="C6730">
        <f>VLOOKUP(B6730,GDD!$D$2:$E$31,2)</f>
        <v>15</v>
      </c>
      <c r="D6730" t="str">
        <f t="shared" si="317"/>
        <v>SbDIV20</v>
      </c>
      <c r="E6730" s="2">
        <v>20200725</v>
      </c>
      <c r="F6730" t="str">
        <f t="shared" si="316"/>
        <v>RS2</v>
      </c>
      <c r="G6730" t="s">
        <v>1140</v>
      </c>
      <c r="H6730" t="str">
        <f>VLOOKUP(E6730,GDD!$A$2:$B$57,2)</f>
        <v>650-900</v>
      </c>
      <c r="I6730" cm="1">
        <f t="array" ref="I6730">IF(H6730="0-650",1,IF(H6730="650-900",2,IF(H6730="900+",3,NA)))</f>
        <v>2</v>
      </c>
      <c r="J6730">
        <v>9.2503294842038591E-3</v>
      </c>
      <c r="K6730">
        <v>7.2845603911272905E-4</v>
      </c>
      <c r="L6730">
        <v>0.96211702728764004</v>
      </c>
    </row>
    <row r="6731" spans="1:12" x14ac:dyDescent="0.2">
      <c r="A6731" t="s">
        <v>3138</v>
      </c>
      <c r="B6731" t="str">
        <f t="shared" si="315"/>
        <v>quadratic_mean_ht</v>
      </c>
      <c r="C6731">
        <f>VLOOKUP(B6731,GDD!$D$2:$E$31,2)</f>
        <v>16</v>
      </c>
      <c r="D6731" t="str">
        <f t="shared" si="317"/>
        <v>SbDIV20</v>
      </c>
      <c r="E6731" s="2">
        <v>20200725</v>
      </c>
      <c r="F6731" t="str">
        <f t="shared" si="316"/>
        <v>RS2</v>
      </c>
      <c r="G6731" t="s">
        <v>1140</v>
      </c>
      <c r="H6731" t="str">
        <f>VLOOKUP(E6731,GDD!$A$2:$B$57,2)</f>
        <v>650-900</v>
      </c>
      <c r="I6731" cm="1">
        <f t="array" ref="I6731">IF(H6731="0-650",1,IF(H6731="650-900",2,IF(H6731="900+",3,NA)))</f>
        <v>2</v>
      </c>
      <c r="J6731">
        <v>9.9602868215864906E-2</v>
      </c>
      <c r="K6731">
        <v>6.5503429810064399E-3</v>
      </c>
      <c r="L6731">
        <v>0.96816452277034903</v>
      </c>
    </row>
    <row r="6732" spans="1:12" x14ac:dyDescent="0.2">
      <c r="A6732" t="s">
        <v>3139</v>
      </c>
      <c r="B6732" t="str">
        <f t="shared" si="315"/>
        <v>skewness_ht</v>
      </c>
      <c r="C6732">
        <f>VLOOKUP(B6732,GDD!$D$2:$E$31,2)</f>
        <v>17</v>
      </c>
      <c r="D6732" t="str">
        <f t="shared" si="317"/>
        <v>SbDIV20</v>
      </c>
      <c r="E6732" s="2">
        <v>20200725</v>
      </c>
      <c r="F6732" t="str">
        <f t="shared" si="316"/>
        <v>RS2</v>
      </c>
      <c r="G6732" t="s">
        <v>1140</v>
      </c>
      <c r="H6732" t="str">
        <f>VLOOKUP(E6732,GDD!$A$2:$B$57,2)</f>
        <v>650-900</v>
      </c>
      <c r="I6732" cm="1">
        <f t="array" ref="I6732">IF(H6732="0-650",1,IF(H6732="650-900",2,IF(H6732="900+",3,NA)))</f>
        <v>2</v>
      </c>
      <c r="J6732">
        <v>0.24747716408134299</v>
      </c>
      <c r="K6732">
        <v>0.13181986476907601</v>
      </c>
      <c r="L6732">
        <v>0.78968523871015905</v>
      </c>
    </row>
    <row r="6733" spans="1:12" x14ac:dyDescent="0.2">
      <c r="A6733" t="s">
        <v>3140</v>
      </c>
      <c r="B6733" t="str">
        <f t="shared" si="315"/>
        <v>kurtosis_ht</v>
      </c>
      <c r="C6733">
        <f>VLOOKUP(B6733,GDD!$D$2:$E$31,2)</f>
        <v>18</v>
      </c>
      <c r="D6733" t="str">
        <f t="shared" si="317"/>
        <v>SbDIV20</v>
      </c>
      <c r="E6733" s="2">
        <v>20200725</v>
      </c>
      <c r="F6733" t="str">
        <f t="shared" si="316"/>
        <v>RS2</v>
      </c>
      <c r="G6733" t="s">
        <v>1140</v>
      </c>
      <c r="H6733" t="str">
        <f>VLOOKUP(E6733,GDD!$A$2:$B$57,2)</f>
        <v>650-900</v>
      </c>
      <c r="I6733" cm="1">
        <f t="array" ref="I6733">IF(H6733="0-650",1,IF(H6733="650-900",2,IF(H6733="900+",3,NA)))</f>
        <v>2</v>
      </c>
      <c r="J6733">
        <v>0.47044995012846202</v>
      </c>
      <c r="K6733">
        <v>1.6919354200938701</v>
      </c>
      <c r="L6733">
        <v>0.35737134525054898</v>
      </c>
    </row>
    <row r="6734" spans="1:12" x14ac:dyDescent="0.2">
      <c r="A6734" t="s">
        <v>3141</v>
      </c>
      <c r="B6734" t="str">
        <f t="shared" si="315"/>
        <v>variation_ht</v>
      </c>
      <c r="C6734">
        <f>VLOOKUP(B6734,GDD!$D$2:$E$31,2)</f>
        <v>19</v>
      </c>
      <c r="D6734" t="str">
        <f t="shared" si="317"/>
        <v>SbDIV20</v>
      </c>
      <c r="E6734" s="2">
        <v>20200725</v>
      </c>
      <c r="F6734" t="str">
        <f t="shared" si="316"/>
        <v>RS2</v>
      </c>
      <c r="G6734" t="s">
        <v>1140</v>
      </c>
      <c r="H6734" t="str">
        <f>VLOOKUP(E6734,GDD!$A$2:$B$57,2)</f>
        <v>650-900</v>
      </c>
      <c r="I6734" cm="1">
        <f t="array" ref="I6734">IF(H6734="0-650",1,IF(H6734="650-900",2,IF(H6734="900+",3,NA)))</f>
        <v>2</v>
      </c>
      <c r="J6734">
        <v>1.89294225371837E-3</v>
      </c>
      <c r="K6734">
        <v>1.23897890865584E-3</v>
      </c>
      <c r="L6734">
        <v>0.75343033112345004</v>
      </c>
    </row>
    <row r="6735" spans="1:12" x14ac:dyDescent="0.2">
      <c r="A6735" t="s">
        <v>3142</v>
      </c>
      <c r="B6735" t="str">
        <f t="shared" si="315"/>
        <v>plot_volume</v>
      </c>
      <c r="C6735">
        <f>VLOOKUP(B6735,GDD!$D$2:$E$31,2)</f>
        <v>20</v>
      </c>
      <c r="D6735" t="str">
        <f t="shared" si="317"/>
        <v>SbDIV20</v>
      </c>
      <c r="E6735" s="2">
        <v>20200725</v>
      </c>
      <c r="F6735" t="str">
        <f t="shared" si="316"/>
        <v>RS2</v>
      </c>
      <c r="G6735" t="s">
        <v>1140</v>
      </c>
      <c r="H6735" t="str">
        <f>VLOOKUP(E6735,GDD!$A$2:$B$57,2)</f>
        <v>650-900</v>
      </c>
      <c r="I6735" cm="1">
        <f t="array" ref="I6735">IF(H6735="0-650",1,IF(H6735="650-900",2,IF(H6735="900+",3,NA)))</f>
        <v>2</v>
      </c>
      <c r="J6735" s="1">
        <v>3.5922796674755699E-5</v>
      </c>
      <c r="K6735" s="1">
        <v>4.8516356123994797E-6</v>
      </c>
      <c r="L6735">
        <v>0.93674301303885599</v>
      </c>
    </row>
    <row r="6736" spans="1:12" x14ac:dyDescent="0.2">
      <c r="A6736" t="s">
        <v>3143</v>
      </c>
      <c r="B6736" t="str">
        <f t="shared" si="315"/>
        <v>height_30p</v>
      </c>
      <c r="C6736">
        <f>VLOOKUP(B6736,GDD!$D$2:$E$31,2)</f>
        <v>2</v>
      </c>
      <c r="D6736" t="str">
        <f t="shared" si="317"/>
        <v>SbDIV20</v>
      </c>
      <c r="E6736" s="2">
        <v>20200806</v>
      </c>
      <c r="F6736" t="str">
        <f t="shared" si="316"/>
        <v>RS2</v>
      </c>
      <c r="G6736" t="s">
        <v>1140</v>
      </c>
      <c r="H6736" t="str">
        <f>VLOOKUP(E6736,GDD!$A$2:$B$57,2)</f>
        <v>900+</v>
      </c>
      <c r="I6736" cm="1">
        <f t="array" ref="I6736">IF(H6736="0-650",1,IF(H6736="650-900",2,IF(H6736="900+",3,NA)))</f>
        <v>3</v>
      </c>
      <c r="J6736">
        <v>8.9167088442652601E-2</v>
      </c>
      <c r="K6736">
        <v>6.6919645134520004E-3</v>
      </c>
      <c r="L6736">
        <v>0.96383232951375297</v>
      </c>
    </row>
    <row r="6737" spans="1:12" x14ac:dyDescent="0.2">
      <c r="A6737" t="s">
        <v>3144</v>
      </c>
      <c r="B6737" t="str">
        <f t="shared" si="315"/>
        <v>height_50p</v>
      </c>
      <c r="C6737">
        <f>VLOOKUP(B6737,GDD!$D$2:$E$31,2)</f>
        <v>3</v>
      </c>
      <c r="D6737" t="str">
        <f t="shared" si="317"/>
        <v>SbDIV20</v>
      </c>
      <c r="E6737" s="2">
        <v>20200806</v>
      </c>
      <c r="F6737" t="str">
        <f t="shared" si="316"/>
        <v>RS2</v>
      </c>
      <c r="G6737" t="s">
        <v>1140</v>
      </c>
      <c r="H6737" t="str">
        <f>VLOOKUP(E6737,GDD!$A$2:$B$57,2)</f>
        <v>900+</v>
      </c>
      <c r="I6737" cm="1">
        <f t="array" ref="I6737">IF(H6737="0-650",1,IF(H6737="650-900",2,IF(H6737="900+",3,NA)))</f>
        <v>3</v>
      </c>
      <c r="J6737">
        <v>0.11447405699678501</v>
      </c>
      <c r="K6737">
        <v>6.9708767710198001E-3</v>
      </c>
      <c r="L6737">
        <v>0.97045224401635599</v>
      </c>
    </row>
    <row r="6738" spans="1:12" x14ac:dyDescent="0.2">
      <c r="A6738" t="s">
        <v>3145</v>
      </c>
      <c r="B6738" t="str">
        <f t="shared" si="315"/>
        <v>height_70p</v>
      </c>
      <c r="C6738">
        <f>VLOOKUP(B6738,GDD!$D$2:$E$31,2)</f>
        <v>4</v>
      </c>
      <c r="D6738" t="str">
        <f t="shared" si="317"/>
        <v>SbDIV20</v>
      </c>
      <c r="E6738" s="2">
        <v>20200806</v>
      </c>
      <c r="F6738" t="str">
        <f t="shared" si="316"/>
        <v>RS2</v>
      </c>
      <c r="G6738" t="s">
        <v>1140</v>
      </c>
      <c r="H6738" t="str">
        <f>VLOOKUP(E6738,GDD!$A$2:$B$57,2)</f>
        <v>900+</v>
      </c>
      <c r="I6738" cm="1">
        <f t="array" ref="I6738">IF(H6738="0-650",1,IF(H6738="650-900",2,IF(H6738="900+",3,NA)))</f>
        <v>3</v>
      </c>
      <c r="J6738">
        <v>0.13821619940914401</v>
      </c>
      <c r="K6738">
        <v>7.8815642667349507E-3</v>
      </c>
      <c r="L6738">
        <v>0.97227865919347001</v>
      </c>
    </row>
    <row r="6739" spans="1:12" x14ac:dyDescent="0.2">
      <c r="A6739" t="s">
        <v>3146</v>
      </c>
      <c r="B6739" t="str">
        <f t="shared" si="315"/>
        <v>height_90p</v>
      </c>
      <c r="C6739">
        <f>VLOOKUP(B6739,GDD!$D$2:$E$31,2)</f>
        <v>5</v>
      </c>
      <c r="D6739" t="str">
        <f t="shared" si="317"/>
        <v>SbDIV20</v>
      </c>
      <c r="E6739" s="2">
        <v>20200806</v>
      </c>
      <c r="F6739" t="str">
        <f t="shared" si="316"/>
        <v>RS2</v>
      </c>
      <c r="G6739" t="s">
        <v>1140</v>
      </c>
      <c r="H6739" t="str">
        <f>VLOOKUP(E6739,GDD!$A$2:$B$57,2)</f>
        <v>900+</v>
      </c>
      <c r="I6739" cm="1">
        <f t="array" ref="I6739">IF(H6739="0-650",1,IF(H6739="650-900",2,IF(H6739="900+",3,NA)))</f>
        <v>3</v>
      </c>
      <c r="J6739">
        <v>0.17837437507193099</v>
      </c>
      <c r="K6739">
        <v>9.1541418051633901E-3</v>
      </c>
      <c r="L6739">
        <v>0.97498204576519498</v>
      </c>
    </row>
    <row r="6740" spans="1:12" x14ac:dyDescent="0.2">
      <c r="A6740" t="s">
        <v>3147</v>
      </c>
      <c r="B6740" t="str">
        <f t="shared" si="315"/>
        <v>height_95p</v>
      </c>
      <c r="C6740">
        <f>VLOOKUP(B6740,GDD!$D$2:$E$31,2)</f>
        <v>6</v>
      </c>
      <c r="D6740" t="str">
        <f t="shared" si="317"/>
        <v>SbDIV20</v>
      </c>
      <c r="E6740" s="2">
        <v>20200806</v>
      </c>
      <c r="F6740" t="str">
        <f t="shared" si="316"/>
        <v>RS2</v>
      </c>
      <c r="G6740" t="s">
        <v>1140</v>
      </c>
      <c r="H6740" t="str">
        <f>VLOOKUP(E6740,GDD!$A$2:$B$57,2)</f>
        <v>900+</v>
      </c>
      <c r="I6740" cm="1">
        <f t="array" ref="I6740">IF(H6740="0-650",1,IF(H6740="650-900",2,IF(H6740="900+",3,NA)))</f>
        <v>3</v>
      </c>
      <c r="J6740">
        <v>0.178629337133172</v>
      </c>
      <c r="K6740">
        <v>9.2507762810241697E-3</v>
      </c>
      <c r="L6740">
        <v>0.97475978786574702</v>
      </c>
    </row>
    <row r="6741" spans="1:12" x14ac:dyDescent="0.2">
      <c r="A6741" t="s">
        <v>3148</v>
      </c>
      <c r="B6741" t="str">
        <f t="shared" si="315"/>
        <v>height_99p</v>
      </c>
      <c r="C6741">
        <f>VLOOKUP(B6741,GDD!$D$2:$E$31,2)</f>
        <v>7</v>
      </c>
      <c r="D6741" t="str">
        <f t="shared" si="317"/>
        <v>SbDIV20</v>
      </c>
      <c r="E6741" s="2">
        <v>20200806</v>
      </c>
      <c r="F6741" t="str">
        <f t="shared" si="316"/>
        <v>RS2</v>
      </c>
      <c r="G6741" t="s">
        <v>1140</v>
      </c>
      <c r="H6741" t="str">
        <f>VLOOKUP(E6741,GDD!$A$2:$B$57,2)</f>
        <v>900+</v>
      </c>
      <c r="I6741" cm="1">
        <f t="array" ref="I6741">IF(H6741="0-650",1,IF(H6741="650-900",2,IF(H6741="900+",3,NA)))</f>
        <v>3</v>
      </c>
      <c r="J6741">
        <v>0.165989583858839</v>
      </c>
      <c r="K6741">
        <v>1.6017662158436301E-2</v>
      </c>
      <c r="L6741">
        <v>0.95397181588079805</v>
      </c>
    </row>
    <row r="6742" spans="1:12" x14ac:dyDescent="0.2">
      <c r="A6742" t="s">
        <v>3149</v>
      </c>
      <c r="B6742" t="str">
        <f t="shared" si="315"/>
        <v>canopy_cover_5p</v>
      </c>
      <c r="C6742">
        <f>VLOOKUP(B6742,GDD!$D$2:$E$31,2)</f>
        <v>8</v>
      </c>
      <c r="D6742" t="str">
        <f t="shared" si="317"/>
        <v>SbDIV20</v>
      </c>
      <c r="E6742" s="2">
        <v>20200806</v>
      </c>
      <c r="F6742" t="str">
        <f t="shared" si="316"/>
        <v>RS2</v>
      </c>
      <c r="G6742" t="s">
        <v>1140</v>
      </c>
      <c r="H6742" t="str">
        <f>VLOOKUP(E6742,GDD!$A$2:$B$57,2)</f>
        <v>900+</v>
      </c>
      <c r="I6742" cm="1">
        <f t="array" ref="I6742">IF(H6742="0-650",1,IF(H6742="650-900",2,IF(H6742="900+",3,NA)))</f>
        <v>3</v>
      </c>
      <c r="J6742">
        <v>0.372415022276813</v>
      </c>
      <c r="K6742">
        <v>23.3651809560508</v>
      </c>
      <c r="L6742">
        <v>3.0892978212865699E-2</v>
      </c>
    </row>
    <row r="6743" spans="1:12" x14ac:dyDescent="0.2">
      <c r="A6743" t="s">
        <v>3150</v>
      </c>
      <c r="B6743" t="str">
        <f t="shared" si="315"/>
        <v>pcanopy_cover_10p</v>
      </c>
      <c r="C6743">
        <f>VLOOKUP(B6743,GDD!$D$2:$E$31,2)</f>
        <v>9</v>
      </c>
      <c r="D6743" t="str">
        <f t="shared" si="317"/>
        <v>SbDIV20</v>
      </c>
      <c r="E6743" s="2">
        <v>20200806</v>
      </c>
      <c r="F6743" t="str">
        <f t="shared" si="316"/>
        <v>RS2</v>
      </c>
      <c r="G6743" t="s">
        <v>1140</v>
      </c>
      <c r="H6743" t="str">
        <f>VLOOKUP(E6743,GDD!$A$2:$B$57,2)</f>
        <v>900+</v>
      </c>
      <c r="I6743" cm="1">
        <f t="array" ref="I6743">IF(H6743="0-650",1,IF(H6743="650-900",2,IF(H6743="900+",3,NA)))</f>
        <v>3</v>
      </c>
      <c r="J6743">
        <v>0.36191006889128302</v>
      </c>
      <c r="K6743">
        <v>24.542380625052001</v>
      </c>
      <c r="L6743">
        <v>2.8647763254033499E-2</v>
      </c>
    </row>
    <row r="6744" spans="1:12" x14ac:dyDescent="0.2">
      <c r="A6744" t="s">
        <v>3151</v>
      </c>
      <c r="B6744" t="str">
        <f t="shared" si="315"/>
        <v>canopy_cover_20p</v>
      </c>
      <c r="C6744">
        <f>VLOOKUP(B6744,GDD!$D$2:$E$31,2)</f>
        <v>10</v>
      </c>
      <c r="D6744" t="str">
        <f t="shared" si="317"/>
        <v>SbDIV20</v>
      </c>
      <c r="E6744" s="2">
        <v>20200806</v>
      </c>
      <c r="F6744" t="str">
        <f t="shared" si="316"/>
        <v>RS2</v>
      </c>
      <c r="G6744" t="s">
        <v>1140</v>
      </c>
      <c r="H6744" t="str">
        <f>VLOOKUP(E6744,GDD!$A$2:$B$57,2)</f>
        <v>900+</v>
      </c>
      <c r="I6744" cm="1">
        <f t="array" ref="I6744">IF(H6744="0-650",1,IF(H6744="650-900",2,IF(H6744="900+",3,NA)))</f>
        <v>3</v>
      </c>
      <c r="J6744">
        <v>0.32978411435525601</v>
      </c>
      <c r="K6744">
        <v>28.836721018460899</v>
      </c>
      <c r="L6744">
        <v>2.23610577989488E-2</v>
      </c>
    </row>
    <row r="6745" spans="1:12" x14ac:dyDescent="0.2">
      <c r="A6745" t="s">
        <v>3152</v>
      </c>
      <c r="B6745" t="str">
        <f t="shared" si="315"/>
        <v>canopy_cover_30p</v>
      </c>
      <c r="C6745">
        <f>VLOOKUP(B6745,GDD!$D$2:$E$31,2)</f>
        <v>11</v>
      </c>
      <c r="D6745" t="str">
        <f t="shared" si="317"/>
        <v>SbDIV20</v>
      </c>
      <c r="E6745" s="2">
        <v>20200806</v>
      </c>
      <c r="F6745" t="str">
        <f t="shared" si="316"/>
        <v>RS2</v>
      </c>
      <c r="G6745" t="s">
        <v>1140</v>
      </c>
      <c r="H6745" t="str">
        <f>VLOOKUP(E6745,GDD!$A$2:$B$57,2)</f>
        <v>900+</v>
      </c>
      <c r="I6745" cm="1">
        <f t="array" ref="I6745">IF(H6745="0-650",1,IF(H6745="650-900",2,IF(H6745="900+",3,NA)))</f>
        <v>3</v>
      </c>
      <c r="J6745">
        <v>0.36321121148681501</v>
      </c>
      <c r="K6745">
        <v>39.436222815567</v>
      </c>
      <c r="L6745">
        <v>1.8087016396931499E-2</v>
      </c>
    </row>
    <row r="6746" spans="1:12" x14ac:dyDescent="0.2">
      <c r="A6746" t="s">
        <v>3153</v>
      </c>
      <c r="B6746" t="str">
        <f t="shared" si="315"/>
        <v>canopy_cover_40p</v>
      </c>
      <c r="C6746">
        <f>VLOOKUP(B6746,GDD!$D$2:$E$31,2)</f>
        <v>12</v>
      </c>
      <c r="D6746" t="str">
        <f t="shared" si="317"/>
        <v>SbDIV20</v>
      </c>
      <c r="E6746" s="2">
        <v>20200806</v>
      </c>
      <c r="F6746" t="str">
        <f t="shared" si="316"/>
        <v>RS2</v>
      </c>
      <c r="G6746" t="s">
        <v>1140</v>
      </c>
      <c r="H6746" t="str">
        <f>VLOOKUP(E6746,GDD!$A$2:$B$57,2)</f>
        <v>900+</v>
      </c>
      <c r="I6746" cm="1">
        <f t="array" ref="I6746">IF(H6746="0-650",1,IF(H6746="650-900",2,IF(H6746="900+",3,NA)))</f>
        <v>3</v>
      </c>
      <c r="J6746">
        <v>29.635984473505399</v>
      </c>
      <c r="K6746">
        <v>61.332628384428098</v>
      </c>
      <c r="L6746">
        <v>0.49145696149644102</v>
      </c>
    </row>
    <row r="6747" spans="1:12" x14ac:dyDescent="0.2">
      <c r="A6747" t="s">
        <v>3154</v>
      </c>
      <c r="B6747" t="str">
        <f t="shared" si="315"/>
        <v>canopy_cover_50p</v>
      </c>
      <c r="C6747">
        <f>VLOOKUP(B6747,GDD!$D$2:$E$31,2)</f>
        <v>13</v>
      </c>
      <c r="D6747" t="str">
        <f t="shared" si="317"/>
        <v>SbDIV20</v>
      </c>
      <c r="E6747" s="2">
        <v>20200806</v>
      </c>
      <c r="F6747" t="str">
        <f t="shared" si="316"/>
        <v>RS2</v>
      </c>
      <c r="G6747" t="s">
        <v>1140</v>
      </c>
      <c r="H6747" t="str">
        <f>VLOOKUP(E6747,GDD!$A$2:$B$57,2)</f>
        <v>900+</v>
      </c>
      <c r="I6747" cm="1">
        <f t="array" ref="I6747">IF(H6747="0-650",1,IF(H6747="650-900",2,IF(H6747="900+",3,NA)))</f>
        <v>3</v>
      </c>
      <c r="J6747">
        <v>137.921450465183</v>
      </c>
      <c r="K6747">
        <v>79.597387232833</v>
      </c>
      <c r="L6747">
        <v>0.77605974932057697</v>
      </c>
    </row>
    <row r="6748" spans="1:12" x14ac:dyDescent="0.2">
      <c r="A6748" t="s">
        <v>3155</v>
      </c>
      <c r="B6748" t="str">
        <f t="shared" si="315"/>
        <v>canopy_cover_75p</v>
      </c>
      <c r="C6748">
        <f>VLOOKUP(B6748,GDD!$D$2:$E$31,2)</f>
        <v>14</v>
      </c>
      <c r="D6748" t="str">
        <f t="shared" si="317"/>
        <v>SbDIV20</v>
      </c>
      <c r="E6748" s="2">
        <v>20200806</v>
      </c>
      <c r="F6748" t="str">
        <f t="shared" si="316"/>
        <v>RS2</v>
      </c>
      <c r="G6748" t="s">
        <v>1140</v>
      </c>
      <c r="H6748" t="str">
        <f>VLOOKUP(E6748,GDD!$A$2:$B$57,2)</f>
        <v>900+</v>
      </c>
      <c r="I6748" cm="1">
        <f t="array" ref="I6748">IF(H6748="0-650",1,IF(H6748="650-900",2,IF(H6748="900+",3,NA)))</f>
        <v>3</v>
      </c>
      <c r="J6748">
        <v>42.7218353433706</v>
      </c>
      <c r="K6748">
        <v>10.854761174391101</v>
      </c>
      <c r="L6748">
        <v>0.88727997990617102</v>
      </c>
    </row>
    <row r="6749" spans="1:12" x14ac:dyDescent="0.2">
      <c r="A6749" t="s">
        <v>3156</v>
      </c>
      <c r="B6749" t="str">
        <f t="shared" si="315"/>
        <v>standard_deviation_ht</v>
      </c>
      <c r="C6749">
        <f>VLOOKUP(B6749,GDD!$D$2:$E$31,2)</f>
        <v>15</v>
      </c>
      <c r="D6749" t="str">
        <f t="shared" si="317"/>
        <v>SbDIV20</v>
      </c>
      <c r="E6749" s="2">
        <v>20200806</v>
      </c>
      <c r="F6749" t="str">
        <f t="shared" si="316"/>
        <v>RS2</v>
      </c>
      <c r="G6749" t="s">
        <v>1140</v>
      </c>
      <c r="H6749" t="str">
        <f>VLOOKUP(E6749,GDD!$A$2:$B$57,2)</f>
        <v>900+</v>
      </c>
      <c r="I6749" cm="1">
        <f t="array" ref="I6749">IF(H6749="0-650",1,IF(H6749="650-900",2,IF(H6749="900+",3,NA)))</f>
        <v>3</v>
      </c>
      <c r="J6749">
        <v>9.2548877946316208E-3</v>
      </c>
      <c r="K6749">
        <v>6.9978141318741203E-4</v>
      </c>
      <c r="L6749">
        <v>0.96357118422365795</v>
      </c>
    </row>
    <row r="6750" spans="1:12" x14ac:dyDescent="0.2">
      <c r="A6750" t="s">
        <v>3157</v>
      </c>
      <c r="B6750" t="str">
        <f t="shared" si="315"/>
        <v>quadratic_mean_ht</v>
      </c>
      <c r="C6750">
        <f>VLOOKUP(B6750,GDD!$D$2:$E$31,2)</f>
        <v>16</v>
      </c>
      <c r="D6750" t="str">
        <f t="shared" si="317"/>
        <v>SbDIV20</v>
      </c>
      <c r="E6750" s="2">
        <v>20200806</v>
      </c>
      <c r="F6750" t="str">
        <f t="shared" si="316"/>
        <v>RS2</v>
      </c>
      <c r="G6750" t="s">
        <v>1140</v>
      </c>
      <c r="H6750" t="str">
        <f>VLOOKUP(E6750,GDD!$A$2:$B$57,2)</f>
        <v>900+</v>
      </c>
      <c r="I6750" cm="1">
        <f t="array" ref="I6750">IF(H6750="0-650",1,IF(H6750="650-900",2,IF(H6750="900+",3,NA)))</f>
        <v>3</v>
      </c>
      <c r="J6750">
        <v>0.10538974921177099</v>
      </c>
      <c r="K6750">
        <v>6.0051558101712104E-3</v>
      </c>
      <c r="L6750">
        <v>0.97229898107226198</v>
      </c>
    </row>
    <row r="6751" spans="1:12" x14ac:dyDescent="0.2">
      <c r="A6751" t="s">
        <v>3158</v>
      </c>
      <c r="B6751" t="str">
        <f t="shared" si="315"/>
        <v>skewness_ht</v>
      </c>
      <c r="C6751">
        <f>VLOOKUP(B6751,GDD!$D$2:$E$31,2)</f>
        <v>17</v>
      </c>
      <c r="D6751" t="str">
        <f t="shared" si="317"/>
        <v>SbDIV20</v>
      </c>
      <c r="E6751" s="2">
        <v>20200806</v>
      </c>
      <c r="F6751" t="str">
        <f t="shared" si="316"/>
        <v>RS2</v>
      </c>
      <c r="G6751" t="s">
        <v>1140</v>
      </c>
      <c r="H6751" t="str">
        <f>VLOOKUP(E6751,GDD!$A$2:$B$57,2)</f>
        <v>900+</v>
      </c>
      <c r="I6751" cm="1">
        <f t="array" ref="I6751">IF(H6751="0-650",1,IF(H6751="650-900",2,IF(H6751="900+",3,NA)))</f>
        <v>3</v>
      </c>
      <c r="J6751">
        <v>0.16876470399357399</v>
      </c>
      <c r="K6751">
        <v>9.1050414532448803E-2</v>
      </c>
      <c r="L6751">
        <v>0.78755319371507404</v>
      </c>
    </row>
    <row r="6752" spans="1:12" x14ac:dyDescent="0.2">
      <c r="A6752" t="s">
        <v>3159</v>
      </c>
      <c r="B6752" t="str">
        <f t="shared" si="315"/>
        <v>kurtosis_ht</v>
      </c>
      <c r="C6752">
        <f>VLOOKUP(B6752,GDD!$D$2:$E$31,2)</f>
        <v>18</v>
      </c>
      <c r="D6752" t="str">
        <f t="shared" si="317"/>
        <v>SbDIV20</v>
      </c>
      <c r="E6752" s="2">
        <v>20200806</v>
      </c>
      <c r="F6752" t="str">
        <f t="shared" si="316"/>
        <v>RS2</v>
      </c>
      <c r="G6752" t="s">
        <v>1140</v>
      </c>
      <c r="H6752" t="str">
        <f>VLOOKUP(E6752,GDD!$A$2:$B$57,2)</f>
        <v>900+</v>
      </c>
      <c r="I6752" cm="1">
        <f t="array" ref="I6752">IF(H6752="0-650",1,IF(H6752="650-900",2,IF(H6752="900+",3,NA)))</f>
        <v>3</v>
      </c>
      <c r="J6752">
        <v>0.22731769954995301</v>
      </c>
      <c r="K6752">
        <v>2.0092480046382502</v>
      </c>
      <c r="L6752">
        <v>0.18451985122759501</v>
      </c>
    </row>
    <row r="6753" spans="1:12" x14ac:dyDescent="0.2">
      <c r="A6753" t="s">
        <v>3160</v>
      </c>
      <c r="B6753" t="str">
        <f t="shared" si="315"/>
        <v>variation_ht</v>
      </c>
      <c r="C6753">
        <f>VLOOKUP(B6753,GDD!$D$2:$E$31,2)</f>
        <v>19</v>
      </c>
      <c r="D6753" t="str">
        <f t="shared" si="317"/>
        <v>SbDIV20</v>
      </c>
      <c r="E6753" s="2">
        <v>20200806</v>
      </c>
      <c r="F6753" t="str">
        <f t="shared" si="316"/>
        <v>RS2</v>
      </c>
      <c r="G6753" t="s">
        <v>1140</v>
      </c>
      <c r="H6753" t="str">
        <f>VLOOKUP(E6753,GDD!$A$2:$B$57,2)</f>
        <v>900+</v>
      </c>
      <c r="I6753" cm="1">
        <f t="array" ref="I6753">IF(H6753="0-650",1,IF(H6753="650-900",2,IF(H6753="900+",3,NA)))</f>
        <v>3</v>
      </c>
      <c r="J6753">
        <v>1.9974500204481999E-4</v>
      </c>
      <c r="K6753">
        <v>4.14536951788808E-3</v>
      </c>
      <c r="L6753">
        <v>8.7899307373047297E-2</v>
      </c>
    </row>
    <row r="6754" spans="1:12" x14ac:dyDescent="0.2">
      <c r="A6754" t="s">
        <v>3161</v>
      </c>
      <c r="B6754" t="str">
        <f t="shared" si="315"/>
        <v>plot_volume</v>
      </c>
      <c r="C6754">
        <f>VLOOKUP(B6754,GDD!$D$2:$E$31,2)</f>
        <v>20</v>
      </c>
      <c r="D6754" t="str">
        <f t="shared" si="317"/>
        <v>SbDIV20</v>
      </c>
      <c r="E6754" s="2">
        <v>20200806</v>
      </c>
      <c r="F6754" t="str">
        <f t="shared" si="316"/>
        <v>RS2</v>
      </c>
      <c r="G6754" t="s">
        <v>1140</v>
      </c>
      <c r="H6754" t="str">
        <f>VLOOKUP(E6754,GDD!$A$2:$B$57,2)</f>
        <v>900+</v>
      </c>
      <c r="I6754" cm="1">
        <f t="array" ref="I6754">IF(H6754="0-650",1,IF(H6754="650-900",2,IF(H6754="900+",3,NA)))</f>
        <v>3</v>
      </c>
      <c r="J6754" s="1">
        <v>4.07253931189856E-5</v>
      </c>
      <c r="K6754" s="1">
        <v>4.43771741998465E-6</v>
      </c>
      <c r="L6754">
        <v>0.94833164823015803</v>
      </c>
    </row>
    <row r="6755" spans="1:12" x14ac:dyDescent="0.2">
      <c r="A6755" t="s">
        <v>3162</v>
      </c>
      <c r="B6755" t="str">
        <f t="shared" si="315"/>
        <v>height_30p</v>
      </c>
      <c r="C6755">
        <f>VLOOKUP(B6755,GDD!$D$2:$E$31,2)</f>
        <v>2</v>
      </c>
      <c r="D6755" t="str">
        <f t="shared" si="317"/>
        <v>SbDIV20</v>
      </c>
      <c r="E6755" s="2">
        <v>20200813</v>
      </c>
      <c r="F6755" t="str">
        <f t="shared" si="316"/>
        <v>RS2</v>
      </c>
      <c r="G6755" t="s">
        <v>1140</v>
      </c>
      <c r="H6755" t="str">
        <f>VLOOKUP(E6755,GDD!$A$2:$B$57,2)</f>
        <v>900+</v>
      </c>
      <c r="I6755" cm="1">
        <f t="array" ref="I6755">IF(H6755="0-650",1,IF(H6755="650-900",2,IF(H6755="900+",3,NA)))</f>
        <v>3</v>
      </c>
      <c r="J6755">
        <v>6.1673670009995199E-2</v>
      </c>
      <c r="K6755">
        <v>1.1005132041784001E-2</v>
      </c>
      <c r="L6755">
        <v>0.91808761035134501</v>
      </c>
    </row>
    <row r="6756" spans="1:12" x14ac:dyDescent="0.2">
      <c r="A6756" t="s">
        <v>3163</v>
      </c>
      <c r="B6756" t="str">
        <f t="shared" si="315"/>
        <v>height_50p</v>
      </c>
      <c r="C6756">
        <f>VLOOKUP(B6756,GDD!$D$2:$E$31,2)</f>
        <v>3</v>
      </c>
      <c r="D6756" t="str">
        <f t="shared" si="317"/>
        <v>SbDIV20</v>
      </c>
      <c r="E6756" s="2">
        <v>20200813</v>
      </c>
      <c r="F6756" t="str">
        <f t="shared" si="316"/>
        <v>RS2</v>
      </c>
      <c r="G6756" t="s">
        <v>1140</v>
      </c>
      <c r="H6756" t="str">
        <f>VLOOKUP(E6756,GDD!$A$2:$B$57,2)</f>
        <v>900+</v>
      </c>
      <c r="I6756" cm="1">
        <f t="array" ref="I6756">IF(H6756="0-650",1,IF(H6756="650-900",2,IF(H6756="900+",3,NA)))</f>
        <v>3</v>
      </c>
      <c r="J6756">
        <v>8.4893473340613104E-2</v>
      </c>
      <c r="K6756">
        <v>1.08287601129695E-2</v>
      </c>
      <c r="L6756">
        <v>0.94004530223216698</v>
      </c>
    </row>
    <row r="6757" spans="1:12" x14ac:dyDescent="0.2">
      <c r="A6757" t="s">
        <v>3164</v>
      </c>
      <c r="B6757" t="str">
        <f t="shared" si="315"/>
        <v>height_70p</v>
      </c>
      <c r="C6757">
        <f>VLOOKUP(B6757,GDD!$D$2:$E$31,2)</f>
        <v>4</v>
      </c>
      <c r="D6757" t="str">
        <f t="shared" si="317"/>
        <v>SbDIV20</v>
      </c>
      <c r="E6757" s="2">
        <v>20200813</v>
      </c>
      <c r="F6757" t="str">
        <f t="shared" si="316"/>
        <v>RS2</v>
      </c>
      <c r="G6757" t="s">
        <v>1140</v>
      </c>
      <c r="H6757" t="str">
        <f>VLOOKUP(E6757,GDD!$A$2:$B$57,2)</f>
        <v>900+</v>
      </c>
      <c r="I6757" cm="1">
        <f t="array" ref="I6757">IF(H6757="0-650",1,IF(H6757="650-900",2,IF(H6757="900+",3,NA)))</f>
        <v>3</v>
      </c>
      <c r="J6757">
        <v>0.10213967129709201</v>
      </c>
      <c r="K6757">
        <v>1.20365645992766E-2</v>
      </c>
      <c r="L6757">
        <v>0.94435654429929705</v>
      </c>
    </row>
    <row r="6758" spans="1:12" x14ac:dyDescent="0.2">
      <c r="A6758" t="s">
        <v>3165</v>
      </c>
      <c r="B6758" t="str">
        <f t="shared" si="315"/>
        <v>height_90p</v>
      </c>
      <c r="C6758">
        <f>VLOOKUP(B6758,GDD!$D$2:$E$31,2)</f>
        <v>5</v>
      </c>
      <c r="D6758" t="str">
        <f t="shared" si="317"/>
        <v>SbDIV20</v>
      </c>
      <c r="E6758" s="2">
        <v>20200813</v>
      </c>
      <c r="F6758" t="str">
        <f t="shared" si="316"/>
        <v>RS2</v>
      </c>
      <c r="G6758" t="s">
        <v>1140</v>
      </c>
      <c r="H6758" t="str">
        <f>VLOOKUP(E6758,GDD!$A$2:$B$57,2)</f>
        <v>900+</v>
      </c>
      <c r="I6758" cm="1">
        <f t="array" ref="I6758">IF(H6758="0-650",1,IF(H6758="650-900",2,IF(H6758="900+",3,NA)))</f>
        <v>3</v>
      </c>
      <c r="J6758">
        <v>0.12912484056353499</v>
      </c>
      <c r="K6758">
        <v>1.6317480348264399E-2</v>
      </c>
      <c r="L6758">
        <v>0.94057016774844604</v>
      </c>
    </row>
    <row r="6759" spans="1:12" x14ac:dyDescent="0.2">
      <c r="A6759" t="s">
        <v>3166</v>
      </c>
      <c r="B6759" t="str">
        <f t="shared" si="315"/>
        <v>height_95p</v>
      </c>
      <c r="C6759">
        <f>VLOOKUP(B6759,GDD!$D$2:$E$31,2)</f>
        <v>6</v>
      </c>
      <c r="D6759" t="str">
        <f t="shared" si="317"/>
        <v>SbDIV20</v>
      </c>
      <c r="E6759" s="2">
        <v>20200813</v>
      </c>
      <c r="F6759" t="str">
        <f t="shared" si="316"/>
        <v>RS2</v>
      </c>
      <c r="G6759" t="s">
        <v>1140</v>
      </c>
      <c r="H6759" t="str">
        <f>VLOOKUP(E6759,GDD!$A$2:$B$57,2)</f>
        <v>900+</v>
      </c>
      <c r="I6759" cm="1">
        <f t="array" ref="I6759">IF(H6759="0-650",1,IF(H6759="650-900",2,IF(H6759="900+",3,NA)))</f>
        <v>3</v>
      </c>
      <c r="J6759">
        <v>0.13571940882366901</v>
      </c>
      <c r="K6759">
        <v>1.65237816824381E-2</v>
      </c>
      <c r="L6759">
        <v>0.94261830626304699</v>
      </c>
    </row>
    <row r="6760" spans="1:12" x14ac:dyDescent="0.2">
      <c r="A6760" t="s">
        <v>3167</v>
      </c>
      <c r="B6760" t="str">
        <f t="shared" si="315"/>
        <v>height_99p</v>
      </c>
      <c r="C6760">
        <f>VLOOKUP(B6760,GDD!$D$2:$E$31,2)</f>
        <v>7</v>
      </c>
      <c r="D6760" t="str">
        <f t="shared" si="317"/>
        <v>SbDIV20</v>
      </c>
      <c r="E6760" s="2">
        <v>20200813</v>
      </c>
      <c r="F6760" t="str">
        <f t="shared" si="316"/>
        <v>RS2</v>
      </c>
      <c r="G6760" t="s">
        <v>1140</v>
      </c>
      <c r="H6760" t="str">
        <f>VLOOKUP(E6760,GDD!$A$2:$B$57,2)</f>
        <v>900+</v>
      </c>
      <c r="I6760" cm="1">
        <f t="array" ref="I6760">IF(H6760="0-650",1,IF(H6760="650-900",2,IF(H6760="900+",3,NA)))</f>
        <v>3</v>
      </c>
      <c r="J6760">
        <v>0.129121008505378</v>
      </c>
      <c r="K6760">
        <v>2.7945763601229301E-2</v>
      </c>
      <c r="L6760">
        <v>0.90235165337433398</v>
      </c>
    </row>
    <row r="6761" spans="1:12" x14ac:dyDescent="0.2">
      <c r="A6761" t="s">
        <v>3168</v>
      </c>
      <c r="B6761" t="str">
        <f t="shared" si="315"/>
        <v>canopy_cover_5p</v>
      </c>
      <c r="C6761">
        <f>VLOOKUP(B6761,GDD!$D$2:$E$31,2)</f>
        <v>8</v>
      </c>
      <c r="D6761" t="str">
        <f t="shared" si="317"/>
        <v>SbDIV20</v>
      </c>
      <c r="E6761" s="2">
        <v>20200813</v>
      </c>
      <c r="F6761" t="str">
        <f t="shared" si="316"/>
        <v>RS2</v>
      </c>
      <c r="G6761" t="s">
        <v>1140</v>
      </c>
      <c r="H6761" t="str">
        <f>VLOOKUP(E6761,GDD!$A$2:$B$57,2)</f>
        <v>900+</v>
      </c>
      <c r="I6761" cm="1">
        <f t="array" ref="I6761">IF(H6761="0-650",1,IF(H6761="650-900",2,IF(H6761="900+",3,NA)))</f>
        <v>3</v>
      </c>
      <c r="J6761">
        <v>0.225323070326932</v>
      </c>
      <c r="K6761">
        <v>20.876357853830498</v>
      </c>
      <c r="L6761">
        <v>2.1130306946555301E-2</v>
      </c>
    </row>
    <row r="6762" spans="1:12" x14ac:dyDescent="0.2">
      <c r="A6762" t="s">
        <v>3169</v>
      </c>
      <c r="B6762" t="str">
        <f t="shared" si="315"/>
        <v>pcanopy_cover_10p</v>
      </c>
      <c r="C6762">
        <f>VLOOKUP(B6762,GDD!$D$2:$E$31,2)</f>
        <v>9</v>
      </c>
      <c r="D6762" t="str">
        <f t="shared" si="317"/>
        <v>SbDIV20</v>
      </c>
      <c r="E6762" s="2">
        <v>20200813</v>
      </c>
      <c r="F6762" t="str">
        <f t="shared" si="316"/>
        <v>RS2</v>
      </c>
      <c r="G6762" t="s">
        <v>1140</v>
      </c>
      <c r="H6762" t="str">
        <f>VLOOKUP(E6762,GDD!$A$2:$B$57,2)</f>
        <v>900+</v>
      </c>
      <c r="I6762" cm="1">
        <f t="array" ref="I6762">IF(H6762="0-650",1,IF(H6762="650-900",2,IF(H6762="900+",3,NA)))</f>
        <v>3</v>
      </c>
      <c r="J6762">
        <v>0.206749282721928</v>
      </c>
      <c r="K6762">
        <v>22.4732374426988</v>
      </c>
      <c r="L6762">
        <v>1.80671706658714E-2</v>
      </c>
    </row>
    <row r="6763" spans="1:12" x14ac:dyDescent="0.2">
      <c r="A6763" t="s">
        <v>3170</v>
      </c>
      <c r="B6763" t="str">
        <f t="shared" si="315"/>
        <v>canopy_cover_20p</v>
      </c>
      <c r="C6763">
        <f>VLOOKUP(B6763,GDD!$D$2:$E$31,2)</f>
        <v>10</v>
      </c>
      <c r="D6763" t="str">
        <f t="shared" si="317"/>
        <v>SbDIV20</v>
      </c>
      <c r="E6763" s="2">
        <v>20200813</v>
      </c>
      <c r="F6763" t="str">
        <f t="shared" si="316"/>
        <v>RS2</v>
      </c>
      <c r="G6763" t="s">
        <v>1140</v>
      </c>
      <c r="H6763" t="str">
        <f>VLOOKUP(E6763,GDD!$A$2:$B$57,2)</f>
        <v>900+</v>
      </c>
      <c r="I6763" cm="1">
        <f t="array" ref="I6763">IF(H6763="0-650",1,IF(H6763="650-900",2,IF(H6763="900+",3,NA)))</f>
        <v>3</v>
      </c>
      <c r="J6763">
        <v>0.25359878276234599</v>
      </c>
      <c r="K6763">
        <v>29.516312678761199</v>
      </c>
      <c r="L6763">
        <v>1.68933466272892E-2</v>
      </c>
    </row>
    <row r="6764" spans="1:12" x14ac:dyDescent="0.2">
      <c r="A6764" t="s">
        <v>3171</v>
      </c>
      <c r="B6764" t="str">
        <f t="shared" si="315"/>
        <v>canopy_cover_30p</v>
      </c>
      <c r="C6764">
        <f>VLOOKUP(B6764,GDD!$D$2:$E$31,2)</f>
        <v>11</v>
      </c>
      <c r="D6764" t="str">
        <f t="shared" si="317"/>
        <v>SbDIV20</v>
      </c>
      <c r="E6764" s="2">
        <v>20200813</v>
      </c>
      <c r="F6764" t="str">
        <f t="shared" si="316"/>
        <v>RS2</v>
      </c>
      <c r="G6764" t="s">
        <v>1140</v>
      </c>
      <c r="H6764" t="str">
        <f>VLOOKUP(E6764,GDD!$A$2:$B$57,2)</f>
        <v>900+</v>
      </c>
      <c r="I6764" cm="1">
        <f t="array" ref="I6764">IF(H6764="0-650",1,IF(H6764="650-900",2,IF(H6764="900+",3,NA)))</f>
        <v>3</v>
      </c>
      <c r="J6764">
        <v>7.7783388419008297</v>
      </c>
      <c r="K6764">
        <v>46.0911067721404</v>
      </c>
      <c r="L6764">
        <v>0.25234771729581901</v>
      </c>
    </row>
    <row r="6765" spans="1:12" x14ac:dyDescent="0.2">
      <c r="A6765" t="s">
        <v>3172</v>
      </c>
      <c r="B6765" t="str">
        <f t="shared" si="315"/>
        <v>canopy_cover_40p</v>
      </c>
      <c r="C6765">
        <f>VLOOKUP(B6765,GDD!$D$2:$E$31,2)</f>
        <v>12</v>
      </c>
      <c r="D6765" t="str">
        <f t="shared" si="317"/>
        <v>SbDIV20</v>
      </c>
      <c r="E6765" s="2">
        <v>20200813</v>
      </c>
      <c r="F6765" t="str">
        <f t="shared" si="316"/>
        <v>RS2</v>
      </c>
      <c r="G6765" t="s">
        <v>1140</v>
      </c>
      <c r="H6765" t="str">
        <f>VLOOKUP(E6765,GDD!$A$2:$B$57,2)</f>
        <v>900+</v>
      </c>
      <c r="I6765" cm="1">
        <f t="array" ref="I6765">IF(H6765="0-650",1,IF(H6765="650-900",2,IF(H6765="900+",3,NA)))</f>
        <v>3</v>
      </c>
      <c r="J6765">
        <v>47.972228922417798</v>
      </c>
      <c r="K6765">
        <v>90.833617119898193</v>
      </c>
      <c r="L6765">
        <v>0.51368158635830896</v>
      </c>
    </row>
    <row r="6766" spans="1:12" x14ac:dyDescent="0.2">
      <c r="A6766" t="s">
        <v>3173</v>
      </c>
      <c r="B6766" t="str">
        <f t="shared" si="315"/>
        <v>canopy_cover_50p</v>
      </c>
      <c r="C6766">
        <f>VLOOKUP(B6766,GDD!$D$2:$E$31,2)</f>
        <v>13</v>
      </c>
      <c r="D6766" t="str">
        <f t="shared" si="317"/>
        <v>SbDIV20</v>
      </c>
      <c r="E6766" s="2">
        <v>20200813</v>
      </c>
      <c r="F6766" t="str">
        <f t="shared" si="316"/>
        <v>RS2</v>
      </c>
      <c r="G6766" t="s">
        <v>1140</v>
      </c>
      <c r="H6766" t="str">
        <f>VLOOKUP(E6766,GDD!$A$2:$B$57,2)</f>
        <v>900+</v>
      </c>
      <c r="I6766" cm="1">
        <f t="array" ref="I6766">IF(H6766="0-650",1,IF(H6766="650-900",2,IF(H6766="900+",3,NA)))</f>
        <v>3</v>
      </c>
      <c r="J6766">
        <v>121.88348666209301</v>
      </c>
      <c r="K6766">
        <v>125.00650282686399</v>
      </c>
      <c r="L6766">
        <v>0.66102089518048501</v>
      </c>
    </row>
    <row r="6767" spans="1:12" x14ac:dyDescent="0.2">
      <c r="A6767" t="s">
        <v>3174</v>
      </c>
      <c r="B6767" t="str">
        <f t="shared" si="315"/>
        <v>canopy_cover_75p</v>
      </c>
      <c r="C6767">
        <f>VLOOKUP(B6767,GDD!$D$2:$E$31,2)</f>
        <v>14</v>
      </c>
      <c r="D6767" t="str">
        <f t="shared" si="317"/>
        <v>SbDIV20</v>
      </c>
      <c r="E6767" s="2">
        <v>20200813</v>
      </c>
      <c r="F6767" t="str">
        <f t="shared" si="316"/>
        <v>RS2</v>
      </c>
      <c r="G6767" t="s">
        <v>1140</v>
      </c>
      <c r="H6767" t="str">
        <f>VLOOKUP(E6767,GDD!$A$2:$B$57,2)</f>
        <v>900+</v>
      </c>
      <c r="I6767" cm="1">
        <f t="array" ref="I6767">IF(H6767="0-650",1,IF(H6767="650-900",2,IF(H6767="900+",3,NA)))</f>
        <v>3</v>
      </c>
      <c r="J6767">
        <v>25.410818569118501</v>
      </c>
      <c r="K6767">
        <v>17.4540207052694</v>
      </c>
      <c r="L6767">
        <v>0.744359538134726</v>
      </c>
    </row>
    <row r="6768" spans="1:12" x14ac:dyDescent="0.2">
      <c r="A6768" t="s">
        <v>3175</v>
      </c>
      <c r="B6768" t="str">
        <f t="shared" si="315"/>
        <v>standard_deviation_ht</v>
      </c>
      <c r="C6768">
        <f>VLOOKUP(B6768,GDD!$D$2:$E$31,2)</f>
        <v>15</v>
      </c>
      <c r="D6768" t="str">
        <f t="shared" si="317"/>
        <v>SbDIV20</v>
      </c>
      <c r="E6768" s="2">
        <v>20200813</v>
      </c>
      <c r="F6768" t="str">
        <f t="shared" si="316"/>
        <v>RS2</v>
      </c>
      <c r="G6768" t="s">
        <v>1140</v>
      </c>
      <c r="H6768" t="str">
        <f>VLOOKUP(E6768,GDD!$A$2:$B$57,2)</f>
        <v>900+</v>
      </c>
      <c r="I6768" cm="1">
        <f t="array" ref="I6768">IF(H6768="0-650",1,IF(H6768="650-900",2,IF(H6768="900+",3,NA)))</f>
        <v>3</v>
      </c>
      <c r="J6768">
        <v>7.4202227275289301E-3</v>
      </c>
      <c r="K6768">
        <v>1.3556446156458199E-3</v>
      </c>
      <c r="L6768">
        <v>0.91629803182571901</v>
      </c>
    </row>
    <row r="6769" spans="1:12" x14ac:dyDescent="0.2">
      <c r="A6769" t="s">
        <v>3176</v>
      </c>
      <c r="B6769" t="str">
        <f t="shared" si="315"/>
        <v>quadratic_mean_ht</v>
      </c>
      <c r="C6769">
        <f>VLOOKUP(B6769,GDD!$D$2:$E$31,2)</f>
        <v>16</v>
      </c>
      <c r="D6769" t="str">
        <f t="shared" si="317"/>
        <v>SbDIV20</v>
      </c>
      <c r="E6769" s="2">
        <v>20200813</v>
      </c>
      <c r="F6769" t="str">
        <f t="shared" si="316"/>
        <v>RS2</v>
      </c>
      <c r="G6769" t="s">
        <v>1140</v>
      </c>
      <c r="H6769" t="str">
        <f>VLOOKUP(E6769,GDD!$A$2:$B$57,2)</f>
        <v>900+</v>
      </c>
      <c r="I6769" cm="1">
        <f t="array" ref="I6769">IF(H6769="0-650",1,IF(H6769="650-900",2,IF(H6769="900+",3,NA)))</f>
        <v>3</v>
      </c>
      <c r="J6769">
        <v>7.6001896170565103E-2</v>
      </c>
      <c r="K6769">
        <v>9.3959771850163198E-3</v>
      </c>
      <c r="L6769">
        <v>0.94178444484399204</v>
      </c>
    </row>
    <row r="6770" spans="1:12" x14ac:dyDescent="0.2">
      <c r="A6770" t="s">
        <v>3177</v>
      </c>
      <c r="B6770" t="str">
        <f t="shared" si="315"/>
        <v>skewness_ht</v>
      </c>
      <c r="C6770">
        <f>VLOOKUP(B6770,GDD!$D$2:$E$31,2)</f>
        <v>17</v>
      </c>
      <c r="D6770" t="str">
        <f t="shared" si="317"/>
        <v>SbDIV20</v>
      </c>
      <c r="E6770" s="2">
        <v>20200813</v>
      </c>
      <c r="F6770" t="str">
        <f t="shared" si="316"/>
        <v>RS2</v>
      </c>
      <c r="G6770" t="s">
        <v>1140</v>
      </c>
      <c r="H6770" t="str">
        <f>VLOOKUP(E6770,GDD!$A$2:$B$57,2)</f>
        <v>900+</v>
      </c>
      <c r="I6770" cm="1">
        <f t="array" ref="I6770">IF(H6770="0-650",1,IF(H6770="650-900",2,IF(H6770="900+",3,NA)))</f>
        <v>3</v>
      </c>
      <c r="J6770">
        <v>0.13902295332918899</v>
      </c>
      <c r="K6770">
        <v>8.3806394919001395E-2</v>
      </c>
      <c r="L6770">
        <v>0.76839612584008998</v>
      </c>
    </row>
    <row r="6771" spans="1:12" x14ac:dyDescent="0.2">
      <c r="A6771" t="s">
        <v>3178</v>
      </c>
      <c r="B6771" t="str">
        <f t="shared" si="315"/>
        <v>kurtosis_ht</v>
      </c>
      <c r="C6771">
        <f>VLOOKUP(B6771,GDD!$D$2:$E$31,2)</f>
        <v>18</v>
      </c>
      <c r="D6771" t="str">
        <f t="shared" si="317"/>
        <v>SbDIV20</v>
      </c>
      <c r="E6771" s="2">
        <v>20200813</v>
      </c>
      <c r="F6771" t="str">
        <f t="shared" si="316"/>
        <v>RS2</v>
      </c>
      <c r="G6771" t="s">
        <v>1140</v>
      </c>
      <c r="H6771" t="str">
        <f>VLOOKUP(E6771,GDD!$A$2:$B$57,2)</f>
        <v>900+</v>
      </c>
      <c r="I6771" cm="1">
        <f t="array" ref="I6771">IF(H6771="0-650",1,IF(H6771="650-900",2,IF(H6771="900+",3,NA)))</f>
        <v>3</v>
      </c>
      <c r="J6771">
        <v>0.53486589112614402</v>
      </c>
      <c r="K6771">
        <v>1.10281879337225</v>
      </c>
      <c r="L6771">
        <v>0.49238521498850601</v>
      </c>
    </row>
    <row r="6772" spans="1:12" x14ac:dyDescent="0.2">
      <c r="A6772" t="s">
        <v>3179</v>
      </c>
      <c r="B6772" t="str">
        <f t="shared" si="315"/>
        <v>variation_ht</v>
      </c>
      <c r="C6772">
        <f>VLOOKUP(B6772,GDD!$D$2:$E$31,2)</f>
        <v>19</v>
      </c>
      <c r="D6772" t="str">
        <f t="shared" si="317"/>
        <v>SbDIV20</v>
      </c>
      <c r="E6772" s="2">
        <v>20200813</v>
      </c>
      <c r="F6772" t="str">
        <f t="shared" si="316"/>
        <v>RS2</v>
      </c>
      <c r="G6772" t="s">
        <v>1140</v>
      </c>
      <c r="H6772" t="str">
        <f>VLOOKUP(E6772,GDD!$A$2:$B$57,2)</f>
        <v>900+</v>
      </c>
      <c r="I6772" cm="1">
        <f t="array" ref="I6772">IF(H6772="0-650",1,IF(H6772="650-900",2,IF(H6772="900+",3,NA)))</f>
        <v>3</v>
      </c>
      <c r="J6772">
        <v>4.2158317612682803E-4</v>
      </c>
      <c r="K6772">
        <v>4.0526212310393502E-3</v>
      </c>
      <c r="L6772">
        <v>0.17222282174393799</v>
      </c>
    </row>
    <row r="6773" spans="1:12" x14ac:dyDescent="0.2">
      <c r="A6773" t="s">
        <v>3180</v>
      </c>
      <c r="B6773" t="str">
        <f t="shared" si="315"/>
        <v>plot_volume</v>
      </c>
      <c r="C6773">
        <f>VLOOKUP(B6773,GDD!$D$2:$E$31,2)</f>
        <v>20</v>
      </c>
      <c r="D6773" t="str">
        <f t="shared" si="317"/>
        <v>SbDIV20</v>
      </c>
      <c r="E6773" s="2">
        <v>20200813</v>
      </c>
      <c r="F6773" t="str">
        <f t="shared" si="316"/>
        <v>RS2</v>
      </c>
      <c r="G6773" t="s">
        <v>1140</v>
      </c>
      <c r="H6773" t="str">
        <f>VLOOKUP(E6773,GDD!$A$2:$B$57,2)</f>
        <v>900+</v>
      </c>
      <c r="I6773" cm="1">
        <f t="array" ref="I6773">IF(H6773="0-650",1,IF(H6773="650-900",2,IF(H6773="900+",3,NA)))</f>
        <v>3</v>
      </c>
      <c r="J6773" s="1">
        <v>3.0832162094386001E-5</v>
      </c>
      <c r="K6773" s="1">
        <v>5.6175039717144597E-6</v>
      </c>
      <c r="L6773">
        <v>0.91650785768907606</v>
      </c>
    </row>
    <row r="6774" spans="1:12" x14ac:dyDescent="0.2">
      <c r="A6774" t="s">
        <v>3181</v>
      </c>
      <c r="B6774" t="str">
        <f t="shared" si="315"/>
        <v>NDVI</v>
      </c>
      <c r="C6774">
        <f>VLOOKUP(B6774,GDD!$D$2:$E$31,2)</f>
        <v>21</v>
      </c>
      <c r="D6774" t="str">
        <f t="shared" si="317"/>
        <v>SbDIV20</v>
      </c>
      <c r="E6774" s="2">
        <v>20200619</v>
      </c>
      <c r="F6774" t="str">
        <f t="shared" si="316"/>
        <v>RS2</v>
      </c>
      <c r="G6774" t="s">
        <v>1140</v>
      </c>
      <c r="H6774" t="str">
        <f>VLOOKUP(E6774,GDD!$A$2:$B$57,2)</f>
        <v>0-650</v>
      </c>
      <c r="I6774" cm="1">
        <f t="array" ref="I6774">IF(H6774="0-650",1,IF(H6774="650-900",2,IF(H6774="900+",3,NA)))</f>
        <v>1</v>
      </c>
      <c r="J6774">
        <v>1.90212672437138E-4</v>
      </c>
      <c r="K6774">
        <v>6.6181298529705305E-4</v>
      </c>
      <c r="L6774">
        <v>0.36500801578823</v>
      </c>
    </row>
    <row r="6775" spans="1:12" x14ac:dyDescent="0.2">
      <c r="A6775" t="s">
        <v>3182</v>
      </c>
      <c r="B6775" t="str">
        <f t="shared" si="315"/>
        <v>SR800680</v>
      </c>
      <c r="C6775">
        <f>VLOOKUP(B6775,GDD!$D$2:$E$31,2)</f>
        <v>22</v>
      </c>
      <c r="D6775" t="str">
        <f t="shared" si="317"/>
        <v>SbDIV20</v>
      </c>
      <c r="E6775" s="2">
        <v>20200619</v>
      </c>
      <c r="F6775" t="str">
        <f t="shared" si="316"/>
        <v>RS2</v>
      </c>
      <c r="G6775" t="s">
        <v>1140</v>
      </c>
      <c r="H6775" t="str">
        <f>VLOOKUP(E6775,GDD!$A$2:$B$57,2)</f>
        <v>0-650</v>
      </c>
      <c r="I6775" cm="1">
        <f t="array" ref="I6775">IF(H6775="0-650",1,IF(H6775="650-900",2,IF(H6775="900+",3,NA)))</f>
        <v>1</v>
      </c>
      <c r="J6775">
        <v>0.148421181136942</v>
      </c>
      <c r="K6775">
        <v>0.37879754808284199</v>
      </c>
      <c r="L6775">
        <v>0.43934995213227801</v>
      </c>
    </row>
    <row r="6776" spans="1:12" x14ac:dyDescent="0.2">
      <c r="A6776" t="s">
        <v>3183</v>
      </c>
      <c r="B6776" t="str">
        <f t="shared" si="315"/>
        <v>mRENDVI</v>
      </c>
      <c r="C6776">
        <f>VLOOKUP(B6776,GDD!$D$2:$E$31,2)</f>
        <v>23</v>
      </c>
      <c r="D6776" t="str">
        <f t="shared" si="317"/>
        <v>SbDIV20</v>
      </c>
      <c r="E6776" s="2">
        <v>20200619</v>
      </c>
      <c r="F6776" t="str">
        <f t="shared" si="316"/>
        <v>RS2</v>
      </c>
      <c r="G6776" t="s">
        <v>1140</v>
      </c>
      <c r="H6776" t="str">
        <f>VLOOKUP(E6776,GDD!$A$2:$B$57,2)</f>
        <v>0-650</v>
      </c>
      <c r="I6776" cm="1">
        <f t="array" ref="I6776">IF(H6776="0-650",1,IF(H6776="650-900",2,IF(H6776="900+",3,NA)))</f>
        <v>1</v>
      </c>
      <c r="J6776">
        <v>1.7612833696436199E-4</v>
      </c>
      <c r="K6776">
        <v>6.2292204237872199E-4</v>
      </c>
      <c r="L6776">
        <v>0.36122268466087698</v>
      </c>
    </row>
    <row r="6777" spans="1:12" x14ac:dyDescent="0.2">
      <c r="A6777" t="s">
        <v>3184</v>
      </c>
      <c r="B6777" t="str">
        <f t="shared" si="315"/>
        <v>GNDVI</v>
      </c>
      <c r="C6777">
        <f>VLOOKUP(B6777,GDD!$D$2:$E$31,2)</f>
        <v>24</v>
      </c>
      <c r="D6777" t="str">
        <f t="shared" si="317"/>
        <v>SbDIV20</v>
      </c>
      <c r="E6777" s="2">
        <v>20200619</v>
      </c>
      <c r="F6777" t="str">
        <f t="shared" si="316"/>
        <v>RS2</v>
      </c>
      <c r="G6777" t="s">
        <v>1140</v>
      </c>
      <c r="H6777" t="str">
        <f>VLOOKUP(E6777,GDD!$A$2:$B$57,2)</f>
        <v>0-650</v>
      </c>
      <c r="I6777" cm="1">
        <f t="array" ref="I6777">IF(H6777="0-650",1,IF(H6777="650-900",2,IF(H6777="900+",3,NA)))</f>
        <v>1</v>
      </c>
      <c r="J6777">
        <v>1.4336311683288199E-4</v>
      </c>
      <c r="K6777">
        <v>4.0095924642485399E-4</v>
      </c>
      <c r="L6777">
        <v>0.41694385291948</v>
      </c>
    </row>
    <row r="6778" spans="1:12" x14ac:dyDescent="0.2">
      <c r="A6778" t="s">
        <v>3185</v>
      </c>
      <c r="B6778" t="str">
        <f t="shared" si="315"/>
        <v>PRI</v>
      </c>
      <c r="C6778">
        <f>VLOOKUP(B6778,GDD!$D$2:$E$31,2)</f>
        <v>25</v>
      </c>
      <c r="D6778" t="str">
        <f t="shared" si="317"/>
        <v>SbDIV20</v>
      </c>
      <c r="E6778" s="2">
        <v>20200619</v>
      </c>
      <c r="F6778" t="str">
        <f t="shared" si="316"/>
        <v>RS2</v>
      </c>
      <c r="G6778" t="s">
        <v>1140</v>
      </c>
      <c r="H6778" t="str">
        <f>VLOOKUP(E6778,GDD!$A$2:$B$57,2)</f>
        <v>0-650</v>
      </c>
      <c r="I6778" cm="1">
        <f t="array" ref="I6778">IF(H6778="0-650",1,IF(H6778="650-900",2,IF(H6778="900+",3,NA)))</f>
        <v>1</v>
      </c>
      <c r="J6778" s="1">
        <v>2.01774453323666E-6</v>
      </c>
      <c r="K6778" s="1">
        <v>2.9472442579057599E-5</v>
      </c>
      <c r="L6778">
        <v>0.12043384560895599</v>
      </c>
    </row>
    <row r="6779" spans="1:12" x14ac:dyDescent="0.2">
      <c r="A6779" t="s">
        <v>3186</v>
      </c>
      <c r="B6779" t="str">
        <f t="shared" si="315"/>
        <v>OSAVI</v>
      </c>
      <c r="C6779">
        <f>VLOOKUP(B6779,GDD!$D$2:$E$31,2)</f>
        <v>26</v>
      </c>
      <c r="D6779" t="str">
        <f t="shared" si="317"/>
        <v>SbDIV20</v>
      </c>
      <c r="E6779" s="2">
        <v>20200619</v>
      </c>
      <c r="F6779" t="str">
        <f t="shared" si="316"/>
        <v>RS2</v>
      </c>
      <c r="G6779" t="s">
        <v>1140</v>
      </c>
      <c r="H6779" t="str">
        <f>VLOOKUP(E6779,GDD!$A$2:$B$57,2)</f>
        <v>0-650</v>
      </c>
      <c r="I6779" cm="1">
        <f t="array" ref="I6779">IF(H6779="0-650",1,IF(H6779="650-900",2,IF(H6779="900+",3,NA)))</f>
        <v>1</v>
      </c>
      <c r="J6779">
        <v>3.3378922605287198E-4</v>
      </c>
      <c r="K6779">
        <v>4.7185638220487999E-4</v>
      </c>
      <c r="L6779">
        <v>0.58588559170181898</v>
      </c>
    </row>
    <row r="6780" spans="1:12" x14ac:dyDescent="0.2">
      <c r="A6780" t="s">
        <v>3187</v>
      </c>
      <c r="B6780" t="str">
        <f t="shared" si="315"/>
        <v>PSRI</v>
      </c>
      <c r="C6780">
        <f>VLOOKUP(B6780,GDD!$D$2:$E$31,2)</f>
        <v>27</v>
      </c>
      <c r="D6780" t="str">
        <f t="shared" si="317"/>
        <v>SbDIV20</v>
      </c>
      <c r="E6780" s="2">
        <v>20200619</v>
      </c>
      <c r="F6780" t="str">
        <f t="shared" si="316"/>
        <v>RS2</v>
      </c>
      <c r="G6780" t="s">
        <v>1140</v>
      </c>
      <c r="H6780" t="str">
        <f>VLOOKUP(E6780,GDD!$A$2:$B$57,2)</f>
        <v>0-650</v>
      </c>
      <c r="I6780" cm="1">
        <f t="array" ref="I6780">IF(H6780="0-650",1,IF(H6780="650-900",2,IF(H6780="900+",3,NA)))</f>
        <v>1</v>
      </c>
      <c r="J6780" s="1">
        <v>3.07150770793956E-5</v>
      </c>
      <c r="K6780" s="1">
        <v>6.0943092173947703E-5</v>
      </c>
      <c r="L6780">
        <v>0.50199006727140005</v>
      </c>
    </row>
    <row r="6781" spans="1:12" x14ac:dyDescent="0.2">
      <c r="A6781" t="s">
        <v>3188</v>
      </c>
      <c r="B6781" t="str">
        <f t="shared" si="315"/>
        <v>Carte1</v>
      </c>
      <c r="C6781">
        <f>VLOOKUP(B6781,GDD!$D$2:$E$31,2)</f>
        <v>28</v>
      </c>
      <c r="D6781" t="str">
        <f t="shared" si="317"/>
        <v>SbDIV20</v>
      </c>
      <c r="E6781" s="2">
        <v>20200619</v>
      </c>
      <c r="F6781" t="str">
        <f t="shared" si="316"/>
        <v>RS2</v>
      </c>
      <c r="G6781" t="s">
        <v>1140</v>
      </c>
      <c r="H6781" t="str">
        <f>VLOOKUP(E6781,GDD!$A$2:$B$57,2)</f>
        <v>0-650</v>
      </c>
      <c r="I6781" cm="1">
        <f t="array" ref="I6781">IF(H6781="0-650",1,IF(H6781="650-900",2,IF(H6781="900+",3,NA)))</f>
        <v>1</v>
      </c>
      <c r="J6781">
        <v>6.4675331686002199E-3</v>
      </c>
      <c r="K6781">
        <v>1.21176109249182E-2</v>
      </c>
      <c r="L6781">
        <v>0.51631473162986596</v>
      </c>
    </row>
    <row r="6782" spans="1:12" x14ac:dyDescent="0.2">
      <c r="A6782" t="s">
        <v>3189</v>
      </c>
      <c r="B6782" t="str">
        <f t="shared" si="315"/>
        <v>VOG1</v>
      </c>
      <c r="C6782">
        <f>VLOOKUP(B6782,GDD!$D$2:$E$31,2)</f>
        <v>29</v>
      </c>
      <c r="D6782" t="str">
        <f t="shared" si="317"/>
        <v>SbDIV20</v>
      </c>
      <c r="E6782" s="2">
        <v>20200619</v>
      </c>
      <c r="F6782" t="str">
        <f t="shared" si="316"/>
        <v>RS2</v>
      </c>
      <c r="G6782" t="s">
        <v>1140</v>
      </c>
      <c r="H6782" t="str">
        <f>VLOOKUP(E6782,GDD!$A$2:$B$57,2)</f>
        <v>0-650</v>
      </c>
      <c r="I6782" cm="1">
        <f t="array" ref="I6782">IF(H6782="0-650",1,IF(H6782="650-900",2,IF(H6782="900+",3,NA)))</f>
        <v>1</v>
      </c>
      <c r="J6782">
        <v>1.08539707230491E-3</v>
      </c>
      <c r="K6782">
        <v>3.7012558422787598E-3</v>
      </c>
      <c r="L6782">
        <v>0.36968250431397498</v>
      </c>
    </row>
    <row r="6783" spans="1:12" x14ac:dyDescent="0.2">
      <c r="A6783" t="s">
        <v>3190</v>
      </c>
      <c r="B6783" t="str">
        <f t="shared" si="315"/>
        <v>SR700670</v>
      </c>
      <c r="C6783">
        <f>VLOOKUP(B6783,GDD!$D$2:$E$31,2)</f>
        <v>30</v>
      </c>
      <c r="D6783" t="str">
        <f t="shared" si="317"/>
        <v>SbDIV20</v>
      </c>
      <c r="E6783" s="2">
        <v>20200619</v>
      </c>
      <c r="F6783" t="str">
        <f t="shared" si="316"/>
        <v>RS2</v>
      </c>
      <c r="G6783" t="s">
        <v>1140</v>
      </c>
      <c r="H6783" t="str">
        <f>VLOOKUP(E6783,GDD!$A$2:$B$57,2)</f>
        <v>0-650</v>
      </c>
      <c r="I6783" cm="1">
        <f t="array" ref="I6783">IF(H6783="0-650",1,IF(H6783="650-900",2,IF(H6783="900+",3,NA)))</f>
        <v>1</v>
      </c>
      <c r="J6783">
        <v>7.6690493244964495E-4</v>
      </c>
      <c r="K6783">
        <v>1.19582232881465E-3</v>
      </c>
      <c r="L6783">
        <v>0.56191082023119898</v>
      </c>
    </row>
    <row r="6784" spans="1:12" x14ac:dyDescent="0.2">
      <c r="A6784" t="s">
        <v>3191</v>
      </c>
      <c r="B6784" t="str">
        <f t="shared" si="315"/>
        <v>NDVI</v>
      </c>
      <c r="C6784">
        <f>VLOOKUP(B6784,GDD!$D$2:$E$31,2)</f>
        <v>21</v>
      </c>
      <c r="D6784" t="str">
        <f t="shared" si="317"/>
        <v>SbDIV20</v>
      </c>
      <c r="E6784" s="2">
        <v>20200702</v>
      </c>
      <c r="F6784" t="str">
        <f t="shared" si="316"/>
        <v>RS2</v>
      </c>
      <c r="G6784" t="s">
        <v>1140</v>
      </c>
      <c r="H6784" t="str">
        <f>VLOOKUP(E6784,GDD!$A$2:$B$57,2)</f>
        <v>0-650</v>
      </c>
      <c r="I6784" cm="1">
        <f t="array" ref="I6784">IF(H6784="0-650",1,IF(H6784="650-900",2,IF(H6784="900+",3,NA)))</f>
        <v>1</v>
      </c>
      <c r="J6784" s="1">
        <v>2.3739568063875301E-5</v>
      </c>
      <c r="K6784">
        <v>3.0440289905988102E-4</v>
      </c>
      <c r="L6784">
        <v>0.13492912788921901</v>
      </c>
    </row>
    <row r="6785" spans="1:12" x14ac:dyDescent="0.2">
      <c r="A6785" t="s">
        <v>3192</v>
      </c>
      <c r="B6785" t="str">
        <f t="shared" si="315"/>
        <v>SR800680</v>
      </c>
      <c r="C6785">
        <f>VLOOKUP(B6785,GDD!$D$2:$E$31,2)</f>
        <v>22</v>
      </c>
      <c r="D6785" t="str">
        <f t="shared" si="317"/>
        <v>SbDIV20</v>
      </c>
      <c r="E6785" s="2">
        <v>20200702</v>
      </c>
      <c r="F6785" t="str">
        <f t="shared" si="316"/>
        <v>RS2</v>
      </c>
      <c r="G6785" t="s">
        <v>1140</v>
      </c>
      <c r="H6785" t="str">
        <f>VLOOKUP(E6785,GDD!$A$2:$B$57,2)</f>
        <v>0-650</v>
      </c>
      <c r="I6785" cm="1">
        <f t="array" ref="I6785">IF(H6785="0-650",1,IF(H6785="650-900",2,IF(H6785="900+",3,NA)))</f>
        <v>1</v>
      </c>
      <c r="J6785">
        <v>5.3487137256922897E-2</v>
      </c>
      <c r="K6785">
        <v>0.144395410716119</v>
      </c>
      <c r="L6785">
        <v>0.42556553474608799</v>
      </c>
    </row>
    <row r="6786" spans="1:12" x14ac:dyDescent="0.2">
      <c r="A6786" t="s">
        <v>3193</v>
      </c>
      <c r="B6786" t="str">
        <f t="shared" ref="B6786:B6849" si="318">LEFT(A6786, FIND("_RS",A6786)-10)</f>
        <v>mRENDVI</v>
      </c>
      <c r="C6786">
        <f>VLOOKUP(B6786,GDD!$D$2:$E$31,2)</f>
        <v>23</v>
      </c>
      <c r="D6786" t="str">
        <f t="shared" si="317"/>
        <v>SbDIV20</v>
      </c>
      <c r="E6786" s="2">
        <v>20200702</v>
      </c>
      <c r="F6786" t="str">
        <f t="shared" ref="F6786:F6849" si="319">RIGHT(A6786,LEN(A6786)-FIND("_RS",A6786))</f>
        <v>RS2</v>
      </c>
      <c r="G6786" t="s">
        <v>1140</v>
      </c>
      <c r="H6786" t="str">
        <f>VLOOKUP(E6786,GDD!$A$2:$B$57,2)</f>
        <v>0-650</v>
      </c>
      <c r="I6786" cm="1">
        <f t="array" ref="I6786">IF(H6786="0-650",1,IF(H6786="650-900",2,IF(H6786="900+",3,NA)))</f>
        <v>1</v>
      </c>
      <c r="J6786" s="1">
        <v>1.5265978910748201E-5</v>
      </c>
      <c r="K6786">
        <v>2.7862088690576501E-4</v>
      </c>
      <c r="L6786">
        <v>9.8760073996511502E-2</v>
      </c>
    </row>
    <row r="6787" spans="1:12" x14ac:dyDescent="0.2">
      <c r="A6787" t="s">
        <v>3194</v>
      </c>
      <c r="B6787" t="str">
        <f t="shared" si="318"/>
        <v>GNDVI</v>
      </c>
      <c r="C6787">
        <f>VLOOKUP(B6787,GDD!$D$2:$E$31,2)</f>
        <v>24</v>
      </c>
      <c r="D6787" t="str">
        <f t="shared" ref="D6787:D6850" si="320">"SbDIV"&amp;MID(E6787,3,2)</f>
        <v>SbDIV20</v>
      </c>
      <c r="E6787" s="2">
        <v>20200702</v>
      </c>
      <c r="F6787" t="str">
        <f t="shared" si="319"/>
        <v>RS2</v>
      </c>
      <c r="G6787" t="s">
        <v>1140</v>
      </c>
      <c r="H6787" t="str">
        <f>VLOOKUP(E6787,GDD!$A$2:$B$57,2)</f>
        <v>0-650</v>
      </c>
      <c r="I6787" cm="1">
        <f t="array" ref="I6787">IF(H6787="0-650",1,IF(H6787="650-900",2,IF(H6787="900+",3,NA)))</f>
        <v>1</v>
      </c>
      <c r="J6787" s="1">
        <v>1.33695643665179E-5</v>
      </c>
      <c r="K6787">
        <v>1.98357473754872E-4</v>
      </c>
      <c r="L6787">
        <v>0.118789570511053</v>
      </c>
    </row>
    <row r="6788" spans="1:12" x14ac:dyDescent="0.2">
      <c r="A6788" t="s">
        <v>3195</v>
      </c>
      <c r="B6788" t="str">
        <f t="shared" si="318"/>
        <v>PRI</v>
      </c>
      <c r="C6788">
        <f>VLOOKUP(B6788,GDD!$D$2:$E$31,2)</f>
        <v>25</v>
      </c>
      <c r="D6788" t="str">
        <f t="shared" si="320"/>
        <v>SbDIV20</v>
      </c>
      <c r="E6788" s="2">
        <v>20200702</v>
      </c>
      <c r="F6788" t="str">
        <f t="shared" si="319"/>
        <v>RS2</v>
      </c>
      <c r="G6788" t="s">
        <v>1140</v>
      </c>
      <c r="H6788" t="str">
        <f>VLOOKUP(E6788,GDD!$A$2:$B$57,2)</f>
        <v>0-650</v>
      </c>
      <c r="I6788" cm="1">
        <f t="array" ref="I6788">IF(H6788="0-650",1,IF(H6788="650-900",2,IF(H6788="900+",3,NA)))</f>
        <v>1</v>
      </c>
      <c r="J6788" s="1">
        <v>4.4304850041061902E-7</v>
      </c>
      <c r="K6788" s="1">
        <v>7.8144867641038998E-6</v>
      </c>
      <c r="L6788">
        <v>0.101843396346965</v>
      </c>
    </row>
    <row r="6789" spans="1:12" x14ac:dyDescent="0.2">
      <c r="A6789" t="s">
        <v>3196</v>
      </c>
      <c r="B6789" t="str">
        <f t="shared" si="318"/>
        <v>OSAVI</v>
      </c>
      <c r="C6789">
        <f>VLOOKUP(B6789,GDD!$D$2:$E$31,2)</f>
        <v>26</v>
      </c>
      <c r="D6789" t="str">
        <f t="shared" si="320"/>
        <v>SbDIV20</v>
      </c>
      <c r="E6789" s="2">
        <v>20200702</v>
      </c>
      <c r="F6789" t="str">
        <f t="shared" si="319"/>
        <v>RS2</v>
      </c>
      <c r="G6789" t="s">
        <v>1140</v>
      </c>
      <c r="H6789" t="str">
        <f>VLOOKUP(E6789,GDD!$A$2:$B$57,2)</f>
        <v>0-650</v>
      </c>
      <c r="I6789" cm="1">
        <f t="array" ref="I6789">IF(H6789="0-650",1,IF(H6789="650-900",2,IF(H6789="900+",3,NA)))</f>
        <v>1</v>
      </c>
      <c r="J6789">
        <v>1.61901207745437E-4</v>
      </c>
      <c r="K6789">
        <v>2.9614076672731599E-4</v>
      </c>
      <c r="L6789">
        <v>0.522309825768696</v>
      </c>
    </row>
    <row r="6790" spans="1:12" x14ac:dyDescent="0.2">
      <c r="A6790" t="s">
        <v>3197</v>
      </c>
      <c r="B6790" t="str">
        <f t="shared" si="318"/>
        <v>PSRI</v>
      </c>
      <c r="C6790">
        <f>VLOOKUP(B6790,GDD!$D$2:$E$31,2)</f>
        <v>27</v>
      </c>
      <c r="D6790" t="str">
        <f t="shared" si="320"/>
        <v>SbDIV20</v>
      </c>
      <c r="E6790" s="2">
        <v>20200702</v>
      </c>
      <c r="F6790" t="str">
        <f t="shared" si="319"/>
        <v>RS2</v>
      </c>
      <c r="G6790" t="s">
        <v>1140</v>
      </c>
      <c r="H6790" t="str">
        <f>VLOOKUP(E6790,GDD!$A$2:$B$57,2)</f>
        <v>0-650</v>
      </c>
      <c r="I6790" cm="1">
        <f t="array" ref="I6790">IF(H6790="0-650",1,IF(H6790="650-900",2,IF(H6790="900+",3,NA)))</f>
        <v>1</v>
      </c>
      <c r="J6790" s="1">
        <v>4.7407398154104496E-6</v>
      </c>
      <c r="K6790" s="1">
        <v>6.1427047157234203E-6</v>
      </c>
      <c r="L6790">
        <v>0.60684637485847204</v>
      </c>
    </row>
    <row r="6791" spans="1:12" x14ac:dyDescent="0.2">
      <c r="A6791" t="s">
        <v>3198</v>
      </c>
      <c r="B6791" t="str">
        <f t="shared" si="318"/>
        <v>Carte1</v>
      </c>
      <c r="C6791">
        <f>VLOOKUP(B6791,GDD!$D$2:$E$31,2)</f>
        <v>28</v>
      </c>
      <c r="D6791" t="str">
        <f t="shared" si="320"/>
        <v>SbDIV20</v>
      </c>
      <c r="E6791" s="2">
        <v>20200702</v>
      </c>
      <c r="F6791" t="str">
        <f t="shared" si="319"/>
        <v>RS2</v>
      </c>
      <c r="G6791" t="s">
        <v>1140</v>
      </c>
      <c r="H6791" t="str">
        <f>VLOOKUP(E6791,GDD!$A$2:$B$57,2)</f>
        <v>0-650</v>
      </c>
      <c r="I6791" cm="1">
        <f t="array" ref="I6791">IF(H6791="0-650",1,IF(H6791="650-900",2,IF(H6791="900+",3,NA)))</f>
        <v>1</v>
      </c>
      <c r="J6791" s="1">
        <v>8.4217368275338593E-5</v>
      </c>
      <c r="K6791">
        <v>5.4934746230156004E-4</v>
      </c>
      <c r="L6791">
        <v>0.23465995230866901</v>
      </c>
    </row>
    <row r="6792" spans="1:12" x14ac:dyDescent="0.2">
      <c r="A6792" t="s">
        <v>3199</v>
      </c>
      <c r="B6792" t="str">
        <f t="shared" si="318"/>
        <v>VOG1</v>
      </c>
      <c r="C6792">
        <f>VLOOKUP(B6792,GDD!$D$2:$E$31,2)</f>
        <v>29</v>
      </c>
      <c r="D6792" t="str">
        <f t="shared" si="320"/>
        <v>SbDIV20</v>
      </c>
      <c r="E6792" s="2">
        <v>20200702</v>
      </c>
      <c r="F6792" t="str">
        <f t="shared" si="319"/>
        <v>RS2</v>
      </c>
      <c r="G6792" t="s">
        <v>1140</v>
      </c>
      <c r="H6792" t="str">
        <f>VLOOKUP(E6792,GDD!$A$2:$B$57,2)</f>
        <v>0-650</v>
      </c>
      <c r="I6792" cm="1">
        <f t="array" ref="I6792">IF(H6792="0-650",1,IF(H6792="650-900",2,IF(H6792="900+",3,NA)))</f>
        <v>1</v>
      </c>
      <c r="J6792">
        <v>1.76951801940252E-4</v>
      </c>
      <c r="K6792">
        <v>2.3764065767209299E-3</v>
      </c>
      <c r="L6792">
        <v>0.129620292373721</v>
      </c>
    </row>
    <row r="6793" spans="1:12" x14ac:dyDescent="0.2">
      <c r="A6793" t="s">
        <v>3200</v>
      </c>
      <c r="B6793" t="str">
        <f t="shared" si="318"/>
        <v>SR700670</v>
      </c>
      <c r="C6793">
        <f>VLOOKUP(B6793,GDD!$D$2:$E$31,2)</f>
        <v>30</v>
      </c>
      <c r="D6793" t="str">
        <f t="shared" si="320"/>
        <v>SbDIV20</v>
      </c>
      <c r="E6793" s="2">
        <v>20200702</v>
      </c>
      <c r="F6793" t="str">
        <f t="shared" si="319"/>
        <v>RS2</v>
      </c>
      <c r="G6793" t="s">
        <v>1140</v>
      </c>
      <c r="H6793" t="str">
        <f>VLOOKUP(E6793,GDD!$A$2:$B$57,2)</f>
        <v>0-650</v>
      </c>
      <c r="I6793" cm="1">
        <f t="array" ref="I6793">IF(H6793="0-650",1,IF(H6793="650-900",2,IF(H6793="900+",3,NA)))</f>
        <v>1</v>
      </c>
      <c r="J6793">
        <v>2.15994233839334E-4</v>
      </c>
      <c r="K6793">
        <v>1.5456285901943299E-4</v>
      </c>
      <c r="L6793">
        <v>0.73648877432513804</v>
      </c>
    </row>
    <row r="6794" spans="1:12" x14ac:dyDescent="0.2">
      <c r="A6794" t="s">
        <v>3201</v>
      </c>
      <c r="B6794" t="str">
        <f t="shared" si="318"/>
        <v>NDVI</v>
      </c>
      <c r="C6794">
        <f>VLOOKUP(B6794,GDD!$D$2:$E$31,2)</f>
        <v>21</v>
      </c>
      <c r="D6794" t="str">
        <f t="shared" si="320"/>
        <v>SbDIV20</v>
      </c>
      <c r="E6794" s="2">
        <v>20200708</v>
      </c>
      <c r="F6794" t="str">
        <f t="shared" si="319"/>
        <v>RS2</v>
      </c>
      <c r="G6794" t="s">
        <v>1140</v>
      </c>
      <c r="H6794" t="str">
        <f>VLOOKUP(E6794,GDD!$A$2:$B$57,2)</f>
        <v>0-650</v>
      </c>
      <c r="I6794" cm="1">
        <f t="array" ref="I6794">IF(H6794="0-650",1,IF(H6794="650-900",2,IF(H6794="900+",3,NA)))</f>
        <v>1</v>
      </c>
      <c r="J6794">
        <v>1.0694049659442901E-4</v>
      </c>
      <c r="K6794" s="1">
        <v>7.8247971455488099E-5</v>
      </c>
      <c r="L6794">
        <v>0.73214579543404301</v>
      </c>
    </row>
    <row r="6795" spans="1:12" x14ac:dyDescent="0.2">
      <c r="A6795" t="s">
        <v>3202</v>
      </c>
      <c r="B6795" t="str">
        <f t="shared" si="318"/>
        <v>SR800680</v>
      </c>
      <c r="C6795">
        <f>VLOOKUP(B6795,GDD!$D$2:$E$31,2)</f>
        <v>22</v>
      </c>
      <c r="D6795" t="str">
        <f t="shared" si="320"/>
        <v>SbDIV20</v>
      </c>
      <c r="E6795" s="2">
        <v>20200708</v>
      </c>
      <c r="F6795" t="str">
        <f t="shared" si="319"/>
        <v>RS2</v>
      </c>
      <c r="G6795" t="s">
        <v>1140</v>
      </c>
      <c r="H6795" t="str">
        <f>VLOOKUP(E6795,GDD!$A$2:$B$57,2)</f>
        <v>0-650</v>
      </c>
      <c r="I6795" cm="1">
        <f t="array" ref="I6795">IF(H6795="0-650",1,IF(H6795="650-900",2,IF(H6795="900+",3,NA)))</f>
        <v>1</v>
      </c>
      <c r="J6795">
        <v>16.233175815258601</v>
      </c>
      <c r="K6795">
        <v>13.241716090872</v>
      </c>
      <c r="L6795">
        <v>0.71029805566085102</v>
      </c>
    </row>
    <row r="6796" spans="1:12" x14ac:dyDescent="0.2">
      <c r="A6796" t="s">
        <v>3203</v>
      </c>
      <c r="B6796" t="str">
        <f t="shared" si="318"/>
        <v>mRENDVI</v>
      </c>
      <c r="C6796">
        <f>VLOOKUP(B6796,GDD!$D$2:$E$31,2)</f>
        <v>23</v>
      </c>
      <c r="D6796" t="str">
        <f t="shared" si="320"/>
        <v>SbDIV20</v>
      </c>
      <c r="E6796" s="2">
        <v>20200708</v>
      </c>
      <c r="F6796" t="str">
        <f t="shared" si="319"/>
        <v>RS2</v>
      </c>
      <c r="G6796" t="s">
        <v>1140</v>
      </c>
      <c r="H6796" t="str">
        <f>VLOOKUP(E6796,GDD!$A$2:$B$57,2)</f>
        <v>0-650</v>
      </c>
      <c r="I6796" cm="1">
        <f t="array" ref="I6796">IF(H6796="0-650",1,IF(H6796="650-900",2,IF(H6796="900+",3,NA)))</f>
        <v>1</v>
      </c>
      <c r="J6796" s="1">
        <v>5.0099279685006297E-5</v>
      </c>
      <c r="K6796" s="1">
        <v>6.3860274946076501E-5</v>
      </c>
      <c r="L6796">
        <v>0.61074772222849005</v>
      </c>
    </row>
    <row r="6797" spans="1:12" x14ac:dyDescent="0.2">
      <c r="A6797" t="s">
        <v>3204</v>
      </c>
      <c r="B6797" t="str">
        <f t="shared" si="318"/>
        <v>GNDVI</v>
      </c>
      <c r="C6797">
        <f>VLOOKUP(B6797,GDD!$D$2:$E$31,2)</f>
        <v>24</v>
      </c>
      <c r="D6797" t="str">
        <f t="shared" si="320"/>
        <v>SbDIV20</v>
      </c>
      <c r="E6797" s="2">
        <v>20200708</v>
      </c>
      <c r="F6797" t="str">
        <f t="shared" si="319"/>
        <v>RS2</v>
      </c>
      <c r="G6797" t="s">
        <v>1140</v>
      </c>
      <c r="H6797" t="str">
        <f>VLOOKUP(E6797,GDD!$A$2:$B$57,2)</f>
        <v>0-650</v>
      </c>
      <c r="I6797" cm="1">
        <f t="array" ref="I6797">IF(H6797="0-650",1,IF(H6797="650-900",2,IF(H6797="900+",3,NA)))</f>
        <v>1</v>
      </c>
      <c r="J6797">
        <v>1.56737406524203E-4</v>
      </c>
      <c r="K6797" s="1">
        <v>5.2805328694113303E-5</v>
      </c>
      <c r="L6797">
        <v>0.85583349279351995</v>
      </c>
    </row>
    <row r="6798" spans="1:12" x14ac:dyDescent="0.2">
      <c r="A6798" t="s">
        <v>3205</v>
      </c>
      <c r="B6798" t="str">
        <f t="shared" si="318"/>
        <v>PRI</v>
      </c>
      <c r="C6798">
        <f>VLOOKUP(B6798,GDD!$D$2:$E$31,2)</f>
        <v>25</v>
      </c>
      <c r="D6798" t="str">
        <f t="shared" si="320"/>
        <v>SbDIV20</v>
      </c>
      <c r="E6798" s="2">
        <v>20200708</v>
      </c>
      <c r="F6798" t="str">
        <f t="shared" si="319"/>
        <v>RS2</v>
      </c>
      <c r="G6798" t="s">
        <v>1140</v>
      </c>
      <c r="H6798" t="str">
        <f>VLOOKUP(E6798,GDD!$A$2:$B$57,2)</f>
        <v>0-650</v>
      </c>
      <c r="I6798" cm="1">
        <f t="array" ref="I6798">IF(H6798="0-650",1,IF(H6798="650-900",2,IF(H6798="900+",3,NA)))</f>
        <v>1</v>
      </c>
      <c r="J6798" s="1">
        <v>5.4812318264293503E-5</v>
      </c>
      <c r="K6798" s="1">
        <v>2.5231327647551502E-5</v>
      </c>
      <c r="L6798">
        <v>0.812901655468525</v>
      </c>
    </row>
    <row r="6799" spans="1:12" x14ac:dyDescent="0.2">
      <c r="A6799" t="s">
        <v>3206</v>
      </c>
      <c r="B6799" t="str">
        <f t="shared" si="318"/>
        <v>OSAVI</v>
      </c>
      <c r="C6799">
        <f>VLOOKUP(B6799,GDD!$D$2:$E$31,2)</f>
        <v>26</v>
      </c>
      <c r="D6799" t="str">
        <f t="shared" si="320"/>
        <v>SbDIV20</v>
      </c>
      <c r="E6799" s="2">
        <v>20200708</v>
      </c>
      <c r="F6799" t="str">
        <f t="shared" si="319"/>
        <v>RS2</v>
      </c>
      <c r="G6799" t="s">
        <v>1140</v>
      </c>
      <c r="H6799" t="str">
        <f>VLOOKUP(E6799,GDD!$A$2:$B$57,2)</f>
        <v>0-650</v>
      </c>
      <c r="I6799" cm="1">
        <f t="array" ref="I6799">IF(H6799="0-650",1,IF(H6799="650-900",2,IF(H6799="900+",3,NA)))</f>
        <v>1</v>
      </c>
      <c r="J6799">
        <v>1.4889034428217999E-4</v>
      </c>
      <c r="K6799">
        <v>2.02900795428039E-4</v>
      </c>
      <c r="L6799">
        <v>0.59475075089631302</v>
      </c>
    </row>
    <row r="6800" spans="1:12" x14ac:dyDescent="0.2">
      <c r="A6800" t="s">
        <v>3207</v>
      </c>
      <c r="B6800" t="str">
        <f t="shared" si="318"/>
        <v>PSRI</v>
      </c>
      <c r="C6800">
        <f>VLOOKUP(B6800,GDD!$D$2:$E$31,2)</f>
        <v>27</v>
      </c>
      <c r="D6800" t="str">
        <f t="shared" si="320"/>
        <v>SbDIV20</v>
      </c>
      <c r="E6800" s="2">
        <v>20200708</v>
      </c>
      <c r="F6800" t="str">
        <f t="shared" si="319"/>
        <v>RS2</v>
      </c>
      <c r="G6800" t="s">
        <v>1140</v>
      </c>
      <c r="H6800" t="str">
        <f>VLOOKUP(E6800,GDD!$A$2:$B$57,2)</f>
        <v>0-650</v>
      </c>
      <c r="I6800" cm="1">
        <f t="array" ref="I6800">IF(H6800="0-650",1,IF(H6800="650-900",2,IF(H6800="900+",3,NA)))</f>
        <v>1</v>
      </c>
      <c r="J6800" s="1">
        <v>4.68491178914199E-6</v>
      </c>
      <c r="K6800" s="1">
        <v>3.8957613477853297E-6</v>
      </c>
      <c r="L6800">
        <v>0.70632570146760398</v>
      </c>
    </row>
    <row r="6801" spans="1:12" x14ac:dyDescent="0.2">
      <c r="A6801" t="s">
        <v>3208</v>
      </c>
      <c r="B6801" t="str">
        <f t="shared" si="318"/>
        <v>Carte1</v>
      </c>
      <c r="C6801">
        <f>VLOOKUP(B6801,GDD!$D$2:$E$31,2)</f>
        <v>28</v>
      </c>
      <c r="D6801" t="str">
        <f t="shared" si="320"/>
        <v>SbDIV20</v>
      </c>
      <c r="E6801" s="2">
        <v>20200708</v>
      </c>
      <c r="F6801" t="str">
        <f t="shared" si="319"/>
        <v>RS2</v>
      </c>
      <c r="G6801" t="s">
        <v>1140</v>
      </c>
      <c r="H6801" t="str">
        <f>VLOOKUP(E6801,GDD!$A$2:$B$57,2)</f>
        <v>0-650</v>
      </c>
      <c r="I6801" cm="1">
        <f t="array" ref="I6801">IF(H6801="0-650",1,IF(H6801="650-900",2,IF(H6801="900+",3,NA)))</f>
        <v>1</v>
      </c>
      <c r="J6801">
        <v>0.224370733471115</v>
      </c>
      <c r="K6801">
        <v>8.78577577192063E-2</v>
      </c>
      <c r="L6801">
        <v>0.83626931668669602</v>
      </c>
    </row>
    <row r="6802" spans="1:12" x14ac:dyDescent="0.2">
      <c r="A6802" t="s">
        <v>3209</v>
      </c>
      <c r="B6802" t="str">
        <f t="shared" si="318"/>
        <v>VOG1</v>
      </c>
      <c r="C6802">
        <f>VLOOKUP(B6802,GDD!$D$2:$E$31,2)</f>
        <v>29</v>
      </c>
      <c r="D6802" t="str">
        <f t="shared" si="320"/>
        <v>SbDIV20</v>
      </c>
      <c r="E6802" s="2">
        <v>20200708</v>
      </c>
      <c r="F6802" t="str">
        <f t="shared" si="319"/>
        <v>RS2</v>
      </c>
      <c r="G6802" t="s">
        <v>1140</v>
      </c>
      <c r="H6802" t="str">
        <f>VLOOKUP(E6802,GDD!$A$2:$B$57,2)</f>
        <v>0-650</v>
      </c>
      <c r="I6802" cm="1">
        <f t="array" ref="I6802">IF(H6802="0-650",1,IF(H6802="650-900",2,IF(H6802="900+",3,NA)))</f>
        <v>1</v>
      </c>
      <c r="J6802">
        <v>4.5045941665849496E-3</v>
      </c>
      <c r="K6802">
        <v>2.6922645831322198E-3</v>
      </c>
      <c r="L6802">
        <v>0.76992048744806396</v>
      </c>
    </row>
    <row r="6803" spans="1:12" x14ac:dyDescent="0.2">
      <c r="A6803" t="s">
        <v>3210</v>
      </c>
      <c r="B6803" t="str">
        <f t="shared" si="318"/>
        <v>SR700670</v>
      </c>
      <c r="C6803">
        <f>VLOOKUP(B6803,GDD!$D$2:$E$31,2)</f>
        <v>30</v>
      </c>
      <c r="D6803" t="str">
        <f t="shared" si="320"/>
        <v>SbDIV20</v>
      </c>
      <c r="E6803" s="2">
        <v>20200708</v>
      </c>
      <c r="F6803" t="str">
        <f t="shared" si="319"/>
        <v>RS2</v>
      </c>
      <c r="G6803" t="s">
        <v>1140</v>
      </c>
      <c r="H6803" t="str">
        <f>VLOOKUP(E6803,GDD!$A$2:$B$57,2)</f>
        <v>0-650</v>
      </c>
      <c r="I6803" cm="1">
        <f t="array" ref="I6803">IF(H6803="0-650",1,IF(H6803="650-900",2,IF(H6803="900+",3,NA)))</f>
        <v>1</v>
      </c>
      <c r="J6803">
        <v>2.6158305673918102E-2</v>
      </c>
      <c r="K6803">
        <v>2.1850424790751801E-2</v>
      </c>
      <c r="L6803">
        <v>0.70538899855830495</v>
      </c>
    </row>
    <row r="6804" spans="1:12" x14ac:dyDescent="0.2">
      <c r="A6804" t="s">
        <v>3211</v>
      </c>
      <c r="B6804" t="str">
        <f t="shared" si="318"/>
        <v>NDVI</v>
      </c>
      <c r="C6804">
        <f>VLOOKUP(B6804,GDD!$D$2:$E$31,2)</f>
        <v>21</v>
      </c>
      <c r="D6804" t="str">
        <f t="shared" si="320"/>
        <v>SbDIV20</v>
      </c>
      <c r="E6804" s="2">
        <v>20200725</v>
      </c>
      <c r="F6804" t="str">
        <f t="shared" si="319"/>
        <v>RS2</v>
      </c>
      <c r="G6804" t="s">
        <v>1140</v>
      </c>
      <c r="H6804" t="str">
        <f>VLOOKUP(E6804,GDD!$A$2:$B$57,2)</f>
        <v>650-900</v>
      </c>
      <c r="I6804" cm="1">
        <f t="array" ref="I6804">IF(H6804="0-650",1,IF(H6804="650-900",2,IF(H6804="900+",3,NA)))</f>
        <v>2</v>
      </c>
      <c r="J6804" s="1">
        <v>3.9523171663674297E-5</v>
      </c>
      <c r="K6804">
        <v>5.2088399603749498E-4</v>
      </c>
      <c r="L6804">
        <v>0.131759202928521</v>
      </c>
    </row>
    <row r="6805" spans="1:12" x14ac:dyDescent="0.2">
      <c r="A6805" t="s">
        <v>3212</v>
      </c>
      <c r="B6805" t="str">
        <f t="shared" si="318"/>
        <v>SR800680</v>
      </c>
      <c r="C6805">
        <f>VLOOKUP(B6805,GDD!$D$2:$E$31,2)</f>
        <v>22</v>
      </c>
      <c r="D6805" t="str">
        <f t="shared" si="320"/>
        <v>SbDIV20</v>
      </c>
      <c r="E6805" s="2">
        <v>20200725</v>
      </c>
      <c r="F6805" t="str">
        <f t="shared" si="319"/>
        <v>RS2</v>
      </c>
      <c r="G6805" t="s">
        <v>1140</v>
      </c>
      <c r="H6805" t="str">
        <f>VLOOKUP(E6805,GDD!$A$2:$B$57,2)</f>
        <v>650-900</v>
      </c>
      <c r="I6805" cm="1">
        <f t="array" ref="I6805">IF(H6805="0-650",1,IF(H6805="650-900",2,IF(H6805="900+",3,NA)))</f>
        <v>2</v>
      </c>
      <c r="J6805">
        <v>10.4083157089759</v>
      </c>
      <c r="K6805">
        <v>5.6984598402379802</v>
      </c>
      <c r="L6805">
        <v>0.78508616905182604</v>
      </c>
    </row>
    <row r="6806" spans="1:12" x14ac:dyDescent="0.2">
      <c r="A6806" t="s">
        <v>3213</v>
      </c>
      <c r="B6806" t="str">
        <f t="shared" si="318"/>
        <v>mRENDVI</v>
      </c>
      <c r="C6806">
        <f>VLOOKUP(B6806,GDD!$D$2:$E$31,2)</f>
        <v>23</v>
      </c>
      <c r="D6806" t="str">
        <f t="shared" si="320"/>
        <v>SbDIV20</v>
      </c>
      <c r="E6806" s="2">
        <v>20200725</v>
      </c>
      <c r="F6806" t="str">
        <f t="shared" si="319"/>
        <v>RS2</v>
      </c>
      <c r="G6806" t="s">
        <v>1140</v>
      </c>
      <c r="H6806" t="str">
        <f>VLOOKUP(E6806,GDD!$A$2:$B$57,2)</f>
        <v>650-900</v>
      </c>
      <c r="I6806" cm="1">
        <f t="array" ref="I6806">IF(H6806="0-650",1,IF(H6806="650-900",2,IF(H6806="900+",3,NA)))</f>
        <v>2</v>
      </c>
      <c r="J6806" s="1">
        <v>3.04686731992726E-5</v>
      </c>
      <c r="K6806">
        <v>4.6612125670175502E-4</v>
      </c>
      <c r="L6806">
        <v>0.115617781476472</v>
      </c>
    </row>
    <row r="6807" spans="1:12" x14ac:dyDescent="0.2">
      <c r="A6807" t="s">
        <v>3214</v>
      </c>
      <c r="B6807" t="str">
        <f t="shared" si="318"/>
        <v>GNDVI</v>
      </c>
      <c r="C6807">
        <f>VLOOKUP(B6807,GDD!$D$2:$E$31,2)</f>
        <v>24</v>
      </c>
      <c r="D6807" t="str">
        <f t="shared" si="320"/>
        <v>SbDIV20</v>
      </c>
      <c r="E6807" s="2">
        <v>20200725</v>
      </c>
      <c r="F6807" t="str">
        <f t="shared" si="319"/>
        <v>RS2</v>
      </c>
      <c r="G6807" t="s">
        <v>1140</v>
      </c>
      <c r="H6807" t="str">
        <f>VLOOKUP(E6807,GDD!$A$2:$B$57,2)</f>
        <v>650-900</v>
      </c>
      <c r="I6807" cm="1">
        <f t="array" ref="I6807">IF(H6807="0-650",1,IF(H6807="650-900",2,IF(H6807="900+",3,NA)))</f>
        <v>2</v>
      </c>
      <c r="J6807" s="1">
        <v>9.7510821267203407E-5</v>
      </c>
      <c r="K6807">
        <v>1.6445387512247799E-4</v>
      </c>
      <c r="L6807">
        <v>0.54251717559400703</v>
      </c>
    </row>
    <row r="6808" spans="1:12" x14ac:dyDescent="0.2">
      <c r="A6808" t="s">
        <v>3215</v>
      </c>
      <c r="B6808" t="str">
        <f t="shared" si="318"/>
        <v>PRI</v>
      </c>
      <c r="C6808">
        <f>VLOOKUP(B6808,GDD!$D$2:$E$31,2)</f>
        <v>25</v>
      </c>
      <c r="D6808" t="str">
        <f t="shared" si="320"/>
        <v>SbDIV20</v>
      </c>
      <c r="E6808" s="2">
        <v>20200725</v>
      </c>
      <c r="F6808" t="str">
        <f t="shared" si="319"/>
        <v>RS2</v>
      </c>
      <c r="G6808" t="s">
        <v>1140</v>
      </c>
      <c r="H6808" t="str">
        <f>VLOOKUP(E6808,GDD!$A$2:$B$57,2)</f>
        <v>650-900</v>
      </c>
      <c r="I6808" cm="1">
        <f t="array" ref="I6808">IF(H6808="0-650",1,IF(H6808="650-900",2,IF(H6808="900+",3,NA)))</f>
        <v>2</v>
      </c>
      <c r="J6808" s="1">
        <v>4.6806670686188104E-6</v>
      </c>
      <c r="K6808">
        <v>2.4895036076181702E-4</v>
      </c>
      <c r="L6808">
        <v>3.6240458028413899E-2</v>
      </c>
    </row>
    <row r="6809" spans="1:12" x14ac:dyDescent="0.2">
      <c r="A6809" t="s">
        <v>3216</v>
      </c>
      <c r="B6809" t="str">
        <f t="shared" si="318"/>
        <v>OSAVI</v>
      </c>
      <c r="C6809">
        <f>VLOOKUP(B6809,GDD!$D$2:$E$31,2)</f>
        <v>26</v>
      </c>
      <c r="D6809" t="str">
        <f t="shared" si="320"/>
        <v>SbDIV20</v>
      </c>
      <c r="E6809" s="2">
        <v>20200725</v>
      </c>
      <c r="F6809" t="str">
        <f t="shared" si="319"/>
        <v>RS2</v>
      </c>
      <c r="G6809" t="s">
        <v>1140</v>
      </c>
      <c r="H6809" t="str">
        <f>VLOOKUP(E6809,GDD!$A$2:$B$57,2)</f>
        <v>650-900</v>
      </c>
      <c r="I6809" cm="1">
        <f t="array" ref="I6809">IF(H6809="0-650",1,IF(H6809="650-900",2,IF(H6809="900+",3,NA)))</f>
        <v>2</v>
      </c>
      <c r="J6809" s="1">
        <v>8.67935023709E-5</v>
      </c>
      <c r="K6809">
        <v>4.7074760087916097E-4</v>
      </c>
      <c r="L6809">
        <v>0.26940506256762398</v>
      </c>
    </row>
    <row r="6810" spans="1:12" x14ac:dyDescent="0.2">
      <c r="A6810" t="s">
        <v>3217</v>
      </c>
      <c r="B6810" t="str">
        <f t="shared" si="318"/>
        <v>PSRI</v>
      </c>
      <c r="C6810">
        <f>VLOOKUP(B6810,GDD!$D$2:$E$31,2)</f>
        <v>27</v>
      </c>
      <c r="D6810" t="str">
        <f t="shared" si="320"/>
        <v>SbDIV20</v>
      </c>
      <c r="E6810" s="2">
        <v>20200725</v>
      </c>
      <c r="F6810" t="str">
        <f t="shared" si="319"/>
        <v>RS2</v>
      </c>
      <c r="G6810" t="s">
        <v>1140</v>
      </c>
      <c r="H6810" t="str">
        <f>VLOOKUP(E6810,GDD!$A$2:$B$57,2)</f>
        <v>650-900</v>
      </c>
      <c r="I6810" cm="1">
        <f t="array" ref="I6810">IF(H6810="0-650",1,IF(H6810="650-900",2,IF(H6810="900+",3,NA)))</f>
        <v>2</v>
      </c>
      <c r="J6810" s="1">
        <v>2.6123200434223699E-6</v>
      </c>
      <c r="K6810">
        <v>1.6295740169544601E-4</v>
      </c>
      <c r="L6810">
        <v>3.10653862414631E-2</v>
      </c>
    </row>
    <row r="6811" spans="1:12" x14ac:dyDescent="0.2">
      <c r="A6811" t="s">
        <v>3218</v>
      </c>
      <c r="B6811" t="str">
        <f t="shared" si="318"/>
        <v>Carte1</v>
      </c>
      <c r="C6811">
        <f>VLOOKUP(B6811,GDD!$D$2:$E$31,2)</f>
        <v>28</v>
      </c>
      <c r="D6811" t="str">
        <f t="shared" si="320"/>
        <v>SbDIV20</v>
      </c>
      <c r="E6811" s="2">
        <v>20200725</v>
      </c>
      <c r="F6811" t="str">
        <f t="shared" si="319"/>
        <v>RS2</v>
      </c>
      <c r="G6811" t="s">
        <v>1140</v>
      </c>
      <c r="H6811" t="str">
        <f>VLOOKUP(E6811,GDD!$A$2:$B$57,2)</f>
        <v>650-900</v>
      </c>
      <c r="I6811" cm="1">
        <f t="array" ref="I6811">IF(H6811="0-650",1,IF(H6811="650-900",2,IF(H6811="900+",3,NA)))</f>
        <v>2</v>
      </c>
      <c r="J6811">
        <v>0.26108079014757202</v>
      </c>
      <c r="K6811">
        <v>0.17545885976265499</v>
      </c>
      <c r="L6811">
        <v>0.74848950849531004</v>
      </c>
    </row>
    <row r="6812" spans="1:12" x14ac:dyDescent="0.2">
      <c r="A6812" t="s">
        <v>3219</v>
      </c>
      <c r="B6812" t="str">
        <f t="shared" si="318"/>
        <v>VOG1</v>
      </c>
      <c r="C6812">
        <f>VLOOKUP(B6812,GDD!$D$2:$E$31,2)</f>
        <v>29</v>
      </c>
      <c r="D6812" t="str">
        <f t="shared" si="320"/>
        <v>SbDIV20</v>
      </c>
      <c r="E6812" s="2">
        <v>20200725</v>
      </c>
      <c r="F6812" t="str">
        <f t="shared" si="319"/>
        <v>RS2</v>
      </c>
      <c r="G6812" t="s">
        <v>1140</v>
      </c>
      <c r="H6812" t="str">
        <f>VLOOKUP(E6812,GDD!$A$2:$B$57,2)</f>
        <v>650-900</v>
      </c>
      <c r="I6812" cm="1">
        <f t="array" ref="I6812">IF(H6812="0-650",1,IF(H6812="650-900",2,IF(H6812="900+",3,NA)))</f>
        <v>2</v>
      </c>
      <c r="J6812">
        <v>2.7948716243135102E-3</v>
      </c>
      <c r="K6812">
        <v>6.5455843002783301E-3</v>
      </c>
      <c r="L6812">
        <v>0.46061741853282201</v>
      </c>
    </row>
    <row r="6813" spans="1:12" x14ac:dyDescent="0.2">
      <c r="A6813" t="s">
        <v>3220</v>
      </c>
      <c r="B6813" t="str">
        <f t="shared" si="318"/>
        <v>SR700670</v>
      </c>
      <c r="C6813">
        <f>VLOOKUP(B6813,GDD!$D$2:$E$31,2)</f>
        <v>30</v>
      </c>
      <c r="D6813" t="str">
        <f t="shared" si="320"/>
        <v>SbDIV20</v>
      </c>
      <c r="E6813" s="2">
        <v>20200725</v>
      </c>
      <c r="F6813" t="str">
        <f t="shared" si="319"/>
        <v>RS2</v>
      </c>
      <c r="G6813" t="s">
        <v>1140</v>
      </c>
      <c r="H6813" t="str">
        <f>VLOOKUP(E6813,GDD!$A$2:$B$57,2)</f>
        <v>650-900</v>
      </c>
      <c r="I6813" cm="1">
        <f t="array" ref="I6813">IF(H6813="0-650",1,IF(H6813="650-900",2,IF(H6813="900+",3,NA)))</f>
        <v>2</v>
      </c>
      <c r="J6813">
        <v>1.0710779225643599E-2</v>
      </c>
      <c r="K6813">
        <v>6.2366434952178702E-3</v>
      </c>
      <c r="L6813">
        <v>0.77451016131560502</v>
      </c>
    </row>
    <row r="6814" spans="1:12" x14ac:dyDescent="0.2">
      <c r="A6814" t="s">
        <v>3221</v>
      </c>
      <c r="B6814" t="str">
        <f t="shared" si="318"/>
        <v>NDVI</v>
      </c>
      <c r="C6814">
        <f>VLOOKUP(B6814,GDD!$D$2:$E$31,2)</f>
        <v>21</v>
      </c>
      <c r="D6814" t="str">
        <f t="shared" si="320"/>
        <v>SbDIV20</v>
      </c>
      <c r="E6814" s="2">
        <v>20200806</v>
      </c>
      <c r="F6814" t="str">
        <f t="shared" si="319"/>
        <v>RS2</v>
      </c>
      <c r="G6814" t="s">
        <v>1140</v>
      </c>
      <c r="H6814" t="str">
        <f>VLOOKUP(E6814,GDD!$A$2:$B$57,2)</f>
        <v>900+</v>
      </c>
      <c r="I6814" cm="1">
        <f t="array" ref="I6814">IF(H6814="0-650",1,IF(H6814="650-900",2,IF(H6814="900+",3,NA)))</f>
        <v>3</v>
      </c>
      <c r="J6814">
        <v>4.26630496955622E-4</v>
      </c>
      <c r="K6814">
        <v>6.2211528586097195E-4</v>
      </c>
      <c r="L6814">
        <v>0.578334493789598</v>
      </c>
    </row>
    <row r="6815" spans="1:12" x14ac:dyDescent="0.2">
      <c r="A6815" t="s">
        <v>3222</v>
      </c>
      <c r="B6815" t="str">
        <f t="shared" si="318"/>
        <v>SR800680</v>
      </c>
      <c r="C6815">
        <f>VLOOKUP(B6815,GDD!$D$2:$E$31,2)</f>
        <v>22</v>
      </c>
      <c r="D6815" t="str">
        <f t="shared" si="320"/>
        <v>SbDIV20</v>
      </c>
      <c r="E6815" s="2">
        <v>20200806</v>
      </c>
      <c r="F6815" t="str">
        <f t="shared" si="319"/>
        <v>RS2</v>
      </c>
      <c r="G6815" t="s">
        <v>1140</v>
      </c>
      <c r="H6815" t="str">
        <f>VLOOKUP(E6815,GDD!$A$2:$B$57,2)</f>
        <v>900+</v>
      </c>
      <c r="I6815" cm="1">
        <f t="array" ref="I6815">IF(H6815="0-650",1,IF(H6815="650-900",2,IF(H6815="900+",3,NA)))</f>
        <v>3</v>
      </c>
      <c r="J6815">
        <v>23.983480607428099</v>
      </c>
      <c r="K6815">
        <v>9.7762002607147398</v>
      </c>
      <c r="L6815">
        <v>0.83069509859014701</v>
      </c>
    </row>
    <row r="6816" spans="1:12" x14ac:dyDescent="0.2">
      <c r="A6816" t="s">
        <v>3223</v>
      </c>
      <c r="B6816" t="str">
        <f t="shared" si="318"/>
        <v>mRENDVI</v>
      </c>
      <c r="C6816">
        <f>VLOOKUP(B6816,GDD!$D$2:$E$31,2)</f>
        <v>23</v>
      </c>
      <c r="D6816" t="str">
        <f t="shared" si="320"/>
        <v>SbDIV20</v>
      </c>
      <c r="E6816" s="2">
        <v>20200806</v>
      </c>
      <c r="F6816" t="str">
        <f t="shared" si="319"/>
        <v>RS2</v>
      </c>
      <c r="G6816" t="s">
        <v>1140</v>
      </c>
      <c r="H6816" t="str">
        <f>VLOOKUP(E6816,GDD!$A$2:$B$57,2)</f>
        <v>900+</v>
      </c>
      <c r="I6816" cm="1">
        <f t="array" ref="I6816">IF(H6816="0-650",1,IF(H6816="650-900",2,IF(H6816="900+",3,NA)))</f>
        <v>3</v>
      </c>
      <c r="J6816">
        <v>4.3022003949780697E-4</v>
      </c>
      <c r="K6816">
        <v>5.2216797405809702E-4</v>
      </c>
      <c r="L6816">
        <v>0.62233116398764998</v>
      </c>
    </row>
    <row r="6817" spans="1:12" x14ac:dyDescent="0.2">
      <c r="A6817" t="s">
        <v>3224</v>
      </c>
      <c r="B6817" t="str">
        <f t="shared" si="318"/>
        <v>GNDVI</v>
      </c>
      <c r="C6817">
        <f>VLOOKUP(B6817,GDD!$D$2:$E$31,2)</f>
        <v>24</v>
      </c>
      <c r="D6817" t="str">
        <f t="shared" si="320"/>
        <v>SbDIV20</v>
      </c>
      <c r="E6817" s="2">
        <v>20200806</v>
      </c>
      <c r="F6817" t="str">
        <f t="shared" si="319"/>
        <v>RS2</v>
      </c>
      <c r="G6817" t="s">
        <v>1140</v>
      </c>
      <c r="H6817" t="str">
        <f>VLOOKUP(E6817,GDD!$A$2:$B$57,2)</f>
        <v>900+</v>
      </c>
      <c r="I6817" cm="1">
        <f t="array" ref="I6817">IF(H6817="0-650",1,IF(H6817="650-900",2,IF(H6817="900+",3,NA)))</f>
        <v>3</v>
      </c>
      <c r="J6817">
        <v>1.34889892297093E-4</v>
      </c>
      <c r="K6817">
        <v>1.9459515412631801E-4</v>
      </c>
      <c r="L6817">
        <v>0.58095250647572105</v>
      </c>
    </row>
    <row r="6818" spans="1:12" x14ac:dyDescent="0.2">
      <c r="A6818" t="s">
        <v>3225</v>
      </c>
      <c r="B6818" t="str">
        <f t="shared" si="318"/>
        <v>PRI</v>
      </c>
      <c r="C6818">
        <f>VLOOKUP(B6818,GDD!$D$2:$E$31,2)</f>
        <v>25</v>
      </c>
      <c r="D6818" t="str">
        <f t="shared" si="320"/>
        <v>SbDIV20</v>
      </c>
      <c r="E6818" s="2">
        <v>20200806</v>
      </c>
      <c r="F6818" t="str">
        <f t="shared" si="319"/>
        <v>RS2</v>
      </c>
      <c r="G6818" t="s">
        <v>1140</v>
      </c>
      <c r="H6818" t="str">
        <f>VLOOKUP(E6818,GDD!$A$2:$B$57,2)</f>
        <v>900+</v>
      </c>
      <c r="I6818" cm="1">
        <f t="array" ref="I6818">IF(H6818="0-650",1,IF(H6818="650-900",2,IF(H6818="900+",3,NA)))</f>
        <v>3</v>
      </c>
      <c r="J6818">
        <v>1.4156464663902301E-4</v>
      </c>
      <c r="K6818" s="1">
        <v>5.2040374293615799E-5</v>
      </c>
      <c r="L6818">
        <v>0.84473423663109604</v>
      </c>
    </row>
    <row r="6819" spans="1:12" x14ac:dyDescent="0.2">
      <c r="A6819" t="s">
        <v>3226</v>
      </c>
      <c r="B6819" t="str">
        <f t="shared" si="318"/>
        <v>OSAVI</v>
      </c>
      <c r="C6819">
        <f>VLOOKUP(B6819,GDD!$D$2:$E$31,2)</f>
        <v>26</v>
      </c>
      <c r="D6819" t="str">
        <f t="shared" si="320"/>
        <v>SbDIV20</v>
      </c>
      <c r="E6819" s="2">
        <v>20200806</v>
      </c>
      <c r="F6819" t="str">
        <f t="shared" si="319"/>
        <v>RS2</v>
      </c>
      <c r="G6819" t="s">
        <v>1140</v>
      </c>
      <c r="H6819" t="str">
        <f>VLOOKUP(E6819,GDD!$A$2:$B$57,2)</f>
        <v>900+</v>
      </c>
      <c r="I6819" cm="1">
        <f t="array" ref="I6819">IF(H6819="0-650",1,IF(H6819="650-900",2,IF(H6819="900+",3,NA)))</f>
        <v>3</v>
      </c>
      <c r="J6819">
        <v>1.7952808761473901E-4</v>
      </c>
      <c r="K6819">
        <v>5.1908857977859104E-4</v>
      </c>
      <c r="L6819">
        <v>0.408880396064289</v>
      </c>
    </row>
    <row r="6820" spans="1:12" x14ac:dyDescent="0.2">
      <c r="A6820" t="s">
        <v>3227</v>
      </c>
      <c r="B6820" t="str">
        <f t="shared" si="318"/>
        <v>PSRI</v>
      </c>
      <c r="C6820">
        <f>VLOOKUP(B6820,GDD!$D$2:$E$31,2)</f>
        <v>27</v>
      </c>
      <c r="D6820" t="str">
        <f t="shared" si="320"/>
        <v>SbDIV20</v>
      </c>
      <c r="E6820" s="2">
        <v>20200806</v>
      </c>
      <c r="F6820" t="str">
        <f t="shared" si="319"/>
        <v>RS2</v>
      </c>
      <c r="G6820" t="s">
        <v>1140</v>
      </c>
      <c r="H6820" t="str">
        <f>VLOOKUP(E6820,GDD!$A$2:$B$57,2)</f>
        <v>900+</v>
      </c>
      <c r="I6820" cm="1">
        <f t="array" ref="I6820">IF(H6820="0-650",1,IF(H6820="650-900",2,IF(H6820="900+",3,NA)))</f>
        <v>3</v>
      </c>
      <c r="J6820" s="1">
        <v>3.9444046528726204E-6</v>
      </c>
      <c r="K6820">
        <v>1.24284536214697E-4</v>
      </c>
      <c r="L6820">
        <v>5.9685326679766497E-2</v>
      </c>
    </row>
    <row r="6821" spans="1:12" x14ac:dyDescent="0.2">
      <c r="A6821" t="s">
        <v>3228</v>
      </c>
      <c r="B6821" t="str">
        <f t="shared" si="318"/>
        <v>Carte1</v>
      </c>
      <c r="C6821">
        <f>VLOOKUP(B6821,GDD!$D$2:$E$31,2)</f>
        <v>28</v>
      </c>
      <c r="D6821" t="str">
        <f t="shared" si="320"/>
        <v>SbDIV20</v>
      </c>
      <c r="E6821" s="2">
        <v>20200806</v>
      </c>
      <c r="F6821" t="str">
        <f t="shared" si="319"/>
        <v>RS2</v>
      </c>
      <c r="G6821" t="s">
        <v>1140</v>
      </c>
      <c r="H6821" t="str">
        <f>VLOOKUP(E6821,GDD!$A$2:$B$57,2)</f>
        <v>900+</v>
      </c>
      <c r="I6821" cm="1">
        <f t="array" ref="I6821">IF(H6821="0-650",1,IF(H6821="650-900",2,IF(H6821="900+",3,NA)))</f>
        <v>3</v>
      </c>
      <c r="J6821" s="1">
        <v>4.1495073203838999E-16</v>
      </c>
      <c r="K6821">
        <v>1059.9338712056301</v>
      </c>
      <c r="L6821" s="1">
        <v>7.8297475589944601E-19</v>
      </c>
    </row>
    <row r="6822" spans="1:12" x14ac:dyDescent="0.2">
      <c r="A6822" t="s">
        <v>3229</v>
      </c>
      <c r="B6822" t="str">
        <f t="shared" si="318"/>
        <v>VOG1</v>
      </c>
      <c r="C6822">
        <f>VLOOKUP(B6822,GDD!$D$2:$E$31,2)</f>
        <v>29</v>
      </c>
      <c r="D6822" t="str">
        <f t="shared" si="320"/>
        <v>SbDIV20</v>
      </c>
      <c r="E6822" s="2">
        <v>20200806</v>
      </c>
      <c r="F6822" t="str">
        <f t="shared" si="319"/>
        <v>RS2</v>
      </c>
      <c r="G6822" t="s">
        <v>1140</v>
      </c>
      <c r="H6822" t="str">
        <f>VLOOKUP(E6822,GDD!$A$2:$B$57,2)</f>
        <v>900+</v>
      </c>
      <c r="I6822" cm="1">
        <f t="array" ref="I6822">IF(H6822="0-650",1,IF(H6822="650-900",2,IF(H6822="900+",3,NA)))</f>
        <v>3</v>
      </c>
      <c r="J6822">
        <v>9.0345529837017307E-3</v>
      </c>
      <c r="K6822">
        <v>6.4629236551794703E-3</v>
      </c>
      <c r="L6822">
        <v>0.73655161213281595</v>
      </c>
    </row>
    <row r="6823" spans="1:12" x14ac:dyDescent="0.2">
      <c r="A6823" t="s">
        <v>3230</v>
      </c>
      <c r="B6823" t="str">
        <f t="shared" si="318"/>
        <v>SR700670</v>
      </c>
      <c r="C6823">
        <f>VLOOKUP(B6823,GDD!$D$2:$E$31,2)</f>
        <v>30</v>
      </c>
      <c r="D6823" t="str">
        <f t="shared" si="320"/>
        <v>SbDIV20</v>
      </c>
      <c r="E6823" s="2">
        <v>20200806</v>
      </c>
      <c r="F6823" t="str">
        <f t="shared" si="319"/>
        <v>RS2</v>
      </c>
      <c r="G6823" t="s">
        <v>1140</v>
      </c>
      <c r="H6823" t="str">
        <f>VLOOKUP(E6823,GDD!$A$2:$B$57,2)</f>
        <v>900+</v>
      </c>
      <c r="I6823" cm="1">
        <f t="array" ref="I6823">IF(H6823="0-650",1,IF(H6823="650-900",2,IF(H6823="900+",3,NA)))</f>
        <v>3</v>
      </c>
      <c r="J6823">
        <v>2.2372716077789401E-2</v>
      </c>
      <c r="K6823">
        <v>1.6623687974743701E-2</v>
      </c>
      <c r="L6823">
        <v>0.72911966247125704</v>
      </c>
    </row>
    <row r="6824" spans="1:12" x14ac:dyDescent="0.2">
      <c r="A6824" t="s">
        <v>3231</v>
      </c>
      <c r="B6824" t="str">
        <f t="shared" si="318"/>
        <v>NDVI</v>
      </c>
      <c r="C6824">
        <f>VLOOKUP(B6824,GDD!$D$2:$E$31,2)</f>
        <v>21</v>
      </c>
      <c r="D6824" t="str">
        <f t="shared" si="320"/>
        <v>SbDIV20</v>
      </c>
      <c r="E6824" s="2">
        <v>20200813</v>
      </c>
      <c r="F6824" t="str">
        <f t="shared" si="319"/>
        <v>RS2</v>
      </c>
      <c r="G6824" t="s">
        <v>1140</v>
      </c>
      <c r="H6824" t="str">
        <f>VLOOKUP(E6824,GDD!$A$2:$B$57,2)</f>
        <v>900+</v>
      </c>
      <c r="I6824" cm="1">
        <f t="array" ref="I6824">IF(H6824="0-650",1,IF(H6824="650-900",2,IF(H6824="900+",3,NA)))</f>
        <v>3</v>
      </c>
      <c r="J6824">
        <v>3.8425747486173798E-4</v>
      </c>
      <c r="K6824">
        <v>5.1570790233983698E-4</v>
      </c>
      <c r="L6824">
        <v>0.59842802866241795</v>
      </c>
    </row>
    <row r="6825" spans="1:12" x14ac:dyDescent="0.2">
      <c r="A6825" t="s">
        <v>3232</v>
      </c>
      <c r="B6825" t="str">
        <f t="shared" si="318"/>
        <v>SR800680</v>
      </c>
      <c r="C6825">
        <f>VLOOKUP(B6825,GDD!$D$2:$E$31,2)</f>
        <v>22</v>
      </c>
      <c r="D6825" t="str">
        <f t="shared" si="320"/>
        <v>SbDIV20</v>
      </c>
      <c r="E6825" s="2">
        <v>20200813</v>
      </c>
      <c r="F6825" t="str">
        <f t="shared" si="319"/>
        <v>RS2</v>
      </c>
      <c r="G6825" t="s">
        <v>1140</v>
      </c>
      <c r="H6825" t="str">
        <f>VLOOKUP(E6825,GDD!$A$2:$B$57,2)</f>
        <v>900+</v>
      </c>
      <c r="I6825" cm="1">
        <f t="array" ref="I6825">IF(H6825="0-650",1,IF(H6825="650-900",2,IF(H6825="900+",3,NA)))</f>
        <v>3</v>
      </c>
      <c r="J6825">
        <v>4.2095915904399304</v>
      </c>
      <c r="K6825">
        <v>2.1318852720097801</v>
      </c>
      <c r="L6825">
        <v>0.79794602968138995</v>
      </c>
    </row>
    <row r="6826" spans="1:12" x14ac:dyDescent="0.2">
      <c r="A6826" t="s">
        <v>3233</v>
      </c>
      <c r="B6826" t="str">
        <f t="shared" si="318"/>
        <v>mRENDVI</v>
      </c>
      <c r="C6826">
        <f>VLOOKUP(B6826,GDD!$D$2:$E$31,2)</f>
        <v>23</v>
      </c>
      <c r="D6826" t="str">
        <f t="shared" si="320"/>
        <v>SbDIV20</v>
      </c>
      <c r="E6826" s="2">
        <v>20200813</v>
      </c>
      <c r="F6826" t="str">
        <f t="shared" si="319"/>
        <v>RS2</v>
      </c>
      <c r="G6826" t="s">
        <v>1140</v>
      </c>
      <c r="H6826" t="str">
        <f>VLOOKUP(E6826,GDD!$A$2:$B$57,2)</f>
        <v>900+</v>
      </c>
      <c r="I6826" cm="1">
        <f t="array" ref="I6826">IF(H6826="0-650",1,IF(H6826="650-900",2,IF(H6826="900+",3,NA)))</f>
        <v>3</v>
      </c>
      <c r="J6826">
        <v>3.6855448387082898E-4</v>
      </c>
      <c r="K6826">
        <v>4.6069277656798002E-4</v>
      </c>
      <c r="L6826">
        <v>0.61538478403744201</v>
      </c>
    </row>
    <row r="6827" spans="1:12" x14ac:dyDescent="0.2">
      <c r="A6827" t="s">
        <v>3234</v>
      </c>
      <c r="B6827" t="str">
        <f t="shared" si="318"/>
        <v>GNDVI</v>
      </c>
      <c r="C6827">
        <f>VLOOKUP(B6827,GDD!$D$2:$E$31,2)</f>
        <v>24</v>
      </c>
      <c r="D6827" t="str">
        <f t="shared" si="320"/>
        <v>SbDIV20</v>
      </c>
      <c r="E6827" s="2">
        <v>20200813</v>
      </c>
      <c r="F6827" t="str">
        <f t="shared" si="319"/>
        <v>RS2</v>
      </c>
      <c r="G6827" t="s">
        <v>1140</v>
      </c>
      <c r="H6827" t="str">
        <f>VLOOKUP(E6827,GDD!$A$2:$B$57,2)</f>
        <v>900+</v>
      </c>
      <c r="I6827" cm="1">
        <f t="array" ref="I6827">IF(H6827="0-650",1,IF(H6827="650-900",2,IF(H6827="900+",3,NA)))</f>
        <v>3</v>
      </c>
      <c r="J6827">
        <v>1.35048365143551E-4</v>
      </c>
      <c r="K6827">
        <v>2.2853997784873299E-4</v>
      </c>
      <c r="L6827">
        <v>0.54167037019168895</v>
      </c>
    </row>
    <row r="6828" spans="1:12" x14ac:dyDescent="0.2">
      <c r="A6828" t="s">
        <v>3235</v>
      </c>
      <c r="B6828" t="str">
        <f t="shared" si="318"/>
        <v>PRI</v>
      </c>
      <c r="C6828">
        <f>VLOOKUP(B6828,GDD!$D$2:$E$31,2)</f>
        <v>25</v>
      </c>
      <c r="D6828" t="str">
        <f t="shared" si="320"/>
        <v>SbDIV20</v>
      </c>
      <c r="E6828" s="2">
        <v>20200813</v>
      </c>
      <c r="F6828" t="str">
        <f t="shared" si="319"/>
        <v>RS2</v>
      </c>
      <c r="G6828" t="s">
        <v>1140</v>
      </c>
      <c r="H6828" t="str">
        <f>VLOOKUP(E6828,GDD!$A$2:$B$57,2)</f>
        <v>900+</v>
      </c>
      <c r="I6828" cm="1">
        <f t="array" ref="I6828">IF(H6828="0-650",1,IF(H6828="650-900",2,IF(H6828="900+",3,NA)))</f>
        <v>3</v>
      </c>
      <c r="J6828" s="1">
        <v>7.9085335063537902E-5</v>
      </c>
      <c r="K6828" s="1">
        <v>2.77483160783286E-5</v>
      </c>
      <c r="L6828">
        <v>0.85075049813539705</v>
      </c>
    </row>
    <row r="6829" spans="1:12" x14ac:dyDescent="0.2">
      <c r="A6829" t="s">
        <v>3236</v>
      </c>
      <c r="B6829" t="str">
        <f t="shared" si="318"/>
        <v>OSAVI</v>
      </c>
      <c r="C6829">
        <f>VLOOKUP(B6829,GDD!$D$2:$E$31,2)</f>
        <v>26</v>
      </c>
      <c r="D6829" t="str">
        <f t="shared" si="320"/>
        <v>SbDIV20</v>
      </c>
      <c r="E6829" s="2">
        <v>20200813</v>
      </c>
      <c r="F6829" t="str">
        <f t="shared" si="319"/>
        <v>RS2</v>
      </c>
      <c r="G6829" t="s">
        <v>1140</v>
      </c>
      <c r="H6829" t="str">
        <f>VLOOKUP(E6829,GDD!$A$2:$B$57,2)</f>
        <v>900+</v>
      </c>
      <c r="I6829" cm="1">
        <f t="array" ref="I6829">IF(H6829="0-650",1,IF(H6829="650-900",2,IF(H6829="900+",3,NA)))</f>
        <v>3</v>
      </c>
      <c r="J6829">
        <v>3.6050430040296302E-4</v>
      </c>
      <c r="K6829">
        <v>3.6986827170062199E-4</v>
      </c>
      <c r="L6829">
        <v>0.66094407075405104</v>
      </c>
    </row>
    <row r="6830" spans="1:12" x14ac:dyDescent="0.2">
      <c r="A6830" t="s">
        <v>3237</v>
      </c>
      <c r="B6830" t="str">
        <f t="shared" si="318"/>
        <v>PSRI</v>
      </c>
      <c r="C6830">
        <f>VLOOKUP(B6830,GDD!$D$2:$E$31,2)</f>
        <v>27</v>
      </c>
      <c r="D6830" t="str">
        <f t="shared" si="320"/>
        <v>SbDIV20</v>
      </c>
      <c r="E6830" s="2">
        <v>20200813</v>
      </c>
      <c r="F6830" t="str">
        <f t="shared" si="319"/>
        <v>RS2</v>
      </c>
      <c r="G6830" t="s">
        <v>1140</v>
      </c>
      <c r="H6830" t="str">
        <f>VLOOKUP(E6830,GDD!$A$2:$B$57,2)</f>
        <v>900+</v>
      </c>
      <c r="I6830" cm="1">
        <f t="array" ref="I6830">IF(H6830="0-650",1,IF(H6830="650-900",2,IF(H6830="900+",3,NA)))</f>
        <v>3</v>
      </c>
      <c r="J6830" s="1">
        <v>4.85051544462123E-5</v>
      </c>
      <c r="K6830" s="1">
        <v>4.1105481736802203E-5</v>
      </c>
      <c r="L6830">
        <v>0.70238390882364599</v>
      </c>
    </row>
    <row r="6831" spans="1:12" x14ac:dyDescent="0.2">
      <c r="A6831" t="s">
        <v>3238</v>
      </c>
      <c r="B6831" t="str">
        <f t="shared" si="318"/>
        <v>Carte1</v>
      </c>
      <c r="C6831">
        <f>VLOOKUP(B6831,GDD!$D$2:$E$31,2)</f>
        <v>28</v>
      </c>
      <c r="D6831" t="str">
        <f t="shared" si="320"/>
        <v>SbDIV20</v>
      </c>
      <c r="E6831" s="2">
        <v>20200813</v>
      </c>
      <c r="F6831" t="str">
        <f t="shared" si="319"/>
        <v>RS2</v>
      </c>
      <c r="G6831" t="s">
        <v>1140</v>
      </c>
      <c r="H6831" t="str">
        <f>VLOOKUP(E6831,GDD!$A$2:$B$57,2)</f>
        <v>900+</v>
      </c>
      <c r="I6831" cm="1">
        <f t="array" ref="I6831">IF(H6831="0-650",1,IF(H6831="650-900",2,IF(H6831="900+",3,NA)))</f>
        <v>3</v>
      </c>
      <c r="J6831">
        <v>5.8997383176472899E-2</v>
      </c>
      <c r="K6831">
        <v>2.4573840619326999E-2</v>
      </c>
      <c r="L6831">
        <v>0.82763498121219503</v>
      </c>
    </row>
    <row r="6832" spans="1:12" x14ac:dyDescent="0.2">
      <c r="A6832" t="s">
        <v>3239</v>
      </c>
      <c r="B6832" t="str">
        <f t="shared" si="318"/>
        <v>VOG1</v>
      </c>
      <c r="C6832">
        <f>VLOOKUP(B6832,GDD!$D$2:$E$31,2)</f>
        <v>29</v>
      </c>
      <c r="D6832" t="str">
        <f t="shared" si="320"/>
        <v>SbDIV20</v>
      </c>
      <c r="E6832" s="2">
        <v>20200813</v>
      </c>
      <c r="F6832" t="str">
        <f t="shared" si="319"/>
        <v>RS2</v>
      </c>
      <c r="G6832" t="s">
        <v>1140</v>
      </c>
      <c r="H6832" t="str">
        <f>VLOOKUP(E6832,GDD!$A$2:$B$57,2)</f>
        <v>900+</v>
      </c>
      <c r="I6832" cm="1">
        <f t="array" ref="I6832">IF(H6832="0-650",1,IF(H6832="650-900",2,IF(H6832="900+",3,NA)))</f>
        <v>3</v>
      </c>
      <c r="J6832">
        <v>5.5701085339544196E-3</v>
      </c>
      <c r="K6832">
        <v>6.2723712728452998E-3</v>
      </c>
      <c r="L6832">
        <v>0.63977950031904096</v>
      </c>
    </row>
    <row r="6833" spans="1:12" x14ac:dyDescent="0.2">
      <c r="A6833" t="s">
        <v>3240</v>
      </c>
      <c r="B6833" t="str">
        <f t="shared" si="318"/>
        <v>SR700670</v>
      </c>
      <c r="C6833">
        <f>VLOOKUP(B6833,GDD!$D$2:$E$31,2)</f>
        <v>30</v>
      </c>
      <c r="D6833" t="str">
        <f t="shared" si="320"/>
        <v>SbDIV20</v>
      </c>
      <c r="E6833" s="2">
        <v>20200813</v>
      </c>
      <c r="F6833" t="str">
        <f t="shared" si="319"/>
        <v>RS2</v>
      </c>
      <c r="G6833" t="s">
        <v>1140</v>
      </c>
      <c r="H6833" t="str">
        <f>VLOOKUP(E6833,GDD!$A$2:$B$57,2)</f>
        <v>900+</v>
      </c>
      <c r="I6833" cm="1">
        <f t="array" ref="I6833">IF(H6833="0-650",1,IF(H6833="650-900",2,IF(H6833="900+",3,NA)))</f>
        <v>3</v>
      </c>
      <c r="J6833">
        <v>4.1699064880420297E-3</v>
      </c>
      <c r="K6833">
        <v>2.34085341936521E-3</v>
      </c>
      <c r="L6833">
        <v>0.78083264351720805</v>
      </c>
    </row>
    <row r="6834" spans="1:12" x14ac:dyDescent="0.2">
      <c r="A6834" t="s">
        <v>3241</v>
      </c>
      <c r="B6834" t="str">
        <f t="shared" si="318"/>
        <v>CC</v>
      </c>
      <c r="C6834">
        <f>VLOOKUP(B6834,GDD!$D$2:$E$31,2)</f>
        <v>1</v>
      </c>
      <c r="D6834" t="str">
        <f t="shared" si="320"/>
        <v>SbDIV20</v>
      </c>
      <c r="E6834" s="2">
        <v>20200625</v>
      </c>
      <c r="F6834" t="str">
        <f t="shared" si="319"/>
        <v>RS3</v>
      </c>
      <c r="G6834" t="s">
        <v>1140</v>
      </c>
      <c r="H6834" t="str">
        <f>VLOOKUP(E6834,GDD!$A$2:$B$57,2)</f>
        <v>0-650</v>
      </c>
      <c r="I6834" cm="1">
        <f t="array" ref="I6834">IF(H6834="0-650",1,IF(H6834="650-900",2,IF(H6834="900+",3,NA)))</f>
        <v>1</v>
      </c>
      <c r="J6834">
        <v>2.2022971942469798E-3</v>
      </c>
      <c r="K6834">
        <v>5.5578045958815901E-3</v>
      </c>
      <c r="L6834">
        <v>0.44212186195331798</v>
      </c>
    </row>
    <row r="6835" spans="1:12" x14ac:dyDescent="0.2">
      <c r="A6835" t="s">
        <v>3242</v>
      </c>
      <c r="B6835" t="str">
        <f t="shared" si="318"/>
        <v>CC</v>
      </c>
      <c r="C6835">
        <f>VLOOKUP(B6835,GDD!$D$2:$E$31,2)</f>
        <v>1</v>
      </c>
      <c r="D6835" t="str">
        <f t="shared" si="320"/>
        <v>SbDIV20</v>
      </c>
      <c r="E6835" s="2">
        <v>20200702</v>
      </c>
      <c r="F6835" t="str">
        <f t="shared" si="319"/>
        <v>RS3</v>
      </c>
      <c r="G6835" t="s">
        <v>1140</v>
      </c>
      <c r="H6835" t="str">
        <f>VLOOKUP(E6835,GDD!$A$2:$B$57,2)</f>
        <v>0-650</v>
      </c>
      <c r="I6835" cm="1">
        <f t="array" ref="I6835">IF(H6835="0-650",1,IF(H6835="650-900",2,IF(H6835="900+",3,NA)))</f>
        <v>1</v>
      </c>
      <c r="J6835">
        <v>8.3454427052168795E-4</v>
      </c>
      <c r="K6835">
        <v>3.2002239593457E-3</v>
      </c>
      <c r="L6835">
        <v>0.34277704314726298</v>
      </c>
    </row>
    <row r="6836" spans="1:12" x14ac:dyDescent="0.2">
      <c r="A6836" t="s">
        <v>3243</v>
      </c>
      <c r="B6836" t="str">
        <f t="shared" si="318"/>
        <v>CC</v>
      </c>
      <c r="C6836">
        <f>VLOOKUP(B6836,GDD!$D$2:$E$31,2)</f>
        <v>1</v>
      </c>
      <c r="D6836" t="str">
        <f t="shared" si="320"/>
        <v>SbDIV20</v>
      </c>
      <c r="E6836" s="2">
        <v>20200708</v>
      </c>
      <c r="F6836" t="str">
        <f t="shared" si="319"/>
        <v>RS3</v>
      </c>
      <c r="G6836" t="s">
        <v>1140</v>
      </c>
      <c r="H6836" t="str">
        <f>VLOOKUP(E6836,GDD!$A$2:$B$57,2)</f>
        <v>0-650</v>
      </c>
      <c r="I6836" cm="1">
        <f t="array" ref="I6836">IF(H6836="0-650",1,IF(H6836="650-900",2,IF(H6836="900+",3,NA)))</f>
        <v>1</v>
      </c>
      <c r="J6836">
        <v>1.42181553198606E-4</v>
      </c>
      <c r="K6836">
        <v>4.6766515052115501E-3</v>
      </c>
      <c r="L6836">
        <v>5.7319546233910203E-2</v>
      </c>
    </row>
    <row r="6837" spans="1:12" x14ac:dyDescent="0.2">
      <c r="A6837" t="s">
        <v>3244</v>
      </c>
      <c r="B6837" t="str">
        <f t="shared" si="318"/>
        <v>CC</v>
      </c>
      <c r="C6837">
        <f>VLOOKUP(B6837,GDD!$D$2:$E$31,2)</f>
        <v>1</v>
      </c>
      <c r="D6837" t="str">
        <f t="shared" si="320"/>
        <v>SbDIV20</v>
      </c>
      <c r="E6837" s="2">
        <v>20200720</v>
      </c>
      <c r="F6837" t="str">
        <f t="shared" si="319"/>
        <v>RS3</v>
      </c>
      <c r="G6837" t="s">
        <v>1140</v>
      </c>
      <c r="H6837" t="str">
        <f>VLOOKUP(E6837,GDD!$A$2:$B$57,2)</f>
        <v>650-900</v>
      </c>
      <c r="I6837" cm="1">
        <f t="array" ref="I6837">IF(H6837="0-650",1,IF(H6837="650-900",2,IF(H6837="900+",3,NA)))</f>
        <v>2</v>
      </c>
      <c r="J6837" s="1">
        <v>6.1687047390225202E-5</v>
      </c>
      <c r="K6837">
        <v>2.9931785789588002E-3</v>
      </c>
      <c r="L6837">
        <v>3.9586718947517703E-2</v>
      </c>
    </row>
    <row r="6838" spans="1:12" x14ac:dyDescent="0.2">
      <c r="A6838" t="s">
        <v>3245</v>
      </c>
      <c r="B6838" t="str">
        <f t="shared" si="318"/>
        <v>CC</v>
      </c>
      <c r="C6838">
        <f>VLOOKUP(B6838,GDD!$D$2:$E$31,2)</f>
        <v>1</v>
      </c>
      <c r="D6838" t="str">
        <f t="shared" si="320"/>
        <v>SbDIV20</v>
      </c>
      <c r="E6838" s="2">
        <v>20200725</v>
      </c>
      <c r="F6838" t="str">
        <f t="shared" si="319"/>
        <v>RS3</v>
      </c>
      <c r="G6838" t="s">
        <v>1140</v>
      </c>
      <c r="H6838" t="str">
        <f>VLOOKUP(E6838,GDD!$A$2:$B$57,2)</f>
        <v>650-900</v>
      </c>
      <c r="I6838" cm="1">
        <f t="array" ref="I6838">IF(H6838="0-650",1,IF(H6838="650-900",2,IF(H6838="900+",3,NA)))</f>
        <v>2</v>
      </c>
      <c r="J6838" s="1">
        <v>3.9832358264394701E-5</v>
      </c>
      <c r="K6838">
        <v>2.5497881348610901E-3</v>
      </c>
      <c r="L6838">
        <v>3.0297069782666001E-2</v>
      </c>
    </row>
    <row r="6839" spans="1:12" x14ac:dyDescent="0.2">
      <c r="A6839" t="s">
        <v>3246</v>
      </c>
      <c r="B6839" t="str">
        <f t="shared" si="318"/>
        <v>CC</v>
      </c>
      <c r="C6839">
        <f>VLOOKUP(B6839,GDD!$D$2:$E$31,2)</f>
        <v>1</v>
      </c>
      <c r="D6839" t="str">
        <f t="shared" si="320"/>
        <v>SbDIV20</v>
      </c>
      <c r="E6839" s="2">
        <v>20200728</v>
      </c>
      <c r="F6839" t="str">
        <f t="shared" si="319"/>
        <v>RS3</v>
      </c>
      <c r="G6839" t="s">
        <v>1140</v>
      </c>
      <c r="H6839" t="str">
        <f>VLOOKUP(E6839,GDD!$A$2:$B$57,2)</f>
        <v>900+</v>
      </c>
      <c r="I6839" cm="1">
        <f t="array" ref="I6839">IF(H6839="0-650",1,IF(H6839="650-900",2,IF(H6839="900+",3,NA)))</f>
        <v>3</v>
      </c>
      <c r="J6839" s="1">
        <v>5.9472245879005398E-5</v>
      </c>
      <c r="K6839">
        <v>2.5873405084988802E-3</v>
      </c>
      <c r="L6839">
        <v>4.3951206819207903E-2</v>
      </c>
    </row>
    <row r="6840" spans="1:12" x14ac:dyDescent="0.2">
      <c r="A6840" t="s">
        <v>3247</v>
      </c>
      <c r="B6840" t="str">
        <f t="shared" si="318"/>
        <v>CC</v>
      </c>
      <c r="C6840">
        <f>VLOOKUP(B6840,GDD!$D$2:$E$31,2)</f>
        <v>1</v>
      </c>
      <c r="D6840" t="str">
        <f t="shared" si="320"/>
        <v>SbDIV20</v>
      </c>
      <c r="E6840" s="2">
        <v>20200806</v>
      </c>
      <c r="F6840" t="str">
        <f t="shared" si="319"/>
        <v>RS3</v>
      </c>
      <c r="G6840" t="s">
        <v>1140</v>
      </c>
      <c r="H6840" t="str">
        <f>VLOOKUP(E6840,GDD!$A$2:$B$57,2)</f>
        <v>900+</v>
      </c>
      <c r="I6840" cm="1">
        <f t="array" ref="I6840">IF(H6840="0-650",1,IF(H6840="650-900",2,IF(H6840="900+",3,NA)))</f>
        <v>3</v>
      </c>
      <c r="J6840">
        <v>1.7773983267284401E-4</v>
      </c>
      <c r="K6840">
        <v>2.3971926027838899E-3</v>
      </c>
      <c r="L6840">
        <v>0.129139843293889</v>
      </c>
    </row>
    <row r="6841" spans="1:12" x14ac:dyDescent="0.2">
      <c r="A6841" t="s">
        <v>3248</v>
      </c>
      <c r="B6841" t="str">
        <f t="shared" si="318"/>
        <v>CC</v>
      </c>
      <c r="C6841">
        <f>VLOOKUP(B6841,GDD!$D$2:$E$31,2)</f>
        <v>1</v>
      </c>
      <c r="D6841" t="str">
        <f t="shared" si="320"/>
        <v>SbDIV20</v>
      </c>
      <c r="E6841" s="2">
        <v>20200813</v>
      </c>
      <c r="F6841" t="str">
        <f t="shared" si="319"/>
        <v>RS3</v>
      </c>
      <c r="G6841" t="s">
        <v>1140</v>
      </c>
      <c r="H6841" t="str">
        <f>VLOOKUP(E6841,GDD!$A$2:$B$57,2)</f>
        <v>900+</v>
      </c>
      <c r="I6841" cm="1">
        <f t="array" ref="I6841">IF(H6841="0-650",1,IF(H6841="650-900",2,IF(H6841="900+",3,NA)))</f>
        <v>3</v>
      </c>
      <c r="J6841">
        <v>5.3452400747954799E-4</v>
      </c>
      <c r="K6841">
        <v>1.7726207224776601E-3</v>
      </c>
      <c r="L6841">
        <v>0.37620430589787801</v>
      </c>
    </row>
    <row r="6842" spans="1:12" x14ac:dyDescent="0.2">
      <c r="A6842" t="s">
        <v>3249</v>
      </c>
      <c r="B6842" t="str">
        <f t="shared" si="318"/>
        <v>height_30p</v>
      </c>
      <c r="C6842">
        <f>VLOOKUP(B6842,GDD!$D$2:$E$31,2)</f>
        <v>2</v>
      </c>
      <c r="D6842" t="str">
        <f t="shared" si="320"/>
        <v>SbDIV20</v>
      </c>
      <c r="E6842" s="2">
        <v>20200619</v>
      </c>
      <c r="F6842" t="str">
        <f t="shared" si="319"/>
        <v>RS3</v>
      </c>
      <c r="G6842" t="s">
        <v>1140</v>
      </c>
      <c r="H6842" t="str">
        <f>VLOOKUP(E6842,GDD!$A$2:$B$57,2)</f>
        <v>0-650</v>
      </c>
      <c r="I6842" cm="1">
        <f t="array" ref="I6842">IF(H6842="0-650",1,IF(H6842="650-900",2,IF(H6842="900+",3,NA)))</f>
        <v>1</v>
      </c>
      <c r="J6842" s="1">
        <v>1.38247649768734E-5</v>
      </c>
      <c r="K6842">
        <v>6.9767679661673898E-4</v>
      </c>
      <c r="L6842">
        <v>3.8120124612710901E-2</v>
      </c>
    </row>
    <row r="6843" spans="1:12" x14ac:dyDescent="0.2">
      <c r="A6843" t="s">
        <v>3250</v>
      </c>
      <c r="B6843" t="str">
        <f t="shared" si="318"/>
        <v>height_50p</v>
      </c>
      <c r="C6843">
        <f>VLOOKUP(B6843,GDD!$D$2:$E$31,2)</f>
        <v>3</v>
      </c>
      <c r="D6843" t="str">
        <f t="shared" si="320"/>
        <v>SbDIV20</v>
      </c>
      <c r="E6843" s="2">
        <v>20200619</v>
      </c>
      <c r="F6843" t="str">
        <f t="shared" si="319"/>
        <v>RS3</v>
      </c>
      <c r="G6843" t="s">
        <v>1140</v>
      </c>
      <c r="H6843" t="str">
        <f>VLOOKUP(E6843,GDD!$A$2:$B$57,2)</f>
        <v>0-650</v>
      </c>
      <c r="I6843" cm="1">
        <f t="array" ref="I6843">IF(H6843="0-650",1,IF(H6843="650-900",2,IF(H6843="900+",3,NA)))</f>
        <v>1</v>
      </c>
      <c r="J6843">
        <v>2.08147124499458E-4</v>
      </c>
      <c r="K6843">
        <v>1.25614043515925E-3</v>
      </c>
      <c r="L6843">
        <v>0.248915101404072</v>
      </c>
    </row>
    <row r="6844" spans="1:12" x14ac:dyDescent="0.2">
      <c r="A6844" t="s">
        <v>3251</v>
      </c>
      <c r="B6844" t="str">
        <f t="shared" si="318"/>
        <v>height_70p</v>
      </c>
      <c r="C6844">
        <f>VLOOKUP(B6844,GDD!$D$2:$E$31,2)</f>
        <v>4</v>
      </c>
      <c r="D6844" t="str">
        <f t="shared" si="320"/>
        <v>SbDIV20</v>
      </c>
      <c r="E6844" s="2">
        <v>20200619</v>
      </c>
      <c r="F6844" t="str">
        <f t="shared" si="319"/>
        <v>RS3</v>
      </c>
      <c r="G6844" t="s">
        <v>1140</v>
      </c>
      <c r="H6844" t="str">
        <f>VLOOKUP(E6844,GDD!$A$2:$B$57,2)</f>
        <v>0-650</v>
      </c>
      <c r="I6844" cm="1">
        <f t="array" ref="I6844">IF(H6844="0-650",1,IF(H6844="650-900",2,IF(H6844="900+",3,NA)))</f>
        <v>1</v>
      </c>
      <c r="J6844">
        <v>5.3981176698325703E-4</v>
      </c>
      <c r="K6844">
        <v>1.8816680002783099E-3</v>
      </c>
      <c r="L6844">
        <v>0.36457860412647097</v>
      </c>
    </row>
    <row r="6845" spans="1:12" x14ac:dyDescent="0.2">
      <c r="A6845" t="s">
        <v>3252</v>
      </c>
      <c r="B6845" t="str">
        <f t="shared" si="318"/>
        <v>height_90p</v>
      </c>
      <c r="C6845">
        <f>VLOOKUP(B6845,GDD!$D$2:$E$31,2)</f>
        <v>5</v>
      </c>
      <c r="D6845" t="str">
        <f t="shared" si="320"/>
        <v>SbDIV20</v>
      </c>
      <c r="E6845" s="2">
        <v>20200619</v>
      </c>
      <c r="F6845" t="str">
        <f t="shared" si="319"/>
        <v>RS3</v>
      </c>
      <c r="G6845" t="s">
        <v>1140</v>
      </c>
      <c r="H6845" t="str">
        <f>VLOOKUP(E6845,GDD!$A$2:$B$57,2)</f>
        <v>0-650</v>
      </c>
      <c r="I6845" cm="1">
        <f t="array" ref="I6845">IF(H6845="0-650",1,IF(H6845="650-900",2,IF(H6845="900+",3,NA)))</f>
        <v>1</v>
      </c>
      <c r="J6845">
        <v>8.6176263608039796E-4</v>
      </c>
      <c r="K6845">
        <v>2.3814377762936502E-3</v>
      </c>
      <c r="L6845">
        <v>0.41986377266166103</v>
      </c>
    </row>
    <row r="6846" spans="1:12" x14ac:dyDescent="0.2">
      <c r="A6846" t="s">
        <v>3253</v>
      </c>
      <c r="B6846" t="str">
        <f t="shared" si="318"/>
        <v>height_95p</v>
      </c>
      <c r="C6846">
        <f>VLOOKUP(B6846,GDD!$D$2:$E$31,2)</f>
        <v>6</v>
      </c>
      <c r="D6846" t="str">
        <f t="shared" si="320"/>
        <v>SbDIV20</v>
      </c>
      <c r="E6846" s="2">
        <v>20200619</v>
      </c>
      <c r="F6846" t="str">
        <f t="shared" si="319"/>
        <v>RS3</v>
      </c>
      <c r="G6846" t="s">
        <v>1140</v>
      </c>
      <c r="H6846" t="str">
        <f>VLOOKUP(E6846,GDD!$A$2:$B$57,2)</f>
        <v>0-650</v>
      </c>
      <c r="I6846" cm="1">
        <f t="array" ref="I6846">IF(H6846="0-650",1,IF(H6846="650-900",2,IF(H6846="900+",3,NA)))</f>
        <v>1</v>
      </c>
      <c r="J6846">
        <v>9.8586767964127997E-4</v>
      </c>
      <c r="K6846">
        <v>2.62674537141693E-3</v>
      </c>
      <c r="L6846">
        <v>0.42877973721173601</v>
      </c>
    </row>
    <row r="6847" spans="1:12" x14ac:dyDescent="0.2">
      <c r="A6847" t="s">
        <v>3254</v>
      </c>
      <c r="B6847" t="str">
        <f t="shared" si="318"/>
        <v>height_99p</v>
      </c>
      <c r="C6847">
        <f>VLOOKUP(B6847,GDD!$D$2:$E$31,2)</f>
        <v>7</v>
      </c>
      <c r="D6847" t="str">
        <f t="shared" si="320"/>
        <v>SbDIV20</v>
      </c>
      <c r="E6847" s="2">
        <v>20200619</v>
      </c>
      <c r="F6847" t="str">
        <f t="shared" si="319"/>
        <v>RS3</v>
      </c>
      <c r="G6847" t="s">
        <v>1140</v>
      </c>
      <c r="H6847" t="str">
        <f>VLOOKUP(E6847,GDD!$A$2:$B$57,2)</f>
        <v>0-650</v>
      </c>
      <c r="I6847" cm="1">
        <f t="array" ref="I6847">IF(H6847="0-650",1,IF(H6847="650-900",2,IF(H6847="900+",3,NA)))</f>
        <v>1</v>
      </c>
      <c r="J6847">
        <v>1.0061870473725299E-3</v>
      </c>
      <c r="K6847">
        <v>3.2257549290747802E-3</v>
      </c>
      <c r="L6847">
        <v>0.38417803104772802</v>
      </c>
    </row>
    <row r="6848" spans="1:12" x14ac:dyDescent="0.2">
      <c r="A6848" t="s">
        <v>3255</v>
      </c>
      <c r="B6848" t="str">
        <f t="shared" si="318"/>
        <v>canopy_cover_5p</v>
      </c>
      <c r="C6848">
        <f>VLOOKUP(B6848,GDD!$D$2:$E$31,2)</f>
        <v>8</v>
      </c>
      <c r="D6848" t="str">
        <f t="shared" si="320"/>
        <v>SbDIV20</v>
      </c>
      <c r="E6848" s="2">
        <v>20200619</v>
      </c>
      <c r="F6848" t="str">
        <f t="shared" si="319"/>
        <v>RS3</v>
      </c>
      <c r="G6848" t="s">
        <v>1140</v>
      </c>
      <c r="H6848" t="str">
        <f>VLOOKUP(E6848,GDD!$A$2:$B$57,2)</f>
        <v>0-650</v>
      </c>
      <c r="I6848" cm="1">
        <f t="array" ref="I6848">IF(H6848="0-650",1,IF(H6848="650-900",2,IF(H6848="900+",3,NA)))</f>
        <v>1</v>
      </c>
      <c r="J6848">
        <v>0</v>
      </c>
      <c r="K6848">
        <v>95.294284485452494</v>
      </c>
      <c r="L6848">
        <v>0</v>
      </c>
    </row>
    <row r="6849" spans="1:12" x14ac:dyDescent="0.2">
      <c r="A6849" t="s">
        <v>3256</v>
      </c>
      <c r="B6849" t="str">
        <f t="shared" si="318"/>
        <v>pcanopy_cover_10p</v>
      </c>
      <c r="C6849">
        <f>VLOOKUP(B6849,GDD!$D$2:$E$31,2)</f>
        <v>9</v>
      </c>
      <c r="D6849" t="str">
        <f t="shared" si="320"/>
        <v>SbDIV20</v>
      </c>
      <c r="E6849" s="2">
        <v>20200619</v>
      </c>
      <c r="F6849" t="str">
        <f t="shared" si="319"/>
        <v>RS3</v>
      </c>
      <c r="G6849" t="s">
        <v>1140</v>
      </c>
      <c r="H6849" t="str">
        <f>VLOOKUP(E6849,GDD!$A$2:$B$57,2)</f>
        <v>0-650</v>
      </c>
      <c r="I6849" cm="1">
        <f t="array" ref="I6849">IF(H6849="0-650",1,IF(H6849="650-900",2,IF(H6849="900+",3,NA)))</f>
        <v>1</v>
      </c>
      <c r="J6849">
        <v>0</v>
      </c>
      <c r="K6849">
        <v>77.950680643673394</v>
      </c>
      <c r="L6849">
        <v>0</v>
      </c>
    </row>
    <row r="6850" spans="1:12" x14ac:dyDescent="0.2">
      <c r="A6850" t="s">
        <v>3257</v>
      </c>
      <c r="B6850" t="str">
        <f t="shared" ref="B6850:B6913" si="321">LEFT(A6850, FIND("_RS",A6850)-10)</f>
        <v>canopy_cover_20p</v>
      </c>
      <c r="C6850">
        <f>VLOOKUP(B6850,GDD!$D$2:$E$31,2)</f>
        <v>10</v>
      </c>
      <c r="D6850" t="str">
        <f t="shared" si="320"/>
        <v>SbDIV20</v>
      </c>
      <c r="E6850" s="2">
        <v>20200619</v>
      </c>
      <c r="F6850" t="str">
        <f t="shared" ref="F6850:F6913" si="322">RIGHT(A6850,LEN(A6850)-FIND("_RS",A6850))</f>
        <v>RS3</v>
      </c>
      <c r="G6850" t="s">
        <v>1140</v>
      </c>
      <c r="H6850" t="str">
        <f>VLOOKUP(E6850,GDD!$A$2:$B$57,2)</f>
        <v>0-650</v>
      </c>
      <c r="I6850" cm="1">
        <f t="array" ref="I6850">IF(H6850="0-650",1,IF(H6850="650-900",2,IF(H6850="900+",3,NA)))</f>
        <v>1</v>
      </c>
      <c r="J6850">
        <v>0.96081532090598099</v>
      </c>
      <c r="K6850">
        <v>39.152199978617602</v>
      </c>
      <c r="L6850">
        <v>4.6784792476993201E-2</v>
      </c>
    </row>
    <row r="6851" spans="1:12" x14ac:dyDescent="0.2">
      <c r="A6851" t="s">
        <v>3258</v>
      </c>
      <c r="B6851" t="str">
        <f t="shared" si="321"/>
        <v>canopy_cover_30p</v>
      </c>
      <c r="C6851">
        <f>VLOOKUP(B6851,GDD!$D$2:$E$31,2)</f>
        <v>11</v>
      </c>
      <c r="D6851" t="str">
        <f t="shared" ref="D6851:D6914" si="323">"SbDIV"&amp;MID(E6851,3,2)</f>
        <v>SbDIV20</v>
      </c>
      <c r="E6851" s="2">
        <v>20200619</v>
      </c>
      <c r="F6851" t="str">
        <f t="shared" si="322"/>
        <v>RS3</v>
      </c>
      <c r="G6851" t="s">
        <v>1140</v>
      </c>
      <c r="H6851" t="str">
        <f>VLOOKUP(E6851,GDD!$A$2:$B$57,2)</f>
        <v>0-650</v>
      </c>
      <c r="I6851" cm="1">
        <f t="array" ref="I6851">IF(H6851="0-650",1,IF(H6851="650-900",2,IF(H6851="900+",3,NA)))</f>
        <v>1</v>
      </c>
      <c r="J6851">
        <v>3.2791585078185701</v>
      </c>
      <c r="K6851">
        <v>24.9344240374528</v>
      </c>
      <c r="L6851">
        <v>0.20824852954467299</v>
      </c>
    </row>
    <row r="6852" spans="1:12" x14ac:dyDescent="0.2">
      <c r="A6852" t="s">
        <v>3259</v>
      </c>
      <c r="B6852" t="str">
        <f t="shared" si="321"/>
        <v>canopy_cover_40p</v>
      </c>
      <c r="C6852">
        <f>VLOOKUP(B6852,GDD!$D$2:$E$31,2)</f>
        <v>12</v>
      </c>
      <c r="D6852" t="str">
        <f t="shared" si="323"/>
        <v>SbDIV20</v>
      </c>
      <c r="E6852" s="2">
        <v>20200619</v>
      </c>
      <c r="F6852" t="str">
        <f t="shared" si="322"/>
        <v>RS3</v>
      </c>
      <c r="G6852" t="s">
        <v>1140</v>
      </c>
      <c r="H6852" t="str">
        <f>VLOOKUP(E6852,GDD!$A$2:$B$57,2)</f>
        <v>0-650</v>
      </c>
      <c r="I6852" cm="1">
        <f t="array" ref="I6852">IF(H6852="0-650",1,IF(H6852="650-900",2,IF(H6852="900+",3,NA)))</f>
        <v>1</v>
      </c>
      <c r="J6852">
        <v>4.3863986953351697</v>
      </c>
      <c r="K6852">
        <v>19.761646221570999</v>
      </c>
      <c r="L6852">
        <v>0.30744588925178101</v>
      </c>
    </row>
    <row r="6853" spans="1:12" x14ac:dyDescent="0.2">
      <c r="A6853" t="s">
        <v>3260</v>
      </c>
      <c r="B6853" t="str">
        <f t="shared" si="321"/>
        <v>canopy_cover_50p</v>
      </c>
      <c r="C6853">
        <f>VLOOKUP(B6853,GDD!$D$2:$E$31,2)</f>
        <v>13</v>
      </c>
      <c r="D6853" t="str">
        <f t="shared" si="323"/>
        <v>SbDIV20</v>
      </c>
      <c r="E6853" s="2">
        <v>20200619</v>
      </c>
      <c r="F6853" t="str">
        <f t="shared" si="322"/>
        <v>RS3</v>
      </c>
      <c r="G6853" t="s">
        <v>1140</v>
      </c>
      <c r="H6853" t="str">
        <f>VLOOKUP(E6853,GDD!$A$2:$B$57,2)</f>
        <v>0-650</v>
      </c>
      <c r="I6853" cm="1">
        <f t="array" ref="I6853">IF(H6853="0-650",1,IF(H6853="650-900",2,IF(H6853="900+",3,NA)))</f>
        <v>1</v>
      </c>
      <c r="J6853">
        <v>3.5469854690717</v>
      </c>
      <c r="K6853">
        <v>14.998634060374901</v>
      </c>
      <c r="L6853">
        <v>0.32110160565579199</v>
      </c>
    </row>
    <row r="6854" spans="1:12" x14ac:dyDescent="0.2">
      <c r="A6854" t="s">
        <v>3261</v>
      </c>
      <c r="B6854" t="str">
        <f t="shared" si="321"/>
        <v>canopy_cover_75p</v>
      </c>
      <c r="C6854">
        <f>VLOOKUP(B6854,GDD!$D$2:$E$31,2)</f>
        <v>14</v>
      </c>
      <c r="D6854" t="str">
        <f t="shared" si="323"/>
        <v>SbDIV20</v>
      </c>
      <c r="E6854" s="2">
        <v>20200619</v>
      </c>
      <c r="F6854" t="str">
        <f t="shared" si="322"/>
        <v>RS3</v>
      </c>
      <c r="G6854" t="s">
        <v>1140</v>
      </c>
      <c r="H6854" t="str">
        <f>VLOOKUP(E6854,GDD!$A$2:$B$57,2)</f>
        <v>0-650</v>
      </c>
      <c r="I6854" cm="1">
        <f t="array" ref="I6854">IF(H6854="0-650",1,IF(H6854="650-900",2,IF(H6854="900+",3,NA)))</f>
        <v>1</v>
      </c>
      <c r="J6854">
        <v>0.318559361006094</v>
      </c>
      <c r="K6854">
        <v>1.9971047283415999</v>
      </c>
      <c r="L6854">
        <v>0.24186206448303399</v>
      </c>
    </row>
    <row r="6855" spans="1:12" x14ac:dyDescent="0.2">
      <c r="A6855" t="s">
        <v>3262</v>
      </c>
      <c r="B6855" t="str">
        <f t="shared" si="321"/>
        <v>standard_deviation_ht</v>
      </c>
      <c r="C6855">
        <f>VLOOKUP(B6855,GDD!$D$2:$E$31,2)</f>
        <v>15</v>
      </c>
      <c r="D6855" t="str">
        <f t="shared" si="323"/>
        <v>SbDIV20</v>
      </c>
      <c r="E6855" s="2">
        <v>20200619</v>
      </c>
      <c r="F6855" t="str">
        <f t="shared" si="322"/>
        <v>RS3</v>
      </c>
      <c r="G6855" t="s">
        <v>1140</v>
      </c>
      <c r="H6855" t="str">
        <f>VLOOKUP(E6855,GDD!$A$2:$B$57,2)</f>
        <v>0-650</v>
      </c>
      <c r="I6855" cm="1">
        <f t="array" ref="I6855">IF(H6855="0-650",1,IF(H6855="650-900",2,IF(H6855="900+",3,NA)))</f>
        <v>1</v>
      </c>
      <c r="J6855" s="1">
        <v>8.8852723697619595E-5</v>
      </c>
      <c r="K6855">
        <v>2.68868373664089E-4</v>
      </c>
      <c r="L6855">
        <v>0.397930731751583</v>
      </c>
    </row>
    <row r="6856" spans="1:12" x14ac:dyDescent="0.2">
      <c r="A6856" t="s">
        <v>3263</v>
      </c>
      <c r="B6856" t="str">
        <f t="shared" si="321"/>
        <v>quadratic_mean_ht</v>
      </c>
      <c r="C6856">
        <f>VLOOKUP(B6856,GDD!$D$2:$E$31,2)</f>
        <v>16</v>
      </c>
      <c r="D6856" t="str">
        <f t="shared" si="323"/>
        <v>SbDIV20</v>
      </c>
      <c r="E6856" s="2">
        <v>20200619</v>
      </c>
      <c r="F6856" t="str">
        <f t="shared" si="322"/>
        <v>RS3</v>
      </c>
      <c r="G6856" t="s">
        <v>1140</v>
      </c>
      <c r="H6856" t="str">
        <f>VLOOKUP(E6856,GDD!$A$2:$B$57,2)</f>
        <v>0-650</v>
      </c>
      <c r="I6856" cm="1">
        <f t="array" ref="I6856">IF(H6856="0-650",1,IF(H6856="650-900",2,IF(H6856="900+",3,NA)))</f>
        <v>1</v>
      </c>
      <c r="J6856">
        <v>3.39654828167035E-4</v>
      </c>
      <c r="K6856">
        <v>1.0918378345281801E-3</v>
      </c>
      <c r="L6856">
        <v>0.383542115966504</v>
      </c>
    </row>
    <row r="6857" spans="1:12" x14ac:dyDescent="0.2">
      <c r="A6857" t="s">
        <v>3264</v>
      </c>
      <c r="B6857" t="str">
        <f t="shared" si="321"/>
        <v>skewness_ht</v>
      </c>
      <c r="C6857">
        <f>VLOOKUP(B6857,GDD!$D$2:$E$31,2)</f>
        <v>17</v>
      </c>
      <c r="D6857" t="str">
        <f t="shared" si="323"/>
        <v>SbDIV20</v>
      </c>
      <c r="E6857" s="2">
        <v>20200619</v>
      </c>
      <c r="F6857" t="str">
        <f t="shared" si="322"/>
        <v>RS3</v>
      </c>
      <c r="G6857" t="s">
        <v>1140</v>
      </c>
      <c r="H6857" t="str">
        <f>VLOOKUP(E6857,GDD!$A$2:$B$57,2)</f>
        <v>0-650</v>
      </c>
      <c r="I6857" cm="1">
        <f t="array" ref="I6857">IF(H6857="0-650",1,IF(H6857="650-900",2,IF(H6857="900+",3,NA)))</f>
        <v>1</v>
      </c>
      <c r="J6857">
        <v>1.9775871251126501E-3</v>
      </c>
      <c r="K6857">
        <v>0.13092582626621399</v>
      </c>
      <c r="L6857">
        <v>2.9323434991448301E-2</v>
      </c>
    </row>
    <row r="6858" spans="1:12" x14ac:dyDescent="0.2">
      <c r="A6858" t="s">
        <v>3265</v>
      </c>
      <c r="B6858" t="str">
        <f t="shared" si="321"/>
        <v>kurtosis_ht</v>
      </c>
      <c r="C6858">
        <f>VLOOKUP(B6858,GDD!$D$2:$E$31,2)</f>
        <v>18</v>
      </c>
      <c r="D6858" t="str">
        <f t="shared" si="323"/>
        <v>SbDIV20</v>
      </c>
      <c r="E6858" s="2">
        <v>20200619</v>
      </c>
      <c r="F6858" t="str">
        <f t="shared" si="322"/>
        <v>RS3</v>
      </c>
      <c r="G6858" t="s">
        <v>1140</v>
      </c>
      <c r="H6858" t="str">
        <f>VLOOKUP(E6858,GDD!$A$2:$B$57,2)</f>
        <v>0-650</v>
      </c>
      <c r="I6858" cm="1">
        <f t="array" ref="I6858">IF(H6858="0-650",1,IF(H6858="650-900",2,IF(H6858="900+",3,NA)))</f>
        <v>1</v>
      </c>
      <c r="J6858">
        <v>7.5025866401321306E-2</v>
      </c>
      <c r="K6858">
        <v>6.5379798062859402</v>
      </c>
      <c r="L6858">
        <v>2.24358590305169E-2</v>
      </c>
    </row>
    <row r="6859" spans="1:12" x14ac:dyDescent="0.2">
      <c r="A6859" t="s">
        <v>3266</v>
      </c>
      <c r="B6859" t="str">
        <f t="shared" si="321"/>
        <v>variation_ht</v>
      </c>
      <c r="C6859">
        <f>VLOOKUP(B6859,GDD!$D$2:$E$31,2)</f>
        <v>19</v>
      </c>
      <c r="D6859" t="str">
        <f t="shared" si="323"/>
        <v>SbDIV20</v>
      </c>
      <c r="E6859" s="2">
        <v>20200619</v>
      </c>
      <c r="F6859" t="str">
        <f t="shared" si="322"/>
        <v>RS3</v>
      </c>
      <c r="G6859" t="s">
        <v>1140</v>
      </c>
      <c r="H6859" t="str">
        <f>VLOOKUP(E6859,GDD!$A$2:$B$57,2)</f>
        <v>0-650</v>
      </c>
      <c r="I6859" cm="1">
        <f t="array" ref="I6859">IF(H6859="0-650",1,IF(H6859="650-900",2,IF(H6859="900+",3,NA)))</f>
        <v>1</v>
      </c>
      <c r="J6859">
        <v>0</v>
      </c>
      <c r="K6859">
        <v>4.3924529062683397E-3</v>
      </c>
      <c r="L6859">
        <v>0</v>
      </c>
    </row>
    <row r="6860" spans="1:12" x14ac:dyDescent="0.2">
      <c r="A6860" t="s">
        <v>3267</v>
      </c>
      <c r="B6860" t="str">
        <f t="shared" si="321"/>
        <v>plot_volume</v>
      </c>
      <c r="C6860">
        <f>VLOOKUP(B6860,GDD!$D$2:$E$31,2)</f>
        <v>20</v>
      </c>
      <c r="D6860" t="str">
        <f t="shared" si="323"/>
        <v>SbDIV20</v>
      </c>
      <c r="E6860" s="2">
        <v>20200619</v>
      </c>
      <c r="F6860" t="str">
        <f t="shared" si="322"/>
        <v>RS3</v>
      </c>
      <c r="G6860" t="s">
        <v>1140</v>
      </c>
      <c r="H6860" t="str">
        <f>VLOOKUP(E6860,GDD!$A$2:$B$57,2)</f>
        <v>0-650</v>
      </c>
      <c r="I6860" cm="1">
        <f t="array" ref="I6860">IF(H6860="0-650",1,IF(H6860="650-900",2,IF(H6860="900+",3,NA)))</f>
        <v>1</v>
      </c>
      <c r="J6860" s="1">
        <v>1.6629538521335999E-7</v>
      </c>
      <c r="K6860" s="1">
        <v>5.7301750263314995E-7</v>
      </c>
      <c r="L6860">
        <v>0.36725677130020301</v>
      </c>
    </row>
    <row r="6861" spans="1:12" x14ac:dyDescent="0.2">
      <c r="A6861" t="s">
        <v>3268</v>
      </c>
      <c r="B6861" t="str">
        <f t="shared" si="321"/>
        <v>height_30p</v>
      </c>
      <c r="C6861">
        <f>VLOOKUP(B6861,GDD!$D$2:$E$31,2)</f>
        <v>2</v>
      </c>
      <c r="D6861" t="str">
        <f t="shared" si="323"/>
        <v>SbDIV20</v>
      </c>
      <c r="E6861" s="2">
        <v>20200702</v>
      </c>
      <c r="F6861" t="str">
        <f t="shared" si="322"/>
        <v>RS3</v>
      </c>
      <c r="G6861" t="s">
        <v>1140</v>
      </c>
      <c r="H6861" t="str">
        <f>VLOOKUP(E6861,GDD!$A$2:$B$57,2)</f>
        <v>0-650</v>
      </c>
      <c r="I6861" cm="1">
        <f t="array" ref="I6861">IF(H6861="0-650",1,IF(H6861="650-900",2,IF(H6861="900+",3,NA)))</f>
        <v>1</v>
      </c>
      <c r="J6861">
        <v>9.4495043866987399E-3</v>
      </c>
      <c r="K6861">
        <v>7.7726234059079403E-3</v>
      </c>
      <c r="L6861">
        <v>0.708580886476879</v>
      </c>
    </row>
    <row r="6862" spans="1:12" x14ac:dyDescent="0.2">
      <c r="A6862" t="s">
        <v>3269</v>
      </c>
      <c r="B6862" t="str">
        <f t="shared" si="321"/>
        <v>height_50p</v>
      </c>
      <c r="C6862">
        <f>VLOOKUP(B6862,GDD!$D$2:$E$31,2)</f>
        <v>3</v>
      </c>
      <c r="D6862" t="str">
        <f t="shared" si="323"/>
        <v>SbDIV20</v>
      </c>
      <c r="E6862" s="2">
        <v>20200702</v>
      </c>
      <c r="F6862" t="str">
        <f t="shared" si="322"/>
        <v>RS3</v>
      </c>
      <c r="G6862" t="s">
        <v>1140</v>
      </c>
      <c r="H6862" t="str">
        <f>VLOOKUP(E6862,GDD!$A$2:$B$57,2)</f>
        <v>0-650</v>
      </c>
      <c r="I6862" cm="1">
        <f t="array" ref="I6862">IF(H6862="0-650",1,IF(H6862="650-900",2,IF(H6862="900+",3,NA)))</f>
        <v>1</v>
      </c>
      <c r="J6862">
        <v>1.2063995732076499E-2</v>
      </c>
      <c r="K6862">
        <v>7.94012668829964E-3</v>
      </c>
      <c r="L6862">
        <v>0.75239810922012695</v>
      </c>
    </row>
    <row r="6863" spans="1:12" x14ac:dyDescent="0.2">
      <c r="A6863" t="s">
        <v>3270</v>
      </c>
      <c r="B6863" t="str">
        <f t="shared" si="321"/>
        <v>height_70p</v>
      </c>
      <c r="C6863">
        <f>VLOOKUP(B6863,GDD!$D$2:$E$31,2)</f>
        <v>4</v>
      </c>
      <c r="D6863" t="str">
        <f t="shared" si="323"/>
        <v>SbDIV20</v>
      </c>
      <c r="E6863" s="2">
        <v>20200702</v>
      </c>
      <c r="F6863" t="str">
        <f t="shared" si="322"/>
        <v>RS3</v>
      </c>
      <c r="G6863" t="s">
        <v>1140</v>
      </c>
      <c r="H6863" t="str">
        <f>VLOOKUP(E6863,GDD!$A$2:$B$57,2)</f>
        <v>0-650</v>
      </c>
      <c r="I6863" cm="1">
        <f t="array" ref="I6863">IF(H6863="0-650",1,IF(H6863="650-900",2,IF(H6863="900+",3,NA)))</f>
        <v>1</v>
      </c>
      <c r="J6863">
        <v>1.4186616240732501E-2</v>
      </c>
      <c r="K6863">
        <v>7.8972086389070498E-3</v>
      </c>
      <c r="L6863">
        <v>0.78226874570677796</v>
      </c>
    </row>
    <row r="6864" spans="1:12" x14ac:dyDescent="0.2">
      <c r="A6864" t="s">
        <v>3271</v>
      </c>
      <c r="B6864" t="str">
        <f t="shared" si="321"/>
        <v>height_90p</v>
      </c>
      <c r="C6864">
        <f>VLOOKUP(B6864,GDD!$D$2:$E$31,2)</f>
        <v>5</v>
      </c>
      <c r="D6864" t="str">
        <f t="shared" si="323"/>
        <v>SbDIV20</v>
      </c>
      <c r="E6864" s="2">
        <v>20200702</v>
      </c>
      <c r="F6864" t="str">
        <f t="shared" si="322"/>
        <v>RS3</v>
      </c>
      <c r="G6864" t="s">
        <v>1140</v>
      </c>
      <c r="H6864" t="str">
        <f>VLOOKUP(E6864,GDD!$A$2:$B$57,2)</f>
        <v>0-650</v>
      </c>
      <c r="I6864" cm="1">
        <f t="array" ref="I6864">IF(H6864="0-650",1,IF(H6864="650-900",2,IF(H6864="900+",3,NA)))</f>
        <v>1</v>
      </c>
      <c r="J6864">
        <v>1.6286913029364299E-2</v>
      </c>
      <c r="K6864">
        <v>7.7368295757917196E-3</v>
      </c>
      <c r="L6864">
        <v>0.80806986505160605</v>
      </c>
    </row>
    <row r="6865" spans="1:12" x14ac:dyDescent="0.2">
      <c r="A6865" t="s">
        <v>3272</v>
      </c>
      <c r="B6865" t="str">
        <f t="shared" si="321"/>
        <v>height_95p</v>
      </c>
      <c r="C6865">
        <f>VLOOKUP(B6865,GDD!$D$2:$E$31,2)</f>
        <v>6</v>
      </c>
      <c r="D6865" t="str">
        <f t="shared" si="323"/>
        <v>SbDIV20</v>
      </c>
      <c r="E6865" s="2">
        <v>20200702</v>
      </c>
      <c r="F6865" t="str">
        <f t="shared" si="322"/>
        <v>RS3</v>
      </c>
      <c r="G6865" t="s">
        <v>1140</v>
      </c>
      <c r="H6865" t="str">
        <f>VLOOKUP(E6865,GDD!$A$2:$B$57,2)</f>
        <v>0-650</v>
      </c>
      <c r="I6865" cm="1">
        <f t="array" ref="I6865">IF(H6865="0-650",1,IF(H6865="650-900",2,IF(H6865="900+",3,NA)))</f>
        <v>1</v>
      </c>
      <c r="J6865">
        <v>1.6554277952201001E-2</v>
      </c>
      <c r="K6865">
        <v>7.6736690850454699E-3</v>
      </c>
      <c r="L6865">
        <v>0.81183790028545399</v>
      </c>
    </row>
    <row r="6866" spans="1:12" x14ac:dyDescent="0.2">
      <c r="A6866" t="s">
        <v>3273</v>
      </c>
      <c r="B6866" t="str">
        <f t="shared" si="321"/>
        <v>height_99p</v>
      </c>
      <c r="C6866">
        <f>VLOOKUP(B6866,GDD!$D$2:$E$31,2)</f>
        <v>7</v>
      </c>
      <c r="D6866" t="str">
        <f t="shared" si="323"/>
        <v>SbDIV20</v>
      </c>
      <c r="E6866" s="2">
        <v>20200702</v>
      </c>
      <c r="F6866" t="str">
        <f t="shared" si="322"/>
        <v>RS3</v>
      </c>
      <c r="G6866" t="s">
        <v>1140</v>
      </c>
      <c r="H6866" t="str">
        <f>VLOOKUP(E6866,GDD!$A$2:$B$57,2)</f>
        <v>0-650</v>
      </c>
      <c r="I6866" cm="1">
        <f t="array" ref="I6866">IF(H6866="0-650",1,IF(H6866="650-900",2,IF(H6866="900+",3,NA)))</f>
        <v>1</v>
      </c>
      <c r="J6866">
        <v>1.7349878443304399E-2</v>
      </c>
      <c r="K6866">
        <v>7.9888990225305493E-3</v>
      </c>
      <c r="L6866">
        <v>0.81285662777637002</v>
      </c>
    </row>
    <row r="6867" spans="1:12" x14ac:dyDescent="0.2">
      <c r="A6867" t="s">
        <v>3274</v>
      </c>
      <c r="B6867" t="str">
        <f t="shared" si="321"/>
        <v>canopy_cover_5p</v>
      </c>
      <c r="C6867">
        <f>VLOOKUP(B6867,GDD!$D$2:$E$31,2)</f>
        <v>8</v>
      </c>
      <c r="D6867" t="str">
        <f t="shared" si="323"/>
        <v>SbDIV20</v>
      </c>
      <c r="E6867" s="2">
        <v>20200702</v>
      </c>
      <c r="F6867" t="str">
        <f t="shared" si="322"/>
        <v>RS3</v>
      </c>
      <c r="G6867" t="s">
        <v>1140</v>
      </c>
      <c r="H6867" t="str">
        <f>VLOOKUP(E6867,GDD!$A$2:$B$57,2)</f>
        <v>0-650</v>
      </c>
      <c r="I6867" cm="1">
        <f t="array" ref="I6867">IF(H6867="0-650",1,IF(H6867="650-900",2,IF(H6867="900+",3,NA)))</f>
        <v>1</v>
      </c>
      <c r="J6867">
        <v>5.7107737073299596</v>
      </c>
      <c r="K6867">
        <v>65.9947840577222</v>
      </c>
      <c r="L6867">
        <v>0.14753408224638601</v>
      </c>
    </row>
    <row r="6868" spans="1:12" x14ac:dyDescent="0.2">
      <c r="A6868" t="s">
        <v>3275</v>
      </c>
      <c r="B6868" t="str">
        <f t="shared" si="321"/>
        <v>pcanopy_cover_10p</v>
      </c>
      <c r="C6868">
        <f>VLOOKUP(B6868,GDD!$D$2:$E$31,2)</f>
        <v>9</v>
      </c>
      <c r="D6868" t="str">
        <f t="shared" si="323"/>
        <v>SbDIV20</v>
      </c>
      <c r="E6868" s="2">
        <v>20200702</v>
      </c>
      <c r="F6868" t="str">
        <f t="shared" si="322"/>
        <v>RS3</v>
      </c>
      <c r="G6868" t="s">
        <v>1140</v>
      </c>
      <c r="H6868" t="str">
        <f>VLOOKUP(E6868,GDD!$A$2:$B$57,2)</f>
        <v>0-650</v>
      </c>
      <c r="I6868" cm="1">
        <f t="array" ref="I6868">IF(H6868="0-650",1,IF(H6868="650-900",2,IF(H6868="900+",3,NA)))</f>
        <v>1</v>
      </c>
      <c r="J6868">
        <v>5.82636869886759</v>
      </c>
      <c r="K6868">
        <v>66.017174119699007</v>
      </c>
      <c r="L6868">
        <v>0.15002897737458501</v>
      </c>
    </row>
    <row r="6869" spans="1:12" x14ac:dyDescent="0.2">
      <c r="A6869" t="s">
        <v>3276</v>
      </c>
      <c r="B6869" t="str">
        <f t="shared" si="321"/>
        <v>canopy_cover_20p</v>
      </c>
      <c r="C6869">
        <f>VLOOKUP(B6869,GDD!$D$2:$E$31,2)</f>
        <v>10</v>
      </c>
      <c r="D6869" t="str">
        <f t="shared" si="323"/>
        <v>SbDIV20</v>
      </c>
      <c r="E6869" s="2">
        <v>20200702</v>
      </c>
      <c r="F6869" t="str">
        <f t="shared" si="322"/>
        <v>RS3</v>
      </c>
      <c r="G6869" t="s">
        <v>1140</v>
      </c>
      <c r="H6869" t="str">
        <f>VLOOKUP(E6869,GDD!$A$2:$B$57,2)</f>
        <v>0-650</v>
      </c>
      <c r="I6869" cm="1">
        <f t="array" ref="I6869">IF(H6869="0-650",1,IF(H6869="650-900",2,IF(H6869="900+",3,NA)))</f>
        <v>1</v>
      </c>
      <c r="J6869">
        <v>5.5766823195652497</v>
      </c>
      <c r="K6869">
        <v>69.762181510712196</v>
      </c>
      <c r="L6869">
        <v>0.137839576816008</v>
      </c>
    </row>
    <row r="6870" spans="1:12" x14ac:dyDescent="0.2">
      <c r="A6870" t="s">
        <v>3277</v>
      </c>
      <c r="B6870" t="str">
        <f t="shared" si="321"/>
        <v>canopy_cover_30p</v>
      </c>
      <c r="C6870">
        <f>VLOOKUP(B6870,GDD!$D$2:$E$31,2)</f>
        <v>11</v>
      </c>
      <c r="D6870" t="str">
        <f t="shared" si="323"/>
        <v>SbDIV20</v>
      </c>
      <c r="E6870" s="2">
        <v>20200702</v>
      </c>
      <c r="F6870" t="str">
        <f t="shared" si="322"/>
        <v>RS3</v>
      </c>
      <c r="G6870" t="s">
        <v>1140</v>
      </c>
      <c r="H6870" t="str">
        <f>VLOOKUP(E6870,GDD!$A$2:$B$57,2)</f>
        <v>0-650</v>
      </c>
      <c r="I6870" cm="1">
        <f t="array" ref="I6870">IF(H6870="0-650",1,IF(H6870="650-900",2,IF(H6870="900+",3,NA)))</f>
        <v>1</v>
      </c>
      <c r="J6870">
        <v>7.8939299895895001</v>
      </c>
      <c r="K6870">
        <v>73.509278464204698</v>
      </c>
      <c r="L6870">
        <v>0.17680140992635299</v>
      </c>
    </row>
    <row r="6871" spans="1:12" x14ac:dyDescent="0.2">
      <c r="A6871" t="s">
        <v>3278</v>
      </c>
      <c r="B6871" t="str">
        <f t="shared" si="321"/>
        <v>canopy_cover_40p</v>
      </c>
      <c r="C6871">
        <f>VLOOKUP(B6871,GDD!$D$2:$E$31,2)</f>
        <v>12</v>
      </c>
      <c r="D6871" t="str">
        <f t="shared" si="323"/>
        <v>SbDIV20</v>
      </c>
      <c r="E6871" s="2">
        <v>20200702</v>
      </c>
      <c r="F6871" t="str">
        <f t="shared" si="322"/>
        <v>RS3</v>
      </c>
      <c r="G6871" t="s">
        <v>1140</v>
      </c>
      <c r="H6871" t="str">
        <f>VLOOKUP(E6871,GDD!$A$2:$B$57,2)</f>
        <v>0-650</v>
      </c>
      <c r="I6871" cm="1">
        <f t="array" ref="I6871">IF(H6871="0-650",1,IF(H6871="650-900",2,IF(H6871="900+",3,NA)))</f>
        <v>1</v>
      </c>
      <c r="J6871">
        <v>10.6316138488194</v>
      </c>
      <c r="K6871">
        <v>75.765169694717599</v>
      </c>
      <c r="L6871">
        <v>0.21914437699775799</v>
      </c>
    </row>
    <row r="6872" spans="1:12" x14ac:dyDescent="0.2">
      <c r="A6872" t="s">
        <v>3279</v>
      </c>
      <c r="B6872" t="str">
        <f t="shared" si="321"/>
        <v>canopy_cover_50p</v>
      </c>
      <c r="C6872">
        <f>VLOOKUP(B6872,GDD!$D$2:$E$31,2)</f>
        <v>13</v>
      </c>
      <c r="D6872" t="str">
        <f t="shared" si="323"/>
        <v>SbDIV20</v>
      </c>
      <c r="E6872" s="2">
        <v>20200702</v>
      </c>
      <c r="F6872" t="str">
        <f t="shared" si="322"/>
        <v>RS3</v>
      </c>
      <c r="G6872" t="s">
        <v>1140</v>
      </c>
      <c r="H6872" t="str">
        <f>VLOOKUP(E6872,GDD!$A$2:$B$57,2)</f>
        <v>0-650</v>
      </c>
      <c r="I6872" cm="1">
        <f t="array" ref="I6872">IF(H6872="0-650",1,IF(H6872="650-900",2,IF(H6872="900+",3,NA)))</f>
        <v>1</v>
      </c>
      <c r="J6872">
        <v>13.9309810648344</v>
      </c>
      <c r="K6872">
        <v>78.802442014072398</v>
      </c>
      <c r="L6872">
        <v>0.26121143556122001</v>
      </c>
    </row>
    <row r="6873" spans="1:12" x14ac:dyDescent="0.2">
      <c r="A6873" t="s">
        <v>3280</v>
      </c>
      <c r="B6873" t="str">
        <f t="shared" si="321"/>
        <v>canopy_cover_75p</v>
      </c>
      <c r="C6873">
        <f>VLOOKUP(B6873,GDD!$D$2:$E$31,2)</f>
        <v>14</v>
      </c>
      <c r="D6873" t="str">
        <f t="shared" si="323"/>
        <v>SbDIV20</v>
      </c>
      <c r="E6873" s="2">
        <v>20200702</v>
      </c>
      <c r="F6873" t="str">
        <f t="shared" si="322"/>
        <v>RS3</v>
      </c>
      <c r="G6873" t="s">
        <v>1140</v>
      </c>
      <c r="H6873" t="str">
        <f>VLOOKUP(E6873,GDD!$A$2:$B$57,2)</f>
        <v>0-650</v>
      </c>
      <c r="I6873" cm="1">
        <f t="array" ref="I6873">IF(H6873="0-650",1,IF(H6873="650-900",2,IF(H6873="900+",3,NA)))</f>
        <v>1</v>
      </c>
      <c r="J6873">
        <v>26.3835775649409</v>
      </c>
      <c r="K6873">
        <v>80.799546057008598</v>
      </c>
      <c r="L6873">
        <v>0.39506220233775502</v>
      </c>
    </row>
    <row r="6874" spans="1:12" x14ac:dyDescent="0.2">
      <c r="A6874" t="s">
        <v>3281</v>
      </c>
      <c r="B6874" t="str">
        <f t="shared" si="321"/>
        <v>standard_deviation_ht</v>
      </c>
      <c r="C6874">
        <f>VLOOKUP(B6874,GDD!$D$2:$E$31,2)</f>
        <v>15</v>
      </c>
      <c r="D6874" t="str">
        <f t="shared" si="323"/>
        <v>SbDIV20</v>
      </c>
      <c r="E6874" s="2">
        <v>20200702</v>
      </c>
      <c r="F6874" t="str">
        <f t="shared" si="322"/>
        <v>RS3</v>
      </c>
      <c r="G6874" t="s">
        <v>1140</v>
      </c>
      <c r="H6874" t="str">
        <f>VLOOKUP(E6874,GDD!$A$2:$B$57,2)</f>
        <v>0-650</v>
      </c>
      <c r="I6874" cm="1">
        <f t="array" ref="I6874">IF(H6874="0-650",1,IF(H6874="650-900",2,IF(H6874="900+",3,NA)))</f>
        <v>1</v>
      </c>
      <c r="J6874">
        <v>8.8370024501826605E-4</v>
      </c>
      <c r="K6874">
        <v>4.11623970128274E-4</v>
      </c>
      <c r="L6874">
        <v>0.81109713192611799</v>
      </c>
    </row>
    <row r="6875" spans="1:12" x14ac:dyDescent="0.2">
      <c r="A6875" t="s">
        <v>3282</v>
      </c>
      <c r="B6875" t="str">
        <f t="shared" si="321"/>
        <v>quadratic_mean_ht</v>
      </c>
      <c r="C6875">
        <f>VLOOKUP(B6875,GDD!$D$2:$E$31,2)</f>
        <v>16</v>
      </c>
      <c r="D6875" t="str">
        <f t="shared" si="323"/>
        <v>SbDIV20</v>
      </c>
      <c r="E6875" s="2">
        <v>20200702</v>
      </c>
      <c r="F6875" t="str">
        <f t="shared" si="322"/>
        <v>RS3</v>
      </c>
      <c r="G6875" t="s">
        <v>1140</v>
      </c>
      <c r="H6875" t="str">
        <f>VLOOKUP(E6875,GDD!$A$2:$B$57,2)</f>
        <v>0-650</v>
      </c>
      <c r="I6875" cm="1">
        <f t="array" ref="I6875">IF(H6875="0-650",1,IF(H6875="650-900",2,IF(H6875="900+",3,NA)))</f>
        <v>1</v>
      </c>
      <c r="J6875">
        <v>1.12956636343895E-2</v>
      </c>
      <c r="K6875">
        <v>6.2590215450279299E-3</v>
      </c>
      <c r="L6875">
        <v>0.78305213620042802</v>
      </c>
    </row>
    <row r="6876" spans="1:12" x14ac:dyDescent="0.2">
      <c r="A6876" t="s">
        <v>3283</v>
      </c>
      <c r="B6876" t="str">
        <f t="shared" si="321"/>
        <v>skewness_ht</v>
      </c>
      <c r="C6876">
        <f>VLOOKUP(B6876,GDD!$D$2:$E$31,2)</f>
        <v>17</v>
      </c>
      <c r="D6876" t="str">
        <f t="shared" si="323"/>
        <v>SbDIV20</v>
      </c>
      <c r="E6876" s="2">
        <v>20200702</v>
      </c>
      <c r="F6876" t="str">
        <f t="shared" si="322"/>
        <v>RS3</v>
      </c>
      <c r="G6876" t="s">
        <v>1140</v>
      </c>
      <c r="H6876" t="str">
        <f>VLOOKUP(E6876,GDD!$A$2:$B$57,2)</f>
        <v>0-650</v>
      </c>
      <c r="I6876" cm="1">
        <f t="array" ref="I6876">IF(H6876="0-650",1,IF(H6876="650-900",2,IF(H6876="900+",3,NA)))</f>
        <v>1</v>
      </c>
      <c r="J6876">
        <v>7.16422270718287E-3</v>
      </c>
      <c r="K6876">
        <v>0.19945748136379601</v>
      </c>
      <c r="L6876">
        <v>6.7022397733569397E-2</v>
      </c>
    </row>
    <row r="6877" spans="1:12" x14ac:dyDescent="0.2">
      <c r="A6877" t="s">
        <v>3284</v>
      </c>
      <c r="B6877" t="str">
        <f t="shared" si="321"/>
        <v>kurtosis_ht</v>
      </c>
      <c r="C6877">
        <f>VLOOKUP(B6877,GDD!$D$2:$E$31,2)</f>
        <v>18</v>
      </c>
      <c r="D6877" t="str">
        <f t="shared" si="323"/>
        <v>SbDIV20</v>
      </c>
      <c r="E6877" s="2">
        <v>20200702</v>
      </c>
      <c r="F6877" t="str">
        <f t="shared" si="322"/>
        <v>RS3</v>
      </c>
      <c r="G6877" t="s">
        <v>1140</v>
      </c>
      <c r="H6877" t="str">
        <f>VLOOKUP(E6877,GDD!$A$2:$B$57,2)</f>
        <v>0-650</v>
      </c>
      <c r="I6877" cm="1">
        <f t="array" ref="I6877">IF(H6877="0-650",1,IF(H6877="650-900",2,IF(H6877="900+",3,NA)))</f>
        <v>1</v>
      </c>
      <c r="J6877">
        <v>0.13068350869352</v>
      </c>
      <c r="K6877">
        <v>3.64780394700019</v>
      </c>
      <c r="L6877">
        <v>6.6859960786598796E-2</v>
      </c>
    </row>
    <row r="6878" spans="1:12" x14ac:dyDescent="0.2">
      <c r="A6878" t="s">
        <v>3285</v>
      </c>
      <c r="B6878" t="str">
        <f t="shared" si="321"/>
        <v>variation_ht</v>
      </c>
      <c r="C6878">
        <f>VLOOKUP(B6878,GDD!$D$2:$E$31,2)</f>
        <v>19</v>
      </c>
      <c r="D6878" t="str">
        <f t="shared" si="323"/>
        <v>SbDIV20</v>
      </c>
      <c r="E6878" s="2">
        <v>20200702</v>
      </c>
      <c r="F6878" t="str">
        <f t="shared" si="322"/>
        <v>RS3</v>
      </c>
      <c r="G6878" t="s">
        <v>1140</v>
      </c>
      <c r="H6878" t="str">
        <f>VLOOKUP(E6878,GDD!$A$2:$B$57,2)</f>
        <v>0-650</v>
      </c>
      <c r="I6878" cm="1">
        <f t="array" ref="I6878">IF(H6878="0-650",1,IF(H6878="650-900",2,IF(H6878="900+",3,NA)))</f>
        <v>1</v>
      </c>
      <c r="J6878">
        <v>1.2916890064566499E-4</v>
      </c>
      <c r="K6878">
        <v>7.8631412096296805E-3</v>
      </c>
      <c r="L6878">
        <v>3.1809206296530501E-2</v>
      </c>
    </row>
    <row r="6879" spans="1:12" x14ac:dyDescent="0.2">
      <c r="A6879" t="s">
        <v>3286</v>
      </c>
      <c r="B6879" t="str">
        <f t="shared" si="321"/>
        <v>plot_volume</v>
      </c>
      <c r="C6879">
        <f>VLOOKUP(B6879,GDD!$D$2:$E$31,2)</f>
        <v>20</v>
      </c>
      <c r="D6879" t="str">
        <f t="shared" si="323"/>
        <v>SbDIV20</v>
      </c>
      <c r="E6879" s="2">
        <v>20200702</v>
      </c>
      <c r="F6879" t="str">
        <f t="shared" si="322"/>
        <v>RS3</v>
      </c>
      <c r="G6879" t="s">
        <v>1140</v>
      </c>
      <c r="H6879" t="str">
        <f>VLOOKUP(E6879,GDD!$A$2:$B$57,2)</f>
        <v>0-650</v>
      </c>
      <c r="I6879" cm="1">
        <f t="array" ref="I6879">IF(H6879="0-650",1,IF(H6879="650-900",2,IF(H6879="900+",3,NA)))</f>
        <v>1</v>
      </c>
      <c r="J6879" s="1">
        <v>3.9366081670695696E-6</v>
      </c>
      <c r="K6879" s="1">
        <v>3.1797087309710499E-6</v>
      </c>
      <c r="L6879">
        <v>0.71231970611940898</v>
      </c>
    </row>
    <row r="6880" spans="1:12" x14ac:dyDescent="0.2">
      <c r="A6880" t="s">
        <v>3287</v>
      </c>
      <c r="B6880" t="str">
        <f t="shared" si="321"/>
        <v>height_30p</v>
      </c>
      <c r="C6880">
        <f>VLOOKUP(B6880,GDD!$D$2:$E$31,2)</f>
        <v>2</v>
      </c>
      <c r="D6880" t="str">
        <f t="shared" si="323"/>
        <v>SbDIV20</v>
      </c>
      <c r="E6880" s="2">
        <v>20200708</v>
      </c>
      <c r="F6880" t="str">
        <f t="shared" si="322"/>
        <v>RS3</v>
      </c>
      <c r="G6880" t="s">
        <v>1140</v>
      </c>
      <c r="H6880" t="str">
        <f>VLOOKUP(E6880,GDD!$A$2:$B$57,2)</f>
        <v>0-650</v>
      </c>
      <c r="I6880" cm="1">
        <f t="array" ref="I6880">IF(H6880="0-650",1,IF(H6880="650-900",2,IF(H6880="900+",3,NA)))</f>
        <v>1</v>
      </c>
      <c r="J6880">
        <v>3.5448338628104703E-2</v>
      </c>
      <c r="K6880">
        <v>8.6948753042346907E-3</v>
      </c>
      <c r="L6880">
        <v>0.89075630485243296</v>
      </c>
    </row>
    <row r="6881" spans="1:12" x14ac:dyDescent="0.2">
      <c r="A6881" t="s">
        <v>3288</v>
      </c>
      <c r="B6881" t="str">
        <f t="shared" si="321"/>
        <v>height_50p</v>
      </c>
      <c r="C6881">
        <f>VLOOKUP(B6881,GDD!$D$2:$E$31,2)</f>
        <v>3</v>
      </c>
      <c r="D6881" t="str">
        <f t="shared" si="323"/>
        <v>SbDIV20</v>
      </c>
      <c r="E6881" s="2">
        <v>20200708</v>
      </c>
      <c r="F6881" t="str">
        <f t="shared" si="322"/>
        <v>RS3</v>
      </c>
      <c r="G6881" t="s">
        <v>1140</v>
      </c>
      <c r="H6881" t="str">
        <f>VLOOKUP(E6881,GDD!$A$2:$B$57,2)</f>
        <v>0-650</v>
      </c>
      <c r="I6881" cm="1">
        <f t="array" ref="I6881">IF(H6881="0-650",1,IF(H6881="650-900",2,IF(H6881="900+",3,NA)))</f>
        <v>1</v>
      </c>
      <c r="J6881">
        <v>4.4561031734440301E-2</v>
      </c>
      <c r="K6881">
        <v>8.8045340782010699E-3</v>
      </c>
      <c r="L6881">
        <v>0.910090472877218</v>
      </c>
    </row>
    <row r="6882" spans="1:12" x14ac:dyDescent="0.2">
      <c r="A6882" t="s">
        <v>3289</v>
      </c>
      <c r="B6882" t="str">
        <f t="shared" si="321"/>
        <v>height_70p</v>
      </c>
      <c r="C6882">
        <f>VLOOKUP(B6882,GDD!$D$2:$E$31,2)</f>
        <v>4</v>
      </c>
      <c r="D6882" t="str">
        <f t="shared" si="323"/>
        <v>SbDIV20</v>
      </c>
      <c r="E6882" s="2">
        <v>20200708</v>
      </c>
      <c r="F6882" t="str">
        <f t="shared" si="322"/>
        <v>RS3</v>
      </c>
      <c r="G6882" t="s">
        <v>1140</v>
      </c>
      <c r="H6882" t="str">
        <f>VLOOKUP(E6882,GDD!$A$2:$B$57,2)</f>
        <v>0-650</v>
      </c>
      <c r="I6882" cm="1">
        <f t="array" ref="I6882">IF(H6882="0-650",1,IF(H6882="650-900",2,IF(H6882="900+",3,NA)))</f>
        <v>1</v>
      </c>
      <c r="J6882">
        <v>5.0972070363537299E-2</v>
      </c>
      <c r="K6882">
        <v>8.8548602288557703E-3</v>
      </c>
      <c r="L6882">
        <v>0.92008176831506105</v>
      </c>
    </row>
    <row r="6883" spans="1:12" x14ac:dyDescent="0.2">
      <c r="A6883" t="s">
        <v>3290</v>
      </c>
      <c r="B6883" t="str">
        <f t="shared" si="321"/>
        <v>height_90p</v>
      </c>
      <c r="C6883">
        <f>VLOOKUP(B6883,GDD!$D$2:$E$31,2)</f>
        <v>5</v>
      </c>
      <c r="D6883" t="str">
        <f t="shared" si="323"/>
        <v>SbDIV20</v>
      </c>
      <c r="E6883" s="2">
        <v>20200708</v>
      </c>
      <c r="F6883" t="str">
        <f t="shared" si="322"/>
        <v>RS3</v>
      </c>
      <c r="G6883" t="s">
        <v>1140</v>
      </c>
      <c r="H6883" t="str">
        <f>VLOOKUP(E6883,GDD!$A$2:$B$57,2)</f>
        <v>0-650</v>
      </c>
      <c r="I6883" cm="1">
        <f t="array" ref="I6883">IF(H6883="0-650",1,IF(H6883="650-900",2,IF(H6883="900+",3,NA)))</f>
        <v>1</v>
      </c>
      <c r="J6883">
        <v>5.68550982961155E-2</v>
      </c>
      <c r="K6883">
        <v>8.4571439192228804E-3</v>
      </c>
      <c r="L6883">
        <v>0.930774101459383</v>
      </c>
    </row>
    <row r="6884" spans="1:12" x14ac:dyDescent="0.2">
      <c r="A6884" t="s">
        <v>3291</v>
      </c>
      <c r="B6884" t="str">
        <f t="shared" si="321"/>
        <v>height_95p</v>
      </c>
      <c r="C6884">
        <f>VLOOKUP(B6884,GDD!$D$2:$E$31,2)</f>
        <v>6</v>
      </c>
      <c r="D6884" t="str">
        <f t="shared" si="323"/>
        <v>SbDIV20</v>
      </c>
      <c r="E6884" s="2">
        <v>20200708</v>
      </c>
      <c r="F6884" t="str">
        <f t="shared" si="322"/>
        <v>RS3</v>
      </c>
      <c r="G6884" t="s">
        <v>1140</v>
      </c>
      <c r="H6884" t="str">
        <f>VLOOKUP(E6884,GDD!$A$2:$B$57,2)</f>
        <v>0-650</v>
      </c>
      <c r="I6884" cm="1">
        <f t="array" ref="I6884">IF(H6884="0-650",1,IF(H6884="650-900",2,IF(H6884="900+",3,NA)))</f>
        <v>1</v>
      </c>
      <c r="J6884">
        <v>5.8255792450376202E-2</v>
      </c>
      <c r="K6884">
        <v>9.1785278820676001E-3</v>
      </c>
      <c r="L6884">
        <v>0.92697494115605406</v>
      </c>
    </row>
    <row r="6885" spans="1:12" x14ac:dyDescent="0.2">
      <c r="A6885" t="s">
        <v>3292</v>
      </c>
      <c r="B6885" t="str">
        <f t="shared" si="321"/>
        <v>height_99p</v>
      </c>
      <c r="C6885">
        <f>VLOOKUP(B6885,GDD!$D$2:$E$31,2)</f>
        <v>7</v>
      </c>
      <c r="D6885" t="str">
        <f t="shared" si="323"/>
        <v>SbDIV20</v>
      </c>
      <c r="E6885" s="2">
        <v>20200708</v>
      </c>
      <c r="F6885" t="str">
        <f t="shared" si="322"/>
        <v>RS3</v>
      </c>
      <c r="G6885" t="s">
        <v>1140</v>
      </c>
      <c r="H6885" t="str">
        <f>VLOOKUP(E6885,GDD!$A$2:$B$57,2)</f>
        <v>0-650</v>
      </c>
      <c r="I6885" cm="1">
        <f t="array" ref="I6885">IF(H6885="0-650",1,IF(H6885="650-900",2,IF(H6885="900+",3,NA)))</f>
        <v>1</v>
      </c>
      <c r="J6885">
        <v>5.9022645772984599E-2</v>
      </c>
      <c r="K6885">
        <v>1.21126346042055E-2</v>
      </c>
      <c r="L6885">
        <v>0.90693893977512996</v>
      </c>
    </row>
    <row r="6886" spans="1:12" x14ac:dyDescent="0.2">
      <c r="A6886" t="s">
        <v>3293</v>
      </c>
      <c r="B6886" t="str">
        <f t="shared" si="321"/>
        <v>canopy_cover_5p</v>
      </c>
      <c r="C6886">
        <f>VLOOKUP(B6886,GDD!$D$2:$E$31,2)</f>
        <v>8</v>
      </c>
      <c r="D6886" t="str">
        <f t="shared" si="323"/>
        <v>SbDIV20</v>
      </c>
      <c r="E6886" s="2">
        <v>20200708</v>
      </c>
      <c r="F6886" t="str">
        <f t="shared" si="322"/>
        <v>RS3</v>
      </c>
      <c r="G6886" t="s">
        <v>1140</v>
      </c>
      <c r="H6886" t="str">
        <f>VLOOKUP(E6886,GDD!$A$2:$B$57,2)</f>
        <v>0-650</v>
      </c>
      <c r="I6886" cm="1">
        <f t="array" ref="I6886">IF(H6886="0-650",1,IF(H6886="650-900",2,IF(H6886="900+",3,NA)))</f>
        <v>1</v>
      </c>
      <c r="J6886">
        <v>1.34410676514984</v>
      </c>
      <c r="K6886">
        <v>50.299686823652401</v>
      </c>
      <c r="L6886">
        <v>5.0732592013323398E-2</v>
      </c>
    </row>
    <row r="6887" spans="1:12" x14ac:dyDescent="0.2">
      <c r="A6887" t="s">
        <v>3294</v>
      </c>
      <c r="B6887" t="str">
        <f t="shared" si="321"/>
        <v>pcanopy_cover_10p</v>
      </c>
      <c r="C6887">
        <f>VLOOKUP(B6887,GDD!$D$2:$E$31,2)</f>
        <v>9</v>
      </c>
      <c r="D6887" t="str">
        <f t="shared" si="323"/>
        <v>SbDIV20</v>
      </c>
      <c r="E6887" s="2">
        <v>20200708</v>
      </c>
      <c r="F6887" t="str">
        <f t="shared" si="322"/>
        <v>RS3</v>
      </c>
      <c r="G6887" t="s">
        <v>1140</v>
      </c>
      <c r="H6887" t="str">
        <f>VLOOKUP(E6887,GDD!$A$2:$B$57,2)</f>
        <v>0-650</v>
      </c>
      <c r="I6887" cm="1">
        <f t="array" ref="I6887">IF(H6887="0-650",1,IF(H6887="650-900",2,IF(H6887="900+",3,NA)))</f>
        <v>1</v>
      </c>
      <c r="J6887">
        <v>1.32833649754339</v>
      </c>
      <c r="K6887">
        <v>51.6727454312935</v>
      </c>
      <c r="L6887">
        <v>4.8899345364551199E-2</v>
      </c>
    </row>
    <row r="6888" spans="1:12" x14ac:dyDescent="0.2">
      <c r="A6888" t="s">
        <v>3295</v>
      </c>
      <c r="B6888" t="str">
        <f t="shared" si="321"/>
        <v>canopy_cover_20p</v>
      </c>
      <c r="C6888">
        <f>VLOOKUP(B6888,GDD!$D$2:$E$31,2)</f>
        <v>10</v>
      </c>
      <c r="D6888" t="str">
        <f t="shared" si="323"/>
        <v>SbDIV20</v>
      </c>
      <c r="E6888" s="2">
        <v>20200708</v>
      </c>
      <c r="F6888" t="str">
        <f t="shared" si="322"/>
        <v>RS3</v>
      </c>
      <c r="G6888" t="s">
        <v>1140</v>
      </c>
      <c r="H6888" t="str">
        <f>VLOOKUP(E6888,GDD!$A$2:$B$57,2)</f>
        <v>0-650</v>
      </c>
      <c r="I6888" cm="1">
        <f t="array" ref="I6888">IF(H6888="0-650",1,IF(H6888="650-900",2,IF(H6888="900+",3,NA)))</f>
        <v>1</v>
      </c>
      <c r="J6888">
        <v>1.26650980397885</v>
      </c>
      <c r="K6888">
        <v>53.299061685387699</v>
      </c>
      <c r="L6888">
        <v>4.5368532737460499E-2</v>
      </c>
    </row>
    <row r="6889" spans="1:12" x14ac:dyDescent="0.2">
      <c r="A6889" t="s">
        <v>3296</v>
      </c>
      <c r="B6889" t="str">
        <f t="shared" si="321"/>
        <v>canopy_cover_30p</v>
      </c>
      <c r="C6889">
        <f>VLOOKUP(B6889,GDD!$D$2:$E$31,2)</f>
        <v>11</v>
      </c>
      <c r="D6889" t="str">
        <f t="shared" si="323"/>
        <v>SbDIV20</v>
      </c>
      <c r="E6889" s="2">
        <v>20200708</v>
      </c>
      <c r="F6889" t="str">
        <f t="shared" si="322"/>
        <v>RS3</v>
      </c>
      <c r="G6889" t="s">
        <v>1140</v>
      </c>
      <c r="H6889" t="str">
        <f>VLOOKUP(E6889,GDD!$A$2:$B$57,2)</f>
        <v>0-650</v>
      </c>
      <c r="I6889" cm="1">
        <f t="array" ref="I6889">IF(H6889="0-650",1,IF(H6889="650-900",2,IF(H6889="900+",3,NA)))</f>
        <v>1</v>
      </c>
      <c r="J6889">
        <v>1.3997263843815699</v>
      </c>
      <c r="K6889">
        <v>55.040159340819301</v>
      </c>
      <c r="L6889">
        <v>4.8400268719979003E-2</v>
      </c>
    </row>
    <row r="6890" spans="1:12" x14ac:dyDescent="0.2">
      <c r="A6890" t="s">
        <v>3297</v>
      </c>
      <c r="B6890" t="str">
        <f t="shared" si="321"/>
        <v>canopy_cover_40p</v>
      </c>
      <c r="C6890">
        <f>VLOOKUP(B6890,GDD!$D$2:$E$31,2)</f>
        <v>12</v>
      </c>
      <c r="D6890" t="str">
        <f t="shared" si="323"/>
        <v>SbDIV20</v>
      </c>
      <c r="E6890" s="2">
        <v>20200708</v>
      </c>
      <c r="F6890" t="str">
        <f t="shared" si="322"/>
        <v>RS3</v>
      </c>
      <c r="G6890" t="s">
        <v>1140</v>
      </c>
      <c r="H6890" t="str">
        <f>VLOOKUP(E6890,GDD!$A$2:$B$57,2)</f>
        <v>0-650</v>
      </c>
      <c r="I6890" cm="1">
        <f t="array" ref="I6890">IF(H6890="0-650",1,IF(H6890="650-900",2,IF(H6890="900+",3,NA)))</f>
        <v>1</v>
      </c>
      <c r="J6890">
        <v>1.5402542860179</v>
      </c>
      <c r="K6890">
        <v>57.835210029915601</v>
      </c>
      <c r="L6890">
        <v>5.05700112012979E-2</v>
      </c>
    </row>
    <row r="6891" spans="1:12" x14ac:dyDescent="0.2">
      <c r="A6891" t="s">
        <v>3298</v>
      </c>
      <c r="B6891" t="str">
        <f t="shared" si="321"/>
        <v>canopy_cover_50p</v>
      </c>
      <c r="C6891">
        <f>VLOOKUP(B6891,GDD!$D$2:$E$31,2)</f>
        <v>13</v>
      </c>
      <c r="D6891" t="str">
        <f t="shared" si="323"/>
        <v>SbDIV20</v>
      </c>
      <c r="E6891" s="2">
        <v>20200708</v>
      </c>
      <c r="F6891" t="str">
        <f t="shared" si="322"/>
        <v>RS3</v>
      </c>
      <c r="G6891" t="s">
        <v>1140</v>
      </c>
      <c r="H6891" t="str">
        <f>VLOOKUP(E6891,GDD!$A$2:$B$57,2)</f>
        <v>0-650</v>
      </c>
      <c r="I6891" cm="1">
        <f t="array" ref="I6891">IF(H6891="0-650",1,IF(H6891="650-900",2,IF(H6891="900+",3,NA)))</f>
        <v>1</v>
      </c>
      <c r="J6891">
        <v>3.0917354885835899</v>
      </c>
      <c r="K6891">
        <v>67.383337062653098</v>
      </c>
      <c r="L6891">
        <v>8.4052457105657993E-2</v>
      </c>
    </row>
    <row r="6892" spans="1:12" x14ac:dyDescent="0.2">
      <c r="A6892" t="s">
        <v>3299</v>
      </c>
      <c r="B6892" t="str">
        <f t="shared" si="321"/>
        <v>canopy_cover_75p</v>
      </c>
      <c r="C6892">
        <f>VLOOKUP(B6892,GDD!$D$2:$E$31,2)</f>
        <v>14</v>
      </c>
      <c r="D6892" t="str">
        <f t="shared" si="323"/>
        <v>SbDIV20</v>
      </c>
      <c r="E6892" s="2">
        <v>20200708</v>
      </c>
      <c r="F6892" t="str">
        <f t="shared" si="322"/>
        <v>RS3</v>
      </c>
      <c r="G6892" t="s">
        <v>1140</v>
      </c>
      <c r="H6892" t="str">
        <f>VLOOKUP(E6892,GDD!$A$2:$B$57,2)</f>
        <v>0-650</v>
      </c>
      <c r="I6892" cm="1">
        <f t="array" ref="I6892">IF(H6892="0-650",1,IF(H6892="650-900",2,IF(H6892="900+",3,NA)))</f>
        <v>1</v>
      </c>
      <c r="J6892">
        <v>68.619858574366205</v>
      </c>
      <c r="K6892">
        <v>127.24021526768701</v>
      </c>
      <c r="L6892">
        <v>0.518904084309318</v>
      </c>
    </row>
    <row r="6893" spans="1:12" x14ac:dyDescent="0.2">
      <c r="A6893" t="s">
        <v>3300</v>
      </c>
      <c r="B6893" t="str">
        <f t="shared" si="321"/>
        <v>standard_deviation_ht</v>
      </c>
      <c r="C6893">
        <f>VLOOKUP(B6893,GDD!$D$2:$E$31,2)</f>
        <v>15</v>
      </c>
      <c r="D6893" t="str">
        <f t="shared" si="323"/>
        <v>SbDIV20</v>
      </c>
      <c r="E6893" s="2">
        <v>20200708</v>
      </c>
      <c r="F6893" t="str">
        <f t="shared" si="322"/>
        <v>RS3</v>
      </c>
      <c r="G6893" t="s">
        <v>1140</v>
      </c>
      <c r="H6893" t="str">
        <f>VLOOKUP(E6893,GDD!$A$2:$B$57,2)</f>
        <v>0-650</v>
      </c>
      <c r="I6893" cm="1">
        <f t="array" ref="I6893">IF(H6893="0-650",1,IF(H6893="650-900",2,IF(H6893="900+",3,NA)))</f>
        <v>1</v>
      </c>
      <c r="J6893">
        <v>2.4494124231633201E-3</v>
      </c>
      <c r="K6893">
        <v>5.8594170938459304E-4</v>
      </c>
      <c r="L6893">
        <v>0.89316925279628201</v>
      </c>
    </row>
    <row r="6894" spans="1:12" x14ac:dyDescent="0.2">
      <c r="A6894" t="s">
        <v>3301</v>
      </c>
      <c r="B6894" t="str">
        <f t="shared" si="321"/>
        <v>quadratic_mean_ht</v>
      </c>
      <c r="C6894">
        <f>VLOOKUP(B6894,GDD!$D$2:$E$31,2)</f>
        <v>16</v>
      </c>
      <c r="D6894" t="str">
        <f t="shared" si="323"/>
        <v>SbDIV20</v>
      </c>
      <c r="E6894" s="2">
        <v>20200708</v>
      </c>
      <c r="F6894" t="str">
        <f t="shared" si="322"/>
        <v>RS3</v>
      </c>
      <c r="G6894" t="s">
        <v>1140</v>
      </c>
      <c r="H6894" t="str">
        <f>VLOOKUP(E6894,GDD!$A$2:$B$57,2)</f>
        <v>0-650</v>
      </c>
      <c r="I6894" cm="1">
        <f t="array" ref="I6894">IF(H6894="0-650",1,IF(H6894="650-900",2,IF(H6894="900+",3,NA)))</f>
        <v>1</v>
      </c>
      <c r="J6894">
        <v>4.0539127296543999E-2</v>
      </c>
      <c r="K6894">
        <v>7.3820226374160603E-3</v>
      </c>
      <c r="L6894">
        <v>0.91654985866503103</v>
      </c>
    </row>
    <row r="6895" spans="1:12" x14ac:dyDescent="0.2">
      <c r="A6895" t="s">
        <v>3302</v>
      </c>
      <c r="B6895" t="str">
        <f t="shared" si="321"/>
        <v>skewness_ht</v>
      </c>
      <c r="C6895">
        <f>VLOOKUP(B6895,GDD!$D$2:$E$31,2)</f>
        <v>17</v>
      </c>
      <c r="D6895" t="str">
        <f t="shared" si="323"/>
        <v>SbDIV20</v>
      </c>
      <c r="E6895" s="2">
        <v>20200708</v>
      </c>
      <c r="F6895" t="str">
        <f t="shared" si="322"/>
        <v>RS3</v>
      </c>
      <c r="G6895" t="s">
        <v>1140</v>
      </c>
      <c r="H6895" t="str">
        <f>VLOOKUP(E6895,GDD!$A$2:$B$57,2)</f>
        <v>0-650</v>
      </c>
      <c r="I6895" cm="1">
        <f t="array" ref="I6895">IF(H6895="0-650",1,IF(H6895="650-900",2,IF(H6895="900+",3,NA)))</f>
        <v>1</v>
      </c>
      <c r="J6895">
        <v>1.6788322597751398E-2</v>
      </c>
      <c r="K6895">
        <v>0.327497493175124</v>
      </c>
      <c r="L6895">
        <v>9.2990999984157899E-2</v>
      </c>
    </row>
    <row r="6896" spans="1:12" x14ac:dyDescent="0.2">
      <c r="A6896" t="s">
        <v>3303</v>
      </c>
      <c r="B6896" t="str">
        <f t="shared" si="321"/>
        <v>kurtosis_ht</v>
      </c>
      <c r="C6896">
        <f>VLOOKUP(B6896,GDD!$D$2:$E$31,2)</f>
        <v>18</v>
      </c>
      <c r="D6896" t="str">
        <f t="shared" si="323"/>
        <v>SbDIV20</v>
      </c>
      <c r="E6896" s="2">
        <v>20200708</v>
      </c>
      <c r="F6896" t="str">
        <f t="shared" si="322"/>
        <v>RS3</v>
      </c>
      <c r="G6896" t="s">
        <v>1140</v>
      </c>
      <c r="H6896" t="str">
        <f>VLOOKUP(E6896,GDD!$A$2:$B$57,2)</f>
        <v>0-650</v>
      </c>
      <c r="I6896" cm="1">
        <f t="array" ref="I6896">IF(H6896="0-650",1,IF(H6896="650-900",2,IF(H6896="900+",3,NA)))</f>
        <v>1</v>
      </c>
      <c r="J6896">
        <v>0.24061174952016301</v>
      </c>
      <c r="K6896">
        <v>13.8294115861967</v>
      </c>
      <c r="L6896">
        <v>3.3626984139701797E-2</v>
      </c>
    </row>
    <row r="6897" spans="1:12" x14ac:dyDescent="0.2">
      <c r="A6897" t="s">
        <v>3304</v>
      </c>
      <c r="B6897" t="str">
        <f t="shared" si="321"/>
        <v>variation_ht</v>
      </c>
      <c r="C6897">
        <f>VLOOKUP(B6897,GDD!$D$2:$E$31,2)</f>
        <v>19</v>
      </c>
      <c r="D6897" t="str">
        <f t="shared" si="323"/>
        <v>SbDIV20</v>
      </c>
      <c r="E6897" s="2">
        <v>20200708</v>
      </c>
      <c r="F6897" t="str">
        <f t="shared" si="322"/>
        <v>RS3</v>
      </c>
      <c r="G6897" t="s">
        <v>1140</v>
      </c>
      <c r="H6897" t="str">
        <f>VLOOKUP(E6897,GDD!$A$2:$B$57,2)</f>
        <v>0-650</v>
      </c>
      <c r="I6897" cm="1">
        <f t="array" ref="I6897">IF(H6897="0-650",1,IF(H6897="650-900",2,IF(H6897="900+",3,NA)))</f>
        <v>1</v>
      </c>
      <c r="J6897" s="1">
        <v>7.9143852644600199E-5</v>
      </c>
      <c r="K6897">
        <v>4.4579676778892302E-3</v>
      </c>
      <c r="L6897">
        <v>3.4289200260886499E-2</v>
      </c>
    </row>
    <row r="6898" spans="1:12" x14ac:dyDescent="0.2">
      <c r="A6898" t="s">
        <v>3305</v>
      </c>
      <c r="B6898" t="str">
        <f t="shared" si="321"/>
        <v>plot_volume</v>
      </c>
      <c r="C6898">
        <f>VLOOKUP(B6898,GDD!$D$2:$E$31,2)</f>
        <v>20</v>
      </c>
      <c r="D6898" t="str">
        <f t="shared" si="323"/>
        <v>SbDIV20</v>
      </c>
      <c r="E6898" s="2">
        <v>20200708</v>
      </c>
      <c r="F6898" t="str">
        <f t="shared" si="322"/>
        <v>RS3</v>
      </c>
      <c r="G6898" t="s">
        <v>1140</v>
      </c>
      <c r="H6898" t="str">
        <f>VLOOKUP(E6898,GDD!$A$2:$B$57,2)</f>
        <v>0-650</v>
      </c>
      <c r="I6898" cm="1">
        <f t="array" ref="I6898">IF(H6898="0-650",1,IF(H6898="650-900",2,IF(H6898="900+",3,NA)))</f>
        <v>1</v>
      </c>
      <c r="J6898" s="1">
        <v>1.4201121691219699E-5</v>
      </c>
      <c r="K6898" s="1">
        <v>4.7303671446941197E-6</v>
      </c>
      <c r="L6898">
        <v>0.85722926538431798</v>
      </c>
    </row>
    <row r="6899" spans="1:12" x14ac:dyDescent="0.2">
      <c r="A6899" t="s">
        <v>3306</v>
      </c>
      <c r="B6899" t="str">
        <f t="shared" si="321"/>
        <v>height_30p</v>
      </c>
      <c r="C6899">
        <f>VLOOKUP(B6899,GDD!$D$2:$E$31,2)</f>
        <v>2</v>
      </c>
      <c r="D6899" t="str">
        <f t="shared" si="323"/>
        <v>SbDIV20</v>
      </c>
      <c r="E6899" s="2">
        <v>20200725</v>
      </c>
      <c r="F6899" t="str">
        <f t="shared" si="322"/>
        <v>RS3</v>
      </c>
      <c r="G6899" t="s">
        <v>1140</v>
      </c>
      <c r="H6899" t="str">
        <f>VLOOKUP(E6899,GDD!$A$2:$B$57,2)</f>
        <v>650-900</v>
      </c>
      <c r="I6899" cm="1">
        <f t="array" ref="I6899">IF(H6899="0-650",1,IF(H6899="650-900",2,IF(H6899="900+",3,NA)))</f>
        <v>2</v>
      </c>
      <c r="J6899">
        <v>9.1312296636766793E-2</v>
      </c>
      <c r="K6899">
        <v>7.6583934907599399E-3</v>
      </c>
      <c r="L6899">
        <v>0.95975261046198201</v>
      </c>
    </row>
    <row r="6900" spans="1:12" x14ac:dyDescent="0.2">
      <c r="A6900" t="s">
        <v>3307</v>
      </c>
      <c r="B6900" t="str">
        <f t="shared" si="321"/>
        <v>height_50p</v>
      </c>
      <c r="C6900">
        <f>VLOOKUP(B6900,GDD!$D$2:$E$31,2)</f>
        <v>3</v>
      </c>
      <c r="D6900" t="str">
        <f t="shared" si="323"/>
        <v>SbDIV20</v>
      </c>
      <c r="E6900" s="2">
        <v>20200725</v>
      </c>
      <c r="F6900" t="str">
        <f t="shared" si="322"/>
        <v>RS3</v>
      </c>
      <c r="G6900" t="s">
        <v>1140</v>
      </c>
      <c r="H6900" t="str">
        <f>VLOOKUP(E6900,GDD!$A$2:$B$57,2)</f>
        <v>650-900</v>
      </c>
      <c r="I6900" cm="1">
        <f t="array" ref="I6900">IF(H6900="0-650",1,IF(H6900="650-900",2,IF(H6900="900+",3,NA)))</f>
        <v>2</v>
      </c>
      <c r="J6900">
        <v>0.11455904528857599</v>
      </c>
      <c r="K6900">
        <v>7.6372882761745701E-3</v>
      </c>
      <c r="L6900">
        <v>0.96774185949580505</v>
      </c>
    </row>
    <row r="6901" spans="1:12" x14ac:dyDescent="0.2">
      <c r="A6901" t="s">
        <v>3308</v>
      </c>
      <c r="B6901" t="str">
        <f t="shared" si="321"/>
        <v>height_70p</v>
      </c>
      <c r="C6901">
        <f>VLOOKUP(B6901,GDD!$D$2:$E$31,2)</f>
        <v>4</v>
      </c>
      <c r="D6901" t="str">
        <f t="shared" si="323"/>
        <v>SbDIV20</v>
      </c>
      <c r="E6901" s="2">
        <v>20200725</v>
      </c>
      <c r="F6901" t="str">
        <f t="shared" si="322"/>
        <v>RS3</v>
      </c>
      <c r="G6901" t="s">
        <v>1140</v>
      </c>
      <c r="H6901" t="str">
        <f>VLOOKUP(E6901,GDD!$A$2:$B$57,2)</f>
        <v>650-900</v>
      </c>
      <c r="I6901" cm="1">
        <f t="array" ref="I6901">IF(H6901="0-650",1,IF(H6901="650-900",2,IF(H6901="900+",3,NA)))</f>
        <v>2</v>
      </c>
      <c r="J6901">
        <v>0.13238442365462999</v>
      </c>
      <c r="K6901">
        <v>8.3045807809901603E-3</v>
      </c>
      <c r="L6901">
        <v>0.96958846988859904</v>
      </c>
    </row>
    <row r="6902" spans="1:12" x14ac:dyDescent="0.2">
      <c r="A6902" t="s">
        <v>3309</v>
      </c>
      <c r="B6902" t="str">
        <f t="shared" si="321"/>
        <v>height_90p</v>
      </c>
      <c r="C6902">
        <f>VLOOKUP(B6902,GDD!$D$2:$E$31,2)</f>
        <v>5</v>
      </c>
      <c r="D6902" t="str">
        <f t="shared" si="323"/>
        <v>SbDIV20</v>
      </c>
      <c r="E6902" s="2">
        <v>20200725</v>
      </c>
      <c r="F6902" t="str">
        <f t="shared" si="322"/>
        <v>RS3</v>
      </c>
      <c r="G6902" t="s">
        <v>1140</v>
      </c>
      <c r="H6902" t="str">
        <f>VLOOKUP(E6902,GDD!$A$2:$B$57,2)</f>
        <v>650-900</v>
      </c>
      <c r="I6902" cm="1">
        <f t="array" ref="I6902">IF(H6902="0-650",1,IF(H6902="650-900",2,IF(H6902="900+",3,NA)))</f>
        <v>2</v>
      </c>
      <c r="J6902">
        <v>0.163040327038214</v>
      </c>
      <c r="K6902">
        <v>1.23915024347655E-2</v>
      </c>
      <c r="L6902">
        <v>0.96338989132077801</v>
      </c>
    </row>
    <row r="6903" spans="1:12" x14ac:dyDescent="0.2">
      <c r="A6903" t="s">
        <v>3310</v>
      </c>
      <c r="B6903" t="str">
        <f t="shared" si="321"/>
        <v>height_95p</v>
      </c>
      <c r="C6903">
        <f>VLOOKUP(B6903,GDD!$D$2:$E$31,2)</f>
        <v>6</v>
      </c>
      <c r="D6903" t="str">
        <f t="shared" si="323"/>
        <v>SbDIV20</v>
      </c>
      <c r="E6903" s="2">
        <v>20200725</v>
      </c>
      <c r="F6903" t="str">
        <f t="shared" si="322"/>
        <v>RS3</v>
      </c>
      <c r="G6903" t="s">
        <v>1140</v>
      </c>
      <c r="H6903" t="str">
        <f>VLOOKUP(E6903,GDD!$A$2:$B$57,2)</f>
        <v>650-900</v>
      </c>
      <c r="I6903" cm="1">
        <f t="array" ref="I6903">IF(H6903="0-650",1,IF(H6903="650-900",2,IF(H6903="900+",3,NA)))</f>
        <v>2</v>
      </c>
      <c r="J6903">
        <v>0.16871003560286399</v>
      </c>
      <c r="K6903">
        <v>1.4846491513809301E-2</v>
      </c>
      <c r="L6903">
        <v>0.95785438334199902</v>
      </c>
    </row>
    <row r="6904" spans="1:12" x14ac:dyDescent="0.2">
      <c r="A6904" t="s">
        <v>3311</v>
      </c>
      <c r="B6904" t="str">
        <f t="shared" si="321"/>
        <v>height_99p</v>
      </c>
      <c r="C6904">
        <f>VLOOKUP(B6904,GDD!$D$2:$E$31,2)</f>
        <v>7</v>
      </c>
      <c r="D6904" t="str">
        <f t="shared" si="323"/>
        <v>SbDIV20</v>
      </c>
      <c r="E6904" s="2">
        <v>20200725</v>
      </c>
      <c r="F6904" t="str">
        <f t="shared" si="322"/>
        <v>RS3</v>
      </c>
      <c r="G6904" t="s">
        <v>1140</v>
      </c>
      <c r="H6904" t="str">
        <f>VLOOKUP(E6904,GDD!$A$2:$B$57,2)</f>
        <v>650-900</v>
      </c>
      <c r="I6904" cm="1">
        <f t="array" ref="I6904">IF(H6904="0-650",1,IF(H6904="650-900",2,IF(H6904="900+",3,NA)))</f>
        <v>2</v>
      </c>
      <c r="J6904">
        <v>0.15786842182107499</v>
      </c>
      <c r="K6904">
        <v>2.2312881734017301E-2</v>
      </c>
      <c r="L6904">
        <v>0.93399526738503202</v>
      </c>
    </row>
    <row r="6905" spans="1:12" x14ac:dyDescent="0.2">
      <c r="A6905" t="s">
        <v>3312</v>
      </c>
      <c r="B6905" t="str">
        <f t="shared" si="321"/>
        <v>canopy_cover_5p</v>
      </c>
      <c r="C6905">
        <f>VLOOKUP(B6905,GDD!$D$2:$E$31,2)</f>
        <v>8</v>
      </c>
      <c r="D6905" t="str">
        <f t="shared" si="323"/>
        <v>SbDIV20</v>
      </c>
      <c r="E6905" s="2">
        <v>20200725</v>
      </c>
      <c r="F6905" t="str">
        <f t="shared" si="322"/>
        <v>RS3</v>
      </c>
      <c r="G6905" t="s">
        <v>1140</v>
      </c>
      <c r="H6905" t="str">
        <f>VLOOKUP(E6905,GDD!$A$2:$B$57,2)</f>
        <v>650-900</v>
      </c>
      <c r="I6905" cm="1">
        <f t="array" ref="I6905">IF(H6905="0-650",1,IF(H6905="650-900",2,IF(H6905="900+",3,NA)))</f>
        <v>2</v>
      </c>
      <c r="J6905">
        <v>0.63318533325327298</v>
      </c>
      <c r="K6905">
        <v>32.957642738564303</v>
      </c>
      <c r="L6905">
        <v>3.7002400960926198E-2</v>
      </c>
    </row>
    <row r="6906" spans="1:12" x14ac:dyDescent="0.2">
      <c r="A6906" t="s">
        <v>3313</v>
      </c>
      <c r="B6906" t="str">
        <f t="shared" si="321"/>
        <v>pcanopy_cover_10p</v>
      </c>
      <c r="C6906">
        <f>VLOOKUP(B6906,GDD!$D$2:$E$31,2)</f>
        <v>9</v>
      </c>
      <c r="D6906" t="str">
        <f t="shared" si="323"/>
        <v>SbDIV20</v>
      </c>
      <c r="E6906" s="2">
        <v>20200725</v>
      </c>
      <c r="F6906" t="str">
        <f t="shared" si="322"/>
        <v>RS3</v>
      </c>
      <c r="G6906" t="s">
        <v>1140</v>
      </c>
      <c r="H6906" t="str">
        <f>VLOOKUP(E6906,GDD!$A$2:$B$57,2)</f>
        <v>650-900</v>
      </c>
      <c r="I6906" cm="1">
        <f t="array" ref="I6906">IF(H6906="0-650",1,IF(H6906="650-900",2,IF(H6906="900+",3,NA)))</f>
        <v>2</v>
      </c>
      <c r="J6906">
        <v>0.64059977133189105</v>
      </c>
      <c r="K6906">
        <v>34.361376500421898</v>
      </c>
      <c r="L6906">
        <v>3.5945761639535598E-2</v>
      </c>
    </row>
    <row r="6907" spans="1:12" x14ac:dyDescent="0.2">
      <c r="A6907" t="s">
        <v>3314</v>
      </c>
      <c r="B6907" t="str">
        <f t="shared" si="321"/>
        <v>canopy_cover_20p</v>
      </c>
      <c r="C6907">
        <f>VLOOKUP(B6907,GDD!$D$2:$E$31,2)</f>
        <v>10</v>
      </c>
      <c r="D6907" t="str">
        <f t="shared" si="323"/>
        <v>SbDIV20</v>
      </c>
      <c r="E6907" s="2">
        <v>20200725</v>
      </c>
      <c r="F6907" t="str">
        <f t="shared" si="322"/>
        <v>RS3</v>
      </c>
      <c r="G6907" t="s">
        <v>1140</v>
      </c>
      <c r="H6907" t="str">
        <f>VLOOKUP(E6907,GDD!$A$2:$B$57,2)</f>
        <v>650-900</v>
      </c>
      <c r="I6907" cm="1">
        <f t="array" ref="I6907">IF(H6907="0-650",1,IF(H6907="650-900",2,IF(H6907="900+",3,NA)))</f>
        <v>2</v>
      </c>
      <c r="J6907">
        <v>0.63718238470889499</v>
      </c>
      <c r="K6907">
        <v>37.397445535305003</v>
      </c>
      <c r="L6907">
        <v>3.2953325933700997E-2</v>
      </c>
    </row>
    <row r="6908" spans="1:12" x14ac:dyDescent="0.2">
      <c r="A6908" t="s">
        <v>3315</v>
      </c>
      <c r="B6908" t="str">
        <f t="shared" si="321"/>
        <v>canopy_cover_30p</v>
      </c>
      <c r="C6908">
        <f>VLOOKUP(B6908,GDD!$D$2:$E$31,2)</f>
        <v>11</v>
      </c>
      <c r="D6908" t="str">
        <f t="shared" si="323"/>
        <v>SbDIV20</v>
      </c>
      <c r="E6908" s="2">
        <v>20200725</v>
      </c>
      <c r="F6908" t="str">
        <f t="shared" si="322"/>
        <v>RS3</v>
      </c>
      <c r="G6908" t="s">
        <v>1140</v>
      </c>
      <c r="H6908" t="str">
        <f>VLOOKUP(E6908,GDD!$A$2:$B$57,2)</f>
        <v>650-900</v>
      </c>
      <c r="I6908" cm="1">
        <f t="array" ref="I6908">IF(H6908="0-650",1,IF(H6908="650-900",2,IF(H6908="900+",3,NA)))</f>
        <v>2</v>
      </c>
      <c r="J6908">
        <v>0.75435628241228103</v>
      </c>
      <c r="K6908">
        <v>44.278979822039197</v>
      </c>
      <c r="L6908">
        <v>3.2950176918227998E-2</v>
      </c>
    </row>
    <row r="6909" spans="1:12" x14ac:dyDescent="0.2">
      <c r="A6909" t="s">
        <v>3316</v>
      </c>
      <c r="B6909" t="str">
        <f t="shared" si="321"/>
        <v>canopy_cover_40p</v>
      </c>
      <c r="C6909">
        <f>VLOOKUP(B6909,GDD!$D$2:$E$31,2)</f>
        <v>12</v>
      </c>
      <c r="D6909" t="str">
        <f t="shared" si="323"/>
        <v>SbDIV20</v>
      </c>
      <c r="E6909" s="2">
        <v>20200725</v>
      </c>
      <c r="F6909" t="str">
        <f t="shared" si="322"/>
        <v>RS3</v>
      </c>
      <c r="G6909" t="s">
        <v>1140</v>
      </c>
      <c r="H6909" t="str">
        <f>VLOOKUP(E6909,GDD!$A$2:$B$57,2)</f>
        <v>650-900</v>
      </c>
      <c r="I6909" cm="1">
        <f t="array" ref="I6909">IF(H6909="0-650",1,IF(H6909="650-900",2,IF(H6909="900+",3,NA)))</f>
        <v>2</v>
      </c>
      <c r="J6909">
        <v>19.862240145247</v>
      </c>
      <c r="K6909">
        <v>65.615509549217094</v>
      </c>
      <c r="L6909">
        <v>0.37710731082222498</v>
      </c>
    </row>
    <row r="6910" spans="1:12" x14ac:dyDescent="0.2">
      <c r="A6910" t="s">
        <v>3317</v>
      </c>
      <c r="B6910" t="str">
        <f t="shared" si="321"/>
        <v>canopy_cover_50p</v>
      </c>
      <c r="C6910">
        <f>VLOOKUP(B6910,GDD!$D$2:$E$31,2)</f>
        <v>13</v>
      </c>
      <c r="D6910" t="str">
        <f t="shared" si="323"/>
        <v>SbDIV20</v>
      </c>
      <c r="E6910" s="2">
        <v>20200725</v>
      </c>
      <c r="F6910" t="str">
        <f t="shared" si="322"/>
        <v>RS3</v>
      </c>
      <c r="G6910" t="s">
        <v>1140</v>
      </c>
      <c r="H6910" t="str">
        <f>VLOOKUP(E6910,GDD!$A$2:$B$57,2)</f>
        <v>650-900</v>
      </c>
      <c r="I6910" cm="1">
        <f t="array" ref="I6910">IF(H6910="0-650",1,IF(H6910="650-900",2,IF(H6910="900+",3,NA)))</f>
        <v>2</v>
      </c>
      <c r="J6910">
        <v>120.239903009507</v>
      </c>
      <c r="K6910">
        <v>100.955766840957</v>
      </c>
      <c r="L6910">
        <v>0.70431971690787798</v>
      </c>
    </row>
    <row r="6911" spans="1:12" x14ac:dyDescent="0.2">
      <c r="A6911" t="s">
        <v>3318</v>
      </c>
      <c r="B6911" t="str">
        <f t="shared" si="321"/>
        <v>canopy_cover_75p</v>
      </c>
      <c r="C6911">
        <f>VLOOKUP(B6911,GDD!$D$2:$E$31,2)</f>
        <v>14</v>
      </c>
      <c r="D6911" t="str">
        <f t="shared" si="323"/>
        <v>SbDIV20</v>
      </c>
      <c r="E6911" s="2">
        <v>20200725</v>
      </c>
      <c r="F6911" t="str">
        <f t="shared" si="322"/>
        <v>RS3</v>
      </c>
      <c r="G6911" t="s">
        <v>1140</v>
      </c>
      <c r="H6911" t="str">
        <f>VLOOKUP(E6911,GDD!$A$2:$B$57,2)</f>
        <v>650-900</v>
      </c>
      <c r="I6911" cm="1">
        <f t="array" ref="I6911">IF(H6911="0-650",1,IF(H6911="650-900",2,IF(H6911="900+",3,NA)))</f>
        <v>2</v>
      </c>
      <c r="J6911">
        <v>147.87149796327401</v>
      </c>
      <c r="K6911">
        <v>55.221316055658797</v>
      </c>
      <c r="L6911">
        <v>0.84265831547437098</v>
      </c>
    </row>
    <row r="6912" spans="1:12" x14ac:dyDescent="0.2">
      <c r="A6912" t="s">
        <v>3319</v>
      </c>
      <c r="B6912" t="str">
        <f t="shared" si="321"/>
        <v>standard_deviation_ht</v>
      </c>
      <c r="C6912">
        <f>VLOOKUP(B6912,GDD!$D$2:$E$31,2)</f>
        <v>15</v>
      </c>
      <c r="D6912" t="str">
        <f t="shared" si="323"/>
        <v>SbDIV20</v>
      </c>
      <c r="E6912" s="2">
        <v>20200725</v>
      </c>
      <c r="F6912" t="str">
        <f t="shared" si="322"/>
        <v>RS3</v>
      </c>
      <c r="G6912" t="s">
        <v>1140</v>
      </c>
      <c r="H6912" t="str">
        <f>VLOOKUP(E6912,GDD!$A$2:$B$57,2)</f>
        <v>650-900</v>
      </c>
      <c r="I6912" cm="1">
        <f t="array" ref="I6912">IF(H6912="0-650",1,IF(H6912="650-900",2,IF(H6912="900+",3,NA)))</f>
        <v>2</v>
      </c>
      <c r="J6912">
        <v>8.4975709546964602E-3</v>
      </c>
      <c r="K6912">
        <v>8.9931531503487105E-4</v>
      </c>
      <c r="L6912">
        <v>0.949743358864933</v>
      </c>
    </row>
    <row r="6913" spans="1:12" x14ac:dyDescent="0.2">
      <c r="A6913" t="s">
        <v>3320</v>
      </c>
      <c r="B6913" t="str">
        <f t="shared" si="321"/>
        <v>quadratic_mean_ht</v>
      </c>
      <c r="C6913">
        <f>VLOOKUP(B6913,GDD!$D$2:$E$31,2)</f>
        <v>16</v>
      </c>
      <c r="D6913" t="str">
        <f t="shared" si="323"/>
        <v>SbDIV20</v>
      </c>
      <c r="E6913" s="2">
        <v>20200725</v>
      </c>
      <c r="F6913" t="str">
        <f t="shared" si="322"/>
        <v>RS3</v>
      </c>
      <c r="G6913" t="s">
        <v>1140</v>
      </c>
      <c r="H6913" t="str">
        <f>VLOOKUP(E6913,GDD!$A$2:$B$57,2)</f>
        <v>650-900</v>
      </c>
      <c r="I6913" cm="1">
        <f t="array" ref="I6913">IF(H6913="0-650",1,IF(H6913="650-900",2,IF(H6913="900+",3,NA)))</f>
        <v>2</v>
      </c>
      <c r="J6913">
        <v>0.102660079746329</v>
      </c>
      <c r="K6913">
        <v>7.4196431486489196E-3</v>
      </c>
      <c r="L6913">
        <v>0.96512338990386803</v>
      </c>
    </row>
    <row r="6914" spans="1:12" x14ac:dyDescent="0.2">
      <c r="A6914" t="s">
        <v>3321</v>
      </c>
      <c r="B6914" t="str">
        <f t="shared" ref="B6914:B6977" si="324">LEFT(A6914, FIND("_RS",A6914)-10)</f>
        <v>skewness_ht</v>
      </c>
      <c r="C6914">
        <f>VLOOKUP(B6914,GDD!$D$2:$E$31,2)</f>
        <v>17</v>
      </c>
      <c r="D6914" t="str">
        <f t="shared" si="323"/>
        <v>SbDIV20</v>
      </c>
      <c r="E6914" s="2">
        <v>20200725</v>
      </c>
      <c r="F6914" t="str">
        <f t="shared" ref="F6914:F6977" si="325">RIGHT(A6914,LEN(A6914)-FIND("_RS",A6914))</f>
        <v>RS3</v>
      </c>
      <c r="G6914" t="s">
        <v>1140</v>
      </c>
      <c r="H6914" t="str">
        <f>VLOOKUP(E6914,GDD!$A$2:$B$57,2)</f>
        <v>650-900</v>
      </c>
      <c r="I6914" cm="1">
        <f t="array" ref="I6914">IF(H6914="0-650",1,IF(H6914="650-900",2,IF(H6914="900+",3,NA)))</f>
        <v>2</v>
      </c>
      <c r="J6914">
        <v>0.24267580351154999</v>
      </c>
      <c r="K6914">
        <v>0.14337073717836701</v>
      </c>
      <c r="L6914">
        <v>0.77196494048504005</v>
      </c>
    </row>
    <row r="6915" spans="1:12" x14ac:dyDescent="0.2">
      <c r="A6915" t="s">
        <v>3322</v>
      </c>
      <c r="B6915" t="str">
        <f t="shared" si="324"/>
        <v>kurtosis_ht</v>
      </c>
      <c r="C6915">
        <f>VLOOKUP(B6915,GDD!$D$2:$E$31,2)</f>
        <v>18</v>
      </c>
      <c r="D6915" t="str">
        <f t="shared" ref="D6915:D6978" si="326">"SbDIV"&amp;MID(E6915,3,2)</f>
        <v>SbDIV20</v>
      </c>
      <c r="E6915" s="2">
        <v>20200725</v>
      </c>
      <c r="F6915" t="str">
        <f t="shared" si="325"/>
        <v>RS3</v>
      </c>
      <c r="G6915" t="s">
        <v>1140</v>
      </c>
      <c r="H6915" t="str">
        <f>VLOOKUP(E6915,GDD!$A$2:$B$57,2)</f>
        <v>650-900</v>
      </c>
      <c r="I6915" cm="1">
        <f t="array" ref="I6915">IF(H6915="0-650",1,IF(H6915="650-900",2,IF(H6915="900+",3,NA)))</f>
        <v>2</v>
      </c>
      <c r="J6915">
        <v>0.38073223199356998</v>
      </c>
      <c r="K6915">
        <v>2.0480087027176999</v>
      </c>
      <c r="L6915">
        <v>0.271034609980006</v>
      </c>
    </row>
    <row r="6916" spans="1:12" x14ac:dyDescent="0.2">
      <c r="A6916" t="s">
        <v>3323</v>
      </c>
      <c r="B6916" t="str">
        <f t="shared" si="324"/>
        <v>variation_ht</v>
      </c>
      <c r="C6916">
        <f>VLOOKUP(B6916,GDD!$D$2:$E$31,2)</f>
        <v>19</v>
      </c>
      <c r="D6916" t="str">
        <f t="shared" si="326"/>
        <v>SbDIV20</v>
      </c>
      <c r="E6916" s="2">
        <v>20200725</v>
      </c>
      <c r="F6916" t="str">
        <f t="shared" si="325"/>
        <v>RS3</v>
      </c>
      <c r="G6916" t="s">
        <v>1140</v>
      </c>
      <c r="H6916" t="str">
        <f>VLOOKUP(E6916,GDD!$A$2:$B$57,2)</f>
        <v>650-900</v>
      </c>
      <c r="I6916" cm="1">
        <f t="array" ref="I6916">IF(H6916="0-650",1,IF(H6916="650-900",2,IF(H6916="900+",3,NA)))</f>
        <v>2</v>
      </c>
      <c r="J6916">
        <v>9.3431174864588796E-4</v>
      </c>
      <c r="K6916">
        <v>2.9585447419443402E-3</v>
      </c>
      <c r="L6916">
        <v>0.38710552536852899</v>
      </c>
    </row>
    <row r="6917" spans="1:12" x14ac:dyDescent="0.2">
      <c r="A6917" t="s">
        <v>3324</v>
      </c>
      <c r="B6917" t="str">
        <f t="shared" si="324"/>
        <v>plot_volume</v>
      </c>
      <c r="C6917">
        <f>VLOOKUP(B6917,GDD!$D$2:$E$31,2)</f>
        <v>20</v>
      </c>
      <c r="D6917" t="str">
        <f t="shared" si="326"/>
        <v>SbDIV20</v>
      </c>
      <c r="E6917" s="2">
        <v>20200725</v>
      </c>
      <c r="F6917" t="str">
        <f t="shared" si="325"/>
        <v>RS3</v>
      </c>
      <c r="G6917" t="s">
        <v>1140</v>
      </c>
      <c r="H6917" t="str">
        <f>VLOOKUP(E6917,GDD!$A$2:$B$57,2)</f>
        <v>650-900</v>
      </c>
      <c r="I6917" cm="1">
        <f t="array" ref="I6917">IF(H6917="0-650",1,IF(H6917="650-900",2,IF(H6917="900+",3,NA)))</f>
        <v>2</v>
      </c>
      <c r="J6917" s="1">
        <v>3.85970429785931E-5</v>
      </c>
      <c r="K6917" s="1">
        <v>5.24760321995565E-6</v>
      </c>
      <c r="L6917">
        <v>0.93634769893323999</v>
      </c>
    </row>
    <row r="6918" spans="1:12" x14ac:dyDescent="0.2">
      <c r="A6918" t="s">
        <v>3325</v>
      </c>
      <c r="B6918" t="str">
        <f t="shared" si="324"/>
        <v>height_30p</v>
      </c>
      <c r="C6918">
        <f>VLOOKUP(B6918,GDD!$D$2:$E$31,2)</f>
        <v>2</v>
      </c>
      <c r="D6918" t="str">
        <f t="shared" si="326"/>
        <v>SbDIV20</v>
      </c>
      <c r="E6918" s="2">
        <v>20200806</v>
      </c>
      <c r="F6918" t="str">
        <f t="shared" si="325"/>
        <v>RS3</v>
      </c>
      <c r="G6918" t="s">
        <v>1140</v>
      </c>
      <c r="H6918" t="str">
        <f>VLOOKUP(E6918,GDD!$A$2:$B$57,2)</f>
        <v>900+</v>
      </c>
      <c r="I6918" cm="1">
        <f t="array" ref="I6918">IF(H6918="0-650",1,IF(H6918="650-900",2,IF(H6918="900+",3,NA)))</f>
        <v>3</v>
      </c>
      <c r="J6918">
        <v>9.2539149582816199E-2</v>
      </c>
      <c r="K6918">
        <v>7.0035887684415403E-3</v>
      </c>
      <c r="L6918">
        <v>0.96353852597052103</v>
      </c>
    </row>
    <row r="6919" spans="1:12" x14ac:dyDescent="0.2">
      <c r="A6919" t="s">
        <v>3326</v>
      </c>
      <c r="B6919" t="str">
        <f t="shared" si="324"/>
        <v>height_50p</v>
      </c>
      <c r="C6919">
        <f>VLOOKUP(B6919,GDD!$D$2:$E$31,2)</f>
        <v>3</v>
      </c>
      <c r="D6919" t="str">
        <f t="shared" si="326"/>
        <v>SbDIV20</v>
      </c>
      <c r="E6919" s="2">
        <v>20200806</v>
      </c>
      <c r="F6919" t="str">
        <f t="shared" si="325"/>
        <v>RS3</v>
      </c>
      <c r="G6919" t="s">
        <v>1140</v>
      </c>
      <c r="H6919" t="str">
        <f>VLOOKUP(E6919,GDD!$A$2:$B$57,2)</f>
        <v>900+</v>
      </c>
      <c r="I6919" cm="1">
        <f t="array" ref="I6919">IF(H6919="0-650",1,IF(H6919="650-900",2,IF(H6919="900+",3,NA)))</f>
        <v>3</v>
      </c>
      <c r="J6919">
        <v>0.116299426948179</v>
      </c>
      <c r="K6919">
        <v>7.1448694118686797E-3</v>
      </c>
      <c r="L6919">
        <v>0.97019788750555602</v>
      </c>
    </row>
    <row r="6920" spans="1:12" x14ac:dyDescent="0.2">
      <c r="A6920" t="s">
        <v>3327</v>
      </c>
      <c r="B6920" t="str">
        <f t="shared" si="324"/>
        <v>height_70p</v>
      </c>
      <c r="C6920">
        <f>VLOOKUP(B6920,GDD!$D$2:$E$31,2)</f>
        <v>4</v>
      </c>
      <c r="D6920" t="str">
        <f t="shared" si="326"/>
        <v>SbDIV20</v>
      </c>
      <c r="E6920" s="2">
        <v>20200806</v>
      </c>
      <c r="F6920" t="str">
        <f t="shared" si="325"/>
        <v>RS3</v>
      </c>
      <c r="G6920" t="s">
        <v>1140</v>
      </c>
      <c r="H6920" t="str">
        <f>VLOOKUP(E6920,GDD!$A$2:$B$57,2)</f>
        <v>900+</v>
      </c>
      <c r="I6920" cm="1">
        <f t="array" ref="I6920">IF(H6920="0-650",1,IF(H6920="650-900",2,IF(H6920="900+",3,NA)))</f>
        <v>3</v>
      </c>
      <c r="J6920">
        <v>0.13833929262744701</v>
      </c>
      <c r="K6920">
        <v>9.0072631171892199E-3</v>
      </c>
      <c r="L6920">
        <v>0.96847144103036598</v>
      </c>
    </row>
    <row r="6921" spans="1:12" x14ac:dyDescent="0.2">
      <c r="A6921" t="s">
        <v>3328</v>
      </c>
      <c r="B6921" t="str">
        <f t="shared" si="324"/>
        <v>height_90p</v>
      </c>
      <c r="C6921">
        <f>VLOOKUP(B6921,GDD!$D$2:$E$31,2)</f>
        <v>5</v>
      </c>
      <c r="D6921" t="str">
        <f t="shared" si="326"/>
        <v>SbDIV20</v>
      </c>
      <c r="E6921" s="2">
        <v>20200806</v>
      </c>
      <c r="F6921" t="str">
        <f t="shared" si="325"/>
        <v>RS3</v>
      </c>
      <c r="G6921" t="s">
        <v>1140</v>
      </c>
      <c r="H6921" t="str">
        <f>VLOOKUP(E6921,GDD!$A$2:$B$57,2)</f>
        <v>900+</v>
      </c>
      <c r="I6921" cm="1">
        <f t="array" ref="I6921">IF(H6921="0-650",1,IF(H6921="650-900",2,IF(H6921="900+",3,NA)))</f>
        <v>3</v>
      </c>
      <c r="J6921">
        <v>0.177181158018556</v>
      </c>
      <c r="K6921">
        <v>1.2395699293972001E-2</v>
      </c>
      <c r="L6921">
        <v>0.96620196757586296</v>
      </c>
    </row>
    <row r="6922" spans="1:12" x14ac:dyDescent="0.2">
      <c r="A6922" t="s">
        <v>3329</v>
      </c>
      <c r="B6922" t="str">
        <f t="shared" si="324"/>
        <v>height_95p</v>
      </c>
      <c r="C6922">
        <f>VLOOKUP(B6922,GDD!$D$2:$E$31,2)</f>
        <v>6</v>
      </c>
      <c r="D6922" t="str">
        <f t="shared" si="326"/>
        <v>SbDIV20</v>
      </c>
      <c r="E6922" s="2">
        <v>20200806</v>
      </c>
      <c r="F6922" t="str">
        <f t="shared" si="325"/>
        <v>RS3</v>
      </c>
      <c r="G6922" t="s">
        <v>1140</v>
      </c>
      <c r="H6922" t="str">
        <f>VLOOKUP(E6922,GDD!$A$2:$B$57,2)</f>
        <v>900+</v>
      </c>
      <c r="I6922" cm="1">
        <f t="array" ref="I6922">IF(H6922="0-650",1,IF(H6922="650-900",2,IF(H6922="900+",3,NA)))</f>
        <v>3</v>
      </c>
      <c r="J6922">
        <v>0.177196102421741</v>
      </c>
      <c r="K6922">
        <v>1.30617561853594E-2</v>
      </c>
      <c r="L6922">
        <v>0.96445335315263003</v>
      </c>
    </row>
    <row r="6923" spans="1:12" x14ac:dyDescent="0.2">
      <c r="A6923" t="s">
        <v>3330</v>
      </c>
      <c r="B6923" t="str">
        <f t="shared" si="324"/>
        <v>height_99p</v>
      </c>
      <c r="C6923">
        <f>VLOOKUP(B6923,GDD!$D$2:$E$31,2)</f>
        <v>7</v>
      </c>
      <c r="D6923" t="str">
        <f t="shared" si="326"/>
        <v>SbDIV20</v>
      </c>
      <c r="E6923" s="2">
        <v>20200806</v>
      </c>
      <c r="F6923" t="str">
        <f t="shared" si="325"/>
        <v>RS3</v>
      </c>
      <c r="G6923" t="s">
        <v>1140</v>
      </c>
      <c r="H6923" t="str">
        <f>VLOOKUP(E6923,GDD!$A$2:$B$57,2)</f>
        <v>900+</v>
      </c>
      <c r="I6923" cm="1">
        <f t="array" ref="I6923">IF(H6923="0-650",1,IF(H6923="650-900",2,IF(H6923="900+",3,NA)))</f>
        <v>3</v>
      </c>
      <c r="J6923">
        <v>0.16517784450505299</v>
      </c>
      <c r="K6923">
        <v>1.9249451109013799E-2</v>
      </c>
      <c r="L6923">
        <v>0.94493945053995798</v>
      </c>
    </row>
    <row r="6924" spans="1:12" x14ac:dyDescent="0.2">
      <c r="A6924" t="s">
        <v>3331</v>
      </c>
      <c r="B6924" t="str">
        <f t="shared" si="324"/>
        <v>canopy_cover_5p</v>
      </c>
      <c r="C6924">
        <f>VLOOKUP(B6924,GDD!$D$2:$E$31,2)</f>
        <v>8</v>
      </c>
      <c r="D6924" t="str">
        <f t="shared" si="326"/>
        <v>SbDIV20</v>
      </c>
      <c r="E6924" s="2">
        <v>20200806</v>
      </c>
      <c r="F6924" t="str">
        <f t="shared" si="325"/>
        <v>RS3</v>
      </c>
      <c r="G6924" t="s">
        <v>1140</v>
      </c>
      <c r="H6924" t="str">
        <f>VLOOKUP(E6924,GDD!$A$2:$B$57,2)</f>
        <v>900+</v>
      </c>
      <c r="I6924" cm="1">
        <f t="array" ref="I6924">IF(H6924="0-650",1,IF(H6924="650-900",2,IF(H6924="900+",3,NA)))</f>
        <v>3</v>
      </c>
      <c r="J6924">
        <v>0.445250944898198</v>
      </c>
      <c r="K6924">
        <v>26.274292703358299</v>
      </c>
      <c r="L6924">
        <v>3.2781469660764298E-2</v>
      </c>
    </row>
    <row r="6925" spans="1:12" x14ac:dyDescent="0.2">
      <c r="A6925" t="s">
        <v>3332</v>
      </c>
      <c r="B6925" t="str">
        <f t="shared" si="324"/>
        <v>pcanopy_cover_10p</v>
      </c>
      <c r="C6925">
        <f>VLOOKUP(B6925,GDD!$D$2:$E$31,2)</f>
        <v>9</v>
      </c>
      <c r="D6925" t="str">
        <f t="shared" si="326"/>
        <v>SbDIV20</v>
      </c>
      <c r="E6925" s="2">
        <v>20200806</v>
      </c>
      <c r="F6925" t="str">
        <f t="shared" si="325"/>
        <v>RS3</v>
      </c>
      <c r="G6925" t="s">
        <v>1140</v>
      </c>
      <c r="H6925" t="str">
        <f>VLOOKUP(E6925,GDD!$A$2:$B$57,2)</f>
        <v>900+</v>
      </c>
      <c r="I6925" cm="1">
        <f t="array" ref="I6925">IF(H6925="0-650",1,IF(H6925="650-900",2,IF(H6925="900+",3,NA)))</f>
        <v>3</v>
      </c>
      <c r="J6925">
        <v>0.42542804071238199</v>
      </c>
      <c r="K6925">
        <v>26.965476270812399</v>
      </c>
      <c r="L6925">
        <v>3.0588363363307801E-2</v>
      </c>
    </row>
    <row r="6926" spans="1:12" x14ac:dyDescent="0.2">
      <c r="A6926" t="s">
        <v>3333</v>
      </c>
      <c r="B6926" t="str">
        <f t="shared" si="324"/>
        <v>canopy_cover_20p</v>
      </c>
      <c r="C6926">
        <f>VLOOKUP(B6926,GDD!$D$2:$E$31,2)</f>
        <v>10</v>
      </c>
      <c r="D6926" t="str">
        <f t="shared" si="326"/>
        <v>SbDIV20</v>
      </c>
      <c r="E6926" s="2">
        <v>20200806</v>
      </c>
      <c r="F6926" t="str">
        <f t="shared" si="325"/>
        <v>RS3</v>
      </c>
      <c r="G6926" t="s">
        <v>1140</v>
      </c>
      <c r="H6926" t="str">
        <f>VLOOKUP(E6926,GDD!$A$2:$B$57,2)</f>
        <v>900+</v>
      </c>
      <c r="I6926" cm="1">
        <f t="array" ref="I6926">IF(H6926="0-650",1,IF(H6926="650-900",2,IF(H6926="900+",3,NA)))</f>
        <v>3</v>
      </c>
      <c r="J6926">
        <v>0.40206901564705</v>
      </c>
      <c r="K6926">
        <v>30.779941165887099</v>
      </c>
      <c r="L6926">
        <v>2.54602335016266E-2</v>
      </c>
    </row>
    <row r="6927" spans="1:12" x14ac:dyDescent="0.2">
      <c r="A6927" t="s">
        <v>3334</v>
      </c>
      <c r="B6927" t="str">
        <f t="shared" si="324"/>
        <v>canopy_cover_30p</v>
      </c>
      <c r="C6927">
        <f>VLOOKUP(B6927,GDD!$D$2:$E$31,2)</f>
        <v>11</v>
      </c>
      <c r="D6927" t="str">
        <f t="shared" si="326"/>
        <v>SbDIV20</v>
      </c>
      <c r="E6927" s="2">
        <v>20200806</v>
      </c>
      <c r="F6927" t="str">
        <f t="shared" si="325"/>
        <v>RS3</v>
      </c>
      <c r="G6927" t="s">
        <v>1140</v>
      </c>
      <c r="H6927" t="str">
        <f>VLOOKUP(E6927,GDD!$A$2:$B$57,2)</f>
        <v>900+</v>
      </c>
      <c r="I6927" cm="1">
        <f t="array" ref="I6927">IF(H6927="0-650",1,IF(H6927="650-900",2,IF(H6927="900+",3,NA)))</f>
        <v>3</v>
      </c>
      <c r="J6927">
        <v>0.31150286571347002</v>
      </c>
      <c r="K6927">
        <v>40.465491937734797</v>
      </c>
      <c r="L6927">
        <v>1.5162533720344E-2</v>
      </c>
    </row>
    <row r="6928" spans="1:12" x14ac:dyDescent="0.2">
      <c r="A6928" t="s">
        <v>3335</v>
      </c>
      <c r="B6928" t="str">
        <f t="shared" si="324"/>
        <v>canopy_cover_40p</v>
      </c>
      <c r="C6928">
        <f>VLOOKUP(B6928,GDD!$D$2:$E$31,2)</f>
        <v>12</v>
      </c>
      <c r="D6928" t="str">
        <f t="shared" si="326"/>
        <v>SbDIV20</v>
      </c>
      <c r="E6928" s="2">
        <v>20200806</v>
      </c>
      <c r="F6928" t="str">
        <f t="shared" si="325"/>
        <v>RS3</v>
      </c>
      <c r="G6928" t="s">
        <v>1140</v>
      </c>
      <c r="H6928" t="str">
        <f>VLOOKUP(E6928,GDD!$A$2:$B$57,2)</f>
        <v>900+</v>
      </c>
      <c r="I6928" cm="1">
        <f t="array" ref="I6928">IF(H6928="0-650",1,IF(H6928="650-900",2,IF(H6928="900+",3,NA)))</f>
        <v>3</v>
      </c>
      <c r="J6928">
        <v>27.137512132835699</v>
      </c>
      <c r="K6928">
        <v>66.225131697493893</v>
      </c>
      <c r="L6928">
        <v>0.45041455616258602</v>
      </c>
    </row>
    <row r="6929" spans="1:12" x14ac:dyDescent="0.2">
      <c r="A6929" t="s">
        <v>3336</v>
      </c>
      <c r="B6929" t="str">
        <f t="shared" si="324"/>
        <v>canopy_cover_50p</v>
      </c>
      <c r="C6929">
        <f>VLOOKUP(B6929,GDD!$D$2:$E$31,2)</f>
        <v>13</v>
      </c>
      <c r="D6929" t="str">
        <f t="shared" si="326"/>
        <v>SbDIV20</v>
      </c>
      <c r="E6929" s="2">
        <v>20200806</v>
      </c>
      <c r="F6929" t="str">
        <f t="shared" si="325"/>
        <v>RS3</v>
      </c>
      <c r="G6929" t="s">
        <v>1140</v>
      </c>
      <c r="H6929" t="str">
        <f>VLOOKUP(E6929,GDD!$A$2:$B$57,2)</f>
        <v>900+</v>
      </c>
      <c r="I6929" cm="1">
        <f t="array" ref="I6929">IF(H6929="0-650",1,IF(H6929="650-900",2,IF(H6929="900+",3,NA)))</f>
        <v>3</v>
      </c>
      <c r="J6929">
        <v>136.91243826056001</v>
      </c>
      <c r="K6929">
        <v>83.841720715967298</v>
      </c>
      <c r="L6929">
        <v>0.76558694224277501</v>
      </c>
    </row>
    <row r="6930" spans="1:12" x14ac:dyDescent="0.2">
      <c r="A6930" t="s">
        <v>3337</v>
      </c>
      <c r="B6930" t="str">
        <f t="shared" si="324"/>
        <v>canopy_cover_75p</v>
      </c>
      <c r="C6930">
        <f>VLOOKUP(B6930,GDD!$D$2:$E$31,2)</f>
        <v>14</v>
      </c>
      <c r="D6930" t="str">
        <f t="shared" si="326"/>
        <v>SbDIV20</v>
      </c>
      <c r="E6930" s="2">
        <v>20200806</v>
      </c>
      <c r="F6930" t="str">
        <f t="shared" si="325"/>
        <v>RS3</v>
      </c>
      <c r="G6930" t="s">
        <v>1140</v>
      </c>
      <c r="H6930" t="str">
        <f>VLOOKUP(E6930,GDD!$A$2:$B$57,2)</f>
        <v>900+</v>
      </c>
      <c r="I6930" cm="1">
        <f t="array" ref="I6930">IF(H6930="0-650",1,IF(H6930="650-900",2,IF(H6930="900+",3,NA)))</f>
        <v>3</v>
      </c>
      <c r="J6930">
        <v>44.624140168316799</v>
      </c>
      <c r="K6930">
        <v>12.628871749551401</v>
      </c>
      <c r="L6930">
        <v>0.87603823339243103</v>
      </c>
    </row>
    <row r="6931" spans="1:12" x14ac:dyDescent="0.2">
      <c r="A6931" t="s">
        <v>3338</v>
      </c>
      <c r="B6931" t="str">
        <f t="shared" si="324"/>
        <v>standard_deviation_ht</v>
      </c>
      <c r="C6931">
        <f>VLOOKUP(B6931,GDD!$D$2:$E$31,2)</f>
        <v>15</v>
      </c>
      <c r="D6931" t="str">
        <f t="shared" si="326"/>
        <v>SbDIV20</v>
      </c>
      <c r="E6931" s="2">
        <v>20200806</v>
      </c>
      <c r="F6931" t="str">
        <f t="shared" si="325"/>
        <v>RS3</v>
      </c>
      <c r="G6931" t="s">
        <v>1140</v>
      </c>
      <c r="H6931" t="str">
        <f>VLOOKUP(E6931,GDD!$A$2:$B$57,2)</f>
        <v>900+</v>
      </c>
      <c r="I6931" cm="1">
        <f t="array" ref="I6931">IF(H6931="0-650",1,IF(H6931="650-900",2,IF(H6931="900+",3,NA)))</f>
        <v>3</v>
      </c>
      <c r="J6931">
        <v>8.5782639173034997E-3</v>
      </c>
      <c r="K6931">
        <v>7.9728173619075197E-4</v>
      </c>
      <c r="L6931">
        <v>0.95559261486834801</v>
      </c>
    </row>
    <row r="6932" spans="1:12" x14ac:dyDescent="0.2">
      <c r="A6932" t="s">
        <v>3339</v>
      </c>
      <c r="B6932" t="str">
        <f t="shared" si="324"/>
        <v>quadratic_mean_ht</v>
      </c>
      <c r="C6932">
        <f>VLOOKUP(B6932,GDD!$D$2:$E$31,2)</f>
        <v>16</v>
      </c>
      <c r="D6932" t="str">
        <f t="shared" si="326"/>
        <v>SbDIV20</v>
      </c>
      <c r="E6932" s="2">
        <v>20200806</v>
      </c>
      <c r="F6932" t="str">
        <f t="shared" si="325"/>
        <v>RS3</v>
      </c>
      <c r="G6932" t="s">
        <v>1140</v>
      </c>
      <c r="H6932" t="str">
        <f>VLOOKUP(E6932,GDD!$A$2:$B$57,2)</f>
        <v>900+</v>
      </c>
      <c r="I6932" cm="1">
        <f t="array" ref="I6932">IF(H6932="0-650",1,IF(H6932="650-900",2,IF(H6932="900+",3,NA)))</f>
        <v>3</v>
      </c>
      <c r="J6932">
        <v>0.10726721856339</v>
      </c>
      <c r="K6932">
        <v>7.2001149623837097E-3</v>
      </c>
      <c r="L6932">
        <v>0.96752822284779305</v>
      </c>
    </row>
    <row r="6933" spans="1:12" x14ac:dyDescent="0.2">
      <c r="A6933" t="s">
        <v>3340</v>
      </c>
      <c r="B6933" t="str">
        <f t="shared" si="324"/>
        <v>skewness_ht</v>
      </c>
      <c r="C6933">
        <f>VLOOKUP(B6933,GDD!$D$2:$E$31,2)</f>
        <v>17</v>
      </c>
      <c r="D6933" t="str">
        <f t="shared" si="326"/>
        <v>SbDIV20</v>
      </c>
      <c r="E6933" s="2">
        <v>20200806</v>
      </c>
      <c r="F6933" t="str">
        <f t="shared" si="325"/>
        <v>RS3</v>
      </c>
      <c r="G6933" t="s">
        <v>1140</v>
      </c>
      <c r="H6933" t="str">
        <f>VLOOKUP(E6933,GDD!$A$2:$B$57,2)</f>
        <v>900+</v>
      </c>
      <c r="I6933" cm="1">
        <f t="array" ref="I6933">IF(H6933="0-650",1,IF(H6933="650-900",2,IF(H6933="900+",3,NA)))</f>
        <v>3</v>
      </c>
      <c r="J6933">
        <v>0.16811044204481701</v>
      </c>
      <c r="K6933">
        <v>7.6450708786027999E-2</v>
      </c>
      <c r="L6933">
        <v>0.81474201252068601</v>
      </c>
    </row>
    <row r="6934" spans="1:12" x14ac:dyDescent="0.2">
      <c r="A6934" t="s">
        <v>3341</v>
      </c>
      <c r="B6934" t="str">
        <f t="shared" si="324"/>
        <v>kurtosis_ht</v>
      </c>
      <c r="C6934">
        <f>VLOOKUP(B6934,GDD!$D$2:$E$31,2)</f>
        <v>18</v>
      </c>
      <c r="D6934" t="str">
        <f t="shared" si="326"/>
        <v>SbDIV20</v>
      </c>
      <c r="E6934" s="2">
        <v>20200806</v>
      </c>
      <c r="F6934" t="str">
        <f t="shared" si="325"/>
        <v>RS3</v>
      </c>
      <c r="G6934" t="s">
        <v>1140</v>
      </c>
      <c r="H6934" t="str">
        <f>VLOOKUP(E6934,GDD!$A$2:$B$57,2)</f>
        <v>900+</v>
      </c>
      <c r="I6934" cm="1">
        <f t="array" ref="I6934">IF(H6934="0-650",1,IF(H6934="650-900",2,IF(H6934="900+",3,NA)))</f>
        <v>3</v>
      </c>
      <c r="J6934">
        <v>0.39091992566781297</v>
      </c>
      <c r="K6934">
        <v>1.03875102474141</v>
      </c>
      <c r="L6934">
        <v>0.42944291417098301</v>
      </c>
    </row>
    <row r="6935" spans="1:12" x14ac:dyDescent="0.2">
      <c r="A6935" t="s">
        <v>3342</v>
      </c>
      <c r="B6935" t="str">
        <f t="shared" si="324"/>
        <v>variation_ht</v>
      </c>
      <c r="C6935">
        <f>VLOOKUP(B6935,GDD!$D$2:$E$31,2)</f>
        <v>19</v>
      </c>
      <c r="D6935" t="str">
        <f t="shared" si="326"/>
        <v>SbDIV20</v>
      </c>
      <c r="E6935" s="2">
        <v>20200806</v>
      </c>
      <c r="F6935" t="str">
        <f t="shared" si="325"/>
        <v>RS3</v>
      </c>
      <c r="G6935" t="s">
        <v>1140</v>
      </c>
      <c r="H6935" t="str">
        <f>VLOOKUP(E6935,GDD!$A$2:$B$57,2)</f>
        <v>900+</v>
      </c>
      <c r="I6935" cm="1">
        <f t="array" ref="I6935">IF(H6935="0-650",1,IF(H6935="650-900",2,IF(H6935="900+",3,NA)))</f>
        <v>3</v>
      </c>
      <c r="J6935">
        <v>1.1671987406580201E-3</v>
      </c>
      <c r="K6935">
        <v>2.0480613104616702E-3</v>
      </c>
      <c r="L6935">
        <v>0.53266843847928402</v>
      </c>
    </row>
    <row r="6936" spans="1:12" x14ac:dyDescent="0.2">
      <c r="A6936" t="s">
        <v>3343</v>
      </c>
      <c r="B6936" t="str">
        <f t="shared" si="324"/>
        <v>plot_volume</v>
      </c>
      <c r="C6936">
        <f>VLOOKUP(B6936,GDD!$D$2:$E$31,2)</f>
        <v>20</v>
      </c>
      <c r="D6936" t="str">
        <f t="shared" si="326"/>
        <v>SbDIV20</v>
      </c>
      <c r="E6936" s="2">
        <v>20200806</v>
      </c>
      <c r="F6936" t="str">
        <f t="shared" si="325"/>
        <v>RS3</v>
      </c>
      <c r="G6936" t="s">
        <v>1140</v>
      </c>
      <c r="H6936" t="str">
        <f>VLOOKUP(E6936,GDD!$A$2:$B$57,2)</f>
        <v>900+</v>
      </c>
      <c r="I6936" cm="1">
        <f t="array" ref="I6936">IF(H6936="0-650",1,IF(H6936="650-900",2,IF(H6936="900+",3,NA)))</f>
        <v>3</v>
      </c>
      <c r="J6936" s="1">
        <v>4.2611939935787097E-5</v>
      </c>
      <c r="K6936" s="1">
        <v>5.0927259357174701E-6</v>
      </c>
      <c r="L6936">
        <v>0.94361251853746797</v>
      </c>
    </row>
    <row r="6937" spans="1:12" x14ac:dyDescent="0.2">
      <c r="A6937" t="s">
        <v>3344</v>
      </c>
      <c r="B6937" t="str">
        <f t="shared" si="324"/>
        <v>height_30p</v>
      </c>
      <c r="C6937">
        <f>VLOOKUP(B6937,GDD!$D$2:$E$31,2)</f>
        <v>2</v>
      </c>
      <c r="D6937" t="str">
        <f t="shared" si="326"/>
        <v>SbDIV20</v>
      </c>
      <c r="E6937" s="2">
        <v>20200813</v>
      </c>
      <c r="F6937" t="str">
        <f t="shared" si="325"/>
        <v>RS3</v>
      </c>
      <c r="G6937" t="s">
        <v>1140</v>
      </c>
      <c r="H6937" t="str">
        <f>VLOOKUP(E6937,GDD!$A$2:$B$57,2)</f>
        <v>900+</v>
      </c>
      <c r="I6937" cm="1">
        <f t="array" ref="I6937">IF(H6937="0-650",1,IF(H6937="650-900",2,IF(H6937="900+",3,NA)))</f>
        <v>3</v>
      </c>
      <c r="J6937">
        <v>6.5068949136174198E-2</v>
      </c>
      <c r="K6937">
        <v>1.1386903712134499E-2</v>
      </c>
      <c r="L6937">
        <v>0.91954128497291299</v>
      </c>
    </row>
    <row r="6938" spans="1:12" x14ac:dyDescent="0.2">
      <c r="A6938" t="s">
        <v>3345</v>
      </c>
      <c r="B6938" t="str">
        <f t="shared" si="324"/>
        <v>height_50p</v>
      </c>
      <c r="C6938">
        <f>VLOOKUP(B6938,GDD!$D$2:$E$31,2)</f>
        <v>3</v>
      </c>
      <c r="D6938" t="str">
        <f t="shared" si="326"/>
        <v>SbDIV20</v>
      </c>
      <c r="E6938" s="2">
        <v>20200813</v>
      </c>
      <c r="F6938" t="str">
        <f t="shared" si="325"/>
        <v>RS3</v>
      </c>
      <c r="G6938" t="s">
        <v>1140</v>
      </c>
      <c r="H6938" t="str">
        <f>VLOOKUP(E6938,GDD!$A$2:$B$57,2)</f>
        <v>900+</v>
      </c>
      <c r="I6938" cm="1">
        <f t="array" ref="I6938">IF(H6938="0-650",1,IF(H6938="650-900",2,IF(H6938="900+",3,NA)))</f>
        <v>3</v>
      </c>
      <c r="J6938">
        <v>8.5653857812377596E-2</v>
      </c>
      <c r="K6938">
        <v>1.2057119597507999E-2</v>
      </c>
      <c r="L6938">
        <v>0.93424519165360598</v>
      </c>
    </row>
    <row r="6939" spans="1:12" x14ac:dyDescent="0.2">
      <c r="A6939" t="s">
        <v>3346</v>
      </c>
      <c r="B6939" t="str">
        <f t="shared" si="324"/>
        <v>height_70p</v>
      </c>
      <c r="C6939">
        <f>VLOOKUP(B6939,GDD!$D$2:$E$31,2)</f>
        <v>4</v>
      </c>
      <c r="D6939" t="str">
        <f t="shared" si="326"/>
        <v>SbDIV20</v>
      </c>
      <c r="E6939" s="2">
        <v>20200813</v>
      </c>
      <c r="F6939" t="str">
        <f t="shared" si="325"/>
        <v>RS3</v>
      </c>
      <c r="G6939" t="s">
        <v>1140</v>
      </c>
      <c r="H6939" t="str">
        <f>VLOOKUP(E6939,GDD!$A$2:$B$57,2)</f>
        <v>900+</v>
      </c>
      <c r="I6939" cm="1">
        <f t="array" ref="I6939">IF(H6939="0-650",1,IF(H6939="650-900",2,IF(H6939="900+",3,NA)))</f>
        <v>3</v>
      </c>
      <c r="J6939">
        <v>0.10274867463927501</v>
      </c>
      <c r="K6939">
        <v>1.4212328005411E-2</v>
      </c>
      <c r="L6939">
        <v>0.93531314514179398</v>
      </c>
    </row>
    <row r="6940" spans="1:12" x14ac:dyDescent="0.2">
      <c r="A6940" t="s">
        <v>3347</v>
      </c>
      <c r="B6940" t="str">
        <f t="shared" si="324"/>
        <v>height_90p</v>
      </c>
      <c r="C6940">
        <f>VLOOKUP(B6940,GDD!$D$2:$E$31,2)</f>
        <v>5</v>
      </c>
      <c r="D6940" t="str">
        <f t="shared" si="326"/>
        <v>SbDIV20</v>
      </c>
      <c r="E6940" s="2">
        <v>20200813</v>
      </c>
      <c r="F6940" t="str">
        <f t="shared" si="325"/>
        <v>RS3</v>
      </c>
      <c r="G6940" t="s">
        <v>1140</v>
      </c>
      <c r="H6940" t="str">
        <f>VLOOKUP(E6940,GDD!$A$2:$B$57,2)</f>
        <v>900+</v>
      </c>
      <c r="I6940" cm="1">
        <f t="array" ref="I6940">IF(H6940="0-650",1,IF(H6940="650-900",2,IF(H6940="900+",3,NA)))</f>
        <v>3</v>
      </c>
      <c r="J6940">
        <v>0.13127802374049499</v>
      </c>
      <c r="K6940">
        <v>1.96630181919412E-2</v>
      </c>
      <c r="L6940">
        <v>0.93032710903121996</v>
      </c>
    </row>
    <row r="6941" spans="1:12" x14ac:dyDescent="0.2">
      <c r="A6941" t="s">
        <v>3348</v>
      </c>
      <c r="B6941" t="str">
        <f t="shared" si="324"/>
        <v>height_95p</v>
      </c>
      <c r="C6941">
        <f>VLOOKUP(B6941,GDD!$D$2:$E$31,2)</f>
        <v>6</v>
      </c>
      <c r="D6941" t="str">
        <f t="shared" si="326"/>
        <v>SbDIV20</v>
      </c>
      <c r="E6941" s="2">
        <v>20200813</v>
      </c>
      <c r="F6941" t="str">
        <f t="shared" si="325"/>
        <v>RS3</v>
      </c>
      <c r="G6941" t="s">
        <v>1140</v>
      </c>
      <c r="H6941" t="str">
        <f>VLOOKUP(E6941,GDD!$A$2:$B$57,2)</f>
        <v>900+</v>
      </c>
      <c r="I6941" cm="1">
        <f t="array" ref="I6941">IF(H6941="0-650",1,IF(H6941="650-900",2,IF(H6941="900+",3,NA)))</f>
        <v>3</v>
      </c>
      <c r="J6941">
        <v>0.13650831299284</v>
      </c>
      <c r="K6941">
        <v>2.07576809795081E-2</v>
      </c>
      <c r="L6941">
        <v>0.929341400907575</v>
      </c>
    </row>
    <row r="6942" spans="1:12" x14ac:dyDescent="0.2">
      <c r="A6942" t="s">
        <v>3349</v>
      </c>
      <c r="B6942" t="str">
        <f t="shared" si="324"/>
        <v>height_99p</v>
      </c>
      <c r="C6942">
        <f>VLOOKUP(B6942,GDD!$D$2:$E$31,2)</f>
        <v>7</v>
      </c>
      <c r="D6942" t="str">
        <f t="shared" si="326"/>
        <v>SbDIV20</v>
      </c>
      <c r="E6942" s="2">
        <v>20200813</v>
      </c>
      <c r="F6942" t="str">
        <f t="shared" si="325"/>
        <v>RS3</v>
      </c>
      <c r="G6942" t="s">
        <v>1140</v>
      </c>
      <c r="H6942" t="str">
        <f>VLOOKUP(E6942,GDD!$A$2:$B$57,2)</f>
        <v>900+</v>
      </c>
      <c r="I6942" cm="1">
        <f t="array" ref="I6942">IF(H6942="0-650",1,IF(H6942="650-900",2,IF(H6942="900+",3,NA)))</f>
        <v>3</v>
      </c>
      <c r="J6942">
        <v>0.134335937847537</v>
      </c>
      <c r="K6942">
        <v>2.9248739375774699E-2</v>
      </c>
      <c r="L6942">
        <v>0.90182371445219001</v>
      </c>
    </row>
    <row r="6943" spans="1:12" x14ac:dyDescent="0.2">
      <c r="A6943" t="s">
        <v>3350</v>
      </c>
      <c r="B6943" t="str">
        <f t="shared" si="324"/>
        <v>canopy_cover_5p</v>
      </c>
      <c r="C6943">
        <f>VLOOKUP(B6943,GDD!$D$2:$E$31,2)</f>
        <v>8</v>
      </c>
      <c r="D6943" t="str">
        <f t="shared" si="326"/>
        <v>SbDIV20</v>
      </c>
      <c r="E6943" s="2">
        <v>20200813</v>
      </c>
      <c r="F6943" t="str">
        <f t="shared" si="325"/>
        <v>RS3</v>
      </c>
      <c r="G6943" t="s">
        <v>1140</v>
      </c>
      <c r="H6943" t="str">
        <f>VLOOKUP(E6943,GDD!$A$2:$B$57,2)</f>
        <v>900+</v>
      </c>
      <c r="I6943" cm="1">
        <f t="array" ref="I6943">IF(H6943="0-650",1,IF(H6943="650-900",2,IF(H6943="900+",3,NA)))</f>
        <v>3</v>
      </c>
      <c r="J6943">
        <v>0.41006197428233299</v>
      </c>
      <c r="K6943">
        <v>21.641659234720699</v>
      </c>
      <c r="L6943">
        <v>3.6511969769833397E-2</v>
      </c>
    </row>
    <row r="6944" spans="1:12" x14ac:dyDescent="0.2">
      <c r="A6944" t="s">
        <v>3351</v>
      </c>
      <c r="B6944" t="str">
        <f t="shared" si="324"/>
        <v>pcanopy_cover_10p</v>
      </c>
      <c r="C6944">
        <f>VLOOKUP(B6944,GDD!$D$2:$E$31,2)</f>
        <v>9</v>
      </c>
      <c r="D6944" t="str">
        <f t="shared" si="326"/>
        <v>SbDIV20</v>
      </c>
      <c r="E6944" s="2">
        <v>20200813</v>
      </c>
      <c r="F6944" t="str">
        <f t="shared" si="325"/>
        <v>RS3</v>
      </c>
      <c r="G6944" t="s">
        <v>1140</v>
      </c>
      <c r="H6944" t="str">
        <f>VLOOKUP(E6944,GDD!$A$2:$B$57,2)</f>
        <v>900+</v>
      </c>
      <c r="I6944" cm="1">
        <f t="array" ref="I6944">IF(H6944="0-650",1,IF(H6944="650-900",2,IF(H6944="900+",3,NA)))</f>
        <v>3</v>
      </c>
      <c r="J6944">
        <v>0.38798343003886399</v>
      </c>
      <c r="K6944">
        <v>22.3291879255972</v>
      </c>
      <c r="L6944">
        <v>3.3584144632470697E-2</v>
      </c>
    </row>
    <row r="6945" spans="1:12" x14ac:dyDescent="0.2">
      <c r="A6945" t="s">
        <v>3352</v>
      </c>
      <c r="B6945" t="str">
        <f t="shared" si="324"/>
        <v>canopy_cover_20p</v>
      </c>
      <c r="C6945">
        <f>VLOOKUP(B6945,GDD!$D$2:$E$31,2)</f>
        <v>10</v>
      </c>
      <c r="D6945" t="str">
        <f t="shared" si="326"/>
        <v>SbDIV20</v>
      </c>
      <c r="E6945" s="2">
        <v>20200813</v>
      </c>
      <c r="F6945" t="str">
        <f t="shared" si="325"/>
        <v>RS3</v>
      </c>
      <c r="G6945" t="s">
        <v>1140</v>
      </c>
      <c r="H6945" t="str">
        <f>VLOOKUP(E6945,GDD!$A$2:$B$57,2)</f>
        <v>900+</v>
      </c>
      <c r="I6945" cm="1">
        <f t="array" ref="I6945">IF(H6945="0-650",1,IF(H6945="650-900",2,IF(H6945="900+",3,NA)))</f>
        <v>3</v>
      </c>
      <c r="J6945">
        <v>0.39731138835393398</v>
      </c>
      <c r="K6945">
        <v>28.865215848841999</v>
      </c>
      <c r="L6945">
        <v>2.6791203645435802E-2</v>
      </c>
    </row>
    <row r="6946" spans="1:12" x14ac:dyDescent="0.2">
      <c r="A6946" t="s">
        <v>3353</v>
      </c>
      <c r="B6946" t="str">
        <f t="shared" si="324"/>
        <v>canopy_cover_30p</v>
      </c>
      <c r="C6946">
        <f>VLOOKUP(B6946,GDD!$D$2:$E$31,2)</f>
        <v>11</v>
      </c>
      <c r="D6946" t="str">
        <f t="shared" si="326"/>
        <v>SbDIV20</v>
      </c>
      <c r="E6946" s="2">
        <v>20200813</v>
      </c>
      <c r="F6946" t="str">
        <f t="shared" si="325"/>
        <v>RS3</v>
      </c>
      <c r="G6946" t="s">
        <v>1140</v>
      </c>
      <c r="H6946" t="str">
        <f>VLOOKUP(E6946,GDD!$A$2:$B$57,2)</f>
        <v>900+</v>
      </c>
      <c r="I6946" cm="1">
        <f t="array" ref="I6946">IF(H6946="0-650",1,IF(H6946="650-900",2,IF(H6946="900+",3,NA)))</f>
        <v>3</v>
      </c>
      <c r="J6946">
        <v>1.2486301163498099</v>
      </c>
      <c r="K6946">
        <v>48.6053320998668</v>
      </c>
      <c r="L6946">
        <v>4.88675841814031E-2</v>
      </c>
    </row>
    <row r="6947" spans="1:12" x14ac:dyDescent="0.2">
      <c r="A6947" t="s">
        <v>3354</v>
      </c>
      <c r="B6947" t="str">
        <f t="shared" si="324"/>
        <v>canopy_cover_40p</v>
      </c>
      <c r="C6947">
        <f>VLOOKUP(B6947,GDD!$D$2:$E$31,2)</f>
        <v>12</v>
      </c>
      <c r="D6947" t="str">
        <f t="shared" si="326"/>
        <v>SbDIV20</v>
      </c>
      <c r="E6947" s="2">
        <v>20200813</v>
      </c>
      <c r="F6947" t="str">
        <f t="shared" si="325"/>
        <v>RS3</v>
      </c>
      <c r="G6947" t="s">
        <v>1140</v>
      </c>
      <c r="H6947" t="str">
        <f>VLOOKUP(E6947,GDD!$A$2:$B$57,2)</f>
        <v>900+</v>
      </c>
      <c r="I6947" cm="1">
        <f t="array" ref="I6947">IF(H6947="0-650",1,IF(H6947="650-900",2,IF(H6947="900+",3,NA)))</f>
        <v>3</v>
      </c>
      <c r="J6947">
        <v>30.1623578903611</v>
      </c>
      <c r="K6947">
        <v>97.814424898308701</v>
      </c>
      <c r="L6947">
        <v>0.38146606540098199</v>
      </c>
    </row>
    <row r="6948" spans="1:12" x14ac:dyDescent="0.2">
      <c r="A6948" t="s">
        <v>3355</v>
      </c>
      <c r="B6948" t="str">
        <f t="shared" si="324"/>
        <v>canopy_cover_50p</v>
      </c>
      <c r="C6948">
        <f>VLOOKUP(B6948,GDD!$D$2:$E$31,2)</f>
        <v>13</v>
      </c>
      <c r="D6948" t="str">
        <f t="shared" si="326"/>
        <v>SbDIV20</v>
      </c>
      <c r="E6948" s="2">
        <v>20200813</v>
      </c>
      <c r="F6948" t="str">
        <f t="shared" si="325"/>
        <v>RS3</v>
      </c>
      <c r="G6948" t="s">
        <v>1140</v>
      </c>
      <c r="H6948" t="str">
        <f>VLOOKUP(E6948,GDD!$A$2:$B$57,2)</f>
        <v>900+</v>
      </c>
      <c r="I6948" cm="1">
        <f t="array" ref="I6948">IF(H6948="0-650",1,IF(H6948="650-900",2,IF(H6948="900+",3,NA)))</f>
        <v>3</v>
      </c>
      <c r="J6948">
        <v>112.298394847157</v>
      </c>
      <c r="K6948">
        <v>131.443920392781</v>
      </c>
      <c r="L6948">
        <v>0.63081772205030395</v>
      </c>
    </row>
    <row r="6949" spans="1:12" x14ac:dyDescent="0.2">
      <c r="A6949" t="s">
        <v>3356</v>
      </c>
      <c r="B6949" t="str">
        <f t="shared" si="324"/>
        <v>canopy_cover_75p</v>
      </c>
      <c r="C6949">
        <f>VLOOKUP(B6949,GDD!$D$2:$E$31,2)</f>
        <v>14</v>
      </c>
      <c r="D6949" t="str">
        <f t="shared" si="326"/>
        <v>SbDIV20</v>
      </c>
      <c r="E6949" s="2">
        <v>20200813</v>
      </c>
      <c r="F6949" t="str">
        <f t="shared" si="325"/>
        <v>RS3</v>
      </c>
      <c r="G6949" t="s">
        <v>1140</v>
      </c>
      <c r="H6949" t="str">
        <f>VLOOKUP(E6949,GDD!$A$2:$B$57,2)</f>
        <v>900+</v>
      </c>
      <c r="I6949" cm="1">
        <f t="array" ref="I6949">IF(H6949="0-650",1,IF(H6949="650-900",2,IF(H6949="900+",3,NA)))</f>
        <v>3</v>
      </c>
      <c r="J6949">
        <v>25.2842548140476</v>
      </c>
      <c r="K6949">
        <v>18.8932431943322</v>
      </c>
      <c r="L6949">
        <v>0.728005090187818</v>
      </c>
    </row>
    <row r="6950" spans="1:12" x14ac:dyDescent="0.2">
      <c r="A6950" t="s">
        <v>3357</v>
      </c>
      <c r="B6950" t="str">
        <f t="shared" si="324"/>
        <v>standard_deviation_ht</v>
      </c>
      <c r="C6950">
        <f>VLOOKUP(B6950,GDD!$D$2:$E$31,2)</f>
        <v>15</v>
      </c>
      <c r="D6950" t="str">
        <f t="shared" si="326"/>
        <v>SbDIV20</v>
      </c>
      <c r="E6950" s="2">
        <v>20200813</v>
      </c>
      <c r="F6950" t="str">
        <f t="shared" si="325"/>
        <v>RS3</v>
      </c>
      <c r="G6950" t="s">
        <v>1140</v>
      </c>
      <c r="H6950" t="str">
        <f>VLOOKUP(E6950,GDD!$A$2:$B$57,2)</f>
        <v>900+</v>
      </c>
      <c r="I6950" cm="1">
        <f t="array" ref="I6950">IF(H6950="0-650",1,IF(H6950="650-900",2,IF(H6950="900+",3,NA)))</f>
        <v>3</v>
      </c>
      <c r="J6950">
        <v>6.8391132724923099E-3</v>
      </c>
      <c r="K6950">
        <v>1.22722915881047E-3</v>
      </c>
      <c r="L6950">
        <v>0.91766577398247495</v>
      </c>
    </row>
    <row r="6951" spans="1:12" x14ac:dyDescent="0.2">
      <c r="A6951" t="s">
        <v>3358</v>
      </c>
      <c r="B6951" t="str">
        <f t="shared" si="324"/>
        <v>quadratic_mean_ht</v>
      </c>
      <c r="C6951">
        <f>VLOOKUP(B6951,GDD!$D$2:$E$31,2)</f>
        <v>16</v>
      </c>
      <c r="D6951" t="str">
        <f t="shared" si="326"/>
        <v>SbDIV20</v>
      </c>
      <c r="E6951" s="2">
        <v>20200813</v>
      </c>
      <c r="F6951" t="str">
        <f t="shared" si="325"/>
        <v>RS3</v>
      </c>
      <c r="G6951" t="s">
        <v>1140</v>
      </c>
      <c r="H6951" t="str">
        <f>VLOOKUP(E6951,GDD!$A$2:$B$57,2)</f>
        <v>900+</v>
      </c>
      <c r="I6951" cm="1">
        <f t="array" ref="I6951">IF(H6951="0-650",1,IF(H6951="650-900",2,IF(H6951="900+",3,NA)))</f>
        <v>3</v>
      </c>
      <c r="J6951">
        <v>7.8479034191448194E-2</v>
      </c>
      <c r="K6951">
        <v>1.1220214068230001E-2</v>
      </c>
      <c r="L6951">
        <v>0.93328381105633695</v>
      </c>
    </row>
    <row r="6952" spans="1:12" x14ac:dyDescent="0.2">
      <c r="A6952" t="s">
        <v>3359</v>
      </c>
      <c r="B6952" t="str">
        <f t="shared" si="324"/>
        <v>skewness_ht</v>
      </c>
      <c r="C6952">
        <f>VLOOKUP(B6952,GDD!$D$2:$E$31,2)</f>
        <v>17</v>
      </c>
      <c r="D6952" t="str">
        <f t="shared" si="326"/>
        <v>SbDIV20</v>
      </c>
      <c r="E6952" s="2">
        <v>20200813</v>
      </c>
      <c r="F6952" t="str">
        <f t="shared" si="325"/>
        <v>RS3</v>
      </c>
      <c r="G6952" t="s">
        <v>1140</v>
      </c>
      <c r="H6952" t="str">
        <f>VLOOKUP(E6952,GDD!$A$2:$B$57,2)</f>
        <v>900+</v>
      </c>
      <c r="I6952" cm="1">
        <f t="array" ref="I6952">IF(H6952="0-650",1,IF(H6952="650-900",2,IF(H6952="900+",3,NA)))</f>
        <v>3</v>
      </c>
      <c r="J6952">
        <v>0.11694023189269501</v>
      </c>
      <c r="K6952">
        <v>8.8894597345623702E-2</v>
      </c>
      <c r="L6952">
        <v>0.72459273329812202</v>
      </c>
    </row>
    <row r="6953" spans="1:12" x14ac:dyDescent="0.2">
      <c r="A6953" t="s">
        <v>3360</v>
      </c>
      <c r="B6953" t="str">
        <f t="shared" si="324"/>
        <v>kurtosis_ht</v>
      </c>
      <c r="C6953">
        <f>VLOOKUP(B6953,GDD!$D$2:$E$31,2)</f>
        <v>18</v>
      </c>
      <c r="D6953" t="str">
        <f t="shared" si="326"/>
        <v>SbDIV20</v>
      </c>
      <c r="E6953" s="2">
        <v>20200813</v>
      </c>
      <c r="F6953" t="str">
        <f t="shared" si="325"/>
        <v>RS3</v>
      </c>
      <c r="G6953" t="s">
        <v>1140</v>
      </c>
      <c r="H6953" t="str">
        <f>VLOOKUP(E6953,GDD!$A$2:$B$57,2)</f>
        <v>900+</v>
      </c>
      <c r="I6953" cm="1">
        <f t="array" ref="I6953">IF(H6953="0-650",1,IF(H6953="650-900",2,IF(H6953="900+",3,NA)))</f>
        <v>3</v>
      </c>
      <c r="J6953">
        <v>0.38494175929144198</v>
      </c>
      <c r="K6953">
        <v>0.99039837792252605</v>
      </c>
      <c r="L6953">
        <v>0.43736376549193101</v>
      </c>
    </row>
    <row r="6954" spans="1:12" x14ac:dyDescent="0.2">
      <c r="A6954" t="s">
        <v>3361</v>
      </c>
      <c r="B6954" t="str">
        <f t="shared" si="324"/>
        <v>variation_ht</v>
      </c>
      <c r="C6954">
        <f>VLOOKUP(B6954,GDD!$D$2:$E$31,2)</f>
        <v>19</v>
      </c>
      <c r="D6954" t="str">
        <f t="shared" si="326"/>
        <v>SbDIV20</v>
      </c>
      <c r="E6954" s="2">
        <v>20200813</v>
      </c>
      <c r="F6954" t="str">
        <f t="shared" si="325"/>
        <v>RS3</v>
      </c>
      <c r="G6954" t="s">
        <v>1140</v>
      </c>
      <c r="H6954" t="str">
        <f>VLOOKUP(E6954,GDD!$A$2:$B$57,2)</f>
        <v>900+</v>
      </c>
      <c r="I6954" cm="1">
        <f t="array" ref="I6954">IF(H6954="0-650",1,IF(H6954="650-900",2,IF(H6954="900+",3,NA)))</f>
        <v>3</v>
      </c>
      <c r="J6954">
        <v>1.17408168170731E-3</v>
      </c>
      <c r="K6954">
        <v>1.9814979966351902E-3</v>
      </c>
      <c r="L6954">
        <v>0.54234342322504603</v>
      </c>
    </row>
    <row r="6955" spans="1:12" x14ac:dyDescent="0.2">
      <c r="A6955" t="s">
        <v>3362</v>
      </c>
      <c r="B6955" t="str">
        <f t="shared" si="324"/>
        <v>plot_volume</v>
      </c>
      <c r="C6955">
        <f>VLOOKUP(B6955,GDD!$D$2:$E$31,2)</f>
        <v>20</v>
      </c>
      <c r="D6955" t="str">
        <f t="shared" si="326"/>
        <v>SbDIV20</v>
      </c>
      <c r="E6955" s="2">
        <v>20200813</v>
      </c>
      <c r="F6955" t="str">
        <f t="shared" si="325"/>
        <v>RS3</v>
      </c>
      <c r="G6955" t="s">
        <v>1140</v>
      </c>
      <c r="H6955" t="str">
        <f>VLOOKUP(E6955,GDD!$A$2:$B$57,2)</f>
        <v>900+</v>
      </c>
      <c r="I6955" cm="1">
        <f t="array" ref="I6955">IF(H6955="0-650",1,IF(H6955="650-900",2,IF(H6955="900+",3,NA)))</f>
        <v>3</v>
      </c>
      <c r="J6955" s="1">
        <v>3.2770709361072899E-5</v>
      </c>
      <c r="K6955" s="1">
        <v>6.7196934446297797E-6</v>
      </c>
      <c r="L6955">
        <v>0.907008164652642</v>
      </c>
    </row>
    <row r="6956" spans="1:12" x14ac:dyDescent="0.2">
      <c r="A6956" t="s">
        <v>3363</v>
      </c>
      <c r="B6956" t="str">
        <f t="shared" si="324"/>
        <v>NDVI</v>
      </c>
      <c r="C6956">
        <f>VLOOKUP(B6956,GDD!$D$2:$E$31,2)</f>
        <v>21</v>
      </c>
      <c r="D6956" t="str">
        <f t="shared" si="326"/>
        <v>SbDIV20</v>
      </c>
      <c r="E6956" s="2">
        <v>20200619</v>
      </c>
      <c r="F6956" t="str">
        <f t="shared" si="325"/>
        <v>RS3</v>
      </c>
      <c r="G6956" t="s">
        <v>1140</v>
      </c>
      <c r="H6956" t="str">
        <f>VLOOKUP(E6956,GDD!$A$2:$B$57,2)</f>
        <v>0-650</v>
      </c>
      <c r="I6956" cm="1">
        <f t="array" ref="I6956">IF(H6956="0-650",1,IF(H6956="650-900",2,IF(H6956="900+",3,NA)))</f>
        <v>1</v>
      </c>
      <c r="J6956">
        <v>1.7788394898502001E-4</v>
      </c>
      <c r="K6956">
        <v>6.1222535988564503E-4</v>
      </c>
      <c r="L6956">
        <v>0.36753138008227798</v>
      </c>
    </row>
    <row r="6957" spans="1:12" x14ac:dyDescent="0.2">
      <c r="A6957" t="s">
        <v>3364</v>
      </c>
      <c r="B6957" t="str">
        <f t="shared" si="324"/>
        <v>SR800680</v>
      </c>
      <c r="C6957">
        <f>VLOOKUP(B6957,GDD!$D$2:$E$31,2)</f>
        <v>22</v>
      </c>
      <c r="D6957" t="str">
        <f t="shared" si="326"/>
        <v>SbDIV20</v>
      </c>
      <c r="E6957" s="2">
        <v>20200619</v>
      </c>
      <c r="F6957" t="str">
        <f t="shared" si="325"/>
        <v>RS3</v>
      </c>
      <c r="G6957" t="s">
        <v>1140</v>
      </c>
      <c r="H6957" t="str">
        <f>VLOOKUP(E6957,GDD!$A$2:$B$57,2)</f>
        <v>0-650</v>
      </c>
      <c r="I6957" cm="1">
        <f t="array" ref="I6957">IF(H6957="0-650",1,IF(H6957="650-900",2,IF(H6957="900+",3,NA)))</f>
        <v>1</v>
      </c>
      <c r="J6957">
        <v>0.12748883960604299</v>
      </c>
      <c r="K6957">
        <v>0.36904924761871699</v>
      </c>
      <c r="L6957">
        <v>0.40860044374530602</v>
      </c>
    </row>
    <row r="6958" spans="1:12" x14ac:dyDescent="0.2">
      <c r="A6958" t="s">
        <v>3365</v>
      </c>
      <c r="B6958" t="str">
        <f t="shared" si="324"/>
        <v>mRENDVI</v>
      </c>
      <c r="C6958">
        <f>VLOOKUP(B6958,GDD!$D$2:$E$31,2)</f>
        <v>23</v>
      </c>
      <c r="D6958" t="str">
        <f t="shared" si="326"/>
        <v>SbDIV20</v>
      </c>
      <c r="E6958" s="2">
        <v>20200619</v>
      </c>
      <c r="F6958" t="str">
        <f t="shared" si="325"/>
        <v>RS3</v>
      </c>
      <c r="G6958" t="s">
        <v>1140</v>
      </c>
      <c r="H6958" t="str">
        <f>VLOOKUP(E6958,GDD!$A$2:$B$57,2)</f>
        <v>0-650</v>
      </c>
      <c r="I6958" cm="1">
        <f t="array" ref="I6958">IF(H6958="0-650",1,IF(H6958="650-900",2,IF(H6958="900+",3,NA)))</f>
        <v>1</v>
      </c>
      <c r="J6958">
        <v>1.6777909981000299E-4</v>
      </c>
      <c r="K6958">
        <v>5.72516878569569E-4</v>
      </c>
      <c r="L6958">
        <v>0.36952693414844801</v>
      </c>
    </row>
    <row r="6959" spans="1:12" x14ac:dyDescent="0.2">
      <c r="A6959" t="s">
        <v>3366</v>
      </c>
      <c r="B6959" t="str">
        <f t="shared" si="324"/>
        <v>GNDVI</v>
      </c>
      <c r="C6959">
        <f>VLOOKUP(B6959,GDD!$D$2:$E$31,2)</f>
        <v>24</v>
      </c>
      <c r="D6959" t="str">
        <f t="shared" si="326"/>
        <v>SbDIV20</v>
      </c>
      <c r="E6959" s="2">
        <v>20200619</v>
      </c>
      <c r="F6959" t="str">
        <f t="shared" si="325"/>
        <v>RS3</v>
      </c>
      <c r="G6959" t="s">
        <v>1140</v>
      </c>
      <c r="H6959" t="str">
        <f>VLOOKUP(E6959,GDD!$A$2:$B$57,2)</f>
        <v>0-650</v>
      </c>
      <c r="I6959" cm="1">
        <f t="array" ref="I6959">IF(H6959="0-650",1,IF(H6959="650-900",2,IF(H6959="900+",3,NA)))</f>
        <v>1</v>
      </c>
      <c r="J6959">
        <v>1.3120677559609999E-4</v>
      </c>
      <c r="K6959">
        <v>3.7627891243381E-4</v>
      </c>
      <c r="L6959">
        <v>0.410860572398829</v>
      </c>
    </row>
    <row r="6960" spans="1:12" x14ac:dyDescent="0.2">
      <c r="A6960" t="s">
        <v>3367</v>
      </c>
      <c r="B6960" t="str">
        <f t="shared" si="324"/>
        <v>PRI</v>
      </c>
      <c r="C6960">
        <f>VLOOKUP(B6960,GDD!$D$2:$E$31,2)</f>
        <v>25</v>
      </c>
      <c r="D6960" t="str">
        <f t="shared" si="326"/>
        <v>SbDIV20</v>
      </c>
      <c r="E6960" s="2">
        <v>20200619</v>
      </c>
      <c r="F6960" t="str">
        <f t="shared" si="325"/>
        <v>RS3</v>
      </c>
      <c r="G6960" t="s">
        <v>1140</v>
      </c>
      <c r="H6960" t="str">
        <f>VLOOKUP(E6960,GDD!$A$2:$B$57,2)</f>
        <v>0-650</v>
      </c>
      <c r="I6960" cm="1">
        <f t="array" ref="I6960">IF(H6960="0-650",1,IF(H6960="650-900",2,IF(H6960="900+",3,NA)))</f>
        <v>1</v>
      </c>
      <c r="J6960" s="1">
        <v>4.76977487211784E-6</v>
      </c>
      <c r="K6960" s="1">
        <v>2.2293649279178001E-5</v>
      </c>
      <c r="L6960">
        <v>0.299672984082411</v>
      </c>
    </row>
    <row r="6961" spans="1:12" x14ac:dyDescent="0.2">
      <c r="A6961" t="s">
        <v>3368</v>
      </c>
      <c r="B6961" t="str">
        <f t="shared" si="324"/>
        <v>OSAVI</v>
      </c>
      <c r="C6961">
        <f>VLOOKUP(B6961,GDD!$D$2:$E$31,2)</f>
        <v>26</v>
      </c>
      <c r="D6961" t="str">
        <f t="shared" si="326"/>
        <v>SbDIV20</v>
      </c>
      <c r="E6961" s="2">
        <v>20200619</v>
      </c>
      <c r="F6961" t="str">
        <f t="shared" si="325"/>
        <v>RS3</v>
      </c>
      <c r="G6961" t="s">
        <v>1140</v>
      </c>
      <c r="H6961" t="str">
        <f>VLOOKUP(E6961,GDD!$A$2:$B$57,2)</f>
        <v>0-650</v>
      </c>
      <c r="I6961" cm="1">
        <f t="array" ref="I6961">IF(H6961="0-650",1,IF(H6961="650-900",2,IF(H6961="900+",3,NA)))</f>
        <v>1</v>
      </c>
      <c r="J6961">
        <v>2.6454353560964101E-4</v>
      </c>
      <c r="K6961">
        <v>4.9502959354562001E-4</v>
      </c>
      <c r="L6961">
        <v>0.51662773336545698</v>
      </c>
    </row>
    <row r="6962" spans="1:12" x14ac:dyDescent="0.2">
      <c r="A6962" t="s">
        <v>3369</v>
      </c>
      <c r="B6962" t="str">
        <f t="shared" si="324"/>
        <v>PSRI</v>
      </c>
      <c r="C6962">
        <f>VLOOKUP(B6962,GDD!$D$2:$E$31,2)</f>
        <v>27</v>
      </c>
      <c r="D6962" t="str">
        <f t="shared" si="326"/>
        <v>SbDIV20</v>
      </c>
      <c r="E6962" s="2">
        <v>20200619</v>
      </c>
      <c r="F6962" t="str">
        <f t="shared" si="325"/>
        <v>RS3</v>
      </c>
      <c r="G6962" t="s">
        <v>1140</v>
      </c>
      <c r="H6962" t="str">
        <f>VLOOKUP(E6962,GDD!$A$2:$B$57,2)</f>
        <v>0-650</v>
      </c>
      <c r="I6962" cm="1">
        <f t="array" ref="I6962">IF(H6962="0-650",1,IF(H6962="650-900",2,IF(H6962="900+",3,NA)))</f>
        <v>1</v>
      </c>
      <c r="J6962" s="1">
        <v>2.77315969749684E-5</v>
      </c>
      <c r="K6962" s="1">
        <v>6.4971072915531996E-5</v>
      </c>
      <c r="L6962">
        <v>0.46052668724169599</v>
      </c>
    </row>
    <row r="6963" spans="1:12" x14ac:dyDescent="0.2">
      <c r="A6963" t="s">
        <v>3370</v>
      </c>
      <c r="B6963" t="str">
        <f t="shared" si="324"/>
        <v>Carte1</v>
      </c>
      <c r="C6963">
        <f>VLOOKUP(B6963,GDD!$D$2:$E$31,2)</f>
        <v>28</v>
      </c>
      <c r="D6963" t="str">
        <f t="shared" si="326"/>
        <v>SbDIV20</v>
      </c>
      <c r="E6963" s="2">
        <v>20200619</v>
      </c>
      <c r="F6963" t="str">
        <f t="shared" si="325"/>
        <v>RS3</v>
      </c>
      <c r="G6963" t="s">
        <v>1140</v>
      </c>
      <c r="H6963" t="str">
        <f>VLOOKUP(E6963,GDD!$A$2:$B$57,2)</f>
        <v>0-650</v>
      </c>
      <c r="I6963" cm="1">
        <f t="array" ref="I6963">IF(H6963="0-650",1,IF(H6963="650-900",2,IF(H6963="900+",3,NA)))</f>
        <v>1</v>
      </c>
      <c r="J6963">
        <v>6.17867202797586E-3</v>
      </c>
      <c r="K6963">
        <v>9.4330848281282895E-3</v>
      </c>
      <c r="L6963">
        <v>0.56709962533045599</v>
      </c>
    </row>
    <row r="6964" spans="1:12" x14ac:dyDescent="0.2">
      <c r="A6964" t="s">
        <v>3371</v>
      </c>
      <c r="B6964" t="str">
        <f t="shared" si="324"/>
        <v>VOG1</v>
      </c>
      <c r="C6964">
        <f>VLOOKUP(B6964,GDD!$D$2:$E$31,2)</f>
        <v>29</v>
      </c>
      <c r="D6964" t="str">
        <f t="shared" si="326"/>
        <v>SbDIV20</v>
      </c>
      <c r="E6964" s="2">
        <v>20200619</v>
      </c>
      <c r="F6964" t="str">
        <f t="shared" si="325"/>
        <v>RS3</v>
      </c>
      <c r="G6964" t="s">
        <v>1140</v>
      </c>
      <c r="H6964" t="str">
        <f>VLOOKUP(E6964,GDD!$A$2:$B$57,2)</f>
        <v>0-650</v>
      </c>
      <c r="I6964" cm="1">
        <f t="array" ref="I6964">IF(H6964="0-650",1,IF(H6964="650-900",2,IF(H6964="900+",3,NA)))</f>
        <v>1</v>
      </c>
      <c r="J6964">
        <v>1.0911031189757101E-3</v>
      </c>
      <c r="K6964">
        <v>3.47922033008656E-3</v>
      </c>
      <c r="L6964">
        <v>0.38545165458318098</v>
      </c>
    </row>
    <row r="6965" spans="1:12" x14ac:dyDescent="0.2">
      <c r="A6965" t="s">
        <v>3372</v>
      </c>
      <c r="B6965" t="str">
        <f t="shared" si="324"/>
        <v>SR700670</v>
      </c>
      <c r="C6965">
        <f>VLOOKUP(B6965,GDD!$D$2:$E$31,2)</f>
        <v>30</v>
      </c>
      <c r="D6965" t="str">
        <f t="shared" si="326"/>
        <v>SbDIV20</v>
      </c>
      <c r="E6965" s="2">
        <v>20200619</v>
      </c>
      <c r="F6965" t="str">
        <f t="shared" si="325"/>
        <v>RS3</v>
      </c>
      <c r="G6965" t="s">
        <v>1140</v>
      </c>
      <c r="H6965" t="str">
        <f>VLOOKUP(E6965,GDD!$A$2:$B$57,2)</f>
        <v>0-650</v>
      </c>
      <c r="I6965" cm="1">
        <f t="array" ref="I6965">IF(H6965="0-650",1,IF(H6965="650-900",2,IF(H6965="900+",3,NA)))</f>
        <v>1</v>
      </c>
      <c r="J6965">
        <v>5.8595345877095098E-4</v>
      </c>
      <c r="K6965">
        <v>1.0318218773151301E-3</v>
      </c>
      <c r="L6965">
        <v>0.53178363883834101</v>
      </c>
    </row>
    <row r="6966" spans="1:12" x14ac:dyDescent="0.2">
      <c r="A6966" t="s">
        <v>3373</v>
      </c>
      <c r="B6966" t="str">
        <f t="shared" si="324"/>
        <v>NDVI</v>
      </c>
      <c r="C6966">
        <f>VLOOKUP(B6966,GDD!$D$2:$E$31,2)</f>
        <v>21</v>
      </c>
      <c r="D6966" t="str">
        <f t="shared" si="326"/>
        <v>SbDIV20</v>
      </c>
      <c r="E6966" s="2">
        <v>20200702</v>
      </c>
      <c r="F6966" t="str">
        <f t="shared" si="325"/>
        <v>RS3</v>
      </c>
      <c r="G6966" t="s">
        <v>1140</v>
      </c>
      <c r="H6966" t="str">
        <f>VLOOKUP(E6966,GDD!$A$2:$B$57,2)</f>
        <v>0-650</v>
      </c>
      <c r="I6966" cm="1">
        <f t="array" ref="I6966">IF(H6966="0-650",1,IF(H6966="650-900",2,IF(H6966="900+",3,NA)))</f>
        <v>1</v>
      </c>
      <c r="J6966" s="1">
        <v>2.5150218265605301E-5</v>
      </c>
      <c r="K6966">
        <v>2.6430832572049999E-4</v>
      </c>
      <c r="L6966">
        <v>0.15988250349800001</v>
      </c>
    </row>
    <row r="6967" spans="1:12" x14ac:dyDescent="0.2">
      <c r="A6967" t="s">
        <v>3374</v>
      </c>
      <c r="B6967" t="str">
        <f t="shared" si="324"/>
        <v>SR800680</v>
      </c>
      <c r="C6967">
        <f>VLOOKUP(B6967,GDD!$D$2:$E$31,2)</f>
        <v>22</v>
      </c>
      <c r="D6967" t="str">
        <f t="shared" si="326"/>
        <v>SbDIV20</v>
      </c>
      <c r="E6967" s="2">
        <v>20200702</v>
      </c>
      <c r="F6967" t="str">
        <f t="shared" si="325"/>
        <v>RS3</v>
      </c>
      <c r="G6967" t="s">
        <v>1140</v>
      </c>
      <c r="H6967" t="str">
        <f>VLOOKUP(E6967,GDD!$A$2:$B$57,2)</f>
        <v>0-650</v>
      </c>
      <c r="I6967" cm="1">
        <f t="array" ref="I6967">IF(H6967="0-650",1,IF(H6967="650-900",2,IF(H6967="900+",3,NA)))</f>
        <v>1</v>
      </c>
      <c r="J6967">
        <v>5.6092844648387798E-2</v>
      </c>
      <c r="K6967">
        <v>0.119079512741257</v>
      </c>
      <c r="L6967">
        <v>0.48509541560137698</v>
      </c>
    </row>
    <row r="6968" spans="1:12" x14ac:dyDescent="0.2">
      <c r="A6968" t="s">
        <v>3375</v>
      </c>
      <c r="B6968" t="str">
        <f t="shared" si="324"/>
        <v>mRENDVI</v>
      </c>
      <c r="C6968">
        <f>VLOOKUP(B6968,GDD!$D$2:$E$31,2)</f>
        <v>23</v>
      </c>
      <c r="D6968" t="str">
        <f t="shared" si="326"/>
        <v>SbDIV20</v>
      </c>
      <c r="E6968" s="2">
        <v>20200702</v>
      </c>
      <c r="F6968" t="str">
        <f t="shared" si="325"/>
        <v>RS3</v>
      </c>
      <c r="G6968" t="s">
        <v>1140</v>
      </c>
      <c r="H6968" t="str">
        <f>VLOOKUP(E6968,GDD!$A$2:$B$57,2)</f>
        <v>0-650</v>
      </c>
      <c r="I6968" cm="1">
        <f t="array" ref="I6968">IF(H6968="0-650",1,IF(H6968="650-900",2,IF(H6968="900+",3,NA)))</f>
        <v>1</v>
      </c>
      <c r="J6968" s="1">
        <v>1.4386422971955299E-5</v>
      </c>
      <c r="K6968">
        <v>2.5761813300044701E-4</v>
      </c>
      <c r="L6968">
        <v>0.100467012089444</v>
      </c>
    </row>
    <row r="6969" spans="1:12" x14ac:dyDescent="0.2">
      <c r="A6969" t="s">
        <v>3376</v>
      </c>
      <c r="B6969" t="str">
        <f t="shared" si="324"/>
        <v>GNDVI</v>
      </c>
      <c r="C6969">
        <f>VLOOKUP(B6969,GDD!$D$2:$E$31,2)</f>
        <v>24</v>
      </c>
      <c r="D6969" t="str">
        <f t="shared" si="326"/>
        <v>SbDIV20</v>
      </c>
      <c r="E6969" s="2">
        <v>20200702</v>
      </c>
      <c r="F6969" t="str">
        <f t="shared" si="325"/>
        <v>RS3</v>
      </c>
      <c r="G6969" t="s">
        <v>1140</v>
      </c>
      <c r="H6969" t="str">
        <f>VLOOKUP(E6969,GDD!$A$2:$B$57,2)</f>
        <v>0-650</v>
      </c>
      <c r="I6969" cm="1">
        <f t="array" ref="I6969">IF(H6969="0-650",1,IF(H6969="650-900",2,IF(H6969="900+",3,NA)))</f>
        <v>1</v>
      </c>
      <c r="J6969" s="1">
        <v>1.5716020118412798E-5</v>
      </c>
      <c r="K6969">
        <v>1.7063185237819499E-4</v>
      </c>
      <c r="L6969">
        <v>0.15555495754360801</v>
      </c>
    </row>
    <row r="6970" spans="1:12" x14ac:dyDescent="0.2">
      <c r="A6970" t="s">
        <v>3377</v>
      </c>
      <c r="B6970" t="str">
        <f t="shared" si="324"/>
        <v>PRI</v>
      </c>
      <c r="C6970">
        <f>VLOOKUP(B6970,GDD!$D$2:$E$31,2)</f>
        <v>25</v>
      </c>
      <c r="D6970" t="str">
        <f t="shared" si="326"/>
        <v>SbDIV20</v>
      </c>
      <c r="E6970" s="2">
        <v>20200702</v>
      </c>
      <c r="F6970" t="str">
        <f t="shared" si="325"/>
        <v>RS3</v>
      </c>
      <c r="G6970" t="s">
        <v>1140</v>
      </c>
      <c r="H6970" t="str">
        <f>VLOOKUP(E6970,GDD!$A$2:$B$57,2)</f>
        <v>0-650</v>
      </c>
      <c r="I6970" cm="1">
        <f t="array" ref="I6970">IF(H6970="0-650",1,IF(H6970="650-900",2,IF(H6970="900+",3,NA)))</f>
        <v>1</v>
      </c>
      <c r="J6970" s="1">
        <v>5.0818737197924197E-7</v>
      </c>
      <c r="K6970" s="1">
        <v>7.7994904400015794E-6</v>
      </c>
      <c r="L6970">
        <v>0.11528927935600899</v>
      </c>
    </row>
    <row r="6971" spans="1:12" x14ac:dyDescent="0.2">
      <c r="A6971" t="s">
        <v>3378</v>
      </c>
      <c r="B6971" t="str">
        <f t="shared" si="324"/>
        <v>OSAVI</v>
      </c>
      <c r="C6971">
        <f>VLOOKUP(B6971,GDD!$D$2:$E$31,2)</f>
        <v>26</v>
      </c>
      <c r="D6971" t="str">
        <f t="shared" si="326"/>
        <v>SbDIV20</v>
      </c>
      <c r="E6971" s="2">
        <v>20200702</v>
      </c>
      <c r="F6971" t="str">
        <f t="shared" si="325"/>
        <v>RS3</v>
      </c>
      <c r="G6971" t="s">
        <v>1140</v>
      </c>
      <c r="H6971" t="str">
        <f>VLOOKUP(E6971,GDD!$A$2:$B$57,2)</f>
        <v>0-650</v>
      </c>
      <c r="I6971" cm="1">
        <f t="array" ref="I6971">IF(H6971="0-650",1,IF(H6971="650-900",2,IF(H6971="900+",3,NA)))</f>
        <v>1</v>
      </c>
      <c r="J6971">
        <v>1.7265567132721601E-4</v>
      </c>
      <c r="K6971">
        <v>2.39317034271458E-4</v>
      </c>
      <c r="L6971">
        <v>0.59065101230658401</v>
      </c>
    </row>
    <row r="6972" spans="1:12" x14ac:dyDescent="0.2">
      <c r="A6972" t="s">
        <v>3379</v>
      </c>
      <c r="B6972" t="str">
        <f t="shared" si="324"/>
        <v>PSRI</v>
      </c>
      <c r="C6972">
        <f>VLOOKUP(B6972,GDD!$D$2:$E$31,2)</f>
        <v>27</v>
      </c>
      <c r="D6972" t="str">
        <f t="shared" si="326"/>
        <v>SbDIV20</v>
      </c>
      <c r="E6972" s="2">
        <v>20200702</v>
      </c>
      <c r="F6972" t="str">
        <f t="shared" si="325"/>
        <v>RS3</v>
      </c>
      <c r="G6972" t="s">
        <v>1140</v>
      </c>
      <c r="H6972" t="str">
        <f>VLOOKUP(E6972,GDD!$A$2:$B$57,2)</f>
        <v>0-650</v>
      </c>
      <c r="I6972" cm="1">
        <f t="array" ref="I6972">IF(H6972="0-650",1,IF(H6972="650-900",2,IF(H6972="900+",3,NA)))</f>
        <v>1</v>
      </c>
      <c r="J6972" s="1">
        <v>4.12706924699914E-6</v>
      </c>
      <c r="K6972" s="1">
        <v>5.7516171445438998E-6</v>
      </c>
      <c r="L6972">
        <v>0.58933903368154394</v>
      </c>
    </row>
    <row r="6973" spans="1:12" x14ac:dyDescent="0.2">
      <c r="A6973" t="s">
        <v>3380</v>
      </c>
      <c r="B6973" t="str">
        <f t="shared" si="324"/>
        <v>Carte1</v>
      </c>
      <c r="C6973">
        <f>VLOOKUP(B6973,GDD!$D$2:$E$31,2)</f>
        <v>28</v>
      </c>
      <c r="D6973" t="str">
        <f t="shared" si="326"/>
        <v>SbDIV20</v>
      </c>
      <c r="E6973" s="2">
        <v>20200702</v>
      </c>
      <c r="F6973" t="str">
        <f t="shared" si="325"/>
        <v>RS3</v>
      </c>
      <c r="G6973" t="s">
        <v>1140</v>
      </c>
      <c r="H6973" t="str">
        <f>VLOOKUP(E6973,GDD!$A$2:$B$57,2)</f>
        <v>0-650</v>
      </c>
      <c r="I6973" cm="1">
        <f t="array" ref="I6973">IF(H6973="0-650",1,IF(H6973="650-900",2,IF(H6973="900+",3,NA)))</f>
        <v>1</v>
      </c>
      <c r="J6973" s="1">
        <v>6.4081532071585005E-5</v>
      </c>
      <c r="K6973">
        <v>6.3392878454665796E-4</v>
      </c>
      <c r="L6973">
        <v>0.168172726638535</v>
      </c>
    </row>
    <row r="6974" spans="1:12" x14ac:dyDescent="0.2">
      <c r="A6974" t="s">
        <v>3381</v>
      </c>
      <c r="B6974" t="str">
        <f t="shared" si="324"/>
        <v>VOG1</v>
      </c>
      <c r="C6974">
        <f>VLOOKUP(B6974,GDD!$D$2:$E$31,2)</f>
        <v>29</v>
      </c>
      <c r="D6974" t="str">
        <f t="shared" si="326"/>
        <v>SbDIV20</v>
      </c>
      <c r="E6974" s="2">
        <v>20200702</v>
      </c>
      <c r="F6974" t="str">
        <f t="shared" si="325"/>
        <v>RS3</v>
      </c>
      <c r="G6974" t="s">
        <v>1140</v>
      </c>
      <c r="H6974" t="str">
        <f>VLOOKUP(E6974,GDD!$A$2:$B$57,2)</f>
        <v>0-650</v>
      </c>
      <c r="I6974" cm="1">
        <f t="array" ref="I6974">IF(H6974="0-650",1,IF(H6974="650-900",2,IF(H6974="900+",3,NA)))</f>
        <v>1</v>
      </c>
      <c r="J6974">
        <v>1.7546360037698299E-4</v>
      </c>
      <c r="K6974">
        <v>2.1452920538893999E-3</v>
      </c>
      <c r="L6974">
        <v>0.14058348444399901</v>
      </c>
    </row>
    <row r="6975" spans="1:12" x14ac:dyDescent="0.2">
      <c r="A6975" t="s">
        <v>3382</v>
      </c>
      <c r="B6975" t="str">
        <f t="shared" si="324"/>
        <v>SR700670</v>
      </c>
      <c r="C6975">
        <f>VLOOKUP(B6975,GDD!$D$2:$E$31,2)</f>
        <v>30</v>
      </c>
      <c r="D6975" t="str">
        <f t="shared" si="326"/>
        <v>SbDIV20</v>
      </c>
      <c r="E6975" s="2">
        <v>20200702</v>
      </c>
      <c r="F6975" t="str">
        <f t="shared" si="325"/>
        <v>RS3</v>
      </c>
      <c r="G6975" t="s">
        <v>1140</v>
      </c>
      <c r="H6975" t="str">
        <f>VLOOKUP(E6975,GDD!$A$2:$B$57,2)</f>
        <v>0-650</v>
      </c>
      <c r="I6975" cm="1">
        <f t="array" ref="I6975">IF(H6975="0-650",1,IF(H6975="650-900",2,IF(H6975="900+",3,NA)))</f>
        <v>1</v>
      </c>
      <c r="J6975">
        <v>2.44098722096157E-4</v>
      </c>
      <c r="K6975">
        <v>1.4078686835383399E-4</v>
      </c>
      <c r="L6975">
        <v>0.77616791779126404</v>
      </c>
    </row>
    <row r="6976" spans="1:12" x14ac:dyDescent="0.2">
      <c r="A6976" t="s">
        <v>3383</v>
      </c>
      <c r="B6976" t="str">
        <f t="shared" si="324"/>
        <v>NDVI</v>
      </c>
      <c r="C6976">
        <f>VLOOKUP(B6976,GDD!$D$2:$E$31,2)</f>
        <v>21</v>
      </c>
      <c r="D6976" t="str">
        <f t="shared" si="326"/>
        <v>SbDIV20</v>
      </c>
      <c r="E6976" s="2">
        <v>20200708</v>
      </c>
      <c r="F6976" t="str">
        <f t="shared" si="325"/>
        <v>RS3</v>
      </c>
      <c r="G6976" t="s">
        <v>1140</v>
      </c>
      <c r="H6976" t="str">
        <f>VLOOKUP(E6976,GDD!$A$2:$B$57,2)</f>
        <v>0-650</v>
      </c>
      <c r="I6976" cm="1">
        <f t="array" ref="I6976">IF(H6976="0-650",1,IF(H6976="650-900",2,IF(H6976="900+",3,NA)))</f>
        <v>1</v>
      </c>
      <c r="J6976">
        <v>1.1114703656555301E-4</v>
      </c>
      <c r="K6976" s="1">
        <v>7.6187562166925405E-5</v>
      </c>
      <c r="L6976">
        <v>0.74474958202754205</v>
      </c>
    </row>
    <row r="6977" spans="1:12" x14ac:dyDescent="0.2">
      <c r="A6977" t="s">
        <v>3384</v>
      </c>
      <c r="B6977" t="str">
        <f t="shared" si="324"/>
        <v>SR800680</v>
      </c>
      <c r="C6977">
        <f>VLOOKUP(B6977,GDD!$D$2:$E$31,2)</f>
        <v>22</v>
      </c>
      <c r="D6977" t="str">
        <f t="shared" si="326"/>
        <v>SbDIV20</v>
      </c>
      <c r="E6977" s="2">
        <v>20200708</v>
      </c>
      <c r="F6977" t="str">
        <f t="shared" si="325"/>
        <v>RS3</v>
      </c>
      <c r="G6977" t="s">
        <v>1140</v>
      </c>
      <c r="H6977" t="str">
        <f>VLOOKUP(E6977,GDD!$A$2:$B$57,2)</f>
        <v>0-650</v>
      </c>
      <c r="I6977" cm="1">
        <f t="array" ref="I6977">IF(H6977="0-650",1,IF(H6977="650-900",2,IF(H6977="900+",3,NA)))</f>
        <v>1</v>
      </c>
      <c r="J6977">
        <v>17.599180180801898</v>
      </c>
      <c r="K6977">
        <v>12.5354797152772</v>
      </c>
      <c r="L6977">
        <v>0.73738798942035</v>
      </c>
    </row>
    <row r="6978" spans="1:12" x14ac:dyDescent="0.2">
      <c r="A6978" t="s">
        <v>3385</v>
      </c>
      <c r="B6978" t="str">
        <f t="shared" ref="B6978:B7041" si="327">LEFT(A6978, FIND("_RS",A6978)-10)</f>
        <v>mRENDVI</v>
      </c>
      <c r="C6978">
        <f>VLOOKUP(B6978,GDD!$D$2:$E$31,2)</f>
        <v>23</v>
      </c>
      <c r="D6978" t="str">
        <f t="shared" si="326"/>
        <v>SbDIV20</v>
      </c>
      <c r="E6978" s="2">
        <v>20200708</v>
      </c>
      <c r="F6978" t="str">
        <f t="shared" ref="F6978:F7041" si="328">RIGHT(A6978,LEN(A6978)-FIND("_RS",A6978))</f>
        <v>RS3</v>
      </c>
      <c r="G6978" t="s">
        <v>1140</v>
      </c>
      <c r="H6978" t="str">
        <f>VLOOKUP(E6978,GDD!$A$2:$B$57,2)</f>
        <v>0-650</v>
      </c>
      <c r="I6978" cm="1">
        <f t="array" ref="I6978">IF(H6978="0-650",1,IF(H6978="650-900",2,IF(H6978="900+",3,NA)))</f>
        <v>1</v>
      </c>
      <c r="J6978" s="1">
        <v>5.2428551988442198E-5</v>
      </c>
      <c r="K6978" s="1">
        <v>5.7138435067816498E-5</v>
      </c>
      <c r="L6978">
        <v>0.64728389803345299</v>
      </c>
    </row>
    <row r="6979" spans="1:12" x14ac:dyDescent="0.2">
      <c r="A6979" t="s">
        <v>3386</v>
      </c>
      <c r="B6979" t="str">
        <f t="shared" si="327"/>
        <v>GNDVI</v>
      </c>
      <c r="C6979">
        <f>VLOOKUP(B6979,GDD!$D$2:$E$31,2)</f>
        <v>24</v>
      </c>
      <c r="D6979" t="str">
        <f t="shared" ref="D6979:D7042" si="329">"SbDIV"&amp;MID(E6979,3,2)</f>
        <v>SbDIV20</v>
      </c>
      <c r="E6979" s="2">
        <v>20200708</v>
      </c>
      <c r="F6979" t="str">
        <f t="shared" si="328"/>
        <v>RS3</v>
      </c>
      <c r="G6979" t="s">
        <v>1140</v>
      </c>
      <c r="H6979" t="str">
        <f>VLOOKUP(E6979,GDD!$A$2:$B$57,2)</f>
        <v>0-650</v>
      </c>
      <c r="I6979" cm="1">
        <f t="array" ref="I6979">IF(H6979="0-650",1,IF(H6979="650-900",2,IF(H6979="900+",3,NA)))</f>
        <v>1</v>
      </c>
      <c r="J6979">
        <v>1.5615786014760901E-4</v>
      </c>
      <c r="K6979" s="1">
        <v>5.56419083598523E-5</v>
      </c>
      <c r="L6979">
        <v>0.84878175086835395</v>
      </c>
    </row>
    <row r="6980" spans="1:12" x14ac:dyDescent="0.2">
      <c r="A6980" t="s">
        <v>3387</v>
      </c>
      <c r="B6980" t="str">
        <f t="shared" si="327"/>
        <v>PRI</v>
      </c>
      <c r="C6980">
        <f>VLOOKUP(B6980,GDD!$D$2:$E$31,2)</f>
        <v>25</v>
      </c>
      <c r="D6980" t="str">
        <f t="shared" si="329"/>
        <v>SbDIV20</v>
      </c>
      <c r="E6980" s="2">
        <v>20200708</v>
      </c>
      <c r="F6980" t="str">
        <f t="shared" si="328"/>
        <v>RS3</v>
      </c>
      <c r="G6980" t="s">
        <v>1140</v>
      </c>
      <c r="H6980" t="str">
        <f>VLOOKUP(E6980,GDD!$A$2:$B$57,2)</f>
        <v>0-650</v>
      </c>
      <c r="I6980" cm="1">
        <f t="array" ref="I6980">IF(H6980="0-650",1,IF(H6980="650-900",2,IF(H6980="900+",3,NA)))</f>
        <v>1</v>
      </c>
      <c r="J6980" s="1">
        <v>4.7269933243525899E-5</v>
      </c>
      <c r="K6980" s="1">
        <v>2.8444013302100999E-5</v>
      </c>
      <c r="L6980">
        <v>0.76871754777238899</v>
      </c>
    </row>
    <row r="6981" spans="1:12" x14ac:dyDescent="0.2">
      <c r="A6981" t="s">
        <v>3388</v>
      </c>
      <c r="B6981" t="str">
        <f t="shared" si="327"/>
        <v>OSAVI</v>
      </c>
      <c r="C6981">
        <f>VLOOKUP(B6981,GDD!$D$2:$E$31,2)</f>
        <v>26</v>
      </c>
      <c r="D6981" t="str">
        <f t="shared" si="329"/>
        <v>SbDIV20</v>
      </c>
      <c r="E6981" s="2">
        <v>20200708</v>
      </c>
      <c r="F6981" t="str">
        <f t="shared" si="328"/>
        <v>RS3</v>
      </c>
      <c r="G6981" t="s">
        <v>1140</v>
      </c>
      <c r="H6981" t="str">
        <f>VLOOKUP(E6981,GDD!$A$2:$B$57,2)</f>
        <v>0-650</v>
      </c>
      <c r="I6981" cm="1">
        <f t="array" ref="I6981">IF(H6981="0-650",1,IF(H6981="650-900",2,IF(H6981="900+",3,NA)))</f>
        <v>1</v>
      </c>
      <c r="J6981">
        <v>1.61246605325972E-4</v>
      </c>
      <c r="K6981">
        <v>1.8151243044444199E-4</v>
      </c>
      <c r="L6981">
        <v>0.63986031971866597</v>
      </c>
    </row>
    <row r="6982" spans="1:12" x14ac:dyDescent="0.2">
      <c r="A6982" t="s">
        <v>3389</v>
      </c>
      <c r="B6982" t="str">
        <f t="shared" si="327"/>
        <v>PSRI</v>
      </c>
      <c r="C6982">
        <f>VLOOKUP(B6982,GDD!$D$2:$E$31,2)</f>
        <v>27</v>
      </c>
      <c r="D6982" t="str">
        <f t="shared" si="329"/>
        <v>SbDIV20</v>
      </c>
      <c r="E6982" s="2">
        <v>20200708</v>
      </c>
      <c r="F6982" t="str">
        <f t="shared" si="328"/>
        <v>RS3</v>
      </c>
      <c r="G6982" t="s">
        <v>1140</v>
      </c>
      <c r="H6982" t="str">
        <f>VLOOKUP(E6982,GDD!$A$2:$B$57,2)</f>
        <v>0-650</v>
      </c>
      <c r="I6982" cm="1">
        <f t="array" ref="I6982">IF(H6982="0-650",1,IF(H6982="650-900",2,IF(H6982="900+",3,NA)))</f>
        <v>1</v>
      </c>
      <c r="J6982" s="1">
        <v>4.3836122439624203E-6</v>
      </c>
      <c r="K6982" s="1">
        <v>3.66058282193699E-6</v>
      </c>
      <c r="L6982">
        <v>0.70545223862360595</v>
      </c>
    </row>
    <row r="6983" spans="1:12" x14ac:dyDescent="0.2">
      <c r="A6983" t="s">
        <v>3390</v>
      </c>
      <c r="B6983" t="str">
        <f t="shared" si="327"/>
        <v>Carte1</v>
      </c>
      <c r="C6983">
        <f>VLOOKUP(B6983,GDD!$D$2:$E$31,2)</f>
        <v>28</v>
      </c>
      <c r="D6983" t="str">
        <f t="shared" si="329"/>
        <v>SbDIV20</v>
      </c>
      <c r="E6983" s="2">
        <v>20200708</v>
      </c>
      <c r="F6983" t="str">
        <f t="shared" si="328"/>
        <v>RS3</v>
      </c>
      <c r="G6983" t="s">
        <v>1140</v>
      </c>
      <c r="H6983" t="str">
        <f>VLOOKUP(E6983,GDD!$A$2:$B$57,2)</f>
        <v>0-650</v>
      </c>
      <c r="I6983" cm="1">
        <f t="array" ref="I6983">IF(H6983="0-650",1,IF(H6983="650-900",2,IF(H6983="900+",3,NA)))</f>
        <v>1</v>
      </c>
      <c r="J6983">
        <v>0.206863627419479</v>
      </c>
      <c r="K6983">
        <v>0.11631053296825999</v>
      </c>
      <c r="L6983">
        <v>0.78056180965994904</v>
      </c>
    </row>
    <row r="6984" spans="1:12" x14ac:dyDescent="0.2">
      <c r="A6984" t="s">
        <v>3391</v>
      </c>
      <c r="B6984" t="str">
        <f t="shared" si="327"/>
        <v>VOG1</v>
      </c>
      <c r="C6984">
        <f>VLOOKUP(B6984,GDD!$D$2:$E$31,2)</f>
        <v>29</v>
      </c>
      <c r="D6984" t="str">
        <f t="shared" si="329"/>
        <v>SbDIV20</v>
      </c>
      <c r="E6984" s="2">
        <v>20200708</v>
      </c>
      <c r="F6984" t="str">
        <f t="shared" si="328"/>
        <v>RS3</v>
      </c>
      <c r="G6984" t="s">
        <v>1140</v>
      </c>
      <c r="H6984" t="str">
        <f>VLOOKUP(E6984,GDD!$A$2:$B$57,2)</f>
        <v>0-650</v>
      </c>
      <c r="I6984" cm="1">
        <f t="array" ref="I6984">IF(H6984="0-650",1,IF(H6984="650-900",2,IF(H6984="900+",3,NA)))</f>
        <v>1</v>
      </c>
      <c r="J6984">
        <v>4.50725357747559E-3</v>
      </c>
      <c r="K6984">
        <v>2.4072343455550302E-3</v>
      </c>
      <c r="L6984">
        <v>0.78924104126780104</v>
      </c>
    </row>
    <row r="6985" spans="1:12" x14ac:dyDescent="0.2">
      <c r="A6985" t="s">
        <v>3392</v>
      </c>
      <c r="B6985" t="str">
        <f t="shared" si="327"/>
        <v>SR700670</v>
      </c>
      <c r="C6985">
        <f>VLOOKUP(B6985,GDD!$D$2:$E$31,2)</f>
        <v>30</v>
      </c>
      <c r="D6985" t="str">
        <f t="shared" si="329"/>
        <v>SbDIV20</v>
      </c>
      <c r="E6985" s="2">
        <v>20200708</v>
      </c>
      <c r="F6985" t="str">
        <f t="shared" si="328"/>
        <v>RS3</v>
      </c>
      <c r="G6985" t="s">
        <v>1140</v>
      </c>
      <c r="H6985" t="str">
        <f>VLOOKUP(E6985,GDD!$A$2:$B$57,2)</f>
        <v>0-650</v>
      </c>
      <c r="I6985" cm="1">
        <f t="array" ref="I6985">IF(H6985="0-650",1,IF(H6985="650-900",2,IF(H6985="900+",3,NA)))</f>
        <v>1</v>
      </c>
      <c r="J6985">
        <v>2.7734241307954401E-2</v>
      </c>
      <c r="K6985">
        <v>2.1733552593353599E-2</v>
      </c>
      <c r="L6985">
        <v>0.71848471954861004</v>
      </c>
    </row>
    <row r="6986" spans="1:12" x14ac:dyDescent="0.2">
      <c r="A6986" t="s">
        <v>3393</v>
      </c>
      <c r="B6986" t="str">
        <f t="shared" si="327"/>
        <v>NDVI</v>
      </c>
      <c r="C6986">
        <f>VLOOKUP(B6986,GDD!$D$2:$E$31,2)</f>
        <v>21</v>
      </c>
      <c r="D6986" t="str">
        <f t="shared" si="329"/>
        <v>SbDIV20</v>
      </c>
      <c r="E6986" s="2">
        <v>20200725</v>
      </c>
      <c r="F6986" t="str">
        <f t="shared" si="328"/>
        <v>RS3</v>
      </c>
      <c r="G6986" t="s">
        <v>1140</v>
      </c>
      <c r="H6986" t="str">
        <f>VLOOKUP(E6986,GDD!$A$2:$B$57,2)</f>
        <v>650-900</v>
      </c>
      <c r="I6986" cm="1">
        <f t="array" ref="I6986">IF(H6986="0-650",1,IF(H6986="650-900",2,IF(H6986="900+",3,NA)))</f>
        <v>2</v>
      </c>
      <c r="J6986">
        <v>1.3414816885045199E-4</v>
      </c>
      <c r="K6986">
        <v>2.3229442102620001E-4</v>
      </c>
      <c r="L6986">
        <v>0.53595942998053903</v>
      </c>
    </row>
    <row r="6987" spans="1:12" x14ac:dyDescent="0.2">
      <c r="A6987" t="s">
        <v>3394</v>
      </c>
      <c r="B6987" t="str">
        <f t="shared" si="327"/>
        <v>SR800680</v>
      </c>
      <c r="C6987">
        <f>VLOOKUP(B6987,GDD!$D$2:$E$31,2)</f>
        <v>22</v>
      </c>
      <c r="D6987" t="str">
        <f t="shared" si="329"/>
        <v>SbDIV20</v>
      </c>
      <c r="E6987" s="2">
        <v>20200725</v>
      </c>
      <c r="F6987" t="str">
        <f t="shared" si="328"/>
        <v>RS3</v>
      </c>
      <c r="G6987" t="s">
        <v>1140</v>
      </c>
      <c r="H6987" t="str">
        <f>VLOOKUP(E6987,GDD!$A$2:$B$57,2)</f>
        <v>650-900</v>
      </c>
      <c r="I6987" cm="1">
        <f t="array" ref="I6987">IF(H6987="0-650",1,IF(H6987="650-900",2,IF(H6987="900+",3,NA)))</f>
        <v>2</v>
      </c>
      <c r="J6987">
        <v>9.3843284623082699</v>
      </c>
      <c r="K6987">
        <v>4.6733873447144001</v>
      </c>
      <c r="L6987">
        <v>0.80064079348111505</v>
      </c>
    </row>
    <row r="6988" spans="1:12" x14ac:dyDescent="0.2">
      <c r="A6988" t="s">
        <v>3395</v>
      </c>
      <c r="B6988" t="str">
        <f t="shared" si="327"/>
        <v>mRENDVI</v>
      </c>
      <c r="C6988">
        <f>VLOOKUP(B6988,GDD!$D$2:$E$31,2)</f>
        <v>23</v>
      </c>
      <c r="D6988" t="str">
        <f t="shared" si="329"/>
        <v>SbDIV20</v>
      </c>
      <c r="E6988" s="2">
        <v>20200725</v>
      </c>
      <c r="F6988" t="str">
        <f t="shared" si="328"/>
        <v>RS3</v>
      </c>
      <c r="G6988" t="s">
        <v>1140</v>
      </c>
      <c r="H6988" t="str">
        <f>VLOOKUP(E6988,GDD!$A$2:$B$57,2)</f>
        <v>650-900</v>
      </c>
      <c r="I6988" cm="1">
        <f t="array" ref="I6988">IF(H6988="0-650",1,IF(H6988="650-900",2,IF(H6988="900+",3,NA)))</f>
        <v>2</v>
      </c>
      <c r="J6988">
        <v>1.16649871222595E-4</v>
      </c>
      <c r="K6988">
        <v>1.8725427674935299E-4</v>
      </c>
      <c r="L6988">
        <v>0.55474381838512099</v>
      </c>
    </row>
    <row r="6989" spans="1:12" x14ac:dyDescent="0.2">
      <c r="A6989" t="s">
        <v>3396</v>
      </c>
      <c r="B6989" t="str">
        <f t="shared" si="327"/>
        <v>GNDVI</v>
      </c>
      <c r="C6989">
        <f>VLOOKUP(B6989,GDD!$D$2:$E$31,2)</f>
        <v>24</v>
      </c>
      <c r="D6989" t="str">
        <f t="shared" si="329"/>
        <v>SbDIV20</v>
      </c>
      <c r="E6989" s="2">
        <v>20200725</v>
      </c>
      <c r="F6989" t="str">
        <f t="shared" si="328"/>
        <v>RS3</v>
      </c>
      <c r="G6989" t="s">
        <v>1140</v>
      </c>
      <c r="H6989" t="str">
        <f>VLOOKUP(E6989,GDD!$A$2:$B$57,2)</f>
        <v>650-900</v>
      </c>
      <c r="I6989" cm="1">
        <f t="array" ref="I6989">IF(H6989="0-650",1,IF(H6989="650-900",2,IF(H6989="900+",3,NA)))</f>
        <v>2</v>
      </c>
      <c r="J6989" s="1">
        <v>7.5426609609768893E-5</v>
      </c>
      <c r="K6989">
        <v>1.5028731101238499E-4</v>
      </c>
      <c r="L6989">
        <v>0.50093960817349403</v>
      </c>
    </row>
    <row r="6990" spans="1:12" x14ac:dyDescent="0.2">
      <c r="A6990" t="s">
        <v>3397</v>
      </c>
      <c r="B6990" t="str">
        <f t="shared" si="327"/>
        <v>PRI</v>
      </c>
      <c r="C6990">
        <f>VLOOKUP(B6990,GDD!$D$2:$E$31,2)</f>
        <v>25</v>
      </c>
      <c r="D6990" t="str">
        <f t="shared" si="329"/>
        <v>SbDIV20</v>
      </c>
      <c r="E6990" s="2">
        <v>20200725</v>
      </c>
      <c r="F6990" t="str">
        <f t="shared" si="328"/>
        <v>RS3</v>
      </c>
      <c r="G6990" t="s">
        <v>1140</v>
      </c>
      <c r="H6990" t="str">
        <f>VLOOKUP(E6990,GDD!$A$2:$B$57,2)</f>
        <v>650-900</v>
      </c>
      <c r="I6990" cm="1">
        <f t="array" ref="I6990">IF(H6990="0-650",1,IF(H6990="650-900",2,IF(H6990="900+",3,NA)))</f>
        <v>2</v>
      </c>
      <c r="J6990" s="1">
        <v>4.2911226075103099E-5</v>
      </c>
      <c r="K6990" s="1">
        <v>1.9119743680165499E-5</v>
      </c>
      <c r="L6990">
        <v>0.81780690284896795</v>
      </c>
    </row>
    <row r="6991" spans="1:12" x14ac:dyDescent="0.2">
      <c r="A6991" t="s">
        <v>3398</v>
      </c>
      <c r="B6991" t="str">
        <f t="shared" si="327"/>
        <v>OSAVI</v>
      </c>
      <c r="C6991">
        <f>VLOOKUP(B6991,GDD!$D$2:$E$31,2)</f>
        <v>26</v>
      </c>
      <c r="D6991" t="str">
        <f t="shared" si="329"/>
        <v>SbDIV20</v>
      </c>
      <c r="E6991" s="2">
        <v>20200725</v>
      </c>
      <c r="F6991" t="str">
        <f t="shared" si="328"/>
        <v>RS3</v>
      </c>
      <c r="G6991" t="s">
        <v>1140</v>
      </c>
      <c r="H6991" t="str">
        <f>VLOOKUP(E6991,GDD!$A$2:$B$57,2)</f>
        <v>650-900</v>
      </c>
      <c r="I6991" cm="1">
        <f t="array" ref="I6991">IF(H6991="0-650",1,IF(H6991="650-900",2,IF(H6991="900+",3,NA)))</f>
        <v>2</v>
      </c>
      <c r="J6991">
        <v>1.87894761774797E-4</v>
      </c>
      <c r="K6991">
        <v>2.2730594070023301E-4</v>
      </c>
      <c r="L6991">
        <v>0.62310122663089196</v>
      </c>
    </row>
    <row r="6992" spans="1:12" x14ac:dyDescent="0.2">
      <c r="A6992" t="s">
        <v>3399</v>
      </c>
      <c r="B6992" t="str">
        <f t="shared" si="327"/>
        <v>PSRI</v>
      </c>
      <c r="C6992">
        <f>VLOOKUP(B6992,GDD!$D$2:$E$31,2)</f>
        <v>27</v>
      </c>
      <c r="D6992" t="str">
        <f t="shared" si="329"/>
        <v>SbDIV20</v>
      </c>
      <c r="E6992" s="2">
        <v>20200725</v>
      </c>
      <c r="F6992" t="str">
        <f t="shared" si="328"/>
        <v>RS3</v>
      </c>
      <c r="G6992" t="s">
        <v>1140</v>
      </c>
      <c r="H6992" t="str">
        <f>VLOOKUP(E6992,GDD!$A$2:$B$57,2)</f>
        <v>650-900</v>
      </c>
      <c r="I6992" cm="1">
        <f t="array" ref="I6992">IF(H6992="0-650",1,IF(H6992="650-900",2,IF(H6992="900+",3,NA)))</f>
        <v>2</v>
      </c>
      <c r="J6992" s="1">
        <v>6.5517353866303896E-6</v>
      </c>
      <c r="K6992" s="1">
        <v>9.4635256206319402E-6</v>
      </c>
      <c r="L6992">
        <v>0.58064753255364399</v>
      </c>
    </row>
    <row r="6993" spans="1:12" x14ac:dyDescent="0.2">
      <c r="A6993" t="s">
        <v>3400</v>
      </c>
      <c r="B6993" t="str">
        <f t="shared" si="327"/>
        <v>Carte1</v>
      </c>
      <c r="C6993">
        <f>VLOOKUP(B6993,GDD!$D$2:$E$31,2)</f>
        <v>28</v>
      </c>
      <c r="D6993" t="str">
        <f t="shared" si="329"/>
        <v>SbDIV20</v>
      </c>
      <c r="E6993" s="2">
        <v>20200725</v>
      </c>
      <c r="F6993" t="str">
        <f t="shared" si="328"/>
        <v>RS3</v>
      </c>
      <c r="G6993" t="s">
        <v>1140</v>
      </c>
      <c r="H6993" t="str">
        <f>VLOOKUP(E6993,GDD!$A$2:$B$57,2)</f>
        <v>650-900</v>
      </c>
      <c r="I6993" cm="1">
        <f t="array" ref="I6993">IF(H6993="0-650",1,IF(H6993="650-900",2,IF(H6993="900+",3,NA)))</f>
        <v>2</v>
      </c>
      <c r="J6993">
        <v>0.237327878438405</v>
      </c>
      <c r="K6993">
        <v>0.13635160365362201</v>
      </c>
      <c r="L6993">
        <v>0.77684130754946801</v>
      </c>
    </row>
    <row r="6994" spans="1:12" x14ac:dyDescent="0.2">
      <c r="A6994" t="s">
        <v>3401</v>
      </c>
      <c r="B6994" t="str">
        <f t="shared" si="327"/>
        <v>VOG1</v>
      </c>
      <c r="C6994">
        <f>VLOOKUP(B6994,GDD!$D$2:$E$31,2)</f>
        <v>29</v>
      </c>
      <c r="D6994" t="str">
        <f t="shared" si="329"/>
        <v>SbDIV20</v>
      </c>
      <c r="E6994" s="2">
        <v>20200725</v>
      </c>
      <c r="F6994" t="str">
        <f t="shared" si="328"/>
        <v>RS3</v>
      </c>
      <c r="G6994" t="s">
        <v>1140</v>
      </c>
      <c r="H6994" t="str">
        <f>VLOOKUP(E6994,GDD!$A$2:$B$57,2)</f>
        <v>650-900</v>
      </c>
      <c r="I6994" cm="1">
        <f t="array" ref="I6994">IF(H6994="0-650",1,IF(H6994="650-900",2,IF(H6994="900+",3,NA)))</f>
        <v>2</v>
      </c>
      <c r="J6994">
        <v>2.8742010585655299E-3</v>
      </c>
      <c r="K6994">
        <v>4.4580359171065703E-3</v>
      </c>
      <c r="L6994">
        <v>0.563213346110364</v>
      </c>
    </row>
    <row r="6995" spans="1:12" x14ac:dyDescent="0.2">
      <c r="A6995" t="s">
        <v>3402</v>
      </c>
      <c r="B6995" t="str">
        <f t="shared" si="327"/>
        <v>SR700670</v>
      </c>
      <c r="C6995">
        <f>VLOOKUP(B6995,GDD!$D$2:$E$31,2)</f>
        <v>30</v>
      </c>
      <c r="D6995" t="str">
        <f t="shared" si="329"/>
        <v>SbDIV20</v>
      </c>
      <c r="E6995" s="2">
        <v>20200725</v>
      </c>
      <c r="F6995" t="str">
        <f t="shared" si="328"/>
        <v>RS3</v>
      </c>
      <c r="G6995" t="s">
        <v>1140</v>
      </c>
      <c r="H6995" t="str">
        <f>VLOOKUP(E6995,GDD!$A$2:$B$57,2)</f>
        <v>650-900</v>
      </c>
      <c r="I6995" cm="1">
        <f t="array" ref="I6995">IF(H6995="0-650",1,IF(H6995="650-900",2,IF(H6995="900+",3,NA)))</f>
        <v>2</v>
      </c>
      <c r="J6995">
        <v>1.0244127329760599E-2</v>
      </c>
      <c r="K6995">
        <v>5.67574241513425E-3</v>
      </c>
      <c r="L6995">
        <v>0.78307051483994305</v>
      </c>
    </row>
    <row r="6996" spans="1:12" x14ac:dyDescent="0.2">
      <c r="A6996" t="s">
        <v>3403</v>
      </c>
      <c r="B6996" t="str">
        <f t="shared" si="327"/>
        <v>NDVI</v>
      </c>
      <c r="C6996">
        <f>VLOOKUP(B6996,GDD!$D$2:$E$31,2)</f>
        <v>21</v>
      </c>
      <c r="D6996" t="str">
        <f t="shared" si="329"/>
        <v>SbDIV20</v>
      </c>
      <c r="E6996" s="2">
        <v>20200806</v>
      </c>
      <c r="F6996" t="str">
        <f t="shared" si="328"/>
        <v>RS3</v>
      </c>
      <c r="G6996" t="s">
        <v>1140</v>
      </c>
      <c r="H6996" t="str">
        <f>VLOOKUP(E6996,GDD!$A$2:$B$57,2)</f>
        <v>900+</v>
      </c>
      <c r="I6996" cm="1">
        <f t="array" ref="I6996">IF(H6996="0-650",1,IF(H6996="650-900",2,IF(H6996="900+",3,NA)))</f>
        <v>3</v>
      </c>
      <c r="J6996">
        <v>2.8156461277099501E-4</v>
      </c>
      <c r="K6996">
        <v>7.1344975835254895E-4</v>
      </c>
      <c r="L6996">
        <v>0.44112368497875198</v>
      </c>
    </row>
    <row r="6997" spans="1:12" x14ac:dyDescent="0.2">
      <c r="A6997" t="s">
        <v>3404</v>
      </c>
      <c r="B6997" t="str">
        <f t="shared" si="327"/>
        <v>SR800680</v>
      </c>
      <c r="C6997">
        <f>VLOOKUP(B6997,GDD!$D$2:$E$31,2)</f>
        <v>22</v>
      </c>
      <c r="D6997" t="str">
        <f t="shared" si="329"/>
        <v>SbDIV20</v>
      </c>
      <c r="E6997" s="2">
        <v>20200806</v>
      </c>
      <c r="F6997" t="str">
        <f t="shared" si="328"/>
        <v>RS3</v>
      </c>
      <c r="G6997" t="s">
        <v>1140</v>
      </c>
      <c r="H6997" t="str">
        <f>VLOOKUP(E6997,GDD!$A$2:$B$57,2)</f>
        <v>900+</v>
      </c>
      <c r="I6997" cm="1">
        <f t="array" ref="I6997">IF(H6997="0-650",1,IF(H6997="650-900",2,IF(H6997="900+",3,NA)))</f>
        <v>3</v>
      </c>
      <c r="J6997">
        <v>21.077312860744101</v>
      </c>
      <c r="K6997">
        <v>9.3272898456183704</v>
      </c>
      <c r="L6997">
        <v>0.81882395511370798</v>
      </c>
    </row>
    <row r="6998" spans="1:12" x14ac:dyDescent="0.2">
      <c r="A6998" t="s">
        <v>3405</v>
      </c>
      <c r="B6998" t="str">
        <f t="shared" si="327"/>
        <v>mRENDVI</v>
      </c>
      <c r="C6998">
        <f>VLOOKUP(B6998,GDD!$D$2:$E$31,2)</f>
        <v>23</v>
      </c>
      <c r="D6998" t="str">
        <f t="shared" si="329"/>
        <v>SbDIV20</v>
      </c>
      <c r="E6998" s="2">
        <v>20200806</v>
      </c>
      <c r="F6998" t="str">
        <f t="shared" si="328"/>
        <v>RS3</v>
      </c>
      <c r="G6998" t="s">
        <v>1140</v>
      </c>
      <c r="H6998" t="str">
        <f>VLOOKUP(E6998,GDD!$A$2:$B$57,2)</f>
        <v>900+</v>
      </c>
      <c r="I6998" cm="1">
        <f t="array" ref="I6998">IF(H6998="0-650",1,IF(H6998="650-900",2,IF(H6998="900+",3,NA)))</f>
        <v>3</v>
      </c>
      <c r="J6998">
        <v>3.1209779465695602E-4</v>
      </c>
      <c r="K6998">
        <v>6.1429776164050303E-4</v>
      </c>
      <c r="L6998">
        <v>0.50399591474018901</v>
      </c>
    </row>
    <row r="6999" spans="1:12" x14ac:dyDescent="0.2">
      <c r="A6999" t="s">
        <v>3406</v>
      </c>
      <c r="B6999" t="str">
        <f t="shared" si="327"/>
        <v>GNDVI</v>
      </c>
      <c r="C6999">
        <f>VLOOKUP(B6999,GDD!$D$2:$E$31,2)</f>
        <v>24</v>
      </c>
      <c r="D6999" t="str">
        <f t="shared" si="329"/>
        <v>SbDIV20</v>
      </c>
      <c r="E6999" s="2">
        <v>20200806</v>
      </c>
      <c r="F6999" t="str">
        <f t="shared" si="328"/>
        <v>RS3</v>
      </c>
      <c r="G6999" t="s">
        <v>1140</v>
      </c>
      <c r="H6999" t="str">
        <f>VLOOKUP(E6999,GDD!$A$2:$B$57,2)</f>
        <v>900+</v>
      </c>
      <c r="I6999" cm="1">
        <f t="array" ref="I6999">IF(H6999="0-650",1,IF(H6999="650-900",2,IF(H6999="900+",3,NA)))</f>
        <v>3</v>
      </c>
      <c r="J6999" s="1">
        <v>1.9360500256730599E-5</v>
      </c>
      <c r="K6999">
        <v>3.69928123040869E-4</v>
      </c>
      <c r="L6999">
        <v>9.4753660981028096E-2</v>
      </c>
    </row>
    <row r="7000" spans="1:12" x14ac:dyDescent="0.2">
      <c r="A7000" t="s">
        <v>3407</v>
      </c>
      <c r="B7000" t="str">
        <f t="shared" si="327"/>
        <v>PRI</v>
      </c>
      <c r="C7000">
        <f>VLOOKUP(B7000,GDD!$D$2:$E$31,2)</f>
        <v>25</v>
      </c>
      <c r="D7000" t="str">
        <f t="shared" si="329"/>
        <v>SbDIV20</v>
      </c>
      <c r="E7000" s="2">
        <v>20200806</v>
      </c>
      <c r="F7000" t="str">
        <f t="shared" si="328"/>
        <v>RS3</v>
      </c>
      <c r="G7000" t="s">
        <v>1140</v>
      </c>
      <c r="H7000" t="str">
        <f>VLOOKUP(E7000,GDD!$A$2:$B$57,2)</f>
        <v>900+</v>
      </c>
      <c r="I7000" cm="1">
        <f t="array" ref="I7000">IF(H7000="0-650",1,IF(H7000="650-900",2,IF(H7000="900+",3,NA)))</f>
        <v>3</v>
      </c>
      <c r="J7000">
        <v>1.2675618454653501E-4</v>
      </c>
      <c r="K7000" s="1">
        <v>6.3964263772610294E-5</v>
      </c>
      <c r="L7000">
        <v>0.79852292373381395</v>
      </c>
    </row>
    <row r="7001" spans="1:12" x14ac:dyDescent="0.2">
      <c r="A7001" t="s">
        <v>3408</v>
      </c>
      <c r="B7001" t="str">
        <f t="shared" si="327"/>
        <v>OSAVI</v>
      </c>
      <c r="C7001">
        <f>VLOOKUP(B7001,GDD!$D$2:$E$31,2)</f>
        <v>26</v>
      </c>
      <c r="D7001" t="str">
        <f t="shared" si="329"/>
        <v>SbDIV20</v>
      </c>
      <c r="E7001" s="2">
        <v>20200806</v>
      </c>
      <c r="F7001" t="str">
        <f t="shared" si="328"/>
        <v>RS3</v>
      </c>
      <c r="G7001" t="s">
        <v>1140</v>
      </c>
      <c r="H7001" t="str">
        <f>VLOOKUP(E7001,GDD!$A$2:$B$57,2)</f>
        <v>900+</v>
      </c>
      <c r="I7001" cm="1">
        <f t="array" ref="I7001">IF(H7001="0-650",1,IF(H7001="650-900",2,IF(H7001="900+",3,NA)))</f>
        <v>3</v>
      </c>
      <c r="J7001">
        <v>1.09208433148215E-4</v>
      </c>
      <c r="K7001">
        <v>7.0697854956346205E-4</v>
      </c>
      <c r="L7001">
        <v>0.23602544658541799</v>
      </c>
    </row>
    <row r="7002" spans="1:12" x14ac:dyDescent="0.2">
      <c r="A7002" t="s">
        <v>3409</v>
      </c>
      <c r="B7002" t="str">
        <f t="shared" si="327"/>
        <v>PSRI</v>
      </c>
      <c r="C7002">
        <f>VLOOKUP(B7002,GDD!$D$2:$E$31,2)</f>
        <v>27</v>
      </c>
      <c r="D7002" t="str">
        <f t="shared" si="329"/>
        <v>SbDIV20</v>
      </c>
      <c r="E7002" s="2">
        <v>20200806</v>
      </c>
      <c r="F7002" t="str">
        <f t="shared" si="328"/>
        <v>RS3</v>
      </c>
      <c r="G7002" t="s">
        <v>1140</v>
      </c>
      <c r="H7002" t="str">
        <f>VLOOKUP(E7002,GDD!$A$2:$B$57,2)</f>
        <v>900+</v>
      </c>
      <c r="I7002" cm="1">
        <f t="array" ref="I7002">IF(H7002="0-650",1,IF(H7002="650-900",2,IF(H7002="900+",3,NA)))</f>
        <v>3</v>
      </c>
      <c r="J7002" s="1">
        <v>4.8133195746731297E-6</v>
      </c>
      <c r="K7002">
        <v>1.2246712518028201E-4</v>
      </c>
      <c r="L7002">
        <v>7.2877317095179805E-2</v>
      </c>
    </row>
    <row r="7003" spans="1:12" x14ac:dyDescent="0.2">
      <c r="A7003" t="s">
        <v>3410</v>
      </c>
      <c r="B7003" t="str">
        <f t="shared" si="327"/>
        <v>Carte1</v>
      </c>
      <c r="C7003">
        <f>VLOOKUP(B7003,GDD!$D$2:$E$31,2)</f>
        <v>28</v>
      </c>
      <c r="D7003" t="str">
        <f t="shared" si="329"/>
        <v>SbDIV20</v>
      </c>
      <c r="E7003" s="2">
        <v>20200806</v>
      </c>
      <c r="F7003" t="str">
        <f t="shared" si="328"/>
        <v>RS3</v>
      </c>
      <c r="G7003" t="s">
        <v>1140</v>
      </c>
      <c r="H7003" t="str">
        <f>VLOOKUP(E7003,GDD!$A$2:$B$57,2)</f>
        <v>900+</v>
      </c>
      <c r="I7003" cm="1">
        <f t="array" ref="I7003">IF(H7003="0-650",1,IF(H7003="650-900",2,IF(H7003="900+",3,NA)))</f>
        <v>3</v>
      </c>
      <c r="J7003">
        <v>0</v>
      </c>
      <c r="K7003">
        <v>40.817794890640599</v>
      </c>
      <c r="L7003">
        <v>0</v>
      </c>
    </row>
    <row r="7004" spans="1:12" x14ac:dyDescent="0.2">
      <c r="A7004" t="s">
        <v>3411</v>
      </c>
      <c r="B7004" t="str">
        <f t="shared" si="327"/>
        <v>VOG1</v>
      </c>
      <c r="C7004">
        <f>VLOOKUP(B7004,GDD!$D$2:$E$31,2)</f>
        <v>29</v>
      </c>
      <c r="D7004" t="str">
        <f t="shared" si="329"/>
        <v>SbDIV20</v>
      </c>
      <c r="E7004" s="2">
        <v>20200806</v>
      </c>
      <c r="F7004" t="str">
        <f t="shared" si="328"/>
        <v>RS3</v>
      </c>
      <c r="G7004" t="s">
        <v>1140</v>
      </c>
      <c r="H7004" t="str">
        <f>VLOOKUP(E7004,GDD!$A$2:$B$57,2)</f>
        <v>900+</v>
      </c>
      <c r="I7004" cm="1">
        <f t="array" ref="I7004">IF(H7004="0-650",1,IF(H7004="650-900",2,IF(H7004="900+",3,NA)))</f>
        <v>3</v>
      </c>
      <c r="J7004">
        <v>7.7292821669214104E-3</v>
      </c>
      <c r="K7004">
        <v>5.5872125295306999E-3</v>
      </c>
      <c r="L7004">
        <v>0.73452096514174003</v>
      </c>
    </row>
    <row r="7005" spans="1:12" x14ac:dyDescent="0.2">
      <c r="A7005" t="s">
        <v>3412</v>
      </c>
      <c r="B7005" t="str">
        <f t="shared" si="327"/>
        <v>SR700670</v>
      </c>
      <c r="C7005">
        <f>VLOOKUP(B7005,GDD!$D$2:$E$31,2)</f>
        <v>30</v>
      </c>
      <c r="D7005" t="str">
        <f t="shared" si="329"/>
        <v>SbDIV20</v>
      </c>
      <c r="E7005" s="2">
        <v>20200806</v>
      </c>
      <c r="F7005" t="str">
        <f t="shared" si="328"/>
        <v>RS3</v>
      </c>
      <c r="G7005" t="s">
        <v>1140</v>
      </c>
      <c r="H7005" t="str">
        <f>VLOOKUP(E7005,GDD!$A$2:$B$57,2)</f>
        <v>900+</v>
      </c>
      <c r="I7005" cm="1">
        <f t="array" ref="I7005">IF(H7005="0-650",1,IF(H7005="650-900",2,IF(H7005="900+",3,NA)))</f>
        <v>3</v>
      </c>
      <c r="J7005">
        <v>2.1103054744043101E-2</v>
      </c>
      <c r="K7005">
        <v>2.3028027504996301E-2</v>
      </c>
      <c r="L7005">
        <v>0.646994218572429</v>
      </c>
    </row>
    <row r="7006" spans="1:12" x14ac:dyDescent="0.2">
      <c r="A7006" t="s">
        <v>3413</v>
      </c>
      <c r="B7006" t="str">
        <f t="shared" si="327"/>
        <v>NDVI</v>
      </c>
      <c r="C7006">
        <f>VLOOKUP(B7006,GDD!$D$2:$E$31,2)</f>
        <v>21</v>
      </c>
      <c r="D7006" t="str">
        <f t="shared" si="329"/>
        <v>SbDIV20</v>
      </c>
      <c r="E7006" s="2">
        <v>20200813</v>
      </c>
      <c r="F7006" t="str">
        <f t="shared" si="328"/>
        <v>RS3</v>
      </c>
      <c r="G7006" t="s">
        <v>1140</v>
      </c>
      <c r="H7006" t="str">
        <f>VLOOKUP(E7006,GDD!$A$2:$B$57,2)</f>
        <v>900+</v>
      </c>
      <c r="I7006" cm="1">
        <f t="array" ref="I7006">IF(H7006="0-650",1,IF(H7006="650-900",2,IF(H7006="900+",3,NA)))</f>
        <v>3</v>
      </c>
      <c r="J7006">
        <v>2.87155471430705E-4</v>
      </c>
      <c r="K7006">
        <v>6.2158848621211697E-4</v>
      </c>
      <c r="L7006">
        <v>0.48023347858467802</v>
      </c>
    </row>
    <row r="7007" spans="1:12" x14ac:dyDescent="0.2">
      <c r="A7007" t="s">
        <v>3414</v>
      </c>
      <c r="B7007" t="str">
        <f t="shared" si="327"/>
        <v>SR800680</v>
      </c>
      <c r="C7007">
        <f>VLOOKUP(B7007,GDD!$D$2:$E$31,2)</f>
        <v>22</v>
      </c>
      <c r="D7007" t="str">
        <f t="shared" si="329"/>
        <v>SbDIV20</v>
      </c>
      <c r="E7007" s="2">
        <v>20200813</v>
      </c>
      <c r="F7007" t="str">
        <f t="shared" si="328"/>
        <v>RS3</v>
      </c>
      <c r="G7007" t="s">
        <v>1140</v>
      </c>
      <c r="H7007" t="str">
        <f>VLOOKUP(E7007,GDD!$A$2:$B$57,2)</f>
        <v>900+</v>
      </c>
      <c r="I7007" cm="1">
        <f t="array" ref="I7007">IF(H7007="0-650",1,IF(H7007="650-900",2,IF(H7007="900+",3,NA)))</f>
        <v>3</v>
      </c>
      <c r="J7007">
        <v>4.3643434448934499</v>
      </c>
      <c r="K7007">
        <v>1.88430216148693</v>
      </c>
      <c r="L7007">
        <v>0.82245320782077302</v>
      </c>
    </row>
    <row r="7008" spans="1:12" x14ac:dyDescent="0.2">
      <c r="A7008" t="s">
        <v>3415</v>
      </c>
      <c r="B7008" t="str">
        <f t="shared" si="327"/>
        <v>mRENDVI</v>
      </c>
      <c r="C7008">
        <f>VLOOKUP(B7008,GDD!$D$2:$E$31,2)</f>
        <v>23</v>
      </c>
      <c r="D7008" t="str">
        <f t="shared" si="329"/>
        <v>SbDIV20</v>
      </c>
      <c r="E7008" s="2">
        <v>20200813</v>
      </c>
      <c r="F7008" t="str">
        <f t="shared" si="328"/>
        <v>RS3</v>
      </c>
      <c r="G7008" t="s">
        <v>1140</v>
      </c>
      <c r="H7008" t="str">
        <f>VLOOKUP(E7008,GDD!$A$2:$B$57,2)</f>
        <v>900+</v>
      </c>
      <c r="I7008" cm="1">
        <f t="array" ref="I7008">IF(H7008="0-650",1,IF(H7008="650-900",2,IF(H7008="900+",3,NA)))</f>
        <v>3</v>
      </c>
      <c r="J7008">
        <v>2.6882914089087302E-4</v>
      </c>
      <c r="K7008">
        <v>5.7738932862180304E-4</v>
      </c>
      <c r="L7008">
        <v>0.482184147802587</v>
      </c>
    </row>
    <row r="7009" spans="1:12" x14ac:dyDescent="0.2">
      <c r="A7009" t="s">
        <v>3416</v>
      </c>
      <c r="B7009" t="str">
        <f t="shared" si="327"/>
        <v>GNDVI</v>
      </c>
      <c r="C7009">
        <f>VLOOKUP(B7009,GDD!$D$2:$E$31,2)</f>
        <v>24</v>
      </c>
      <c r="D7009" t="str">
        <f t="shared" si="329"/>
        <v>SbDIV20</v>
      </c>
      <c r="E7009" s="2">
        <v>20200813</v>
      </c>
      <c r="F7009" t="str">
        <f t="shared" si="328"/>
        <v>RS3</v>
      </c>
      <c r="G7009" t="s">
        <v>1140</v>
      </c>
      <c r="H7009" t="str">
        <f>VLOOKUP(E7009,GDD!$A$2:$B$57,2)</f>
        <v>900+</v>
      </c>
      <c r="I7009" cm="1">
        <f t="array" ref="I7009">IF(H7009="0-650",1,IF(H7009="650-900",2,IF(H7009="900+",3,NA)))</f>
        <v>3</v>
      </c>
      <c r="J7009">
        <v>1.11428494282967E-4</v>
      </c>
      <c r="K7009">
        <v>2.18218619936837E-4</v>
      </c>
      <c r="L7009">
        <v>0.50525801987197005</v>
      </c>
    </row>
    <row r="7010" spans="1:12" x14ac:dyDescent="0.2">
      <c r="A7010" t="s">
        <v>3417</v>
      </c>
      <c r="B7010" t="str">
        <f t="shared" si="327"/>
        <v>PRI</v>
      </c>
      <c r="C7010">
        <f>VLOOKUP(B7010,GDD!$D$2:$E$31,2)</f>
        <v>25</v>
      </c>
      <c r="D7010" t="str">
        <f t="shared" si="329"/>
        <v>SbDIV20</v>
      </c>
      <c r="E7010" s="2">
        <v>20200813</v>
      </c>
      <c r="F7010" t="str">
        <f t="shared" si="328"/>
        <v>RS3</v>
      </c>
      <c r="G7010" t="s">
        <v>1140</v>
      </c>
      <c r="H7010" t="str">
        <f>VLOOKUP(E7010,GDD!$A$2:$B$57,2)</f>
        <v>900+</v>
      </c>
      <c r="I7010" cm="1">
        <f t="array" ref="I7010">IF(H7010="0-650",1,IF(H7010="650-900",2,IF(H7010="900+",3,NA)))</f>
        <v>3</v>
      </c>
      <c r="J7010" s="1">
        <v>7.5639925997122201E-5</v>
      </c>
      <c r="K7010" s="1">
        <v>2.65117564456352E-5</v>
      </c>
      <c r="L7010">
        <v>0.85088297092154297</v>
      </c>
    </row>
    <row r="7011" spans="1:12" x14ac:dyDescent="0.2">
      <c r="A7011" t="s">
        <v>3418</v>
      </c>
      <c r="B7011" t="str">
        <f t="shared" si="327"/>
        <v>OSAVI</v>
      </c>
      <c r="C7011">
        <f>VLOOKUP(B7011,GDD!$D$2:$E$31,2)</f>
        <v>26</v>
      </c>
      <c r="D7011" t="str">
        <f t="shared" si="329"/>
        <v>SbDIV20</v>
      </c>
      <c r="E7011" s="2">
        <v>20200813</v>
      </c>
      <c r="F7011" t="str">
        <f t="shared" si="328"/>
        <v>RS3</v>
      </c>
      <c r="G7011" t="s">
        <v>1140</v>
      </c>
      <c r="H7011" t="str">
        <f>VLOOKUP(E7011,GDD!$A$2:$B$57,2)</f>
        <v>900+</v>
      </c>
      <c r="I7011" cm="1">
        <f t="array" ref="I7011">IF(H7011="0-650",1,IF(H7011="650-900",2,IF(H7011="900+",3,NA)))</f>
        <v>3</v>
      </c>
      <c r="J7011">
        <v>2.6607077775706598E-4</v>
      </c>
      <c r="K7011">
        <v>5.1649118853008596E-4</v>
      </c>
      <c r="L7011">
        <v>0.50746227269410205</v>
      </c>
    </row>
    <row r="7012" spans="1:12" x14ac:dyDescent="0.2">
      <c r="A7012" t="s">
        <v>3419</v>
      </c>
      <c r="B7012" t="str">
        <f t="shared" si="327"/>
        <v>PSRI</v>
      </c>
      <c r="C7012">
        <f>VLOOKUP(B7012,GDD!$D$2:$E$31,2)</f>
        <v>27</v>
      </c>
      <c r="D7012" t="str">
        <f t="shared" si="329"/>
        <v>SbDIV20</v>
      </c>
      <c r="E7012" s="2">
        <v>20200813</v>
      </c>
      <c r="F7012" t="str">
        <f t="shared" si="328"/>
        <v>RS3</v>
      </c>
      <c r="G7012" t="s">
        <v>1140</v>
      </c>
      <c r="H7012" t="str">
        <f>VLOOKUP(E7012,GDD!$A$2:$B$57,2)</f>
        <v>900+</v>
      </c>
      <c r="I7012" cm="1">
        <f t="array" ref="I7012">IF(H7012="0-650",1,IF(H7012="650-900",2,IF(H7012="900+",3,NA)))</f>
        <v>3</v>
      </c>
      <c r="J7012" s="1">
        <v>1.13671443223526E-5</v>
      </c>
      <c r="K7012">
        <v>1.75991473749224E-4</v>
      </c>
      <c r="L7012">
        <v>0.114400309103556</v>
      </c>
    </row>
    <row r="7013" spans="1:12" x14ac:dyDescent="0.2">
      <c r="A7013" t="s">
        <v>3420</v>
      </c>
      <c r="B7013" t="str">
        <f t="shared" si="327"/>
        <v>Carte1</v>
      </c>
      <c r="C7013">
        <f>VLOOKUP(B7013,GDD!$D$2:$E$31,2)</f>
        <v>28</v>
      </c>
      <c r="D7013" t="str">
        <f t="shared" si="329"/>
        <v>SbDIV20</v>
      </c>
      <c r="E7013" s="2">
        <v>20200813</v>
      </c>
      <c r="F7013" t="str">
        <f t="shared" si="328"/>
        <v>RS3</v>
      </c>
      <c r="G7013" t="s">
        <v>1140</v>
      </c>
      <c r="H7013" t="str">
        <f>VLOOKUP(E7013,GDD!$A$2:$B$57,2)</f>
        <v>900+</v>
      </c>
      <c r="I7013" cm="1">
        <f t="array" ref="I7013">IF(H7013="0-650",1,IF(H7013="650-900",2,IF(H7013="900+",3,NA)))</f>
        <v>3</v>
      </c>
      <c r="J7013">
        <v>5.3854388314148703E-2</v>
      </c>
      <c r="K7013">
        <v>2.4419101049262901E-2</v>
      </c>
      <c r="L7013">
        <v>0.815185852686938</v>
      </c>
    </row>
    <row r="7014" spans="1:12" x14ac:dyDescent="0.2">
      <c r="A7014" t="s">
        <v>3421</v>
      </c>
      <c r="B7014" t="str">
        <f t="shared" si="327"/>
        <v>VOG1</v>
      </c>
      <c r="C7014">
        <f>VLOOKUP(B7014,GDD!$D$2:$E$31,2)</f>
        <v>29</v>
      </c>
      <c r="D7014" t="str">
        <f t="shared" si="329"/>
        <v>SbDIV20</v>
      </c>
      <c r="E7014" s="2">
        <v>20200813</v>
      </c>
      <c r="F7014" t="str">
        <f t="shared" si="328"/>
        <v>RS3</v>
      </c>
      <c r="G7014" t="s">
        <v>1140</v>
      </c>
      <c r="H7014" t="str">
        <f>VLOOKUP(E7014,GDD!$A$2:$B$57,2)</f>
        <v>900+</v>
      </c>
      <c r="I7014" cm="1">
        <f t="array" ref="I7014">IF(H7014="0-650",1,IF(H7014="650-900",2,IF(H7014="900+",3,NA)))</f>
        <v>3</v>
      </c>
      <c r="J7014">
        <v>5.3281861394892703E-3</v>
      </c>
      <c r="K7014">
        <v>5.45815416484578E-3</v>
      </c>
      <c r="L7014">
        <v>0.66128981922782204</v>
      </c>
    </row>
    <row r="7015" spans="1:12" x14ac:dyDescent="0.2">
      <c r="A7015" t="s">
        <v>3422</v>
      </c>
      <c r="B7015" t="str">
        <f t="shared" si="327"/>
        <v>SR700670</v>
      </c>
      <c r="C7015">
        <f>VLOOKUP(B7015,GDD!$D$2:$E$31,2)</f>
        <v>30</v>
      </c>
      <c r="D7015" t="str">
        <f t="shared" si="329"/>
        <v>SbDIV20</v>
      </c>
      <c r="E7015" s="2">
        <v>20200813</v>
      </c>
      <c r="F7015" t="str">
        <f t="shared" si="328"/>
        <v>RS3</v>
      </c>
      <c r="G7015" t="s">
        <v>1140</v>
      </c>
      <c r="H7015" t="str">
        <f>VLOOKUP(E7015,GDD!$A$2:$B$57,2)</f>
        <v>900+</v>
      </c>
      <c r="I7015" cm="1">
        <f t="array" ref="I7015">IF(H7015="0-650",1,IF(H7015="650-900",2,IF(H7015="900+",3,NA)))</f>
        <v>3</v>
      </c>
      <c r="J7015">
        <v>4.1769698783365597E-3</v>
      </c>
      <c r="K7015">
        <v>2.7366408525982401E-3</v>
      </c>
      <c r="L7015">
        <v>0.75324638546781797</v>
      </c>
    </row>
    <row r="7016" spans="1:12" x14ac:dyDescent="0.2">
      <c r="A7016" t="s">
        <v>3423</v>
      </c>
      <c r="B7016" t="str">
        <f t="shared" si="327"/>
        <v>CC</v>
      </c>
      <c r="C7016">
        <f>VLOOKUP(B7016,GDD!$D$2:$E$31,2)</f>
        <v>1</v>
      </c>
      <c r="D7016" t="str">
        <f t="shared" si="329"/>
        <v>SbDIV20</v>
      </c>
      <c r="E7016" s="2">
        <v>20200625</v>
      </c>
      <c r="F7016" t="str">
        <f t="shared" si="328"/>
        <v>RS4</v>
      </c>
      <c r="G7016" t="s">
        <v>1140</v>
      </c>
      <c r="H7016" t="str">
        <f>VLOOKUP(E7016,GDD!$A$2:$B$57,2)</f>
        <v>0-650</v>
      </c>
      <c r="I7016" cm="1">
        <f t="array" ref="I7016">IF(H7016="0-650",1,IF(H7016="650-900",2,IF(H7016="900+",3,NA)))</f>
        <v>1</v>
      </c>
      <c r="J7016">
        <v>1.76577292044203E-3</v>
      </c>
      <c r="K7016">
        <v>5.77272390184181E-3</v>
      </c>
      <c r="L7016">
        <v>0.37956185047677099</v>
      </c>
    </row>
    <row r="7017" spans="1:12" x14ac:dyDescent="0.2">
      <c r="A7017" t="s">
        <v>3424</v>
      </c>
      <c r="B7017" t="str">
        <f t="shared" si="327"/>
        <v>CC</v>
      </c>
      <c r="C7017">
        <f>VLOOKUP(B7017,GDD!$D$2:$E$31,2)</f>
        <v>1</v>
      </c>
      <c r="D7017" t="str">
        <f t="shared" si="329"/>
        <v>SbDIV20</v>
      </c>
      <c r="E7017" s="2">
        <v>20200702</v>
      </c>
      <c r="F7017" t="str">
        <f t="shared" si="328"/>
        <v>RS4</v>
      </c>
      <c r="G7017" t="s">
        <v>1140</v>
      </c>
      <c r="H7017" t="str">
        <f>VLOOKUP(E7017,GDD!$A$2:$B$57,2)</f>
        <v>0-650</v>
      </c>
      <c r="I7017" cm="1">
        <f t="array" ref="I7017">IF(H7017="0-650",1,IF(H7017="650-900",2,IF(H7017="900+",3,NA)))</f>
        <v>1</v>
      </c>
      <c r="J7017">
        <v>6.2757447059028104E-4</v>
      </c>
      <c r="K7017">
        <v>3.00731355806852E-3</v>
      </c>
      <c r="L7017">
        <v>0.29446568536419498</v>
      </c>
    </row>
    <row r="7018" spans="1:12" x14ac:dyDescent="0.2">
      <c r="A7018" t="s">
        <v>3425</v>
      </c>
      <c r="B7018" t="str">
        <f t="shared" si="327"/>
        <v>CC</v>
      </c>
      <c r="C7018">
        <f>VLOOKUP(B7018,GDD!$D$2:$E$31,2)</f>
        <v>1</v>
      </c>
      <c r="D7018" t="str">
        <f t="shared" si="329"/>
        <v>SbDIV20</v>
      </c>
      <c r="E7018" s="2">
        <v>20200708</v>
      </c>
      <c r="F7018" t="str">
        <f t="shared" si="328"/>
        <v>RS4</v>
      </c>
      <c r="G7018" t="s">
        <v>1140</v>
      </c>
      <c r="H7018" t="str">
        <f>VLOOKUP(E7018,GDD!$A$2:$B$57,2)</f>
        <v>0-650</v>
      </c>
      <c r="I7018" cm="1">
        <f t="array" ref="I7018">IF(H7018="0-650",1,IF(H7018="650-900",2,IF(H7018="900+",3,NA)))</f>
        <v>1</v>
      </c>
      <c r="J7018">
        <v>7.6347255630748398E-4</v>
      </c>
      <c r="K7018">
        <v>4.6670284498173302E-3</v>
      </c>
      <c r="L7018">
        <v>0.24652108976961101</v>
      </c>
    </row>
    <row r="7019" spans="1:12" x14ac:dyDescent="0.2">
      <c r="A7019" t="s">
        <v>3426</v>
      </c>
      <c r="B7019" t="str">
        <f t="shared" si="327"/>
        <v>CC</v>
      </c>
      <c r="C7019">
        <f>VLOOKUP(B7019,GDD!$D$2:$E$31,2)</f>
        <v>1</v>
      </c>
      <c r="D7019" t="str">
        <f t="shared" si="329"/>
        <v>SbDIV20</v>
      </c>
      <c r="E7019" s="2">
        <v>20200720</v>
      </c>
      <c r="F7019" t="str">
        <f t="shared" si="328"/>
        <v>RS4</v>
      </c>
      <c r="G7019" t="s">
        <v>1140</v>
      </c>
      <c r="H7019" t="str">
        <f>VLOOKUP(E7019,GDD!$A$2:$B$57,2)</f>
        <v>650-900</v>
      </c>
      <c r="I7019" cm="1">
        <f t="array" ref="I7019">IF(H7019="0-650",1,IF(H7019="650-900",2,IF(H7019="900+",3,NA)))</f>
        <v>2</v>
      </c>
      <c r="J7019">
        <v>1.6221395598653399E-4</v>
      </c>
      <c r="K7019">
        <v>3.02765816270464E-3</v>
      </c>
      <c r="L7019">
        <v>9.6783884645402607E-2</v>
      </c>
    </row>
    <row r="7020" spans="1:12" x14ac:dyDescent="0.2">
      <c r="A7020" t="s">
        <v>3427</v>
      </c>
      <c r="B7020" t="str">
        <f t="shared" si="327"/>
        <v>CC</v>
      </c>
      <c r="C7020">
        <f>VLOOKUP(B7020,GDD!$D$2:$E$31,2)</f>
        <v>1</v>
      </c>
      <c r="D7020" t="str">
        <f t="shared" si="329"/>
        <v>SbDIV20</v>
      </c>
      <c r="E7020" s="2">
        <v>20200725</v>
      </c>
      <c r="F7020" t="str">
        <f t="shared" si="328"/>
        <v>RS4</v>
      </c>
      <c r="G7020" t="s">
        <v>1140</v>
      </c>
      <c r="H7020" t="str">
        <f>VLOOKUP(E7020,GDD!$A$2:$B$57,2)</f>
        <v>650-900</v>
      </c>
      <c r="I7020" cm="1">
        <f t="array" ref="I7020">IF(H7020="0-650",1,IF(H7020="650-900",2,IF(H7020="900+",3,NA)))</f>
        <v>2</v>
      </c>
      <c r="J7020">
        <v>3.3451326338613602E-4</v>
      </c>
      <c r="K7020">
        <v>4.1856095886346903E-3</v>
      </c>
      <c r="L7020">
        <v>0.137811879380415</v>
      </c>
    </row>
    <row r="7021" spans="1:12" x14ac:dyDescent="0.2">
      <c r="A7021" t="s">
        <v>3428</v>
      </c>
      <c r="B7021" t="str">
        <f t="shared" si="327"/>
        <v>CC</v>
      </c>
      <c r="C7021">
        <f>VLOOKUP(B7021,GDD!$D$2:$E$31,2)</f>
        <v>1</v>
      </c>
      <c r="D7021" t="str">
        <f t="shared" si="329"/>
        <v>SbDIV20</v>
      </c>
      <c r="E7021" s="2">
        <v>20200728</v>
      </c>
      <c r="F7021" t="str">
        <f t="shared" si="328"/>
        <v>RS4</v>
      </c>
      <c r="G7021" t="s">
        <v>1140</v>
      </c>
      <c r="H7021" t="str">
        <f>VLOOKUP(E7021,GDD!$A$2:$B$57,2)</f>
        <v>900+</v>
      </c>
      <c r="I7021" cm="1">
        <f t="array" ref="I7021">IF(H7021="0-650",1,IF(H7021="650-900",2,IF(H7021="900+",3,NA)))</f>
        <v>3</v>
      </c>
      <c r="J7021">
        <v>1.2725894461371699E-3</v>
      </c>
      <c r="K7021">
        <v>7.3868443105085902E-3</v>
      </c>
      <c r="L7021">
        <v>0.256259861692751</v>
      </c>
    </row>
    <row r="7022" spans="1:12" x14ac:dyDescent="0.2">
      <c r="A7022" t="s">
        <v>3429</v>
      </c>
      <c r="B7022" t="str">
        <f t="shared" si="327"/>
        <v>CC</v>
      </c>
      <c r="C7022">
        <f>VLOOKUP(B7022,GDD!$D$2:$E$31,2)</f>
        <v>1</v>
      </c>
      <c r="D7022" t="str">
        <f t="shared" si="329"/>
        <v>SbDIV20</v>
      </c>
      <c r="E7022" s="2">
        <v>20200806</v>
      </c>
      <c r="F7022" t="str">
        <f t="shared" si="328"/>
        <v>RS4</v>
      </c>
      <c r="G7022" t="s">
        <v>1140</v>
      </c>
      <c r="H7022" t="str">
        <f>VLOOKUP(E7022,GDD!$A$2:$B$57,2)</f>
        <v>900+</v>
      </c>
      <c r="I7022" cm="1">
        <f t="array" ref="I7022">IF(H7022="0-650",1,IF(H7022="650-900",2,IF(H7022="900+",3,NA)))</f>
        <v>3</v>
      </c>
      <c r="J7022">
        <v>1.5347095933279701E-3</v>
      </c>
      <c r="K7022">
        <v>6.6058683548845098E-3</v>
      </c>
      <c r="L7022">
        <v>0.31724320062608202</v>
      </c>
    </row>
    <row r="7023" spans="1:12" x14ac:dyDescent="0.2">
      <c r="A7023" t="s">
        <v>3430</v>
      </c>
      <c r="B7023" t="str">
        <f t="shared" si="327"/>
        <v>CC</v>
      </c>
      <c r="C7023">
        <f>VLOOKUP(B7023,GDD!$D$2:$E$31,2)</f>
        <v>1</v>
      </c>
      <c r="D7023" t="str">
        <f t="shared" si="329"/>
        <v>SbDIV20</v>
      </c>
      <c r="E7023" s="2">
        <v>20200813</v>
      </c>
      <c r="F7023" t="str">
        <f t="shared" si="328"/>
        <v>RS4</v>
      </c>
      <c r="G7023" t="s">
        <v>1140</v>
      </c>
      <c r="H7023" t="str">
        <f>VLOOKUP(E7023,GDD!$A$2:$B$57,2)</f>
        <v>900+</v>
      </c>
      <c r="I7023" cm="1">
        <f t="array" ref="I7023">IF(H7023="0-650",1,IF(H7023="650-900",2,IF(H7023="900+",3,NA)))</f>
        <v>3</v>
      </c>
      <c r="J7023">
        <v>9.2344093916660102E-4</v>
      </c>
      <c r="K7023">
        <v>2.2513565464739099E-3</v>
      </c>
      <c r="L7023">
        <v>0.45065261873340801</v>
      </c>
    </row>
    <row r="7024" spans="1:12" x14ac:dyDescent="0.2">
      <c r="A7024" t="s">
        <v>3431</v>
      </c>
      <c r="B7024" t="str">
        <f t="shared" si="327"/>
        <v>height_30p</v>
      </c>
      <c r="C7024">
        <f>VLOOKUP(B7024,GDD!$D$2:$E$31,2)</f>
        <v>2</v>
      </c>
      <c r="D7024" t="str">
        <f t="shared" si="329"/>
        <v>SbDIV20</v>
      </c>
      <c r="E7024" s="2">
        <v>20200619</v>
      </c>
      <c r="F7024" t="str">
        <f t="shared" si="328"/>
        <v>RS4</v>
      </c>
      <c r="G7024" t="s">
        <v>1140</v>
      </c>
      <c r="H7024" t="str">
        <f>VLOOKUP(E7024,GDD!$A$2:$B$57,2)</f>
        <v>0-650</v>
      </c>
      <c r="I7024" cm="1">
        <f t="array" ref="I7024">IF(H7024="0-650",1,IF(H7024="650-900",2,IF(H7024="900+",3,NA)))</f>
        <v>1</v>
      </c>
      <c r="J7024" s="1">
        <v>3.3353171555303401E-5</v>
      </c>
      <c r="K7024">
        <v>6.1854618300022E-4</v>
      </c>
      <c r="L7024">
        <v>9.7345636198090099E-2</v>
      </c>
    </row>
    <row r="7025" spans="1:12" x14ac:dyDescent="0.2">
      <c r="A7025" t="s">
        <v>3432</v>
      </c>
      <c r="B7025" t="str">
        <f t="shared" si="327"/>
        <v>height_50p</v>
      </c>
      <c r="C7025">
        <f>VLOOKUP(B7025,GDD!$D$2:$E$31,2)</f>
        <v>3</v>
      </c>
      <c r="D7025" t="str">
        <f t="shared" si="329"/>
        <v>SbDIV20</v>
      </c>
      <c r="E7025" s="2">
        <v>20200619</v>
      </c>
      <c r="F7025" t="str">
        <f t="shared" si="328"/>
        <v>RS4</v>
      </c>
      <c r="G7025" t="s">
        <v>1140</v>
      </c>
      <c r="H7025" t="str">
        <f>VLOOKUP(E7025,GDD!$A$2:$B$57,2)</f>
        <v>0-650</v>
      </c>
      <c r="I7025" cm="1">
        <f t="array" ref="I7025">IF(H7025="0-650",1,IF(H7025="650-900",2,IF(H7025="900+",3,NA)))</f>
        <v>1</v>
      </c>
      <c r="J7025">
        <v>1.4705891708019199E-4</v>
      </c>
      <c r="K7025">
        <v>1.15208881389443E-3</v>
      </c>
      <c r="L7025">
        <v>0.20337192790254399</v>
      </c>
    </row>
    <row r="7026" spans="1:12" x14ac:dyDescent="0.2">
      <c r="A7026" t="s">
        <v>3433</v>
      </c>
      <c r="B7026" t="str">
        <f t="shared" si="327"/>
        <v>height_70p</v>
      </c>
      <c r="C7026">
        <f>VLOOKUP(B7026,GDD!$D$2:$E$31,2)</f>
        <v>4</v>
      </c>
      <c r="D7026" t="str">
        <f t="shared" si="329"/>
        <v>SbDIV20</v>
      </c>
      <c r="E7026" s="2">
        <v>20200619</v>
      </c>
      <c r="F7026" t="str">
        <f t="shared" si="328"/>
        <v>RS4</v>
      </c>
      <c r="G7026" t="s">
        <v>1140</v>
      </c>
      <c r="H7026" t="str">
        <f>VLOOKUP(E7026,GDD!$A$2:$B$57,2)</f>
        <v>0-650</v>
      </c>
      <c r="I7026" cm="1">
        <f t="array" ref="I7026">IF(H7026="0-650",1,IF(H7026="650-900",2,IF(H7026="900+",3,NA)))</f>
        <v>1</v>
      </c>
      <c r="J7026">
        <v>3.9975539440506602E-4</v>
      </c>
      <c r="K7026">
        <v>1.76527050834407E-3</v>
      </c>
      <c r="L7026">
        <v>0.31172669174453299</v>
      </c>
    </row>
    <row r="7027" spans="1:12" x14ac:dyDescent="0.2">
      <c r="A7027" t="s">
        <v>3434</v>
      </c>
      <c r="B7027" t="str">
        <f t="shared" si="327"/>
        <v>height_90p</v>
      </c>
      <c r="C7027">
        <f>VLOOKUP(B7027,GDD!$D$2:$E$31,2)</f>
        <v>5</v>
      </c>
      <c r="D7027" t="str">
        <f t="shared" si="329"/>
        <v>SbDIV20</v>
      </c>
      <c r="E7027" s="2">
        <v>20200619</v>
      </c>
      <c r="F7027" t="str">
        <f t="shared" si="328"/>
        <v>RS4</v>
      </c>
      <c r="G7027" t="s">
        <v>1140</v>
      </c>
      <c r="H7027" t="str">
        <f>VLOOKUP(E7027,GDD!$A$2:$B$57,2)</f>
        <v>0-650</v>
      </c>
      <c r="I7027" cm="1">
        <f t="array" ref="I7027">IF(H7027="0-650",1,IF(H7027="650-900",2,IF(H7027="900+",3,NA)))</f>
        <v>1</v>
      </c>
      <c r="J7027">
        <v>7.4358693383988895E-4</v>
      </c>
      <c r="K7027">
        <v>2.14801603521779E-3</v>
      </c>
      <c r="L7027">
        <v>0.40910486313091099</v>
      </c>
    </row>
    <row r="7028" spans="1:12" x14ac:dyDescent="0.2">
      <c r="A7028" t="s">
        <v>3435</v>
      </c>
      <c r="B7028" t="str">
        <f t="shared" si="327"/>
        <v>height_95p</v>
      </c>
      <c r="C7028">
        <f>VLOOKUP(B7028,GDD!$D$2:$E$31,2)</f>
        <v>6</v>
      </c>
      <c r="D7028" t="str">
        <f t="shared" si="329"/>
        <v>SbDIV20</v>
      </c>
      <c r="E7028" s="2">
        <v>20200619</v>
      </c>
      <c r="F7028" t="str">
        <f t="shared" si="328"/>
        <v>RS4</v>
      </c>
      <c r="G7028" t="s">
        <v>1140</v>
      </c>
      <c r="H7028" t="str">
        <f>VLOOKUP(E7028,GDD!$A$2:$B$57,2)</f>
        <v>0-650</v>
      </c>
      <c r="I7028" cm="1">
        <f t="array" ref="I7028">IF(H7028="0-650",1,IF(H7028="650-900",2,IF(H7028="900+",3,NA)))</f>
        <v>1</v>
      </c>
      <c r="J7028">
        <v>9.0223977518789997E-4</v>
      </c>
      <c r="K7028">
        <v>2.29465629006814E-3</v>
      </c>
      <c r="L7028">
        <v>0.44020974678906299</v>
      </c>
    </row>
    <row r="7029" spans="1:12" x14ac:dyDescent="0.2">
      <c r="A7029" t="s">
        <v>3436</v>
      </c>
      <c r="B7029" t="str">
        <f t="shared" si="327"/>
        <v>height_99p</v>
      </c>
      <c r="C7029">
        <f>VLOOKUP(B7029,GDD!$D$2:$E$31,2)</f>
        <v>7</v>
      </c>
      <c r="D7029" t="str">
        <f t="shared" si="329"/>
        <v>SbDIV20</v>
      </c>
      <c r="E7029" s="2">
        <v>20200619</v>
      </c>
      <c r="F7029" t="str">
        <f t="shared" si="328"/>
        <v>RS4</v>
      </c>
      <c r="G7029" t="s">
        <v>1140</v>
      </c>
      <c r="H7029" t="str">
        <f>VLOOKUP(E7029,GDD!$A$2:$B$57,2)</f>
        <v>0-650</v>
      </c>
      <c r="I7029" cm="1">
        <f t="array" ref="I7029">IF(H7029="0-650",1,IF(H7029="650-900",2,IF(H7029="900+",3,NA)))</f>
        <v>1</v>
      </c>
      <c r="J7029">
        <v>1.04190555594523E-3</v>
      </c>
      <c r="K7029">
        <v>3.0688526827946602E-3</v>
      </c>
      <c r="L7029">
        <v>0.40441433691828998</v>
      </c>
    </row>
    <row r="7030" spans="1:12" x14ac:dyDescent="0.2">
      <c r="A7030" t="s">
        <v>3437</v>
      </c>
      <c r="B7030" t="str">
        <f t="shared" si="327"/>
        <v>canopy_cover_5p</v>
      </c>
      <c r="C7030">
        <f>VLOOKUP(B7030,GDD!$D$2:$E$31,2)</f>
        <v>8</v>
      </c>
      <c r="D7030" t="str">
        <f t="shared" si="329"/>
        <v>SbDIV20</v>
      </c>
      <c r="E7030" s="2">
        <v>20200619</v>
      </c>
      <c r="F7030" t="str">
        <f t="shared" si="328"/>
        <v>RS4</v>
      </c>
      <c r="G7030" t="s">
        <v>1140</v>
      </c>
      <c r="H7030" t="str">
        <f>VLOOKUP(E7030,GDD!$A$2:$B$57,2)</f>
        <v>0-650</v>
      </c>
      <c r="I7030" cm="1">
        <f t="array" ref="I7030">IF(H7030="0-650",1,IF(H7030="650-900",2,IF(H7030="900+",3,NA)))</f>
        <v>1</v>
      </c>
      <c r="J7030">
        <v>0</v>
      </c>
      <c r="K7030">
        <v>102.856062567739</v>
      </c>
      <c r="L7030">
        <v>0</v>
      </c>
    </row>
    <row r="7031" spans="1:12" x14ac:dyDescent="0.2">
      <c r="A7031" t="s">
        <v>3438</v>
      </c>
      <c r="B7031" t="str">
        <f t="shared" si="327"/>
        <v>pcanopy_cover_10p</v>
      </c>
      <c r="C7031">
        <f>VLOOKUP(B7031,GDD!$D$2:$E$31,2)</f>
        <v>9</v>
      </c>
      <c r="D7031" t="str">
        <f t="shared" si="329"/>
        <v>SbDIV20</v>
      </c>
      <c r="E7031" s="2">
        <v>20200619</v>
      </c>
      <c r="F7031" t="str">
        <f t="shared" si="328"/>
        <v>RS4</v>
      </c>
      <c r="G7031" t="s">
        <v>1140</v>
      </c>
      <c r="H7031" t="str">
        <f>VLOOKUP(E7031,GDD!$A$2:$B$57,2)</f>
        <v>0-650</v>
      </c>
      <c r="I7031" cm="1">
        <f t="array" ref="I7031">IF(H7031="0-650",1,IF(H7031="650-900",2,IF(H7031="900+",3,NA)))</f>
        <v>1</v>
      </c>
      <c r="J7031">
        <v>0</v>
      </c>
      <c r="K7031">
        <v>84.652234065255996</v>
      </c>
      <c r="L7031">
        <v>0</v>
      </c>
    </row>
    <row r="7032" spans="1:12" x14ac:dyDescent="0.2">
      <c r="A7032" t="s">
        <v>3439</v>
      </c>
      <c r="B7032" t="str">
        <f t="shared" si="327"/>
        <v>canopy_cover_20p</v>
      </c>
      <c r="C7032">
        <f>VLOOKUP(B7032,GDD!$D$2:$E$31,2)</f>
        <v>10</v>
      </c>
      <c r="D7032" t="str">
        <f t="shared" si="329"/>
        <v>SbDIV20</v>
      </c>
      <c r="E7032" s="2">
        <v>20200619</v>
      </c>
      <c r="F7032" t="str">
        <f t="shared" si="328"/>
        <v>RS4</v>
      </c>
      <c r="G7032" t="s">
        <v>1140</v>
      </c>
      <c r="H7032" t="str">
        <f>VLOOKUP(E7032,GDD!$A$2:$B$57,2)</f>
        <v>0-650</v>
      </c>
      <c r="I7032" cm="1">
        <f t="array" ref="I7032">IF(H7032="0-650",1,IF(H7032="650-900",2,IF(H7032="900+",3,NA)))</f>
        <v>1</v>
      </c>
      <c r="J7032">
        <v>1.4044850325127101</v>
      </c>
      <c r="K7032">
        <v>39.617365207846603</v>
      </c>
      <c r="L7032">
        <v>6.62081711031383E-2</v>
      </c>
    </row>
    <row r="7033" spans="1:12" x14ac:dyDescent="0.2">
      <c r="A7033" t="s">
        <v>3440</v>
      </c>
      <c r="B7033" t="str">
        <f t="shared" si="327"/>
        <v>canopy_cover_30p</v>
      </c>
      <c r="C7033">
        <f>VLOOKUP(B7033,GDD!$D$2:$E$31,2)</f>
        <v>11</v>
      </c>
      <c r="D7033" t="str">
        <f t="shared" si="329"/>
        <v>SbDIV20</v>
      </c>
      <c r="E7033" s="2">
        <v>20200619</v>
      </c>
      <c r="F7033" t="str">
        <f t="shared" si="328"/>
        <v>RS4</v>
      </c>
      <c r="G7033" t="s">
        <v>1140</v>
      </c>
      <c r="H7033" t="str">
        <f>VLOOKUP(E7033,GDD!$A$2:$B$57,2)</f>
        <v>0-650</v>
      </c>
      <c r="I7033" cm="1">
        <f t="array" ref="I7033">IF(H7033="0-650",1,IF(H7033="650-900",2,IF(H7033="900+",3,NA)))</f>
        <v>1</v>
      </c>
      <c r="J7033">
        <v>2.4881633686005298</v>
      </c>
      <c r="K7033">
        <v>25.0109261554135</v>
      </c>
      <c r="L7033">
        <v>0.16594806983558899</v>
      </c>
    </row>
    <row r="7034" spans="1:12" x14ac:dyDescent="0.2">
      <c r="A7034" t="s">
        <v>3441</v>
      </c>
      <c r="B7034" t="str">
        <f t="shared" si="327"/>
        <v>canopy_cover_40p</v>
      </c>
      <c r="C7034">
        <f>VLOOKUP(B7034,GDD!$D$2:$E$31,2)</f>
        <v>12</v>
      </c>
      <c r="D7034" t="str">
        <f t="shared" si="329"/>
        <v>SbDIV20</v>
      </c>
      <c r="E7034" s="2">
        <v>20200619</v>
      </c>
      <c r="F7034" t="str">
        <f t="shared" si="328"/>
        <v>RS4</v>
      </c>
      <c r="G7034" t="s">
        <v>1140</v>
      </c>
      <c r="H7034" t="str">
        <f>VLOOKUP(E7034,GDD!$A$2:$B$57,2)</f>
        <v>0-650</v>
      </c>
      <c r="I7034" cm="1">
        <f t="array" ref="I7034">IF(H7034="0-650",1,IF(H7034="650-900",2,IF(H7034="900+",3,NA)))</f>
        <v>1</v>
      </c>
      <c r="J7034">
        <v>2.8334493544986801</v>
      </c>
      <c r="K7034">
        <v>20.164174463635401</v>
      </c>
      <c r="L7034">
        <v>0.21938301483351699</v>
      </c>
    </row>
    <row r="7035" spans="1:12" x14ac:dyDescent="0.2">
      <c r="A7035" t="s">
        <v>3442</v>
      </c>
      <c r="B7035" t="str">
        <f t="shared" si="327"/>
        <v>canopy_cover_50p</v>
      </c>
      <c r="C7035">
        <f>VLOOKUP(B7035,GDD!$D$2:$E$31,2)</f>
        <v>13</v>
      </c>
      <c r="D7035" t="str">
        <f t="shared" si="329"/>
        <v>SbDIV20</v>
      </c>
      <c r="E7035" s="2">
        <v>20200619</v>
      </c>
      <c r="F7035" t="str">
        <f t="shared" si="328"/>
        <v>RS4</v>
      </c>
      <c r="G7035" t="s">
        <v>1140</v>
      </c>
      <c r="H7035" t="str">
        <f>VLOOKUP(E7035,GDD!$A$2:$B$57,2)</f>
        <v>0-650</v>
      </c>
      <c r="I7035" cm="1">
        <f t="array" ref="I7035">IF(H7035="0-650",1,IF(H7035="650-900",2,IF(H7035="900+",3,NA)))</f>
        <v>1</v>
      </c>
      <c r="J7035">
        <v>2.2421295025392398</v>
      </c>
      <c r="K7035">
        <v>14.8697343229247</v>
      </c>
      <c r="L7035">
        <v>0.23169683532908</v>
      </c>
    </row>
    <row r="7036" spans="1:12" x14ac:dyDescent="0.2">
      <c r="A7036" t="s">
        <v>3443</v>
      </c>
      <c r="B7036" t="str">
        <f t="shared" si="327"/>
        <v>canopy_cover_75p</v>
      </c>
      <c r="C7036">
        <f>VLOOKUP(B7036,GDD!$D$2:$E$31,2)</f>
        <v>14</v>
      </c>
      <c r="D7036" t="str">
        <f t="shared" si="329"/>
        <v>SbDIV20</v>
      </c>
      <c r="E7036" s="2">
        <v>20200619</v>
      </c>
      <c r="F7036" t="str">
        <f t="shared" si="328"/>
        <v>RS4</v>
      </c>
      <c r="G7036" t="s">
        <v>1140</v>
      </c>
      <c r="H7036" t="str">
        <f>VLOOKUP(E7036,GDD!$A$2:$B$57,2)</f>
        <v>0-650</v>
      </c>
      <c r="I7036" cm="1">
        <f t="array" ref="I7036">IF(H7036="0-650",1,IF(H7036="650-900",2,IF(H7036="900+",3,NA)))</f>
        <v>1</v>
      </c>
      <c r="J7036">
        <v>0.101895939222358</v>
      </c>
      <c r="K7036">
        <v>1.9591445293670999</v>
      </c>
      <c r="L7036">
        <v>9.4220004669895094E-2</v>
      </c>
    </row>
    <row r="7037" spans="1:12" x14ac:dyDescent="0.2">
      <c r="A7037" t="s">
        <v>3444</v>
      </c>
      <c r="B7037" t="str">
        <f t="shared" si="327"/>
        <v>standard_deviation_ht</v>
      </c>
      <c r="C7037">
        <f>VLOOKUP(B7037,GDD!$D$2:$E$31,2)</f>
        <v>15</v>
      </c>
      <c r="D7037" t="str">
        <f t="shared" si="329"/>
        <v>SbDIV20</v>
      </c>
      <c r="E7037" s="2">
        <v>20200619</v>
      </c>
      <c r="F7037" t="str">
        <f t="shared" si="328"/>
        <v>RS4</v>
      </c>
      <c r="G7037" t="s">
        <v>1140</v>
      </c>
      <c r="H7037" t="str">
        <f>VLOOKUP(E7037,GDD!$A$2:$B$57,2)</f>
        <v>0-650</v>
      </c>
      <c r="I7037" cm="1">
        <f t="array" ref="I7037">IF(H7037="0-650",1,IF(H7037="650-900",2,IF(H7037="900+",3,NA)))</f>
        <v>1</v>
      </c>
      <c r="J7037" s="1">
        <v>7.68262591454703E-5</v>
      </c>
      <c r="K7037">
        <v>2.6126261149098101E-4</v>
      </c>
      <c r="L7037">
        <v>0.37032276545735998</v>
      </c>
    </row>
    <row r="7038" spans="1:12" x14ac:dyDescent="0.2">
      <c r="A7038" t="s">
        <v>3445</v>
      </c>
      <c r="B7038" t="str">
        <f t="shared" si="327"/>
        <v>quadratic_mean_ht</v>
      </c>
      <c r="C7038">
        <f>VLOOKUP(B7038,GDD!$D$2:$E$31,2)</f>
        <v>16</v>
      </c>
      <c r="D7038" t="str">
        <f t="shared" si="329"/>
        <v>SbDIV20</v>
      </c>
      <c r="E7038" s="2">
        <v>20200619</v>
      </c>
      <c r="F7038" t="str">
        <f t="shared" si="328"/>
        <v>RS4</v>
      </c>
      <c r="G7038" t="s">
        <v>1140</v>
      </c>
      <c r="H7038" t="str">
        <f>VLOOKUP(E7038,GDD!$A$2:$B$57,2)</f>
        <v>0-650</v>
      </c>
      <c r="I7038" cm="1">
        <f t="array" ref="I7038">IF(H7038="0-650",1,IF(H7038="650-900",2,IF(H7038="900+",3,NA)))</f>
        <v>1</v>
      </c>
      <c r="J7038">
        <v>2.9262635451877299E-4</v>
      </c>
      <c r="K7038">
        <v>9.6825066563658495E-4</v>
      </c>
      <c r="L7038">
        <v>0.37673089005056798</v>
      </c>
    </row>
    <row r="7039" spans="1:12" x14ac:dyDescent="0.2">
      <c r="A7039" t="s">
        <v>3446</v>
      </c>
      <c r="B7039" t="str">
        <f t="shared" si="327"/>
        <v>skewness_ht</v>
      </c>
      <c r="C7039">
        <f>VLOOKUP(B7039,GDD!$D$2:$E$31,2)</f>
        <v>17</v>
      </c>
      <c r="D7039" t="str">
        <f t="shared" si="329"/>
        <v>SbDIV20</v>
      </c>
      <c r="E7039" s="2">
        <v>20200619</v>
      </c>
      <c r="F7039" t="str">
        <f t="shared" si="328"/>
        <v>RS4</v>
      </c>
      <c r="G7039" t="s">
        <v>1140</v>
      </c>
      <c r="H7039" t="str">
        <f>VLOOKUP(E7039,GDD!$A$2:$B$57,2)</f>
        <v>0-650</v>
      </c>
      <c r="I7039" cm="1">
        <f t="array" ref="I7039">IF(H7039="0-650",1,IF(H7039="650-900",2,IF(H7039="900+",3,NA)))</f>
        <v>1</v>
      </c>
      <c r="J7039">
        <v>0</v>
      </c>
      <c r="K7039">
        <v>8.8219036879089996E-2</v>
      </c>
      <c r="L7039">
        <v>0</v>
      </c>
    </row>
    <row r="7040" spans="1:12" x14ac:dyDescent="0.2">
      <c r="A7040" t="s">
        <v>3447</v>
      </c>
      <c r="B7040" t="str">
        <f t="shared" si="327"/>
        <v>kurtosis_ht</v>
      </c>
      <c r="C7040">
        <f>VLOOKUP(B7040,GDD!$D$2:$E$31,2)</f>
        <v>18</v>
      </c>
      <c r="D7040" t="str">
        <f t="shared" si="329"/>
        <v>SbDIV20</v>
      </c>
      <c r="E7040" s="2">
        <v>20200619</v>
      </c>
      <c r="F7040" t="str">
        <f t="shared" si="328"/>
        <v>RS4</v>
      </c>
      <c r="G7040" t="s">
        <v>1140</v>
      </c>
      <c r="H7040" t="str">
        <f>VLOOKUP(E7040,GDD!$A$2:$B$57,2)</f>
        <v>0-650</v>
      </c>
      <c r="I7040" cm="1">
        <f t="array" ref="I7040">IF(H7040="0-650",1,IF(H7040="650-900",2,IF(H7040="900+",3,NA)))</f>
        <v>1</v>
      </c>
      <c r="J7040">
        <v>0</v>
      </c>
      <c r="K7040">
        <v>0.85312801520394799</v>
      </c>
      <c r="L7040">
        <v>0</v>
      </c>
    </row>
    <row r="7041" spans="1:12" x14ac:dyDescent="0.2">
      <c r="A7041" t="s">
        <v>3448</v>
      </c>
      <c r="B7041" t="str">
        <f t="shared" si="327"/>
        <v>variation_ht</v>
      </c>
      <c r="C7041">
        <f>VLOOKUP(B7041,GDD!$D$2:$E$31,2)</f>
        <v>19</v>
      </c>
      <c r="D7041" t="str">
        <f t="shared" si="329"/>
        <v>SbDIV20</v>
      </c>
      <c r="E7041" s="2">
        <v>20200619</v>
      </c>
      <c r="F7041" t="str">
        <f t="shared" si="328"/>
        <v>RS4</v>
      </c>
      <c r="G7041" t="s">
        <v>1140</v>
      </c>
      <c r="H7041" t="str">
        <f>VLOOKUP(E7041,GDD!$A$2:$B$57,2)</f>
        <v>0-650</v>
      </c>
      <c r="I7041" cm="1">
        <f t="array" ref="I7041">IF(H7041="0-650",1,IF(H7041="650-900",2,IF(H7041="900+",3,NA)))</f>
        <v>1</v>
      </c>
      <c r="J7041">
        <v>0</v>
      </c>
      <c r="K7041">
        <v>5.0337346437534496E-3</v>
      </c>
      <c r="L7041">
        <v>0</v>
      </c>
    </row>
    <row r="7042" spans="1:12" x14ac:dyDescent="0.2">
      <c r="A7042" t="s">
        <v>3449</v>
      </c>
      <c r="B7042" t="str">
        <f t="shared" ref="B7042:B7105" si="330">LEFT(A7042, FIND("_RS",A7042)-10)</f>
        <v>plot_volume</v>
      </c>
      <c r="C7042">
        <f>VLOOKUP(B7042,GDD!$D$2:$E$31,2)</f>
        <v>20</v>
      </c>
      <c r="D7042" t="str">
        <f t="shared" si="329"/>
        <v>SbDIV20</v>
      </c>
      <c r="E7042" s="2">
        <v>20200619</v>
      </c>
      <c r="F7042" t="str">
        <f t="shared" ref="F7042:F7105" si="331">RIGHT(A7042,LEN(A7042)-FIND("_RS",A7042))</f>
        <v>RS4</v>
      </c>
      <c r="G7042" t="s">
        <v>1140</v>
      </c>
      <c r="H7042" t="str">
        <f>VLOOKUP(E7042,GDD!$A$2:$B$57,2)</f>
        <v>0-650</v>
      </c>
      <c r="I7042" cm="1">
        <f t="array" ref="I7042">IF(H7042="0-650",1,IF(H7042="650-900",2,IF(H7042="900+",3,NA)))</f>
        <v>1</v>
      </c>
      <c r="J7042" s="1">
        <v>1.30589834174632E-7</v>
      </c>
      <c r="K7042" s="1">
        <v>4.9582955091961903E-7</v>
      </c>
      <c r="L7042">
        <v>0.345015175114393</v>
      </c>
    </row>
    <row r="7043" spans="1:12" x14ac:dyDescent="0.2">
      <c r="A7043" t="s">
        <v>3450</v>
      </c>
      <c r="B7043" t="str">
        <f t="shared" si="330"/>
        <v>height_30p</v>
      </c>
      <c r="C7043">
        <f>VLOOKUP(B7043,GDD!$D$2:$E$31,2)</f>
        <v>2</v>
      </c>
      <c r="D7043" t="str">
        <f t="shared" ref="D7043:D7106" si="332">"SbDIV"&amp;MID(E7043,3,2)</f>
        <v>SbDIV20</v>
      </c>
      <c r="E7043" s="2">
        <v>20200702</v>
      </c>
      <c r="F7043" t="str">
        <f t="shared" si="331"/>
        <v>RS4</v>
      </c>
      <c r="G7043" t="s">
        <v>1140</v>
      </c>
      <c r="H7043" t="str">
        <f>VLOOKUP(E7043,GDD!$A$2:$B$57,2)</f>
        <v>0-650</v>
      </c>
      <c r="I7043" cm="1">
        <f t="array" ref="I7043">IF(H7043="0-650",1,IF(H7043="650-900",2,IF(H7043="900+",3,NA)))</f>
        <v>1</v>
      </c>
      <c r="J7043">
        <v>5.3750349197765898E-3</v>
      </c>
      <c r="K7043">
        <v>5.9190243248259901E-3</v>
      </c>
      <c r="L7043">
        <v>0.64491025928243995</v>
      </c>
    </row>
    <row r="7044" spans="1:12" x14ac:dyDescent="0.2">
      <c r="A7044" t="s">
        <v>3451</v>
      </c>
      <c r="B7044" t="str">
        <f t="shared" si="330"/>
        <v>height_50p</v>
      </c>
      <c r="C7044">
        <f>VLOOKUP(B7044,GDD!$D$2:$E$31,2)</f>
        <v>3</v>
      </c>
      <c r="D7044" t="str">
        <f t="shared" si="332"/>
        <v>SbDIV20</v>
      </c>
      <c r="E7044" s="2">
        <v>20200702</v>
      </c>
      <c r="F7044" t="str">
        <f t="shared" si="331"/>
        <v>RS4</v>
      </c>
      <c r="G7044" t="s">
        <v>1140</v>
      </c>
      <c r="H7044" t="str">
        <f>VLOOKUP(E7044,GDD!$A$2:$B$57,2)</f>
        <v>0-650</v>
      </c>
      <c r="I7044" cm="1">
        <f t="array" ref="I7044">IF(H7044="0-650",1,IF(H7044="650-900",2,IF(H7044="900+",3,NA)))</f>
        <v>1</v>
      </c>
      <c r="J7044">
        <v>8.2288097782229792E-3</v>
      </c>
      <c r="K7044">
        <v>5.1607977611303601E-3</v>
      </c>
      <c r="L7044">
        <v>0.76127772513048397</v>
      </c>
    </row>
    <row r="7045" spans="1:12" x14ac:dyDescent="0.2">
      <c r="A7045" t="s">
        <v>3452</v>
      </c>
      <c r="B7045" t="str">
        <f t="shared" si="330"/>
        <v>height_70p</v>
      </c>
      <c r="C7045">
        <f>VLOOKUP(B7045,GDD!$D$2:$E$31,2)</f>
        <v>4</v>
      </c>
      <c r="D7045" t="str">
        <f t="shared" si="332"/>
        <v>SbDIV20</v>
      </c>
      <c r="E7045" s="2">
        <v>20200702</v>
      </c>
      <c r="F7045" t="str">
        <f t="shared" si="331"/>
        <v>RS4</v>
      </c>
      <c r="G7045" t="s">
        <v>1140</v>
      </c>
      <c r="H7045" t="str">
        <f>VLOOKUP(E7045,GDD!$A$2:$B$57,2)</f>
        <v>0-650</v>
      </c>
      <c r="I7045" cm="1">
        <f t="array" ref="I7045">IF(H7045="0-650",1,IF(H7045="650-900",2,IF(H7045="900+",3,NA)))</f>
        <v>1</v>
      </c>
      <c r="J7045">
        <v>9.9492033893608094E-3</v>
      </c>
      <c r="K7045">
        <v>5.3998101458695002E-3</v>
      </c>
      <c r="L7045">
        <v>0.78655372582323702</v>
      </c>
    </row>
    <row r="7046" spans="1:12" x14ac:dyDescent="0.2">
      <c r="A7046" t="s">
        <v>3453</v>
      </c>
      <c r="B7046" t="str">
        <f t="shared" si="330"/>
        <v>height_90p</v>
      </c>
      <c r="C7046">
        <f>VLOOKUP(B7046,GDD!$D$2:$E$31,2)</f>
        <v>5</v>
      </c>
      <c r="D7046" t="str">
        <f t="shared" si="332"/>
        <v>SbDIV20</v>
      </c>
      <c r="E7046" s="2">
        <v>20200702</v>
      </c>
      <c r="F7046" t="str">
        <f t="shared" si="331"/>
        <v>RS4</v>
      </c>
      <c r="G7046" t="s">
        <v>1140</v>
      </c>
      <c r="H7046" t="str">
        <f>VLOOKUP(E7046,GDD!$A$2:$B$57,2)</f>
        <v>0-650</v>
      </c>
      <c r="I7046" cm="1">
        <f t="array" ref="I7046">IF(H7046="0-650",1,IF(H7046="650-900",2,IF(H7046="900+",3,NA)))</f>
        <v>1</v>
      </c>
      <c r="J7046">
        <v>9.8323059824854901E-3</v>
      </c>
      <c r="K7046">
        <v>7.7000281686675004E-3</v>
      </c>
      <c r="L7046">
        <v>0.71861394372213605</v>
      </c>
    </row>
    <row r="7047" spans="1:12" x14ac:dyDescent="0.2">
      <c r="A7047" t="s">
        <v>3454</v>
      </c>
      <c r="B7047" t="str">
        <f t="shared" si="330"/>
        <v>height_95p</v>
      </c>
      <c r="C7047">
        <f>VLOOKUP(B7047,GDD!$D$2:$E$31,2)</f>
        <v>6</v>
      </c>
      <c r="D7047" t="str">
        <f t="shared" si="332"/>
        <v>SbDIV20</v>
      </c>
      <c r="E7047" s="2">
        <v>20200702</v>
      </c>
      <c r="F7047" t="str">
        <f t="shared" si="331"/>
        <v>RS4</v>
      </c>
      <c r="G7047" t="s">
        <v>1140</v>
      </c>
      <c r="H7047" t="str">
        <f>VLOOKUP(E7047,GDD!$A$2:$B$57,2)</f>
        <v>0-650</v>
      </c>
      <c r="I7047" cm="1">
        <f t="array" ref="I7047">IF(H7047="0-650",1,IF(H7047="650-900",2,IF(H7047="900+",3,NA)))</f>
        <v>1</v>
      </c>
      <c r="J7047">
        <v>8.6186572409224609E-3</v>
      </c>
      <c r="K7047">
        <v>1.01766432837314E-2</v>
      </c>
      <c r="L7047">
        <v>0.62877876406046795</v>
      </c>
    </row>
    <row r="7048" spans="1:12" x14ac:dyDescent="0.2">
      <c r="A7048" t="s">
        <v>3455</v>
      </c>
      <c r="B7048" t="str">
        <f t="shared" si="330"/>
        <v>height_99p</v>
      </c>
      <c r="C7048">
        <f>VLOOKUP(B7048,GDD!$D$2:$E$31,2)</f>
        <v>7</v>
      </c>
      <c r="D7048" t="str">
        <f t="shared" si="332"/>
        <v>SbDIV20</v>
      </c>
      <c r="E7048" s="2">
        <v>20200702</v>
      </c>
      <c r="F7048" t="str">
        <f t="shared" si="331"/>
        <v>RS4</v>
      </c>
      <c r="G7048" t="s">
        <v>1140</v>
      </c>
      <c r="H7048" t="str">
        <f>VLOOKUP(E7048,GDD!$A$2:$B$57,2)</f>
        <v>0-650</v>
      </c>
      <c r="I7048" cm="1">
        <f t="array" ref="I7048">IF(H7048="0-650",1,IF(H7048="650-900",2,IF(H7048="900+",3,NA)))</f>
        <v>1</v>
      </c>
      <c r="J7048">
        <v>6.7934955831991601E-3</v>
      </c>
      <c r="K7048">
        <v>1.40161324038874E-2</v>
      </c>
      <c r="L7048">
        <v>0.49222658195917002</v>
      </c>
    </row>
    <row r="7049" spans="1:12" x14ac:dyDescent="0.2">
      <c r="A7049" t="s">
        <v>3456</v>
      </c>
      <c r="B7049" t="str">
        <f t="shared" si="330"/>
        <v>canopy_cover_5p</v>
      </c>
      <c r="C7049">
        <f>VLOOKUP(B7049,GDD!$D$2:$E$31,2)</f>
        <v>8</v>
      </c>
      <c r="D7049" t="str">
        <f t="shared" si="332"/>
        <v>SbDIV20</v>
      </c>
      <c r="E7049" s="2">
        <v>20200702</v>
      </c>
      <c r="F7049" t="str">
        <f t="shared" si="331"/>
        <v>RS4</v>
      </c>
      <c r="G7049" t="s">
        <v>1140</v>
      </c>
      <c r="H7049" t="str">
        <f>VLOOKUP(E7049,GDD!$A$2:$B$57,2)</f>
        <v>0-650</v>
      </c>
      <c r="I7049" cm="1">
        <f t="array" ref="I7049">IF(H7049="0-650",1,IF(H7049="650-900",2,IF(H7049="900+",3,NA)))</f>
        <v>1</v>
      </c>
      <c r="J7049">
        <v>0.86268519901454199</v>
      </c>
      <c r="K7049">
        <v>61.1073182600813</v>
      </c>
      <c r="L7049">
        <v>2.7459757570096801E-2</v>
      </c>
    </row>
    <row r="7050" spans="1:12" x14ac:dyDescent="0.2">
      <c r="A7050" t="s">
        <v>3457</v>
      </c>
      <c r="B7050" t="str">
        <f t="shared" si="330"/>
        <v>pcanopy_cover_10p</v>
      </c>
      <c r="C7050">
        <f>VLOOKUP(B7050,GDD!$D$2:$E$31,2)</f>
        <v>9</v>
      </c>
      <c r="D7050" t="str">
        <f t="shared" si="332"/>
        <v>SbDIV20</v>
      </c>
      <c r="E7050" s="2">
        <v>20200702</v>
      </c>
      <c r="F7050" t="str">
        <f t="shared" si="331"/>
        <v>RS4</v>
      </c>
      <c r="G7050" t="s">
        <v>1140</v>
      </c>
      <c r="H7050" t="str">
        <f>VLOOKUP(E7050,GDD!$A$2:$B$57,2)</f>
        <v>0-650</v>
      </c>
      <c r="I7050" cm="1">
        <f t="array" ref="I7050">IF(H7050="0-650",1,IF(H7050="650-900",2,IF(H7050="900+",3,NA)))</f>
        <v>1</v>
      </c>
      <c r="J7050">
        <v>0.87953236669645196</v>
      </c>
      <c r="K7050">
        <v>60.359958888303801</v>
      </c>
      <c r="L7050">
        <v>2.8317649422591799E-2</v>
      </c>
    </row>
    <row r="7051" spans="1:12" x14ac:dyDescent="0.2">
      <c r="A7051" t="s">
        <v>3458</v>
      </c>
      <c r="B7051" t="str">
        <f t="shared" si="330"/>
        <v>canopy_cover_20p</v>
      </c>
      <c r="C7051">
        <f>VLOOKUP(B7051,GDD!$D$2:$E$31,2)</f>
        <v>10</v>
      </c>
      <c r="D7051" t="str">
        <f t="shared" si="332"/>
        <v>SbDIV20</v>
      </c>
      <c r="E7051" s="2">
        <v>20200702</v>
      </c>
      <c r="F7051" t="str">
        <f t="shared" si="331"/>
        <v>RS4</v>
      </c>
      <c r="G7051" t="s">
        <v>1140</v>
      </c>
      <c r="H7051" t="str">
        <f>VLOOKUP(E7051,GDD!$A$2:$B$57,2)</f>
        <v>0-650</v>
      </c>
      <c r="I7051" cm="1">
        <f t="array" ref="I7051">IF(H7051="0-650",1,IF(H7051="650-900",2,IF(H7051="900+",3,NA)))</f>
        <v>1</v>
      </c>
      <c r="J7051">
        <v>0.60295177752067197</v>
      </c>
      <c r="K7051">
        <v>63.049407456092098</v>
      </c>
      <c r="L7051">
        <v>1.8767375584446199E-2</v>
      </c>
    </row>
    <row r="7052" spans="1:12" x14ac:dyDescent="0.2">
      <c r="A7052" t="s">
        <v>3459</v>
      </c>
      <c r="B7052" t="str">
        <f t="shared" si="330"/>
        <v>canopy_cover_30p</v>
      </c>
      <c r="C7052">
        <f>VLOOKUP(B7052,GDD!$D$2:$E$31,2)</f>
        <v>11</v>
      </c>
      <c r="D7052" t="str">
        <f t="shared" si="332"/>
        <v>SbDIV20</v>
      </c>
      <c r="E7052" s="2">
        <v>20200702</v>
      </c>
      <c r="F7052" t="str">
        <f t="shared" si="331"/>
        <v>RS4</v>
      </c>
      <c r="G7052" t="s">
        <v>1140</v>
      </c>
      <c r="H7052" t="str">
        <f>VLOOKUP(E7052,GDD!$A$2:$B$57,2)</f>
        <v>0-650</v>
      </c>
      <c r="I7052" cm="1">
        <f t="array" ref="I7052">IF(H7052="0-650",1,IF(H7052="650-900",2,IF(H7052="900+",3,NA)))</f>
        <v>1</v>
      </c>
      <c r="J7052">
        <v>1.3513437267734301</v>
      </c>
      <c r="K7052">
        <v>68.286381384590996</v>
      </c>
      <c r="L7052">
        <v>3.8071882020445397E-2</v>
      </c>
    </row>
    <row r="7053" spans="1:12" x14ac:dyDescent="0.2">
      <c r="A7053" t="s">
        <v>3460</v>
      </c>
      <c r="B7053" t="str">
        <f t="shared" si="330"/>
        <v>canopy_cover_40p</v>
      </c>
      <c r="C7053">
        <f>VLOOKUP(B7053,GDD!$D$2:$E$31,2)</f>
        <v>12</v>
      </c>
      <c r="D7053" t="str">
        <f t="shared" si="332"/>
        <v>SbDIV20</v>
      </c>
      <c r="E7053" s="2">
        <v>20200702</v>
      </c>
      <c r="F7053" t="str">
        <f t="shared" si="331"/>
        <v>RS4</v>
      </c>
      <c r="G7053" t="s">
        <v>1140</v>
      </c>
      <c r="H7053" t="str">
        <f>VLOOKUP(E7053,GDD!$A$2:$B$57,2)</f>
        <v>0-650</v>
      </c>
      <c r="I7053" cm="1">
        <f t="array" ref="I7053">IF(H7053="0-650",1,IF(H7053="650-900",2,IF(H7053="900+",3,NA)))</f>
        <v>1</v>
      </c>
      <c r="J7053">
        <v>4.5489070442531396</v>
      </c>
      <c r="K7053">
        <v>70.223647579346107</v>
      </c>
      <c r="L7053">
        <v>0.114695492206159</v>
      </c>
    </row>
    <row r="7054" spans="1:12" x14ac:dyDescent="0.2">
      <c r="A7054" t="s">
        <v>3461</v>
      </c>
      <c r="B7054" t="str">
        <f t="shared" si="330"/>
        <v>canopy_cover_50p</v>
      </c>
      <c r="C7054">
        <f>VLOOKUP(B7054,GDD!$D$2:$E$31,2)</f>
        <v>13</v>
      </c>
      <c r="D7054" t="str">
        <f t="shared" si="332"/>
        <v>SbDIV20</v>
      </c>
      <c r="E7054" s="2">
        <v>20200702</v>
      </c>
      <c r="F7054" t="str">
        <f t="shared" si="331"/>
        <v>RS4</v>
      </c>
      <c r="G7054" t="s">
        <v>1140</v>
      </c>
      <c r="H7054" t="str">
        <f>VLOOKUP(E7054,GDD!$A$2:$B$57,2)</f>
        <v>0-650</v>
      </c>
      <c r="I7054" cm="1">
        <f t="array" ref="I7054">IF(H7054="0-650",1,IF(H7054="650-900",2,IF(H7054="900+",3,NA)))</f>
        <v>1</v>
      </c>
      <c r="J7054">
        <v>13.357199436547599</v>
      </c>
      <c r="K7054">
        <v>77.843895141894805</v>
      </c>
      <c r="L7054">
        <v>0.25549765444016498</v>
      </c>
    </row>
    <row r="7055" spans="1:12" x14ac:dyDescent="0.2">
      <c r="A7055" t="s">
        <v>3462</v>
      </c>
      <c r="B7055" t="str">
        <f t="shared" si="330"/>
        <v>canopy_cover_75p</v>
      </c>
      <c r="C7055">
        <f>VLOOKUP(B7055,GDD!$D$2:$E$31,2)</f>
        <v>14</v>
      </c>
      <c r="D7055" t="str">
        <f t="shared" si="332"/>
        <v>SbDIV20</v>
      </c>
      <c r="E7055" s="2">
        <v>20200702</v>
      </c>
      <c r="F7055" t="str">
        <f t="shared" si="331"/>
        <v>RS4</v>
      </c>
      <c r="G7055" t="s">
        <v>1140</v>
      </c>
      <c r="H7055" t="str">
        <f>VLOOKUP(E7055,GDD!$A$2:$B$57,2)</f>
        <v>0-650</v>
      </c>
      <c r="I7055" cm="1">
        <f t="array" ref="I7055">IF(H7055="0-650",1,IF(H7055="650-900",2,IF(H7055="900+",3,NA)))</f>
        <v>1</v>
      </c>
      <c r="J7055">
        <v>36.128885750754598</v>
      </c>
      <c r="K7055">
        <v>98.141047673998301</v>
      </c>
      <c r="L7055">
        <v>0.42405089337552898</v>
      </c>
    </row>
    <row r="7056" spans="1:12" x14ac:dyDescent="0.2">
      <c r="A7056" t="s">
        <v>3463</v>
      </c>
      <c r="B7056" t="str">
        <f t="shared" si="330"/>
        <v>standard_deviation_ht</v>
      </c>
      <c r="C7056">
        <f>VLOOKUP(B7056,GDD!$D$2:$E$31,2)</f>
        <v>15</v>
      </c>
      <c r="D7056" t="str">
        <f t="shared" si="332"/>
        <v>SbDIV20</v>
      </c>
      <c r="E7056" s="2">
        <v>20200702</v>
      </c>
      <c r="F7056" t="str">
        <f t="shared" si="331"/>
        <v>RS4</v>
      </c>
      <c r="G7056" t="s">
        <v>1140</v>
      </c>
      <c r="H7056" t="str">
        <f>VLOOKUP(E7056,GDD!$A$2:$B$57,2)</f>
        <v>0-650</v>
      </c>
      <c r="I7056" cm="1">
        <f t="array" ref="I7056">IF(H7056="0-650",1,IF(H7056="650-900",2,IF(H7056="900+",3,NA)))</f>
        <v>1</v>
      </c>
      <c r="J7056">
        <v>6.84912496886201E-4</v>
      </c>
      <c r="K7056">
        <v>8.0536819869017997E-4</v>
      </c>
      <c r="L7056">
        <v>0.62974865796706303</v>
      </c>
    </row>
    <row r="7057" spans="1:12" x14ac:dyDescent="0.2">
      <c r="A7057" t="s">
        <v>3464</v>
      </c>
      <c r="B7057" t="str">
        <f t="shared" si="330"/>
        <v>quadratic_mean_ht</v>
      </c>
      <c r="C7057">
        <f>VLOOKUP(B7057,GDD!$D$2:$E$31,2)</f>
        <v>16</v>
      </c>
      <c r="D7057" t="str">
        <f t="shared" si="332"/>
        <v>SbDIV20</v>
      </c>
      <c r="E7057" s="2">
        <v>20200702</v>
      </c>
      <c r="F7057" t="str">
        <f t="shared" si="331"/>
        <v>RS4</v>
      </c>
      <c r="G7057" t="s">
        <v>1140</v>
      </c>
      <c r="H7057" t="str">
        <f>VLOOKUP(E7057,GDD!$A$2:$B$57,2)</f>
        <v>0-650</v>
      </c>
      <c r="I7057" cm="1">
        <f t="array" ref="I7057">IF(H7057="0-650",1,IF(H7057="650-900",2,IF(H7057="900+",3,NA)))</f>
        <v>1</v>
      </c>
      <c r="J7057">
        <v>6.6791797935695897E-3</v>
      </c>
      <c r="K7057">
        <v>4.9609343840462203E-3</v>
      </c>
      <c r="L7057">
        <v>0.72919620200159896</v>
      </c>
    </row>
    <row r="7058" spans="1:12" x14ac:dyDescent="0.2">
      <c r="A7058" t="s">
        <v>3465</v>
      </c>
      <c r="B7058" t="str">
        <f t="shared" si="330"/>
        <v>skewness_ht</v>
      </c>
      <c r="C7058">
        <f>VLOOKUP(B7058,GDD!$D$2:$E$31,2)</f>
        <v>17</v>
      </c>
      <c r="D7058" t="str">
        <f t="shared" si="332"/>
        <v>SbDIV20</v>
      </c>
      <c r="E7058" s="2">
        <v>20200702</v>
      </c>
      <c r="F7058" t="str">
        <f t="shared" si="331"/>
        <v>RS4</v>
      </c>
      <c r="G7058" t="s">
        <v>1140</v>
      </c>
      <c r="H7058" t="str">
        <f>VLOOKUP(E7058,GDD!$A$2:$B$57,2)</f>
        <v>0-650</v>
      </c>
      <c r="I7058" cm="1">
        <f t="array" ref="I7058">IF(H7058="0-650",1,IF(H7058="650-900",2,IF(H7058="900+",3,NA)))</f>
        <v>1</v>
      </c>
      <c r="J7058">
        <v>2.8444920834108999E-2</v>
      </c>
      <c r="K7058">
        <v>0.119810091363906</v>
      </c>
      <c r="L7058">
        <v>0.32195734707989498</v>
      </c>
    </row>
    <row r="7059" spans="1:12" x14ac:dyDescent="0.2">
      <c r="A7059" t="s">
        <v>3466</v>
      </c>
      <c r="B7059" t="str">
        <f t="shared" si="330"/>
        <v>kurtosis_ht</v>
      </c>
      <c r="C7059">
        <f>VLOOKUP(B7059,GDD!$D$2:$E$31,2)</f>
        <v>18</v>
      </c>
      <c r="D7059" t="str">
        <f t="shared" si="332"/>
        <v>SbDIV20</v>
      </c>
      <c r="E7059" s="2">
        <v>20200702</v>
      </c>
      <c r="F7059" t="str">
        <f t="shared" si="331"/>
        <v>RS4</v>
      </c>
      <c r="G7059" t="s">
        <v>1140</v>
      </c>
      <c r="H7059" t="str">
        <f>VLOOKUP(E7059,GDD!$A$2:$B$57,2)</f>
        <v>0-650</v>
      </c>
      <c r="I7059" cm="1">
        <f t="array" ref="I7059">IF(H7059="0-650",1,IF(H7059="650-900",2,IF(H7059="900+",3,NA)))</f>
        <v>1</v>
      </c>
      <c r="J7059">
        <v>0.16002446082615401</v>
      </c>
      <c r="K7059">
        <v>0.55686768140743403</v>
      </c>
      <c r="L7059">
        <v>0.36497076293867797</v>
      </c>
    </row>
    <row r="7060" spans="1:12" x14ac:dyDescent="0.2">
      <c r="A7060" t="s">
        <v>3467</v>
      </c>
      <c r="B7060" t="str">
        <f t="shared" si="330"/>
        <v>variation_ht</v>
      </c>
      <c r="C7060">
        <f>VLOOKUP(B7060,GDD!$D$2:$E$31,2)</f>
        <v>19</v>
      </c>
      <c r="D7060" t="str">
        <f t="shared" si="332"/>
        <v>SbDIV20</v>
      </c>
      <c r="E7060" s="2">
        <v>20200702</v>
      </c>
      <c r="F7060" t="str">
        <f t="shared" si="331"/>
        <v>RS4</v>
      </c>
      <c r="G7060" t="s">
        <v>1140</v>
      </c>
      <c r="H7060" t="str">
        <f>VLOOKUP(E7060,GDD!$A$2:$B$57,2)</f>
        <v>0-650</v>
      </c>
      <c r="I7060" cm="1">
        <f t="array" ref="I7060">IF(H7060="0-650",1,IF(H7060="650-900",2,IF(H7060="900+",3,NA)))</f>
        <v>1</v>
      </c>
      <c r="J7060" s="1">
        <v>8.6450481541010504E-5</v>
      </c>
      <c r="K7060">
        <v>1.901858565071E-3</v>
      </c>
      <c r="L7060">
        <v>8.3335423086809399E-2</v>
      </c>
    </row>
    <row r="7061" spans="1:12" x14ac:dyDescent="0.2">
      <c r="A7061" t="s">
        <v>3468</v>
      </c>
      <c r="B7061" t="str">
        <f t="shared" si="330"/>
        <v>plot_volume</v>
      </c>
      <c r="C7061">
        <f>VLOOKUP(B7061,GDD!$D$2:$E$31,2)</f>
        <v>20</v>
      </c>
      <c r="D7061" t="str">
        <f t="shared" si="332"/>
        <v>SbDIV20</v>
      </c>
      <c r="E7061" s="2">
        <v>20200702</v>
      </c>
      <c r="F7061" t="str">
        <f t="shared" si="331"/>
        <v>RS4</v>
      </c>
      <c r="G7061" t="s">
        <v>1140</v>
      </c>
      <c r="H7061" t="str">
        <f>VLOOKUP(E7061,GDD!$A$2:$B$57,2)</f>
        <v>0-650</v>
      </c>
      <c r="I7061" cm="1">
        <f t="array" ref="I7061">IF(H7061="0-650",1,IF(H7061="650-900",2,IF(H7061="900+",3,NA)))</f>
        <v>1</v>
      </c>
      <c r="J7061" s="1">
        <v>1.4293190161310701E-6</v>
      </c>
      <c r="K7061" s="1">
        <v>3.0473647107852702E-6</v>
      </c>
      <c r="L7061">
        <v>0.48402246944895899</v>
      </c>
    </row>
    <row r="7062" spans="1:12" x14ac:dyDescent="0.2">
      <c r="A7062" t="s">
        <v>3469</v>
      </c>
      <c r="B7062" t="str">
        <f t="shared" si="330"/>
        <v>height_30p</v>
      </c>
      <c r="C7062">
        <f>VLOOKUP(B7062,GDD!$D$2:$E$31,2)</f>
        <v>2</v>
      </c>
      <c r="D7062" t="str">
        <f t="shared" si="332"/>
        <v>SbDIV20</v>
      </c>
      <c r="E7062" s="2">
        <v>20200708</v>
      </c>
      <c r="F7062" t="str">
        <f t="shared" si="331"/>
        <v>RS4</v>
      </c>
      <c r="G7062" t="s">
        <v>1140</v>
      </c>
      <c r="H7062" t="str">
        <f>VLOOKUP(E7062,GDD!$A$2:$B$57,2)</f>
        <v>0-650</v>
      </c>
      <c r="I7062" cm="1">
        <f t="array" ref="I7062">IF(H7062="0-650",1,IF(H7062="650-900",2,IF(H7062="900+",3,NA)))</f>
        <v>1</v>
      </c>
      <c r="J7062">
        <v>2.3872548171871798E-2</v>
      </c>
      <c r="K7062">
        <v>6.9132727553504799E-3</v>
      </c>
      <c r="L7062">
        <v>0.87351849553328398</v>
      </c>
    </row>
    <row r="7063" spans="1:12" x14ac:dyDescent="0.2">
      <c r="A7063" t="s">
        <v>3470</v>
      </c>
      <c r="B7063" t="str">
        <f t="shared" si="330"/>
        <v>height_50p</v>
      </c>
      <c r="C7063">
        <f>VLOOKUP(B7063,GDD!$D$2:$E$31,2)</f>
        <v>3</v>
      </c>
      <c r="D7063" t="str">
        <f t="shared" si="332"/>
        <v>SbDIV20</v>
      </c>
      <c r="E7063" s="2">
        <v>20200708</v>
      </c>
      <c r="F7063" t="str">
        <f t="shared" si="331"/>
        <v>RS4</v>
      </c>
      <c r="G7063" t="s">
        <v>1140</v>
      </c>
      <c r="H7063" t="str">
        <f>VLOOKUP(E7063,GDD!$A$2:$B$57,2)</f>
        <v>0-650</v>
      </c>
      <c r="I7063" cm="1">
        <f t="array" ref="I7063">IF(H7063="0-650",1,IF(H7063="650-900",2,IF(H7063="900+",3,NA)))</f>
        <v>1</v>
      </c>
      <c r="J7063">
        <v>3.3414674739647002E-2</v>
      </c>
      <c r="K7063">
        <v>6.7152501416899201E-3</v>
      </c>
      <c r="L7063">
        <v>0.90869145829473097</v>
      </c>
    </row>
    <row r="7064" spans="1:12" x14ac:dyDescent="0.2">
      <c r="A7064" t="s">
        <v>3471</v>
      </c>
      <c r="B7064" t="str">
        <f t="shared" si="330"/>
        <v>height_70p</v>
      </c>
      <c r="C7064">
        <f>VLOOKUP(B7064,GDD!$D$2:$E$31,2)</f>
        <v>4</v>
      </c>
      <c r="D7064" t="str">
        <f t="shared" si="332"/>
        <v>SbDIV20</v>
      </c>
      <c r="E7064" s="2">
        <v>20200708</v>
      </c>
      <c r="F7064" t="str">
        <f t="shared" si="331"/>
        <v>RS4</v>
      </c>
      <c r="G7064" t="s">
        <v>1140</v>
      </c>
      <c r="H7064" t="str">
        <f>VLOOKUP(E7064,GDD!$A$2:$B$57,2)</f>
        <v>0-650</v>
      </c>
      <c r="I7064" cm="1">
        <f t="array" ref="I7064">IF(H7064="0-650",1,IF(H7064="650-900",2,IF(H7064="900+",3,NA)))</f>
        <v>1</v>
      </c>
      <c r="J7064">
        <v>3.9375596947402398E-2</v>
      </c>
      <c r="K7064">
        <v>7.1136150642898896E-3</v>
      </c>
      <c r="L7064">
        <v>0.91715331169398195</v>
      </c>
    </row>
    <row r="7065" spans="1:12" x14ac:dyDescent="0.2">
      <c r="A7065" t="s">
        <v>3472</v>
      </c>
      <c r="B7065" t="str">
        <f t="shared" si="330"/>
        <v>height_90p</v>
      </c>
      <c r="C7065">
        <f>VLOOKUP(B7065,GDD!$D$2:$E$31,2)</f>
        <v>5</v>
      </c>
      <c r="D7065" t="str">
        <f t="shared" si="332"/>
        <v>SbDIV20</v>
      </c>
      <c r="E7065" s="2">
        <v>20200708</v>
      </c>
      <c r="F7065" t="str">
        <f t="shared" si="331"/>
        <v>RS4</v>
      </c>
      <c r="G7065" t="s">
        <v>1140</v>
      </c>
      <c r="H7065" t="str">
        <f>VLOOKUP(E7065,GDD!$A$2:$B$57,2)</f>
        <v>0-650</v>
      </c>
      <c r="I7065" cm="1">
        <f t="array" ref="I7065">IF(H7065="0-650",1,IF(H7065="650-900",2,IF(H7065="900+",3,NA)))</f>
        <v>1</v>
      </c>
      <c r="J7065">
        <v>3.6933261057429903E-2</v>
      </c>
      <c r="K7065">
        <v>1.54528118248537E-2</v>
      </c>
      <c r="L7065">
        <v>0.82699365139373304</v>
      </c>
    </row>
    <row r="7066" spans="1:12" x14ac:dyDescent="0.2">
      <c r="A7066" t="s">
        <v>3473</v>
      </c>
      <c r="B7066" t="str">
        <f t="shared" si="330"/>
        <v>height_95p</v>
      </c>
      <c r="C7066">
        <f>VLOOKUP(B7066,GDD!$D$2:$E$31,2)</f>
        <v>6</v>
      </c>
      <c r="D7066" t="str">
        <f t="shared" si="332"/>
        <v>SbDIV20</v>
      </c>
      <c r="E7066" s="2">
        <v>20200708</v>
      </c>
      <c r="F7066" t="str">
        <f t="shared" si="331"/>
        <v>RS4</v>
      </c>
      <c r="G7066" t="s">
        <v>1140</v>
      </c>
      <c r="H7066" t="str">
        <f>VLOOKUP(E7066,GDD!$A$2:$B$57,2)</f>
        <v>0-650</v>
      </c>
      <c r="I7066" cm="1">
        <f t="array" ref="I7066">IF(H7066="0-650",1,IF(H7066="650-900",2,IF(H7066="900+",3,NA)))</f>
        <v>1</v>
      </c>
      <c r="J7066">
        <v>3.3237956046550499E-2</v>
      </c>
      <c r="K7066">
        <v>2.1666527378292701E-2</v>
      </c>
      <c r="L7066">
        <v>0.75418734144152499</v>
      </c>
    </row>
    <row r="7067" spans="1:12" x14ac:dyDescent="0.2">
      <c r="A7067" t="s">
        <v>3474</v>
      </c>
      <c r="B7067" t="str">
        <f t="shared" si="330"/>
        <v>height_99p</v>
      </c>
      <c r="C7067">
        <f>VLOOKUP(B7067,GDD!$D$2:$E$31,2)</f>
        <v>7</v>
      </c>
      <c r="D7067" t="str">
        <f t="shared" si="332"/>
        <v>SbDIV20</v>
      </c>
      <c r="E7067" s="2">
        <v>20200708</v>
      </c>
      <c r="F7067" t="str">
        <f t="shared" si="331"/>
        <v>RS4</v>
      </c>
      <c r="G7067" t="s">
        <v>1140</v>
      </c>
      <c r="H7067" t="str">
        <f>VLOOKUP(E7067,GDD!$A$2:$B$57,2)</f>
        <v>0-650</v>
      </c>
      <c r="I7067" cm="1">
        <f t="array" ref="I7067">IF(H7067="0-650",1,IF(H7067="650-900",2,IF(H7067="900+",3,NA)))</f>
        <v>1</v>
      </c>
      <c r="J7067">
        <v>2.83468080703616E-2</v>
      </c>
      <c r="K7067">
        <v>3.1637321103908003E-2</v>
      </c>
      <c r="L7067">
        <v>0.64183193238073699</v>
      </c>
    </row>
    <row r="7068" spans="1:12" x14ac:dyDescent="0.2">
      <c r="A7068" t="s">
        <v>3475</v>
      </c>
      <c r="B7068" t="str">
        <f t="shared" si="330"/>
        <v>canopy_cover_5p</v>
      </c>
      <c r="C7068">
        <f>VLOOKUP(B7068,GDD!$D$2:$E$31,2)</f>
        <v>8</v>
      </c>
      <c r="D7068" t="str">
        <f t="shared" si="332"/>
        <v>SbDIV20</v>
      </c>
      <c r="E7068" s="2">
        <v>20200708</v>
      </c>
      <c r="F7068" t="str">
        <f t="shared" si="331"/>
        <v>RS4</v>
      </c>
      <c r="G7068" t="s">
        <v>1140</v>
      </c>
      <c r="H7068" t="str">
        <f>VLOOKUP(E7068,GDD!$A$2:$B$57,2)</f>
        <v>0-650</v>
      </c>
      <c r="I7068" cm="1">
        <f t="array" ref="I7068">IF(H7068="0-650",1,IF(H7068="650-900",2,IF(H7068="900+",3,NA)))</f>
        <v>1</v>
      </c>
      <c r="J7068">
        <v>0.65010328710660403</v>
      </c>
      <c r="K7068">
        <v>35.915879380059501</v>
      </c>
      <c r="L7068">
        <v>3.4936682374679798E-2</v>
      </c>
    </row>
    <row r="7069" spans="1:12" x14ac:dyDescent="0.2">
      <c r="A7069" t="s">
        <v>3476</v>
      </c>
      <c r="B7069" t="str">
        <f t="shared" si="330"/>
        <v>pcanopy_cover_10p</v>
      </c>
      <c r="C7069">
        <f>VLOOKUP(B7069,GDD!$D$2:$E$31,2)</f>
        <v>9</v>
      </c>
      <c r="D7069" t="str">
        <f t="shared" si="332"/>
        <v>SbDIV20</v>
      </c>
      <c r="E7069" s="2">
        <v>20200708</v>
      </c>
      <c r="F7069" t="str">
        <f t="shared" si="331"/>
        <v>RS4</v>
      </c>
      <c r="G7069" t="s">
        <v>1140</v>
      </c>
      <c r="H7069" t="str">
        <f>VLOOKUP(E7069,GDD!$A$2:$B$57,2)</f>
        <v>0-650</v>
      </c>
      <c r="I7069" cm="1">
        <f t="array" ref="I7069">IF(H7069="0-650",1,IF(H7069="650-900",2,IF(H7069="900+",3,NA)))</f>
        <v>1</v>
      </c>
      <c r="J7069">
        <v>0.64771577258678004</v>
      </c>
      <c r="K7069">
        <v>37.052077597255</v>
      </c>
      <c r="L7069">
        <v>3.3781373918241403E-2</v>
      </c>
    </row>
    <row r="7070" spans="1:12" x14ac:dyDescent="0.2">
      <c r="A7070" t="s">
        <v>3477</v>
      </c>
      <c r="B7070" t="str">
        <f t="shared" si="330"/>
        <v>canopy_cover_20p</v>
      </c>
      <c r="C7070">
        <f>VLOOKUP(B7070,GDD!$D$2:$E$31,2)</f>
        <v>10</v>
      </c>
      <c r="D7070" t="str">
        <f t="shared" si="332"/>
        <v>SbDIV20</v>
      </c>
      <c r="E7070" s="2">
        <v>20200708</v>
      </c>
      <c r="F7070" t="str">
        <f t="shared" si="331"/>
        <v>RS4</v>
      </c>
      <c r="G7070" t="s">
        <v>1140</v>
      </c>
      <c r="H7070" t="str">
        <f>VLOOKUP(E7070,GDD!$A$2:$B$57,2)</f>
        <v>0-650</v>
      </c>
      <c r="I7070" cm="1">
        <f t="array" ref="I7070">IF(H7070="0-650",1,IF(H7070="650-900",2,IF(H7070="900+",3,NA)))</f>
        <v>1</v>
      </c>
      <c r="J7070">
        <v>0.66142013516610199</v>
      </c>
      <c r="K7070">
        <v>39.000398555493703</v>
      </c>
      <c r="L7070">
        <v>3.2805903217401303E-2</v>
      </c>
    </row>
    <row r="7071" spans="1:12" x14ac:dyDescent="0.2">
      <c r="A7071" t="s">
        <v>3478</v>
      </c>
      <c r="B7071" t="str">
        <f t="shared" si="330"/>
        <v>canopy_cover_30p</v>
      </c>
      <c r="C7071">
        <f>VLOOKUP(B7071,GDD!$D$2:$E$31,2)</f>
        <v>11</v>
      </c>
      <c r="D7071" t="str">
        <f t="shared" si="332"/>
        <v>SbDIV20</v>
      </c>
      <c r="E7071" s="2">
        <v>20200708</v>
      </c>
      <c r="F7071" t="str">
        <f t="shared" si="331"/>
        <v>RS4</v>
      </c>
      <c r="G7071" t="s">
        <v>1140</v>
      </c>
      <c r="H7071" t="str">
        <f>VLOOKUP(E7071,GDD!$A$2:$B$57,2)</f>
        <v>0-650</v>
      </c>
      <c r="I7071" cm="1">
        <f t="array" ref="I7071">IF(H7071="0-650",1,IF(H7071="650-900",2,IF(H7071="900+",3,NA)))</f>
        <v>1</v>
      </c>
      <c r="J7071">
        <v>1.06189002261624</v>
      </c>
      <c r="K7071">
        <v>40.8933056900011</v>
      </c>
      <c r="L7071">
        <v>4.9370616556968998E-2</v>
      </c>
    </row>
    <row r="7072" spans="1:12" x14ac:dyDescent="0.2">
      <c r="A7072" t="s">
        <v>3479</v>
      </c>
      <c r="B7072" t="str">
        <f t="shared" si="330"/>
        <v>canopy_cover_40p</v>
      </c>
      <c r="C7072">
        <f>VLOOKUP(B7072,GDD!$D$2:$E$31,2)</f>
        <v>12</v>
      </c>
      <c r="D7072" t="str">
        <f t="shared" si="332"/>
        <v>SbDIV20</v>
      </c>
      <c r="E7072" s="2">
        <v>20200708</v>
      </c>
      <c r="F7072" t="str">
        <f t="shared" si="331"/>
        <v>RS4</v>
      </c>
      <c r="G7072" t="s">
        <v>1140</v>
      </c>
      <c r="H7072" t="str">
        <f>VLOOKUP(E7072,GDD!$A$2:$B$57,2)</f>
        <v>0-650</v>
      </c>
      <c r="I7072" cm="1">
        <f t="array" ref="I7072">IF(H7072="0-650",1,IF(H7072="650-900",2,IF(H7072="900+",3,NA)))</f>
        <v>1</v>
      </c>
      <c r="J7072">
        <v>3.4601980183680801</v>
      </c>
      <c r="K7072">
        <v>48.800024717058101</v>
      </c>
      <c r="L7072">
        <v>0.12419856029649499</v>
      </c>
    </row>
    <row r="7073" spans="1:12" x14ac:dyDescent="0.2">
      <c r="A7073" t="s">
        <v>3480</v>
      </c>
      <c r="B7073" t="str">
        <f t="shared" si="330"/>
        <v>canopy_cover_50p</v>
      </c>
      <c r="C7073">
        <f>VLOOKUP(B7073,GDD!$D$2:$E$31,2)</f>
        <v>13</v>
      </c>
      <c r="D7073" t="str">
        <f t="shared" si="332"/>
        <v>SbDIV20</v>
      </c>
      <c r="E7073" s="2">
        <v>20200708</v>
      </c>
      <c r="F7073" t="str">
        <f t="shared" si="331"/>
        <v>RS4</v>
      </c>
      <c r="G7073" t="s">
        <v>1140</v>
      </c>
      <c r="H7073" t="str">
        <f>VLOOKUP(E7073,GDD!$A$2:$B$57,2)</f>
        <v>0-650</v>
      </c>
      <c r="I7073" cm="1">
        <f t="array" ref="I7073">IF(H7073="0-650",1,IF(H7073="650-900",2,IF(H7073="900+",3,NA)))</f>
        <v>1</v>
      </c>
      <c r="J7073">
        <v>14.7678085016256</v>
      </c>
      <c r="K7073">
        <v>106.719730447877</v>
      </c>
      <c r="L7073">
        <v>0.216766663149458</v>
      </c>
    </row>
    <row r="7074" spans="1:12" x14ac:dyDescent="0.2">
      <c r="A7074" t="s">
        <v>3481</v>
      </c>
      <c r="B7074" t="str">
        <f t="shared" si="330"/>
        <v>canopy_cover_75p</v>
      </c>
      <c r="C7074">
        <f>VLOOKUP(B7074,GDD!$D$2:$E$31,2)</f>
        <v>14</v>
      </c>
      <c r="D7074" t="str">
        <f t="shared" si="332"/>
        <v>SbDIV20</v>
      </c>
      <c r="E7074" s="2">
        <v>20200708</v>
      </c>
      <c r="F7074" t="str">
        <f t="shared" si="331"/>
        <v>RS4</v>
      </c>
      <c r="G7074" t="s">
        <v>1140</v>
      </c>
      <c r="H7074" t="str">
        <f>VLOOKUP(E7074,GDD!$A$2:$B$57,2)</f>
        <v>0-650</v>
      </c>
      <c r="I7074" cm="1">
        <f t="array" ref="I7074">IF(H7074="0-650",1,IF(H7074="650-900",2,IF(H7074="900+",3,NA)))</f>
        <v>1</v>
      </c>
      <c r="J7074">
        <v>84.579513942694106</v>
      </c>
      <c r="K7074">
        <v>190.84368294288899</v>
      </c>
      <c r="L7074">
        <v>0.46988265031725701</v>
      </c>
    </row>
    <row r="7075" spans="1:12" x14ac:dyDescent="0.2">
      <c r="A7075" t="s">
        <v>3482</v>
      </c>
      <c r="B7075" t="str">
        <f t="shared" si="330"/>
        <v>standard_deviation_ht</v>
      </c>
      <c r="C7075">
        <f>VLOOKUP(B7075,GDD!$D$2:$E$31,2)</f>
        <v>15</v>
      </c>
      <c r="D7075" t="str">
        <f t="shared" si="332"/>
        <v>SbDIV20</v>
      </c>
      <c r="E7075" s="2">
        <v>20200708</v>
      </c>
      <c r="F7075" t="str">
        <f t="shared" si="331"/>
        <v>RS4</v>
      </c>
      <c r="G7075" t="s">
        <v>1140</v>
      </c>
      <c r="H7075" t="str">
        <f>VLOOKUP(E7075,GDD!$A$2:$B$57,2)</f>
        <v>0-650</v>
      </c>
      <c r="I7075" cm="1">
        <f t="array" ref="I7075">IF(H7075="0-650",1,IF(H7075="650-900",2,IF(H7075="900+",3,NA)))</f>
        <v>1</v>
      </c>
      <c r="J7075">
        <v>1.69445390334345E-3</v>
      </c>
      <c r="K7075">
        <v>1.2445492901347101E-3</v>
      </c>
      <c r="L7075">
        <v>0.73139941427569699</v>
      </c>
    </row>
    <row r="7076" spans="1:12" x14ac:dyDescent="0.2">
      <c r="A7076" t="s">
        <v>3483</v>
      </c>
      <c r="B7076" t="str">
        <f t="shared" si="330"/>
        <v>quadratic_mean_ht</v>
      </c>
      <c r="C7076">
        <f>VLOOKUP(B7076,GDD!$D$2:$E$31,2)</f>
        <v>16</v>
      </c>
      <c r="D7076" t="str">
        <f t="shared" si="332"/>
        <v>SbDIV20</v>
      </c>
      <c r="E7076" s="2">
        <v>20200708</v>
      </c>
      <c r="F7076" t="str">
        <f t="shared" si="331"/>
        <v>RS4</v>
      </c>
      <c r="G7076" t="s">
        <v>1140</v>
      </c>
      <c r="H7076" t="str">
        <f>VLOOKUP(E7076,GDD!$A$2:$B$57,2)</f>
        <v>0-650</v>
      </c>
      <c r="I7076" cm="1">
        <f t="array" ref="I7076">IF(H7076="0-650",1,IF(H7076="650-900",2,IF(H7076="900+",3,NA)))</f>
        <v>1</v>
      </c>
      <c r="J7076">
        <v>2.76479990699443E-2</v>
      </c>
      <c r="K7076">
        <v>7.2952739500459001E-3</v>
      </c>
      <c r="L7076">
        <v>0.88344582708650399</v>
      </c>
    </row>
    <row r="7077" spans="1:12" x14ac:dyDescent="0.2">
      <c r="A7077" t="s">
        <v>3484</v>
      </c>
      <c r="B7077" t="str">
        <f t="shared" si="330"/>
        <v>skewness_ht</v>
      </c>
      <c r="C7077">
        <f>VLOOKUP(B7077,GDD!$D$2:$E$31,2)</f>
        <v>17</v>
      </c>
      <c r="D7077" t="str">
        <f t="shared" si="332"/>
        <v>SbDIV20</v>
      </c>
      <c r="E7077" s="2">
        <v>20200708</v>
      </c>
      <c r="F7077" t="str">
        <f t="shared" si="331"/>
        <v>RS4</v>
      </c>
      <c r="G7077" t="s">
        <v>1140</v>
      </c>
      <c r="H7077" t="str">
        <f>VLOOKUP(E7077,GDD!$A$2:$B$57,2)</f>
        <v>0-650</v>
      </c>
      <c r="I7077" cm="1">
        <f t="array" ref="I7077">IF(H7077="0-650",1,IF(H7077="650-900",2,IF(H7077="900+",3,NA)))</f>
        <v>1</v>
      </c>
      <c r="J7077">
        <v>7.2203989097161803E-2</v>
      </c>
      <c r="K7077">
        <v>0.32621431722705801</v>
      </c>
      <c r="L7077">
        <v>0.30684474492442998</v>
      </c>
    </row>
    <row r="7078" spans="1:12" x14ac:dyDescent="0.2">
      <c r="A7078" t="s">
        <v>3485</v>
      </c>
      <c r="B7078" t="str">
        <f t="shared" si="330"/>
        <v>kurtosis_ht</v>
      </c>
      <c r="C7078">
        <f>VLOOKUP(B7078,GDD!$D$2:$E$31,2)</f>
        <v>18</v>
      </c>
      <c r="D7078" t="str">
        <f t="shared" si="332"/>
        <v>SbDIV20</v>
      </c>
      <c r="E7078" s="2">
        <v>20200708</v>
      </c>
      <c r="F7078" t="str">
        <f t="shared" si="331"/>
        <v>RS4</v>
      </c>
      <c r="G7078" t="s">
        <v>1140</v>
      </c>
      <c r="H7078" t="str">
        <f>VLOOKUP(E7078,GDD!$A$2:$B$57,2)</f>
        <v>0-650</v>
      </c>
      <c r="I7078" cm="1">
        <f t="array" ref="I7078">IF(H7078="0-650",1,IF(H7078="650-900",2,IF(H7078="900+",3,NA)))</f>
        <v>1</v>
      </c>
      <c r="J7078">
        <v>0.47741507264703598</v>
      </c>
      <c r="K7078">
        <v>1.1699676044129499</v>
      </c>
      <c r="L7078">
        <v>0.44937460303020699</v>
      </c>
    </row>
    <row r="7079" spans="1:12" x14ac:dyDescent="0.2">
      <c r="A7079" t="s">
        <v>3486</v>
      </c>
      <c r="B7079" t="str">
        <f t="shared" si="330"/>
        <v>variation_ht</v>
      </c>
      <c r="C7079">
        <f>VLOOKUP(B7079,GDD!$D$2:$E$31,2)</f>
        <v>19</v>
      </c>
      <c r="D7079" t="str">
        <f t="shared" si="332"/>
        <v>SbDIV20</v>
      </c>
      <c r="E7079" s="2">
        <v>20200708</v>
      </c>
      <c r="F7079" t="str">
        <f t="shared" si="331"/>
        <v>RS4</v>
      </c>
      <c r="G7079" t="s">
        <v>1140</v>
      </c>
      <c r="H7079" t="str">
        <f>VLOOKUP(E7079,GDD!$A$2:$B$57,2)</f>
        <v>0-650</v>
      </c>
      <c r="I7079" cm="1">
        <f t="array" ref="I7079">IF(H7079="0-650",1,IF(H7079="650-900",2,IF(H7079="900+",3,NA)))</f>
        <v>1</v>
      </c>
      <c r="J7079">
        <v>2.2984516673706901E-4</v>
      </c>
      <c r="K7079">
        <v>1.4738896795994699E-3</v>
      </c>
      <c r="L7079">
        <v>0.237740528121935</v>
      </c>
    </row>
    <row r="7080" spans="1:12" x14ac:dyDescent="0.2">
      <c r="A7080" t="s">
        <v>3487</v>
      </c>
      <c r="B7080" t="str">
        <f t="shared" si="330"/>
        <v>plot_volume</v>
      </c>
      <c r="C7080">
        <f>VLOOKUP(B7080,GDD!$D$2:$E$31,2)</f>
        <v>20</v>
      </c>
      <c r="D7080" t="str">
        <f t="shared" si="332"/>
        <v>SbDIV20</v>
      </c>
      <c r="E7080" s="2">
        <v>20200708</v>
      </c>
      <c r="F7080" t="str">
        <f t="shared" si="331"/>
        <v>RS4</v>
      </c>
      <c r="G7080" t="s">
        <v>1140</v>
      </c>
      <c r="H7080" t="str">
        <f>VLOOKUP(E7080,GDD!$A$2:$B$57,2)</f>
        <v>0-650</v>
      </c>
      <c r="I7080" cm="1">
        <f t="array" ref="I7080">IF(H7080="0-650",1,IF(H7080="650-900",2,IF(H7080="900+",3,NA)))</f>
        <v>1</v>
      </c>
      <c r="J7080" s="1">
        <v>7.7941136400835107E-6</v>
      </c>
      <c r="K7080" s="1">
        <v>5.8132116856295704E-6</v>
      </c>
      <c r="L7080">
        <v>0.72837285871664303</v>
      </c>
    </row>
    <row r="7081" spans="1:12" x14ac:dyDescent="0.2">
      <c r="A7081" t="s">
        <v>3488</v>
      </c>
      <c r="B7081" t="str">
        <f t="shared" si="330"/>
        <v>height_30p</v>
      </c>
      <c r="C7081">
        <f>VLOOKUP(B7081,GDD!$D$2:$E$31,2)</f>
        <v>2</v>
      </c>
      <c r="D7081" t="str">
        <f t="shared" si="332"/>
        <v>SbDIV20</v>
      </c>
      <c r="E7081" s="2">
        <v>20200725</v>
      </c>
      <c r="F7081" t="str">
        <f t="shared" si="331"/>
        <v>RS4</v>
      </c>
      <c r="G7081" t="s">
        <v>1140</v>
      </c>
      <c r="H7081" t="str">
        <f>VLOOKUP(E7081,GDD!$A$2:$B$57,2)</f>
        <v>650-900</v>
      </c>
      <c r="I7081" cm="1">
        <f t="array" ref="I7081">IF(H7081="0-650",1,IF(H7081="650-900",2,IF(H7081="900+",3,NA)))</f>
        <v>2</v>
      </c>
      <c r="J7081">
        <v>7.3841470249217694E-2</v>
      </c>
      <c r="K7081">
        <v>7.2479431509782002E-3</v>
      </c>
      <c r="L7081">
        <v>0.95321821588922695</v>
      </c>
    </row>
    <row r="7082" spans="1:12" x14ac:dyDescent="0.2">
      <c r="A7082" t="s">
        <v>3489</v>
      </c>
      <c r="B7082" t="str">
        <f t="shared" si="330"/>
        <v>height_50p</v>
      </c>
      <c r="C7082">
        <f>VLOOKUP(B7082,GDD!$D$2:$E$31,2)</f>
        <v>3</v>
      </c>
      <c r="D7082" t="str">
        <f t="shared" si="332"/>
        <v>SbDIV20</v>
      </c>
      <c r="E7082" s="2">
        <v>20200725</v>
      </c>
      <c r="F7082" t="str">
        <f t="shared" si="331"/>
        <v>RS4</v>
      </c>
      <c r="G7082" t="s">
        <v>1140</v>
      </c>
      <c r="H7082" t="str">
        <f>VLOOKUP(E7082,GDD!$A$2:$B$57,2)</f>
        <v>650-900</v>
      </c>
      <c r="I7082" cm="1">
        <f t="array" ref="I7082">IF(H7082="0-650",1,IF(H7082="650-900",2,IF(H7082="900+",3,NA)))</f>
        <v>2</v>
      </c>
      <c r="J7082">
        <v>0.10004361984917901</v>
      </c>
      <c r="K7082">
        <v>6.93734567410408E-3</v>
      </c>
      <c r="L7082">
        <v>0.96649023273432499</v>
      </c>
    </row>
    <row r="7083" spans="1:12" x14ac:dyDescent="0.2">
      <c r="A7083" t="s">
        <v>3490</v>
      </c>
      <c r="B7083" t="str">
        <f t="shared" si="330"/>
        <v>height_70p</v>
      </c>
      <c r="C7083">
        <f>VLOOKUP(B7083,GDD!$D$2:$E$31,2)</f>
        <v>4</v>
      </c>
      <c r="D7083" t="str">
        <f t="shared" si="332"/>
        <v>SbDIV20</v>
      </c>
      <c r="E7083" s="2">
        <v>20200725</v>
      </c>
      <c r="F7083" t="str">
        <f t="shared" si="331"/>
        <v>RS4</v>
      </c>
      <c r="G7083" t="s">
        <v>1140</v>
      </c>
      <c r="H7083" t="str">
        <f>VLOOKUP(E7083,GDD!$A$2:$B$57,2)</f>
        <v>650-900</v>
      </c>
      <c r="I7083" cm="1">
        <f t="array" ref="I7083">IF(H7083="0-650",1,IF(H7083="650-900",2,IF(H7083="900+",3,NA)))</f>
        <v>2</v>
      </c>
      <c r="J7083">
        <v>0.11696449466143601</v>
      </c>
      <c r="K7083">
        <v>8.6209641586289902E-3</v>
      </c>
      <c r="L7083">
        <v>0.96445695398046505</v>
      </c>
    </row>
    <row r="7084" spans="1:12" x14ac:dyDescent="0.2">
      <c r="A7084" t="s">
        <v>3491</v>
      </c>
      <c r="B7084" t="str">
        <f t="shared" si="330"/>
        <v>height_90p</v>
      </c>
      <c r="C7084">
        <f>VLOOKUP(B7084,GDD!$D$2:$E$31,2)</f>
        <v>5</v>
      </c>
      <c r="D7084" t="str">
        <f t="shared" si="332"/>
        <v>SbDIV20</v>
      </c>
      <c r="E7084" s="2">
        <v>20200725</v>
      </c>
      <c r="F7084" t="str">
        <f t="shared" si="331"/>
        <v>RS4</v>
      </c>
      <c r="G7084" t="s">
        <v>1140</v>
      </c>
      <c r="H7084" t="str">
        <f>VLOOKUP(E7084,GDD!$A$2:$B$57,2)</f>
        <v>650-900</v>
      </c>
      <c r="I7084" cm="1">
        <f t="array" ref="I7084">IF(H7084="0-650",1,IF(H7084="650-900",2,IF(H7084="900+",3,NA)))</f>
        <v>2</v>
      </c>
      <c r="J7084">
        <v>0.13980959190761399</v>
      </c>
      <c r="K7084">
        <v>1.6806495591607601E-2</v>
      </c>
      <c r="L7084">
        <v>0.94330283521576697</v>
      </c>
    </row>
    <row r="7085" spans="1:12" x14ac:dyDescent="0.2">
      <c r="A7085" t="s">
        <v>3492</v>
      </c>
      <c r="B7085" t="str">
        <f t="shared" si="330"/>
        <v>height_95p</v>
      </c>
      <c r="C7085">
        <f>VLOOKUP(B7085,GDD!$D$2:$E$31,2)</f>
        <v>6</v>
      </c>
      <c r="D7085" t="str">
        <f t="shared" si="332"/>
        <v>SbDIV20</v>
      </c>
      <c r="E7085" s="2">
        <v>20200725</v>
      </c>
      <c r="F7085" t="str">
        <f t="shared" si="331"/>
        <v>RS4</v>
      </c>
      <c r="G7085" t="s">
        <v>1140</v>
      </c>
      <c r="H7085" t="str">
        <f>VLOOKUP(E7085,GDD!$A$2:$B$57,2)</f>
        <v>650-900</v>
      </c>
      <c r="I7085" cm="1">
        <f t="array" ref="I7085">IF(H7085="0-650",1,IF(H7085="650-900",2,IF(H7085="900+",3,NA)))</f>
        <v>2</v>
      </c>
      <c r="J7085">
        <v>0.13284092838617401</v>
      </c>
      <c r="K7085">
        <v>2.6840415630268601E-2</v>
      </c>
      <c r="L7085">
        <v>0.908244881971495</v>
      </c>
    </row>
    <row r="7086" spans="1:12" x14ac:dyDescent="0.2">
      <c r="A7086" t="s">
        <v>3493</v>
      </c>
      <c r="B7086" t="str">
        <f t="shared" si="330"/>
        <v>height_99p</v>
      </c>
      <c r="C7086">
        <f>VLOOKUP(B7086,GDD!$D$2:$E$31,2)</f>
        <v>7</v>
      </c>
      <c r="D7086" t="str">
        <f t="shared" si="332"/>
        <v>SbDIV20</v>
      </c>
      <c r="E7086" s="2">
        <v>20200725</v>
      </c>
      <c r="F7086" t="str">
        <f t="shared" si="331"/>
        <v>RS4</v>
      </c>
      <c r="G7086" t="s">
        <v>1140</v>
      </c>
      <c r="H7086" t="str">
        <f>VLOOKUP(E7086,GDD!$A$2:$B$57,2)</f>
        <v>650-900</v>
      </c>
      <c r="I7086" cm="1">
        <f t="array" ref="I7086">IF(H7086="0-650",1,IF(H7086="650-900",2,IF(H7086="900+",3,NA)))</f>
        <v>2</v>
      </c>
      <c r="J7086">
        <v>9.3843813652422003E-2</v>
      </c>
      <c r="K7086">
        <v>5.5685878166029802E-2</v>
      </c>
      <c r="L7086">
        <v>0.77119169953076905</v>
      </c>
    </row>
    <row r="7087" spans="1:12" x14ac:dyDescent="0.2">
      <c r="A7087" t="s">
        <v>3494</v>
      </c>
      <c r="B7087" t="str">
        <f t="shared" si="330"/>
        <v>canopy_cover_5p</v>
      </c>
      <c r="C7087">
        <f>VLOOKUP(B7087,GDD!$D$2:$E$31,2)</f>
        <v>8</v>
      </c>
      <c r="D7087" t="str">
        <f t="shared" si="332"/>
        <v>SbDIV20</v>
      </c>
      <c r="E7087" s="2">
        <v>20200725</v>
      </c>
      <c r="F7087" t="str">
        <f t="shared" si="331"/>
        <v>RS4</v>
      </c>
      <c r="G7087" t="s">
        <v>1140</v>
      </c>
      <c r="H7087" t="str">
        <f>VLOOKUP(E7087,GDD!$A$2:$B$57,2)</f>
        <v>650-900</v>
      </c>
      <c r="I7087" cm="1">
        <f t="array" ref="I7087">IF(H7087="0-650",1,IF(H7087="650-900",2,IF(H7087="900+",3,NA)))</f>
        <v>2</v>
      </c>
      <c r="J7087">
        <v>0.532319439174613</v>
      </c>
      <c r="K7087">
        <v>28.937069708561999</v>
      </c>
      <c r="L7087">
        <v>3.5485941584463401E-2</v>
      </c>
    </row>
    <row r="7088" spans="1:12" x14ac:dyDescent="0.2">
      <c r="A7088" t="s">
        <v>3495</v>
      </c>
      <c r="B7088" t="str">
        <f t="shared" si="330"/>
        <v>pcanopy_cover_10p</v>
      </c>
      <c r="C7088">
        <f>VLOOKUP(B7088,GDD!$D$2:$E$31,2)</f>
        <v>9</v>
      </c>
      <c r="D7088" t="str">
        <f t="shared" si="332"/>
        <v>SbDIV20</v>
      </c>
      <c r="E7088" s="2">
        <v>20200725</v>
      </c>
      <c r="F7088" t="str">
        <f t="shared" si="331"/>
        <v>RS4</v>
      </c>
      <c r="G7088" t="s">
        <v>1140</v>
      </c>
      <c r="H7088" t="str">
        <f>VLOOKUP(E7088,GDD!$A$2:$B$57,2)</f>
        <v>650-900</v>
      </c>
      <c r="I7088" cm="1">
        <f t="array" ref="I7088">IF(H7088="0-650",1,IF(H7088="650-900",2,IF(H7088="900+",3,NA)))</f>
        <v>2</v>
      </c>
      <c r="J7088">
        <v>0.53277446811904206</v>
      </c>
      <c r="K7088">
        <v>29.776203817723498</v>
      </c>
      <c r="L7088">
        <v>3.4548909873522597E-2</v>
      </c>
    </row>
    <row r="7089" spans="1:12" x14ac:dyDescent="0.2">
      <c r="A7089" t="s">
        <v>3496</v>
      </c>
      <c r="B7089" t="str">
        <f t="shared" si="330"/>
        <v>canopy_cover_20p</v>
      </c>
      <c r="C7089">
        <f>VLOOKUP(B7089,GDD!$D$2:$E$31,2)</f>
        <v>10</v>
      </c>
      <c r="D7089" t="str">
        <f t="shared" si="332"/>
        <v>SbDIV20</v>
      </c>
      <c r="E7089" s="2">
        <v>20200725</v>
      </c>
      <c r="F7089" t="str">
        <f t="shared" si="331"/>
        <v>RS4</v>
      </c>
      <c r="G7089" t="s">
        <v>1140</v>
      </c>
      <c r="H7089" t="str">
        <f>VLOOKUP(E7089,GDD!$A$2:$B$57,2)</f>
        <v>650-900</v>
      </c>
      <c r="I7089" cm="1">
        <f t="array" ref="I7089">IF(H7089="0-650",1,IF(H7089="650-900",2,IF(H7089="900+",3,NA)))</f>
        <v>2</v>
      </c>
      <c r="J7089">
        <v>0.66561529073314896</v>
      </c>
      <c r="K7089">
        <v>32.500777594316602</v>
      </c>
      <c r="L7089">
        <v>3.9348257855388001E-2</v>
      </c>
    </row>
    <row r="7090" spans="1:12" x14ac:dyDescent="0.2">
      <c r="A7090" t="s">
        <v>3497</v>
      </c>
      <c r="B7090" t="str">
        <f t="shared" si="330"/>
        <v>canopy_cover_30p</v>
      </c>
      <c r="C7090">
        <f>VLOOKUP(B7090,GDD!$D$2:$E$31,2)</f>
        <v>11</v>
      </c>
      <c r="D7090" t="str">
        <f t="shared" si="332"/>
        <v>SbDIV20</v>
      </c>
      <c r="E7090" s="2">
        <v>20200725</v>
      </c>
      <c r="F7090" t="str">
        <f t="shared" si="331"/>
        <v>RS4</v>
      </c>
      <c r="G7090" t="s">
        <v>1140</v>
      </c>
      <c r="H7090" t="str">
        <f>VLOOKUP(E7090,GDD!$A$2:$B$57,2)</f>
        <v>650-900</v>
      </c>
      <c r="I7090" cm="1">
        <f t="array" ref="I7090">IF(H7090="0-650",1,IF(H7090="650-900",2,IF(H7090="900+",3,NA)))</f>
        <v>2</v>
      </c>
      <c r="J7090">
        <v>4.0372646487377502</v>
      </c>
      <c r="K7090">
        <v>53.8048490322427</v>
      </c>
      <c r="L7090">
        <v>0.13048820973040801</v>
      </c>
    </row>
    <row r="7091" spans="1:12" x14ac:dyDescent="0.2">
      <c r="A7091" t="s">
        <v>3498</v>
      </c>
      <c r="B7091" t="str">
        <f t="shared" si="330"/>
        <v>canopy_cover_40p</v>
      </c>
      <c r="C7091">
        <f>VLOOKUP(B7091,GDD!$D$2:$E$31,2)</f>
        <v>12</v>
      </c>
      <c r="D7091" t="str">
        <f t="shared" si="332"/>
        <v>SbDIV20</v>
      </c>
      <c r="E7091" s="2">
        <v>20200725</v>
      </c>
      <c r="F7091" t="str">
        <f t="shared" si="331"/>
        <v>RS4</v>
      </c>
      <c r="G7091" t="s">
        <v>1140</v>
      </c>
      <c r="H7091" t="str">
        <f>VLOOKUP(E7091,GDD!$A$2:$B$57,2)</f>
        <v>650-900</v>
      </c>
      <c r="I7091" cm="1">
        <f t="array" ref="I7091">IF(H7091="0-650",1,IF(H7091="650-900",2,IF(H7091="900+",3,NA)))</f>
        <v>2</v>
      </c>
      <c r="J7091">
        <v>32.9561898352827</v>
      </c>
      <c r="K7091">
        <v>142.66808153407001</v>
      </c>
      <c r="L7091">
        <v>0.31600457343844701</v>
      </c>
    </row>
    <row r="7092" spans="1:12" x14ac:dyDescent="0.2">
      <c r="A7092" t="s">
        <v>3499</v>
      </c>
      <c r="B7092" t="str">
        <f t="shared" si="330"/>
        <v>canopy_cover_50p</v>
      </c>
      <c r="C7092">
        <f>VLOOKUP(B7092,GDD!$D$2:$E$31,2)</f>
        <v>13</v>
      </c>
      <c r="D7092" t="str">
        <f t="shared" si="332"/>
        <v>SbDIV20</v>
      </c>
      <c r="E7092" s="2">
        <v>20200725</v>
      </c>
      <c r="F7092" t="str">
        <f t="shared" si="331"/>
        <v>RS4</v>
      </c>
      <c r="G7092" t="s">
        <v>1140</v>
      </c>
      <c r="H7092" t="str">
        <f>VLOOKUP(E7092,GDD!$A$2:$B$57,2)</f>
        <v>650-900</v>
      </c>
      <c r="I7092" cm="1">
        <f t="array" ref="I7092">IF(H7092="0-650",1,IF(H7092="650-900",2,IF(H7092="900+",3,NA)))</f>
        <v>2</v>
      </c>
      <c r="J7092">
        <v>135.98252377208999</v>
      </c>
      <c r="K7092">
        <v>225.05058249538001</v>
      </c>
      <c r="L7092">
        <v>0.54719616669305404</v>
      </c>
    </row>
    <row r="7093" spans="1:12" x14ac:dyDescent="0.2">
      <c r="A7093" t="s">
        <v>3500</v>
      </c>
      <c r="B7093" t="str">
        <f t="shared" si="330"/>
        <v>canopy_cover_75p</v>
      </c>
      <c r="C7093">
        <f>VLOOKUP(B7093,GDD!$D$2:$E$31,2)</f>
        <v>14</v>
      </c>
      <c r="D7093" t="str">
        <f t="shared" si="332"/>
        <v>SbDIV20</v>
      </c>
      <c r="E7093" s="2">
        <v>20200725</v>
      </c>
      <c r="F7093" t="str">
        <f t="shared" si="331"/>
        <v>RS4</v>
      </c>
      <c r="G7093" t="s">
        <v>1140</v>
      </c>
      <c r="H7093" t="str">
        <f>VLOOKUP(E7093,GDD!$A$2:$B$57,2)</f>
        <v>650-900</v>
      </c>
      <c r="I7093" cm="1">
        <f t="array" ref="I7093">IF(H7093="0-650",1,IF(H7093="650-900",2,IF(H7093="900+",3,NA)))</f>
        <v>2</v>
      </c>
      <c r="J7093">
        <v>126.019464165662</v>
      </c>
      <c r="K7093">
        <v>58.596393124571698</v>
      </c>
      <c r="L7093">
        <v>0.81136596813929596</v>
      </c>
    </row>
    <row r="7094" spans="1:12" x14ac:dyDescent="0.2">
      <c r="A7094" t="s">
        <v>3501</v>
      </c>
      <c r="B7094" t="str">
        <f t="shared" si="330"/>
        <v>standard_deviation_ht</v>
      </c>
      <c r="C7094">
        <f>VLOOKUP(B7094,GDD!$D$2:$E$31,2)</f>
        <v>15</v>
      </c>
      <c r="D7094" t="str">
        <f t="shared" si="332"/>
        <v>SbDIV20</v>
      </c>
      <c r="E7094" s="2">
        <v>20200725</v>
      </c>
      <c r="F7094" t="str">
        <f t="shared" si="331"/>
        <v>RS4</v>
      </c>
      <c r="G7094" t="s">
        <v>1140</v>
      </c>
      <c r="H7094" t="str">
        <f>VLOOKUP(E7094,GDD!$A$2:$B$57,2)</f>
        <v>650-900</v>
      </c>
      <c r="I7094" cm="1">
        <f t="array" ref="I7094">IF(H7094="0-650",1,IF(H7094="650-900",2,IF(H7094="900+",3,NA)))</f>
        <v>2</v>
      </c>
      <c r="J7094">
        <v>6.8975058544660604E-3</v>
      </c>
      <c r="K7094">
        <v>2.2790199406319202E-3</v>
      </c>
      <c r="L7094">
        <v>0.85821727925403601</v>
      </c>
    </row>
    <row r="7095" spans="1:12" x14ac:dyDescent="0.2">
      <c r="A7095" t="s">
        <v>3502</v>
      </c>
      <c r="B7095" t="str">
        <f t="shared" si="330"/>
        <v>quadratic_mean_ht</v>
      </c>
      <c r="C7095">
        <f>VLOOKUP(B7095,GDD!$D$2:$E$31,2)</f>
        <v>16</v>
      </c>
      <c r="D7095" t="str">
        <f t="shared" si="332"/>
        <v>SbDIV20</v>
      </c>
      <c r="E7095" s="2">
        <v>20200725</v>
      </c>
      <c r="F7095" t="str">
        <f t="shared" si="331"/>
        <v>RS4</v>
      </c>
      <c r="G7095" t="s">
        <v>1140</v>
      </c>
      <c r="H7095" t="str">
        <f>VLOOKUP(E7095,GDD!$A$2:$B$57,2)</f>
        <v>650-900</v>
      </c>
      <c r="I7095" cm="1">
        <f t="array" ref="I7095">IF(H7095="0-650",1,IF(H7095="650-900",2,IF(H7095="900+",3,NA)))</f>
        <v>2</v>
      </c>
      <c r="J7095">
        <v>8.4032264311117794E-2</v>
      </c>
      <c r="K7095">
        <v>7.8241042059467407E-3</v>
      </c>
      <c r="L7095">
        <v>0.95551671486587897</v>
      </c>
    </row>
    <row r="7096" spans="1:12" x14ac:dyDescent="0.2">
      <c r="A7096" t="s">
        <v>3503</v>
      </c>
      <c r="B7096" t="str">
        <f t="shared" si="330"/>
        <v>skewness_ht</v>
      </c>
      <c r="C7096">
        <f>VLOOKUP(B7096,GDD!$D$2:$E$31,2)</f>
        <v>17</v>
      </c>
      <c r="D7096" t="str">
        <f t="shared" si="332"/>
        <v>SbDIV20</v>
      </c>
      <c r="E7096" s="2">
        <v>20200725</v>
      </c>
      <c r="F7096" t="str">
        <f t="shared" si="331"/>
        <v>RS4</v>
      </c>
      <c r="G7096" t="s">
        <v>1140</v>
      </c>
      <c r="H7096" t="str">
        <f>VLOOKUP(E7096,GDD!$A$2:$B$57,2)</f>
        <v>650-900</v>
      </c>
      <c r="I7096" cm="1">
        <f t="array" ref="I7096">IF(H7096="0-650",1,IF(H7096="650-900",2,IF(H7096="900+",3,NA)))</f>
        <v>2</v>
      </c>
      <c r="J7096">
        <v>0.29486990066095198</v>
      </c>
      <c r="K7096">
        <v>0.22909086662295</v>
      </c>
      <c r="L7096">
        <v>0.72022192671662599</v>
      </c>
    </row>
    <row r="7097" spans="1:12" x14ac:dyDescent="0.2">
      <c r="A7097" t="s">
        <v>3504</v>
      </c>
      <c r="B7097" t="str">
        <f t="shared" si="330"/>
        <v>kurtosis_ht</v>
      </c>
      <c r="C7097">
        <f>VLOOKUP(B7097,GDD!$D$2:$E$31,2)</f>
        <v>18</v>
      </c>
      <c r="D7097" t="str">
        <f t="shared" si="332"/>
        <v>SbDIV20</v>
      </c>
      <c r="E7097" s="2">
        <v>20200725</v>
      </c>
      <c r="F7097" t="str">
        <f t="shared" si="331"/>
        <v>RS4</v>
      </c>
      <c r="G7097" t="s">
        <v>1140</v>
      </c>
      <c r="H7097" t="str">
        <f>VLOOKUP(E7097,GDD!$A$2:$B$57,2)</f>
        <v>650-900</v>
      </c>
      <c r="I7097" cm="1">
        <f t="array" ref="I7097">IF(H7097="0-650",1,IF(H7097="650-900",2,IF(H7097="900+",3,NA)))</f>
        <v>2</v>
      </c>
      <c r="J7097">
        <v>1.5026070429332301</v>
      </c>
      <c r="K7097">
        <v>1.5849596130939501</v>
      </c>
      <c r="L7097">
        <v>0.65470596168225403</v>
      </c>
    </row>
    <row r="7098" spans="1:12" x14ac:dyDescent="0.2">
      <c r="A7098" t="s">
        <v>3505</v>
      </c>
      <c r="B7098" t="str">
        <f t="shared" si="330"/>
        <v>variation_ht</v>
      </c>
      <c r="C7098">
        <f>VLOOKUP(B7098,GDD!$D$2:$E$31,2)</f>
        <v>19</v>
      </c>
      <c r="D7098" t="str">
        <f t="shared" si="332"/>
        <v>SbDIV20</v>
      </c>
      <c r="E7098" s="2">
        <v>20200725</v>
      </c>
      <c r="F7098" t="str">
        <f t="shared" si="331"/>
        <v>RS4</v>
      </c>
      <c r="G7098" t="s">
        <v>1140</v>
      </c>
      <c r="H7098" t="str">
        <f>VLOOKUP(E7098,GDD!$A$2:$B$57,2)</f>
        <v>650-900</v>
      </c>
      <c r="I7098" cm="1">
        <f t="array" ref="I7098">IF(H7098="0-650",1,IF(H7098="650-900",2,IF(H7098="900+",3,NA)))</f>
        <v>2</v>
      </c>
      <c r="J7098">
        <v>1.3437484511617801E-3</v>
      </c>
      <c r="K7098">
        <v>1.85426125708955E-3</v>
      </c>
      <c r="L7098">
        <v>0.59173051668405996</v>
      </c>
    </row>
    <row r="7099" spans="1:12" x14ac:dyDescent="0.2">
      <c r="A7099" t="s">
        <v>3506</v>
      </c>
      <c r="B7099" t="str">
        <f t="shared" si="330"/>
        <v>plot_volume</v>
      </c>
      <c r="C7099">
        <f>VLOOKUP(B7099,GDD!$D$2:$E$31,2)</f>
        <v>20</v>
      </c>
      <c r="D7099" t="str">
        <f t="shared" si="332"/>
        <v>SbDIV20</v>
      </c>
      <c r="E7099" s="2">
        <v>20200725</v>
      </c>
      <c r="F7099" t="str">
        <f t="shared" si="331"/>
        <v>RS4</v>
      </c>
      <c r="G7099" t="s">
        <v>1140</v>
      </c>
      <c r="H7099" t="str">
        <f>VLOOKUP(E7099,GDD!$A$2:$B$57,2)</f>
        <v>650-900</v>
      </c>
      <c r="I7099" cm="1">
        <f t="array" ref="I7099">IF(H7099="0-650",1,IF(H7099="650-900",2,IF(H7099="900+",3,NA)))</f>
        <v>2</v>
      </c>
      <c r="J7099" s="1">
        <v>2.6660452494544999E-5</v>
      </c>
      <c r="K7099" s="1">
        <v>6.5487915751157601E-6</v>
      </c>
      <c r="L7099">
        <v>0.89061592172773596</v>
      </c>
    </row>
    <row r="7100" spans="1:12" x14ac:dyDescent="0.2">
      <c r="A7100" t="s">
        <v>3507</v>
      </c>
      <c r="B7100" t="str">
        <f t="shared" si="330"/>
        <v>height_30p</v>
      </c>
      <c r="C7100">
        <f>VLOOKUP(B7100,GDD!$D$2:$E$31,2)</f>
        <v>2</v>
      </c>
      <c r="D7100" t="str">
        <f t="shared" si="332"/>
        <v>SbDIV20</v>
      </c>
      <c r="E7100" s="2">
        <v>20200806</v>
      </c>
      <c r="F7100" t="str">
        <f t="shared" si="331"/>
        <v>RS4</v>
      </c>
      <c r="G7100" t="s">
        <v>1140</v>
      </c>
      <c r="H7100" t="str">
        <f>VLOOKUP(E7100,GDD!$A$2:$B$57,2)</f>
        <v>900+</v>
      </c>
      <c r="I7100" cm="1">
        <f t="array" ref="I7100">IF(H7100="0-650",1,IF(H7100="650-900",2,IF(H7100="900+",3,NA)))</f>
        <v>3</v>
      </c>
      <c r="J7100">
        <v>7.3468817805698194E-2</v>
      </c>
      <c r="K7100">
        <v>6.80602828235175E-3</v>
      </c>
      <c r="L7100">
        <v>0.95573132505118796</v>
      </c>
    </row>
    <row r="7101" spans="1:12" x14ac:dyDescent="0.2">
      <c r="A7101" t="s">
        <v>3508</v>
      </c>
      <c r="B7101" t="str">
        <f t="shared" si="330"/>
        <v>height_50p</v>
      </c>
      <c r="C7101">
        <f>VLOOKUP(B7101,GDD!$D$2:$E$31,2)</f>
        <v>3</v>
      </c>
      <c r="D7101" t="str">
        <f t="shared" si="332"/>
        <v>SbDIV20</v>
      </c>
      <c r="E7101" s="2">
        <v>20200806</v>
      </c>
      <c r="F7101" t="str">
        <f t="shared" si="331"/>
        <v>RS4</v>
      </c>
      <c r="G7101" t="s">
        <v>1140</v>
      </c>
      <c r="H7101" t="str">
        <f>VLOOKUP(E7101,GDD!$A$2:$B$57,2)</f>
        <v>900+</v>
      </c>
      <c r="I7101" cm="1">
        <f t="array" ref="I7101">IF(H7101="0-650",1,IF(H7101="650-900",2,IF(H7101="900+",3,NA)))</f>
        <v>3</v>
      </c>
      <c r="J7101">
        <v>9.8988940645571899E-2</v>
      </c>
      <c r="K7101">
        <v>7.1193662415089598E-3</v>
      </c>
      <c r="L7101">
        <v>0.96528785087486102</v>
      </c>
    </row>
    <row r="7102" spans="1:12" x14ac:dyDescent="0.2">
      <c r="A7102" t="s">
        <v>3509</v>
      </c>
      <c r="B7102" t="str">
        <f t="shared" si="330"/>
        <v>height_70p</v>
      </c>
      <c r="C7102">
        <f>VLOOKUP(B7102,GDD!$D$2:$E$31,2)</f>
        <v>4</v>
      </c>
      <c r="D7102" t="str">
        <f t="shared" si="332"/>
        <v>SbDIV20</v>
      </c>
      <c r="E7102" s="2">
        <v>20200806</v>
      </c>
      <c r="F7102" t="str">
        <f t="shared" si="331"/>
        <v>RS4</v>
      </c>
      <c r="G7102" t="s">
        <v>1140</v>
      </c>
      <c r="H7102" t="str">
        <f>VLOOKUP(E7102,GDD!$A$2:$B$57,2)</f>
        <v>900+</v>
      </c>
      <c r="I7102" cm="1">
        <f t="array" ref="I7102">IF(H7102="0-650",1,IF(H7102="650-900",2,IF(H7102="900+",3,NA)))</f>
        <v>3</v>
      </c>
      <c r="J7102">
        <v>0.117044741727218</v>
      </c>
      <c r="K7102">
        <v>1.08334001375634E-2</v>
      </c>
      <c r="L7102">
        <v>0.955768117790047</v>
      </c>
    </row>
    <row r="7103" spans="1:12" x14ac:dyDescent="0.2">
      <c r="A7103" t="s">
        <v>3510</v>
      </c>
      <c r="B7103" t="str">
        <f t="shared" si="330"/>
        <v>height_90p</v>
      </c>
      <c r="C7103">
        <f>VLOOKUP(B7103,GDD!$D$2:$E$31,2)</f>
        <v>5</v>
      </c>
      <c r="D7103" t="str">
        <f t="shared" si="332"/>
        <v>SbDIV20</v>
      </c>
      <c r="E7103" s="2">
        <v>20200806</v>
      </c>
      <c r="F7103" t="str">
        <f t="shared" si="331"/>
        <v>RS4</v>
      </c>
      <c r="G7103" t="s">
        <v>1140</v>
      </c>
      <c r="H7103" t="str">
        <f>VLOOKUP(E7103,GDD!$A$2:$B$57,2)</f>
        <v>900+</v>
      </c>
      <c r="I7103" cm="1">
        <f t="array" ref="I7103">IF(H7103="0-650",1,IF(H7103="650-900",2,IF(H7103="900+",3,NA)))</f>
        <v>3</v>
      </c>
      <c r="J7103">
        <v>0.13889762196189601</v>
      </c>
      <c r="K7103">
        <v>2.2656127171066701E-2</v>
      </c>
      <c r="L7103">
        <v>0.92459303118336</v>
      </c>
    </row>
    <row r="7104" spans="1:12" x14ac:dyDescent="0.2">
      <c r="A7104" t="s">
        <v>3511</v>
      </c>
      <c r="B7104" t="str">
        <f t="shared" si="330"/>
        <v>height_95p</v>
      </c>
      <c r="C7104">
        <f>VLOOKUP(B7104,GDD!$D$2:$E$31,2)</f>
        <v>6</v>
      </c>
      <c r="D7104" t="str">
        <f t="shared" si="332"/>
        <v>SbDIV20</v>
      </c>
      <c r="E7104" s="2">
        <v>20200806</v>
      </c>
      <c r="F7104" t="str">
        <f t="shared" si="331"/>
        <v>RS4</v>
      </c>
      <c r="G7104" t="s">
        <v>1140</v>
      </c>
      <c r="H7104" t="str">
        <f>VLOOKUP(E7104,GDD!$A$2:$B$57,2)</f>
        <v>900+</v>
      </c>
      <c r="I7104" cm="1">
        <f t="array" ref="I7104">IF(H7104="0-650",1,IF(H7104="650-900",2,IF(H7104="900+",3,NA)))</f>
        <v>3</v>
      </c>
      <c r="J7104">
        <v>0.12514985980714899</v>
      </c>
      <c r="K7104">
        <v>3.7761262463555899E-2</v>
      </c>
      <c r="L7104">
        <v>0.86891226228844098</v>
      </c>
    </row>
    <row r="7105" spans="1:12" x14ac:dyDescent="0.2">
      <c r="A7105" t="s">
        <v>3512</v>
      </c>
      <c r="B7105" t="str">
        <f t="shared" si="330"/>
        <v>height_99p</v>
      </c>
      <c r="C7105">
        <f>VLOOKUP(B7105,GDD!$D$2:$E$31,2)</f>
        <v>7</v>
      </c>
      <c r="D7105" t="str">
        <f t="shared" si="332"/>
        <v>SbDIV20</v>
      </c>
      <c r="E7105" s="2">
        <v>20200806</v>
      </c>
      <c r="F7105" t="str">
        <f t="shared" si="331"/>
        <v>RS4</v>
      </c>
      <c r="G7105" t="s">
        <v>1140</v>
      </c>
      <c r="H7105" t="str">
        <f>VLOOKUP(E7105,GDD!$A$2:$B$57,2)</f>
        <v>900+</v>
      </c>
      <c r="I7105" cm="1">
        <f t="array" ref="I7105">IF(H7105="0-650",1,IF(H7105="650-900",2,IF(H7105="900+",3,NA)))</f>
        <v>3</v>
      </c>
      <c r="J7105">
        <v>8.7764719286334406E-2</v>
      </c>
      <c r="K7105">
        <v>6.5069015293711799E-2</v>
      </c>
      <c r="L7105">
        <v>0.72955347697351103</v>
      </c>
    </row>
    <row r="7106" spans="1:12" x14ac:dyDescent="0.2">
      <c r="A7106" t="s">
        <v>3513</v>
      </c>
      <c r="B7106" t="str">
        <f t="shared" ref="B7106:B7169" si="333">LEFT(A7106, FIND("_RS",A7106)-10)</f>
        <v>canopy_cover_5p</v>
      </c>
      <c r="C7106">
        <f>VLOOKUP(B7106,GDD!$D$2:$E$31,2)</f>
        <v>8</v>
      </c>
      <c r="D7106" t="str">
        <f t="shared" si="332"/>
        <v>SbDIV20</v>
      </c>
      <c r="E7106" s="2">
        <v>20200806</v>
      </c>
      <c r="F7106" t="str">
        <f t="shared" ref="F7106:F7169" si="334">RIGHT(A7106,LEN(A7106)-FIND("_RS",A7106))</f>
        <v>RS4</v>
      </c>
      <c r="G7106" t="s">
        <v>1140</v>
      </c>
      <c r="H7106" t="str">
        <f>VLOOKUP(E7106,GDD!$A$2:$B$57,2)</f>
        <v>900+</v>
      </c>
      <c r="I7106" cm="1">
        <f t="array" ref="I7106">IF(H7106="0-650",1,IF(H7106="650-900",2,IF(H7106="900+",3,NA)))</f>
        <v>3</v>
      </c>
      <c r="J7106">
        <v>0.42937941056477902</v>
      </c>
      <c r="K7106">
        <v>24.1317388477595</v>
      </c>
      <c r="L7106">
        <v>3.4363414146755401E-2</v>
      </c>
    </row>
    <row r="7107" spans="1:12" x14ac:dyDescent="0.2">
      <c r="A7107" t="s">
        <v>3514</v>
      </c>
      <c r="B7107" t="str">
        <f t="shared" si="333"/>
        <v>pcanopy_cover_10p</v>
      </c>
      <c r="C7107">
        <f>VLOOKUP(B7107,GDD!$D$2:$E$31,2)</f>
        <v>9</v>
      </c>
      <c r="D7107" t="str">
        <f t="shared" ref="D7107:D7170" si="335">"SbDIV"&amp;MID(E7107,3,2)</f>
        <v>SbDIV20</v>
      </c>
      <c r="E7107" s="2">
        <v>20200806</v>
      </c>
      <c r="F7107" t="str">
        <f t="shared" si="334"/>
        <v>RS4</v>
      </c>
      <c r="G7107" t="s">
        <v>1140</v>
      </c>
      <c r="H7107" t="str">
        <f>VLOOKUP(E7107,GDD!$A$2:$B$57,2)</f>
        <v>900+</v>
      </c>
      <c r="I7107" cm="1">
        <f t="array" ref="I7107">IF(H7107="0-650",1,IF(H7107="650-900",2,IF(H7107="900+",3,NA)))</f>
        <v>3</v>
      </c>
      <c r="J7107">
        <v>0.41543814848502703</v>
      </c>
      <c r="K7107">
        <v>24.8308710235072</v>
      </c>
      <c r="L7107">
        <v>3.2378009439249698E-2</v>
      </c>
    </row>
    <row r="7108" spans="1:12" x14ac:dyDescent="0.2">
      <c r="A7108" t="s">
        <v>3515</v>
      </c>
      <c r="B7108" t="str">
        <f t="shared" si="333"/>
        <v>canopy_cover_20p</v>
      </c>
      <c r="C7108">
        <f>VLOOKUP(B7108,GDD!$D$2:$E$31,2)</f>
        <v>10</v>
      </c>
      <c r="D7108" t="str">
        <f t="shared" si="335"/>
        <v>SbDIV20</v>
      </c>
      <c r="E7108" s="2">
        <v>20200806</v>
      </c>
      <c r="F7108" t="str">
        <f t="shared" si="334"/>
        <v>RS4</v>
      </c>
      <c r="G7108" t="s">
        <v>1140</v>
      </c>
      <c r="H7108" t="str">
        <f>VLOOKUP(E7108,GDD!$A$2:$B$57,2)</f>
        <v>900+</v>
      </c>
      <c r="I7108" cm="1">
        <f t="array" ref="I7108">IF(H7108="0-650",1,IF(H7108="650-900",2,IF(H7108="900+",3,NA)))</f>
        <v>3</v>
      </c>
      <c r="J7108">
        <v>0.52899096040529503</v>
      </c>
      <c r="K7108">
        <v>27.711725213203199</v>
      </c>
      <c r="L7108">
        <v>3.6774163736959298E-2</v>
      </c>
    </row>
    <row r="7109" spans="1:12" x14ac:dyDescent="0.2">
      <c r="A7109" t="s">
        <v>3516</v>
      </c>
      <c r="B7109" t="str">
        <f t="shared" si="333"/>
        <v>canopy_cover_30p</v>
      </c>
      <c r="C7109">
        <f>VLOOKUP(B7109,GDD!$D$2:$E$31,2)</f>
        <v>11</v>
      </c>
      <c r="D7109" t="str">
        <f t="shared" si="335"/>
        <v>SbDIV20</v>
      </c>
      <c r="E7109" s="2">
        <v>20200806</v>
      </c>
      <c r="F7109" t="str">
        <f t="shared" si="334"/>
        <v>RS4</v>
      </c>
      <c r="G7109" t="s">
        <v>1140</v>
      </c>
      <c r="H7109" t="str">
        <f>VLOOKUP(E7109,GDD!$A$2:$B$57,2)</f>
        <v>900+</v>
      </c>
      <c r="I7109" cm="1">
        <f t="array" ref="I7109">IF(H7109="0-650",1,IF(H7109="650-900",2,IF(H7109="900+",3,NA)))</f>
        <v>3</v>
      </c>
      <c r="J7109">
        <v>5.54115628138437</v>
      </c>
      <c r="K7109">
        <v>61.784172363544798</v>
      </c>
      <c r="L7109">
        <v>0.152090670683178</v>
      </c>
    </row>
    <row r="7110" spans="1:12" x14ac:dyDescent="0.2">
      <c r="A7110" t="s">
        <v>3517</v>
      </c>
      <c r="B7110" t="str">
        <f t="shared" si="333"/>
        <v>canopy_cover_40p</v>
      </c>
      <c r="C7110">
        <f>VLOOKUP(B7110,GDD!$D$2:$E$31,2)</f>
        <v>12</v>
      </c>
      <c r="D7110" t="str">
        <f t="shared" si="335"/>
        <v>SbDIV20</v>
      </c>
      <c r="E7110" s="2">
        <v>20200806</v>
      </c>
      <c r="F7110" t="str">
        <f t="shared" si="334"/>
        <v>RS4</v>
      </c>
      <c r="G7110" t="s">
        <v>1140</v>
      </c>
      <c r="H7110" t="str">
        <f>VLOOKUP(E7110,GDD!$A$2:$B$57,2)</f>
        <v>900+</v>
      </c>
      <c r="I7110" cm="1">
        <f t="array" ref="I7110">IF(H7110="0-650",1,IF(H7110="650-900",2,IF(H7110="900+",3,NA)))</f>
        <v>3</v>
      </c>
      <c r="J7110">
        <v>54.0281293904509</v>
      </c>
      <c r="K7110">
        <v>155.30946206133399</v>
      </c>
      <c r="L7110">
        <v>0.41028976145924001</v>
      </c>
    </row>
    <row r="7111" spans="1:12" x14ac:dyDescent="0.2">
      <c r="A7111" t="s">
        <v>3518</v>
      </c>
      <c r="B7111" t="str">
        <f t="shared" si="333"/>
        <v>canopy_cover_50p</v>
      </c>
      <c r="C7111">
        <f>VLOOKUP(B7111,GDD!$D$2:$E$31,2)</f>
        <v>13</v>
      </c>
      <c r="D7111" t="str">
        <f t="shared" si="335"/>
        <v>SbDIV20</v>
      </c>
      <c r="E7111" s="2">
        <v>20200806</v>
      </c>
      <c r="F7111" t="str">
        <f t="shared" si="334"/>
        <v>RS4</v>
      </c>
      <c r="G7111" t="s">
        <v>1140</v>
      </c>
      <c r="H7111" t="str">
        <f>VLOOKUP(E7111,GDD!$A$2:$B$57,2)</f>
        <v>900+</v>
      </c>
      <c r="I7111" cm="1">
        <f t="array" ref="I7111">IF(H7111="0-650",1,IF(H7111="650-900",2,IF(H7111="900+",3,NA)))</f>
        <v>3</v>
      </c>
      <c r="J7111">
        <v>169.52314499924699</v>
      </c>
      <c r="K7111">
        <v>178.44981846380099</v>
      </c>
      <c r="L7111">
        <v>0.65516683981633705</v>
      </c>
    </row>
    <row r="7112" spans="1:12" x14ac:dyDescent="0.2">
      <c r="A7112" t="s">
        <v>3519</v>
      </c>
      <c r="B7112" t="str">
        <f t="shared" si="333"/>
        <v>canopy_cover_75p</v>
      </c>
      <c r="C7112">
        <f>VLOOKUP(B7112,GDD!$D$2:$E$31,2)</f>
        <v>14</v>
      </c>
      <c r="D7112" t="str">
        <f t="shared" si="335"/>
        <v>SbDIV20</v>
      </c>
      <c r="E7112" s="2">
        <v>20200806</v>
      </c>
      <c r="F7112" t="str">
        <f t="shared" si="334"/>
        <v>RS4</v>
      </c>
      <c r="G7112" t="s">
        <v>1140</v>
      </c>
      <c r="H7112" t="str">
        <f>VLOOKUP(E7112,GDD!$A$2:$B$57,2)</f>
        <v>900+</v>
      </c>
      <c r="I7112" cm="1">
        <f t="array" ref="I7112">IF(H7112="0-650",1,IF(H7112="650-900",2,IF(H7112="900+",3,NA)))</f>
        <v>3</v>
      </c>
      <c r="J7112">
        <v>40.528752049207</v>
      </c>
      <c r="K7112">
        <v>16.9838437442192</v>
      </c>
      <c r="L7112">
        <v>0.82676856124540399</v>
      </c>
    </row>
    <row r="7113" spans="1:12" x14ac:dyDescent="0.2">
      <c r="A7113" t="s">
        <v>3520</v>
      </c>
      <c r="B7113" t="str">
        <f t="shared" si="333"/>
        <v>standard_deviation_ht</v>
      </c>
      <c r="C7113">
        <f>VLOOKUP(B7113,GDD!$D$2:$E$31,2)</f>
        <v>15</v>
      </c>
      <c r="D7113" t="str">
        <f t="shared" si="335"/>
        <v>SbDIV20</v>
      </c>
      <c r="E7113" s="2">
        <v>20200806</v>
      </c>
      <c r="F7113" t="str">
        <f t="shared" si="334"/>
        <v>RS4</v>
      </c>
      <c r="G7113" t="s">
        <v>1140</v>
      </c>
      <c r="H7113" t="str">
        <f>VLOOKUP(E7113,GDD!$A$2:$B$57,2)</f>
        <v>900+</v>
      </c>
      <c r="I7113" cm="1">
        <f t="array" ref="I7113">IF(H7113="0-650",1,IF(H7113="650-900",2,IF(H7113="900+",3,NA)))</f>
        <v>3</v>
      </c>
      <c r="J7113">
        <v>6.0635660226030499E-3</v>
      </c>
      <c r="K7113">
        <v>3.2991954675361101E-3</v>
      </c>
      <c r="L7113">
        <v>0.78613215201019404</v>
      </c>
    </row>
    <row r="7114" spans="1:12" x14ac:dyDescent="0.2">
      <c r="A7114" t="s">
        <v>3521</v>
      </c>
      <c r="B7114" t="str">
        <f t="shared" si="333"/>
        <v>quadratic_mean_ht</v>
      </c>
      <c r="C7114">
        <f>VLOOKUP(B7114,GDD!$D$2:$E$31,2)</f>
        <v>16</v>
      </c>
      <c r="D7114" t="str">
        <f t="shared" si="335"/>
        <v>SbDIV20</v>
      </c>
      <c r="E7114" s="2">
        <v>20200806</v>
      </c>
      <c r="F7114" t="str">
        <f t="shared" si="334"/>
        <v>RS4</v>
      </c>
      <c r="G7114" t="s">
        <v>1140</v>
      </c>
      <c r="H7114" t="str">
        <f>VLOOKUP(E7114,GDD!$A$2:$B$57,2)</f>
        <v>900+</v>
      </c>
      <c r="I7114" cm="1">
        <f t="array" ref="I7114">IF(H7114="0-650",1,IF(H7114="650-900",2,IF(H7114="900+",3,NA)))</f>
        <v>3</v>
      </c>
      <c r="J7114">
        <v>8.3202652802622998E-2</v>
      </c>
      <c r="K7114">
        <v>9.2186082699070408E-3</v>
      </c>
      <c r="L7114">
        <v>0.94750937918135503</v>
      </c>
    </row>
    <row r="7115" spans="1:12" x14ac:dyDescent="0.2">
      <c r="A7115" t="s">
        <v>3522</v>
      </c>
      <c r="B7115" t="str">
        <f t="shared" si="333"/>
        <v>skewness_ht</v>
      </c>
      <c r="C7115">
        <f>VLOOKUP(B7115,GDD!$D$2:$E$31,2)</f>
        <v>17</v>
      </c>
      <c r="D7115" t="str">
        <f t="shared" si="335"/>
        <v>SbDIV20</v>
      </c>
      <c r="E7115" s="2">
        <v>20200806</v>
      </c>
      <c r="F7115" t="str">
        <f t="shared" si="334"/>
        <v>RS4</v>
      </c>
      <c r="G7115" t="s">
        <v>1140</v>
      </c>
      <c r="H7115" t="str">
        <f>VLOOKUP(E7115,GDD!$A$2:$B$57,2)</f>
        <v>900+</v>
      </c>
      <c r="I7115" cm="1">
        <f t="array" ref="I7115">IF(H7115="0-650",1,IF(H7115="650-900",2,IF(H7115="900+",3,NA)))</f>
        <v>3</v>
      </c>
      <c r="J7115">
        <v>0.21778496183850601</v>
      </c>
      <c r="K7115">
        <v>0.13485993003826499</v>
      </c>
      <c r="L7115">
        <v>0.76358192131792102</v>
      </c>
    </row>
    <row r="7116" spans="1:12" x14ac:dyDescent="0.2">
      <c r="A7116" t="s">
        <v>3523</v>
      </c>
      <c r="B7116" t="str">
        <f t="shared" si="333"/>
        <v>kurtosis_ht</v>
      </c>
      <c r="C7116">
        <f>VLOOKUP(B7116,GDD!$D$2:$E$31,2)</f>
        <v>18</v>
      </c>
      <c r="D7116" t="str">
        <f t="shared" si="335"/>
        <v>SbDIV20</v>
      </c>
      <c r="E7116" s="2">
        <v>20200806</v>
      </c>
      <c r="F7116" t="str">
        <f t="shared" si="334"/>
        <v>RS4</v>
      </c>
      <c r="G7116" t="s">
        <v>1140</v>
      </c>
      <c r="H7116" t="str">
        <f>VLOOKUP(E7116,GDD!$A$2:$B$57,2)</f>
        <v>900+</v>
      </c>
      <c r="I7116" cm="1">
        <f t="array" ref="I7116">IF(H7116="0-650",1,IF(H7116="650-900",2,IF(H7116="900+",3,NA)))</f>
        <v>3</v>
      </c>
      <c r="J7116">
        <v>0.96982093750496601</v>
      </c>
      <c r="K7116">
        <v>0.96293393316440001</v>
      </c>
      <c r="L7116">
        <v>0.66824848107238</v>
      </c>
    </row>
    <row r="7117" spans="1:12" x14ac:dyDescent="0.2">
      <c r="A7117" t="s">
        <v>3524</v>
      </c>
      <c r="B7117" t="str">
        <f t="shared" si="333"/>
        <v>variation_ht</v>
      </c>
      <c r="C7117">
        <f>VLOOKUP(B7117,GDD!$D$2:$E$31,2)</f>
        <v>19</v>
      </c>
      <c r="D7117" t="str">
        <f t="shared" si="335"/>
        <v>SbDIV20</v>
      </c>
      <c r="E7117" s="2">
        <v>20200806</v>
      </c>
      <c r="F7117" t="str">
        <f t="shared" si="334"/>
        <v>RS4</v>
      </c>
      <c r="G7117" t="s">
        <v>1140</v>
      </c>
      <c r="H7117" t="str">
        <f>VLOOKUP(E7117,GDD!$A$2:$B$57,2)</f>
        <v>900+</v>
      </c>
      <c r="I7117" cm="1">
        <f t="array" ref="I7117">IF(H7117="0-650",1,IF(H7117="650-900",2,IF(H7117="900+",3,NA)))</f>
        <v>3</v>
      </c>
      <c r="J7117">
        <v>1.14442182531688E-3</v>
      </c>
      <c r="K7117">
        <v>2.0431277695017302E-3</v>
      </c>
      <c r="L7117">
        <v>0.52836074587079596</v>
      </c>
    </row>
    <row r="7118" spans="1:12" x14ac:dyDescent="0.2">
      <c r="A7118" t="s">
        <v>3525</v>
      </c>
      <c r="B7118" t="str">
        <f t="shared" si="333"/>
        <v>plot_volume</v>
      </c>
      <c r="C7118">
        <f>VLOOKUP(B7118,GDD!$D$2:$E$31,2)</f>
        <v>20</v>
      </c>
      <c r="D7118" t="str">
        <f t="shared" si="335"/>
        <v>SbDIV20</v>
      </c>
      <c r="E7118" s="2">
        <v>20200806</v>
      </c>
      <c r="F7118" t="str">
        <f t="shared" si="334"/>
        <v>RS4</v>
      </c>
      <c r="G7118" t="s">
        <v>1140</v>
      </c>
      <c r="H7118" t="str">
        <f>VLOOKUP(E7118,GDD!$A$2:$B$57,2)</f>
        <v>900+</v>
      </c>
      <c r="I7118" cm="1">
        <f t="array" ref="I7118">IF(H7118="0-650",1,IF(H7118="650-900",2,IF(H7118="900+",3,NA)))</f>
        <v>3</v>
      </c>
      <c r="J7118" s="1">
        <v>2.7546925889229398E-5</v>
      </c>
      <c r="K7118" s="1">
        <v>7.61659155284871E-6</v>
      </c>
      <c r="L7118">
        <v>0.87854349055373004</v>
      </c>
    </row>
    <row r="7119" spans="1:12" x14ac:dyDescent="0.2">
      <c r="A7119" t="s">
        <v>3526</v>
      </c>
      <c r="B7119" t="str">
        <f t="shared" si="333"/>
        <v>height_30p</v>
      </c>
      <c r="C7119">
        <f>VLOOKUP(B7119,GDD!$D$2:$E$31,2)</f>
        <v>2</v>
      </c>
      <c r="D7119" t="str">
        <f t="shared" si="335"/>
        <v>SbDIV20</v>
      </c>
      <c r="E7119" s="2">
        <v>20200813</v>
      </c>
      <c r="F7119" t="str">
        <f t="shared" si="334"/>
        <v>RS4</v>
      </c>
      <c r="G7119" t="s">
        <v>1140</v>
      </c>
      <c r="H7119" t="str">
        <f>VLOOKUP(E7119,GDD!$A$2:$B$57,2)</f>
        <v>900+</v>
      </c>
      <c r="I7119" cm="1">
        <f t="array" ref="I7119">IF(H7119="0-650",1,IF(H7119="650-900",2,IF(H7119="900+",3,NA)))</f>
        <v>3</v>
      </c>
      <c r="J7119">
        <v>5.6570668141902002E-2</v>
      </c>
      <c r="K7119">
        <v>8.4393720697784405E-3</v>
      </c>
      <c r="L7119">
        <v>0.93058625678314899</v>
      </c>
    </row>
    <row r="7120" spans="1:12" x14ac:dyDescent="0.2">
      <c r="A7120" t="s">
        <v>3527</v>
      </c>
      <c r="B7120" t="str">
        <f t="shared" si="333"/>
        <v>height_50p</v>
      </c>
      <c r="C7120">
        <f>VLOOKUP(B7120,GDD!$D$2:$E$31,2)</f>
        <v>3</v>
      </c>
      <c r="D7120" t="str">
        <f t="shared" si="335"/>
        <v>SbDIV20</v>
      </c>
      <c r="E7120" s="2">
        <v>20200813</v>
      </c>
      <c r="F7120" t="str">
        <f t="shared" si="334"/>
        <v>RS4</v>
      </c>
      <c r="G7120" t="s">
        <v>1140</v>
      </c>
      <c r="H7120" t="str">
        <f>VLOOKUP(E7120,GDD!$A$2:$B$57,2)</f>
        <v>900+</v>
      </c>
      <c r="I7120" cm="1">
        <f t="array" ref="I7120">IF(H7120="0-650",1,IF(H7120="650-900",2,IF(H7120="900+",3,NA)))</f>
        <v>3</v>
      </c>
      <c r="J7120">
        <v>7.8214881092217095E-2</v>
      </c>
      <c r="K7120">
        <v>9.4646162330954599E-3</v>
      </c>
      <c r="L7120">
        <v>0.94294793878262395</v>
      </c>
    </row>
    <row r="7121" spans="1:12" x14ac:dyDescent="0.2">
      <c r="A7121" t="s">
        <v>3528</v>
      </c>
      <c r="B7121" t="str">
        <f t="shared" si="333"/>
        <v>height_70p</v>
      </c>
      <c r="C7121">
        <f>VLOOKUP(B7121,GDD!$D$2:$E$31,2)</f>
        <v>4</v>
      </c>
      <c r="D7121" t="str">
        <f t="shared" si="335"/>
        <v>SbDIV20</v>
      </c>
      <c r="E7121" s="2">
        <v>20200813</v>
      </c>
      <c r="F7121" t="str">
        <f t="shared" si="334"/>
        <v>RS4</v>
      </c>
      <c r="G7121" t="s">
        <v>1140</v>
      </c>
      <c r="H7121" t="str">
        <f>VLOOKUP(E7121,GDD!$A$2:$B$57,2)</f>
        <v>900+</v>
      </c>
      <c r="I7121" cm="1">
        <f t="array" ref="I7121">IF(H7121="0-650",1,IF(H7121="650-900",2,IF(H7121="900+",3,NA)))</f>
        <v>3</v>
      </c>
      <c r="J7121">
        <v>9.2017380262360907E-2</v>
      </c>
      <c r="K7121">
        <v>1.2693875813510299E-2</v>
      </c>
      <c r="L7121">
        <v>0.93547520051078903</v>
      </c>
    </row>
    <row r="7122" spans="1:12" x14ac:dyDescent="0.2">
      <c r="A7122" t="s">
        <v>3529</v>
      </c>
      <c r="B7122" t="str">
        <f t="shared" si="333"/>
        <v>height_90p</v>
      </c>
      <c r="C7122">
        <f>VLOOKUP(B7122,GDD!$D$2:$E$31,2)</f>
        <v>5</v>
      </c>
      <c r="D7122" t="str">
        <f t="shared" si="335"/>
        <v>SbDIV20</v>
      </c>
      <c r="E7122" s="2">
        <v>20200813</v>
      </c>
      <c r="F7122" t="str">
        <f t="shared" si="334"/>
        <v>RS4</v>
      </c>
      <c r="G7122" t="s">
        <v>1140</v>
      </c>
      <c r="H7122" t="str">
        <f>VLOOKUP(E7122,GDD!$A$2:$B$57,2)</f>
        <v>900+</v>
      </c>
      <c r="I7122" cm="1">
        <f t="array" ref="I7122">IF(H7122="0-650",1,IF(H7122="650-900",2,IF(H7122="900+",3,NA)))</f>
        <v>3</v>
      </c>
      <c r="J7122">
        <v>0.10773781098367401</v>
      </c>
      <c r="K7122">
        <v>2.6156244891580801E-2</v>
      </c>
      <c r="L7122">
        <v>0.89175167484489304</v>
      </c>
    </row>
    <row r="7123" spans="1:12" x14ac:dyDescent="0.2">
      <c r="A7123" t="s">
        <v>3530</v>
      </c>
      <c r="B7123" t="str">
        <f t="shared" si="333"/>
        <v>height_95p</v>
      </c>
      <c r="C7123">
        <f>VLOOKUP(B7123,GDD!$D$2:$E$31,2)</f>
        <v>6</v>
      </c>
      <c r="D7123" t="str">
        <f t="shared" si="335"/>
        <v>SbDIV20</v>
      </c>
      <c r="E7123" s="2">
        <v>20200813</v>
      </c>
      <c r="F7123" t="str">
        <f t="shared" si="334"/>
        <v>RS4</v>
      </c>
      <c r="G7123" t="s">
        <v>1140</v>
      </c>
      <c r="H7123" t="str">
        <f>VLOOKUP(E7123,GDD!$A$2:$B$57,2)</f>
        <v>900+</v>
      </c>
      <c r="I7123" cm="1">
        <f t="array" ref="I7123">IF(H7123="0-650",1,IF(H7123="650-900",2,IF(H7123="900+",3,NA)))</f>
        <v>3</v>
      </c>
      <c r="J7123">
        <v>0.10249748488249701</v>
      </c>
      <c r="K7123">
        <v>3.9539862641559703E-2</v>
      </c>
      <c r="L7123">
        <v>0.83830580595642001</v>
      </c>
    </row>
    <row r="7124" spans="1:12" x14ac:dyDescent="0.2">
      <c r="A7124" t="s">
        <v>3531</v>
      </c>
      <c r="B7124" t="str">
        <f t="shared" si="333"/>
        <v>height_99p</v>
      </c>
      <c r="C7124">
        <f>VLOOKUP(B7124,GDD!$D$2:$E$31,2)</f>
        <v>7</v>
      </c>
      <c r="D7124" t="str">
        <f t="shared" si="335"/>
        <v>SbDIV20</v>
      </c>
      <c r="E7124" s="2">
        <v>20200813</v>
      </c>
      <c r="F7124" t="str">
        <f t="shared" si="334"/>
        <v>RS4</v>
      </c>
      <c r="G7124" t="s">
        <v>1140</v>
      </c>
      <c r="H7124" t="str">
        <f>VLOOKUP(E7124,GDD!$A$2:$B$57,2)</f>
        <v>900+</v>
      </c>
      <c r="I7124" cm="1">
        <f t="array" ref="I7124">IF(H7124="0-650",1,IF(H7124="650-900",2,IF(H7124="900+",3,NA)))</f>
        <v>3</v>
      </c>
      <c r="J7124">
        <v>7.5708965245428597E-2</v>
      </c>
      <c r="K7124">
        <v>6.4821954851222496E-2</v>
      </c>
      <c r="L7124">
        <v>0.70023127440768995</v>
      </c>
    </row>
    <row r="7125" spans="1:12" x14ac:dyDescent="0.2">
      <c r="A7125" t="s">
        <v>3532</v>
      </c>
      <c r="B7125" t="str">
        <f t="shared" si="333"/>
        <v>canopy_cover_5p</v>
      </c>
      <c r="C7125">
        <f>VLOOKUP(B7125,GDD!$D$2:$E$31,2)</f>
        <v>8</v>
      </c>
      <c r="D7125" t="str">
        <f t="shared" si="335"/>
        <v>SbDIV20</v>
      </c>
      <c r="E7125" s="2">
        <v>20200813</v>
      </c>
      <c r="F7125" t="str">
        <f t="shared" si="334"/>
        <v>RS4</v>
      </c>
      <c r="G7125" t="s">
        <v>1140</v>
      </c>
      <c r="H7125" t="str">
        <f>VLOOKUP(E7125,GDD!$A$2:$B$57,2)</f>
        <v>900+</v>
      </c>
      <c r="I7125" cm="1">
        <f t="array" ref="I7125">IF(H7125="0-650",1,IF(H7125="650-900",2,IF(H7125="900+",3,NA)))</f>
        <v>3</v>
      </c>
      <c r="J7125">
        <v>0.43991265511498701</v>
      </c>
      <c r="K7125">
        <v>22.013715498692001</v>
      </c>
      <c r="L7125">
        <v>3.8431159145425602E-2</v>
      </c>
    </row>
    <row r="7126" spans="1:12" x14ac:dyDescent="0.2">
      <c r="A7126" t="s">
        <v>3533</v>
      </c>
      <c r="B7126" t="str">
        <f t="shared" si="333"/>
        <v>pcanopy_cover_10p</v>
      </c>
      <c r="C7126">
        <f>VLOOKUP(B7126,GDD!$D$2:$E$31,2)</f>
        <v>9</v>
      </c>
      <c r="D7126" t="str">
        <f t="shared" si="335"/>
        <v>SbDIV20</v>
      </c>
      <c r="E7126" s="2">
        <v>20200813</v>
      </c>
      <c r="F7126" t="str">
        <f t="shared" si="334"/>
        <v>RS4</v>
      </c>
      <c r="G7126" t="s">
        <v>1140</v>
      </c>
      <c r="H7126" t="str">
        <f>VLOOKUP(E7126,GDD!$A$2:$B$57,2)</f>
        <v>900+</v>
      </c>
      <c r="I7126" cm="1">
        <f t="array" ref="I7126">IF(H7126="0-650",1,IF(H7126="650-900",2,IF(H7126="900+",3,NA)))</f>
        <v>3</v>
      </c>
      <c r="J7126">
        <v>0.43334923324885</v>
      </c>
      <c r="K7126">
        <v>23.005100774694</v>
      </c>
      <c r="L7126">
        <v>3.63063737986778E-2</v>
      </c>
    </row>
    <row r="7127" spans="1:12" x14ac:dyDescent="0.2">
      <c r="A7127" t="s">
        <v>3534</v>
      </c>
      <c r="B7127" t="str">
        <f t="shared" si="333"/>
        <v>canopy_cover_20p</v>
      </c>
      <c r="C7127">
        <f>VLOOKUP(B7127,GDD!$D$2:$E$31,2)</f>
        <v>10</v>
      </c>
      <c r="D7127" t="str">
        <f t="shared" si="335"/>
        <v>SbDIV20</v>
      </c>
      <c r="E7127" s="2">
        <v>20200813</v>
      </c>
      <c r="F7127" t="str">
        <f t="shared" si="334"/>
        <v>RS4</v>
      </c>
      <c r="G7127" t="s">
        <v>1140</v>
      </c>
      <c r="H7127" t="str">
        <f>VLOOKUP(E7127,GDD!$A$2:$B$57,2)</f>
        <v>900+</v>
      </c>
      <c r="I7127" cm="1">
        <f t="array" ref="I7127">IF(H7127="0-650",1,IF(H7127="650-900",2,IF(H7127="900+",3,NA)))</f>
        <v>3</v>
      </c>
      <c r="J7127">
        <v>0.60408055950021999</v>
      </c>
      <c r="K7127">
        <v>29.389169042533599</v>
      </c>
      <c r="L7127">
        <v>3.9485834634006803E-2</v>
      </c>
    </row>
    <row r="7128" spans="1:12" x14ac:dyDescent="0.2">
      <c r="A7128" t="s">
        <v>3535</v>
      </c>
      <c r="B7128" t="str">
        <f t="shared" si="333"/>
        <v>canopy_cover_30p</v>
      </c>
      <c r="C7128">
        <f>VLOOKUP(B7128,GDD!$D$2:$E$31,2)</f>
        <v>11</v>
      </c>
      <c r="D7128" t="str">
        <f t="shared" si="335"/>
        <v>SbDIV20</v>
      </c>
      <c r="E7128" s="2">
        <v>20200813</v>
      </c>
      <c r="F7128" t="str">
        <f t="shared" si="334"/>
        <v>RS4</v>
      </c>
      <c r="G7128" t="s">
        <v>1140</v>
      </c>
      <c r="H7128" t="str">
        <f>VLOOKUP(E7128,GDD!$A$2:$B$57,2)</f>
        <v>900+</v>
      </c>
      <c r="I7128" cm="1">
        <f t="array" ref="I7128">IF(H7128="0-650",1,IF(H7128="650-900",2,IF(H7128="900+",3,NA)))</f>
        <v>3</v>
      </c>
      <c r="J7128">
        <v>6.5977968345665303</v>
      </c>
      <c r="K7128">
        <v>67.130106646834605</v>
      </c>
      <c r="L7128">
        <v>0.164276111098031</v>
      </c>
    </row>
    <row r="7129" spans="1:12" x14ac:dyDescent="0.2">
      <c r="A7129" t="s">
        <v>3536</v>
      </c>
      <c r="B7129" t="str">
        <f t="shared" si="333"/>
        <v>canopy_cover_40p</v>
      </c>
      <c r="C7129">
        <f>VLOOKUP(B7129,GDD!$D$2:$E$31,2)</f>
        <v>12</v>
      </c>
      <c r="D7129" t="str">
        <f t="shared" si="335"/>
        <v>SbDIV20</v>
      </c>
      <c r="E7129" s="2">
        <v>20200813</v>
      </c>
      <c r="F7129" t="str">
        <f t="shared" si="334"/>
        <v>RS4</v>
      </c>
      <c r="G7129" t="s">
        <v>1140</v>
      </c>
      <c r="H7129" t="str">
        <f>VLOOKUP(E7129,GDD!$A$2:$B$57,2)</f>
        <v>900+</v>
      </c>
      <c r="I7129" cm="1">
        <f t="array" ref="I7129">IF(H7129="0-650",1,IF(H7129="650-900",2,IF(H7129="900+",3,NA)))</f>
        <v>3</v>
      </c>
      <c r="J7129">
        <v>52.095703987074202</v>
      </c>
      <c r="K7129">
        <v>160.23407752660799</v>
      </c>
      <c r="L7129">
        <v>0.39402937192999998</v>
      </c>
    </row>
    <row r="7130" spans="1:12" x14ac:dyDescent="0.2">
      <c r="A7130" t="s">
        <v>3537</v>
      </c>
      <c r="B7130" t="str">
        <f t="shared" si="333"/>
        <v>canopy_cover_50p</v>
      </c>
      <c r="C7130">
        <f>VLOOKUP(B7130,GDD!$D$2:$E$31,2)</f>
        <v>13</v>
      </c>
      <c r="D7130" t="str">
        <f t="shared" si="335"/>
        <v>SbDIV20</v>
      </c>
      <c r="E7130" s="2">
        <v>20200813</v>
      </c>
      <c r="F7130" t="str">
        <f t="shared" si="334"/>
        <v>RS4</v>
      </c>
      <c r="G7130" t="s">
        <v>1140</v>
      </c>
      <c r="H7130" t="str">
        <f>VLOOKUP(E7130,GDD!$A$2:$B$57,2)</f>
        <v>900+</v>
      </c>
      <c r="I7130" cm="1">
        <f t="array" ref="I7130">IF(H7130="0-650",1,IF(H7130="650-900",2,IF(H7130="900+",3,NA)))</f>
        <v>3</v>
      </c>
      <c r="J7130">
        <v>148.591183599451</v>
      </c>
      <c r="K7130">
        <v>179.45550910114</v>
      </c>
      <c r="L7130">
        <v>0.62349717044271702</v>
      </c>
    </row>
    <row r="7131" spans="1:12" x14ac:dyDescent="0.2">
      <c r="A7131" t="s">
        <v>3538</v>
      </c>
      <c r="B7131" t="str">
        <f t="shared" si="333"/>
        <v>canopy_cover_75p</v>
      </c>
      <c r="C7131">
        <f>VLOOKUP(B7131,GDD!$D$2:$E$31,2)</f>
        <v>14</v>
      </c>
      <c r="D7131" t="str">
        <f t="shared" si="335"/>
        <v>SbDIV20</v>
      </c>
      <c r="E7131" s="2">
        <v>20200813</v>
      </c>
      <c r="F7131" t="str">
        <f t="shared" si="334"/>
        <v>RS4</v>
      </c>
      <c r="G7131" t="s">
        <v>1140</v>
      </c>
      <c r="H7131" t="str">
        <f>VLOOKUP(E7131,GDD!$A$2:$B$57,2)</f>
        <v>900+</v>
      </c>
      <c r="I7131" cm="1">
        <f t="array" ref="I7131">IF(H7131="0-650",1,IF(H7131="650-900",2,IF(H7131="900+",3,NA)))</f>
        <v>3</v>
      </c>
      <c r="J7131">
        <v>28.127319372880699</v>
      </c>
      <c r="K7131">
        <v>19.666651398752801</v>
      </c>
      <c r="L7131">
        <v>0.74095999473510299</v>
      </c>
    </row>
    <row r="7132" spans="1:12" x14ac:dyDescent="0.2">
      <c r="A7132" t="s">
        <v>3539</v>
      </c>
      <c r="B7132" t="str">
        <f t="shared" si="333"/>
        <v>standard_deviation_ht</v>
      </c>
      <c r="C7132">
        <f>VLOOKUP(B7132,GDD!$D$2:$E$31,2)</f>
        <v>15</v>
      </c>
      <c r="D7132" t="str">
        <f t="shared" si="335"/>
        <v>SbDIV20</v>
      </c>
      <c r="E7132" s="2">
        <v>20200813</v>
      </c>
      <c r="F7132" t="str">
        <f t="shared" si="334"/>
        <v>RS4</v>
      </c>
      <c r="G7132" t="s">
        <v>1140</v>
      </c>
      <c r="H7132" t="str">
        <f>VLOOKUP(E7132,GDD!$A$2:$B$57,2)</f>
        <v>900+</v>
      </c>
      <c r="I7132" cm="1">
        <f t="array" ref="I7132">IF(H7132="0-650",1,IF(H7132="650-900",2,IF(H7132="900+",3,NA)))</f>
        <v>3</v>
      </c>
      <c r="J7132">
        <v>4.8706884803141597E-3</v>
      </c>
      <c r="K7132">
        <v>3.3506177545162101E-3</v>
      </c>
      <c r="L7132">
        <v>0.74407125671687802</v>
      </c>
    </row>
    <row r="7133" spans="1:12" x14ac:dyDescent="0.2">
      <c r="A7133" t="s">
        <v>3540</v>
      </c>
      <c r="B7133" t="str">
        <f t="shared" si="333"/>
        <v>quadratic_mean_ht</v>
      </c>
      <c r="C7133">
        <f>VLOOKUP(B7133,GDD!$D$2:$E$31,2)</f>
        <v>16</v>
      </c>
      <c r="D7133" t="str">
        <f t="shared" si="335"/>
        <v>SbDIV20</v>
      </c>
      <c r="E7133" s="2">
        <v>20200813</v>
      </c>
      <c r="F7133" t="str">
        <f t="shared" si="334"/>
        <v>RS4</v>
      </c>
      <c r="G7133" t="s">
        <v>1140</v>
      </c>
      <c r="H7133" t="str">
        <f>VLOOKUP(E7133,GDD!$A$2:$B$57,2)</f>
        <v>900+</v>
      </c>
      <c r="I7133" cm="1">
        <f t="array" ref="I7133">IF(H7133="0-650",1,IF(H7133="650-900",2,IF(H7133="900+",3,NA)))</f>
        <v>3</v>
      </c>
      <c r="J7133">
        <v>6.5296417390602796E-2</v>
      </c>
      <c r="K7133">
        <v>1.0267952262081E-2</v>
      </c>
      <c r="L7133">
        <v>0.92710567307191305</v>
      </c>
    </row>
    <row r="7134" spans="1:12" x14ac:dyDescent="0.2">
      <c r="A7134" t="s">
        <v>3541</v>
      </c>
      <c r="B7134" t="str">
        <f t="shared" si="333"/>
        <v>skewness_ht</v>
      </c>
      <c r="C7134">
        <f>VLOOKUP(B7134,GDD!$D$2:$E$31,2)</f>
        <v>17</v>
      </c>
      <c r="D7134" t="str">
        <f t="shared" si="335"/>
        <v>SbDIV20</v>
      </c>
      <c r="E7134" s="2">
        <v>20200813</v>
      </c>
      <c r="F7134" t="str">
        <f t="shared" si="334"/>
        <v>RS4</v>
      </c>
      <c r="G7134" t="s">
        <v>1140</v>
      </c>
      <c r="H7134" t="str">
        <f>VLOOKUP(E7134,GDD!$A$2:$B$57,2)</f>
        <v>900+</v>
      </c>
      <c r="I7134" cm="1">
        <f t="array" ref="I7134">IF(H7134="0-650",1,IF(H7134="650-900",2,IF(H7134="900+",3,NA)))</f>
        <v>3</v>
      </c>
      <c r="J7134">
        <v>0.17584495819614501</v>
      </c>
      <c r="K7134">
        <v>0.117813607241744</v>
      </c>
      <c r="L7134">
        <v>0.74906768253867995</v>
      </c>
    </row>
    <row r="7135" spans="1:12" x14ac:dyDescent="0.2">
      <c r="A7135" t="s">
        <v>3542</v>
      </c>
      <c r="B7135" t="str">
        <f t="shared" si="333"/>
        <v>kurtosis_ht</v>
      </c>
      <c r="C7135">
        <f>VLOOKUP(B7135,GDD!$D$2:$E$31,2)</f>
        <v>18</v>
      </c>
      <c r="D7135" t="str">
        <f t="shared" si="335"/>
        <v>SbDIV20</v>
      </c>
      <c r="E7135" s="2">
        <v>20200813</v>
      </c>
      <c r="F7135" t="str">
        <f t="shared" si="334"/>
        <v>RS4</v>
      </c>
      <c r="G7135" t="s">
        <v>1140</v>
      </c>
      <c r="H7135" t="str">
        <f>VLOOKUP(E7135,GDD!$A$2:$B$57,2)</f>
        <v>900+</v>
      </c>
      <c r="I7135" cm="1">
        <f t="array" ref="I7135">IF(H7135="0-650",1,IF(H7135="650-900",2,IF(H7135="900+",3,NA)))</f>
        <v>3</v>
      </c>
      <c r="J7135">
        <v>0.66563382498724899</v>
      </c>
      <c r="K7135">
        <v>1.19788014147333</v>
      </c>
      <c r="L7135">
        <v>0.52637005021062999</v>
      </c>
    </row>
    <row r="7136" spans="1:12" x14ac:dyDescent="0.2">
      <c r="A7136" t="s">
        <v>3543</v>
      </c>
      <c r="B7136" t="str">
        <f t="shared" si="333"/>
        <v>variation_ht</v>
      </c>
      <c r="C7136">
        <f>VLOOKUP(B7136,GDD!$D$2:$E$31,2)</f>
        <v>19</v>
      </c>
      <c r="D7136" t="str">
        <f t="shared" si="335"/>
        <v>SbDIV20</v>
      </c>
      <c r="E7136" s="2">
        <v>20200813</v>
      </c>
      <c r="F7136" t="str">
        <f t="shared" si="334"/>
        <v>RS4</v>
      </c>
      <c r="G7136" t="s">
        <v>1140</v>
      </c>
      <c r="H7136" t="str">
        <f>VLOOKUP(E7136,GDD!$A$2:$B$57,2)</f>
        <v>900+</v>
      </c>
      <c r="I7136" cm="1">
        <f t="array" ref="I7136">IF(H7136="0-650",1,IF(H7136="650-900",2,IF(H7136="900+",3,NA)))</f>
        <v>3</v>
      </c>
      <c r="J7136">
        <v>8.2780071977580499E-4</v>
      </c>
      <c r="K7136">
        <v>2.5402085962413301E-3</v>
      </c>
      <c r="L7136">
        <v>0.394584460551901</v>
      </c>
    </row>
    <row r="7137" spans="1:12" x14ac:dyDescent="0.2">
      <c r="A7137" t="s">
        <v>3544</v>
      </c>
      <c r="B7137" t="str">
        <f t="shared" si="333"/>
        <v>plot_volume</v>
      </c>
      <c r="C7137">
        <f>VLOOKUP(B7137,GDD!$D$2:$E$31,2)</f>
        <v>20</v>
      </c>
      <c r="D7137" t="str">
        <f t="shared" si="335"/>
        <v>SbDIV20</v>
      </c>
      <c r="E7137" s="2">
        <v>20200813</v>
      </c>
      <c r="F7137" t="str">
        <f t="shared" si="334"/>
        <v>RS4</v>
      </c>
      <c r="G7137" t="s">
        <v>1140</v>
      </c>
      <c r="H7137" t="str">
        <f>VLOOKUP(E7137,GDD!$A$2:$B$57,2)</f>
        <v>900+</v>
      </c>
      <c r="I7137" cm="1">
        <f t="array" ref="I7137">IF(H7137="0-650",1,IF(H7137="650-900",2,IF(H7137="900+",3,NA)))</f>
        <v>3</v>
      </c>
      <c r="J7137" s="1">
        <v>2.2869650689092001E-5</v>
      </c>
      <c r="K7137" s="1">
        <v>6.9021621903267997E-6</v>
      </c>
      <c r="L7137">
        <v>0.86888354307733295</v>
      </c>
    </row>
    <row r="7138" spans="1:12" x14ac:dyDescent="0.2">
      <c r="A7138" t="s">
        <v>3545</v>
      </c>
      <c r="B7138" t="str">
        <f t="shared" si="333"/>
        <v>NDVI</v>
      </c>
      <c r="C7138">
        <f>VLOOKUP(B7138,GDD!$D$2:$E$31,2)</f>
        <v>21</v>
      </c>
      <c r="D7138" t="str">
        <f t="shared" si="335"/>
        <v>SbDIV20</v>
      </c>
      <c r="E7138" s="2">
        <v>20200619</v>
      </c>
      <c r="F7138" t="str">
        <f t="shared" si="334"/>
        <v>RS4</v>
      </c>
      <c r="G7138" t="s">
        <v>1140</v>
      </c>
      <c r="H7138" t="str">
        <f>VLOOKUP(E7138,GDD!$A$2:$B$57,2)</f>
        <v>0-650</v>
      </c>
      <c r="I7138" cm="1">
        <f t="array" ref="I7138">IF(H7138="0-650",1,IF(H7138="650-900",2,IF(H7138="900+",3,NA)))</f>
        <v>1</v>
      </c>
      <c r="J7138">
        <v>1.62920606088502E-4</v>
      </c>
      <c r="K7138">
        <v>5.8073535998579603E-4</v>
      </c>
      <c r="L7138">
        <v>0.35941940502571401</v>
      </c>
    </row>
    <row r="7139" spans="1:12" x14ac:dyDescent="0.2">
      <c r="A7139" t="s">
        <v>3546</v>
      </c>
      <c r="B7139" t="str">
        <f t="shared" si="333"/>
        <v>SR800680</v>
      </c>
      <c r="C7139">
        <f>VLOOKUP(B7139,GDD!$D$2:$E$31,2)</f>
        <v>22</v>
      </c>
      <c r="D7139" t="str">
        <f t="shared" si="335"/>
        <v>SbDIV20</v>
      </c>
      <c r="E7139" s="2">
        <v>20200619</v>
      </c>
      <c r="F7139" t="str">
        <f t="shared" si="334"/>
        <v>RS4</v>
      </c>
      <c r="G7139" t="s">
        <v>1140</v>
      </c>
      <c r="H7139" t="str">
        <f>VLOOKUP(E7139,GDD!$A$2:$B$57,2)</f>
        <v>0-650</v>
      </c>
      <c r="I7139" cm="1">
        <f t="array" ref="I7139">IF(H7139="0-650",1,IF(H7139="650-900",2,IF(H7139="900+",3,NA)))</f>
        <v>1</v>
      </c>
      <c r="J7139">
        <v>0.12825930898938001</v>
      </c>
      <c r="K7139">
        <v>0.33510023227468599</v>
      </c>
      <c r="L7139">
        <v>0.43358763479031998</v>
      </c>
    </row>
    <row r="7140" spans="1:12" x14ac:dyDescent="0.2">
      <c r="A7140" t="s">
        <v>3547</v>
      </c>
      <c r="B7140" t="str">
        <f t="shared" si="333"/>
        <v>mRENDVI</v>
      </c>
      <c r="C7140">
        <f>VLOOKUP(B7140,GDD!$D$2:$E$31,2)</f>
        <v>23</v>
      </c>
      <c r="D7140" t="str">
        <f t="shared" si="335"/>
        <v>SbDIV20</v>
      </c>
      <c r="E7140" s="2">
        <v>20200619</v>
      </c>
      <c r="F7140" t="str">
        <f t="shared" si="334"/>
        <v>RS4</v>
      </c>
      <c r="G7140" t="s">
        <v>1140</v>
      </c>
      <c r="H7140" t="str">
        <f>VLOOKUP(E7140,GDD!$A$2:$B$57,2)</f>
        <v>0-650</v>
      </c>
      <c r="I7140" cm="1">
        <f t="array" ref="I7140">IF(H7140="0-650",1,IF(H7140="650-900",2,IF(H7140="900+",3,NA)))</f>
        <v>1</v>
      </c>
      <c r="J7140">
        <v>1.5311036207395101E-4</v>
      </c>
      <c r="K7140">
        <v>5.4262353031277796E-4</v>
      </c>
      <c r="L7140">
        <v>0.36075018772726702</v>
      </c>
    </row>
    <row r="7141" spans="1:12" x14ac:dyDescent="0.2">
      <c r="A7141" t="s">
        <v>3548</v>
      </c>
      <c r="B7141" t="str">
        <f t="shared" si="333"/>
        <v>GNDVI</v>
      </c>
      <c r="C7141">
        <f>VLOOKUP(B7141,GDD!$D$2:$E$31,2)</f>
        <v>24</v>
      </c>
      <c r="D7141" t="str">
        <f t="shared" si="335"/>
        <v>SbDIV20</v>
      </c>
      <c r="E7141" s="2">
        <v>20200619</v>
      </c>
      <c r="F7141" t="str">
        <f t="shared" si="334"/>
        <v>RS4</v>
      </c>
      <c r="G7141" t="s">
        <v>1140</v>
      </c>
      <c r="H7141" t="str">
        <f>VLOOKUP(E7141,GDD!$A$2:$B$57,2)</f>
        <v>0-650</v>
      </c>
      <c r="I7141" cm="1">
        <f t="array" ref="I7141">IF(H7141="0-650",1,IF(H7141="650-900",2,IF(H7141="900+",3,NA)))</f>
        <v>1</v>
      </c>
      <c r="J7141">
        <v>1.2637471643654299E-4</v>
      </c>
      <c r="K7141">
        <v>3.38363544888815E-4</v>
      </c>
      <c r="L7141">
        <v>0.42758227679259903</v>
      </c>
    </row>
    <row r="7142" spans="1:12" x14ac:dyDescent="0.2">
      <c r="A7142" t="s">
        <v>3549</v>
      </c>
      <c r="B7142" t="str">
        <f t="shared" si="333"/>
        <v>PRI</v>
      </c>
      <c r="C7142">
        <f>VLOOKUP(B7142,GDD!$D$2:$E$31,2)</f>
        <v>25</v>
      </c>
      <c r="D7142" t="str">
        <f t="shared" si="335"/>
        <v>SbDIV20</v>
      </c>
      <c r="E7142" s="2">
        <v>20200619</v>
      </c>
      <c r="F7142" t="str">
        <f t="shared" si="334"/>
        <v>RS4</v>
      </c>
      <c r="G7142" t="s">
        <v>1140</v>
      </c>
      <c r="H7142" t="str">
        <f>VLOOKUP(E7142,GDD!$A$2:$B$57,2)</f>
        <v>0-650</v>
      </c>
      <c r="I7142" cm="1">
        <f t="array" ref="I7142">IF(H7142="0-650",1,IF(H7142="650-900",2,IF(H7142="900+",3,NA)))</f>
        <v>1</v>
      </c>
      <c r="J7142" s="1">
        <v>2.68901002787709E-6</v>
      </c>
      <c r="K7142" s="1">
        <v>2.0474180781581902E-5</v>
      </c>
      <c r="L7142">
        <v>0.20802948613903599</v>
      </c>
    </row>
    <row r="7143" spans="1:12" x14ac:dyDescent="0.2">
      <c r="A7143" t="s">
        <v>3550</v>
      </c>
      <c r="B7143" t="str">
        <f t="shared" si="333"/>
        <v>OSAVI</v>
      </c>
      <c r="C7143">
        <f>VLOOKUP(B7143,GDD!$D$2:$E$31,2)</f>
        <v>26</v>
      </c>
      <c r="D7143" t="str">
        <f t="shared" si="335"/>
        <v>SbDIV20</v>
      </c>
      <c r="E7143" s="2">
        <v>20200619</v>
      </c>
      <c r="F7143" t="str">
        <f t="shared" si="334"/>
        <v>RS4</v>
      </c>
      <c r="G7143" t="s">
        <v>1140</v>
      </c>
      <c r="H7143" t="str">
        <f>VLOOKUP(E7143,GDD!$A$2:$B$57,2)</f>
        <v>0-650</v>
      </c>
      <c r="I7143" cm="1">
        <f t="array" ref="I7143">IF(H7143="0-650",1,IF(H7143="650-900",2,IF(H7143="900+",3,NA)))</f>
        <v>1</v>
      </c>
      <c r="J7143">
        <v>2.3973030640930601E-4</v>
      </c>
      <c r="K7143">
        <v>4.7043308790295301E-4</v>
      </c>
      <c r="L7143">
        <v>0.50475186060756205</v>
      </c>
    </row>
    <row r="7144" spans="1:12" x14ac:dyDescent="0.2">
      <c r="A7144" t="s">
        <v>3551</v>
      </c>
      <c r="B7144" t="str">
        <f t="shared" si="333"/>
        <v>PSRI</v>
      </c>
      <c r="C7144">
        <f>VLOOKUP(B7144,GDD!$D$2:$E$31,2)</f>
        <v>27</v>
      </c>
      <c r="D7144" t="str">
        <f t="shared" si="335"/>
        <v>SbDIV20</v>
      </c>
      <c r="E7144" s="2">
        <v>20200619</v>
      </c>
      <c r="F7144" t="str">
        <f t="shared" si="334"/>
        <v>RS4</v>
      </c>
      <c r="G7144" t="s">
        <v>1140</v>
      </c>
      <c r="H7144" t="str">
        <f>VLOOKUP(E7144,GDD!$A$2:$B$57,2)</f>
        <v>0-650</v>
      </c>
      <c r="I7144" cm="1">
        <f t="array" ref="I7144">IF(H7144="0-650",1,IF(H7144="650-900",2,IF(H7144="900+",3,NA)))</f>
        <v>1</v>
      </c>
      <c r="J7144" s="1">
        <v>2.97892874355403E-5</v>
      </c>
      <c r="K7144" s="1">
        <v>6.1572863705783095E-5</v>
      </c>
      <c r="L7144">
        <v>0.49176943807630802</v>
      </c>
    </row>
    <row r="7145" spans="1:12" x14ac:dyDescent="0.2">
      <c r="A7145" t="s">
        <v>3552</v>
      </c>
      <c r="B7145" t="str">
        <f t="shared" si="333"/>
        <v>Carte1</v>
      </c>
      <c r="C7145">
        <f>VLOOKUP(B7145,GDD!$D$2:$E$31,2)</f>
        <v>28</v>
      </c>
      <c r="D7145" t="str">
        <f t="shared" si="335"/>
        <v>SbDIV20</v>
      </c>
      <c r="E7145" s="2">
        <v>20200619</v>
      </c>
      <c r="F7145" t="str">
        <f t="shared" si="334"/>
        <v>RS4</v>
      </c>
      <c r="G7145" t="s">
        <v>1140</v>
      </c>
      <c r="H7145" t="str">
        <f>VLOOKUP(E7145,GDD!$A$2:$B$57,2)</f>
        <v>0-650</v>
      </c>
      <c r="I7145" cm="1">
        <f t="array" ref="I7145">IF(H7145="0-650",1,IF(H7145="650-900",2,IF(H7145="900+",3,NA)))</f>
        <v>1</v>
      </c>
      <c r="J7145">
        <v>5.8979366484103101E-3</v>
      </c>
      <c r="K7145">
        <v>6.9507831757705599E-3</v>
      </c>
      <c r="L7145">
        <v>0.62922544689859505</v>
      </c>
    </row>
    <row r="7146" spans="1:12" x14ac:dyDescent="0.2">
      <c r="A7146" t="s">
        <v>3553</v>
      </c>
      <c r="B7146" t="str">
        <f t="shared" si="333"/>
        <v>VOG1</v>
      </c>
      <c r="C7146">
        <f>VLOOKUP(B7146,GDD!$D$2:$E$31,2)</f>
        <v>29</v>
      </c>
      <c r="D7146" t="str">
        <f t="shared" si="335"/>
        <v>SbDIV20</v>
      </c>
      <c r="E7146" s="2">
        <v>20200619</v>
      </c>
      <c r="F7146" t="str">
        <f t="shared" si="334"/>
        <v>RS4</v>
      </c>
      <c r="G7146" t="s">
        <v>1140</v>
      </c>
      <c r="H7146" t="str">
        <f>VLOOKUP(E7146,GDD!$A$2:$B$57,2)</f>
        <v>0-650</v>
      </c>
      <c r="I7146" cm="1">
        <f t="array" ref="I7146">IF(H7146="0-650",1,IF(H7146="650-900",2,IF(H7146="900+",3,NA)))</f>
        <v>1</v>
      </c>
      <c r="J7146">
        <v>9.2108377818648298E-4</v>
      </c>
      <c r="K7146">
        <v>3.3653158004691899E-3</v>
      </c>
      <c r="L7146">
        <v>0.35375390186365702</v>
      </c>
    </row>
    <row r="7147" spans="1:12" x14ac:dyDescent="0.2">
      <c r="A7147" t="s">
        <v>3554</v>
      </c>
      <c r="B7147" t="str">
        <f t="shared" si="333"/>
        <v>SR700670</v>
      </c>
      <c r="C7147">
        <f>VLOOKUP(B7147,GDD!$D$2:$E$31,2)</f>
        <v>30</v>
      </c>
      <c r="D7147" t="str">
        <f t="shared" si="335"/>
        <v>SbDIV20</v>
      </c>
      <c r="E7147" s="2">
        <v>20200619</v>
      </c>
      <c r="F7147" t="str">
        <f t="shared" si="334"/>
        <v>RS4</v>
      </c>
      <c r="G7147" t="s">
        <v>1140</v>
      </c>
      <c r="H7147" t="str">
        <f>VLOOKUP(E7147,GDD!$A$2:$B$57,2)</f>
        <v>0-650</v>
      </c>
      <c r="I7147" cm="1">
        <f t="array" ref="I7147">IF(H7147="0-650",1,IF(H7147="650-900",2,IF(H7147="900+",3,NA)))</f>
        <v>1</v>
      </c>
      <c r="J7147">
        <v>6.2848733493975004E-4</v>
      </c>
      <c r="K7147">
        <v>9.71248087528345E-4</v>
      </c>
      <c r="L7147">
        <v>0.56411535413172698</v>
      </c>
    </row>
    <row r="7148" spans="1:12" x14ac:dyDescent="0.2">
      <c r="A7148" t="s">
        <v>3555</v>
      </c>
      <c r="B7148" t="str">
        <f t="shared" si="333"/>
        <v>NDVI</v>
      </c>
      <c r="C7148">
        <f>VLOOKUP(B7148,GDD!$D$2:$E$31,2)</f>
        <v>21</v>
      </c>
      <c r="D7148" t="str">
        <f t="shared" si="335"/>
        <v>SbDIV20</v>
      </c>
      <c r="E7148" s="2">
        <v>20200702</v>
      </c>
      <c r="F7148" t="str">
        <f t="shared" si="334"/>
        <v>RS4</v>
      </c>
      <c r="G7148" t="s">
        <v>1140</v>
      </c>
      <c r="H7148" t="str">
        <f>VLOOKUP(E7148,GDD!$A$2:$B$57,2)</f>
        <v>0-650</v>
      </c>
      <c r="I7148" cm="1">
        <f t="array" ref="I7148">IF(H7148="0-650",1,IF(H7148="650-900",2,IF(H7148="900+",3,NA)))</f>
        <v>1</v>
      </c>
      <c r="J7148" s="1">
        <v>1.1097758776378699E-5</v>
      </c>
      <c r="K7148">
        <v>3.0168698390746501E-4</v>
      </c>
      <c r="L7148">
        <v>6.8529536028309704E-2</v>
      </c>
    </row>
    <row r="7149" spans="1:12" x14ac:dyDescent="0.2">
      <c r="A7149" t="s">
        <v>3556</v>
      </c>
      <c r="B7149" t="str">
        <f t="shared" si="333"/>
        <v>SR800680</v>
      </c>
      <c r="C7149">
        <f>VLOOKUP(B7149,GDD!$D$2:$E$31,2)</f>
        <v>22</v>
      </c>
      <c r="D7149" t="str">
        <f t="shared" si="335"/>
        <v>SbDIV20</v>
      </c>
      <c r="E7149" s="2">
        <v>20200702</v>
      </c>
      <c r="F7149" t="str">
        <f t="shared" si="334"/>
        <v>RS4</v>
      </c>
      <c r="G7149" t="s">
        <v>1140</v>
      </c>
      <c r="H7149" t="str">
        <f>VLOOKUP(E7149,GDD!$A$2:$B$57,2)</f>
        <v>0-650</v>
      </c>
      <c r="I7149" cm="1">
        <f t="array" ref="I7149">IF(H7149="0-650",1,IF(H7149="650-900",2,IF(H7149="900+",3,NA)))</f>
        <v>1</v>
      </c>
      <c r="J7149">
        <v>2.9135353787874099E-2</v>
      </c>
      <c r="K7149">
        <v>0.135804696060251</v>
      </c>
      <c r="L7149">
        <v>0.300247772175389</v>
      </c>
    </row>
    <row r="7150" spans="1:12" x14ac:dyDescent="0.2">
      <c r="A7150" t="s">
        <v>3557</v>
      </c>
      <c r="B7150" t="str">
        <f t="shared" si="333"/>
        <v>mRENDVI</v>
      </c>
      <c r="C7150">
        <f>VLOOKUP(B7150,GDD!$D$2:$E$31,2)</f>
        <v>23</v>
      </c>
      <c r="D7150" t="str">
        <f t="shared" si="335"/>
        <v>SbDIV20</v>
      </c>
      <c r="E7150" s="2">
        <v>20200702</v>
      </c>
      <c r="F7150" t="str">
        <f t="shared" si="334"/>
        <v>RS4</v>
      </c>
      <c r="G7150" t="s">
        <v>1140</v>
      </c>
      <c r="H7150" t="str">
        <f>VLOOKUP(E7150,GDD!$A$2:$B$57,2)</f>
        <v>0-650</v>
      </c>
      <c r="I7150" cm="1">
        <f t="array" ref="I7150">IF(H7150="0-650",1,IF(H7150="650-900",2,IF(H7150="900+",3,NA)))</f>
        <v>1</v>
      </c>
      <c r="J7150" s="1">
        <v>7.3295184155500203E-6</v>
      </c>
      <c r="K7150">
        <v>2.9146797268733699E-4</v>
      </c>
      <c r="L7150">
        <v>4.7885473595289503E-2</v>
      </c>
    </row>
    <row r="7151" spans="1:12" x14ac:dyDescent="0.2">
      <c r="A7151" t="s">
        <v>3558</v>
      </c>
      <c r="B7151" t="str">
        <f t="shared" si="333"/>
        <v>GNDVI</v>
      </c>
      <c r="C7151">
        <f>VLOOKUP(B7151,GDD!$D$2:$E$31,2)</f>
        <v>24</v>
      </c>
      <c r="D7151" t="str">
        <f t="shared" si="335"/>
        <v>SbDIV20</v>
      </c>
      <c r="E7151" s="2">
        <v>20200702</v>
      </c>
      <c r="F7151" t="str">
        <f t="shared" si="334"/>
        <v>RS4</v>
      </c>
      <c r="G7151" t="s">
        <v>1140</v>
      </c>
      <c r="H7151" t="str">
        <f>VLOOKUP(E7151,GDD!$A$2:$B$57,2)</f>
        <v>0-650</v>
      </c>
      <c r="I7151" cm="1">
        <f t="array" ref="I7151">IF(H7151="0-650",1,IF(H7151="650-900",2,IF(H7151="900+",3,NA)))</f>
        <v>1</v>
      </c>
      <c r="J7151" s="1">
        <v>1.00933089693054E-5</v>
      </c>
      <c r="K7151">
        <v>1.9869498704084499E-4</v>
      </c>
      <c r="L7151">
        <v>9.2226196625822501E-2</v>
      </c>
    </row>
    <row r="7152" spans="1:12" x14ac:dyDescent="0.2">
      <c r="A7152" t="s">
        <v>3559</v>
      </c>
      <c r="B7152" t="str">
        <f t="shared" si="333"/>
        <v>PRI</v>
      </c>
      <c r="C7152">
        <f>VLOOKUP(B7152,GDD!$D$2:$E$31,2)</f>
        <v>25</v>
      </c>
      <c r="D7152" t="str">
        <f t="shared" si="335"/>
        <v>SbDIV20</v>
      </c>
      <c r="E7152" s="2">
        <v>20200702</v>
      </c>
      <c r="F7152" t="str">
        <f t="shared" si="334"/>
        <v>RS4</v>
      </c>
      <c r="G7152" t="s">
        <v>1140</v>
      </c>
      <c r="H7152" t="str">
        <f>VLOOKUP(E7152,GDD!$A$2:$B$57,2)</f>
        <v>0-650</v>
      </c>
      <c r="I7152" cm="1">
        <f t="array" ref="I7152">IF(H7152="0-650",1,IF(H7152="650-900",2,IF(H7152="900+",3,NA)))</f>
        <v>1</v>
      </c>
      <c r="J7152" s="1">
        <v>1.9147820904953998E-6</v>
      </c>
      <c r="K7152" s="1">
        <v>8.8439665809081301E-6</v>
      </c>
      <c r="L7152">
        <v>0.30217026753932003</v>
      </c>
    </row>
    <row r="7153" spans="1:12" x14ac:dyDescent="0.2">
      <c r="A7153" t="s">
        <v>3560</v>
      </c>
      <c r="B7153" t="str">
        <f t="shared" si="333"/>
        <v>OSAVI</v>
      </c>
      <c r="C7153">
        <f>VLOOKUP(B7153,GDD!$D$2:$E$31,2)</f>
        <v>26</v>
      </c>
      <c r="D7153" t="str">
        <f t="shared" si="335"/>
        <v>SbDIV20</v>
      </c>
      <c r="E7153" s="2">
        <v>20200702</v>
      </c>
      <c r="F7153" t="str">
        <f t="shared" si="334"/>
        <v>RS4</v>
      </c>
      <c r="G7153" t="s">
        <v>1140</v>
      </c>
      <c r="H7153" t="str">
        <f>VLOOKUP(E7153,GDD!$A$2:$B$57,2)</f>
        <v>0-650</v>
      </c>
      <c r="I7153" cm="1">
        <f t="array" ref="I7153">IF(H7153="0-650",1,IF(H7153="650-900",2,IF(H7153="900+",3,NA)))</f>
        <v>1</v>
      </c>
      <c r="J7153">
        <v>1.4636496220219201E-4</v>
      </c>
      <c r="K7153">
        <v>2.7682286395338298E-4</v>
      </c>
      <c r="L7153">
        <v>0.51396451810627297</v>
      </c>
    </row>
    <row r="7154" spans="1:12" x14ac:dyDescent="0.2">
      <c r="A7154" t="s">
        <v>3561</v>
      </c>
      <c r="B7154" t="str">
        <f t="shared" si="333"/>
        <v>PSRI</v>
      </c>
      <c r="C7154">
        <f>VLOOKUP(B7154,GDD!$D$2:$E$31,2)</f>
        <v>27</v>
      </c>
      <c r="D7154" t="str">
        <f t="shared" si="335"/>
        <v>SbDIV20</v>
      </c>
      <c r="E7154" s="2">
        <v>20200702</v>
      </c>
      <c r="F7154" t="str">
        <f t="shared" si="334"/>
        <v>RS4</v>
      </c>
      <c r="G7154" t="s">
        <v>1140</v>
      </c>
      <c r="H7154" t="str">
        <f>VLOOKUP(E7154,GDD!$A$2:$B$57,2)</f>
        <v>0-650</v>
      </c>
      <c r="I7154" cm="1">
        <f t="array" ref="I7154">IF(H7154="0-650",1,IF(H7154="650-900",2,IF(H7154="900+",3,NA)))</f>
        <v>1</v>
      </c>
      <c r="J7154" s="1">
        <v>2.2542276803009601E-6</v>
      </c>
      <c r="K7154" s="1">
        <v>8.7930086115750493E-6</v>
      </c>
      <c r="L7154">
        <v>0.33894429741210202</v>
      </c>
    </row>
    <row r="7155" spans="1:12" x14ac:dyDescent="0.2">
      <c r="A7155" t="s">
        <v>3562</v>
      </c>
      <c r="B7155" t="str">
        <f t="shared" si="333"/>
        <v>Carte1</v>
      </c>
      <c r="C7155">
        <f>VLOOKUP(B7155,GDD!$D$2:$E$31,2)</f>
        <v>28</v>
      </c>
      <c r="D7155" t="str">
        <f t="shared" si="335"/>
        <v>SbDIV20</v>
      </c>
      <c r="E7155" s="2">
        <v>20200702</v>
      </c>
      <c r="F7155" t="str">
        <f t="shared" si="334"/>
        <v>RS4</v>
      </c>
      <c r="G7155" t="s">
        <v>1140</v>
      </c>
      <c r="H7155" t="str">
        <f>VLOOKUP(E7155,GDD!$A$2:$B$57,2)</f>
        <v>0-650</v>
      </c>
      <c r="I7155" cm="1">
        <f t="array" ref="I7155">IF(H7155="0-650",1,IF(H7155="650-900",2,IF(H7155="900+",3,NA)))</f>
        <v>1</v>
      </c>
      <c r="J7155">
        <v>1.1003216413715599E-4</v>
      </c>
      <c r="K7155">
        <v>6.5159866949647397E-4</v>
      </c>
      <c r="L7155">
        <v>0.252464919168429</v>
      </c>
    </row>
    <row r="7156" spans="1:12" x14ac:dyDescent="0.2">
      <c r="A7156" t="s">
        <v>3563</v>
      </c>
      <c r="B7156" t="str">
        <f t="shared" si="333"/>
        <v>VOG1</v>
      </c>
      <c r="C7156">
        <f>VLOOKUP(B7156,GDD!$D$2:$E$31,2)</f>
        <v>29</v>
      </c>
      <c r="D7156" t="str">
        <f t="shared" si="335"/>
        <v>SbDIV20</v>
      </c>
      <c r="E7156" s="2">
        <v>20200702</v>
      </c>
      <c r="F7156" t="str">
        <f t="shared" si="334"/>
        <v>RS4</v>
      </c>
      <c r="G7156" t="s">
        <v>1140</v>
      </c>
      <c r="H7156" t="str">
        <f>VLOOKUP(E7156,GDD!$A$2:$B$57,2)</f>
        <v>0-650</v>
      </c>
      <c r="I7156" cm="1">
        <f t="array" ref="I7156">IF(H7156="0-650",1,IF(H7156="650-900",2,IF(H7156="900+",3,NA)))</f>
        <v>1</v>
      </c>
      <c r="J7156" s="1">
        <v>9.1308380432225097E-5</v>
      </c>
      <c r="K7156">
        <v>2.5320992530988699E-3</v>
      </c>
      <c r="L7156">
        <v>6.7269194982144995E-2</v>
      </c>
    </row>
    <row r="7157" spans="1:12" x14ac:dyDescent="0.2">
      <c r="A7157" t="s">
        <v>3564</v>
      </c>
      <c r="B7157" t="str">
        <f t="shared" si="333"/>
        <v>SR700670</v>
      </c>
      <c r="C7157">
        <f>VLOOKUP(B7157,GDD!$D$2:$E$31,2)</f>
        <v>30</v>
      </c>
      <c r="D7157" t="str">
        <f t="shared" si="335"/>
        <v>SbDIV20</v>
      </c>
      <c r="E7157" s="2">
        <v>20200702</v>
      </c>
      <c r="F7157" t="str">
        <f t="shared" si="334"/>
        <v>RS4</v>
      </c>
      <c r="G7157" t="s">
        <v>1140</v>
      </c>
      <c r="H7157" t="str">
        <f>VLOOKUP(E7157,GDD!$A$2:$B$57,2)</f>
        <v>0-650</v>
      </c>
      <c r="I7157" cm="1">
        <f t="array" ref="I7157">IF(H7157="0-650",1,IF(H7157="650-900",2,IF(H7157="900+",3,NA)))</f>
        <v>1</v>
      </c>
      <c r="J7157">
        <v>2.3596008320647899E-4</v>
      </c>
      <c r="K7157">
        <v>1.60349859270809E-4</v>
      </c>
      <c r="L7157">
        <v>0.74639022449720105</v>
      </c>
    </row>
    <row r="7158" spans="1:12" x14ac:dyDescent="0.2">
      <c r="A7158" t="s">
        <v>3565</v>
      </c>
      <c r="B7158" t="str">
        <f t="shared" si="333"/>
        <v>NDVI</v>
      </c>
      <c r="C7158">
        <f>VLOOKUP(B7158,GDD!$D$2:$E$31,2)</f>
        <v>21</v>
      </c>
      <c r="D7158" t="str">
        <f t="shared" si="335"/>
        <v>SbDIV20</v>
      </c>
      <c r="E7158" s="2">
        <v>20200708</v>
      </c>
      <c r="F7158" t="str">
        <f t="shared" si="334"/>
        <v>RS4</v>
      </c>
      <c r="G7158" t="s">
        <v>1140</v>
      </c>
      <c r="H7158" t="str">
        <f>VLOOKUP(E7158,GDD!$A$2:$B$57,2)</f>
        <v>0-650</v>
      </c>
      <c r="I7158" cm="1">
        <f t="array" ref="I7158">IF(H7158="0-650",1,IF(H7158="650-900",2,IF(H7158="900+",3,NA)))</f>
        <v>1</v>
      </c>
      <c r="J7158">
        <v>1.31400051578271E-4</v>
      </c>
      <c r="K7158">
        <v>1.5320622143347201E-4</v>
      </c>
      <c r="L7158">
        <v>0.63172141292692896</v>
      </c>
    </row>
    <row r="7159" spans="1:12" x14ac:dyDescent="0.2">
      <c r="A7159" t="s">
        <v>3566</v>
      </c>
      <c r="B7159" t="str">
        <f t="shared" si="333"/>
        <v>SR800680</v>
      </c>
      <c r="C7159">
        <f>VLOOKUP(B7159,GDD!$D$2:$E$31,2)</f>
        <v>22</v>
      </c>
      <c r="D7159" t="str">
        <f t="shared" si="335"/>
        <v>SbDIV20</v>
      </c>
      <c r="E7159" s="2">
        <v>20200708</v>
      </c>
      <c r="F7159" t="str">
        <f t="shared" si="334"/>
        <v>RS4</v>
      </c>
      <c r="G7159" t="s">
        <v>1140</v>
      </c>
      <c r="H7159" t="str">
        <f>VLOOKUP(E7159,GDD!$A$2:$B$57,2)</f>
        <v>0-650</v>
      </c>
      <c r="I7159" cm="1">
        <f t="array" ref="I7159">IF(H7159="0-650",1,IF(H7159="650-900",2,IF(H7159="900+",3,NA)))</f>
        <v>1</v>
      </c>
      <c r="J7159">
        <v>22.175988768828699</v>
      </c>
      <c r="K7159">
        <v>20.326757085815</v>
      </c>
      <c r="L7159">
        <v>0.68572735375626404</v>
      </c>
    </row>
    <row r="7160" spans="1:12" x14ac:dyDescent="0.2">
      <c r="A7160" t="s">
        <v>3567</v>
      </c>
      <c r="B7160" t="str">
        <f t="shared" si="333"/>
        <v>mRENDVI</v>
      </c>
      <c r="C7160">
        <f>VLOOKUP(B7160,GDD!$D$2:$E$31,2)</f>
        <v>23</v>
      </c>
      <c r="D7160" t="str">
        <f t="shared" si="335"/>
        <v>SbDIV20</v>
      </c>
      <c r="E7160" s="2">
        <v>20200708</v>
      </c>
      <c r="F7160" t="str">
        <f t="shared" si="334"/>
        <v>RS4</v>
      </c>
      <c r="G7160" t="s">
        <v>1140</v>
      </c>
      <c r="H7160" t="str">
        <f>VLOOKUP(E7160,GDD!$A$2:$B$57,2)</f>
        <v>0-650</v>
      </c>
      <c r="I7160" cm="1">
        <f t="array" ref="I7160">IF(H7160="0-650",1,IF(H7160="650-900",2,IF(H7160="900+",3,NA)))</f>
        <v>1</v>
      </c>
      <c r="J7160" s="1">
        <v>4.61480229603753E-5</v>
      </c>
      <c r="K7160">
        <v>1.05757718537513E-4</v>
      </c>
      <c r="L7160">
        <v>0.46601510540942298</v>
      </c>
    </row>
    <row r="7161" spans="1:12" x14ac:dyDescent="0.2">
      <c r="A7161" t="s">
        <v>3568</v>
      </c>
      <c r="B7161" t="str">
        <f t="shared" si="333"/>
        <v>GNDVI</v>
      </c>
      <c r="C7161">
        <f>VLOOKUP(B7161,GDD!$D$2:$E$31,2)</f>
        <v>24</v>
      </c>
      <c r="D7161" t="str">
        <f t="shared" si="335"/>
        <v>SbDIV20</v>
      </c>
      <c r="E7161" s="2">
        <v>20200708</v>
      </c>
      <c r="F7161" t="str">
        <f t="shared" si="334"/>
        <v>RS4</v>
      </c>
      <c r="G7161" t="s">
        <v>1140</v>
      </c>
      <c r="H7161" t="str">
        <f>VLOOKUP(E7161,GDD!$A$2:$B$57,2)</f>
        <v>0-650</v>
      </c>
      <c r="I7161" cm="1">
        <f t="array" ref="I7161">IF(H7161="0-650",1,IF(H7161="650-900",2,IF(H7161="900+",3,NA)))</f>
        <v>1</v>
      </c>
      <c r="J7161">
        <v>1.96121094374669E-4</v>
      </c>
      <c r="K7161">
        <v>1.08741540523916E-4</v>
      </c>
      <c r="L7161">
        <v>0.78294396769799302</v>
      </c>
    </row>
    <row r="7162" spans="1:12" x14ac:dyDescent="0.2">
      <c r="A7162" t="s">
        <v>3569</v>
      </c>
      <c r="B7162" t="str">
        <f t="shared" si="333"/>
        <v>PRI</v>
      </c>
      <c r="C7162">
        <f>VLOOKUP(B7162,GDD!$D$2:$E$31,2)</f>
        <v>25</v>
      </c>
      <c r="D7162" t="str">
        <f t="shared" si="335"/>
        <v>SbDIV20</v>
      </c>
      <c r="E7162" s="2">
        <v>20200708</v>
      </c>
      <c r="F7162" t="str">
        <f t="shared" si="334"/>
        <v>RS4</v>
      </c>
      <c r="G7162" t="s">
        <v>1140</v>
      </c>
      <c r="H7162" t="str">
        <f>VLOOKUP(E7162,GDD!$A$2:$B$57,2)</f>
        <v>0-650</v>
      </c>
      <c r="I7162" cm="1">
        <f t="array" ref="I7162">IF(H7162="0-650",1,IF(H7162="650-900",2,IF(H7162="900+",3,NA)))</f>
        <v>1</v>
      </c>
      <c r="J7162" s="1">
        <v>5.4322882144512703E-5</v>
      </c>
      <c r="K7162" s="1">
        <v>3.3345165261152202E-5</v>
      </c>
      <c r="L7162">
        <v>0.76515989178471799</v>
      </c>
    </row>
    <row r="7163" spans="1:12" x14ac:dyDescent="0.2">
      <c r="A7163" t="s">
        <v>3570</v>
      </c>
      <c r="B7163" t="str">
        <f t="shared" si="333"/>
        <v>OSAVI</v>
      </c>
      <c r="C7163">
        <f>VLOOKUP(B7163,GDD!$D$2:$E$31,2)</f>
        <v>26</v>
      </c>
      <c r="D7163" t="str">
        <f t="shared" si="335"/>
        <v>SbDIV20</v>
      </c>
      <c r="E7163" s="2">
        <v>20200708</v>
      </c>
      <c r="F7163" t="str">
        <f t="shared" si="334"/>
        <v>RS4</v>
      </c>
      <c r="G7163" t="s">
        <v>1140</v>
      </c>
      <c r="H7163" t="str">
        <f>VLOOKUP(E7163,GDD!$A$2:$B$57,2)</f>
        <v>0-650</v>
      </c>
      <c r="I7163" cm="1">
        <f t="array" ref="I7163">IF(H7163="0-650",1,IF(H7163="650-900",2,IF(H7163="900+",3,NA)))</f>
        <v>1</v>
      </c>
      <c r="J7163">
        <v>1.13635897136285E-4</v>
      </c>
      <c r="K7163">
        <v>3.5746639494565899E-4</v>
      </c>
      <c r="L7163">
        <v>0.38867274014789899</v>
      </c>
    </row>
    <row r="7164" spans="1:12" x14ac:dyDescent="0.2">
      <c r="A7164" t="s">
        <v>3571</v>
      </c>
      <c r="B7164" t="str">
        <f t="shared" si="333"/>
        <v>PSRI</v>
      </c>
      <c r="C7164">
        <f>VLOOKUP(B7164,GDD!$D$2:$E$31,2)</f>
        <v>27</v>
      </c>
      <c r="D7164" t="str">
        <f t="shared" si="335"/>
        <v>SbDIV20</v>
      </c>
      <c r="E7164" s="2">
        <v>20200708</v>
      </c>
      <c r="F7164" t="str">
        <f t="shared" si="334"/>
        <v>RS4</v>
      </c>
      <c r="G7164" t="s">
        <v>1140</v>
      </c>
      <c r="H7164" t="str">
        <f>VLOOKUP(E7164,GDD!$A$2:$B$57,2)</f>
        <v>0-650</v>
      </c>
      <c r="I7164" cm="1">
        <f t="array" ref="I7164">IF(H7164="0-650",1,IF(H7164="650-900",2,IF(H7164="900+",3,NA)))</f>
        <v>1</v>
      </c>
      <c r="J7164" s="1">
        <v>3.8586533363816198E-6</v>
      </c>
      <c r="K7164" s="1">
        <v>7.7193409128316594E-6</v>
      </c>
      <c r="L7164">
        <v>0.49993411004374</v>
      </c>
    </row>
    <row r="7165" spans="1:12" x14ac:dyDescent="0.2">
      <c r="A7165" t="s">
        <v>3572</v>
      </c>
      <c r="B7165" t="str">
        <f t="shared" si="333"/>
        <v>Carte1</v>
      </c>
      <c r="C7165">
        <f>VLOOKUP(B7165,GDD!$D$2:$E$31,2)</f>
        <v>28</v>
      </c>
      <c r="D7165" t="str">
        <f t="shared" si="335"/>
        <v>SbDIV20</v>
      </c>
      <c r="E7165" s="2">
        <v>20200708</v>
      </c>
      <c r="F7165" t="str">
        <f t="shared" si="334"/>
        <v>RS4</v>
      </c>
      <c r="G7165" t="s">
        <v>1140</v>
      </c>
      <c r="H7165" t="str">
        <f>VLOOKUP(E7165,GDD!$A$2:$B$57,2)</f>
        <v>0-650</v>
      </c>
      <c r="I7165" cm="1">
        <f t="array" ref="I7165">IF(H7165="0-650",1,IF(H7165="650-900",2,IF(H7165="900+",3,NA)))</f>
        <v>1</v>
      </c>
      <c r="J7165">
        <v>0.23991780268187399</v>
      </c>
      <c r="K7165">
        <v>0.179413431568445</v>
      </c>
      <c r="L7165">
        <v>0.72785181089783102</v>
      </c>
    </row>
    <row r="7166" spans="1:12" x14ac:dyDescent="0.2">
      <c r="A7166" t="s">
        <v>3573</v>
      </c>
      <c r="B7166" t="str">
        <f t="shared" si="333"/>
        <v>VOG1</v>
      </c>
      <c r="C7166">
        <f>VLOOKUP(B7166,GDD!$D$2:$E$31,2)</f>
        <v>29</v>
      </c>
      <c r="D7166" t="str">
        <f t="shared" si="335"/>
        <v>SbDIV20</v>
      </c>
      <c r="E7166" s="2">
        <v>20200708</v>
      </c>
      <c r="F7166" t="str">
        <f t="shared" si="334"/>
        <v>RS4</v>
      </c>
      <c r="G7166" t="s">
        <v>1140</v>
      </c>
      <c r="H7166" t="str">
        <f>VLOOKUP(E7166,GDD!$A$2:$B$57,2)</f>
        <v>0-650</v>
      </c>
      <c r="I7166" cm="1">
        <f t="array" ref="I7166">IF(H7166="0-650",1,IF(H7166="650-900",2,IF(H7166="900+",3,NA)))</f>
        <v>1</v>
      </c>
      <c r="J7166">
        <v>4.89965518063865E-3</v>
      </c>
      <c r="K7166">
        <v>4.1241128735677304E-3</v>
      </c>
      <c r="L7166">
        <v>0.70380036546999103</v>
      </c>
    </row>
    <row r="7167" spans="1:12" x14ac:dyDescent="0.2">
      <c r="A7167" t="s">
        <v>3574</v>
      </c>
      <c r="B7167" t="str">
        <f t="shared" si="333"/>
        <v>SR700670</v>
      </c>
      <c r="C7167">
        <f>VLOOKUP(B7167,GDD!$D$2:$E$31,2)</f>
        <v>30</v>
      </c>
      <c r="D7167" t="str">
        <f t="shared" si="335"/>
        <v>SbDIV20</v>
      </c>
      <c r="E7167" s="2">
        <v>20200708</v>
      </c>
      <c r="F7167" t="str">
        <f t="shared" si="334"/>
        <v>RS4</v>
      </c>
      <c r="G7167" t="s">
        <v>1140</v>
      </c>
      <c r="H7167" t="str">
        <f>VLOOKUP(E7167,GDD!$A$2:$B$57,2)</f>
        <v>0-650</v>
      </c>
      <c r="I7167" cm="1">
        <f t="array" ref="I7167">IF(H7167="0-650",1,IF(H7167="650-900",2,IF(H7167="900+",3,NA)))</f>
        <v>1</v>
      </c>
      <c r="J7167">
        <v>3.8841766108127999E-2</v>
      </c>
      <c r="K7167">
        <v>3.7978758174758397E-2</v>
      </c>
      <c r="L7167">
        <v>0.67164096399643103</v>
      </c>
    </row>
    <row r="7168" spans="1:12" x14ac:dyDescent="0.2">
      <c r="A7168" t="s">
        <v>3575</v>
      </c>
      <c r="B7168" t="str">
        <f t="shared" si="333"/>
        <v>NDVI</v>
      </c>
      <c r="C7168">
        <f>VLOOKUP(B7168,GDD!$D$2:$E$31,2)</f>
        <v>21</v>
      </c>
      <c r="D7168" t="str">
        <f t="shared" si="335"/>
        <v>SbDIV20</v>
      </c>
      <c r="E7168" s="2">
        <v>20200725</v>
      </c>
      <c r="F7168" t="str">
        <f t="shared" si="334"/>
        <v>RS4</v>
      </c>
      <c r="G7168" t="s">
        <v>1140</v>
      </c>
      <c r="H7168" t="str">
        <f>VLOOKUP(E7168,GDD!$A$2:$B$57,2)</f>
        <v>650-900</v>
      </c>
      <c r="I7168" cm="1">
        <f t="array" ref="I7168">IF(H7168="0-650",1,IF(H7168="650-900",2,IF(H7168="900+",3,NA)))</f>
        <v>2</v>
      </c>
      <c r="J7168">
        <v>2.2730847670039201E-4</v>
      </c>
      <c r="K7168">
        <v>1.74670332799542E-4</v>
      </c>
      <c r="L7168">
        <v>0.72243149253147598</v>
      </c>
    </row>
    <row r="7169" spans="1:12" x14ac:dyDescent="0.2">
      <c r="A7169" t="s">
        <v>3576</v>
      </c>
      <c r="B7169" t="str">
        <f t="shared" si="333"/>
        <v>SR800680</v>
      </c>
      <c r="C7169">
        <f>VLOOKUP(B7169,GDD!$D$2:$E$31,2)</f>
        <v>22</v>
      </c>
      <c r="D7169" t="str">
        <f t="shared" si="335"/>
        <v>SbDIV20</v>
      </c>
      <c r="E7169" s="2">
        <v>20200725</v>
      </c>
      <c r="F7169" t="str">
        <f t="shared" si="334"/>
        <v>RS4</v>
      </c>
      <c r="G7169" t="s">
        <v>1140</v>
      </c>
      <c r="H7169" t="str">
        <f>VLOOKUP(E7169,GDD!$A$2:$B$57,2)</f>
        <v>650-900</v>
      </c>
      <c r="I7169" cm="1">
        <f t="array" ref="I7169">IF(H7169="0-650",1,IF(H7169="650-900",2,IF(H7169="900+",3,NA)))</f>
        <v>2</v>
      </c>
      <c r="J7169">
        <v>17.532323405590301</v>
      </c>
      <c r="K7169">
        <v>17.640157419713098</v>
      </c>
      <c r="L7169">
        <v>0.66530266686062201</v>
      </c>
    </row>
    <row r="7170" spans="1:12" x14ac:dyDescent="0.2">
      <c r="A7170" t="s">
        <v>3577</v>
      </c>
      <c r="B7170" t="str">
        <f t="shared" ref="B7170:B7197" si="336">LEFT(A7170, FIND("_RS",A7170)-10)</f>
        <v>mRENDVI</v>
      </c>
      <c r="C7170">
        <f>VLOOKUP(B7170,GDD!$D$2:$E$31,2)</f>
        <v>23</v>
      </c>
      <c r="D7170" t="str">
        <f t="shared" si="335"/>
        <v>SbDIV20</v>
      </c>
      <c r="E7170" s="2">
        <v>20200725</v>
      </c>
      <c r="F7170" t="str">
        <f t="shared" ref="F7170:F7197" si="337">RIGHT(A7170,LEN(A7170)-FIND("_RS",A7170))</f>
        <v>RS4</v>
      </c>
      <c r="G7170" t="s">
        <v>1140</v>
      </c>
      <c r="H7170" t="str">
        <f>VLOOKUP(E7170,GDD!$A$2:$B$57,2)</f>
        <v>650-900</v>
      </c>
      <c r="I7170" cm="1">
        <f t="array" ref="I7170">IF(H7170="0-650",1,IF(H7170="650-900",2,IF(H7170="900+",3,NA)))</f>
        <v>2</v>
      </c>
      <c r="J7170">
        <v>1.3830799210177099E-4</v>
      </c>
      <c r="K7170">
        <v>1.14448730710095E-4</v>
      </c>
      <c r="L7170">
        <v>0.70734068724310795</v>
      </c>
    </row>
    <row r="7171" spans="1:12" x14ac:dyDescent="0.2">
      <c r="A7171" t="s">
        <v>3578</v>
      </c>
      <c r="B7171" t="str">
        <f t="shared" si="336"/>
        <v>GNDVI</v>
      </c>
      <c r="C7171">
        <f>VLOOKUP(B7171,GDD!$D$2:$E$31,2)</f>
        <v>24</v>
      </c>
      <c r="D7171" t="str">
        <f t="shared" ref="D7171:D7197" si="338">"SbDIV"&amp;MID(E7171,3,2)</f>
        <v>SbDIV20</v>
      </c>
      <c r="E7171" s="2">
        <v>20200725</v>
      </c>
      <c r="F7171" t="str">
        <f t="shared" si="337"/>
        <v>RS4</v>
      </c>
      <c r="G7171" t="s">
        <v>1140</v>
      </c>
      <c r="H7171" t="str">
        <f>VLOOKUP(E7171,GDD!$A$2:$B$57,2)</f>
        <v>650-900</v>
      </c>
      <c r="I7171" cm="1">
        <f t="array" ref="I7171">IF(H7171="0-650",1,IF(H7171="650-900",2,IF(H7171="900+",3,NA)))</f>
        <v>2</v>
      </c>
      <c r="J7171">
        <v>1.7600060173643601E-4</v>
      </c>
      <c r="K7171">
        <v>1.93066127274528E-4</v>
      </c>
      <c r="L7171">
        <v>0.645793984736171</v>
      </c>
    </row>
    <row r="7172" spans="1:12" x14ac:dyDescent="0.2">
      <c r="A7172" t="s">
        <v>3579</v>
      </c>
      <c r="B7172" t="str">
        <f t="shared" si="336"/>
        <v>PRI</v>
      </c>
      <c r="C7172">
        <f>VLOOKUP(B7172,GDD!$D$2:$E$31,2)</f>
        <v>25</v>
      </c>
      <c r="D7172" t="str">
        <f t="shared" si="338"/>
        <v>SbDIV20</v>
      </c>
      <c r="E7172" s="2">
        <v>20200725</v>
      </c>
      <c r="F7172" t="str">
        <f t="shared" si="337"/>
        <v>RS4</v>
      </c>
      <c r="G7172" t="s">
        <v>1140</v>
      </c>
      <c r="H7172" t="str">
        <f>VLOOKUP(E7172,GDD!$A$2:$B$57,2)</f>
        <v>650-900</v>
      </c>
      <c r="I7172" cm="1">
        <f t="array" ref="I7172">IF(H7172="0-650",1,IF(H7172="650-900",2,IF(H7172="900+",3,NA)))</f>
        <v>2</v>
      </c>
      <c r="J7172" s="1">
        <v>1.42675103789294E-5</v>
      </c>
      <c r="K7172">
        <v>2.50341319627363E-4</v>
      </c>
      <c r="L7172">
        <v>0.102321411412823</v>
      </c>
    </row>
    <row r="7173" spans="1:12" x14ac:dyDescent="0.2">
      <c r="A7173" t="s">
        <v>3580</v>
      </c>
      <c r="B7173" t="str">
        <f t="shared" si="336"/>
        <v>OSAVI</v>
      </c>
      <c r="C7173">
        <f>VLOOKUP(B7173,GDD!$D$2:$E$31,2)</f>
        <v>26</v>
      </c>
      <c r="D7173" t="str">
        <f t="shared" si="338"/>
        <v>SbDIV20</v>
      </c>
      <c r="E7173" s="2">
        <v>20200725</v>
      </c>
      <c r="F7173" t="str">
        <f t="shared" si="337"/>
        <v>RS4</v>
      </c>
      <c r="G7173" t="s">
        <v>1140</v>
      </c>
      <c r="H7173" t="str">
        <f>VLOOKUP(E7173,GDD!$A$2:$B$57,2)</f>
        <v>650-900</v>
      </c>
      <c r="I7173" cm="1">
        <f t="array" ref="I7173">IF(H7173="0-650",1,IF(H7173="650-900",2,IF(H7173="900+",3,NA)))</f>
        <v>2</v>
      </c>
      <c r="J7173">
        <v>2.0500782586697401E-4</v>
      </c>
      <c r="K7173">
        <v>3.0964880965789302E-4</v>
      </c>
      <c r="L7173">
        <v>0.56973169265711998</v>
      </c>
    </row>
    <row r="7174" spans="1:12" x14ac:dyDescent="0.2">
      <c r="A7174" t="s">
        <v>3581</v>
      </c>
      <c r="B7174" t="str">
        <f t="shared" si="336"/>
        <v>PSRI</v>
      </c>
      <c r="C7174">
        <f>VLOOKUP(B7174,GDD!$D$2:$E$31,2)</f>
        <v>27</v>
      </c>
      <c r="D7174" t="str">
        <f t="shared" si="338"/>
        <v>SbDIV20</v>
      </c>
      <c r="E7174" s="2">
        <v>20200725</v>
      </c>
      <c r="F7174" t="str">
        <f t="shared" si="337"/>
        <v>RS4</v>
      </c>
      <c r="G7174" t="s">
        <v>1140</v>
      </c>
      <c r="H7174" t="str">
        <f>VLOOKUP(E7174,GDD!$A$2:$B$57,2)</f>
        <v>650-900</v>
      </c>
      <c r="I7174" cm="1">
        <f t="array" ref="I7174">IF(H7174="0-650",1,IF(H7174="650-900",2,IF(H7174="900+",3,NA)))</f>
        <v>2</v>
      </c>
      <c r="J7174" s="1">
        <v>2.9091583462726501E-6</v>
      </c>
      <c r="K7174" s="1">
        <v>1.32185463406296E-5</v>
      </c>
      <c r="L7174">
        <v>0.30563421517536399</v>
      </c>
    </row>
    <row r="7175" spans="1:12" x14ac:dyDescent="0.2">
      <c r="A7175" t="s">
        <v>3582</v>
      </c>
      <c r="B7175" t="str">
        <f t="shared" si="336"/>
        <v>Carte1</v>
      </c>
      <c r="C7175">
        <f>VLOOKUP(B7175,GDD!$D$2:$E$31,2)</f>
        <v>28</v>
      </c>
      <c r="D7175" t="str">
        <f t="shared" si="338"/>
        <v>SbDIV20</v>
      </c>
      <c r="E7175" s="2">
        <v>20200725</v>
      </c>
      <c r="F7175" t="str">
        <f t="shared" si="337"/>
        <v>RS4</v>
      </c>
      <c r="G7175" t="s">
        <v>1140</v>
      </c>
      <c r="H7175" t="str">
        <f>VLOOKUP(E7175,GDD!$A$2:$B$57,2)</f>
        <v>650-900</v>
      </c>
      <c r="I7175" cm="1">
        <f t="array" ref="I7175">IF(H7175="0-650",1,IF(H7175="650-900",2,IF(H7175="900+",3,NA)))</f>
        <v>2</v>
      </c>
      <c r="J7175">
        <v>6.8273471326728993E-2</v>
      </c>
      <c r="K7175">
        <v>52.4032714483562</v>
      </c>
      <c r="L7175">
        <v>2.5989230042108998E-3</v>
      </c>
    </row>
    <row r="7176" spans="1:12" x14ac:dyDescent="0.2">
      <c r="A7176" t="s">
        <v>3583</v>
      </c>
      <c r="B7176" t="str">
        <f t="shared" si="336"/>
        <v>VOG1</v>
      </c>
      <c r="C7176">
        <f>VLOOKUP(B7176,GDD!$D$2:$E$31,2)</f>
        <v>29</v>
      </c>
      <c r="D7176" t="str">
        <f t="shared" si="338"/>
        <v>SbDIV20</v>
      </c>
      <c r="E7176" s="2">
        <v>20200725</v>
      </c>
      <c r="F7176" t="str">
        <f t="shared" si="337"/>
        <v>RS4</v>
      </c>
      <c r="G7176" t="s">
        <v>1140</v>
      </c>
      <c r="H7176" t="str">
        <f>VLOOKUP(E7176,GDD!$A$2:$B$57,2)</f>
        <v>650-900</v>
      </c>
      <c r="I7176" cm="1">
        <f t="array" ref="I7176">IF(H7176="0-650",1,IF(H7176="650-900",2,IF(H7176="900+",3,NA)))</f>
        <v>2</v>
      </c>
      <c r="J7176">
        <v>5.0272453032004097E-3</v>
      </c>
      <c r="K7176">
        <v>5.24280016787005E-3</v>
      </c>
      <c r="L7176">
        <v>0.65727263440084904</v>
      </c>
    </row>
    <row r="7177" spans="1:12" x14ac:dyDescent="0.2">
      <c r="A7177" t="s">
        <v>3584</v>
      </c>
      <c r="B7177" t="str">
        <f t="shared" si="336"/>
        <v>SR700670</v>
      </c>
      <c r="C7177">
        <f>VLOOKUP(B7177,GDD!$D$2:$E$31,2)</f>
        <v>30</v>
      </c>
      <c r="D7177" t="str">
        <f t="shared" si="338"/>
        <v>SbDIV20</v>
      </c>
      <c r="E7177" s="2">
        <v>20200725</v>
      </c>
      <c r="F7177" t="str">
        <f t="shared" si="337"/>
        <v>RS4</v>
      </c>
      <c r="G7177" t="s">
        <v>1140</v>
      </c>
      <c r="H7177" t="str">
        <f>VLOOKUP(E7177,GDD!$A$2:$B$57,2)</f>
        <v>650-900</v>
      </c>
      <c r="I7177" cm="1">
        <f t="array" ref="I7177">IF(H7177="0-650",1,IF(H7177="650-900",2,IF(H7177="900+",3,NA)))</f>
        <v>2</v>
      </c>
      <c r="J7177">
        <v>1.93231587035631E-2</v>
      </c>
      <c r="K7177">
        <v>2.4027321438743102E-2</v>
      </c>
      <c r="L7177">
        <v>0.61662794946640198</v>
      </c>
    </row>
    <row r="7178" spans="1:12" x14ac:dyDescent="0.2">
      <c r="A7178" t="s">
        <v>3585</v>
      </c>
      <c r="B7178" t="str">
        <f t="shared" si="336"/>
        <v>NDVI</v>
      </c>
      <c r="C7178">
        <f>VLOOKUP(B7178,GDD!$D$2:$E$31,2)</f>
        <v>21</v>
      </c>
      <c r="D7178" t="str">
        <f t="shared" si="338"/>
        <v>SbDIV20</v>
      </c>
      <c r="E7178" s="2">
        <v>20200806</v>
      </c>
      <c r="F7178" t="str">
        <f t="shared" si="337"/>
        <v>RS4</v>
      </c>
      <c r="G7178" t="s">
        <v>1140</v>
      </c>
      <c r="H7178" t="str">
        <f>VLOOKUP(E7178,GDD!$A$2:$B$57,2)</f>
        <v>900+</v>
      </c>
      <c r="I7178" cm="1">
        <f t="array" ref="I7178">IF(H7178="0-650",1,IF(H7178="650-900",2,IF(H7178="900+",3,NA)))</f>
        <v>3</v>
      </c>
      <c r="J7178">
        <v>5.3468708381000098E-4</v>
      </c>
      <c r="K7178">
        <v>2.6654944772983198E-4</v>
      </c>
      <c r="L7178">
        <v>0.800475532682285</v>
      </c>
    </row>
    <row r="7179" spans="1:12" x14ac:dyDescent="0.2">
      <c r="A7179" t="s">
        <v>3586</v>
      </c>
      <c r="B7179" t="str">
        <f t="shared" si="336"/>
        <v>SR800680</v>
      </c>
      <c r="C7179">
        <f>VLOOKUP(B7179,GDD!$D$2:$E$31,2)</f>
        <v>22</v>
      </c>
      <c r="D7179" t="str">
        <f t="shared" si="338"/>
        <v>SbDIV20</v>
      </c>
      <c r="E7179" s="2">
        <v>20200806</v>
      </c>
      <c r="F7179" t="str">
        <f t="shared" si="337"/>
        <v>RS4</v>
      </c>
      <c r="G7179" t="s">
        <v>1140</v>
      </c>
      <c r="H7179" t="str">
        <f>VLOOKUP(E7179,GDD!$A$2:$B$57,2)</f>
        <v>900+</v>
      </c>
      <c r="I7179" cm="1">
        <f t="array" ref="I7179">IF(H7179="0-650",1,IF(H7179="650-900",2,IF(H7179="900+",3,NA)))</f>
        <v>3</v>
      </c>
      <c r="J7179">
        <v>95.211012018160801</v>
      </c>
      <c r="K7179">
        <v>407.66449964267599</v>
      </c>
      <c r="L7179">
        <v>0.31838541163740403</v>
      </c>
    </row>
    <row r="7180" spans="1:12" x14ac:dyDescent="0.2">
      <c r="A7180" t="s">
        <v>3587</v>
      </c>
      <c r="B7180" t="str">
        <f t="shared" si="336"/>
        <v>mRENDVI</v>
      </c>
      <c r="C7180">
        <f>VLOOKUP(B7180,GDD!$D$2:$E$31,2)</f>
        <v>23</v>
      </c>
      <c r="D7180" t="str">
        <f t="shared" si="338"/>
        <v>SbDIV20</v>
      </c>
      <c r="E7180" s="2">
        <v>20200806</v>
      </c>
      <c r="F7180" t="str">
        <f t="shared" si="337"/>
        <v>RS4</v>
      </c>
      <c r="G7180" t="s">
        <v>1140</v>
      </c>
      <c r="H7180" t="str">
        <f>VLOOKUP(E7180,GDD!$A$2:$B$57,2)</f>
        <v>900+</v>
      </c>
      <c r="I7180" cm="1">
        <f t="array" ref="I7180">IF(H7180="0-650",1,IF(H7180="650-900",2,IF(H7180="900+",3,NA)))</f>
        <v>3</v>
      </c>
      <c r="J7180">
        <v>4.8502695308727702E-4</v>
      </c>
      <c r="K7180">
        <v>1.9659840987099099E-4</v>
      </c>
      <c r="L7180">
        <v>0.83148500442927498</v>
      </c>
    </row>
    <row r="7181" spans="1:12" x14ac:dyDescent="0.2">
      <c r="A7181" t="s">
        <v>3588</v>
      </c>
      <c r="B7181" t="str">
        <f t="shared" si="336"/>
        <v>GNDVI</v>
      </c>
      <c r="C7181">
        <f>VLOOKUP(B7181,GDD!$D$2:$E$31,2)</f>
        <v>24</v>
      </c>
      <c r="D7181" t="str">
        <f t="shared" si="338"/>
        <v>SbDIV20</v>
      </c>
      <c r="E7181" s="2">
        <v>20200806</v>
      </c>
      <c r="F7181" t="str">
        <f t="shared" si="337"/>
        <v>RS4</v>
      </c>
      <c r="G7181" t="s">
        <v>1140</v>
      </c>
      <c r="H7181" t="str">
        <f>VLOOKUP(E7181,GDD!$A$2:$B$57,2)</f>
        <v>900+</v>
      </c>
      <c r="I7181" cm="1">
        <f t="array" ref="I7181">IF(H7181="0-650",1,IF(H7181="650-900",2,IF(H7181="900+",3,NA)))</f>
        <v>3</v>
      </c>
      <c r="J7181">
        <v>2.11175427144491E-4</v>
      </c>
      <c r="K7181">
        <v>2.7727918327483797E-4</v>
      </c>
      <c r="L7181">
        <v>0.603677417510044</v>
      </c>
    </row>
    <row r="7182" spans="1:12" x14ac:dyDescent="0.2">
      <c r="A7182" t="s">
        <v>3589</v>
      </c>
      <c r="B7182" t="str">
        <f t="shared" si="336"/>
        <v>PRI</v>
      </c>
      <c r="C7182">
        <f>VLOOKUP(B7182,GDD!$D$2:$E$31,2)</f>
        <v>25</v>
      </c>
      <c r="D7182" t="str">
        <f t="shared" si="338"/>
        <v>SbDIV20</v>
      </c>
      <c r="E7182" s="2">
        <v>20200806</v>
      </c>
      <c r="F7182" t="str">
        <f t="shared" si="337"/>
        <v>RS4</v>
      </c>
      <c r="G7182" t="s">
        <v>1140</v>
      </c>
      <c r="H7182" t="str">
        <f>VLOOKUP(E7182,GDD!$A$2:$B$57,2)</f>
        <v>900+</v>
      </c>
      <c r="I7182" cm="1">
        <f t="array" ref="I7182">IF(H7182="0-650",1,IF(H7182="650-900",2,IF(H7182="900+",3,NA)))</f>
        <v>3</v>
      </c>
      <c r="J7182">
        <v>2.1968467751014401E-4</v>
      </c>
      <c r="K7182">
        <v>4.1867358653357003E-4</v>
      </c>
      <c r="L7182">
        <v>0.51205986756865596</v>
      </c>
    </row>
    <row r="7183" spans="1:12" x14ac:dyDescent="0.2">
      <c r="A7183" t="s">
        <v>3590</v>
      </c>
      <c r="B7183" t="str">
        <f t="shared" si="336"/>
        <v>OSAVI</v>
      </c>
      <c r="C7183">
        <f>VLOOKUP(B7183,GDD!$D$2:$E$31,2)</f>
        <v>26</v>
      </c>
      <c r="D7183" t="str">
        <f t="shared" si="338"/>
        <v>SbDIV20</v>
      </c>
      <c r="E7183" s="2">
        <v>20200806</v>
      </c>
      <c r="F7183" t="str">
        <f t="shared" si="337"/>
        <v>RS4</v>
      </c>
      <c r="G7183" t="s">
        <v>1140</v>
      </c>
      <c r="H7183" t="str">
        <f>VLOOKUP(E7183,GDD!$A$2:$B$57,2)</f>
        <v>900+</v>
      </c>
      <c r="I7183" cm="1">
        <f t="array" ref="I7183">IF(H7183="0-650",1,IF(H7183="650-900",2,IF(H7183="900+",3,NA)))</f>
        <v>3</v>
      </c>
      <c r="J7183">
        <v>4.7791771715110999E-4</v>
      </c>
      <c r="K7183">
        <v>5.6572153403369795E-4</v>
      </c>
      <c r="L7183">
        <v>0.62819562736950196</v>
      </c>
    </row>
    <row r="7184" spans="1:12" x14ac:dyDescent="0.2">
      <c r="A7184" t="s">
        <v>3591</v>
      </c>
      <c r="B7184" t="str">
        <f t="shared" si="336"/>
        <v>PSRI</v>
      </c>
      <c r="C7184">
        <f>VLOOKUP(B7184,GDD!$D$2:$E$31,2)</f>
        <v>27</v>
      </c>
      <c r="D7184" t="str">
        <f t="shared" si="338"/>
        <v>SbDIV20</v>
      </c>
      <c r="E7184" s="2">
        <v>20200806</v>
      </c>
      <c r="F7184" t="str">
        <f t="shared" si="337"/>
        <v>RS4</v>
      </c>
      <c r="G7184" t="s">
        <v>1140</v>
      </c>
      <c r="H7184" t="str">
        <f>VLOOKUP(E7184,GDD!$A$2:$B$57,2)</f>
        <v>900+</v>
      </c>
      <c r="I7184" cm="1">
        <f t="array" ref="I7184">IF(H7184="0-650",1,IF(H7184="650-900",2,IF(H7184="900+",3,NA)))</f>
        <v>3</v>
      </c>
      <c r="J7184" s="1">
        <v>2.8871582196258802E-5</v>
      </c>
      <c r="K7184" s="1">
        <v>2.14551927763567E-5</v>
      </c>
      <c r="L7184">
        <v>0.72909548198572005</v>
      </c>
    </row>
    <row r="7185" spans="1:12" x14ac:dyDescent="0.2">
      <c r="A7185" t="s">
        <v>3592</v>
      </c>
      <c r="B7185" t="str">
        <f t="shared" si="336"/>
        <v>Carte1</v>
      </c>
      <c r="C7185">
        <f>VLOOKUP(B7185,GDD!$D$2:$E$31,2)</f>
        <v>28</v>
      </c>
      <c r="D7185" t="str">
        <f t="shared" si="338"/>
        <v>SbDIV20</v>
      </c>
      <c r="E7185" s="2">
        <v>20200806</v>
      </c>
      <c r="F7185" t="str">
        <f t="shared" si="337"/>
        <v>RS4</v>
      </c>
      <c r="G7185" t="s">
        <v>1140</v>
      </c>
      <c r="H7185" t="str">
        <f>VLOOKUP(E7185,GDD!$A$2:$B$57,2)</f>
        <v>900+</v>
      </c>
      <c r="I7185" cm="1">
        <f t="array" ref="I7185">IF(H7185="0-650",1,IF(H7185="650-900",2,IF(H7185="900+",3,NA)))</f>
        <v>3</v>
      </c>
      <c r="J7185">
        <v>129.44401861948299</v>
      </c>
      <c r="K7185">
        <v>3504.7527875811002</v>
      </c>
      <c r="L7185">
        <v>6.8786595025667502E-2</v>
      </c>
    </row>
    <row r="7186" spans="1:12" x14ac:dyDescent="0.2">
      <c r="A7186" t="s">
        <v>3593</v>
      </c>
      <c r="B7186" t="str">
        <f t="shared" si="336"/>
        <v>VOG1</v>
      </c>
      <c r="C7186">
        <f>VLOOKUP(B7186,GDD!$D$2:$E$31,2)</f>
        <v>29</v>
      </c>
      <c r="D7186" t="str">
        <f t="shared" si="338"/>
        <v>SbDIV20</v>
      </c>
      <c r="E7186" s="2">
        <v>20200806</v>
      </c>
      <c r="F7186" t="str">
        <f t="shared" si="337"/>
        <v>RS4</v>
      </c>
      <c r="G7186" t="s">
        <v>1140</v>
      </c>
      <c r="H7186" t="str">
        <f>VLOOKUP(E7186,GDD!$A$2:$B$57,2)</f>
        <v>900+</v>
      </c>
      <c r="I7186" cm="1">
        <f t="array" ref="I7186">IF(H7186="0-650",1,IF(H7186="650-900",2,IF(H7186="900+",3,NA)))</f>
        <v>3</v>
      </c>
      <c r="J7186">
        <v>9.3635213016435605E-3</v>
      </c>
      <c r="K7186">
        <v>4.9831911780137596E-3</v>
      </c>
      <c r="L7186">
        <v>0.78982952154846497</v>
      </c>
    </row>
    <row r="7187" spans="1:12" x14ac:dyDescent="0.2">
      <c r="A7187" t="s">
        <v>3594</v>
      </c>
      <c r="B7187" t="str">
        <f t="shared" si="336"/>
        <v>SR700670</v>
      </c>
      <c r="C7187">
        <f>VLOOKUP(B7187,GDD!$D$2:$E$31,2)</f>
        <v>30</v>
      </c>
      <c r="D7187" t="str">
        <f t="shared" si="338"/>
        <v>SbDIV20</v>
      </c>
      <c r="E7187" s="2">
        <v>20200806</v>
      </c>
      <c r="F7187" t="str">
        <f t="shared" si="337"/>
        <v>RS4</v>
      </c>
      <c r="G7187" t="s">
        <v>1140</v>
      </c>
      <c r="H7187" t="str">
        <f>VLOOKUP(E7187,GDD!$A$2:$B$57,2)</f>
        <v>900+</v>
      </c>
      <c r="I7187" cm="1">
        <f t="array" ref="I7187">IF(H7187="0-650",1,IF(H7187="650-900",2,IF(H7187="900+",3,NA)))</f>
        <v>3</v>
      </c>
      <c r="J7187">
        <v>0.172536468498419</v>
      </c>
      <c r="K7187">
        <v>0.70421781161245001</v>
      </c>
      <c r="L7187">
        <v>0.32886303196153399</v>
      </c>
    </row>
    <row r="7188" spans="1:12" x14ac:dyDescent="0.2">
      <c r="A7188" t="s">
        <v>3595</v>
      </c>
      <c r="B7188" t="str">
        <f t="shared" si="336"/>
        <v>NDVI</v>
      </c>
      <c r="C7188">
        <f>VLOOKUP(B7188,GDD!$D$2:$E$31,2)</f>
        <v>21</v>
      </c>
      <c r="D7188" t="str">
        <f t="shared" si="338"/>
        <v>SbDIV20</v>
      </c>
      <c r="E7188" s="2">
        <v>20200813</v>
      </c>
      <c r="F7188" t="str">
        <f t="shared" si="337"/>
        <v>RS4</v>
      </c>
      <c r="G7188" t="s">
        <v>1140</v>
      </c>
      <c r="H7188" t="str">
        <f>VLOOKUP(E7188,GDD!$A$2:$B$57,2)</f>
        <v>900+</v>
      </c>
      <c r="I7188" cm="1">
        <f t="array" ref="I7188">IF(H7188="0-650",1,IF(H7188="650-900",2,IF(H7188="900+",3,NA)))</f>
        <v>3</v>
      </c>
      <c r="J7188">
        <v>4.7388086559586E-4</v>
      </c>
      <c r="K7188">
        <v>3.56671674625962E-4</v>
      </c>
      <c r="L7188">
        <v>0.72656965619307901</v>
      </c>
    </row>
    <row r="7189" spans="1:12" x14ac:dyDescent="0.2">
      <c r="A7189" t="s">
        <v>3596</v>
      </c>
      <c r="B7189" t="str">
        <f t="shared" si="336"/>
        <v>SR800680</v>
      </c>
      <c r="C7189">
        <f>VLOOKUP(B7189,GDD!$D$2:$E$31,2)</f>
        <v>22</v>
      </c>
      <c r="D7189" t="str">
        <f t="shared" si="338"/>
        <v>SbDIV20</v>
      </c>
      <c r="E7189" s="2">
        <v>20200813</v>
      </c>
      <c r="F7189" t="str">
        <f t="shared" si="337"/>
        <v>RS4</v>
      </c>
      <c r="G7189" t="s">
        <v>1140</v>
      </c>
      <c r="H7189" t="str">
        <f>VLOOKUP(E7189,GDD!$A$2:$B$57,2)</f>
        <v>900+</v>
      </c>
      <c r="I7189" cm="1">
        <f t="array" ref="I7189">IF(H7189="0-650",1,IF(H7189="650-900",2,IF(H7189="900+",3,NA)))</f>
        <v>3</v>
      </c>
      <c r="J7189">
        <v>4.3731659674892098</v>
      </c>
      <c r="K7189">
        <v>2.3987138452410299</v>
      </c>
      <c r="L7189">
        <v>0.784773082807938</v>
      </c>
    </row>
    <row r="7190" spans="1:12" x14ac:dyDescent="0.2">
      <c r="A7190" t="s">
        <v>3597</v>
      </c>
      <c r="B7190" t="str">
        <f t="shared" si="336"/>
        <v>mRENDVI</v>
      </c>
      <c r="C7190">
        <f>VLOOKUP(B7190,GDD!$D$2:$E$31,2)</f>
        <v>23</v>
      </c>
      <c r="D7190" t="str">
        <f t="shared" si="338"/>
        <v>SbDIV20</v>
      </c>
      <c r="E7190" s="2">
        <v>20200813</v>
      </c>
      <c r="F7190" t="str">
        <f t="shared" si="337"/>
        <v>RS4</v>
      </c>
      <c r="G7190" t="s">
        <v>1140</v>
      </c>
      <c r="H7190" t="str">
        <f>VLOOKUP(E7190,GDD!$A$2:$B$57,2)</f>
        <v>900+</v>
      </c>
      <c r="I7190" cm="1">
        <f t="array" ref="I7190">IF(H7190="0-650",1,IF(H7190="650-900",2,IF(H7190="900+",3,NA)))</f>
        <v>3</v>
      </c>
      <c r="J7190">
        <v>4.4877301503775199E-4</v>
      </c>
      <c r="K7190">
        <v>2.8820605127087101E-4</v>
      </c>
      <c r="L7190">
        <v>0.75694240321836603</v>
      </c>
    </row>
    <row r="7191" spans="1:12" x14ac:dyDescent="0.2">
      <c r="A7191" t="s">
        <v>3598</v>
      </c>
      <c r="B7191" t="str">
        <f t="shared" si="336"/>
        <v>GNDVI</v>
      </c>
      <c r="C7191">
        <f>VLOOKUP(B7191,GDD!$D$2:$E$31,2)</f>
        <v>24</v>
      </c>
      <c r="D7191" t="str">
        <f t="shared" si="338"/>
        <v>SbDIV20</v>
      </c>
      <c r="E7191" s="2">
        <v>20200813</v>
      </c>
      <c r="F7191" t="str">
        <f t="shared" si="337"/>
        <v>RS4</v>
      </c>
      <c r="G7191" t="s">
        <v>1140</v>
      </c>
      <c r="H7191" t="str">
        <f>VLOOKUP(E7191,GDD!$A$2:$B$57,2)</f>
        <v>900+</v>
      </c>
      <c r="I7191" cm="1">
        <f t="array" ref="I7191">IF(H7191="0-650",1,IF(H7191="650-900",2,IF(H7191="900+",3,NA)))</f>
        <v>3</v>
      </c>
      <c r="J7191">
        <v>1.7390028834993201E-4</v>
      </c>
      <c r="K7191">
        <v>2.2956884560861401E-4</v>
      </c>
      <c r="L7191">
        <v>0.60238828601151595</v>
      </c>
    </row>
    <row r="7192" spans="1:12" x14ac:dyDescent="0.2">
      <c r="A7192" t="s">
        <v>3599</v>
      </c>
      <c r="B7192" t="str">
        <f t="shared" si="336"/>
        <v>PRI</v>
      </c>
      <c r="C7192">
        <f>VLOOKUP(B7192,GDD!$D$2:$E$31,2)</f>
        <v>25</v>
      </c>
      <c r="D7192" t="str">
        <f t="shared" si="338"/>
        <v>SbDIV20</v>
      </c>
      <c r="E7192" s="2">
        <v>20200813</v>
      </c>
      <c r="F7192" t="str">
        <f t="shared" si="337"/>
        <v>RS4</v>
      </c>
      <c r="G7192" t="s">
        <v>1140</v>
      </c>
      <c r="H7192" t="str">
        <f>VLOOKUP(E7192,GDD!$A$2:$B$57,2)</f>
        <v>900+</v>
      </c>
      <c r="I7192" cm="1">
        <f t="array" ref="I7192">IF(H7192="0-650",1,IF(H7192="650-900",2,IF(H7192="900+",3,NA)))</f>
        <v>3</v>
      </c>
      <c r="J7192" s="1">
        <v>8.8607957049317103E-5</v>
      </c>
      <c r="K7192" s="1">
        <v>3.7450137306128499E-5</v>
      </c>
      <c r="L7192">
        <v>0.82554233861825399</v>
      </c>
    </row>
    <row r="7193" spans="1:12" x14ac:dyDescent="0.2">
      <c r="A7193" t="s">
        <v>3600</v>
      </c>
      <c r="B7193" t="str">
        <f t="shared" si="336"/>
        <v>OSAVI</v>
      </c>
      <c r="C7193">
        <f>VLOOKUP(B7193,GDD!$D$2:$E$31,2)</f>
        <v>26</v>
      </c>
      <c r="D7193" t="str">
        <f t="shared" si="338"/>
        <v>SbDIV20</v>
      </c>
      <c r="E7193" s="2">
        <v>20200813</v>
      </c>
      <c r="F7193" t="str">
        <f t="shared" si="337"/>
        <v>RS4</v>
      </c>
      <c r="G7193" t="s">
        <v>1140</v>
      </c>
      <c r="H7193" t="str">
        <f>VLOOKUP(E7193,GDD!$A$2:$B$57,2)</f>
        <v>900+</v>
      </c>
      <c r="I7193" cm="1">
        <f t="array" ref="I7193">IF(H7193="0-650",1,IF(H7193="650-900",2,IF(H7193="900+",3,NA)))</f>
        <v>3</v>
      </c>
      <c r="J7193">
        <v>5.1708777788578796E-4</v>
      </c>
      <c r="K7193">
        <v>2.8616658348470502E-4</v>
      </c>
      <c r="L7193">
        <v>0.78326331109458003</v>
      </c>
    </row>
    <row r="7194" spans="1:12" x14ac:dyDescent="0.2">
      <c r="A7194" t="s">
        <v>3601</v>
      </c>
      <c r="B7194" t="str">
        <f t="shared" si="336"/>
        <v>PSRI</v>
      </c>
      <c r="C7194">
        <f>VLOOKUP(B7194,GDD!$D$2:$E$31,2)</f>
        <v>27</v>
      </c>
      <c r="D7194" t="str">
        <f t="shared" si="338"/>
        <v>SbDIV20</v>
      </c>
      <c r="E7194" s="2">
        <v>20200813</v>
      </c>
      <c r="F7194" t="str">
        <f t="shared" si="337"/>
        <v>RS4</v>
      </c>
      <c r="G7194" t="s">
        <v>1140</v>
      </c>
      <c r="H7194" t="str">
        <f>VLOOKUP(E7194,GDD!$A$2:$B$57,2)</f>
        <v>900+</v>
      </c>
      <c r="I7194" cm="1">
        <f t="array" ref="I7194">IF(H7194="0-650",1,IF(H7194="650-900",2,IF(H7194="900+",3,NA)))</f>
        <v>3</v>
      </c>
      <c r="J7194" s="1">
        <v>6.1432090756133298E-5</v>
      </c>
      <c r="K7194" s="1">
        <v>2.1158589335699599E-5</v>
      </c>
      <c r="L7194">
        <v>0.85308858306833202</v>
      </c>
    </row>
    <row r="7195" spans="1:12" x14ac:dyDescent="0.2">
      <c r="A7195" t="s">
        <v>3602</v>
      </c>
      <c r="B7195" t="str">
        <f t="shared" si="336"/>
        <v>Carte1</v>
      </c>
      <c r="C7195">
        <f>VLOOKUP(B7195,GDD!$D$2:$E$31,2)</f>
        <v>28</v>
      </c>
      <c r="D7195" t="str">
        <f t="shared" si="338"/>
        <v>SbDIV20</v>
      </c>
      <c r="E7195" s="2">
        <v>20200813</v>
      </c>
      <c r="F7195" t="str">
        <f t="shared" si="337"/>
        <v>RS4</v>
      </c>
      <c r="G7195" t="s">
        <v>1140</v>
      </c>
      <c r="H7195" t="str">
        <f>VLOOKUP(E7195,GDD!$A$2:$B$57,2)</f>
        <v>900+</v>
      </c>
      <c r="I7195" cm="1">
        <f t="array" ref="I7195">IF(H7195="0-650",1,IF(H7195="650-900",2,IF(H7195="900+",3,NA)))</f>
        <v>3</v>
      </c>
      <c r="J7195">
        <v>5.9013257043715101E-2</v>
      </c>
      <c r="K7195">
        <v>3.4295187248674801E-2</v>
      </c>
      <c r="L7195">
        <v>0.77485028759624397</v>
      </c>
    </row>
    <row r="7196" spans="1:12" x14ac:dyDescent="0.2">
      <c r="A7196" t="s">
        <v>3603</v>
      </c>
      <c r="B7196" t="str">
        <f t="shared" si="336"/>
        <v>VOG1</v>
      </c>
      <c r="C7196">
        <f>VLOOKUP(B7196,GDD!$D$2:$E$31,2)</f>
        <v>29</v>
      </c>
      <c r="D7196" t="str">
        <f t="shared" si="338"/>
        <v>SbDIV20</v>
      </c>
      <c r="E7196" s="2">
        <v>20200813</v>
      </c>
      <c r="F7196" t="str">
        <f t="shared" si="337"/>
        <v>RS4</v>
      </c>
      <c r="G7196" t="s">
        <v>1140</v>
      </c>
      <c r="H7196" t="str">
        <f>VLOOKUP(E7196,GDD!$A$2:$B$57,2)</f>
        <v>900+</v>
      </c>
      <c r="I7196" cm="1">
        <f t="array" ref="I7196">IF(H7196="0-650",1,IF(H7196="650-900",2,IF(H7196="900+",3,NA)))</f>
        <v>3</v>
      </c>
      <c r="J7196">
        <v>6.1595193717348899E-3</v>
      </c>
      <c r="K7196">
        <v>5.74536291173395E-3</v>
      </c>
      <c r="L7196">
        <v>0.681951109070977</v>
      </c>
    </row>
    <row r="7197" spans="1:12" x14ac:dyDescent="0.2">
      <c r="A7197" t="s">
        <v>3604</v>
      </c>
      <c r="B7197" t="str">
        <f t="shared" si="336"/>
        <v>SR700670</v>
      </c>
      <c r="C7197">
        <f>VLOOKUP(B7197,GDD!$D$2:$E$31,2)</f>
        <v>30</v>
      </c>
      <c r="D7197" t="str">
        <f t="shared" si="338"/>
        <v>SbDIV20</v>
      </c>
      <c r="E7197" s="2">
        <v>20200813</v>
      </c>
      <c r="F7197" t="str">
        <f t="shared" si="337"/>
        <v>RS4</v>
      </c>
      <c r="G7197" t="s">
        <v>1140</v>
      </c>
      <c r="H7197" t="str">
        <f>VLOOKUP(E7197,GDD!$A$2:$B$57,2)</f>
        <v>900+</v>
      </c>
      <c r="I7197" cm="1">
        <f t="array" ref="I7197">IF(H7197="0-650",1,IF(H7197="650-900",2,IF(H7197="900+",3,NA)))</f>
        <v>3</v>
      </c>
      <c r="J7197">
        <v>4.6446388743520998E-3</v>
      </c>
      <c r="K7197">
        <v>2.7346995160992E-3</v>
      </c>
      <c r="L7197">
        <v>0.77256281712173402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22FA7-2031-5545-B3A6-12AD466F1F58}">
  <dimension ref="A1:L7197"/>
  <sheetViews>
    <sheetView tabSelected="1" workbookViewId="0">
      <selection activeCell="H5286" sqref="H5286:I7197"/>
    </sheetView>
  </sheetViews>
  <sheetFormatPr baseColWidth="10" defaultRowHeight="16" x14ac:dyDescent="0.2"/>
  <cols>
    <col min="1" max="1" width="36.33203125" bestFit="1" customWidth="1"/>
    <col min="2" max="2" width="19.6640625" bestFit="1" customWidth="1"/>
    <col min="3" max="4" width="19.6640625" customWidth="1"/>
    <col min="5" max="5" width="9.1640625" bestFit="1" customWidth="1"/>
    <col min="6" max="6" width="12.1640625" bestFit="1" customWidth="1"/>
  </cols>
  <sheetData>
    <row r="1" spans="1:12" x14ac:dyDescent="0.2">
      <c r="A1" t="s">
        <v>0</v>
      </c>
      <c r="B1" t="s">
        <v>5790</v>
      </c>
      <c r="C1" t="s">
        <v>5827</v>
      </c>
      <c r="D1" t="s">
        <v>5829</v>
      </c>
      <c r="E1" t="s">
        <v>5789</v>
      </c>
      <c r="F1" t="s">
        <v>5791</v>
      </c>
      <c r="G1" t="s">
        <v>1138</v>
      </c>
      <c r="H1" t="s">
        <v>5793</v>
      </c>
      <c r="I1" t="s">
        <v>5828</v>
      </c>
      <c r="J1" t="s">
        <v>1</v>
      </c>
      <c r="K1" t="s">
        <v>2</v>
      </c>
      <c r="L1" t="s">
        <v>3</v>
      </c>
    </row>
    <row r="2" spans="1:12" x14ac:dyDescent="0.2">
      <c r="A2" t="s">
        <v>3605</v>
      </c>
      <c r="B2" t="str">
        <f>LEFT(A2, FIND("_RS",A2)-10)</f>
        <v>CC</v>
      </c>
      <c r="C2">
        <f>VLOOKUP(B2,GDD!$D$2:$E$31,2)</f>
        <v>1</v>
      </c>
      <c r="D2" t="str">
        <f>"JCEager"&amp;MID(E2,3,2)</f>
        <v>JCEager20</v>
      </c>
      <c r="E2" s="2">
        <v>20200617</v>
      </c>
      <c r="F2" t="str">
        <f>RIGHT(A2,LEN(A2)-FIND("_RS",A2))</f>
        <v>RS1234</v>
      </c>
      <c r="G2" t="s">
        <v>1139</v>
      </c>
      <c r="H2" t="str">
        <f>VLOOKUP(E2,GDD!$A$2:$B$57,2)</f>
        <v>0-650</v>
      </c>
      <c r="I2" cm="1">
        <f t="array" ref="I2">IF(H2="0-650",1,IF(H2="650-900",2,IF(H2="900+",3,NA)))</f>
        <v>1</v>
      </c>
      <c r="J2">
        <v>2.3310588029331601E-3</v>
      </c>
      <c r="K2">
        <v>7.4115048516685601E-4</v>
      </c>
      <c r="L2">
        <v>0.90417388670951604</v>
      </c>
    </row>
    <row r="3" spans="1:12" x14ac:dyDescent="0.2">
      <c r="A3" t="s">
        <v>2331</v>
      </c>
      <c r="B3" t="str">
        <f t="shared" ref="B3:B66" si="0">LEFT(A3, FIND("_RS",A3)-10)</f>
        <v>CC</v>
      </c>
      <c r="C3">
        <f>VLOOKUP(B3,GDD!$D$2:$E$31,2)</f>
        <v>1</v>
      </c>
      <c r="D3" t="str">
        <f t="shared" ref="D3:D66" si="1">"JCEager"&amp;MID(E3,3,2)</f>
        <v>JCEager20</v>
      </c>
      <c r="E3" s="2">
        <v>20200625</v>
      </c>
      <c r="F3" t="str">
        <f t="shared" ref="F3:F66" si="2">RIGHT(A3,LEN(A3)-FIND("_RS",A3))</f>
        <v>RS1234</v>
      </c>
      <c r="G3" t="s">
        <v>1139</v>
      </c>
      <c r="H3" t="str">
        <f>VLOOKUP(E3,GDD!$A$2:$B$57,2)</f>
        <v>0-650</v>
      </c>
      <c r="I3" cm="1">
        <f t="array" ref="I3">IF(H3="0-650",1,IF(H3="650-900",2,IF(H3="900+",3,NA)))</f>
        <v>1</v>
      </c>
      <c r="J3">
        <v>4.4899827340550303E-3</v>
      </c>
      <c r="K3">
        <v>2.48285675365046E-3</v>
      </c>
      <c r="L3">
        <v>0.84436237009559001</v>
      </c>
    </row>
    <row r="4" spans="1:12" x14ac:dyDescent="0.2">
      <c r="A4" t="s">
        <v>2332</v>
      </c>
      <c r="B4" t="str">
        <f t="shared" si="0"/>
        <v>CC</v>
      </c>
      <c r="C4">
        <f>VLOOKUP(B4,GDD!$D$2:$E$31,2)</f>
        <v>1</v>
      </c>
      <c r="D4" t="str">
        <f t="shared" si="1"/>
        <v>JCEager20</v>
      </c>
      <c r="E4" s="2">
        <v>20200702</v>
      </c>
      <c r="F4" t="str">
        <f t="shared" si="2"/>
        <v>RS1234</v>
      </c>
      <c r="G4" t="s">
        <v>1139</v>
      </c>
      <c r="H4" t="str">
        <f>VLOOKUP(E4,GDD!$A$2:$B$57,2)</f>
        <v>0-650</v>
      </c>
      <c r="I4" cm="1">
        <f t="array" ref="I4">IF(H4="0-650",1,IF(H4="650-900",2,IF(H4="900+",3,NA)))</f>
        <v>1</v>
      </c>
      <c r="J4">
        <v>2.2242619520812601E-3</v>
      </c>
      <c r="K4">
        <v>6.8171009343634403E-4</v>
      </c>
      <c r="L4">
        <v>0.90730702714358102</v>
      </c>
    </row>
    <row r="5" spans="1:12" x14ac:dyDescent="0.2">
      <c r="A5" t="s">
        <v>2333</v>
      </c>
      <c r="B5" t="str">
        <f t="shared" si="0"/>
        <v>CC</v>
      </c>
      <c r="C5">
        <f>VLOOKUP(B5,GDD!$D$2:$E$31,2)</f>
        <v>1</v>
      </c>
      <c r="D5" t="str">
        <f t="shared" si="1"/>
        <v>JCEager20</v>
      </c>
      <c r="E5" s="2">
        <v>20200708</v>
      </c>
      <c r="F5" t="str">
        <f t="shared" si="2"/>
        <v>RS1234</v>
      </c>
      <c r="G5" t="s">
        <v>1139</v>
      </c>
      <c r="H5" t="str">
        <f>VLOOKUP(E5,GDD!$A$2:$B$57,2)</f>
        <v>0-650</v>
      </c>
      <c r="I5" cm="1">
        <f t="array" ref="I5">IF(H5="0-650",1,IF(H5="650-900",2,IF(H5="900+",3,NA)))</f>
        <v>1</v>
      </c>
      <c r="J5">
        <v>1.4831462139710599E-3</v>
      </c>
      <c r="K5">
        <v>5.13875664983604E-4</v>
      </c>
      <c r="L5">
        <v>0.89646521795535905</v>
      </c>
    </row>
    <row r="6" spans="1:12" x14ac:dyDescent="0.2">
      <c r="A6" t="s">
        <v>3606</v>
      </c>
      <c r="B6" t="str">
        <f t="shared" si="0"/>
        <v>CC</v>
      </c>
      <c r="C6">
        <f>VLOOKUP(B6,GDD!$D$2:$E$31,2)</f>
        <v>1</v>
      </c>
      <c r="D6" t="str">
        <f t="shared" si="1"/>
        <v>JCEager20</v>
      </c>
      <c r="E6" s="2">
        <v>20200717</v>
      </c>
      <c r="F6" t="str">
        <f t="shared" si="2"/>
        <v>RS1234</v>
      </c>
      <c r="G6" t="s">
        <v>1139</v>
      </c>
      <c r="H6" t="str">
        <f>VLOOKUP(E6,GDD!$A$2:$B$57,2)</f>
        <v>650-900</v>
      </c>
      <c r="I6" cm="1">
        <f t="array" ref="I6">IF(H6="0-650",1,IF(H6="650-900",2,IF(H6="900+",3,NA)))</f>
        <v>2</v>
      </c>
      <c r="J6">
        <v>2.3655765605905699E-4</v>
      </c>
      <c r="K6">
        <v>2.3608695013497901E-4</v>
      </c>
      <c r="L6">
        <v>0.75037327596171399</v>
      </c>
    </row>
    <row r="7" spans="1:12" x14ac:dyDescent="0.2">
      <c r="A7" t="s">
        <v>2334</v>
      </c>
      <c r="B7" t="str">
        <f t="shared" si="0"/>
        <v>CC</v>
      </c>
      <c r="C7">
        <f>VLOOKUP(B7,GDD!$D$2:$E$31,2)</f>
        <v>1</v>
      </c>
      <c r="D7" t="str">
        <f t="shared" si="1"/>
        <v>JCEager20</v>
      </c>
      <c r="E7" s="2">
        <v>20200720</v>
      </c>
      <c r="F7" t="str">
        <f t="shared" si="2"/>
        <v>RS1234</v>
      </c>
      <c r="G7" t="s">
        <v>1139</v>
      </c>
      <c r="H7" t="str">
        <f>VLOOKUP(E7,GDD!$A$2:$B$57,2)</f>
        <v>650-900</v>
      </c>
      <c r="I7" cm="1">
        <f t="array" ref="I7">IF(H7="0-650",1,IF(H7="650-900",2,IF(H7="900+",3,NA)))</f>
        <v>2</v>
      </c>
      <c r="J7">
        <v>7.9644115172085791E-3</v>
      </c>
      <c r="K7">
        <v>2.40924275880792E-3</v>
      </c>
      <c r="L7">
        <v>0.90840243942146803</v>
      </c>
    </row>
    <row r="8" spans="1:12" x14ac:dyDescent="0.2">
      <c r="A8" t="s">
        <v>2335</v>
      </c>
      <c r="B8" t="str">
        <f t="shared" si="0"/>
        <v>CC</v>
      </c>
      <c r="C8">
        <f>VLOOKUP(B8,GDD!$D$2:$E$31,2)</f>
        <v>1</v>
      </c>
      <c r="D8" t="str">
        <f t="shared" si="1"/>
        <v>JCEager20</v>
      </c>
      <c r="E8" s="2">
        <v>20200725</v>
      </c>
      <c r="F8" t="str">
        <f t="shared" si="2"/>
        <v>RS1234</v>
      </c>
      <c r="G8" t="s">
        <v>1139</v>
      </c>
      <c r="H8" t="str">
        <f>VLOOKUP(E8,GDD!$A$2:$B$57,2)</f>
        <v>650-900</v>
      </c>
      <c r="I8" cm="1">
        <f t="array" ref="I8">IF(H8="0-650",1,IF(H8="650-900",2,IF(H8="900+",3,NA)))</f>
        <v>2</v>
      </c>
      <c r="J8">
        <v>4.3737725666930698E-4</v>
      </c>
      <c r="K8">
        <v>3.2471262413709802E-4</v>
      </c>
      <c r="L8">
        <v>0.80162278998627301</v>
      </c>
    </row>
    <row r="9" spans="1:12" x14ac:dyDescent="0.2">
      <c r="A9" t="s">
        <v>2336</v>
      </c>
      <c r="B9" t="str">
        <f t="shared" si="0"/>
        <v>CC</v>
      </c>
      <c r="C9">
        <f>VLOOKUP(B9,GDD!$D$2:$E$31,2)</f>
        <v>1</v>
      </c>
      <c r="D9" t="str">
        <f t="shared" si="1"/>
        <v>JCEager20</v>
      </c>
      <c r="E9" s="2">
        <v>20200728</v>
      </c>
      <c r="F9" t="str">
        <f t="shared" si="2"/>
        <v>RS1234</v>
      </c>
      <c r="G9" t="s">
        <v>1139</v>
      </c>
      <c r="H9" t="str">
        <f>VLOOKUP(E9,GDD!$A$2:$B$57,2)</f>
        <v>900+</v>
      </c>
      <c r="I9" cm="1">
        <f t="array" ref="I9">IF(H9="0-650",1,IF(H9="650-900",2,IF(H9="900+",3,NA)))</f>
        <v>3</v>
      </c>
      <c r="J9">
        <v>3.1191981900382799E-4</v>
      </c>
      <c r="K9">
        <v>2.29554007526138E-4</v>
      </c>
      <c r="L9">
        <v>0.803010936960879</v>
      </c>
    </row>
    <row r="10" spans="1:12" x14ac:dyDescent="0.2">
      <c r="A10" t="s">
        <v>2337</v>
      </c>
      <c r="B10" t="str">
        <f t="shared" si="0"/>
        <v>CC</v>
      </c>
      <c r="C10">
        <f>VLOOKUP(B10,GDD!$D$2:$E$31,2)</f>
        <v>1</v>
      </c>
      <c r="D10" t="str">
        <f t="shared" si="1"/>
        <v>JCEager20</v>
      </c>
      <c r="E10" s="2">
        <v>20200806</v>
      </c>
      <c r="F10" t="str">
        <f t="shared" si="2"/>
        <v>RS1234</v>
      </c>
      <c r="G10" t="s">
        <v>1139</v>
      </c>
      <c r="H10" t="str">
        <f>VLOOKUP(E10,GDD!$A$2:$B$57,2)</f>
        <v>900+</v>
      </c>
      <c r="I10" cm="1">
        <f t="array" ref="I10">IF(H10="0-650",1,IF(H10="650-900",2,IF(H10="900+",3,NA)))</f>
        <v>3</v>
      </c>
      <c r="J10">
        <v>4.5207760533467502E-4</v>
      </c>
      <c r="K10">
        <v>6.8192592587717604E-4</v>
      </c>
      <c r="L10">
        <v>0.66542060151420501</v>
      </c>
    </row>
    <row r="11" spans="1:12" x14ac:dyDescent="0.2">
      <c r="A11" t="s">
        <v>3607</v>
      </c>
      <c r="B11" t="str">
        <f t="shared" si="0"/>
        <v>height_30p</v>
      </c>
      <c r="C11">
        <f>VLOOKUP(B11,GDD!$D$2:$E$31,2)</f>
        <v>2</v>
      </c>
      <c r="D11" t="str">
        <f t="shared" si="1"/>
        <v>JCEager20</v>
      </c>
      <c r="E11" s="2">
        <v>20200617</v>
      </c>
      <c r="F11" t="str">
        <f t="shared" si="2"/>
        <v>RS1234</v>
      </c>
      <c r="G11" t="s">
        <v>1139</v>
      </c>
      <c r="H11" t="str">
        <f>VLOOKUP(E11,GDD!$A$2:$B$57,2)</f>
        <v>0-650</v>
      </c>
      <c r="I11" cm="1">
        <f t="array" ref="I11">IF(H11="0-650",1,IF(H11="650-900",2,IF(H11="900+",3,NA)))</f>
        <v>1</v>
      </c>
      <c r="J11">
        <v>2.3831004914019399E-4</v>
      </c>
      <c r="K11">
        <v>3.3947057037069E-4</v>
      </c>
      <c r="L11">
        <v>0.67804406366319403</v>
      </c>
    </row>
    <row r="12" spans="1:12" x14ac:dyDescent="0.2">
      <c r="A12" t="s">
        <v>3608</v>
      </c>
      <c r="B12" t="str">
        <f t="shared" si="0"/>
        <v>height_50p</v>
      </c>
      <c r="C12">
        <f>VLOOKUP(B12,GDD!$D$2:$E$31,2)</f>
        <v>3</v>
      </c>
      <c r="D12" t="str">
        <f t="shared" si="1"/>
        <v>JCEager20</v>
      </c>
      <c r="E12" s="2">
        <v>20200617</v>
      </c>
      <c r="F12" t="str">
        <f t="shared" si="2"/>
        <v>RS1234</v>
      </c>
      <c r="G12" t="s">
        <v>1139</v>
      </c>
      <c r="H12" t="str">
        <f>VLOOKUP(E12,GDD!$A$2:$B$57,2)</f>
        <v>0-650</v>
      </c>
      <c r="I12" cm="1">
        <f t="array" ref="I12">IF(H12="0-650",1,IF(H12="650-900",2,IF(H12="900+",3,NA)))</f>
        <v>1</v>
      </c>
      <c r="J12">
        <v>8.9886477780861101E-4</v>
      </c>
      <c r="K12">
        <v>5.1224067466150902E-4</v>
      </c>
      <c r="L12">
        <v>0.84036553036522899</v>
      </c>
    </row>
    <row r="13" spans="1:12" x14ac:dyDescent="0.2">
      <c r="A13" t="s">
        <v>3609</v>
      </c>
      <c r="B13" t="str">
        <f t="shared" si="0"/>
        <v>height_70p</v>
      </c>
      <c r="C13">
        <f>VLOOKUP(B13,GDD!$D$2:$E$31,2)</f>
        <v>4</v>
      </c>
      <c r="D13" t="str">
        <f t="shared" si="1"/>
        <v>JCEager20</v>
      </c>
      <c r="E13" s="2">
        <v>20200617</v>
      </c>
      <c r="F13" t="str">
        <f t="shared" si="2"/>
        <v>RS1234</v>
      </c>
      <c r="G13" t="s">
        <v>1139</v>
      </c>
      <c r="H13" t="str">
        <f>VLOOKUP(E13,GDD!$A$2:$B$57,2)</f>
        <v>0-650</v>
      </c>
      <c r="I13" cm="1">
        <f t="array" ref="I13">IF(H13="0-650",1,IF(H13="650-900",2,IF(H13="900+",3,NA)))</f>
        <v>1</v>
      </c>
      <c r="J13">
        <v>1.62610764445822E-3</v>
      </c>
      <c r="K13">
        <v>7.1608437618347301E-4</v>
      </c>
      <c r="L13">
        <v>0.87199995699990795</v>
      </c>
    </row>
    <row r="14" spans="1:12" x14ac:dyDescent="0.2">
      <c r="A14" t="s">
        <v>3610</v>
      </c>
      <c r="B14" t="str">
        <f t="shared" si="0"/>
        <v>height_90p</v>
      </c>
      <c r="C14">
        <f>VLOOKUP(B14,GDD!$D$2:$E$31,2)</f>
        <v>5</v>
      </c>
      <c r="D14" t="str">
        <f t="shared" si="1"/>
        <v>JCEager20</v>
      </c>
      <c r="E14" s="2">
        <v>20200617</v>
      </c>
      <c r="F14" t="str">
        <f t="shared" si="2"/>
        <v>RS1234</v>
      </c>
      <c r="G14" t="s">
        <v>1139</v>
      </c>
      <c r="H14" t="str">
        <f>VLOOKUP(E14,GDD!$A$2:$B$57,2)</f>
        <v>0-650</v>
      </c>
      <c r="I14" cm="1">
        <f t="array" ref="I14">IF(H14="0-650",1,IF(H14="650-900",2,IF(H14="900+",3,NA)))</f>
        <v>1</v>
      </c>
      <c r="J14">
        <v>1.94580840192734E-3</v>
      </c>
      <c r="K14">
        <v>6.6366093548275501E-4</v>
      </c>
      <c r="L14">
        <v>0.89791537582154801</v>
      </c>
    </row>
    <row r="15" spans="1:12" x14ac:dyDescent="0.2">
      <c r="A15" t="s">
        <v>3611</v>
      </c>
      <c r="B15" t="str">
        <f t="shared" si="0"/>
        <v>height_95p</v>
      </c>
      <c r="C15">
        <f>VLOOKUP(B15,GDD!$D$2:$E$31,2)</f>
        <v>6</v>
      </c>
      <c r="D15" t="str">
        <f t="shared" si="1"/>
        <v>JCEager20</v>
      </c>
      <c r="E15" s="2">
        <v>20200617</v>
      </c>
      <c r="F15" t="str">
        <f t="shared" si="2"/>
        <v>RS1234</v>
      </c>
      <c r="G15" t="s">
        <v>1139</v>
      </c>
      <c r="H15" t="str">
        <f>VLOOKUP(E15,GDD!$A$2:$B$57,2)</f>
        <v>0-650</v>
      </c>
      <c r="I15" cm="1">
        <f t="array" ref="I15">IF(H15="0-650",1,IF(H15="650-900",2,IF(H15="900+",3,NA)))</f>
        <v>1</v>
      </c>
      <c r="J15">
        <v>1.93906731251768E-3</v>
      </c>
      <c r="K15">
        <v>5.8540869445560298E-4</v>
      </c>
      <c r="L15">
        <v>0.90856718796408398</v>
      </c>
    </row>
    <row r="16" spans="1:12" x14ac:dyDescent="0.2">
      <c r="A16" t="s">
        <v>3612</v>
      </c>
      <c r="B16" t="str">
        <f t="shared" si="0"/>
        <v>height_99p</v>
      </c>
      <c r="C16">
        <f>VLOOKUP(B16,GDD!$D$2:$E$31,2)</f>
        <v>7</v>
      </c>
      <c r="D16" t="str">
        <f t="shared" si="1"/>
        <v>JCEager20</v>
      </c>
      <c r="E16" s="2">
        <v>20200617</v>
      </c>
      <c r="F16" t="str">
        <f t="shared" si="2"/>
        <v>RS1234</v>
      </c>
      <c r="G16" t="s">
        <v>1139</v>
      </c>
      <c r="H16" t="str">
        <f>VLOOKUP(E16,GDD!$A$2:$B$57,2)</f>
        <v>0-650</v>
      </c>
      <c r="I16" cm="1">
        <f t="array" ref="I16">IF(H16="0-650",1,IF(H16="650-900",2,IF(H16="900+",3,NA)))</f>
        <v>1</v>
      </c>
      <c r="J16">
        <v>1.9412329930889199E-3</v>
      </c>
      <c r="K16">
        <v>4.7789480506190102E-4</v>
      </c>
      <c r="L16">
        <v>0.92416286713841</v>
      </c>
    </row>
    <row r="17" spans="1:12" x14ac:dyDescent="0.2">
      <c r="A17" t="s">
        <v>3613</v>
      </c>
      <c r="B17" t="str">
        <f t="shared" si="0"/>
        <v>canopy_cover_5p</v>
      </c>
      <c r="C17">
        <f>VLOOKUP(B17,GDD!$D$2:$E$31,2)</f>
        <v>8</v>
      </c>
      <c r="D17" t="str">
        <f t="shared" si="1"/>
        <v>JCEager20</v>
      </c>
      <c r="E17" s="2">
        <v>20200617</v>
      </c>
      <c r="F17" t="str">
        <f t="shared" si="2"/>
        <v>RS1234</v>
      </c>
      <c r="G17" t="s">
        <v>1139</v>
      </c>
      <c r="H17" t="str">
        <f>VLOOKUP(E17,GDD!$A$2:$B$57,2)</f>
        <v>0-650</v>
      </c>
      <c r="I17" cm="1">
        <f t="array" ref="I17">IF(H17="0-650",1,IF(H17="650-900",2,IF(H17="900+",3,NA)))</f>
        <v>1</v>
      </c>
      <c r="J17">
        <v>23.217084538606699</v>
      </c>
      <c r="K17">
        <v>35.509860119706701</v>
      </c>
      <c r="L17">
        <v>0.66232898399106399</v>
      </c>
    </row>
    <row r="18" spans="1:12" x14ac:dyDescent="0.2">
      <c r="A18" t="s">
        <v>3614</v>
      </c>
      <c r="B18" t="str">
        <f t="shared" si="0"/>
        <v>pcanopy_cover_10p</v>
      </c>
      <c r="C18">
        <f>VLOOKUP(B18,GDD!$D$2:$E$31,2)</f>
        <v>9</v>
      </c>
      <c r="D18" t="str">
        <f t="shared" si="1"/>
        <v>JCEager20</v>
      </c>
      <c r="E18" s="2">
        <v>20200617</v>
      </c>
      <c r="F18" t="str">
        <f t="shared" si="2"/>
        <v>RS1234</v>
      </c>
      <c r="G18" t="s">
        <v>1139</v>
      </c>
      <c r="H18" t="str">
        <f>VLOOKUP(E18,GDD!$A$2:$B$57,2)</f>
        <v>0-650</v>
      </c>
      <c r="I18" cm="1">
        <f t="array" ref="I18">IF(H18="0-650",1,IF(H18="650-900",2,IF(H18="900+",3,NA)))</f>
        <v>1</v>
      </c>
      <c r="J18">
        <v>22.871768051524601</v>
      </c>
      <c r="K18">
        <v>33.064449499260903</v>
      </c>
      <c r="L18">
        <v>0.67481776547347205</v>
      </c>
    </row>
    <row r="19" spans="1:12" x14ac:dyDescent="0.2">
      <c r="A19" t="s">
        <v>3615</v>
      </c>
      <c r="B19" t="str">
        <f t="shared" si="0"/>
        <v>canopy_cover_20p</v>
      </c>
      <c r="C19">
        <f>VLOOKUP(B19,GDD!$D$2:$E$31,2)</f>
        <v>10</v>
      </c>
      <c r="D19" t="str">
        <f t="shared" si="1"/>
        <v>JCEager20</v>
      </c>
      <c r="E19" s="2">
        <v>20200617</v>
      </c>
      <c r="F19" t="str">
        <f t="shared" si="2"/>
        <v>RS1234</v>
      </c>
      <c r="G19" t="s">
        <v>1139</v>
      </c>
      <c r="H19" t="str">
        <f>VLOOKUP(E19,GDD!$A$2:$B$57,2)</f>
        <v>0-650</v>
      </c>
      <c r="I19" cm="1">
        <f t="array" ref="I19">IF(H19="0-650",1,IF(H19="650-900",2,IF(H19="900+",3,NA)))</f>
        <v>1</v>
      </c>
      <c r="J19">
        <v>19.915945632580801</v>
      </c>
      <c r="K19">
        <v>19.469518049204598</v>
      </c>
      <c r="L19">
        <v>0.75422660776488204</v>
      </c>
    </row>
    <row r="20" spans="1:12" x14ac:dyDescent="0.2">
      <c r="A20" t="s">
        <v>3616</v>
      </c>
      <c r="B20" t="str">
        <f t="shared" si="0"/>
        <v>canopy_cover_30p</v>
      </c>
      <c r="C20">
        <f>VLOOKUP(B20,GDD!$D$2:$E$31,2)</f>
        <v>11</v>
      </c>
      <c r="D20" t="str">
        <f t="shared" si="1"/>
        <v>JCEager20</v>
      </c>
      <c r="E20" s="2">
        <v>20200617</v>
      </c>
      <c r="F20" t="str">
        <f t="shared" si="2"/>
        <v>RS1234</v>
      </c>
      <c r="G20" t="s">
        <v>1139</v>
      </c>
      <c r="H20" t="str">
        <f>VLOOKUP(E20,GDD!$A$2:$B$57,2)</f>
        <v>0-650</v>
      </c>
      <c r="I20" cm="1">
        <f t="array" ref="I20">IF(H20="0-650",1,IF(H20="650-900",2,IF(H20="900+",3,NA)))</f>
        <v>1</v>
      </c>
      <c r="J20">
        <v>16.447151796419298</v>
      </c>
      <c r="K20">
        <v>12.6221124598193</v>
      </c>
      <c r="L20">
        <v>0.79629784245861002</v>
      </c>
    </row>
    <row r="21" spans="1:12" x14ac:dyDescent="0.2">
      <c r="A21" t="s">
        <v>3617</v>
      </c>
      <c r="B21" t="str">
        <f t="shared" si="0"/>
        <v>canopy_cover_40p</v>
      </c>
      <c r="C21">
        <f>VLOOKUP(B21,GDD!$D$2:$E$31,2)</f>
        <v>12</v>
      </c>
      <c r="D21" t="str">
        <f t="shared" si="1"/>
        <v>JCEager20</v>
      </c>
      <c r="E21" s="2">
        <v>20200617</v>
      </c>
      <c r="F21" t="str">
        <f t="shared" si="2"/>
        <v>RS1234</v>
      </c>
      <c r="G21" t="s">
        <v>1139</v>
      </c>
      <c r="H21" t="str">
        <f>VLOOKUP(E21,GDD!$A$2:$B$57,2)</f>
        <v>0-650</v>
      </c>
      <c r="I21" cm="1">
        <f t="array" ref="I21">IF(H21="0-650",1,IF(H21="650-900",2,IF(H21="900+",3,NA)))</f>
        <v>1</v>
      </c>
      <c r="J21">
        <v>14.2329420900909</v>
      </c>
      <c r="K21">
        <v>10.670918984808401</v>
      </c>
      <c r="L21">
        <v>0.800056774979782</v>
      </c>
    </row>
    <row r="22" spans="1:12" x14ac:dyDescent="0.2">
      <c r="A22" t="s">
        <v>3618</v>
      </c>
      <c r="B22" t="str">
        <f t="shared" si="0"/>
        <v>canopy_cover_50p</v>
      </c>
      <c r="C22">
        <f>VLOOKUP(B22,GDD!$D$2:$E$31,2)</f>
        <v>13</v>
      </c>
      <c r="D22" t="str">
        <f t="shared" si="1"/>
        <v>JCEager20</v>
      </c>
      <c r="E22" s="2">
        <v>20200617</v>
      </c>
      <c r="F22" t="str">
        <f t="shared" si="2"/>
        <v>RS1234</v>
      </c>
      <c r="G22" t="s">
        <v>1139</v>
      </c>
      <c r="H22" t="str">
        <f>VLOOKUP(E22,GDD!$A$2:$B$57,2)</f>
        <v>0-650</v>
      </c>
      <c r="I22" cm="1">
        <f t="array" ref="I22">IF(H22="0-650",1,IF(H22="650-900",2,IF(H22="900+",3,NA)))</f>
        <v>1</v>
      </c>
      <c r="J22">
        <v>10.508424722436599</v>
      </c>
      <c r="K22">
        <v>8.9887999832676702</v>
      </c>
      <c r="L22">
        <v>0.77813142292578996</v>
      </c>
    </row>
    <row r="23" spans="1:12" x14ac:dyDescent="0.2">
      <c r="A23" t="s">
        <v>3619</v>
      </c>
      <c r="B23" t="str">
        <f t="shared" si="0"/>
        <v>canopy_cover_75p</v>
      </c>
      <c r="C23">
        <f>VLOOKUP(B23,GDD!$D$2:$E$31,2)</f>
        <v>14</v>
      </c>
      <c r="D23" t="str">
        <f t="shared" si="1"/>
        <v>JCEager20</v>
      </c>
      <c r="E23" s="2">
        <v>20200617</v>
      </c>
      <c r="F23" t="str">
        <f t="shared" si="2"/>
        <v>RS1234</v>
      </c>
      <c r="G23" t="s">
        <v>1139</v>
      </c>
      <c r="H23" t="str">
        <f>VLOOKUP(E23,GDD!$A$2:$B$57,2)</f>
        <v>0-650</v>
      </c>
      <c r="I23" cm="1">
        <f t="array" ref="I23">IF(H23="0-650",1,IF(H23="650-900",2,IF(H23="900+",3,NA)))</f>
        <v>1</v>
      </c>
      <c r="J23">
        <v>1.3112834296494</v>
      </c>
      <c r="K23">
        <v>1.98610476928528</v>
      </c>
      <c r="L23">
        <v>0.66450678261095797</v>
      </c>
    </row>
    <row r="24" spans="1:12" x14ac:dyDescent="0.2">
      <c r="A24" t="s">
        <v>3620</v>
      </c>
      <c r="B24" t="str">
        <f t="shared" si="0"/>
        <v>standard_deviation_ht</v>
      </c>
      <c r="C24">
        <f>VLOOKUP(B24,GDD!$D$2:$E$31,2)</f>
        <v>15</v>
      </c>
      <c r="D24" t="str">
        <f t="shared" si="1"/>
        <v>JCEager20</v>
      </c>
      <c r="E24" s="2">
        <v>20200617</v>
      </c>
      <c r="F24" t="str">
        <f t="shared" si="2"/>
        <v>RS1234</v>
      </c>
      <c r="G24" t="s">
        <v>1139</v>
      </c>
      <c r="H24" t="str">
        <f>VLOOKUP(E24,GDD!$A$2:$B$57,2)</f>
        <v>0-650</v>
      </c>
      <c r="I24" cm="1">
        <f t="array" ref="I24">IF(H24="0-650",1,IF(H24="650-900",2,IF(H24="900+",3,NA)))</f>
        <v>1</v>
      </c>
      <c r="J24">
        <v>1.7685545102717301E-4</v>
      </c>
      <c r="K24">
        <v>1.21019766792498E-4</v>
      </c>
      <c r="L24">
        <v>0.81426896138319005</v>
      </c>
    </row>
    <row r="25" spans="1:12" x14ac:dyDescent="0.2">
      <c r="A25" t="s">
        <v>3621</v>
      </c>
      <c r="B25" t="str">
        <f t="shared" si="0"/>
        <v>quadratic_mean_ht</v>
      </c>
      <c r="C25">
        <f>VLOOKUP(B25,GDD!$D$2:$E$31,2)</f>
        <v>16</v>
      </c>
      <c r="D25" t="str">
        <f t="shared" si="1"/>
        <v>JCEager20</v>
      </c>
      <c r="E25" s="2">
        <v>20200617</v>
      </c>
      <c r="F25" t="str">
        <f>RIGHT(A25,LEN(A25)-FIND("_RS",A25))</f>
        <v>RS1234</v>
      </c>
      <c r="G25" t="s">
        <v>1139</v>
      </c>
      <c r="H25" t="str">
        <f>VLOOKUP(E25,GDD!$A$2:$B$57,2)</f>
        <v>0-650</v>
      </c>
      <c r="I25" cm="1">
        <f t="array" ref="I25">IF(H25="0-650",1,IF(H25="650-900",2,IF(H25="900+",3,NA)))</f>
        <v>1</v>
      </c>
      <c r="J25">
        <v>9.1683455661437498E-4</v>
      </c>
      <c r="K25">
        <v>3.4509192985209198E-4</v>
      </c>
      <c r="L25">
        <v>0.88852163703615905</v>
      </c>
    </row>
    <row r="26" spans="1:12" x14ac:dyDescent="0.2">
      <c r="A26" t="s">
        <v>3622</v>
      </c>
      <c r="B26" t="str">
        <f t="shared" si="0"/>
        <v>skewness_ht</v>
      </c>
      <c r="C26">
        <f>VLOOKUP(B26,GDD!$D$2:$E$31,2)</f>
        <v>17</v>
      </c>
      <c r="D26" t="str">
        <f t="shared" si="1"/>
        <v>JCEager20</v>
      </c>
      <c r="E26" s="2">
        <v>20200617</v>
      </c>
      <c r="F26" t="str">
        <f t="shared" si="2"/>
        <v>RS1234</v>
      </c>
      <c r="G26" t="s">
        <v>1139</v>
      </c>
      <c r="H26" t="str">
        <f>VLOOKUP(E26,GDD!$A$2:$B$57,2)</f>
        <v>0-650</v>
      </c>
      <c r="I26" cm="1">
        <f t="array" ref="I26">IF(H26="0-650",1,IF(H26="650-900",2,IF(H26="900+",3,NA)))</f>
        <v>1</v>
      </c>
      <c r="J26">
        <v>4.4626647948555503E-2</v>
      </c>
      <c r="K26">
        <v>2.6802802956297601E-2</v>
      </c>
      <c r="L26">
        <v>0.83319426951711795</v>
      </c>
    </row>
    <row r="27" spans="1:12" x14ac:dyDescent="0.2">
      <c r="A27" t="s">
        <v>3623</v>
      </c>
      <c r="B27" t="str">
        <f t="shared" si="0"/>
        <v>kurtosis_ht</v>
      </c>
      <c r="C27">
        <f>VLOOKUP(B27,GDD!$D$2:$E$31,2)</f>
        <v>18</v>
      </c>
      <c r="D27" t="str">
        <f t="shared" si="1"/>
        <v>JCEager20</v>
      </c>
      <c r="E27" s="2">
        <v>20200617</v>
      </c>
      <c r="F27" t="str">
        <f t="shared" si="2"/>
        <v>RS1234</v>
      </c>
      <c r="G27" t="s">
        <v>1139</v>
      </c>
      <c r="H27" t="str">
        <f>VLOOKUP(E27,GDD!$A$2:$B$57,2)</f>
        <v>0-650</v>
      </c>
      <c r="I27" cm="1">
        <f t="array" ref="I27">IF(H27="0-650",1,IF(H27="650-900",2,IF(H27="900+",3,NA)))</f>
        <v>1</v>
      </c>
      <c r="J27">
        <v>0.218947024239664</v>
      </c>
      <c r="K27">
        <v>0.12781519194588201</v>
      </c>
      <c r="L27">
        <v>0.837106771841717</v>
      </c>
    </row>
    <row r="28" spans="1:12" x14ac:dyDescent="0.2">
      <c r="A28" t="s">
        <v>3624</v>
      </c>
      <c r="B28" t="str">
        <f t="shared" si="0"/>
        <v>variation_ht</v>
      </c>
      <c r="C28">
        <f>VLOOKUP(B28,GDD!$D$2:$E$31,2)</f>
        <v>19</v>
      </c>
      <c r="D28" t="str">
        <f t="shared" si="1"/>
        <v>JCEager20</v>
      </c>
      <c r="E28" s="2">
        <v>20200617</v>
      </c>
      <c r="F28" t="str">
        <f t="shared" si="2"/>
        <v>RS1234</v>
      </c>
      <c r="G28" t="s">
        <v>1139</v>
      </c>
      <c r="H28" t="str">
        <f>VLOOKUP(E28,GDD!$A$2:$B$57,2)</f>
        <v>0-650</v>
      </c>
      <c r="I28" cm="1">
        <f t="array" ref="I28">IF(H28="0-650",1,IF(H28="650-900",2,IF(H28="900+",3,NA)))</f>
        <v>1</v>
      </c>
      <c r="J28">
        <v>0</v>
      </c>
      <c r="K28">
        <v>1.8396541914582601E-3</v>
      </c>
      <c r="L28">
        <v>0</v>
      </c>
    </row>
    <row r="29" spans="1:12" x14ac:dyDescent="0.2">
      <c r="A29" t="s">
        <v>3625</v>
      </c>
      <c r="B29" t="str">
        <f t="shared" si="0"/>
        <v>plot_volume</v>
      </c>
      <c r="C29">
        <f>VLOOKUP(B29,GDD!$D$2:$E$31,2)</f>
        <v>20</v>
      </c>
      <c r="D29" t="str">
        <f t="shared" si="1"/>
        <v>JCEager20</v>
      </c>
      <c r="E29" s="2">
        <v>20200617</v>
      </c>
      <c r="F29" t="str">
        <f t="shared" si="2"/>
        <v>RS1234</v>
      </c>
      <c r="G29" t="s">
        <v>1139</v>
      </c>
      <c r="H29" t="str">
        <f>VLOOKUP(E29,GDD!$A$2:$B$57,2)</f>
        <v>0-650</v>
      </c>
      <c r="I29" cm="1">
        <f t="array" ref="I29">IF(H29="0-650",1,IF(H29="650-900",2,IF(H29="900+",3,NA)))</f>
        <v>1</v>
      </c>
      <c r="J29" s="1">
        <v>7.3477768914889399E-7</v>
      </c>
      <c r="K29" s="1">
        <v>2.3600449039108401E-7</v>
      </c>
      <c r="L29">
        <v>0.90329022735682796</v>
      </c>
    </row>
    <row r="30" spans="1:12" x14ac:dyDescent="0.2">
      <c r="A30" t="s">
        <v>2358</v>
      </c>
      <c r="B30" t="str">
        <f t="shared" si="0"/>
        <v>height_30p</v>
      </c>
      <c r="C30">
        <f>VLOOKUP(B30,GDD!$D$2:$E$31,2)</f>
        <v>2</v>
      </c>
      <c r="D30" t="str">
        <f t="shared" si="1"/>
        <v>JCEager20</v>
      </c>
      <c r="E30" s="2">
        <v>20200702</v>
      </c>
      <c r="F30" t="str">
        <f t="shared" si="2"/>
        <v>RS1234</v>
      </c>
      <c r="G30" t="s">
        <v>1139</v>
      </c>
      <c r="H30" t="str">
        <f>VLOOKUP(E30,GDD!$A$2:$B$57,2)</f>
        <v>0-650</v>
      </c>
      <c r="I30" cm="1">
        <f t="array" ref="I30">IF(H30="0-650",1,IF(H30="650-900",2,IF(H30="900+",3,NA)))</f>
        <v>1</v>
      </c>
      <c r="J30">
        <v>1.388182172563E-2</v>
      </c>
      <c r="K30">
        <v>4.62076970631972E-3</v>
      </c>
      <c r="L30">
        <v>0.90012652384651604</v>
      </c>
    </row>
    <row r="31" spans="1:12" x14ac:dyDescent="0.2">
      <c r="A31" t="s">
        <v>2359</v>
      </c>
      <c r="B31" t="str">
        <f t="shared" si="0"/>
        <v>height_50p</v>
      </c>
      <c r="C31">
        <f>VLOOKUP(B31,GDD!$D$2:$E$31,2)</f>
        <v>3</v>
      </c>
      <c r="D31" t="str">
        <f t="shared" si="1"/>
        <v>JCEager20</v>
      </c>
      <c r="E31" s="2">
        <v>20200702</v>
      </c>
      <c r="F31" t="str">
        <f t="shared" si="2"/>
        <v>RS1234</v>
      </c>
      <c r="G31" t="s">
        <v>1139</v>
      </c>
      <c r="H31" t="str">
        <f>VLOOKUP(E31,GDD!$A$2:$B$57,2)</f>
        <v>0-650</v>
      </c>
      <c r="I31" cm="1">
        <f t="array" ref="I31">IF(H31="0-650",1,IF(H31="650-900",2,IF(H31="900+",3,NA)))</f>
        <v>1</v>
      </c>
      <c r="J31">
        <v>1.0964789357495799E-2</v>
      </c>
      <c r="K31">
        <v>4.26152482327274E-3</v>
      </c>
      <c r="L31">
        <v>0.88530689236217996</v>
      </c>
    </row>
    <row r="32" spans="1:12" x14ac:dyDescent="0.2">
      <c r="A32" t="s">
        <v>2360</v>
      </c>
      <c r="B32" t="str">
        <f t="shared" si="0"/>
        <v>height_70p</v>
      </c>
      <c r="C32">
        <f>VLOOKUP(B32,GDD!$D$2:$E$31,2)</f>
        <v>4</v>
      </c>
      <c r="D32" t="str">
        <f t="shared" si="1"/>
        <v>JCEager20</v>
      </c>
      <c r="E32" s="2">
        <v>20200702</v>
      </c>
      <c r="F32" t="str">
        <f t="shared" si="2"/>
        <v>RS1234</v>
      </c>
      <c r="G32" t="s">
        <v>1139</v>
      </c>
      <c r="H32" t="str">
        <f>VLOOKUP(E32,GDD!$A$2:$B$57,2)</f>
        <v>0-650</v>
      </c>
      <c r="I32" cm="1">
        <f t="array" ref="I32">IF(H32="0-650",1,IF(H32="650-900",2,IF(H32="900+",3,NA)))</f>
        <v>1</v>
      </c>
      <c r="J32">
        <v>1.0431897735548101E-2</v>
      </c>
      <c r="K32">
        <v>4.1771989356277203E-3</v>
      </c>
      <c r="L32">
        <v>0.88224250453348696</v>
      </c>
    </row>
    <row r="33" spans="1:12" x14ac:dyDescent="0.2">
      <c r="A33" t="s">
        <v>2361</v>
      </c>
      <c r="B33" t="str">
        <f t="shared" si="0"/>
        <v>height_90p</v>
      </c>
      <c r="C33">
        <f>VLOOKUP(B33,GDD!$D$2:$E$31,2)</f>
        <v>5</v>
      </c>
      <c r="D33" t="str">
        <f t="shared" si="1"/>
        <v>JCEager20</v>
      </c>
      <c r="E33" s="2">
        <v>20200702</v>
      </c>
      <c r="F33" t="str">
        <f t="shared" si="2"/>
        <v>RS1234</v>
      </c>
      <c r="G33" t="s">
        <v>1139</v>
      </c>
      <c r="H33" t="str">
        <f>VLOOKUP(E33,GDD!$A$2:$B$57,2)</f>
        <v>0-650</v>
      </c>
      <c r="I33" cm="1">
        <f t="array" ref="I33">IF(H33="0-650",1,IF(H33="650-900",2,IF(H33="900+",3,NA)))</f>
        <v>1</v>
      </c>
      <c r="J33">
        <v>8.4986140007819299E-3</v>
      </c>
      <c r="K33">
        <v>4.0661739957728099E-3</v>
      </c>
      <c r="L33">
        <v>0.86245275031203605</v>
      </c>
    </row>
    <row r="34" spans="1:12" x14ac:dyDescent="0.2">
      <c r="A34" t="s">
        <v>2362</v>
      </c>
      <c r="B34" t="str">
        <f t="shared" si="0"/>
        <v>height_95p</v>
      </c>
      <c r="C34">
        <f>VLOOKUP(B34,GDD!$D$2:$E$31,2)</f>
        <v>6</v>
      </c>
      <c r="D34" t="str">
        <f t="shared" si="1"/>
        <v>JCEager20</v>
      </c>
      <c r="E34" s="2">
        <v>20200702</v>
      </c>
      <c r="F34" t="str">
        <f t="shared" si="2"/>
        <v>RS1234</v>
      </c>
      <c r="G34" t="s">
        <v>1139</v>
      </c>
      <c r="H34" t="str">
        <f>VLOOKUP(E34,GDD!$A$2:$B$57,2)</f>
        <v>0-650</v>
      </c>
      <c r="I34" cm="1">
        <f t="array" ref="I34">IF(H34="0-650",1,IF(H34="650-900",2,IF(H34="900+",3,NA)))</f>
        <v>1</v>
      </c>
      <c r="J34">
        <v>7.1375284568487799E-3</v>
      </c>
      <c r="K34">
        <v>4.0097125484035902E-3</v>
      </c>
      <c r="L34">
        <v>0.842275762750198</v>
      </c>
    </row>
    <row r="35" spans="1:12" x14ac:dyDescent="0.2">
      <c r="A35" t="s">
        <v>2363</v>
      </c>
      <c r="B35" t="str">
        <f t="shared" si="0"/>
        <v>height_99p</v>
      </c>
      <c r="C35">
        <f>VLOOKUP(B35,GDD!$D$2:$E$31,2)</f>
        <v>7</v>
      </c>
      <c r="D35" t="str">
        <f t="shared" si="1"/>
        <v>JCEager20</v>
      </c>
      <c r="E35" s="2">
        <v>20200702</v>
      </c>
      <c r="F35" t="str">
        <f t="shared" si="2"/>
        <v>RS1234</v>
      </c>
      <c r="G35" t="s">
        <v>1139</v>
      </c>
      <c r="H35" t="str">
        <f>VLOOKUP(E35,GDD!$A$2:$B$57,2)</f>
        <v>0-650</v>
      </c>
      <c r="I35" cm="1">
        <f t="array" ref="I35">IF(H35="0-650",1,IF(H35="650-900",2,IF(H35="900+",3,NA)))</f>
        <v>1</v>
      </c>
      <c r="J35">
        <v>5.6326930547600396E-3</v>
      </c>
      <c r="K35">
        <v>3.8147483995880698E-3</v>
      </c>
      <c r="L35">
        <v>0.815826767841075</v>
      </c>
    </row>
    <row r="36" spans="1:12" x14ac:dyDescent="0.2">
      <c r="A36" t="s">
        <v>2364</v>
      </c>
      <c r="B36" t="str">
        <f t="shared" si="0"/>
        <v>canopy_cover_5p</v>
      </c>
      <c r="C36">
        <f>VLOOKUP(B36,GDD!$D$2:$E$31,2)</f>
        <v>8</v>
      </c>
      <c r="D36" t="str">
        <f t="shared" si="1"/>
        <v>JCEager20</v>
      </c>
      <c r="E36" s="2">
        <v>20200702</v>
      </c>
      <c r="F36" t="str">
        <f t="shared" si="2"/>
        <v>RS1234</v>
      </c>
      <c r="G36" t="s">
        <v>1139</v>
      </c>
      <c r="H36" t="str">
        <f>VLOOKUP(E36,GDD!$A$2:$B$57,2)</f>
        <v>0-650</v>
      </c>
      <c r="I36" cm="1">
        <f t="array" ref="I36">IF(H36="0-650",1,IF(H36="650-900",2,IF(H36="900+",3,NA)))</f>
        <v>1</v>
      </c>
      <c r="J36">
        <v>27.193954851438999</v>
      </c>
      <c r="K36">
        <v>7.4962890373260098</v>
      </c>
      <c r="L36">
        <v>0.91584593152108995</v>
      </c>
    </row>
    <row r="37" spans="1:12" x14ac:dyDescent="0.2">
      <c r="A37" t="s">
        <v>2365</v>
      </c>
      <c r="B37" t="str">
        <f t="shared" si="0"/>
        <v>pcanopy_cover_10p</v>
      </c>
      <c r="C37">
        <f>VLOOKUP(B37,GDD!$D$2:$E$31,2)</f>
        <v>9</v>
      </c>
      <c r="D37" t="str">
        <f t="shared" si="1"/>
        <v>JCEager20</v>
      </c>
      <c r="E37" s="2">
        <v>20200702</v>
      </c>
      <c r="F37" t="str">
        <f t="shared" si="2"/>
        <v>RS1234</v>
      </c>
      <c r="G37" t="s">
        <v>1139</v>
      </c>
      <c r="H37" t="str">
        <f>VLOOKUP(E37,GDD!$A$2:$B$57,2)</f>
        <v>0-650</v>
      </c>
      <c r="I37" cm="1">
        <f t="array" ref="I37">IF(H37="0-650",1,IF(H37="650-900",2,IF(H37="900+",3,NA)))</f>
        <v>1</v>
      </c>
      <c r="J37">
        <v>32.5962905319168</v>
      </c>
      <c r="K37">
        <v>7.4651082424682702</v>
      </c>
      <c r="L37">
        <v>0.92907528766187697</v>
      </c>
    </row>
    <row r="38" spans="1:12" x14ac:dyDescent="0.2">
      <c r="A38" t="s">
        <v>2366</v>
      </c>
      <c r="B38" t="str">
        <f t="shared" si="0"/>
        <v>canopy_cover_20p</v>
      </c>
      <c r="C38">
        <f>VLOOKUP(B38,GDD!$D$2:$E$31,2)</f>
        <v>10</v>
      </c>
      <c r="D38" t="str">
        <f t="shared" si="1"/>
        <v>JCEager20</v>
      </c>
      <c r="E38" s="2">
        <v>20200702</v>
      </c>
      <c r="F38" t="str">
        <f t="shared" si="2"/>
        <v>RS1234</v>
      </c>
      <c r="G38" t="s">
        <v>1139</v>
      </c>
      <c r="H38" t="str">
        <f>VLOOKUP(E38,GDD!$A$2:$B$57,2)</f>
        <v>0-650</v>
      </c>
      <c r="I38" cm="1">
        <f t="array" ref="I38">IF(H38="0-650",1,IF(H38="650-900",2,IF(H38="900+",3,NA)))</f>
        <v>1</v>
      </c>
      <c r="J38">
        <v>42.770680502036399</v>
      </c>
      <c r="K38">
        <v>9.1838098975831706</v>
      </c>
      <c r="L38">
        <v>0.93320664002712905</v>
      </c>
    </row>
    <row r="39" spans="1:12" x14ac:dyDescent="0.2">
      <c r="A39" t="s">
        <v>2367</v>
      </c>
      <c r="B39" t="str">
        <f t="shared" si="0"/>
        <v>canopy_cover_30p</v>
      </c>
      <c r="C39">
        <f>VLOOKUP(B39,GDD!$D$2:$E$31,2)</f>
        <v>11</v>
      </c>
      <c r="D39" t="str">
        <f t="shared" si="1"/>
        <v>JCEager20</v>
      </c>
      <c r="E39" s="2">
        <v>20200702</v>
      </c>
      <c r="F39" t="str">
        <f t="shared" si="2"/>
        <v>RS1234</v>
      </c>
      <c r="G39" t="s">
        <v>1139</v>
      </c>
      <c r="H39" t="str">
        <f>VLOOKUP(E39,GDD!$A$2:$B$57,2)</f>
        <v>0-650</v>
      </c>
      <c r="I39" cm="1">
        <f t="array" ref="I39">IF(H39="0-650",1,IF(H39="650-900",2,IF(H39="900+",3,NA)))</f>
        <v>1</v>
      </c>
      <c r="J39">
        <v>49.877826355613102</v>
      </c>
      <c r="K39">
        <v>10.262596352677299</v>
      </c>
      <c r="L39">
        <v>0.93581708415449505</v>
      </c>
    </row>
    <row r="40" spans="1:12" x14ac:dyDescent="0.2">
      <c r="A40" t="s">
        <v>2368</v>
      </c>
      <c r="B40" t="str">
        <f t="shared" si="0"/>
        <v>canopy_cover_40p</v>
      </c>
      <c r="C40">
        <f>VLOOKUP(B40,GDD!$D$2:$E$31,2)</f>
        <v>12</v>
      </c>
      <c r="D40" t="str">
        <f t="shared" si="1"/>
        <v>JCEager20</v>
      </c>
      <c r="E40" s="2">
        <v>20200702</v>
      </c>
      <c r="F40" t="str">
        <f t="shared" si="2"/>
        <v>RS1234</v>
      </c>
      <c r="G40" t="s">
        <v>1139</v>
      </c>
      <c r="H40" t="str">
        <f>VLOOKUP(E40,GDD!$A$2:$B$57,2)</f>
        <v>0-650</v>
      </c>
      <c r="I40" cm="1">
        <f t="array" ref="I40">IF(H40="0-650",1,IF(H40="650-900",2,IF(H40="900+",3,NA)))</f>
        <v>1</v>
      </c>
      <c r="J40">
        <v>57.387328565917798</v>
      </c>
      <c r="K40">
        <v>11.0432871738704</v>
      </c>
      <c r="L40">
        <v>0.93972178310823695</v>
      </c>
    </row>
    <row r="41" spans="1:12" x14ac:dyDescent="0.2">
      <c r="A41" t="s">
        <v>2369</v>
      </c>
      <c r="B41" t="str">
        <f t="shared" si="0"/>
        <v>canopy_cover_50p</v>
      </c>
      <c r="C41">
        <f>VLOOKUP(B41,GDD!$D$2:$E$31,2)</f>
        <v>13</v>
      </c>
      <c r="D41" t="str">
        <f t="shared" si="1"/>
        <v>JCEager20</v>
      </c>
      <c r="E41" s="2">
        <v>20200702</v>
      </c>
      <c r="F41" t="str">
        <f t="shared" si="2"/>
        <v>RS1234</v>
      </c>
      <c r="G41" t="s">
        <v>1139</v>
      </c>
      <c r="H41" t="str">
        <f>VLOOKUP(E41,GDD!$A$2:$B$57,2)</f>
        <v>0-650</v>
      </c>
      <c r="I41" cm="1">
        <f t="array" ref="I41">IF(H41="0-650",1,IF(H41="650-900",2,IF(H41="900+",3,NA)))</f>
        <v>1</v>
      </c>
      <c r="J41">
        <v>73.239323513566902</v>
      </c>
      <c r="K41">
        <v>12.3189988149953</v>
      </c>
      <c r="L41">
        <v>0.94690932721108301</v>
      </c>
    </row>
    <row r="42" spans="1:12" x14ac:dyDescent="0.2">
      <c r="A42" t="s">
        <v>2370</v>
      </c>
      <c r="B42" t="str">
        <f t="shared" si="0"/>
        <v>canopy_cover_75p</v>
      </c>
      <c r="C42">
        <f>VLOOKUP(B42,GDD!$D$2:$E$31,2)</f>
        <v>14</v>
      </c>
      <c r="D42" t="str">
        <f t="shared" si="1"/>
        <v>JCEager20</v>
      </c>
      <c r="E42" s="2">
        <v>20200702</v>
      </c>
      <c r="F42" t="str">
        <f t="shared" si="2"/>
        <v>RS1234</v>
      </c>
      <c r="G42" t="s">
        <v>1139</v>
      </c>
      <c r="H42" t="str">
        <f>VLOOKUP(E42,GDD!$A$2:$B$57,2)</f>
        <v>0-650</v>
      </c>
      <c r="I42" cm="1">
        <f t="array" ref="I42">IF(H42="0-650",1,IF(H42="650-900",2,IF(H42="900+",3,NA)))</f>
        <v>1</v>
      </c>
      <c r="J42">
        <v>114.71012200713599</v>
      </c>
      <c r="K42">
        <v>26.601788305843499</v>
      </c>
      <c r="L42">
        <v>0.92824526279864705</v>
      </c>
    </row>
    <row r="43" spans="1:12" x14ac:dyDescent="0.2">
      <c r="A43" t="s">
        <v>2371</v>
      </c>
      <c r="B43" t="str">
        <f t="shared" si="0"/>
        <v>standard_deviation_ht</v>
      </c>
      <c r="C43">
        <f>VLOOKUP(B43,GDD!$D$2:$E$31,2)</f>
        <v>15</v>
      </c>
      <c r="D43" t="str">
        <f t="shared" si="1"/>
        <v>JCEager20</v>
      </c>
      <c r="E43" s="2">
        <v>20200702</v>
      </c>
      <c r="F43" t="str">
        <f t="shared" si="2"/>
        <v>RS1234</v>
      </c>
      <c r="G43" t="s">
        <v>1139</v>
      </c>
      <c r="H43" t="str">
        <f>VLOOKUP(E43,GDD!$A$2:$B$57,2)</f>
        <v>0-650</v>
      </c>
      <c r="I43" cm="1">
        <f t="array" ref="I43">IF(H43="0-650",1,IF(H43="650-900",2,IF(H43="900+",3,NA)))</f>
        <v>1</v>
      </c>
      <c r="J43">
        <v>2.4043674133153599E-4</v>
      </c>
      <c r="K43">
        <v>4.4358764672437398E-4</v>
      </c>
      <c r="L43">
        <v>0.61920468920542404</v>
      </c>
    </row>
    <row r="44" spans="1:12" x14ac:dyDescent="0.2">
      <c r="A44" t="s">
        <v>2372</v>
      </c>
      <c r="B44" t="str">
        <f t="shared" si="0"/>
        <v>quadratic_mean_ht</v>
      </c>
      <c r="C44">
        <f>VLOOKUP(B44,GDD!$D$2:$E$31,2)</f>
        <v>16</v>
      </c>
      <c r="D44" t="str">
        <f t="shared" si="1"/>
        <v>JCEager20</v>
      </c>
      <c r="E44" s="2">
        <v>20200702</v>
      </c>
      <c r="F44" t="str">
        <f t="shared" si="2"/>
        <v>RS1234</v>
      </c>
      <c r="G44" t="s">
        <v>1139</v>
      </c>
      <c r="H44" t="str">
        <f>VLOOKUP(E44,GDD!$A$2:$B$57,2)</f>
        <v>0-650</v>
      </c>
      <c r="I44" cm="1">
        <f t="array" ref="I44">IF(H44="0-650",1,IF(H44="650-900",2,IF(H44="900+",3,NA)))</f>
        <v>1</v>
      </c>
      <c r="J44">
        <v>9.2165142492538297E-3</v>
      </c>
      <c r="K44">
        <v>3.7478792999171202E-3</v>
      </c>
      <c r="L44">
        <v>0.88063098638398496</v>
      </c>
    </row>
    <row r="45" spans="1:12" x14ac:dyDescent="0.2">
      <c r="A45" t="s">
        <v>2373</v>
      </c>
      <c r="B45" t="str">
        <f t="shared" si="0"/>
        <v>skewness_ht</v>
      </c>
      <c r="C45">
        <f>VLOOKUP(B45,GDD!$D$2:$E$31,2)</f>
        <v>17</v>
      </c>
      <c r="D45" t="str">
        <f t="shared" si="1"/>
        <v>JCEager20</v>
      </c>
      <c r="E45" s="2">
        <v>20200702</v>
      </c>
      <c r="F45" t="str">
        <f t="shared" si="2"/>
        <v>RS1234</v>
      </c>
      <c r="G45" t="s">
        <v>1139</v>
      </c>
      <c r="H45" t="str">
        <f>VLOOKUP(E45,GDD!$A$2:$B$57,2)</f>
        <v>0-650</v>
      </c>
      <c r="I45" cm="1">
        <f t="array" ref="I45">IF(H45="0-650",1,IF(H45="650-900",2,IF(H45="900+",3,NA)))</f>
        <v>1</v>
      </c>
      <c r="J45">
        <v>0.113012797304804</v>
      </c>
      <c r="K45">
        <v>2.1311875585439E-2</v>
      </c>
      <c r="L45">
        <v>0.94085788881661403</v>
      </c>
    </row>
    <row r="46" spans="1:12" x14ac:dyDescent="0.2">
      <c r="A46" t="s">
        <v>2374</v>
      </c>
      <c r="B46" t="str">
        <f t="shared" si="0"/>
        <v>kurtosis_ht</v>
      </c>
      <c r="C46">
        <f>VLOOKUP(B46,GDD!$D$2:$E$31,2)</f>
        <v>18</v>
      </c>
      <c r="D46" t="str">
        <f t="shared" si="1"/>
        <v>JCEager20</v>
      </c>
      <c r="E46" s="2">
        <v>20200702</v>
      </c>
      <c r="F46" t="str">
        <f t="shared" si="2"/>
        <v>RS1234</v>
      </c>
      <c r="G46" t="s">
        <v>1139</v>
      </c>
      <c r="H46" t="str">
        <f>VLOOKUP(E46,GDD!$A$2:$B$57,2)</f>
        <v>0-650</v>
      </c>
      <c r="I46" cm="1">
        <f t="array" ref="I46">IF(H46="0-650",1,IF(H46="650-900",2,IF(H46="900+",3,NA)))</f>
        <v>1</v>
      </c>
      <c r="J46">
        <v>1.0265082050871099</v>
      </c>
      <c r="K46">
        <v>0.29102756967579302</v>
      </c>
      <c r="L46">
        <v>0.91365581848090505</v>
      </c>
    </row>
    <row r="47" spans="1:12" x14ac:dyDescent="0.2">
      <c r="A47" t="s">
        <v>2375</v>
      </c>
      <c r="B47" t="str">
        <f t="shared" si="0"/>
        <v>variation_ht</v>
      </c>
      <c r="C47">
        <f>VLOOKUP(B47,GDD!$D$2:$E$31,2)</f>
        <v>19</v>
      </c>
      <c r="D47" t="str">
        <f t="shared" si="1"/>
        <v>JCEager20</v>
      </c>
      <c r="E47" s="2">
        <v>20200702</v>
      </c>
      <c r="F47" t="str">
        <f t="shared" si="2"/>
        <v>RS1234</v>
      </c>
      <c r="G47" t="s">
        <v>1139</v>
      </c>
      <c r="H47" t="str">
        <f>VLOOKUP(E47,GDD!$A$2:$B$57,2)</f>
        <v>0-650</v>
      </c>
      <c r="I47" cm="1">
        <f t="array" ref="I47">IF(H47="0-650",1,IF(H47="650-900",2,IF(H47="900+",3,NA)))</f>
        <v>1</v>
      </c>
      <c r="J47">
        <v>1.7649343199126501E-3</v>
      </c>
      <c r="K47">
        <v>8.4190268013508102E-4</v>
      </c>
      <c r="L47">
        <v>0.86280869092614598</v>
      </c>
    </row>
    <row r="48" spans="1:12" x14ac:dyDescent="0.2">
      <c r="A48" t="s">
        <v>2376</v>
      </c>
      <c r="B48" t="str">
        <f t="shared" si="0"/>
        <v>plot_volume</v>
      </c>
      <c r="C48">
        <f>VLOOKUP(B48,GDD!$D$2:$E$31,2)</f>
        <v>20</v>
      </c>
      <c r="D48" t="str">
        <f t="shared" si="1"/>
        <v>JCEager20</v>
      </c>
      <c r="E48" s="2">
        <v>20200702</v>
      </c>
      <c r="F48" t="str">
        <f t="shared" si="2"/>
        <v>RS1234</v>
      </c>
      <c r="G48" t="s">
        <v>1139</v>
      </c>
      <c r="H48" t="str">
        <f>VLOOKUP(E48,GDD!$A$2:$B$57,2)</f>
        <v>0-650</v>
      </c>
      <c r="I48" cm="1">
        <f t="array" ref="I48">IF(H48="0-650",1,IF(H48="650-900",2,IF(H48="900+",3,NA)))</f>
        <v>1</v>
      </c>
      <c r="J48" s="1">
        <v>2.9207739858636501E-6</v>
      </c>
      <c r="K48" s="1">
        <v>1.8462328232917399E-6</v>
      </c>
      <c r="L48">
        <v>0.82596754586979504</v>
      </c>
    </row>
    <row r="49" spans="1:12" x14ac:dyDescent="0.2">
      <c r="A49" t="s">
        <v>2377</v>
      </c>
      <c r="B49" t="str">
        <f t="shared" si="0"/>
        <v>height_30p</v>
      </c>
      <c r="C49">
        <f>VLOOKUP(B49,GDD!$D$2:$E$31,2)</f>
        <v>2</v>
      </c>
      <c r="D49" t="str">
        <f t="shared" si="1"/>
        <v>JCEager20</v>
      </c>
      <c r="E49" s="2">
        <v>20200708</v>
      </c>
      <c r="F49" t="str">
        <f t="shared" si="2"/>
        <v>RS1234</v>
      </c>
      <c r="G49" t="s">
        <v>1139</v>
      </c>
      <c r="H49" t="str">
        <f>VLOOKUP(E49,GDD!$A$2:$B$57,2)</f>
        <v>0-650</v>
      </c>
      <c r="I49" cm="1">
        <f t="array" ref="I49">IF(H49="0-650",1,IF(H49="650-900",2,IF(H49="900+",3,NA)))</f>
        <v>1</v>
      </c>
      <c r="J49">
        <v>2.7134303840174599E-2</v>
      </c>
      <c r="K49">
        <v>6.85221447042271E-3</v>
      </c>
      <c r="L49">
        <v>0.92235902001742498</v>
      </c>
    </row>
    <row r="50" spans="1:12" x14ac:dyDescent="0.2">
      <c r="A50" t="s">
        <v>2378</v>
      </c>
      <c r="B50" t="str">
        <f t="shared" si="0"/>
        <v>height_50p</v>
      </c>
      <c r="C50">
        <f>VLOOKUP(B50,GDD!$D$2:$E$31,2)</f>
        <v>3</v>
      </c>
      <c r="D50" t="str">
        <f t="shared" si="1"/>
        <v>JCEager20</v>
      </c>
      <c r="E50" s="2">
        <v>20200708</v>
      </c>
      <c r="F50" t="str">
        <f t="shared" si="2"/>
        <v>RS1234</v>
      </c>
      <c r="G50" t="s">
        <v>1139</v>
      </c>
      <c r="H50" t="str">
        <f>VLOOKUP(E50,GDD!$A$2:$B$57,2)</f>
        <v>0-650</v>
      </c>
      <c r="I50" cm="1">
        <f t="array" ref="I50">IF(H50="0-650",1,IF(H50="650-900",2,IF(H50="900+",3,NA)))</f>
        <v>1</v>
      </c>
      <c r="J50">
        <v>2.2587453099125201E-2</v>
      </c>
      <c r="K50">
        <v>6.2895399017351703E-3</v>
      </c>
      <c r="L50">
        <v>0.91506578535111105</v>
      </c>
    </row>
    <row r="51" spans="1:12" x14ac:dyDescent="0.2">
      <c r="A51" t="s">
        <v>2379</v>
      </c>
      <c r="B51" t="str">
        <f t="shared" si="0"/>
        <v>height_70p</v>
      </c>
      <c r="C51">
        <f>VLOOKUP(B51,GDD!$D$2:$E$31,2)</f>
        <v>4</v>
      </c>
      <c r="D51" t="str">
        <f t="shared" si="1"/>
        <v>JCEager20</v>
      </c>
      <c r="E51" s="2">
        <v>20200708</v>
      </c>
      <c r="F51" t="str">
        <f t="shared" si="2"/>
        <v>RS1234</v>
      </c>
      <c r="G51" t="s">
        <v>1139</v>
      </c>
      <c r="H51" t="str">
        <f>VLOOKUP(E51,GDD!$A$2:$B$57,2)</f>
        <v>0-650</v>
      </c>
      <c r="I51" cm="1">
        <f t="array" ref="I51">IF(H51="0-650",1,IF(H51="650-900",2,IF(H51="900+",3,NA)))</f>
        <v>1</v>
      </c>
      <c r="J51">
        <v>2.02759577868705E-2</v>
      </c>
      <c r="K51">
        <v>6.1046770229880396E-3</v>
      </c>
      <c r="L51">
        <v>0.90879359910833701</v>
      </c>
    </row>
    <row r="52" spans="1:12" x14ac:dyDescent="0.2">
      <c r="A52" t="s">
        <v>2380</v>
      </c>
      <c r="B52" t="str">
        <f t="shared" si="0"/>
        <v>height_90p</v>
      </c>
      <c r="C52">
        <f>VLOOKUP(B52,GDD!$D$2:$E$31,2)</f>
        <v>5</v>
      </c>
      <c r="D52" t="str">
        <f t="shared" si="1"/>
        <v>JCEager20</v>
      </c>
      <c r="E52" s="2">
        <v>20200708</v>
      </c>
      <c r="F52" t="str">
        <f t="shared" si="2"/>
        <v>RS1234</v>
      </c>
      <c r="G52" t="s">
        <v>1139</v>
      </c>
      <c r="H52" t="str">
        <f>VLOOKUP(E52,GDD!$A$2:$B$57,2)</f>
        <v>0-650</v>
      </c>
      <c r="I52" cm="1">
        <f t="array" ref="I52">IF(H52="0-650",1,IF(H52="650-900",2,IF(H52="900+",3,NA)))</f>
        <v>1</v>
      </c>
      <c r="J52">
        <v>1.63840072102606E-2</v>
      </c>
      <c r="K52">
        <v>5.7236765373324299E-3</v>
      </c>
      <c r="L52">
        <v>0.89569742657673901</v>
      </c>
    </row>
    <row r="53" spans="1:12" x14ac:dyDescent="0.2">
      <c r="A53" t="s">
        <v>2381</v>
      </c>
      <c r="B53" t="str">
        <f t="shared" si="0"/>
        <v>height_95p</v>
      </c>
      <c r="C53">
        <f>VLOOKUP(B53,GDD!$D$2:$E$31,2)</f>
        <v>6</v>
      </c>
      <c r="D53" t="str">
        <f t="shared" si="1"/>
        <v>JCEager20</v>
      </c>
      <c r="E53" s="2">
        <v>20200708</v>
      </c>
      <c r="F53" t="str">
        <f t="shared" si="2"/>
        <v>RS1234</v>
      </c>
      <c r="G53" t="s">
        <v>1139</v>
      </c>
      <c r="H53" t="str">
        <f>VLOOKUP(E53,GDD!$A$2:$B$57,2)</f>
        <v>0-650</v>
      </c>
      <c r="I53" cm="1">
        <f t="array" ref="I53">IF(H53="0-650",1,IF(H53="650-900",2,IF(H53="900+",3,NA)))</f>
        <v>1</v>
      </c>
      <c r="J53">
        <v>1.32038594100201E-2</v>
      </c>
      <c r="K53">
        <v>5.7089812321099E-3</v>
      </c>
      <c r="L53">
        <v>0.87403109538232304</v>
      </c>
    </row>
    <row r="54" spans="1:12" x14ac:dyDescent="0.2">
      <c r="A54" t="s">
        <v>2382</v>
      </c>
      <c r="B54" t="str">
        <f t="shared" si="0"/>
        <v>height_99p</v>
      </c>
      <c r="C54">
        <f>VLOOKUP(B54,GDD!$D$2:$E$31,2)</f>
        <v>7</v>
      </c>
      <c r="D54" t="str">
        <f t="shared" si="1"/>
        <v>JCEager20</v>
      </c>
      <c r="E54" s="2">
        <v>20200708</v>
      </c>
      <c r="F54" t="str">
        <f t="shared" si="2"/>
        <v>RS1234</v>
      </c>
      <c r="G54" t="s">
        <v>1139</v>
      </c>
      <c r="H54" t="str">
        <f>VLOOKUP(E54,GDD!$A$2:$B$57,2)</f>
        <v>0-650</v>
      </c>
      <c r="I54" cm="1">
        <f t="array" ref="I54">IF(H54="0-650",1,IF(H54="650-900",2,IF(H54="900+",3,NA)))</f>
        <v>1</v>
      </c>
      <c r="J54">
        <v>9.2477185311983495E-3</v>
      </c>
      <c r="K54">
        <v>6.1046732044640799E-3</v>
      </c>
      <c r="L54">
        <v>0.81964358065962195</v>
      </c>
    </row>
    <row r="55" spans="1:12" x14ac:dyDescent="0.2">
      <c r="A55" t="s">
        <v>2383</v>
      </c>
      <c r="B55" t="str">
        <f t="shared" si="0"/>
        <v>canopy_cover_5p</v>
      </c>
      <c r="C55">
        <f>VLOOKUP(B55,GDD!$D$2:$E$31,2)</f>
        <v>8</v>
      </c>
      <c r="D55" t="str">
        <f t="shared" si="1"/>
        <v>JCEager20</v>
      </c>
      <c r="E55" s="2">
        <v>20200708</v>
      </c>
      <c r="F55" t="str">
        <f t="shared" si="2"/>
        <v>RS1234</v>
      </c>
      <c r="G55" t="s">
        <v>1139</v>
      </c>
      <c r="H55" t="str">
        <f>VLOOKUP(E55,GDD!$A$2:$B$57,2)</f>
        <v>0-650</v>
      </c>
      <c r="I55" cm="1">
        <f t="array" ref="I55">IF(H55="0-650",1,IF(H55="650-900",2,IF(H55="900+",3,NA)))</f>
        <v>1</v>
      </c>
      <c r="J55">
        <v>15.377473716786101</v>
      </c>
      <c r="K55">
        <v>4.3486676585778499</v>
      </c>
      <c r="L55">
        <v>0.91385550983187103</v>
      </c>
    </row>
    <row r="56" spans="1:12" x14ac:dyDescent="0.2">
      <c r="A56" t="s">
        <v>2384</v>
      </c>
      <c r="B56" t="str">
        <f t="shared" si="0"/>
        <v>pcanopy_cover_10p</v>
      </c>
      <c r="C56">
        <f>VLOOKUP(B56,GDD!$D$2:$E$31,2)</f>
        <v>9</v>
      </c>
      <c r="D56" t="str">
        <f t="shared" si="1"/>
        <v>JCEager20</v>
      </c>
      <c r="E56" s="2">
        <v>20200708</v>
      </c>
      <c r="F56" t="str">
        <f t="shared" si="2"/>
        <v>RS1234</v>
      </c>
      <c r="G56" t="s">
        <v>1139</v>
      </c>
      <c r="H56" t="str">
        <f>VLOOKUP(E56,GDD!$A$2:$B$57,2)</f>
        <v>0-650</v>
      </c>
      <c r="I56" cm="1">
        <f t="array" ref="I56">IF(H56="0-650",1,IF(H56="650-900",2,IF(H56="900+",3,NA)))</f>
        <v>1</v>
      </c>
      <c r="J56">
        <v>20.312071198659201</v>
      </c>
      <c r="K56">
        <v>4.2565050527104802</v>
      </c>
      <c r="L56">
        <v>0.93470888864678203</v>
      </c>
    </row>
    <row r="57" spans="1:12" x14ac:dyDescent="0.2">
      <c r="A57" t="s">
        <v>2385</v>
      </c>
      <c r="B57" t="str">
        <f t="shared" si="0"/>
        <v>canopy_cover_20p</v>
      </c>
      <c r="C57">
        <f>VLOOKUP(B57,GDD!$D$2:$E$31,2)</f>
        <v>10</v>
      </c>
      <c r="D57" t="str">
        <f t="shared" si="1"/>
        <v>JCEager20</v>
      </c>
      <c r="E57" s="2">
        <v>20200708</v>
      </c>
      <c r="F57" t="str">
        <f t="shared" si="2"/>
        <v>RS1234</v>
      </c>
      <c r="G57" t="s">
        <v>1139</v>
      </c>
      <c r="H57" t="str">
        <f>VLOOKUP(E57,GDD!$A$2:$B$57,2)</f>
        <v>0-650</v>
      </c>
      <c r="I57" cm="1">
        <f t="array" ref="I57">IF(H57="0-650",1,IF(H57="650-900",2,IF(H57="900+",3,NA)))</f>
        <v>1</v>
      </c>
      <c r="J57">
        <v>27.726991961440199</v>
      </c>
      <c r="K57">
        <v>4.77341341413773</v>
      </c>
      <c r="L57">
        <v>0.94572853666302004</v>
      </c>
    </row>
    <row r="58" spans="1:12" x14ac:dyDescent="0.2">
      <c r="A58" t="s">
        <v>2386</v>
      </c>
      <c r="B58" t="str">
        <f t="shared" si="0"/>
        <v>canopy_cover_30p</v>
      </c>
      <c r="C58">
        <f>VLOOKUP(B58,GDD!$D$2:$E$31,2)</f>
        <v>11</v>
      </c>
      <c r="D58" t="str">
        <f t="shared" si="1"/>
        <v>JCEager20</v>
      </c>
      <c r="E58" s="2">
        <v>20200708</v>
      </c>
      <c r="F58" t="str">
        <f t="shared" si="2"/>
        <v>RS1234</v>
      </c>
      <c r="G58" t="s">
        <v>1139</v>
      </c>
      <c r="H58" t="str">
        <f>VLOOKUP(E58,GDD!$A$2:$B$57,2)</f>
        <v>0-650</v>
      </c>
      <c r="I58" cm="1">
        <f t="array" ref="I58">IF(H58="0-650",1,IF(H58="650-900",2,IF(H58="900+",3,NA)))</f>
        <v>1</v>
      </c>
      <c r="J58">
        <v>33.764744015359398</v>
      </c>
      <c r="K58">
        <v>5.0433774963138998</v>
      </c>
      <c r="L58">
        <v>0.95257202491181303</v>
      </c>
    </row>
    <row r="59" spans="1:12" x14ac:dyDescent="0.2">
      <c r="A59" t="s">
        <v>2387</v>
      </c>
      <c r="B59" t="str">
        <f t="shared" si="0"/>
        <v>canopy_cover_40p</v>
      </c>
      <c r="C59">
        <f>VLOOKUP(B59,GDD!$D$2:$E$31,2)</f>
        <v>12</v>
      </c>
      <c r="D59" t="str">
        <f t="shared" si="1"/>
        <v>JCEager20</v>
      </c>
      <c r="E59" s="2">
        <v>20200708</v>
      </c>
      <c r="F59" t="str">
        <f t="shared" si="2"/>
        <v>RS1234</v>
      </c>
      <c r="G59" t="s">
        <v>1139</v>
      </c>
      <c r="H59" t="str">
        <f>VLOOKUP(E59,GDD!$A$2:$B$57,2)</f>
        <v>0-650</v>
      </c>
      <c r="I59" cm="1">
        <f t="array" ref="I59">IF(H59="0-650",1,IF(H59="650-900",2,IF(H59="900+",3,NA)))</f>
        <v>1</v>
      </c>
      <c r="J59">
        <v>42.998145731591897</v>
      </c>
      <c r="K59">
        <v>5.5949900136997304</v>
      </c>
      <c r="L59">
        <v>0.95842920109145502</v>
      </c>
    </row>
    <row r="60" spans="1:12" x14ac:dyDescent="0.2">
      <c r="A60" t="s">
        <v>2388</v>
      </c>
      <c r="B60" t="str">
        <f t="shared" si="0"/>
        <v>canopy_cover_50p</v>
      </c>
      <c r="C60">
        <f>VLOOKUP(B60,GDD!$D$2:$E$31,2)</f>
        <v>13</v>
      </c>
      <c r="D60" t="str">
        <f t="shared" si="1"/>
        <v>JCEager20</v>
      </c>
      <c r="E60" s="2">
        <v>20200708</v>
      </c>
      <c r="F60" t="str">
        <f t="shared" si="2"/>
        <v>RS1234</v>
      </c>
      <c r="G60" t="s">
        <v>1139</v>
      </c>
      <c r="H60" t="str">
        <f>VLOOKUP(E60,GDD!$A$2:$B$57,2)</f>
        <v>0-650</v>
      </c>
      <c r="I60" cm="1">
        <f t="array" ref="I60">IF(H60="0-650",1,IF(H60="650-900",2,IF(H60="900+",3,NA)))</f>
        <v>1</v>
      </c>
      <c r="J60">
        <v>71.176378812870496</v>
      </c>
      <c r="K60">
        <v>7.2135057884318599</v>
      </c>
      <c r="L60">
        <v>0.96732164788979702</v>
      </c>
    </row>
    <row r="61" spans="1:12" x14ac:dyDescent="0.2">
      <c r="A61" t="s">
        <v>2389</v>
      </c>
      <c r="B61" t="str">
        <f t="shared" si="0"/>
        <v>canopy_cover_75p</v>
      </c>
      <c r="C61">
        <f>VLOOKUP(B61,GDD!$D$2:$E$31,2)</f>
        <v>14</v>
      </c>
      <c r="D61" t="str">
        <f t="shared" si="1"/>
        <v>JCEager20</v>
      </c>
      <c r="E61" s="2">
        <v>20200708</v>
      </c>
      <c r="F61" t="str">
        <f t="shared" si="2"/>
        <v>RS1234</v>
      </c>
      <c r="G61" t="s">
        <v>1139</v>
      </c>
      <c r="H61" t="str">
        <f>VLOOKUP(E61,GDD!$A$2:$B$57,2)</f>
        <v>0-650</v>
      </c>
      <c r="I61" cm="1">
        <f t="array" ref="I61">IF(H61="0-650",1,IF(H61="650-900",2,IF(H61="900+",3,NA)))</f>
        <v>1</v>
      </c>
      <c r="J61">
        <v>175.530064107344</v>
      </c>
      <c r="K61">
        <v>17.043902090984101</v>
      </c>
      <c r="L61">
        <v>0.96864820976803001</v>
      </c>
    </row>
    <row r="62" spans="1:12" x14ac:dyDescent="0.2">
      <c r="A62" t="s">
        <v>2390</v>
      </c>
      <c r="B62" t="str">
        <f t="shared" si="0"/>
        <v>standard_deviation_ht</v>
      </c>
      <c r="C62">
        <f>VLOOKUP(B62,GDD!$D$2:$E$31,2)</f>
        <v>15</v>
      </c>
      <c r="D62" t="str">
        <f t="shared" si="1"/>
        <v>JCEager20</v>
      </c>
      <c r="E62" s="2">
        <v>20200708</v>
      </c>
      <c r="F62" t="str">
        <f t="shared" si="2"/>
        <v>RS1234</v>
      </c>
      <c r="G62" t="s">
        <v>1139</v>
      </c>
      <c r="H62" t="str">
        <f>VLOOKUP(E62,GDD!$A$2:$B$57,2)</f>
        <v>0-650</v>
      </c>
      <c r="I62" cm="1">
        <f t="array" ref="I62">IF(H62="0-650",1,IF(H62="650-900",2,IF(H62="900+",3,NA)))</f>
        <v>1</v>
      </c>
      <c r="J62">
        <v>8.9369748007988605E-4</v>
      </c>
      <c r="K62">
        <v>9.3113140836327503E-4</v>
      </c>
      <c r="L62">
        <v>0.74222765603981</v>
      </c>
    </row>
    <row r="63" spans="1:12" x14ac:dyDescent="0.2">
      <c r="A63" t="s">
        <v>2391</v>
      </c>
      <c r="B63" t="str">
        <f t="shared" si="0"/>
        <v>quadratic_mean_ht</v>
      </c>
      <c r="C63">
        <f>VLOOKUP(B63,GDD!$D$2:$E$31,2)</f>
        <v>16</v>
      </c>
      <c r="D63" t="str">
        <f t="shared" si="1"/>
        <v>JCEager20</v>
      </c>
      <c r="E63" s="2">
        <v>20200708</v>
      </c>
      <c r="F63" t="str">
        <f t="shared" si="2"/>
        <v>RS1234</v>
      </c>
      <c r="G63" t="s">
        <v>1139</v>
      </c>
      <c r="H63" t="str">
        <f>VLOOKUP(E63,GDD!$A$2:$B$57,2)</f>
        <v>0-650</v>
      </c>
      <c r="I63" cm="1">
        <f t="array" ref="I63">IF(H63="0-650",1,IF(H63="650-900",2,IF(H63="900+",3,NA)))</f>
        <v>1</v>
      </c>
      <c r="J63">
        <v>1.7296580520990801E-2</v>
      </c>
      <c r="K63">
        <v>5.5342166180000598E-3</v>
      </c>
      <c r="L63">
        <v>0.90362530216814896</v>
      </c>
    </row>
    <row r="64" spans="1:12" x14ac:dyDescent="0.2">
      <c r="A64" t="s">
        <v>2392</v>
      </c>
      <c r="B64" t="str">
        <f t="shared" si="0"/>
        <v>skewness_ht</v>
      </c>
      <c r="C64">
        <f>VLOOKUP(B64,GDD!$D$2:$E$31,2)</f>
        <v>17</v>
      </c>
      <c r="D64" t="str">
        <f t="shared" si="1"/>
        <v>JCEager20</v>
      </c>
      <c r="E64" s="2">
        <v>20200708</v>
      </c>
      <c r="F64" t="str">
        <f t="shared" si="2"/>
        <v>RS1234</v>
      </c>
      <c r="G64" t="s">
        <v>1139</v>
      </c>
      <c r="H64" t="str">
        <f>VLOOKUP(E64,GDD!$A$2:$B$57,2)</f>
        <v>0-650</v>
      </c>
      <c r="I64" cm="1">
        <f t="array" ref="I64">IF(H64="0-650",1,IF(H64="650-900",2,IF(H64="900+",3,NA)))</f>
        <v>1</v>
      </c>
      <c r="J64">
        <v>0.160035765212794</v>
      </c>
      <c r="K64">
        <v>1.43575904467746E-2</v>
      </c>
      <c r="L64">
        <v>0.97096337707526903</v>
      </c>
    </row>
    <row r="65" spans="1:12" x14ac:dyDescent="0.2">
      <c r="A65" t="s">
        <v>2393</v>
      </c>
      <c r="B65" t="str">
        <f t="shared" si="0"/>
        <v>kurtosis_ht</v>
      </c>
      <c r="C65">
        <f>VLOOKUP(B65,GDD!$D$2:$E$31,2)</f>
        <v>18</v>
      </c>
      <c r="D65" t="str">
        <f t="shared" si="1"/>
        <v>JCEager20</v>
      </c>
      <c r="E65" s="2">
        <v>20200708</v>
      </c>
      <c r="F65" t="str">
        <f t="shared" si="2"/>
        <v>RS1234</v>
      </c>
      <c r="G65" t="s">
        <v>1139</v>
      </c>
      <c r="H65" t="str">
        <f>VLOOKUP(E65,GDD!$A$2:$B$57,2)</f>
        <v>0-650</v>
      </c>
      <c r="I65" cm="1">
        <f t="array" ref="I65">IF(H65="0-650",1,IF(H65="650-900",2,IF(H65="900+",3,NA)))</f>
        <v>1</v>
      </c>
      <c r="J65">
        <v>1.40839371993896</v>
      </c>
      <c r="K65">
        <v>0.34709969117421502</v>
      </c>
      <c r="L65">
        <v>0.92408609565202504</v>
      </c>
    </row>
    <row r="66" spans="1:12" x14ac:dyDescent="0.2">
      <c r="A66" t="s">
        <v>2394</v>
      </c>
      <c r="B66" t="str">
        <f t="shared" si="0"/>
        <v>variation_ht</v>
      </c>
      <c r="C66">
        <f>VLOOKUP(B66,GDD!$D$2:$E$31,2)</f>
        <v>19</v>
      </c>
      <c r="D66" t="str">
        <f t="shared" si="1"/>
        <v>JCEager20</v>
      </c>
      <c r="E66" s="2">
        <v>20200708</v>
      </c>
      <c r="F66" t="str">
        <f t="shared" si="2"/>
        <v>RS1234</v>
      </c>
      <c r="G66" t="s">
        <v>1139</v>
      </c>
      <c r="H66" t="str">
        <f>VLOOKUP(E66,GDD!$A$2:$B$57,2)</f>
        <v>0-650</v>
      </c>
      <c r="I66" cm="1">
        <f t="array" ref="I66">IF(H66="0-650",1,IF(H66="650-900",2,IF(H66="900+",3,NA)))</f>
        <v>1</v>
      </c>
      <c r="J66">
        <v>1.76878209713187E-3</v>
      </c>
      <c r="K66">
        <v>9.9766292192576995E-4</v>
      </c>
      <c r="L66">
        <v>0.84174151906098904</v>
      </c>
    </row>
    <row r="67" spans="1:12" x14ac:dyDescent="0.2">
      <c r="A67" t="s">
        <v>2395</v>
      </c>
      <c r="B67" t="str">
        <f t="shared" ref="B67:B130" si="3">LEFT(A67, FIND("_RS",A67)-10)</f>
        <v>plot_volume</v>
      </c>
      <c r="C67">
        <f>VLOOKUP(B67,GDD!$D$2:$E$31,2)</f>
        <v>20</v>
      </c>
      <c r="D67" t="str">
        <f t="shared" ref="D67:D130" si="4">"JCEager"&amp;MID(E67,3,2)</f>
        <v>JCEager20</v>
      </c>
      <c r="E67" s="2">
        <v>20200708</v>
      </c>
      <c r="F67" t="str">
        <f t="shared" ref="F67:F130" si="5">RIGHT(A67,LEN(A67)-FIND("_RS",A67))</f>
        <v>RS1234</v>
      </c>
      <c r="G67" t="s">
        <v>1139</v>
      </c>
      <c r="H67" t="str">
        <f>VLOOKUP(E67,GDD!$A$2:$B$57,2)</f>
        <v>0-650</v>
      </c>
      <c r="I67" cm="1">
        <f t="array" ref="I67">IF(H67="0-650",1,IF(H67="650-900",2,IF(H67="900+",3,NA)))</f>
        <v>1</v>
      </c>
      <c r="J67" s="1">
        <v>4.42393197056796E-6</v>
      </c>
      <c r="K67" s="1">
        <v>3.05748256441107E-6</v>
      </c>
      <c r="L67">
        <v>0.81276070655030497</v>
      </c>
    </row>
    <row r="68" spans="1:12" x14ac:dyDescent="0.2">
      <c r="A68" t="s">
        <v>3626</v>
      </c>
      <c r="B68" t="str">
        <f t="shared" si="3"/>
        <v>height_30p</v>
      </c>
      <c r="C68">
        <f>VLOOKUP(B68,GDD!$D$2:$E$31,2)</f>
        <v>2</v>
      </c>
      <c r="D68" t="str">
        <f t="shared" si="4"/>
        <v>JCEager20</v>
      </c>
      <c r="E68" s="2">
        <v>20200717</v>
      </c>
      <c r="F68" t="str">
        <f t="shared" si="5"/>
        <v>RS1234</v>
      </c>
      <c r="G68" t="s">
        <v>1139</v>
      </c>
      <c r="H68" t="str">
        <f>VLOOKUP(E68,GDD!$A$2:$B$57,2)</f>
        <v>650-900</v>
      </c>
      <c r="I68" cm="1">
        <f t="array" ref="I68">IF(H68="0-650",1,IF(H68="650-900",2,IF(H68="900+",3,NA)))</f>
        <v>2</v>
      </c>
      <c r="J68">
        <v>3.7795554577805403E-2</v>
      </c>
      <c r="K68">
        <v>5.7137975205339697E-3</v>
      </c>
      <c r="L68">
        <v>0.95202539553267695</v>
      </c>
    </row>
    <row r="69" spans="1:12" x14ac:dyDescent="0.2">
      <c r="A69" t="s">
        <v>3627</v>
      </c>
      <c r="B69" t="str">
        <f t="shared" si="3"/>
        <v>height_50p</v>
      </c>
      <c r="C69">
        <f>VLOOKUP(B69,GDD!$D$2:$E$31,2)</f>
        <v>3</v>
      </c>
      <c r="D69" t="str">
        <f t="shared" si="4"/>
        <v>JCEager20</v>
      </c>
      <c r="E69" s="2">
        <v>20200717</v>
      </c>
      <c r="F69" t="str">
        <f t="shared" si="5"/>
        <v>RS1234</v>
      </c>
      <c r="G69" t="s">
        <v>1139</v>
      </c>
      <c r="H69" t="str">
        <f>VLOOKUP(E69,GDD!$A$2:$B$57,2)</f>
        <v>650-900</v>
      </c>
      <c r="I69" cm="1">
        <f t="array" ref="I69">IF(H69="0-650",1,IF(H69="650-900",2,IF(H69="900+",3,NA)))</f>
        <v>2</v>
      </c>
      <c r="J69">
        <v>3.1874211374256403E-2</v>
      </c>
      <c r="K69">
        <v>5.7630012783760299E-3</v>
      </c>
      <c r="L69">
        <v>0.943157615419838</v>
      </c>
    </row>
    <row r="70" spans="1:12" x14ac:dyDescent="0.2">
      <c r="A70" t="s">
        <v>3628</v>
      </c>
      <c r="B70" t="str">
        <f t="shared" si="3"/>
        <v>height_70p</v>
      </c>
      <c r="C70">
        <f>VLOOKUP(B70,GDD!$D$2:$E$31,2)</f>
        <v>4</v>
      </c>
      <c r="D70" t="str">
        <f t="shared" si="4"/>
        <v>JCEager20</v>
      </c>
      <c r="E70" s="2">
        <v>20200717</v>
      </c>
      <c r="F70" t="str">
        <f t="shared" si="5"/>
        <v>RS1234</v>
      </c>
      <c r="G70" t="s">
        <v>1139</v>
      </c>
      <c r="H70" t="str">
        <f>VLOOKUP(E70,GDD!$A$2:$B$57,2)</f>
        <v>650-900</v>
      </c>
      <c r="I70" cm="1">
        <f t="array" ref="I70">IF(H70="0-650",1,IF(H70="650-900",2,IF(H70="900+",3,NA)))</f>
        <v>2</v>
      </c>
      <c r="J70">
        <v>2.6783398034077598E-2</v>
      </c>
      <c r="K70">
        <v>5.6458931435497701E-3</v>
      </c>
      <c r="L70">
        <v>0.93434709270651595</v>
      </c>
    </row>
    <row r="71" spans="1:12" x14ac:dyDescent="0.2">
      <c r="A71" t="s">
        <v>3629</v>
      </c>
      <c r="B71" t="str">
        <f t="shared" si="3"/>
        <v>height_90p</v>
      </c>
      <c r="C71">
        <f>VLOOKUP(B71,GDD!$D$2:$E$31,2)</f>
        <v>5</v>
      </c>
      <c r="D71" t="str">
        <f t="shared" si="4"/>
        <v>JCEager20</v>
      </c>
      <c r="E71" s="2">
        <v>20200717</v>
      </c>
      <c r="F71" t="str">
        <f t="shared" si="5"/>
        <v>RS1234</v>
      </c>
      <c r="G71" t="s">
        <v>1139</v>
      </c>
      <c r="H71" t="str">
        <f>VLOOKUP(E71,GDD!$A$2:$B$57,2)</f>
        <v>650-900</v>
      </c>
      <c r="I71" cm="1">
        <f t="array" ref="I71">IF(H71="0-650",1,IF(H71="650-900",2,IF(H71="900+",3,NA)))</f>
        <v>2</v>
      </c>
      <c r="J71">
        <v>2.2114390159575899E-2</v>
      </c>
      <c r="K71">
        <v>5.1896479258147603E-3</v>
      </c>
      <c r="L71">
        <v>0.92745081150772601</v>
      </c>
    </row>
    <row r="72" spans="1:12" x14ac:dyDescent="0.2">
      <c r="A72" t="s">
        <v>3630</v>
      </c>
      <c r="B72" t="str">
        <f t="shared" si="3"/>
        <v>height_95p</v>
      </c>
      <c r="C72">
        <f>VLOOKUP(B72,GDD!$D$2:$E$31,2)</f>
        <v>6</v>
      </c>
      <c r="D72" t="str">
        <f t="shared" si="4"/>
        <v>JCEager20</v>
      </c>
      <c r="E72" s="2">
        <v>20200717</v>
      </c>
      <c r="F72" t="str">
        <f t="shared" si="5"/>
        <v>RS1234</v>
      </c>
      <c r="G72" t="s">
        <v>1139</v>
      </c>
      <c r="H72" t="str">
        <f>VLOOKUP(E72,GDD!$A$2:$B$57,2)</f>
        <v>650-900</v>
      </c>
      <c r="I72" cm="1">
        <f t="array" ref="I72">IF(H72="0-650",1,IF(H72="650-900",2,IF(H72="900+",3,NA)))</f>
        <v>2</v>
      </c>
      <c r="J72">
        <v>1.89132789281608E-2</v>
      </c>
      <c r="K72">
        <v>5.2236422436433803E-3</v>
      </c>
      <c r="L72">
        <v>0.91569804785699105</v>
      </c>
    </row>
    <row r="73" spans="1:12" x14ac:dyDescent="0.2">
      <c r="A73" t="s">
        <v>3631</v>
      </c>
      <c r="B73" t="str">
        <f t="shared" si="3"/>
        <v>height_99p</v>
      </c>
      <c r="C73">
        <f>VLOOKUP(B73,GDD!$D$2:$E$31,2)</f>
        <v>7</v>
      </c>
      <c r="D73" t="str">
        <f t="shared" si="4"/>
        <v>JCEager20</v>
      </c>
      <c r="E73" s="2">
        <v>20200717</v>
      </c>
      <c r="F73" t="str">
        <f t="shared" si="5"/>
        <v>RS1234</v>
      </c>
      <c r="G73" t="s">
        <v>1139</v>
      </c>
      <c r="H73" t="str">
        <f>VLOOKUP(E73,GDD!$A$2:$B$57,2)</f>
        <v>650-900</v>
      </c>
      <c r="I73" cm="1">
        <f t="array" ref="I73">IF(H73="0-650",1,IF(H73="650-900",2,IF(H73="900+",3,NA)))</f>
        <v>2</v>
      </c>
      <c r="J73">
        <v>1.3598335699256199E-2</v>
      </c>
      <c r="K73">
        <v>4.86794615445885E-3</v>
      </c>
      <c r="L73">
        <v>0.89339397021542</v>
      </c>
    </row>
    <row r="74" spans="1:12" x14ac:dyDescent="0.2">
      <c r="A74" t="s">
        <v>3632</v>
      </c>
      <c r="B74" t="str">
        <f t="shared" si="3"/>
        <v>canopy_cover_5p</v>
      </c>
      <c r="C74">
        <f>VLOOKUP(B74,GDD!$D$2:$E$31,2)</f>
        <v>8</v>
      </c>
      <c r="D74" t="str">
        <f t="shared" si="4"/>
        <v>JCEager20</v>
      </c>
      <c r="E74" s="2">
        <v>20200717</v>
      </c>
      <c r="F74" t="str">
        <f t="shared" si="5"/>
        <v>RS1234</v>
      </c>
      <c r="G74" t="s">
        <v>1139</v>
      </c>
      <c r="H74" t="str">
        <f>VLOOKUP(E74,GDD!$A$2:$B$57,2)</f>
        <v>650-900</v>
      </c>
      <c r="I74" cm="1">
        <f t="array" ref="I74">IF(H74="0-650",1,IF(H74="650-900",2,IF(H74="900+",3,NA)))</f>
        <v>2</v>
      </c>
      <c r="J74">
        <v>5.6856499075994096</v>
      </c>
      <c r="K74">
        <v>1.7104483271711</v>
      </c>
      <c r="L74">
        <v>0.90886065704915897</v>
      </c>
    </row>
    <row r="75" spans="1:12" x14ac:dyDescent="0.2">
      <c r="A75" t="s">
        <v>3633</v>
      </c>
      <c r="B75" t="str">
        <f t="shared" si="3"/>
        <v>pcanopy_cover_10p</v>
      </c>
      <c r="C75">
        <f>VLOOKUP(B75,GDD!$D$2:$E$31,2)</f>
        <v>9</v>
      </c>
      <c r="D75" t="str">
        <f t="shared" si="4"/>
        <v>JCEager20</v>
      </c>
      <c r="E75" s="2">
        <v>20200717</v>
      </c>
      <c r="F75" t="str">
        <f t="shared" si="5"/>
        <v>RS1234</v>
      </c>
      <c r="G75" t="s">
        <v>1139</v>
      </c>
      <c r="H75" t="str">
        <f>VLOOKUP(E75,GDD!$A$2:$B$57,2)</f>
        <v>650-900</v>
      </c>
      <c r="I75" cm="1">
        <f t="array" ref="I75">IF(H75="0-650",1,IF(H75="650-900",2,IF(H75="900+",3,NA)))</f>
        <v>2</v>
      </c>
      <c r="J75">
        <v>7.1106519657206197</v>
      </c>
      <c r="K75">
        <v>1.9973146713254699</v>
      </c>
      <c r="L75">
        <v>0.91438589280097804</v>
      </c>
    </row>
    <row r="76" spans="1:12" x14ac:dyDescent="0.2">
      <c r="A76" t="s">
        <v>3634</v>
      </c>
      <c r="B76" t="str">
        <f t="shared" si="3"/>
        <v>canopy_cover_20p</v>
      </c>
      <c r="C76">
        <f>VLOOKUP(B76,GDD!$D$2:$E$31,2)</f>
        <v>10</v>
      </c>
      <c r="D76" t="str">
        <f t="shared" si="4"/>
        <v>JCEager20</v>
      </c>
      <c r="E76" s="2">
        <v>20200717</v>
      </c>
      <c r="F76" t="str">
        <f t="shared" si="5"/>
        <v>RS1234</v>
      </c>
      <c r="G76" t="s">
        <v>1139</v>
      </c>
      <c r="H76" t="str">
        <f>VLOOKUP(E76,GDD!$A$2:$B$57,2)</f>
        <v>650-900</v>
      </c>
      <c r="I76" cm="1">
        <f t="array" ref="I76">IF(H76="0-650",1,IF(H76="650-900",2,IF(H76="900+",3,NA)))</f>
        <v>2</v>
      </c>
      <c r="J76">
        <v>9.7617172785607504</v>
      </c>
      <c r="K76">
        <v>2.34486748699989</v>
      </c>
      <c r="L76">
        <v>0.92586575863017695</v>
      </c>
    </row>
    <row r="77" spans="1:12" x14ac:dyDescent="0.2">
      <c r="A77" t="s">
        <v>3635</v>
      </c>
      <c r="B77" t="str">
        <f t="shared" si="3"/>
        <v>canopy_cover_30p</v>
      </c>
      <c r="C77">
        <f>VLOOKUP(B77,GDD!$D$2:$E$31,2)</f>
        <v>11</v>
      </c>
      <c r="D77" t="str">
        <f t="shared" si="4"/>
        <v>JCEager20</v>
      </c>
      <c r="E77" s="2">
        <v>20200717</v>
      </c>
      <c r="F77" t="str">
        <f t="shared" si="5"/>
        <v>RS1234</v>
      </c>
      <c r="G77" t="s">
        <v>1139</v>
      </c>
      <c r="H77" t="str">
        <f>VLOOKUP(E77,GDD!$A$2:$B$57,2)</f>
        <v>650-900</v>
      </c>
      <c r="I77" cm="1">
        <f t="array" ref="I77">IF(H77="0-650",1,IF(H77="650-900",2,IF(H77="900+",3,NA)))</f>
        <v>2</v>
      </c>
      <c r="J77">
        <v>13.2017319898165</v>
      </c>
      <c r="K77">
        <v>2.9818656449772698</v>
      </c>
      <c r="L77">
        <v>0.92998188811488403</v>
      </c>
    </row>
    <row r="78" spans="1:12" x14ac:dyDescent="0.2">
      <c r="A78" t="s">
        <v>3636</v>
      </c>
      <c r="B78" t="str">
        <f t="shared" si="3"/>
        <v>canopy_cover_40p</v>
      </c>
      <c r="C78">
        <f>VLOOKUP(B78,GDD!$D$2:$E$31,2)</f>
        <v>12</v>
      </c>
      <c r="D78" t="str">
        <f t="shared" si="4"/>
        <v>JCEager20</v>
      </c>
      <c r="E78" s="2">
        <v>20200717</v>
      </c>
      <c r="F78" t="str">
        <f t="shared" si="5"/>
        <v>RS1234</v>
      </c>
      <c r="G78" t="s">
        <v>1139</v>
      </c>
      <c r="H78" t="str">
        <f>VLOOKUP(E78,GDD!$A$2:$B$57,2)</f>
        <v>650-900</v>
      </c>
      <c r="I78" cm="1">
        <f t="array" ref="I78">IF(H78="0-650",1,IF(H78="650-900",2,IF(H78="900+",3,NA)))</f>
        <v>2</v>
      </c>
      <c r="J78">
        <v>21.940440507419702</v>
      </c>
      <c r="K78">
        <v>4.2053590003413497</v>
      </c>
      <c r="L78">
        <v>0.93994633232708902</v>
      </c>
    </row>
    <row r="79" spans="1:12" x14ac:dyDescent="0.2">
      <c r="A79" t="s">
        <v>3637</v>
      </c>
      <c r="B79" t="str">
        <f t="shared" si="3"/>
        <v>canopy_cover_50p</v>
      </c>
      <c r="C79">
        <f>VLOOKUP(B79,GDD!$D$2:$E$31,2)</f>
        <v>13</v>
      </c>
      <c r="D79" t="str">
        <f t="shared" si="4"/>
        <v>JCEager20</v>
      </c>
      <c r="E79" s="2">
        <v>20200717</v>
      </c>
      <c r="F79" t="str">
        <f t="shared" si="5"/>
        <v>RS1234</v>
      </c>
      <c r="G79" t="s">
        <v>1139</v>
      </c>
      <c r="H79" t="str">
        <f>VLOOKUP(E79,GDD!$A$2:$B$57,2)</f>
        <v>650-900</v>
      </c>
      <c r="I79" cm="1">
        <f t="array" ref="I79">IF(H79="0-650",1,IF(H79="650-900",2,IF(H79="900+",3,NA)))</f>
        <v>2</v>
      </c>
      <c r="J79">
        <v>43.250319044490197</v>
      </c>
      <c r="K79">
        <v>5.7554075083822003</v>
      </c>
      <c r="L79">
        <v>0.95752666287230204</v>
      </c>
    </row>
    <row r="80" spans="1:12" x14ac:dyDescent="0.2">
      <c r="A80" t="s">
        <v>3638</v>
      </c>
      <c r="B80" t="str">
        <f t="shared" si="3"/>
        <v>canopy_cover_75p</v>
      </c>
      <c r="C80">
        <f>VLOOKUP(B80,GDD!$D$2:$E$31,2)</f>
        <v>14</v>
      </c>
      <c r="D80" t="str">
        <f t="shared" si="4"/>
        <v>JCEager20</v>
      </c>
      <c r="E80" s="2">
        <v>20200717</v>
      </c>
      <c r="F80" t="str">
        <f t="shared" si="5"/>
        <v>RS1234</v>
      </c>
      <c r="G80" t="s">
        <v>1139</v>
      </c>
      <c r="H80" t="str">
        <f>VLOOKUP(E80,GDD!$A$2:$B$57,2)</f>
        <v>650-900</v>
      </c>
      <c r="I80" cm="1">
        <f t="array" ref="I80">IF(H80="0-650",1,IF(H80="650-900",2,IF(H80="900+",3,NA)))</f>
        <v>2</v>
      </c>
      <c r="J80">
        <v>115.69784154582599</v>
      </c>
      <c r="K80">
        <v>17.685734123836699</v>
      </c>
      <c r="L80">
        <v>0.95151661258402598</v>
      </c>
    </row>
    <row r="81" spans="1:12" x14ac:dyDescent="0.2">
      <c r="A81" t="s">
        <v>3639</v>
      </c>
      <c r="B81" t="str">
        <f t="shared" si="3"/>
        <v>standard_deviation_ht</v>
      </c>
      <c r="C81">
        <f>VLOOKUP(B81,GDD!$D$2:$E$31,2)</f>
        <v>15</v>
      </c>
      <c r="D81" t="str">
        <f t="shared" si="4"/>
        <v>JCEager20</v>
      </c>
      <c r="E81" s="2">
        <v>20200717</v>
      </c>
      <c r="F81" t="str">
        <f t="shared" si="5"/>
        <v>RS1234</v>
      </c>
      <c r="G81" t="s">
        <v>1139</v>
      </c>
      <c r="H81" t="str">
        <f>VLOOKUP(E81,GDD!$A$2:$B$57,2)</f>
        <v>650-900</v>
      </c>
      <c r="I81" cm="1">
        <f t="array" ref="I81">IF(H81="0-650",1,IF(H81="650-900",2,IF(H81="900+",3,NA)))</f>
        <v>2</v>
      </c>
      <c r="J81">
        <v>7.1639724713332695E-4</v>
      </c>
      <c r="K81">
        <v>2.5768044012335002E-4</v>
      </c>
      <c r="L81">
        <v>0.89293970735069905</v>
      </c>
    </row>
    <row r="82" spans="1:12" x14ac:dyDescent="0.2">
      <c r="A82" t="s">
        <v>3640</v>
      </c>
      <c r="B82" t="str">
        <f t="shared" si="3"/>
        <v>quadratic_mean_ht</v>
      </c>
      <c r="C82">
        <f>VLOOKUP(B82,GDD!$D$2:$E$31,2)</f>
        <v>16</v>
      </c>
      <c r="D82" t="str">
        <f t="shared" si="4"/>
        <v>JCEager20</v>
      </c>
      <c r="E82" s="2">
        <v>20200717</v>
      </c>
      <c r="F82" t="str">
        <f t="shared" si="5"/>
        <v>RS1234</v>
      </c>
      <c r="G82" t="s">
        <v>1139</v>
      </c>
      <c r="H82" t="str">
        <f>VLOOKUP(E82,GDD!$A$2:$B$57,2)</f>
        <v>650-900</v>
      </c>
      <c r="I82" cm="1">
        <f t="array" ref="I82">IF(H82="0-650",1,IF(H82="650-900",2,IF(H82="900+",3,NA)))</f>
        <v>2</v>
      </c>
      <c r="J82">
        <v>2.4799604705159399E-2</v>
      </c>
      <c r="K82">
        <v>5.0767973266922202E-3</v>
      </c>
      <c r="L82">
        <v>0.93612131779085095</v>
      </c>
    </row>
    <row r="83" spans="1:12" x14ac:dyDescent="0.2">
      <c r="A83" t="s">
        <v>3641</v>
      </c>
      <c r="B83" t="str">
        <f t="shared" si="3"/>
        <v>skewness_ht</v>
      </c>
      <c r="C83">
        <f>VLOOKUP(B83,GDD!$D$2:$E$31,2)</f>
        <v>17</v>
      </c>
      <c r="D83" t="str">
        <f t="shared" si="4"/>
        <v>JCEager20</v>
      </c>
      <c r="E83" s="2">
        <v>20200717</v>
      </c>
      <c r="F83" t="str">
        <f t="shared" si="5"/>
        <v>RS1234</v>
      </c>
      <c r="G83" t="s">
        <v>1139</v>
      </c>
      <c r="H83" t="str">
        <f>VLOOKUP(E83,GDD!$A$2:$B$57,2)</f>
        <v>650-900</v>
      </c>
      <c r="I83" cm="1">
        <f t="array" ref="I83">IF(H83="0-650",1,IF(H83="650-900",2,IF(H83="900+",3,NA)))</f>
        <v>2</v>
      </c>
      <c r="J83">
        <v>0.10080002436209</v>
      </c>
      <c r="K83">
        <v>1.38363886032844E-2</v>
      </c>
      <c r="L83">
        <v>0.95624670055641003</v>
      </c>
    </row>
    <row r="84" spans="1:12" x14ac:dyDescent="0.2">
      <c r="A84" t="s">
        <v>3642</v>
      </c>
      <c r="B84" t="str">
        <f t="shared" si="3"/>
        <v>kurtosis_ht</v>
      </c>
      <c r="C84">
        <f>VLOOKUP(B84,GDD!$D$2:$E$31,2)</f>
        <v>18</v>
      </c>
      <c r="D84" t="str">
        <f t="shared" si="4"/>
        <v>JCEager20</v>
      </c>
      <c r="E84" s="2">
        <v>20200717</v>
      </c>
      <c r="F84" t="str">
        <f t="shared" si="5"/>
        <v>RS1234</v>
      </c>
      <c r="G84" t="s">
        <v>1139</v>
      </c>
      <c r="H84" t="str">
        <f>VLOOKUP(E84,GDD!$A$2:$B$57,2)</f>
        <v>650-900</v>
      </c>
      <c r="I84" cm="1">
        <f t="array" ref="I84">IF(H84="0-650",1,IF(H84="650-900",2,IF(H84="900+",3,NA)))</f>
        <v>2</v>
      </c>
      <c r="J84">
        <v>0.94783405971038404</v>
      </c>
      <c r="K84">
        <v>0.17998185262295399</v>
      </c>
      <c r="L84">
        <v>0.94047203466838403</v>
      </c>
    </row>
    <row r="85" spans="1:12" x14ac:dyDescent="0.2">
      <c r="A85" t="s">
        <v>3643</v>
      </c>
      <c r="B85" t="str">
        <f t="shared" si="3"/>
        <v>variation_ht</v>
      </c>
      <c r="C85">
        <f>VLOOKUP(B85,GDD!$D$2:$E$31,2)</f>
        <v>19</v>
      </c>
      <c r="D85" t="str">
        <f t="shared" si="4"/>
        <v>JCEager20</v>
      </c>
      <c r="E85" s="2">
        <v>20200717</v>
      </c>
      <c r="F85" t="str">
        <f t="shared" si="5"/>
        <v>RS1234</v>
      </c>
      <c r="G85" t="s">
        <v>1139</v>
      </c>
      <c r="H85" t="str">
        <f>VLOOKUP(E85,GDD!$A$2:$B$57,2)</f>
        <v>650-900</v>
      </c>
      <c r="I85" cm="1">
        <f t="array" ref="I85">IF(H85="0-650",1,IF(H85="650-900",2,IF(H85="900+",3,NA)))</f>
        <v>2</v>
      </c>
      <c r="J85">
        <v>1.0000264851522101E-3</v>
      </c>
      <c r="K85">
        <v>2.0157862513795299E-4</v>
      </c>
      <c r="L85">
        <v>0.93703930274137304</v>
      </c>
    </row>
    <row r="86" spans="1:12" x14ac:dyDescent="0.2">
      <c r="A86" t="s">
        <v>3644</v>
      </c>
      <c r="B86" t="str">
        <f t="shared" si="3"/>
        <v>plot_volume</v>
      </c>
      <c r="C86">
        <f>VLOOKUP(B86,GDD!$D$2:$E$31,2)</f>
        <v>20</v>
      </c>
      <c r="D86" t="str">
        <f t="shared" si="4"/>
        <v>JCEager20</v>
      </c>
      <c r="E86" s="2">
        <v>20200717</v>
      </c>
      <c r="F86" t="str">
        <f t="shared" si="5"/>
        <v>RS1234</v>
      </c>
      <c r="G86" t="s">
        <v>1139</v>
      </c>
      <c r="H86" t="str">
        <f>VLOOKUP(E86,GDD!$A$2:$B$57,2)</f>
        <v>650-900</v>
      </c>
      <c r="I86" cm="1">
        <f t="array" ref="I86">IF(H86="0-650",1,IF(H86="650-900",2,IF(H86="900+",3,NA)))</f>
        <v>2</v>
      </c>
      <c r="J86" s="1">
        <v>8.0172707812588398E-6</v>
      </c>
      <c r="K86" s="1">
        <v>3.32602619813729E-6</v>
      </c>
      <c r="L86">
        <v>0.87851392311174104</v>
      </c>
    </row>
    <row r="87" spans="1:12" x14ac:dyDescent="0.2">
      <c r="A87" t="s">
        <v>2396</v>
      </c>
      <c r="B87" t="str">
        <f t="shared" si="3"/>
        <v>height_30p</v>
      </c>
      <c r="C87">
        <f>VLOOKUP(B87,GDD!$D$2:$E$31,2)</f>
        <v>2</v>
      </c>
      <c r="D87" t="str">
        <f t="shared" si="4"/>
        <v>JCEager20</v>
      </c>
      <c r="E87" s="2">
        <v>20200725</v>
      </c>
      <c r="F87" t="str">
        <f t="shared" si="5"/>
        <v>RS1234</v>
      </c>
      <c r="G87" t="s">
        <v>1139</v>
      </c>
      <c r="H87" t="str">
        <f>VLOOKUP(E87,GDD!$A$2:$B$57,2)</f>
        <v>650-900</v>
      </c>
      <c r="I87" cm="1">
        <f t="array" ref="I87">IF(H87="0-650",1,IF(H87="650-900",2,IF(H87="900+",3,NA)))</f>
        <v>2</v>
      </c>
      <c r="J87">
        <v>7.4234559591786098E-2</v>
      </c>
      <c r="K87">
        <v>4.9581852286629197E-3</v>
      </c>
      <c r="L87">
        <v>0.97822127456280805</v>
      </c>
    </row>
    <row r="88" spans="1:12" x14ac:dyDescent="0.2">
      <c r="A88" t="s">
        <v>2397</v>
      </c>
      <c r="B88" t="str">
        <f t="shared" si="3"/>
        <v>height_50p</v>
      </c>
      <c r="C88">
        <f>VLOOKUP(B88,GDD!$D$2:$E$31,2)</f>
        <v>3</v>
      </c>
      <c r="D88" t="str">
        <f t="shared" si="4"/>
        <v>JCEager20</v>
      </c>
      <c r="E88" s="2">
        <v>20200725</v>
      </c>
      <c r="F88" t="str">
        <f t="shared" si="5"/>
        <v>RS1234</v>
      </c>
      <c r="G88" t="s">
        <v>1139</v>
      </c>
      <c r="H88" t="str">
        <f>VLOOKUP(E88,GDD!$A$2:$B$57,2)</f>
        <v>650-900</v>
      </c>
      <c r="I88" cm="1">
        <f t="array" ref="I88">IF(H88="0-650",1,IF(H88="650-900",2,IF(H88="900+",3,NA)))</f>
        <v>2</v>
      </c>
      <c r="J88">
        <v>6.6773213893874403E-2</v>
      </c>
      <c r="K88">
        <v>4.3381522072701304E-3</v>
      </c>
      <c r="L88">
        <v>0.978802897632986</v>
      </c>
    </row>
    <row r="89" spans="1:12" x14ac:dyDescent="0.2">
      <c r="A89" t="s">
        <v>2398</v>
      </c>
      <c r="B89" t="str">
        <f t="shared" si="3"/>
        <v>height_70p</v>
      </c>
      <c r="C89">
        <f>VLOOKUP(B89,GDD!$D$2:$E$31,2)</f>
        <v>4</v>
      </c>
      <c r="D89" t="str">
        <f t="shared" si="4"/>
        <v>JCEager20</v>
      </c>
      <c r="E89" s="2">
        <v>20200725</v>
      </c>
      <c r="F89" t="str">
        <f t="shared" si="5"/>
        <v>RS1234</v>
      </c>
      <c r="G89" t="s">
        <v>1139</v>
      </c>
      <c r="H89" t="str">
        <f>VLOOKUP(E89,GDD!$A$2:$B$57,2)</f>
        <v>650-900</v>
      </c>
      <c r="I89" cm="1">
        <f t="array" ref="I89">IF(H89="0-650",1,IF(H89="650-900",2,IF(H89="900+",3,NA)))</f>
        <v>2</v>
      </c>
      <c r="J89">
        <v>5.7844508063956003E-2</v>
      </c>
      <c r="K89">
        <v>3.59568346376657E-3</v>
      </c>
      <c r="L89">
        <v>0.97970022272804902</v>
      </c>
    </row>
    <row r="90" spans="1:12" x14ac:dyDescent="0.2">
      <c r="A90" t="s">
        <v>2399</v>
      </c>
      <c r="B90" t="str">
        <f t="shared" si="3"/>
        <v>height_90p</v>
      </c>
      <c r="C90">
        <f>VLOOKUP(B90,GDD!$D$2:$E$31,2)</f>
        <v>5</v>
      </c>
      <c r="D90" t="str">
        <f t="shared" si="4"/>
        <v>JCEager20</v>
      </c>
      <c r="E90" s="2">
        <v>20200725</v>
      </c>
      <c r="F90" t="str">
        <f t="shared" si="5"/>
        <v>RS1234</v>
      </c>
      <c r="G90" t="s">
        <v>1139</v>
      </c>
      <c r="H90" t="str">
        <f>VLOOKUP(E90,GDD!$A$2:$B$57,2)</f>
        <v>650-900</v>
      </c>
      <c r="I90" cm="1">
        <f t="array" ref="I90">IF(H90="0-650",1,IF(H90="650-900",2,IF(H90="900+",3,NA)))</f>
        <v>2</v>
      </c>
      <c r="J90">
        <v>5.2726637797609797E-2</v>
      </c>
      <c r="K90">
        <v>3.3967867388397799E-3</v>
      </c>
      <c r="L90">
        <v>0.97897724897171601</v>
      </c>
    </row>
    <row r="91" spans="1:12" x14ac:dyDescent="0.2">
      <c r="A91" t="s">
        <v>2400</v>
      </c>
      <c r="B91" t="str">
        <f t="shared" si="3"/>
        <v>height_95p</v>
      </c>
      <c r="C91">
        <f>VLOOKUP(B91,GDD!$D$2:$E$31,2)</f>
        <v>6</v>
      </c>
      <c r="D91" t="str">
        <f t="shared" si="4"/>
        <v>JCEager20</v>
      </c>
      <c r="E91" s="2">
        <v>20200725</v>
      </c>
      <c r="F91" t="str">
        <f t="shared" si="5"/>
        <v>RS1234</v>
      </c>
      <c r="G91" t="s">
        <v>1139</v>
      </c>
      <c r="H91" t="str">
        <f>VLOOKUP(E91,GDD!$A$2:$B$57,2)</f>
        <v>650-900</v>
      </c>
      <c r="I91" cm="1">
        <f t="array" ref="I91">IF(H91="0-650",1,IF(H91="650-900",2,IF(H91="900+",3,NA)))</f>
        <v>2</v>
      </c>
      <c r="J91">
        <v>4.8722294868039098E-2</v>
      </c>
      <c r="K91">
        <v>3.7008457633652399E-3</v>
      </c>
      <c r="L91">
        <v>0.97530591973141501</v>
      </c>
    </row>
    <row r="92" spans="1:12" x14ac:dyDescent="0.2">
      <c r="A92" t="s">
        <v>2401</v>
      </c>
      <c r="B92" t="str">
        <f t="shared" si="3"/>
        <v>height_99p</v>
      </c>
      <c r="C92">
        <f>VLOOKUP(B92,GDD!$D$2:$E$31,2)</f>
        <v>7</v>
      </c>
      <c r="D92" t="str">
        <f t="shared" si="4"/>
        <v>JCEager20</v>
      </c>
      <c r="E92" s="2">
        <v>20200725</v>
      </c>
      <c r="F92" t="str">
        <f t="shared" si="5"/>
        <v>RS1234</v>
      </c>
      <c r="G92" t="s">
        <v>1139</v>
      </c>
      <c r="H92" t="str">
        <f>VLOOKUP(E92,GDD!$A$2:$B$57,2)</f>
        <v>650-900</v>
      </c>
      <c r="I92" cm="1">
        <f t="array" ref="I92">IF(H92="0-650",1,IF(H92="650-900",2,IF(H92="900+",3,NA)))</f>
        <v>2</v>
      </c>
      <c r="J92">
        <v>3.9691555568872702E-2</v>
      </c>
      <c r="K92">
        <v>3.9614166702932503E-3</v>
      </c>
      <c r="L92">
        <v>0.96780280579837896</v>
      </c>
    </row>
    <row r="93" spans="1:12" x14ac:dyDescent="0.2">
      <c r="A93" t="s">
        <v>2402</v>
      </c>
      <c r="B93" t="str">
        <f t="shared" si="3"/>
        <v>canopy_cover_5p</v>
      </c>
      <c r="C93">
        <f>VLOOKUP(B93,GDD!$D$2:$E$31,2)</f>
        <v>8</v>
      </c>
      <c r="D93" t="str">
        <f t="shared" si="4"/>
        <v>JCEager20</v>
      </c>
      <c r="E93" s="2">
        <v>20200725</v>
      </c>
      <c r="F93" t="str">
        <f t="shared" si="5"/>
        <v>RS1234</v>
      </c>
      <c r="G93" t="s">
        <v>1139</v>
      </c>
      <c r="H93" t="str">
        <f>VLOOKUP(E93,GDD!$A$2:$B$57,2)</f>
        <v>650-900</v>
      </c>
      <c r="I93" cm="1">
        <f t="array" ref="I93">IF(H93="0-650",1,IF(H93="650-900",2,IF(H93="900+",3,NA)))</f>
        <v>2</v>
      </c>
      <c r="J93">
        <v>5.3393577746916803</v>
      </c>
      <c r="K93">
        <v>1.4525700147067599</v>
      </c>
      <c r="L93">
        <v>0.916856524024945</v>
      </c>
    </row>
    <row r="94" spans="1:12" x14ac:dyDescent="0.2">
      <c r="A94" t="s">
        <v>2403</v>
      </c>
      <c r="B94" t="str">
        <f t="shared" si="3"/>
        <v>pcanopy_cover_10p</v>
      </c>
      <c r="C94">
        <f>VLOOKUP(B94,GDD!$D$2:$E$31,2)</f>
        <v>9</v>
      </c>
      <c r="D94" t="str">
        <f t="shared" si="4"/>
        <v>JCEager20</v>
      </c>
      <c r="E94" s="2">
        <v>20200725</v>
      </c>
      <c r="F94" t="str">
        <f t="shared" si="5"/>
        <v>RS1234</v>
      </c>
      <c r="G94" t="s">
        <v>1139</v>
      </c>
      <c r="H94" t="str">
        <f>VLOOKUP(E94,GDD!$A$2:$B$57,2)</f>
        <v>650-900</v>
      </c>
      <c r="I94" cm="1">
        <f t="array" ref="I94">IF(H94="0-650",1,IF(H94="650-900",2,IF(H94="900+",3,NA)))</f>
        <v>2</v>
      </c>
      <c r="J94">
        <v>6.4950593931929603</v>
      </c>
      <c r="K94">
        <v>1.5482708624218899</v>
      </c>
      <c r="L94">
        <v>0.92639006283133996</v>
      </c>
    </row>
    <row r="95" spans="1:12" x14ac:dyDescent="0.2">
      <c r="A95" t="s">
        <v>2404</v>
      </c>
      <c r="B95" t="str">
        <f t="shared" si="3"/>
        <v>canopy_cover_20p</v>
      </c>
      <c r="C95">
        <f>VLOOKUP(B95,GDD!$D$2:$E$31,2)</f>
        <v>10</v>
      </c>
      <c r="D95" t="str">
        <f t="shared" si="4"/>
        <v>JCEager20</v>
      </c>
      <c r="E95" s="2">
        <v>20200725</v>
      </c>
      <c r="F95" t="str">
        <f t="shared" si="5"/>
        <v>RS1234</v>
      </c>
      <c r="G95" t="s">
        <v>1139</v>
      </c>
      <c r="H95" t="str">
        <f>VLOOKUP(E95,GDD!$A$2:$B$57,2)</f>
        <v>650-900</v>
      </c>
      <c r="I95" cm="1">
        <f t="array" ref="I95">IF(H95="0-650",1,IF(H95="650-900",2,IF(H95="900+",3,NA)))</f>
        <v>2</v>
      </c>
      <c r="J95">
        <v>8.3607357217479503</v>
      </c>
      <c r="K95">
        <v>1.83284176866841</v>
      </c>
      <c r="L95">
        <v>0.93190271460517105</v>
      </c>
    </row>
    <row r="96" spans="1:12" x14ac:dyDescent="0.2">
      <c r="A96" t="s">
        <v>2405</v>
      </c>
      <c r="B96" t="str">
        <f t="shared" si="3"/>
        <v>canopy_cover_30p</v>
      </c>
      <c r="C96">
        <f>VLOOKUP(B96,GDD!$D$2:$E$31,2)</f>
        <v>11</v>
      </c>
      <c r="D96" t="str">
        <f t="shared" si="4"/>
        <v>JCEager20</v>
      </c>
      <c r="E96" s="2">
        <v>20200725</v>
      </c>
      <c r="F96" t="str">
        <f t="shared" si="5"/>
        <v>RS1234</v>
      </c>
      <c r="G96" t="s">
        <v>1139</v>
      </c>
      <c r="H96" t="str">
        <f>VLOOKUP(E96,GDD!$A$2:$B$57,2)</f>
        <v>650-900</v>
      </c>
      <c r="I96" cm="1">
        <f t="array" ref="I96">IF(H96="0-650",1,IF(H96="650-900",2,IF(H96="900+",3,NA)))</f>
        <v>2</v>
      </c>
      <c r="J96">
        <v>10.5528023846012</v>
      </c>
      <c r="K96">
        <v>2.3725811946239999</v>
      </c>
      <c r="L96">
        <v>0.93028174291230603</v>
      </c>
    </row>
    <row r="97" spans="1:12" x14ac:dyDescent="0.2">
      <c r="A97" t="s">
        <v>2406</v>
      </c>
      <c r="B97" t="str">
        <f t="shared" si="3"/>
        <v>canopy_cover_40p</v>
      </c>
      <c r="C97">
        <f>VLOOKUP(B97,GDD!$D$2:$E$31,2)</f>
        <v>12</v>
      </c>
      <c r="D97" t="str">
        <f t="shared" si="4"/>
        <v>JCEager20</v>
      </c>
      <c r="E97" s="2">
        <v>20200725</v>
      </c>
      <c r="F97" t="str">
        <f t="shared" si="5"/>
        <v>RS1234</v>
      </c>
      <c r="G97" t="s">
        <v>1139</v>
      </c>
      <c r="H97" t="str">
        <f>VLOOKUP(E97,GDD!$A$2:$B$57,2)</f>
        <v>650-900</v>
      </c>
      <c r="I97" cm="1">
        <f t="array" ref="I97">IF(H97="0-650",1,IF(H97="650-900",2,IF(H97="900+",3,NA)))</f>
        <v>2</v>
      </c>
      <c r="J97">
        <v>19.320910475445</v>
      </c>
      <c r="K97">
        <v>3.82060225985588</v>
      </c>
      <c r="L97">
        <v>0.93816128020444101</v>
      </c>
    </row>
    <row r="98" spans="1:12" x14ac:dyDescent="0.2">
      <c r="A98" t="s">
        <v>2407</v>
      </c>
      <c r="B98" t="str">
        <f t="shared" si="3"/>
        <v>canopy_cover_50p</v>
      </c>
      <c r="C98">
        <f>VLOOKUP(B98,GDD!$D$2:$E$31,2)</f>
        <v>13</v>
      </c>
      <c r="D98" t="str">
        <f t="shared" si="4"/>
        <v>JCEager20</v>
      </c>
      <c r="E98" s="2">
        <v>20200725</v>
      </c>
      <c r="F98" t="str">
        <f t="shared" si="5"/>
        <v>RS1234</v>
      </c>
      <c r="G98" t="s">
        <v>1139</v>
      </c>
      <c r="H98" t="str">
        <f>VLOOKUP(E98,GDD!$A$2:$B$57,2)</f>
        <v>650-900</v>
      </c>
      <c r="I98" cm="1">
        <f t="array" ref="I98">IF(H98="0-650",1,IF(H98="650-900",2,IF(H98="900+",3,NA)))</f>
        <v>2</v>
      </c>
      <c r="J98">
        <v>44.706314926758601</v>
      </c>
      <c r="K98">
        <v>6.4021423207362798</v>
      </c>
      <c r="L98">
        <v>0.95443998866779201</v>
      </c>
    </row>
    <row r="99" spans="1:12" x14ac:dyDescent="0.2">
      <c r="A99" t="s">
        <v>2408</v>
      </c>
      <c r="B99" t="str">
        <f t="shared" si="3"/>
        <v>canopy_cover_75p</v>
      </c>
      <c r="C99">
        <f>VLOOKUP(B99,GDD!$D$2:$E$31,2)</f>
        <v>14</v>
      </c>
      <c r="D99" t="str">
        <f t="shared" si="4"/>
        <v>JCEager20</v>
      </c>
      <c r="E99" s="2">
        <v>20200725</v>
      </c>
      <c r="F99" t="str">
        <f t="shared" si="5"/>
        <v>RS1234</v>
      </c>
      <c r="G99" t="s">
        <v>1139</v>
      </c>
      <c r="H99" t="str">
        <f>VLOOKUP(E99,GDD!$A$2:$B$57,2)</f>
        <v>650-900</v>
      </c>
      <c r="I99" cm="1">
        <f t="array" ref="I99">IF(H99="0-650",1,IF(H99="650-900",2,IF(H99="900+",3,NA)))</f>
        <v>2</v>
      </c>
      <c r="J99">
        <v>136.28107434298099</v>
      </c>
      <c r="K99">
        <v>19.972364992952102</v>
      </c>
      <c r="L99">
        <v>0.95342434941536602</v>
      </c>
    </row>
    <row r="100" spans="1:12" x14ac:dyDescent="0.2">
      <c r="A100" t="s">
        <v>2409</v>
      </c>
      <c r="B100" t="str">
        <f t="shared" si="3"/>
        <v>standard_deviation_ht</v>
      </c>
      <c r="C100">
        <f>VLOOKUP(B100,GDD!$D$2:$E$31,2)</f>
        <v>15</v>
      </c>
      <c r="D100" t="str">
        <f t="shared" si="4"/>
        <v>JCEager20</v>
      </c>
      <c r="E100" s="2">
        <v>20200725</v>
      </c>
      <c r="F100" t="str">
        <f t="shared" si="5"/>
        <v>RS1234</v>
      </c>
      <c r="G100" t="s">
        <v>1139</v>
      </c>
      <c r="H100" t="str">
        <f>VLOOKUP(E100,GDD!$A$2:$B$57,2)</f>
        <v>650-900</v>
      </c>
      <c r="I100" cm="1">
        <f t="array" ref="I100">IF(H100="0-650",1,IF(H100="650-900",2,IF(H100="900+",3,NA)))</f>
        <v>2</v>
      </c>
      <c r="J100">
        <v>5.2430895186980305E-4</v>
      </c>
      <c r="K100">
        <v>5.3693598886527102E-4</v>
      </c>
      <c r="L100">
        <v>0.74551142493863898</v>
      </c>
    </row>
    <row r="101" spans="1:12" x14ac:dyDescent="0.2">
      <c r="A101" t="s">
        <v>2410</v>
      </c>
      <c r="B101" t="str">
        <f t="shared" si="3"/>
        <v>quadratic_mean_ht</v>
      </c>
      <c r="C101">
        <f>VLOOKUP(B101,GDD!$D$2:$E$31,2)</f>
        <v>16</v>
      </c>
      <c r="D101" t="str">
        <f t="shared" si="4"/>
        <v>JCEager20</v>
      </c>
      <c r="E101" s="2">
        <v>20200725</v>
      </c>
      <c r="F101" t="str">
        <f t="shared" si="5"/>
        <v>RS1234</v>
      </c>
      <c r="G101" t="s">
        <v>1139</v>
      </c>
      <c r="H101" t="str">
        <f>VLOOKUP(E101,GDD!$A$2:$B$57,2)</f>
        <v>650-900</v>
      </c>
      <c r="I101" cm="1">
        <f t="array" ref="I101">IF(H101="0-650",1,IF(H101="650-900",2,IF(H101="900+",3,NA)))</f>
        <v>2</v>
      </c>
      <c r="J101">
        <v>5.5069829948062303E-2</v>
      </c>
      <c r="K101">
        <v>3.5586853817837702E-3</v>
      </c>
      <c r="L101">
        <v>0.97891376512770301</v>
      </c>
    </row>
    <row r="102" spans="1:12" x14ac:dyDescent="0.2">
      <c r="A102" t="s">
        <v>2411</v>
      </c>
      <c r="B102" t="str">
        <f t="shared" si="3"/>
        <v>skewness_ht</v>
      </c>
      <c r="C102">
        <f>VLOOKUP(B102,GDD!$D$2:$E$31,2)</f>
        <v>17</v>
      </c>
      <c r="D102" t="str">
        <f t="shared" si="4"/>
        <v>JCEager20</v>
      </c>
      <c r="E102" s="2">
        <v>20200725</v>
      </c>
      <c r="F102" t="str">
        <f t="shared" si="5"/>
        <v>RS1234</v>
      </c>
      <c r="G102" t="s">
        <v>1139</v>
      </c>
      <c r="H102" t="str">
        <f>VLOOKUP(E102,GDD!$A$2:$B$57,2)</f>
        <v>650-900</v>
      </c>
      <c r="I102" cm="1">
        <f t="array" ref="I102">IF(H102="0-650",1,IF(H102="650-900",2,IF(H102="900+",3,NA)))</f>
        <v>2</v>
      </c>
      <c r="J102">
        <v>0.10985550734287</v>
      </c>
      <c r="K102">
        <v>1.4951647943059599E-2</v>
      </c>
      <c r="L102">
        <v>0.95660127898540404</v>
      </c>
    </row>
    <row r="103" spans="1:12" x14ac:dyDescent="0.2">
      <c r="A103" t="s">
        <v>2412</v>
      </c>
      <c r="B103" t="str">
        <f t="shared" si="3"/>
        <v>kurtosis_ht</v>
      </c>
      <c r="C103">
        <f>VLOOKUP(B103,GDD!$D$2:$E$31,2)</f>
        <v>18</v>
      </c>
      <c r="D103" t="str">
        <f t="shared" si="4"/>
        <v>JCEager20</v>
      </c>
      <c r="E103" s="2">
        <v>20200725</v>
      </c>
      <c r="F103" t="str">
        <f t="shared" si="5"/>
        <v>RS1234</v>
      </c>
      <c r="G103" t="s">
        <v>1139</v>
      </c>
      <c r="H103" t="str">
        <f>VLOOKUP(E103,GDD!$A$2:$B$57,2)</f>
        <v>650-900</v>
      </c>
      <c r="I103" cm="1">
        <f t="array" ref="I103">IF(H103="0-650",1,IF(H103="650-900",2,IF(H103="900+",3,NA)))</f>
        <v>2</v>
      </c>
      <c r="J103">
        <v>1.2849212223425901</v>
      </c>
      <c r="K103">
        <v>0.229862210843611</v>
      </c>
      <c r="L103">
        <v>0.94372502703640504</v>
      </c>
    </row>
    <row r="104" spans="1:12" x14ac:dyDescent="0.2">
      <c r="A104" t="s">
        <v>2413</v>
      </c>
      <c r="B104" t="str">
        <f t="shared" si="3"/>
        <v>variation_ht</v>
      </c>
      <c r="C104">
        <f>VLOOKUP(B104,GDD!$D$2:$E$31,2)</f>
        <v>19</v>
      </c>
      <c r="D104" t="str">
        <f t="shared" si="4"/>
        <v>JCEager20</v>
      </c>
      <c r="E104" s="2">
        <v>20200725</v>
      </c>
      <c r="F104" t="str">
        <f t="shared" si="5"/>
        <v>RS1234</v>
      </c>
      <c r="G104" t="s">
        <v>1139</v>
      </c>
      <c r="H104" t="str">
        <f>VLOOKUP(E104,GDD!$A$2:$B$57,2)</f>
        <v>650-900</v>
      </c>
      <c r="I104" cm="1">
        <f t="array" ref="I104">IF(H104="0-650",1,IF(H104="650-900",2,IF(H104="900+",3,NA)))</f>
        <v>2</v>
      </c>
      <c r="J104">
        <v>1.1309492474618299E-3</v>
      </c>
      <c r="K104">
        <v>2.9172864694320397E-4</v>
      </c>
      <c r="L104">
        <v>0.920824372704523</v>
      </c>
    </row>
    <row r="105" spans="1:12" x14ac:dyDescent="0.2">
      <c r="A105" t="s">
        <v>2414</v>
      </c>
      <c r="B105" t="str">
        <f t="shared" si="3"/>
        <v>plot_volume</v>
      </c>
      <c r="C105">
        <f>VLOOKUP(B105,GDD!$D$2:$E$31,2)</f>
        <v>20</v>
      </c>
      <c r="D105" t="str">
        <f t="shared" si="4"/>
        <v>JCEager20</v>
      </c>
      <c r="E105" s="2">
        <v>20200725</v>
      </c>
      <c r="F105" t="str">
        <f t="shared" si="5"/>
        <v>RS1234</v>
      </c>
      <c r="G105" t="s">
        <v>1139</v>
      </c>
      <c r="H105" t="str">
        <f>VLOOKUP(E105,GDD!$A$2:$B$57,2)</f>
        <v>650-900</v>
      </c>
      <c r="I105" cm="1">
        <f t="array" ref="I105">IF(H105="0-650",1,IF(H105="650-900",2,IF(H105="900+",3,NA)))</f>
        <v>2</v>
      </c>
      <c r="J105" s="1">
        <v>2.1819478121698899E-5</v>
      </c>
      <c r="K105" s="1">
        <v>3.08998008340666E-6</v>
      </c>
      <c r="L105">
        <v>0.95492266147559102</v>
      </c>
    </row>
    <row r="106" spans="1:12" x14ac:dyDescent="0.2">
      <c r="A106" t="s">
        <v>2415</v>
      </c>
      <c r="B106" t="str">
        <f t="shared" si="3"/>
        <v>height_30p</v>
      </c>
      <c r="C106">
        <f>VLOOKUP(B106,GDD!$D$2:$E$31,2)</f>
        <v>2</v>
      </c>
      <c r="D106" t="str">
        <f t="shared" si="4"/>
        <v>JCEager20</v>
      </c>
      <c r="E106" s="2">
        <v>20200806</v>
      </c>
      <c r="F106" t="str">
        <f t="shared" si="5"/>
        <v>RS1234</v>
      </c>
      <c r="G106" t="s">
        <v>1139</v>
      </c>
      <c r="H106" t="str">
        <f>VLOOKUP(E106,GDD!$A$2:$B$57,2)</f>
        <v>900+</v>
      </c>
      <c r="I106" cm="1">
        <f t="array" ref="I106">IF(H106="0-650",1,IF(H106="650-900",2,IF(H106="900+",3,NA)))</f>
        <v>3</v>
      </c>
      <c r="J106">
        <v>7.1546164513572097E-2</v>
      </c>
      <c r="K106">
        <v>4.8712964360602901E-3</v>
      </c>
      <c r="L106">
        <v>0.97780829530848901</v>
      </c>
    </row>
    <row r="107" spans="1:12" x14ac:dyDescent="0.2">
      <c r="A107" t="s">
        <v>2416</v>
      </c>
      <c r="B107" t="str">
        <f t="shared" si="3"/>
        <v>height_50p</v>
      </c>
      <c r="C107">
        <f>VLOOKUP(B107,GDD!$D$2:$E$31,2)</f>
        <v>3</v>
      </c>
      <c r="D107" t="str">
        <f t="shared" si="4"/>
        <v>JCEager20</v>
      </c>
      <c r="E107" s="2">
        <v>20200806</v>
      </c>
      <c r="F107" t="str">
        <f t="shared" si="5"/>
        <v>RS1234</v>
      </c>
      <c r="G107" t="s">
        <v>1139</v>
      </c>
      <c r="H107" t="str">
        <f>VLOOKUP(E107,GDD!$A$2:$B$57,2)</f>
        <v>900+</v>
      </c>
      <c r="I107" cm="1">
        <f t="array" ref="I107">IF(H107="0-650",1,IF(H107="650-900",2,IF(H107="900+",3,NA)))</f>
        <v>3</v>
      </c>
      <c r="J107">
        <v>6.3022261815242897E-2</v>
      </c>
      <c r="K107">
        <v>4.4260359545802404E-3</v>
      </c>
      <c r="L107">
        <v>0.97712558056392496</v>
      </c>
    </row>
    <row r="108" spans="1:12" x14ac:dyDescent="0.2">
      <c r="A108" t="s">
        <v>2417</v>
      </c>
      <c r="B108" t="str">
        <f t="shared" si="3"/>
        <v>height_70p</v>
      </c>
      <c r="C108">
        <f>VLOOKUP(B108,GDD!$D$2:$E$31,2)</f>
        <v>4</v>
      </c>
      <c r="D108" t="str">
        <f t="shared" si="4"/>
        <v>JCEager20</v>
      </c>
      <c r="E108" s="2">
        <v>20200806</v>
      </c>
      <c r="F108" t="str">
        <f t="shared" si="5"/>
        <v>RS1234</v>
      </c>
      <c r="G108" t="s">
        <v>1139</v>
      </c>
      <c r="H108" t="str">
        <f>VLOOKUP(E108,GDD!$A$2:$B$57,2)</f>
        <v>900+</v>
      </c>
      <c r="I108" cm="1">
        <f t="array" ref="I108">IF(H108="0-650",1,IF(H108="650-900",2,IF(H108="900+",3,NA)))</f>
        <v>3</v>
      </c>
      <c r="J108">
        <v>5.5832016104344802E-2</v>
      </c>
      <c r="K108">
        <v>3.7689567175140598E-3</v>
      </c>
      <c r="L108">
        <v>0.97799342185029703</v>
      </c>
    </row>
    <row r="109" spans="1:12" x14ac:dyDescent="0.2">
      <c r="A109" t="s">
        <v>2418</v>
      </c>
      <c r="B109" t="str">
        <f t="shared" si="3"/>
        <v>height_90p</v>
      </c>
      <c r="C109">
        <f>VLOOKUP(B109,GDD!$D$2:$E$31,2)</f>
        <v>5</v>
      </c>
      <c r="D109" t="str">
        <f t="shared" si="4"/>
        <v>JCEager20</v>
      </c>
      <c r="E109" s="2">
        <v>20200806</v>
      </c>
      <c r="F109" t="str">
        <f t="shared" si="5"/>
        <v>RS1234</v>
      </c>
      <c r="G109" t="s">
        <v>1139</v>
      </c>
      <c r="H109" t="str">
        <f>VLOOKUP(E109,GDD!$A$2:$B$57,2)</f>
        <v>900+</v>
      </c>
      <c r="I109" cm="1">
        <f t="array" ref="I109">IF(H109="0-650",1,IF(H109="650-900",2,IF(H109="900+",3,NA)))</f>
        <v>3</v>
      </c>
      <c r="J109">
        <v>5.3307739736629701E-2</v>
      </c>
      <c r="K109">
        <v>3.3478930432036401E-3</v>
      </c>
      <c r="L109">
        <v>0.97949488432458298</v>
      </c>
    </row>
    <row r="110" spans="1:12" x14ac:dyDescent="0.2">
      <c r="A110" t="s">
        <v>2419</v>
      </c>
      <c r="B110" t="str">
        <f t="shared" si="3"/>
        <v>height_95p</v>
      </c>
      <c r="C110">
        <f>VLOOKUP(B110,GDD!$D$2:$E$31,2)</f>
        <v>6</v>
      </c>
      <c r="D110" t="str">
        <f t="shared" si="4"/>
        <v>JCEager20</v>
      </c>
      <c r="E110" s="2">
        <v>20200806</v>
      </c>
      <c r="F110" t="str">
        <f t="shared" si="5"/>
        <v>RS1234</v>
      </c>
      <c r="G110" t="s">
        <v>1139</v>
      </c>
      <c r="H110" t="str">
        <f>VLOOKUP(E110,GDD!$A$2:$B$57,2)</f>
        <v>900+</v>
      </c>
      <c r="I110" cm="1">
        <f t="array" ref="I110">IF(H110="0-650",1,IF(H110="650-900",2,IF(H110="900+",3,NA)))</f>
        <v>3</v>
      </c>
      <c r="J110">
        <v>5.15871259870372E-2</v>
      </c>
      <c r="K110">
        <v>3.7038324070175601E-3</v>
      </c>
      <c r="L110">
        <v>0.97662684195216598</v>
      </c>
    </row>
    <row r="111" spans="1:12" x14ac:dyDescent="0.2">
      <c r="A111" t="s">
        <v>2420</v>
      </c>
      <c r="B111" t="str">
        <f t="shared" si="3"/>
        <v>height_99p</v>
      </c>
      <c r="C111">
        <f>VLOOKUP(B111,GDD!$D$2:$E$31,2)</f>
        <v>7</v>
      </c>
      <c r="D111" t="str">
        <f t="shared" si="4"/>
        <v>JCEager20</v>
      </c>
      <c r="E111" s="2">
        <v>20200806</v>
      </c>
      <c r="F111" t="str">
        <f t="shared" si="5"/>
        <v>RS1234</v>
      </c>
      <c r="G111" t="s">
        <v>1139</v>
      </c>
      <c r="H111" t="str">
        <f>VLOOKUP(E111,GDD!$A$2:$B$57,2)</f>
        <v>900+</v>
      </c>
      <c r="I111" cm="1">
        <f t="array" ref="I111">IF(H111="0-650",1,IF(H111="650-900",2,IF(H111="900+",3,NA)))</f>
        <v>3</v>
      </c>
      <c r="J111">
        <v>4.2452516505486301E-2</v>
      </c>
      <c r="K111">
        <v>4.6759425121815704E-3</v>
      </c>
      <c r="L111">
        <v>0.96458517880321404</v>
      </c>
    </row>
    <row r="112" spans="1:12" x14ac:dyDescent="0.2">
      <c r="A112" t="s">
        <v>2421</v>
      </c>
      <c r="B112" t="str">
        <f t="shared" si="3"/>
        <v>canopy_cover_5p</v>
      </c>
      <c r="C112">
        <f>VLOOKUP(B112,GDD!$D$2:$E$31,2)</f>
        <v>8</v>
      </c>
      <c r="D112" t="str">
        <f t="shared" si="4"/>
        <v>JCEager20</v>
      </c>
      <c r="E112" s="2">
        <v>20200806</v>
      </c>
      <c r="F112" t="str">
        <f t="shared" si="5"/>
        <v>RS1234</v>
      </c>
      <c r="G112" t="s">
        <v>1139</v>
      </c>
      <c r="H112" t="str">
        <f>VLOOKUP(E112,GDD!$A$2:$B$57,2)</f>
        <v>900+</v>
      </c>
      <c r="I112" cm="1">
        <f t="array" ref="I112">IF(H112="0-650",1,IF(H112="650-900",2,IF(H112="900+",3,NA)))</f>
        <v>3</v>
      </c>
      <c r="J112">
        <v>3.19878010880032</v>
      </c>
      <c r="K112">
        <v>1.0985943521247199</v>
      </c>
      <c r="L112">
        <v>0.89727900308446196</v>
      </c>
    </row>
    <row r="113" spans="1:12" x14ac:dyDescent="0.2">
      <c r="A113" t="s">
        <v>2422</v>
      </c>
      <c r="B113" t="str">
        <f t="shared" si="3"/>
        <v>pcanopy_cover_10p</v>
      </c>
      <c r="C113">
        <f>VLOOKUP(B113,GDD!$D$2:$E$31,2)</f>
        <v>9</v>
      </c>
      <c r="D113" t="str">
        <f t="shared" si="4"/>
        <v>JCEager20</v>
      </c>
      <c r="E113" s="2">
        <v>20200806</v>
      </c>
      <c r="F113" t="str">
        <f t="shared" si="5"/>
        <v>RS1234</v>
      </c>
      <c r="G113" t="s">
        <v>1139</v>
      </c>
      <c r="H113" t="str">
        <f>VLOOKUP(E113,GDD!$A$2:$B$57,2)</f>
        <v>900+</v>
      </c>
      <c r="I113" cm="1">
        <f t="array" ref="I113">IF(H113="0-650",1,IF(H113="650-900",2,IF(H113="900+",3,NA)))</f>
        <v>3</v>
      </c>
      <c r="J113">
        <v>4.5381803191196903</v>
      </c>
      <c r="K113">
        <v>1.27542540810782</v>
      </c>
      <c r="L113">
        <v>0.914343298245064</v>
      </c>
    </row>
    <row r="114" spans="1:12" x14ac:dyDescent="0.2">
      <c r="A114" t="s">
        <v>2423</v>
      </c>
      <c r="B114" t="str">
        <f t="shared" si="3"/>
        <v>canopy_cover_20p</v>
      </c>
      <c r="C114">
        <f>VLOOKUP(B114,GDD!$D$2:$E$31,2)</f>
        <v>10</v>
      </c>
      <c r="D114" t="str">
        <f t="shared" si="4"/>
        <v>JCEager20</v>
      </c>
      <c r="E114" s="2">
        <v>20200806</v>
      </c>
      <c r="F114" t="str">
        <f t="shared" si="5"/>
        <v>RS1234</v>
      </c>
      <c r="G114" t="s">
        <v>1139</v>
      </c>
      <c r="H114" t="str">
        <f>VLOOKUP(E114,GDD!$A$2:$B$57,2)</f>
        <v>900+</v>
      </c>
      <c r="I114" cm="1">
        <f t="array" ref="I114">IF(H114="0-650",1,IF(H114="650-900",2,IF(H114="900+",3,NA)))</f>
        <v>3</v>
      </c>
      <c r="J114">
        <v>6.0148025260843596</v>
      </c>
      <c r="K114">
        <v>1.5122369194858101</v>
      </c>
      <c r="L114">
        <v>0.92267400884335504</v>
      </c>
    </row>
    <row r="115" spans="1:12" x14ac:dyDescent="0.2">
      <c r="A115" t="s">
        <v>2424</v>
      </c>
      <c r="B115" t="str">
        <f t="shared" si="3"/>
        <v>canopy_cover_30p</v>
      </c>
      <c r="C115">
        <f>VLOOKUP(B115,GDD!$D$2:$E$31,2)</f>
        <v>11</v>
      </c>
      <c r="D115" t="str">
        <f t="shared" si="4"/>
        <v>JCEager20</v>
      </c>
      <c r="E115" s="2">
        <v>20200806</v>
      </c>
      <c r="F115" t="str">
        <f t="shared" si="5"/>
        <v>RS1234</v>
      </c>
      <c r="G115" t="s">
        <v>1139</v>
      </c>
      <c r="H115" t="str">
        <f>VLOOKUP(E115,GDD!$A$2:$B$57,2)</f>
        <v>900+</v>
      </c>
      <c r="I115" cm="1">
        <f t="array" ref="I115">IF(H115="0-650",1,IF(H115="650-900",2,IF(H115="900+",3,NA)))</f>
        <v>3</v>
      </c>
      <c r="J115">
        <v>7.7255063645903501</v>
      </c>
      <c r="K115">
        <v>1.8848370555942899</v>
      </c>
      <c r="L115">
        <v>0.92479109891896205</v>
      </c>
    </row>
    <row r="116" spans="1:12" x14ac:dyDescent="0.2">
      <c r="A116" t="s">
        <v>2425</v>
      </c>
      <c r="B116" t="str">
        <f t="shared" si="3"/>
        <v>canopy_cover_40p</v>
      </c>
      <c r="C116">
        <f>VLOOKUP(B116,GDD!$D$2:$E$31,2)</f>
        <v>12</v>
      </c>
      <c r="D116" t="str">
        <f t="shared" si="4"/>
        <v>JCEager20</v>
      </c>
      <c r="E116" s="2">
        <v>20200806</v>
      </c>
      <c r="F116" t="str">
        <f t="shared" si="5"/>
        <v>RS1234</v>
      </c>
      <c r="G116" t="s">
        <v>1139</v>
      </c>
      <c r="H116" t="str">
        <f>VLOOKUP(E116,GDD!$A$2:$B$57,2)</f>
        <v>900+</v>
      </c>
      <c r="I116" cm="1">
        <f t="array" ref="I116">IF(H116="0-650",1,IF(H116="650-900",2,IF(H116="900+",3,NA)))</f>
        <v>3</v>
      </c>
      <c r="J116">
        <v>15.3205701175056</v>
      </c>
      <c r="K116">
        <v>3.2806171967238602</v>
      </c>
      <c r="L116">
        <v>0.93337810456982695</v>
      </c>
    </row>
    <row r="117" spans="1:12" x14ac:dyDescent="0.2">
      <c r="A117" t="s">
        <v>2426</v>
      </c>
      <c r="B117" t="str">
        <f t="shared" si="3"/>
        <v>canopy_cover_50p</v>
      </c>
      <c r="C117">
        <f>VLOOKUP(B117,GDD!$D$2:$E$31,2)</f>
        <v>13</v>
      </c>
      <c r="D117" t="str">
        <f t="shared" si="4"/>
        <v>JCEager20</v>
      </c>
      <c r="E117" s="2">
        <v>20200806</v>
      </c>
      <c r="F117" t="str">
        <f t="shared" si="5"/>
        <v>RS1234</v>
      </c>
      <c r="G117" t="s">
        <v>1139</v>
      </c>
      <c r="H117" t="str">
        <f>VLOOKUP(E117,GDD!$A$2:$B$57,2)</f>
        <v>900+</v>
      </c>
      <c r="I117" cm="1">
        <f t="array" ref="I117">IF(H117="0-650",1,IF(H117="650-900",2,IF(H117="900+",3,NA)))</f>
        <v>3</v>
      </c>
      <c r="J117">
        <v>38.538843273494798</v>
      </c>
      <c r="K117">
        <v>5.9205113433166199</v>
      </c>
      <c r="L117">
        <v>0.95128636268726297</v>
      </c>
    </row>
    <row r="118" spans="1:12" x14ac:dyDescent="0.2">
      <c r="A118" t="s">
        <v>2427</v>
      </c>
      <c r="B118" t="str">
        <f t="shared" si="3"/>
        <v>canopy_cover_75p</v>
      </c>
      <c r="C118">
        <f>VLOOKUP(B118,GDD!$D$2:$E$31,2)</f>
        <v>14</v>
      </c>
      <c r="D118" t="str">
        <f t="shared" si="4"/>
        <v>JCEager20</v>
      </c>
      <c r="E118" s="2">
        <v>20200806</v>
      </c>
      <c r="F118" t="str">
        <f t="shared" si="5"/>
        <v>RS1234</v>
      </c>
      <c r="G118" t="s">
        <v>1139</v>
      </c>
      <c r="H118" t="str">
        <f>VLOOKUP(E118,GDD!$A$2:$B$57,2)</f>
        <v>900+</v>
      </c>
      <c r="I118" cm="1">
        <f t="array" ref="I118">IF(H118="0-650",1,IF(H118="650-900",2,IF(H118="900+",3,NA)))</f>
        <v>3</v>
      </c>
      <c r="J118">
        <v>122.79809733589801</v>
      </c>
      <c r="K118">
        <v>25.845419080318599</v>
      </c>
      <c r="L118">
        <v>0.93444237515040995</v>
      </c>
    </row>
    <row r="119" spans="1:12" x14ac:dyDescent="0.2">
      <c r="A119" t="s">
        <v>2428</v>
      </c>
      <c r="B119" t="str">
        <f t="shared" si="3"/>
        <v>standard_deviation_ht</v>
      </c>
      <c r="C119">
        <f>VLOOKUP(B119,GDD!$D$2:$E$31,2)</f>
        <v>15</v>
      </c>
      <c r="D119" t="str">
        <f t="shared" si="4"/>
        <v>JCEager20</v>
      </c>
      <c r="E119" s="2">
        <v>20200806</v>
      </c>
      <c r="F119" t="str">
        <f t="shared" si="5"/>
        <v>RS1234</v>
      </c>
      <c r="G119" t="s">
        <v>1139</v>
      </c>
      <c r="H119" t="str">
        <f>VLOOKUP(E119,GDD!$A$2:$B$57,2)</f>
        <v>900+</v>
      </c>
      <c r="I119" cm="1">
        <f t="array" ref="I119">IF(H119="0-650",1,IF(H119="650-900",2,IF(H119="900+",3,NA)))</f>
        <v>3</v>
      </c>
      <c r="J119">
        <v>4.5982592512317498E-4</v>
      </c>
      <c r="K119">
        <v>7.3465510700658195E-4</v>
      </c>
      <c r="L119">
        <v>0.65250287097332704</v>
      </c>
    </row>
    <row r="120" spans="1:12" x14ac:dyDescent="0.2">
      <c r="A120" t="s">
        <v>2429</v>
      </c>
      <c r="B120" t="str">
        <f t="shared" si="3"/>
        <v>quadratic_mean_ht</v>
      </c>
      <c r="C120">
        <f>VLOOKUP(B120,GDD!$D$2:$E$31,2)</f>
        <v>16</v>
      </c>
      <c r="D120" t="str">
        <f t="shared" si="4"/>
        <v>JCEager20</v>
      </c>
      <c r="E120" s="2">
        <v>20200806</v>
      </c>
      <c r="F120" t="str">
        <f t="shared" si="5"/>
        <v>RS1234</v>
      </c>
      <c r="G120" t="s">
        <v>1139</v>
      </c>
      <c r="H120" t="str">
        <f>VLOOKUP(E120,GDD!$A$2:$B$57,2)</f>
        <v>900+</v>
      </c>
      <c r="I120" cm="1">
        <f t="array" ref="I120">IF(H120="0-650",1,IF(H120="650-900",2,IF(H120="900+",3,NA)))</f>
        <v>3</v>
      </c>
      <c r="J120">
        <v>5.4147583663335497E-2</v>
      </c>
      <c r="K120">
        <v>3.39216613441167E-3</v>
      </c>
      <c r="L120">
        <v>0.97954492218386902</v>
      </c>
    </row>
    <row r="121" spans="1:12" x14ac:dyDescent="0.2">
      <c r="A121" t="s">
        <v>2430</v>
      </c>
      <c r="B121" t="str">
        <f t="shared" si="3"/>
        <v>skewness_ht</v>
      </c>
      <c r="C121">
        <f>VLOOKUP(B121,GDD!$D$2:$E$31,2)</f>
        <v>17</v>
      </c>
      <c r="D121" t="str">
        <f t="shared" si="4"/>
        <v>JCEager20</v>
      </c>
      <c r="E121" s="2">
        <v>20200806</v>
      </c>
      <c r="F121" t="str">
        <f t="shared" si="5"/>
        <v>RS1234</v>
      </c>
      <c r="G121" t="s">
        <v>1139</v>
      </c>
      <c r="H121" t="str">
        <f>VLOOKUP(E121,GDD!$A$2:$B$57,2)</f>
        <v>900+</v>
      </c>
      <c r="I121" cm="1">
        <f t="array" ref="I121">IF(H121="0-650",1,IF(H121="650-900",2,IF(H121="900+",3,NA)))</f>
        <v>3</v>
      </c>
      <c r="J121">
        <v>9.6814501334563499E-2</v>
      </c>
      <c r="K121">
        <v>1.7466322807874999E-2</v>
      </c>
      <c r="L121">
        <v>0.94327455220010203</v>
      </c>
    </row>
    <row r="122" spans="1:12" x14ac:dyDescent="0.2">
      <c r="A122" t="s">
        <v>2431</v>
      </c>
      <c r="B122" t="str">
        <f t="shared" si="3"/>
        <v>kurtosis_ht</v>
      </c>
      <c r="C122">
        <f>VLOOKUP(B122,GDD!$D$2:$E$31,2)</f>
        <v>18</v>
      </c>
      <c r="D122" t="str">
        <f t="shared" si="4"/>
        <v>JCEager20</v>
      </c>
      <c r="E122" s="2">
        <v>20200806</v>
      </c>
      <c r="F122" t="str">
        <f t="shared" si="5"/>
        <v>RS1234</v>
      </c>
      <c r="G122" t="s">
        <v>1139</v>
      </c>
      <c r="H122" t="str">
        <f>VLOOKUP(E122,GDD!$A$2:$B$57,2)</f>
        <v>900+</v>
      </c>
      <c r="I122" cm="1">
        <f t="array" ref="I122">IF(H122="0-650",1,IF(H122="650-900",2,IF(H122="900+",3,NA)))</f>
        <v>3</v>
      </c>
      <c r="J122">
        <v>1.2851275239017701</v>
      </c>
      <c r="K122">
        <v>0.24828127973959499</v>
      </c>
      <c r="L122">
        <v>0.93949765655094397</v>
      </c>
    </row>
    <row r="123" spans="1:12" x14ac:dyDescent="0.2">
      <c r="A123" t="s">
        <v>2432</v>
      </c>
      <c r="B123" t="str">
        <f t="shared" si="3"/>
        <v>variation_ht</v>
      </c>
      <c r="C123">
        <f>VLOOKUP(B123,GDD!$D$2:$E$31,2)</f>
        <v>19</v>
      </c>
      <c r="D123" t="str">
        <f t="shared" si="4"/>
        <v>JCEager20</v>
      </c>
      <c r="E123" s="2">
        <v>20200806</v>
      </c>
      <c r="F123" t="str">
        <f t="shared" si="5"/>
        <v>RS1234</v>
      </c>
      <c r="G123" t="s">
        <v>1139</v>
      </c>
      <c r="H123" t="str">
        <f>VLOOKUP(E123,GDD!$A$2:$B$57,2)</f>
        <v>900+</v>
      </c>
      <c r="I123" cm="1">
        <f t="array" ref="I123">IF(H123="0-650",1,IF(H123="650-900",2,IF(H123="900+",3,NA)))</f>
        <v>3</v>
      </c>
      <c r="J123">
        <v>1.0638081686046501E-3</v>
      </c>
      <c r="K123">
        <v>3.1705847628285902E-4</v>
      </c>
      <c r="L123">
        <v>0.90963089235411598</v>
      </c>
    </row>
    <row r="124" spans="1:12" x14ac:dyDescent="0.2">
      <c r="A124" t="s">
        <v>2433</v>
      </c>
      <c r="B124" t="str">
        <f t="shared" si="3"/>
        <v>plot_volume</v>
      </c>
      <c r="C124">
        <f>VLOOKUP(B124,GDD!$D$2:$E$31,2)</f>
        <v>20</v>
      </c>
      <c r="D124" t="str">
        <f t="shared" si="4"/>
        <v>JCEager20</v>
      </c>
      <c r="E124" s="2">
        <v>20200806</v>
      </c>
      <c r="F124" t="str">
        <f t="shared" si="5"/>
        <v>RS1234</v>
      </c>
      <c r="G124" t="s">
        <v>1139</v>
      </c>
      <c r="H124" t="str">
        <f>VLOOKUP(E124,GDD!$A$2:$B$57,2)</f>
        <v>900+</v>
      </c>
      <c r="I124" cm="1">
        <f t="array" ref="I124">IF(H124="0-650",1,IF(H124="650-900",2,IF(H124="900+",3,NA)))</f>
        <v>3</v>
      </c>
      <c r="J124" s="1">
        <v>2.2585076562857401E-5</v>
      </c>
      <c r="K124" s="1">
        <v>2.0793251903176101E-6</v>
      </c>
      <c r="L124">
        <v>0.97022498111538502</v>
      </c>
    </row>
    <row r="125" spans="1:12" x14ac:dyDescent="0.2">
      <c r="A125" t="s">
        <v>2434</v>
      </c>
      <c r="B125" t="str">
        <f t="shared" si="3"/>
        <v>height_30p</v>
      </c>
      <c r="C125">
        <f>VLOOKUP(B125,GDD!$D$2:$E$31,2)</f>
        <v>2</v>
      </c>
      <c r="D125" t="str">
        <f t="shared" si="4"/>
        <v>JCEager20</v>
      </c>
      <c r="E125" s="2">
        <v>20200813</v>
      </c>
      <c r="F125" t="str">
        <f t="shared" si="5"/>
        <v>RS1234</v>
      </c>
      <c r="G125" t="s">
        <v>1139</v>
      </c>
      <c r="H125" t="str">
        <f>VLOOKUP(E125,GDD!$A$2:$B$57,2)</f>
        <v>900+</v>
      </c>
      <c r="I125" cm="1">
        <f t="array" ref="I125">IF(H125="0-650",1,IF(H125="650-900",2,IF(H125="900+",3,NA)))</f>
        <v>3</v>
      </c>
      <c r="J125">
        <v>6.8664214815998798E-2</v>
      </c>
      <c r="K125">
        <v>4.8410210953011203E-3</v>
      </c>
      <c r="L125">
        <v>0.97703867130125399</v>
      </c>
    </row>
    <row r="126" spans="1:12" x14ac:dyDescent="0.2">
      <c r="A126" t="s">
        <v>2435</v>
      </c>
      <c r="B126" t="str">
        <f t="shared" si="3"/>
        <v>height_50p</v>
      </c>
      <c r="C126">
        <f>VLOOKUP(B126,GDD!$D$2:$E$31,2)</f>
        <v>3</v>
      </c>
      <c r="D126" t="str">
        <f t="shared" si="4"/>
        <v>JCEager20</v>
      </c>
      <c r="E126" s="2">
        <v>20200813</v>
      </c>
      <c r="F126" t="str">
        <f t="shared" si="5"/>
        <v>RS1234</v>
      </c>
      <c r="G126" t="s">
        <v>1139</v>
      </c>
      <c r="H126" t="str">
        <f>VLOOKUP(E126,GDD!$A$2:$B$57,2)</f>
        <v>900+</v>
      </c>
      <c r="I126" cm="1">
        <f t="array" ref="I126">IF(H126="0-650",1,IF(H126="650-900",2,IF(H126="900+",3,NA)))</f>
        <v>3</v>
      </c>
      <c r="J126">
        <v>6.1106346731000703E-2</v>
      </c>
      <c r="K126">
        <v>4.6021932590687197E-3</v>
      </c>
      <c r="L126">
        <v>0.97550998801717403</v>
      </c>
    </row>
    <row r="127" spans="1:12" x14ac:dyDescent="0.2">
      <c r="A127" t="s">
        <v>2436</v>
      </c>
      <c r="B127" t="str">
        <f t="shared" si="3"/>
        <v>height_70p</v>
      </c>
      <c r="C127">
        <f>VLOOKUP(B127,GDD!$D$2:$E$31,2)</f>
        <v>4</v>
      </c>
      <c r="D127" t="str">
        <f t="shared" si="4"/>
        <v>JCEager20</v>
      </c>
      <c r="E127" s="2">
        <v>20200813</v>
      </c>
      <c r="F127" t="str">
        <f t="shared" si="5"/>
        <v>RS1234</v>
      </c>
      <c r="G127" t="s">
        <v>1139</v>
      </c>
      <c r="H127" t="str">
        <f>VLOOKUP(E127,GDD!$A$2:$B$57,2)</f>
        <v>900+</v>
      </c>
      <c r="I127" cm="1">
        <f t="array" ref="I127">IF(H127="0-650",1,IF(H127="650-900",2,IF(H127="900+",3,NA)))</f>
        <v>3</v>
      </c>
      <c r="J127">
        <v>5.43870944230221E-2</v>
      </c>
      <c r="K127">
        <v>3.7599105558572699E-3</v>
      </c>
      <c r="L127">
        <v>0.97747493610786895</v>
      </c>
    </row>
    <row r="128" spans="1:12" x14ac:dyDescent="0.2">
      <c r="A128" t="s">
        <v>2437</v>
      </c>
      <c r="B128" t="str">
        <f t="shared" si="3"/>
        <v>height_90p</v>
      </c>
      <c r="C128">
        <f>VLOOKUP(B128,GDD!$D$2:$E$31,2)</f>
        <v>5</v>
      </c>
      <c r="D128" t="str">
        <f t="shared" si="4"/>
        <v>JCEager20</v>
      </c>
      <c r="E128" s="2">
        <v>20200813</v>
      </c>
      <c r="F128" t="str">
        <f t="shared" si="5"/>
        <v>RS1234</v>
      </c>
      <c r="G128" t="s">
        <v>1139</v>
      </c>
      <c r="H128" t="str">
        <f>VLOOKUP(E128,GDD!$A$2:$B$57,2)</f>
        <v>900+</v>
      </c>
      <c r="I128" cm="1">
        <f t="array" ref="I128">IF(H128="0-650",1,IF(H128="650-900",2,IF(H128="900+",3,NA)))</f>
        <v>3</v>
      </c>
      <c r="J128">
        <v>5.3113374399703497E-2</v>
      </c>
      <c r="K128">
        <v>3.1489957116306402E-3</v>
      </c>
      <c r="L128">
        <v>0.98062026717394901</v>
      </c>
    </row>
    <row r="129" spans="1:12" x14ac:dyDescent="0.2">
      <c r="A129" t="s">
        <v>2438</v>
      </c>
      <c r="B129" t="str">
        <f t="shared" si="3"/>
        <v>height_95p</v>
      </c>
      <c r="C129">
        <f>VLOOKUP(B129,GDD!$D$2:$E$31,2)</f>
        <v>6</v>
      </c>
      <c r="D129" t="str">
        <f t="shared" si="4"/>
        <v>JCEager20</v>
      </c>
      <c r="E129" s="2">
        <v>20200813</v>
      </c>
      <c r="F129" t="str">
        <f t="shared" si="5"/>
        <v>RS1234</v>
      </c>
      <c r="G129" t="s">
        <v>1139</v>
      </c>
      <c r="H129" t="str">
        <f>VLOOKUP(E129,GDD!$A$2:$B$57,2)</f>
        <v>900+</v>
      </c>
      <c r="I129" cm="1">
        <f t="array" ref="I129">IF(H129="0-650",1,IF(H129="650-900",2,IF(H129="900+",3,NA)))</f>
        <v>3</v>
      </c>
      <c r="J129">
        <v>5.2807089314840003E-2</v>
      </c>
      <c r="K129">
        <v>3.3967019954664998E-3</v>
      </c>
      <c r="L129">
        <v>0.97900911748722197</v>
      </c>
    </row>
    <row r="130" spans="1:12" x14ac:dyDescent="0.2">
      <c r="A130" t="s">
        <v>2439</v>
      </c>
      <c r="B130" t="str">
        <f t="shared" si="3"/>
        <v>height_99p</v>
      </c>
      <c r="C130">
        <f>VLOOKUP(B130,GDD!$D$2:$E$31,2)</f>
        <v>7</v>
      </c>
      <c r="D130" t="str">
        <f t="shared" si="4"/>
        <v>JCEager20</v>
      </c>
      <c r="E130" s="2">
        <v>20200813</v>
      </c>
      <c r="F130" t="str">
        <f t="shared" si="5"/>
        <v>RS1234</v>
      </c>
      <c r="G130" t="s">
        <v>1139</v>
      </c>
      <c r="H130" t="str">
        <f>VLOOKUP(E130,GDD!$A$2:$B$57,2)</f>
        <v>900+</v>
      </c>
      <c r="I130" cm="1">
        <f t="array" ref="I130">IF(H130="0-650",1,IF(H130="650-900",2,IF(H130="900+",3,NA)))</f>
        <v>3</v>
      </c>
      <c r="J130">
        <v>4.4436934922836901E-2</v>
      </c>
      <c r="K130">
        <v>4.0412896065083002E-3</v>
      </c>
      <c r="L130">
        <v>0.97057715337434802</v>
      </c>
    </row>
    <row r="131" spans="1:12" x14ac:dyDescent="0.2">
      <c r="A131" t="s">
        <v>2440</v>
      </c>
      <c r="B131" t="str">
        <f t="shared" ref="B131:B194" si="6">LEFT(A131, FIND("_RS",A131)-10)</f>
        <v>canopy_cover_5p</v>
      </c>
      <c r="C131">
        <f>VLOOKUP(B131,GDD!$D$2:$E$31,2)</f>
        <v>8</v>
      </c>
      <c r="D131" t="str">
        <f t="shared" ref="D131:D194" si="7">"JCEager"&amp;MID(E131,3,2)</f>
        <v>JCEager20</v>
      </c>
      <c r="E131" s="2">
        <v>20200813</v>
      </c>
      <c r="F131" t="str">
        <f t="shared" ref="F131:F194" si="8">RIGHT(A131,LEN(A131)-FIND("_RS",A131))</f>
        <v>RS1234</v>
      </c>
      <c r="G131" t="s">
        <v>1139</v>
      </c>
      <c r="H131" t="str">
        <f>VLOOKUP(E131,GDD!$A$2:$B$57,2)</f>
        <v>900+</v>
      </c>
      <c r="I131" cm="1">
        <f t="array" ref="I131">IF(H131="0-650",1,IF(H131="650-900",2,IF(H131="900+",3,NA)))</f>
        <v>3</v>
      </c>
      <c r="J131">
        <v>4.2438786651822804</v>
      </c>
      <c r="K131">
        <v>1.5406938409147699</v>
      </c>
      <c r="L131">
        <v>0.89205029181859696</v>
      </c>
    </row>
    <row r="132" spans="1:12" x14ac:dyDescent="0.2">
      <c r="A132" t="s">
        <v>2441</v>
      </c>
      <c r="B132" t="str">
        <f t="shared" si="6"/>
        <v>pcanopy_cover_10p</v>
      </c>
      <c r="C132">
        <f>VLOOKUP(B132,GDD!$D$2:$E$31,2)</f>
        <v>9</v>
      </c>
      <c r="D132" t="str">
        <f t="shared" si="7"/>
        <v>JCEager20</v>
      </c>
      <c r="E132" s="2">
        <v>20200813</v>
      </c>
      <c r="F132" t="str">
        <f t="shared" si="8"/>
        <v>RS1234</v>
      </c>
      <c r="G132" t="s">
        <v>1139</v>
      </c>
      <c r="H132" t="str">
        <f>VLOOKUP(E132,GDD!$A$2:$B$57,2)</f>
        <v>900+</v>
      </c>
      <c r="I132" cm="1">
        <f t="array" ref="I132">IF(H132="0-650",1,IF(H132="650-900",2,IF(H132="900+",3,NA)))</f>
        <v>3</v>
      </c>
      <c r="J132">
        <v>4.9983338651893101</v>
      </c>
      <c r="K132">
        <v>1.6677453565470399</v>
      </c>
      <c r="L132">
        <v>0.89991173956252402</v>
      </c>
    </row>
    <row r="133" spans="1:12" x14ac:dyDescent="0.2">
      <c r="A133" t="s">
        <v>2442</v>
      </c>
      <c r="B133" t="str">
        <f t="shared" si="6"/>
        <v>canopy_cover_20p</v>
      </c>
      <c r="C133">
        <f>VLOOKUP(B133,GDD!$D$2:$E$31,2)</f>
        <v>10</v>
      </c>
      <c r="D133" t="str">
        <f t="shared" si="7"/>
        <v>JCEager20</v>
      </c>
      <c r="E133" s="2">
        <v>20200813</v>
      </c>
      <c r="F133" t="str">
        <f t="shared" si="8"/>
        <v>RS1234</v>
      </c>
      <c r="G133" t="s">
        <v>1139</v>
      </c>
      <c r="H133" t="str">
        <f>VLOOKUP(E133,GDD!$A$2:$B$57,2)</f>
        <v>900+</v>
      </c>
      <c r="I133" cm="1">
        <f t="array" ref="I133">IF(H133="0-650",1,IF(H133="650-900",2,IF(H133="900+",3,NA)))</f>
        <v>3</v>
      </c>
      <c r="J133">
        <v>6.5502161901396798</v>
      </c>
      <c r="K133">
        <v>1.8334886028145301</v>
      </c>
      <c r="L133">
        <v>0.91465849486853901</v>
      </c>
    </row>
    <row r="134" spans="1:12" x14ac:dyDescent="0.2">
      <c r="A134" t="s">
        <v>2443</v>
      </c>
      <c r="B134" t="str">
        <f t="shared" si="6"/>
        <v>canopy_cover_30p</v>
      </c>
      <c r="C134">
        <f>VLOOKUP(B134,GDD!$D$2:$E$31,2)</f>
        <v>11</v>
      </c>
      <c r="D134" t="str">
        <f t="shared" si="7"/>
        <v>JCEager20</v>
      </c>
      <c r="E134" s="2">
        <v>20200813</v>
      </c>
      <c r="F134" t="str">
        <f t="shared" si="8"/>
        <v>RS1234</v>
      </c>
      <c r="G134" t="s">
        <v>1139</v>
      </c>
      <c r="H134" t="str">
        <f>VLOOKUP(E134,GDD!$A$2:$B$57,2)</f>
        <v>900+</v>
      </c>
      <c r="I134" cm="1">
        <f t="array" ref="I134">IF(H134="0-650",1,IF(H134="650-900",2,IF(H134="900+",3,NA)))</f>
        <v>3</v>
      </c>
      <c r="J134">
        <v>8.1696130407878709</v>
      </c>
      <c r="K134">
        <v>2.2442633869717001</v>
      </c>
      <c r="L134">
        <v>0.91611203275625397</v>
      </c>
    </row>
    <row r="135" spans="1:12" x14ac:dyDescent="0.2">
      <c r="A135" t="s">
        <v>2444</v>
      </c>
      <c r="B135" t="str">
        <f t="shared" si="6"/>
        <v>canopy_cover_40p</v>
      </c>
      <c r="C135">
        <f>VLOOKUP(B135,GDD!$D$2:$E$31,2)</f>
        <v>12</v>
      </c>
      <c r="D135" t="str">
        <f t="shared" si="7"/>
        <v>JCEager20</v>
      </c>
      <c r="E135" s="2">
        <v>20200813</v>
      </c>
      <c r="F135" t="str">
        <f t="shared" si="8"/>
        <v>RS1234</v>
      </c>
      <c r="G135" t="s">
        <v>1139</v>
      </c>
      <c r="H135" t="str">
        <f>VLOOKUP(E135,GDD!$A$2:$B$57,2)</f>
        <v>900+</v>
      </c>
      <c r="I135" cm="1">
        <f t="array" ref="I135">IF(H135="0-650",1,IF(H135="650-900",2,IF(H135="900+",3,NA)))</f>
        <v>3</v>
      </c>
      <c r="J135">
        <v>16.924244167462501</v>
      </c>
      <c r="K135">
        <v>3.5606081619057899</v>
      </c>
      <c r="L135">
        <v>0.93446734328548797</v>
      </c>
    </row>
    <row r="136" spans="1:12" x14ac:dyDescent="0.2">
      <c r="A136" t="s">
        <v>2445</v>
      </c>
      <c r="B136" t="str">
        <f t="shared" si="6"/>
        <v>canopy_cover_50p</v>
      </c>
      <c r="C136">
        <f>VLOOKUP(B136,GDD!$D$2:$E$31,2)</f>
        <v>13</v>
      </c>
      <c r="D136" t="str">
        <f t="shared" si="7"/>
        <v>JCEager20</v>
      </c>
      <c r="E136" s="2">
        <v>20200813</v>
      </c>
      <c r="F136" t="str">
        <f t="shared" si="8"/>
        <v>RS1234</v>
      </c>
      <c r="G136" t="s">
        <v>1139</v>
      </c>
      <c r="H136" t="str">
        <f>VLOOKUP(E136,GDD!$A$2:$B$57,2)</f>
        <v>900+</v>
      </c>
      <c r="I136" cm="1">
        <f t="array" ref="I136">IF(H136="0-650",1,IF(H136="650-900",2,IF(H136="900+",3,NA)))</f>
        <v>3</v>
      </c>
      <c r="J136">
        <v>42.557782157453197</v>
      </c>
      <c r="K136">
        <v>5.7830063059156602</v>
      </c>
      <c r="L136">
        <v>0.95666743331789095</v>
      </c>
    </row>
    <row r="137" spans="1:12" x14ac:dyDescent="0.2">
      <c r="A137" t="s">
        <v>2446</v>
      </c>
      <c r="B137" t="str">
        <f t="shared" si="6"/>
        <v>canopy_cover_75p</v>
      </c>
      <c r="C137">
        <f>VLOOKUP(B137,GDD!$D$2:$E$31,2)</f>
        <v>14</v>
      </c>
      <c r="D137" t="str">
        <f t="shared" si="7"/>
        <v>JCEager20</v>
      </c>
      <c r="E137" s="2">
        <v>20200813</v>
      </c>
      <c r="F137" t="str">
        <f t="shared" si="8"/>
        <v>RS1234</v>
      </c>
      <c r="G137" t="s">
        <v>1139</v>
      </c>
      <c r="H137" t="str">
        <f>VLOOKUP(E137,GDD!$A$2:$B$57,2)</f>
        <v>900+</v>
      </c>
      <c r="I137" cm="1">
        <f t="array" ref="I137">IF(H137="0-650",1,IF(H137="650-900",2,IF(H137="900+",3,NA)))</f>
        <v>3</v>
      </c>
      <c r="J137">
        <v>112.19143380029701</v>
      </c>
      <c r="K137">
        <v>27.894087798521198</v>
      </c>
      <c r="L137">
        <v>0.92346637287312305</v>
      </c>
    </row>
    <row r="138" spans="1:12" x14ac:dyDescent="0.2">
      <c r="A138" t="s">
        <v>2447</v>
      </c>
      <c r="B138" t="str">
        <f t="shared" si="6"/>
        <v>standard_deviation_ht</v>
      </c>
      <c r="C138">
        <f>VLOOKUP(B138,GDD!$D$2:$E$31,2)</f>
        <v>15</v>
      </c>
      <c r="D138" t="str">
        <f t="shared" si="7"/>
        <v>JCEager20</v>
      </c>
      <c r="E138" s="2">
        <v>20200813</v>
      </c>
      <c r="F138" t="str">
        <f t="shared" si="8"/>
        <v>RS1234</v>
      </c>
      <c r="G138" t="s">
        <v>1139</v>
      </c>
      <c r="H138" t="str">
        <f>VLOOKUP(E138,GDD!$A$2:$B$57,2)</f>
        <v>900+</v>
      </c>
      <c r="I138" cm="1">
        <f t="array" ref="I138">IF(H138="0-650",1,IF(H138="650-900",2,IF(H138="900+",3,NA)))</f>
        <v>3</v>
      </c>
      <c r="J138">
        <v>6.0120974059435202E-4</v>
      </c>
      <c r="K138">
        <v>3.9730846275361198E-4</v>
      </c>
      <c r="L138">
        <v>0.81948218455024002</v>
      </c>
    </row>
    <row r="139" spans="1:12" x14ac:dyDescent="0.2">
      <c r="A139" t="s">
        <v>2448</v>
      </c>
      <c r="B139" t="str">
        <f t="shared" si="6"/>
        <v>quadratic_mean_ht</v>
      </c>
      <c r="C139">
        <f>VLOOKUP(B139,GDD!$D$2:$E$31,2)</f>
        <v>16</v>
      </c>
      <c r="D139" t="str">
        <f t="shared" si="7"/>
        <v>JCEager20</v>
      </c>
      <c r="E139" s="2">
        <v>20200813</v>
      </c>
      <c r="F139" t="str">
        <f t="shared" si="8"/>
        <v>RS1234</v>
      </c>
      <c r="G139" t="s">
        <v>1139</v>
      </c>
      <c r="H139" t="str">
        <f>VLOOKUP(E139,GDD!$A$2:$B$57,2)</f>
        <v>900+</v>
      </c>
      <c r="I139" cm="1">
        <f t="array" ref="I139">IF(H139="0-650",1,IF(H139="650-900",2,IF(H139="900+",3,NA)))</f>
        <v>3</v>
      </c>
      <c r="J139">
        <v>5.24058741001674E-2</v>
      </c>
      <c r="K139">
        <v>3.4234075498800099E-3</v>
      </c>
      <c r="L139">
        <v>0.97868908364775498</v>
      </c>
    </row>
    <row r="140" spans="1:12" x14ac:dyDescent="0.2">
      <c r="A140" t="s">
        <v>2449</v>
      </c>
      <c r="B140" t="str">
        <f t="shared" si="6"/>
        <v>skewness_ht</v>
      </c>
      <c r="C140">
        <f>VLOOKUP(B140,GDD!$D$2:$E$31,2)</f>
        <v>17</v>
      </c>
      <c r="D140" t="str">
        <f t="shared" si="7"/>
        <v>JCEager20</v>
      </c>
      <c r="E140" s="2">
        <v>20200813</v>
      </c>
      <c r="F140" t="str">
        <f t="shared" si="8"/>
        <v>RS1234</v>
      </c>
      <c r="G140" t="s">
        <v>1139</v>
      </c>
      <c r="H140" t="str">
        <f>VLOOKUP(E140,GDD!$A$2:$B$57,2)</f>
        <v>900+</v>
      </c>
      <c r="I140" cm="1">
        <f t="array" ref="I140">IF(H140="0-650",1,IF(H140="650-900",2,IF(H140="900+",3,NA)))</f>
        <v>3</v>
      </c>
      <c r="J140">
        <v>9.4896007253050696E-2</v>
      </c>
      <c r="K140">
        <v>2.0281638425405001E-2</v>
      </c>
      <c r="L140">
        <v>0.93349620938315203</v>
      </c>
    </row>
    <row r="141" spans="1:12" x14ac:dyDescent="0.2">
      <c r="A141" t="s">
        <v>2450</v>
      </c>
      <c r="B141" t="str">
        <f t="shared" si="6"/>
        <v>kurtosis_ht</v>
      </c>
      <c r="C141">
        <f>VLOOKUP(B141,GDD!$D$2:$E$31,2)</f>
        <v>18</v>
      </c>
      <c r="D141" t="str">
        <f t="shared" si="7"/>
        <v>JCEager20</v>
      </c>
      <c r="E141" s="2">
        <v>20200813</v>
      </c>
      <c r="F141" t="str">
        <f t="shared" si="8"/>
        <v>RS1234</v>
      </c>
      <c r="G141" t="s">
        <v>1139</v>
      </c>
      <c r="H141" t="str">
        <f>VLOOKUP(E141,GDD!$A$2:$B$57,2)</f>
        <v>900+</v>
      </c>
      <c r="I141" cm="1">
        <f t="array" ref="I141">IF(H141="0-650",1,IF(H141="650-900",2,IF(H141="900+",3,NA)))</f>
        <v>3</v>
      </c>
      <c r="J141">
        <v>1.0188232748958399</v>
      </c>
      <c r="K141">
        <v>0.23591879589567899</v>
      </c>
      <c r="L141">
        <v>0.92834418318032896</v>
      </c>
    </row>
    <row r="142" spans="1:12" x14ac:dyDescent="0.2">
      <c r="A142" t="s">
        <v>2451</v>
      </c>
      <c r="B142" t="str">
        <f t="shared" si="6"/>
        <v>variation_ht</v>
      </c>
      <c r="C142">
        <f>VLOOKUP(B142,GDD!$D$2:$E$31,2)</f>
        <v>19</v>
      </c>
      <c r="D142" t="str">
        <f t="shared" si="7"/>
        <v>JCEager20</v>
      </c>
      <c r="E142" s="2">
        <v>20200813</v>
      </c>
      <c r="F142" t="str">
        <f t="shared" si="8"/>
        <v>RS1234</v>
      </c>
      <c r="G142" t="s">
        <v>1139</v>
      </c>
      <c r="H142" t="str">
        <f>VLOOKUP(E142,GDD!$A$2:$B$57,2)</f>
        <v>900+</v>
      </c>
      <c r="I142" cm="1">
        <f t="array" ref="I142">IF(H142="0-650",1,IF(H142="650-900",2,IF(H142="900+",3,NA)))</f>
        <v>3</v>
      </c>
      <c r="J142">
        <v>8.2692949686779995E-4</v>
      </c>
      <c r="K142">
        <v>1.94108510646392E-4</v>
      </c>
      <c r="L142">
        <v>0.92743327666235398</v>
      </c>
    </row>
    <row r="143" spans="1:12" x14ac:dyDescent="0.2">
      <c r="A143" t="s">
        <v>2452</v>
      </c>
      <c r="B143" t="str">
        <f t="shared" si="6"/>
        <v>plot_volume</v>
      </c>
      <c r="C143">
        <f>VLOOKUP(B143,GDD!$D$2:$E$31,2)</f>
        <v>20</v>
      </c>
      <c r="D143" t="str">
        <f t="shared" si="7"/>
        <v>JCEager20</v>
      </c>
      <c r="E143" s="2">
        <v>20200813</v>
      </c>
      <c r="F143" t="str">
        <f t="shared" si="8"/>
        <v>RS1234</v>
      </c>
      <c r="G143" t="s">
        <v>1139</v>
      </c>
      <c r="H143" t="str">
        <f>VLOOKUP(E143,GDD!$A$2:$B$57,2)</f>
        <v>900+</v>
      </c>
      <c r="I143" cm="1">
        <f t="array" ref="I143">IF(H143="0-650",1,IF(H143="650-900",2,IF(H143="900+",3,NA)))</f>
        <v>3</v>
      </c>
      <c r="J143" s="1">
        <v>2.01672123294477E-5</v>
      </c>
      <c r="K143" s="1">
        <v>1.87370421584794E-6</v>
      </c>
      <c r="L143">
        <v>0.96996081817469804</v>
      </c>
    </row>
    <row r="144" spans="1:12" x14ac:dyDescent="0.2">
      <c r="A144" t="s">
        <v>3645</v>
      </c>
      <c r="B144" t="str">
        <f t="shared" si="6"/>
        <v>height_30p</v>
      </c>
      <c r="C144">
        <f>VLOOKUP(B144,GDD!$D$2:$E$31,2)</f>
        <v>2</v>
      </c>
      <c r="D144" t="str">
        <f t="shared" si="7"/>
        <v>JCEager20</v>
      </c>
      <c r="E144" s="2">
        <v>20200826</v>
      </c>
      <c r="F144" t="str">
        <f t="shared" si="8"/>
        <v>RS1234</v>
      </c>
      <c r="G144" t="s">
        <v>1139</v>
      </c>
      <c r="H144" t="str">
        <f>VLOOKUP(E144,GDD!$A$2:$B$57,2)</f>
        <v>900+</v>
      </c>
      <c r="I144" cm="1">
        <f t="array" ref="I144">IF(H144="0-650",1,IF(H144="650-900",2,IF(H144="900+",3,NA)))</f>
        <v>3</v>
      </c>
      <c r="J144">
        <v>6.5159582598353596E-2</v>
      </c>
      <c r="K144">
        <v>5.6360817857059597E-3</v>
      </c>
      <c r="L144">
        <v>0.97197580209547596</v>
      </c>
    </row>
    <row r="145" spans="1:12" x14ac:dyDescent="0.2">
      <c r="A145" t="s">
        <v>3646</v>
      </c>
      <c r="B145" t="str">
        <f t="shared" si="6"/>
        <v>height_50p</v>
      </c>
      <c r="C145">
        <f>VLOOKUP(B145,GDD!$D$2:$E$31,2)</f>
        <v>3</v>
      </c>
      <c r="D145" t="str">
        <f t="shared" si="7"/>
        <v>JCEager20</v>
      </c>
      <c r="E145" s="2">
        <v>20200826</v>
      </c>
      <c r="F145" t="str">
        <f t="shared" si="8"/>
        <v>RS1234</v>
      </c>
      <c r="G145" t="s">
        <v>1139</v>
      </c>
      <c r="H145" t="str">
        <f>VLOOKUP(E145,GDD!$A$2:$B$57,2)</f>
        <v>900+</v>
      </c>
      <c r="I145" cm="1">
        <f t="array" ref="I145">IF(H145="0-650",1,IF(H145="650-900",2,IF(H145="900+",3,NA)))</f>
        <v>3</v>
      </c>
      <c r="J145">
        <v>5.9641710254872402E-2</v>
      </c>
      <c r="K145">
        <v>4.8047290158027998E-3</v>
      </c>
      <c r="L145">
        <v>0.97384894855117698</v>
      </c>
    </row>
    <row r="146" spans="1:12" x14ac:dyDescent="0.2">
      <c r="A146" t="s">
        <v>3647</v>
      </c>
      <c r="B146" t="str">
        <f t="shared" si="6"/>
        <v>height_70p</v>
      </c>
      <c r="C146">
        <f>VLOOKUP(B146,GDD!$D$2:$E$31,2)</f>
        <v>4</v>
      </c>
      <c r="D146" t="str">
        <f t="shared" si="7"/>
        <v>JCEager20</v>
      </c>
      <c r="E146" s="2">
        <v>20200826</v>
      </c>
      <c r="F146" t="str">
        <f t="shared" si="8"/>
        <v>RS1234</v>
      </c>
      <c r="G146" t="s">
        <v>1139</v>
      </c>
      <c r="H146" t="str">
        <f>VLOOKUP(E146,GDD!$A$2:$B$57,2)</f>
        <v>900+</v>
      </c>
      <c r="I146" cm="1">
        <f t="array" ref="I146">IF(H146="0-650",1,IF(H146="650-900",2,IF(H146="900+",3,NA)))</f>
        <v>3</v>
      </c>
      <c r="J146">
        <v>5.4961912065895797E-2</v>
      </c>
      <c r="K146">
        <v>3.8719856218852101E-3</v>
      </c>
      <c r="L146">
        <v>0.97705594991365796</v>
      </c>
    </row>
    <row r="147" spans="1:12" x14ac:dyDescent="0.2">
      <c r="A147" t="s">
        <v>3648</v>
      </c>
      <c r="B147" t="str">
        <f t="shared" si="6"/>
        <v>height_90p</v>
      </c>
      <c r="C147">
        <f>VLOOKUP(B147,GDD!$D$2:$E$31,2)</f>
        <v>5</v>
      </c>
      <c r="D147" t="str">
        <f t="shared" si="7"/>
        <v>JCEager20</v>
      </c>
      <c r="E147" s="2">
        <v>20200826</v>
      </c>
      <c r="F147" t="str">
        <f t="shared" si="8"/>
        <v>RS1234</v>
      </c>
      <c r="G147" t="s">
        <v>1139</v>
      </c>
      <c r="H147" t="str">
        <f>VLOOKUP(E147,GDD!$A$2:$B$57,2)</f>
        <v>900+</v>
      </c>
      <c r="I147" cm="1">
        <f t="array" ref="I147">IF(H147="0-650",1,IF(H147="650-900",2,IF(H147="900+",3,NA)))</f>
        <v>3</v>
      </c>
      <c r="J147">
        <v>5.6549057935154301E-2</v>
      </c>
      <c r="K147">
        <v>3.1707349800292098E-3</v>
      </c>
      <c r="L147">
        <v>0.98165274072396702</v>
      </c>
    </row>
    <row r="148" spans="1:12" x14ac:dyDescent="0.2">
      <c r="A148" t="s">
        <v>3649</v>
      </c>
      <c r="B148" t="str">
        <f t="shared" si="6"/>
        <v>height_95p</v>
      </c>
      <c r="C148">
        <f>VLOOKUP(B148,GDD!$D$2:$E$31,2)</f>
        <v>6</v>
      </c>
      <c r="D148" t="str">
        <f t="shared" si="7"/>
        <v>JCEager20</v>
      </c>
      <c r="E148" s="2">
        <v>20200826</v>
      </c>
      <c r="F148" t="str">
        <f t="shared" si="8"/>
        <v>RS1234</v>
      </c>
      <c r="G148" t="s">
        <v>1139</v>
      </c>
      <c r="H148" t="str">
        <f>VLOOKUP(E148,GDD!$A$2:$B$57,2)</f>
        <v>900+</v>
      </c>
      <c r="I148" cm="1">
        <f t="array" ref="I148">IF(H148="0-650",1,IF(H148="650-900",2,IF(H148="900+",3,NA)))</f>
        <v>3</v>
      </c>
      <c r="J148">
        <v>5.6483479563911601E-2</v>
      </c>
      <c r="K148">
        <v>3.2326523322418399E-3</v>
      </c>
      <c r="L148">
        <v>0.98127985598895096</v>
      </c>
    </row>
    <row r="149" spans="1:12" x14ac:dyDescent="0.2">
      <c r="A149" t="s">
        <v>3650</v>
      </c>
      <c r="B149" t="str">
        <f t="shared" si="6"/>
        <v>height_99p</v>
      </c>
      <c r="C149">
        <f>VLOOKUP(B149,GDD!$D$2:$E$31,2)</f>
        <v>7</v>
      </c>
      <c r="D149" t="str">
        <f t="shared" si="7"/>
        <v>JCEager20</v>
      </c>
      <c r="E149" s="2">
        <v>20200826</v>
      </c>
      <c r="F149" t="str">
        <f t="shared" si="8"/>
        <v>RS1234</v>
      </c>
      <c r="G149" t="s">
        <v>1139</v>
      </c>
      <c r="H149" t="str">
        <f>VLOOKUP(E149,GDD!$A$2:$B$57,2)</f>
        <v>900+</v>
      </c>
      <c r="I149" cm="1">
        <f t="array" ref="I149">IF(H149="0-650",1,IF(H149="650-900",2,IF(H149="900+",3,NA)))</f>
        <v>3</v>
      </c>
      <c r="J149">
        <v>4.8171700595575899E-2</v>
      </c>
      <c r="K149">
        <v>3.74047931071067E-3</v>
      </c>
      <c r="L149">
        <v>0.97477006070852501</v>
      </c>
    </row>
    <row r="150" spans="1:12" x14ac:dyDescent="0.2">
      <c r="A150" t="s">
        <v>3651</v>
      </c>
      <c r="B150" t="str">
        <f t="shared" si="6"/>
        <v>canopy_cover_5p</v>
      </c>
      <c r="C150">
        <f>VLOOKUP(B150,GDD!$D$2:$E$31,2)</f>
        <v>8</v>
      </c>
      <c r="D150" t="str">
        <f t="shared" si="7"/>
        <v>JCEager20</v>
      </c>
      <c r="E150" s="2">
        <v>20200826</v>
      </c>
      <c r="F150" t="str">
        <f t="shared" si="8"/>
        <v>RS1234</v>
      </c>
      <c r="G150" t="s">
        <v>1139</v>
      </c>
      <c r="H150" t="str">
        <f>VLOOKUP(E150,GDD!$A$2:$B$57,2)</f>
        <v>900+</v>
      </c>
      <c r="I150" cm="1">
        <f t="array" ref="I150">IF(H150="0-650",1,IF(H150="650-900",2,IF(H150="900+",3,NA)))</f>
        <v>3</v>
      </c>
      <c r="J150">
        <v>11.44243018277</v>
      </c>
      <c r="K150">
        <v>3.8086698268197199</v>
      </c>
      <c r="L150">
        <v>0.90012917494786504</v>
      </c>
    </row>
    <row r="151" spans="1:12" x14ac:dyDescent="0.2">
      <c r="A151" t="s">
        <v>3652</v>
      </c>
      <c r="B151" t="str">
        <f t="shared" si="6"/>
        <v>pcanopy_cover_10p</v>
      </c>
      <c r="C151">
        <f>VLOOKUP(B151,GDD!$D$2:$E$31,2)</f>
        <v>9</v>
      </c>
      <c r="D151" t="str">
        <f t="shared" si="7"/>
        <v>JCEager20</v>
      </c>
      <c r="E151" s="2">
        <v>20200826</v>
      </c>
      <c r="F151" t="str">
        <f t="shared" si="8"/>
        <v>RS1234</v>
      </c>
      <c r="G151" t="s">
        <v>1139</v>
      </c>
      <c r="H151" t="str">
        <f>VLOOKUP(E151,GDD!$A$2:$B$57,2)</f>
        <v>900+</v>
      </c>
      <c r="I151" cm="1">
        <f t="array" ref="I151">IF(H151="0-650",1,IF(H151="650-900",2,IF(H151="900+",3,NA)))</f>
        <v>3</v>
      </c>
      <c r="J151">
        <v>15.519399889714601</v>
      </c>
      <c r="K151">
        <v>4.0535880534761501</v>
      </c>
      <c r="L151">
        <v>0.91990822225660196</v>
      </c>
    </row>
    <row r="152" spans="1:12" x14ac:dyDescent="0.2">
      <c r="A152" t="s">
        <v>3653</v>
      </c>
      <c r="B152" t="str">
        <f t="shared" si="6"/>
        <v>canopy_cover_20p</v>
      </c>
      <c r="C152">
        <f>VLOOKUP(B152,GDD!$D$2:$E$31,2)</f>
        <v>10</v>
      </c>
      <c r="D152" t="str">
        <f t="shared" si="7"/>
        <v>JCEager20</v>
      </c>
      <c r="E152" s="2">
        <v>20200826</v>
      </c>
      <c r="F152" t="str">
        <f t="shared" si="8"/>
        <v>RS1234</v>
      </c>
      <c r="G152" t="s">
        <v>1139</v>
      </c>
      <c r="H152" t="str">
        <f>VLOOKUP(E152,GDD!$A$2:$B$57,2)</f>
        <v>900+</v>
      </c>
      <c r="I152" cm="1">
        <f t="array" ref="I152">IF(H152="0-650",1,IF(H152="650-900",2,IF(H152="900+",3,NA)))</f>
        <v>3</v>
      </c>
      <c r="J152">
        <v>20.163325574632999</v>
      </c>
      <c r="K152">
        <v>4.16638111322328</v>
      </c>
      <c r="L152">
        <v>0.93556115357256997</v>
      </c>
    </row>
    <row r="153" spans="1:12" x14ac:dyDescent="0.2">
      <c r="A153" t="s">
        <v>3654</v>
      </c>
      <c r="B153" t="str">
        <f t="shared" si="6"/>
        <v>canopy_cover_30p</v>
      </c>
      <c r="C153">
        <f>VLOOKUP(B153,GDD!$D$2:$E$31,2)</f>
        <v>11</v>
      </c>
      <c r="D153" t="str">
        <f t="shared" si="7"/>
        <v>JCEager20</v>
      </c>
      <c r="E153" s="2">
        <v>20200826</v>
      </c>
      <c r="F153" t="str">
        <f t="shared" si="8"/>
        <v>RS1234</v>
      </c>
      <c r="G153" t="s">
        <v>1139</v>
      </c>
      <c r="H153" t="str">
        <f>VLOOKUP(E153,GDD!$A$2:$B$57,2)</f>
        <v>900+</v>
      </c>
      <c r="I153" cm="1">
        <f t="array" ref="I153">IF(H153="0-650",1,IF(H153="650-900",2,IF(H153="900+",3,NA)))</f>
        <v>3</v>
      </c>
      <c r="J153">
        <v>22.750500947967598</v>
      </c>
      <c r="K153">
        <v>4.4995316520258504</v>
      </c>
      <c r="L153">
        <v>0.93815164714561305</v>
      </c>
    </row>
    <row r="154" spans="1:12" x14ac:dyDescent="0.2">
      <c r="A154" t="s">
        <v>3655</v>
      </c>
      <c r="B154" t="str">
        <f t="shared" si="6"/>
        <v>canopy_cover_40p</v>
      </c>
      <c r="C154">
        <f>VLOOKUP(B154,GDD!$D$2:$E$31,2)</f>
        <v>12</v>
      </c>
      <c r="D154" t="str">
        <f t="shared" si="7"/>
        <v>JCEager20</v>
      </c>
      <c r="E154" s="2">
        <v>20200826</v>
      </c>
      <c r="F154" t="str">
        <f t="shared" si="8"/>
        <v>RS1234</v>
      </c>
      <c r="G154" t="s">
        <v>1139</v>
      </c>
      <c r="H154" t="str">
        <f>VLOOKUP(E154,GDD!$A$2:$B$57,2)</f>
        <v>900+</v>
      </c>
      <c r="I154" cm="1">
        <f t="array" ref="I154">IF(H154="0-650",1,IF(H154="650-900",2,IF(H154="900+",3,NA)))</f>
        <v>3</v>
      </c>
      <c r="J154">
        <v>31.309416844071801</v>
      </c>
      <c r="K154">
        <v>5.3279116577468502</v>
      </c>
      <c r="L154">
        <v>0.94632160321139602</v>
      </c>
    </row>
    <row r="155" spans="1:12" x14ac:dyDescent="0.2">
      <c r="A155" t="s">
        <v>3656</v>
      </c>
      <c r="B155" t="str">
        <f t="shared" si="6"/>
        <v>canopy_cover_50p</v>
      </c>
      <c r="C155">
        <f>VLOOKUP(B155,GDD!$D$2:$E$31,2)</f>
        <v>13</v>
      </c>
      <c r="D155" t="str">
        <f t="shared" si="7"/>
        <v>JCEager20</v>
      </c>
      <c r="E155" s="2">
        <v>20200826</v>
      </c>
      <c r="F155" t="str">
        <f t="shared" si="8"/>
        <v>RS1234</v>
      </c>
      <c r="G155" t="s">
        <v>1139</v>
      </c>
      <c r="H155" t="str">
        <f>VLOOKUP(E155,GDD!$A$2:$B$57,2)</f>
        <v>900+</v>
      </c>
      <c r="I155" cm="1">
        <f t="array" ref="I155">IF(H155="0-650",1,IF(H155="650-900",2,IF(H155="900+",3,NA)))</f>
        <v>3</v>
      </c>
      <c r="J155">
        <v>50.664374180706297</v>
      </c>
      <c r="K155">
        <v>7.1379047390904402</v>
      </c>
      <c r="L155">
        <v>0.95514448149400399</v>
      </c>
    </row>
    <row r="156" spans="1:12" x14ac:dyDescent="0.2">
      <c r="A156" t="s">
        <v>3657</v>
      </c>
      <c r="B156" t="str">
        <f t="shared" si="6"/>
        <v>canopy_cover_75p</v>
      </c>
      <c r="C156">
        <f>VLOOKUP(B156,GDD!$D$2:$E$31,2)</f>
        <v>14</v>
      </c>
      <c r="D156" t="str">
        <f t="shared" si="7"/>
        <v>JCEager20</v>
      </c>
      <c r="E156" s="2">
        <v>20200826</v>
      </c>
      <c r="F156" t="str">
        <f t="shared" si="8"/>
        <v>RS1234</v>
      </c>
      <c r="G156" t="s">
        <v>1139</v>
      </c>
      <c r="H156" t="str">
        <f>VLOOKUP(E156,GDD!$A$2:$B$57,2)</f>
        <v>900+</v>
      </c>
      <c r="I156" cm="1">
        <f t="array" ref="I156">IF(H156="0-650",1,IF(H156="650-900",2,IF(H156="900+",3,NA)))</f>
        <v>3</v>
      </c>
      <c r="J156">
        <v>107.990199253885</v>
      </c>
      <c r="K156">
        <v>21.236537117387702</v>
      </c>
      <c r="L156">
        <v>0.93848175494742103</v>
      </c>
    </row>
    <row r="157" spans="1:12" x14ac:dyDescent="0.2">
      <c r="A157" t="s">
        <v>3658</v>
      </c>
      <c r="B157" t="str">
        <f t="shared" si="6"/>
        <v>standard_deviation_ht</v>
      </c>
      <c r="C157">
        <f>VLOOKUP(B157,GDD!$D$2:$E$31,2)</f>
        <v>15</v>
      </c>
      <c r="D157" t="str">
        <f t="shared" si="7"/>
        <v>JCEager20</v>
      </c>
      <c r="E157" s="2">
        <v>20200826</v>
      </c>
      <c r="F157" t="str">
        <f t="shared" si="8"/>
        <v>RS1234</v>
      </c>
      <c r="G157" t="s">
        <v>1139</v>
      </c>
      <c r="H157" t="str">
        <f>VLOOKUP(E157,GDD!$A$2:$B$57,2)</f>
        <v>900+</v>
      </c>
      <c r="I157" cm="1">
        <f t="array" ref="I157">IF(H157="0-650",1,IF(H157="650-900",2,IF(H157="900+",3,NA)))</f>
        <v>3</v>
      </c>
      <c r="J157">
        <v>4.6836006077476502E-4</v>
      </c>
      <c r="K157">
        <v>8.2418905251645496E-4</v>
      </c>
      <c r="L157">
        <v>0.63028734275995502</v>
      </c>
    </row>
    <row r="158" spans="1:12" x14ac:dyDescent="0.2">
      <c r="A158" t="s">
        <v>3659</v>
      </c>
      <c r="B158" t="str">
        <f t="shared" si="6"/>
        <v>quadratic_mean_ht</v>
      </c>
      <c r="C158">
        <f>VLOOKUP(B158,GDD!$D$2:$E$31,2)</f>
        <v>16</v>
      </c>
      <c r="D158" t="str">
        <f t="shared" si="7"/>
        <v>JCEager20</v>
      </c>
      <c r="E158" s="2">
        <v>20200826</v>
      </c>
      <c r="F158" t="str">
        <f t="shared" si="8"/>
        <v>RS1234</v>
      </c>
      <c r="G158" t="s">
        <v>1139</v>
      </c>
      <c r="H158" t="str">
        <f>VLOOKUP(E158,GDD!$A$2:$B$57,2)</f>
        <v>900+</v>
      </c>
      <c r="I158" cm="1">
        <f t="array" ref="I158">IF(H158="0-650",1,IF(H158="650-900",2,IF(H158="900+",3,NA)))</f>
        <v>3</v>
      </c>
      <c r="J158">
        <v>5.3092410213792997E-2</v>
      </c>
      <c r="K158">
        <v>3.8580713622547399E-3</v>
      </c>
      <c r="L158">
        <v>0.97635048138036495</v>
      </c>
    </row>
    <row r="159" spans="1:12" x14ac:dyDescent="0.2">
      <c r="A159" t="s">
        <v>3660</v>
      </c>
      <c r="B159" t="str">
        <f t="shared" si="6"/>
        <v>skewness_ht</v>
      </c>
      <c r="C159">
        <f>VLOOKUP(B159,GDD!$D$2:$E$31,2)</f>
        <v>17</v>
      </c>
      <c r="D159" t="str">
        <f t="shared" si="7"/>
        <v>JCEager20</v>
      </c>
      <c r="E159" s="2">
        <v>20200826</v>
      </c>
      <c r="F159" t="str">
        <f t="shared" si="8"/>
        <v>RS1234</v>
      </c>
      <c r="G159" t="s">
        <v>1139</v>
      </c>
      <c r="H159" t="str">
        <f>VLOOKUP(E159,GDD!$A$2:$B$57,2)</f>
        <v>900+</v>
      </c>
      <c r="I159" cm="1">
        <f t="array" ref="I159">IF(H159="0-650",1,IF(H159="650-900",2,IF(H159="900+",3,NA)))</f>
        <v>3</v>
      </c>
      <c r="J159">
        <v>7.9502221094339895E-2</v>
      </c>
      <c r="K159">
        <v>1.57345185576305E-2</v>
      </c>
      <c r="L159">
        <v>0.93811184150531401</v>
      </c>
    </row>
    <row r="160" spans="1:12" x14ac:dyDescent="0.2">
      <c r="A160" t="s">
        <v>3661</v>
      </c>
      <c r="B160" t="str">
        <f t="shared" si="6"/>
        <v>kurtosis_ht</v>
      </c>
      <c r="C160">
        <f>VLOOKUP(B160,GDD!$D$2:$E$31,2)</f>
        <v>18</v>
      </c>
      <c r="D160" t="str">
        <f t="shared" si="7"/>
        <v>JCEager20</v>
      </c>
      <c r="E160" s="2">
        <v>20200826</v>
      </c>
      <c r="F160" t="str">
        <f t="shared" si="8"/>
        <v>RS1234</v>
      </c>
      <c r="G160" t="s">
        <v>1139</v>
      </c>
      <c r="H160" t="str">
        <f>VLOOKUP(E160,GDD!$A$2:$B$57,2)</f>
        <v>900+</v>
      </c>
      <c r="I160" cm="1">
        <f t="array" ref="I160">IF(H160="0-650",1,IF(H160="650-900",2,IF(H160="900+",3,NA)))</f>
        <v>3</v>
      </c>
      <c r="J160">
        <v>1.0616276234684501</v>
      </c>
      <c r="K160">
        <v>0.25714218513349602</v>
      </c>
      <c r="L160">
        <v>0.92529334302209498</v>
      </c>
    </row>
    <row r="161" spans="1:12" x14ac:dyDescent="0.2">
      <c r="A161" t="s">
        <v>3662</v>
      </c>
      <c r="B161" t="str">
        <f t="shared" si="6"/>
        <v>variation_ht</v>
      </c>
      <c r="C161">
        <f>VLOOKUP(B161,GDD!$D$2:$E$31,2)</f>
        <v>19</v>
      </c>
      <c r="D161" t="str">
        <f t="shared" si="7"/>
        <v>JCEager20</v>
      </c>
      <c r="E161" s="2">
        <v>20200826</v>
      </c>
      <c r="F161" t="str">
        <f t="shared" si="8"/>
        <v>RS1234</v>
      </c>
      <c r="G161" t="s">
        <v>1139</v>
      </c>
      <c r="H161" t="str">
        <f>VLOOKUP(E161,GDD!$A$2:$B$57,2)</f>
        <v>900+</v>
      </c>
      <c r="I161" cm="1">
        <f t="array" ref="I161">IF(H161="0-650",1,IF(H161="650-900",2,IF(H161="900+",3,NA)))</f>
        <v>3</v>
      </c>
      <c r="J161">
        <v>1.2757160924034799E-3</v>
      </c>
      <c r="K161">
        <v>5.1289732295849502E-4</v>
      </c>
      <c r="L161">
        <v>0.88182213501661599</v>
      </c>
    </row>
    <row r="162" spans="1:12" x14ac:dyDescent="0.2">
      <c r="A162" t="s">
        <v>3663</v>
      </c>
      <c r="B162" t="str">
        <f t="shared" si="6"/>
        <v>plot_volume</v>
      </c>
      <c r="C162">
        <f>VLOOKUP(B162,GDD!$D$2:$E$31,2)</f>
        <v>20</v>
      </c>
      <c r="D162" t="str">
        <f t="shared" si="7"/>
        <v>JCEager20</v>
      </c>
      <c r="E162" s="2">
        <v>20200826</v>
      </c>
      <c r="F162" t="str">
        <f t="shared" si="8"/>
        <v>RS1234</v>
      </c>
      <c r="G162" t="s">
        <v>1139</v>
      </c>
      <c r="H162" t="str">
        <f>VLOOKUP(E162,GDD!$A$2:$B$57,2)</f>
        <v>900+</v>
      </c>
      <c r="I162" cm="1">
        <f t="array" ref="I162">IF(H162="0-650",1,IF(H162="650-900",2,IF(H162="900+",3,NA)))</f>
        <v>3</v>
      </c>
      <c r="J162" s="1">
        <v>2.21747530683341E-5</v>
      </c>
      <c r="K162" s="1">
        <v>3.8578870071306302E-6</v>
      </c>
      <c r="L162">
        <v>0.94518656769142995</v>
      </c>
    </row>
    <row r="163" spans="1:12" x14ac:dyDescent="0.2">
      <c r="A163" t="s">
        <v>3664</v>
      </c>
      <c r="B163" t="str">
        <f t="shared" si="6"/>
        <v>NDVI</v>
      </c>
      <c r="C163">
        <f>VLOOKUP(B163,GDD!$D$2:$E$31,2)</f>
        <v>21</v>
      </c>
      <c r="D163" t="str">
        <f t="shared" si="7"/>
        <v>JCEager20</v>
      </c>
      <c r="E163" s="2">
        <v>20200617</v>
      </c>
      <c r="F163" t="str">
        <f t="shared" si="8"/>
        <v>RS1234</v>
      </c>
      <c r="G163" t="s">
        <v>1139</v>
      </c>
      <c r="H163" t="str">
        <f>VLOOKUP(E163,GDD!$A$2:$B$57,2)</f>
        <v>0-650</v>
      </c>
      <c r="I163" cm="1">
        <f t="array" ref="I163">IF(H163="0-650",1,IF(H163="650-900",2,IF(H163="900+",3,NA)))</f>
        <v>1</v>
      </c>
      <c r="J163">
        <v>5.3363864625884496E-4</v>
      </c>
      <c r="K163">
        <v>2.0714662998600001E-4</v>
      </c>
      <c r="L163">
        <v>0.88543171372228902</v>
      </c>
    </row>
    <row r="164" spans="1:12" x14ac:dyDescent="0.2">
      <c r="A164" t="s">
        <v>3665</v>
      </c>
      <c r="B164" t="str">
        <f t="shared" si="6"/>
        <v>SR800680</v>
      </c>
      <c r="C164">
        <f>VLOOKUP(B164,GDD!$D$2:$E$31,2)</f>
        <v>22</v>
      </c>
      <c r="D164" t="str">
        <f t="shared" si="7"/>
        <v>JCEager20</v>
      </c>
      <c r="E164" s="2">
        <v>20200617</v>
      </c>
      <c r="F164" t="str">
        <f t="shared" si="8"/>
        <v>RS1234</v>
      </c>
      <c r="G164" t="s">
        <v>1139</v>
      </c>
      <c r="H164" t="str">
        <f>VLOOKUP(E164,GDD!$A$2:$B$57,2)</f>
        <v>0-650</v>
      </c>
      <c r="I164" cm="1">
        <f t="array" ref="I164">IF(H164="0-650",1,IF(H164="650-900",2,IF(H164="900+",3,NA)))</f>
        <v>1</v>
      </c>
      <c r="J164">
        <v>5.8695061060016498E-2</v>
      </c>
      <c r="K164">
        <v>1.6687901544363899E-2</v>
      </c>
      <c r="L164">
        <v>0.91343240905118706</v>
      </c>
    </row>
    <row r="165" spans="1:12" x14ac:dyDescent="0.2">
      <c r="A165" t="s">
        <v>3666</v>
      </c>
      <c r="B165" t="str">
        <f t="shared" si="6"/>
        <v>mRENDVI</v>
      </c>
      <c r="C165">
        <f>VLOOKUP(B165,GDD!$D$2:$E$31,2)</f>
        <v>23</v>
      </c>
      <c r="D165" t="str">
        <f t="shared" si="7"/>
        <v>JCEager20</v>
      </c>
      <c r="E165" s="2">
        <v>20200617</v>
      </c>
      <c r="F165" t="str">
        <f t="shared" si="8"/>
        <v>RS1234</v>
      </c>
      <c r="G165" t="s">
        <v>1139</v>
      </c>
      <c r="H165" t="str">
        <f>VLOOKUP(E165,GDD!$A$2:$B$57,2)</f>
        <v>0-650</v>
      </c>
      <c r="I165" cm="1">
        <f t="array" ref="I165">IF(H165="0-650",1,IF(H165="650-900",2,IF(H165="900+",3,NA)))</f>
        <v>1</v>
      </c>
      <c r="J165">
        <v>5.7685436551471996E-4</v>
      </c>
      <c r="K165">
        <v>2.1896745696127601E-4</v>
      </c>
      <c r="L165">
        <v>0.88768195678310702</v>
      </c>
    </row>
    <row r="166" spans="1:12" x14ac:dyDescent="0.2">
      <c r="A166" t="s">
        <v>3667</v>
      </c>
      <c r="B166" t="str">
        <f t="shared" si="6"/>
        <v>GNDVI</v>
      </c>
      <c r="C166">
        <f>VLOOKUP(B166,GDD!$D$2:$E$31,2)</f>
        <v>24</v>
      </c>
      <c r="D166" t="str">
        <f t="shared" si="7"/>
        <v>JCEager20</v>
      </c>
      <c r="E166" s="2">
        <v>20200617</v>
      </c>
      <c r="F166" t="str">
        <f t="shared" si="8"/>
        <v>RS1234</v>
      </c>
      <c r="G166" t="s">
        <v>1139</v>
      </c>
      <c r="H166" t="str">
        <f>VLOOKUP(E166,GDD!$A$2:$B$57,2)</f>
        <v>0-650</v>
      </c>
      <c r="I166" cm="1">
        <f t="array" ref="I166">IF(H166="0-650",1,IF(H166="650-900",2,IF(H166="900+",3,NA)))</f>
        <v>1</v>
      </c>
      <c r="J166">
        <v>2.2784339322034301E-4</v>
      </c>
      <c r="K166">
        <v>1.00364563200727E-4</v>
      </c>
      <c r="L166">
        <v>0.87196678621121104</v>
      </c>
    </row>
    <row r="167" spans="1:12" x14ac:dyDescent="0.2">
      <c r="A167" t="s">
        <v>3668</v>
      </c>
      <c r="B167" t="str">
        <f t="shared" si="6"/>
        <v>PRI</v>
      </c>
      <c r="C167">
        <f>VLOOKUP(B167,GDD!$D$2:$E$31,2)</f>
        <v>25</v>
      </c>
      <c r="D167" t="str">
        <f t="shared" si="7"/>
        <v>JCEager20</v>
      </c>
      <c r="E167" s="2">
        <v>20200617</v>
      </c>
      <c r="F167" t="str">
        <f t="shared" si="8"/>
        <v>RS1234</v>
      </c>
      <c r="G167" t="s">
        <v>1139</v>
      </c>
      <c r="H167" t="str">
        <f>VLOOKUP(E167,GDD!$A$2:$B$57,2)</f>
        <v>0-650</v>
      </c>
      <c r="I167" cm="1">
        <f t="array" ref="I167">IF(H167="0-650",1,IF(H167="650-900",2,IF(H167="900+",3,NA)))</f>
        <v>1</v>
      </c>
      <c r="J167" s="1">
        <v>3.3259400110806602E-6</v>
      </c>
      <c r="K167" s="1">
        <v>3.2141479662228802E-6</v>
      </c>
      <c r="L167">
        <v>0.75635568807070597</v>
      </c>
    </row>
    <row r="168" spans="1:12" x14ac:dyDescent="0.2">
      <c r="A168" t="s">
        <v>3669</v>
      </c>
      <c r="B168" t="str">
        <f t="shared" si="6"/>
        <v>OSAVI</v>
      </c>
      <c r="C168">
        <f>VLOOKUP(B168,GDD!$D$2:$E$31,2)</f>
        <v>26</v>
      </c>
      <c r="D168" t="str">
        <f t="shared" si="7"/>
        <v>JCEager20</v>
      </c>
      <c r="E168" s="2">
        <v>20200617</v>
      </c>
      <c r="F168" t="str">
        <f t="shared" si="8"/>
        <v>RS1234</v>
      </c>
      <c r="G168" t="s">
        <v>1139</v>
      </c>
      <c r="H168" t="str">
        <f>VLOOKUP(E168,GDD!$A$2:$B$57,2)</f>
        <v>0-650</v>
      </c>
      <c r="I168" cm="1">
        <f t="array" ref="I168">IF(H168="0-650",1,IF(H168="650-900",2,IF(H168="900+",3,NA)))</f>
        <v>1</v>
      </c>
      <c r="J168">
        <v>5.5298633757022296E-4</v>
      </c>
      <c r="K168" s="1">
        <v>9.5564589653946704E-5</v>
      </c>
      <c r="L168">
        <v>0.94553245705834199</v>
      </c>
    </row>
    <row r="169" spans="1:12" x14ac:dyDescent="0.2">
      <c r="A169" t="s">
        <v>3670</v>
      </c>
      <c r="B169" t="str">
        <f t="shared" si="6"/>
        <v>PSRI</v>
      </c>
      <c r="C169">
        <f>VLOOKUP(B169,GDD!$D$2:$E$31,2)</f>
        <v>27</v>
      </c>
      <c r="D169" t="str">
        <f t="shared" si="7"/>
        <v>JCEager20</v>
      </c>
      <c r="E169" s="2">
        <v>20200617</v>
      </c>
      <c r="F169" t="str">
        <f t="shared" si="8"/>
        <v>RS1234</v>
      </c>
      <c r="G169" t="s">
        <v>1139</v>
      </c>
      <c r="H169" t="str">
        <f>VLOOKUP(E169,GDD!$A$2:$B$57,2)</f>
        <v>0-650</v>
      </c>
      <c r="I169" cm="1">
        <f t="array" ref="I169">IF(H169="0-650",1,IF(H169="650-900",2,IF(H169="900+",3,NA)))</f>
        <v>1</v>
      </c>
      <c r="J169">
        <v>1.66038726414097E-4</v>
      </c>
      <c r="K169" s="1">
        <v>3.80722310900628E-5</v>
      </c>
      <c r="L169">
        <v>0.92899467732533803</v>
      </c>
    </row>
    <row r="170" spans="1:12" x14ac:dyDescent="0.2">
      <c r="A170" t="s">
        <v>3671</v>
      </c>
      <c r="B170" t="str">
        <f t="shared" si="6"/>
        <v>Carte1</v>
      </c>
      <c r="C170">
        <f>VLOOKUP(B170,GDD!$D$2:$E$31,2)</f>
        <v>28</v>
      </c>
      <c r="D170" t="str">
        <f t="shared" si="7"/>
        <v>JCEager20</v>
      </c>
      <c r="E170" s="2">
        <v>20200617</v>
      </c>
      <c r="F170" t="str">
        <f t="shared" si="8"/>
        <v>RS1234</v>
      </c>
      <c r="G170" t="s">
        <v>1139</v>
      </c>
      <c r="H170" t="str">
        <f>VLOOKUP(E170,GDD!$A$2:$B$57,2)</f>
        <v>0-650</v>
      </c>
      <c r="I170" cm="1">
        <f t="array" ref="I170">IF(H170="0-650",1,IF(H170="650-900",2,IF(H170="900+",3,NA)))</f>
        <v>1</v>
      </c>
      <c r="J170">
        <v>8.0648908694469696E-4</v>
      </c>
      <c r="K170">
        <v>1.49879582707711E-3</v>
      </c>
      <c r="L170">
        <v>0.61748463708288004</v>
      </c>
    </row>
    <row r="171" spans="1:12" x14ac:dyDescent="0.2">
      <c r="A171" t="s">
        <v>3672</v>
      </c>
      <c r="B171" t="str">
        <f t="shared" si="6"/>
        <v>VOG1</v>
      </c>
      <c r="C171">
        <f>VLOOKUP(B171,GDD!$D$2:$E$31,2)</f>
        <v>29</v>
      </c>
      <c r="D171" t="str">
        <f t="shared" si="7"/>
        <v>JCEager20</v>
      </c>
      <c r="E171" s="2">
        <v>20200617</v>
      </c>
      <c r="F171" t="str">
        <f t="shared" si="8"/>
        <v>RS1234</v>
      </c>
      <c r="G171" t="s">
        <v>1139</v>
      </c>
      <c r="H171" t="str">
        <f>VLOOKUP(E171,GDD!$A$2:$B$57,2)</f>
        <v>0-650</v>
      </c>
      <c r="I171" cm="1">
        <f t="array" ref="I171">IF(H171="0-650",1,IF(H171="650-900",2,IF(H171="900+",3,NA)))</f>
        <v>1</v>
      </c>
      <c r="J171">
        <v>1.28703141051624E-3</v>
      </c>
      <c r="K171">
        <v>5.7525862691371705E-4</v>
      </c>
      <c r="L171">
        <v>0.87033073218772505</v>
      </c>
    </row>
    <row r="172" spans="1:12" x14ac:dyDescent="0.2">
      <c r="A172" t="s">
        <v>3673</v>
      </c>
      <c r="B172" t="str">
        <f t="shared" si="6"/>
        <v>SR700670</v>
      </c>
      <c r="C172">
        <f>VLOOKUP(B172,GDD!$D$2:$E$31,2)</f>
        <v>30</v>
      </c>
      <c r="D172" t="str">
        <f t="shared" si="7"/>
        <v>JCEager20</v>
      </c>
      <c r="E172" s="2">
        <v>20200617</v>
      </c>
      <c r="F172" t="str">
        <f t="shared" si="8"/>
        <v>RS1234</v>
      </c>
      <c r="G172" t="s">
        <v>1139</v>
      </c>
      <c r="H172" t="str">
        <f>VLOOKUP(E172,GDD!$A$2:$B$57,2)</f>
        <v>0-650</v>
      </c>
      <c r="I172" cm="1">
        <f t="array" ref="I172">IF(H172="0-650",1,IF(H172="650-900",2,IF(H172="900+",3,NA)))</f>
        <v>1</v>
      </c>
      <c r="J172">
        <v>4.0326865656834101E-4</v>
      </c>
      <c r="K172" s="1">
        <v>7.5077300684412305E-5</v>
      </c>
      <c r="L172">
        <v>0.94156877716863996</v>
      </c>
    </row>
    <row r="173" spans="1:12" x14ac:dyDescent="0.2">
      <c r="A173" t="s">
        <v>2463</v>
      </c>
      <c r="B173" t="str">
        <f t="shared" si="6"/>
        <v>NDVI</v>
      </c>
      <c r="C173">
        <f>VLOOKUP(B173,GDD!$D$2:$E$31,2)</f>
        <v>21</v>
      </c>
      <c r="D173" t="str">
        <f t="shared" si="7"/>
        <v>JCEager20</v>
      </c>
      <c r="E173" s="2">
        <v>20200702</v>
      </c>
      <c r="F173" t="str">
        <f t="shared" si="8"/>
        <v>RS1234</v>
      </c>
      <c r="G173" t="s">
        <v>1139</v>
      </c>
      <c r="H173" t="str">
        <f>VLOOKUP(E173,GDD!$A$2:$B$57,2)</f>
        <v>0-650</v>
      </c>
      <c r="I173" cm="1">
        <f t="array" ref="I173">IF(H173="0-650",1,IF(H173="650-900",2,IF(H173="900+",3,NA)))</f>
        <v>1</v>
      </c>
      <c r="J173">
        <v>1.05985381041678E-3</v>
      </c>
      <c r="K173">
        <v>3.21955066948271E-4</v>
      </c>
      <c r="L173">
        <v>0.90805267742879303</v>
      </c>
    </row>
    <row r="174" spans="1:12" x14ac:dyDescent="0.2">
      <c r="A174" t="s">
        <v>2464</v>
      </c>
      <c r="B174" t="str">
        <f t="shared" si="6"/>
        <v>SR800680</v>
      </c>
      <c r="C174">
        <f>VLOOKUP(B174,GDD!$D$2:$E$31,2)</f>
        <v>22</v>
      </c>
      <c r="D174" t="str">
        <f t="shared" si="7"/>
        <v>JCEager20</v>
      </c>
      <c r="E174" s="2">
        <v>20200702</v>
      </c>
      <c r="F174" t="str">
        <f t="shared" si="8"/>
        <v>RS1234</v>
      </c>
      <c r="G174" t="s">
        <v>1139</v>
      </c>
      <c r="H174" t="str">
        <f>VLOOKUP(E174,GDD!$A$2:$B$57,2)</f>
        <v>0-650</v>
      </c>
      <c r="I174" cm="1">
        <f t="array" ref="I174">IF(H174="0-650",1,IF(H174="650-900",2,IF(H174="900+",3,NA)))</f>
        <v>1</v>
      </c>
      <c r="J174">
        <v>4.1651896661400203</v>
      </c>
      <c r="K174">
        <v>2.63114521783658</v>
      </c>
      <c r="L174">
        <v>0.82605969940194302</v>
      </c>
    </row>
    <row r="175" spans="1:12" x14ac:dyDescent="0.2">
      <c r="A175" t="s">
        <v>2465</v>
      </c>
      <c r="B175" t="str">
        <f t="shared" si="6"/>
        <v>mRENDVI</v>
      </c>
      <c r="C175">
        <f>VLOOKUP(B175,GDD!$D$2:$E$31,2)</f>
        <v>23</v>
      </c>
      <c r="D175" t="str">
        <f t="shared" si="7"/>
        <v>JCEager20</v>
      </c>
      <c r="E175" s="2">
        <v>20200702</v>
      </c>
      <c r="F175" t="str">
        <f t="shared" si="8"/>
        <v>RS1234</v>
      </c>
      <c r="G175" t="s">
        <v>1139</v>
      </c>
      <c r="H175" t="str">
        <f>VLOOKUP(E175,GDD!$A$2:$B$57,2)</f>
        <v>0-650</v>
      </c>
      <c r="I175" cm="1">
        <f t="array" ref="I175">IF(H175="0-650",1,IF(H175="650-900",2,IF(H175="900+",3,NA)))</f>
        <v>1</v>
      </c>
      <c r="J175">
        <v>8.7655265890245295E-4</v>
      </c>
      <c r="K175">
        <v>2.5253989857665002E-4</v>
      </c>
      <c r="L175">
        <v>0.912379402974973</v>
      </c>
    </row>
    <row r="176" spans="1:12" x14ac:dyDescent="0.2">
      <c r="A176" t="s">
        <v>2466</v>
      </c>
      <c r="B176" t="str">
        <f t="shared" si="6"/>
        <v>GNDVI</v>
      </c>
      <c r="C176">
        <f>VLOOKUP(B176,GDD!$D$2:$E$31,2)</f>
        <v>24</v>
      </c>
      <c r="D176" t="str">
        <f t="shared" si="7"/>
        <v>JCEager20</v>
      </c>
      <c r="E176" s="2">
        <v>20200702</v>
      </c>
      <c r="F176" t="str">
        <f t="shared" si="8"/>
        <v>RS1234</v>
      </c>
      <c r="G176" t="s">
        <v>1139</v>
      </c>
      <c r="H176" t="str">
        <f>VLOOKUP(E176,GDD!$A$2:$B$57,2)</f>
        <v>0-650</v>
      </c>
      <c r="I176" cm="1">
        <f t="array" ref="I176">IF(H176="0-650",1,IF(H176="650-900",2,IF(H176="900+",3,NA)))</f>
        <v>1</v>
      </c>
      <c r="J176">
        <v>3.5568017348441302E-4</v>
      </c>
      <c r="K176" s="1">
        <v>9.7425915664384698E-5</v>
      </c>
      <c r="L176">
        <v>0.91633428612231504</v>
      </c>
    </row>
    <row r="177" spans="1:12" x14ac:dyDescent="0.2">
      <c r="A177" t="s">
        <v>2467</v>
      </c>
      <c r="B177" t="str">
        <f t="shared" si="6"/>
        <v>PRI</v>
      </c>
      <c r="C177">
        <f>VLOOKUP(B177,GDD!$D$2:$E$31,2)</f>
        <v>25</v>
      </c>
      <c r="D177" t="str">
        <f t="shared" si="7"/>
        <v>JCEager20</v>
      </c>
      <c r="E177" s="2">
        <v>20200702</v>
      </c>
      <c r="F177" t="str">
        <f t="shared" si="8"/>
        <v>RS1234</v>
      </c>
      <c r="G177" t="s">
        <v>1139</v>
      </c>
      <c r="H177" t="str">
        <f>VLOOKUP(E177,GDD!$A$2:$B$57,2)</f>
        <v>0-650</v>
      </c>
      <c r="I177" cm="1">
        <f t="array" ref="I177">IF(H177="0-650",1,IF(H177="650-900",2,IF(H177="900+",3,NA)))</f>
        <v>1</v>
      </c>
      <c r="J177" s="1">
        <v>1.8944560182950899E-5</v>
      </c>
      <c r="K177" s="1">
        <v>1.39516518170768E-5</v>
      </c>
      <c r="L177">
        <v>0.80290193814513999</v>
      </c>
    </row>
    <row r="178" spans="1:12" x14ac:dyDescent="0.2">
      <c r="A178" t="s">
        <v>2468</v>
      </c>
      <c r="B178" t="str">
        <f t="shared" si="6"/>
        <v>OSAVI</v>
      </c>
      <c r="C178">
        <f>VLOOKUP(B178,GDD!$D$2:$E$31,2)</f>
        <v>26</v>
      </c>
      <c r="D178" t="str">
        <f t="shared" si="7"/>
        <v>JCEager20</v>
      </c>
      <c r="E178" s="2">
        <v>20200702</v>
      </c>
      <c r="F178" t="str">
        <f t="shared" si="8"/>
        <v>RS1234</v>
      </c>
      <c r="G178" t="s">
        <v>1139</v>
      </c>
      <c r="H178" t="str">
        <f>VLOOKUP(E178,GDD!$A$2:$B$57,2)</f>
        <v>0-650</v>
      </c>
      <c r="I178" cm="1">
        <f t="array" ref="I178">IF(H178="0-650",1,IF(H178="650-900",2,IF(H178="900+",3,NA)))</f>
        <v>1</v>
      </c>
      <c r="J178">
        <v>1.1787876020768399E-3</v>
      </c>
      <c r="K178">
        <v>3.5307981802956798E-4</v>
      </c>
      <c r="L178">
        <v>0.90922097273597502</v>
      </c>
    </row>
    <row r="179" spans="1:12" x14ac:dyDescent="0.2">
      <c r="A179" t="s">
        <v>2469</v>
      </c>
      <c r="B179" t="str">
        <f t="shared" si="6"/>
        <v>PSRI</v>
      </c>
      <c r="C179">
        <f>VLOOKUP(B179,GDD!$D$2:$E$31,2)</f>
        <v>27</v>
      </c>
      <c r="D179" t="str">
        <f t="shared" si="7"/>
        <v>JCEager20</v>
      </c>
      <c r="E179" s="2">
        <v>20200702</v>
      </c>
      <c r="F179" t="str">
        <f t="shared" si="8"/>
        <v>RS1234</v>
      </c>
      <c r="G179" t="s">
        <v>1139</v>
      </c>
      <c r="H179" t="str">
        <f>VLOOKUP(E179,GDD!$A$2:$B$57,2)</f>
        <v>0-650</v>
      </c>
      <c r="I179" cm="1">
        <f t="array" ref="I179">IF(H179="0-650",1,IF(H179="650-900",2,IF(H179="900+",3,NA)))</f>
        <v>1</v>
      </c>
      <c r="J179">
        <v>1.0520128185759299E-4</v>
      </c>
      <c r="K179" s="1">
        <v>3.5809025306293101E-5</v>
      </c>
      <c r="L179">
        <v>0.89809984700698198</v>
      </c>
    </row>
    <row r="180" spans="1:12" x14ac:dyDescent="0.2">
      <c r="A180" t="s">
        <v>2470</v>
      </c>
      <c r="B180" t="str">
        <f t="shared" si="6"/>
        <v>Carte1</v>
      </c>
      <c r="C180">
        <f>VLOOKUP(B180,GDD!$D$2:$E$31,2)</f>
        <v>28</v>
      </c>
      <c r="D180" t="str">
        <f t="shared" si="7"/>
        <v>JCEager20</v>
      </c>
      <c r="E180" s="2">
        <v>20200702</v>
      </c>
      <c r="F180" t="str">
        <f t="shared" si="8"/>
        <v>RS1234</v>
      </c>
      <c r="G180" t="s">
        <v>1139</v>
      </c>
      <c r="H180" t="str">
        <f>VLOOKUP(E180,GDD!$A$2:$B$57,2)</f>
        <v>0-650</v>
      </c>
      <c r="I180" cm="1">
        <f t="array" ref="I180">IF(H180="0-650",1,IF(H180="650-900",2,IF(H180="900+",3,NA)))</f>
        <v>1</v>
      </c>
      <c r="J180">
        <v>2.8415283854034398E-2</v>
      </c>
      <c r="K180">
        <v>1.57107775079703E-2</v>
      </c>
      <c r="L180">
        <v>0.84438092225657102</v>
      </c>
    </row>
    <row r="181" spans="1:12" x14ac:dyDescent="0.2">
      <c r="A181" t="s">
        <v>2471</v>
      </c>
      <c r="B181" t="str">
        <f t="shared" si="6"/>
        <v>VOG1</v>
      </c>
      <c r="C181">
        <f>VLOOKUP(B181,GDD!$D$2:$E$31,2)</f>
        <v>29</v>
      </c>
      <c r="D181" t="str">
        <f t="shared" si="7"/>
        <v>JCEager20</v>
      </c>
      <c r="E181" s="2">
        <v>20200702</v>
      </c>
      <c r="F181" t="str">
        <f t="shared" si="8"/>
        <v>RS1234</v>
      </c>
      <c r="G181" t="s">
        <v>1139</v>
      </c>
      <c r="H181" t="str">
        <f>VLOOKUP(E181,GDD!$A$2:$B$57,2)</f>
        <v>0-650</v>
      </c>
      <c r="I181" cm="1">
        <f t="array" ref="I181">IF(H181="0-650",1,IF(H181="650-900",2,IF(H181="900+",3,NA)))</f>
        <v>1</v>
      </c>
      <c r="J181">
        <v>1.0657563370042001E-2</v>
      </c>
      <c r="K181">
        <v>4.1431863323130097E-3</v>
      </c>
      <c r="L181">
        <v>0.88528074795813505</v>
      </c>
    </row>
    <row r="182" spans="1:12" x14ac:dyDescent="0.2">
      <c r="A182" t="s">
        <v>2472</v>
      </c>
      <c r="B182" t="str">
        <f t="shared" si="6"/>
        <v>SR700670</v>
      </c>
      <c r="C182">
        <f>VLOOKUP(B182,GDD!$D$2:$E$31,2)</f>
        <v>30</v>
      </c>
      <c r="D182" t="str">
        <f t="shared" si="7"/>
        <v>JCEager20</v>
      </c>
      <c r="E182" s="2">
        <v>20200702</v>
      </c>
      <c r="F182" t="str">
        <f t="shared" si="8"/>
        <v>RS1234</v>
      </c>
      <c r="G182" t="s">
        <v>1139</v>
      </c>
      <c r="H182" t="str">
        <f>VLOOKUP(E182,GDD!$A$2:$B$57,2)</f>
        <v>0-650</v>
      </c>
      <c r="I182" cm="1">
        <f t="array" ref="I182">IF(H182="0-650",1,IF(H182="650-900",2,IF(H182="900+",3,NA)))</f>
        <v>1</v>
      </c>
      <c r="J182">
        <v>4.7941760831371602E-3</v>
      </c>
      <c r="K182">
        <v>3.20886178368674E-3</v>
      </c>
      <c r="L182">
        <v>0.81758907183290996</v>
      </c>
    </row>
    <row r="183" spans="1:12" x14ac:dyDescent="0.2">
      <c r="A183" t="s">
        <v>2473</v>
      </c>
      <c r="B183" t="str">
        <f t="shared" si="6"/>
        <v>NDVI</v>
      </c>
      <c r="C183">
        <f>VLOOKUP(B183,GDD!$D$2:$E$31,2)</f>
        <v>21</v>
      </c>
      <c r="D183" t="str">
        <f t="shared" si="7"/>
        <v>JCEager20</v>
      </c>
      <c r="E183" s="2">
        <v>20200708</v>
      </c>
      <c r="F183" t="str">
        <f t="shared" si="8"/>
        <v>RS1234</v>
      </c>
      <c r="G183" t="s">
        <v>1139</v>
      </c>
      <c r="H183" t="str">
        <f>VLOOKUP(E183,GDD!$A$2:$B$57,2)</f>
        <v>0-650</v>
      </c>
      <c r="I183" cm="1">
        <f t="array" ref="I183">IF(H183="0-650",1,IF(H183="650-900",2,IF(H183="900+",3,NA)))</f>
        <v>1</v>
      </c>
      <c r="J183">
        <v>4.0592158078258002E-4</v>
      </c>
      <c r="K183">
        <v>1.6099997116683201E-4</v>
      </c>
      <c r="L183">
        <v>0.88322882824841698</v>
      </c>
    </row>
    <row r="184" spans="1:12" x14ac:dyDescent="0.2">
      <c r="A184" t="s">
        <v>2474</v>
      </c>
      <c r="B184" t="str">
        <f t="shared" si="6"/>
        <v>SR800680</v>
      </c>
      <c r="C184">
        <f>VLOOKUP(B184,GDD!$D$2:$E$31,2)</f>
        <v>22</v>
      </c>
      <c r="D184" t="str">
        <f t="shared" si="7"/>
        <v>JCEager20</v>
      </c>
      <c r="E184" s="2">
        <v>20200708</v>
      </c>
      <c r="F184" t="str">
        <f t="shared" si="8"/>
        <v>RS1234</v>
      </c>
      <c r="G184" t="s">
        <v>1139</v>
      </c>
      <c r="H184" t="str">
        <f>VLOOKUP(E184,GDD!$A$2:$B$57,2)</f>
        <v>0-650</v>
      </c>
      <c r="I184" cm="1">
        <f t="array" ref="I184">IF(H184="0-650",1,IF(H184="650-900",2,IF(H184="900+",3,NA)))</f>
        <v>1</v>
      </c>
      <c r="J184">
        <v>2.5267673866696301</v>
      </c>
      <c r="K184">
        <v>1.93113354630575</v>
      </c>
      <c r="L184">
        <v>0.79696718708578695</v>
      </c>
    </row>
    <row r="185" spans="1:12" x14ac:dyDescent="0.2">
      <c r="A185" t="s">
        <v>2475</v>
      </c>
      <c r="B185" t="str">
        <f t="shared" si="6"/>
        <v>mRENDVI</v>
      </c>
      <c r="C185">
        <f>VLOOKUP(B185,GDD!$D$2:$E$31,2)</f>
        <v>23</v>
      </c>
      <c r="D185" t="str">
        <f t="shared" si="7"/>
        <v>JCEager20</v>
      </c>
      <c r="E185" s="2">
        <v>20200708</v>
      </c>
      <c r="F185" t="str">
        <f t="shared" si="8"/>
        <v>RS1234</v>
      </c>
      <c r="G185" t="s">
        <v>1139</v>
      </c>
      <c r="H185" t="str">
        <f>VLOOKUP(E185,GDD!$A$2:$B$57,2)</f>
        <v>0-650</v>
      </c>
      <c r="I185" cm="1">
        <f t="array" ref="I185">IF(H185="0-650",1,IF(H185="650-900",2,IF(H185="900+",3,NA)))</f>
        <v>1</v>
      </c>
      <c r="J185">
        <v>2.9688881266430898E-4</v>
      </c>
      <c r="K185">
        <v>1.1300080860204599E-4</v>
      </c>
      <c r="L185">
        <v>0.88741207906762798</v>
      </c>
    </row>
    <row r="186" spans="1:12" x14ac:dyDescent="0.2">
      <c r="A186" t="s">
        <v>2476</v>
      </c>
      <c r="B186" t="str">
        <f t="shared" si="6"/>
        <v>GNDVI</v>
      </c>
      <c r="C186">
        <f>VLOOKUP(B186,GDD!$D$2:$E$31,2)</f>
        <v>24</v>
      </c>
      <c r="D186" t="str">
        <f t="shared" si="7"/>
        <v>JCEager20</v>
      </c>
      <c r="E186" s="2">
        <v>20200708</v>
      </c>
      <c r="F186" t="str">
        <f t="shared" si="8"/>
        <v>RS1234</v>
      </c>
      <c r="G186" t="s">
        <v>1139</v>
      </c>
      <c r="H186" t="str">
        <f>VLOOKUP(E186,GDD!$A$2:$B$57,2)</f>
        <v>0-650</v>
      </c>
      <c r="I186" cm="1">
        <f t="array" ref="I186">IF(H186="0-650",1,IF(H186="650-900",2,IF(H186="900+",3,NA)))</f>
        <v>1</v>
      </c>
      <c r="J186">
        <v>1.9509652438056701E-4</v>
      </c>
      <c r="K186" s="1">
        <v>6.3323730786073206E-5</v>
      </c>
      <c r="L186">
        <v>0.90237059523354402</v>
      </c>
    </row>
    <row r="187" spans="1:12" x14ac:dyDescent="0.2">
      <c r="A187" t="s">
        <v>2477</v>
      </c>
      <c r="B187" t="str">
        <f t="shared" si="6"/>
        <v>PRI</v>
      </c>
      <c r="C187">
        <f>VLOOKUP(B187,GDD!$D$2:$E$31,2)</f>
        <v>25</v>
      </c>
      <c r="D187" t="str">
        <f t="shared" si="7"/>
        <v>JCEager20</v>
      </c>
      <c r="E187" s="2">
        <v>20200708</v>
      </c>
      <c r="F187" t="str">
        <f t="shared" si="8"/>
        <v>RS1234</v>
      </c>
      <c r="G187" t="s">
        <v>1139</v>
      </c>
      <c r="H187" t="str">
        <f>VLOOKUP(E187,GDD!$A$2:$B$57,2)</f>
        <v>0-650</v>
      </c>
      <c r="I187" cm="1">
        <f t="array" ref="I187">IF(H187="0-650",1,IF(H187="650-900",2,IF(H187="900+",3,NA)))</f>
        <v>1</v>
      </c>
      <c r="J187" s="1">
        <v>9.0387297393609901E-6</v>
      </c>
      <c r="K187" s="1">
        <v>1.02467609387745E-5</v>
      </c>
      <c r="L187">
        <v>0.72575075319918603</v>
      </c>
    </row>
    <row r="188" spans="1:12" x14ac:dyDescent="0.2">
      <c r="A188" t="s">
        <v>2478</v>
      </c>
      <c r="B188" t="str">
        <f t="shared" si="6"/>
        <v>OSAVI</v>
      </c>
      <c r="C188">
        <f>VLOOKUP(B188,GDD!$D$2:$E$31,2)</f>
        <v>26</v>
      </c>
      <c r="D188" t="str">
        <f t="shared" si="7"/>
        <v>JCEager20</v>
      </c>
      <c r="E188" s="2">
        <v>20200708</v>
      </c>
      <c r="F188" t="str">
        <f t="shared" si="8"/>
        <v>RS1234</v>
      </c>
      <c r="G188" t="s">
        <v>1139</v>
      </c>
      <c r="H188" t="str">
        <f>VLOOKUP(E188,GDD!$A$2:$B$57,2)</f>
        <v>0-650</v>
      </c>
      <c r="I188" cm="1">
        <f t="array" ref="I188">IF(H188="0-650",1,IF(H188="650-900",2,IF(H188="900+",3,NA)))</f>
        <v>1</v>
      </c>
      <c r="J188">
        <v>6.7133265028374598E-4</v>
      </c>
      <c r="K188">
        <v>1.78868126065822E-4</v>
      </c>
      <c r="L188">
        <v>0.91843180577753702</v>
      </c>
    </row>
    <row r="189" spans="1:12" x14ac:dyDescent="0.2">
      <c r="A189" t="s">
        <v>2479</v>
      </c>
      <c r="B189" t="str">
        <f t="shared" si="6"/>
        <v>PSRI</v>
      </c>
      <c r="C189">
        <f>VLOOKUP(B189,GDD!$D$2:$E$31,2)</f>
        <v>27</v>
      </c>
      <c r="D189" t="str">
        <f t="shared" si="7"/>
        <v>JCEager20</v>
      </c>
      <c r="E189" s="2">
        <v>20200708</v>
      </c>
      <c r="F189" t="str">
        <f t="shared" si="8"/>
        <v>RS1234</v>
      </c>
      <c r="G189" t="s">
        <v>1139</v>
      </c>
      <c r="H189" t="str">
        <f>VLOOKUP(E189,GDD!$A$2:$B$57,2)</f>
        <v>0-650</v>
      </c>
      <c r="I189" cm="1">
        <f t="array" ref="I189">IF(H189="0-650",1,IF(H189="650-900",2,IF(H189="900+",3,NA)))</f>
        <v>1</v>
      </c>
      <c r="J189" s="1">
        <v>3.0913350940567297E-5</v>
      </c>
      <c r="K189" s="1">
        <v>1.2197543834408899E-5</v>
      </c>
      <c r="L189">
        <v>0.88376383466851005</v>
      </c>
    </row>
    <row r="190" spans="1:12" x14ac:dyDescent="0.2">
      <c r="A190" t="s">
        <v>2480</v>
      </c>
      <c r="B190" t="str">
        <f t="shared" si="6"/>
        <v>Carte1</v>
      </c>
      <c r="C190">
        <f>VLOOKUP(B190,GDD!$D$2:$E$31,2)</f>
        <v>28</v>
      </c>
      <c r="D190" t="str">
        <f t="shared" si="7"/>
        <v>JCEager20</v>
      </c>
      <c r="E190" s="2">
        <v>20200708</v>
      </c>
      <c r="F190" t="str">
        <f t="shared" si="8"/>
        <v>RS1234</v>
      </c>
      <c r="G190" t="s">
        <v>1139</v>
      </c>
      <c r="H190" t="str">
        <f>VLOOKUP(E190,GDD!$A$2:$B$57,2)</f>
        <v>0-650</v>
      </c>
      <c r="I190" cm="1">
        <f t="array" ref="I190">IF(H190="0-650",1,IF(H190="650-900",2,IF(H190="900+",3,NA)))</f>
        <v>1</v>
      </c>
      <c r="J190">
        <v>6.16784593824957E-3</v>
      </c>
      <c r="K190">
        <v>2.1172956213722002E-3</v>
      </c>
      <c r="L190">
        <v>0.89732250018258697</v>
      </c>
    </row>
    <row r="191" spans="1:12" x14ac:dyDescent="0.2">
      <c r="A191" t="s">
        <v>2481</v>
      </c>
      <c r="B191" t="str">
        <f t="shared" si="6"/>
        <v>VOG1</v>
      </c>
      <c r="C191">
        <f>VLOOKUP(B191,GDD!$D$2:$E$31,2)</f>
        <v>29</v>
      </c>
      <c r="D191" t="str">
        <f t="shared" si="7"/>
        <v>JCEager20</v>
      </c>
      <c r="E191" s="2">
        <v>20200708</v>
      </c>
      <c r="F191" t="str">
        <f t="shared" si="8"/>
        <v>RS1234</v>
      </c>
      <c r="G191" t="s">
        <v>1139</v>
      </c>
      <c r="H191" t="str">
        <f>VLOOKUP(E191,GDD!$A$2:$B$57,2)</f>
        <v>0-650</v>
      </c>
      <c r="I191" cm="1">
        <f t="array" ref="I191">IF(H191="0-650",1,IF(H191="650-900",2,IF(H191="900+",3,NA)))</f>
        <v>1</v>
      </c>
      <c r="J191">
        <v>7.2079246386143299E-3</v>
      </c>
      <c r="K191">
        <v>2.99930334825927E-3</v>
      </c>
      <c r="L191">
        <v>0.87819136836191003</v>
      </c>
    </row>
    <row r="192" spans="1:12" x14ac:dyDescent="0.2">
      <c r="A192" t="s">
        <v>2482</v>
      </c>
      <c r="B192" t="str">
        <f t="shared" si="6"/>
        <v>SR700670</v>
      </c>
      <c r="C192">
        <f>VLOOKUP(B192,GDD!$D$2:$E$31,2)</f>
        <v>30</v>
      </c>
      <c r="D192" t="str">
        <f t="shared" si="7"/>
        <v>JCEager20</v>
      </c>
      <c r="E192" s="2">
        <v>20200708</v>
      </c>
      <c r="F192" t="str">
        <f t="shared" si="8"/>
        <v>RS1234</v>
      </c>
      <c r="G192" t="s">
        <v>1139</v>
      </c>
      <c r="H192" t="str">
        <f>VLOOKUP(E192,GDD!$A$2:$B$57,2)</f>
        <v>0-650</v>
      </c>
      <c r="I192" cm="1">
        <f t="array" ref="I192">IF(H192="0-650",1,IF(H192="650-900",2,IF(H192="900+",3,NA)))</f>
        <v>1</v>
      </c>
      <c r="J192">
        <v>2.05679898426795E-3</v>
      </c>
      <c r="K192">
        <v>1.52290320766616E-3</v>
      </c>
      <c r="L192">
        <v>0.80204812292503602</v>
      </c>
    </row>
    <row r="193" spans="1:12" x14ac:dyDescent="0.2">
      <c r="A193" t="s">
        <v>3674</v>
      </c>
      <c r="B193" t="str">
        <f t="shared" si="6"/>
        <v>NDVI</v>
      </c>
      <c r="C193">
        <f>VLOOKUP(B193,GDD!$D$2:$E$31,2)</f>
        <v>21</v>
      </c>
      <c r="D193" t="str">
        <f t="shared" si="7"/>
        <v>JCEager20</v>
      </c>
      <c r="E193" s="2">
        <v>20200717</v>
      </c>
      <c r="F193" t="str">
        <f t="shared" si="8"/>
        <v>RS1234</v>
      </c>
      <c r="G193" t="s">
        <v>1139</v>
      </c>
      <c r="H193" t="str">
        <f>VLOOKUP(E193,GDD!$A$2:$B$57,2)</f>
        <v>650-900</v>
      </c>
      <c r="I193" cm="1">
        <f t="array" ref="I193">IF(H193="0-650",1,IF(H193="650-900",2,IF(H193="900+",3,NA)))</f>
        <v>2</v>
      </c>
      <c r="J193">
        <v>6.35034271970199E-4</v>
      </c>
      <c r="K193" s="1">
        <v>9.0733300083594299E-5</v>
      </c>
      <c r="L193">
        <v>0.95453870217275005</v>
      </c>
    </row>
    <row r="194" spans="1:12" x14ac:dyDescent="0.2">
      <c r="A194" t="s">
        <v>3675</v>
      </c>
      <c r="B194" t="str">
        <f t="shared" si="6"/>
        <v>SR800680</v>
      </c>
      <c r="C194">
        <f>VLOOKUP(B194,GDD!$D$2:$E$31,2)</f>
        <v>22</v>
      </c>
      <c r="D194" t="str">
        <f t="shared" si="7"/>
        <v>JCEager20</v>
      </c>
      <c r="E194" s="2">
        <v>20200717</v>
      </c>
      <c r="F194" t="str">
        <f t="shared" si="8"/>
        <v>RS1234</v>
      </c>
      <c r="G194" t="s">
        <v>1139</v>
      </c>
      <c r="H194" t="str">
        <f>VLOOKUP(E194,GDD!$A$2:$B$57,2)</f>
        <v>650-900</v>
      </c>
      <c r="I194" cm="1">
        <f t="array" ref="I194">IF(H194="0-650",1,IF(H194="650-900",2,IF(H194="900+",3,NA)))</f>
        <v>2</v>
      </c>
      <c r="J194">
        <v>7.1756610997280799</v>
      </c>
      <c r="K194">
        <v>1.1123615922591501</v>
      </c>
      <c r="L194">
        <v>0.95086599910055003</v>
      </c>
    </row>
    <row r="195" spans="1:12" x14ac:dyDescent="0.2">
      <c r="A195" t="s">
        <v>3676</v>
      </c>
      <c r="B195" t="str">
        <f t="shared" ref="B195:B258" si="9">LEFT(A195, FIND("_RS",A195)-10)</f>
        <v>mRENDVI</v>
      </c>
      <c r="C195">
        <f>VLOOKUP(B195,GDD!$D$2:$E$31,2)</f>
        <v>23</v>
      </c>
      <c r="D195" t="str">
        <f t="shared" ref="D195:D258" si="10">"JCEager"&amp;MID(E195,3,2)</f>
        <v>JCEager20</v>
      </c>
      <c r="E195" s="2">
        <v>20200717</v>
      </c>
      <c r="F195" t="str">
        <f t="shared" ref="F195:F258" si="11">RIGHT(A195,LEN(A195)-FIND("_RS",A195))</f>
        <v>RS1234</v>
      </c>
      <c r="G195" t="s">
        <v>1139</v>
      </c>
      <c r="H195" t="str">
        <f>VLOOKUP(E195,GDD!$A$2:$B$57,2)</f>
        <v>650-900</v>
      </c>
      <c r="I195" cm="1">
        <f t="array" ref="I195">IF(H195="0-650",1,IF(H195="650-900",2,IF(H195="900+",3,NA)))</f>
        <v>2</v>
      </c>
      <c r="J195">
        <v>5.4704912983831499E-4</v>
      </c>
      <c r="K195" s="1">
        <v>7.8356031189603194E-5</v>
      </c>
      <c r="L195">
        <v>0.95443101174087897</v>
      </c>
    </row>
    <row r="196" spans="1:12" x14ac:dyDescent="0.2">
      <c r="A196" t="s">
        <v>3677</v>
      </c>
      <c r="B196" t="str">
        <f t="shared" si="9"/>
        <v>GNDVI</v>
      </c>
      <c r="C196">
        <f>VLOOKUP(B196,GDD!$D$2:$E$31,2)</f>
        <v>24</v>
      </c>
      <c r="D196" t="str">
        <f t="shared" si="10"/>
        <v>JCEager20</v>
      </c>
      <c r="E196" s="2">
        <v>20200717</v>
      </c>
      <c r="F196" t="str">
        <f t="shared" si="11"/>
        <v>RS1234</v>
      </c>
      <c r="G196" t="s">
        <v>1139</v>
      </c>
      <c r="H196" t="str">
        <f>VLOOKUP(E196,GDD!$A$2:$B$57,2)</f>
        <v>650-900</v>
      </c>
      <c r="I196" cm="1">
        <f t="array" ref="I196">IF(H196="0-650",1,IF(H196="650-900",2,IF(H196="900+",3,NA)))</f>
        <v>2</v>
      </c>
      <c r="J196">
        <v>2.0812634309361501E-4</v>
      </c>
      <c r="K196" s="1">
        <v>6.5221771513285907E-5</v>
      </c>
      <c r="L196">
        <v>0.90542097480429595</v>
      </c>
    </row>
    <row r="197" spans="1:12" x14ac:dyDescent="0.2">
      <c r="A197" t="s">
        <v>3678</v>
      </c>
      <c r="B197" t="str">
        <f t="shared" si="9"/>
        <v>PRI</v>
      </c>
      <c r="C197">
        <f>VLOOKUP(B197,GDD!$D$2:$E$31,2)</f>
        <v>25</v>
      </c>
      <c r="D197" t="str">
        <f t="shared" si="10"/>
        <v>JCEager20</v>
      </c>
      <c r="E197" s="2">
        <v>20200717</v>
      </c>
      <c r="F197" t="str">
        <f t="shared" si="11"/>
        <v>RS1234</v>
      </c>
      <c r="G197" t="s">
        <v>1139</v>
      </c>
      <c r="H197" t="str">
        <f>VLOOKUP(E197,GDD!$A$2:$B$57,2)</f>
        <v>650-900</v>
      </c>
      <c r="I197" cm="1">
        <f t="array" ref="I197">IF(H197="0-650",1,IF(H197="650-900",2,IF(H197="900+",3,NA)))</f>
        <v>2</v>
      </c>
      <c r="J197" s="1">
        <v>1.07252068476505E-5</v>
      </c>
      <c r="K197" s="1">
        <v>1.5304186368203901E-5</v>
      </c>
      <c r="L197">
        <v>0.67766957441842102</v>
      </c>
    </row>
    <row r="198" spans="1:12" x14ac:dyDescent="0.2">
      <c r="A198" t="s">
        <v>3679</v>
      </c>
      <c r="B198" t="str">
        <f t="shared" si="9"/>
        <v>OSAVI</v>
      </c>
      <c r="C198">
        <f>VLOOKUP(B198,GDD!$D$2:$E$31,2)</f>
        <v>26</v>
      </c>
      <c r="D198" t="str">
        <f t="shared" si="10"/>
        <v>JCEager20</v>
      </c>
      <c r="E198" s="2">
        <v>20200717</v>
      </c>
      <c r="F198" t="str">
        <f t="shared" si="11"/>
        <v>RS1234</v>
      </c>
      <c r="G198" t="s">
        <v>1139</v>
      </c>
      <c r="H198" t="str">
        <f>VLOOKUP(E198,GDD!$A$2:$B$57,2)</f>
        <v>650-900</v>
      </c>
      <c r="I198" cm="1">
        <f t="array" ref="I198">IF(H198="0-650",1,IF(H198="650-900",2,IF(H198="900+",3,NA)))</f>
        <v>2</v>
      </c>
      <c r="J198">
        <v>7.3173910055080696E-4</v>
      </c>
      <c r="K198">
        <v>1.45449181838082E-4</v>
      </c>
      <c r="L198">
        <v>0.93785992884335201</v>
      </c>
    </row>
    <row r="199" spans="1:12" x14ac:dyDescent="0.2">
      <c r="A199" t="s">
        <v>3680</v>
      </c>
      <c r="B199" t="str">
        <f t="shared" si="9"/>
        <v>PSRI</v>
      </c>
      <c r="C199">
        <f>VLOOKUP(B199,GDD!$D$2:$E$31,2)</f>
        <v>27</v>
      </c>
      <c r="D199" t="str">
        <f t="shared" si="10"/>
        <v>JCEager20</v>
      </c>
      <c r="E199" s="2">
        <v>20200717</v>
      </c>
      <c r="F199" t="str">
        <f t="shared" si="11"/>
        <v>RS1234</v>
      </c>
      <c r="G199" t="s">
        <v>1139</v>
      </c>
      <c r="H199" t="str">
        <f>VLOOKUP(E199,GDD!$A$2:$B$57,2)</f>
        <v>650-900</v>
      </c>
      <c r="I199" cm="1">
        <f t="array" ref="I199">IF(H199="0-650",1,IF(H199="650-900",2,IF(H199="900+",3,NA)))</f>
        <v>2</v>
      </c>
      <c r="J199" s="1">
        <v>2.2898028595862901E-5</v>
      </c>
      <c r="K199" s="1">
        <v>3.2307935399598599E-6</v>
      </c>
      <c r="L199">
        <v>0.95508100159269405</v>
      </c>
    </row>
    <row r="200" spans="1:12" x14ac:dyDescent="0.2">
      <c r="A200" t="s">
        <v>3681</v>
      </c>
      <c r="B200" t="str">
        <f t="shared" si="9"/>
        <v>Carte1</v>
      </c>
      <c r="C200">
        <f>VLOOKUP(B200,GDD!$D$2:$E$31,2)</f>
        <v>28</v>
      </c>
      <c r="D200" t="str">
        <f t="shared" si="10"/>
        <v>JCEager20</v>
      </c>
      <c r="E200" s="2">
        <v>20200717</v>
      </c>
      <c r="F200" t="str">
        <f t="shared" si="11"/>
        <v>RS1234</v>
      </c>
      <c r="G200" t="s">
        <v>1139</v>
      </c>
      <c r="H200" t="str">
        <f>VLOOKUP(E200,GDD!$A$2:$B$57,2)</f>
        <v>650-900</v>
      </c>
      <c r="I200" cm="1">
        <f t="array" ref="I200">IF(H200="0-650",1,IF(H200="650-900",2,IF(H200="900+",3,NA)))</f>
        <v>2</v>
      </c>
      <c r="J200">
        <v>5.7513932749011697E-2</v>
      </c>
      <c r="K200">
        <v>9.0496760351974504E-3</v>
      </c>
      <c r="L200">
        <v>0.95016464252538502</v>
      </c>
    </row>
    <row r="201" spans="1:12" x14ac:dyDescent="0.2">
      <c r="A201" t="s">
        <v>3682</v>
      </c>
      <c r="B201" t="str">
        <f t="shared" si="9"/>
        <v>VOG1</v>
      </c>
      <c r="C201">
        <f>VLOOKUP(B201,GDD!$D$2:$E$31,2)</f>
        <v>29</v>
      </c>
      <c r="D201" t="str">
        <f t="shared" si="10"/>
        <v>JCEager20</v>
      </c>
      <c r="E201" s="2">
        <v>20200717</v>
      </c>
      <c r="F201" t="str">
        <f t="shared" si="11"/>
        <v>RS1234</v>
      </c>
      <c r="G201" t="s">
        <v>1139</v>
      </c>
      <c r="H201" t="str">
        <f>VLOOKUP(E201,GDD!$A$2:$B$57,2)</f>
        <v>650-900</v>
      </c>
      <c r="I201" cm="1">
        <f t="array" ref="I201">IF(H201="0-650",1,IF(H201="650-900",2,IF(H201="900+",3,NA)))</f>
        <v>2</v>
      </c>
      <c r="J201">
        <v>1.0861906600726501E-2</v>
      </c>
      <c r="K201">
        <v>2.6426911109095098E-3</v>
      </c>
      <c r="L201">
        <v>0.92498409543850202</v>
      </c>
    </row>
    <row r="202" spans="1:12" x14ac:dyDescent="0.2">
      <c r="A202" t="s">
        <v>3683</v>
      </c>
      <c r="B202" t="str">
        <f t="shared" si="9"/>
        <v>SR700670</v>
      </c>
      <c r="C202">
        <f>VLOOKUP(B202,GDD!$D$2:$E$31,2)</f>
        <v>30</v>
      </c>
      <c r="D202" t="str">
        <f t="shared" si="10"/>
        <v>JCEager20</v>
      </c>
      <c r="E202" s="2">
        <v>20200717</v>
      </c>
      <c r="F202" t="str">
        <f t="shared" si="11"/>
        <v>RS1234</v>
      </c>
      <c r="G202" t="s">
        <v>1139</v>
      </c>
      <c r="H202" t="str">
        <f>VLOOKUP(E202,GDD!$A$2:$B$57,2)</f>
        <v>650-900</v>
      </c>
      <c r="I202" cm="1">
        <f t="array" ref="I202">IF(H202="0-650",1,IF(H202="650-900",2,IF(H202="900+",3,NA)))</f>
        <v>2</v>
      </c>
      <c r="J202">
        <v>2.24708076765916E-3</v>
      </c>
      <c r="K202">
        <v>1.0288355206869201E-3</v>
      </c>
      <c r="L202">
        <v>0.86759006228309299</v>
      </c>
    </row>
    <row r="203" spans="1:12" x14ac:dyDescent="0.2">
      <c r="A203" t="s">
        <v>2483</v>
      </c>
      <c r="B203" t="str">
        <f t="shared" si="9"/>
        <v>NDVI</v>
      </c>
      <c r="C203">
        <f>VLOOKUP(B203,GDD!$D$2:$E$31,2)</f>
        <v>21</v>
      </c>
      <c r="D203" t="str">
        <f t="shared" si="10"/>
        <v>JCEager20</v>
      </c>
      <c r="E203" s="2">
        <v>20200725</v>
      </c>
      <c r="F203" t="str">
        <f t="shared" si="11"/>
        <v>RS1234</v>
      </c>
      <c r="G203" t="s">
        <v>1139</v>
      </c>
      <c r="H203" t="str">
        <f>VLOOKUP(E203,GDD!$A$2:$B$57,2)</f>
        <v>650-900</v>
      </c>
      <c r="I203" cm="1">
        <f t="array" ref="I203">IF(H203="0-650",1,IF(H203="650-900",2,IF(H203="900+",3,NA)))</f>
        <v>2</v>
      </c>
      <c r="J203">
        <v>3.7611628322860102E-4</v>
      </c>
      <c r="K203">
        <v>1.39428582358989E-4</v>
      </c>
      <c r="L203">
        <v>0.89002124597366805</v>
      </c>
    </row>
    <row r="204" spans="1:12" x14ac:dyDescent="0.2">
      <c r="A204" t="s">
        <v>2484</v>
      </c>
      <c r="B204" t="str">
        <f t="shared" si="9"/>
        <v>SR800680</v>
      </c>
      <c r="C204">
        <f>VLOOKUP(B204,GDD!$D$2:$E$31,2)</f>
        <v>22</v>
      </c>
      <c r="D204" t="str">
        <f t="shared" si="10"/>
        <v>JCEager20</v>
      </c>
      <c r="E204" s="2">
        <v>20200725</v>
      </c>
      <c r="F204" t="str">
        <f t="shared" si="11"/>
        <v>RS1234</v>
      </c>
      <c r="G204" t="s">
        <v>1139</v>
      </c>
      <c r="H204" t="str">
        <f>VLOOKUP(E204,GDD!$A$2:$B$57,2)</f>
        <v>650-900</v>
      </c>
      <c r="I204" cm="1">
        <f t="array" ref="I204">IF(H204="0-650",1,IF(H204="650-900",2,IF(H204="900+",3,NA)))</f>
        <v>2</v>
      </c>
      <c r="J204">
        <v>8.7773706953652901</v>
      </c>
      <c r="K204">
        <v>2.56329596258777</v>
      </c>
      <c r="L204">
        <v>0.91129054283403499</v>
      </c>
    </row>
    <row r="205" spans="1:12" x14ac:dyDescent="0.2">
      <c r="A205" t="s">
        <v>2485</v>
      </c>
      <c r="B205" t="str">
        <f t="shared" si="9"/>
        <v>mRENDVI</v>
      </c>
      <c r="C205">
        <f>VLOOKUP(B205,GDD!$D$2:$E$31,2)</f>
        <v>23</v>
      </c>
      <c r="D205" t="str">
        <f t="shared" si="10"/>
        <v>JCEager20</v>
      </c>
      <c r="E205" s="2">
        <v>20200725</v>
      </c>
      <c r="F205" t="str">
        <f t="shared" si="11"/>
        <v>RS1234</v>
      </c>
      <c r="G205" t="s">
        <v>1139</v>
      </c>
      <c r="H205" t="str">
        <f>VLOOKUP(E205,GDD!$A$2:$B$57,2)</f>
        <v>650-900</v>
      </c>
      <c r="I205" cm="1">
        <f t="array" ref="I205">IF(H205="0-650",1,IF(H205="650-900",2,IF(H205="900+",3,NA)))</f>
        <v>2</v>
      </c>
      <c r="J205">
        <v>2.6361177896883699E-4</v>
      </c>
      <c r="K205">
        <v>1.1732835293825899E-4</v>
      </c>
      <c r="L205">
        <v>0.87080704255164199</v>
      </c>
    </row>
    <row r="206" spans="1:12" x14ac:dyDescent="0.2">
      <c r="A206" t="s">
        <v>2486</v>
      </c>
      <c r="B206" t="str">
        <f t="shared" si="9"/>
        <v>GNDVI</v>
      </c>
      <c r="C206">
        <f>VLOOKUP(B206,GDD!$D$2:$E$31,2)</f>
        <v>24</v>
      </c>
      <c r="D206" t="str">
        <f t="shared" si="10"/>
        <v>JCEager20</v>
      </c>
      <c r="E206" s="2">
        <v>20200725</v>
      </c>
      <c r="F206" t="str">
        <f t="shared" si="11"/>
        <v>RS1234</v>
      </c>
      <c r="G206" t="s">
        <v>1139</v>
      </c>
      <c r="H206" t="str">
        <f>VLOOKUP(E206,GDD!$A$2:$B$57,2)</f>
        <v>650-900</v>
      </c>
      <c r="I206" cm="1">
        <f t="array" ref="I206">IF(H206="0-650",1,IF(H206="650-900",2,IF(H206="900+",3,NA)))</f>
        <v>2</v>
      </c>
      <c r="J206">
        <v>1.94519100647592E-4</v>
      </c>
      <c r="K206" s="1">
        <v>6.5402838745645605E-5</v>
      </c>
      <c r="L206">
        <v>0.89921902032956003</v>
      </c>
    </row>
    <row r="207" spans="1:12" x14ac:dyDescent="0.2">
      <c r="A207" t="s">
        <v>2487</v>
      </c>
      <c r="B207" t="str">
        <f t="shared" si="9"/>
        <v>PRI</v>
      </c>
      <c r="C207">
        <f>VLOOKUP(B207,GDD!$D$2:$E$31,2)</f>
        <v>25</v>
      </c>
      <c r="D207" t="str">
        <f t="shared" si="10"/>
        <v>JCEager20</v>
      </c>
      <c r="E207" s="2">
        <v>20200725</v>
      </c>
      <c r="F207" t="str">
        <f t="shared" si="11"/>
        <v>RS1234</v>
      </c>
      <c r="G207" t="s">
        <v>1139</v>
      </c>
      <c r="H207" t="str">
        <f>VLOOKUP(E207,GDD!$A$2:$B$57,2)</f>
        <v>650-900</v>
      </c>
      <c r="I207" cm="1">
        <f t="array" ref="I207">IF(H207="0-650",1,IF(H207="650-900",2,IF(H207="900+",3,NA)))</f>
        <v>2</v>
      </c>
      <c r="J207" s="1">
        <v>2.0571818534204301E-5</v>
      </c>
      <c r="K207" s="1">
        <v>1.3539300326047301E-5</v>
      </c>
      <c r="L207">
        <v>0.82008711397745704</v>
      </c>
    </row>
    <row r="208" spans="1:12" x14ac:dyDescent="0.2">
      <c r="A208" t="s">
        <v>2488</v>
      </c>
      <c r="B208" t="str">
        <f t="shared" si="9"/>
        <v>OSAVI</v>
      </c>
      <c r="C208">
        <f>VLOOKUP(B208,GDD!$D$2:$E$31,2)</f>
        <v>26</v>
      </c>
      <c r="D208" t="str">
        <f t="shared" si="10"/>
        <v>JCEager20</v>
      </c>
      <c r="E208" s="2">
        <v>20200725</v>
      </c>
      <c r="F208" t="str">
        <f t="shared" si="11"/>
        <v>RS1234</v>
      </c>
      <c r="G208" t="s">
        <v>1139</v>
      </c>
      <c r="H208" t="str">
        <f>VLOOKUP(E208,GDD!$A$2:$B$57,2)</f>
        <v>650-900</v>
      </c>
      <c r="I208" cm="1">
        <f t="array" ref="I208">IF(H208="0-650",1,IF(H208="650-900",2,IF(H208="900+",3,NA)))</f>
        <v>2</v>
      </c>
      <c r="J208">
        <v>2.3481542912683301E-4</v>
      </c>
      <c r="K208" s="1">
        <v>8.4837120761633198E-5</v>
      </c>
      <c r="L208">
        <v>0.89251374108911197</v>
      </c>
    </row>
    <row r="209" spans="1:12" x14ac:dyDescent="0.2">
      <c r="A209" t="s">
        <v>2489</v>
      </c>
      <c r="B209" t="str">
        <f t="shared" si="9"/>
        <v>PSRI</v>
      </c>
      <c r="C209">
        <f>VLOOKUP(B209,GDD!$D$2:$E$31,2)</f>
        <v>27</v>
      </c>
      <c r="D209" t="str">
        <f t="shared" si="10"/>
        <v>JCEager20</v>
      </c>
      <c r="E209" s="2">
        <v>20200725</v>
      </c>
      <c r="F209" t="str">
        <f t="shared" si="11"/>
        <v>RS1234</v>
      </c>
      <c r="G209" t="s">
        <v>1139</v>
      </c>
      <c r="H209" t="str">
        <f>VLOOKUP(E209,GDD!$A$2:$B$57,2)</f>
        <v>650-900</v>
      </c>
      <c r="I209" cm="1">
        <f t="array" ref="I209">IF(H209="0-650",1,IF(H209="650-900",2,IF(H209="900+",3,NA)))</f>
        <v>2</v>
      </c>
      <c r="J209" s="1">
        <v>9.6437818441016699E-6</v>
      </c>
      <c r="K209" s="1">
        <v>3.6867622734431001E-6</v>
      </c>
      <c r="L209">
        <v>0.88697191463713898</v>
      </c>
    </row>
    <row r="210" spans="1:12" x14ac:dyDescent="0.2">
      <c r="A210" t="s">
        <v>2490</v>
      </c>
      <c r="B210" t="str">
        <f t="shared" si="9"/>
        <v>Carte1</v>
      </c>
      <c r="C210">
        <f>VLOOKUP(B210,GDD!$D$2:$E$31,2)</f>
        <v>28</v>
      </c>
      <c r="D210" t="str">
        <f t="shared" si="10"/>
        <v>JCEager20</v>
      </c>
      <c r="E210" s="2">
        <v>20200725</v>
      </c>
      <c r="F210" t="str">
        <f t="shared" si="11"/>
        <v>RS1234</v>
      </c>
      <c r="G210" t="s">
        <v>1139</v>
      </c>
      <c r="H210" t="str">
        <f>VLOOKUP(E210,GDD!$A$2:$B$57,2)</f>
        <v>650-900</v>
      </c>
      <c r="I210" cm="1">
        <f t="array" ref="I210">IF(H210="0-650",1,IF(H210="650-900",2,IF(H210="900+",3,NA)))</f>
        <v>2</v>
      </c>
      <c r="J210">
        <v>0.17533388634293201</v>
      </c>
      <c r="K210">
        <v>9.4043193347908199E-2</v>
      </c>
      <c r="L210">
        <v>0.84832840239310103</v>
      </c>
    </row>
    <row r="211" spans="1:12" x14ac:dyDescent="0.2">
      <c r="A211" t="s">
        <v>2491</v>
      </c>
      <c r="B211" t="str">
        <f t="shared" si="9"/>
        <v>VOG1</v>
      </c>
      <c r="C211">
        <f>VLOOKUP(B211,GDD!$D$2:$E$31,2)</f>
        <v>29</v>
      </c>
      <c r="D211" t="str">
        <f t="shared" si="10"/>
        <v>JCEager20</v>
      </c>
      <c r="E211" s="2">
        <v>20200725</v>
      </c>
      <c r="F211" t="str">
        <f t="shared" si="11"/>
        <v>RS1234</v>
      </c>
      <c r="G211" t="s">
        <v>1139</v>
      </c>
      <c r="H211" t="str">
        <f>VLOOKUP(E211,GDD!$A$2:$B$57,2)</f>
        <v>650-900</v>
      </c>
      <c r="I211" cm="1">
        <f t="array" ref="I211">IF(H211="0-650",1,IF(H211="650-900",2,IF(H211="900+",3,NA)))</f>
        <v>2</v>
      </c>
      <c r="J211">
        <v>9.2830896680577996E-3</v>
      </c>
      <c r="K211">
        <v>3.3912821392015498E-3</v>
      </c>
      <c r="L211">
        <v>0.89144614883272499</v>
      </c>
    </row>
    <row r="212" spans="1:12" x14ac:dyDescent="0.2">
      <c r="A212" t="s">
        <v>2492</v>
      </c>
      <c r="B212" t="str">
        <f t="shared" si="9"/>
        <v>SR700670</v>
      </c>
      <c r="C212">
        <f>VLOOKUP(B212,GDD!$D$2:$E$31,2)</f>
        <v>30</v>
      </c>
      <c r="D212" t="str">
        <f t="shared" si="10"/>
        <v>JCEager20</v>
      </c>
      <c r="E212" s="2">
        <v>20200725</v>
      </c>
      <c r="F212" t="str">
        <f t="shared" si="11"/>
        <v>RS1234</v>
      </c>
      <c r="G212" t="s">
        <v>1139</v>
      </c>
      <c r="H212" t="str">
        <f>VLOOKUP(E212,GDD!$A$2:$B$57,2)</f>
        <v>650-900</v>
      </c>
      <c r="I212" cm="1">
        <f t="array" ref="I212">IF(H212="0-650",1,IF(H212="650-900",2,IF(H212="900+",3,NA)))</f>
        <v>2</v>
      </c>
      <c r="J212">
        <v>1.02350530762457E-2</v>
      </c>
      <c r="K212">
        <v>3.59469862215747E-3</v>
      </c>
      <c r="L212">
        <v>0.89519785656885098</v>
      </c>
    </row>
    <row r="213" spans="1:12" x14ac:dyDescent="0.2">
      <c r="A213" t="s">
        <v>2493</v>
      </c>
      <c r="B213" t="str">
        <f t="shared" si="9"/>
        <v>NDVI</v>
      </c>
      <c r="C213">
        <f>VLOOKUP(B213,GDD!$D$2:$E$31,2)</f>
        <v>21</v>
      </c>
      <c r="D213" t="str">
        <f t="shared" si="10"/>
        <v>JCEager20</v>
      </c>
      <c r="E213" s="2">
        <v>20200806</v>
      </c>
      <c r="F213" t="str">
        <f t="shared" si="11"/>
        <v>RS1234</v>
      </c>
      <c r="G213" t="s">
        <v>1139</v>
      </c>
      <c r="H213" t="str">
        <f>VLOOKUP(E213,GDD!$A$2:$B$57,2)</f>
        <v>900+</v>
      </c>
      <c r="I213" cm="1">
        <f t="array" ref="I213">IF(H213="0-650",1,IF(H213="650-900",2,IF(H213="900+",3,NA)))</f>
        <v>3</v>
      </c>
      <c r="J213">
        <v>3.9435012115957198E-4</v>
      </c>
      <c r="K213">
        <v>1.5286519745643E-4</v>
      </c>
      <c r="L213">
        <v>0.88557270988787296</v>
      </c>
    </row>
    <row r="214" spans="1:12" x14ac:dyDescent="0.2">
      <c r="A214" t="s">
        <v>2494</v>
      </c>
      <c r="B214" t="str">
        <f t="shared" si="9"/>
        <v>SR800680</v>
      </c>
      <c r="C214">
        <f>VLOOKUP(B214,GDD!$D$2:$E$31,2)</f>
        <v>22</v>
      </c>
      <c r="D214" t="str">
        <f t="shared" si="10"/>
        <v>JCEager20</v>
      </c>
      <c r="E214" s="2">
        <v>20200806</v>
      </c>
      <c r="F214" t="str">
        <f t="shared" si="11"/>
        <v>RS1234</v>
      </c>
      <c r="G214" t="s">
        <v>1139</v>
      </c>
      <c r="H214" t="str">
        <f>VLOOKUP(E214,GDD!$A$2:$B$57,2)</f>
        <v>900+</v>
      </c>
      <c r="I214" cm="1">
        <f t="array" ref="I214">IF(H214="0-650",1,IF(H214="650-900",2,IF(H214="900+",3,NA)))</f>
        <v>3</v>
      </c>
      <c r="J214">
        <v>14.0161960135906</v>
      </c>
      <c r="K214">
        <v>2.3772808146956201</v>
      </c>
      <c r="L214">
        <v>0.94648881663002005</v>
      </c>
    </row>
    <row r="215" spans="1:12" x14ac:dyDescent="0.2">
      <c r="A215" t="s">
        <v>2495</v>
      </c>
      <c r="B215" t="str">
        <f t="shared" si="9"/>
        <v>mRENDVI</v>
      </c>
      <c r="C215">
        <f>VLOOKUP(B215,GDD!$D$2:$E$31,2)</f>
        <v>23</v>
      </c>
      <c r="D215" t="str">
        <f t="shared" si="10"/>
        <v>JCEager20</v>
      </c>
      <c r="E215" s="2">
        <v>20200806</v>
      </c>
      <c r="F215" t="str">
        <f t="shared" si="11"/>
        <v>RS1234</v>
      </c>
      <c r="G215" t="s">
        <v>1139</v>
      </c>
      <c r="H215" t="str">
        <f>VLOOKUP(E215,GDD!$A$2:$B$57,2)</f>
        <v>900+</v>
      </c>
      <c r="I215" cm="1">
        <f t="array" ref="I215">IF(H215="0-650",1,IF(H215="650-900",2,IF(H215="900+",3,NA)))</f>
        <v>3</v>
      </c>
      <c r="J215">
        <v>2.6426571442871499E-4</v>
      </c>
      <c r="K215">
        <v>1.45886384073456E-4</v>
      </c>
      <c r="L215">
        <v>0.84458405860831898</v>
      </c>
    </row>
    <row r="216" spans="1:12" x14ac:dyDescent="0.2">
      <c r="A216" t="s">
        <v>2496</v>
      </c>
      <c r="B216" t="str">
        <f t="shared" si="9"/>
        <v>GNDVI</v>
      </c>
      <c r="C216">
        <f>VLOOKUP(B216,GDD!$D$2:$E$31,2)</f>
        <v>24</v>
      </c>
      <c r="D216" t="str">
        <f t="shared" si="10"/>
        <v>JCEager20</v>
      </c>
      <c r="E216" s="2">
        <v>20200806</v>
      </c>
      <c r="F216" t="str">
        <f t="shared" si="11"/>
        <v>RS1234</v>
      </c>
      <c r="G216" t="s">
        <v>1139</v>
      </c>
      <c r="H216" t="str">
        <f>VLOOKUP(E216,GDD!$A$2:$B$57,2)</f>
        <v>900+</v>
      </c>
      <c r="I216" cm="1">
        <f t="array" ref="I216">IF(H216="0-650",1,IF(H216="650-900",2,IF(H216="900+",3,NA)))</f>
        <v>3</v>
      </c>
      <c r="J216">
        <v>2.0305038833146001E-4</v>
      </c>
      <c r="K216">
        <v>1.01874128741701E-4</v>
      </c>
      <c r="L216">
        <v>0.85672221559601103</v>
      </c>
    </row>
    <row r="217" spans="1:12" x14ac:dyDescent="0.2">
      <c r="A217" t="s">
        <v>2497</v>
      </c>
      <c r="B217" t="str">
        <f t="shared" si="9"/>
        <v>PRI</v>
      </c>
      <c r="C217">
        <f>VLOOKUP(B217,GDD!$D$2:$E$31,2)</f>
        <v>25</v>
      </c>
      <c r="D217" t="str">
        <f t="shared" si="10"/>
        <v>JCEager20</v>
      </c>
      <c r="E217" s="2">
        <v>20200806</v>
      </c>
      <c r="F217" t="str">
        <f t="shared" si="11"/>
        <v>RS1234</v>
      </c>
      <c r="G217" t="s">
        <v>1139</v>
      </c>
      <c r="H217" t="str">
        <f>VLOOKUP(E217,GDD!$A$2:$B$57,2)</f>
        <v>900+</v>
      </c>
      <c r="I217" cm="1">
        <f t="array" ref="I217">IF(H217="0-650",1,IF(H217="650-900",2,IF(H217="900+",3,NA)))</f>
        <v>3</v>
      </c>
      <c r="J217" s="1">
        <v>4.3809661197087303E-5</v>
      </c>
      <c r="K217" s="1">
        <v>1.5707829420555699E-5</v>
      </c>
      <c r="L217">
        <v>0.89324337601838599</v>
      </c>
    </row>
    <row r="218" spans="1:12" x14ac:dyDescent="0.2">
      <c r="A218" t="s">
        <v>2498</v>
      </c>
      <c r="B218" t="str">
        <f t="shared" si="9"/>
        <v>OSAVI</v>
      </c>
      <c r="C218">
        <f>VLOOKUP(B218,GDD!$D$2:$E$31,2)</f>
        <v>26</v>
      </c>
      <c r="D218" t="str">
        <f t="shared" si="10"/>
        <v>JCEager20</v>
      </c>
      <c r="E218" s="2">
        <v>20200806</v>
      </c>
      <c r="F218" t="str">
        <f t="shared" si="11"/>
        <v>RS1234</v>
      </c>
      <c r="G218" t="s">
        <v>1139</v>
      </c>
      <c r="H218" t="str">
        <f>VLOOKUP(E218,GDD!$A$2:$B$57,2)</f>
        <v>900+</v>
      </c>
      <c r="I218" cm="1">
        <f t="array" ref="I218">IF(H218="0-650",1,IF(H218="650-900",2,IF(H218="900+",3,NA)))</f>
        <v>3</v>
      </c>
      <c r="J218">
        <v>2.27705520120658E-4</v>
      </c>
      <c r="K218" s="1">
        <v>9.4673804199989201E-5</v>
      </c>
      <c r="L218">
        <v>0.87827850727707601</v>
      </c>
    </row>
    <row r="219" spans="1:12" x14ac:dyDescent="0.2">
      <c r="A219" t="s">
        <v>2499</v>
      </c>
      <c r="B219" t="str">
        <f t="shared" si="9"/>
        <v>PSRI</v>
      </c>
      <c r="C219">
        <f>VLOOKUP(B219,GDD!$D$2:$E$31,2)</f>
        <v>27</v>
      </c>
      <c r="D219" t="str">
        <f t="shared" si="10"/>
        <v>JCEager20</v>
      </c>
      <c r="E219" s="2">
        <v>20200806</v>
      </c>
      <c r="F219" t="str">
        <f t="shared" si="11"/>
        <v>RS1234</v>
      </c>
      <c r="G219" t="s">
        <v>1139</v>
      </c>
      <c r="H219" t="str">
        <f>VLOOKUP(E219,GDD!$A$2:$B$57,2)</f>
        <v>900+</v>
      </c>
      <c r="I219" cm="1">
        <f t="array" ref="I219">IF(H219="0-650",1,IF(H219="650-900",2,IF(H219="900+",3,NA)))</f>
        <v>3</v>
      </c>
      <c r="J219" s="1">
        <v>9.6518464700186592E-6</v>
      </c>
      <c r="K219" s="1">
        <v>2.2589665032824698E-6</v>
      </c>
      <c r="L219">
        <v>0.92763087426230295</v>
      </c>
    </row>
    <row r="220" spans="1:12" x14ac:dyDescent="0.2">
      <c r="A220" t="s">
        <v>2500</v>
      </c>
      <c r="B220" t="str">
        <f t="shared" si="9"/>
        <v>Carte1</v>
      </c>
      <c r="C220">
        <f>VLOOKUP(B220,GDD!$D$2:$E$31,2)</f>
        <v>28</v>
      </c>
      <c r="D220" t="str">
        <f t="shared" si="10"/>
        <v>JCEager20</v>
      </c>
      <c r="E220" s="2">
        <v>20200806</v>
      </c>
      <c r="F220" t="str">
        <f t="shared" si="11"/>
        <v>RS1234</v>
      </c>
      <c r="G220" t="s">
        <v>1139</v>
      </c>
      <c r="H220" t="str">
        <f>VLOOKUP(E220,GDD!$A$2:$B$57,2)</f>
        <v>900+</v>
      </c>
      <c r="I220" cm="1">
        <f t="array" ref="I220">IF(H220="0-650",1,IF(H220="650-900",2,IF(H220="900+",3,NA)))</f>
        <v>3</v>
      </c>
      <c r="J220">
        <v>2.7424638151525502</v>
      </c>
      <c r="K220">
        <v>7.3213354642643296</v>
      </c>
      <c r="L220">
        <v>0.52913601822367795</v>
      </c>
    </row>
    <row r="221" spans="1:12" x14ac:dyDescent="0.2">
      <c r="A221" t="s">
        <v>2501</v>
      </c>
      <c r="B221" t="str">
        <f t="shared" si="9"/>
        <v>VOG1</v>
      </c>
      <c r="C221">
        <f>VLOOKUP(B221,GDD!$D$2:$E$31,2)</f>
        <v>29</v>
      </c>
      <c r="D221" t="str">
        <f t="shared" si="10"/>
        <v>JCEager20</v>
      </c>
      <c r="E221" s="2">
        <v>20200806</v>
      </c>
      <c r="F221" t="str">
        <f t="shared" si="11"/>
        <v>RS1234</v>
      </c>
      <c r="G221" t="s">
        <v>1139</v>
      </c>
      <c r="H221" t="str">
        <f>VLOOKUP(E221,GDD!$A$2:$B$57,2)</f>
        <v>900+</v>
      </c>
      <c r="I221" cm="1">
        <f t="array" ref="I221">IF(H221="0-650",1,IF(H221="650-900",2,IF(H221="900+",3,NA)))</f>
        <v>3</v>
      </c>
      <c r="J221">
        <v>8.8175661558051507E-3</v>
      </c>
      <c r="K221">
        <v>3.82965656255133E-3</v>
      </c>
      <c r="L221">
        <v>0.87353504842137997</v>
      </c>
    </row>
    <row r="222" spans="1:12" x14ac:dyDescent="0.2">
      <c r="A222" t="s">
        <v>2502</v>
      </c>
      <c r="B222" t="str">
        <f t="shared" si="9"/>
        <v>SR700670</v>
      </c>
      <c r="C222">
        <f>VLOOKUP(B222,GDD!$D$2:$E$31,2)</f>
        <v>30</v>
      </c>
      <c r="D222" t="str">
        <f t="shared" si="10"/>
        <v>JCEager20</v>
      </c>
      <c r="E222" s="2">
        <v>20200806</v>
      </c>
      <c r="F222" t="str">
        <f t="shared" si="11"/>
        <v>RS1234</v>
      </c>
      <c r="G222" t="s">
        <v>1139</v>
      </c>
      <c r="H222" t="str">
        <f>VLOOKUP(E222,GDD!$A$2:$B$57,2)</f>
        <v>900+</v>
      </c>
      <c r="I222" cm="1">
        <f t="array" ref="I222">IF(H222="0-650",1,IF(H222="650-900",2,IF(H222="900+",3,NA)))</f>
        <v>3</v>
      </c>
      <c r="J222">
        <v>1.9176338453521399E-2</v>
      </c>
      <c r="K222">
        <v>5.1842994269504098E-3</v>
      </c>
      <c r="L222">
        <v>0.91733335345905598</v>
      </c>
    </row>
    <row r="223" spans="1:12" x14ac:dyDescent="0.2">
      <c r="A223" t="s">
        <v>2503</v>
      </c>
      <c r="B223" t="str">
        <f t="shared" si="9"/>
        <v>NDVI</v>
      </c>
      <c r="C223">
        <f>VLOOKUP(B223,GDD!$D$2:$E$31,2)</f>
        <v>21</v>
      </c>
      <c r="D223" t="str">
        <f t="shared" si="10"/>
        <v>JCEager20</v>
      </c>
      <c r="E223" s="2">
        <v>20200813</v>
      </c>
      <c r="F223" t="str">
        <f t="shared" si="11"/>
        <v>RS1234</v>
      </c>
      <c r="G223" t="s">
        <v>1139</v>
      </c>
      <c r="H223" t="str">
        <f>VLOOKUP(E223,GDD!$A$2:$B$57,2)</f>
        <v>900+</v>
      </c>
      <c r="I223" cm="1">
        <f t="array" ref="I223">IF(H223="0-650",1,IF(H223="650-900",2,IF(H223="900+",3,NA)))</f>
        <v>3</v>
      </c>
      <c r="J223">
        <v>2.0892889439394599E-4</v>
      </c>
      <c r="K223">
        <v>2.0151625206156501E-4</v>
      </c>
      <c r="L223">
        <v>0.75671189429945895</v>
      </c>
    </row>
    <row r="224" spans="1:12" x14ac:dyDescent="0.2">
      <c r="A224" t="s">
        <v>2504</v>
      </c>
      <c r="B224" t="str">
        <f t="shared" si="9"/>
        <v>SR800680</v>
      </c>
      <c r="C224">
        <f>VLOOKUP(B224,GDD!$D$2:$E$31,2)</f>
        <v>22</v>
      </c>
      <c r="D224" t="str">
        <f t="shared" si="10"/>
        <v>JCEager20</v>
      </c>
      <c r="E224" s="2">
        <v>20200813</v>
      </c>
      <c r="F224" t="str">
        <f t="shared" si="11"/>
        <v>RS1234</v>
      </c>
      <c r="G224" t="s">
        <v>1139</v>
      </c>
      <c r="H224" t="str">
        <f>VLOOKUP(E224,GDD!$A$2:$B$57,2)</f>
        <v>900+</v>
      </c>
      <c r="I224" cm="1">
        <f t="array" ref="I224">IF(H224="0-650",1,IF(H224="650-900",2,IF(H224="900+",3,NA)))</f>
        <v>3</v>
      </c>
      <c r="J224">
        <v>0.73251282848603805</v>
      </c>
      <c r="K224">
        <v>0.35157246930430702</v>
      </c>
      <c r="L224">
        <v>0.86208035839025499</v>
      </c>
    </row>
    <row r="225" spans="1:12" x14ac:dyDescent="0.2">
      <c r="A225" t="s">
        <v>2505</v>
      </c>
      <c r="B225" t="str">
        <f t="shared" si="9"/>
        <v>mRENDVI</v>
      </c>
      <c r="C225">
        <f>VLOOKUP(B225,GDD!$D$2:$E$31,2)</f>
        <v>23</v>
      </c>
      <c r="D225" t="str">
        <f t="shared" si="10"/>
        <v>JCEager20</v>
      </c>
      <c r="E225" s="2">
        <v>20200813</v>
      </c>
      <c r="F225" t="str">
        <f t="shared" si="11"/>
        <v>RS1234</v>
      </c>
      <c r="G225" t="s">
        <v>1139</v>
      </c>
      <c r="H225" t="str">
        <f>VLOOKUP(E225,GDD!$A$2:$B$57,2)</f>
        <v>900+</v>
      </c>
      <c r="I225" cm="1">
        <f t="array" ref="I225">IF(H225="0-650",1,IF(H225="650-900",2,IF(H225="900+",3,NA)))</f>
        <v>3</v>
      </c>
      <c r="J225">
        <v>1.7063752205477399E-4</v>
      </c>
      <c r="K225">
        <v>2.16624746015434E-4</v>
      </c>
      <c r="L225">
        <v>0.70265799377206795</v>
      </c>
    </row>
    <row r="226" spans="1:12" x14ac:dyDescent="0.2">
      <c r="A226" t="s">
        <v>2506</v>
      </c>
      <c r="B226" t="str">
        <f t="shared" si="9"/>
        <v>GNDVI</v>
      </c>
      <c r="C226">
        <f>VLOOKUP(B226,GDD!$D$2:$E$31,2)</f>
        <v>24</v>
      </c>
      <c r="D226" t="str">
        <f t="shared" si="10"/>
        <v>JCEager20</v>
      </c>
      <c r="E226" s="2">
        <v>20200813</v>
      </c>
      <c r="F226" t="str">
        <f t="shared" si="11"/>
        <v>RS1234</v>
      </c>
      <c r="G226" t="s">
        <v>1139</v>
      </c>
      <c r="H226" t="str">
        <f>VLOOKUP(E226,GDD!$A$2:$B$57,2)</f>
        <v>900+</v>
      </c>
      <c r="I226" cm="1">
        <f t="array" ref="I226">IF(H226="0-650",1,IF(H226="650-900",2,IF(H226="900+",3,NA)))</f>
        <v>3</v>
      </c>
      <c r="J226">
        <v>1.34112664486111E-4</v>
      </c>
      <c r="K226">
        <v>1.4046199636768699E-4</v>
      </c>
      <c r="L226">
        <v>0.741226973101625</v>
      </c>
    </row>
    <row r="227" spans="1:12" x14ac:dyDescent="0.2">
      <c r="A227" t="s">
        <v>2507</v>
      </c>
      <c r="B227" t="str">
        <f t="shared" si="9"/>
        <v>PRI</v>
      </c>
      <c r="C227">
        <f>VLOOKUP(B227,GDD!$D$2:$E$31,2)</f>
        <v>25</v>
      </c>
      <c r="D227" t="str">
        <f t="shared" si="10"/>
        <v>JCEager20</v>
      </c>
      <c r="E227" s="2">
        <v>20200813</v>
      </c>
      <c r="F227" t="str">
        <f t="shared" si="11"/>
        <v>RS1234</v>
      </c>
      <c r="G227" t="s">
        <v>1139</v>
      </c>
      <c r="H227" t="str">
        <f>VLOOKUP(E227,GDD!$A$2:$B$57,2)</f>
        <v>900+</v>
      </c>
      <c r="I227" cm="1">
        <f t="array" ref="I227">IF(H227="0-650",1,IF(H227="650-900",2,IF(H227="900+",3,NA)))</f>
        <v>3</v>
      </c>
      <c r="J227" s="1">
        <v>1.4211694640699399E-5</v>
      </c>
      <c r="K227" s="1">
        <v>2.3243776840746899E-5</v>
      </c>
      <c r="L227">
        <v>0.647173970958282</v>
      </c>
    </row>
    <row r="228" spans="1:12" x14ac:dyDescent="0.2">
      <c r="A228" t="s">
        <v>2508</v>
      </c>
      <c r="B228" t="str">
        <f t="shared" si="9"/>
        <v>OSAVI</v>
      </c>
      <c r="C228">
        <f>VLOOKUP(B228,GDD!$D$2:$E$31,2)</f>
        <v>26</v>
      </c>
      <c r="D228" t="str">
        <f t="shared" si="10"/>
        <v>JCEager20</v>
      </c>
      <c r="E228" s="2">
        <v>20200813</v>
      </c>
      <c r="F228" t="str">
        <f t="shared" si="11"/>
        <v>RS1234</v>
      </c>
      <c r="G228" t="s">
        <v>1139</v>
      </c>
      <c r="H228" t="str">
        <f>VLOOKUP(E228,GDD!$A$2:$B$57,2)</f>
        <v>900+</v>
      </c>
      <c r="I228" cm="1">
        <f t="array" ref="I228">IF(H228="0-650",1,IF(H228="650-900",2,IF(H228="900+",3,NA)))</f>
        <v>3</v>
      </c>
      <c r="J228">
        <v>2.2624388629212099E-4</v>
      </c>
      <c r="K228" s="1">
        <v>9.9945471804004495E-5</v>
      </c>
      <c r="L228">
        <v>0.87164709496903103</v>
      </c>
    </row>
    <row r="229" spans="1:12" x14ac:dyDescent="0.2">
      <c r="A229" t="s">
        <v>2509</v>
      </c>
      <c r="B229" t="str">
        <f t="shared" si="9"/>
        <v>PSRI</v>
      </c>
      <c r="C229">
        <f>VLOOKUP(B229,GDD!$D$2:$E$31,2)</f>
        <v>27</v>
      </c>
      <c r="D229" t="str">
        <f t="shared" si="10"/>
        <v>JCEager20</v>
      </c>
      <c r="E229" s="2">
        <v>20200813</v>
      </c>
      <c r="F229" t="str">
        <f t="shared" si="11"/>
        <v>RS1234</v>
      </c>
      <c r="G229" t="s">
        <v>1139</v>
      </c>
      <c r="H229" t="str">
        <f>VLOOKUP(E229,GDD!$A$2:$B$57,2)</f>
        <v>900+</v>
      </c>
      <c r="I229" cm="1">
        <f t="array" ref="I229">IF(H229="0-650",1,IF(H229="650-900",2,IF(H229="900+",3,NA)))</f>
        <v>3</v>
      </c>
      <c r="J229" s="1">
        <v>7.0957481072018901E-6</v>
      </c>
      <c r="K229" s="1">
        <v>3.5836438714965399E-6</v>
      </c>
      <c r="L229">
        <v>0.85591009682997798</v>
      </c>
    </row>
    <row r="230" spans="1:12" x14ac:dyDescent="0.2">
      <c r="A230" t="s">
        <v>2510</v>
      </c>
      <c r="B230" t="str">
        <f t="shared" si="9"/>
        <v>Carte1</v>
      </c>
      <c r="C230">
        <f>VLOOKUP(B230,GDD!$D$2:$E$31,2)</f>
        <v>28</v>
      </c>
      <c r="D230" t="str">
        <f t="shared" si="10"/>
        <v>JCEager20</v>
      </c>
      <c r="E230" s="2">
        <v>20200813</v>
      </c>
      <c r="F230" t="str">
        <f t="shared" si="11"/>
        <v>RS1234</v>
      </c>
      <c r="G230" t="s">
        <v>1139</v>
      </c>
      <c r="H230" t="str">
        <f>VLOOKUP(E230,GDD!$A$2:$B$57,2)</f>
        <v>900+</v>
      </c>
      <c r="I230" cm="1">
        <f t="array" ref="I230">IF(H230="0-650",1,IF(H230="650-900",2,IF(H230="900+",3,NA)))</f>
        <v>3</v>
      </c>
      <c r="J230">
        <v>3.61560514049536E-2</v>
      </c>
      <c r="K230">
        <v>1.8829119625366798E-2</v>
      </c>
      <c r="L230">
        <v>0.85208544490120497</v>
      </c>
    </row>
    <row r="231" spans="1:12" x14ac:dyDescent="0.2">
      <c r="A231" t="s">
        <v>2511</v>
      </c>
      <c r="B231" t="str">
        <f t="shared" si="9"/>
        <v>VOG1</v>
      </c>
      <c r="C231">
        <f>VLOOKUP(B231,GDD!$D$2:$E$31,2)</f>
        <v>29</v>
      </c>
      <c r="D231" t="str">
        <f t="shared" si="10"/>
        <v>JCEager20</v>
      </c>
      <c r="E231" s="2">
        <v>20200813</v>
      </c>
      <c r="F231" t="str">
        <f t="shared" si="11"/>
        <v>RS1234</v>
      </c>
      <c r="G231" t="s">
        <v>1139</v>
      </c>
      <c r="H231" t="str">
        <f>VLOOKUP(E231,GDD!$A$2:$B$57,2)</f>
        <v>900+</v>
      </c>
      <c r="I231" cm="1">
        <f t="array" ref="I231">IF(H231="0-650",1,IF(H231="650-900",2,IF(H231="900+",3,NA)))</f>
        <v>3</v>
      </c>
      <c r="J231">
        <v>3.65666346580932E-3</v>
      </c>
      <c r="K231">
        <v>3.5857313056774898E-3</v>
      </c>
      <c r="L231">
        <v>0.75365485966164902</v>
      </c>
    </row>
    <row r="232" spans="1:12" x14ac:dyDescent="0.2">
      <c r="A232" t="s">
        <v>2512</v>
      </c>
      <c r="B232" t="str">
        <f t="shared" si="9"/>
        <v>SR700670</v>
      </c>
      <c r="C232">
        <f>VLOOKUP(B232,GDD!$D$2:$E$31,2)</f>
        <v>30</v>
      </c>
      <c r="D232" t="str">
        <f t="shared" si="10"/>
        <v>JCEager20</v>
      </c>
      <c r="E232" s="2">
        <v>20200813</v>
      </c>
      <c r="F232" t="str">
        <f t="shared" si="11"/>
        <v>RS1234</v>
      </c>
      <c r="G232" t="s">
        <v>1139</v>
      </c>
      <c r="H232" t="str">
        <f>VLOOKUP(E232,GDD!$A$2:$B$57,2)</f>
        <v>900+</v>
      </c>
      <c r="I232" cm="1">
        <f t="array" ref="I232">IF(H232="0-650",1,IF(H232="650-900",2,IF(H232="900+",3,NA)))</f>
        <v>3</v>
      </c>
      <c r="J232">
        <v>1.0642984427169601E-3</v>
      </c>
      <c r="K232">
        <v>5.2134456103965405E-4</v>
      </c>
      <c r="L232">
        <v>0.859636271055913</v>
      </c>
    </row>
    <row r="233" spans="1:12" x14ac:dyDescent="0.2">
      <c r="A233" t="s">
        <v>3684</v>
      </c>
      <c r="B233" t="str">
        <f t="shared" si="9"/>
        <v>NDVI</v>
      </c>
      <c r="C233">
        <f>VLOOKUP(B233,GDD!$D$2:$E$31,2)</f>
        <v>21</v>
      </c>
      <c r="D233" t="str">
        <f t="shared" si="10"/>
        <v>JCEager20</v>
      </c>
      <c r="E233" s="2">
        <v>20200826</v>
      </c>
      <c r="F233" t="str">
        <f t="shared" si="11"/>
        <v>RS1234</v>
      </c>
      <c r="G233" t="s">
        <v>1139</v>
      </c>
      <c r="H233" t="str">
        <f>VLOOKUP(E233,GDD!$A$2:$B$57,2)</f>
        <v>900+</v>
      </c>
      <c r="I233" cm="1">
        <f t="array" ref="I233">IF(H233="0-650",1,IF(H233="650-900",2,IF(H233="900+",3,NA)))</f>
        <v>3</v>
      </c>
      <c r="J233">
        <v>4.6764272136342401E-4</v>
      </c>
      <c r="K233">
        <v>5.6846058499076103E-4</v>
      </c>
      <c r="L233">
        <v>0.71164460319876</v>
      </c>
    </row>
    <row r="234" spans="1:12" x14ac:dyDescent="0.2">
      <c r="A234" t="s">
        <v>3685</v>
      </c>
      <c r="B234" t="str">
        <f t="shared" si="9"/>
        <v>SR800680</v>
      </c>
      <c r="C234">
        <f>VLOOKUP(B234,GDD!$D$2:$E$31,2)</f>
        <v>22</v>
      </c>
      <c r="D234" t="str">
        <f t="shared" si="10"/>
        <v>JCEager20</v>
      </c>
      <c r="E234" s="2">
        <v>20200826</v>
      </c>
      <c r="F234" t="str">
        <f t="shared" si="11"/>
        <v>RS1234</v>
      </c>
      <c r="G234" t="s">
        <v>1139</v>
      </c>
      <c r="H234" t="str">
        <f>VLOOKUP(E234,GDD!$A$2:$B$57,2)</f>
        <v>900+</v>
      </c>
      <c r="I234" cm="1">
        <f t="array" ref="I234">IF(H234="0-650",1,IF(H234="650-900",2,IF(H234="900+",3,NA)))</f>
        <v>3</v>
      </c>
      <c r="J234">
        <v>0.41913835627327201</v>
      </c>
      <c r="K234">
        <v>0.376992625734345</v>
      </c>
      <c r="L234">
        <v>0.76933991011515501</v>
      </c>
    </row>
    <row r="235" spans="1:12" x14ac:dyDescent="0.2">
      <c r="A235" t="s">
        <v>3686</v>
      </c>
      <c r="B235" t="str">
        <f t="shared" si="9"/>
        <v>mRENDVI</v>
      </c>
      <c r="C235">
        <f>VLOOKUP(B235,GDD!$D$2:$E$31,2)</f>
        <v>23</v>
      </c>
      <c r="D235" t="str">
        <f t="shared" si="10"/>
        <v>JCEager20</v>
      </c>
      <c r="E235" s="2">
        <v>20200826</v>
      </c>
      <c r="F235" t="str">
        <f t="shared" si="11"/>
        <v>RS1234</v>
      </c>
      <c r="G235" t="s">
        <v>1139</v>
      </c>
      <c r="H235" t="str">
        <f>VLOOKUP(E235,GDD!$A$2:$B$57,2)</f>
        <v>900+</v>
      </c>
      <c r="I235" cm="1">
        <f t="array" ref="I235">IF(H235="0-650",1,IF(H235="650-900",2,IF(H235="900+",3,NA)))</f>
        <v>3</v>
      </c>
      <c r="J235">
        <v>5.1918932898787002E-4</v>
      </c>
      <c r="K235">
        <v>6.3400085008091204E-4</v>
      </c>
      <c r="L235">
        <v>0.71070913248798295</v>
      </c>
    </row>
    <row r="236" spans="1:12" x14ac:dyDescent="0.2">
      <c r="A236" t="s">
        <v>3687</v>
      </c>
      <c r="B236" t="str">
        <f t="shared" si="9"/>
        <v>GNDVI</v>
      </c>
      <c r="C236">
        <f>VLOOKUP(B236,GDD!$D$2:$E$31,2)</f>
        <v>24</v>
      </c>
      <c r="D236" t="str">
        <f t="shared" si="10"/>
        <v>JCEager20</v>
      </c>
      <c r="E236" s="2">
        <v>20200826</v>
      </c>
      <c r="F236" t="str">
        <f t="shared" si="11"/>
        <v>RS1234</v>
      </c>
      <c r="G236" t="s">
        <v>1139</v>
      </c>
      <c r="H236" t="str">
        <f>VLOOKUP(E236,GDD!$A$2:$B$57,2)</f>
        <v>900+</v>
      </c>
      <c r="I236" cm="1">
        <f t="array" ref="I236">IF(H236="0-650",1,IF(H236="650-900",2,IF(H236="900+",3,NA)))</f>
        <v>3</v>
      </c>
      <c r="J236">
        <v>1.9307945502703501E-4</v>
      </c>
      <c r="K236">
        <v>2.5370516352202899E-4</v>
      </c>
      <c r="L236">
        <v>0.69541132764726699</v>
      </c>
    </row>
    <row r="237" spans="1:12" x14ac:dyDescent="0.2">
      <c r="A237" t="s">
        <v>3688</v>
      </c>
      <c r="B237" t="str">
        <f t="shared" si="9"/>
        <v>PRI</v>
      </c>
      <c r="C237">
        <f>VLOOKUP(B237,GDD!$D$2:$E$31,2)</f>
        <v>25</v>
      </c>
      <c r="D237" t="str">
        <f t="shared" si="10"/>
        <v>JCEager20</v>
      </c>
      <c r="E237" s="2">
        <v>20200826</v>
      </c>
      <c r="F237" t="str">
        <f t="shared" si="11"/>
        <v>RS1234</v>
      </c>
      <c r="G237" t="s">
        <v>1139</v>
      </c>
      <c r="H237" t="str">
        <f>VLOOKUP(E237,GDD!$A$2:$B$57,2)</f>
        <v>900+</v>
      </c>
      <c r="I237" cm="1">
        <f t="array" ref="I237">IF(H237="0-650",1,IF(H237="650-900",2,IF(H237="900+",3,NA)))</f>
        <v>3</v>
      </c>
      <c r="J237" s="1">
        <v>4.1334854293816299E-5</v>
      </c>
      <c r="K237" s="1">
        <v>5.2889227005396598E-5</v>
      </c>
      <c r="L237">
        <v>0.70101139763454401</v>
      </c>
    </row>
    <row r="238" spans="1:12" x14ac:dyDescent="0.2">
      <c r="A238" t="s">
        <v>3689</v>
      </c>
      <c r="B238" t="str">
        <f t="shared" si="9"/>
        <v>OSAVI</v>
      </c>
      <c r="C238">
        <f>VLOOKUP(B238,GDD!$D$2:$E$31,2)</f>
        <v>26</v>
      </c>
      <c r="D238" t="str">
        <f t="shared" si="10"/>
        <v>JCEager20</v>
      </c>
      <c r="E238" s="2">
        <v>20200826</v>
      </c>
      <c r="F238" t="str">
        <f t="shared" si="11"/>
        <v>RS1234</v>
      </c>
      <c r="G238" t="s">
        <v>1139</v>
      </c>
      <c r="H238" t="str">
        <f>VLOOKUP(E238,GDD!$A$2:$B$57,2)</f>
        <v>900+</v>
      </c>
      <c r="I238" cm="1">
        <f t="array" ref="I238">IF(H238="0-650",1,IF(H238="650-900",2,IF(H238="900+",3,NA)))</f>
        <v>3</v>
      </c>
      <c r="J238">
        <v>3.8927773624817098E-4</v>
      </c>
      <c r="K238">
        <v>3.6532729925538299E-4</v>
      </c>
      <c r="L238">
        <v>0.76171620821881503</v>
      </c>
    </row>
    <row r="239" spans="1:12" x14ac:dyDescent="0.2">
      <c r="A239" t="s">
        <v>3690</v>
      </c>
      <c r="B239" t="str">
        <f t="shared" si="9"/>
        <v>PSRI</v>
      </c>
      <c r="C239">
        <f>VLOOKUP(B239,GDD!$D$2:$E$31,2)</f>
        <v>27</v>
      </c>
      <c r="D239" t="str">
        <f t="shared" si="10"/>
        <v>JCEager20</v>
      </c>
      <c r="E239" s="2">
        <v>20200826</v>
      </c>
      <c r="F239" t="str">
        <f t="shared" si="11"/>
        <v>RS1234</v>
      </c>
      <c r="G239" t="s">
        <v>1139</v>
      </c>
      <c r="H239" t="str">
        <f>VLOOKUP(E239,GDD!$A$2:$B$57,2)</f>
        <v>900+</v>
      </c>
      <c r="I239" cm="1">
        <f t="array" ref="I239">IF(H239="0-650",1,IF(H239="650-900",2,IF(H239="900+",3,NA)))</f>
        <v>3</v>
      </c>
      <c r="J239" s="1">
        <v>3.2745441613529198E-5</v>
      </c>
      <c r="K239" s="1">
        <v>2.7592999446803001E-5</v>
      </c>
      <c r="L239">
        <v>0.78071089864727095</v>
      </c>
    </row>
    <row r="240" spans="1:12" x14ac:dyDescent="0.2">
      <c r="A240" t="s">
        <v>3691</v>
      </c>
      <c r="B240" t="str">
        <f t="shared" si="9"/>
        <v>Carte1</v>
      </c>
      <c r="C240">
        <f>VLOOKUP(B240,GDD!$D$2:$E$31,2)</f>
        <v>28</v>
      </c>
      <c r="D240" t="str">
        <f t="shared" si="10"/>
        <v>JCEager20</v>
      </c>
      <c r="E240" s="2">
        <v>20200826</v>
      </c>
      <c r="F240" t="str">
        <f t="shared" si="11"/>
        <v>RS1234</v>
      </c>
      <c r="G240" t="s">
        <v>1139</v>
      </c>
      <c r="H240" t="str">
        <f>VLOOKUP(E240,GDD!$A$2:$B$57,2)</f>
        <v>900+</v>
      </c>
      <c r="I240" cm="1">
        <f t="array" ref="I240">IF(H240="0-650",1,IF(H240="650-900",2,IF(H240="900+",3,NA)))</f>
        <v>3</v>
      </c>
      <c r="J240">
        <v>0.23579831515675501</v>
      </c>
      <c r="K240">
        <v>0.100135742882594</v>
      </c>
      <c r="L240">
        <v>0.87599760067714205</v>
      </c>
    </row>
    <row r="241" spans="1:12" x14ac:dyDescent="0.2">
      <c r="A241" t="s">
        <v>3692</v>
      </c>
      <c r="B241" t="str">
        <f t="shared" si="9"/>
        <v>VOG1</v>
      </c>
      <c r="C241">
        <f>VLOOKUP(B241,GDD!$D$2:$E$31,2)</f>
        <v>29</v>
      </c>
      <c r="D241" t="str">
        <f t="shared" si="10"/>
        <v>JCEager20</v>
      </c>
      <c r="E241" s="2">
        <v>20200826</v>
      </c>
      <c r="F241" t="str">
        <f t="shared" si="11"/>
        <v>RS1234</v>
      </c>
      <c r="G241" t="s">
        <v>1139</v>
      </c>
      <c r="H241" t="str">
        <f>VLOOKUP(E241,GDD!$A$2:$B$57,2)</f>
        <v>900+</v>
      </c>
      <c r="I241" cm="1">
        <f t="array" ref="I241">IF(H241="0-650",1,IF(H241="650-900",2,IF(H241="900+",3,NA)))</f>
        <v>3</v>
      </c>
      <c r="J241">
        <v>5.8567246449185003E-3</v>
      </c>
      <c r="K241">
        <v>6.1048455412578296E-3</v>
      </c>
      <c r="L241">
        <v>0.74213978799709002</v>
      </c>
    </row>
    <row r="242" spans="1:12" x14ac:dyDescent="0.2">
      <c r="A242" t="s">
        <v>3693</v>
      </c>
      <c r="B242" t="str">
        <f t="shared" si="9"/>
        <v>SR700670</v>
      </c>
      <c r="C242">
        <f>VLOOKUP(B242,GDD!$D$2:$E$31,2)</f>
        <v>30</v>
      </c>
      <c r="D242" t="str">
        <f t="shared" si="10"/>
        <v>JCEager20</v>
      </c>
      <c r="E242" s="2">
        <v>20200826</v>
      </c>
      <c r="F242" t="str">
        <f t="shared" si="11"/>
        <v>RS1234</v>
      </c>
      <c r="G242" t="s">
        <v>1139</v>
      </c>
      <c r="H242" t="str">
        <f>VLOOKUP(E242,GDD!$A$2:$B$57,2)</f>
        <v>900+</v>
      </c>
      <c r="I242" cm="1">
        <f t="array" ref="I242">IF(H242="0-650",1,IF(H242="650-900",2,IF(H242="900+",3,NA)))</f>
        <v>3</v>
      </c>
      <c r="J242">
        <v>1.5303650795830499E-3</v>
      </c>
      <c r="K242">
        <v>1.20976403803285E-3</v>
      </c>
      <c r="L242">
        <v>0.79145089023708204</v>
      </c>
    </row>
    <row r="243" spans="1:12" x14ac:dyDescent="0.2">
      <c r="A243" t="s">
        <v>3694</v>
      </c>
      <c r="B243" t="str">
        <f t="shared" si="9"/>
        <v>CC</v>
      </c>
      <c r="C243">
        <f>VLOOKUP(B243,GDD!$D$2:$E$31,2)</f>
        <v>1</v>
      </c>
      <c r="D243" t="str">
        <f t="shared" si="10"/>
        <v>JCEager20</v>
      </c>
      <c r="E243" s="2">
        <v>20200617</v>
      </c>
      <c r="F243" t="str">
        <f t="shared" si="11"/>
        <v>RS23</v>
      </c>
      <c r="G243" t="s">
        <v>1139</v>
      </c>
      <c r="H243" t="str">
        <f>VLOOKUP(E243,GDD!$A$2:$B$57,2)</f>
        <v>0-650</v>
      </c>
      <c r="I243" cm="1">
        <f t="array" ref="I243">IF(H243="0-650",1,IF(H243="650-900",2,IF(H243="900+",3,NA)))</f>
        <v>1</v>
      </c>
      <c r="J243">
        <v>2.4730243587168001E-3</v>
      </c>
      <c r="K243">
        <v>8.08695128213296E-4</v>
      </c>
      <c r="L243">
        <v>0.90171148382809396</v>
      </c>
    </row>
    <row r="244" spans="1:12" x14ac:dyDescent="0.2">
      <c r="A244" t="s">
        <v>2513</v>
      </c>
      <c r="B244" t="str">
        <f t="shared" si="9"/>
        <v>CC</v>
      </c>
      <c r="C244">
        <f>VLOOKUP(B244,GDD!$D$2:$E$31,2)</f>
        <v>1</v>
      </c>
      <c r="D244" t="str">
        <f t="shared" si="10"/>
        <v>JCEager20</v>
      </c>
      <c r="E244" s="2">
        <v>20200625</v>
      </c>
      <c r="F244" t="str">
        <f t="shared" si="11"/>
        <v>RS23</v>
      </c>
      <c r="G244" t="s">
        <v>1139</v>
      </c>
      <c r="H244" t="str">
        <f>VLOOKUP(E244,GDD!$A$2:$B$57,2)</f>
        <v>0-650</v>
      </c>
      <c r="I244" cm="1">
        <f t="array" ref="I244">IF(H244="0-650",1,IF(H244="650-900",2,IF(H244="900+",3,NA)))</f>
        <v>1</v>
      </c>
      <c r="J244">
        <v>4.9639715169008296E-3</v>
      </c>
      <c r="K244">
        <v>3.3592893800966101E-3</v>
      </c>
      <c r="L244">
        <v>0.81594149115676795</v>
      </c>
    </row>
    <row r="245" spans="1:12" x14ac:dyDescent="0.2">
      <c r="A245" t="s">
        <v>2514</v>
      </c>
      <c r="B245" t="str">
        <f t="shared" si="9"/>
        <v>CC</v>
      </c>
      <c r="C245">
        <f>VLOOKUP(B245,GDD!$D$2:$E$31,2)</f>
        <v>1</v>
      </c>
      <c r="D245" t="str">
        <f t="shared" si="10"/>
        <v>JCEager20</v>
      </c>
      <c r="E245" s="2">
        <v>20200702</v>
      </c>
      <c r="F245" t="str">
        <f t="shared" si="11"/>
        <v>RS23</v>
      </c>
      <c r="G245" t="s">
        <v>1139</v>
      </c>
      <c r="H245" t="str">
        <f>VLOOKUP(E245,GDD!$A$2:$B$57,2)</f>
        <v>0-650</v>
      </c>
      <c r="I245" cm="1">
        <f t="array" ref="I245">IF(H245="0-650",1,IF(H245="650-900",2,IF(H245="900+",3,NA)))</f>
        <v>1</v>
      </c>
      <c r="J245">
        <v>2.5844097964550302E-3</v>
      </c>
      <c r="K245">
        <v>1.08109019163936E-3</v>
      </c>
      <c r="L245">
        <v>0.87762609426492599</v>
      </c>
    </row>
    <row r="246" spans="1:12" x14ac:dyDescent="0.2">
      <c r="A246" t="s">
        <v>2515</v>
      </c>
      <c r="B246" t="str">
        <f t="shared" si="9"/>
        <v>CC</v>
      </c>
      <c r="C246">
        <f>VLOOKUP(B246,GDD!$D$2:$E$31,2)</f>
        <v>1</v>
      </c>
      <c r="D246" t="str">
        <f t="shared" si="10"/>
        <v>JCEager20</v>
      </c>
      <c r="E246" s="2">
        <v>20200708</v>
      </c>
      <c r="F246" t="str">
        <f t="shared" si="11"/>
        <v>RS23</v>
      </c>
      <c r="G246" t="s">
        <v>1139</v>
      </c>
      <c r="H246" t="str">
        <f>VLOOKUP(E246,GDD!$A$2:$B$57,2)</f>
        <v>0-650</v>
      </c>
      <c r="I246" cm="1">
        <f t="array" ref="I246">IF(H246="0-650",1,IF(H246="650-900",2,IF(H246="900+",3,NA)))</f>
        <v>1</v>
      </c>
      <c r="J246">
        <v>1.6934231008285301E-3</v>
      </c>
      <c r="K246">
        <v>6.8837567691034795E-4</v>
      </c>
      <c r="L246">
        <v>0.88066943287911703</v>
      </c>
    </row>
    <row r="247" spans="1:12" x14ac:dyDescent="0.2">
      <c r="A247" t="s">
        <v>3695</v>
      </c>
      <c r="B247" t="str">
        <f t="shared" si="9"/>
        <v>CC</v>
      </c>
      <c r="C247">
        <f>VLOOKUP(B247,GDD!$D$2:$E$31,2)</f>
        <v>1</v>
      </c>
      <c r="D247" t="str">
        <f t="shared" si="10"/>
        <v>JCEager20</v>
      </c>
      <c r="E247" s="2">
        <v>20200717</v>
      </c>
      <c r="F247" t="str">
        <f t="shared" si="11"/>
        <v>RS23</v>
      </c>
      <c r="G247" t="s">
        <v>1139</v>
      </c>
      <c r="H247" t="str">
        <f>VLOOKUP(E247,GDD!$A$2:$B$57,2)</f>
        <v>650-900</v>
      </c>
      <c r="I247" cm="1">
        <f t="array" ref="I247">IF(H247="0-650",1,IF(H247="650-900",2,IF(H247="900+",3,NA)))</f>
        <v>2</v>
      </c>
      <c r="J247">
        <v>1.1546942683793999E-4</v>
      </c>
      <c r="K247">
        <v>4.1636684161488899E-4</v>
      </c>
      <c r="L247">
        <v>0.45414207997120198</v>
      </c>
    </row>
    <row r="248" spans="1:12" x14ac:dyDescent="0.2">
      <c r="A248" t="s">
        <v>2516</v>
      </c>
      <c r="B248" t="str">
        <f t="shared" si="9"/>
        <v>CC</v>
      </c>
      <c r="C248">
        <f>VLOOKUP(B248,GDD!$D$2:$E$31,2)</f>
        <v>1</v>
      </c>
      <c r="D248" t="str">
        <f t="shared" si="10"/>
        <v>JCEager20</v>
      </c>
      <c r="E248" s="2">
        <v>20200720</v>
      </c>
      <c r="F248" t="str">
        <f t="shared" si="11"/>
        <v>RS23</v>
      </c>
      <c r="G248" t="s">
        <v>1139</v>
      </c>
      <c r="H248" t="str">
        <f>VLOOKUP(E248,GDD!$A$2:$B$57,2)</f>
        <v>650-900</v>
      </c>
      <c r="I248" cm="1">
        <f t="array" ref="I248">IF(H248="0-650",1,IF(H248="650-900",2,IF(H248="900+",3,NA)))</f>
        <v>2</v>
      </c>
      <c r="J248">
        <v>1.00718059962931E-2</v>
      </c>
      <c r="K248">
        <v>2.8888381838395199E-3</v>
      </c>
      <c r="L248">
        <v>0.912735142914336</v>
      </c>
    </row>
    <row r="249" spans="1:12" x14ac:dyDescent="0.2">
      <c r="A249" t="s">
        <v>2517</v>
      </c>
      <c r="B249" t="str">
        <f t="shared" si="9"/>
        <v>CC</v>
      </c>
      <c r="C249">
        <f>VLOOKUP(B249,GDD!$D$2:$E$31,2)</f>
        <v>1</v>
      </c>
      <c r="D249" t="str">
        <f t="shared" si="10"/>
        <v>JCEager20</v>
      </c>
      <c r="E249" s="2">
        <v>20200725</v>
      </c>
      <c r="F249" t="str">
        <f t="shared" si="11"/>
        <v>RS23</v>
      </c>
      <c r="G249" t="s">
        <v>1139</v>
      </c>
      <c r="H249" t="str">
        <f>VLOOKUP(E249,GDD!$A$2:$B$57,2)</f>
        <v>650-900</v>
      </c>
      <c r="I249" cm="1">
        <f t="array" ref="I249">IF(H249="0-650",1,IF(H249="650-900",2,IF(H249="900+",3,NA)))</f>
        <v>2</v>
      </c>
      <c r="J249">
        <v>3.5116982784618301E-4</v>
      </c>
      <c r="K249">
        <v>3.4263526950324902E-4</v>
      </c>
      <c r="L249">
        <v>0.75458470996166704</v>
      </c>
    </row>
    <row r="250" spans="1:12" x14ac:dyDescent="0.2">
      <c r="A250" t="s">
        <v>2518</v>
      </c>
      <c r="B250" t="str">
        <f t="shared" si="9"/>
        <v>CC</v>
      </c>
      <c r="C250">
        <f>VLOOKUP(B250,GDD!$D$2:$E$31,2)</f>
        <v>1</v>
      </c>
      <c r="D250" t="str">
        <f t="shared" si="10"/>
        <v>JCEager20</v>
      </c>
      <c r="E250" s="2">
        <v>20200728</v>
      </c>
      <c r="F250" t="str">
        <f t="shared" si="11"/>
        <v>RS23</v>
      </c>
      <c r="G250" t="s">
        <v>1139</v>
      </c>
      <c r="H250" t="str">
        <f>VLOOKUP(E250,GDD!$A$2:$B$57,2)</f>
        <v>900+</v>
      </c>
      <c r="I250" cm="1">
        <f t="array" ref="I250">IF(H250="0-650",1,IF(H250="650-900",2,IF(H250="900+",3,NA)))</f>
        <v>3</v>
      </c>
      <c r="J250">
        <v>3.0179742678745902E-4</v>
      </c>
      <c r="K250">
        <v>2.4140718783912499E-4</v>
      </c>
      <c r="L250">
        <v>0.78949485543648001</v>
      </c>
    </row>
    <row r="251" spans="1:12" x14ac:dyDescent="0.2">
      <c r="A251" t="s">
        <v>2519</v>
      </c>
      <c r="B251" t="str">
        <f t="shared" si="9"/>
        <v>CC</v>
      </c>
      <c r="C251">
        <f>VLOOKUP(B251,GDD!$D$2:$E$31,2)</f>
        <v>1</v>
      </c>
      <c r="D251" t="str">
        <f t="shared" si="10"/>
        <v>JCEager20</v>
      </c>
      <c r="E251" s="2">
        <v>20200806</v>
      </c>
      <c r="F251" t="str">
        <f t="shared" si="11"/>
        <v>RS23</v>
      </c>
      <c r="G251" t="s">
        <v>1139</v>
      </c>
      <c r="H251" t="str">
        <f>VLOOKUP(E251,GDD!$A$2:$B$57,2)</f>
        <v>900+</v>
      </c>
      <c r="I251" cm="1">
        <f t="array" ref="I251">IF(H251="0-650",1,IF(H251="650-900",2,IF(H251="900+",3,NA)))</f>
        <v>3</v>
      </c>
      <c r="J251">
        <v>5.0426230837826401E-4</v>
      </c>
      <c r="K251">
        <v>6.9313563120333298E-4</v>
      </c>
      <c r="L251">
        <v>0.685784240606365</v>
      </c>
    </row>
    <row r="252" spans="1:12" x14ac:dyDescent="0.2">
      <c r="A252" t="s">
        <v>3696</v>
      </c>
      <c r="B252" t="str">
        <f t="shared" si="9"/>
        <v>height_30p</v>
      </c>
      <c r="C252">
        <f>VLOOKUP(B252,GDD!$D$2:$E$31,2)</f>
        <v>2</v>
      </c>
      <c r="D252" t="str">
        <f t="shared" si="10"/>
        <v>JCEager20</v>
      </c>
      <c r="E252" s="2">
        <v>20200617</v>
      </c>
      <c r="F252" t="str">
        <f t="shared" si="11"/>
        <v>RS23</v>
      </c>
      <c r="G252" t="s">
        <v>1139</v>
      </c>
      <c r="H252" t="str">
        <f>VLOOKUP(E252,GDD!$A$2:$B$57,2)</f>
        <v>0-650</v>
      </c>
      <c r="I252" cm="1">
        <f t="array" ref="I252">IF(H252="0-650",1,IF(H252="650-900",2,IF(H252="900+",3,NA)))</f>
        <v>1</v>
      </c>
      <c r="J252">
        <v>2.8048612367365003E-4</v>
      </c>
      <c r="K252">
        <v>3.4629395396781301E-4</v>
      </c>
      <c r="L252">
        <v>0.70844598938495895</v>
      </c>
    </row>
    <row r="253" spans="1:12" x14ac:dyDescent="0.2">
      <c r="A253" t="s">
        <v>3697</v>
      </c>
      <c r="B253" t="str">
        <f t="shared" si="9"/>
        <v>height_50p</v>
      </c>
      <c r="C253">
        <f>VLOOKUP(B253,GDD!$D$2:$E$31,2)</f>
        <v>3</v>
      </c>
      <c r="D253" t="str">
        <f t="shared" si="10"/>
        <v>JCEager20</v>
      </c>
      <c r="E253" s="2">
        <v>20200617</v>
      </c>
      <c r="F253" t="str">
        <f t="shared" si="11"/>
        <v>RS23</v>
      </c>
      <c r="G253" t="s">
        <v>1139</v>
      </c>
      <c r="H253" t="str">
        <f>VLOOKUP(E253,GDD!$A$2:$B$57,2)</f>
        <v>0-650</v>
      </c>
      <c r="I253" cm="1">
        <f t="array" ref="I253">IF(H253="0-650",1,IF(H253="650-900",2,IF(H253="900+",3,NA)))</f>
        <v>1</v>
      </c>
      <c r="J253">
        <v>9.6793002444514598E-4</v>
      </c>
      <c r="K253">
        <v>5.7439169790671999E-4</v>
      </c>
      <c r="L253">
        <v>0.83485863141028804</v>
      </c>
    </row>
    <row r="254" spans="1:12" x14ac:dyDescent="0.2">
      <c r="A254" t="s">
        <v>3698</v>
      </c>
      <c r="B254" t="str">
        <f t="shared" si="9"/>
        <v>height_70p</v>
      </c>
      <c r="C254">
        <f>VLOOKUP(B254,GDD!$D$2:$E$31,2)</f>
        <v>4</v>
      </c>
      <c r="D254" t="str">
        <f t="shared" si="10"/>
        <v>JCEager20</v>
      </c>
      <c r="E254" s="2">
        <v>20200617</v>
      </c>
      <c r="F254" t="str">
        <f t="shared" si="11"/>
        <v>RS23</v>
      </c>
      <c r="G254" t="s">
        <v>1139</v>
      </c>
      <c r="H254" t="str">
        <f>VLOOKUP(E254,GDD!$A$2:$B$57,2)</f>
        <v>0-650</v>
      </c>
      <c r="I254" cm="1">
        <f t="array" ref="I254">IF(H254="0-650",1,IF(H254="650-900",2,IF(H254="900+",3,NA)))</f>
        <v>1</v>
      </c>
      <c r="J254">
        <v>1.73815563394487E-3</v>
      </c>
      <c r="K254">
        <v>8.1988110300997203E-4</v>
      </c>
      <c r="L254">
        <v>0.86413095460325695</v>
      </c>
    </row>
    <row r="255" spans="1:12" x14ac:dyDescent="0.2">
      <c r="A255" t="s">
        <v>3699</v>
      </c>
      <c r="B255" t="str">
        <f t="shared" si="9"/>
        <v>height_90p</v>
      </c>
      <c r="C255">
        <f>VLOOKUP(B255,GDD!$D$2:$E$31,2)</f>
        <v>5</v>
      </c>
      <c r="D255" t="str">
        <f t="shared" si="10"/>
        <v>JCEager20</v>
      </c>
      <c r="E255" s="2">
        <v>20200617</v>
      </c>
      <c r="F255" t="str">
        <f t="shared" si="11"/>
        <v>RS23</v>
      </c>
      <c r="G255" t="s">
        <v>1139</v>
      </c>
      <c r="H255" t="str">
        <f>VLOOKUP(E255,GDD!$A$2:$B$57,2)</f>
        <v>0-650</v>
      </c>
      <c r="I255" cm="1">
        <f t="array" ref="I255">IF(H255="0-650",1,IF(H255="650-900",2,IF(H255="900+",3,NA)))</f>
        <v>1</v>
      </c>
      <c r="J255">
        <v>2.2901160323426399E-3</v>
      </c>
      <c r="K255">
        <v>7.4209991118346405E-4</v>
      </c>
      <c r="L255">
        <v>0.90251494520777298</v>
      </c>
    </row>
    <row r="256" spans="1:12" x14ac:dyDescent="0.2">
      <c r="A256" t="s">
        <v>3700</v>
      </c>
      <c r="B256" t="str">
        <f t="shared" si="9"/>
        <v>height_95p</v>
      </c>
      <c r="C256">
        <f>VLOOKUP(B256,GDD!$D$2:$E$31,2)</f>
        <v>6</v>
      </c>
      <c r="D256" t="str">
        <f t="shared" si="10"/>
        <v>JCEager20</v>
      </c>
      <c r="E256" s="2">
        <v>20200617</v>
      </c>
      <c r="F256" t="str">
        <f t="shared" si="11"/>
        <v>RS23</v>
      </c>
      <c r="G256" t="s">
        <v>1139</v>
      </c>
      <c r="H256" t="str">
        <f>VLOOKUP(E256,GDD!$A$2:$B$57,2)</f>
        <v>0-650</v>
      </c>
      <c r="I256" cm="1">
        <f t="array" ref="I256">IF(H256="0-650",1,IF(H256="650-900",2,IF(H256="900+",3,NA)))</f>
        <v>1</v>
      </c>
      <c r="J256">
        <v>2.3362905827192799E-3</v>
      </c>
      <c r="K256">
        <v>7.1256278849042402E-4</v>
      </c>
      <c r="L256">
        <v>0.90771626889946599</v>
      </c>
    </row>
    <row r="257" spans="1:12" x14ac:dyDescent="0.2">
      <c r="A257" t="s">
        <v>3701</v>
      </c>
      <c r="B257" t="str">
        <f t="shared" si="9"/>
        <v>height_99p</v>
      </c>
      <c r="C257">
        <f>VLOOKUP(B257,GDD!$D$2:$E$31,2)</f>
        <v>7</v>
      </c>
      <c r="D257" t="str">
        <f t="shared" si="10"/>
        <v>JCEager20</v>
      </c>
      <c r="E257" s="2">
        <v>20200617</v>
      </c>
      <c r="F257" t="str">
        <f t="shared" si="11"/>
        <v>RS23</v>
      </c>
      <c r="G257" t="s">
        <v>1139</v>
      </c>
      <c r="H257" t="str">
        <f>VLOOKUP(E257,GDD!$A$2:$B$57,2)</f>
        <v>0-650</v>
      </c>
      <c r="I257" cm="1">
        <f t="array" ref="I257">IF(H257="0-650",1,IF(H257="650-900",2,IF(H257="900+",3,NA)))</f>
        <v>1</v>
      </c>
      <c r="J257">
        <v>2.3860488179469701E-3</v>
      </c>
      <c r="K257">
        <v>6.0164450258689195E-4</v>
      </c>
      <c r="L257">
        <v>0.92246640328776897</v>
      </c>
    </row>
    <row r="258" spans="1:12" x14ac:dyDescent="0.2">
      <c r="A258" t="s">
        <v>3702</v>
      </c>
      <c r="B258" t="str">
        <f t="shared" si="9"/>
        <v>canopy_cover_5p</v>
      </c>
      <c r="C258">
        <f>VLOOKUP(B258,GDD!$D$2:$E$31,2)</f>
        <v>8</v>
      </c>
      <c r="D258" t="str">
        <f t="shared" si="10"/>
        <v>JCEager20</v>
      </c>
      <c r="E258" s="2">
        <v>20200617</v>
      </c>
      <c r="F258" t="str">
        <f t="shared" si="11"/>
        <v>RS23</v>
      </c>
      <c r="G258" t="s">
        <v>1139</v>
      </c>
      <c r="H258" t="str">
        <f>VLOOKUP(E258,GDD!$A$2:$B$57,2)</f>
        <v>0-650</v>
      </c>
      <c r="I258" cm="1">
        <f t="array" ref="I258">IF(H258="0-650",1,IF(H258="650-900",2,IF(H258="900+",3,NA)))</f>
        <v>1</v>
      </c>
      <c r="J258">
        <v>23.5520085258267</v>
      </c>
      <c r="K258">
        <v>37.613763640540697</v>
      </c>
      <c r="L258">
        <v>0.652592252075059</v>
      </c>
    </row>
    <row r="259" spans="1:12" x14ac:dyDescent="0.2">
      <c r="A259" t="s">
        <v>3703</v>
      </c>
      <c r="B259" t="str">
        <f t="shared" ref="B259:B322" si="12">LEFT(A259, FIND("_RS",A259)-10)</f>
        <v>pcanopy_cover_10p</v>
      </c>
      <c r="C259">
        <f>VLOOKUP(B259,GDD!$D$2:$E$31,2)</f>
        <v>9</v>
      </c>
      <c r="D259" t="str">
        <f t="shared" ref="D259:D322" si="13">"JCEager"&amp;MID(E259,3,2)</f>
        <v>JCEager20</v>
      </c>
      <c r="E259" s="2">
        <v>20200617</v>
      </c>
      <c r="F259" t="str">
        <f t="shared" ref="F259:F322" si="14">RIGHT(A259,LEN(A259)-FIND("_RS",A259))</f>
        <v>RS23</v>
      </c>
      <c r="G259" t="s">
        <v>1139</v>
      </c>
      <c r="H259" t="str">
        <f>VLOOKUP(E259,GDD!$A$2:$B$57,2)</f>
        <v>0-650</v>
      </c>
      <c r="I259" cm="1">
        <f t="array" ref="I259">IF(H259="0-650",1,IF(H259="650-900",2,IF(H259="900+",3,NA)))</f>
        <v>1</v>
      </c>
      <c r="J259">
        <v>23.142891268676301</v>
      </c>
      <c r="K259">
        <v>34.853855125278301</v>
      </c>
      <c r="L259">
        <v>0.66577474211200605</v>
      </c>
    </row>
    <row r="260" spans="1:12" x14ac:dyDescent="0.2">
      <c r="A260" t="s">
        <v>3704</v>
      </c>
      <c r="B260" t="str">
        <f t="shared" si="12"/>
        <v>canopy_cover_20p</v>
      </c>
      <c r="C260">
        <f>VLOOKUP(B260,GDD!$D$2:$E$31,2)</f>
        <v>10</v>
      </c>
      <c r="D260" t="str">
        <f t="shared" si="13"/>
        <v>JCEager20</v>
      </c>
      <c r="E260" s="2">
        <v>20200617</v>
      </c>
      <c r="F260" t="str">
        <f t="shared" si="14"/>
        <v>RS23</v>
      </c>
      <c r="G260" t="s">
        <v>1139</v>
      </c>
      <c r="H260" t="str">
        <f>VLOOKUP(E260,GDD!$A$2:$B$57,2)</f>
        <v>0-650</v>
      </c>
      <c r="I260" cm="1">
        <f t="array" ref="I260">IF(H260="0-650",1,IF(H260="650-900",2,IF(H260="900+",3,NA)))</f>
        <v>1</v>
      </c>
      <c r="J260">
        <v>20.090107236499801</v>
      </c>
      <c r="K260">
        <v>20.3951071749524</v>
      </c>
      <c r="L260">
        <v>0.74716421325711802</v>
      </c>
    </row>
    <row r="261" spans="1:12" x14ac:dyDescent="0.2">
      <c r="A261" t="s">
        <v>3705</v>
      </c>
      <c r="B261" t="str">
        <f t="shared" si="12"/>
        <v>canopy_cover_30p</v>
      </c>
      <c r="C261">
        <f>VLOOKUP(B261,GDD!$D$2:$E$31,2)</f>
        <v>11</v>
      </c>
      <c r="D261" t="str">
        <f t="shared" si="13"/>
        <v>JCEager20</v>
      </c>
      <c r="E261" s="2">
        <v>20200617</v>
      </c>
      <c r="F261" t="str">
        <f t="shared" si="14"/>
        <v>RS23</v>
      </c>
      <c r="G261" t="s">
        <v>1139</v>
      </c>
      <c r="H261" t="str">
        <f>VLOOKUP(E261,GDD!$A$2:$B$57,2)</f>
        <v>0-650</v>
      </c>
      <c r="I261" cm="1">
        <f t="array" ref="I261">IF(H261="0-650",1,IF(H261="650-900",2,IF(H261="900+",3,NA)))</f>
        <v>1</v>
      </c>
      <c r="J261">
        <v>16.6235361559559</v>
      </c>
      <c r="K261">
        <v>13.1737112484238</v>
      </c>
      <c r="L261">
        <v>0.79104047267529598</v>
      </c>
    </row>
    <row r="262" spans="1:12" x14ac:dyDescent="0.2">
      <c r="A262" t="s">
        <v>3706</v>
      </c>
      <c r="B262" t="str">
        <f t="shared" si="12"/>
        <v>canopy_cover_40p</v>
      </c>
      <c r="C262">
        <f>VLOOKUP(B262,GDD!$D$2:$E$31,2)</f>
        <v>12</v>
      </c>
      <c r="D262" t="str">
        <f t="shared" si="13"/>
        <v>JCEager20</v>
      </c>
      <c r="E262" s="2">
        <v>20200617</v>
      </c>
      <c r="F262" t="str">
        <f t="shared" si="14"/>
        <v>RS23</v>
      </c>
      <c r="G262" t="s">
        <v>1139</v>
      </c>
      <c r="H262" t="str">
        <f>VLOOKUP(E262,GDD!$A$2:$B$57,2)</f>
        <v>0-650</v>
      </c>
      <c r="I262" cm="1">
        <f t="array" ref="I262">IF(H262="0-650",1,IF(H262="650-900",2,IF(H262="900+",3,NA)))</f>
        <v>1</v>
      </c>
      <c r="J262">
        <v>14.5192503812917</v>
      </c>
      <c r="K262">
        <v>11.374617744015101</v>
      </c>
      <c r="L262">
        <v>0.79293414840293597</v>
      </c>
    </row>
    <row r="263" spans="1:12" x14ac:dyDescent="0.2">
      <c r="A263" t="s">
        <v>3707</v>
      </c>
      <c r="B263" t="str">
        <f t="shared" si="12"/>
        <v>canopy_cover_50p</v>
      </c>
      <c r="C263">
        <f>VLOOKUP(B263,GDD!$D$2:$E$31,2)</f>
        <v>13</v>
      </c>
      <c r="D263" t="str">
        <f t="shared" si="13"/>
        <v>JCEager20</v>
      </c>
      <c r="E263" s="2">
        <v>20200617</v>
      </c>
      <c r="F263" t="str">
        <f t="shared" si="14"/>
        <v>RS23</v>
      </c>
      <c r="G263" t="s">
        <v>1139</v>
      </c>
      <c r="H263" t="str">
        <f>VLOOKUP(E263,GDD!$A$2:$B$57,2)</f>
        <v>0-650</v>
      </c>
      <c r="I263" cm="1">
        <f t="array" ref="I263">IF(H263="0-650",1,IF(H263="650-900",2,IF(H263="900+",3,NA)))</f>
        <v>1</v>
      </c>
      <c r="J263">
        <v>10.8926375613863</v>
      </c>
      <c r="K263">
        <v>9.8875241930234807</v>
      </c>
      <c r="L263">
        <v>0.76771002676296296</v>
      </c>
    </row>
    <row r="264" spans="1:12" x14ac:dyDescent="0.2">
      <c r="A264" t="s">
        <v>3708</v>
      </c>
      <c r="B264" t="str">
        <f t="shared" si="12"/>
        <v>canopy_cover_75p</v>
      </c>
      <c r="C264">
        <f>VLOOKUP(B264,GDD!$D$2:$E$31,2)</f>
        <v>14</v>
      </c>
      <c r="D264" t="str">
        <f t="shared" si="13"/>
        <v>JCEager20</v>
      </c>
      <c r="E264" s="2">
        <v>20200617</v>
      </c>
      <c r="F264" t="str">
        <f t="shared" si="14"/>
        <v>RS23</v>
      </c>
      <c r="G264" t="s">
        <v>1139</v>
      </c>
      <c r="H264" t="str">
        <f>VLOOKUP(E264,GDD!$A$2:$B$57,2)</f>
        <v>0-650</v>
      </c>
      <c r="I264" cm="1">
        <f t="array" ref="I264">IF(H264="0-650",1,IF(H264="650-900",2,IF(H264="900+",3,NA)))</f>
        <v>1</v>
      </c>
      <c r="J264">
        <v>1.4628328546887801</v>
      </c>
      <c r="K264">
        <v>2.0416850384160301</v>
      </c>
      <c r="L264">
        <v>0.68248417702601305</v>
      </c>
    </row>
    <row r="265" spans="1:12" x14ac:dyDescent="0.2">
      <c r="A265" t="s">
        <v>3709</v>
      </c>
      <c r="B265" t="str">
        <f t="shared" si="12"/>
        <v>standard_deviation_ht</v>
      </c>
      <c r="C265">
        <f>VLOOKUP(B265,GDD!$D$2:$E$31,2)</f>
        <v>15</v>
      </c>
      <c r="D265" t="str">
        <f t="shared" si="13"/>
        <v>JCEager20</v>
      </c>
      <c r="E265" s="2">
        <v>20200617</v>
      </c>
      <c r="F265" t="str">
        <f t="shared" si="14"/>
        <v>RS23</v>
      </c>
      <c r="G265" t="s">
        <v>1139</v>
      </c>
      <c r="H265" t="str">
        <f>VLOOKUP(E265,GDD!$A$2:$B$57,2)</f>
        <v>0-650</v>
      </c>
      <c r="I265" cm="1">
        <f t="array" ref="I265">IF(H265="0-650",1,IF(H265="650-900",2,IF(H265="900+",3,NA)))</f>
        <v>1</v>
      </c>
      <c r="J265">
        <v>2.04639564695003E-4</v>
      </c>
      <c r="K265">
        <v>1.5314358452752199E-4</v>
      </c>
      <c r="L265">
        <v>0.80035052068454005</v>
      </c>
    </row>
    <row r="266" spans="1:12" x14ac:dyDescent="0.2">
      <c r="A266" t="s">
        <v>3710</v>
      </c>
      <c r="B266" t="str">
        <f t="shared" si="12"/>
        <v>quadratic_mean_ht</v>
      </c>
      <c r="C266">
        <f>VLOOKUP(B266,GDD!$D$2:$E$31,2)</f>
        <v>16</v>
      </c>
      <c r="D266" t="str">
        <f t="shared" si="13"/>
        <v>JCEager20</v>
      </c>
      <c r="E266" s="2">
        <v>20200617</v>
      </c>
      <c r="F266" t="str">
        <f t="shared" si="14"/>
        <v>RS23</v>
      </c>
      <c r="G266" t="s">
        <v>1139</v>
      </c>
      <c r="H266" t="str">
        <f>VLOOKUP(E266,GDD!$A$2:$B$57,2)</f>
        <v>0-650</v>
      </c>
      <c r="I266" cm="1">
        <f t="array" ref="I266">IF(H266="0-650",1,IF(H266="650-900",2,IF(H266="900+",3,NA)))</f>
        <v>1</v>
      </c>
      <c r="J266">
        <v>1.0382640424857099E-3</v>
      </c>
      <c r="K266">
        <v>3.72536098361738E-4</v>
      </c>
      <c r="L266">
        <v>0.89317435175627602</v>
      </c>
    </row>
    <row r="267" spans="1:12" x14ac:dyDescent="0.2">
      <c r="A267" t="s">
        <v>3711</v>
      </c>
      <c r="B267" t="str">
        <f t="shared" si="12"/>
        <v>skewness_ht</v>
      </c>
      <c r="C267">
        <f>VLOOKUP(B267,GDD!$D$2:$E$31,2)</f>
        <v>17</v>
      </c>
      <c r="D267" t="str">
        <f t="shared" si="13"/>
        <v>JCEager20</v>
      </c>
      <c r="E267" s="2">
        <v>20200617</v>
      </c>
      <c r="F267" t="str">
        <f t="shared" si="14"/>
        <v>RS23</v>
      </c>
      <c r="G267" t="s">
        <v>1139</v>
      </c>
      <c r="H267" t="str">
        <f>VLOOKUP(E267,GDD!$A$2:$B$57,2)</f>
        <v>0-650</v>
      </c>
      <c r="I267" cm="1">
        <f t="array" ref="I267">IF(H267="0-650",1,IF(H267="650-900",2,IF(H267="900+",3,NA)))</f>
        <v>1</v>
      </c>
      <c r="J267">
        <v>4.31119376670311E-2</v>
      </c>
      <c r="K267">
        <v>3.5012455972419698E-2</v>
      </c>
      <c r="L267">
        <v>0.78696182082658594</v>
      </c>
    </row>
    <row r="268" spans="1:12" x14ac:dyDescent="0.2">
      <c r="A268" t="s">
        <v>3712</v>
      </c>
      <c r="B268" t="str">
        <f t="shared" si="12"/>
        <v>kurtosis_ht</v>
      </c>
      <c r="C268">
        <f>VLOOKUP(B268,GDD!$D$2:$E$31,2)</f>
        <v>18</v>
      </c>
      <c r="D268" t="str">
        <f t="shared" si="13"/>
        <v>JCEager20</v>
      </c>
      <c r="E268" s="2">
        <v>20200617</v>
      </c>
      <c r="F268" t="str">
        <f t="shared" si="14"/>
        <v>RS23</v>
      </c>
      <c r="G268" t="s">
        <v>1139</v>
      </c>
      <c r="H268" t="str">
        <f>VLOOKUP(E268,GDD!$A$2:$B$57,2)</f>
        <v>0-650</v>
      </c>
      <c r="I268" cm="1">
        <f t="array" ref="I268">IF(H268="0-650",1,IF(H268="650-900",2,IF(H268="900+",3,NA)))</f>
        <v>1</v>
      </c>
      <c r="J268">
        <v>0.22843518621334</v>
      </c>
      <c r="K268">
        <v>0.148948248122347</v>
      </c>
      <c r="L268">
        <v>0.82145931260368299</v>
      </c>
    </row>
    <row r="269" spans="1:12" x14ac:dyDescent="0.2">
      <c r="A269" t="s">
        <v>3713</v>
      </c>
      <c r="B269" t="str">
        <f t="shared" si="12"/>
        <v>variation_ht</v>
      </c>
      <c r="C269">
        <f>VLOOKUP(B269,GDD!$D$2:$E$31,2)</f>
        <v>19</v>
      </c>
      <c r="D269" t="str">
        <f t="shared" si="13"/>
        <v>JCEager20</v>
      </c>
      <c r="E269" s="2">
        <v>20200617</v>
      </c>
      <c r="F269" t="str">
        <f t="shared" si="14"/>
        <v>RS23</v>
      </c>
      <c r="G269" t="s">
        <v>1139</v>
      </c>
      <c r="H269" t="str">
        <f>VLOOKUP(E269,GDD!$A$2:$B$57,2)</f>
        <v>0-650</v>
      </c>
      <c r="I269" cm="1">
        <f t="array" ref="I269">IF(H269="0-650",1,IF(H269="650-900",2,IF(H269="900+",3,NA)))</f>
        <v>1</v>
      </c>
      <c r="J269">
        <v>0</v>
      </c>
      <c r="K269">
        <v>2.1461087935397802E-3</v>
      </c>
      <c r="L269">
        <v>0</v>
      </c>
    </row>
    <row r="270" spans="1:12" x14ac:dyDescent="0.2">
      <c r="A270" t="s">
        <v>3714</v>
      </c>
      <c r="B270" t="str">
        <f t="shared" si="12"/>
        <v>plot_volume</v>
      </c>
      <c r="C270">
        <f>VLOOKUP(B270,GDD!$D$2:$E$31,2)</f>
        <v>20</v>
      </c>
      <c r="D270" t="str">
        <f t="shared" si="13"/>
        <v>JCEager20</v>
      </c>
      <c r="E270" s="2">
        <v>20200617</v>
      </c>
      <c r="F270" t="str">
        <f t="shared" si="14"/>
        <v>RS23</v>
      </c>
      <c r="G270" t="s">
        <v>1139</v>
      </c>
      <c r="H270" t="str">
        <f>VLOOKUP(E270,GDD!$A$2:$B$57,2)</f>
        <v>0-650</v>
      </c>
      <c r="I270" cm="1">
        <f t="array" ref="I270">IF(H270="0-650",1,IF(H270="650-900",2,IF(H270="900+",3,NA)))</f>
        <v>1</v>
      </c>
      <c r="J270" s="1">
        <v>8.1670689998559799E-7</v>
      </c>
      <c r="K270" s="1">
        <v>2.8842246162058199E-7</v>
      </c>
      <c r="L270">
        <v>0.89468033015975801</v>
      </c>
    </row>
    <row r="271" spans="1:12" x14ac:dyDescent="0.2">
      <c r="A271" t="s">
        <v>2540</v>
      </c>
      <c r="B271" t="str">
        <f t="shared" si="12"/>
        <v>height_30p</v>
      </c>
      <c r="C271">
        <f>VLOOKUP(B271,GDD!$D$2:$E$31,2)</f>
        <v>2</v>
      </c>
      <c r="D271" t="str">
        <f t="shared" si="13"/>
        <v>JCEager20</v>
      </c>
      <c r="E271" s="2">
        <v>20200702</v>
      </c>
      <c r="F271" t="str">
        <f t="shared" si="14"/>
        <v>RS23</v>
      </c>
      <c r="G271" t="s">
        <v>1139</v>
      </c>
      <c r="H271" t="str">
        <f>VLOOKUP(E271,GDD!$A$2:$B$57,2)</f>
        <v>0-650</v>
      </c>
      <c r="I271" cm="1">
        <f t="array" ref="I271">IF(H271="0-650",1,IF(H271="650-900",2,IF(H271="900+",3,NA)))</f>
        <v>1</v>
      </c>
      <c r="J271">
        <v>1.60746585755174E-2</v>
      </c>
      <c r="K271">
        <v>5.3284520109473203E-3</v>
      </c>
      <c r="L271">
        <v>0.90050027167645796</v>
      </c>
    </row>
    <row r="272" spans="1:12" x14ac:dyDescent="0.2">
      <c r="A272" t="s">
        <v>2541</v>
      </c>
      <c r="B272" t="str">
        <f t="shared" si="12"/>
        <v>height_50p</v>
      </c>
      <c r="C272">
        <f>VLOOKUP(B272,GDD!$D$2:$E$31,2)</f>
        <v>3</v>
      </c>
      <c r="D272" t="str">
        <f t="shared" si="13"/>
        <v>JCEager20</v>
      </c>
      <c r="E272" s="2">
        <v>20200702</v>
      </c>
      <c r="F272" t="str">
        <f t="shared" si="14"/>
        <v>RS23</v>
      </c>
      <c r="G272" t="s">
        <v>1139</v>
      </c>
      <c r="H272" t="str">
        <f>VLOOKUP(E272,GDD!$A$2:$B$57,2)</f>
        <v>0-650</v>
      </c>
      <c r="I272" cm="1">
        <f t="array" ref="I272">IF(H272="0-650",1,IF(H272="650-900",2,IF(H272="900+",3,NA)))</f>
        <v>1</v>
      </c>
      <c r="J272">
        <v>1.27513949820133E-2</v>
      </c>
      <c r="K272">
        <v>5.0666562401820697E-3</v>
      </c>
      <c r="L272">
        <v>0.88304344741593999</v>
      </c>
    </row>
    <row r="273" spans="1:12" x14ac:dyDescent="0.2">
      <c r="A273" t="s">
        <v>2542</v>
      </c>
      <c r="B273" t="str">
        <f t="shared" si="12"/>
        <v>height_70p</v>
      </c>
      <c r="C273">
        <f>VLOOKUP(B273,GDD!$D$2:$E$31,2)</f>
        <v>4</v>
      </c>
      <c r="D273" t="str">
        <f t="shared" si="13"/>
        <v>JCEager20</v>
      </c>
      <c r="E273" s="2">
        <v>20200702</v>
      </c>
      <c r="F273" t="str">
        <f t="shared" si="14"/>
        <v>RS23</v>
      </c>
      <c r="G273" t="s">
        <v>1139</v>
      </c>
      <c r="H273" t="str">
        <f>VLOOKUP(E273,GDD!$A$2:$B$57,2)</f>
        <v>0-650</v>
      </c>
      <c r="I273" cm="1">
        <f t="array" ref="I273">IF(H273="0-650",1,IF(H273="650-900",2,IF(H273="900+",3,NA)))</f>
        <v>1</v>
      </c>
      <c r="J273">
        <v>1.2565560991035099E-2</v>
      </c>
      <c r="K273">
        <v>5.1091468270355999E-3</v>
      </c>
      <c r="L273">
        <v>0.88064366814310002</v>
      </c>
    </row>
    <row r="274" spans="1:12" x14ac:dyDescent="0.2">
      <c r="A274" t="s">
        <v>2543</v>
      </c>
      <c r="B274" t="str">
        <f t="shared" si="12"/>
        <v>height_90p</v>
      </c>
      <c r="C274">
        <f>VLOOKUP(B274,GDD!$D$2:$E$31,2)</f>
        <v>5</v>
      </c>
      <c r="D274" t="str">
        <f t="shared" si="13"/>
        <v>JCEager20</v>
      </c>
      <c r="E274" s="2">
        <v>20200702</v>
      </c>
      <c r="F274" t="str">
        <f t="shared" si="14"/>
        <v>RS23</v>
      </c>
      <c r="G274" t="s">
        <v>1139</v>
      </c>
      <c r="H274" t="str">
        <f>VLOOKUP(E274,GDD!$A$2:$B$57,2)</f>
        <v>0-650</v>
      </c>
      <c r="I274" cm="1">
        <f t="array" ref="I274">IF(H274="0-650",1,IF(H274="650-900",2,IF(H274="900+",3,NA)))</f>
        <v>1</v>
      </c>
      <c r="J274">
        <v>1.16192048168342E-2</v>
      </c>
      <c r="K274">
        <v>5.01005898794176E-3</v>
      </c>
      <c r="L274">
        <v>0.87433279758154803</v>
      </c>
    </row>
    <row r="275" spans="1:12" x14ac:dyDescent="0.2">
      <c r="A275" t="s">
        <v>2544</v>
      </c>
      <c r="B275" t="str">
        <f t="shared" si="12"/>
        <v>height_95p</v>
      </c>
      <c r="C275">
        <f>VLOOKUP(B275,GDD!$D$2:$E$31,2)</f>
        <v>6</v>
      </c>
      <c r="D275" t="str">
        <f t="shared" si="13"/>
        <v>JCEager20</v>
      </c>
      <c r="E275" s="2">
        <v>20200702</v>
      </c>
      <c r="F275" t="str">
        <f t="shared" si="14"/>
        <v>RS23</v>
      </c>
      <c r="G275" t="s">
        <v>1139</v>
      </c>
      <c r="H275" t="str">
        <f>VLOOKUP(E275,GDD!$A$2:$B$57,2)</f>
        <v>0-650</v>
      </c>
      <c r="I275" cm="1">
        <f t="array" ref="I275">IF(H275="0-650",1,IF(H275="650-900",2,IF(H275="900+",3,NA)))</f>
        <v>1</v>
      </c>
      <c r="J275">
        <v>9.9945840303433797E-3</v>
      </c>
      <c r="K275">
        <v>5.1077867915961701E-3</v>
      </c>
      <c r="L275">
        <v>0.85444392140565195</v>
      </c>
    </row>
    <row r="276" spans="1:12" x14ac:dyDescent="0.2">
      <c r="A276" t="s">
        <v>2545</v>
      </c>
      <c r="B276" t="str">
        <f t="shared" si="12"/>
        <v>height_99p</v>
      </c>
      <c r="C276">
        <f>VLOOKUP(B276,GDD!$D$2:$E$31,2)</f>
        <v>7</v>
      </c>
      <c r="D276" t="str">
        <f t="shared" si="13"/>
        <v>JCEager20</v>
      </c>
      <c r="E276" s="2">
        <v>20200702</v>
      </c>
      <c r="F276" t="str">
        <f t="shared" si="14"/>
        <v>RS23</v>
      </c>
      <c r="G276" t="s">
        <v>1139</v>
      </c>
      <c r="H276" t="str">
        <f>VLOOKUP(E276,GDD!$A$2:$B$57,2)</f>
        <v>0-650</v>
      </c>
      <c r="I276" cm="1">
        <f t="array" ref="I276">IF(H276="0-650",1,IF(H276="650-900",2,IF(H276="900+",3,NA)))</f>
        <v>1</v>
      </c>
      <c r="J276">
        <v>7.8058881512473198E-3</v>
      </c>
      <c r="K276">
        <v>5.6174100833757002E-3</v>
      </c>
      <c r="L276">
        <v>0.806530199321701</v>
      </c>
    </row>
    <row r="277" spans="1:12" x14ac:dyDescent="0.2">
      <c r="A277" t="s">
        <v>2546</v>
      </c>
      <c r="B277" t="str">
        <f t="shared" si="12"/>
        <v>canopy_cover_5p</v>
      </c>
      <c r="C277">
        <f>VLOOKUP(B277,GDD!$D$2:$E$31,2)</f>
        <v>8</v>
      </c>
      <c r="D277" t="str">
        <f t="shared" si="13"/>
        <v>JCEager20</v>
      </c>
      <c r="E277" s="2">
        <v>20200702</v>
      </c>
      <c r="F277" t="str">
        <f t="shared" si="14"/>
        <v>RS23</v>
      </c>
      <c r="G277" t="s">
        <v>1139</v>
      </c>
      <c r="H277" t="str">
        <f>VLOOKUP(E277,GDD!$A$2:$B$57,2)</f>
        <v>0-650</v>
      </c>
      <c r="I277" cm="1">
        <f t="array" ref="I277">IF(H277="0-650",1,IF(H277="650-900",2,IF(H277="900+",3,NA)))</f>
        <v>1</v>
      </c>
      <c r="J277">
        <v>31.914501005989798</v>
      </c>
      <c r="K277">
        <v>9.40672664595062</v>
      </c>
      <c r="L277">
        <v>0.91054012267955797</v>
      </c>
    </row>
    <row r="278" spans="1:12" x14ac:dyDescent="0.2">
      <c r="A278" t="s">
        <v>2547</v>
      </c>
      <c r="B278" t="str">
        <f t="shared" si="12"/>
        <v>pcanopy_cover_10p</v>
      </c>
      <c r="C278">
        <f>VLOOKUP(B278,GDD!$D$2:$E$31,2)</f>
        <v>9</v>
      </c>
      <c r="D278" t="str">
        <f t="shared" si="13"/>
        <v>JCEager20</v>
      </c>
      <c r="E278" s="2">
        <v>20200702</v>
      </c>
      <c r="F278" t="str">
        <f t="shared" si="14"/>
        <v>RS23</v>
      </c>
      <c r="G278" t="s">
        <v>1139</v>
      </c>
      <c r="H278" t="str">
        <f>VLOOKUP(E278,GDD!$A$2:$B$57,2)</f>
        <v>0-650</v>
      </c>
      <c r="I278" cm="1">
        <f t="array" ref="I278">IF(H278="0-650",1,IF(H278="650-900",2,IF(H278="900+",3,NA)))</f>
        <v>1</v>
      </c>
      <c r="J278">
        <v>36.7468560676284</v>
      </c>
      <c r="K278">
        <v>10.0635716463216</v>
      </c>
      <c r="L278">
        <v>0.91634891651329997</v>
      </c>
    </row>
    <row r="279" spans="1:12" x14ac:dyDescent="0.2">
      <c r="A279" t="s">
        <v>2548</v>
      </c>
      <c r="B279" t="str">
        <f t="shared" si="12"/>
        <v>canopy_cover_20p</v>
      </c>
      <c r="C279">
        <f>VLOOKUP(B279,GDD!$D$2:$E$31,2)</f>
        <v>10</v>
      </c>
      <c r="D279" t="str">
        <f t="shared" si="13"/>
        <v>JCEager20</v>
      </c>
      <c r="E279" s="2">
        <v>20200702</v>
      </c>
      <c r="F279" t="str">
        <f t="shared" si="14"/>
        <v>RS23</v>
      </c>
      <c r="G279" t="s">
        <v>1139</v>
      </c>
      <c r="H279" t="str">
        <f>VLOOKUP(E279,GDD!$A$2:$B$57,2)</f>
        <v>0-650</v>
      </c>
      <c r="I279" cm="1">
        <f t="array" ref="I279">IF(H279="0-650",1,IF(H279="650-900",2,IF(H279="900+",3,NA)))</f>
        <v>1</v>
      </c>
      <c r="J279">
        <v>49.043331233502698</v>
      </c>
      <c r="K279">
        <v>11.88544762259</v>
      </c>
      <c r="L279">
        <v>0.92525601587055695</v>
      </c>
    </row>
    <row r="280" spans="1:12" x14ac:dyDescent="0.2">
      <c r="A280" t="s">
        <v>2549</v>
      </c>
      <c r="B280" t="str">
        <f t="shared" si="12"/>
        <v>canopy_cover_30p</v>
      </c>
      <c r="C280">
        <f>VLOOKUP(B280,GDD!$D$2:$E$31,2)</f>
        <v>11</v>
      </c>
      <c r="D280" t="str">
        <f t="shared" si="13"/>
        <v>JCEager20</v>
      </c>
      <c r="E280" s="2">
        <v>20200702</v>
      </c>
      <c r="F280" t="str">
        <f t="shared" si="14"/>
        <v>RS23</v>
      </c>
      <c r="G280" t="s">
        <v>1139</v>
      </c>
      <c r="H280" t="str">
        <f>VLOOKUP(E280,GDD!$A$2:$B$57,2)</f>
        <v>0-650</v>
      </c>
      <c r="I280" cm="1">
        <f t="array" ref="I280">IF(H280="0-650",1,IF(H280="650-900",2,IF(H280="900+",3,NA)))</f>
        <v>1</v>
      </c>
      <c r="J280">
        <v>57.058488293631299</v>
      </c>
      <c r="K280">
        <v>12.8027804210473</v>
      </c>
      <c r="L280">
        <v>0.93041144402678899</v>
      </c>
    </row>
    <row r="281" spans="1:12" x14ac:dyDescent="0.2">
      <c r="A281" t="s">
        <v>2550</v>
      </c>
      <c r="B281" t="str">
        <f t="shared" si="12"/>
        <v>canopy_cover_40p</v>
      </c>
      <c r="C281">
        <f>VLOOKUP(B281,GDD!$D$2:$E$31,2)</f>
        <v>12</v>
      </c>
      <c r="D281" t="str">
        <f t="shared" si="13"/>
        <v>JCEager20</v>
      </c>
      <c r="E281" s="2">
        <v>20200702</v>
      </c>
      <c r="F281" t="str">
        <f t="shared" si="14"/>
        <v>RS23</v>
      </c>
      <c r="G281" t="s">
        <v>1139</v>
      </c>
      <c r="H281" t="str">
        <f>VLOOKUP(E281,GDD!$A$2:$B$57,2)</f>
        <v>0-650</v>
      </c>
      <c r="I281" cm="1">
        <f t="array" ref="I281">IF(H281="0-650",1,IF(H281="650-900",2,IF(H281="900+",3,NA)))</f>
        <v>1</v>
      </c>
      <c r="J281">
        <v>65.206080738317098</v>
      </c>
      <c r="K281">
        <v>13.438341176546899</v>
      </c>
      <c r="L281">
        <v>0.93571911987396705</v>
      </c>
    </row>
    <row r="282" spans="1:12" x14ac:dyDescent="0.2">
      <c r="A282" t="s">
        <v>2551</v>
      </c>
      <c r="B282" t="str">
        <f t="shared" si="12"/>
        <v>canopy_cover_50p</v>
      </c>
      <c r="C282">
        <f>VLOOKUP(B282,GDD!$D$2:$E$31,2)</f>
        <v>13</v>
      </c>
      <c r="D282" t="str">
        <f t="shared" si="13"/>
        <v>JCEager20</v>
      </c>
      <c r="E282" s="2">
        <v>20200702</v>
      </c>
      <c r="F282" t="str">
        <f t="shared" si="14"/>
        <v>RS23</v>
      </c>
      <c r="G282" t="s">
        <v>1139</v>
      </c>
      <c r="H282" t="str">
        <f>VLOOKUP(E282,GDD!$A$2:$B$57,2)</f>
        <v>0-650</v>
      </c>
      <c r="I282" cm="1">
        <f t="array" ref="I282">IF(H282="0-650",1,IF(H282="650-900",2,IF(H282="900+",3,NA)))</f>
        <v>1</v>
      </c>
      <c r="J282">
        <v>79.2847144852649</v>
      </c>
      <c r="K282">
        <v>15.1982049472876</v>
      </c>
      <c r="L282">
        <v>0.93994047064491704</v>
      </c>
    </row>
    <row r="283" spans="1:12" x14ac:dyDescent="0.2">
      <c r="A283" t="s">
        <v>2552</v>
      </c>
      <c r="B283" t="str">
        <f t="shared" si="12"/>
        <v>canopy_cover_75p</v>
      </c>
      <c r="C283">
        <f>VLOOKUP(B283,GDD!$D$2:$E$31,2)</f>
        <v>14</v>
      </c>
      <c r="D283" t="str">
        <f t="shared" si="13"/>
        <v>JCEager20</v>
      </c>
      <c r="E283" s="2">
        <v>20200702</v>
      </c>
      <c r="F283" t="str">
        <f t="shared" si="14"/>
        <v>RS23</v>
      </c>
      <c r="G283" t="s">
        <v>1139</v>
      </c>
      <c r="H283" t="str">
        <f>VLOOKUP(E283,GDD!$A$2:$B$57,2)</f>
        <v>0-650</v>
      </c>
      <c r="I283" cm="1">
        <f t="array" ref="I283">IF(H283="0-650",1,IF(H283="650-900",2,IF(H283="900+",3,NA)))</f>
        <v>1</v>
      </c>
      <c r="J283">
        <v>120.341239159658</v>
      </c>
      <c r="K283">
        <v>32.674519791791099</v>
      </c>
      <c r="L283">
        <v>0.91700618215031704</v>
      </c>
    </row>
    <row r="284" spans="1:12" x14ac:dyDescent="0.2">
      <c r="A284" t="s">
        <v>2553</v>
      </c>
      <c r="B284" t="str">
        <f t="shared" si="12"/>
        <v>standard_deviation_ht</v>
      </c>
      <c r="C284">
        <f>VLOOKUP(B284,GDD!$D$2:$E$31,2)</f>
        <v>15</v>
      </c>
      <c r="D284" t="str">
        <f t="shared" si="13"/>
        <v>JCEager20</v>
      </c>
      <c r="E284" s="2">
        <v>20200702</v>
      </c>
      <c r="F284" t="str">
        <f t="shared" si="14"/>
        <v>RS23</v>
      </c>
      <c r="G284" t="s">
        <v>1139</v>
      </c>
      <c r="H284" t="str">
        <f>VLOOKUP(E284,GDD!$A$2:$B$57,2)</f>
        <v>0-650</v>
      </c>
      <c r="I284" cm="1">
        <f t="array" ref="I284">IF(H284="0-650",1,IF(H284="650-900",2,IF(H284="900+",3,NA)))</f>
        <v>1</v>
      </c>
      <c r="J284">
        <v>2.5924873110777801E-4</v>
      </c>
      <c r="K284">
        <v>5.4406522934683204E-4</v>
      </c>
      <c r="L284">
        <v>0.58839421417029703</v>
      </c>
    </row>
    <row r="285" spans="1:12" x14ac:dyDescent="0.2">
      <c r="A285" t="s">
        <v>2554</v>
      </c>
      <c r="B285" t="str">
        <f t="shared" si="12"/>
        <v>quadratic_mean_ht</v>
      </c>
      <c r="C285">
        <f>VLOOKUP(B285,GDD!$D$2:$E$31,2)</f>
        <v>16</v>
      </c>
      <c r="D285" t="str">
        <f t="shared" si="13"/>
        <v>JCEager20</v>
      </c>
      <c r="E285" s="2">
        <v>20200702</v>
      </c>
      <c r="F285" t="str">
        <f t="shared" si="14"/>
        <v>RS23</v>
      </c>
      <c r="G285" t="s">
        <v>1139</v>
      </c>
      <c r="H285" t="str">
        <f>VLOOKUP(E285,GDD!$A$2:$B$57,2)</f>
        <v>0-650</v>
      </c>
      <c r="I285" cm="1">
        <f t="array" ref="I285">IF(H285="0-650",1,IF(H285="650-900",2,IF(H285="900+",3,NA)))</f>
        <v>1</v>
      </c>
      <c r="J285">
        <v>1.14178042656897E-2</v>
      </c>
      <c r="K285">
        <v>4.46992773715947E-3</v>
      </c>
      <c r="L285">
        <v>0.88456761024508201</v>
      </c>
    </row>
    <row r="286" spans="1:12" x14ac:dyDescent="0.2">
      <c r="A286" t="s">
        <v>2555</v>
      </c>
      <c r="B286" t="str">
        <f t="shared" si="12"/>
        <v>skewness_ht</v>
      </c>
      <c r="C286">
        <f>VLOOKUP(B286,GDD!$D$2:$E$31,2)</f>
        <v>17</v>
      </c>
      <c r="D286" t="str">
        <f t="shared" si="13"/>
        <v>JCEager20</v>
      </c>
      <c r="E286" s="2">
        <v>20200702</v>
      </c>
      <c r="F286" t="str">
        <f t="shared" si="14"/>
        <v>RS23</v>
      </c>
      <c r="G286" t="s">
        <v>1139</v>
      </c>
      <c r="H286" t="str">
        <f>VLOOKUP(E286,GDD!$A$2:$B$57,2)</f>
        <v>0-650</v>
      </c>
      <c r="I286" cm="1">
        <f t="array" ref="I286">IF(H286="0-650",1,IF(H286="650-900",2,IF(H286="900+",3,NA)))</f>
        <v>1</v>
      </c>
      <c r="J286">
        <v>0.120007757325401</v>
      </c>
      <c r="K286">
        <v>2.3979361436659699E-2</v>
      </c>
      <c r="L286">
        <v>0.93755417450255296</v>
      </c>
    </row>
    <row r="287" spans="1:12" x14ac:dyDescent="0.2">
      <c r="A287" t="s">
        <v>2556</v>
      </c>
      <c r="B287" t="str">
        <f t="shared" si="12"/>
        <v>kurtosis_ht</v>
      </c>
      <c r="C287">
        <f>VLOOKUP(B287,GDD!$D$2:$E$31,2)</f>
        <v>18</v>
      </c>
      <c r="D287" t="str">
        <f t="shared" si="13"/>
        <v>JCEager20</v>
      </c>
      <c r="E287" s="2">
        <v>20200702</v>
      </c>
      <c r="F287" t="str">
        <f t="shared" si="14"/>
        <v>RS23</v>
      </c>
      <c r="G287" t="s">
        <v>1139</v>
      </c>
      <c r="H287" t="str">
        <f>VLOOKUP(E287,GDD!$A$2:$B$57,2)</f>
        <v>0-650</v>
      </c>
      <c r="I287" cm="1">
        <f t="array" ref="I287">IF(H287="0-650",1,IF(H287="650-900",2,IF(H287="900+",3,NA)))</f>
        <v>1</v>
      </c>
      <c r="J287">
        <v>1.23666236149374</v>
      </c>
      <c r="K287">
        <v>0.36159489003045397</v>
      </c>
      <c r="L287">
        <v>0.91119056614994898</v>
      </c>
    </row>
    <row r="288" spans="1:12" x14ac:dyDescent="0.2">
      <c r="A288" t="s">
        <v>2557</v>
      </c>
      <c r="B288" t="str">
        <f t="shared" si="12"/>
        <v>variation_ht</v>
      </c>
      <c r="C288">
        <f>VLOOKUP(B288,GDD!$D$2:$E$31,2)</f>
        <v>19</v>
      </c>
      <c r="D288" t="str">
        <f t="shared" si="13"/>
        <v>JCEager20</v>
      </c>
      <c r="E288" s="2">
        <v>20200702</v>
      </c>
      <c r="F288" t="str">
        <f t="shared" si="14"/>
        <v>RS23</v>
      </c>
      <c r="G288" t="s">
        <v>1139</v>
      </c>
      <c r="H288" t="str">
        <f>VLOOKUP(E288,GDD!$A$2:$B$57,2)</f>
        <v>0-650</v>
      </c>
      <c r="I288" cm="1">
        <f t="array" ref="I288">IF(H288="0-650",1,IF(H288="650-900",2,IF(H288="900+",3,NA)))</f>
        <v>1</v>
      </c>
      <c r="J288">
        <v>1.89432134938907E-3</v>
      </c>
      <c r="K288">
        <v>8.6136765998842603E-4</v>
      </c>
      <c r="L288">
        <v>0.86837958428742601</v>
      </c>
    </row>
    <row r="289" spans="1:12" x14ac:dyDescent="0.2">
      <c r="A289" t="s">
        <v>2558</v>
      </c>
      <c r="B289" t="str">
        <f t="shared" si="12"/>
        <v>plot_volume</v>
      </c>
      <c r="C289">
        <f>VLOOKUP(B289,GDD!$D$2:$E$31,2)</f>
        <v>20</v>
      </c>
      <c r="D289" t="str">
        <f t="shared" si="13"/>
        <v>JCEager20</v>
      </c>
      <c r="E289" s="2">
        <v>20200702</v>
      </c>
      <c r="F289" t="str">
        <f t="shared" si="14"/>
        <v>RS23</v>
      </c>
      <c r="G289" t="s">
        <v>1139</v>
      </c>
      <c r="H289" t="str">
        <f>VLOOKUP(E289,GDD!$A$2:$B$57,2)</f>
        <v>0-650</v>
      </c>
      <c r="I289" cm="1">
        <f t="array" ref="I289">IF(H289="0-650",1,IF(H289="650-900",2,IF(H289="900+",3,NA)))</f>
        <v>1</v>
      </c>
      <c r="J289" s="1">
        <v>3.9824689319693399E-6</v>
      </c>
      <c r="K289" s="1">
        <v>2.1737139324336298E-6</v>
      </c>
      <c r="L289">
        <v>0.84606647204205998</v>
      </c>
    </row>
    <row r="290" spans="1:12" x14ac:dyDescent="0.2">
      <c r="A290" t="s">
        <v>2559</v>
      </c>
      <c r="B290" t="str">
        <f t="shared" si="12"/>
        <v>height_30p</v>
      </c>
      <c r="C290">
        <f>VLOOKUP(B290,GDD!$D$2:$E$31,2)</f>
        <v>2</v>
      </c>
      <c r="D290" t="str">
        <f t="shared" si="13"/>
        <v>JCEager20</v>
      </c>
      <c r="E290" s="2">
        <v>20200708</v>
      </c>
      <c r="F290" t="str">
        <f t="shared" si="14"/>
        <v>RS23</v>
      </c>
      <c r="G290" t="s">
        <v>1139</v>
      </c>
      <c r="H290" t="str">
        <f>VLOOKUP(E290,GDD!$A$2:$B$57,2)</f>
        <v>0-650</v>
      </c>
      <c r="I290" cm="1">
        <f t="array" ref="I290">IF(H290="0-650",1,IF(H290="650-900",2,IF(H290="900+",3,NA)))</f>
        <v>1</v>
      </c>
      <c r="J290">
        <v>3.0892451348779201E-2</v>
      </c>
      <c r="K290">
        <v>7.5895966963170801E-3</v>
      </c>
      <c r="L290">
        <v>0.92430609846911005</v>
      </c>
    </row>
    <row r="291" spans="1:12" x14ac:dyDescent="0.2">
      <c r="A291" t="s">
        <v>2560</v>
      </c>
      <c r="B291" t="str">
        <f t="shared" si="12"/>
        <v>height_50p</v>
      </c>
      <c r="C291">
        <f>VLOOKUP(B291,GDD!$D$2:$E$31,2)</f>
        <v>3</v>
      </c>
      <c r="D291" t="str">
        <f t="shared" si="13"/>
        <v>JCEager20</v>
      </c>
      <c r="E291" s="2">
        <v>20200708</v>
      </c>
      <c r="F291" t="str">
        <f t="shared" si="14"/>
        <v>RS23</v>
      </c>
      <c r="G291" t="s">
        <v>1139</v>
      </c>
      <c r="H291" t="str">
        <f>VLOOKUP(E291,GDD!$A$2:$B$57,2)</f>
        <v>0-650</v>
      </c>
      <c r="I291" cm="1">
        <f t="array" ref="I291">IF(H291="0-650",1,IF(H291="650-900",2,IF(H291="900+",3,NA)))</f>
        <v>1</v>
      </c>
      <c r="J291">
        <v>2.6177090360055499E-2</v>
      </c>
      <c r="K291">
        <v>7.1016940282083198E-3</v>
      </c>
      <c r="L291">
        <v>0.91706822227607598</v>
      </c>
    </row>
    <row r="292" spans="1:12" x14ac:dyDescent="0.2">
      <c r="A292" t="s">
        <v>2561</v>
      </c>
      <c r="B292" t="str">
        <f t="shared" si="12"/>
        <v>height_70p</v>
      </c>
      <c r="C292">
        <f>VLOOKUP(B292,GDD!$D$2:$E$31,2)</f>
        <v>4</v>
      </c>
      <c r="D292" t="str">
        <f t="shared" si="13"/>
        <v>JCEager20</v>
      </c>
      <c r="E292" s="2">
        <v>20200708</v>
      </c>
      <c r="F292" t="str">
        <f t="shared" si="14"/>
        <v>RS23</v>
      </c>
      <c r="G292" t="s">
        <v>1139</v>
      </c>
      <c r="H292" t="str">
        <f>VLOOKUP(E292,GDD!$A$2:$B$57,2)</f>
        <v>0-650</v>
      </c>
      <c r="I292" cm="1">
        <f t="array" ref="I292">IF(H292="0-650",1,IF(H292="650-900",2,IF(H292="900+",3,NA)))</f>
        <v>1</v>
      </c>
      <c r="J292">
        <v>2.4612483332014101E-2</v>
      </c>
      <c r="K292">
        <v>7.0061897226134798E-3</v>
      </c>
      <c r="L292">
        <v>0.91333653770419398</v>
      </c>
    </row>
    <row r="293" spans="1:12" x14ac:dyDescent="0.2">
      <c r="A293" t="s">
        <v>2562</v>
      </c>
      <c r="B293" t="str">
        <f t="shared" si="12"/>
        <v>height_90p</v>
      </c>
      <c r="C293">
        <f>VLOOKUP(B293,GDD!$D$2:$E$31,2)</f>
        <v>5</v>
      </c>
      <c r="D293" t="str">
        <f t="shared" si="13"/>
        <v>JCEager20</v>
      </c>
      <c r="E293" s="2">
        <v>20200708</v>
      </c>
      <c r="F293" t="str">
        <f t="shared" si="14"/>
        <v>RS23</v>
      </c>
      <c r="G293" t="s">
        <v>1139</v>
      </c>
      <c r="H293" t="str">
        <f>VLOOKUP(E293,GDD!$A$2:$B$57,2)</f>
        <v>0-650</v>
      </c>
      <c r="I293" cm="1">
        <f t="array" ref="I293">IF(H293="0-650",1,IF(H293="650-900",2,IF(H293="900+",3,NA)))</f>
        <v>1</v>
      </c>
      <c r="J293">
        <v>2.27311154798783E-2</v>
      </c>
      <c r="K293">
        <v>6.6910389346001003E-3</v>
      </c>
      <c r="L293">
        <v>0.91064840952941495</v>
      </c>
    </row>
    <row r="294" spans="1:12" x14ac:dyDescent="0.2">
      <c r="A294" t="s">
        <v>2563</v>
      </c>
      <c r="B294" t="str">
        <f t="shared" si="12"/>
        <v>height_95p</v>
      </c>
      <c r="C294">
        <f>VLOOKUP(B294,GDD!$D$2:$E$31,2)</f>
        <v>6</v>
      </c>
      <c r="D294" t="str">
        <f t="shared" si="13"/>
        <v>JCEager20</v>
      </c>
      <c r="E294" s="2">
        <v>20200708</v>
      </c>
      <c r="F294" t="str">
        <f t="shared" si="14"/>
        <v>RS23</v>
      </c>
      <c r="G294" t="s">
        <v>1139</v>
      </c>
      <c r="H294" t="str">
        <f>VLOOKUP(E294,GDD!$A$2:$B$57,2)</f>
        <v>0-650</v>
      </c>
      <c r="I294" cm="1">
        <f t="array" ref="I294">IF(H294="0-650",1,IF(H294="650-900",2,IF(H294="900+",3,NA)))</f>
        <v>1</v>
      </c>
      <c r="J294">
        <v>1.99636370428629E-2</v>
      </c>
      <c r="K294">
        <v>6.9927907876258903E-3</v>
      </c>
      <c r="L294">
        <v>0.89544850857110503</v>
      </c>
    </row>
    <row r="295" spans="1:12" x14ac:dyDescent="0.2">
      <c r="A295" t="s">
        <v>2564</v>
      </c>
      <c r="B295" t="str">
        <f t="shared" si="12"/>
        <v>height_99p</v>
      </c>
      <c r="C295">
        <f>VLOOKUP(B295,GDD!$D$2:$E$31,2)</f>
        <v>7</v>
      </c>
      <c r="D295" t="str">
        <f t="shared" si="13"/>
        <v>JCEager20</v>
      </c>
      <c r="E295" s="2">
        <v>20200708</v>
      </c>
      <c r="F295" t="str">
        <f t="shared" si="14"/>
        <v>RS23</v>
      </c>
      <c r="G295" t="s">
        <v>1139</v>
      </c>
      <c r="H295" t="str">
        <f>VLOOKUP(E295,GDD!$A$2:$B$57,2)</f>
        <v>0-650</v>
      </c>
      <c r="I295" cm="1">
        <f t="array" ref="I295">IF(H295="0-650",1,IF(H295="650-900",2,IF(H295="900+",3,NA)))</f>
        <v>1</v>
      </c>
      <c r="J295">
        <v>1.3789677168591899E-2</v>
      </c>
      <c r="K295">
        <v>8.4819558372869197E-3</v>
      </c>
      <c r="L295">
        <v>0.82985380452113999</v>
      </c>
    </row>
    <row r="296" spans="1:12" x14ac:dyDescent="0.2">
      <c r="A296" t="s">
        <v>2565</v>
      </c>
      <c r="B296" t="str">
        <f t="shared" si="12"/>
        <v>canopy_cover_5p</v>
      </c>
      <c r="C296">
        <f>VLOOKUP(B296,GDD!$D$2:$E$31,2)</f>
        <v>8</v>
      </c>
      <c r="D296" t="str">
        <f t="shared" si="13"/>
        <v>JCEager20</v>
      </c>
      <c r="E296" s="2">
        <v>20200708</v>
      </c>
      <c r="F296" t="str">
        <f t="shared" si="14"/>
        <v>RS23</v>
      </c>
      <c r="G296" t="s">
        <v>1139</v>
      </c>
      <c r="H296" t="str">
        <f>VLOOKUP(E296,GDD!$A$2:$B$57,2)</f>
        <v>0-650</v>
      </c>
      <c r="I296" cm="1">
        <f t="array" ref="I296">IF(H296="0-650",1,IF(H296="650-900",2,IF(H296="900+",3,NA)))</f>
        <v>1</v>
      </c>
      <c r="J296">
        <v>18.7313771123812</v>
      </c>
      <c r="K296">
        <v>5.2859104154827801</v>
      </c>
      <c r="L296">
        <v>0.91402233530108201</v>
      </c>
    </row>
    <row r="297" spans="1:12" x14ac:dyDescent="0.2">
      <c r="A297" t="s">
        <v>2566</v>
      </c>
      <c r="B297" t="str">
        <f t="shared" si="12"/>
        <v>pcanopy_cover_10p</v>
      </c>
      <c r="C297">
        <f>VLOOKUP(B297,GDD!$D$2:$E$31,2)</f>
        <v>9</v>
      </c>
      <c r="D297" t="str">
        <f t="shared" si="13"/>
        <v>JCEager20</v>
      </c>
      <c r="E297" s="2">
        <v>20200708</v>
      </c>
      <c r="F297" t="str">
        <f t="shared" si="14"/>
        <v>RS23</v>
      </c>
      <c r="G297" t="s">
        <v>1139</v>
      </c>
      <c r="H297" t="str">
        <f>VLOOKUP(E297,GDD!$A$2:$B$57,2)</f>
        <v>0-650</v>
      </c>
      <c r="I297" cm="1">
        <f t="array" ref="I297">IF(H297="0-650",1,IF(H297="650-900",2,IF(H297="900+",3,NA)))</f>
        <v>1</v>
      </c>
      <c r="J297">
        <v>23.666782828396101</v>
      </c>
      <c r="K297">
        <v>5.5237683016997403</v>
      </c>
      <c r="L297">
        <v>0.92781663436792206</v>
      </c>
    </row>
    <row r="298" spans="1:12" x14ac:dyDescent="0.2">
      <c r="A298" t="s">
        <v>2567</v>
      </c>
      <c r="B298" t="str">
        <f t="shared" si="12"/>
        <v>canopy_cover_20p</v>
      </c>
      <c r="C298">
        <f>VLOOKUP(B298,GDD!$D$2:$E$31,2)</f>
        <v>10</v>
      </c>
      <c r="D298" t="str">
        <f t="shared" si="13"/>
        <v>JCEager20</v>
      </c>
      <c r="E298" s="2">
        <v>20200708</v>
      </c>
      <c r="F298" t="str">
        <f t="shared" si="14"/>
        <v>RS23</v>
      </c>
      <c r="G298" t="s">
        <v>1139</v>
      </c>
      <c r="H298" t="str">
        <f>VLOOKUP(E298,GDD!$A$2:$B$57,2)</f>
        <v>0-650</v>
      </c>
      <c r="I298" cm="1">
        <f t="array" ref="I298">IF(H298="0-650",1,IF(H298="650-900",2,IF(H298="900+",3,NA)))</f>
        <v>1</v>
      </c>
      <c r="J298">
        <v>32.630701768158801</v>
      </c>
      <c r="K298">
        <v>6.4041862359687398</v>
      </c>
      <c r="L298">
        <v>0.93859622292049305</v>
      </c>
    </row>
    <row r="299" spans="1:12" x14ac:dyDescent="0.2">
      <c r="A299" t="s">
        <v>2568</v>
      </c>
      <c r="B299" t="str">
        <f t="shared" si="12"/>
        <v>canopy_cover_30p</v>
      </c>
      <c r="C299">
        <f>VLOOKUP(B299,GDD!$D$2:$E$31,2)</f>
        <v>11</v>
      </c>
      <c r="D299" t="str">
        <f t="shared" si="13"/>
        <v>JCEager20</v>
      </c>
      <c r="E299" s="2">
        <v>20200708</v>
      </c>
      <c r="F299" t="str">
        <f t="shared" si="14"/>
        <v>RS23</v>
      </c>
      <c r="G299" t="s">
        <v>1139</v>
      </c>
      <c r="H299" t="str">
        <f>VLOOKUP(E299,GDD!$A$2:$B$57,2)</f>
        <v>0-650</v>
      </c>
      <c r="I299" cm="1">
        <f t="array" ref="I299">IF(H299="0-650",1,IF(H299="650-900",2,IF(H299="900+",3,NA)))</f>
        <v>1</v>
      </c>
      <c r="J299">
        <v>39.168907859572997</v>
      </c>
      <c r="K299">
        <v>6.8541951294964099</v>
      </c>
      <c r="L299">
        <v>0.94488465346916395</v>
      </c>
    </row>
    <row r="300" spans="1:12" x14ac:dyDescent="0.2">
      <c r="A300" t="s">
        <v>2569</v>
      </c>
      <c r="B300" t="str">
        <f t="shared" si="12"/>
        <v>canopy_cover_40p</v>
      </c>
      <c r="C300">
        <f>VLOOKUP(B300,GDD!$D$2:$E$31,2)</f>
        <v>12</v>
      </c>
      <c r="D300" t="str">
        <f t="shared" si="13"/>
        <v>JCEager20</v>
      </c>
      <c r="E300" s="2">
        <v>20200708</v>
      </c>
      <c r="F300" t="str">
        <f t="shared" si="14"/>
        <v>RS23</v>
      </c>
      <c r="G300" t="s">
        <v>1139</v>
      </c>
      <c r="H300" t="str">
        <f>VLOOKUP(E300,GDD!$A$2:$B$57,2)</f>
        <v>0-650</v>
      </c>
      <c r="I300" cm="1">
        <f t="array" ref="I300">IF(H300="0-650",1,IF(H300="650-900",2,IF(H300="900+",3,NA)))</f>
        <v>1</v>
      </c>
      <c r="J300">
        <v>48.588729448391398</v>
      </c>
      <c r="K300">
        <v>7.24271826080777</v>
      </c>
      <c r="L300">
        <v>0.95266472768504395</v>
      </c>
    </row>
    <row r="301" spans="1:12" x14ac:dyDescent="0.2">
      <c r="A301" t="s">
        <v>2570</v>
      </c>
      <c r="B301" t="str">
        <f t="shared" si="12"/>
        <v>canopy_cover_50p</v>
      </c>
      <c r="C301">
        <f>VLOOKUP(B301,GDD!$D$2:$E$31,2)</f>
        <v>13</v>
      </c>
      <c r="D301" t="str">
        <f t="shared" si="13"/>
        <v>JCEager20</v>
      </c>
      <c r="E301" s="2">
        <v>20200708</v>
      </c>
      <c r="F301" t="str">
        <f t="shared" si="14"/>
        <v>RS23</v>
      </c>
      <c r="G301" t="s">
        <v>1139</v>
      </c>
      <c r="H301" t="str">
        <f>VLOOKUP(E301,GDD!$A$2:$B$57,2)</f>
        <v>0-650</v>
      </c>
      <c r="I301" cm="1">
        <f t="array" ref="I301">IF(H301="0-650",1,IF(H301="650-900",2,IF(H301="900+",3,NA)))</f>
        <v>1</v>
      </c>
      <c r="J301">
        <v>74.336125883482296</v>
      </c>
      <c r="K301">
        <v>9.1169760588213702</v>
      </c>
      <c r="L301">
        <v>0.96072391096820797</v>
      </c>
    </row>
    <row r="302" spans="1:12" x14ac:dyDescent="0.2">
      <c r="A302" t="s">
        <v>2571</v>
      </c>
      <c r="B302" t="str">
        <f t="shared" si="12"/>
        <v>canopy_cover_75p</v>
      </c>
      <c r="C302">
        <f>VLOOKUP(B302,GDD!$D$2:$E$31,2)</f>
        <v>14</v>
      </c>
      <c r="D302" t="str">
        <f t="shared" si="13"/>
        <v>JCEager20</v>
      </c>
      <c r="E302" s="2">
        <v>20200708</v>
      </c>
      <c r="F302" t="str">
        <f t="shared" si="14"/>
        <v>RS23</v>
      </c>
      <c r="G302" t="s">
        <v>1139</v>
      </c>
      <c r="H302" t="str">
        <f>VLOOKUP(E302,GDD!$A$2:$B$57,2)</f>
        <v>0-650</v>
      </c>
      <c r="I302" cm="1">
        <f t="array" ref="I302">IF(H302="0-650",1,IF(H302="650-900",2,IF(H302="900+",3,NA)))</f>
        <v>1</v>
      </c>
      <c r="J302">
        <v>186.79764702285701</v>
      </c>
      <c r="K302">
        <v>17.571837273210399</v>
      </c>
      <c r="L302">
        <v>0.96959704478251196</v>
      </c>
    </row>
    <row r="303" spans="1:12" x14ac:dyDescent="0.2">
      <c r="A303" t="s">
        <v>2572</v>
      </c>
      <c r="B303" t="str">
        <f t="shared" si="12"/>
        <v>standard_deviation_ht</v>
      </c>
      <c r="C303">
        <f>VLOOKUP(B303,GDD!$D$2:$E$31,2)</f>
        <v>15</v>
      </c>
      <c r="D303" t="str">
        <f t="shared" si="13"/>
        <v>JCEager20</v>
      </c>
      <c r="E303" s="2">
        <v>20200708</v>
      </c>
      <c r="F303" t="str">
        <f t="shared" si="14"/>
        <v>RS23</v>
      </c>
      <c r="G303" t="s">
        <v>1139</v>
      </c>
      <c r="H303" t="str">
        <f>VLOOKUP(E303,GDD!$A$2:$B$57,2)</f>
        <v>0-650</v>
      </c>
      <c r="I303" cm="1">
        <f t="array" ref="I303">IF(H303="0-650",1,IF(H303="650-900",2,IF(H303="900+",3,NA)))</f>
        <v>1</v>
      </c>
      <c r="J303">
        <v>1.14574516707122E-3</v>
      </c>
      <c r="K303">
        <v>1.0681041405740199E-3</v>
      </c>
      <c r="L303">
        <v>0.76292483464127803</v>
      </c>
    </row>
    <row r="304" spans="1:12" x14ac:dyDescent="0.2">
      <c r="A304" t="s">
        <v>2573</v>
      </c>
      <c r="B304" t="str">
        <f t="shared" si="12"/>
        <v>quadratic_mean_ht</v>
      </c>
      <c r="C304">
        <f>VLOOKUP(B304,GDD!$D$2:$E$31,2)</f>
        <v>16</v>
      </c>
      <c r="D304" t="str">
        <f t="shared" si="13"/>
        <v>JCEager20</v>
      </c>
      <c r="E304" s="2">
        <v>20200708</v>
      </c>
      <c r="F304" t="str">
        <f t="shared" si="14"/>
        <v>RS23</v>
      </c>
      <c r="G304" t="s">
        <v>1139</v>
      </c>
      <c r="H304" t="str">
        <f>VLOOKUP(E304,GDD!$A$2:$B$57,2)</f>
        <v>0-650</v>
      </c>
      <c r="I304" cm="1">
        <f t="array" ref="I304">IF(H304="0-650",1,IF(H304="650-900",2,IF(H304="900+",3,NA)))</f>
        <v>1</v>
      </c>
      <c r="J304">
        <v>2.1576783395630201E-2</v>
      </c>
      <c r="K304">
        <v>6.2390788015784498E-3</v>
      </c>
      <c r="L304">
        <v>0.91208779765450598</v>
      </c>
    </row>
    <row r="305" spans="1:12" x14ac:dyDescent="0.2">
      <c r="A305" t="s">
        <v>2574</v>
      </c>
      <c r="B305" t="str">
        <f t="shared" si="12"/>
        <v>skewness_ht</v>
      </c>
      <c r="C305">
        <f>VLOOKUP(B305,GDD!$D$2:$E$31,2)</f>
        <v>17</v>
      </c>
      <c r="D305" t="str">
        <f t="shared" si="13"/>
        <v>JCEager20</v>
      </c>
      <c r="E305" s="2">
        <v>20200708</v>
      </c>
      <c r="F305" t="str">
        <f t="shared" si="14"/>
        <v>RS23</v>
      </c>
      <c r="G305" t="s">
        <v>1139</v>
      </c>
      <c r="H305" t="str">
        <f>VLOOKUP(E305,GDD!$A$2:$B$57,2)</f>
        <v>0-650</v>
      </c>
      <c r="I305" cm="1">
        <f t="array" ref="I305">IF(H305="0-650",1,IF(H305="650-900",2,IF(H305="900+",3,NA)))</f>
        <v>1</v>
      </c>
      <c r="J305">
        <v>0.17476901633719899</v>
      </c>
      <c r="K305">
        <v>1.46824104644247E-2</v>
      </c>
      <c r="L305">
        <v>0.97275937366437903</v>
      </c>
    </row>
    <row r="306" spans="1:12" x14ac:dyDescent="0.2">
      <c r="A306" t="s">
        <v>2575</v>
      </c>
      <c r="B306" t="str">
        <f t="shared" si="12"/>
        <v>kurtosis_ht</v>
      </c>
      <c r="C306">
        <f>VLOOKUP(B306,GDD!$D$2:$E$31,2)</f>
        <v>18</v>
      </c>
      <c r="D306" t="str">
        <f t="shared" si="13"/>
        <v>JCEager20</v>
      </c>
      <c r="E306" s="2">
        <v>20200708</v>
      </c>
      <c r="F306" t="str">
        <f t="shared" si="14"/>
        <v>RS23</v>
      </c>
      <c r="G306" t="s">
        <v>1139</v>
      </c>
      <c r="H306" t="str">
        <f>VLOOKUP(E306,GDD!$A$2:$B$57,2)</f>
        <v>0-650</v>
      </c>
      <c r="I306" cm="1">
        <f t="array" ref="I306">IF(H306="0-650",1,IF(H306="650-900",2,IF(H306="900+",3,NA)))</f>
        <v>1</v>
      </c>
      <c r="J306">
        <v>1.83387539139492</v>
      </c>
      <c r="K306">
        <v>0.33669150810485798</v>
      </c>
      <c r="L306">
        <v>0.94233073182601801</v>
      </c>
    </row>
    <row r="307" spans="1:12" x14ac:dyDescent="0.2">
      <c r="A307" t="s">
        <v>2576</v>
      </c>
      <c r="B307" t="str">
        <f t="shared" si="12"/>
        <v>variation_ht</v>
      </c>
      <c r="C307">
        <f>VLOOKUP(B307,GDD!$D$2:$E$31,2)</f>
        <v>19</v>
      </c>
      <c r="D307" t="str">
        <f t="shared" si="13"/>
        <v>JCEager20</v>
      </c>
      <c r="E307" s="2">
        <v>20200708</v>
      </c>
      <c r="F307" t="str">
        <f t="shared" si="14"/>
        <v>RS23</v>
      </c>
      <c r="G307" t="s">
        <v>1139</v>
      </c>
      <c r="H307" t="str">
        <f>VLOOKUP(E307,GDD!$A$2:$B$57,2)</f>
        <v>0-650</v>
      </c>
      <c r="I307" cm="1">
        <f t="array" ref="I307">IF(H307="0-650",1,IF(H307="650-900",2,IF(H307="900+",3,NA)))</f>
        <v>1</v>
      </c>
      <c r="J307">
        <v>1.91766317500648E-3</v>
      </c>
      <c r="K307">
        <v>1.0398154579329499E-3</v>
      </c>
      <c r="L307">
        <v>0.84692399376361704</v>
      </c>
    </row>
    <row r="308" spans="1:12" x14ac:dyDescent="0.2">
      <c r="A308" t="s">
        <v>2577</v>
      </c>
      <c r="B308" t="str">
        <f t="shared" si="12"/>
        <v>plot_volume</v>
      </c>
      <c r="C308">
        <f>VLOOKUP(B308,GDD!$D$2:$E$31,2)</f>
        <v>20</v>
      </c>
      <c r="D308" t="str">
        <f t="shared" si="13"/>
        <v>JCEager20</v>
      </c>
      <c r="E308" s="2">
        <v>20200708</v>
      </c>
      <c r="F308" t="str">
        <f t="shared" si="14"/>
        <v>RS23</v>
      </c>
      <c r="G308" t="s">
        <v>1139</v>
      </c>
      <c r="H308" t="str">
        <f>VLOOKUP(E308,GDD!$A$2:$B$57,2)</f>
        <v>0-650</v>
      </c>
      <c r="I308" cm="1">
        <f t="array" ref="I308">IF(H308="0-650",1,IF(H308="650-900",2,IF(H308="900+",3,NA)))</f>
        <v>1</v>
      </c>
      <c r="J308" s="1">
        <v>6.1983270091943302E-6</v>
      </c>
      <c r="K308" s="1">
        <v>3.40036604814892E-6</v>
      </c>
      <c r="L308">
        <v>0.84540521063654195</v>
      </c>
    </row>
    <row r="309" spans="1:12" x14ac:dyDescent="0.2">
      <c r="A309" t="s">
        <v>3715</v>
      </c>
      <c r="B309" t="str">
        <f t="shared" si="12"/>
        <v>height_30p</v>
      </c>
      <c r="C309">
        <f>VLOOKUP(B309,GDD!$D$2:$E$31,2)</f>
        <v>2</v>
      </c>
      <c r="D309" t="str">
        <f t="shared" si="13"/>
        <v>JCEager20</v>
      </c>
      <c r="E309" s="2">
        <v>20200717</v>
      </c>
      <c r="F309" t="str">
        <f t="shared" si="14"/>
        <v>RS23</v>
      </c>
      <c r="G309" t="s">
        <v>1139</v>
      </c>
      <c r="H309" t="str">
        <f>VLOOKUP(E309,GDD!$A$2:$B$57,2)</f>
        <v>650-900</v>
      </c>
      <c r="I309" cm="1">
        <f t="array" ref="I309">IF(H309="0-650",1,IF(H309="650-900",2,IF(H309="900+",3,NA)))</f>
        <v>2</v>
      </c>
      <c r="J309">
        <v>4.49307615248501E-2</v>
      </c>
      <c r="K309">
        <v>6.8515646762872997E-3</v>
      </c>
      <c r="L309">
        <v>0.95162822309245598</v>
      </c>
    </row>
    <row r="310" spans="1:12" x14ac:dyDescent="0.2">
      <c r="A310" t="s">
        <v>3716</v>
      </c>
      <c r="B310" t="str">
        <f t="shared" si="12"/>
        <v>height_50p</v>
      </c>
      <c r="C310">
        <f>VLOOKUP(B310,GDD!$D$2:$E$31,2)</f>
        <v>3</v>
      </c>
      <c r="D310" t="str">
        <f t="shared" si="13"/>
        <v>JCEager20</v>
      </c>
      <c r="E310" s="2">
        <v>20200717</v>
      </c>
      <c r="F310" t="str">
        <f t="shared" si="14"/>
        <v>RS23</v>
      </c>
      <c r="G310" t="s">
        <v>1139</v>
      </c>
      <c r="H310" t="str">
        <f>VLOOKUP(E310,GDD!$A$2:$B$57,2)</f>
        <v>650-900</v>
      </c>
      <c r="I310" cm="1">
        <f t="array" ref="I310">IF(H310="0-650",1,IF(H310="650-900",2,IF(H310="900+",3,NA)))</f>
        <v>2</v>
      </c>
      <c r="J310">
        <v>3.6526287571116901E-2</v>
      </c>
      <c r="K310">
        <v>6.55427969494847E-3</v>
      </c>
      <c r="L310">
        <v>0.94356236678841399</v>
      </c>
    </row>
    <row r="311" spans="1:12" x14ac:dyDescent="0.2">
      <c r="A311" t="s">
        <v>3717</v>
      </c>
      <c r="B311" t="str">
        <f t="shared" si="12"/>
        <v>height_70p</v>
      </c>
      <c r="C311">
        <f>VLOOKUP(B311,GDD!$D$2:$E$31,2)</f>
        <v>4</v>
      </c>
      <c r="D311" t="str">
        <f t="shared" si="13"/>
        <v>JCEager20</v>
      </c>
      <c r="E311" s="2">
        <v>20200717</v>
      </c>
      <c r="F311" t="str">
        <f t="shared" si="14"/>
        <v>RS23</v>
      </c>
      <c r="G311" t="s">
        <v>1139</v>
      </c>
      <c r="H311" t="str">
        <f>VLOOKUP(E311,GDD!$A$2:$B$57,2)</f>
        <v>650-900</v>
      </c>
      <c r="I311" cm="1">
        <f t="array" ref="I311">IF(H311="0-650",1,IF(H311="650-900",2,IF(H311="900+",3,NA)))</f>
        <v>2</v>
      </c>
      <c r="J311">
        <v>3.07966571710938E-2</v>
      </c>
      <c r="K311">
        <v>6.27605527108241E-3</v>
      </c>
      <c r="L311">
        <v>0.93639091918843698</v>
      </c>
    </row>
    <row r="312" spans="1:12" x14ac:dyDescent="0.2">
      <c r="A312" t="s">
        <v>3718</v>
      </c>
      <c r="B312" t="str">
        <f t="shared" si="12"/>
        <v>height_90p</v>
      </c>
      <c r="C312">
        <f>VLOOKUP(B312,GDD!$D$2:$E$31,2)</f>
        <v>5</v>
      </c>
      <c r="D312" t="str">
        <f t="shared" si="13"/>
        <v>JCEager20</v>
      </c>
      <c r="E312" s="2">
        <v>20200717</v>
      </c>
      <c r="F312" t="str">
        <f t="shared" si="14"/>
        <v>RS23</v>
      </c>
      <c r="G312" t="s">
        <v>1139</v>
      </c>
      <c r="H312" t="str">
        <f>VLOOKUP(E312,GDD!$A$2:$B$57,2)</f>
        <v>650-900</v>
      </c>
      <c r="I312" cm="1">
        <f t="array" ref="I312">IF(H312="0-650",1,IF(H312="650-900",2,IF(H312="900+",3,NA)))</f>
        <v>2</v>
      </c>
      <c r="J312">
        <v>2.6375608525441602E-2</v>
      </c>
      <c r="K312">
        <v>5.7810521030389602E-3</v>
      </c>
      <c r="L312">
        <v>0.93191383107148396</v>
      </c>
    </row>
    <row r="313" spans="1:12" x14ac:dyDescent="0.2">
      <c r="A313" t="s">
        <v>3719</v>
      </c>
      <c r="B313" t="str">
        <f t="shared" si="12"/>
        <v>height_95p</v>
      </c>
      <c r="C313">
        <f>VLOOKUP(B313,GDD!$D$2:$E$31,2)</f>
        <v>6</v>
      </c>
      <c r="D313" t="str">
        <f t="shared" si="13"/>
        <v>JCEager20</v>
      </c>
      <c r="E313" s="2">
        <v>20200717</v>
      </c>
      <c r="F313" t="str">
        <f t="shared" si="14"/>
        <v>RS23</v>
      </c>
      <c r="G313" t="s">
        <v>1139</v>
      </c>
      <c r="H313" t="str">
        <f>VLOOKUP(E313,GDD!$A$2:$B$57,2)</f>
        <v>650-900</v>
      </c>
      <c r="I313" cm="1">
        <f t="array" ref="I313">IF(H313="0-650",1,IF(H313="650-900",2,IF(H313="900+",3,NA)))</f>
        <v>2</v>
      </c>
      <c r="J313">
        <v>2.35622243793406E-2</v>
      </c>
      <c r="K313">
        <v>5.6163501245237897E-3</v>
      </c>
      <c r="L313">
        <v>0.92639413375274904</v>
      </c>
    </row>
    <row r="314" spans="1:12" x14ac:dyDescent="0.2">
      <c r="A314" t="s">
        <v>3720</v>
      </c>
      <c r="B314" t="str">
        <f t="shared" si="12"/>
        <v>height_99p</v>
      </c>
      <c r="C314">
        <f>VLOOKUP(B314,GDD!$D$2:$E$31,2)</f>
        <v>7</v>
      </c>
      <c r="D314" t="str">
        <f t="shared" si="13"/>
        <v>JCEager20</v>
      </c>
      <c r="E314" s="2">
        <v>20200717</v>
      </c>
      <c r="F314" t="str">
        <f t="shared" si="14"/>
        <v>RS23</v>
      </c>
      <c r="G314" t="s">
        <v>1139</v>
      </c>
      <c r="H314" t="str">
        <f>VLOOKUP(E314,GDD!$A$2:$B$57,2)</f>
        <v>650-900</v>
      </c>
      <c r="I314" cm="1">
        <f t="array" ref="I314">IF(H314="0-650",1,IF(H314="650-900",2,IF(H314="900+",3,NA)))</f>
        <v>2</v>
      </c>
      <c r="J314">
        <v>1.8970379215357599E-2</v>
      </c>
      <c r="K314">
        <v>5.6923520324567399E-3</v>
      </c>
      <c r="L314">
        <v>0.90907292769640902</v>
      </c>
    </row>
    <row r="315" spans="1:12" x14ac:dyDescent="0.2">
      <c r="A315" t="s">
        <v>3721</v>
      </c>
      <c r="B315" t="str">
        <f t="shared" si="12"/>
        <v>canopy_cover_5p</v>
      </c>
      <c r="C315">
        <f>VLOOKUP(B315,GDD!$D$2:$E$31,2)</f>
        <v>8</v>
      </c>
      <c r="D315" t="str">
        <f t="shared" si="13"/>
        <v>JCEager20</v>
      </c>
      <c r="E315" s="2">
        <v>20200717</v>
      </c>
      <c r="F315" t="str">
        <f t="shared" si="14"/>
        <v>RS23</v>
      </c>
      <c r="G315" t="s">
        <v>1139</v>
      </c>
      <c r="H315" t="str">
        <f>VLOOKUP(E315,GDD!$A$2:$B$57,2)</f>
        <v>650-900</v>
      </c>
      <c r="I315" cm="1">
        <f t="array" ref="I315">IF(H315="0-650",1,IF(H315="650-900",2,IF(H315="900+",3,NA)))</f>
        <v>2</v>
      </c>
      <c r="J315">
        <v>7.3597171159353696</v>
      </c>
      <c r="K315">
        <v>2.3158101058055101</v>
      </c>
      <c r="L315">
        <v>0.90507014695599597</v>
      </c>
    </row>
    <row r="316" spans="1:12" x14ac:dyDescent="0.2">
      <c r="A316" t="s">
        <v>3722</v>
      </c>
      <c r="B316" t="str">
        <f t="shared" si="12"/>
        <v>pcanopy_cover_10p</v>
      </c>
      <c r="C316">
        <f>VLOOKUP(B316,GDD!$D$2:$E$31,2)</f>
        <v>9</v>
      </c>
      <c r="D316" t="str">
        <f t="shared" si="13"/>
        <v>JCEager20</v>
      </c>
      <c r="E316" s="2">
        <v>20200717</v>
      </c>
      <c r="F316" t="str">
        <f t="shared" si="14"/>
        <v>RS23</v>
      </c>
      <c r="G316" t="s">
        <v>1139</v>
      </c>
      <c r="H316" t="str">
        <f>VLOOKUP(E316,GDD!$A$2:$B$57,2)</f>
        <v>650-900</v>
      </c>
      <c r="I316" cm="1">
        <f t="array" ref="I316">IF(H316="0-650",1,IF(H316="650-900",2,IF(H316="900+",3,NA)))</f>
        <v>2</v>
      </c>
      <c r="J316">
        <v>8.9794061205100295</v>
      </c>
      <c r="K316">
        <v>2.8934363815033199</v>
      </c>
      <c r="L316">
        <v>0.90300784832665004</v>
      </c>
    </row>
    <row r="317" spans="1:12" x14ac:dyDescent="0.2">
      <c r="A317" t="s">
        <v>3723</v>
      </c>
      <c r="B317" t="str">
        <f t="shared" si="12"/>
        <v>canopy_cover_20p</v>
      </c>
      <c r="C317">
        <f>VLOOKUP(B317,GDD!$D$2:$E$31,2)</f>
        <v>10</v>
      </c>
      <c r="D317" t="str">
        <f t="shared" si="13"/>
        <v>JCEager20</v>
      </c>
      <c r="E317" s="2">
        <v>20200717</v>
      </c>
      <c r="F317" t="str">
        <f t="shared" si="14"/>
        <v>RS23</v>
      </c>
      <c r="G317" t="s">
        <v>1139</v>
      </c>
      <c r="H317" t="str">
        <f>VLOOKUP(E317,GDD!$A$2:$B$57,2)</f>
        <v>650-900</v>
      </c>
      <c r="I317" cm="1">
        <f t="array" ref="I317">IF(H317="0-650",1,IF(H317="650-900",2,IF(H317="900+",3,NA)))</f>
        <v>2</v>
      </c>
      <c r="J317">
        <v>12.498625479027201</v>
      </c>
      <c r="K317">
        <v>3.2951906058756402</v>
      </c>
      <c r="L317">
        <v>0.91921783751316299</v>
      </c>
    </row>
    <row r="318" spans="1:12" x14ac:dyDescent="0.2">
      <c r="A318" t="s">
        <v>3724</v>
      </c>
      <c r="B318" t="str">
        <f t="shared" si="12"/>
        <v>canopy_cover_30p</v>
      </c>
      <c r="C318">
        <f>VLOOKUP(B318,GDD!$D$2:$E$31,2)</f>
        <v>11</v>
      </c>
      <c r="D318" t="str">
        <f t="shared" si="13"/>
        <v>JCEager20</v>
      </c>
      <c r="E318" s="2">
        <v>20200717</v>
      </c>
      <c r="F318" t="str">
        <f t="shared" si="14"/>
        <v>RS23</v>
      </c>
      <c r="G318" t="s">
        <v>1139</v>
      </c>
      <c r="H318" t="str">
        <f>VLOOKUP(E318,GDD!$A$2:$B$57,2)</f>
        <v>650-900</v>
      </c>
      <c r="I318" cm="1">
        <f t="array" ref="I318">IF(H318="0-650",1,IF(H318="650-900",2,IF(H318="900+",3,NA)))</f>
        <v>2</v>
      </c>
      <c r="J318">
        <v>16.457653953870501</v>
      </c>
      <c r="K318">
        <v>3.8934200109133501</v>
      </c>
      <c r="L318">
        <v>0.92690661775693906</v>
      </c>
    </row>
    <row r="319" spans="1:12" x14ac:dyDescent="0.2">
      <c r="A319" t="s">
        <v>3725</v>
      </c>
      <c r="B319" t="str">
        <f t="shared" si="12"/>
        <v>canopy_cover_40p</v>
      </c>
      <c r="C319">
        <f>VLOOKUP(B319,GDD!$D$2:$E$31,2)</f>
        <v>12</v>
      </c>
      <c r="D319" t="str">
        <f t="shared" si="13"/>
        <v>JCEager20</v>
      </c>
      <c r="E319" s="2">
        <v>20200717</v>
      </c>
      <c r="F319" t="str">
        <f t="shared" si="14"/>
        <v>RS23</v>
      </c>
      <c r="G319" t="s">
        <v>1139</v>
      </c>
      <c r="H319" t="str">
        <f>VLOOKUP(E319,GDD!$A$2:$B$57,2)</f>
        <v>650-900</v>
      </c>
      <c r="I319" cm="1">
        <f t="array" ref="I319">IF(H319="0-650",1,IF(H319="650-900",2,IF(H319="900+",3,NA)))</f>
        <v>2</v>
      </c>
      <c r="J319">
        <v>24.613657797065201</v>
      </c>
      <c r="K319">
        <v>5.5934480447389303</v>
      </c>
      <c r="L319">
        <v>0.92958407773826202</v>
      </c>
    </row>
    <row r="320" spans="1:12" x14ac:dyDescent="0.2">
      <c r="A320" t="s">
        <v>3726</v>
      </c>
      <c r="B320" t="str">
        <f t="shared" si="12"/>
        <v>canopy_cover_50p</v>
      </c>
      <c r="C320">
        <f>VLOOKUP(B320,GDD!$D$2:$E$31,2)</f>
        <v>13</v>
      </c>
      <c r="D320" t="str">
        <f t="shared" si="13"/>
        <v>JCEager20</v>
      </c>
      <c r="E320" s="2">
        <v>20200717</v>
      </c>
      <c r="F320" t="str">
        <f t="shared" si="14"/>
        <v>RS23</v>
      </c>
      <c r="G320" t="s">
        <v>1139</v>
      </c>
      <c r="H320" t="str">
        <f>VLOOKUP(E320,GDD!$A$2:$B$57,2)</f>
        <v>650-900</v>
      </c>
      <c r="I320" cm="1">
        <f t="array" ref="I320">IF(H320="0-650",1,IF(H320="650-900",2,IF(H320="900+",3,NA)))</f>
        <v>2</v>
      </c>
      <c r="J320">
        <v>48.158090206418599</v>
      </c>
      <c r="K320">
        <v>8.0566089403223504</v>
      </c>
      <c r="L320">
        <v>0.94718047280927498</v>
      </c>
    </row>
    <row r="321" spans="1:12" x14ac:dyDescent="0.2">
      <c r="A321" t="s">
        <v>3727</v>
      </c>
      <c r="B321" t="str">
        <f t="shared" si="12"/>
        <v>canopy_cover_75p</v>
      </c>
      <c r="C321">
        <f>VLOOKUP(B321,GDD!$D$2:$E$31,2)</f>
        <v>14</v>
      </c>
      <c r="D321" t="str">
        <f t="shared" si="13"/>
        <v>JCEager20</v>
      </c>
      <c r="E321" s="2">
        <v>20200717</v>
      </c>
      <c r="F321" t="str">
        <f t="shared" si="14"/>
        <v>RS23</v>
      </c>
      <c r="G321" t="s">
        <v>1139</v>
      </c>
      <c r="H321" t="str">
        <f>VLOOKUP(E321,GDD!$A$2:$B$57,2)</f>
        <v>650-900</v>
      </c>
      <c r="I321" cm="1">
        <f t="array" ref="I321">IF(H321="0-650",1,IF(H321="650-900",2,IF(H321="900+",3,NA)))</f>
        <v>2</v>
      </c>
      <c r="J321">
        <v>132.391239481778</v>
      </c>
      <c r="K321">
        <v>23.186338034977901</v>
      </c>
      <c r="L321">
        <v>0.94484171919397397</v>
      </c>
    </row>
    <row r="322" spans="1:12" x14ac:dyDescent="0.2">
      <c r="A322" t="s">
        <v>3728</v>
      </c>
      <c r="B322" t="str">
        <f t="shared" si="12"/>
        <v>standard_deviation_ht</v>
      </c>
      <c r="C322">
        <f>VLOOKUP(B322,GDD!$D$2:$E$31,2)</f>
        <v>15</v>
      </c>
      <c r="D322" t="str">
        <f t="shared" si="13"/>
        <v>JCEager20</v>
      </c>
      <c r="E322" s="2">
        <v>20200717</v>
      </c>
      <c r="F322" t="str">
        <f t="shared" si="14"/>
        <v>RS23</v>
      </c>
      <c r="G322" t="s">
        <v>1139</v>
      </c>
      <c r="H322" t="str">
        <f>VLOOKUP(E322,GDD!$A$2:$B$57,2)</f>
        <v>650-900</v>
      </c>
      <c r="I322" cm="1">
        <f t="array" ref="I322">IF(H322="0-650",1,IF(H322="650-900",2,IF(H322="900+",3,NA)))</f>
        <v>2</v>
      </c>
      <c r="J322">
        <v>9.0521296162714897E-4</v>
      </c>
      <c r="K322">
        <v>3.2260969805596802E-4</v>
      </c>
      <c r="L322">
        <v>0.89381721434259198</v>
      </c>
    </row>
    <row r="323" spans="1:12" x14ac:dyDescent="0.2">
      <c r="A323" t="s">
        <v>3729</v>
      </c>
      <c r="B323" t="str">
        <f t="shared" ref="B323:B386" si="15">LEFT(A323, FIND("_RS",A323)-10)</f>
        <v>quadratic_mean_ht</v>
      </c>
      <c r="C323">
        <f>VLOOKUP(B323,GDD!$D$2:$E$31,2)</f>
        <v>16</v>
      </c>
      <c r="D323" t="str">
        <f t="shared" ref="D323:D386" si="16">"JCEager"&amp;MID(E323,3,2)</f>
        <v>JCEager20</v>
      </c>
      <c r="E323" s="2">
        <v>20200717</v>
      </c>
      <c r="F323" t="str">
        <f t="shared" ref="F323:F386" si="17">RIGHT(A323,LEN(A323)-FIND("_RS",A323))</f>
        <v>RS23</v>
      </c>
      <c r="G323" t="s">
        <v>1139</v>
      </c>
      <c r="H323" t="str">
        <f>VLOOKUP(E323,GDD!$A$2:$B$57,2)</f>
        <v>650-900</v>
      </c>
      <c r="I323" cm="1">
        <f t="array" ref="I323">IF(H323="0-650",1,IF(H323="650-900",2,IF(H323="900+",3,NA)))</f>
        <v>2</v>
      </c>
      <c r="J323">
        <v>2.9627298441428099E-2</v>
      </c>
      <c r="K323">
        <v>5.8214025226888001E-3</v>
      </c>
      <c r="L323">
        <v>0.93853009710289803</v>
      </c>
    </row>
    <row r="324" spans="1:12" x14ac:dyDescent="0.2">
      <c r="A324" t="s">
        <v>3730</v>
      </c>
      <c r="B324" t="str">
        <f t="shared" si="15"/>
        <v>skewness_ht</v>
      </c>
      <c r="C324">
        <f>VLOOKUP(B324,GDD!$D$2:$E$31,2)</f>
        <v>17</v>
      </c>
      <c r="D324" t="str">
        <f t="shared" si="16"/>
        <v>JCEager20</v>
      </c>
      <c r="E324" s="2">
        <v>20200717</v>
      </c>
      <c r="F324" t="str">
        <f t="shared" si="17"/>
        <v>RS23</v>
      </c>
      <c r="G324" t="s">
        <v>1139</v>
      </c>
      <c r="H324" t="str">
        <f>VLOOKUP(E324,GDD!$A$2:$B$57,2)</f>
        <v>650-900</v>
      </c>
      <c r="I324" cm="1">
        <f t="array" ref="I324">IF(H324="0-650",1,IF(H324="650-900",2,IF(H324="900+",3,NA)))</f>
        <v>2</v>
      </c>
      <c r="J324">
        <v>0.12857645116828401</v>
      </c>
      <c r="K324">
        <v>1.95857201991749E-2</v>
      </c>
      <c r="L324">
        <v>0.95167778977429096</v>
      </c>
    </row>
    <row r="325" spans="1:12" x14ac:dyDescent="0.2">
      <c r="A325" t="s">
        <v>3731</v>
      </c>
      <c r="B325" t="str">
        <f t="shared" si="15"/>
        <v>kurtosis_ht</v>
      </c>
      <c r="C325">
        <f>VLOOKUP(B325,GDD!$D$2:$E$31,2)</f>
        <v>18</v>
      </c>
      <c r="D325" t="str">
        <f t="shared" si="16"/>
        <v>JCEager20</v>
      </c>
      <c r="E325" s="2">
        <v>20200717</v>
      </c>
      <c r="F325" t="str">
        <f t="shared" si="17"/>
        <v>RS23</v>
      </c>
      <c r="G325" t="s">
        <v>1139</v>
      </c>
      <c r="H325" t="str">
        <f>VLOOKUP(E325,GDD!$A$2:$B$57,2)</f>
        <v>650-900</v>
      </c>
      <c r="I325" cm="1">
        <f t="array" ref="I325">IF(H325="0-650",1,IF(H325="650-900",2,IF(H325="900+",3,NA)))</f>
        <v>2</v>
      </c>
      <c r="J325">
        <v>1.5193344235189401</v>
      </c>
      <c r="K325">
        <v>0.29309274712778299</v>
      </c>
      <c r="L325">
        <v>0.939582159153454</v>
      </c>
    </row>
    <row r="326" spans="1:12" x14ac:dyDescent="0.2">
      <c r="A326" t="s">
        <v>3732</v>
      </c>
      <c r="B326" t="str">
        <f t="shared" si="15"/>
        <v>variation_ht</v>
      </c>
      <c r="C326">
        <f>VLOOKUP(B326,GDD!$D$2:$E$31,2)</f>
        <v>19</v>
      </c>
      <c r="D326" t="str">
        <f t="shared" si="16"/>
        <v>JCEager20</v>
      </c>
      <c r="E326" s="2">
        <v>20200717</v>
      </c>
      <c r="F326" t="str">
        <f t="shared" si="17"/>
        <v>RS23</v>
      </c>
      <c r="G326" t="s">
        <v>1139</v>
      </c>
      <c r="H326" t="str">
        <f>VLOOKUP(E326,GDD!$A$2:$B$57,2)</f>
        <v>650-900</v>
      </c>
      <c r="I326" cm="1">
        <f t="array" ref="I326">IF(H326="0-650",1,IF(H326="650-900",2,IF(H326="900+",3,NA)))</f>
        <v>2</v>
      </c>
      <c r="J326">
        <v>1.2639574070464801E-3</v>
      </c>
      <c r="K326">
        <v>2.7139017733615698E-4</v>
      </c>
      <c r="L326">
        <v>0.93320879856590799</v>
      </c>
    </row>
    <row r="327" spans="1:12" x14ac:dyDescent="0.2">
      <c r="A327" t="s">
        <v>3733</v>
      </c>
      <c r="B327" t="str">
        <f t="shared" si="15"/>
        <v>plot_volume</v>
      </c>
      <c r="C327">
        <f>VLOOKUP(B327,GDD!$D$2:$E$31,2)</f>
        <v>20</v>
      </c>
      <c r="D327" t="str">
        <f t="shared" si="16"/>
        <v>JCEager20</v>
      </c>
      <c r="E327" s="2">
        <v>20200717</v>
      </c>
      <c r="F327" t="str">
        <f t="shared" si="17"/>
        <v>RS23</v>
      </c>
      <c r="G327" t="s">
        <v>1139</v>
      </c>
      <c r="H327" t="str">
        <f>VLOOKUP(E327,GDD!$A$2:$B$57,2)</f>
        <v>650-900</v>
      </c>
      <c r="I327" cm="1">
        <f t="array" ref="I327">IF(H327="0-650",1,IF(H327="650-900",2,IF(H327="900+",3,NA)))</f>
        <v>2</v>
      </c>
      <c r="J327" s="1">
        <v>1.04589405221768E-5</v>
      </c>
      <c r="K327" s="1">
        <v>4.4429043147575901E-6</v>
      </c>
      <c r="L327">
        <v>0.87596487115836597</v>
      </c>
    </row>
    <row r="328" spans="1:12" x14ac:dyDescent="0.2">
      <c r="A328" t="s">
        <v>2578</v>
      </c>
      <c r="B328" t="str">
        <f t="shared" si="15"/>
        <v>height_30p</v>
      </c>
      <c r="C328">
        <f>VLOOKUP(B328,GDD!$D$2:$E$31,2)</f>
        <v>2</v>
      </c>
      <c r="D328" t="str">
        <f t="shared" si="16"/>
        <v>JCEager20</v>
      </c>
      <c r="E328" s="2">
        <v>20200725</v>
      </c>
      <c r="F328" t="str">
        <f t="shared" si="17"/>
        <v>RS23</v>
      </c>
      <c r="G328" t="s">
        <v>1139</v>
      </c>
      <c r="H328" t="str">
        <f>VLOOKUP(E328,GDD!$A$2:$B$57,2)</f>
        <v>650-900</v>
      </c>
      <c r="I328" cm="1">
        <f t="array" ref="I328">IF(H328="0-650",1,IF(H328="650-900",2,IF(H328="900+",3,NA)))</f>
        <v>2</v>
      </c>
      <c r="J328">
        <v>8.8116785631909694E-2</v>
      </c>
      <c r="K328">
        <v>5.8529554906041597E-3</v>
      </c>
      <c r="L328">
        <v>0.97833869822352304</v>
      </c>
    </row>
    <row r="329" spans="1:12" x14ac:dyDescent="0.2">
      <c r="A329" t="s">
        <v>2579</v>
      </c>
      <c r="B329" t="str">
        <f t="shared" si="15"/>
        <v>height_50p</v>
      </c>
      <c r="C329">
        <f>VLOOKUP(B329,GDD!$D$2:$E$31,2)</f>
        <v>3</v>
      </c>
      <c r="D329" t="str">
        <f t="shared" si="16"/>
        <v>JCEager20</v>
      </c>
      <c r="E329" s="2">
        <v>20200725</v>
      </c>
      <c r="F329" t="str">
        <f t="shared" si="17"/>
        <v>RS23</v>
      </c>
      <c r="G329" t="s">
        <v>1139</v>
      </c>
      <c r="H329" t="str">
        <f>VLOOKUP(E329,GDD!$A$2:$B$57,2)</f>
        <v>650-900</v>
      </c>
      <c r="I329" cm="1">
        <f t="array" ref="I329">IF(H329="0-650",1,IF(H329="650-900",2,IF(H329="900+",3,NA)))</f>
        <v>2</v>
      </c>
      <c r="J329">
        <v>7.4699280782641805E-2</v>
      </c>
      <c r="K329">
        <v>5.0290053426714498E-3</v>
      </c>
      <c r="L329">
        <v>0.97805143572933695</v>
      </c>
    </row>
    <row r="330" spans="1:12" x14ac:dyDescent="0.2">
      <c r="A330" t="s">
        <v>2580</v>
      </c>
      <c r="B330" t="str">
        <f t="shared" si="15"/>
        <v>height_70p</v>
      </c>
      <c r="C330">
        <f>VLOOKUP(B330,GDD!$D$2:$E$31,2)</f>
        <v>4</v>
      </c>
      <c r="D330" t="str">
        <f t="shared" si="16"/>
        <v>JCEager20</v>
      </c>
      <c r="E330" s="2">
        <v>20200725</v>
      </c>
      <c r="F330" t="str">
        <f t="shared" si="17"/>
        <v>RS23</v>
      </c>
      <c r="G330" t="s">
        <v>1139</v>
      </c>
      <c r="H330" t="str">
        <f>VLOOKUP(E330,GDD!$A$2:$B$57,2)</f>
        <v>650-900</v>
      </c>
      <c r="I330" cm="1">
        <f t="array" ref="I330">IF(H330="0-650",1,IF(H330="650-900",2,IF(H330="900+",3,NA)))</f>
        <v>2</v>
      </c>
      <c r="J330">
        <v>6.3700989737674601E-2</v>
      </c>
      <c r="K330">
        <v>4.1466238357667599E-3</v>
      </c>
      <c r="L330">
        <v>0.97876244569313597</v>
      </c>
    </row>
    <row r="331" spans="1:12" x14ac:dyDescent="0.2">
      <c r="A331" t="s">
        <v>2581</v>
      </c>
      <c r="B331" t="str">
        <f t="shared" si="15"/>
        <v>height_90p</v>
      </c>
      <c r="C331">
        <f>VLOOKUP(B331,GDD!$D$2:$E$31,2)</f>
        <v>5</v>
      </c>
      <c r="D331" t="str">
        <f t="shared" si="16"/>
        <v>JCEager20</v>
      </c>
      <c r="E331" s="2">
        <v>20200725</v>
      </c>
      <c r="F331" t="str">
        <f t="shared" si="17"/>
        <v>RS23</v>
      </c>
      <c r="G331" t="s">
        <v>1139</v>
      </c>
      <c r="H331" t="str">
        <f>VLOOKUP(E331,GDD!$A$2:$B$57,2)</f>
        <v>650-900</v>
      </c>
      <c r="I331" cm="1">
        <f t="array" ref="I331">IF(H331="0-650",1,IF(H331="650-900",2,IF(H331="900+",3,NA)))</f>
        <v>2</v>
      </c>
      <c r="J331">
        <v>5.8933906342249001E-2</v>
      </c>
      <c r="K331">
        <v>3.7319812950099098E-3</v>
      </c>
      <c r="L331">
        <v>0.97932806291369101</v>
      </c>
    </row>
    <row r="332" spans="1:12" x14ac:dyDescent="0.2">
      <c r="A332" t="s">
        <v>2582</v>
      </c>
      <c r="B332" t="str">
        <f t="shared" si="15"/>
        <v>height_95p</v>
      </c>
      <c r="C332">
        <f>VLOOKUP(B332,GDD!$D$2:$E$31,2)</f>
        <v>6</v>
      </c>
      <c r="D332" t="str">
        <f t="shared" si="16"/>
        <v>JCEager20</v>
      </c>
      <c r="E332" s="2">
        <v>20200725</v>
      </c>
      <c r="F332" t="str">
        <f t="shared" si="17"/>
        <v>RS23</v>
      </c>
      <c r="G332" t="s">
        <v>1139</v>
      </c>
      <c r="H332" t="str">
        <f>VLOOKUP(E332,GDD!$A$2:$B$57,2)</f>
        <v>650-900</v>
      </c>
      <c r="I332" cm="1">
        <f t="array" ref="I332">IF(H332="0-650",1,IF(H332="650-900",2,IF(H332="900+",3,NA)))</f>
        <v>2</v>
      </c>
      <c r="J332">
        <v>5.5631265867604703E-2</v>
      </c>
      <c r="K332">
        <v>4.0818408105110201E-3</v>
      </c>
      <c r="L332">
        <v>0.97612618471034196</v>
      </c>
    </row>
    <row r="333" spans="1:12" x14ac:dyDescent="0.2">
      <c r="A333" t="s">
        <v>2583</v>
      </c>
      <c r="B333" t="str">
        <f t="shared" si="15"/>
        <v>height_99p</v>
      </c>
      <c r="C333">
        <f>VLOOKUP(B333,GDD!$D$2:$E$31,2)</f>
        <v>7</v>
      </c>
      <c r="D333" t="str">
        <f t="shared" si="16"/>
        <v>JCEager20</v>
      </c>
      <c r="E333" s="2">
        <v>20200725</v>
      </c>
      <c r="F333" t="str">
        <f t="shared" si="17"/>
        <v>RS23</v>
      </c>
      <c r="G333" t="s">
        <v>1139</v>
      </c>
      <c r="H333" t="str">
        <f>VLOOKUP(E333,GDD!$A$2:$B$57,2)</f>
        <v>650-900</v>
      </c>
      <c r="I333" cm="1">
        <f t="array" ref="I333">IF(H333="0-650",1,IF(H333="650-900",2,IF(H333="900+",3,NA)))</f>
        <v>2</v>
      </c>
      <c r="J333">
        <v>4.8205174095799802E-2</v>
      </c>
      <c r="K333">
        <v>4.8464003511927501E-3</v>
      </c>
      <c r="L333">
        <v>0.96757434759546301</v>
      </c>
    </row>
    <row r="334" spans="1:12" x14ac:dyDescent="0.2">
      <c r="A334" t="s">
        <v>2584</v>
      </c>
      <c r="B334" t="str">
        <f t="shared" si="15"/>
        <v>canopy_cover_5p</v>
      </c>
      <c r="C334">
        <f>VLOOKUP(B334,GDD!$D$2:$E$31,2)</f>
        <v>8</v>
      </c>
      <c r="D334" t="str">
        <f t="shared" si="16"/>
        <v>JCEager20</v>
      </c>
      <c r="E334" s="2">
        <v>20200725</v>
      </c>
      <c r="F334" t="str">
        <f t="shared" si="17"/>
        <v>RS23</v>
      </c>
      <c r="G334" t="s">
        <v>1139</v>
      </c>
      <c r="H334" t="str">
        <f>VLOOKUP(E334,GDD!$A$2:$B$57,2)</f>
        <v>650-900</v>
      </c>
      <c r="I334" cm="1">
        <f t="array" ref="I334">IF(H334="0-650",1,IF(H334="650-900",2,IF(H334="900+",3,NA)))</f>
        <v>2</v>
      </c>
      <c r="J334">
        <v>6.60906297706505</v>
      </c>
      <c r="K334">
        <v>2.2906270869075498</v>
      </c>
      <c r="L334">
        <v>0.89643520476738103</v>
      </c>
    </row>
    <row r="335" spans="1:12" x14ac:dyDescent="0.2">
      <c r="A335" t="s">
        <v>2585</v>
      </c>
      <c r="B335" t="str">
        <f t="shared" si="15"/>
        <v>pcanopy_cover_10p</v>
      </c>
      <c r="C335">
        <f>VLOOKUP(B335,GDD!$D$2:$E$31,2)</f>
        <v>9</v>
      </c>
      <c r="D335" t="str">
        <f t="shared" si="16"/>
        <v>JCEager20</v>
      </c>
      <c r="E335" s="2">
        <v>20200725</v>
      </c>
      <c r="F335" t="str">
        <f t="shared" si="17"/>
        <v>RS23</v>
      </c>
      <c r="G335" t="s">
        <v>1139</v>
      </c>
      <c r="H335" t="str">
        <f>VLOOKUP(E335,GDD!$A$2:$B$57,2)</f>
        <v>650-900</v>
      </c>
      <c r="I335" cm="1">
        <f t="array" ref="I335">IF(H335="0-650",1,IF(H335="650-900",2,IF(H335="900+",3,NA)))</f>
        <v>2</v>
      </c>
      <c r="J335">
        <v>7.9820092859274601</v>
      </c>
      <c r="K335">
        <v>2.6925754019885102</v>
      </c>
      <c r="L335">
        <v>0.89892205023921801</v>
      </c>
    </row>
    <row r="336" spans="1:12" x14ac:dyDescent="0.2">
      <c r="A336" t="s">
        <v>2586</v>
      </c>
      <c r="B336" t="str">
        <f t="shared" si="15"/>
        <v>canopy_cover_20p</v>
      </c>
      <c r="C336">
        <f>VLOOKUP(B336,GDD!$D$2:$E$31,2)</f>
        <v>10</v>
      </c>
      <c r="D336" t="str">
        <f t="shared" si="16"/>
        <v>JCEager20</v>
      </c>
      <c r="E336" s="2">
        <v>20200725</v>
      </c>
      <c r="F336" t="str">
        <f t="shared" si="17"/>
        <v>RS23</v>
      </c>
      <c r="G336" t="s">
        <v>1139</v>
      </c>
      <c r="H336" t="str">
        <f>VLOOKUP(E336,GDD!$A$2:$B$57,2)</f>
        <v>650-900</v>
      </c>
      <c r="I336" cm="1">
        <f t="array" ref="I336">IF(H336="0-650",1,IF(H336="650-900",2,IF(H336="900+",3,NA)))</f>
        <v>2</v>
      </c>
      <c r="J336">
        <v>10.292120949017299</v>
      </c>
      <c r="K336">
        <v>3.1806570251084798</v>
      </c>
      <c r="L336">
        <v>0.90660788768225498</v>
      </c>
    </row>
    <row r="337" spans="1:12" x14ac:dyDescent="0.2">
      <c r="A337" t="s">
        <v>2587</v>
      </c>
      <c r="B337" t="str">
        <f t="shared" si="15"/>
        <v>canopy_cover_30p</v>
      </c>
      <c r="C337">
        <f>VLOOKUP(B337,GDD!$D$2:$E$31,2)</f>
        <v>11</v>
      </c>
      <c r="D337" t="str">
        <f t="shared" si="16"/>
        <v>JCEager20</v>
      </c>
      <c r="E337" s="2">
        <v>20200725</v>
      </c>
      <c r="F337" t="str">
        <f t="shared" si="17"/>
        <v>RS23</v>
      </c>
      <c r="G337" t="s">
        <v>1139</v>
      </c>
      <c r="H337" t="str">
        <f>VLOOKUP(E337,GDD!$A$2:$B$57,2)</f>
        <v>650-900</v>
      </c>
      <c r="I337" cm="1">
        <f t="array" ref="I337">IF(H337="0-650",1,IF(H337="650-900",2,IF(H337="900+",3,NA)))</f>
        <v>2</v>
      </c>
      <c r="J337">
        <v>12.860257169999899</v>
      </c>
      <c r="K337">
        <v>3.8871655422721201</v>
      </c>
      <c r="L337">
        <v>0.90846822774820402</v>
      </c>
    </row>
    <row r="338" spans="1:12" x14ac:dyDescent="0.2">
      <c r="A338" t="s">
        <v>2588</v>
      </c>
      <c r="B338" t="str">
        <f t="shared" si="15"/>
        <v>canopy_cover_40p</v>
      </c>
      <c r="C338">
        <f>VLOOKUP(B338,GDD!$D$2:$E$31,2)</f>
        <v>12</v>
      </c>
      <c r="D338" t="str">
        <f t="shared" si="16"/>
        <v>JCEager20</v>
      </c>
      <c r="E338" s="2">
        <v>20200725</v>
      </c>
      <c r="F338" t="str">
        <f t="shared" si="17"/>
        <v>RS23</v>
      </c>
      <c r="G338" t="s">
        <v>1139</v>
      </c>
      <c r="H338" t="str">
        <f>VLOOKUP(E338,GDD!$A$2:$B$57,2)</f>
        <v>650-900</v>
      </c>
      <c r="I338" cm="1">
        <f t="array" ref="I338">IF(H338="0-650",1,IF(H338="650-900",2,IF(H338="900+",3,NA)))</f>
        <v>2</v>
      </c>
      <c r="J338">
        <v>22.007085810172899</v>
      </c>
      <c r="K338">
        <v>5.4852859894051704</v>
      </c>
      <c r="L338">
        <v>0.92328973367943801</v>
      </c>
    </row>
    <row r="339" spans="1:12" x14ac:dyDescent="0.2">
      <c r="A339" t="s">
        <v>2589</v>
      </c>
      <c r="B339" t="str">
        <f t="shared" si="15"/>
        <v>canopy_cover_50p</v>
      </c>
      <c r="C339">
        <f>VLOOKUP(B339,GDD!$D$2:$E$31,2)</f>
        <v>13</v>
      </c>
      <c r="D339" t="str">
        <f t="shared" si="16"/>
        <v>JCEager20</v>
      </c>
      <c r="E339" s="2">
        <v>20200725</v>
      </c>
      <c r="F339" t="str">
        <f t="shared" si="17"/>
        <v>RS23</v>
      </c>
      <c r="G339" t="s">
        <v>1139</v>
      </c>
      <c r="H339" t="str">
        <f>VLOOKUP(E339,GDD!$A$2:$B$57,2)</f>
        <v>650-900</v>
      </c>
      <c r="I339" cm="1">
        <f t="array" ref="I339">IF(H339="0-650",1,IF(H339="650-900",2,IF(H339="900+",3,NA)))</f>
        <v>2</v>
      </c>
      <c r="J339">
        <v>51.636472835952702</v>
      </c>
      <c r="K339">
        <v>8.1816202877278101</v>
      </c>
      <c r="L339">
        <v>0.94983402921369298</v>
      </c>
    </row>
    <row r="340" spans="1:12" x14ac:dyDescent="0.2">
      <c r="A340" t="s">
        <v>2590</v>
      </c>
      <c r="B340" t="str">
        <f t="shared" si="15"/>
        <v>canopy_cover_75p</v>
      </c>
      <c r="C340">
        <f>VLOOKUP(B340,GDD!$D$2:$E$31,2)</f>
        <v>14</v>
      </c>
      <c r="D340" t="str">
        <f t="shared" si="16"/>
        <v>JCEager20</v>
      </c>
      <c r="E340" s="2">
        <v>20200725</v>
      </c>
      <c r="F340" t="str">
        <f t="shared" si="17"/>
        <v>RS23</v>
      </c>
      <c r="G340" t="s">
        <v>1139</v>
      </c>
      <c r="H340" t="str">
        <f>VLOOKUP(E340,GDD!$A$2:$B$57,2)</f>
        <v>650-900</v>
      </c>
      <c r="I340" cm="1">
        <f t="array" ref="I340">IF(H340="0-650",1,IF(H340="650-900",2,IF(H340="900+",3,NA)))</f>
        <v>2</v>
      </c>
      <c r="J340">
        <v>163.11507088302201</v>
      </c>
      <c r="K340">
        <v>20.570874808006401</v>
      </c>
      <c r="L340">
        <v>0.959658313761795</v>
      </c>
    </row>
    <row r="341" spans="1:12" x14ac:dyDescent="0.2">
      <c r="A341" t="s">
        <v>2591</v>
      </c>
      <c r="B341" t="str">
        <f t="shared" si="15"/>
        <v>standard_deviation_ht</v>
      </c>
      <c r="C341">
        <f>VLOOKUP(B341,GDD!$D$2:$E$31,2)</f>
        <v>15</v>
      </c>
      <c r="D341" t="str">
        <f t="shared" si="16"/>
        <v>JCEager20</v>
      </c>
      <c r="E341" s="2">
        <v>20200725</v>
      </c>
      <c r="F341" t="str">
        <f t="shared" si="17"/>
        <v>RS23</v>
      </c>
      <c r="G341" t="s">
        <v>1139</v>
      </c>
      <c r="H341" t="str">
        <f>VLOOKUP(E341,GDD!$A$2:$B$57,2)</f>
        <v>650-900</v>
      </c>
      <c r="I341" cm="1">
        <f t="array" ref="I341">IF(H341="0-650",1,IF(H341="650-900",2,IF(H341="900+",3,NA)))</f>
        <v>2</v>
      </c>
      <c r="J341">
        <v>6.9921527617891805E-4</v>
      </c>
      <c r="K341">
        <v>5.9715097978125002E-4</v>
      </c>
      <c r="L341">
        <v>0.77840593474876096</v>
      </c>
    </row>
    <row r="342" spans="1:12" x14ac:dyDescent="0.2">
      <c r="A342" t="s">
        <v>2592</v>
      </c>
      <c r="B342" t="str">
        <f t="shared" si="15"/>
        <v>quadratic_mean_ht</v>
      </c>
      <c r="C342">
        <f>VLOOKUP(B342,GDD!$D$2:$E$31,2)</f>
        <v>16</v>
      </c>
      <c r="D342" t="str">
        <f t="shared" si="16"/>
        <v>JCEager20</v>
      </c>
      <c r="E342" s="2">
        <v>20200725</v>
      </c>
      <c r="F342" t="str">
        <f t="shared" si="17"/>
        <v>RS23</v>
      </c>
      <c r="G342" t="s">
        <v>1139</v>
      </c>
      <c r="H342" t="str">
        <f>VLOOKUP(E342,GDD!$A$2:$B$57,2)</f>
        <v>650-900</v>
      </c>
      <c r="I342" cm="1">
        <f t="array" ref="I342">IF(H342="0-650",1,IF(H342="650-900",2,IF(H342="900+",3,NA)))</f>
        <v>2</v>
      </c>
      <c r="J342">
        <v>6.3889092559700503E-2</v>
      </c>
      <c r="K342">
        <v>4.2790310793002096E-3</v>
      </c>
      <c r="L342">
        <v>0.97816222665068797</v>
      </c>
    </row>
    <row r="343" spans="1:12" x14ac:dyDescent="0.2">
      <c r="A343" t="s">
        <v>2593</v>
      </c>
      <c r="B343" t="str">
        <f t="shared" si="15"/>
        <v>skewness_ht</v>
      </c>
      <c r="C343">
        <f>VLOOKUP(B343,GDD!$D$2:$E$31,2)</f>
        <v>17</v>
      </c>
      <c r="D343" t="str">
        <f t="shared" si="16"/>
        <v>JCEager20</v>
      </c>
      <c r="E343" s="2">
        <v>20200725</v>
      </c>
      <c r="F343" t="str">
        <f t="shared" si="17"/>
        <v>RS23</v>
      </c>
      <c r="G343" t="s">
        <v>1139</v>
      </c>
      <c r="H343" t="str">
        <f>VLOOKUP(E343,GDD!$A$2:$B$57,2)</f>
        <v>650-900</v>
      </c>
      <c r="I343" cm="1">
        <f t="array" ref="I343">IF(H343="0-650",1,IF(H343="650-900",2,IF(H343="900+",3,NA)))</f>
        <v>2</v>
      </c>
      <c r="J343">
        <v>0.14151534203060401</v>
      </c>
      <c r="K343">
        <v>1.5849730799295102E-2</v>
      </c>
      <c r="L343">
        <v>0.96401025543210594</v>
      </c>
    </row>
    <row r="344" spans="1:12" x14ac:dyDescent="0.2">
      <c r="A344" t="s">
        <v>2594</v>
      </c>
      <c r="B344" t="str">
        <f t="shared" si="15"/>
        <v>kurtosis_ht</v>
      </c>
      <c r="C344">
        <f>VLOOKUP(B344,GDD!$D$2:$E$31,2)</f>
        <v>18</v>
      </c>
      <c r="D344" t="str">
        <f t="shared" si="16"/>
        <v>JCEager20</v>
      </c>
      <c r="E344" s="2">
        <v>20200725</v>
      </c>
      <c r="F344" t="str">
        <f t="shared" si="17"/>
        <v>RS23</v>
      </c>
      <c r="G344" t="s">
        <v>1139</v>
      </c>
      <c r="H344" t="str">
        <f>VLOOKUP(E344,GDD!$A$2:$B$57,2)</f>
        <v>650-900</v>
      </c>
      <c r="I344" cm="1">
        <f t="array" ref="I344">IF(H344="0-650",1,IF(H344="650-900",2,IF(H344="900+",3,NA)))</f>
        <v>2</v>
      </c>
      <c r="J344">
        <v>2.1737601047148498</v>
      </c>
      <c r="K344">
        <v>0.307353025988091</v>
      </c>
      <c r="L344">
        <v>0.95499055071799699</v>
      </c>
    </row>
    <row r="345" spans="1:12" x14ac:dyDescent="0.2">
      <c r="A345" t="s">
        <v>2595</v>
      </c>
      <c r="B345" t="str">
        <f t="shared" si="15"/>
        <v>variation_ht</v>
      </c>
      <c r="C345">
        <f>VLOOKUP(B345,GDD!$D$2:$E$31,2)</f>
        <v>19</v>
      </c>
      <c r="D345" t="str">
        <f t="shared" si="16"/>
        <v>JCEager20</v>
      </c>
      <c r="E345" s="2">
        <v>20200725</v>
      </c>
      <c r="F345" t="str">
        <f t="shared" si="17"/>
        <v>RS23</v>
      </c>
      <c r="G345" t="s">
        <v>1139</v>
      </c>
      <c r="H345" t="str">
        <f>VLOOKUP(E345,GDD!$A$2:$B$57,2)</f>
        <v>650-900</v>
      </c>
      <c r="I345" cm="1">
        <f t="array" ref="I345">IF(H345="0-650",1,IF(H345="650-900",2,IF(H345="900+",3,NA)))</f>
        <v>2</v>
      </c>
      <c r="J345">
        <v>1.5276373210056399E-3</v>
      </c>
      <c r="K345">
        <v>3.7400308734423398E-4</v>
      </c>
      <c r="L345">
        <v>0.92454922395392203</v>
      </c>
    </row>
    <row r="346" spans="1:12" x14ac:dyDescent="0.2">
      <c r="A346" t="s">
        <v>2596</v>
      </c>
      <c r="B346" t="str">
        <f t="shared" si="15"/>
        <v>plot_volume</v>
      </c>
      <c r="C346">
        <f>VLOOKUP(B346,GDD!$D$2:$E$31,2)</f>
        <v>20</v>
      </c>
      <c r="D346" t="str">
        <f t="shared" si="16"/>
        <v>JCEager20</v>
      </c>
      <c r="E346" s="2">
        <v>20200725</v>
      </c>
      <c r="F346" t="str">
        <f t="shared" si="17"/>
        <v>RS23</v>
      </c>
      <c r="G346" t="s">
        <v>1139</v>
      </c>
      <c r="H346" t="str">
        <f>VLOOKUP(E346,GDD!$A$2:$B$57,2)</f>
        <v>650-900</v>
      </c>
      <c r="I346" cm="1">
        <f t="array" ref="I346">IF(H346="0-650",1,IF(H346="650-900",2,IF(H346="900+",3,NA)))</f>
        <v>2</v>
      </c>
      <c r="J346" s="1">
        <v>2.9228930136186099E-5</v>
      </c>
      <c r="K346" s="1">
        <v>3.6970699096346201E-6</v>
      </c>
      <c r="L346">
        <v>0.95954351351801503</v>
      </c>
    </row>
    <row r="347" spans="1:12" x14ac:dyDescent="0.2">
      <c r="A347" t="s">
        <v>2597</v>
      </c>
      <c r="B347" t="str">
        <f t="shared" si="15"/>
        <v>height_30p</v>
      </c>
      <c r="C347">
        <f>VLOOKUP(B347,GDD!$D$2:$E$31,2)</f>
        <v>2</v>
      </c>
      <c r="D347" t="str">
        <f t="shared" si="16"/>
        <v>JCEager20</v>
      </c>
      <c r="E347" s="2">
        <v>20200806</v>
      </c>
      <c r="F347" t="str">
        <f t="shared" si="17"/>
        <v>RS23</v>
      </c>
      <c r="G347" t="s">
        <v>1139</v>
      </c>
      <c r="H347" t="str">
        <f>VLOOKUP(E347,GDD!$A$2:$B$57,2)</f>
        <v>900+</v>
      </c>
      <c r="I347" cm="1">
        <f t="array" ref="I347">IF(H347="0-650",1,IF(H347="650-900",2,IF(H347="900+",3,NA)))</f>
        <v>3</v>
      </c>
      <c r="J347">
        <v>8.6119700792804094E-2</v>
      </c>
      <c r="K347">
        <v>5.7419074303436497E-3</v>
      </c>
      <c r="L347">
        <v>0.97825866915654103</v>
      </c>
    </row>
    <row r="348" spans="1:12" x14ac:dyDescent="0.2">
      <c r="A348" t="s">
        <v>2598</v>
      </c>
      <c r="B348" t="str">
        <f t="shared" si="15"/>
        <v>height_50p</v>
      </c>
      <c r="C348">
        <f>VLOOKUP(B348,GDD!$D$2:$E$31,2)</f>
        <v>3</v>
      </c>
      <c r="D348" t="str">
        <f t="shared" si="16"/>
        <v>JCEager20</v>
      </c>
      <c r="E348" s="2">
        <v>20200806</v>
      </c>
      <c r="F348" t="str">
        <f t="shared" si="17"/>
        <v>RS23</v>
      </c>
      <c r="G348" t="s">
        <v>1139</v>
      </c>
      <c r="H348" t="str">
        <f>VLOOKUP(E348,GDD!$A$2:$B$57,2)</f>
        <v>900+</v>
      </c>
      <c r="I348" cm="1">
        <f t="array" ref="I348">IF(H348="0-650",1,IF(H348="650-900",2,IF(H348="900+",3,NA)))</f>
        <v>3</v>
      </c>
      <c r="J348">
        <v>7.0705926839777999E-2</v>
      </c>
      <c r="K348">
        <v>5.2286877599352303E-3</v>
      </c>
      <c r="L348">
        <v>0.97594307466171104</v>
      </c>
    </row>
    <row r="349" spans="1:12" x14ac:dyDescent="0.2">
      <c r="A349" t="s">
        <v>2599</v>
      </c>
      <c r="B349" t="str">
        <f t="shared" si="15"/>
        <v>height_70p</v>
      </c>
      <c r="C349">
        <f>VLOOKUP(B349,GDD!$D$2:$E$31,2)</f>
        <v>4</v>
      </c>
      <c r="D349" t="str">
        <f t="shared" si="16"/>
        <v>JCEager20</v>
      </c>
      <c r="E349" s="2">
        <v>20200806</v>
      </c>
      <c r="F349" t="str">
        <f t="shared" si="17"/>
        <v>RS23</v>
      </c>
      <c r="G349" t="s">
        <v>1139</v>
      </c>
      <c r="H349" t="str">
        <f>VLOOKUP(E349,GDD!$A$2:$B$57,2)</f>
        <v>900+</v>
      </c>
      <c r="I349" cm="1">
        <f t="array" ref="I349">IF(H349="0-650",1,IF(H349="650-900",2,IF(H349="900+",3,NA)))</f>
        <v>3</v>
      </c>
      <c r="J349">
        <v>6.2037031100522298E-2</v>
      </c>
      <c r="K349">
        <v>4.3059332992203599E-3</v>
      </c>
      <c r="L349">
        <v>0.97738682629338702</v>
      </c>
    </row>
    <row r="350" spans="1:12" x14ac:dyDescent="0.2">
      <c r="A350" t="s">
        <v>2600</v>
      </c>
      <c r="B350" t="str">
        <f t="shared" si="15"/>
        <v>height_90p</v>
      </c>
      <c r="C350">
        <f>VLOOKUP(B350,GDD!$D$2:$E$31,2)</f>
        <v>5</v>
      </c>
      <c r="D350" t="str">
        <f t="shared" si="16"/>
        <v>JCEager20</v>
      </c>
      <c r="E350" s="2">
        <v>20200806</v>
      </c>
      <c r="F350" t="str">
        <f t="shared" si="17"/>
        <v>RS23</v>
      </c>
      <c r="G350" t="s">
        <v>1139</v>
      </c>
      <c r="H350" t="str">
        <f>VLOOKUP(E350,GDD!$A$2:$B$57,2)</f>
        <v>900+</v>
      </c>
      <c r="I350" cm="1">
        <f t="array" ref="I350">IF(H350="0-650",1,IF(H350="650-900",2,IF(H350="900+",3,NA)))</f>
        <v>3</v>
      </c>
      <c r="J350">
        <v>6.0719838463082799E-2</v>
      </c>
      <c r="K350">
        <v>3.80854967644189E-3</v>
      </c>
      <c r="L350">
        <v>0.97952041026454395</v>
      </c>
    </row>
    <row r="351" spans="1:12" x14ac:dyDescent="0.2">
      <c r="A351" t="s">
        <v>2601</v>
      </c>
      <c r="B351" t="str">
        <f t="shared" si="15"/>
        <v>height_95p</v>
      </c>
      <c r="C351">
        <f>VLOOKUP(B351,GDD!$D$2:$E$31,2)</f>
        <v>6</v>
      </c>
      <c r="D351" t="str">
        <f t="shared" si="16"/>
        <v>JCEager20</v>
      </c>
      <c r="E351" s="2">
        <v>20200806</v>
      </c>
      <c r="F351" t="str">
        <f t="shared" si="17"/>
        <v>RS23</v>
      </c>
      <c r="G351" t="s">
        <v>1139</v>
      </c>
      <c r="H351" t="str">
        <f>VLOOKUP(E351,GDD!$A$2:$B$57,2)</f>
        <v>900+</v>
      </c>
      <c r="I351" cm="1">
        <f t="array" ref="I351">IF(H351="0-650",1,IF(H351="650-900",2,IF(H351="900+",3,NA)))</f>
        <v>3</v>
      </c>
      <c r="J351">
        <v>5.95329916039452E-2</v>
      </c>
      <c r="K351">
        <v>4.1705665393369099E-3</v>
      </c>
      <c r="L351">
        <v>0.97718128245819902</v>
      </c>
    </row>
    <row r="352" spans="1:12" x14ac:dyDescent="0.2">
      <c r="A352" t="s">
        <v>2602</v>
      </c>
      <c r="B352" t="str">
        <f t="shared" si="15"/>
        <v>height_99p</v>
      </c>
      <c r="C352">
        <f>VLOOKUP(B352,GDD!$D$2:$E$31,2)</f>
        <v>7</v>
      </c>
      <c r="D352" t="str">
        <f t="shared" si="16"/>
        <v>JCEager20</v>
      </c>
      <c r="E352" s="2">
        <v>20200806</v>
      </c>
      <c r="F352" t="str">
        <f t="shared" si="17"/>
        <v>RS23</v>
      </c>
      <c r="G352" t="s">
        <v>1139</v>
      </c>
      <c r="H352" t="str">
        <f>VLOOKUP(E352,GDD!$A$2:$B$57,2)</f>
        <v>900+</v>
      </c>
      <c r="I352" cm="1">
        <f t="array" ref="I352">IF(H352="0-650",1,IF(H352="650-900",2,IF(H352="900+",3,NA)))</f>
        <v>3</v>
      </c>
      <c r="J352">
        <v>5.5460622954662302E-2</v>
      </c>
      <c r="K352">
        <v>5.1908824471874398E-3</v>
      </c>
      <c r="L352">
        <v>0.96974529808773102</v>
      </c>
    </row>
    <row r="353" spans="1:12" x14ac:dyDescent="0.2">
      <c r="A353" t="s">
        <v>2603</v>
      </c>
      <c r="B353" t="str">
        <f t="shared" si="15"/>
        <v>canopy_cover_5p</v>
      </c>
      <c r="C353">
        <f>VLOOKUP(B353,GDD!$D$2:$E$31,2)</f>
        <v>8</v>
      </c>
      <c r="D353" t="str">
        <f t="shared" si="16"/>
        <v>JCEager20</v>
      </c>
      <c r="E353" s="2">
        <v>20200806</v>
      </c>
      <c r="F353" t="str">
        <f t="shared" si="17"/>
        <v>RS23</v>
      </c>
      <c r="G353" t="s">
        <v>1139</v>
      </c>
      <c r="H353" t="str">
        <f>VLOOKUP(E353,GDD!$A$2:$B$57,2)</f>
        <v>900+</v>
      </c>
      <c r="I353" cm="1">
        <f t="array" ref="I353">IF(H353="0-650",1,IF(H353="650-900",2,IF(H353="900+",3,NA)))</f>
        <v>3</v>
      </c>
      <c r="J353">
        <v>3.9054265258908201</v>
      </c>
      <c r="K353">
        <v>2.0190317910897102</v>
      </c>
      <c r="L353">
        <v>0.85300429405033096</v>
      </c>
    </row>
    <row r="354" spans="1:12" x14ac:dyDescent="0.2">
      <c r="A354" t="s">
        <v>2604</v>
      </c>
      <c r="B354" t="str">
        <f t="shared" si="15"/>
        <v>pcanopy_cover_10p</v>
      </c>
      <c r="C354">
        <f>VLOOKUP(B354,GDD!$D$2:$E$31,2)</f>
        <v>9</v>
      </c>
      <c r="D354" t="str">
        <f t="shared" si="16"/>
        <v>JCEager20</v>
      </c>
      <c r="E354" s="2">
        <v>20200806</v>
      </c>
      <c r="F354" t="str">
        <f t="shared" si="17"/>
        <v>RS23</v>
      </c>
      <c r="G354" t="s">
        <v>1139</v>
      </c>
      <c r="H354" t="str">
        <f>VLOOKUP(E354,GDD!$A$2:$B$57,2)</f>
        <v>900+</v>
      </c>
      <c r="I354" cm="1">
        <f t="array" ref="I354">IF(H354="0-650",1,IF(H354="650-900",2,IF(H354="900+",3,NA)))</f>
        <v>3</v>
      </c>
      <c r="J354">
        <v>5.4889050599537201</v>
      </c>
      <c r="K354">
        <v>2.4889144383316699</v>
      </c>
      <c r="L354">
        <v>0.86869787559348999</v>
      </c>
    </row>
    <row r="355" spans="1:12" x14ac:dyDescent="0.2">
      <c r="A355" t="s">
        <v>2605</v>
      </c>
      <c r="B355" t="str">
        <f t="shared" si="15"/>
        <v>canopy_cover_20p</v>
      </c>
      <c r="C355">
        <f>VLOOKUP(B355,GDD!$D$2:$E$31,2)</f>
        <v>10</v>
      </c>
      <c r="D355" t="str">
        <f t="shared" si="16"/>
        <v>JCEager20</v>
      </c>
      <c r="E355" s="2">
        <v>20200806</v>
      </c>
      <c r="F355" t="str">
        <f t="shared" si="17"/>
        <v>RS23</v>
      </c>
      <c r="G355" t="s">
        <v>1139</v>
      </c>
      <c r="H355" t="str">
        <f>VLOOKUP(E355,GDD!$A$2:$B$57,2)</f>
        <v>900+</v>
      </c>
      <c r="I355" cm="1">
        <f t="array" ref="I355">IF(H355="0-650",1,IF(H355="650-900",2,IF(H355="900+",3,NA)))</f>
        <v>3</v>
      </c>
      <c r="J355">
        <v>7.2127724153650199</v>
      </c>
      <c r="K355">
        <v>2.9412523876657302</v>
      </c>
      <c r="L355">
        <v>0.880337514794164</v>
      </c>
    </row>
    <row r="356" spans="1:12" x14ac:dyDescent="0.2">
      <c r="A356" t="s">
        <v>2606</v>
      </c>
      <c r="B356" t="str">
        <f t="shared" si="15"/>
        <v>canopy_cover_30p</v>
      </c>
      <c r="C356">
        <f>VLOOKUP(B356,GDD!$D$2:$E$31,2)</f>
        <v>11</v>
      </c>
      <c r="D356" t="str">
        <f t="shared" si="16"/>
        <v>JCEager20</v>
      </c>
      <c r="E356" s="2">
        <v>20200806</v>
      </c>
      <c r="F356" t="str">
        <f t="shared" si="17"/>
        <v>RS23</v>
      </c>
      <c r="G356" t="s">
        <v>1139</v>
      </c>
      <c r="H356" t="str">
        <f>VLOOKUP(E356,GDD!$A$2:$B$57,2)</f>
        <v>900+</v>
      </c>
      <c r="I356" cm="1">
        <f t="array" ref="I356">IF(H356="0-650",1,IF(H356="650-900",2,IF(H356="900+",3,NA)))</f>
        <v>3</v>
      </c>
      <c r="J356">
        <v>9.1320369984752006</v>
      </c>
      <c r="K356">
        <v>3.4610529514857298</v>
      </c>
      <c r="L356">
        <v>0.88783632360250797</v>
      </c>
    </row>
    <row r="357" spans="1:12" x14ac:dyDescent="0.2">
      <c r="A357" t="s">
        <v>2607</v>
      </c>
      <c r="B357" t="str">
        <f t="shared" si="15"/>
        <v>canopy_cover_40p</v>
      </c>
      <c r="C357">
        <f>VLOOKUP(B357,GDD!$D$2:$E$31,2)</f>
        <v>12</v>
      </c>
      <c r="D357" t="str">
        <f t="shared" si="16"/>
        <v>JCEager20</v>
      </c>
      <c r="E357" s="2">
        <v>20200806</v>
      </c>
      <c r="F357" t="str">
        <f t="shared" si="17"/>
        <v>RS23</v>
      </c>
      <c r="G357" t="s">
        <v>1139</v>
      </c>
      <c r="H357" t="str">
        <f>VLOOKUP(E357,GDD!$A$2:$B$57,2)</f>
        <v>900+</v>
      </c>
      <c r="I357" cm="1">
        <f t="array" ref="I357">IF(H357="0-650",1,IF(H357="650-900",2,IF(H357="900+",3,NA)))</f>
        <v>3</v>
      </c>
      <c r="J357">
        <v>16.681390228408301</v>
      </c>
      <c r="K357">
        <v>4.6693895518512898</v>
      </c>
      <c r="L357">
        <v>0.91465754501043905</v>
      </c>
    </row>
    <row r="358" spans="1:12" x14ac:dyDescent="0.2">
      <c r="A358" t="s">
        <v>2608</v>
      </c>
      <c r="B358" t="str">
        <f t="shared" si="15"/>
        <v>canopy_cover_50p</v>
      </c>
      <c r="C358">
        <f>VLOOKUP(B358,GDD!$D$2:$E$31,2)</f>
        <v>13</v>
      </c>
      <c r="D358" t="str">
        <f t="shared" si="16"/>
        <v>JCEager20</v>
      </c>
      <c r="E358" s="2">
        <v>20200806</v>
      </c>
      <c r="F358" t="str">
        <f t="shared" si="17"/>
        <v>RS23</v>
      </c>
      <c r="G358" t="s">
        <v>1139</v>
      </c>
      <c r="H358" t="str">
        <f>VLOOKUP(E358,GDD!$A$2:$B$57,2)</f>
        <v>900+</v>
      </c>
      <c r="I358" cm="1">
        <f t="array" ref="I358">IF(H358="0-650",1,IF(H358="650-900",2,IF(H358="900+",3,NA)))</f>
        <v>3</v>
      </c>
      <c r="J358">
        <v>43.060940759023097</v>
      </c>
      <c r="K358">
        <v>7.0808266391753998</v>
      </c>
      <c r="L358">
        <v>0.94803583570899597</v>
      </c>
    </row>
    <row r="359" spans="1:12" x14ac:dyDescent="0.2">
      <c r="A359" t="s">
        <v>2609</v>
      </c>
      <c r="B359" t="str">
        <f t="shared" si="15"/>
        <v>canopy_cover_75p</v>
      </c>
      <c r="C359">
        <f>VLOOKUP(B359,GDD!$D$2:$E$31,2)</f>
        <v>14</v>
      </c>
      <c r="D359" t="str">
        <f t="shared" si="16"/>
        <v>JCEager20</v>
      </c>
      <c r="E359" s="2">
        <v>20200806</v>
      </c>
      <c r="F359" t="str">
        <f t="shared" si="17"/>
        <v>RS23</v>
      </c>
      <c r="G359" t="s">
        <v>1139</v>
      </c>
      <c r="H359" t="str">
        <f>VLOOKUP(E359,GDD!$A$2:$B$57,2)</f>
        <v>900+</v>
      </c>
      <c r="I359" cm="1">
        <f t="array" ref="I359">IF(H359="0-650",1,IF(H359="650-900",2,IF(H359="900+",3,NA)))</f>
        <v>3</v>
      </c>
      <c r="J359">
        <v>131.39398078205801</v>
      </c>
      <c r="K359">
        <v>27.599830458073299</v>
      </c>
      <c r="L359">
        <v>0.934563719350474</v>
      </c>
    </row>
    <row r="360" spans="1:12" x14ac:dyDescent="0.2">
      <c r="A360" t="s">
        <v>2610</v>
      </c>
      <c r="B360" t="str">
        <f t="shared" si="15"/>
        <v>standard_deviation_ht</v>
      </c>
      <c r="C360">
        <f>VLOOKUP(B360,GDD!$D$2:$E$31,2)</f>
        <v>15</v>
      </c>
      <c r="D360" t="str">
        <f t="shared" si="16"/>
        <v>JCEager20</v>
      </c>
      <c r="E360" s="2">
        <v>20200806</v>
      </c>
      <c r="F360" t="str">
        <f t="shared" si="17"/>
        <v>RS23</v>
      </c>
      <c r="G360" t="s">
        <v>1139</v>
      </c>
      <c r="H360" t="str">
        <f>VLOOKUP(E360,GDD!$A$2:$B$57,2)</f>
        <v>900+</v>
      </c>
      <c r="I360" cm="1">
        <f t="array" ref="I360">IF(H360="0-650",1,IF(H360="650-900",2,IF(H360="900+",3,NA)))</f>
        <v>3</v>
      </c>
      <c r="J360">
        <v>7.3858459237299996E-4</v>
      </c>
      <c r="K360">
        <v>6.5078276712750196E-4</v>
      </c>
      <c r="L360">
        <v>0.77297245052266805</v>
      </c>
    </row>
    <row r="361" spans="1:12" x14ac:dyDescent="0.2">
      <c r="A361" t="s">
        <v>2611</v>
      </c>
      <c r="B361" t="str">
        <f t="shared" si="15"/>
        <v>quadratic_mean_ht</v>
      </c>
      <c r="C361">
        <f>VLOOKUP(B361,GDD!$D$2:$E$31,2)</f>
        <v>16</v>
      </c>
      <c r="D361" t="str">
        <f t="shared" si="16"/>
        <v>JCEager20</v>
      </c>
      <c r="E361" s="2">
        <v>20200806</v>
      </c>
      <c r="F361" t="str">
        <f t="shared" si="17"/>
        <v>RS23</v>
      </c>
      <c r="G361" t="s">
        <v>1139</v>
      </c>
      <c r="H361" t="str">
        <f>VLOOKUP(E361,GDD!$A$2:$B$57,2)</f>
        <v>900+</v>
      </c>
      <c r="I361" cm="1">
        <f t="array" ref="I361">IF(H361="0-650",1,IF(H361="650-900",2,IF(H361="900+",3,NA)))</f>
        <v>3</v>
      </c>
      <c r="J361">
        <v>6.3273093422527599E-2</v>
      </c>
      <c r="K361">
        <v>4.1326393093986504E-3</v>
      </c>
      <c r="L361">
        <v>0.97869245471551802</v>
      </c>
    </row>
    <row r="362" spans="1:12" x14ac:dyDescent="0.2">
      <c r="A362" t="s">
        <v>2612</v>
      </c>
      <c r="B362" t="str">
        <f t="shared" si="15"/>
        <v>skewness_ht</v>
      </c>
      <c r="C362">
        <f>VLOOKUP(B362,GDD!$D$2:$E$31,2)</f>
        <v>17</v>
      </c>
      <c r="D362" t="str">
        <f t="shared" si="16"/>
        <v>JCEager20</v>
      </c>
      <c r="E362" s="2">
        <v>20200806</v>
      </c>
      <c r="F362" t="str">
        <f t="shared" si="17"/>
        <v>RS23</v>
      </c>
      <c r="G362" t="s">
        <v>1139</v>
      </c>
      <c r="H362" t="str">
        <f>VLOOKUP(E362,GDD!$A$2:$B$57,2)</f>
        <v>900+</v>
      </c>
      <c r="I362" cm="1">
        <f t="array" ref="I362">IF(H362="0-650",1,IF(H362="650-900",2,IF(H362="900+",3,NA)))</f>
        <v>3</v>
      </c>
      <c r="J362">
        <v>0.115245170533169</v>
      </c>
      <c r="K362">
        <v>2.07804151971278E-2</v>
      </c>
      <c r="L362">
        <v>0.94330283167023699</v>
      </c>
    </row>
    <row r="363" spans="1:12" x14ac:dyDescent="0.2">
      <c r="A363" t="s">
        <v>2613</v>
      </c>
      <c r="B363" t="str">
        <f t="shared" si="15"/>
        <v>kurtosis_ht</v>
      </c>
      <c r="C363">
        <f>VLOOKUP(B363,GDD!$D$2:$E$31,2)</f>
        <v>18</v>
      </c>
      <c r="D363" t="str">
        <f t="shared" si="16"/>
        <v>JCEager20</v>
      </c>
      <c r="E363" s="2">
        <v>20200806</v>
      </c>
      <c r="F363" t="str">
        <f t="shared" si="17"/>
        <v>RS23</v>
      </c>
      <c r="G363" t="s">
        <v>1139</v>
      </c>
      <c r="H363" t="str">
        <f>VLOOKUP(E363,GDD!$A$2:$B$57,2)</f>
        <v>900+</v>
      </c>
      <c r="I363" cm="1">
        <f t="array" ref="I363">IF(H363="0-650",1,IF(H363="650-900",2,IF(H363="900+",3,NA)))</f>
        <v>3</v>
      </c>
      <c r="J363">
        <v>2.0345299879680399</v>
      </c>
      <c r="K363">
        <v>0.33586815837221001</v>
      </c>
      <c r="L363">
        <v>0.94784217056861897</v>
      </c>
    </row>
    <row r="364" spans="1:12" x14ac:dyDescent="0.2">
      <c r="A364" t="s">
        <v>2614</v>
      </c>
      <c r="B364" t="str">
        <f t="shared" si="15"/>
        <v>variation_ht</v>
      </c>
      <c r="C364">
        <f>VLOOKUP(B364,GDD!$D$2:$E$31,2)</f>
        <v>19</v>
      </c>
      <c r="D364" t="str">
        <f t="shared" si="16"/>
        <v>JCEager20</v>
      </c>
      <c r="E364" s="2">
        <v>20200806</v>
      </c>
      <c r="F364" t="str">
        <f t="shared" si="17"/>
        <v>RS23</v>
      </c>
      <c r="G364" t="s">
        <v>1139</v>
      </c>
      <c r="H364" t="str">
        <f>VLOOKUP(E364,GDD!$A$2:$B$57,2)</f>
        <v>900+</v>
      </c>
      <c r="I364" cm="1">
        <f t="array" ref="I364">IF(H364="0-650",1,IF(H364="650-900",2,IF(H364="900+",3,NA)))</f>
        <v>3</v>
      </c>
      <c r="J364">
        <v>1.43877804407343E-3</v>
      </c>
      <c r="K364">
        <v>3.0281817256826897E-4</v>
      </c>
      <c r="L364">
        <v>0.93444291233819199</v>
      </c>
    </row>
    <row r="365" spans="1:12" x14ac:dyDescent="0.2">
      <c r="A365" t="s">
        <v>2615</v>
      </c>
      <c r="B365" t="str">
        <f t="shared" si="15"/>
        <v>plot_volume</v>
      </c>
      <c r="C365">
        <f>VLOOKUP(B365,GDD!$D$2:$E$31,2)</f>
        <v>20</v>
      </c>
      <c r="D365" t="str">
        <f t="shared" si="16"/>
        <v>JCEager20</v>
      </c>
      <c r="E365" s="2">
        <v>20200806</v>
      </c>
      <c r="F365" t="str">
        <f t="shared" si="17"/>
        <v>RS23</v>
      </c>
      <c r="G365" t="s">
        <v>1139</v>
      </c>
      <c r="H365" t="str">
        <f>VLOOKUP(E365,GDD!$A$2:$B$57,2)</f>
        <v>900+</v>
      </c>
      <c r="I365" cm="1">
        <f t="array" ref="I365">IF(H365="0-650",1,IF(H365="650-900",2,IF(H365="900+",3,NA)))</f>
        <v>3</v>
      </c>
      <c r="J365" s="1">
        <v>3.0184125529042799E-5</v>
      </c>
      <c r="K365" s="1">
        <v>2.9669811078419799E-6</v>
      </c>
      <c r="L365">
        <v>0.96827415006934403</v>
      </c>
    </row>
    <row r="366" spans="1:12" x14ac:dyDescent="0.2">
      <c r="A366" t="s">
        <v>2616</v>
      </c>
      <c r="B366" t="str">
        <f t="shared" si="15"/>
        <v>height_30p</v>
      </c>
      <c r="C366">
        <f>VLOOKUP(B366,GDD!$D$2:$E$31,2)</f>
        <v>2</v>
      </c>
      <c r="D366" t="str">
        <f t="shared" si="16"/>
        <v>JCEager20</v>
      </c>
      <c r="E366" s="2">
        <v>20200813</v>
      </c>
      <c r="F366" t="str">
        <f t="shared" si="17"/>
        <v>RS23</v>
      </c>
      <c r="G366" t="s">
        <v>1139</v>
      </c>
      <c r="H366" t="str">
        <f>VLOOKUP(E366,GDD!$A$2:$B$57,2)</f>
        <v>900+</v>
      </c>
      <c r="I366" cm="1">
        <f t="array" ref="I366">IF(H366="0-650",1,IF(H366="650-900",2,IF(H366="900+",3,NA)))</f>
        <v>3</v>
      </c>
      <c r="J366">
        <v>8.0463618813505403E-2</v>
      </c>
      <c r="K366">
        <v>5.8055682737188702E-3</v>
      </c>
      <c r="L366">
        <v>0.97651435177337098</v>
      </c>
    </row>
    <row r="367" spans="1:12" x14ac:dyDescent="0.2">
      <c r="A367" t="s">
        <v>2617</v>
      </c>
      <c r="B367" t="str">
        <f t="shared" si="15"/>
        <v>height_50p</v>
      </c>
      <c r="C367">
        <f>VLOOKUP(B367,GDD!$D$2:$E$31,2)</f>
        <v>3</v>
      </c>
      <c r="D367" t="str">
        <f t="shared" si="16"/>
        <v>JCEager20</v>
      </c>
      <c r="E367" s="2">
        <v>20200813</v>
      </c>
      <c r="F367" t="str">
        <f t="shared" si="17"/>
        <v>RS23</v>
      </c>
      <c r="G367" t="s">
        <v>1139</v>
      </c>
      <c r="H367" t="str">
        <f>VLOOKUP(E367,GDD!$A$2:$B$57,2)</f>
        <v>900+</v>
      </c>
      <c r="I367" cm="1">
        <f t="array" ref="I367">IF(H367="0-650",1,IF(H367="650-900",2,IF(H367="900+",3,NA)))</f>
        <v>3</v>
      </c>
      <c r="J367">
        <v>6.8480942366597602E-2</v>
      </c>
      <c r="K367">
        <v>5.3562554829187804E-3</v>
      </c>
      <c r="L367">
        <v>0.97459070780909496</v>
      </c>
    </row>
    <row r="368" spans="1:12" x14ac:dyDescent="0.2">
      <c r="A368" t="s">
        <v>2618</v>
      </c>
      <c r="B368" t="str">
        <f t="shared" si="15"/>
        <v>height_70p</v>
      </c>
      <c r="C368">
        <f>VLOOKUP(B368,GDD!$D$2:$E$31,2)</f>
        <v>4</v>
      </c>
      <c r="D368" t="str">
        <f t="shared" si="16"/>
        <v>JCEager20</v>
      </c>
      <c r="E368" s="2">
        <v>20200813</v>
      </c>
      <c r="F368" t="str">
        <f t="shared" si="17"/>
        <v>RS23</v>
      </c>
      <c r="G368" t="s">
        <v>1139</v>
      </c>
      <c r="H368" t="str">
        <f>VLOOKUP(E368,GDD!$A$2:$B$57,2)</f>
        <v>900+</v>
      </c>
      <c r="I368" cm="1">
        <f t="array" ref="I368">IF(H368="0-650",1,IF(H368="650-900",2,IF(H368="900+",3,NA)))</f>
        <v>3</v>
      </c>
      <c r="J368">
        <v>6.0480003384001203E-2</v>
      </c>
      <c r="K368">
        <v>4.4025520672137698E-3</v>
      </c>
      <c r="L368">
        <v>0.97631031333919804</v>
      </c>
    </row>
    <row r="369" spans="1:12" x14ac:dyDescent="0.2">
      <c r="A369" t="s">
        <v>2619</v>
      </c>
      <c r="B369" t="str">
        <f t="shared" si="15"/>
        <v>height_90p</v>
      </c>
      <c r="C369">
        <f>VLOOKUP(B369,GDD!$D$2:$E$31,2)</f>
        <v>5</v>
      </c>
      <c r="D369" t="str">
        <f t="shared" si="16"/>
        <v>JCEager20</v>
      </c>
      <c r="E369" s="2">
        <v>20200813</v>
      </c>
      <c r="F369" t="str">
        <f t="shared" si="17"/>
        <v>RS23</v>
      </c>
      <c r="G369" t="s">
        <v>1139</v>
      </c>
      <c r="H369" t="str">
        <f>VLOOKUP(E369,GDD!$A$2:$B$57,2)</f>
        <v>900+</v>
      </c>
      <c r="I369" cm="1">
        <f t="array" ref="I369">IF(H369="0-650",1,IF(H369="650-900",2,IF(H369="900+",3,NA)))</f>
        <v>3</v>
      </c>
      <c r="J369">
        <v>5.9842987506592497E-2</v>
      </c>
      <c r="K369">
        <v>3.78780540324391E-3</v>
      </c>
      <c r="L369">
        <v>0.97933737624681205</v>
      </c>
    </row>
    <row r="370" spans="1:12" x14ac:dyDescent="0.2">
      <c r="A370" t="s">
        <v>2620</v>
      </c>
      <c r="B370" t="str">
        <f t="shared" si="15"/>
        <v>height_95p</v>
      </c>
      <c r="C370">
        <f>VLOOKUP(B370,GDD!$D$2:$E$31,2)</f>
        <v>6</v>
      </c>
      <c r="D370" t="str">
        <f t="shared" si="16"/>
        <v>JCEager20</v>
      </c>
      <c r="E370" s="2">
        <v>20200813</v>
      </c>
      <c r="F370" t="str">
        <f t="shared" si="17"/>
        <v>RS23</v>
      </c>
      <c r="G370" t="s">
        <v>1139</v>
      </c>
      <c r="H370" t="str">
        <f>VLOOKUP(E370,GDD!$A$2:$B$57,2)</f>
        <v>900+</v>
      </c>
      <c r="I370" cm="1">
        <f t="array" ref="I370">IF(H370="0-650",1,IF(H370="650-900",2,IF(H370="900+",3,NA)))</f>
        <v>3</v>
      </c>
      <c r="J370">
        <v>6.0705798063805702E-2</v>
      </c>
      <c r="K370">
        <v>4.0797812292327198E-3</v>
      </c>
      <c r="L370">
        <v>0.97808891987745905</v>
      </c>
    </row>
    <row r="371" spans="1:12" x14ac:dyDescent="0.2">
      <c r="A371" t="s">
        <v>2621</v>
      </c>
      <c r="B371" t="str">
        <f t="shared" si="15"/>
        <v>height_99p</v>
      </c>
      <c r="C371">
        <f>VLOOKUP(B371,GDD!$D$2:$E$31,2)</f>
        <v>7</v>
      </c>
      <c r="D371" t="str">
        <f t="shared" si="16"/>
        <v>JCEager20</v>
      </c>
      <c r="E371" s="2">
        <v>20200813</v>
      </c>
      <c r="F371" t="str">
        <f t="shared" si="17"/>
        <v>RS23</v>
      </c>
      <c r="G371" t="s">
        <v>1139</v>
      </c>
      <c r="H371" t="str">
        <f>VLOOKUP(E371,GDD!$A$2:$B$57,2)</f>
        <v>900+</v>
      </c>
      <c r="I371" cm="1">
        <f t="array" ref="I371">IF(H371="0-650",1,IF(H371="650-900",2,IF(H371="900+",3,NA)))</f>
        <v>3</v>
      </c>
      <c r="J371">
        <v>5.50559179881282E-2</v>
      </c>
      <c r="K371">
        <v>4.9307257315037304E-3</v>
      </c>
      <c r="L371">
        <v>0.97101252321408604</v>
      </c>
    </row>
    <row r="372" spans="1:12" x14ac:dyDescent="0.2">
      <c r="A372" t="s">
        <v>2622</v>
      </c>
      <c r="B372" t="str">
        <f t="shared" si="15"/>
        <v>canopy_cover_5p</v>
      </c>
      <c r="C372">
        <f>VLOOKUP(B372,GDD!$D$2:$E$31,2)</f>
        <v>8</v>
      </c>
      <c r="D372" t="str">
        <f t="shared" si="16"/>
        <v>JCEager20</v>
      </c>
      <c r="E372" s="2">
        <v>20200813</v>
      </c>
      <c r="F372" t="str">
        <f t="shared" si="17"/>
        <v>RS23</v>
      </c>
      <c r="G372" t="s">
        <v>1139</v>
      </c>
      <c r="H372" t="str">
        <f>VLOOKUP(E372,GDD!$A$2:$B$57,2)</f>
        <v>900+</v>
      </c>
      <c r="I372" cm="1">
        <f t="array" ref="I372">IF(H372="0-650",1,IF(H372="650-900",2,IF(H372="900+",3,NA)))</f>
        <v>3</v>
      </c>
      <c r="J372">
        <v>4.9430768989831204</v>
      </c>
      <c r="K372">
        <v>2.5033051604653398</v>
      </c>
      <c r="L372">
        <v>0.855571903554179</v>
      </c>
    </row>
    <row r="373" spans="1:12" x14ac:dyDescent="0.2">
      <c r="A373" t="s">
        <v>2623</v>
      </c>
      <c r="B373" t="str">
        <f t="shared" si="15"/>
        <v>pcanopy_cover_10p</v>
      </c>
      <c r="C373">
        <f>VLOOKUP(B373,GDD!$D$2:$E$31,2)</f>
        <v>9</v>
      </c>
      <c r="D373" t="str">
        <f t="shared" si="16"/>
        <v>JCEager20</v>
      </c>
      <c r="E373" s="2">
        <v>20200813</v>
      </c>
      <c r="F373" t="str">
        <f t="shared" si="17"/>
        <v>RS23</v>
      </c>
      <c r="G373" t="s">
        <v>1139</v>
      </c>
      <c r="H373" t="str">
        <f>VLOOKUP(E373,GDD!$A$2:$B$57,2)</f>
        <v>900+</v>
      </c>
      <c r="I373" cm="1">
        <f t="array" ref="I373">IF(H373="0-650",1,IF(H373="650-900",2,IF(H373="900+",3,NA)))</f>
        <v>3</v>
      </c>
      <c r="J373">
        <v>5.7599549834858204</v>
      </c>
      <c r="K373">
        <v>2.7948606340402899</v>
      </c>
      <c r="L373">
        <v>0.860777143763372</v>
      </c>
    </row>
    <row r="374" spans="1:12" x14ac:dyDescent="0.2">
      <c r="A374" t="s">
        <v>2624</v>
      </c>
      <c r="B374" t="str">
        <f t="shared" si="15"/>
        <v>canopy_cover_20p</v>
      </c>
      <c r="C374">
        <f>VLOOKUP(B374,GDD!$D$2:$E$31,2)</f>
        <v>10</v>
      </c>
      <c r="D374" t="str">
        <f t="shared" si="16"/>
        <v>JCEager20</v>
      </c>
      <c r="E374" s="2">
        <v>20200813</v>
      </c>
      <c r="F374" t="str">
        <f t="shared" si="17"/>
        <v>RS23</v>
      </c>
      <c r="G374" t="s">
        <v>1139</v>
      </c>
      <c r="H374" t="str">
        <f>VLOOKUP(E374,GDD!$A$2:$B$57,2)</f>
        <v>900+</v>
      </c>
      <c r="I374" cm="1">
        <f t="array" ref="I374">IF(H374="0-650",1,IF(H374="650-900",2,IF(H374="900+",3,NA)))</f>
        <v>3</v>
      </c>
      <c r="J374">
        <v>7.4494996317345299</v>
      </c>
      <c r="K374">
        <v>3.1867801037121399</v>
      </c>
      <c r="L374">
        <v>0.87520088956743103</v>
      </c>
    </row>
    <row r="375" spans="1:12" x14ac:dyDescent="0.2">
      <c r="A375" t="s">
        <v>2625</v>
      </c>
      <c r="B375" t="str">
        <f t="shared" si="15"/>
        <v>canopy_cover_30p</v>
      </c>
      <c r="C375">
        <f>VLOOKUP(B375,GDD!$D$2:$E$31,2)</f>
        <v>11</v>
      </c>
      <c r="D375" t="str">
        <f t="shared" si="16"/>
        <v>JCEager20</v>
      </c>
      <c r="E375" s="2">
        <v>20200813</v>
      </c>
      <c r="F375" t="str">
        <f t="shared" si="17"/>
        <v>RS23</v>
      </c>
      <c r="G375" t="s">
        <v>1139</v>
      </c>
      <c r="H375" t="str">
        <f>VLOOKUP(E375,GDD!$A$2:$B$57,2)</f>
        <v>900+</v>
      </c>
      <c r="I375" cm="1">
        <f t="array" ref="I375">IF(H375="0-650",1,IF(H375="650-900",2,IF(H375="900+",3,NA)))</f>
        <v>3</v>
      </c>
      <c r="J375">
        <v>8.9628785898639691</v>
      </c>
      <c r="K375">
        <v>3.78910078046072</v>
      </c>
      <c r="L375">
        <v>0.87648695091052198</v>
      </c>
    </row>
    <row r="376" spans="1:12" x14ac:dyDescent="0.2">
      <c r="A376" t="s">
        <v>2626</v>
      </c>
      <c r="B376" t="str">
        <f t="shared" si="15"/>
        <v>canopy_cover_40p</v>
      </c>
      <c r="C376">
        <f>VLOOKUP(B376,GDD!$D$2:$E$31,2)</f>
        <v>12</v>
      </c>
      <c r="D376" t="str">
        <f t="shared" si="16"/>
        <v>JCEager20</v>
      </c>
      <c r="E376" s="2">
        <v>20200813</v>
      </c>
      <c r="F376" t="str">
        <f t="shared" si="17"/>
        <v>RS23</v>
      </c>
      <c r="G376" t="s">
        <v>1139</v>
      </c>
      <c r="H376" t="str">
        <f>VLOOKUP(E376,GDD!$A$2:$B$57,2)</f>
        <v>900+</v>
      </c>
      <c r="I376" cm="1">
        <f t="array" ref="I376">IF(H376="0-650",1,IF(H376="650-900",2,IF(H376="900+",3,NA)))</f>
        <v>3</v>
      </c>
      <c r="J376">
        <v>17.2445634262189</v>
      </c>
      <c r="K376">
        <v>5.18581092565163</v>
      </c>
      <c r="L376">
        <v>0.90889219308093405</v>
      </c>
    </row>
    <row r="377" spans="1:12" x14ac:dyDescent="0.2">
      <c r="A377" t="s">
        <v>2627</v>
      </c>
      <c r="B377" t="str">
        <f t="shared" si="15"/>
        <v>canopy_cover_50p</v>
      </c>
      <c r="C377">
        <f>VLOOKUP(B377,GDD!$D$2:$E$31,2)</f>
        <v>13</v>
      </c>
      <c r="D377" t="str">
        <f t="shared" si="16"/>
        <v>JCEager20</v>
      </c>
      <c r="E377" s="2">
        <v>20200813</v>
      </c>
      <c r="F377" t="str">
        <f t="shared" si="17"/>
        <v>RS23</v>
      </c>
      <c r="G377" t="s">
        <v>1139</v>
      </c>
      <c r="H377" t="str">
        <f>VLOOKUP(E377,GDD!$A$2:$B$57,2)</f>
        <v>900+</v>
      </c>
      <c r="I377" cm="1">
        <f t="array" ref="I377">IF(H377="0-650",1,IF(H377="650-900",2,IF(H377="900+",3,NA)))</f>
        <v>3</v>
      </c>
      <c r="J377">
        <v>45.775153623406901</v>
      </c>
      <c r="K377">
        <v>7.7541402669759103</v>
      </c>
      <c r="L377">
        <v>0.94655251181974898</v>
      </c>
    </row>
    <row r="378" spans="1:12" x14ac:dyDescent="0.2">
      <c r="A378" t="s">
        <v>2628</v>
      </c>
      <c r="B378" t="str">
        <f t="shared" si="15"/>
        <v>canopy_cover_75p</v>
      </c>
      <c r="C378">
        <f>VLOOKUP(B378,GDD!$D$2:$E$31,2)</f>
        <v>14</v>
      </c>
      <c r="D378" t="str">
        <f t="shared" si="16"/>
        <v>JCEager20</v>
      </c>
      <c r="E378" s="2">
        <v>20200813</v>
      </c>
      <c r="F378" t="str">
        <f t="shared" si="17"/>
        <v>RS23</v>
      </c>
      <c r="G378" t="s">
        <v>1139</v>
      </c>
      <c r="H378" t="str">
        <f>VLOOKUP(E378,GDD!$A$2:$B$57,2)</f>
        <v>900+</v>
      </c>
      <c r="I378" cm="1">
        <f t="array" ref="I378">IF(H378="0-650",1,IF(H378="650-900",2,IF(H378="900+",3,NA)))</f>
        <v>3</v>
      </c>
      <c r="J378">
        <v>125.197360599695</v>
      </c>
      <c r="K378">
        <v>33.067443595481699</v>
      </c>
      <c r="L378">
        <v>0.91908314491494003</v>
      </c>
    </row>
    <row r="379" spans="1:12" x14ac:dyDescent="0.2">
      <c r="A379" t="s">
        <v>2629</v>
      </c>
      <c r="B379" t="str">
        <f t="shared" si="15"/>
        <v>standard_deviation_ht</v>
      </c>
      <c r="C379">
        <f>VLOOKUP(B379,GDD!$D$2:$E$31,2)</f>
        <v>15</v>
      </c>
      <c r="D379" t="str">
        <f t="shared" si="16"/>
        <v>JCEager20</v>
      </c>
      <c r="E379" s="2">
        <v>20200813</v>
      </c>
      <c r="F379" t="str">
        <f t="shared" si="17"/>
        <v>RS23</v>
      </c>
      <c r="G379" t="s">
        <v>1139</v>
      </c>
      <c r="H379" t="str">
        <f>VLOOKUP(E379,GDD!$A$2:$B$57,2)</f>
        <v>900+</v>
      </c>
      <c r="I379" cm="1">
        <f t="array" ref="I379">IF(H379="0-650",1,IF(H379="650-900",2,IF(H379="900+",3,NA)))</f>
        <v>3</v>
      </c>
      <c r="J379">
        <v>6.9915440483830297E-4</v>
      </c>
      <c r="K379">
        <v>4.7788042455259899E-4</v>
      </c>
      <c r="L379">
        <v>0.81444013245330205</v>
      </c>
    </row>
    <row r="380" spans="1:12" x14ac:dyDescent="0.2">
      <c r="A380" t="s">
        <v>2630</v>
      </c>
      <c r="B380" t="str">
        <f t="shared" si="15"/>
        <v>quadratic_mean_ht</v>
      </c>
      <c r="C380">
        <f>VLOOKUP(B380,GDD!$D$2:$E$31,2)</f>
        <v>16</v>
      </c>
      <c r="D380" t="str">
        <f t="shared" si="16"/>
        <v>JCEager20</v>
      </c>
      <c r="E380" s="2">
        <v>20200813</v>
      </c>
      <c r="F380" t="str">
        <f t="shared" si="17"/>
        <v>RS23</v>
      </c>
      <c r="G380" t="s">
        <v>1139</v>
      </c>
      <c r="H380" t="str">
        <f>VLOOKUP(E380,GDD!$A$2:$B$57,2)</f>
        <v>900+</v>
      </c>
      <c r="I380" cm="1">
        <f t="array" ref="I380">IF(H380="0-650",1,IF(H380="650-900",2,IF(H380="900+",3,NA)))</f>
        <v>3</v>
      </c>
      <c r="J380">
        <v>6.0581548077205297E-2</v>
      </c>
      <c r="K380">
        <v>4.1568556397508904E-3</v>
      </c>
      <c r="L380">
        <v>0.97763947228706005</v>
      </c>
    </row>
    <row r="381" spans="1:12" x14ac:dyDescent="0.2">
      <c r="A381" t="s">
        <v>2631</v>
      </c>
      <c r="B381" t="str">
        <f t="shared" si="15"/>
        <v>skewness_ht</v>
      </c>
      <c r="C381">
        <f>VLOOKUP(B381,GDD!$D$2:$E$31,2)</f>
        <v>17</v>
      </c>
      <c r="D381" t="str">
        <f t="shared" si="16"/>
        <v>JCEager20</v>
      </c>
      <c r="E381" s="2">
        <v>20200813</v>
      </c>
      <c r="F381" t="str">
        <f t="shared" si="17"/>
        <v>RS23</v>
      </c>
      <c r="G381" t="s">
        <v>1139</v>
      </c>
      <c r="H381" t="str">
        <f>VLOOKUP(E381,GDD!$A$2:$B$57,2)</f>
        <v>900+</v>
      </c>
      <c r="I381" cm="1">
        <f t="array" ref="I381">IF(H381="0-650",1,IF(H381="650-900",2,IF(H381="900+",3,NA)))</f>
        <v>3</v>
      </c>
      <c r="J381">
        <v>0.11162343138455499</v>
      </c>
      <c r="K381">
        <v>2.39767483041479E-2</v>
      </c>
      <c r="L381">
        <v>0.93318393224052598</v>
      </c>
    </row>
    <row r="382" spans="1:12" x14ac:dyDescent="0.2">
      <c r="A382" t="s">
        <v>2632</v>
      </c>
      <c r="B382" t="str">
        <f t="shared" si="15"/>
        <v>kurtosis_ht</v>
      </c>
      <c r="C382">
        <f>VLOOKUP(B382,GDD!$D$2:$E$31,2)</f>
        <v>18</v>
      </c>
      <c r="D382" t="str">
        <f t="shared" si="16"/>
        <v>JCEager20</v>
      </c>
      <c r="E382" s="2">
        <v>20200813</v>
      </c>
      <c r="F382" t="str">
        <f t="shared" si="17"/>
        <v>RS23</v>
      </c>
      <c r="G382" t="s">
        <v>1139</v>
      </c>
      <c r="H382" t="str">
        <f>VLOOKUP(E382,GDD!$A$2:$B$57,2)</f>
        <v>900+</v>
      </c>
      <c r="I382" cm="1">
        <f t="array" ref="I382">IF(H382="0-650",1,IF(H382="650-900",2,IF(H382="900+",3,NA)))</f>
        <v>3</v>
      </c>
      <c r="J382">
        <v>1.6019326564402501</v>
      </c>
      <c r="K382">
        <v>0.282681402883741</v>
      </c>
      <c r="L382">
        <v>0.94444678219039802</v>
      </c>
    </row>
    <row r="383" spans="1:12" x14ac:dyDescent="0.2">
      <c r="A383" t="s">
        <v>2633</v>
      </c>
      <c r="B383" t="str">
        <f t="shared" si="15"/>
        <v>variation_ht</v>
      </c>
      <c r="C383">
        <f>VLOOKUP(B383,GDD!$D$2:$E$31,2)</f>
        <v>19</v>
      </c>
      <c r="D383" t="str">
        <f t="shared" si="16"/>
        <v>JCEager20</v>
      </c>
      <c r="E383" s="2">
        <v>20200813</v>
      </c>
      <c r="F383" t="str">
        <f t="shared" si="17"/>
        <v>RS23</v>
      </c>
      <c r="G383" t="s">
        <v>1139</v>
      </c>
      <c r="H383" t="str">
        <f>VLOOKUP(E383,GDD!$A$2:$B$57,2)</f>
        <v>900+</v>
      </c>
      <c r="I383" cm="1">
        <f t="array" ref="I383">IF(H383="0-650",1,IF(H383="650-900",2,IF(H383="900+",3,NA)))</f>
        <v>3</v>
      </c>
      <c r="J383">
        <v>1.0289208796168199E-3</v>
      </c>
      <c r="K383">
        <v>2.4873164805563002E-4</v>
      </c>
      <c r="L383">
        <v>0.92542884902184996</v>
      </c>
    </row>
    <row r="384" spans="1:12" x14ac:dyDescent="0.2">
      <c r="A384" t="s">
        <v>2634</v>
      </c>
      <c r="B384" t="str">
        <f t="shared" si="15"/>
        <v>plot_volume</v>
      </c>
      <c r="C384">
        <f>VLOOKUP(B384,GDD!$D$2:$E$31,2)</f>
        <v>20</v>
      </c>
      <c r="D384" t="str">
        <f t="shared" si="16"/>
        <v>JCEager20</v>
      </c>
      <c r="E384" s="2">
        <v>20200813</v>
      </c>
      <c r="F384" t="str">
        <f t="shared" si="17"/>
        <v>RS23</v>
      </c>
      <c r="G384" t="s">
        <v>1139</v>
      </c>
      <c r="H384" t="str">
        <f>VLOOKUP(E384,GDD!$A$2:$B$57,2)</f>
        <v>900+</v>
      </c>
      <c r="I384" cm="1">
        <f t="array" ref="I384">IF(H384="0-650",1,IF(H384="650-900",2,IF(H384="900+",3,NA)))</f>
        <v>3</v>
      </c>
      <c r="J384" s="1">
        <v>2.6226761345177599E-5</v>
      </c>
      <c r="K384" s="1">
        <v>2.6143913083985999E-6</v>
      </c>
      <c r="L384">
        <v>0.96784055908535205</v>
      </c>
    </row>
    <row r="385" spans="1:12" x14ac:dyDescent="0.2">
      <c r="A385" t="s">
        <v>3734</v>
      </c>
      <c r="B385" t="str">
        <f t="shared" si="15"/>
        <v>height_30p</v>
      </c>
      <c r="C385">
        <f>VLOOKUP(B385,GDD!$D$2:$E$31,2)</f>
        <v>2</v>
      </c>
      <c r="D385" t="str">
        <f t="shared" si="16"/>
        <v>JCEager20</v>
      </c>
      <c r="E385" s="2">
        <v>20200826</v>
      </c>
      <c r="F385" t="str">
        <f t="shared" si="17"/>
        <v>RS23</v>
      </c>
      <c r="G385" t="s">
        <v>1139</v>
      </c>
      <c r="H385" t="str">
        <f>VLOOKUP(E385,GDD!$A$2:$B$57,2)</f>
        <v>900+</v>
      </c>
      <c r="I385" cm="1">
        <f t="array" ref="I385">IF(H385="0-650",1,IF(H385="650-900",2,IF(H385="900+",3,NA)))</f>
        <v>3</v>
      </c>
      <c r="J385">
        <v>7.9793075698058505E-2</v>
      </c>
      <c r="K385">
        <v>5.9762077297722902E-3</v>
      </c>
      <c r="L385">
        <v>0.975642651918184</v>
      </c>
    </row>
    <row r="386" spans="1:12" x14ac:dyDescent="0.2">
      <c r="A386" t="s">
        <v>3735</v>
      </c>
      <c r="B386" t="str">
        <f t="shared" si="15"/>
        <v>height_50p</v>
      </c>
      <c r="C386">
        <f>VLOOKUP(B386,GDD!$D$2:$E$31,2)</f>
        <v>3</v>
      </c>
      <c r="D386" t="str">
        <f t="shared" si="16"/>
        <v>JCEager20</v>
      </c>
      <c r="E386" s="2">
        <v>20200826</v>
      </c>
      <c r="F386" t="str">
        <f t="shared" si="17"/>
        <v>RS23</v>
      </c>
      <c r="G386" t="s">
        <v>1139</v>
      </c>
      <c r="H386" t="str">
        <f>VLOOKUP(E386,GDD!$A$2:$B$57,2)</f>
        <v>900+</v>
      </c>
      <c r="I386" cm="1">
        <f t="array" ref="I386">IF(H386="0-650",1,IF(H386="650-900",2,IF(H386="900+",3,NA)))</f>
        <v>3</v>
      </c>
      <c r="J386">
        <v>6.8398244624553101E-2</v>
      </c>
      <c r="K386">
        <v>5.1588162547164399E-3</v>
      </c>
      <c r="L386">
        <v>0.97547549707828496</v>
      </c>
    </row>
    <row r="387" spans="1:12" x14ac:dyDescent="0.2">
      <c r="A387" t="s">
        <v>3736</v>
      </c>
      <c r="B387" t="str">
        <f t="shared" ref="B387:B450" si="18">LEFT(A387, FIND("_RS",A387)-10)</f>
        <v>height_70p</v>
      </c>
      <c r="C387">
        <f>VLOOKUP(B387,GDD!$D$2:$E$31,2)</f>
        <v>4</v>
      </c>
      <c r="D387" t="str">
        <f t="shared" ref="D387:D450" si="19">"JCEager"&amp;MID(E387,3,2)</f>
        <v>JCEager20</v>
      </c>
      <c r="E387" s="2">
        <v>20200826</v>
      </c>
      <c r="F387" t="str">
        <f t="shared" ref="F387:F450" si="20">RIGHT(A387,LEN(A387)-FIND("_RS",A387))</f>
        <v>RS23</v>
      </c>
      <c r="G387" t="s">
        <v>1139</v>
      </c>
      <c r="H387" t="str">
        <f>VLOOKUP(E387,GDD!$A$2:$B$57,2)</f>
        <v>900+</v>
      </c>
      <c r="I387" cm="1">
        <f t="array" ref="I387">IF(H387="0-650",1,IF(H387="650-900",2,IF(H387="900+",3,NA)))</f>
        <v>3</v>
      </c>
      <c r="J387">
        <v>6.2456277678700302E-2</v>
      </c>
      <c r="K387">
        <v>4.1693606931768401E-3</v>
      </c>
      <c r="L387">
        <v>0.97823222297339896</v>
      </c>
    </row>
    <row r="388" spans="1:12" x14ac:dyDescent="0.2">
      <c r="A388" t="s">
        <v>3737</v>
      </c>
      <c r="B388" t="str">
        <f t="shared" si="18"/>
        <v>height_90p</v>
      </c>
      <c r="C388">
        <f>VLOOKUP(B388,GDD!$D$2:$E$31,2)</f>
        <v>5</v>
      </c>
      <c r="D388" t="str">
        <f t="shared" si="19"/>
        <v>JCEager20</v>
      </c>
      <c r="E388" s="2">
        <v>20200826</v>
      </c>
      <c r="F388" t="str">
        <f t="shared" si="20"/>
        <v>RS23</v>
      </c>
      <c r="G388" t="s">
        <v>1139</v>
      </c>
      <c r="H388" t="str">
        <f>VLOOKUP(E388,GDD!$A$2:$B$57,2)</f>
        <v>900+</v>
      </c>
      <c r="I388" cm="1">
        <f t="array" ref="I388">IF(H388="0-650",1,IF(H388="650-900",2,IF(H388="900+",3,NA)))</f>
        <v>3</v>
      </c>
      <c r="J388">
        <v>6.5379117882122806E-2</v>
      </c>
      <c r="K388">
        <v>3.25577463694265E-3</v>
      </c>
      <c r="L388">
        <v>0.98367158053553105</v>
      </c>
    </row>
    <row r="389" spans="1:12" x14ac:dyDescent="0.2">
      <c r="A389" t="s">
        <v>3738</v>
      </c>
      <c r="B389" t="str">
        <f t="shared" si="18"/>
        <v>height_95p</v>
      </c>
      <c r="C389">
        <f>VLOOKUP(B389,GDD!$D$2:$E$31,2)</f>
        <v>6</v>
      </c>
      <c r="D389" t="str">
        <f t="shared" si="19"/>
        <v>JCEager20</v>
      </c>
      <c r="E389" s="2">
        <v>20200826</v>
      </c>
      <c r="F389" t="str">
        <f t="shared" si="20"/>
        <v>RS23</v>
      </c>
      <c r="G389" t="s">
        <v>1139</v>
      </c>
      <c r="H389" t="str">
        <f>VLOOKUP(E389,GDD!$A$2:$B$57,2)</f>
        <v>900+</v>
      </c>
      <c r="I389" cm="1">
        <f t="array" ref="I389">IF(H389="0-650",1,IF(H389="650-900",2,IF(H389="900+",3,NA)))</f>
        <v>3</v>
      </c>
      <c r="J389">
        <v>6.64086259520585E-2</v>
      </c>
      <c r="K389">
        <v>3.3421696983699299E-3</v>
      </c>
      <c r="L389">
        <v>0.98350100255831296</v>
      </c>
    </row>
    <row r="390" spans="1:12" x14ac:dyDescent="0.2">
      <c r="A390" t="s">
        <v>3739</v>
      </c>
      <c r="B390" t="str">
        <f t="shared" si="18"/>
        <v>height_99p</v>
      </c>
      <c r="C390">
        <f>VLOOKUP(B390,GDD!$D$2:$E$31,2)</f>
        <v>7</v>
      </c>
      <c r="D390" t="str">
        <f t="shared" si="19"/>
        <v>JCEager20</v>
      </c>
      <c r="E390" s="2">
        <v>20200826</v>
      </c>
      <c r="F390" t="str">
        <f t="shared" si="20"/>
        <v>RS23</v>
      </c>
      <c r="G390" t="s">
        <v>1139</v>
      </c>
      <c r="H390" t="str">
        <f>VLOOKUP(E390,GDD!$A$2:$B$57,2)</f>
        <v>900+</v>
      </c>
      <c r="I390" cm="1">
        <f t="array" ref="I390">IF(H390="0-650",1,IF(H390="650-900",2,IF(H390="900+",3,NA)))</f>
        <v>3</v>
      </c>
      <c r="J390">
        <v>5.9624575393016001E-2</v>
      </c>
      <c r="K390">
        <v>4.3985510450719398E-3</v>
      </c>
      <c r="L390">
        <v>0.97599991056097901</v>
      </c>
    </row>
    <row r="391" spans="1:12" x14ac:dyDescent="0.2">
      <c r="A391" t="s">
        <v>3740</v>
      </c>
      <c r="B391" t="str">
        <f t="shared" si="18"/>
        <v>canopy_cover_5p</v>
      </c>
      <c r="C391">
        <f>VLOOKUP(B391,GDD!$D$2:$E$31,2)</f>
        <v>8</v>
      </c>
      <c r="D391" t="str">
        <f t="shared" si="19"/>
        <v>JCEager20</v>
      </c>
      <c r="E391" s="2">
        <v>20200826</v>
      </c>
      <c r="F391" t="str">
        <f t="shared" si="20"/>
        <v>RS23</v>
      </c>
      <c r="G391" t="s">
        <v>1139</v>
      </c>
      <c r="H391" t="str">
        <f>VLOOKUP(E391,GDD!$A$2:$B$57,2)</f>
        <v>900+</v>
      </c>
      <c r="I391" cm="1">
        <f t="array" ref="I391">IF(H391="0-650",1,IF(H391="650-900",2,IF(H391="900+",3,NA)))</f>
        <v>3</v>
      </c>
      <c r="J391">
        <v>14.0733692160386</v>
      </c>
      <c r="K391">
        <v>5.5227979854065996</v>
      </c>
      <c r="L391">
        <v>0.88432212258298704</v>
      </c>
    </row>
    <row r="392" spans="1:12" x14ac:dyDescent="0.2">
      <c r="A392" t="s">
        <v>3741</v>
      </c>
      <c r="B392" t="str">
        <f t="shared" si="18"/>
        <v>pcanopy_cover_10p</v>
      </c>
      <c r="C392">
        <f>VLOOKUP(B392,GDD!$D$2:$E$31,2)</f>
        <v>9</v>
      </c>
      <c r="D392" t="str">
        <f t="shared" si="19"/>
        <v>JCEager20</v>
      </c>
      <c r="E392" s="2">
        <v>20200826</v>
      </c>
      <c r="F392" t="str">
        <f t="shared" si="20"/>
        <v>RS23</v>
      </c>
      <c r="G392" t="s">
        <v>1139</v>
      </c>
      <c r="H392" t="str">
        <f>VLOOKUP(E392,GDD!$A$2:$B$57,2)</f>
        <v>900+</v>
      </c>
      <c r="I392" cm="1">
        <f t="array" ref="I392">IF(H392="0-650",1,IF(H392="650-900",2,IF(H392="900+",3,NA)))</f>
        <v>3</v>
      </c>
      <c r="J392">
        <v>19.089352465877699</v>
      </c>
      <c r="K392">
        <v>5.93572013918312</v>
      </c>
      <c r="L392">
        <v>0.90608599089309905</v>
      </c>
    </row>
    <row r="393" spans="1:12" x14ac:dyDescent="0.2">
      <c r="A393" t="s">
        <v>3742</v>
      </c>
      <c r="B393" t="str">
        <f t="shared" si="18"/>
        <v>canopy_cover_20p</v>
      </c>
      <c r="C393">
        <f>VLOOKUP(B393,GDD!$D$2:$E$31,2)</f>
        <v>10</v>
      </c>
      <c r="D393" t="str">
        <f t="shared" si="19"/>
        <v>JCEager20</v>
      </c>
      <c r="E393" s="2">
        <v>20200826</v>
      </c>
      <c r="F393" t="str">
        <f t="shared" si="20"/>
        <v>RS23</v>
      </c>
      <c r="G393" t="s">
        <v>1139</v>
      </c>
      <c r="H393" t="str">
        <f>VLOOKUP(E393,GDD!$A$2:$B$57,2)</f>
        <v>900+</v>
      </c>
      <c r="I393" cm="1">
        <f t="array" ref="I393">IF(H393="0-650",1,IF(H393="650-900",2,IF(H393="900+",3,NA)))</f>
        <v>3</v>
      </c>
      <c r="J393">
        <v>24.747620515516999</v>
      </c>
      <c r="K393">
        <v>6.3153871679114699</v>
      </c>
      <c r="L393">
        <v>0.92160471126555599</v>
      </c>
    </row>
    <row r="394" spans="1:12" x14ac:dyDescent="0.2">
      <c r="A394" t="s">
        <v>3743</v>
      </c>
      <c r="B394" t="str">
        <f t="shared" si="18"/>
        <v>canopy_cover_30p</v>
      </c>
      <c r="C394">
        <f>VLOOKUP(B394,GDD!$D$2:$E$31,2)</f>
        <v>11</v>
      </c>
      <c r="D394" t="str">
        <f t="shared" si="19"/>
        <v>JCEager20</v>
      </c>
      <c r="E394" s="2">
        <v>20200826</v>
      </c>
      <c r="F394" t="str">
        <f t="shared" si="20"/>
        <v>RS23</v>
      </c>
      <c r="G394" t="s">
        <v>1139</v>
      </c>
      <c r="H394" t="str">
        <f>VLOOKUP(E394,GDD!$A$2:$B$57,2)</f>
        <v>900+</v>
      </c>
      <c r="I394" cm="1">
        <f t="array" ref="I394">IF(H394="0-650",1,IF(H394="650-900",2,IF(H394="900+",3,NA)))</f>
        <v>3</v>
      </c>
      <c r="J394">
        <v>27.867986499634501</v>
      </c>
      <c r="K394">
        <v>6.8608585196309697</v>
      </c>
      <c r="L394">
        <v>0.92415992570476002</v>
      </c>
    </row>
    <row r="395" spans="1:12" x14ac:dyDescent="0.2">
      <c r="A395" t="s">
        <v>3744</v>
      </c>
      <c r="B395" t="str">
        <f t="shared" si="18"/>
        <v>canopy_cover_40p</v>
      </c>
      <c r="C395">
        <f>VLOOKUP(B395,GDD!$D$2:$E$31,2)</f>
        <v>12</v>
      </c>
      <c r="D395" t="str">
        <f t="shared" si="19"/>
        <v>JCEager20</v>
      </c>
      <c r="E395" s="2">
        <v>20200826</v>
      </c>
      <c r="F395" t="str">
        <f t="shared" si="20"/>
        <v>RS23</v>
      </c>
      <c r="G395" t="s">
        <v>1139</v>
      </c>
      <c r="H395" t="str">
        <f>VLOOKUP(E395,GDD!$A$2:$B$57,2)</f>
        <v>900+</v>
      </c>
      <c r="I395" cm="1">
        <f t="array" ref="I395">IF(H395="0-650",1,IF(H395="650-900",2,IF(H395="900+",3,NA)))</f>
        <v>3</v>
      </c>
      <c r="J395">
        <v>36.866571643709598</v>
      </c>
      <c r="K395">
        <v>8.0834444762873208</v>
      </c>
      <c r="L395">
        <v>0.93189055198186599</v>
      </c>
    </row>
    <row r="396" spans="1:12" x14ac:dyDescent="0.2">
      <c r="A396" t="s">
        <v>3745</v>
      </c>
      <c r="B396" t="str">
        <f t="shared" si="18"/>
        <v>canopy_cover_50p</v>
      </c>
      <c r="C396">
        <f>VLOOKUP(B396,GDD!$D$2:$E$31,2)</f>
        <v>13</v>
      </c>
      <c r="D396" t="str">
        <f t="shared" si="19"/>
        <v>JCEager20</v>
      </c>
      <c r="E396" s="2">
        <v>20200826</v>
      </c>
      <c r="F396" t="str">
        <f t="shared" si="20"/>
        <v>RS23</v>
      </c>
      <c r="G396" t="s">
        <v>1139</v>
      </c>
      <c r="H396" t="str">
        <f>VLOOKUP(E396,GDD!$A$2:$B$57,2)</f>
        <v>900+</v>
      </c>
      <c r="I396" cm="1">
        <f t="array" ref="I396">IF(H396="0-650",1,IF(H396="650-900",2,IF(H396="900+",3,NA)))</f>
        <v>3</v>
      </c>
      <c r="J396">
        <v>60.580593672476702</v>
      </c>
      <c r="K396">
        <v>10.115508526868799</v>
      </c>
      <c r="L396">
        <v>0.94727587077407804</v>
      </c>
    </row>
    <row r="397" spans="1:12" x14ac:dyDescent="0.2">
      <c r="A397" t="s">
        <v>3746</v>
      </c>
      <c r="B397" t="str">
        <f t="shared" si="18"/>
        <v>canopy_cover_75p</v>
      </c>
      <c r="C397">
        <f>VLOOKUP(B397,GDD!$D$2:$E$31,2)</f>
        <v>14</v>
      </c>
      <c r="D397" t="str">
        <f t="shared" si="19"/>
        <v>JCEager20</v>
      </c>
      <c r="E397" s="2">
        <v>20200826</v>
      </c>
      <c r="F397" t="str">
        <f t="shared" si="20"/>
        <v>RS23</v>
      </c>
      <c r="G397" t="s">
        <v>1139</v>
      </c>
      <c r="H397" t="str">
        <f>VLOOKUP(E397,GDD!$A$2:$B$57,2)</f>
        <v>900+</v>
      </c>
      <c r="I397" cm="1">
        <f t="array" ref="I397">IF(H397="0-650",1,IF(H397="650-900",2,IF(H397="900+",3,NA)))</f>
        <v>3</v>
      </c>
      <c r="J397">
        <v>122.14354975486501</v>
      </c>
      <c r="K397">
        <v>26.624430578630299</v>
      </c>
      <c r="L397">
        <v>0.93226285082169702</v>
      </c>
    </row>
    <row r="398" spans="1:12" x14ac:dyDescent="0.2">
      <c r="A398" t="s">
        <v>3747</v>
      </c>
      <c r="B398" t="str">
        <f t="shared" si="18"/>
        <v>standard_deviation_ht</v>
      </c>
      <c r="C398">
        <f>VLOOKUP(B398,GDD!$D$2:$E$31,2)</f>
        <v>15</v>
      </c>
      <c r="D398" t="str">
        <f t="shared" si="19"/>
        <v>JCEager20</v>
      </c>
      <c r="E398" s="2">
        <v>20200826</v>
      </c>
      <c r="F398" t="str">
        <f t="shared" si="20"/>
        <v>RS23</v>
      </c>
      <c r="G398" t="s">
        <v>1139</v>
      </c>
      <c r="H398" t="str">
        <f>VLOOKUP(E398,GDD!$A$2:$B$57,2)</f>
        <v>900+</v>
      </c>
      <c r="I398" cm="1">
        <f t="array" ref="I398">IF(H398="0-650",1,IF(H398="650-900",2,IF(H398="900+",3,NA)))</f>
        <v>3</v>
      </c>
      <c r="J398">
        <v>5.9884153544305504E-4</v>
      </c>
      <c r="K398">
        <v>8.4294770964571505E-4</v>
      </c>
      <c r="L398">
        <v>0.68063779091603205</v>
      </c>
    </row>
    <row r="399" spans="1:12" x14ac:dyDescent="0.2">
      <c r="A399" t="s">
        <v>3748</v>
      </c>
      <c r="B399" t="str">
        <f t="shared" si="18"/>
        <v>quadratic_mean_ht</v>
      </c>
      <c r="C399">
        <f>VLOOKUP(B399,GDD!$D$2:$E$31,2)</f>
        <v>16</v>
      </c>
      <c r="D399" t="str">
        <f t="shared" si="19"/>
        <v>JCEager20</v>
      </c>
      <c r="E399" s="2">
        <v>20200826</v>
      </c>
      <c r="F399" t="str">
        <f t="shared" si="20"/>
        <v>RS23</v>
      </c>
      <c r="G399" t="s">
        <v>1139</v>
      </c>
      <c r="H399" t="str">
        <f>VLOOKUP(E399,GDD!$A$2:$B$57,2)</f>
        <v>900+</v>
      </c>
      <c r="I399" cm="1">
        <f t="array" ref="I399">IF(H399="0-650",1,IF(H399="650-900",2,IF(H399="900+",3,NA)))</f>
        <v>3</v>
      </c>
      <c r="J399">
        <v>6.3157744210691993E-2</v>
      </c>
      <c r="K399">
        <v>4.1594277418449703E-3</v>
      </c>
      <c r="L399">
        <v>0.97851897642777397</v>
      </c>
    </row>
    <row r="400" spans="1:12" x14ac:dyDescent="0.2">
      <c r="A400" t="s">
        <v>3749</v>
      </c>
      <c r="B400" t="str">
        <f t="shared" si="18"/>
        <v>skewness_ht</v>
      </c>
      <c r="C400">
        <f>VLOOKUP(B400,GDD!$D$2:$E$31,2)</f>
        <v>17</v>
      </c>
      <c r="D400" t="str">
        <f t="shared" si="19"/>
        <v>JCEager20</v>
      </c>
      <c r="E400" s="2">
        <v>20200826</v>
      </c>
      <c r="F400" t="str">
        <f t="shared" si="20"/>
        <v>RS23</v>
      </c>
      <c r="G400" t="s">
        <v>1139</v>
      </c>
      <c r="H400" t="str">
        <f>VLOOKUP(E400,GDD!$A$2:$B$57,2)</f>
        <v>900+</v>
      </c>
      <c r="I400" cm="1">
        <f t="array" ref="I400">IF(H400="0-650",1,IF(H400="650-900",2,IF(H400="900+",3,NA)))</f>
        <v>3</v>
      </c>
      <c r="J400">
        <v>9.7385617552086495E-2</v>
      </c>
      <c r="K400">
        <v>2.1559258098364099E-2</v>
      </c>
      <c r="L400">
        <v>0.93127781022624301</v>
      </c>
    </row>
    <row r="401" spans="1:12" x14ac:dyDescent="0.2">
      <c r="A401" t="s">
        <v>3750</v>
      </c>
      <c r="B401" t="str">
        <f t="shared" si="18"/>
        <v>kurtosis_ht</v>
      </c>
      <c r="C401">
        <f>VLOOKUP(B401,GDD!$D$2:$E$31,2)</f>
        <v>18</v>
      </c>
      <c r="D401" t="str">
        <f t="shared" si="19"/>
        <v>JCEager20</v>
      </c>
      <c r="E401" s="2">
        <v>20200826</v>
      </c>
      <c r="F401" t="str">
        <f t="shared" si="20"/>
        <v>RS23</v>
      </c>
      <c r="G401" t="s">
        <v>1139</v>
      </c>
      <c r="H401" t="str">
        <f>VLOOKUP(E401,GDD!$A$2:$B$57,2)</f>
        <v>900+</v>
      </c>
      <c r="I401" cm="1">
        <f t="array" ref="I401">IF(H401="0-650",1,IF(H401="650-900",2,IF(H401="900+",3,NA)))</f>
        <v>3</v>
      </c>
      <c r="J401">
        <v>1.7478008275700201</v>
      </c>
      <c r="K401">
        <v>0.33901513697389302</v>
      </c>
      <c r="L401">
        <v>0.93927091090811499</v>
      </c>
    </row>
    <row r="402" spans="1:12" x14ac:dyDescent="0.2">
      <c r="A402" t="s">
        <v>3751</v>
      </c>
      <c r="B402" t="str">
        <f t="shared" si="18"/>
        <v>variation_ht</v>
      </c>
      <c r="C402">
        <f>VLOOKUP(B402,GDD!$D$2:$E$31,2)</f>
        <v>19</v>
      </c>
      <c r="D402" t="str">
        <f t="shared" si="19"/>
        <v>JCEager20</v>
      </c>
      <c r="E402" s="2">
        <v>20200826</v>
      </c>
      <c r="F402" t="str">
        <f t="shared" si="20"/>
        <v>RS23</v>
      </c>
      <c r="G402" t="s">
        <v>1139</v>
      </c>
      <c r="H402" t="str">
        <f>VLOOKUP(E402,GDD!$A$2:$B$57,2)</f>
        <v>900+</v>
      </c>
      <c r="I402" cm="1">
        <f t="array" ref="I402">IF(H402="0-650",1,IF(H402="650-900",2,IF(H402="900+",3,NA)))</f>
        <v>3</v>
      </c>
      <c r="J402">
        <v>1.7693499770985201E-3</v>
      </c>
      <c r="K402">
        <v>5.1315483668615204E-4</v>
      </c>
      <c r="L402">
        <v>0.911847313891336</v>
      </c>
    </row>
    <row r="403" spans="1:12" x14ac:dyDescent="0.2">
      <c r="A403" t="s">
        <v>3752</v>
      </c>
      <c r="B403" t="str">
        <f t="shared" si="18"/>
        <v>plot_volume</v>
      </c>
      <c r="C403">
        <f>VLOOKUP(B403,GDD!$D$2:$E$31,2)</f>
        <v>20</v>
      </c>
      <c r="D403" t="str">
        <f t="shared" si="19"/>
        <v>JCEager20</v>
      </c>
      <c r="E403" s="2">
        <v>20200826</v>
      </c>
      <c r="F403" t="str">
        <f t="shared" si="20"/>
        <v>RS23</v>
      </c>
      <c r="G403" t="s">
        <v>1139</v>
      </c>
      <c r="H403" t="str">
        <f>VLOOKUP(E403,GDD!$A$2:$B$57,2)</f>
        <v>900+</v>
      </c>
      <c r="I403" cm="1">
        <f t="array" ref="I403">IF(H403="0-650",1,IF(H403="650-900",2,IF(H403="900+",3,NA)))</f>
        <v>3</v>
      </c>
      <c r="J403" s="1">
        <v>2.9536575525519701E-5</v>
      </c>
      <c r="K403" s="1">
        <v>3.8626383541463199E-6</v>
      </c>
      <c r="L403">
        <v>0.95822926820309196</v>
      </c>
    </row>
    <row r="404" spans="1:12" x14ac:dyDescent="0.2">
      <c r="A404" t="s">
        <v>3753</v>
      </c>
      <c r="B404" t="str">
        <f t="shared" si="18"/>
        <v>NDVI</v>
      </c>
      <c r="C404">
        <f>VLOOKUP(B404,GDD!$D$2:$E$31,2)</f>
        <v>21</v>
      </c>
      <c r="D404" t="str">
        <f t="shared" si="19"/>
        <v>JCEager20</v>
      </c>
      <c r="E404" s="2">
        <v>20200617</v>
      </c>
      <c r="F404" t="str">
        <f t="shared" si="20"/>
        <v>RS23</v>
      </c>
      <c r="G404" t="s">
        <v>1139</v>
      </c>
      <c r="H404" t="str">
        <f>VLOOKUP(E404,GDD!$A$2:$B$57,2)</f>
        <v>0-650</v>
      </c>
      <c r="I404" cm="1">
        <f t="array" ref="I404">IF(H404="0-650",1,IF(H404="650-900",2,IF(H404="900+",3,NA)))</f>
        <v>1</v>
      </c>
      <c r="J404">
        <v>5.18248118890312E-4</v>
      </c>
      <c r="K404">
        <v>2.3966199186914401E-4</v>
      </c>
      <c r="L404">
        <v>0.86643939815297</v>
      </c>
    </row>
    <row r="405" spans="1:12" x14ac:dyDescent="0.2">
      <c r="A405" t="s">
        <v>3754</v>
      </c>
      <c r="B405" t="str">
        <f t="shared" si="18"/>
        <v>SR800680</v>
      </c>
      <c r="C405">
        <f>VLOOKUP(B405,GDD!$D$2:$E$31,2)</f>
        <v>22</v>
      </c>
      <c r="D405" t="str">
        <f t="shared" si="19"/>
        <v>JCEager20</v>
      </c>
      <c r="E405" s="2">
        <v>20200617</v>
      </c>
      <c r="F405" t="str">
        <f t="shared" si="20"/>
        <v>RS23</v>
      </c>
      <c r="G405" t="s">
        <v>1139</v>
      </c>
      <c r="H405" t="str">
        <f>VLOOKUP(E405,GDD!$A$2:$B$57,2)</f>
        <v>0-650</v>
      </c>
      <c r="I405" cm="1">
        <f t="array" ref="I405">IF(H405="0-650",1,IF(H405="650-900",2,IF(H405="900+",3,NA)))</f>
        <v>1</v>
      </c>
      <c r="J405">
        <v>5.5576437723063997E-2</v>
      </c>
      <c r="K405">
        <v>1.7549761928301499E-2</v>
      </c>
      <c r="L405">
        <v>0.90476530273978895</v>
      </c>
    </row>
    <row r="406" spans="1:12" x14ac:dyDescent="0.2">
      <c r="A406" t="s">
        <v>3755</v>
      </c>
      <c r="B406" t="str">
        <f t="shared" si="18"/>
        <v>mRENDVI</v>
      </c>
      <c r="C406">
        <f>VLOOKUP(B406,GDD!$D$2:$E$31,2)</f>
        <v>23</v>
      </c>
      <c r="D406" t="str">
        <f t="shared" si="19"/>
        <v>JCEager20</v>
      </c>
      <c r="E406" s="2">
        <v>20200617</v>
      </c>
      <c r="F406" t="str">
        <f t="shared" si="20"/>
        <v>RS23</v>
      </c>
      <c r="G406" t="s">
        <v>1139</v>
      </c>
      <c r="H406" t="str">
        <f>VLOOKUP(E406,GDD!$A$2:$B$57,2)</f>
        <v>0-650</v>
      </c>
      <c r="I406" cm="1">
        <f t="array" ref="I406">IF(H406="0-650",1,IF(H406="650-900",2,IF(H406="900+",3,NA)))</f>
        <v>1</v>
      </c>
      <c r="J406">
        <v>5.5546924697948098E-4</v>
      </c>
      <c r="K406">
        <v>2.6635993319330402E-4</v>
      </c>
      <c r="L406">
        <v>0.86218729919882398</v>
      </c>
    </row>
    <row r="407" spans="1:12" x14ac:dyDescent="0.2">
      <c r="A407" t="s">
        <v>3756</v>
      </c>
      <c r="B407" t="str">
        <f t="shared" si="18"/>
        <v>GNDVI</v>
      </c>
      <c r="C407">
        <f>VLOOKUP(B407,GDD!$D$2:$E$31,2)</f>
        <v>24</v>
      </c>
      <c r="D407" t="str">
        <f t="shared" si="19"/>
        <v>JCEager20</v>
      </c>
      <c r="E407" s="2">
        <v>20200617</v>
      </c>
      <c r="F407" t="str">
        <f t="shared" si="20"/>
        <v>RS23</v>
      </c>
      <c r="G407" t="s">
        <v>1139</v>
      </c>
      <c r="H407" t="str">
        <f>VLOOKUP(E407,GDD!$A$2:$B$57,2)</f>
        <v>0-650</v>
      </c>
      <c r="I407" cm="1">
        <f t="array" ref="I407">IF(H407="0-650",1,IF(H407="650-900",2,IF(H407="900+",3,NA)))</f>
        <v>1</v>
      </c>
      <c r="J407">
        <v>2.2427004349167499E-4</v>
      </c>
      <c r="K407">
        <v>1.159105950562E-4</v>
      </c>
      <c r="L407">
        <v>0.85303974993413501</v>
      </c>
    </row>
    <row r="408" spans="1:12" x14ac:dyDescent="0.2">
      <c r="A408" t="s">
        <v>3757</v>
      </c>
      <c r="B408" t="str">
        <f t="shared" si="18"/>
        <v>PRI</v>
      </c>
      <c r="C408">
        <f>VLOOKUP(B408,GDD!$D$2:$E$31,2)</f>
        <v>25</v>
      </c>
      <c r="D408" t="str">
        <f t="shared" si="19"/>
        <v>JCEager20</v>
      </c>
      <c r="E408" s="2">
        <v>20200617</v>
      </c>
      <c r="F408" t="str">
        <f t="shared" si="20"/>
        <v>RS23</v>
      </c>
      <c r="G408" t="s">
        <v>1139</v>
      </c>
      <c r="H408" t="str">
        <f>VLOOKUP(E408,GDD!$A$2:$B$57,2)</f>
        <v>0-650</v>
      </c>
      <c r="I408" cm="1">
        <f t="array" ref="I408">IF(H408="0-650",1,IF(H408="650-900",2,IF(H408="900+",3,NA)))</f>
        <v>1</v>
      </c>
      <c r="J408" s="1">
        <v>3.4004271539280502E-6</v>
      </c>
      <c r="K408" s="1">
        <v>5.49620429027431E-6</v>
      </c>
      <c r="L408">
        <v>0.649867222236302</v>
      </c>
    </row>
    <row r="409" spans="1:12" x14ac:dyDescent="0.2">
      <c r="A409" t="s">
        <v>3758</v>
      </c>
      <c r="B409" t="str">
        <f t="shared" si="18"/>
        <v>OSAVI</v>
      </c>
      <c r="C409">
        <f>VLOOKUP(B409,GDD!$D$2:$E$31,2)</f>
        <v>26</v>
      </c>
      <c r="D409" t="str">
        <f t="shared" si="19"/>
        <v>JCEager20</v>
      </c>
      <c r="E409" s="2">
        <v>20200617</v>
      </c>
      <c r="F409" t="str">
        <f t="shared" si="20"/>
        <v>RS23</v>
      </c>
      <c r="G409" t="s">
        <v>1139</v>
      </c>
      <c r="H409" t="str">
        <f>VLOOKUP(E409,GDD!$A$2:$B$57,2)</f>
        <v>0-650</v>
      </c>
      <c r="I409" cm="1">
        <f t="array" ref="I409">IF(H409="0-650",1,IF(H409="650-900",2,IF(H409="900+",3,NA)))</f>
        <v>1</v>
      </c>
      <c r="J409">
        <v>5.2887333576717396E-4</v>
      </c>
      <c r="K409">
        <v>1.1260952609154901E-4</v>
      </c>
      <c r="L409">
        <v>0.93372906727516203</v>
      </c>
    </row>
    <row r="410" spans="1:12" x14ac:dyDescent="0.2">
      <c r="A410" t="s">
        <v>3759</v>
      </c>
      <c r="B410" t="str">
        <f t="shared" si="18"/>
        <v>PSRI</v>
      </c>
      <c r="C410">
        <f>VLOOKUP(B410,GDD!$D$2:$E$31,2)</f>
        <v>27</v>
      </c>
      <c r="D410" t="str">
        <f t="shared" si="19"/>
        <v>JCEager20</v>
      </c>
      <c r="E410" s="2">
        <v>20200617</v>
      </c>
      <c r="F410" t="str">
        <f t="shared" si="20"/>
        <v>RS23</v>
      </c>
      <c r="G410" t="s">
        <v>1139</v>
      </c>
      <c r="H410" t="str">
        <f>VLOOKUP(E410,GDD!$A$2:$B$57,2)</f>
        <v>0-650</v>
      </c>
      <c r="I410" cm="1">
        <f t="array" ref="I410">IF(H410="0-650",1,IF(H410="650-900",2,IF(H410="900+",3,NA)))</f>
        <v>1</v>
      </c>
      <c r="J410">
        <v>1.53910771037732E-4</v>
      </c>
      <c r="K410" s="1">
        <v>4.27559332566542E-5</v>
      </c>
      <c r="L410">
        <v>0.91524890111055401</v>
      </c>
    </row>
    <row r="411" spans="1:12" x14ac:dyDescent="0.2">
      <c r="A411" t="s">
        <v>3760</v>
      </c>
      <c r="B411" t="str">
        <f t="shared" si="18"/>
        <v>Carte1</v>
      </c>
      <c r="C411">
        <f>VLOOKUP(B411,GDD!$D$2:$E$31,2)</f>
        <v>28</v>
      </c>
      <c r="D411" t="str">
        <f t="shared" si="19"/>
        <v>JCEager20</v>
      </c>
      <c r="E411" s="2">
        <v>20200617</v>
      </c>
      <c r="F411" t="str">
        <f t="shared" si="20"/>
        <v>RS23</v>
      </c>
      <c r="G411" t="s">
        <v>1139</v>
      </c>
      <c r="H411" t="str">
        <f>VLOOKUP(E411,GDD!$A$2:$B$57,2)</f>
        <v>0-650</v>
      </c>
      <c r="I411" cm="1">
        <f t="array" ref="I411">IF(H411="0-650",1,IF(H411="650-900",2,IF(H411="900+",3,NA)))</f>
        <v>1</v>
      </c>
      <c r="J411">
        <v>9.0760306309360303E-4</v>
      </c>
      <c r="K411">
        <v>1.54827917015028E-3</v>
      </c>
      <c r="L411">
        <v>0.63749774299763895</v>
      </c>
    </row>
    <row r="412" spans="1:12" x14ac:dyDescent="0.2">
      <c r="A412" t="s">
        <v>3761</v>
      </c>
      <c r="B412" t="str">
        <f t="shared" si="18"/>
        <v>VOG1</v>
      </c>
      <c r="C412">
        <f>VLOOKUP(B412,GDD!$D$2:$E$31,2)</f>
        <v>29</v>
      </c>
      <c r="D412" t="str">
        <f t="shared" si="19"/>
        <v>JCEager20</v>
      </c>
      <c r="E412" s="2">
        <v>20200617</v>
      </c>
      <c r="F412" t="str">
        <f t="shared" si="20"/>
        <v>RS23</v>
      </c>
      <c r="G412" t="s">
        <v>1139</v>
      </c>
      <c r="H412" t="str">
        <f>VLOOKUP(E412,GDD!$A$2:$B$57,2)</f>
        <v>0-650</v>
      </c>
      <c r="I412" cm="1">
        <f t="array" ref="I412">IF(H412="0-650",1,IF(H412="650-900",2,IF(H412="900+",3,NA)))</f>
        <v>1</v>
      </c>
      <c r="J412">
        <v>1.25861048746641E-3</v>
      </c>
      <c r="K412">
        <v>7.3313615977127402E-4</v>
      </c>
      <c r="L412">
        <v>0.83740487375281702</v>
      </c>
    </row>
    <row r="413" spans="1:12" x14ac:dyDescent="0.2">
      <c r="A413" t="s">
        <v>3762</v>
      </c>
      <c r="B413" t="str">
        <f t="shared" si="18"/>
        <v>SR700670</v>
      </c>
      <c r="C413">
        <f>VLOOKUP(B413,GDD!$D$2:$E$31,2)</f>
        <v>30</v>
      </c>
      <c r="D413" t="str">
        <f t="shared" si="19"/>
        <v>JCEager20</v>
      </c>
      <c r="E413" s="2">
        <v>20200617</v>
      </c>
      <c r="F413" t="str">
        <f t="shared" si="20"/>
        <v>RS23</v>
      </c>
      <c r="G413" t="s">
        <v>1139</v>
      </c>
      <c r="H413" t="str">
        <f>VLOOKUP(E413,GDD!$A$2:$B$57,2)</f>
        <v>0-650</v>
      </c>
      <c r="I413" cm="1">
        <f t="array" ref="I413">IF(H413="0-650",1,IF(H413="650-900",2,IF(H413="900+",3,NA)))</f>
        <v>1</v>
      </c>
      <c r="J413">
        <v>3.1442996902923399E-4</v>
      </c>
      <c r="K413">
        <v>1.1296536022836201E-4</v>
      </c>
      <c r="L413">
        <v>0.89305107986310395</v>
      </c>
    </row>
    <row r="414" spans="1:12" x14ac:dyDescent="0.2">
      <c r="A414" t="s">
        <v>2645</v>
      </c>
      <c r="B414" t="str">
        <f t="shared" si="18"/>
        <v>NDVI</v>
      </c>
      <c r="C414">
        <f>VLOOKUP(B414,GDD!$D$2:$E$31,2)</f>
        <v>21</v>
      </c>
      <c r="D414" t="str">
        <f t="shared" si="19"/>
        <v>JCEager20</v>
      </c>
      <c r="E414" s="2">
        <v>20200702</v>
      </c>
      <c r="F414" t="str">
        <f t="shared" si="20"/>
        <v>RS23</v>
      </c>
      <c r="G414" t="s">
        <v>1139</v>
      </c>
      <c r="H414" t="str">
        <f>VLOOKUP(E414,GDD!$A$2:$B$57,2)</f>
        <v>0-650</v>
      </c>
      <c r="I414" cm="1">
        <f t="array" ref="I414">IF(H414="0-650",1,IF(H414="650-900",2,IF(H414="900+",3,NA)))</f>
        <v>1</v>
      </c>
      <c r="J414">
        <v>1.2818080626082499E-3</v>
      </c>
      <c r="K414">
        <v>4.52786543992803E-4</v>
      </c>
      <c r="L414">
        <v>0.89465696955222695</v>
      </c>
    </row>
    <row r="415" spans="1:12" x14ac:dyDescent="0.2">
      <c r="A415" t="s">
        <v>2646</v>
      </c>
      <c r="B415" t="str">
        <f t="shared" si="18"/>
        <v>SR800680</v>
      </c>
      <c r="C415">
        <f>VLOOKUP(B415,GDD!$D$2:$E$31,2)</f>
        <v>22</v>
      </c>
      <c r="D415" t="str">
        <f t="shared" si="19"/>
        <v>JCEager20</v>
      </c>
      <c r="E415" s="2">
        <v>20200702</v>
      </c>
      <c r="F415" t="str">
        <f t="shared" si="20"/>
        <v>RS23</v>
      </c>
      <c r="G415" t="s">
        <v>1139</v>
      </c>
      <c r="H415" t="str">
        <f>VLOOKUP(E415,GDD!$A$2:$B$57,2)</f>
        <v>0-650</v>
      </c>
      <c r="I415" cm="1">
        <f t="array" ref="I415">IF(H415="0-650",1,IF(H415="650-900",2,IF(H415="900+",3,NA)))</f>
        <v>1</v>
      </c>
      <c r="J415">
        <v>5.1152801643055001</v>
      </c>
      <c r="K415">
        <v>3.4968600691061198</v>
      </c>
      <c r="L415">
        <v>0.81441831771428697</v>
      </c>
    </row>
    <row r="416" spans="1:12" x14ac:dyDescent="0.2">
      <c r="A416" t="s">
        <v>2647</v>
      </c>
      <c r="B416" t="str">
        <f t="shared" si="18"/>
        <v>mRENDVI</v>
      </c>
      <c r="C416">
        <f>VLOOKUP(B416,GDD!$D$2:$E$31,2)</f>
        <v>23</v>
      </c>
      <c r="D416" t="str">
        <f t="shared" si="19"/>
        <v>JCEager20</v>
      </c>
      <c r="E416" s="2">
        <v>20200702</v>
      </c>
      <c r="F416" t="str">
        <f t="shared" si="20"/>
        <v>RS23</v>
      </c>
      <c r="G416" t="s">
        <v>1139</v>
      </c>
      <c r="H416" t="str">
        <f>VLOOKUP(E416,GDD!$A$2:$B$57,2)</f>
        <v>0-650</v>
      </c>
      <c r="I416" cm="1">
        <f t="array" ref="I416">IF(H416="0-650",1,IF(H416="650-900",2,IF(H416="900+",3,NA)))</f>
        <v>1</v>
      </c>
      <c r="J416">
        <v>1.0458007062077799E-3</v>
      </c>
      <c r="K416">
        <v>3.60625857136814E-4</v>
      </c>
      <c r="L416">
        <v>0.89690595397298201</v>
      </c>
    </row>
    <row r="417" spans="1:12" x14ac:dyDescent="0.2">
      <c r="A417" t="s">
        <v>2648</v>
      </c>
      <c r="B417" t="str">
        <f t="shared" si="18"/>
        <v>GNDVI</v>
      </c>
      <c r="C417">
        <f>VLOOKUP(B417,GDD!$D$2:$E$31,2)</f>
        <v>24</v>
      </c>
      <c r="D417" t="str">
        <f t="shared" si="19"/>
        <v>JCEager20</v>
      </c>
      <c r="E417" s="2">
        <v>20200702</v>
      </c>
      <c r="F417" t="str">
        <f t="shared" si="20"/>
        <v>RS23</v>
      </c>
      <c r="G417" t="s">
        <v>1139</v>
      </c>
      <c r="H417" t="str">
        <f>VLOOKUP(E417,GDD!$A$2:$B$57,2)</f>
        <v>0-650</v>
      </c>
      <c r="I417" cm="1">
        <f t="array" ref="I417">IF(H417="0-650",1,IF(H417="650-900",2,IF(H417="900+",3,NA)))</f>
        <v>1</v>
      </c>
      <c r="J417">
        <v>4.2774116414055101E-4</v>
      </c>
      <c r="K417">
        <v>1.5100420104205E-4</v>
      </c>
      <c r="L417">
        <v>0.89471392741178302</v>
      </c>
    </row>
    <row r="418" spans="1:12" x14ac:dyDescent="0.2">
      <c r="A418" t="s">
        <v>2649</v>
      </c>
      <c r="B418" t="str">
        <f t="shared" si="18"/>
        <v>PRI</v>
      </c>
      <c r="C418">
        <f>VLOOKUP(B418,GDD!$D$2:$E$31,2)</f>
        <v>25</v>
      </c>
      <c r="D418" t="str">
        <f t="shared" si="19"/>
        <v>JCEager20</v>
      </c>
      <c r="E418" s="2">
        <v>20200702</v>
      </c>
      <c r="F418" t="str">
        <f t="shared" si="20"/>
        <v>RS23</v>
      </c>
      <c r="G418" t="s">
        <v>1139</v>
      </c>
      <c r="H418" t="str">
        <f>VLOOKUP(E418,GDD!$A$2:$B$57,2)</f>
        <v>0-650</v>
      </c>
      <c r="I418" cm="1">
        <f t="array" ref="I418">IF(H418="0-650",1,IF(H418="650-900",2,IF(H418="900+",3,NA)))</f>
        <v>1</v>
      </c>
      <c r="J418" s="1">
        <v>2.0839410479713301E-5</v>
      </c>
      <c r="K418" s="1">
        <v>1.8826315139178298E-5</v>
      </c>
      <c r="L418">
        <v>0.76856082022594596</v>
      </c>
    </row>
    <row r="419" spans="1:12" x14ac:dyDescent="0.2">
      <c r="A419" t="s">
        <v>2650</v>
      </c>
      <c r="B419" t="str">
        <f t="shared" si="18"/>
        <v>OSAVI</v>
      </c>
      <c r="C419">
        <f>VLOOKUP(B419,GDD!$D$2:$E$31,2)</f>
        <v>26</v>
      </c>
      <c r="D419" t="str">
        <f t="shared" si="19"/>
        <v>JCEager20</v>
      </c>
      <c r="E419" s="2">
        <v>20200702</v>
      </c>
      <c r="F419" t="str">
        <f t="shared" si="20"/>
        <v>RS23</v>
      </c>
      <c r="G419" t="s">
        <v>1139</v>
      </c>
      <c r="H419" t="str">
        <f>VLOOKUP(E419,GDD!$A$2:$B$57,2)</f>
        <v>0-650</v>
      </c>
      <c r="I419" cm="1">
        <f t="array" ref="I419">IF(H419="0-650",1,IF(H419="650-900",2,IF(H419="900+",3,NA)))</f>
        <v>1</v>
      </c>
      <c r="J419">
        <v>1.37149691223587E-3</v>
      </c>
      <c r="K419">
        <v>4.2278353864357802E-4</v>
      </c>
      <c r="L419">
        <v>0.90681992910581699</v>
      </c>
    </row>
    <row r="420" spans="1:12" x14ac:dyDescent="0.2">
      <c r="A420" t="s">
        <v>2651</v>
      </c>
      <c r="B420" t="str">
        <f t="shared" si="18"/>
        <v>PSRI</v>
      </c>
      <c r="C420">
        <f>VLOOKUP(B420,GDD!$D$2:$E$31,2)</f>
        <v>27</v>
      </c>
      <c r="D420" t="str">
        <f t="shared" si="19"/>
        <v>JCEager20</v>
      </c>
      <c r="E420" s="2">
        <v>20200702</v>
      </c>
      <c r="F420" t="str">
        <f t="shared" si="20"/>
        <v>RS23</v>
      </c>
      <c r="G420" t="s">
        <v>1139</v>
      </c>
      <c r="H420" t="str">
        <f>VLOOKUP(E420,GDD!$A$2:$B$57,2)</f>
        <v>0-650</v>
      </c>
      <c r="I420" cm="1">
        <f t="array" ref="I420">IF(H420="0-650",1,IF(H420="650-900",2,IF(H420="900+",3,NA)))</f>
        <v>1</v>
      </c>
      <c r="J420">
        <v>1.2878725912291E-4</v>
      </c>
      <c r="K420" s="1">
        <v>4.3653155528477599E-5</v>
      </c>
      <c r="L420">
        <v>0.89848455904922597</v>
      </c>
    </row>
    <row r="421" spans="1:12" x14ac:dyDescent="0.2">
      <c r="A421" t="s">
        <v>2652</v>
      </c>
      <c r="B421" t="str">
        <f t="shared" si="18"/>
        <v>Carte1</v>
      </c>
      <c r="C421">
        <f>VLOOKUP(B421,GDD!$D$2:$E$31,2)</f>
        <v>28</v>
      </c>
      <c r="D421" t="str">
        <f t="shared" si="19"/>
        <v>JCEager20</v>
      </c>
      <c r="E421" s="2">
        <v>20200702</v>
      </c>
      <c r="F421" t="str">
        <f t="shared" si="20"/>
        <v>RS23</v>
      </c>
      <c r="G421" t="s">
        <v>1139</v>
      </c>
      <c r="H421" t="str">
        <f>VLOOKUP(E421,GDD!$A$2:$B$57,2)</f>
        <v>0-650</v>
      </c>
      <c r="I421" cm="1">
        <f t="array" ref="I421">IF(H421="0-650",1,IF(H421="650-900",2,IF(H421="900+",3,NA)))</f>
        <v>1</v>
      </c>
      <c r="J421">
        <v>3.07827368721885E-2</v>
      </c>
      <c r="K421">
        <v>1.7940670942956399E-2</v>
      </c>
      <c r="L421">
        <v>0.83733019422022203</v>
      </c>
    </row>
    <row r="422" spans="1:12" x14ac:dyDescent="0.2">
      <c r="A422" t="s">
        <v>2653</v>
      </c>
      <c r="B422" t="str">
        <f t="shared" si="18"/>
        <v>VOG1</v>
      </c>
      <c r="C422">
        <f>VLOOKUP(B422,GDD!$D$2:$E$31,2)</f>
        <v>29</v>
      </c>
      <c r="D422" t="str">
        <f t="shared" si="19"/>
        <v>JCEager20</v>
      </c>
      <c r="E422" s="2">
        <v>20200702</v>
      </c>
      <c r="F422" t="str">
        <f t="shared" si="20"/>
        <v>RS23</v>
      </c>
      <c r="G422" t="s">
        <v>1139</v>
      </c>
      <c r="H422" t="str">
        <f>VLOOKUP(E422,GDD!$A$2:$B$57,2)</f>
        <v>0-650</v>
      </c>
      <c r="I422" cm="1">
        <f t="array" ref="I422">IF(H422="0-650",1,IF(H422="650-900",2,IF(H422="900+",3,NA)))</f>
        <v>1</v>
      </c>
      <c r="J422">
        <v>1.2330109231756601E-2</v>
      </c>
      <c r="K422">
        <v>5.9156349879375403E-3</v>
      </c>
      <c r="L422">
        <v>0.86212557374332499</v>
      </c>
    </row>
    <row r="423" spans="1:12" x14ac:dyDescent="0.2">
      <c r="A423" t="s">
        <v>2654</v>
      </c>
      <c r="B423" t="str">
        <f t="shared" si="18"/>
        <v>SR700670</v>
      </c>
      <c r="C423">
        <f>VLOOKUP(B423,GDD!$D$2:$E$31,2)</f>
        <v>30</v>
      </c>
      <c r="D423" t="str">
        <f t="shared" si="19"/>
        <v>JCEager20</v>
      </c>
      <c r="E423" s="2">
        <v>20200702</v>
      </c>
      <c r="F423" t="str">
        <f t="shared" si="20"/>
        <v>RS23</v>
      </c>
      <c r="G423" t="s">
        <v>1139</v>
      </c>
      <c r="H423" t="str">
        <f>VLOOKUP(E423,GDD!$A$2:$B$57,2)</f>
        <v>0-650</v>
      </c>
      <c r="I423" cm="1">
        <f t="array" ref="I423">IF(H423="0-650",1,IF(H423="650-900",2,IF(H423="900+",3,NA)))</f>
        <v>1</v>
      </c>
      <c r="J423">
        <v>6.2140453468756398E-3</v>
      </c>
      <c r="K423">
        <v>3.90797931522603E-3</v>
      </c>
      <c r="L423">
        <v>0.82669803441995704</v>
      </c>
    </row>
    <row r="424" spans="1:12" x14ac:dyDescent="0.2">
      <c r="A424" t="s">
        <v>2655</v>
      </c>
      <c r="B424" t="str">
        <f t="shared" si="18"/>
        <v>NDVI</v>
      </c>
      <c r="C424">
        <f>VLOOKUP(B424,GDD!$D$2:$E$31,2)</f>
        <v>21</v>
      </c>
      <c r="D424" t="str">
        <f t="shared" si="19"/>
        <v>JCEager20</v>
      </c>
      <c r="E424" s="2">
        <v>20200708</v>
      </c>
      <c r="F424" t="str">
        <f t="shared" si="20"/>
        <v>RS23</v>
      </c>
      <c r="G424" t="s">
        <v>1139</v>
      </c>
      <c r="H424" t="str">
        <f>VLOOKUP(E424,GDD!$A$2:$B$57,2)</f>
        <v>0-650</v>
      </c>
      <c r="I424" cm="1">
        <f t="array" ref="I424">IF(H424="0-650",1,IF(H424="650-900",2,IF(H424="900+",3,NA)))</f>
        <v>1</v>
      </c>
      <c r="J424">
        <v>4.9734320006610097E-4</v>
      </c>
      <c r="K424">
        <v>2.0085723941942101E-4</v>
      </c>
      <c r="L424">
        <v>0.88135223529484297</v>
      </c>
    </row>
    <row r="425" spans="1:12" x14ac:dyDescent="0.2">
      <c r="A425" t="s">
        <v>2656</v>
      </c>
      <c r="B425" t="str">
        <f t="shared" si="18"/>
        <v>SR800680</v>
      </c>
      <c r="C425">
        <f>VLOOKUP(B425,GDD!$D$2:$E$31,2)</f>
        <v>22</v>
      </c>
      <c r="D425" t="str">
        <f t="shared" si="19"/>
        <v>JCEager20</v>
      </c>
      <c r="E425" s="2">
        <v>20200708</v>
      </c>
      <c r="F425" t="str">
        <f t="shared" si="20"/>
        <v>RS23</v>
      </c>
      <c r="G425" t="s">
        <v>1139</v>
      </c>
      <c r="H425" t="str">
        <f>VLOOKUP(E425,GDD!$A$2:$B$57,2)</f>
        <v>0-650</v>
      </c>
      <c r="I425" cm="1">
        <f t="array" ref="I425">IF(H425="0-650",1,IF(H425="650-900",2,IF(H425="900+",3,NA)))</f>
        <v>1</v>
      </c>
      <c r="J425">
        <v>3.2110057299744499</v>
      </c>
      <c r="K425">
        <v>2.31527139297217</v>
      </c>
      <c r="L425">
        <v>0.80622568856542498</v>
      </c>
    </row>
    <row r="426" spans="1:12" x14ac:dyDescent="0.2">
      <c r="A426" t="s">
        <v>2657</v>
      </c>
      <c r="B426" t="str">
        <f t="shared" si="18"/>
        <v>mRENDVI</v>
      </c>
      <c r="C426">
        <f>VLOOKUP(B426,GDD!$D$2:$E$31,2)</f>
        <v>23</v>
      </c>
      <c r="D426" t="str">
        <f t="shared" si="19"/>
        <v>JCEager20</v>
      </c>
      <c r="E426" s="2">
        <v>20200708</v>
      </c>
      <c r="F426" t="str">
        <f t="shared" si="20"/>
        <v>RS23</v>
      </c>
      <c r="G426" t="s">
        <v>1139</v>
      </c>
      <c r="H426" t="str">
        <f>VLOOKUP(E426,GDD!$A$2:$B$57,2)</f>
        <v>0-650</v>
      </c>
      <c r="I426" cm="1">
        <f t="array" ref="I426">IF(H426="0-650",1,IF(H426="650-900",2,IF(H426="900+",3,NA)))</f>
        <v>1</v>
      </c>
      <c r="J426">
        <v>3.6224853040096899E-4</v>
      </c>
      <c r="K426">
        <v>1.4156484840687901E-4</v>
      </c>
      <c r="L426">
        <v>0.88474831456138103</v>
      </c>
    </row>
    <row r="427" spans="1:12" x14ac:dyDescent="0.2">
      <c r="A427" t="s">
        <v>2658</v>
      </c>
      <c r="B427" t="str">
        <f t="shared" si="18"/>
        <v>GNDVI</v>
      </c>
      <c r="C427">
        <f>VLOOKUP(B427,GDD!$D$2:$E$31,2)</f>
        <v>24</v>
      </c>
      <c r="D427" t="str">
        <f t="shared" si="19"/>
        <v>JCEager20</v>
      </c>
      <c r="E427" s="2">
        <v>20200708</v>
      </c>
      <c r="F427" t="str">
        <f t="shared" si="20"/>
        <v>RS23</v>
      </c>
      <c r="G427" t="s">
        <v>1139</v>
      </c>
      <c r="H427" t="str">
        <f>VLOOKUP(E427,GDD!$A$2:$B$57,2)</f>
        <v>0-650</v>
      </c>
      <c r="I427" cm="1">
        <f t="array" ref="I427">IF(H427="0-650",1,IF(H427="650-900",2,IF(H427="900+",3,NA)))</f>
        <v>1</v>
      </c>
      <c r="J427">
        <v>2.30693455735591E-4</v>
      </c>
      <c r="K427" s="1">
        <v>8.8417687133370606E-5</v>
      </c>
      <c r="L427">
        <v>0.88671632601554495</v>
      </c>
    </row>
    <row r="428" spans="1:12" x14ac:dyDescent="0.2">
      <c r="A428" t="s">
        <v>2659</v>
      </c>
      <c r="B428" t="str">
        <f t="shared" si="18"/>
        <v>PRI</v>
      </c>
      <c r="C428">
        <f>VLOOKUP(B428,GDD!$D$2:$E$31,2)</f>
        <v>25</v>
      </c>
      <c r="D428" t="str">
        <f t="shared" si="19"/>
        <v>JCEager20</v>
      </c>
      <c r="E428" s="2">
        <v>20200708</v>
      </c>
      <c r="F428" t="str">
        <f t="shared" si="20"/>
        <v>RS23</v>
      </c>
      <c r="G428" t="s">
        <v>1139</v>
      </c>
      <c r="H428" t="str">
        <f>VLOOKUP(E428,GDD!$A$2:$B$57,2)</f>
        <v>0-650</v>
      </c>
      <c r="I428" cm="1">
        <f t="array" ref="I428">IF(H428="0-650",1,IF(H428="650-900",2,IF(H428="900+",3,NA)))</f>
        <v>1</v>
      </c>
      <c r="J428" s="1">
        <v>9.6288264454379602E-6</v>
      </c>
      <c r="K428" s="1">
        <v>1.27146062704307E-5</v>
      </c>
      <c r="L428">
        <v>0.69436840205032202</v>
      </c>
    </row>
    <row r="429" spans="1:12" x14ac:dyDescent="0.2">
      <c r="A429" t="s">
        <v>2660</v>
      </c>
      <c r="B429" t="str">
        <f t="shared" si="18"/>
        <v>OSAVI</v>
      </c>
      <c r="C429">
        <f>VLOOKUP(B429,GDD!$D$2:$E$31,2)</f>
        <v>26</v>
      </c>
      <c r="D429" t="str">
        <f t="shared" si="19"/>
        <v>JCEager20</v>
      </c>
      <c r="E429" s="2">
        <v>20200708</v>
      </c>
      <c r="F429" t="str">
        <f t="shared" si="20"/>
        <v>RS23</v>
      </c>
      <c r="G429" t="s">
        <v>1139</v>
      </c>
      <c r="H429" t="str">
        <f>VLOOKUP(E429,GDD!$A$2:$B$57,2)</f>
        <v>0-650</v>
      </c>
      <c r="I429" cm="1">
        <f t="array" ref="I429">IF(H429="0-650",1,IF(H429="650-900",2,IF(H429="900+",3,NA)))</f>
        <v>1</v>
      </c>
      <c r="J429">
        <v>7.6453241859139002E-4</v>
      </c>
      <c r="K429">
        <v>2.0134485694374901E-4</v>
      </c>
      <c r="L429">
        <v>0.91929878616525895</v>
      </c>
    </row>
    <row r="430" spans="1:12" x14ac:dyDescent="0.2">
      <c r="A430" t="s">
        <v>2661</v>
      </c>
      <c r="B430" t="str">
        <f t="shared" si="18"/>
        <v>PSRI</v>
      </c>
      <c r="C430">
        <f>VLOOKUP(B430,GDD!$D$2:$E$31,2)</f>
        <v>27</v>
      </c>
      <c r="D430" t="str">
        <f t="shared" si="19"/>
        <v>JCEager20</v>
      </c>
      <c r="E430" s="2">
        <v>20200708</v>
      </c>
      <c r="F430" t="str">
        <f t="shared" si="20"/>
        <v>RS23</v>
      </c>
      <c r="G430" t="s">
        <v>1139</v>
      </c>
      <c r="H430" t="str">
        <f>VLOOKUP(E430,GDD!$A$2:$B$57,2)</f>
        <v>0-650</v>
      </c>
      <c r="I430" cm="1">
        <f t="array" ref="I430">IF(H430="0-650",1,IF(H430="650-900",2,IF(H430="900+",3,NA)))</f>
        <v>1</v>
      </c>
      <c r="J430" s="1">
        <v>3.51267393149347E-5</v>
      </c>
      <c r="K430" s="1">
        <v>1.2846287452159899E-5</v>
      </c>
      <c r="L430">
        <v>0.89134173078171897</v>
      </c>
    </row>
    <row r="431" spans="1:12" x14ac:dyDescent="0.2">
      <c r="A431" t="s">
        <v>2662</v>
      </c>
      <c r="B431" t="str">
        <f t="shared" si="18"/>
        <v>Carte1</v>
      </c>
      <c r="C431">
        <f>VLOOKUP(B431,GDD!$D$2:$E$31,2)</f>
        <v>28</v>
      </c>
      <c r="D431" t="str">
        <f t="shared" si="19"/>
        <v>JCEager20</v>
      </c>
      <c r="E431" s="2">
        <v>20200708</v>
      </c>
      <c r="F431" t="str">
        <f t="shared" si="20"/>
        <v>RS23</v>
      </c>
      <c r="G431" t="s">
        <v>1139</v>
      </c>
      <c r="H431" t="str">
        <f>VLOOKUP(E431,GDD!$A$2:$B$57,2)</f>
        <v>0-650</v>
      </c>
      <c r="I431" cm="1">
        <f t="array" ref="I431">IF(H431="0-650",1,IF(H431="650-900",2,IF(H431="900+",3,NA)))</f>
        <v>1</v>
      </c>
      <c r="J431">
        <v>8.22757348749289E-3</v>
      </c>
      <c r="K431">
        <v>2.3549077591406499E-3</v>
      </c>
      <c r="L431">
        <v>0.912902576371042</v>
      </c>
    </row>
    <row r="432" spans="1:12" x14ac:dyDescent="0.2">
      <c r="A432" t="s">
        <v>2663</v>
      </c>
      <c r="B432" t="str">
        <f t="shared" si="18"/>
        <v>VOG1</v>
      </c>
      <c r="C432">
        <f>VLOOKUP(B432,GDD!$D$2:$E$31,2)</f>
        <v>29</v>
      </c>
      <c r="D432" t="str">
        <f t="shared" si="19"/>
        <v>JCEager20</v>
      </c>
      <c r="E432" s="2">
        <v>20200708</v>
      </c>
      <c r="F432" t="str">
        <f t="shared" si="20"/>
        <v>RS23</v>
      </c>
      <c r="G432" t="s">
        <v>1139</v>
      </c>
      <c r="H432" t="str">
        <f>VLOOKUP(E432,GDD!$A$2:$B$57,2)</f>
        <v>0-650</v>
      </c>
      <c r="I432" cm="1">
        <f t="array" ref="I432">IF(H432="0-650",1,IF(H432="650-900",2,IF(H432="900+",3,NA)))</f>
        <v>1</v>
      </c>
      <c r="J432">
        <v>8.2950559250073094E-3</v>
      </c>
      <c r="K432">
        <v>3.93283760259044E-3</v>
      </c>
      <c r="L432">
        <v>0.86352845899440001</v>
      </c>
    </row>
    <row r="433" spans="1:12" x14ac:dyDescent="0.2">
      <c r="A433" t="s">
        <v>2664</v>
      </c>
      <c r="B433" t="str">
        <f t="shared" si="18"/>
        <v>SR700670</v>
      </c>
      <c r="C433">
        <f>VLOOKUP(B433,GDD!$D$2:$E$31,2)</f>
        <v>30</v>
      </c>
      <c r="D433" t="str">
        <f t="shared" si="19"/>
        <v>JCEager20</v>
      </c>
      <c r="E433" s="2">
        <v>20200708</v>
      </c>
      <c r="F433" t="str">
        <f t="shared" si="20"/>
        <v>RS23</v>
      </c>
      <c r="G433" t="s">
        <v>1139</v>
      </c>
      <c r="H433" t="str">
        <f>VLOOKUP(E433,GDD!$A$2:$B$57,2)</f>
        <v>0-650</v>
      </c>
      <c r="I433" cm="1">
        <f t="array" ref="I433">IF(H433="0-650",1,IF(H433="650-900",2,IF(H433="900+",3,NA)))</f>
        <v>1</v>
      </c>
      <c r="J433">
        <v>2.5641143979471199E-3</v>
      </c>
      <c r="K433">
        <v>1.71862300563481E-3</v>
      </c>
      <c r="L433">
        <v>0.81738081200095303</v>
      </c>
    </row>
    <row r="434" spans="1:12" x14ac:dyDescent="0.2">
      <c r="A434" t="s">
        <v>3763</v>
      </c>
      <c r="B434" t="str">
        <f t="shared" si="18"/>
        <v>NDVI</v>
      </c>
      <c r="C434">
        <f>VLOOKUP(B434,GDD!$D$2:$E$31,2)</f>
        <v>21</v>
      </c>
      <c r="D434" t="str">
        <f t="shared" si="19"/>
        <v>JCEager20</v>
      </c>
      <c r="E434" s="2">
        <v>20200717</v>
      </c>
      <c r="F434" t="str">
        <f t="shared" si="20"/>
        <v>RS23</v>
      </c>
      <c r="G434" t="s">
        <v>1139</v>
      </c>
      <c r="H434" t="str">
        <f>VLOOKUP(E434,GDD!$A$2:$B$57,2)</f>
        <v>650-900</v>
      </c>
      <c r="I434" cm="1">
        <f t="array" ref="I434">IF(H434="0-650",1,IF(H434="650-900",2,IF(H434="900+",3,NA)))</f>
        <v>2</v>
      </c>
      <c r="J434">
        <v>7.1900082571126902E-4</v>
      </c>
      <c r="K434">
        <v>1.3909941017880201E-4</v>
      </c>
      <c r="L434">
        <v>0.93941932152601204</v>
      </c>
    </row>
    <row r="435" spans="1:12" x14ac:dyDescent="0.2">
      <c r="A435" t="s">
        <v>3764</v>
      </c>
      <c r="B435" t="str">
        <f t="shared" si="18"/>
        <v>SR800680</v>
      </c>
      <c r="C435">
        <f>VLOOKUP(B435,GDD!$D$2:$E$31,2)</f>
        <v>22</v>
      </c>
      <c r="D435" t="str">
        <f t="shared" si="19"/>
        <v>JCEager20</v>
      </c>
      <c r="E435" s="2">
        <v>20200717</v>
      </c>
      <c r="F435" t="str">
        <f t="shared" si="20"/>
        <v>RS23</v>
      </c>
      <c r="G435" t="s">
        <v>1139</v>
      </c>
      <c r="H435" t="str">
        <f>VLOOKUP(E435,GDD!$A$2:$B$57,2)</f>
        <v>650-900</v>
      </c>
      <c r="I435" cm="1">
        <f t="array" ref="I435">IF(H435="0-650",1,IF(H435="650-900",2,IF(H435="900+",3,NA)))</f>
        <v>2</v>
      </c>
      <c r="J435">
        <v>8.7011099345456806</v>
      </c>
      <c r="K435">
        <v>1.5526342085172899</v>
      </c>
      <c r="L435">
        <v>0.94385897349899195</v>
      </c>
    </row>
    <row r="436" spans="1:12" x14ac:dyDescent="0.2">
      <c r="A436" t="s">
        <v>3765</v>
      </c>
      <c r="B436" t="str">
        <f t="shared" si="18"/>
        <v>mRENDVI</v>
      </c>
      <c r="C436">
        <f>VLOOKUP(B436,GDD!$D$2:$E$31,2)</f>
        <v>23</v>
      </c>
      <c r="D436" t="str">
        <f t="shared" si="19"/>
        <v>JCEager20</v>
      </c>
      <c r="E436" s="2">
        <v>20200717</v>
      </c>
      <c r="F436" t="str">
        <f t="shared" si="20"/>
        <v>RS23</v>
      </c>
      <c r="G436" t="s">
        <v>1139</v>
      </c>
      <c r="H436" t="str">
        <f>VLOOKUP(E436,GDD!$A$2:$B$57,2)</f>
        <v>650-900</v>
      </c>
      <c r="I436" cm="1">
        <f t="array" ref="I436">IF(H436="0-650",1,IF(H436="650-900",2,IF(H436="900+",3,NA)))</f>
        <v>2</v>
      </c>
      <c r="J436">
        <v>6.1499492451829905E-4</v>
      </c>
      <c r="K436">
        <v>1.19396197013693E-4</v>
      </c>
      <c r="L436">
        <v>0.939219429019854</v>
      </c>
    </row>
    <row r="437" spans="1:12" x14ac:dyDescent="0.2">
      <c r="A437" t="s">
        <v>3766</v>
      </c>
      <c r="B437" t="str">
        <f t="shared" si="18"/>
        <v>GNDVI</v>
      </c>
      <c r="C437">
        <f>VLOOKUP(B437,GDD!$D$2:$E$31,2)</f>
        <v>24</v>
      </c>
      <c r="D437" t="str">
        <f t="shared" si="19"/>
        <v>JCEager20</v>
      </c>
      <c r="E437" s="2">
        <v>20200717</v>
      </c>
      <c r="F437" t="str">
        <f t="shared" si="20"/>
        <v>RS23</v>
      </c>
      <c r="G437" t="s">
        <v>1139</v>
      </c>
      <c r="H437" t="str">
        <f>VLOOKUP(E437,GDD!$A$2:$B$57,2)</f>
        <v>650-900</v>
      </c>
      <c r="I437" cm="1">
        <f t="array" ref="I437">IF(H437="0-650",1,IF(H437="650-900",2,IF(H437="900+",3,NA)))</f>
        <v>2</v>
      </c>
      <c r="J437">
        <v>2.4293620039221101E-4</v>
      </c>
      <c r="K437" s="1">
        <v>9.8912560472832198E-5</v>
      </c>
      <c r="L437">
        <v>0.88050014297602197</v>
      </c>
    </row>
    <row r="438" spans="1:12" x14ac:dyDescent="0.2">
      <c r="A438" t="s">
        <v>3767</v>
      </c>
      <c r="B438" t="str">
        <f t="shared" si="18"/>
        <v>PRI</v>
      </c>
      <c r="C438">
        <f>VLOOKUP(B438,GDD!$D$2:$E$31,2)</f>
        <v>25</v>
      </c>
      <c r="D438" t="str">
        <f t="shared" si="19"/>
        <v>JCEager20</v>
      </c>
      <c r="E438" s="2">
        <v>20200717</v>
      </c>
      <c r="F438" t="str">
        <f t="shared" si="20"/>
        <v>RS23</v>
      </c>
      <c r="G438" t="s">
        <v>1139</v>
      </c>
      <c r="H438" t="str">
        <f>VLOOKUP(E438,GDD!$A$2:$B$57,2)</f>
        <v>650-900</v>
      </c>
      <c r="I438" cm="1">
        <f t="array" ref="I438">IF(H438="0-650",1,IF(H438="650-900",2,IF(H438="900+",3,NA)))</f>
        <v>2</v>
      </c>
      <c r="J438" s="1">
        <v>1.0710765182420101E-5</v>
      </c>
      <c r="K438" s="1">
        <v>2.2035042970338101E-5</v>
      </c>
      <c r="L438">
        <v>0.59320425235256602</v>
      </c>
    </row>
    <row r="439" spans="1:12" x14ac:dyDescent="0.2">
      <c r="A439" t="s">
        <v>3768</v>
      </c>
      <c r="B439" t="str">
        <f t="shared" si="18"/>
        <v>OSAVI</v>
      </c>
      <c r="C439">
        <f>VLOOKUP(B439,GDD!$D$2:$E$31,2)</f>
        <v>26</v>
      </c>
      <c r="D439" t="str">
        <f t="shared" si="19"/>
        <v>JCEager20</v>
      </c>
      <c r="E439" s="2">
        <v>20200717</v>
      </c>
      <c r="F439" t="str">
        <f t="shared" si="20"/>
        <v>RS23</v>
      </c>
      <c r="G439" t="s">
        <v>1139</v>
      </c>
      <c r="H439" t="str">
        <f>VLOOKUP(E439,GDD!$A$2:$B$57,2)</f>
        <v>650-900</v>
      </c>
      <c r="I439" cm="1">
        <f t="array" ref="I439">IF(H439="0-650",1,IF(H439="650-900",2,IF(H439="900+",3,NA)))</f>
        <v>2</v>
      </c>
      <c r="J439">
        <v>9.3930726516586801E-4</v>
      </c>
      <c r="K439">
        <v>1.8145363228776399E-4</v>
      </c>
      <c r="L439">
        <v>0.93950286096004199</v>
      </c>
    </row>
    <row r="440" spans="1:12" x14ac:dyDescent="0.2">
      <c r="A440" t="s">
        <v>3769</v>
      </c>
      <c r="B440" t="str">
        <f t="shared" si="18"/>
        <v>PSRI</v>
      </c>
      <c r="C440">
        <f>VLOOKUP(B440,GDD!$D$2:$E$31,2)</f>
        <v>27</v>
      </c>
      <c r="D440" t="str">
        <f t="shared" si="19"/>
        <v>JCEager20</v>
      </c>
      <c r="E440" s="2">
        <v>20200717</v>
      </c>
      <c r="F440" t="str">
        <f t="shared" si="20"/>
        <v>RS23</v>
      </c>
      <c r="G440" t="s">
        <v>1139</v>
      </c>
      <c r="H440" t="str">
        <f>VLOOKUP(E440,GDD!$A$2:$B$57,2)</f>
        <v>650-900</v>
      </c>
      <c r="I440" cm="1">
        <f t="array" ref="I440">IF(H440="0-650",1,IF(H440="650-900",2,IF(H440="900+",3,NA)))</f>
        <v>2</v>
      </c>
      <c r="J440" s="1">
        <v>2.5556122237706401E-5</v>
      </c>
      <c r="K440" s="1">
        <v>3.5853771933759498E-6</v>
      </c>
      <c r="L440">
        <v>0.95532448682327697</v>
      </c>
    </row>
    <row r="441" spans="1:12" x14ac:dyDescent="0.2">
      <c r="A441" t="s">
        <v>3770</v>
      </c>
      <c r="B441" t="str">
        <f t="shared" si="18"/>
        <v>Carte1</v>
      </c>
      <c r="C441">
        <f>VLOOKUP(B441,GDD!$D$2:$E$31,2)</f>
        <v>28</v>
      </c>
      <c r="D441" t="str">
        <f t="shared" si="19"/>
        <v>JCEager20</v>
      </c>
      <c r="E441" s="2">
        <v>20200717</v>
      </c>
      <c r="F441" t="str">
        <f t="shared" si="20"/>
        <v>RS23</v>
      </c>
      <c r="G441" t="s">
        <v>1139</v>
      </c>
      <c r="H441" t="str">
        <f>VLOOKUP(E441,GDD!$A$2:$B$57,2)</f>
        <v>650-900</v>
      </c>
      <c r="I441" cm="1">
        <f t="array" ref="I441">IF(H441="0-650",1,IF(H441="650-900",2,IF(H441="900+",3,NA)))</f>
        <v>2</v>
      </c>
      <c r="J441">
        <v>6.0278531506784402E-2</v>
      </c>
      <c r="K441">
        <v>1.1149309879513999E-2</v>
      </c>
      <c r="L441">
        <v>0.94192611177234997</v>
      </c>
    </row>
    <row r="442" spans="1:12" x14ac:dyDescent="0.2">
      <c r="A442" t="s">
        <v>3771</v>
      </c>
      <c r="B442" t="str">
        <f t="shared" si="18"/>
        <v>VOG1</v>
      </c>
      <c r="C442">
        <f>VLOOKUP(B442,GDD!$D$2:$E$31,2)</f>
        <v>29</v>
      </c>
      <c r="D442" t="str">
        <f t="shared" si="19"/>
        <v>JCEager20</v>
      </c>
      <c r="E442" s="2">
        <v>20200717</v>
      </c>
      <c r="F442" t="str">
        <f t="shared" si="20"/>
        <v>RS23</v>
      </c>
      <c r="G442" t="s">
        <v>1139</v>
      </c>
      <c r="H442" t="str">
        <f>VLOOKUP(E442,GDD!$A$2:$B$57,2)</f>
        <v>650-900</v>
      </c>
      <c r="I442" cm="1">
        <f t="array" ref="I442">IF(H442="0-650",1,IF(H442="650-900",2,IF(H442="900+",3,NA)))</f>
        <v>2</v>
      </c>
      <c r="J442">
        <v>1.1993096916428501E-2</v>
      </c>
      <c r="K442">
        <v>4.0056573867930396E-3</v>
      </c>
      <c r="L442">
        <v>0.899820868263707</v>
      </c>
    </row>
    <row r="443" spans="1:12" x14ac:dyDescent="0.2">
      <c r="A443" t="s">
        <v>3772</v>
      </c>
      <c r="B443" t="str">
        <f t="shared" si="18"/>
        <v>SR700670</v>
      </c>
      <c r="C443">
        <f>VLOOKUP(B443,GDD!$D$2:$E$31,2)</f>
        <v>30</v>
      </c>
      <c r="D443" t="str">
        <f t="shared" si="19"/>
        <v>JCEager20</v>
      </c>
      <c r="E443" s="2">
        <v>20200717</v>
      </c>
      <c r="F443" t="str">
        <f t="shared" si="20"/>
        <v>RS23</v>
      </c>
      <c r="G443" t="s">
        <v>1139</v>
      </c>
      <c r="H443" t="str">
        <f>VLOOKUP(E443,GDD!$A$2:$B$57,2)</f>
        <v>650-900</v>
      </c>
      <c r="I443" cm="1">
        <f t="array" ref="I443">IF(H443="0-650",1,IF(H443="650-900",2,IF(H443="900+",3,NA)))</f>
        <v>2</v>
      </c>
      <c r="J443">
        <v>3.0714700145195802E-3</v>
      </c>
      <c r="K443">
        <v>1.3511401715116801E-3</v>
      </c>
      <c r="L443">
        <v>0.87211833326157995</v>
      </c>
    </row>
    <row r="444" spans="1:12" x14ac:dyDescent="0.2">
      <c r="A444" t="s">
        <v>2665</v>
      </c>
      <c r="B444" t="str">
        <f t="shared" si="18"/>
        <v>NDVI</v>
      </c>
      <c r="C444">
        <f>VLOOKUP(B444,GDD!$D$2:$E$31,2)</f>
        <v>21</v>
      </c>
      <c r="D444" t="str">
        <f t="shared" si="19"/>
        <v>JCEager20</v>
      </c>
      <c r="E444" s="2">
        <v>20200725</v>
      </c>
      <c r="F444" t="str">
        <f t="shared" si="20"/>
        <v>RS23</v>
      </c>
      <c r="G444" t="s">
        <v>1139</v>
      </c>
      <c r="H444" t="str">
        <f>VLOOKUP(E444,GDD!$A$2:$B$57,2)</f>
        <v>650-900</v>
      </c>
      <c r="I444" cm="1">
        <f t="array" ref="I444">IF(H444="0-650",1,IF(H444="650-900",2,IF(H444="900+",3,NA)))</f>
        <v>2</v>
      </c>
      <c r="J444">
        <v>3.4162132663564303E-4</v>
      </c>
      <c r="K444">
        <v>1.9656559563615401E-4</v>
      </c>
      <c r="L444">
        <v>0.839069235286238</v>
      </c>
    </row>
    <row r="445" spans="1:12" x14ac:dyDescent="0.2">
      <c r="A445" t="s">
        <v>2666</v>
      </c>
      <c r="B445" t="str">
        <f t="shared" si="18"/>
        <v>SR800680</v>
      </c>
      <c r="C445">
        <f>VLOOKUP(B445,GDD!$D$2:$E$31,2)</f>
        <v>22</v>
      </c>
      <c r="D445" t="str">
        <f t="shared" si="19"/>
        <v>JCEager20</v>
      </c>
      <c r="E445" s="2">
        <v>20200725</v>
      </c>
      <c r="F445" t="str">
        <f t="shared" si="20"/>
        <v>RS23</v>
      </c>
      <c r="G445" t="s">
        <v>1139</v>
      </c>
      <c r="H445" t="str">
        <f>VLOOKUP(E445,GDD!$A$2:$B$57,2)</f>
        <v>650-900</v>
      </c>
      <c r="I445" cm="1">
        <f t="array" ref="I445">IF(H445="0-650",1,IF(H445="650-900",2,IF(H445="900+",3,NA)))</f>
        <v>2</v>
      </c>
      <c r="J445">
        <v>8.5992141039018399</v>
      </c>
      <c r="K445">
        <v>4.12352371837446</v>
      </c>
      <c r="L445">
        <v>0.86218706469430195</v>
      </c>
    </row>
    <row r="446" spans="1:12" x14ac:dyDescent="0.2">
      <c r="A446" t="s">
        <v>2667</v>
      </c>
      <c r="B446" t="str">
        <f t="shared" si="18"/>
        <v>mRENDVI</v>
      </c>
      <c r="C446">
        <f>VLOOKUP(B446,GDD!$D$2:$E$31,2)</f>
        <v>23</v>
      </c>
      <c r="D446" t="str">
        <f t="shared" si="19"/>
        <v>JCEager20</v>
      </c>
      <c r="E446" s="2">
        <v>20200725</v>
      </c>
      <c r="F446" t="str">
        <f t="shared" si="20"/>
        <v>RS23</v>
      </c>
      <c r="G446" t="s">
        <v>1139</v>
      </c>
      <c r="H446" t="str">
        <f>VLOOKUP(E446,GDD!$A$2:$B$57,2)</f>
        <v>650-900</v>
      </c>
      <c r="I446" cm="1">
        <f t="array" ref="I446">IF(H446="0-650",1,IF(H446="650-900",2,IF(H446="900+",3,NA)))</f>
        <v>2</v>
      </c>
      <c r="J446">
        <v>2.4676135516174302E-4</v>
      </c>
      <c r="K446">
        <v>1.59317162636963E-4</v>
      </c>
      <c r="L446">
        <v>0.82290246205030404</v>
      </c>
    </row>
    <row r="447" spans="1:12" x14ac:dyDescent="0.2">
      <c r="A447" t="s">
        <v>2668</v>
      </c>
      <c r="B447" t="str">
        <f t="shared" si="18"/>
        <v>GNDVI</v>
      </c>
      <c r="C447">
        <f>VLOOKUP(B447,GDD!$D$2:$E$31,2)</f>
        <v>24</v>
      </c>
      <c r="D447" t="str">
        <f t="shared" si="19"/>
        <v>JCEager20</v>
      </c>
      <c r="E447" s="2">
        <v>20200725</v>
      </c>
      <c r="F447" t="str">
        <f t="shared" si="20"/>
        <v>RS23</v>
      </c>
      <c r="G447" t="s">
        <v>1139</v>
      </c>
      <c r="H447" t="str">
        <f>VLOOKUP(E447,GDD!$A$2:$B$57,2)</f>
        <v>650-900</v>
      </c>
      <c r="I447" cm="1">
        <f t="array" ref="I447">IF(H447="0-650",1,IF(H447="650-900",2,IF(H447="900+",3,NA)))</f>
        <v>2</v>
      </c>
      <c r="J447">
        <v>1.8213603341720499E-4</v>
      </c>
      <c r="K447">
        <v>1.0835546700512699E-4</v>
      </c>
      <c r="L447">
        <v>0.83451207057976196</v>
      </c>
    </row>
    <row r="448" spans="1:12" x14ac:dyDescent="0.2">
      <c r="A448" t="s">
        <v>2669</v>
      </c>
      <c r="B448" t="str">
        <f t="shared" si="18"/>
        <v>PRI</v>
      </c>
      <c r="C448">
        <f>VLOOKUP(B448,GDD!$D$2:$E$31,2)</f>
        <v>25</v>
      </c>
      <c r="D448" t="str">
        <f t="shared" si="19"/>
        <v>JCEager20</v>
      </c>
      <c r="E448" s="2">
        <v>20200725</v>
      </c>
      <c r="F448" t="str">
        <f t="shared" si="20"/>
        <v>RS23</v>
      </c>
      <c r="G448" t="s">
        <v>1139</v>
      </c>
      <c r="H448" t="str">
        <f>VLOOKUP(E448,GDD!$A$2:$B$57,2)</f>
        <v>650-900</v>
      </c>
      <c r="I448" cm="1">
        <f t="array" ref="I448">IF(H448="0-650",1,IF(H448="650-900",2,IF(H448="900+",3,NA)))</f>
        <v>2</v>
      </c>
      <c r="J448" s="1">
        <v>1.80997687911578E-5</v>
      </c>
      <c r="K448" s="1">
        <v>2.0303761432596E-5</v>
      </c>
      <c r="L448">
        <v>0.72784280821566705</v>
      </c>
    </row>
    <row r="449" spans="1:12" x14ac:dyDescent="0.2">
      <c r="A449" t="s">
        <v>2670</v>
      </c>
      <c r="B449" t="str">
        <f t="shared" si="18"/>
        <v>OSAVI</v>
      </c>
      <c r="C449">
        <f>VLOOKUP(B449,GDD!$D$2:$E$31,2)</f>
        <v>26</v>
      </c>
      <c r="D449" t="str">
        <f t="shared" si="19"/>
        <v>JCEager20</v>
      </c>
      <c r="E449" s="2">
        <v>20200725</v>
      </c>
      <c r="F449" t="str">
        <f t="shared" si="20"/>
        <v>RS23</v>
      </c>
      <c r="G449" t="s">
        <v>1139</v>
      </c>
      <c r="H449" t="str">
        <f>VLOOKUP(E449,GDD!$A$2:$B$57,2)</f>
        <v>650-900</v>
      </c>
      <c r="I449" cm="1">
        <f t="array" ref="I449">IF(H449="0-650",1,IF(H449="650-900",2,IF(H449="900+",3,NA)))</f>
        <v>2</v>
      </c>
      <c r="J449">
        <v>3.1244284621201801E-4</v>
      </c>
      <c r="K449">
        <v>1.05774754886601E-4</v>
      </c>
      <c r="L449">
        <v>0.89859608770921395</v>
      </c>
    </row>
    <row r="450" spans="1:12" x14ac:dyDescent="0.2">
      <c r="A450" t="s">
        <v>2671</v>
      </c>
      <c r="B450" t="str">
        <f t="shared" si="18"/>
        <v>PSRI</v>
      </c>
      <c r="C450">
        <f>VLOOKUP(B450,GDD!$D$2:$E$31,2)</f>
        <v>27</v>
      </c>
      <c r="D450" t="str">
        <f t="shared" si="19"/>
        <v>JCEager20</v>
      </c>
      <c r="E450" s="2">
        <v>20200725</v>
      </c>
      <c r="F450" t="str">
        <f t="shared" si="20"/>
        <v>RS23</v>
      </c>
      <c r="G450" t="s">
        <v>1139</v>
      </c>
      <c r="H450" t="str">
        <f>VLOOKUP(E450,GDD!$A$2:$B$57,2)</f>
        <v>650-900</v>
      </c>
      <c r="I450" cm="1">
        <f t="array" ref="I450">IF(H450="0-650",1,IF(H450="650-900",2,IF(H450="900+",3,NA)))</f>
        <v>2</v>
      </c>
      <c r="J450" s="1">
        <v>9.7968678022783308E-6</v>
      </c>
      <c r="K450" s="1">
        <v>4.3446586356319798E-6</v>
      </c>
      <c r="L450">
        <v>0.87121313508213505</v>
      </c>
    </row>
    <row r="451" spans="1:12" x14ac:dyDescent="0.2">
      <c r="A451" t="s">
        <v>2672</v>
      </c>
      <c r="B451" t="str">
        <f t="shared" ref="B451:B514" si="21">LEFT(A451, FIND("_RS",A451)-10)</f>
        <v>Carte1</v>
      </c>
      <c r="C451">
        <f>VLOOKUP(B451,GDD!$D$2:$E$31,2)</f>
        <v>28</v>
      </c>
      <c r="D451" t="str">
        <f t="shared" ref="D451:D514" si="22">"JCEager"&amp;MID(E451,3,2)</f>
        <v>JCEager20</v>
      </c>
      <c r="E451" s="2">
        <v>20200725</v>
      </c>
      <c r="F451" t="str">
        <f t="shared" ref="F451:F514" si="23">RIGHT(A451,LEN(A451)-FIND("_RS",A451))</f>
        <v>RS23</v>
      </c>
      <c r="G451" t="s">
        <v>1139</v>
      </c>
      <c r="H451" t="str">
        <f>VLOOKUP(E451,GDD!$A$2:$B$57,2)</f>
        <v>650-900</v>
      </c>
      <c r="I451" cm="1">
        <f t="array" ref="I451">IF(H451="0-650",1,IF(H451="650-900",2,IF(H451="900+",3,NA)))</f>
        <v>2</v>
      </c>
      <c r="J451">
        <v>0.20205698328402999</v>
      </c>
      <c r="K451">
        <v>0.105318246181478</v>
      </c>
      <c r="L451">
        <v>0.85197491856712804</v>
      </c>
    </row>
    <row r="452" spans="1:12" x14ac:dyDescent="0.2">
      <c r="A452" t="s">
        <v>2673</v>
      </c>
      <c r="B452" t="str">
        <f t="shared" si="21"/>
        <v>VOG1</v>
      </c>
      <c r="C452">
        <f>VLOOKUP(B452,GDD!$D$2:$E$31,2)</f>
        <v>29</v>
      </c>
      <c r="D452" t="str">
        <f t="shared" si="22"/>
        <v>JCEager20</v>
      </c>
      <c r="E452" s="2">
        <v>20200725</v>
      </c>
      <c r="F452" t="str">
        <f t="shared" si="23"/>
        <v>RS23</v>
      </c>
      <c r="G452" t="s">
        <v>1139</v>
      </c>
      <c r="H452" t="str">
        <f>VLOOKUP(E452,GDD!$A$2:$B$57,2)</f>
        <v>650-900</v>
      </c>
      <c r="I452" cm="1">
        <f t="array" ref="I452">IF(H452="0-650",1,IF(H452="650-900",2,IF(H452="900+",3,NA)))</f>
        <v>2</v>
      </c>
      <c r="J452">
        <v>8.6459172495667799E-3</v>
      </c>
      <c r="K452">
        <v>4.9731646377286698E-3</v>
      </c>
      <c r="L452">
        <v>0.839112998930305</v>
      </c>
    </row>
    <row r="453" spans="1:12" x14ac:dyDescent="0.2">
      <c r="A453" t="s">
        <v>2674</v>
      </c>
      <c r="B453" t="str">
        <f t="shared" si="21"/>
        <v>SR700670</v>
      </c>
      <c r="C453">
        <f>VLOOKUP(B453,GDD!$D$2:$E$31,2)</f>
        <v>30</v>
      </c>
      <c r="D453" t="str">
        <f t="shared" si="22"/>
        <v>JCEager20</v>
      </c>
      <c r="E453" s="2">
        <v>20200725</v>
      </c>
      <c r="F453" t="str">
        <f t="shared" si="23"/>
        <v>RS23</v>
      </c>
      <c r="G453" t="s">
        <v>1139</v>
      </c>
      <c r="H453" t="str">
        <f>VLOOKUP(E453,GDD!$A$2:$B$57,2)</f>
        <v>650-900</v>
      </c>
      <c r="I453" cm="1">
        <f t="array" ref="I453">IF(H453="0-650",1,IF(H453="650-900",2,IF(H453="900+",3,NA)))</f>
        <v>2</v>
      </c>
      <c r="J453">
        <v>1.02991453527796E-2</v>
      </c>
      <c r="K453">
        <v>4.4860431457694801E-3</v>
      </c>
      <c r="L453">
        <v>0.87321644884348604</v>
      </c>
    </row>
    <row r="454" spans="1:12" x14ac:dyDescent="0.2">
      <c r="A454" t="s">
        <v>2675</v>
      </c>
      <c r="B454" t="str">
        <f t="shared" si="21"/>
        <v>NDVI</v>
      </c>
      <c r="C454">
        <f>VLOOKUP(B454,GDD!$D$2:$E$31,2)</f>
        <v>21</v>
      </c>
      <c r="D454" t="str">
        <f t="shared" si="22"/>
        <v>JCEager20</v>
      </c>
      <c r="E454" s="2">
        <v>20200806</v>
      </c>
      <c r="F454" t="str">
        <f t="shared" si="23"/>
        <v>RS23</v>
      </c>
      <c r="G454" t="s">
        <v>1139</v>
      </c>
      <c r="H454" t="str">
        <f>VLOOKUP(E454,GDD!$A$2:$B$57,2)</f>
        <v>900+</v>
      </c>
      <c r="I454" cm="1">
        <f t="array" ref="I454">IF(H454="0-650",1,IF(H454="650-900",2,IF(H454="900+",3,NA)))</f>
        <v>3</v>
      </c>
      <c r="J454">
        <v>3.5313478737007898E-4</v>
      </c>
      <c r="K454">
        <v>2.29584800262688E-4</v>
      </c>
      <c r="L454">
        <v>0.82188771871437505</v>
      </c>
    </row>
    <row r="455" spans="1:12" x14ac:dyDescent="0.2">
      <c r="A455" t="s">
        <v>2676</v>
      </c>
      <c r="B455" t="str">
        <f t="shared" si="21"/>
        <v>SR800680</v>
      </c>
      <c r="C455">
        <f>VLOOKUP(B455,GDD!$D$2:$E$31,2)</f>
        <v>22</v>
      </c>
      <c r="D455" t="str">
        <f t="shared" si="22"/>
        <v>JCEager20</v>
      </c>
      <c r="E455" s="2">
        <v>20200806</v>
      </c>
      <c r="F455" t="str">
        <f t="shared" si="23"/>
        <v>RS23</v>
      </c>
      <c r="G455" t="s">
        <v>1139</v>
      </c>
      <c r="H455" t="str">
        <f>VLOOKUP(E455,GDD!$A$2:$B$57,2)</f>
        <v>900+</v>
      </c>
      <c r="I455" cm="1">
        <f t="array" ref="I455">IF(H455="0-650",1,IF(H455="650-900",2,IF(H455="900+",3,NA)))</f>
        <v>3</v>
      </c>
      <c r="J455">
        <v>12.355706583544</v>
      </c>
      <c r="K455">
        <v>4.5459024854251897</v>
      </c>
      <c r="L455">
        <v>0.89075769455922305</v>
      </c>
    </row>
    <row r="456" spans="1:12" x14ac:dyDescent="0.2">
      <c r="A456" t="s">
        <v>2677</v>
      </c>
      <c r="B456" t="str">
        <f t="shared" si="21"/>
        <v>mRENDVI</v>
      </c>
      <c r="C456">
        <f>VLOOKUP(B456,GDD!$D$2:$E$31,2)</f>
        <v>23</v>
      </c>
      <c r="D456" t="str">
        <f t="shared" si="22"/>
        <v>JCEager20</v>
      </c>
      <c r="E456" s="2">
        <v>20200806</v>
      </c>
      <c r="F456" t="str">
        <f t="shared" si="23"/>
        <v>RS23</v>
      </c>
      <c r="G456" t="s">
        <v>1139</v>
      </c>
      <c r="H456" t="str">
        <f>VLOOKUP(E456,GDD!$A$2:$B$57,2)</f>
        <v>900+</v>
      </c>
      <c r="I456" cm="1">
        <f t="array" ref="I456">IF(H456="0-650",1,IF(H456="650-900",2,IF(H456="900+",3,NA)))</f>
        <v>3</v>
      </c>
      <c r="J456">
        <v>2.5765567302263098E-4</v>
      </c>
      <c r="K456">
        <v>2.01486269963969E-4</v>
      </c>
      <c r="L456">
        <v>0.79323147427194796</v>
      </c>
    </row>
    <row r="457" spans="1:12" x14ac:dyDescent="0.2">
      <c r="A457" t="s">
        <v>2678</v>
      </c>
      <c r="B457" t="str">
        <f t="shared" si="21"/>
        <v>GNDVI</v>
      </c>
      <c r="C457">
        <f>VLOOKUP(B457,GDD!$D$2:$E$31,2)</f>
        <v>24</v>
      </c>
      <c r="D457" t="str">
        <f t="shared" si="22"/>
        <v>JCEager20</v>
      </c>
      <c r="E457" s="2">
        <v>20200806</v>
      </c>
      <c r="F457" t="str">
        <f t="shared" si="23"/>
        <v>RS23</v>
      </c>
      <c r="G457" t="s">
        <v>1139</v>
      </c>
      <c r="H457" t="str">
        <f>VLOOKUP(E457,GDD!$A$2:$B$57,2)</f>
        <v>900+</v>
      </c>
      <c r="I457" cm="1">
        <f t="array" ref="I457">IF(H457="0-650",1,IF(H457="650-900",2,IF(H457="900+",3,NA)))</f>
        <v>3</v>
      </c>
      <c r="J457">
        <v>1.8969514429472301E-4</v>
      </c>
      <c r="K457">
        <v>1.6839474932030401E-4</v>
      </c>
      <c r="L457">
        <v>0.77166200071039404</v>
      </c>
    </row>
    <row r="458" spans="1:12" x14ac:dyDescent="0.2">
      <c r="A458" t="s">
        <v>2679</v>
      </c>
      <c r="B458" t="str">
        <f t="shared" si="21"/>
        <v>PRI</v>
      </c>
      <c r="C458">
        <f>VLOOKUP(B458,GDD!$D$2:$E$31,2)</f>
        <v>25</v>
      </c>
      <c r="D458" t="str">
        <f t="shared" si="22"/>
        <v>JCEager20</v>
      </c>
      <c r="E458" s="2">
        <v>20200806</v>
      </c>
      <c r="F458" t="str">
        <f t="shared" si="23"/>
        <v>RS23</v>
      </c>
      <c r="G458" t="s">
        <v>1139</v>
      </c>
      <c r="H458" t="str">
        <f>VLOOKUP(E458,GDD!$A$2:$B$57,2)</f>
        <v>900+</v>
      </c>
      <c r="I458" cm="1">
        <f t="array" ref="I458">IF(H458="0-650",1,IF(H458="650-900",2,IF(H458="900+",3,NA)))</f>
        <v>3</v>
      </c>
      <c r="J458" s="1">
        <v>3.05582102621658E-5</v>
      </c>
      <c r="K458" s="1">
        <v>2.2183215393582E-5</v>
      </c>
      <c r="L458">
        <v>0.80516744222882397</v>
      </c>
    </row>
    <row r="459" spans="1:12" x14ac:dyDescent="0.2">
      <c r="A459" t="s">
        <v>2680</v>
      </c>
      <c r="B459" t="str">
        <f t="shared" si="21"/>
        <v>OSAVI</v>
      </c>
      <c r="C459">
        <f>VLOOKUP(B459,GDD!$D$2:$E$31,2)</f>
        <v>26</v>
      </c>
      <c r="D459" t="str">
        <f t="shared" si="22"/>
        <v>JCEager20</v>
      </c>
      <c r="E459" s="2">
        <v>20200806</v>
      </c>
      <c r="F459" t="str">
        <f t="shared" si="23"/>
        <v>RS23</v>
      </c>
      <c r="G459" t="s">
        <v>1139</v>
      </c>
      <c r="H459" t="str">
        <f>VLOOKUP(E459,GDD!$A$2:$B$57,2)</f>
        <v>900+</v>
      </c>
      <c r="I459" cm="1">
        <f t="array" ref="I459">IF(H459="0-650",1,IF(H459="650-900",2,IF(H459="900+",3,NA)))</f>
        <v>3</v>
      </c>
      <c r="J459">
        <v>2.35778329518336E-4</v>
      </c>
      <c r="K459">
        <v>1.0683677461518E-4</v>
      </c>
      <c r="L459">
        <v>0.86877858033397803</v>
      </c>
    </row>
    <row r="460" spans="1:12" x14ac:dyDescent="0.2">
      <c r="A460" t="s">
        <v>2681</v>
      </c>
      <c r="B460" t="str">
        <f t="shared" si="21"/>
        <v>PSRI</v>
      </c>
      <c r="C460">
        <f>VLOOKUP(B460,GDD!$D$2:$E$31,2)</f>
        <v>27</v>
      </c>
      <c r="D460" t="str">
        <f t="shared" si="22"/>
        <v>JCEager20</v>
      </c>
      <c r="E460" s="2">
        <v>20200806</v>
      </c>
      <c r="F460" t="str">
        <f t="shared" si="23"/>
        <v>RS23</v>
      </c>
      <c r="G460" t="s">
        <v>1139</v>
      </c>
      <c r="H460" t="str">
        <f>VLOOKUP(E460,GDD!$A$2:$B$57,2)</f>
        <v>900+</v>
      </c>
      <c r="I460" cm="1">
        <f t="array" ref="I460">IF(H460="0-650",1,IF(H460="650-900",2,IF(H460="900+",3,NA)))</f>
        <v>3</v>
      </c>
      <c r="J460" s="1">
        <v>1.0077601724441101E-5</v>
      </c>
      <c r="K460" s="1">
        <v>3.1072905147715399E-6</v>
      </c>
      <c r="L460">
        <v>0.90680019206180296</v>
      </c>
    </row>
    <row r="461" spans="1:12" x14ac:dyDescent="0.2">
      <c r="A461" t="s">
        <v>2682</v>
      </c>
      <c r="B461" t="str">
        <f t="shared" si="21"/>
        <v>Carte1</v>
      </c>
      <c r="C461">
        <f>VLOOKUP(B461,GDD!$D$2:$E$31,2)</f>
        <v>28</v>
      </c>
      <c r="D461" t="str">
        <f t="shared" si="22"/>
        <v>JCEager20</v>
      </c>
      <c r="E461" s="2">
        <v>20200806</v>
      </c>
      <c r="F461" t="str">
        <f t="shared" si="23"/>
        <v>RS23</v>
      </c>
      <c r="G461" t="s">
        <v>1139</v>
      </c>
      <c r="H461" t="str">
        <f>VLOOKUP(E461,GDD!$A$2:$B$57,2)</f>
        <v>900+</v>
      </c>
      <c r="I461" cm="1">
        <f t="array" ref="I461">IF(H461="0-650",1,IF(H461="650-900",2,IF(H461="900+",3,NA)))</f>
        <v>3</v>
      </c>
      <c r="J461">
        <v>1.0503719252532</v>
      </c>
      <c r="K461">
        <v>0.565416654898519</v>
      </c>
      <c r="L461">
        <v>0.847864463596676</v>
      </c>
    </row>
    <row r="462" spans="1:12" x14ac:dyDescent="0.2">
      <c r="A462" t="s">
        <v>2683</v>
      </c>
      <c r="B462" t="str">
        <f t="shared" si="21"/>
        <v>VOG1</v>
      </c>
      <c r="C462">
        <f>VLOOKUP(B462,GDD!$D$2:$E$31,2)</f>
        <v>29</v>
      </c>
      <c r="D462" t="str">
        <f t="shared" si="22"/>
        <v>JCEager20</v>
      </c>
      <c r="E462" s="2">
        <v>20200806</v>
      </c>
      <c r="F462" t="str">
        <f t="shared" si="23"/>
        <v>RS23</v>
      </c>
      <c r="G462" t="s">
        <v>1139</v>
      </c>
      <c r="H462" t="str">
        <f>VLOOKUP(E462,GDD!$A$2:$B$57,2)</f>
        <v>900+</v>
      </c>
      <c r="I462" cm="1">
        <f t="array" ref="I462">IF(H462="0-650",1,IF(H462="650-900",2,IF(H462="900+",3,NA)))</f>
        <v>3</v>
      </c>
      <c r="J462">
        <v>8.3062956655521099E-3</v>
      </c>
      <c r="K462">
        <v>5.6544985181008998E-3</v>
      </c>
      <c r="L462">
        <v>0.815051607046541</v>
      </c>
    </row>
    <row r="463" spans="1:12" x14ac:dyDescent="0.2">
      <c r="A463" t="s">
        <v>2684</v>
      </c>
      <c r="B463" t="str">
        <f t="shared" si="21"/>
        <v>SR700670</v>
      </c>
      <c r="C463">
        <f>VLOOKUP(B463,GDD!$D$2:$E$31,2)</f>
        <v>30</v>
      </c>
      <c r="D463" t="str">
        <f t="shared" si="22"/>
        <v>JCEager20</v>
      </c>
      <c r="E463" s="2">
        <v>20200806</v>
      </c>
      <c r="F463" t="str">
        <f t="shared" si="23"/>
        <v>RS23</v>
      </c>
      <c r="G463" t="s">
        <v>1139</v>
      </c>
      <c r="H463" t="str">
        <f>VLOOKUP(E463,GDD!$A$2:$B$57,2)</f>
        <v>900+</v>
      </c>
      <c r="I463" cm="1">
        <f t="array" ref="I463">IF(H463="0-650",1,IF(H463="650-900",2,IF(H463="900+",3,NA)))</f>
        <v>3</v>
      </c>
      <c r="J463">
        <v>1.6643071742204401E-2</v>
      </c>
      <c r="K463">
        <v>5.1955182259285403E-3</v>
      </c>
      <c r="L463">
        <v>0.905749780533606</v>
      </c>
    </row>
    <row r="464" spans="1:12" x14ac:dyDescent="0.2">
      <c r="A464" t="s">
        <v>2685</v>
      </c>
      <c r="B464" t="str">
        <f t="shared" si="21"/>
        <v>NDVI</v>
      </c>
      <c r="C464">
        <f>VLOOKUP(B464,GDD!$D$2:$E$31,2)</f>
        <v>21</v>
      </c>
      <c r="D464" t="str">
        <f t="shared" si="22"/>
        <v>JCEager20</v>
      </c>
      <c r="E464" s="2">
        <v>20200813</v>
      </c>
      <c r="F464" t="str">
        <f t="shared" si="23"/>
        <v>RS23</v>
      </c>
      <c r="G464" t="s">
        <v>1139</v>
      </c>
      <c r="H464" t="str">
        <f>VLOOKUP(E464,GDD!$A$2:$B$57,2)</f>
        <v>900+</v>
      </c>
      <c r="I464" cm="1">
        <f t="array" ref="I464">IF(H464="0-650",1,IF(H464="650-900",2,IF(H464="900+",3,NA)))</f>
        <v>3</v>
      </c>
      <c r="J464">
        <v>2.3877488292331701E-4</v>
      </c>
      <c r="K464">
        <v>2.6157745777952802E-4</v>
      </c>
      <c r="L464">
        <v>0.73251161233049999</v>
      </c>
    </row>
    <row r="465" spans="1:12" x14ac:dyDescent="0.2">
      <c r="A465" t="s">
        <v>2686</v>
      </c>
      <c r="B465" t="str">
        <f t="shared" si="21"/>
        <v>SR800680</v>
      </c>
      <c r="C465">
        <f>VLOOKUP(B465,GDD!$D$2:$E$31,2)</f>
        <v>22</v>
      </c>
      <c r="D465" t="str">
        <f t="shared" si="22"/>
        <v>JCEager20</v>
      </c>
      <c r="E465" s="2">
        <v>20200813</v>
      </c>
      <c r="F465" t="str">
        <f t="shared" si="23"/>
        <v>RS23</v>
      </c>
      <c r="G465" t="s">
        <v>1139</v>
      </c>
      <c r="H465" t="str">
        <f>VLOOKUP(E465,GDD!$A$2:$B$57,2)</f>
        <v>900+</v>
      </c>
      <c r="I465" cm="1">
        <f t="array" ref="I465">IF(H465="0-650",1,IF(H465="650-900",2,IF(H465="900+",3,NA)))</f>
        <v>3</v>
      </c>
      <c r="J465">
        <v>0.85733022013552496</v>
      </c>
      <c r="K465">
        <v>0.49609457579862998</v>
      </c>
      <c r="L465">
        <v>0.83830482610312695</v>
      </c>
    </row>
    <row r="466" spans="1:12" x14ac:dyDescent="0.2">
      <c r="A466" t="s">
        <v>2687</v>
      </c>
      <c r="B466" t="str">
        <f t="shared" si="21"/>
        <v>mRENDVI</v>
      </c>
      <c r="C466">
        <f>VLOOKUP(B466,GDD!$D$2:$E$31,2)</f>
        <v>23</v>
      </c>
      <c r="D466" t="str">
        <f t="shared" si="22"/>
        <v>JCEager20</v>
      </c>
      <c r="E466" s="2">
        <v>20200813</v>
      </c>
      <c r="F466" t="str">
        <f t="shared" si="23"/>
        <v>RS23</v>
      </c>
      <c r="G466" t="s">
        <v>1139</v>
      </c>
      <c r="H466" t="str">
        <f>VLOOKUP(E466,GDD!$A$2:$B$57,2)</f>
        <v>900+</v>
      </c>
      <c r="I466" cm="1">
        <f t="array" ref="I466">IF(H466="0-650",1,IF(H466="650-900",2,IF(H466="900+",3,NA)))</f>
        <v>3</v>
      </c>
      <c r="J466">
        <v>1.9891213212160701E-4</v>
      </c>
      <c r="K466">
        <v>2.75110995058398E-4</v>
      </c>
      <c r="L466">
        <v>0.68445051534844603</v>
      </c>
    </row>
    <row r="467" spans="1:12" x14ac:dyDescent="0.2">
      <c r="A467" t="s">
        <v>2688</v>
      </c>
      <c r="B467" t="str">
        <f t="shared" si="21"/>
        <v>GNDVI</v>
      </c>
      <c r="C467">
        <f>VLOOKUP(B467,GDD!$D$2:$E$31,2)</f>
        <v>24</v>
      </c>
      <c r="D467" t="str">
        <f t="shared" si="22"/>
        <v>JCEager20</v>
      </c>
      <c r="E467" s="2">
        <v>20200813</v>
      </c>
      <c r="F467" t="str">
        <f t="shared" si="23"/>
        <v>RS23</v>
      </c>
      <c r="G467" t="s">
        <v>1139</v>
      </c>
      <c r="H467" t="str">
        <f>VLOOKUP(E467,GDD!$A$2:$B$57,2)</f>
        <v>900+</v>
      </c>
      <c r="I467" cm="1">
        <f t="array" ref="I467">IF(H467="0-650",1,IF(H467="650-900",2,IF(H467="900+",3,NA)))</f>
        <v>3</v>
      </c>
      <c r="J467">
        <v>1.6307185074708599E-4</v>
      </c>
      <c r="K467">
        <v>1.8703713921462499E-4</v>
      </c>
      <c r="L467">
        <v>0.72342122763022498</v>
      </c>
    </row>
    <row r="468" spans="1:12" x14ac:dyDescent="0.2">
      <c r="A468" t="s">
        <v>2689</v>
      </c>
      <c r="B468" t="str">
        <f t="shared" si="21"/>
        <v>PRI</v>
      </c>
      <c r="C468">
        <f>VLOOKUP(B468,GDD!$D$2:$E$31,2)</f>
        <v>25</v>
      </c>
      <c r="D468" t="str">
        <f t="shared" si="22"/>
        <v>JCEager20</v>
      </c>
      <c r="E468" s="2">
        <v>20200813</v>
      </c>
      <c r="F468" t="str">
        <f t="shared" si="23"/>
        <v>RS23</v>
      </c>
      <c r="G468" t="s">
        <v>1139</v>
      </c>
      <c r="H468" t="str">
        <f>VLOOKUP(E468,GDD!$A$2:$B$57,2)</f>
        <v>900+</v>
      </c>
      <c r="I468" cm="1">
        <f t="array" ref="I468">IF(H468="0-650",1,IF(H468="650-900",2,IF(H468="900+",3,NA)))</f>
        <v>3</v>
      </c>
      <c r="J468" s="1">
        <v>1.40384220615992E-5</v>
      </c>
      <c r="K468" s="1">
        <v>2.5232329454952199E-5</v>
      </c>
      <c r="L468">
        <v>0.62534179260202605</v>
      </c>
    </row>
    <row r="469" spans="1:12" x14ac:dyDescent="0.2">
      <c r="A469" t="s">
        <v>2690</v>
      </c>
      <c r="B469" t="str">
        <f t="shared" si="21"/>
        <v>OSAVI</v>
      </c>
      <c r="C469">
        <f>VLOOKUP(B469,GDD!$D$2:$E$31,2)</f>
        <v>26</v>
      </c>
      <c r="D469" t="str">
        <f t="shared" si="22"/>
        <v>JCEager20</v>
      </c>
      <c r="E469" s="2">
        <v>20200813</v>
      </c>
      <c r="F469" t="str">
        <f t="shared" si="23"/>
        <v>RS23</v>
      </c>
      <c r="G469" t="s">
        <v>1139</v>
      </c>
      <c r="H469" t="str">
        <f>VLOOKUP(E469,GDD!$A$2:$B$57,2)</f>
        <v>900+</v>
      </c>
      <c r="I469" cm="1">
        <f t="array" ref="I469">IF(H469="0-650",1,IF(H469="650-900",2,IF(H469="900+",3,NA)))</f>
        <v>3</v>
      </c>
      <c r="J469">
        <v>2.5801428975830398E-4</v>
      </c>
      <c r="K469">
        <v>1.2480404285999301E-4</v>
      </c>
      <c r="L469">
        <v>0.86115094664611602</v>
      </c>
    </row>
    <row r="470" spans="1:12" x14ac:dyDescent="0.2">
      <c r="A470" t="s">
        <v>2691</v>
      </c>
      <c r="B470" t="str">
        <f t="shared" si="21"/>
        <v>PSRI</v>
      </c>
      <c r="C470">
        <f>VLOOKUP(B470,GDD!$D$2:$E$31,2)</f>
        <v>27</v>
      </c>
      <c r="D470" t="str">
        <f t="shared" si="22"/>
        <v>JCEager20</v>
      </c>
      <c r="E470" s="2">
        <v>20200813</v>
      </c>
      <c r="F470" t="str">
        <f t="shared" si="23"/>
        <v>RS23</v>
      </c>
      <c r="G470" t="s">
        <v>1139</v>
      </c>
      <c r="H470" t="str">
        <f>VLOOKUP(E470,GDD!$A$2:$B$57,2)</f>
        <v>900+</v>
      </c>
      <c r="I470" cm="1">
        <f t="array" ref="I470">IF(H470="0-650",1,IF(H470="650-900",2,IF(H470="900+",3,NA)))</f>
        <v>3</v>
      </c>
      <c r="J470" s="1">
        <v>7.1669670783375303E-6</v>
      </c>
      <c r="K470" s="1">
        <v>4.2450848611447701E-6</v>
      </c>
      <c r="L470">
        <v>0.83511663350978205</v>
      </c>
    </row>
    <row r="471" spans="1:12" x14ac:dyDescent="0.2">
      <c r="A471" t="s">
        <v>2692</v>
      </c>
      <c r="B471" t="str">
        <f t="shared" si="21"/>
        <v>Carte1</v>
      </c>
      <c r="C471">
        <f>VLOOKUP(B471,GDD!$D$2:$E$31,2)</f>
        <v>28</v>
      </c>
      <c r="D471" t="str">
        <f t="shared" si="22"/>
        <v>JCEager20</v>
      </c>
      <c r="E471" s="2">
        <v>20200813</v>
      </c>
      <c r="F471" t="str">
        <f t="shared" si="23"/>
        <v>RS23</v>
      </c>
      <c r="G471" t="s">
        <v>1139</v>
      </c>
      <c r="H471" t="str">
        <f>VLOOKUP(E471,GDD!$A$2:$B$57,2)</f>
        <v>900+</v>
      </c>
      <c r="I471" cm="1">
        <f t="array" ref="I471">IF(H471="0-650",1,IF(H471="650-900",2,IF(H471="900+",3,NA)))</f>
        <v>3</v>
      </c>
      <c r="J471">
        <v>3.4114187150515403E-2</v>
      </c>
      <c r="K471">
        <v>2.5494253893989599E-2</v>
      </c>
      <c r="L471">
        <v>0.80057189452756605</v>
      </c>
    </row>
    <row r="472" spans="1:12" x14ac:dyDescent="0.2">
      <c r="A472" t="s">
        <v>2693</v>
      </c>
      <c r="B472" t="str">
        <f t="shared" si="21"/>
        <v>VOG1</v>
      </c>
      <c r="C472">
        <f>VLOOKUP(B472,GDD!$D$2:$E$31,2)</f>
        <v>29</v>
      </c>
      <c r="D472" t="str">
        <f t="shared" si="22"/>
        <v>JCEager20</v>
      </c>
      <c r="E472" s="2">
        <v>20200813</v>
      </c>
      <c r="F472" t="str">
        <f t="shared" si="23"/>
        <v>RS23</v>
      </c>
      <c r="G472" t="s">
        <v>1139</v>
      </c>
      <c r="H472" t="str">
        <f>VLOOKUP(E472,GDD!$A$2:$B$57,2)</f>
        <v>900+</v>
      </c>
      <c r="I472" cm="1">
        <f t="array" ref="I472">IF(H472="0-650",1,IF(H472="650-900",2,IF(H472="900+",3,NA)))</f>
        <v>3</v>
      </c>
      <c r="J472">
        <v>4.1596479215805001E-3</v>
      </c>
      <c r="K472">
        <v>4.64782652220074E-3</v>
      </c>
      <c r="L472">
        <v>0.72862212522670899</v>
      </c>
    </row>
    <row r="473" spans="1:12" x14ac:dyDescent="0.2">
      <c r="A473" t="s">
        <v>2694</v>
      </c>
      <c r="B473" t="str">
        <f t="shared" si="21"/>
        <v>SR700670</v>
      </c>
      <c r="C473">
        <f>VLOOKUP(B473,GDD!$D$2:$E$31,2)</f>
        <v>30</v>
      </c>
      <c r="D473" t="str">
        <f t="shared" si="22"/>
        <v>JCEager20</v>
      </c>
      <c r="E473" s="2">
        <v>20200813</v>
      </c>
      <c r="F473" t="str">
        <f t="shared" si="23"/>
        <v>RS23</v>
      </c>
      <c r="G473" t="s">
        <v>1139</v>
      </c>
      <c r="H473" t="str">
        <f>VLOOKUP(E473,GDD!$A$2:$B$57,2)</f>
        <v>900+</v>
      </c>
      <c r="I473" cm="1">
        <f t="array" ref="I473">IF(H473="0-650",1,IF(H473="650-900",2,IF(H473="900+",3,NA)))</f>
        <v>3</v>
      </c>
      <c r="J473">
        <v>1.1830130618855001E-3</v>
      </c>
      <c r="K473">
        <v>5.3573286289297997E-4</v>
      </c>
      <c r="L473">
        <v>0.868846325688304</v>
      </c>
    </row>
    <row r="474" spans="1:12" x14ac:dyDescent="0.2">
      <c r="A474" t="s">
        <v>3773</v>
      </c>
      <c r="B474" t="str">
        <f t="shared" si="21"/>
        <v>NDVI</v>
      </c>
      <c r="C474">
        <f>VLOOKUP(B474,GDD!$D$2:$E$31,2)</f>
        <v>21</v>
      </c>
      <c r="D474" t="str">
        <f t="shared" si="22"/>
        <v>JCEager20</v>
      </c>
      <c r="E474" s="2">
        <v>20200826</v>
      </c>
      <c r="F474" t="str">
        <f t="shared" si="23"/>
        <v>RS23</v>
      </c>
      <c r="G474" t="s">
        <v>1139</v>
      </c>
      <c r="H474" t="str">
        <f>VLOOKUP(E474,GDD!$A$2:$B$57,2)</f>
        <v>900+</v>
      </c>
      <c r="I474" cm="1">
        <f t="array" ref="I474">IF(H474="0-650",1,IF(H474="650-900",2,IF(H474="900+",3,NA)))</f>
        <v>3</v>
      </c>
      <c r="J474">
        <v>6.6453912448652299E-4</v>
      </c>
      <c r="K474">
        <v>6.4442068666899699E-4</v>
      </c>
      <c r="L474">
        <v>0.75571971594769505</v>
      </c>
    </row>
    <row r="475" spans="1:12" x14ac:dyDescent="0.2">
      <c r="A475" t="s">
        <v>3774</v>
      </c>
      <c r="B475" t="str">
        <f t="shared" si="21"/>
        <v>SR800680</v>
      </c>
      <c r="C475">
        <f>VLOOKUP(B475,GDD!$D$2:$E$31,2)</f>
        <v>22</v>
      </c>
      <c r="D475" t="str">
        <f t="shared" si="22"/>
        <v>JCEager20</v>
      </c>
      <c r="E475" s="2">
        <v>20200826</v>
      </c>
      <c r="F475" t="str">
        <f t="shared" si="23"/>
        <v>RS23</v>
      </c>
      <c r="G475" t="s">
        <v>1139</v>
      </c>
      <c r="H475" t="str">
        <f>VLOOKUP(E475,GDD!$A$2:$B$57,2)</f>
        <v>900+</v>
      </c>
      <c r="I475" cm="1">
        <f t="array" ref="I475">IF(H475="0-650",1,IF(H475="650-900",2,IF(H475="900+",3,NA)))</f>
        <v>3</v>
      </c>
      <c r="J475">
        <v>0.58004248080697596</v>
      </c>
      <c r="K475">
        <v>0.43910322175293298</v>
      </c>
      <c r="L475">
        <v>0.79850539505904194</v>
      </c>
    </row>
    <row r="476" spans="1:12" x14ac:dyDescent="0.2">
      <c r="A476" t="s">
        <v>3775</v>
      </c>
      <c r="B476" t="str">
        <f t="shared" si="21"/>
        <v>mRENDVI</v>
      </c>
      <c r="C476">
        <f>VLOOKUP(B476,GDD!$D$2:$E$31,2)</f>
        <v>23</v>
      </c>
      <c r="D476" t="str">
        <f t="shared" si="22"/>
        <v>JCEager20</v>
      </c>
      <c r="E476" s="2">
        <v>20200826</v>
      </c>
      <c r="F476" t="str">
        <f t="shared" si="23"/>
        <v>RS23</v>
      </c>
      <c r="G476" t="s">
        <v>1139</v>
      </c>
      <c r="H476" t="str">
        <f>VLOOKUP(E476,GDD!$A$2:$B$57,2)</f>
        <v>900+</v>
      </c>
      <c r="I476" cm="1">
        <f t="array" ref="I476">IF(H476="0-650",1,IF(H476="650-900",2,IF(H476="900+",3,NA)))</f>
        <v>3</v>
      </c>
      <c r="J476">
        <v>7.0755220682881695E-4</v>
      </c>
      <c r="K476">
        <v>7.16055198581591E-4</v>
      </c>
      <c r="L476">
        <v>0.74775347262383496</v>
      </c>
    </row>
    <row r="477" spans="1:12" x14ac:dyDescent="0.2">
      <c r="A477" t="s">
        <v>3776</v>
      </c>
      <c r="B477" t="str">
        <f t="shared" si="21"/>
        <v>GNDVI</v>
      </c>
      <c r="C477">
        <f>VLOOKUP(B477,GDD!$D$2:$E$31,2)</f>
        <v>24</v>
      </c>
      <c r="D477" t="str">
        <f t="shared" si="22"/>
        <v>JCEager20</v>
      </c>
      <c r="E477" s="2">
        <v>20200826</v>
      </c>
      <c r="F477" t="str">
        <f t="shared" si="23"/>
        <v>RS23</v>
      </c>
      <c r="G477" t="s">
        <v>1139</v>
      </c>
      <c r="H477" t="str">
        <f>VLOOKUP(E477,GDD!$A$2:$B$57,2)</f>
        <v>900+</v>
      </c>
      <c r="I477" cm="1">
        <f t="array" ref="I477">IF(H477="0-650",1,IF(H477="650-900",2,IF(H477="900+",3,NA)))</f>
        <v>3</v>
      </c>
      <c r="J477">
        <v>2.6900681970452102E-4</v>
      </c>
      <c r="K477">
        <v>2.7900602496406997E-4</v>
      </c>
      <c r="L477">
        <v>0.74309463990555402</v>
      </c>
    </row>
    <row r="478" spans="1:12" x14ac:dyDescent="0.2">
      <c r="A478" t="s">
        <v>3777</v>
      </c>
      <c r="B478" t="str">
        <f t="shared" si="21"/>
        <v>PRI</v>
      </c>
      <c r="C478">
        <f>VLOOKUP(B478,GDD!$D$2:$E$31,2)</f>
        <v>25</v>
      </c>
      <c r="D478" t="str">
        <f t="shared" si="22"/>
        <v>JCEager20</v>
      </c>
      <c r="E478" s="2">
        <v>20200826</v>
      </c>
      <c r="F478" t="str">
        <f t="shared" si="23"/>
        <v>RS23</v>
      </c>
      <c r="G478" t="s">
        <v>1139</v>
      </c>
      <c r="H478" t="str">
        <f>VLOOKUP(E478,GDD!$A$2:$B$57,2)</f>
        <v>900+</v>
      </c>
      <c r="I478" cm="1">
        <f t="array" ref="I478">IF(H478="0-650",1,IF(H478="650-900",2,IF(H478="900+",3,NA)))</f>
        <v>3</v>
      </c>
      <c r="J478" s="1">
        <v>4.4392341918842101E-5</v>
      </c>
      <c r="K478" s="1">
        <v>5.8454271390384801E-5</v>
      </c>
      <c r="L478">
        <v>0.69496490259849497</v>
      </c>
    </row>
    <row r="479" spans="1:12" x14ac:dyDescent="0.2">
      <c r="A479" t="s">
        <v>3778</v>
      </c>
      <c r="B479" t="str">
        <f t="shared" si="21"/>
        <v>OSAVI</v>
      </c>
      <c r="C479">
        <f>VLOOKUP(B479,GDD!$D$2:$E$31,2)</f>
        <v>26</v>
      </c>
      <c r="D479" t="str">
        <f t="shared" si="22"/>
        <v>JCEager20</v>
      </c>
      <c r="E479" s="2">
        <v>20200826</v>
      </c>
      <c r="F479" t="str">
        <f t="shared" si="23"/>
        <v>RS23</v>
      </c>
      <c r="G479" t="s">
        <v>1139</v>
      </c>
      <c r="H479" t="str">
        <f>VLOOKUP(E479,GDD!$A$2:$B$57,2)</f>
        <v>900+</v>
      </c>
      <c r="I479" cm="1">
        <f t="array" ref="I479">IF(H479="0-650",1,IF(H479="650-900",2,IF(H479="900+",3,NA)))</f>
        <v>3</v>
      </c>
      <c r="J479">
        <v>5.0818702653808196E-4</v>
      </c>
      <c r="K479">
        <v>4.0486239608998099E-4</v>
      </c>
      <c r="L479">
        <v>0.79016405616076102</v>
      </c>
    </row>
    <row r="480" spans="1:12" x14ac:dyDescent="0.2">
      <c r="A480" t="s">
        <v>3779</v>
      </c>
      <c r="B480" t="str">
        <f t="shared" si="21"/>
        <v>PSRI</v>
      </c>
      <c r="C480">
        <f>VLOOKUP(B480,GDD!$D$2:$E$31,2)</f>
        <v>27</v>
      </c>
      <c r="D480" t="str">
        <f t="shared" si="22"/>
        <v>JCEager20</v>
      </c>
      <c r="E480" s="2">
        <v>20200826</v>
      </c>
      <c r="F480" t="str">
        <f t="shared" si="23"/>
        <v>RS23</v>
      </c>
      <c r="G480" t="s">
        <v>1139</v>
      </c>
      <c r="H480" t="str">
        <f>VLOOKUP(E480,GDD!$A$2:$B$57,2)</f>
        <v>900+</v>
      </c>
      <c r="I480" cm="1">
        <f t="array" ref="I480">IF(H480="0-650",1,IF(H480="650-900",2,IF(H480="900+",3,NA)))</f>
        <v>3</v>
      </c>
      <c r="J480" s="1">
        <v>4.1210972639247701E-5</v>
      </c>
      <c r="K480" s="1">
        <v>3.0406089218734902E-5</v>
      </c>
      <c r="L480">
        <v>0.80260786028180997</v>
      </c>
    </row>
    <row r="481" spans="1:12" x14ac:dyDescent="0.2">
      <c r="A481" t="s">
        <v>3780</v>
      </c>
      <c r="B481" t="str">
        <f t="shared" si="21"/>
        <v>Carte1</v>
      </c>
      <c r="C481">
        <f>VLOOKUP(B481,GDD!$D$2:$E$31,2)</f>
        <v>28</v>
      </c>
      <c r="D481" t="str">
        <f t="shared" si="22"/>
        <v>JCEager20</v>
      </c>
      <c r="E481" s="2">
        <v>20200826</v>
      </c>
      <c r="F481" t="str">
        <f t="shared" si="23"/>
        <v>RS23</v>
      </c>
      <c r="G481" t="s">
        <v>1139</v>
      </c>
      <c r="H481" t="str">
        <f>VLOOKUP(E481,GDD!$A$2:$B$57,2)</f>
        <v>900+</v>
      </c>
      <c r="I481" cm="1">
        <f t="array" ref="I481">IF(H481="0-650",1,IF(H481="650-900",2,IF(H481="900+",3,NA)))</f>
        <v>3</v>
      </c>
      <c r="J481">
        <v>0.25892400093926798</v>
      </c>
      <c r="K481">
        <v>0.111970150759581</v>
      </c>
      <c r="L481">
        <v>0.87401278277521099</v>
      </c>
    </row>
    <row r="482" spans="1:12" x14ac:dyDescent="0.2">
      <c r="A482" t="s">
        <v>3781</v>
      </c>
      <c r="B482" t="str">
        <f t="shared" si="21"/>
        <v>VOG1</v>
      </c>
      <c r="C482">
        <f>VLOOKUP(B482,GDD!$D$2:$E$31,2)</f>
        <v>29</v>
      </c>
      <c r="D482" t="str">
        <f t="shared" si="22"/>
        <v>JCEager20</v>
      </c>
      <c r="E482" s="2">
        <v>20200826</v>
      </c>
      <c r="F482" t="str">
        <f t="shared" si="23"/>
        <v>RS23</v>
      </c>
      <c r="G482" t="s">
        <v>1139</v>
      </c>
      <c r="H482" t="str">
        <f>VLOOKUP(E482,GDD!$A$2:$B$57,2)</f>
        <v>900+</v>
      </c>
      <c r="I482" cm="1">
        <f t="array" ref="I482">IF(H482="0-650",1,IF(H482="650-900",2,IF(H482="900+",3,NA)))</f>
        <v>3</v>
      </c>
      <c r="J482">
        <v>7.8607544931555799E-3</v>
      </c>
      <c r="K482">
        <v>6.87521736011883E-3</v>
      </c>
      <c r="L482">
        <v>0.77426835146578799</v>
      </c>
    </row>
    <row r="483" spans="1:12" x14ac:dyDescent="0.2">
      <c r="A483" t="s">
        <v>3782</v>
      </c>
      <c r="B483" t="str">
        <f t="shared" si="21"/>
        <v>SR700670</v>
      </c>
      <c r="C483">
        <f>VLOOKUP(B483,GDD!$D$2:$E$31,2)</f>
        <v>30</v>
      </c>
      <c r="D483" t="str">
        <f t="shared" si="22"/>
        <v>JCEager20</v>
      </c>
      <c r="E483" s="2">
        <v>20200826</v>
      </c>
      <c r="F483" t="str">
        <f t="shared" si="23"/>
        <v>RS23</v>
      </c>
      <c r="G483" t="s">
        <v>1139</v>
      </c>
      <c r="H483" t="str">
        <f>VLOOKUP(E483,GDD!$A$2:$B$57,2)</f>
        <v>900+</v>
      </c>
      <c r="I483" cm="1">
        <f t="array" ref="I483">IF(H483="0-650",1,IF(H483="650-900",2,IF(H483="900+",3,NA)))</f>
        <v>3</v>
      </c>
      <c r="J483">
        <v>1.8060570629790801E-3</v>
      </c>
      <c r="K483">
        <v>1.29988217308856E-3</v>
      </c>
      <c r="L483">
        <v>0.80650910270581999</v>
      </c>
    </row>
    <row r="484" spans="1:12" x14ac:dyDescent="0.2">
      <c r="A484" t="s">
        <v>3783</v>
      </c>
      <c r="B484" t="str">
        <f t="shared" si="21"/>
        <v>CC</v>
      </c>
      <c r="C484">
        <f>VLOOKUP(B484,GDD!$D$2:$E$31,2)</f>
        <v>1</v>
      </c>
      <c r="D484" t="str">
        <f t="shared" si="22"/>
        <v>JCEager20</v>
      </c>
      <c r="E484" s="2">
        <v>20200617</v>
      </c>
      <c r="F484" t="str">
        <f t="shared" si="23"/>
        <v>RS14</v>
      </c>
      <c r="G484" t="s">
        <v>1139</v>
      </c>
      <c r="H484" t="str">
        <f>VLOOKUP(E484,GDD!$A$2:$B$57,2)</f>
        <v>0-650</v>
      </c>
      <c r="I484" cm="1">
        <f t="array" ref="I484">IF(H484="0-650",1,IF(H484="650-900",2,IF(H484="900+",3,NA)))</f>
        <v>1</v>
      </c>
      <c r="J484">
        <v>2.2618652382537701E-3</v>
      </c>
      <c r="K484">
        <v>8.2860216115083997E-4</v>
      </c>
      <c r="L484">
        <v>0.891176697184064</v>
      </c>
    </row>
    <row r="485" spans="1:12" x14ac:dyDescent="0.2">
      <c r="A485" t="s">
        <v>2695</v>
      </c>
      <c r="B485" t="str">
        <f t="shared" si="21"/>
        <v>CC</v>
      </c>
      <c r="C485">
        <f>VLOOKUP(B485,GDD!$D$2:$E$31,2)</f>
        <v>1</v>
      </c>
      <c r="D485" t="str">
        <f t="shared" si="22"/>
        <v>JCEager20</v>
      </c>
      <c r="E485" s="2">
        <v>20200625</v>
      </c>
      <c r="F485" t="str">
        <f t="shared" si="23"/>
        <v>RS14</v>
      </c>
      <c r="G485" t="s">
        <v>1139</v>
      </c>
      <c r="H485" t="str">
        <f>VLOOKUP(E485,GDD!$A$2:$B$57,2)</f>
        <v>0-650</v>
      </c>
      <c r="I485" cm="1">
        <f t="array" ref="I485">IF(H485="0-650",1,IF(H485="650-900",2,IF(H485="900+",3,NA)))</f>
        <v>1</v>
      </c>
      <c r="J485">
        <v>4.0482609854823196E-3</v>
      </c>
      <c r="K485">
        <v>2.1263626579738201E-3</v>
      </c>
      <c r="L485">
        <v>0.85100266541845404</v>
      </c>
    </row>
    <row r="486" spans="1:12" x14ac:dyDescent="0.2">
      <c r="A486" t="s">
        <v>2696</v>
      </c>
      <c r="B486" t="str">
        <f t="shared" si="21"/>
        <v>CC</v>
      </c>
      <c r="C486">
        <f>VLOOKUP(B486,GDD!$D$2:$E$31,2)</f>
        <v>1</v>
      </c>
      <c r="D486" t="str">
        <f t="shared" si="22"/>
        <v>JCEager20</v>
      </c>
      <c r="E486" s="2">
        <v>20200702</v>
      </c>
      <c r="F486" t="str">
        <f t="shared" si="23"/>
        <v>RS14</v>
      </c>
      <c r="G486" t="s">
        <v>1139</v>
      </c>
      <c r="H486" t="str">
        <f>VLOOKUP(E486,GDD!$A$2:$B$57,2)</f>
        <v>0-650</v>
      </c>
      <c r="I486" cm="1">
        <f t="array" ref="I486">IF(H486="0-650",1,IF(H486="650-900",2,IF(H486="900+",3,NA)))</f>
        <v>1</v>
      </c>
      <c r="J486">
        <v>1.8938899349375999E-3</v>
      </c>
      <c r="K486">
        <v>6.4724724818426501E-4</v>
      </c>
      <c r="L486">
        <v>0.89773175366901603</v>
      </c>
    </row>
    <row r="487" spans="1:12" x14ac:dyDescent="0.2">
      <c r="A487" t="s">
        <v>2697</v>
      </c>
      <c r="B487" t="str">
        <f t="shared" si="21"/>
        <v>CC</v>
      </c>
      <c r="C487">
        <f>VLOOKUP(B487,GDD!$D$2:$E$31,2)</f>
        <v>1</v>
      </c>
      <c r="D487" t="str">
        <f t="shared" si="22"/>
        <v>JCEager20</v>
      </c>
      <c r="E487" s="2">
        <v>20200708</v>
      </c>
      <c r="F487" t="str">
        <f t="shared" si="23"/>
        <v>RS14</v>
      </c>
      <c r="G487" t="s">
        <v>1139</v>
      </c>
      <c r="H487" t="str">
        <f>VLOOKUP(E487,GDD!$A$2:$B$57,2)</f>
        <v>0-650</v>
      </c>
      <c r="I487" cm="1">
        <f t="array" ref="I487">IF(H487="0-650",1,IF(H487="650-900",2,IF(H487="900+",3,NA)))</f>
        <v>1</v>
      </c>
      <c r="J487">
        <v>1.35216221702765E-3</v>
      </c>
      <c r="K487">
        <v>5.9594161761729E-4</v>
      </c>
      <c r="L487">
        <v>0.87190740336039996</v>
      </c>
    </row>
    <row r="488" spans="1:12" x14ac:dyDescent="0.2">
      <c r="A488" t="s">
        <v>3784</v>
      </c>
      <c r="B488" t="str">
        <f t="shared" si="21"/>
        <v>CC</v>
      </c>
      <c r="C488">
        <f>VLOOKUP(B488,GDD!$D$2:$E$31,2)</f>
        <v>1</v>
      </c>
      <c r="D488" t="str">
        <f t="shared" si="22"/>
        <v>JCEager20</v>
      </c>
      <c r="E488" s="2">
        <v>20200717</v>
      </c>
      <c r="F488" t="str">
        <f t="shared" si="23"/>
        <v>RS14</v>
      </c>
      <c r="G488" t="s">
        <v>1139</v>
      </c>
      <c r="H488" t="str">
        <f>VLOOKUP(E488,GDD!$A$2:$B$57,2)</f>
        <v>650-900</v>
      </c>
      <c r="I488" cm="1">
        <f t="array" ref="I488">IF(H488="0-650",1,IF(H488="650-900",2,IF(H488="900+",3,NA)))</f>
        <v>2</v>
      </c>
      <c r="J488">
        <v>3.3728246876994501E-4</v>
      </c>
      <c r="K488">
        <v>2.6417084642841102E-4</v>
      </c>
      <c r="L488">
        <v>0.79297251754705</v>
      </c>
    </row>
    <row r="489" spans="1:12" x14ac:dyDescent="0.2">
      <c r="A489" t="s">
        <v>2698</v>
      </c>
      <c r="B489" t="str">
        <f t="shared" si="21"/>
        <v>CC</v>
      </c>
      <c r="C489">
        <f>VLOOKUP(B489,GDD!$D$2:$E$31,2)</f>
        <v>1</v>
      </c>
      <c r="D489" t="str">
        <f t="shared" si="22"/>
        <v>JCEager20</v>
      </c>
      <c r="E489" s="2">
        <v>20200720</v>
      </c>
      <c r="F489" t="str">
        <f t="shared" si="23"/>
        <v>RS14</v>
      </c>
      <c r="G489" t="s">
        <v>1139</v>
      </c>
      <c r="H489" t="str">
        <f>VLOOKUP(E489,GDD!$A$2:$B$57,2)</f>
        <v>650-900</v>
      </c>
      <c r="I489" cm="1">
        <f t="array" ref="I489">IF(H489="0-650",1,IF(H489="650-900",2,IF(H489="900+",3,NA)))</f>
        <v>2</v>
      </c>
      <c r="J489">
        <v>6.1560409600582497E-3</v>
      </c>
      <c r="K489">
        <v>2.3576546225253601E-3</v>
      </c>
      <c r="L489">
        <v>0.88679151968181302</v>
      </c>
    </row>
    <row r="490" spans="1:12" x14ac:dyDescent="0.2">
      <c r="A490" t="s">
        <v>2699</v>
      </c>
      <c r="B490" t="str">
        <f t="shared" si="21"/>
        <v>CC</v>
      </c>
      <c r="C490">
        <f>VLOOKUP(B490,GDD!$D$2:$E$31,2)</f>
        <v>1</v>
      </c>
      <c r="D490" t="str">
        <f t="shared" si="22"/>
        <v>JCEager20</v>
      </c>
      <c r="E490" s="2">
        <v>20200725</v>
      </c>
      <c r="F490" t="str">
        <f t="shared" si="23"/>
        <v>RS14</v>
      </c>
      <c r="G490" t="s">
        <v>1139</v>
      </c>
      <c r="H490" t="str">
        <f>VLOOKUP(E490,GDD!$A$2:$B$57,2)</f>
        <v>650-900</v>
      </c>
      <c r="I490" cm="1">
        <f t="array" ref="I490">IF(H490="0-650",1,IF(H490="650-900",2,IF(H490="900+",3,NA)))</f>
        <v>2</v>
      </c>
      <c r="J490">
        <v>6.9417053403817103E-4</v>
      </c>
      <c r="K490">
        <v>4.7299315356781699E-4</v>
      </c>
      <c r="L490">
        <v>0.81491204329943601</v>
      </c>
    </row>
    <row r="491" spans="1:12" x14ac:dyDescent="0.2">
      <c r="A491" t="s">
        <v>2700</v>
      </c>
      <c r="B491" t="str">
        <f t="shared" si="21"/>
        <v>CC</v>
      </c>
      <c r="C491">
        <f>VLOOKUP(B491,GDD!$D$2:$E$31,2)</f>
        <v>1</v>
      </c>
      <c r="D491" t="str">
        <f t="shared" si="22"/>
        <v>JCEager20</v>
      </c>
      <c r="E491" s="2">
        <v>20200728</v>
      </c>
      <c r="F491" t="str">
        <f t="shared" si="23"/>
        <v>RS14</v>
      </c>
      <c r="G491" t="s">
        <v>1139</v>
      </c>
      <c r="H491" t="str">
        <f>VLOOKUP(E491,GDD!$A$2:$B$57,2)</f>
        <v>900+</v>
      </c>
      <c r="I491" cm="1">
        <f t="array" ref="I491">IF(H491="0-650",1,IF(H491="650-900",2,IF(H491="900+",3,NA)))</f>
        <v>3</v>
      </c>
      <c r="J491">
        <v>3.9585987003729501E-4</v>
      </c>
      <c r="K491">
        <v>3.4393527126708997E-4</v>
      </c>
      <c r="L491">
        <v>0.77542805789950198</v>
      </c>
    </row>
    <row r="492" spans="1:12" x14ac:dyDescent="0.2">
      <c r="A492" t="s">
        <v>2701</v>
      </c>
      <c r="B492" t="str">
        <f t="shared" si="21"/>
        <v>CC</v>
      </c>
      <c r="C492">
        <f>VLOOKUP(B492,GDD!$D$2:$E$31,2)</f>
        <v>1</v>
      </c>
      <c r="D492" t="str">
        <f t="shared" si="22"/>
        <v>JCEager20</v>
      </c>
      <c r="E492" s="2">
        <v>20200806</v>
      </c>
      <c r="F492" t="str">
        <f t="shared" si="23"/>
        <v>RS14</v>
      </c>
      <c r="G492" t="s">
        <v>1139</v>
      </c>
      <c r="H492" t="str">
        <f>VLOOKUP(E492,GDD!$A$2:$B$57,2)</f>
        <v>900+</v>
      </c>
      <c r="I492" cm="1">
        <f t="array" ref="I492">IF(H492="0-650",1,IF(H492="650-900",2,IF(H492="900+",3,NA)))</f>
        <v>3</v>
      </c>
      <c r="J492">
        <v>6.3369441746504395E-4</v>
      </c>
      <c r="K492">
        <v>9.4957031100309096E-4</v>
      </c>
      <c r="L492">
        <v>0.66689382280773501</v>
      </c>
    </row>
    <row r="493" spans="1:12" x14ac:dyDescent="0.2">
      <c r="A493" t="s">
        <v>3785</v>
      </c>
      <c r="B493" t="str">
        <f t="shared" si="21"/>
        <v>height_30p</v>
      </c>
      <c r="C493">
        <f>VLOOKUP(B493,GDD!$D$2:$E$31,2)</f>
        <v>2</v>
      </c>
      <c r="D493" t="str">
        <f t="shared" si="22"/>
        <v>JCEager20</v>
      </c>
      <c r="E493" s="2">
        <v>20200617</v>
      </c>
      <c r="F493" t="str">
        <f t="shared" si="23"/>
        <v>RS14</v>
      </c>
      <c r="G493" t="s">
        <v>1139</v>
      </c>
      <c r="H493" t="str">
        <f>VLOOKUP(E493,GDD!$A$2:$B$57,2)</f>
        <v>0-650</v>
      </c>
      <c r="I493" cm="1">
        <f t="array" ref="I493">IF(H493="0-650",1,IF(H493="650-900",2,IF(H493="900+",3,NA)))</f>
        <v>1</v>
      </c>
      <c r="J493">
        <v>1.9744794868045099E-4</v>
      </c>
      <c r="K493">
        <v>3.8015747007234699E-4</v>
      </c>
      <c r="L493">
        <v>0.60909310478722101</v>
      </c>
    </row>
    <row r="494" spans="1:12" x14ac:dyDescent="0.2">
      <c r="A494" t="s">
        <v>3786</v>
      </c>
      <c r="B494" t="str">
        <f t="shared" si="21"/>
        <v>height_50p</v>
      </c>
      <c r="C494">
        <f>VLOOKUP(B494,GDD!$D$2:$E$31,2)</f>
        <v>3</v>
      </c>
      <c r="D494" t="str">
        <f t="shared" si="22"/>
        <v>JCEager20</v>
      </c>
      <c r="E494" s="2">
        <v>20200617</v>
      </c>
      <c r="F494" t="str">
        <f t="shared" si="23"/>
        <v>RS14</v>
      </c>
      <c r="G494" t="s">
        <v>1139</v>
      </c>
      <c r="H494" t="str">
        <f>VLOOKUP(E494,GDD!$A$2:$B$57,2)</f>
        <v>0-650</v>
      </c>
      <c r="I494" cm="1">
        <f t="array" ref="I494">IF(H494="0-650",1,IF(H494="650-900",2,IF(H494="900+",3,NA)))</f>
        <v>1</v>
      </c>
      <c r="J494">
        <v>8.2936410887618603E-4</v>
      </c>
      <c r="K494">
        <v>5.5137677423805899E-4</v>
      </c>
      <c r="L494">
        <v>0.81859438081444902</v>
      </c>
    </row>
    <row r="495" spans="1:12" x14ac:dyDescent="0.2">
      <c r="A495" t="s">
        <v>3787</v>
      </c>
      <c r="B495" t="str">
        <f t="shared" si="21"/>
        <v>height_70p</v>
      </c>
      <c r="C495">
        <f>VLOOKUP(B495,GDD!$D$2:$E$31,2)</f>
        <v>4</v>
      </c>
      <c r="D495" t="str">
        <f t="shared" si="22"/>
        <v>JCEager20</v>
      </c>
      <c r="E495" s="2">
        <v>20200617</v>
      </c>
      <c r="F495" t="str">
        <f t="shared" si="23"/>
        <v>RS14</v>
      </c>
      <c r="G495" t="s">
        <v>1139</v>
      </c>
      <c r="H495" t="str">
        <f>VLOOKUP(E495,GDD!$A$2:$B$57,2)</f>
        <v>0-650</v>
      </c>
      <c r="I495" cm="1">
        <f t="array" ref="I495">IF(H495="0-650",1,IF(H495="650-900",2,IF(H495="900+",3,NA)))</f>
        <v>1</v>
      </c>
      <c r="J495">
        <v>1.5062785865294301E-3</v>
      </c>
      <c r="K495">
        <v>7.7590400798166796E-4</v>
      </c>
      <c r="L495">
        <v>0.85345757449043202</v>
      </c>
    </row>
    <row r="496" spans="1:12" x14ac:dyDescent="0.2">
      <c r="A496" t="s">
        <v>3788</v>
      </c>
      <c r="B496" t="str">
        <f t="shared" si="21"/>
        <v>height_90p</v>
      </c>
      <c r="C496">
        <f>VLOOKUP(B496,GDD!$D$2:$E$31,2)</f>
        <v>5</v>
      </c>
      <c r="D496" t="str">
        <f t="shared" si="22"/>
        <v>JCEager20</v>
      </c>
      <c r="E496" s="2">
        <v>20200617</v>
      </c>
      <c r="F496" t="str">
        <f t="shared" si="23"/>
        <v>RS14</v>
      </c>
      <c r="G496" t="s">
        <v>1139</v>
      </c>
      <c r="H496" t="str">
        <f>VLOOKUP(E496,GDD!$A$2:$B$57,2)</f>
        <v>0-650</v>
      </c>
      <c r="I496" cm="1">
        <f t="array" ref="I496">IF(H496="0-650",1,IF(H496="650-900",2,IF(H496="900+",3,NA)))</f>
        <v>1</v>
      </c>
      <c r="J496">
        <v>1.62840746250181E-3</v>
      </c>
      <c r="K496">
        <v>7.4201096277503405E-4</v>
      </c>
      <c r="L496">
        <v>0.86813929393241596</v>
      </c>
    </row>
    <row r="497" spans="1:12" x14ac:dyDescent="0.2">
      <c r="A497" t="s">
        <v>3789</v>
      </c>
      <c r="B497" t="str">
        <f t="shared" si="21"/>
        <v>height_95p</v>
      </c>
      <c r="C497">
        <f>VLOOKUP(B497,GDD!$D$2:$E$31,2)</f>
        <v>6</v>
      </c>
      <c r="D497" t="str">
        <f t="shared" si="22"/>
        <v>JCEager20</v>
      </c>
      <c r="E497" s="2">
        <v>20200617</v>
      </c>
      <c r="F497" t="str">
        <f t="shared" si="23"/>
        <v>RS14</v>
      </c>
      <c r="G497" t="s">
        <v>1139</v>
      </c>
      <c r="H497" t="str">
        <f>VLOOKUP(E497,GDD!$A$2:$B$57,2)</f>
        <v>0-650</v>
      </c>
      <c r="I497" cm="1">
        <f t="array" ref="I497">IF(H497="0-650",1,IF(H497="650-900",2,IF(H497="900+",3,NA)))</f>
        <v>1</v>
      </c>
      <c r="J497">
        <v>1.59432602645525E-3</v>
      </c>
      <c r="K497">
        <v>6.4078631376383399E-4</v>
      </c>
      <c r="L497">
        <v>0.88185579842377904</v>
      </c>
    </row>
    <row r="498" spans="1:12" x14ac:dyDescent="0.2">
      <c r="A498" t="s">
        <v>3790</v>
      </c>
      <c r="B498" t="str">
        <f t="shared" si="21"/>
        <v>height_99p</v>
      </c>
      <c r="C498">
        <f>VLOOKUP(B498,GDD!$D$2:$E$31,2)</f>
        <v>7</v>
      </c>
      <c r="D498" t="str">
        <f t="shared" si="22"/>
        <v>JCEager20</v>
      </c>
      <c r="E498" s="2">
        <v>20200617</v>
      </c>
      <c r="F498" t="str">
        <f t="shared" si="23"/>
        <v>RS14</v>
      </c>
      <c r="G498" t="s">
        <v>1139</v>
      </c>
      <c r="H498" t="str">
        <f>VLOOKUP(E498,GDD!$A$2:$B$57,2)</f>
        <v>0-650</v>
      </c>
      <c r="I498" cm="1">
        <f t="array" ref="I498">IF(H498="0-650",1,IF(H498="650-900",2,IF(H498="900+",3,NA)))</f>
        <v>1</v>
      </c>
      <c r="J498">
        <v>1.5121894960073499E-3</v>
      </c>
      <c r="K498">
        <v>5.9146219592953503E-4</v>
      </c>
      <c r="L498">
        <v>0.88466094834796105</v>
      </c>
    </row>
    <row r="499" spans="1:12" x14ac:dyDescent="0.2">
      <c r="A499" t="s">
        <v>3791</v>
      </c>
      <c r="B499" t="str">
        <f t="shared" si="21"/>
        <v>canopy_cover_5p</v>
      </c>
      <c r="C499">
        <f>VLOOKUP(B499,GDD!$D$2:$E$31,2)</f>
        <v>8</v>
      </c>
      <c r="D499" t="str">
        <f t="shared" si="22"/>
        <v>JCEager20</v>
      </c>
      <c r="E499" s="2">
        <v>20200617</v>
      </c>
      <c r="F499" t="str">
        <f t="shared" si="23"/>
        <v>RS14</v>
      </c>
      <c r="G499" t="s">
        <v>1139</v>
      </c>
      <c r="H499" t="str">
        <f>VLOOKUP(E499,GDD!$A$2:$B$57,2)</f>
        <v>0-650</v>
      </c>
      <c r="I499" cm="1">
        <f t="array" ref="I499">IF(H499="0-650",1,IF(H499="650-900",2,IF(H499="900+",3,NA)))</f>
        <v>1</v>
      </c>
      <c r="J499">
        <v>22.891871431424001</v>
      </c>
      <c r="K499">
        <v>35.8808554628175</v>
      </c>
      <c r="L499">
        <v>0.65682797490984901</v>
      </c>
    </row>
    <row r="500" spans="1:12" x14ac:dyDescent="0.2">
      <c r="A500" t="s">
        <v>3792</v>
      </c>
      <c r="B500" t="str">
        <f t="shared" si="21"/>
        <v>pcanopy_cover_10p</v>
      </c>
      <c r="C500">
        <f>VLOOKUP(B500,GDD!$D$2:$E$31,2)</f>
        <v>9</v>
      </c>
      <c r="D500" t="str">
        <f t="shared" si="22"/>
        <v>JCEager20</v>
      </c>
      <c r="E500" s="2">
        <v>20200617</v>
      </c>
      <c r="F500" t="str">
        <f t="shared" si="23"/>
        <v>RS14</v>
      </c>
      <c r="G500" t="s">
        <v>1139</v>
      </c>
      <c r="H500" t="str">
        <f>VLOOKUP(E500,GDD!$A$2:$B$57,2)</f>
        <v>0-650</v>
      </c>
      <c r="I500" cm="1">
        <f t="array" ref="I500">IF(H500="0-650",1,IF(H500="650-900",2,IF(H500="900+",3,NA)))</f>
        <v>1</v>
      </c>
      <c r="J500">
        <v>22.616261582436501</v>
      </c>
      <c r="K500">
        <v>33.736138624567602</v>
      </c>
      <c r="L500">
        <v>0.66790211081748896</v>
      </c>
    </row>
    <row r="501" spans="1:12" x14ac:dyDescent="0.2">
      <c r="A501" t="s">
        <v>3793</v>
      </c>
      <c r="B501" t="str">
        <f t="shared" si="21"/>
        <v>canopy_cover_20p</v>
      </c>
      <c r="C501">
        <f>VLOOKUP(B501,GDD!$D$2:$E$31,2)</f>
        <v>10</v>
      </c>
      <c r="D501" t="str">
        <f t="shared" si="22"/>
        <v>JCEager20</v>
      </c>
      <c r="E501" s="2">
        <v>20200617</v>
      </c>
      <c r="F501" t="str">
        <f t="shared" si="23"/>
        <v>RS14</v>
      </c>
      <c r="G501" t="s">
        <v>1139</v>
      </c>
      <c r="H501" t="str">
        <f>VLOOKUP(E501,GDD!$A$2:$B$57,2)</f>
        <v>0-650</v>
      </c>
      <c r="I501" cm="1">
        <f t="array" ref="I501">IF(H501="0-650",1,IF(H501="650-900",2,IF(H501="900+",3,NA)))</f>
        <v>1</v>
      </c>
      <c r="J501">
        <v>19.7984750679604</v>
      </c>
      <c r="K501">
        <v>20.517591269936901</v>
      </c>
      <c r="L501">
        <v>0.74325094740155195</v>
      </c>
    </row>
    <row r="502" spans="1:12" x14ac:dyDescent="0.2">
      <c r="A502" t="s">
        <v>3794</v>
      </c>
      <c r="B502" t="str">
        <f t="shared" si="21"/>
        <v>canopy_cover_30p</v>
      </c>
      <c r="C502">
        <f>VLOOKUP(B502,GDD!$D$2:$E$31,2)</f>
        <v>11</v>
      </c>
      <c r="D502" t="str">
        <f t="shared" si="22"/>
        <v>JCEager20</v>
      </c>
      <c r="E502" s="2">
        <v>20200617</v>
      </c>
      <c r="F502" t="str">
        <f t="shared" si="23"/>
        <v>RS14</v>
      </c>
      <c r="G502" t="s">
        <v>1139</v>
      </c>
      <c r="H502" t="str">
        <f>VLOOKUP(E502,GDD!$A$2:$B$57,2)</f>
        <v>0-650</v>
      </c>
      <c r="I502" cm="1">
        <f t="array" ref="I502">IF(H502="0-650",1,IF(H502="650-900",2,IF(H502="900+",3,NA)))</f>
        <v>1</v>
      </c>
      <c r="J502">
        <v>16.354609017461399</v>
      </c>
      <c r="K502">
        <v>13.6642341450095</v>
      </c>
      <c r="L502">
        <v>0.78216712131416499</v>
      </c>
    </row>
    <row r="503" spans="1:12" x14ac:dyDescent="0.2">
      <c r="A503" t="s">
        <v>3795</v>
      </c>
      <c r="B503" t="str">
        <f t="shared" si="21"/>
        <v>canopy_cover_40p</v>
      </c>
      <c r="C503">
        <f>VLOOKUP(B503,GDD!$D$2:$E$31,2)</f>
        <v>12</v>
      </c>
      <c r="D503" t="str">
        <f t="shared" si="22"/>
        <v>JCEager20</v>
      </c>
      <c r="E503" s="2">
        <v>20200617</v>
      </c>
      <c r="F503" t="str">
        <f t="shared" si="23"/>
        <v>RS14</v>
      </c>
      <c r="G503" t="s">
        <v>1139</v>
      </c>
      <c r="H503" t="str">
        <f>VLOOKUP(E503,GDD!$A$2:$B$57,2)</f>
        <v>0-650</v>
      </c>
      <c r="I503" cm="1">
        <f t="array" ref="I503">IF(H503="0-650",1,IF(H503="650-900",2,IF(H503="900+",3,NA)))</f>
        <v>1</v>
      </c>
      <c r="J503">
        <v>13.9380743003458</v>
      </c>
      <c r="K503">
        <v>11.3492080703172</v>
      </c>
      <c r="L503">
        <v>0.78652227926312002</v>
      </c>
    </row>
    <row r="504" spans="1:12" x14ac:dyDescent="0.2">
      <c r="A504" t="s">
        <v>3796</v>
      </c>
      <c r="B504" t="str">
        <f t="shared" si="21"/>
        <v>canopy_cover_50p</v>
      </c>
      <c r="C504">
        <f>VLOOKUP(B504,GDD!$D$2:$E$31,2)</f>
        <v>13</v>
      </c>
      <c r="D504" t="str">
        <f t="shared" si="22"/>
        <v>JCEager20</v>
      </c>
      <c r="E504" s="2">
        <v>20200617</v>
      </c>
      <c r="F504" t="str">
        <f t="shared" si="23"/>
        <v>RS14</v>
      </c>
      <c r="G504" t="s">
        <v>1139</v>
      </c>
      <c r="H504" t="str">
        <f>VLOOKUP(E504,GDD!$A$2:$B$57,2)</f>
        <v>0-650</v>
      </c>
      <c r="I504" cm="1">
        <f t="array" ref="I504">IF(H504="0-650",1,IF(H504="650-900",2,IF(H504="900+",3,NA)))</f>
        <v>1</v>
      </c>
      <c r="J504">
        <v>10.106516972137699</v>
      </c>
      <c r="K504">
        <v>9.3765805926629202</v>
      </c>
      <c r="L504">
        <v>0.76379107393578005</v>
      </c>
    </row>
    <row r="505" spans="1:12" x14ac:dyDescent="0.2">
      <c r="A505" t="s">
        <v>3797</v>
      </c>
      <c r="B505" t="str">
        <f t="shared" si="21"/>
        <v>canopy_cover_75p</v>
      </c>
      <c r="C505">
        <f>VLOOKUP(B505,GDD!$D$2:$E$31,2)</f>
        <v>14</v>
      </c>
      <c r="D505" t="str">
        <f t="shared" si="22"/>
        <v>JCEager20</v>
      </c>
      <c r="E505" s="2">
        <v>20200617</v>
      </c>
      <c r="F505" t="str">
        <f t="shared" si="23"/>
        <v>RS14</v>
      </c>
      <c r="G505" t="s">
        <v>1139</v>
      </c>
      <c r="H505" t="str">
        <f>VLOOKUP(E505,GDD!$A$2:$B$57,2)</f>
        <v>0-650</v>
      </c>
      <c r="I505" cm="1">
        <f t="array" ref="I505">IF(H505="0-650",1,IF(H505="650-900",2,IF(H505="900+",3,NA)))</f>
        <v>1</v>
      </c>
      <c r="J505">
        <v>1.1509966469126001</v>
      </c>
      <c r="K505">
        <v>2.24832441345673</v>
      </c>
      <c r="L505">
        <v>0.60564805345233996</v>
      </c>
    </row>
    <row r="506" spans="1:12" x14ac:dyDescent="0.2">
      <c r="A506" t="s">
        <v>3798</v>
      </c>
      <c r="B506" t="str">
        <f t="shared" si="21"/>
        <v>standard_deviation_ht</v>
      </c>
      <c r="C506">
        <f>VLOOKUP(B506,GDD!$D$2:$E$31,2)</f>
        <v>15</v>
      </c>
      <c r="D506" t="str">
        <f t="shared" si="22"/>
        <v>JCEager20</v>
      </c>
      <c r="E506" s="2">
        <v>20200617</v>
      </c>
      <c r="F506" t="str">
        <f t="shared" si="23"/>
        <v>RS14</v>
      </c>
      <c r="G506" t="s">
        <v>1139</v>
      </c>
      <c r="H506" t="str">
        <f>VLOOKUP(E506,GDD!$A$2:$B$57,2)</f>
        <v>0-650</v>
      </c>
      <c r="I506" cm="1">
        <f t="array" ref="I506">IF(H506="0-650",1,IF(H506="650-900",2,IF(H506="900+",3,NA)))</f>
        <v>1</v>
      </c>
      <c r="J506">
        <v>1.51453943007373E-4</v>
      </c>
      <c r="K506">
        <v>1.0287860899502401E-4</v>
      </c>
      <c r="L506">
        <v>0.81537842199481703</v>
      </c>
    </row>
    <row r="507" spans="1:12" x14ac:dyDescent="0.2">
      <c r="A507" t="s">
        <v>3799</v>
      </c>
      <c r="B507" t="str">
        <f t="shared" si="21"/>
        <v>quadratic_mean_ht</v>
      </c>
      <c r="C507">
        <f>VLOOKUP(B507,GDD!$D$2:$E$31,2)</f>
        <v>16</v>
      </c>
      <c r="D507" t="str">
        <f t="shared" si="22"/>
        <v>JCEager20</v>
      </c>
      <c r="E507" s="2">
        <v>20200617</v>
      </c>
      <c r="F507" t="str">
        <f t="shared" si="23"/>
        <v>RS14</v>
      </c>
      <c r="G507" t="s">
        <v>1139</v>
      </c>
      <c r="H507" t="str">
        <f>VLOOKUP(E507,GDD!$A$2:$B$57,2)</f>
        <v>0-650</v>
      </c>
      <c r="I507" cm="1">
        <f t="array" ref="I507">IF(H507="0-650",1,IF(H507="650-900",2,IF(H507="900+",3,NA)))</f>
        <v>1</v>
      </c>
      <c r="J507">
        <v>7.99662317799279E-4</v>
      </c>
      <c r="K507">
        <v>3.9659070115255301E-4</v>
      </c>
      <c r="L507">
        <v>0.85813640321991502</v>
      </c>
    </row>
    <row r="508" spans="1:12" x14ac:dyDescent="0.2">
      <c r="A508" t="s">
        <v>3800</v>
      </c>
      <c r="B508" t="str">
        <f t="shared" si="21"/>
        <v>skewness_ht</v>
      </c>
      <c r="C508">
        <f>VLOOKUP(B508,GDD!$D$2:$E$31,2)</f>
        <v>17</v>
      </c>
      <c r="D508" t="str">
        <f t="shared" si="22"/>
        <v>JCEager20</v>
      </c>
      <c r="E508" s="2">
        <v>20200617</v>
      </c>
      <c r="F508" t="str">
        <f t="shared" si="23"/>
        <v>RS14</v>
      </c>
      <c r="G508" t="s">
        <v>1139</v>
      </c>
      <c r="H508" t="str">
        <f>VLOOKUP(E508,GDD!$A$2:$B$57,2)</f>
        <v>0-650</v>
      </c>
      <c r="I508" cm="1">
        <f t="array" ref="I508">IF(H508="0-650",1,IF(H508="650-900",2,IF(H508="900+",3,NA)))</f>
        <v>1</v>
      </c>
      <c r="J508">
        <v>4.4732584311679299E-2</v>
      </c>
      <c r="K508">
        <v>2.9270043316954101E-2</v>
      </c>
      <c r="L508">
        <v>0.820943060418866</v>
      </c>
    </row>
    <row r="509" spans="1:12" x14ac:dyDescent="0.2">
      <c r="A509" t="s">
        <v>3801</v>
      </c>
      <c r="B509" t="str">
        <f t="shared" si="21"/>
        <v>kurtosis_ht</v>
      </c>
      <c r="C509">
        <f>VLOOKUP(B509,GDD!$D$2:$E$31,2)</f>
        <v>18</v>
      </c>
      <c r="D509" t="str">
        <f t="shared" si="22"/>
        <v>JCEager20</v>
      </c>
      <c r="E509" s="2">
        <v>20200617</v>
      </c>
      <c r="F509" t="str">
        <f t="shared" si="23"/>
        <v>RS14</v>
      </c>
      <c r="G509" t="s">
        <v>1139</v>
      </c>
      <c r="H509" t="str">
        <f>VLOOKUP(E509,GDD!$A$2:$B$57,2)</f>
        <v>0-650</v>
      </c>
      <c r="I509" cm="1">
        <f t="array" ref="I509">IF(H509="0-650",1,IF(H509="650-900",2,IF(H509="900+",3,NA)))</f>
        <v>1</v>
      </c>
      <c r="J509">
        <v>0.19528668911472899</v>
      </c>
      <c r="K509">
        <v>0.19341469122208299</v>
      </c>
      <c r="L509">
        <v>0.75180167316347701</v>
      </c>
    </row>
    <row r="510" spans="1:12" x14ac:dyDescent="0.2">
      <c r="A510" t="s">
        <v>3802</v>
      </c>
      <c r="B510" t="str">
        <f t="shared" si="21"/>
        <v>variation_ht</v>
      </c>
      <c r="C510">
        <f>VLOOKUP(B510,GDD!$D$2:$E$31,2)</f>
        <v>19</v>
      </c>
      <c r="D510" t="str">
        <f t="shared" si="22"/>
        <v>JCEager20</v>
      </c>
      <c r="E510" s="2">
        <v>20200617</v>
      </c>
      <c r="F510" t="str">
        <f t="shared" si="23"/>
        <v>RS14</v>
      </c>
      <c r="G510" t="s">
        <v>1139</v>
      </c>
      <c r="H510" t="str">
        <f>VLOOKUP(E510,GDD!$A$2:$B$57,2)</f>
        <v>0-650</v>
      </c>
      <c r="I510" cm="1">
        <f t="array" ref="I510">IF(H510="0-650",1,IF(H510="650-900",2,IF(H510="900+",3,NA)))</f>
        <v>1</v>
      </c>
      <c r="J510">
        <v>0</v>
      </c>
      <c r="K510">
        <v>1.6925826980091401E-3</v>
      </c>
      <c r="L510">
        <v>0</v>
      </c>
    </row>
    <row r="511" spans="1:12" x14ac:dyDescent="0.2">
      <c r="A511" t="s">
        <v>3803</v>
      </c>
      <c r="B511" t="str">
        <f t="shared" si="21"/>
        <v>plot_volume</v>
      </c>
      <c r="C511">
        <f>VLOOKUP(B511,GDD!$D$2:$E$31,2)</f>
        <v>20</v>
      </c>
      <c r="D511" t="str">
        <f t="shared" si="22"/>
        <v>JCEager20</v>
      </c>
      <c r="E511" s="2">
        <v>20200617</v>
      </c>
      <c r="F511" t="str">
        <f t="shared" si="23"/>
        <v>RS14</v>
      </c>
      <c r="G511" t="s">
        <v>1139</v>
      </c>
      <c r="H511" t="str">
        <f>VLOOKUP(E511,GDD!$A$2:$B$57,2)</f>
        <v>0-650</v>
      </c>
      <c r="I511" cm="1">
        <f t="array" ref="I511">IF(H511="0-650",1,IF(H511="650-900",2,IF(H511="900+",3,NA)))</f>
        <v>1</v>
      </c>
      <c r="J511" s="1">
        <v>6.5106143505974301E-7</v>
      </c>
      <c r="K511" s="1">
        <v>2.6852172970163E-7</v>
      </c>
      <c r="L511">
        <v>0.87913714709064605</v>
      </c>
    </row>
    <row r="512" spans="1:12" x14ac:dyDescent="0.2">
      <c r="A512" t="s">
        <v>2722</v>
      </c>
      <c r="B512" t="str">
        <f t="shared" si="21"/>
        <v>height_30p</v>
      </c>
      <c r="C512">
        <f>VLOOKUP(B512,GDD!$D$2:$E$31,2)</f>
        <v>2</v>
      </c>
      <c r="D512" t="str">
        <f t="shared" si="22"/>
        <v>JCEager20</v>
      </c>
      <c r="E512" s="2">
        <v>20200702</v>
      </c>
      <c r="F512" t="str">
        <f t="shared" si="23"/>
        <v>RS14</v>
      </c>
      <c r="G512" t="s">
        <v>1139</v>
      </c>
      <c r="H512" t="str">
        <f>VLOOKUP(E512,GDD!$A$2:$B$57,2)</f>
        <v>0-650</v>
      </c>
      <c r="I512" cm="1">
        <f t="array" ref="I512">IF(H512="0-650",1,IF(H512="650-900",2,IF(H512="900+",3,NA)))</f>
        <v>1</v>
      </c>
      <c r="J512">
        <v>1.19055522150765E-2</v>
      </c>
      <c r="K512">
        <v>4.2024432099862803E-3</v>
      </c>
      <c r="L512">
        <v>0.89472600270977398</v>
      </c>
    </row>
    <row r="513" spans="1:12" x14ac:dyDescent="0.2">
      <c r="A513" t="s">
        <v>2723</v>
      </c>
      <c r="B513" t="str">
        <f t="shared" si="21"/>
        <v>height_50p</v>
      </c>
      <c r="C513">
        <f>VLOOKUP(B513,GDD!$D$2:$E$31,2)</f>
        <v>3</v>
      </c>
      <c r="D513" t="str">
        <f t="shared" si="22"/>
        <v>JCEager20</v>
      </c>
      <c r="E513" s="2">
        <v>20200702</v>
      </c>
      <c r="F513" t="str">
        <f t="shared" si="23"/>
        <v>RS14</v>
      </c>
      <c r="G513" t="s">
        <v>1139</v>
      </c>
      <c r="H513" t="str">
        <f>VLOOKUP(E513,GDD!$A$2:$B$57,2)</f>
        <v>0-650</v>
      </c>
      <c r="I513" cm="1">
        <f t="array" ref="I513">IF(H513="0-650",1,IF(H513="650-900",2,IF(H513="900+",3,NA)))</f>
        <v>1</v>
      </c>
      <c r="J513">
        <v>9.3525058772379408E-3</v>
      </c>
      <c r="K513">
        <v>3.6923169110542799E-3</v>
      </c>
      <c r="L513">
        <v>0.88370594794500101</v>
      </c>
    </row>
    <row r="514" spans="1:12" x14ac:dyDescent="0.2">
      <c r="A514" t="s">
        <v>2724</v>
      </c>
      <c r="B514" t="str">
        <f t="shared" si="21"/>
        <v>height_70p</v>
      </c>
      <c r="C514">
        <f>VLOOKUP(B514,GDD!$D$2:$E$31,2)</f>
        <v>4</v>
      </c>
      <c r="D514" t="str">
        <f t="shared" si="22"/>
        <v>JCEager20</v>
      </c>
      <c r="E514" s="2">
        <v>20200702</v>
      </c>
      <c r="F514" t="str">
        <f t="shared" si="23"/>
        <v>RS14</v>
      </c>
      <c r="G514" t="s">
        <v>1139</v>
      </c>
      <c r="H514" t="str">
        <f>VLOOKUP(E514,GDD!$A$2:$B$57,2)</f>
        <v>0-650</v>
      </c>
      <c r="I514" cm="1">
        <f t="array" ref="I514">IF(H514="0-650",1,IF(H514="650-900",2,IF(H514="900+",3,NA)))</f>
        <v>1</v>
      </c>
      <c r="J514">
        <v>8.5124580163880009E-3</v>
      </c>
      <c r="K514">
        <v>3.5338672071846202E-3</v>
      </c>
      <c r="L514">
        <v>0.87844113101249499</v>
      </c>
    </row>
    <row r="515" spans="1:12" x14ac:dyDescent="0.2">
      <c r="A515" t="s">
        <v>2725</v>
      </c>
      <c r="B515" t="str">
        <f t="shared" ref="B515:B578" si="24">LEFT(A515, FIND("_RS",A515)-10)</f>
        <v>height_90p</v>
      </c>
      <c r="C515">
        <f>VLOOKUP(B515,GDD!$D$2:$E$31,2)</f>
        <v>5</v>
      </c>
      <c r="D515" t="str">
        <f t="shared" ref="D515:D578" si="25">"JCEager"&amp;MID(E515,3,2)</f>
        <v>JCEager20</v>
      </c>
      <c r="E515" s="2">
        <v>20200702</v>
      </c>
      <c r="F515" t="str">
        <f t="shared" ref="F515:F578" si="26">RIGHT(A515,LEN(A515)-FIND("_RS",A515))</f>
        <v>RS14</v>
      </c>
      <c r="G515" t="s">
        <v>1139</v>
      </c>
      <c r="H515" t="str">
        <f>VLOOKUP(E515,GDD!$A$2:$B$57,2)</f>
        <v>0-650</v>
      </c>
      <c r="I515" cm="1">
        <f t="array" ref="I515">IF(H515="0-650",1,IF(H515="650-900",2,IF(H515="900+",3,NA)))</f>
        <v>1</v>
      </c>
      <c r="J515">
        <v>5.9534852581974197E-3</v>
      </c>
      <c r="K515">
        <v>3.4254527790452101E-3</v>
      </c>
      <c r="L515">
        <v>0.83907415695160203</v>
      </c>
    </row>
    <row r="516" spans="1:12" x14ac:dyDescent="0.2">
      <c r="A516" t="s">
        <v>2726</v>
      </c>
      <c r="B516" t="str">
        <f t="shared" si="24"/>
        <v>height_95p</v>
      </c>
      <c r="C516">
        <f>VLOOKUP(B516,GDD!$D$2:$E$31,2)</f>
        <v>6</v>
      </c>
      <c r="D516" t="str">
        <f t="shared" si="25"/>
        <v>JCEager20</v>
      </c>
      <c r="E516" s="2">
        <v>20200702</v>
      </c>
      <c r="F516" t="str">
        <f t="shared" si="26"/>
        <v>RS14</v>
      </c>
      <c r="G516" t="s">
        <v>1139</v>
      </c>
      <c r="H516" t="str">
        <f>VLOOKUP(E516,GDD!$A$2:$B$57,2)</f>
        <v>0-650</v>
      </c>
      <c r="I516" cm="1">
        <f t="array" ref="I516">IF(H516="0-650",1,IF(H516="650-900",2,IF(H516="900+",3,NA)))</f>
        <v>1</v>
      </c>
      <c r="J516">
        <v>4.8691668043995603E-3</v>
      </c>
      <c r="K516">
        <v>3.3116448261484902E-3</v>
      </c>
      <c r="L516">
        <v>0.81518957618152899</v>
      </c>
    </row>
    <row r="517" spans="1:12" x14ac:dyDescent="0.2">
      <c r="A517" t="s">
        <v>2727</v>
      </c>
      <c r="B517" t="str">
        <f t="shared" si="24"/>
        <v>height_99p</v>
      </c>
      <c r="C517">
        <f>VLOOKUP(B517,GDD!$D$2:$E$31,2)</f>
        <v>7</v>
      </c>
      <c r="D517" t="str">
        <f t="shared" si="25"/>
        <v>JCEager20</v>
      </c>
      <c r="E517" s="2">
        <v>20200702</v>
      </c>
      <c r="F517" t="str">
        <f t="shared" si="26"/>
        <v>RS14</v>
      </c>
      <c r="G517" t="s">
        <v>1139</v>
      </c>
      <c r="H517" t="str">
        <f>VLOOKUP(E517,GDD!$A$2:$B$57,2)</f>
        <v>0-650</v>
      </c>
      <c r="I517" cm="1">
        <f t="array" ref="I517">IF(H517="0-650",1,IF(H517="650-900",2,IF(H517="900+",3,NA)))</f>
        <v>1</v>
      </c>
      <c r="J517">
        <v>3.81709802766471E-3</v>
      </c>
      <c r="K517">
        <v>2.9662698493749598E-3</v>
      </c>
      <c r="L517">
        <v>0.79425998294237898</v>
      </c>
    </row>
    <row r="518" spans="1:12" x14ac:dyDescent="0.2">
      <c r="A518" t="s">
        <v>2728</v>
      </c>
      <c r="B518" t="str">
        <f t="shared" si="24"/>
        <v>canopy_cover_5p</v>
      </c>
      <c r="C518">
        <f>VLOOKUP(B518,GDD!$D$2:$E$31,2)</f>
        <v>8</v>
      </c>
      <c r="D518" t="str">
        <f t="shared" si="25"/>
        <v>JCEager20</v>
      </c>
      <c r="E518" s="2">
        <v>20200702</v>
      </c>
      <c r="F518" t="str">
        <f t="shared" si="26"/>
        <v>RS14</v>
      </c>
      <c r="G518" t="s">
        <v>1139</v>
      </c>
      <c r="H518" t="str">
        <f>VLOOKUP(E518,GDD!$A$2:$B$57,2)</f>
        <v>0-650</v>
      </c>
      <c r="I518" cm="1">
        <f t="array" ref="I518">IF(H518="0-650",1,IF(H518="650-900",2,IF(H518="900+",3,NA)))</f>
        <v>1</v>
      </c>
      <c r="J518">
        <v>23.029423661210998</v>
      </c>
      <c r="K518">
        <v>8.9866534557834594</v>
      </c>
      <c r="L518">
        <v>0.88489705855870804</v>
      </c>
    </row>
    <row r="519" spans="1:12" x14ac:dyDescent="0.2">
      <c r="A519" t="s">
        <v>2729</v>
      </c>
      <c r="B519" t="str">
        <f t="shared" si="24"/>
        <v>pcanopy_cover_10p</v>
      </c>
      <c r="C519">
        <f>VLOOKUP(B519,GDD!$D$2:$E$31,2)</f>
        <v>9</v>
      </c>
      <c r="D519" t="str">
        <f t="shared" si="25"/>
        <v>JCEager20</v>
      </c>
      <c r="E519" s="2">
        <v>20200702</v>
      </c>
      <c r="F519" t="str">
        <f t="shared" si="26"/>
        <v>RS14</v>
      </c>
      <c r="G519" t="s">
        <v>1139</v>
      </c>
      <c r="H519" t="str">
        <f>VLOOKUP(E519,GDD!$A$2:$B$57,2)</f>
        <v>0-650</v>
      </c>
      <c r="I519" cm="1">
        <f t="array" ref="I519">IF(H519="0-650",1,IF(H519="650-900",2,IF(H519="900+",3,NA)))</f>
        <v>1</v>
      </c>
      <c r="J519">
        <v>28.897283410390202</v>
      </c>
      <c r="K519">
        <v>8.7670053800520904</v>
      </c>
      <c r="L519">
        <v>0.90815932870851002</v>
      </c>
    </row>
    <row r="520" spans="1:12" x14ac:dyDescent="0.2">
      <c r="A520" t="s">
        <v>2730</v>
      </c>
      <c r="B520" t="str">
        <f t="shared" si="24"/>
        <v>canopy_cover_20p</v>
      </c>
      <c r="C520">
        <f>VLOOKUP(B520,GDD!$D$2:$E$31,2)</f>
        <v>10</v>
      </c>
      <c r="D520" t="str">
        <f t="shared" si="25"/>
        <v>JCEager20</v>
      </c>
      <c r="E520" s="2">
        <v>20200702</v>
      </c>
      <c r="F520" t="str">
        <f t="shared" si="26"/>
        <v>RS14</v>
      </c>
      <c r="G520" t="s">
        <v>1139</v>
      </c>
      <c r="H520" t="str">
        <f>VLOOKUP(E520,GDD!$A$2:$B$57,2)</f>
        <v>0-650</v>
      </c>
      <c r="I520" cm="1">
        <f t="array" ref="I520">IF(H520="0-650",1,IF(H520="650-900",2,IF(H520="900+",3,NA)))</f>
        <v>1</v>
      </c>
      <c r="J520">
        <v>37.2354804135229</v>
      </c>
      <c r="K520">
        <v>10.5999991714221</v>
      </c>
      <c r="L520">
        <v>0.91333245301133903</v>
      </c>
    </row>
    <row r="521" spans="1:12" x14ac:dyDescent="0.2">
      <c r="A521" t="s">
        <v>2731</v>
      </c>
      <c r="B521" t="str">
        <f t="shared" si="24"/>
        <v>canopy_cover_30p</v>
      </c>
      <c r="C521">
        <f>VLOOKUP(B521,GDD!$D$2:$E$31,2)</f>
        <v>11</v>
      </c>
      <c r="D521" t="str">
        <f t="shared" si="25"/>
        <v>JCEager20</v>
      </c>
      <c r="E521" s="2">
        <v>20200702</v>
      </c>
      <c r="F521" t="str">
        <f t="shared" si="26"/>
        <v>RS14</v>
      </c>
      <c r="G521" t="s">
        <v>1139</v>
      </c>
      <c r="H521" t="str">
        <f>VLOOKUP(E521,GDD!$A$2:$B$57,2)</f>
        <v>0-650</v>
      </c>
      <c r="I521" cm="1">
        <f t="array" ref="I521">IF(H521="0-650",1,IF(H521="650-900",2,IF(H521="900+",3,NA)))</f>
        <v>1</v>
      </c>
      <c r="J521">
        <v>43.470945326424697</v>
      </c>
      <c r="K521">
        <v>11.887274581788899</v>
      </c>
      <c r="L521">
        <v>0.91646334964238896</v>
      </c>
    </row>
    <row r="522" spans="1:12" x14ac:dyDescent="0.2">
      <c r="A522" t="s">
        <v>2732</v>
      </c>
      <c r="B522" t="str">
        <f t="shared" si="24"/>
        <v>canopy_cover_40p</v>
      </c>
      <c r="C522">
        <f>VLOOKUP(B522,GDD!$D$2:$E$31,2)</f>
        <v>12</v>
      </c>
      <c r="D522" t="str">
        <f t="shared" si="25"/>
        <v>JCEager20</v>
      </c>
      <c r="E522" s="2">
        <v>20200702</v>
      </c>
      <c r="F522" t="str">
        <f t="shared" si="26"/>
        <v>RS14</v>
      </c>
      <c r="G522" t="s">
        <v>1139</v>
      </c>
      <c r="H522" t="str">
        <f>VLOOKUP(E522,GDD!$A$2:$B$57,2)</f>
        <v>0-650</v>
      </c>
      <c r="I522" cm="1">
        <f t="array" ref="I522">IF(H522="0-650",1,IF(H522="650-900",2,IF(H522="900+",3,NA)))</f>
        <v>1</v>
      </c>
      <c r="J522">
        <v>50.414231734600499</v>
      </c>
      <c r="K522">
        <v>12.6281365800687</v>
      </c>
      <c r="L522">
        <v>0.92293847268241103</v>
      </c>
    </row>
    <row r="523" spans="1:12" x14ac:dyDescent="0.2">
      <c r="A523" t="s">
        <v>2733</v>
      </c>
      <c r="B523" t="str">
        <f t="shared" si="24"/>
        <v>canopy_cover_50p</v>
      </c>
      <c r="C523">
        <f>VLOOKUP(B523,GDD!$D$2:$E$31,2)</f>
        <v>13</v>
      </c>
      <c r="D523" t="str">
        <f t="shared" si="25"/>
        <v>JCEager20</v>
      </c>
      <c r="E523" s="2">
        <v>20200702</v>
      </c>
      <c r="F523" t="str">
        <f t="shared" si="26"/>
        <v>RS14</v>
      </c>
      <c r="G523" t="s">
        <v>1139</v>
      </c>
      <c r="H523" t="str">
        <f>VLOOKUP(E523,GDD!$A$2:$B$57,2)</f>
        <v>0-650</v>
      </c>
      <c r="I523" cm="1">
        <f t="array" ref="I523">IF(H523="0-650",1,IF(H523="650-900",2,IF(H523="900+",3,NA)))</f>
        <v>1</v>
      </c>
      <c r="J523">
        <v>67.718445157348</v>
      </c>
      <c r="K523">
        <v>13.541650151353901</v>
      </c>
      <c r="L523">
        <v>0.93750882084309095</v>
      </c>
    </row>
    <row r="524" spans="1:12" x14ac:dyDescent="0.2">
      <c r="A524" t="s">
        <v>2734</v>
      </c>
      <c r="B524" t="str">
        <f t="shared" si="24"/>
        <v>canopy_cover_75p</v>
      </c>
      <c r="C524">
        <f>VLOOKUP(B524,GDD!$D$2:$E$31,2)</f>
        <v>14</v>
      </c>
      <c r="D524" t="str">
        <f t="shared" si="25"/>
        <v>JCEager20</v>
      </c>
      <c r="E524" s="2">
        <v>20200702</v>
      </c>
      <c r="F524" t="str">
        <f t="shared" si="26"/>
        <v>RS14</v>
      </c>
      <c r="G524" t="s">
        <v>1139</v>
      </c>
      <c r="H524" t="str">
        <f>VLOOKUP(E524,GDD!$A$2:$B$57,2)</f>
        <v>0-650</v>
      </c>
      <c r="I524" cm="1">
        <f t="array" ref="I524">IF(H524="0-650",1,IF(H524="650-900",2,IF(H524="900+",3,NA)))</f>
        <v>1</v>
      </c>
      <c r="J524">
        <v>108.41638262014401</v>
      </c>
      <c r="K524">
        <v>27.717478822179999</v>
      </c>
      <c r="L524">
        <v>0.92147280584942204</v>
      </c>
    </row>
    <row r="525" spans="1:12" x14ac:dyDescent="0.2">
      <c r="A525" t="s">
        <v>2735</v>
      </c>
      <c r="B525" t="str">
        <f t="shared" si="24"/>
        <v>standard_deviation_ht</v>
      </c>
      <c r="C525">
        <f>VLOOKUP(B525,GDD!$D$2:$E$31,2)</f>
        <v>15</v>
      </c>
      <c r="D525" t="str">
        <f t="shared" si="25"/>
        <v>JCEager20</v>
      </c>
      <c r="E525" s="2">
        <v>20200702</v>
      </c>
      <c r="F525" t="str">
        <f t="shared" si="26"/>
        <v>RS14</v>
      </c>
      <c r="G525" t="s">
        <v>1139</v>
      </c>
      <c r="H525" t="str">
        <f>VLOOKUP(E525,GDD!$A$2:$B$57,2)</f>
        <v>0-650</v>
      </c>
      <c r="I525" cm="1">
        <f t="array" ref="I525">IF(H525="0-650",1,IF(H525="650-900",2,IF(H525="900+",3,NA)))</f>
        <v>1</v>
      </c>
      <c r="J525">
        <v>2.1289468004231999E-4</v>
      </c>
      <c r="K525">
        <v>4.4162499104678099E-4</v>
      </c>
      <c r="L525">
        <v>0.59120494386040501</v>
      </c>
    </row>
    <row r="526" spans="1:12" x14ac:dyDescent="0.2">
      <c r="A526" t="s">
        <v>2736</v>
      </c>
      <c r="B526" t="str">
        <f t="shared" si="24"/>
        <v>quadratic_mean_ht</v>
      </c>
      <c r="C526">
        <f>VLOOKUP(B526,GDD!$D$2:$E$31,2)</f>
        <v>16</v>
      </c>
      <c r="D526" t="str">
        <f t="shared" si="25"/>
        <v>JCEager20</v>
      </c>
      <c r="E526" s="2">
        <v>20200702</v>
      </c>
      <c r="F526" t="str">
        <f t="shared" si="26"/>
        <v>RS14</v>
      </c>
      <c r="G526" t="s">
        <v>1139</v>
      </c>
      <c r="H526" t="str">
        <f>VLOOKUP(E526,GDD!$A$2:$B$57,2)</f>
        <v>0-650</v>
      </c>
      <c r="I526" cm="1">
        <f t="array" ref="I526">IF(H526="0-650",1,IF(H526="650-900",2,IF(H526="900+",3,NA)))</f>
        <v>1</v>
      </c>
      <c r="J526">
        <v>7.2795053421055101E-3</v>
      </c>
      <c r="K526">
        <v>3.24153394205909E-3</v>
      </c>
      <c r="L526">
        <v>0.87075249267260402</v>
      </c>
    </row>
    <row r="527" spans="1:12" x14ac:dyDescent="0.2">
      <c r="A527" t="s">
        <v>2737</v>
      </c>
      <c r="B527" t="str">
        <f t="shared" si="24"/>
        <v>skewness_ht</v>
      </c>
      <c r="C527">
        <f>VLOOKUP(B527,GDD!$D$2:$E$31,2)</f>
        <v>17</v>
      </c>
      <c r="D527" t="str">
        <f t="shared" si="25"/>
        <v>JCEager20</v>
      </c>
      <c r="E527" s="2">
        <v>20200702</v>
      </c>
      <c r="F527" t="str">
        <f t="shared" si="26"/>
        <v>RS14</v>
      </c>
      <c r="G527" t="s">
        <v>1139</v>
      </c>
      <c r="H527" t="str">
        <f>VLOOKUP(E527,GDD!$A$2:$B$57,2)</f>
        <v>0-650</v>
      </c>
      <c r="I527" cm="1">
        <f t="array" ref="I527">IF(H527="0-650",1,IF(H527="650-900",2,IF(H527="900+",3,NA)))</f>
        <v>1</v>
      </c>
      <c r="J527">
        <v>0.106297447206914</v>
      </c>
      <c r="K527">
        <v>2.26264808597736E-2</v>
      </c>
      <c r="L527">
        <v>0.93374748514464501</v>
      </c>
    </row>
    <row r="528" spans="1:12" x14ac:dyDescent="0.2">
      <c r="A528" t="s">
        <v>2738</v>
      </c>
      <c r="B528" t="str">
        <f t="shared" si="24"/>
        <v>kurtosis_ht</v>
      </c>
      <c r="C528">
        <f>VLOOKUP(B528,GDD!$D$2:$E$31,2)</f>
        <v>18</v>
      </c>
      <c r="D528" t="str">
        <f t="shared" si="25"/>
        <v>JCEager20</v>
      </c>
      <c r="E528" s="2">
        <v>20200702</v>
      </c>
      <c r="F528" t="str">
        <f t="shared" si="26"/>
        <v>RS14</v>
      </c>
      <c r="G528" t="s">
        <v>1139</v>
      </c>
      <c r="H528" t="str">
        <f>VLOOKUP(E528,GDD!$A$2:$B$57,2)</f>
        <v>0-650</v>
      </c>
      <c r="I528" cm="1">
        <f t="array" ref="I528">IF(H528="0-650",1,IF(H528="650-900",2,IF(H528="900+",3,NA)))</f>
        <v>1</v>
      </c>
      <c r="J528">
        <v>0.82566219261948803</v>
      </c>
      <c r="K528">
        <v>0.29637184702672698</v>
      </c>
      <c r="L528">
        <v>0.89313611815645599</v>
      </c>
    </row>
    <row r="529" spans="1:12" x14ac:dyDescent="0.2">
      <c r="A529" t="s">
        <v>2739</v>
      </c>
      <c r="B529" t="str">
        <f t="shared" si="24"/>
        <v>variation_ht</v>
      </c>
      <c r="C529">
        <f>VLOOKUP(B529,GDD!$D$2:$E$31,2)</f>
        <v>19</v>
      </c>
      <c r="D529" t="str">
        <f t="shared" si="25"/>
        <v>JCEager20</v>
      </c>
      <c r="E529" s="2">
        <v>20200702</v>
      </c>
      <c r="F529" t="str">
        <f t="shared" si="26"/>
        <v>RS14</v>
      </c>
      <c r="G529" t="s">
        <v>1139</v>
      </c>
      <c r="H529" t="str">
        <f>VLOOKUP(E529,GDD!$A$2:$B$57,2)</f>
        <v>0-650</v>
      </c>
      <c r="I529" cm="1">
        <f t="array" ref="I529">IF(H529="0-650",1,IF(H529="650-900",2,IF(H529="900+",3,NA)))</f>
        <v>1</v>
      </c>
      <c r="J529">
        <v>1.6256309279656901E-3</v>
      </c>
      <c r="K529">
        <v>9.6874386282201999E-4</v>
      </c>
      <c r="L529">
        <v>0.83427915189259405</v>
      </c>
    </row>
    <row r="530" spans="1:12" x14ac:dyDescent="0.2">
      <c r="A530" t="s">
        <v>2740</v>
      </c>
      <c r="B530" t="str">
        <f t="shared" si="24"/>
        <v>plot_volume</v>
      </c>
      <c r="C530">
        <f>VLOOKUP(B530,GDD!$D$2:$E$31,2)</f>
        <v>20</v>
      </c>
      <c r="D530" t="str">
        <f t="shared" si="25"/>
        <v>JCEager20</v>
      </c>
      <c r="E530" s="2">
        <v>20200702</v>
      </c>
      <c r="F530" t="str">
        <f t="shared" si="26"/>
        <v>RS14</v>
      </c>
      <c r="G530" t="s">
        <v>1139</v>
      </c>
      <c r="H530" t="str">
        <f>VLOOKUP(E530,GDD!$A$2:$B$57,2)</f>
        <v>0-650</v>
      </c>
      <c r="I530" cm="1">
        <f t="array" ref="I530">IF(H530="0-650",1,IF(H530="650-900",2,IF(H530="900+",3,NA)))</f>
        <v>1</v>
      </c>
      <c r="J530" s="1">
        <v>2.0310955470668199E-6</v>
      </c>
      <c r="K530" s="1">
        <v>1.64207003747418E-6</v>
      </c>
      <c r="L530">
        <v>0.78771889834102204</v>
      </c>
    </row>
    <row r="531" spans="1:12" x14ac:dyDescent="0.2">
      <c r="A531" t="s">
        <v>2741</v>
      </c>
      <c r="B531" t="str">
        <f t="shared" si="24"/>
        <v>height_30p</v>
      </c>
      <c r="C531">
        <f>VLOOKUP(B531,GDD!$D$2:$E$31,2)</f>
        <v>2</v>
      </c>
      <c r="D531" t="str">
        <f t="shared" si="25"/>
        <v>JCEager20</v>
      </c>
      <c r="E531" s="2">
        <v>20200708</v>
      </c>
      <c r="F531" t="str">
        <f t="shared" si="26"/>
        <v>RS14</v>
      </c>
      <c r="G531" t="s">
        <v>1139</v>
      </c>
      <c r="H531" t="str">
        <f>VLOOKUP(E531,GDD!$A$2:$B$57,2)</f>
        <v>0-650</v>
      </c>
      <c r="I531" cm="1">
        <f t="array" ref="I531">IF(H531="0-650",1,IF(H531="650-900",2,IF(H531="900+",3,NA)))</f>
        <v>1</v>
      </c>
      <c r="J531">
        <v>2.3738682534655699E-2</v>
      </c>
      <c r="K531">
        <v>7.00704390785263E-3</v>
      </c>
      <c r="L531">
        <v>0.91042230916181799</v>
      </c>
    </row>
    <row r="532" spans="1:12" x14ac:dyDescent="0.2">
      <c r="A532" t="s">
        <v>2742</v>
      </c>
      <c r="B532" t="str">
        <f t="shared" si="24"/>
        <v>height_50p</v>
      </c>
      <c r="C532">
        <f>VLOOKUP(B532,GDD!$D$2:$E$31,2)</f>
        <v>3</v>
      </c>
      <c r="D532" t="str">
        <f t="shared" si="25"/>
        <v>JCEager20</v>
      </c>
      <c r="E532" s="2">
        <v>20200708</v>
      </c>
      <c r="F532" t="str">
        <f t="shared" si="26"/>
        <v>RS14</v>
      </c>
      <c r="G532" t="s">
        <v>1139</v>
      </c>
      <c r="H532" t="str">
        <f>VLOOKUP(E532,GDD!$A$2:$B$57,2)</f>
        <v>0-650</v>
      </c>
      <c r="I532" cm="1">
        <f t="array" ref="I532">IF(H532="0-650",1,IF(H532="650-900",2,IF(H532="900+",3,NA)))</f>
        <v>1</v>
      </c>
      <c r="J532">
        <v>1.9344150341343701E-2</v>
      </c>
      <c r="K532">
        <v>5.8173446798896501E-3</v>
      </c>
      <c r="L532">
        <v>0.90889015985477295</v>
      </c>
    </row>
    <row r="533" spans="1:12" x14ac:dyDescent="0.2">
      <c r="A533" t="s">
        <v>2743</v>
      </c>
      <c r="B533" t="str">
        <f t="shared" si="24"/>
        <v>height_70p</v>
      </c>
      <c r="C533">
        <f>VLOOKUP(B533,GDD!$D$2:$E$31,2)</f>
        <v>4</v>
      </c>
      <c r="D533" t="str">
        <f t="shared" si="25"/>
        <v>JCEager20</v>
      </c>
      <c r="E533" s="2">
        <v>20200708</v>
      </c>
      <c r="F533" t="str">
        <f t="shared" si="26"/>
        <v>RS14</v>
      </c>
      <c r="G533" t="s">
        <v>1139</v>
      </c>
      <c r="H533" t="str">
        <f>VLOOKUP(E533,GDD!$A$2:$B$57,2)</f>
        <v>0-650</v>
      </c>
      <c r="I533" cm="1">
        <f t="array" ref="I533">IF(H533="0-650",1,IF(H533="650-900",2,IF(H533="900+",3,NA)))</f>
        <v>1</v>
      </c>
      <c r="J533">
        <v>1.64136199777596E-2</v>
      </c>
      <c r="K533">
        <v>5.5635527731963501E-3</v>
      </c>
      <c r="L533">
        <v>0.89848348885711105</v>
      </c>
    </row>
    <row r="534" spans="1:12" x14ac:dyDescent="0.2">
      <c r="A534" t="s">
        <v>2744</v>
      </c>
      <c r="B534" t="str">
        <f t="shared" si="24"/>
        <v>height_90p</v>
      </c>
      <c r="C534">
        <f>VLOOKUP(B534,GDD!$D$2:$E$31,2)</f>
        <v>5</v>
      </c>
      <c r="D534" t="str">
        <f t="shared" si="25"/>
        <v>JCEager20</v>
      </c>
      <c r="E534" s="2">
        <v>20200708</v>
      </c>
      <c r="F534" t="str">
        <f t="shared" si="26"/>
        <v>RS14</v>
      </c>
      <c r="G534" t="s">
        <v>1139</v>
      </c>
      <c r="H534" t="str">
        <f>VLOOKUP(E534,GDD!$A$2:$B$57,2)</f>
        <v>0-650</v>
      </c>
      <c r="I534" cm="1">
        <f t="array" ref="I534">IF(H534="0-650",1,IF(H534="650-900",2,IF(H534="900+",3,NA)))</f>
        <v>1</v>
      </c>
      <c r="J534">
        <v>1.12956816768932E-2</v>
      </c>
      <c r="K534">
        <v>5.1771630038010899E-3</v>
      </c>
      <c r="L534">
        <v>0.86747042204896696</v>
      </c>
    </row>
    <row r="535" spans="1:12" x14ac:dyDescent="0.2">
      <c r="A535" t="s">
        <v>2745</v>
      </c>
      <c r="B535" t="str">
        <f t="shared" si="24"/>
        <v>height_95p</v>
      </c>
      <c r="C535">
        <f>VLOOKUP(B535,GDD!$D$2:$E$31,2)</f>
        <v>6</v>
      </c>
      <c r="D535" t="str">
        <f t="shared" si="25"/>
        <v>JCEager20</v>
      </c>
      <c r="E535" s="2">
        <v>20200708</v>
      </c>
      <c r="F535" t="str">
        <f t="shared" si="26"/>
        <v>RS14</v>
      </c>
      <c r="G535" t="s">
        <v>1139</v>
      </c>
      <c r="H535" t="str">
        <f>VLOOKUP(E535,GDD!$A$2:$B$57,2)</f>
        <v>0-650</v>
      </c>
      <c r="I535" cm="1">
        <f t="array" ref="I535">IF(H535="0-650",1,IF(H535="650-900",2,IF(H535="900+",3,NA)))</f>
        <v>1</v>
      </c>
      <c r="J535">
        <v>8.2632989651977694E-3</v>
      </c>
      <c r="K535">
        <v>5.0132570886786496E-3</v>
      </c>
      <c r="L535">
        <v>0.83178769967352095</v>
      </c>
    </row>
    <row r="536" spans="1:12" x14ac:dyDescent="0.2">
      <c r="A536" t="s">
        <v>2746</v>
      </c>
      <c r="B536" t="str">
        <f t="shared" si="24"/>
        <v>height_99p</v>
      </c>
      <c r="C536">
        <f>VLOOKUP(B536,GDD!$D$2:$E$31,2)</f>
        <v>7</v>
      </c>
      <c r="D536" t="str">
        <f t="shared" si="25"/>
        <v>JCEager20</v>
      </c>
      <c r="E536" s="2">
        <v>20200708</v>
      </c>
      <c r="F536" t="str">
        <f t="shared" si="26"/>
        <v>RS14</v>
      </c>
      <c r="G536" t="s">
        <v>1139</v>
      </c>
      <c r="H536" t="str">
        <f>VLOOKUP(E536,GDD!$A$2:$B$57,2)</f>
        <v>0-650</v>
      </c>
      <c r="I536" cm="1">
        <f t="array" ref="I536">IF(H536="0-650",1,IF(H536="650-900",2,IF(H536="900+",3,NA)))</f>
        <v>1</v>
      </c>
      <c r="J536">
        <v>6.0382148988146703E-3</v>
      </c>
      <c r="K536">
        <v>4.8658251645506403E-3</v>
      </c>
      <c r="L536">
        <v>0.78826259019144196</v>
      </c>
    </row>
    <row r="537" spans="1:12" x14ac:dyDescent="0.2">
      <c r="A537" t="s">
        <v>2747</v>
      </c>
      <c r="B537" t="str">
        <f t="shared" si="24"/>
        <v>canopy_cover_5p</v>
      </c>
      <c r="C537">
        <f>VLOOKUP(B537,GDD!$D$2:$E$31,2)</f>
        <v>8</v>
      </c>
      <c r="D537" t="str">
        <f t="shared" si="25"/>
        <v>JCEager20</v>
      </c>
      <c r="E537" s="2">
        <v>20200708</v>
      </c>
      <c r="F537" t="str">
        <f t="shared" si="26"/>
        <v>RS14</v>
      </c>
      <c r="G537" t="s">
        <v>1139</v>
      </c>
      <c r="H537" t="str">
        <f>VLOOKUP(E537,GDD!$A$2:$B$57,2)</f>
        <v>0-650</v>
      </c>
      <c r="I537" cm="1">
        <f t="array" ref="I537">IF(H537="0-650",1,IF(H537="650-900",2,IF(H537="900+",3,NA)))</f>
        <v>1</v>
      </c>
      <c r="J537">
        <v>12.429166744414299</v>
      </c>
      <c r="K537">
        <v>5.8971997485901104</v>
      </c>
      <c r="L537">
        <v>0.86344238234673498</v>
      </c>
    </row>
    <row r="538" spans="1:12" x14ac:dyDescent="0.2">
      <c r="A538" t="s">
        <v>2748</v>
      </c>
      <c r="B538" t="str">
        <f t="shared" si="24"/>
        <v>pcanopy_cover_10p</v>
      </c>
      <c r="C538">
        <f>VLOOKUP(B538,GDD!$D$2:$E$31,2)</f>
        <v>9</v>
      </c>
      <c r="D538" t="str">
        <f t="shared" si="25"/>
        <v>JCEager20</v>
      </c>
      <c r="E538" s="2">
        <v>20200708</v>
      </c>
      <c r="F538" t="str">
        <f t="shared" si="26"/>
        <v>RS14</v>
      </c>
      <c r="G538" t="s">
        <v>1139</v>
      </c>
      <c r="H538" t="str">
        <f>VLOOKUP(E538,GDD!$A$2:$B$57,2)</f>
        <v>0-650</v>
      </c>
      <c r="I538" cm="1">
        <f t="array" ref="I538">IF(H538="0-650",1,IF(H538="650-900",2,IF(H538="900+",3,NA)))</f>
        <v>1</v>
      </c>
      <c r="J538">
        <v>17.330456485620999</v>
      </c>
      <c r="K538">
        <v>6.2654527977501999</v>
      </c>
      <c r="L538">
        <v>0.89245117472479296</v>
      </c>
    </row>
    <row r="539" spans="1:12" x14ac:dyDescent="0.2">
      <c r="A539" t="s">
        <v>2749</v>
      </c>
      <c r="B539" t="str">
        <f t="shared" si="24"/>
        <v>canopy_cover_20p</v>
      </c>
      <c r="C539">
        <f>VLOOKUP(B539,GDD!$D$2:$E$31,2)</f>
        <v>10</v>
      </c>
      <c r="D539" t="str">
        <f t="shared" si="25"/>
        <v>JCEager20</v>
      </c>
      <c r="E539" s="2">
        <v>20200708</v>
      </c>
      <c r="F539" t="str">
        <f t="shared" si="26"/>
        <v>RS14</v>
      </c>
      <c r="G539" t="s">
        <v>1139</v>
      </c>
      <c r="H539" t="str">
        <f>VLOOKUP(E539,GDD!$A$2:$B$57,2)</f>
        <v>0-650</v>
      </c>
      <c r="I539" cm="1">
        <f t="array" ref="I539">IF(H539="0-650",1,IF(H539="650-900",2,IF(H539="900+",3,NA)))</f>
        <v>1</v>
      </c>
      <c r="J539">
        <v>23.3906624740655</v>
      </c>
      <c r="K539">
        <v>7.0067975823863602</v>
      </c>
      <c r="L539">
        <v>0.90921342462219001</v>
      </c>
    </row>
    <row r="540" spans="1:12" x14ac:dyDescent="0.2">
      <c r="A540" t="s">
        <v>2750</v>
      </c>
      <c r="B540" t="str">
        <f t="shared" si="24"/>
        <v>canopy_cover_30p</v>
      </c>
      <c r="C540">
        <f>VLOOKUP(B540,GDD!$D$2:$E$31,2)</f>
        <v>11</v>
      </c>
      <c r="D540" t="str">
        <f t="shared" si="25"/>
        <v>JCEager20</v>
      </c>
      <c r="E540" s="2">
        <v>20200708</v>
      </c>
      <c r="F540" t="str">
        <f t="shared" si="26"/>
        <v>RS14</v>
      </c>
      <c r="G540" t="s">
        <v>1139</v>
      </c>
      <c r="H540" t="str">
        <f>VLOOKUP(E540,GDD!$A$2:$B$57,2)</f>
        <v>0-650</v>
      </c>
      <c r="I540" cm="1">
        <f t="array" ref="I540">IF(H540="0-650",1,IF(H540="650-900",2,IF(H540="900+",3,NA)))</f>
        <v>1</v>
      </c>
      <c r="J540">
        <v>28.9269258176538</v>
      </c>
      <c r="K540">
        <v>7.4010682200954196</v>
      </c>
      <c r="L540">
        <v>0.92141725226125304</v>
      </c>
    </row>
    <row r="541" spans="1:12" x14ac:dyDescent="0.2">
      <c r="A541" t="s">
        <v>2751</v>
      </c>
      <c r="B541" t="str">
        <f t="shared" si="24"/>
        <v>canopy_cover_40p</v>
      </c>
      <c r="C541">
        <f>VLOOKUP(B541,GDD!$D$2:$E$31,2)</f>
        <v>12</v>
      </c>
      <c r="D541" t="str">
        <f t="shared" si="25"/>
        <v>JCEager20</v>
      </c>
      <c r="E541" s="2">
        <v>20200708</v>
      </c>
      <c r="F541" t="str">
        <f t="shared" si="26"/>
        <v>RS14</v>
      </c>
      <c r="G541" t="s">
        <v>1139</v>
      </c>
      <c r="H541" t="str">
        <f>VLOOKUP(E541,GDD!$A$2:$B$57,2)</f>
        <v>0-650</v>
      </c>
      <c r="I541" cm="1">
        <f t="array" ref="I541">IF(H541="0-650",1,IF(H541="650-900",2,IF(H541="900+",3,NA)))</f>
        <v>1</v>
      </c>
      <c r="J541">
        <v>37.971028329127002</v>
      </c>
      <c r="K541">
        <v>8.2501595560444798</v>
      </c>
      <c r="L541">
        <v>0.93246610642277294</v>
      </c>
    </row>
    <row r="542" spans="1:12" x14ac:dyDescent="0.2">
      <c r="A542" t="s">
        <v>2752</v>
      </c>
      <c r="B542" t="str">
        <f t="shared" si="24"/>
        <v>canopy_cover_50p</v>
      </c>
      <c r="C542">
        <f>VLOOKUP(B542,GDD!$D$2:$E$31,2)</f>
        <v>13</v>
      </c>
      <c r="D542" t="str">
        <f t="shared" si="25"/>
        <v>JCEager20</v>
      </c>
      <c r="E542" s="2">
        <v>20200708</v>
      </c>
      <c r="F542" t="str">
        <f t="shared" si="26"/>
        <v>RS14</v>
      </c>
      <c r="G542" t="s">
        <v>1139</v>
      </c>
      <c r="H542" t="str">
        <f>VLOOKUP(E542,GDD!$A$2:$B$57,2)</f>
        <v>0-650</v>
      </c>
      <c r="I542" cm="1">
        <f t="array" ref="I542">IF(H542="0-650",1,IF(H542="650-900",2,IF(H542="900+",3,NA)))</f>
        <v>1</v>
      </c>
      <c r="J542">
        <v>68.188873161258101</v>
      </c>
      <c r="K542">
        <v>10.4218745912105</v>
      </c>
      <c r="L542">
        <v>0.95152357043081803</v>
      </c>
    </row>
    <row r="543" spans="1:12" x14ac:dyDescent="0.2">
      <c r="A543" t="s">
        <v>2753</v>
      </c>
      <c r="B543" t="str">
        <f t="shared" si="24"/>
        <v>canopy_cover_75p</v>
      </c>
      <c r="C543">
        <f>VLOOKUP(B543,GDD!$D$2:$E$31,2)</f>
        <v>14</v>
      </c>
      <c r="D543" t="str">
        <f t="shared" si="25"/>
        <v>JCEager20</v>
      </c>
      <c r="E543" s="2">
        <v>20200708</v>
      </c>
      <c r="F543" t="str">
        <f t="shared" si="26"/>
        <v>RS14</v>
      </c>
      <c r="G543" t="s">
        <v>1139</v>
      </c>
      <c r="H543" t="str">
        <f>VLOOKUP(E543,GDD!$A$2:$B$57,2)</f>
        <v>0-650</v>
      </c>
      <c r="I543" cm="1">
        <f t="array" ref="I543">IF(H543="0-650",1,IF(H543="650-900",2,IF(H543="900+",3,NA)))</f>
        <v>1</v>
      </c>
      <c r="J543">
        <v>166.34728916478801</v>
      </c>
      <c r="K543">
        <v>22.414607296339501</v>
      </c>
      <c r="L543">
        <v>0.95701538214606297</v>
      </c>
    </row>
    <row r="544" spans="1:12" x14ac:dyDescent="0.2">
      <c r="A544" t="s">
        <v>2754</v>
      </c>
      <c r="B544" t="str">
        <f t="shared" si="24"/>
        <v>standard_deviation_ht</v>
      </c>
      <c r="C544">
        <f>VLOOKUP(B544,GDD!$D$2:$E$31,2)</f>
        <v>15</v>
      </c>
      <c r="D544" t="str">
        <f t="shared" si="25"/>
        <v>JCEager20</v>
      </c>
      <c r="E544" s="2">
        <v>20200708</v>
      </c>
      <c r="F544" t="str">
        <f t="shared" si="26"/>
        <v>RS14</v>
      </c>
      <c r="G544" t="s">
        <v>1139</v>
      </c>
      <c r="H544" t="str">
        <f>VLOOKUP(E544,GDD!$A$2:$B$57,2)</f>
        <v>0-650</v>
      </c>
      <c r="I544" cm="1">
        <f t="array" ref="I544">IF(H544="0-650",1,IF(H544="650-900",2,IF(H544="900+",3,NA)))</f>
        <v>1</v>
      </c>
      <c r="J544">
        <v>6.8304306992477196E-4</v>
      </c>
      <c r="K544">
        <v>9.8226426096729492E-4</v>
      </c>
      <c r="L544">
        <v>0.67596939478562901</v>
      </c>
    </row>
    <row r="545" spans="1:12" x14ac:dyDescent="0.2">
      <c r="A545" t="s">
        <v>2755</v>
      </c>
      <c r="B545" t="str">
        <f t="shared" si="24"/>
        <v>quadratic_mean_ht</v>
      </c>
      <c r="C545">
        <f>VLOOKUP(B545,GDD!$D$2:$E$31,2)</f>
        <v>16</v>
      </c>
      <c r="D545" t="str">
        <f t="shared" si="25"/>
        <v>JCEager20</v>
      </c>
      <c r="E545" s="2">
        <v>20200708</v>
      </c>
      <c r="F545" t="str">
        <f t="shared" si="26"/>
        <v>RS14</v>
      </c>
      <c r="G545" t="s">
        <v>1139</v>
      </c>
      <c r="H545" t="str">
        <f>VLOOKUP(E545,GDD!$A$2:$B$57,2)</f>
        <v>0-650</v>
      </c>
      <c r="I545" cm="1">
        <f t="array" ref="I545">IF(H545="0-650",1,IF(H545="650-900",2,IF(H545="900+",3,NA)))</f>
        <v>1</v>
      </c>
      <c r="J545">
        <v>1.35508426004987E-2</v>
      </c>
      <c r="K545">
        <v>5.2001703622347496E-3</v>
      </c>
      <c r="L545">
        <v>0.88658965403375001</v>
      </c>
    </row>
    <row r="546" spans="1:12" x14ac:dyDescent="0.2">
      <c r="A546" t="s">
        <v>2756</v>
      </c>
      <c r="B546" t="str">
        <f t="shared" si="24"/>
        <v>skewness_ht</v>
      </c>
      <c r="C546">
        <f>VLOOKUP(B546,GDD!$D$2:$E$31,2)</f>
        <v>17</v>
      </c>
      <c r="D546" t="str">
        <f t="shared" si="25"/>
        <v>JCEager20</v>
      </c>
      <c r="E546" s="2">
        <v>20200708</v>
      </c>
      <c r="F546" t="str">
        <f t="shared" si="26"/>
        <v>RS14</v>
      </c>
      <c r="G546" t="s">
        <v>1139</v>
      </c>
      <c r="H546" t="str">
        <f>VLOOKUP(E546,GDD!$A$2:$B$57,2)</f>
        <v>0-650</v>
      </c>
      <c r="I546" cm="1">
        <f t="array" ref="I546">IF(H546="0-650",1,IF(H546="650-900",2,IF(H546="900+",3,NA)))</f>
        <v>1</v>
      </c>
      <c r="J546">
        <v>0.14702288277200701</v>
      </c>
      <c r="K546">
        <v>1.9939277696100099E-2</v>
      </c>
      <c r="L546">
        <v>0.95674851435075803</v>
      </c>
    </row>
    <row r="547" spans="1:12" x14ac:dyDescent="0.2">
      <c r="A547" t="s">
        <v>2757</v>
      </c>
      <c r="B547" t="str">
        <f t="shared" si="24"/>
        <v>kurtosis_ht</v>
      </c>
      <c r="C547">
        <f>VLOOKUP(B547,GDD!$D$2:$E$31,2)</f>
        <v>18</v>
      </c>
      <c r="D547" t="str">
        <f t="shared" si="25"/>
        <v>JCEager20</v>
      </c>
      <c r="E547" s="2">
        <v>20200708</v>
      </c>
      <c r="F547" t="str">
        <f t="shared" si="26"/>
        <v>RS14</v>
      </c>
      <c r="G547" t="s">
        <v>1139</v>
      </c>
      <c r="H547" t="str">
        <f>VLOOKUP(E547,GDD!$A$2:$B$57,2)</f>
        <v>0-650</v>
      </c>
      <c r="I547" cm="1">
        <f t="array" ref="I547">IF(H547="0-650",1,IF(H547="650-900",2,IF(H547="900+",3,NA)))</f>
        <v>1</v>
      </c>
      <c r="J547">
        <v>1.0266753147671801</v>
      </c>
      <c r="K547">
        <v>0.45614689092302901</v>
      </c>
      <c r="L547">
        <v>0.871005487520505</v>
      </c>
    </row>
    <row r="548" spans="1:12" x14ac:dyDescent="0.2">
      <c r="A548" t="s">
        <v>2758</v>
      </c>
      <c r="B548" t="str">
        <f t="shared" si="24"/>
        <v>variation_ht</v>
      </c>
      <c r="C548">
        <f>VLOOKUP(B548,GDD!$D$2:$E$31,2)</f>
        <v>19</v>
      </c>
      <c r="D548" t="str">
        <f t="shared" si="25"/>
        <v>JCEager20</v>
      </c>
      <c r="E548" s="2">
        <v>20200708</v>
      </c>
      <c r="F548" t="str">
        <f t="shared" si="26"/>
        <v>RS14</v>
      </c>
      <c r="G548" t="s">
        <v>1139</v>
      </c>
      <c r="H548" t="str">
        <f>VLOOKUP(E548,GDD!$A$2:$B$57,2)</f>
        <v>0-650</v>
      </c>
      <c r="I548" cm="1">
        <f t="array" ref="I548">IF(H548="0-650",1,IF(H548="650-900",2,IF(H548="900+",3,NA)))</f>
        <v>1</v>
      </c>
      <c r="J548">
        <v>1.621894064685E-3</v>
      </c>
      <c r="K548">
        <v>1.1948398789520199E-3</v>
      </c>
      <c r="L548">
        <v>0.80284868785913399</v>
      </c>
    </row>
    <row r="549" spans="1:12" x14ac:dyDescent="0.2">
      <c r="A549" t="s">
        <v>2759</v>
      </c>
      <c r="B549" t="str">
        <f t="shared" si="24"/>
        <v>plot_volume</v>
      </c>
      <c r="C549">
        <f>VLOOKUP(B549,GDD!$D$2:$E$31,2)</f>
        <v>20</v>
      </c>
      <c r="D549" t="str">
        <f t="shared" si="25"/>
        <v>JCEager20</v>
      </c>
      <c r="E549" s="2">
        <v>20200708</v>
      </c>
      <c r="F549" t="str">
        <f t="shared" si="26"/>
        <v>RS14</v>
      </c>
      <c r="G549" t="s">
        <v>1139</v>
      </c>
      <c r="H549" t="str">
        <f>VLOOKUP(E549,GDD!$A$2:$B$57,2)</f>
        <v>0-650</v>
      </c>
      <c r="I549" cm="1">
        <f t="array" ref="I549">IF(H549="0-650",1,IF(H549="650-900",2,IF(H549="900+",3,NA)))</f>
        <v>1</v>
      </c>
      <c r="J549" s="1">
        <v>2.9270359518272998E-6</v>
      </c>
      <c r="K549" s="1">
        <v>3.0120804576336599E-6</v>
      </c>
      <c r="L549">
        <v>0.74459150675277197</v>
      </c>
    </row>
    <row r="550" spans="1:12" x14ac:dyDescent="0.2">
      <c r="A550" t="s">
        <v>3804</v>
      </c>
      <c r="B550" t="str">
        <f t="shared" si="24"/>
        <v>height_30p</v>
      </c>
      <c r="C550">
        <f>VLOOKUP(B550,GDD!$D$2:$E$31,2)</f>
        <v>2</v>
      </c>
      <c r="D550" t="str">
        <f t="shared" si="25"/>
        <v>JCEager20</v>
      </c>
      <c r="E550" s="2">
        <v>20200717</v>
      </c>
      <c r="F550" t="str">
        <f t="shared" si="26"/>
        <v>RS14</v>
      </c>
      <c r="G550" t="s">
        <v>1139</v>
      </c>
      <c r="H550" t="str">
        <f>VLOOKUP(E550,GDD!$A$2:$B$57,2)</f>
        <v>650-900</v>
      </c>
      <c r="I550" cm="1">
        <f t="array" ref="I550">IF(H550="0-650",1,IF(H550="650-900",2,IF(H550="900+",3,NA)))</f>
        <v>2</v>
      </c>
      <c r="J550">
        <v>3.1577944083358102E-2</v>
      </c>
      <c r="K550">
        <v>5.8247920872771704E-3</v>
      </c>
      <c r="L550">
        <v>0.94207565859556397</v>
      </c>
    </row>
    <row r="551" spans="1:12" x14ac:dyDescent="0.2">
      <c r="A551" t="s">
        <v>3805</v>
      </c>
      <c r="B551" t="str">
        <f t="shared" si="24"/>
        <v>height_50p</v>
      </c>
      <c r="C551">
        <f>VLOOKUP(B551,GDD!$D$2:$E$31,2)</f>
        <v>3</v>
      </c>
      <c r="D551" t="str">
        <f t="shared" si="25"/>
        <v>JCEager20</v>
      </c>
      <c r="E551" s="2">
        <v>20200717</v>
      </c>
      <c r="F551" t="str">
        <f t="shared" si="26"/>
        <v>RS14</v>
      </c>
      <c r="G551" t="s">
        <v>1139</v>
      </c>
      <c r="H551" t="str">
        <f>VLOOKUP(E551,GDD!$A$2:$B$57,2)</f>
        <v>650-900</v>
      </c>
      <c r="I551" cm="1">
        <f t="array" ref="I551">IF(H551="0-650",1,IF(H551="650-900",2,IF(H551="900+",3,NA)))</f>
        <v>2</v>
      </c>
      <c r="J551">
        <v>2.7647354282855099E-2</v>
      </c>
      <c r="K551">
        <v>5.67248627901635E-3</v>
      </c>
      <c r="L551">
        <v>0.93598696450117402</v>
      </c>
    </row>
    <row r="552" spans="1:12" x14ac:dyDescent="0.2">
      <c r="A552" t="s">
        <v>3806</v>
      </c>
      <c r="B552" t="str">
        <f t="shared" si="24"/>
        <v>height_70p</v>
      </c>
      <c r="C552">
        <f>VLOOKUP(B552,GDD!$D$2:$E$31,2)</f>
        <v>4</v>
      </c>
      <c r="D552" t="str">
        <f t="shared" si="25"/>
        <v>JCEager20</v>
      </c>
      <c r="E552" s="2">
        <v>20200717</v>
      </c>
      <c r="F552" t="str">
        <f t="shared" si="26"/>
        <v>RS14</v>
      </c>
      <c r="G552" t="s">
        <v>1139</v>
      </c>
      <c r="H552" t="str">
        <f>VLOOKUP(E552,GDD!$A$2:$B$57,2)</f>
        <v>650-900</v>
      </c>
      <c r="I552" cm="1">
        <f t="array" ref="I552">IF(H552="0-650",1,IF(H552="650-900",2,IF(H552="900+",3,NA)))</f>
        <v>2</v>
      </c>
      <c r="J552">
        <v>2.30724246147141E-2</v>
      </c>
      <c r="K552">
        <v>5.5764466565484403E-3</v>
      </c>
      <c r="L552">
        <v>0.92544231495347296</v>
      </c>
    </row>
    <row r="553" spans="1:12" x14ac:dyDescent="0.2">
      <c r="A553" t="s">
        <v>3807</v>
      </c>
      <c r="B553" t="str">
        <f t="shared" si="24"/>
        <v>height_90p</v>
      </c>
      <c r="C553">
        <f>VLOOKUP(B553,GDD!$D$2:$E$31,2)</f>
        <v>5</v>
      </c>
      <c r="D553" t="str">
        <f t="shared" si="25"/>
        <v>JCEager20</v>
      </c>
      <c r="E553" s="2">
        <v>20200717</v>
      </c>
      <c r="F553" t="str">
        <f t="shared" si="26"/>
        <v>RS14</v>
      </c>
      <c r="G553" t="s">
        <v>1139</v>
      </c>
      <c r="H553" t="str">
        <f>VLOOKUP(E553,GDD!$A$2:$B$57,2)</f>
        <v>650-900</v>
      </c>
      <c r="I553" cm="1">
        <f t="array" ref="I553">IF(H553="0-650",1,IF(H553="650-900",2,IF(H553="900+",3,NA)))</f>
        <v>2</v>
      </c>
      <c r="J553">
        <v>1.81651854053674E-2</v>
      </c>
      <c r="K553">
        <v>5.2718627451971301E-3</v>
      </c>
      <c r="L553">
        <v>0.91179370237468704</v>
      </c>
    </row>
    <row r="554" spans="1:12" x14ac:dyDescent="0.2">
      <c r="A554" t="s">
        <v>3808</v>
      </c>
      <c r="B554" t="str">
        <f t="shared" si="24"/>
        <v>height_95p</v>
      </c>
      <c r="C554">
        <f>VLOOKUP(B554,GDD!$D$2:$E$31,2)</f>
        <v>6</v>
      </c>
      <c r="D554" t="str">
        <f t="shared" si="25"/>
        <v>JCEager20</v>
      </c>
      <c r="E554" s="2">
        <v>20200717</v>
      </c>
      <c r="F554" t="str">
        <f t="shared" si="26"/>
        <v>RS14</v>
      </c>
      <c r="G554" t="s">
        <v>1139</v>
      </c>
      <c r="H554" t="str">
        <f>VLOOKUP(E554,GDD!$A$2:$B$57,2)</f>
        <v>650-900</v>
      </c>
      <c r="I554" cm="1">
        <f t="array" ref="I554">IF(H554="0-650",1,IF(H554="650-900",2,IF(H554="900+",3,NA)))</f>
        <v>2</v>
      </c>
      <c r="J554">
        <v>1.47015966893761E-2</v>
      </c>
      <c r="K554">
        <v>5.3746358864613097E-3</v>
      </c>
      <c r="L554">
        <v>0.89137634920433495</v>
      </c>
    </row>
    <row r="555" spans="1:12" x14ac:dyDescent="0.2">
      <c r="A555" t="s">
        <v>3809</v>
      </c>
      <c r="B555" t="str">
        <f t="shared" si="24"/>
        <v>height_99p</v>
      </c>
      <c r="C555">
        <f>VLOOKUP(B555,GDD!$D$2:$E$31,2)</f>
        <v>7</v>
      </c>
      <c r="D555" t="str">
        <f t="shared" si="25"/>
        <v>JCEager20</v>
      </c>
      <c r="E555" s="2">
        <v>20200717</v>
      </c>
      <c r="F555" t="str">
        <f t="shared" si="26"/>
        <v>RS14</v>
      </c>
      <c r="G555" t="s">
        <v>1139</v>
      </c>
      <c r="H555" t="str">
        <f>VLOOKUP(E555,GDD!$A$2:$B$57,2)</f>
        <v>650-900</v>
      </c>
      <c r="I555" cm="1">
        <f t="array" ref="I555">IF(H555="0-650",1,IF(H555="650-900",2,IF(H555="900+",3,NA)))</f>
        <v>2</v>
      </c>
      <c r="J555">
        <v>9.2397656049903291E-3</v>
      </c>
      <c r="K555">
        <v>4.5245772376010596E-3</v>
      </c>
      <c r="L555">
        <v>0.85967637665920804</v>
      </c>
    </row>
    <row r="556" spans="1:12" x14ac:dyDescent="0.2">
      <c r="A556" t="s">
        <v>3810</v>
      </c>
      <c r="B556" t="str">
        <f t="shared" si="24"/>
        <v>canopy_cover_5p</v>
      </c>
      <c r="C556">
        <f>VLOOKUP(B556,GDD!$D$2:$E$31,2)</f>
        <v>8</v>
      </c>
      <c r="D556" t="str">
        <f t="shared" si="25"/>
        <v>JCEager20</v>
      </c>
      <c r="E556" s="2">
        <v>20200717</v>
      </c>
      <c r="F556" t="str">
        <f t="shared" si="26"/>
        <v>RS14</v>
      </c>
      <c r="G556" t="s">
        <v>1139</v>
      </c>
      <c r="H556" t="str">
        <f>VLOOKUP(E556,GDD!$A$2:$B$57,2)</f>
        <v>650-900</v>
      </c>
      <c r="I556" cm="1">
        <f t="array" ref="I556">IF(H556="0-650",1,IF(H556="650-900",2,IF(H556="900+",3,NA)))</f>
        <v>2</v>
      </c>
      <c r="J556">
        <v>4.2153687319627098</v>
      </c>
      <c r="K556">
        <v>2.8741876226171299</v>
      </c>
      <c r="L556">
        <v>0.81481100446757304</v>
      </c>
    </row>
    <row r="557" spans="1:12" x14ac:dyDescent="0.2">
      <c r="A557" t="s">
        <v>3811</v>
      </c>
      <c r="B557" t="str">
        <f t="shared" si="24"/>
        <v>pcanopy_cover_10p</v>
      </c>
      <c r="C557">
        <f>VLOOKUP(B557,GDD!$D$2:$E$31,2)</f>
        <v>9</v>
      </c>
      <c r="D557" t="str">
        <f t="shared" si="25"/>
        <v>JCEager20</v>
      </c>
      <c r="E557" s="2">
        <v>20200717</v>
      </c>
      <c r="F557" t="str">
        <f t="shared" si="26"/>
        <v>RS14</v>
      </c>
      <c r="G557" t="s">
        <v>1139</v>
      </c>
      <c r="H557" t="str">
        <f>VLOOKUP(E557,GDD!$A$2:$B$57,2)</f>
        <v>650-900</v>
      </c>
      <c r="I557" cm="1">
        <f t="array" ref="I557">IF(H557="0-650",1,IF(H557="650-900",2,IF(H557="900+",3,NA)))</f>
        <v>2</v>
      </c>
      <c r="J557">
        <v>5.45525201979543</v>
      </c>
      <c r="K557">
        <v>3.2282143395789502</v>
      </c>
      <c r="L557">
        <v>0.83524450257669902</v>
      </c>
    </row>
    <row r="558" spans="1:12" x14ac:dyDescent="0.2">
      <c r="A558" t="s">
        <v>3812</v>
      </c>
      <c r="B558" t="str">
        <f t="shared" si="24"/>
        <v>canopy_cover_20p</v>
      </c>
      <c r="C558">
        <f>VLOOKUP(B558,GDD!$D$2:$E$31,2)</f>
        <v>10</v>
      </c>
      <c r="D558" t="str">
        <f t="shared" si="25"/>
        <v>JCEager20</v>
      </c>
      <c r="E558" s="2">
        <v>20200717</v>
      </c>
      <c r="F558" t="str">
        <f t="shared" si="26"/>
        <v>RS14</v>
      </c>
      <c r="G558" t="s">
        <v>1139</v>
      </c>
      <c r="H558" t="str">
        <f>VLOOKUP(E558,GDD!$A$2:$B$57,2)</f>
        <v>650-900</v>
      </c>
      <c r="I558" cm="1">
        <f t="array" ref="I558">IF(H558="0-650",1,IF(H558="650-900",2,IF(H558="900+",3,NA)))</f>
        <v>2</v>
      </c>
      <c r="J558">
        <v>7.4223810603979503</v>
      </c>
      <c r="K558">
        <v>3.8820790208528999</v>
      </c>
      <c r="L558">
        <v>0.85154131962865598</v>
      </c>
    </row>
    <row r="559" spans="1:12" x14ac:dyDescent="0.2">
      <c r="A559" t="s">
        <v>3813</v>
      </c>
      <c r="B559" t="str">
        <f t="shared" si="24"/>
        <v>canopy_cover_30p</v>
      </c>
      <c r="C559">
        <f>VLOOKUP(B559,GDD!$D$2:$E$31,2)</f>
        <v>11</v>
      </c>
      <c r="D559" t="str">
        <f t="shared" si="25"/>
        <v>JCEager20</v>
      </c>
      <c r="E559" s="2">
        <v>20200717</v>
      </c>
      <c r="F559" t="str">
        <f t="shared" si="26"/>
        <v>RS14</v>
      </c>
      <c r="G559" t="s">
        <v>1139</v>
      </c>
      <c r="H559" t="str">
        <f>VLOOKUP(E559,GDD!$A$2:$B$57,2)</f>
        <v>650-900</v>
      </c>
      <c r="I559" cm="1">
        <f t="array" ref="I559">IF(H559="0-650",1,IF(H559="650-900",2,IF(H559="900+",3,NA)))</f>
        <v>2</v>
      </c>
      <c r="J559">
        <v>10.4589477933896</v>
      </c>
      <c r="K559">
        <v>4.8204085938252001</v>
      </c>
      <c r="L559">
        <v>0.86682943232020904</v>
      </c>
    </row>
    <row r="560" spans="1:12" x14ac:dyDescent="0.2">
      <c r="A560" t="s">
        <v>3814</v>
      </c>
      <c r="B560" t="str">
        <f t="shared" si="24"/>
        <v>canopy_cover_40p</v>
      </c>
      <c r="C560">
        <f>VLOOKUP(B560,GDD!$D$2:$E$31,2)</f>
        <v>12</v>
      </c>
      <c r="D560" t="str">
        <f t="shared" si="25"/>
        <v>JCEager20</v>
      </c>
      <c r="E560" s="2">
        <v>20200717</v>
      </c>
      <c r="F560" t="str">
        <f t="shared" si="26"/>
        <v>RS14</v>
      </c>
      <c r="G560" t="s">
        <v>1139</v>
      </c>
      <c r="H560" t="str">
        <f>VLOOKUP(E560,GDD!$A$2:$B$57,2)</f>
        <v>650-900</v>
      </c>
      <c r="I560" cm="1">
        <f t="array" ref="I560">IF(H560="0-650",1,IF(H560="650-900",2,IF(H560="900+",3,NA)))</f>
        <v>2</v>
      </c>
      <c r="J560">
        <v>19.731974371755602</v>
      </c>
      <c r="K560">
        <v>6.2500733273728803</v>
      </c>
      <c r="L560">
        <v>0.90450029540232102</v>
      </c>
    </row>
    <row r="561" spans="1:12" x14ac:dyDescent="0.2">
      <c r="A561" t="s">
        <v>3815</v>
      </c>
      <c r="B561" t="str">
        <f t="shared" si="24"/>
        <v>canopy_cover_50p</v>
      </c>
      <c r="C561">
        <f>VLOOKUP(B561,GDD!$D$2:$E$31,2)</f>
        <v>13</v>
      </c>
      <c r="D561" t="str">
        <f t="shared" si="25"/>
        <v>JCEager20</v>
      </c>
      <c r="E561" s="2">
        <v>20200717</v>
      </c>
      <c r="F561" t="str">
        <f t="shared" si="26"/>
        <v>RS14</v>
      </c>
      <c r="G561" t="s">
        <v>1139</v>
      </c>
      <c r="H561" t="str">
        <f>VLOOKUP(E561,GDD!$A$2:$B$57,2)</f>
        <v>650-900</v>
      </c>
      <c r="I561" cm="1">
        <f t="array" ref="I561">IF(H561="0-650",1,IF(H561="650-900",2,IF(H561="900+",3,NA)))</f>
        <v>2</v>
      </c>
      <c r="J561">
        <v>39.353566149776597</v>
      </c>
      <c r="K561">
        <v>7.9325437052916197</v>
      </c>
      <c r="L561">
        <v>0.93703992714500794</v>
      </c>
    </row>
    <row r="562" spans="1:12" x14ac:dyDescent="0.2">
      <c r="A562" t="s">
        <v>3816</v>
      </c>
      <c r="B562" t="str">
        <f t="shared" si="24"/>
        <v>canopy_cover_75p</v>
      </c>
      <c r="C562">
        <f>VLOOKUP(B562,GDD!$D$2:$E$31,2)</f>
        <v>14</v>
      </c>
      <c r="D562" t="str">
        <f t="shared" si="25"/>
        <v>JCEager20</v>
      </c>
      <c r="E562" s="2">
        <v>20200717</v>
      </c>
      <c r="F562" t="str">
        <f t="shared" si="26"/>
        <v>RS14</v>
      </c>
      <c r="G562" t="s">
        <v>1139</v>
      </c>
      <c r="H562" t="str">
        <f>VLOOKUP(E562,GDD!$A$2:$B$57,2)</f>
        <v>650-900</v>
      </c>
      <c r="I562" cm="1">
        <f t="array" ref="I562">IF(H562="0-650",1,IF(H562="650-900",2,IF(H562="900+",3,NA)))</f>
        <v>2</v>
      </c>
      <c r="J562">
        <v>103.27630310829301</v>
      </c>
      <c r="K562">
        <v>19.120075828842101</v>
      </c>
      <c r="L562">
        <v>0.94187525515572801</v>
      </c>
    </row>
    <row r="563" spans="1:12" x14ac:dyDescent="0.2">
      <c r="A563" t="s">
        <v>3817</v>
      </c>
      <c r="B563" t="str">
        <f t="shared" si="24"/>
        <v>standard_deviation_ht</v>
      </c>
      <c r="C563">
        <f>VLOOKUP(B563,GDD!$D$2:$E$31,2)</f>
        <v>15</v>
      </c>
      <c r="D563" t="str">
        <f t="shared" si="25"/>
        <v>JCEager20</v>
      </c>
      <c r="E563" s="2">
        <v>20200717</v>
      </c>
      <c r="F563" t="str">
        <f t="shared" si="26"/>
        <v>RS14</v>
      </c>
      <c r="G563" t="s">
        <v>1139</v>
      </c>
      <c r="H563" t="str">
        <f>VLOOKUP(E563,GDD!$A$2:$B$57,2)</f>
        <v>650-900</v>
      </c>
      <c r="I563" cm="1">
        <f t="array" ref="I563">IF(H563="0-650",1,IF(H563="650-900",2,IF(H563="900+",3,NA)))</f>
        <v>2</v>
      </c>
      <c r="J563">
        <v>6.0694597342692697E-4</v>
      </c>
      <c r="K563">
        <v>4.10632263784252E-4</v>
      </c>
      <c r="L563">
        <v>0.81598129039922496</v>
      </c>
    </row>
    <row r="564" spans="1:12" x14ac:dyDescent="0.2">
      <c r="A564" t="s">
        <v>3818</v>
      </c>
      <c r="B564" t="str">
        <f t="shared" si="24"/>
        <v>quadratic_mean_ht</v>
      </c>
      <c r="C564">
        <f>VLOOKUP(B564,GDD!$D$2:$E$31,2)</f>
        <v>16</v>
      </c>
      <c r="D564" t="str">
        <f t="shared" si="25"/>
        <v>JCEager20</v>
      </c>
      <c r="E564" s="2">
        <v>20200717</v>
      </c>
      <c r="F564" t="str">
        <f t="shared" si="26"/>
        <v>RS14</v>
      </c>
      <c r="G564" t="s">
        <v>1139</v>
      </c>
      <c r="H564" t="str">
        <f>VLOOKUP(E564,GDD!$A$2:$B$57,2)</f>
        <v>650-900</v>
      </c>
      <c r="I564" cm="1">
        <f t="array" ref="I564">IF(H564="0-650",1,IF(H564="650-900",2,IF(H564="900+",3,NA)))</f>
        <v>2</v>
      </c>
      <c r="J564">
        <v>2.0484417050866999E-2</v>
      </c>
      <c r="K564">
        <v>4.9633527451688701E-3</v>
      </c>
      <c r="L564">
        <v>0.92526939870625402</v>
      </c>
    </row>
    <row r="565" spans="1:12" x14ac:dyDescent="0.2">
      <c r="A565" t="s">
        <v>3819</v>
      </c>
      <c r="B565" t="str">
        <f t="shared" si="24"/>
        <v>skewness_ht</v>
      </c>
      <c r="C565">
        <f>VLOOKUP(B565,GDD!$D$2:$E$31,2)</f>
        <v>17</v>
      </c>
      <c r="D565" t="str">
        <f t="shared" si="25"/>
        <v>JCEager20</v>
      </c>
      <c r="E565" s="2">
        <v>20200717</v>
      </c>
      <c r="F565" t="str">
        <f t="shared" si="26"/>
        <v>RS14</v>
      </c>
      <c r="G565" t="s">
        <v>1139</v>
      </c>
      <c r="H565" t="str">
        <f>VLOOKUP(E565,GDD!$A$2:$B$57,2)</f>
        <v>650-900</v>
      </c>
      <c r="I565" cm="1">
        <f t="array" ref="I565">IF(H565="0-650",1,IF(H565="650-900",2,IF(H565="900+",3,NA)))</f>
        <v>2</v>
      </c>
      <c r="J565">
        <v>7.8857957662203298E-2</v>
      </c>
      <c r="K565">
        <v>1.42228016025955E-2</v>
      </c>
      <c r="L565">
        <v>0.94328951280597395</v>
      </c>
    </row>
    <row r="566" spans="1:12" x14ac:dyDescent="0.2">
      <c r="A566" t="s">
        <v>3820</v>
      </c>
      <c r="B566" t="str">
        <f t="shared" si="24"/>
        <v>kurtosis_ht</v>
      </c>
      <c r="C566">
        <f>VLOOKUP(B566,GDD!$D$2:$E$31,2)</f>
        <v>18</v>
      </c>
      <c r="D566" t="str">
        <f t="shared" si="25"/>
        <v>JCEager20</v>
      </c>
      <c r="E566" s="2">
        <v>20200717</v>
      </c>
      <c r="F566" t="str">
        <f t="shared" si="26"/>
        <v>RS14</v>
      </c>
      <c r="G566" t="s">
        <v>1139</v>
      </c>
      <c r="H566" t="str">
        <f>VLOOKUP(E566,GDD!$A$2:$B$57,2)</f>
        <v>650-900</v>
      </c>
      <c r="I566" cm="1">
        <f t="array" ref="I566">IF(H566="0-650",1,IF(H566="650-900",2,IF(H566="900+",3,NA)))</f>
        <v>2</v>
      </c>
      <c r="J566">
        <v>0.53590794982140599</v>
      </c>
      <c r="K566">
        <v>0.18629172071268699</v>
      </c>
      <c r="L566">
        <v>0.89615936237704097</v>
      </c>
    </row>
    <row r="567" spans="1:12" x14ac:dyDescent="0.2">
      <c r="A567" t="s">
        <v>3821</v>
      </c>
      <c r="B567" t="str">
        <f t="shared" si="24"/>
        <v>variation_ht</v>
      </c>
      <c r="C567">
        <f>VLOOKUP(B567,GDD!$D$2:$E$31,2)</f>
        <v>19</v>
      </c>
      <c r="D567" t="str">
        <f t="shared" si="25"/>
        <v>JCEager20</v>
      </c>
      <c r="E567" s="2">
        <v>20200717</v>
      </c>
      <c r="F567" t="str">
        <f t="shared" si="26"/>
        <v>RS14</v>
      </c>
      <c r="G567" t="s">
        <v>1139</v>
      </c>
      <c r="H567" t="str">
        <f>VLOOKUP(E567,GDD!$A$2:$B$57,2)</f>
        <v>650-900</v>
      </c>
      <c r="I567" cm="1">
        <f t="array" ref="I567">IF(H567="0-650",1,IF(H567="650-900",2,IF(H567="900+",3,NA)))</f>
        <v>2</v>
      </c>
      <c r="J567">
        <v>7.8969737114613001E-4</v>
      </c>
      <c r="K567">
        <v>2.8932718583525298E-4</v>
      </c>
      <c r="L567">
        <v>0.89116570666098305</v>
      </c>
    </row>
    <row r="568" spans="1:12" x14ac:dyDescent="0.2">
      <c r="A568" t="s">
        <v>3822</v>
      </c>
      <c r="B568" t="str">
        <f t="shared" si="24"/>
        <v>plot_volume</v>
      </c>
      <c r="C568">
        <f>VLOOKUP(B568,GDD!$D$2:$E$31,2)</f>
        <v>20</v>
      </c>
      <c r="D568" t="str">
        <f t="shared" si="25"/>
        <v>JCEager20</v>
      </c>
      <c r="E568" s="2">
        <v>20200717</v>
      </c>
      <c r="F568" t="str">
        <f t="shared" si="26"/>
        <v>RS14</v>
      </c>
      <c r="G568" t="s">
        <v>1139</v>
      </c>
      <c r="H568" t="str">
        <f>VLOOKUP(E568,GDD!$A$2:$B$57,2)</f>
        <v>650-900</v>
      </c>
      <c r="I568" cm="1">
        <f t="array" ref="I568">IF(H568="0-650",1,IF(H568="650-900",2,IF(H568="900+",3,NA)))</f>
        <v>2</v>
      </c>
      <c r="J568" s="1">
        <v>6.0202284851149003E-6</v>
      </c>
      <c r="K568" s="1">
        <v>2.7856625705828902E-6</v>
      </c>
      <c r="L568">
        <v>0.86637167492751099</v>
      </c>
    </row>
    <row r="569" spans="1:12" x14ac:dyDescent="0.2">
      <c r="A569" t="s">
        <v>2760</v>
      </c>
      <c r="B569" t="str">
        <f t="shared" si="24"/>
        <v>height_30p</v>
      </c>
      <c r="C569">
        <f>VLOOKUP(B569,GDD!$D$2:$E$31,2)</f>
        <v>2</v>
      </c>
      <c r="D569" t="str">
        <f t="shared" si="25"/>
        <v>JCEager20</v>
      </c>
      <c r="E569" s="2">
        <v>20200725</v>
      </c>
      <c r="F569" t="str">
        <f t="shared" si="26"/>
        <v>RS14</v>
      </c>
      <c r="G569" t="s">
        <v>1139</v>
      </c>
      <c r="H569" t="str">
        <f>VLOOKUP(E569,GDD!$A$2:$B$57,2)</f>
        <v>650-900</v>
      </c>
      <c r="I569" cm="1">
        <f t="array" ref="I569">IF(H569="0-650",1,IF(H569="650-900",2,IF(H569="900+",3,NA)))</f>
        <v>2</v>
      </c>
      <c r="J569">
        <v>6.1515581902337697E-2</v>
      </c>
      <c r="K569">
        <v>6.8354538651128702E-3</v>
      </c>
      <c r="L569">
        <v>0.964283753241446</v>
      </c>
    </row>
    <row r="570" spans="1:12" x14ac:dyDescent="0.2">
      <c r="A570" t="s">
        <v>2761</v>
      </c>
      <c r="B570" t="str">
        <f t="shared" si="24"/>
        <v>height_50p</v>
      </c>
      <c r="C570">
        <f>VLOOKUP(B570,GDD!$D$2:$E$31,2)</f>
        <v>3</v>
      </c>
      <c r="D570" t="str">
        <f t="shared" si="25"/>
        <v>JCEager20</v>
      </c>
      <c r="E570" s="2">
        <v>20200725</v>
      </c>
      <c r="F570" t="str">
        <f t="shared" si="26"/>
        <v>RS14</v>
      </c>
      <c r="G570" t="s">
        <v>1139</v>
      </c>
      <c r="H570" t="str">
        <f>VLOOKUP(E570,GDD!$A$2:$B$57,2)</f>
        <v>650-900</v>
      </c>
      <c r="I570" cm="1">
        <f t="array" ref="I570">IF(H570="0-650",1,IF(H570="650-900",2,IF(H570="900+",3,NA)))</f>
        <v>2</v>
      </c>
      <c r="J570">
        <v>5.9224181748690201E-2</v>
      </c>
      <c r="K570">
        <v>4.7256320572860401E-3</v>
      </c>
      <c r="L570">
        <v>0.97409167061233004</v>
      </c>
    </row>
    <row r="571" spans="1:12" x14ac:dyDescent="0.2">
      <c r="A571" t="s">
        <v>2762</v>
      </c>
      <c r="B571" t="str">
        <f t="shared" si="24"/>
        <v>height_70p</v>
      </c>
      <c r="C571">
        <f>VLOOKUP(B571,GDD!$D$2:$E$31,2)</f>
        <v>4</v>
      </c>
      <c r="D571" t="str">
        <f t="shared" si="25"/>
        <v>JCEager20</v>
      </c>
      <c r="E571" s="2">
        <v>20200725</v>
      </c>
      <c r="F571" t="str">
        <f t="shared" si="26"/>
        <v>RS14</v>
      </c>
      <c r="G571" t="s">
        <v>1139</v>
      </c>
      <c r="H571" t="str">
        <f>VLOOKUP(E571,GDD!$A$2:$B$57,2)</f>
        <v>650-900</v>
      </c>
      <c r="I571" cm="1">
        <f t="array" ref="I571">IF(H571="0-650",1,IF(H571="650-900",2,IF(H571="900+",3,NA)))</f>
        <v>2</v>
      </c>
      <c r="J571">
        <v>5.2266297283585797E-2</v>
      </c>
      <c r="K571">
        <v>3.6602217690462802E-3</v>
      </c>
      <c r="L571">
        <v>0.97718906900034996</v>
      </c>
    </row>
    <row r="572" spans="1:12" x14ac:dyDescent="0.2">
      <c r="A572" t="s">
        <v>2763</v>
      </c>
      <c r="B572" t="str">
        <f t="shared" si="24"/>
        <v>height_90p</v>
      </c>
      <c r="C572">
        <f>VLOOKUP(B572,GDD!$D$2:$E$31,2)</f>
        <v>5</v>
      </c>
      <c r="D572" t="str">
        <f t="shared" si="25"/>
        <v>JCEager20</v>
      </c>
      <c r="E572" s="2">
        <v>20200725</v>
      </c>
      <c r="F572" t="str">
        <f t="shared" si="26"/>
        <v>RS14</v>
      </c>
      <c r="G572" t="s">
        <v>1139</v>
      </c>
      <c r="H572" t="str">
        <f>VLOOKUP(E572,GDD!$A$2:$B$57,2)</f>
        <v>650-900</v>
      </c>
      <c r="I572" cm="1">
        <f t="array" ref="I572">IF(H572="0-650",1,IF(H572="650-900",2,IF(H572="900+",3,NA)))</f>
        <v>2</v>
      </c>
      <c r="J572">
        <v>4.6876817144227798E-2</v>
      </c>
      <c r="K572">
        <v>3.6337930527271501E-3</v>
      </c>
      <c r="L572">
        <v>0.97481154761743705</v>
      </c>
    </row>
    <row r="573" spans="1:12" x14ac:dyDescent="0.2">
      <c r="A573" t="s">
        <v>2764</v>
      </c>
      <c r="B573" t="str">
        <f t="shared" si="24"/>
        <v>height_95p</v>
      </c>
      <c r="C573">
        <f>VLOOKUP(B573,GDD!$D$2:$E$31,2)</f>
        <v>6</v>
      </c>
      <c r="D573" t="str">
        <f t="shared" si="25"/>
        <v>JCEager20</v>
      </c>
      <c r="E573" s="2">
        <v>20200725</v>
      </c>
      <c r="F573" t="str">
        <f t="shared" si="26"/>
        <v>RS14</v>
      </c>
      <c r="G573" t="s">
        <v>1139</v>
      </c>
      <c r="H573" t="str">
        <f>VLOOKUP(E573,GDD!$A$2:$B$57,2)</f>
        <v>650-900</v>
      </c>
      <c r="I573" cm="1">
        <f t="array" ref="I573">IF(H573="0-650",1,IF(H573="650-900",2,IF(H573="900+",3,NA)))</f>
        <v>2</v>
      </c>
      <c r="J573">
        <v>4.22943831017508E-2</v>
      </c>
      <c r="K573">
        <v>3.9818114834848199E-3</v>
      </c>
      <c r="L573">
        <v>0.96957312744766799</v>
      </c>
    </row>
    <row r="574" spans="1:12" x14ac:dyDescent="0.2">
      <c r="A574" t="s">
        <v>2765</v>
      </c>
      <c r="B574" t="str">
        <f t="shared" si="24"/>
        <v>height_99p</v>
      </c>
      <c r="C574">
        <f>VLOOKUP(B574,GDD!$D$2:$E$31,2)</f>
        <v>7</v>
      </c>
      <c r="D574" t="str">
        <f t="shared" si="25"/>
        <v>JCEager20</v>
      </c>
      <c r="E574" s="2">
        <v>20200725</v>
      </c>
      <c r="F574" t="str">
        <f t="shared" si="26"/>
        <v>RS14</v>
      </c>
      <c r="G574" t="s">
        <v>1139</v>
      </c>
      <c r="H574" t="str">
        <f>VLOOKUP(E574,GDD!$A$2:$B$57,2)</f>
        <v>650-900</v>
      </c>
      <c r="I574" cm="1">
        <f t="array" ref="I574">IF(H574="0-650",1,IF(H574="650-900",2,IF(H574="900+",3,NA)))</f>
        <v>2</v>
      </c>
      <c r="J574">
        <v>3.2117061010579498E-2</v>
      </c>
      <c r="K574">
        <v>4.1174397427559397E-3</v>
      </c>
      <c r="L574">
        <v>0.95901765517381798</v>
      </c>
    </row>
    <row r="575" spans="1:12" x14ac:dyDescent="0.2">
      <c r="A575" t="s">
        <v>2766</v>
      </c>
      <c r="B575" t="str">
        <f t="shared" si="24"/>
        <v>canopy_cover_5p</v>
      </c>
      <c r="C575">
        <f>VLOOKUP(B575,GDD!$D$2:$E$31,2)</f>
        <v>8</v>
      </c>
      <c r="D575" t="str">
        <f t="shared" si="25"/>
        <v>JCEager20</v>
      </c>
      <c r="E575" s="2">
        <v>20200725</v>
      </c>
      <c r="F575" t="str">
        <f t="shared" si="26"/>
        <v>RS14</v>
      </c>
      <c r="G575" t="s">
        <v>1139</v>
      </c>
      <c r="H575" t="str">
        <f>VLOOKUP(E575,GDD!$A$2:$B$57,2)</f>
        <v>650-900</v>
      </c>
      <c r="I575" cm="1">
        <f t="array" ref="I575">IF(H575="0-650",1,IF(H575="650-900",2,IF(H575="900+",3,NA)))</f>
        <v>2</v>
      </c>
      <c r="J575">
        <v>4.6140589577625697</v>
      </c>
      <c r="K575">
        <v>2.5802512432516602</v>
      </c>
      <c r="L575">
        <v>0.84288247602965405</v>
      </c>
    </row>
    <row r="576" spans="1:12" x14ac:dyDescent="0.2">
      <c r="A576" t="s">
        <v>2767</v>
      </c>
      <c r="B576" t="str">
        <f t="shared" si="24"/>
        <v>pcanopy_cover_10p</v>
      </c>
      <c r="C576">
        <f>VLOOKUP(B576,GDD!$D$2:$E$31,2)</f>
        <v>9</v>
      </c>
      <c r="D576" t="str">
        <f t="shared" si="25"/>
        <v>JCEager20</v>
      </c>
      <c r="E576" s="2">
        <v>20200725</v>
      </c>
      <c r="F576" t="str">
        <f t="shared" si="26"/>
        <v>RS14</v>
      </c>
      <c r="G576" t="s">
        <v>1139</v>
      </c>
      <c r="H576" t="str">
        <f>VLOOKUP(E576,GDD!$A$2:$B$57,2)</f>
        <v>650-900</v>
      </c>
      <c r="I576" cm="1">
        <f t="array" ref="I576">IF(H576="0-650",1,IF(H576="650-900",2,IF(H576="900+",3,NA)))</f>
        <v>2</v>
      </c>
      <c r="J576">
        <v>5.5484410570221501</v>
      </c>
      <c r="K576">
        <v>2.7891993846566598</v>
      </c>
      <c r="L576">
        <v>0.85648222761020198</v>
      </c>
    </row>
    <row r="577" spans="1:12" x14ac:dyDescent="0.2">
      <c r="A577" t="s">
        <v>2768</v>
      </c>
      <c r="B577" t="str">
        <f t="shared" si="24"/>
        <v>canopy_cover_20p</v>
      </c>
      <c r="C577">
        <f>VLOOKUP(B577,GDD!$D$2:$E$31,2)</f>
        <v>10</v>
      </c>
      <c r="D577" t="str">
        <f t="shared" si="25"/>
        <v>JCEager20</v>
      </c>
      <c r="E577" s="2">
        <v>20200725</v>
      </c>
      <c r="F577" t="str">
        <f t="shared" si="26"/>
        <v>RS14</v>
      </c>
      <c r="G577" t="s">
        <v>1139</v>
      </c>
      <c r="H577" t="str">
        <f>VLOOKUP(E577,GDD!$A$2:$B$57,2)</f>
        <v>650-900</v>
      </c>
      <c r="I577" cm="1">
        <f t="array" ref="I577">IF(H577="0-650",1,IF(H577="650-900",2,IF(H577="900+",3,NA)))</f>
        <v>2</v>
      </c>
      <c r="J577">
        <v>7.0476333409605001</v>
      </c>
      <c r="K577">
        <v>3.2894798462565902</v>
      </c>
      <c r="L577">
        <v>0.86536392017988695</v>
      </c>
    </row>
    <row r="578" spans="1:12" x14ac:dyDescent="0.2">
      <c r="A578" t="s">
        <v>2769</v>
      </c>
      <c r="B578" t="str">
        <f t="shared" si="24"/>
        <v>canopy_cover_30p</v>
      </c>
      <c r="C578">
        <f>VLOOKUP(B578,GDD!$D$2:$E$31,2)</f>
        <v>11</v>
      </c>
      <c r="D578" t="str">
        <f t="shared" si="25"/>
        <v>JCEager20</v>
      </c>
      <c r="E578" s="2">
        <v>20200725</v>
      </c>
      <c r="F578" t="str">
        <f t="shared" si="26"/>
        <v>RS14</v>
      </c>
      <c r="G578" t="s">
        <v>1139</v>
      </c>
      <c r="H578" t="str">
        <f>VLOOKUP(E578,GDD!$A$2:$B$57,2)</f>
        <v>650-900</v>
      </c>
      <c r="I578" cm="1">
        <f t="array" ref="I578">IF(H578="0-650",1,IF(H578="650-900",2,IF(H578="900+",3,NA)))</f>
        <v>2</v>
      </c>
      <c r="J578">
        <v>8.9721809722530903</v>
      </c>
      <c r="K578">
        <v>4.1891887091144504</v>
      </c>
      <c r="L578">
        <v>0.86532421871633802</v>
      </c>
    </row>
    <row r="579" spans="1:12" x14ac:dyDescent="0.2">
      <c r="A579" t="s">
        <v>2770</v>
      </c>
      <c r="B579" t="str">
        <f t="shared" ref="B579:B642" si="27">LEFT(A579, FIND("_RS",A579)-10)</f>
        <v>canopy_cover_40p</v>
      </c>
      <c r="C579">
        <f>VLOOKUP(B579,GDD!$D$2:$E$31,2)</f>
        <v>12</v>
      </c>
      <c r="D579" t="str">
        <f t="shared" ref="D579:D642" si="28">"JCEager"&amp;MID(E579,3,2)</f>
        <v>JCEager20</v>
      </c>
      <c r="E579" s="2">
        <v>20200725</v>
      </c>
      <c r="F579" t="str">
        <f t="shared" ref="F579:F642" si="29">RIGHT(A579,LEN(A579)-FIND("_RS",A579))</f>
        <v>RS14</v>
      </c>
      <c r="G579" t="s">
        <v>1139</v>
      </c>
      <c r="H579" t="str">
        <f>VLOOKUP(E579,GDD!$A$2:$B$57,2)</f>
        <v>650-900</v>
      </c>
      <c r="I579" cm="1">
        <f t="array" ref="I579">IF(H579="0-650",1,IF(H579="650-900",2,IF(H579="900+",3,NA)))</f>
        <v>2</v>
      </c>
      <c r="J579">
        <v>17.374287735106801</v>
      </c>
      <c r="K579">
        <v>6.6384166432829197</v>
      </c>
      <c r="L579">
        <v>0.88702736461175502</v>
      </c>
    </row>
    <row r="580" spans="1:12" x14ac:dyDescent="0.2">
      <c r="A580" t="s">
        <v>2771</v>
      </c>
      <c r="B580" t="str">
        <f t="shared" si="27"/>
        <v>canopy_cover_50p</v>
      </c>
      <c r="C580">
        <f>VLOOKUP(B580,GDD!$D$2:$E$31,2)</f>
        <v>13</v>
      </c>
      <c r="D580" t="str">
        <f t="shared" si="28"/>
        <v>JCEager20</v>
      </c>
      <c r="E580" s="2">
        <v>20200725</v>
      </c>
      <c r="F580" t="str">
        <f t="shared" si="29"/>
        <v>RS14</v>
      </c>
      <c r="G580" t="s">
        <v>1139</v>
      </c>
      <c r="H580" t="str">
        <f>VLOOKUP(E580,GDD!$A$2:$B$57,2)</f>
        <v>650-900</v>
      </c>
      <c r="I580" cm="1">
        <f t="array" ref="I580">IF(H580="0-650",1,IF(H580="650-900",2,IF(H580="900+",3,NA)))</f>
        <v>2</v>
      </c>
      <c r="J580">
        <v>39.592336027512701</v>
      </c>
      <c r="K580">
        <v>10.7945621093887</v>
      </c>
      <c r="L580">
        <v>0.91669035041097902</v>
      </c>
    </row>
    <row r="581" spans="1:12" x14ac:dyDescent="0.2">
      <c r="A581" t="s">
        <v>2772</v>
      </c>
      <c r="B581" t="str">
        <f t="shared" si="27"/>
        <v>canopy_cover_75p</v>
      </c>
      <c r="C581">
        <f>VLOOKUP(B581,GDD!$D$2:$E$31,2)</f>
        <v>14</v>
      </c>
      <c r="D581" t="str">
        <f t="shared" si="28"/>
        <v>JCEager20</v>
      </c>
      <c r="E581" s="2">
        <v>20200725</v>
      </c>
      <c r="F581" t="str">
        <f t="shared" si="29"/>
        <v>RS14</v>
      </c>
      <c r="G581" t="s">
        <v>1139</v>
      </c>
      <c r="H581" t="str">
        <f>VLOOKUP(E581,GDD!$A$2:$B$57,2)</f>
        <v>650-900</v>
      </c>
      <c r="I581" cm="1">
        <f t="array" ref="I581">IF(H581="0-650",1,IF(H581="650-900",2,IF(H581="900+",3,NA)))</f>
        <v>2</v>
      </c>
      <c r="J581">
        <v>113.197484906464</v>
      </c>
      <c r="K581">
        <v>29.6082155305672</v>
      </c>
      <c r="L581">
        <v>0.91980454555913504</v>
      </c>
    </row>
    <row r="582" spans="1:12" x14ac:dyDescent="0.2">
      <c r="A582" t="s">
        <v>2773</v>
      </c>
      <c r="B582" t="str">
        <f t="shared" si="27"/>
        <v>standard_deviation_ht</v>
      </c>
      <c r="C582">
        <f>VLOOKUP(B582,GDD!$D$2:$E$31,2)</f>
        <v>15</v>
      </c>
      <c r="D582" t="str">
        <f t="shared" si="28"/>
        <v>JCEager20</v>
      </c>
      <c r="E582" s="2">
        <v>20200725</v>
      </c>
      <c r="F582" t="str">
        <f t="shared" si="29"/>
        <v>RS14</v>
      </c>
      <c r="G582" t="s">
        <v>1139</v>
      </c>
      <c r="H582" t="str">
        <f>VLOOKUP(E582,GDD!$A$2:$B$57,2)</f>
        <v>650-900</v>
      </c>
      <c r="I582" cm="1">
        <f t="array" ref="I582">IF(H582="0-650",1,IF(H582="650-900",2,IF(H582="900+",3,NA)))</f>
        <v>2</v>
      </c>
      <c r="J582">
        <v>4.6138651616099002E-4</v>
      </c>
      <c r="K582">
        <v>9.5347623566506795E-4</v>
      </c>
      <c r="L582">
        <v>0.59211942162642495</v>
      </c>
    </row>
    <row r="583" spans="1:12" x14ac:dyDescent="0.2">
      <c r="A583" t="s">
        <v>2774</v>
      </c>
      <c r="B583" t="str">
        <f t="shared" si="27"/>
        <v>quadratic_mean_ht</v>
      </c>
      <c r="C583">
        <f>VLOOKUP(B583,GDD!$D$2:$E$31,2)</f>
        <v>16</v>
      </c>
      <c r="D583" t="str">
        <f t="shared" si="28"/>
        <v>JCEager20</v>
      </c>
      <c r="E583" s="2">
        <v>20200725</v>
      </c>
      <c r="F583" t="str">
        <f t="shared" si="29"/>
        <v>RS14</v>
      </c>
      <c r="G583" t="s">
        <v>1139</v>
      </c>
      <c r="H583" t="str">
        <f>VLOOKUP(E583,GDD!$A$2:$B$57,2)</f>
        <v>650-900</v>
      </c>
      <c r="I583" cm="1">
        <f t="array" ref="I583">IF(H583="0-650",1,IF(H583="650-900",2,IF(H583="900+",3,NA)))</f>
        <v>2</v>
      </c>
      <c r="J583">
        <v>4.69242493417888E-2</v>
      </c>
      <c r="K583">
        <v>3.8092274845163499E-3</v>
      </c>
      <c r="L583">
        <v>0.97365351060474403</v>
      </c>
    </row>
    <row r="584" spans="1:12" x14ac:dyDescent="0.2">
      <c r="A584" t="s">
        <v>2775</v>
      </c>
      <c r="B584" t="str">
        <f t="shared" si="27"/>
        <v>skewness_ht</v>
      </c>
      <c r="C584">
        <f>VLOOKUP(B584,GDD!$D$2:$E$31,2)</f>
        <v>17</v>
      </c>
      <c r="D584" t="str">
        <f t="shared" si="28"/>
        <v>JCEager20</v>
      </c>
      <c r="E584" s="2">
        <v>20200725</v>
      </c>
      <c r="F584" t="str">
        <f t="shared" si="29"/>
        <v>RS14</v>
      </c>
      <c r="G584" t="s">
        <v>1139</v>
      </c>
      <c r="H584" t="str">
        <f>VLOOKUP(E584,GDD!$A$2:$B$57,2)</f>
        <v>650-900</v>
      </c>
      <c r="I584" cm="1">
        <f t="array" ref="I584">IF(H584="0-650",1,IF(H584="650-900",2,IF(H584="900+",3,NA)))</f>
        <v>2</v>
      </c>
      <c r="J584">
        <v>8.3299966270110395E-2</v>
      </c>
      <c r="K584">
        <v>2.5180855316786301E-2</v>
      </c>
      <c r="L584">
        <v>0.90846013420062799</v>
      </c>
    </row>
    <row r="585" spans="1:12" x14ac:dyDescent="0.2">
      <c r="A585" t="s">
        <v>2776</v>
      </c>
      <c r="B585" t="str">
        <f t="shared" si="27"/>
        <v>kurtosis_ht</v>
      </c>
      <c r="C585">
        <f>VLOOKUP(B585,GDD!$D$2:$E$31,2)</f>
        <v>18</v>
      </c>
      <c r="D585" t="str">
        <f t="shared" si="28"/>
        <v>JCEager20</v>
      </c>
      <c r="E585" s="2">
        <v>20200725</v>
      </c>
      <c r="F585" t="str">
        <f t="shared" si="29"/>
        <v>RS14</v>
      </c>
      <c r="G585" t="s">
        <v>1139</v>
      </c>
      <c r="H585" t="str">
        <f>VLOOKUP(E585,GDD!$A$2:$B$57,2)</f>
        <v>650-900</v>
      </c>
      <c r="I585" cm="1">
        <f t="array" ref="I585">IF(H585="0-650",1,IF(H585="650-900",2,IF(H585="900+",3,NA)))</f>
        <v>2</v>
      </c>
      <c r="J585">
        <v>0.64468236187829897</v>
      </c>
      <c r="K585">
        <v>0.35209062168473398</v>
      </c>
      <c r="L585">
        <v>0.84598888310296005</v>
      </c>
    </row>
    <row r="586" spans="1:12" x14ac:dyDescent="0.2">
      <c r="A586" t="s">
        <v>2777</v>
      </c>
      <c r="B586" t="str">
        <f t="shared" si="27"/>
        <v>variation_ht</v>
      </c>
      <c r="C586">
        <f>VLOOKUP(B586,GDD!$D$2:$E$31,2)</f>
        <v>19</v>
      </c>
      <c r="D586" t="str">
        <f t="shared" si="28"/>
        <v>JCEager20</v>
      </c>
      <c r="E586" s="2">
        <v>20200725</v>
      </c>
      <c r="F586" t="str">
        <f t="shared" si="29"/>
        <v>RS14</v>
      </c>
      <c r="G586" t="s">
        <v>1139</v>
      </c>
      <c r="H586" t="str">
        <f>VLOOKUP(E586,GDD!$A$2:$B$57,2)</f>
        <v>650-900</v>
      </c>
      <c r="I586" cm="1">
        <f t="array" ref="I586">IF(H586="0-650",1,IF(H586="650-900",2,IF(H586="900+",3,NA)))</f>
        <v>2</v>
      </c>
      <c r="J586">
        <v>7.7680892894355395E-4</v>
      </c>
      <c r="K586">
        <v>4.8920391912492603E-4</v>
      </c>
      <c r="L586">
        <v>0.82650071227709498</v>
      </c>
    </row>
    <row r="587" spans="1:12" x14ac:dyDescent="0.2">
      <c r="A587" t="s">
        <v>2778</v>
      </c>
      <c r="B587" t="str">
        <f t="shared" si="27"/>
        <v>plot_volume</v>
      </c>
      <c r="C587">
        <f>VLOOKUP(B587,GDD!$D$2:$E$31,2)</f>
        <v>20</v>
      </c>
      <c r="D587" t="str">
        <f t="shared" si="28"/>
        <v>JCEager20</v>
      </c>
      <c r="E587" s="2">
        <v>20200725</v>
      </c>
      <c r="F587" t="str">
        <f t="shared" si="29"/>
        <v>RS14</v>
      </c>
      <c r="G587" t="s">
        <v>1139</v>
      </c>
      <c r="H587" t="str">
        <f>VLOOKUP(E587,GDD!$A$2:$B$57,2)</f>
        <v>650-900</v>
      </c>
      <c r="I587" cm="1">
        <f t="array" ref="I587">IF(H587="0-650",1,IF(H587="650-900",2,IF(H587="900+",3,NA)))</f>
        <v>2</v>
      </c>
      <c r="J587" s="1">
        <v>1.5516332059721E-5</v>
      </c>
      <c r="K587" s="1">
        <v>3.6013336611278302E-6</v>
      </c>
      <c r="L587">
        <v>0.92818923280072796</v>
      </c>
    </row>
    <row r="588" spans="1:12" x14ac:dyDescent="0.2">
      <c r="A588" t="s">
        <v>2779</v>
      </c>
      <c r="B588" t="str">
        <f t="shared" si="27"/>
        <v>height_30p</v>
      </c>
      <c r="C588">
        <f>VLOOKUP(B588,GDD!$D$2:$E$31,2)</f>
        <v>2</v>
      </c>
      <c r="D588" t="str">
        <f t="shared" si="28"/>
        <v>JCEager20</v>
      </c>
      <c r="E588" s="2">
        <v>20200806</v>
      </c>
      <c r="F588" t="str">
        <f t="shared" si="29"/>
        <v>RS14</v>
      </c>
      <c r="G588" t="s">
        <v>1139</v>
      </c>
      <c r="H588" t="str">
        <f>VLOOKUP(E588,GDD!$A$2:$B$57,2)</f>
        <v>900+</v>
      </c>
      <c r="I588" cm="1">
        <f t="array" ref="I588">IF(H588="0-650",1,IF(H588="650-900",2,IF(H588="900+",3,NA)))</f>
        <v>3</v>
      </c>
      <c r="J588">
        <v>5.83952736368911E-2</v>
      </c>
      <c r="K588">
        <v>6.7724244805849798E-3</v>
      </c>
      <c r="L588">
        <v>0.96278033751082603</v>
      </c>
    </row>
    <row r="589" spans="1:12" x14ac:dyDescent="0.2">
      <c r="A589" t="s">
        <v>2780</v>
      </c>
      <c r="B589" t="str">
        <f t="shared" si="27"/>
        <v>height_50p</v>
      </c>
      <c r="C589">
        <f>VLOOKUP(B589,GDD!$D$2:$E$31,2)</f>
        <v>3</v>
      </c>
      <c r="D589" t="str">
        <f t="shared" si="28"/>
        <v>JCEager20</v>
      </c>
      <c r="E589" s="2">
        <v>20200806</v>
      </c>
      <c r="F589" t="str">
        <f t="shared" si="29"/>
        <v>RS14</v>
      </c>
      <c r="G589" t="s">
        <v>1139</v>
      </c>
      <c r="H589" t="str">
        <f>VLOOKUP(E589,GDD!$A$2:$B$57,2)</f>
        <v>900+</v>
      </c>
      <c r="I589" cm="1">
        <f t="array" ref="I589">IF(H589="0-650",1,IF(H589="650-900",2,IF(H589="900+",3,NA)))</f>
        <v>3</v>
      </c>
      <c r="J589">
        <v>5.5839279691691598E-2</v>
      </c>
      <c r="K589">
        <v>4.5709029290397704E-3</v>
      </c>
      <c r="L589">
        <v>0.97343868706454695</v>
      </c>
    </row>
    <row r="590" spans="1:12" x14ac:dyDescent="0.2">
      <c r="A590" t="s">
        <v>2781</v>
      </c>
      <c r="B590" t="str">
        <f t="shared" si="27"/>
        <v>height_70p</v>
      </c>
      <c r="C590">
        <f>VLOOKUP(B590,GDD!$D$2:$E$31,2)</f>
        <v>4</v>
      </c>
      <c r="D590" t="str">
        <f t="shared" si="28"/>
        <v>JCEager20</v>
      </c>
      <c r="E590" s="2">
        <v>20200806</v>
      </c>
      <c r="F590" t="str">
        <f t="shared" si="29"/>
        <v>RS14</v>
      </c>
      <c r="G590" t="s">
        <v>1139</v>
      </c>
      <c r="H590" t="str">
        <f>VLOOKUP(E590,GDD!$A$2:$B$57,2)</f>
        <v>900+</v>
      </c>
      <c r="I590" cm="1">
        <f t="array" ref="I590">IF(H590="0-650",1,IF(H590="650-900",2,IF(H590="900+",3,NA)))</f>
        <v>3</v>
      </c>
      <c r="J590">
        <v>4.9989417657162201E-2</v>
      </c>
      <c r="K590">
        <v>3.8175557705627601E-3</v>
      </c>
      <c r="L590">
        <v>0.97517615050575901</v>
      </c>
    </row>
    <row r="591" spans="1:12" x14ac:dyDescent="0.2">
      <c r="A591" t="s">
        <v>2782</v>
      </c>
      <c r="B591" t="str">
        <f t="shared" si="27"/>
        <v>height_90p</v>
      </c>
      <c r="C591">
        <f>VLOOKUP(B591,GDD!$D$2:$E$31,2)</f>
        <v>5</v>
      </c>
      <c r="D591" t="str">
        <f t="shared" si="28"/>
        <v>JCEager20</v>
      </c>
      <c r="E591" s="2">
        <v>20200806</v>
      </c>
      <c r="F591" t="str">
        <f t="shared" si="29"/>
        <v>RS14</v>
      </c>
      <c r="G591" t="s">
        <v>1139</v>
      </c>
      <c r="H591" t="str">
        <f>VLOOKUP(E591,GDD!$A$2:$B$57,2)</f>
        <v>900+</v>
      </c>
      <c r="I591" cm="1">
        <f t="array" ref="I591">IF(H591="0-650",1,IF(H591="650-900",2,IF(H591="900+",3,NA)))</f>
        <v>3</v>
      </c>
      <c r="J591">
        <v>4.6296719100828901E-2</v>
      </c>
      <c r="K591">
        <v>3.5871514686779899E-3</v>
      </c>
      <c r="L591">
        <v>0.97482299813481599</v>
      </c>
    </row>
    <row r="592" spans="1:12" x14ac:dyDescent="0.2">
      <c r="A592" t="s">
        <v>2783</v>
      </c>
      <c r="B592" t="str">
        <f t="shared" si="27"/>
        <v>height_95p</v>
      </c>
      <c r="C592">
        <f>VLOOKUP(B592,GDD!$D$2:$E$31,2)</f>
        <v>6</v>
      </c>
      <c r="D592" t="str">
        <f t="shared" si="28"/>
        <v>JCEager20</v>
      </c>
      <c r="E592" s="2">
        <v>20200806</v>
      </c>
      <c r="F592" t="str">
        <f t="shared" si="29"/>
        <v>RS14</v>
      </c>
      <c r="G592" t="s">
        <v>1139</v>
      </c>
      <c r="H592" t="str">
        <f>VLOOKUP(E592,GDD!$A$2:$B$57,2)</f>
        <v>900+</v>
      </c>
      <c r="I592" cm="1">
        <f t="array" ref="I592">IF(H592="0-650",1,IF(H592="650-900",2,IF(H592="900+",3,NA)))</f>
        <v>3</v>
      </c>
      <c r="J592">
        <v>4.4104161331882698E-2</v>
      </c>
      <c r="K592">
        <v>4.0304603474339501E-3</v>
      </c>
      <c r="L592">
        <v>0.97043880512590297</v>
      </c>
    </row>
    <row r="593" spans="1:12" x14ac:dyDescent="0.2">
      <c r="A593" t="s">
        <v>2784</v>
      </c>
      <c r="B593" t="str">
        <f t="shared" si="27"/>
        <v>height_99p</v>
      </c>
      <c r="C593">
        <f>VLOOKUP(B593,GDD!$D$2:$E$31,2)</f>
        <v>7</v>
      </c>
      <c r="D593" t="str">
        <f t="shared" si="28"/>
        <v>JCEager20</v>
      </c>
      <c r="E593" s="2">
        <v>20200806</v>
      </c>
      <c r="F593" t="str">
        <f t="shared" si="29"/>
        <v>RS14</v>
      </c>
      <c r="G593" t="s">
        <v>1139</v>
      </c>
      <c r="H593" t="str">
        <f>VLOOKUP(E593,GDD!$A$2:$B$57,2)</f>
        <v>900+</v>
      </c>
      <c r="I593" cm="1">
        <f t="array" ref="I593">IF(H593="0-650",1,IF(H593="650-900",2,IF(H593="900+",3,NA)))</f>
        <v>3</v>
      </c>
      <c r="J593">
        <v>3.0826325974542199E-2</v>
      </c>
      <c r="K593">
        <v>6.4166083327964899E-3</v>
      </c>
      <c r="L593">
        <v>0.93511734369864496</v>
      </c>
    </row>
    <row r="594" spans="1:12" x14ac:dyDescent="0.2">
      <c r="A594" t="s">
        <v>2785</v>
      </c>
      <c r="B594" t="str">
        <f t="shared" si="27"/>
        <v>canopy_cover_5p</v>
      </c>
      <c r="C594">
        <f>VLOOKUP(B594,GDD!$D$2:$E$31,2)</f>
        <v>8</v>
      </c>
      <c r="D594" t="str">
        <f t="shared" si="28"/>
        <v>JCEager20</v>
      </c>
      <c r="E594" s="2">
        <v>20200806</v>
      </c>
      <c r="F594" t="str">
        <f t="shared" si="29"/>
        <v>RS14</v>
      </c>
      <c r="G594" t="s">
        <v>1139</v>
      </c>
      <c r="H594" t="str">
        <f>VLOOKUP(E594,GDD!$A$2:$B$57,2)</f>
        <v>900+</v>
      </c>
      <c r="I594" cm="1">
        <f t="array" ref="I594">IF(H594="0-650",1,IF(H594="650-900",2,IF(H594="900+",3,NA)))</f>
        <v>3</v>
      </c>
      <c r="J594">
        <v>2.8688243366433102</v>
      </c>
      <c r="K594">
        <v>1.7237852745892499</v>
      </c>
      <c r="L594">
        <v>0.83313241284852602</v>
      </c>
    </row>
    <row r="595" spans="1:12" x14ac:dyDescent="0.2">
      <c r="A595" t="s">
        <v>2786</v>
      </c>
      <c r="B595" t="str">
        <f t="shared" si="27"/>
        <v>pcanopy_cover_10p</v>
      </c>
      <c r="C595">
        <f>VLOOKUP(B595,GDD!$D$2:$E$31,2)</f>
        <v>9</v>
      </c>
      <c r="D595" t="str">
        <f t="shared" si="28"/>
        <v>JCEager20</v>
      </c>
      <c r="E595" s="2">
        <v>20200806</v>
      </c>
      <c r="F595" t="str">
        <f t="shared" si="29"/>
        <v>RS14</v>
      </c>
      <c r="G595" t="s">
        <v>1139</v>
      </c>
      <c r="H595" t="str">
        <f>VLOOKUP(E595,GDD!$A$2:$B$57,2)</f>
        <v>900+</v>
      </c>
      <c r="I595" cm="1">
        <f t="array" ref="I595">IF(H595="0-650",1,IF(H595="650-900",2,IF(H595="900+",3,NA)))</f>
        <v>3</v>
      </c>
      <c r="J595">
        <v>4.0203363636354101</v>
      </c>
      <c r="K595">
        <v>1.9703905676400799</v>
      </c>
      <c r="L595">
        <v>0.85957277138493104</v>
      </c>
    </row>
    <row r="596" spans="1:12" x14ac:dyDescent="0.2">
      <c r="A596" t="s">
        <v>2787</v>
      </c>
      <c r="B596" t="str">
        <f t="shared" si="27"/>
        <v>canopy_cover_20p</v>
      </c>
      <c r="C596">
        <f>VLOOKUP(B596,GDD!$D$2:$E$31,2)</f>
        <v>10</v>
      </c>
      <c r="D596" t="str">
        <f t="shared" si="28"/>
        <v>JCEager20</v>
      </c>
      <c r="E596" s="2">
        <v>20200806</v>
      </c>
      <c r="F596" t="str">
        <f t="shared" si="29"/>
        <v>RS14</v>
      </c>
      <c r="G596" t="s">
        <v>1139</v>
      </c>
      <c r="H596" t="str">
        <f>VLOOKUP(E596,GDD!$A$2:$B$57,2)</f>
        <v>900+</v>
      </c>
      <c r="I596" cm="1">
        <f t="array" ref="I596">IF(H596="0-650",1,IF(H596="650-900",2,IF(H596="900+",3,NA)))</f>
        <v>3</v>
      </c>
      <c r="J596">
        <v>5.2873131763646999</v>
      </c>
      <c r="K596">
        <v>2.3859676853526799</v>
      </c>
      <c r="L596">
        <v>0.86924705078159803</v>
      </c>
    </row>
    <row r="597" spans="1:12" x14ac:dyDescent="0.2">
      <c r="A597" t="s">
        <v>2788</v>
      </c>
      <c r="B597" t="str">
        <f t="shared" si="27"/>
        <v>canopy_cover_30p</v>
      </c>
      <c r="C597">
        <f>VLOOKUP(B597,GDD!$D$2:$E$31,2)</f>
        <v>11</v>
      </c>
      <c r="D597" t="str">
        <f t="shared" si="28"/>
        <v>JCEager20</v>
      </c>
      <c r="E597" s="2">
        <v>20200806</v>
      </c>
      <c r="F597" t="str">
        <f t="shared" si="29"/>
        <v>RS14</v>
      </c>
      <c r="G597" t="s">
        <v>1139</v>
      </c>
      <c r="H597" t="str">
        <f>VLOOKUP(E597,GDD!$A$2:$B$57,2)</f>
        <v>900+</v>
      </c>
      <c r="I597" cm="1">
        <f t="array" ref="I597">IF(H597="0-650",1,IF(H597="650-900",2,IF(H597="900+",3,NA)))</f>
        <v>3</v>
      </c>
      <c r="J597">
        <v>6.8706774324752198</v>
      </c>
      <c r="K597">
        <v>3.1941500533933498</v>
      </c>
      <c r="L597">
        <v>0.86582686773028705</v>
      </c>
    </row>
    <row r="598" spans="1:12" x14ac:dyDescent="0.2">
      <c r="A598" t="s">
        <v>2789</v>
      </c>
      <c r="B598" t="str">
        <f t="shared" si="27"/>
        <v>canopy_cover_40p</v>
      </c>
      <c r="C598">
        <f>VLOOKUP(B598,GDD!$D$2:$E$31,2)</f>
        <v>12</v>
      </c>
      <c r="D598" t="str">
        <f t="shared" si="28"/>
        <v>JCEager20</v>
      </c>
      <c r="E598" s="2">
        <v>20200806</v>
      </c>
      <c r="F598" t="str">
        <f t="shared" si="29"/>
        <v>RS14</v>
      </c>
      <c r="G598" t="s">
        <v>1139</v>
      </c>
      <c r="H598" t="str">
        <f>VLOOKUP(E598,GDD!$A$2:$B$57,2)</f>
        <v>900+</v>
      </c>
      <c r="I598" cm="1">
        <f t="array" ref="I598">IF(H598="0-650",1,IF(H598="650-900",2,IF(H598="900+",3,NA)))</f>
        <v>3</v>
      </c>
      <c r="J598">
        <v>14.4736506626574</v>
      </c>
      <c r="K598">
        <v>5.9118580792245696</v>
      </c>
      <c r="L598">
        <v>0.88016376786216</v>
      </c>
    </row>
    <row r="599" spans="1:12" x14ac:dyDescent="0.2">
      <c r="A599" t="s">
        <v>2790</v>
      </c>
      <c r="B599" t="str">
        <f t="shared" si="27"/>
        <v>canopy_cover_50p</v>
      </c>
      <c r="C599">
        <f>VLOOKUP(B599,GDD!$D$2:$E$31,2)</f>
        <v>13</v>
      </c>
      <c r="D599" t="str">
        <f t="shared" si="28"/>
        <v>JCEager20</v>
      </c>
      <c r="E599" s="2">
        <v>20200806</v>
      </c>
      <c r="F599" t="str">
        <f t="shared" si="29"/>
        <v>RS14</v>
      </c>
      <c r="G599" t="s">
        <v>1139</v>
      </c>
      <c r="H599" t="str">
        <f>VLOOKUP(E599,GDD!$A$2:$B$57,2)</f>
        <v>900+</v>
      </c>
      <c r="I599" cm="1">
        <f t="array" ref="I599">IF(H599="0-650",1,IF(H599="650-900",2,IF(H599="900+",3,NA)))</f>
        <v>3</v>
      </c>
      <c r="J599">
        <v>35.359848845343102</v>
      </c>
      <c r="K599">
        <v>11.2583456376675</v>
      </c>
      <c r="L599">
        <v>0.90405191853112898</v>
      </c>
    </row>
    <row r="600" spans="1:12" x14ac:dyDescent="0.2">
      <c r="A600" t="s">
        <v>2791</v>
      </c>
      <c r="B600" t="str">
        <f t="shared" si="27"/>
        <v>canopy_cover_75p</v>
      </c>
      <c r="C600">
        <f>VLOOKUP(B600,GDD!$D$2:$E$31,2)</f>
        <v>14</v>
      </c>
      <c r="D600" t="str">
        <f t="shared" si="28"/>
        <v>JCEager20</v>
      </c>
      <c r="E600" s="2">
        <v>20200806</v>
      </c>
      <c r="F600" t="str">
        <f t="shared" si="29"/>
        <v>RS14</v>
      </c>
      <c r="G600" t="s">
        <v>1139</v>
      </c>
      <c r="H600" t="str">
        <f>VLOOKUP(E600,GDD!$A$2:$B$57,2)</f>
        <v>900+</v>
      </c>
      <c r="I600" cm="1">
        <f t="array" ref="I600">IF(H600="0-650",1,IF(H600="650-900",2,IF(H600="900+",3,NA)))</f>
        <v>3</v>
      </c>
      <c r="J600">
        <v>117.026628050846</v>
      </c>
      <c r="K600">
        <v>39.1745685587873</v>
      </c>
      <c r="L600">
        <v>0.89961788190597503</v>
      </c>
    </row>
    <row r="601" spans="1:12" x14ac:dyDescent="0.2">
      <c r="A601" t="s">
        <v>2792</v>
      </c>
      <c r="B601" t="str">
        <f t="shared" si="27"/>
        <v>standard_deviation_ht</v>
      </c>
      <c r="C601">
        <f>VLOOKUP(B601,GDD!$D$2:$E$31,2)</f>
        <v>15</v>
      </c>
      <c r="D601" t="str">
        <f t="shared" si="28"/>
        <v>JCEager20</v>
      </c>
      <c r="E601" s="2">
        <v>20200806</v>
      </c>
      <c r="F601" t="str">
        <f t="shared" si="29"/>
        <v>RS14</v>
      </c>
      <c r="G601" t="s">
        <v>1139</v>
      </c>
      <c r="H601" t="str">
        <f>VLOOKUP(E601,GDD!$A$2:$B$57,2)</f>
        <v>900+</v>
      </c>
      <c r="I601" cm="1">
        <f t="array" ref="I601">IF(H601="0-650",1,IF(H601="650-900",2,IF(H601="900+",3,NA)))</f>
        <v>3</v>
      </c>
      <c r="J601">
        <v>2.7032443468708901E-4</v>
      </c>
      <c r="K601">
        <v>1.3062085110108999E-3</v>
      </c>
      <c r="L601">
        <v>0.38304376992470301</v>
      </c>
    </row>
    <row r="602" spans="1:12" x14ac:dyDescent="0.2">
      <c r="A602" t="s">
        <v>2793</v>
      </c>
      <c r="B602" t="str">
        <f t="shared" si="27"/>
        <v>quadratic_mean_ht</v>
      </c>
      <c r="C602">
        <f>VLOOKUP(B602,GDD!$D$2:$E$31,2)</f>
        <v>16</v>
      </c>
      <c r="D602" t="str">
        <f t="shared" si="28"/>
        <v>JCEager20</v>
      </c>
      <c r="E602" s="2">
        <v>20200806</v>
      </c>
      <c r="F602" t="str">
        <f t="shared" si="29"/>
        <v>RS14</v>
      </c>
      <c r="G602" t="s">
        <v>1139</v>
      </c>
      <c r="H602" t="str">
        <f>VLOOKUP(E602,GDD!$A$2:$B$57,2)</f>
        <v>900+</v>
      </c>
      <c r="I602" cm="1">
        <f t="array" ref="I602">IF(H602="0-650",1,IF(H602="650-900",2,IF(H602="900+",3,NA)))</f>
        <v>3</v>
      </c>
      <c r="J602">
        <v>4.57696833962584E-2</v>
      </c>
      <c r="K602">
        <v>3.6614081676291598E-3</v>
      </c>
      <c r="L602">
        <v>0.97402712447474404</v>
      </c>
    </row>
    <row r="603" spans="1:12" x14ac:dyDescent="0.2">
      <c r="A603" t="s">
        <v>2794</v>
      </c>
      <c r="B603" t="str">
        <f t="shared" si="27"/>
        <v>skewness_ht</v>
      </c>
      <c r="C603">
        <f>VLOOKUP(B603,GDD!$D$2:$E$31,2)</f>
        <v>17</v>
      </c>
      <c r="D603" t="str">
        <f t="shared" si="28"/>
        <v>JCEager20</v>
      </c>
      <c r="E603" s="2">
        <v>20200806</v>
      </c>
      <c r="F603" t="str">
        <f t="shared" si="29"/>
        <v>RS14</v>
      </c>
      <c r="G603" t="s">
        <v>1139</v>
      </c>
      <c r="H603" t="str">
        <f>VLOOKUP(E603,GDD!$A$2:$B$57,2)</f>
        <v>900+</v>
      </c>
      <c r="I603" cm="1">
        <f t="array" ref="I603">IF(H603="0-650",1,IF(H603="650-900",2,IF(H603="900+",3,NA)))</f>
        <v>3</v>
      </c>
      <c r="J603">
        <v>8.1622279592644204E-2</v>
      </c>
      <c r="K603">
        <v>2.68595821129206E-2</v>
      </c>
      <c r="L603">
        <v>0.90115211459797795</v>
      </c>
    </row>
    <row r="604" spans="1:12" x14ac:dyDescent="0.2">
      <c r="A604" t="s">
        <v>2795</v>
      </c>
      <c r="B604" t="str">
        <f t="shared" si="27"/>
        <v>kurtosis_ht</v>
      </c>
      <c r="C604">
        <f>VLOOKUP(B604,GDD!$D$2:$E$31,2)</f>
        <v>18</v>
      </c>
      <c r="D604" t="str">
        <f t="shared" si="28"/>
        <v>JCEager20</v>
      </c>
      <c r="E604" s="2">
        <v>20200806</v>
      </c>
      <c r="F604" t="str">
        <f t="shared" si="29"/>
        <v>RS14</v>
      </c>
      <c r="G604" t="s">
        <v>1139</v>
      </c>
      <c r="H604" t="str">
        <f>VLOOKUP(E604,GDD!$A$2:$B$57,2)</f>
        <v>900+</v>
      </c>
      <c r="I604" cm="1">
        <f t="array" ref="I604">IF(H604="0-650",1,IF(H604="650-900",2,IF(H604="900+",3,NA)))</f>
        <v>3</v>
      </c>
      <c r="J604">
        <v>0.69685249529148097</v>
      </c>
      <c r="K604">
        <v>0.45804089847804802</v>
      </c>
      <c r="L604">
        <v>0.82027733310581197</v>
      </c>
    </row>
    <row r="605" spans="1:12" x14ac:dyDescent="0.2">
      <c r="A605" t="s">
        <v>2796</v>
      </c>
      <c r="B605" t="str">
        <f t="shared" si="27"/>
        <v>variation_ht</v>
      </c>
      <c r="C605">
        <f>VLOOKUP(B605,GDD!$D$2:$E$31,2)</f>
        <v>19</v>
      </c>
      <c r="D605" t="str">
        <f t="shared" si="28"/>
        <v>JCEager20</v>
      </c>
      <c r="E605" s="2">
        <v>20200806</v>
      </c>
      <c r="F605" t="str">
        <f t="shared" si="29"/>
        <v>RS14</v>
      </c>
      <c r="G605" t="s">
        <v>1139</v>
      </c>
      <c r="H605" t="str">
        <f>VLOOKUP(E605,GDD!$A$2:$B$57,2)</f>
        <v>900+</v>
      </c>
      <c r="I605" cm="1">
        <f t="array" ref="I605">IF(H605="0-650",1,IF(H605="650-900",2,IF(H605="900+",3,NA)))</f>
        <v>3</v>
      </c>
      <c r="J605">
        <v>7.3551278053839804E-4</v>
      </c>
      <c r="K605">
        <v>5.9547762288169204E-4</v>
      </c>
      <c r="L605">
        <v>0.78748243035488497</v>
      </c>
    </row>
    <row r="606" spans="1:12" x14ac:dyDescent="0.2">
      <c r="A606" t="s">
        <v>2797</v>
      </c>
      <c r="B606" t="str">
        <f t="shared" si="27"/>
        <v>plot_volume</v>
      </c>
      <c r="C606">
        <f>VLOOKUP(B606,GDD!$D$2:$E$31,2)</f>
        <v>20</v>
      </c>
      <c r="D606" t="str">
        <f t="shared" si="28"/>
        <v>JCEager20</v>
      </c>
      <c r="E606" s="2">
        <v>20200806</v>
      </c>
      <c r="F606" t="str">
        <f t="shared" si="29"/>
        <v>RS14</v>
      </c>
      <c r="G606" t="s">
        <v>1139</v>
      </c>
      <c r="H606" t="str">
        <f>VLOOKUP(E606,GDD!$A$2:$B$57,2)</f>
        <v>900+</v>
      </c>
      <c r="I606" cm="1">
        <f t="array" ref="I606">IF(H606="0-650",1,IF(H606="650-900",2,IF(H606="900+",3,NA)))</f>
        <v>3</v>
      </c>
      <c r="J606" s="1">
        <v>1.6141435184706298E-5</v>
      </c>
      <c r="K606" s="1">
        <v>2.5435360002282301E-6</v>
      </c>
      <c r="L606">
        <v>0.95009527728349896</v>
      </c>
    </row>
    <row r="607" spans="1:12" x14ac:dyDescent="0.2">
      <c r="A607" t="s">
        <v>2798</v>
      </c>
      <c r="B607" t="str">
        <f t="shared" si="27"/>
        <v>height_30p</v>
      </c>
      <c r="C607">
        <f>VLOOKUP(B607,GDD!$D$2:$E$31,2)</f>
        <v>2</v>
      </c>
      <c r="D607" t="str">
        <f t="shared" si="28"/>
        <v>JCEager20</v>
      </c>
      <c r="E607" s="2">
        <v>20200813</v>
      </c>
      <c r="F607" t="str">
        <f t="shared" si="29"/>
        <v>RS14</v>
      </c>
      <c r="G607" t="s">
        <v>1139</v>
      </c>
      <c r="H607" t="str">
        <f>VLOOKUP(E607,GDD!$A$2:$B$57,2)</f>
        <v>900+</v>
      </c>
      <c r="I607" cm="1">
        <f t="array" ref="I607">IF(H607="0-650",1,IF(H607="650-900",2,IF(H607="900+",3,NA)))</f>
        <v>3</v>
      </c>
      <c r="J607">
        <v>5.79263080348381E-2</v>
      </c>
      <c r="K607">
        <v>6.2779508107053102E-3</v>
      </c>
      <c r="L607">
        <v>0.965133512321252</v>
      </c>
    </row>
    <row r="608" spans="1:12" x14ac:dyDescent="0.2">
      <c r="A608" t="s">
        <v>2799</v>
      </c>
      <c r="B608" t="str">
        <f t="shared" si="27"/>
        <v>height_50p</v>
      </c>
      <c r="C608">
        <f>VLOOKUP(B608,GDD!$D$2:$E$31,2)</f>
        <v>3</v>
      </c>
      <c r="D608" t="str">
        <f t="shared" si="28"/>
        <v>JCEager20</v>
      </c>
      <c r="E608" s="2">
        <v>20200813</v>
      </c>
      <c r="F608" t="str">
        <f t="shared" si="29"/>
        <v>RS14</v>
      </c>
      <c r="G608" t="s">
        <v>1139</v>
      </c>
      <c r="H608" t="str">
        <f>VLOOKUP(E608,GDD!$A$2:$B$57,2)</f>
        <v>900+</v>
      </c>
      <c r="I608" cm="1">
        <f t="array" ref="I608">IF(H608="0-650",1,IF(H608="650-900",2,IF(H608="900+",3,NA)))</f>
        <v>3</v>
      </c>
      <c r="J608">
        <v>5.4160909586611503E-2</v>
      </c>
      <c r="K608">
        <v>4.7566739060526404E-3</v>
      </c>
      <c r="L608">
        <v>0.97155769615157295</v>
      </c>
    </row>
    <row r="609" spans="1:12" x14ac:dyDescent="0.2">
      <c r="A609" t="s">
        <v>2800</v>
      </c>
      <c r="B609" t="str">
        <f t="shared" si="27"/>
        <v>height_70p</v>
      </c>
      <c r="C609">
        <f>VLOOKUP(B609,GDD!$D$2:$E$31,2)</f>
        <v>4</v>
      </c>
      <c r="D609" t="str">
        <f t="shared" si="28"/>
        <v>JCEager20</v>
      </c>
      <c r="E609" s="2">
        <v>20200813</v>
      </c>
      <c r="F609" t="str">
        <f t="shared" si="29"/>
        <v>RS14</v>
      </c>
      <c r="G609" t="s">
        <v>1139</v>
      </c>
      <c r="H609" t="str">
        <f>VLOOKUP(E609,GDD!$A$2:$B$57,2)</f>
        <v>900+</v>
      </c>
      <c r="I609" cm="1">
        <f t="array" ref="I609">IF(H609="0-650",1,IF(H609="650-900",2,IF(H609="900+",3,NA)))</f>
        <v>3</v>
      </c>
      <c r="J609">
        <v>4.8663472212331103E-2</v>
      </c>
      <c r="K609">
        <v>3.70348178673253E-3</v>
      </c>
      <c r="L609">
        <v>0.97525963432224005</v>
      </c>
    </row>
    <row r="610" spans="1:12" x14ac:dyDescent="0.2">
      <c r="A610" t="s">
        <v>2801</v>
      </c>
      <c r="B610" t="str">
        <f t="shared" si="27"/>
        <v>height_90p</v>
      </c>
      <c r="C610">
        <f>VLOOKUP(B610,GDD!$D$2:$E$31,2)</f>
        <v>5</v>
      </c>
      <c r="D610" t="str">
        <f t="shared" si="28"/>
        <v>JCEager20</v>
      </c>
      <c r="E610" s="2">
        <v>20200813</v>
      </c>
      <c r="F610" t="str">
        <f t="shared" si="29"/>
        <v>RS14</v>
      </c>
      <c r="G610" t="s">
        <v>1139</v>
      </c>
      <c r="H610" t="str">
        <f>VLOOKUP(E610,GDD!$A$2:$B$57,2)</f>
        <v>900+</v>
      </c>
      <c r="I610" cm="1">
        <f t="array" ref="I610">IF(H610="0-650",1,IF(H610="650-900",2,IF(H610="900+",3,NA)))</f>
        <v>3</v>
      </c>
      <c r="J610">
        <v>4.6751908365231298E-2</v>
      </c>
      <c r="K610">
        <v>3.1688501616259899E-3</v>
      </c>
      <c r="L610">
        <v>0.97790580759301005</v>
      </c>
    </row>
    <row r="611" spans="1:12" x14ac:dyDescent="0.2">
      <c r="A611" t="s">
        <v>2802</v>
      </c>
      <c r="B611" t="str">
        <f t="shared" si="27"/>
        <v>height_95p</v>
      </c>
      <c r="C611">
        <f>VLOOKUP(B611,GDD!$D$2:$E$31,2)</f>
        <v>6</v>
      </c>
      <c r="D611" t="str">
        <f t="shared" si="28"/>
        <v>JCEager20</v>
      </c>
      <c r="E611" s="2">
        <v>20200813</v>
      </c>
      <c r="F611" t="str">
        <f t="shared" si="29"/>
        <v>RS14</v>
      </c>
      <c r="G611" t="s">
        <v>1139</v>
      </c>
      <c r="H611" t="str">
        <f>VLOOKUP(E611,GDD!$A$2:$B$57,2)</f>
        <v>900+</v>
      </c>
      <c r="I611" cm="1">
        <f t="array" ref="I611">IF(H611="0-650",1,IF(H611="650-900",2,IF(H611="900+",3,NA)))</f>
        <v>3</v>
      </c>
      <c r="J611">
        <v>4.54778883111083E-2</v>
      </c>
      <c r="K611">
        <v>3.4453837657328901E-3</v>
      </c>
      <c r="L611">
        <v>0.97536883616398196</v>
      </c>
    </row>
    <row r="612" spans="1:12" x14ac:dyDescent="0.2">
      <c r="A612" t="s">
        <v>2803</v>
      </c>
      <c r="B612" t="str">
        <f t="shared" si="27"/>
        <v>height_99p</v>
      </c>
      <c r="C612">
        <f>VLOOKUP(B612,GDD!$D$2:$E$31,2)</f>
        <v>7</v>
      </c>
      <c r="D612" t="str">
        <f t="shared" si="28"/>
        <v>JCEager20</v>
      </c>
      <c r="E612" s="2">
        <v>20200813</v>
      </c>
      <c r="F612" t="str">
        <f t="shared" si="29"/>
        <v>RS14</v>
      </c>
      <c r="G612" t="s">
        <v>1139</v>
      </c>
      <c r="H612" t="str">
        <f>VLOOKUP(E612,GDD!$A$2:$B$57,2)</f>
        <v>900+</v>
      </c>
      <c r="I612" cm="1">
        <f t="array" ref="I612">IF(H612="0-650",1,IF(H612="650-900",2,IF(H612="900+",3,NA)))</f>
        <v>3</v>
      </c>
      <c r="J612">
        <v>3.49439000665734E-2</v>
      </c>
      <c r="K612">
        <v>4.63418610507058E-3</v>
      </c>
      <c r="L612">
        <v>0.95766547678454494</v>
      </c>
    </row>
    <row r="613" spans="1:12" x14ac:dyDescent="0.2">
      <c r="A613" t="s">
        <v>2804</v>
      </c>
      <c r="B613" t="str">
        <f t="shared" si="27"/>
        <v>canopy_cover_5p</v>
      </c>
      <c r="C613">
        <f>VLOOKUP(B613,GDD!$D$2:$E$31,2)</f>
        <v>8</v>
      </c>
      <c r="D613" t="str">
        <f t="shared" si="28"/>
        <v>JCEager20</v>
      </c>
      <c r="E613" s="2">
        <v>20200813</v>
      </c>
      <c r="F613" t="str">
        <f t="shared" si="29"/>
        <v>RS14</v>
      </c>
      <c r="G613" t="s">
        <v>1139</v>
      </c>
      <c r="H613" t="str">
        <f>VLOOKUP(E613,GDD!$A$2:$B$57,2)</f>
        <v>900+</v>
      </c>
      <c r="I613" cm="1">
        <f t="array" ref="I613">IF(H613="0-650",1,IF(H613="650-900",2,IF(H613="900+",3,NA)))</f>
        <v>3</v>
      </c>
      <c r="J613">
        <v>3.9507357249716302</v>
      </c>
      <c r="K613">
        <v>2.3054568568609701</v>
      </c>
      <c r="L613">
        <v>0.83715838632089701</v>
      </c>
    </row>
    <row r="614" spans="1:12" x14ac:dyDescent="0.2">
      <c r="A614" t="s">
        <v>2805</v>
      </c>
      <c r="B614" t="str">
        <f t="shared" si="27"/>
        <v>pcanopy_cover_10p</v>
      </c>
      <c r="C614">
        <f>VLOOKUP(B614,GDD!$D$2:$E$31,2)</f>
        <v>9</v>
      </c>
      <c r="D614" t="str">
        <f t="shared" si="28"/>
        <v>JCEager20</v>
      </c>
      <c r="E614" s="2">
        <v>20200813</v>
      </c>
      <c r="F614" t="str">
        <f t="shared" si="29"/>
        <v>RS14</v>
      </c>
      <c r="G614" t="s">
        <v>1139</v>
      </c>
      <c r="H614" t="str">
        <f>VLOOKUP(E614,GDD!$A$2:$B$57,2)</f>
        <v>900+</v>
      </c>
      <c r="I614" cm="1">
        <f t="array" ref="I614">IF(H614="0-650",1,IF(H614="650-900",2,IF(H614="900+",3,NA)))</f>
        <v>3</v>
      </c>
      <c r="J614">
        <v>4.6561746770704797</v>
      </c>
      <c r="K614">
        <v>2.5908529187322</v>
      </c>
      <c r="L614">
        <v>0.84354164250479202</v>
      </c>
    </row>
    <row r="615" spans="1:12" x14ac:dyDescent="0.2">
      <c r="A615" t="s">
        <v>2806</v>
      </c>
      <c r="B615" t="str">
        <f t="shared" si="27"/>
        <v>canopy_cover_20p</v>
      </c>
      <c r="C615">
        <f>VLOOKUP(B615,GDD!$D$2:$E$31,2)</f>
        <v>10</v>
      </c>
      <c r="D615" t="str">
        <f t="shared" si="28"/>
        <v>JCEager20</v>
      </c>
      <c r="E615" s="2">
        <v>20200813</v>
      </c>
      <c r="F615" t="str">
        <f t="shared" si="29"/>
        <v>RS14</v>
      </c>
      <c r="G615" t="s">
        <v>1139</v>
      </c>
      <c r="H615" t="str">
        <f>VLOOKUP(E615,GDD!$A$2:$B$57,2)</f>
        <v>900+</v>
      </c>
      <c r="I615" cm="1">
        <f t="array" ref="I615">IF(H615="0-650",1,IF(H615="650-900",2,IF(H615="900+",3,NA)))</f>
        <v>3</v>
      </c>
      <c r="J615">
        <v>6.0443484585482903</v>
      </c>
      <c r="K615">
        <v>3.0585606621687802</v>
      </c>
      <c r="L615">
        <v>0.85567112484484797</v>
      </c>
    </row>
    <row r="616" spans="1:12" x14ac:dyDescent="0.2">
      <c r="A616" t="s">
        <v>2807</v>
      </c>
      <c r="B616" t="str">
        <f t="shared" si="27"/>
        <v>canopy_cover_30p</v>
      </c>
      <c r="C616">
        <f>VLOOKUP(B616,GDD!$D$2:$E$31,2)</f>
        <v>11</v>
      </c>
      <c r="D616" t="str">
        <f t="shared" si="28"/>
        <v>JCEager20</v>
      </c>
      <c r="E616" s="2">
        <v>20200813</v>
      </c>
      <c r="F616" t="str">
        <f t="shared" si="29"/>
        <v>RS14</v>
      </c>
      <c r="G616" t="s">
        <v>1139</v>
      </c>
      <c r="H616" t="str">
        <f>VLOOKUP(E616,GDD!$A$2:$B$57,2)</f>
        <v>900+</v>
      </c>
      <c r="I616" cm="1">
        <f t="array" ref="I616">IF(H616="0-650",1,IF(H616="650-900",2,IF(H616="900+",3,NA)))</f>
        <v>3</v>
      </c>
      <c r="J616">
        <v>7.7486431939850497</v>
      </c>
      <c r="K616">
        <v>3.9497874776896298</v>
      </c>
      <c r="L616">
        <v>0.85476435612905199</v>
      </c>
    </row>
    <row r="617" spans="1:12" x14ac:dyDescent="0.2">
      <c r="A617" t="s">
        <v>2808</v>
      </c>
      <c r="B617" t="str">
        <f t="shared" si="27"/>
        <v>canopy_cover_40p</v>
      </c>
      <c r="C617">
        <f>VLOOKUP(B617,GDD!$D$2:$E$31,2)</f>
        <v>12</v>
      </c>
      <c r="D617" t="str">
        <f t="shared" si="28"/>
        <v>JCEager20</v>
      </c>
      <c r="E617" s="2">
        <v>20200813</v>
      </c>
      <c r="F617" t="str">
        <f t="shared" si="29"/>
        <v>RS14</v>
      </c>
      <c r="G617" t="s">
        <v>1139</v>
      </c>
      <c r="H617" t="str">
        <f>VLOOKUP(E617,GDD!$A$2:$B$57,2)</f>
        <v>900+</v>
      </c>
      <c r="I617" cm="1">
        <f t="array" ref="I617">IF(H617="0-650",1,IF(H617="650-900",2,IF(H617="900+",3,NA)))</f>
        <v>3</v>
      </c>
      <c r="J617">
        <v>16.739181686558201</v>
      </c>
      <c r="K617">
        <v>6.7748145402531001</v>
      </c>
      <c r="L617">
        <v>0.88112767065953002</v>
      </c>
    </row>
    <row r="618" spans="1:12" x14ac:dyDescent="0.2">
      <c r="A618" t="s">
        <v>2809</v>
      </c>
      <c r="B618" t="str">
        <f t="shared" si="27"/>
        <v>canopy_cover_50p</v>
      </c>
      <c r="C618">
        <f>VLOOKUP(B618,GDD!$D$2:$E$31,2)</f>
        <v>13</v>
      </c>
      <c r="D618" t="str">
        <f t="shared" si="28"/>
        <v>JCEager20</v>
      </c>
      <c r="E618" s="2">
        <v>20200813</v>
      </c>
      <c r="F618" t="str">
        <f t="shared" si="29"/>
        <v>RS14</v>
      </c>
      <c r="G618" t="s">
        <v>1139</v>
      </c>
      <c r="H618" t="str">
        <f>VLOOKUP(E618,GDD!$A$2:$B$57,2)</f>
        <v>900+</v>
      </c>
      <c r="I618" cm="1">
        <f t="array" ref="I618">IF(H618="0-650",1,IF(H618="650-900",2,IF(H618="900+",3,NA)))</f>
        <v>3</v>
      </c>
      <c r="J618">
        <v>40.253232526986203</v>
      </c>
      <c r="K618">
        <v>10.366117271467401</v>
      </c>
      <c r="L618">
        <v>0.92094525945837802</v>
      </c>
    </row>
    <row r="619" spans="1:12" x14ac:dyDescent="0.2">
      <c r="A619" t="s">
        <v>2810</v>
      </c>
      <c r="B619" t="str">
        <f t="shared" si="27"/>
        <v>canopy_cover_75p</v>
      </c>
      <c r="C619">
        <f>VLOOKUP(B619,GDD!$D$2:$E$31,2)</f>
        <v>14</v>
      </c>
      <c r="D619" t="str">
        <f t="shared" si="28"/>
        <v>JCEager20</v>
      </c>
      <c r="E619" s="2">
        <v>20200813</v>
      </c>
      <c r="F619" t="str">
        <f t="shared" si="29"/>
        <v>RS14</v>
      </c>
      <c r="G619" t="s">
        <v>1139</v>
      </c>
      <c r="H619" t="str">
        <f>VLOOKUP(E619,GDD!$A$2:$B$57,2)</f>
        <v>900+</v>
      </c>
      <c r="I619" cm="1">
        <f t="array" ref="I619">IF(H619="0-650",1,IF(H619="650-900",2,IF(H619="900+",3,NA)))</f>
        <v>3</v>
      </c>
      <c r="J619">
        <v>102.188310937973</v>
      </c>
      <c r="K619">
        <v>34.799941199274897</v>
      </c>
      <c r="L619">
        <v>0.89805646729215005</v>
      </c>
    </row>
    <row r="620" spans="1:12" x14ac:dyDescent="0.2">
      <c r="A620" t="s">
        <v>2811</v>
      </c>
      <c r="B620" t="str">
        <f t="shared" si="27"/>
        <v>standard_deviation_ht</v>
      </c>
      <c r="C620">
        <f>VLOOKUP(B620,GDD!$D$2:$E$31,2)</f>
        <v>15</v>
      </c>
      <c r="D620" t="str">
        <f t="shared" si="28"/>
        <v>JCEager20</v>
      </c>
      <c r="E620" s="2">
        <v>20200813</v>
      </c>
      <c r="F620" t="str">
        <f t="shared" si="29"/>
        <v>RS14</v>
      </c>
      <c r="G620" t="s">
        <v>1139</v>
      </c>
      <c r="H620" t="str">
        <f>VLOOKUP(E620,GDD!$A$2:$B$57,2)</f>
        <v>900+</v>
      </c>
      <c r="I620" cm="1">
        <f t="array" ref="I620">IF(H620="0-650",1,IF(H620="650-900",2,IF(H620="900+",3,NA)))</f>
        <v>3</v>
      </c>
      <c r="J620">
        <v>5.2963038179691896E-4</v>
      </c>
      <c r="K620">
        <v>7.1396238691612995E-4</v>
      </c>
      <c r="L620">
        <v>0.68996621934486801</v>
      </c>
    </row>
    <row r="621" spans="1:12" x14ac:dyDescent="0.2">
      <c r="A621" t="s">
        <v>2812</v>
      </c>
      <c r="B621" t="str">
        <f t="shared" si="27"/>
        <v>quadratic_mean_ht</v>
      </c>
      <c r="C621">
        <f>VLOOKUP(B621,GDD!$D$2:$E$31,2)</f>
        <v>16</v>
      </c>
      <c r="D621" t="str">
        <f t="shared" si="28"/>
        <v>JCEager20</v>
      </c>
      <c r="E621" s="2">
        <v>20200813</v>
      </c>
      <c r="F621" t="str">
        <f t="shared" si="29"/>
        <v>RS14</v>
      </c>
      <c r="G621" t="s">
        <v>1139</v>
      </c>
      <c r="H621" t="str">
        <f>VLOOKUP(E621,GDD!$A$2:$B$57,2)</f>
        <v>900+</v>
      </c>
      <c r="I621" cm="1">
        <f t="array" ref="I621">IF(H621="0-650",1,IF(H621="650-900",2,IF(H621="900+",3,NA)))</f>
        <v>3</v>
      </c>
      <c r="J621">
        <v>4.4864527071548102E-2</v>
      </c>
      <c r="K621">
        <v>3.5632208896351002E-3</v>
      </c>
      <c r="L621">
        <v>0.97420886387522498</v>
      </c>
    </row>
    <row r="622" spans="1:12" x14ac:dyDescent="0.2">
      <c r="A622" t="s">
        <v>2813</v>
      </c>
      <c r="B622" t="str">
        <f t="shared" si="27"/>
        <v>skewness_ht</v>
      </c>
      <c r="C622">
        <f>VLOOKUP(B622,GDD!$D$2:$E$31,2)</f>
        <v>17</v>
      </c>
      <c r="D622" t="str">
        <f t="shared" si="28"/>
        <v>JCEager20</v>
      </c>
      <c r="E622" s="2">
        <v>20200813</v>
      </c>
      <c r="F622" t="str">
        <f t="shared" si="29"/>
        <v>RS14</v>
      </c>
      <c r="G622" t="s">
        <v>1139</v>
      </c>
      <c r="H622" t="str">
        <f>VLOOKUP(E622,GDD!$A$2:$B$57,2)</f>
        <v>900+</v>
      </c>
      <c r="I622" cm="1">
        <f t="array" ref="I622">IF(H622="0-650",1,IF(H622="650-900",2,IF(H622="900+",3,NA)))</f>
        <v>3</v>
      </c>
      <c r="J622">
        <v>8.2148535013981894E-2</v>
      </c>
      <c r="K622">
        <v>2.5342405597082601E-2</v>
      </c>
      <c r="L622">
        <v>0.90675671992484996</v>
      </c>
    </row>
    <row r="623" spans="1:12" x14ac:dyDescent="0.2">
      <c r="A623" t="s">
        <v>2814</v>
      </c>
      <c r="B623" t="str">
        <f t="shared" si="27"/>
        <v>kurtosis_ht</v>
      </c>
      <c r="C623">
        <f>VLOOKUP(B623,GDD!$D$2:$E$31,2)</f>
        <v>18</v>
      </c>
      <c r="D623" t="str">
        <f t="shared" si="28"/>
        <v>JCEager20</v>
      </c>
      <c r="E623" s="2">
        <v>20200813</v>
      </c>
      <c r="F623" t="str">
        <f t="shared" si="29"/>
        <v>RS14</v>
      </c>
      <c r="G623" t="s">
        <v>1139</v>
      </c>
      <c r="H623" t="str">
        <f>VLOOKUP(E623,GDD!$A$2:$B$57,2)</f>
        <v>900+</v>
      </c>
      <c r="I623" cm="1">
        <f t="array" ref="I623">IF(H623="0-650",1,IF(H623="650-900",2,IF(H623="900+",3,NA)))</f>
        <v>3</v>
      </c>
      <c r="J623">
        <v>0.58053577247460197</v>
      </c>
      <c r="K623">
        <v>0.33655997074460198</v>
      </c>
      <c r="L623">
        <v>0.83804962542682004</v>
      </c>
    </row>
    <row r="624" spans="1:12" x14ac:dyDescent="0.2">
      <c r="A624" t="s">
        <v>2815</v>
      </c>
      <c r="B624" t="str">
        <f t="shared" si="27"/>
        <v>variation_ht</v>
      </c>
      <c r="C624">
        <f>VLOOKUP(B624,GDD!$D$2:$E$31,2)</f>
        <v>19</v>
      </c>
      <c r="D624" t="str">
        <f t="shared" si="28"/>
        <v>JCEager20</v>
      </c>
      <c r="E624" s="2">
        <v>20200813</v>
      </c>
      <c r="F624" t="str">
        <f t="shared" si="29"/>
        <v>RS14</v>
      </c>
      <c r="G624" t="s">
        <v>1139</v>
      </c>
      <c r="H624" t="str">
        <f>VLOOKUP(E624,GDD!$A$2:$B$57,2)</f>
        <v>900+</v>
      </c>
      <c r="I624" cm="1">
        <f t="array" ref="I624">IF(H624="0-650",1,IF(H624="650-900",2,IF(H624="900+",3,NA)))</f>
        <v>3</v>
      </c>
      <c r="J624">
        <v>6.4422889120325697E-4</v>
      </c>
      <c r="K624">
        <v>3.46928880287258E-4</v>
      </c>
      <c r="L624">
        <v>0.84781254905276504</v>
      </c>
    </row>
    <row r="625" spans="1:12" x14ac:dyDescent="0.2">
      <c r="A625" t="s">
        <v>2816</v>
      </c>
      <c r="B625" t="str">
        <f t="shared" si="27"/>
        <v>plot_volume</v>
      </c>
      <c r="C625">
        <f>VLOOKUP(B625,GDD!$D$2:$E$31,2)</f>
        <v>20</v>
      </c>
      <c r="D625" t="str">
        <f t="shared" si="28"/>
        <v>JCEager20</v>
      </c>
      <c r="E625" s="2">
        <v>20200813</v>
      </c>
      <c r="F625" t="str">
        <f t="shared" si="29"/>
        <v>RS14</v>
      </c>
      <c r="G625" t="s">
        <v>1139</v>
      </c>
      <c r="H625" t="str">
        <f>VLOOKUP(E625,GDD!$A$2:$B$57,2)</f>
        <v>900+</v>
      </c>
      <c r="I625" cm="1">
        <f t="array" ref="I625">IF(H625="0-650",1,IF(H625="650-900",2,IF(H625="900+",3,NA)))</f>
        <v>3</v>
      </c>
      <c r="J625" s="1">
        <v>1.48804135097082E-5</v>
      </c>
      <c r="K625" s="1">
        <v>2.1415752302017701E-6</v>
      </c>
      <c r="L625">
        <v>0.95422303691126498</v>
      </c>
    </row>
    <row r="626" spans="1:12" x14ac:dyDescent="0.2">
      <c r="A626" t="s">
        <v>3823</v>
      </c>
      <c r="B626" t="str">
        <f t="shared" si="27"/>
        <v>height_30p</v>
      </c>
      <c r="C626">
        <f>VLOOKUP(B626,GDD!$D$2:$E$31,2)</f>
        <v>2</v>
      </c>
      <c r="D626" t="str">
        <f t="shared" si="28"/>
        <v>JCEager20</v>
      </c>
      <c r="E626" s="2">
        <v>20200826</v>
      </c>
      <c r="F626" t="str">
        <f t="shared" si="29"/>
        <v>RS14</v>
      </c>
      <c r="G626" t="s">
        <v>1139</v>
      </c>
      <c r="H626" t="str">
        <f>VLOOKUP(E626,GDD!$A$2:$B$57,2)</f>
        <v>900+</v>
      </c>
      <c r="I626" cm="1">
        <f t="array" ref="I626">IF(H626="0-650",1,IF(H626="650-900",2,IF(H626="900+",3,NA)))</f>
        <v>3</v>
      </c>
      <c r="J626">
        <v>5.2118828985883797E-2</v>
      </c>
      <c r="K626">
        <v>7.4242577648902103E-3</v>
      </c>
      <c r="L626">
        <v>0.95466953226114903</v>
      </c>
    </row>
    <row r="627" spans="1:12" x14ac:dyDescent="0.2">
      <c r="A627" t="s">
        <v>3824</v>
      </c>
      <c r="B627" t="str">
        <f t="shared" si="27"/>
        <v>height_50p</v>
      </c>
      <c r="C627">
        <f>VLOOKUP(B627,GDD!$D$2:$E$31,2)</f>
        <v>3</v>
      </c>
      <c r="D627" t="str">
        <f t="shared" si="28"/>
        <v>JCEager20</v>
      </c>
      <c r="E627" s="2">
        <v>20200826</v>
      </c>
      <c r="F627" t="str">
        <f t="shared" si="29"/>
        <v>RS14</v>
      </c>
      <c r="G627" t="s">
        <v>1139</v>
      </c>
      <c r="H627" t="str">
        <f>VLOOKUP(E627,GDD!$A$2:$B$57,2)</f>
        <v>900+</v>
      </c>
      <c r="I627" cm="1">
        <f t="array" ref="I627">IF(H627="0-650",1,IF(H627="650-900",2,IF(H627="900+",3,NA)))</f>
        <v>3</v>
      </c>
      <c r="J627">
        <v>5.1531452175760099E-2</v>
      </c>
      <c r="K627">
        <v>5.2999778442665802E-3</v>
      </c>
      <c r="L627">
        <v>0.96685324802096495</v>
      </c>
    </row>
    <row r="628" spans="1:12" x14ac:dyDescent="0.2">
      <c r="A628" t="s">
        <v>3825</v>
      </c>
      <c r="B628" t="str">
        <f t="shared" si="27"/>
        <v>height_70p</v>
      </c>
      <c r="C628">
        <f>VLOOKUP(B628,GDD!$D$2:$E$31,2)</f>
        <v>4</v>
      </c>
      <c r="D628" t="str">
        <f t="shared" si="28"/>
        <v>JCEager20</v>
      </c>
      <c r="E628" s="2">
        <v>20200826</v>
      </c>
      <c r="F628" t="str">
        <f t="shared" si="29"/>
        <v>RS14</v>
      </c>
      <c r="G628" t="s">
        <v>1139</v>
      </c>
      <c r="H628" t="str">
        <f>VLOOKUP(E628,GDD!$A$2:$B$57,2)</f>
        <v>900+</v>
      </c>
      <c r="I628" cm="1">
        <f t="array" ref="I628">IF(H628="0-650",1,IF(H628="650-900",2,IF(H628="900+",3,NA)))</f>
        <v>3</v>
      </c>
      <c r="J628">
        <v>4.8000667265134501E-2</v>
      </c>
      <c r="K628">
        <v>4.0671948459663904E-3</v>
      </c>
      <c r="L628">
        <v>0.97253179636128295</v>
      </c>
    </row>
    <row r="629" spans="1:12" x14ac:dyDescent="0.2">
      <c r="A629" t="s">
        <v>3826</v>
      </c>
      <c r="B629" t="str">
        <f t="shared" si="27"/>
        <v>height_90p</v>
      </c>
      <c r="C629">
        <f>VLOOKUP(B629,GDD!$D$2:$E$31,2)</f>
        <v>5</v>
      </c>
      <c r="D629" t="str">
        <f t="shared" si="28"/>
        <v>JCEager20</v>
      </c>
      <c r="E629" s="2">
        <v>20200826</v>
      </c>
      <c r="F629" t="str">
        <f t="shared" si="29"/>
        <v>RS14</v>
      </c>
      <c r="G629" t="s">
        <v>1139</v>
      </c>
      <c r="H629" t="str">
        <f>VLOOKUP(E629,GDD!$A$2:$B$57,2)</f>
        <v>900+</v>
      </c>
      <c r="I629" cm="1">
        <f t="array" ref="I629">IF(H629="0-650",1,IF(H629="650-900",2,IF(H629="900+",3,NA)))</f>
        <v>3</v>
      </c>
      <c r="J629">
        <v>4.8335366565550403E-2</v>
      </c>
      <c r="K629">
        <v>3.7671370012021901E-3</v>
      </c>
      <c r="L629">
        <v>0.97467866475975795</v>
      </c>
    </row>
    <row r="630" spans="1:12" x14ac:dyDescent="0.2">
      <c r="A630" t="s">
        <v>3827</v>
      </c>
      <c r="B630" t="str">
        <f t="shared" si="27"/>
        <v>height_95p</v>
      </c>
      <c r="C630">
        <f>VLOOKUP(B630,GDD!$D$2:$E$31,2)</f>
        <v>6</v>
      </c>
      <c r="D630" t="str">
        <f t="shared" si="28"/>
        <v>JCEager20</v>
      </c>
      <c r="E630" s="2">
        <v>20200826</v>
      </c>
      <c r="F630" t="str">
        <f t="shared" si="29"/>
        <v>RS14</v>
      </c>
      <c r="G630" t="s">
        <v>1139</v>
      </c>
      <c r="H630" t="str">
        <f>VLOOKUP(E630,GDD!$A$2:$B$57,2)</f>
        <v>900+</v>
      </c>
      <c r="I630" cm="1">
        <f t="array" ref="I630">IF(H630="0-650",1,IF(H630="650-900",2,IF(H630="900+",3,NA)))</f>
        <v>3</v>
      </c>
      <c r="J630">
        <v>4.7367213168714499E-2</v>
      </c>
      <c r="K630">
        <v>3.82209241221621E-3</v>
      </c>
      <c r="L630">
        <v>0.97380760235521802</v>
      </c>
    </row>
    <row r="631" spans="1:12" x14ac:dyDescent="0.2">
      <c r="A631" t="s">
        <v>3828</v>
      </c>
      <c r="B631" t="str">
        <f t="shared" si="27"/>
        <v>height_99p</v>
      </c>
      <c r="C631">
        <f>VLOOKUP(B631,GDD!$D$2:$E$31,2)</f>
        <v>7</v>
      </c>
      <c r="D631" t="str">
        <f t="shared" si="28"/>
        <v>JCEager20</v>
      </c>
      <c r="E631" s="2">
        <v>20200826</v>
      </c>
      <c r="F631" t="str">
        <f t="shared" si="29"/>
        <v>RS14</v>
      </c>
      <c r="G631" t="s">
        <v>1139</v>
      </c>
      <c r="H631" t="str">
        <f>VLOOKUP(E631,GDD!$A$2:$B$57,2)</f>
        <v>900+</v>
      </c>
      <c r="I631" cm="1">
        <f t="array" ref="I631">IF(H631="0-650",1,IF(H631="650-900",2,IF(H631="900+",3,NA)))</f>
        <v>3</v>
      </c>
      <c r="J631">
        <v>3.8058007065652301E-2</v>
      </c>
      <c r="K631">
        <v>4.0399994539507501E-3</v>
      </c>
      <c r="L631">
        <v>0.96582470140423504</v>
      </c>
    </row>
    <row r="632" spans="1:12" x14ac:dyDescent="0.2">
      <c r="A632" t="s">
        <v>3829</v>
      </c>
      <c r="B632" t="str">
        <f t="shared" si="27"/>
        <v>canopy_cover_5p</v>
      </c>
      <c r="C632">
        <f>VLOOKUP(B632,GDD!$D$2:$E$31,2)</f>
        <v>8</v>
      </c>
      <c r="D632" t="str">
        <f t="shared" si="28"/>
        <v>JCEager20</v>
      </c>
      <c r="E632" s="2">
        <v>20200826</v>
      </c>
      <c r="F632" t="str">
        <f t="shared" si="29"/>
        <v>RS14</v>
      </c>
      <c r="G632" t="s">
        <v>1139</v>
      </c>
      <c r="H632" t="str">
        <f>VLOOKUP(E632,GDD!$A$2:$B$57,2)</f>
        <v>900+</v>
      </c>
      <c r="I632" cm="1">
        <f t="array" ref="I632">IF(H632="0-650",1,IF(H632="650-900",2,IF(H632="900+",3,NA)))</f>
        <v>3</v>
      </c>
      <c r="J632">
        <v>9.68224624589641</v>
      </c>
      <c r="K632">
        <v>4.3632165507276799</v>
      </c>
      <c r="L632">
        <v>0.86940369979362397</v>
      </c>
    </row>
    <row r="633" spans="1:12" x14ac:dyDescent="0.2">
      <c r="A633" t="s">
        <v>3830</v>
      </c>
      <c r="B633" t="str">
        <f t="shared" si="27"/>
        <v>pcanopy_cover_10p</v>
      </c>
      <c r="C633">
        <f>VLOOKUP(B633,GDD!$D$2:$E$31,2)</f>
        <v>9</v>
      </c>
      <c r="D633" t="str">
        <f t="shared" si="28"/>
        <v>JCEager20</v>
      </c>
      <c r="E633" s="2">
        <v>20200826</v>
      </c>
      <c r="F633" t="str">
        <f t="shared" si="29"/>
        <v>RS14</v>
      </c>
      <c r="G633" t="s">
        <v>1139</v>
      </c>
      <c r="H633" t="str">
        <f>VLOOKUP(E633,GDD!$A$2:$B$57,2)</f>
        <v>900+</v>
      </c>
      <c r="I633" cm="1">
        <f t="array" ref="I633">IF(H633="0-650",1,IF(H633="650-900",2,IF(H633="900+",3,NA)))</f>
        <v>3</v>
      </c>
      <c r="J633">
        <v>12.9210344425509</v>
      </c>
      <c r="K633">
        <v>4.6438033854963603</v>
      </c>
      <c r="L633">
        <v>0.89301694736774195</v>
      </c>
    </row>
    <row r="634" spans="1:12" x14ac:dyDescent="0.2">
      <c r="A634" t="s">
        <v>3831</v>
      </c>
      <c r="B634" t="str">
        <f t="shared" si="27"/>
        <v>canopy_cover_20p</v>
      </c>
      <c r="C634">
        <f>VLOOKUP(B634,GDD!$D$2:$E$31,2)</f>
        <v>10</v>
      </c>
      <c r="D634" t="str">
        <f t="shared" si="28"/>
        <v>JCEager20</v>
      </c>
      <c r="E634" s="2">
        <v>20200826</v>
      </c>
      <c r="F634" t="str">
        <f t="shared" si="29"/>
        <v>RS14</v>
      </c>
      <c r="G634" t="s">
        <v>1139</v>
      </c>
      <c r="H634" t="str">
        <f>VLOOKUP(E634,GDD!$A$2:$B$57,2)</f>
        <v>900+</v>
      </c>
      <c r="I634" cm="1">
        <f t="array" ref="I634">IF(H634="0-650",1,IF(H634="650-900",2,IF(H634="900+",3,NA)))</f>
        <v>3</v>
      </c>
      <c r="J634">
        <v>16.675260293384799</v>
      </c>
      <c r="K634">
        <v>4.6326168869664199</v>
      </c>
      <c r="L634">
        <v>0.91524418797081697</v>
      </c>
    </row>
    <row r="635" spans="1:12" x14ac:dyDescent="0.2">
      <c r="A635" t="s">
        <v>3832</v>
      </c>
      <c r="B635" t="str">
        <f t="shared" si="27"/>
        <v>canopy_cover_30p</v>
      </c>
      <c r="C635">
        <f>VLOOKUP(B635,GDD!$D$2:$E$31,2)</f>
        <v>11</v>
      </c>
      <c r="D635" t="str">
        <f t="shared" si="28"/>
        <v>JCEager20</v>
      </c>
      <c r="E635" s="2">
        <v>20200826</v>
      </c>
      <c r="F635" t="str">
        <f t="shared" si="29"/>
        <v>RS14</v>
      </c>
      <c r="G635" t="s">
        <v>1139</v>
      </c>
      <c r="H635" t="str">
        <f>VLOOKUP(E635,GDD!$A$2:$B$57,2)</f>
        <v>900+</v>
      </c>
      <c r="I635" cm="1">
        <f t="array" ref="I635">IF(H635="0-650",1,IF(H635="650-900",2,IF(H635="900+",3,NA)))</f>
        <v>3</v>
      </c>
      <c r="J635">
        <v>18.731442796042099</v>
      </c>
      <c r="K635">
        <v>5.0672850359280197</v>
      </c>
      <c r="L635">
        <v>0.91728449917157495</v>
      </c>
    </row>
    <row r="636" spans="1:12" x14ac:dyDescent="0.2">
      <c r="A636" t="s">
        <v>3833</v>
      </c>
      <c r="B636" t="str">
        <f t="shared" si="27"/>
        <v>canopy_cover_40p</v>
      </c>
      <c r="C636">
        <f>VLOOKUP(B636,GDD!$D$2:$E$31,2)</f>
        <v>12</v>
      </c>
      <c r="D636" t="str">
        <f t="shared" si="28"/>
        <v>JCEager20</v>
      </c>
      <c r="E636" s="2">
        <v>20200826</v>
      </c>
      <c r="F636" t="str">
        <f t="shared" si="29"/>
        <v>RS14</v>
      </c>
      <c r="G636" t="s">
        <v>1139</v>
      </c>
      <c r="H636" t="str">
        <f>VLOOKUP(E636,GDD!$A$2:$B$57,2)</f>
        <v>900+</v>
      </c>
      <c r="I636" cm="1">
        <f t="array" ref="I636">IF(H636="0-650",1,IF(H636="650-900",2,IF(H636="900+",3,NA)))</f>
        <v>3</v>
      </c>
      <c r="J636">
        <v>26.661902566292898</v>
      </c>
      <c r="K636">
        <v>6.6235263319724504</v>
      </c>
      <c r="L636">
        <v>0.92352401673921902</v>
      </c>
    </row>
    <row r="637" spans="1:12" x14ac:dyDescent="0.2">
      <c r="A637" t="s">
        <v>3834</v>
      </c>
      <c r="B637" t="str">
        <f t="shared" si="27"/>
        <v>canopy_cover_50p</v>
      </c>
      <c r="C637">
        <f>VLOOKUP(B637,GDD!$D$2:$E$31,2)</f>
        <v>13</v>
      </c>
      <c r="D637" t="str">
        <f t="shared" si="28"/>
        <v>JCEager20</v>
      </c>
      <c r="E637" s="2">
        <v>20200826</v>
      </c>
      <c r="F637" t="str">
        <f t="shared" si="29"/>
        <v>RS14</v>
      </c>
      <c r="G637" t="s">
        <v>1139</v>
      </c>
      <c r="H637" t="str">
        <f>VLOOKUP(E637,GDD!$A$2:$B$57,2)</f>
        <v>900+</v>
      </c>
      <c r="I637" cm="1">
        <f t="array" ref="I637">IF(H637="0-650",1,IF(H637="650-900",2,IF(H637="900+",3,NA)))</f>
        <v>3</v>
      </c>
      <c r="J637">
        <v>42.5473481449771</v>
      </c>
      <c r="K637">
        <v>9.9263033370791405</v>
      </c>
      <c r="L637">
        <v>0.92784456964235795</v>
      </c>
    </row>
    <row r="638" spans="1:12" x14ac:dyDescent="0.2">
      <c r="A638" t="s">
        <v>3835</v>
      </c>
      <c r="B638" t="str">
        <f t="shared" si="27"/>
        <v>canopy_cover_75p</v>
      </c>
      <c r="C638">
        <f>VLOOKUP(B638,GDD!$D$2:$E$31,2)</f>
        <v>14</v>
      </c>
      <c r="D638" t="str">
        <f t="shared" si="28"/>
        <v>JCEager20</v>
      </c>
      <c r="E638" s="2">
        <v>20200826</v>
      </c>
      <c r="F638" t="str">
        <f t="shared" si="29"/>
        <v>RS14</v>
      </c>
      <c r="G638" t="s">
        <v>1139</v>
      </c>
      <c r="H638" t="str">
        <f>VLOOKUP(E638,GDD!$A$2:$B$57,2)</f>
        <v>900+</v>
      </c>
      <c r="I638" cm="1">
        <f t="array" ref="I638">IF(H638="0-650",1,IF(H638="650-900",2,IF(H638="900+",3,NA)))</f>
        <v>3</v>
      </c>
      <c r="J638">
        <v>96.790374844904605</v>
      </c>
      <c r="K638">
        <v>25.2652224608733</v>
      </c>
      <c r="L638">
        <v>0.91995464812160399</v>
      </c>
    </row>
    <row r="639" spans="1:12" x14ac:dyDescent="0.2">
      <c r="A639" t="s">
        <v>3836</v>
      </c>
      <c r="B639" t="str">
        <f t="shared" si="27"/>
        <v>standard_deviation_ht</v>
      </c>
      <c r="C639">
        <f>VLOOKUP(B639,GDD!$D$2:$E$31,2)</f>
        <v>15</v>
      </c>
      <c r="D639" t="str">
        <f t="shared" si="28"/>
        <v>JCEager20</v>
      </c>
      <c r="E639" s="2">
        <v>20200826</v>
      </c>
      <c r="F639" t="str">
        <f t="shared" si="29"/>
        <v>RS14</v>
      </c>
      <c r="G639" t="s">
        <v>1139</v>
      </c>
      <c r="H639" t="str">
        <f>VLOOKUP(E639,GDD!$A$2:$B$57,2)</f>
        <v>900+</v>
      </c>
      <c r="I639" cm="1">
        <f t="array" ref="I639">IF(H639="0-650",1,IF(H639="650-900",2,IF(H639="900+",3,NA)))</f>
        <v>3</v>
      </c>
      <c r="J639">
        <v>3.8569968549251099E-4</v>
      </c>
      <c r="K639">
        <v>1.1370343224743999E-3</v>
      </c>
      <c r="L639">
        <v>0.50437305306378999</v>
      </c>
    </row>
    <row r="640" spans="1:12" x14ac:dyDescent="0.2">
      <c r="A640" t="s">
        <v>3837</v>
      </c>
      <c r="B640" t="str">
        <f t="shared" si="27"/>
        <v>quadratic_mean_ht</v>
      </c>
      <c r="C640">
        <f>VLOOKUP(B640,GDD!$D$2:$E$31,2)</f>
        <v>16</v>
      </c>
      <c r="D640" t="str">
        <f t="shared" si="28"/>
        <v>JCEager20</v>
      </c>
      <c r="E640" s="2">
        <v>20200826</v>
      </c>
      <c r="F640" t="str">
        <f t="shared" si="29"/>
        <v>RS14</v>
      </c>
      <c r="G640" t="s">
        <v>1139</v>
      </c>
      <c r="H640" t="str">
        <f>VLOOKUP(E640,GDD!$A$2:$B$57,2)</f>
        <v>900+</v>
      </c>
      <c r="I640" cm="1">
        <f t="array" ref="I640">IF(H640="0-650",1,IF(H640="650-900",2,IF(H640="900+",3,NA)))</f>
        <v>3</v>
      </c>
      <c r="J640">
        <v>4.3931479778761301E-2</v>
      </c>
      <c r="K640">
        <v>4.3165355756191902E-3</v>
      </c>
      <c r="L640">
        <v>0.96828664566973399</v>
      </c>
    </row>
    <row r="641" spans="1:12" x14ac:dyDescent="0.2">
      <c r="A641" t="s">
        <v>3838</v>
      </c>
      <c r="B641" t="str">
        <f t="shared" si="27"/>
        <v>skewness_ht</v>
      </c>
      <c r="C641">
        <f>VLOOKUP(B641,GDD!$D$2:$E$31,2)</f>
        <v>17</v>
      </c>
      <c r="D641" t="str">
        <f t="shared" si="28"/>
        <v>JCEager20</v>
      </c>
      <c r="E641" s="2">
        <v>20200826</v>
      </c>
      <c r="F641" t="str">
        <f t="shared" si="29"/>
        <v>RS14</v>
      </c>
      <c r="G641" t="s">
        <v>1139</v>
      </c>
      <c r="H641" t="str">
        <f>VLOOKUP(E641,GDD!$A$2:$B$57,2)</f>
        <v>900+</v>
      </c>
      <c r="I641" cm="1">
        <f t="array" ref="I641">IF(H641="0-650",1,IF(H641="650-900",2,IF(H641="900+",3,NA)))</f>
        <v>3</v>
      </c>
      <c r="J641">
        <v>6.7151770094146093E-2</v>
      </c>
      <c r="K641">
        <v>2.0109782551398999E-2</v>
      </c>
      <c r="L641">
        <v>0.90923758659727005</v>
      </c>
    </row>
    <row r="642" spans="1:12" x14ac:dyDescent="0.2">
      <c r="A642" t="s">
        <v>3839</v>
      </c>
      <c r="B642" t="str">
        <f t="shared" si="27"/>
        <v>kurtosis_ht</v>
      </c>
      <c r="C642">
        <f>VLOOKUP(B642,GDD!$D$2:$E$31,2)</f>
        <v>18</v>
      </c>
      <c r="D642" t="str">
        <f t="shared" si="28"/>
        <v>JCEager20</v>
      </c>
      <c r="E642" s="2">
        <v>20200826</v>
      </c>
      <c r="F642" t="str">
        <f t="shared" si="29"/>
        <v>RS14</v>
      </c>
      <c r="G642" t="s">
        <v>1139</v>
      </c>
      <c r="H642" t="str">
        <f>VLOOKUP(E642,GDD!$A$2:$B$57,2)</f>
        <v>900+</v>
      </c>
      <c r="I642" cm="1">
        <f t="array" ref="I642">IF(H642="0-650",1,IF(H642="650-900",2,IF(H642="900+",3,NA)))</f>
        <v>3</v>
      </c>
      <c r="J642">
        <v>0.56416966096351895</v>
      </c>
      <c r="K642">
        <v>0.35261843674111698</v>
      </c>
      <c r="L642">
        <v>0.82758118963334604</v>
      </c>
    </row>
    <row r="643" spans="1:12" x14ac:dyDescent="0.2">
      <c r="A643" t="s">
        <v>3840</v>
      </c>
      <c r="B643" t="str">
        <f t="shared" ref="B643:B706" si="30">LEFT(A643, FIND("_RS",A643)-10)</f>
        <v>variation_ht</v>
      </c>
      <c r="C643">
        <f>VLOOKUP(B643,GDD!$D$2:$E$31,2)</f>
        <v>19</v>
      </c>
      <c r="D643" t="str">
        <f t="shared" ref="D643:D706" si="31">"JCEager"&amp;MID(E643,3,2)</f>
        <v>JCEager20</v>
      </c>
      <c r="E643" s="2">
        <v>20200826</v>
      </c>
      <c r="F643" t="str">
        <f t="shared" ref="F643:F706" si="32">RIGHT(A643,LEN(A643)-FIND("_RS",A643))</f>
        <v>RS14</v>
      </c>
      <c r="G643" t="s">
        <v>1139</v>
      </c>
      <c r="H643" t="str">
        <f>VLOOKUP(E643,GDD!$A$2:$B$57,2)</f>
        <v>900+</v>
      </c>
      <c r="I643" cm="1">
        <f t="array" ref="I643">IF(H643="0-650",1,IF(H643="650-900",2,IF(H643="900+",3,NA)))</f>
        <v>3</v>
      </c>
      <c r="J643">
        <v>8.4489208986860103E-4</v>
      </c>
      <c r="K643">
        <v>6.79532331851106E-4</v>
      </c>
      <c r="L643">
        <v>0.78858486921381099</v>
      </c>
    </row>
    <row r="644" spans="1:12" x14ac:dyDescent="0.2">
      <c r="A644" t="s">
        <v>3841</v>
      </c>
      <c r="B644" t="str">
        <f t="shared" si="30"/>
        <v>plot_volume</v>
      </c>
      <c r="C644">
        <f>VLOOKUP(B644,GDD!$D$2:$E$31,2)</f>
        <v>20</v>
      </c>
      <c r="D644" t="str">
        <f t="shared" si="31"/>
        <v>JCEager20</v>
      </c>
      <c r="E644" s="2">
        <v>20200826</v>
      </c>
      <c r="F644" t="str">
        <f t="shared" si="32"/>
        <v>RS14</v>
      </c>
      <c r="G644" t="s">
        <v>1139</v>
      </c>
      <c r="H644" t="str">
        <f>VLOOKUP(E644,GDD!$A$2:$B$57,2)</f>
        <v>900+</v>
      </c>
      <c r="I644" cm="1">
        <f t="array" ref="I644">IF(H644="0-650",1,IF(H644="650-900",2,IF(H644="900+",3,NA)))</f>
        <v>3</v>
      </c>
      <c r="J644" s="1">
        <v>1.5902648954526501E-5</v>
      </c>
      <c r="K644" s="1">
        <v>4.5352800830021704E-6</v>
      </c>
      <c r="L644">
        <v>0.91318912808277597</v>
      </c>
    </row>
    <row r="645" spans="1:12" x14ac:dyDescent="0.2">
      <c r="A645" t="s">
        <v>3842</v>
      </c>
      <c r="B645" t="str">
        <f t="shared" si="30"/>
        <v>NDVI</v>
      </c>
      <c r="C645">
        <f>VLOOKUP(B645,GDD!$D$2:$E$31,2)</f>
        <v>21</v>
      </c>
      <c r="D645" t="str">
        <f t="shared" si="31"/>
        <v>JCEager20</v>
      </c>
      <c r="E645" s="2">
        <v>20200617</v>
      </c>
      <c r="F645" t="str">
        <f t="shared" si="32"/>
        <v>RS14</v>
      </c>
      <c r="G645" t="s">
        <v>1139</v>
      </c>
      <c r="H645" t="str">
        <f>VLOOKUP(E645,GDD!$A$2:$B$57,2)</f>
        <v>0-650</v>
      </c>
      <c r="I645" cm="1">
        <f t="array" ref="I645">IF(H645="0-650",1,IF(H645="650-900",2,IF(H645="900+",3,NA)))</f>
        <v>1</v>
      </c>
      <c r="J645">
        <v>5.4411609888557104E-4</v>
      </c>
      <c r="K645">
        <v>2.1702665206291101E-4</v>
      </c>
      <c r="L645">
        <v>0.88264864720203695</v>
      </c>
    </row>
    <row r="646" spans="1:12" x14ac:dyDescent="0.2">
      <c r="A646" t="s">
        <v>3843</v>
      </c>
      <c r="B646" t="str">
        <f t="shared" si="30"/>
        <v>SR800680</v>
      </c>
      <c r="C646">
        <f>VLOOKUP(B646,GDD!$D$2:$E$31,2)</f>
        <v>22</v>
      </c>
      <c r="D646" t="str">
        <f t="shared" si="31"/>
        <v>JCEager20</v>
      </c>
      <c r="E646" s="2">
        <v>20200617</v>
      </c>
      <c r="F646" t="str">
        <f t="shared" si="32"/>
        <v>RS14</v>
      </c>
      <c r="G646" t="s">
        <v>1139</v>
      </c>
      <c r="H646" t="str">
        <f>VLOOKUP(E646,GDD!$A$2:$B$57,2)</f>
        <v>0-650</v>
      </c>
      <c r="I646" cm="1">
        <f t="array" ref="I646">IF(H646="0-650",1,IF(H646="650-900",2,IF(H646="900+",3,NA)))</f>
        <v>1</v>
      </c>
      <c r="J646">
        <v>6.1282503217451802E-2</v>
      </c>
      <c r="K646">
        <v>2.05630895435551E-2</v>
      </c>
      <c r="L646">
        <v>0.89940301714077397</v>
      </c>
    </row>
    <row r="647" spans="1:12" x14ac:dyDescent="0.2">
      <c r="A647" t="s">
        <v>3844</v>
      </c>
      <c r="B647" t="str">
        <f t="shared" si="30"/>
        <v>mRENDVI</v>
      </c>
      <c r="C647">
        <f>VLOOKUP(B647,GDD!$D$2:$E$31,2)</f>
        <v>23</v>
      </c>
      <c r="D647" t="str">
        <f t="shared" si="31"/>
        <v>JCEager20</v>
      </c>
      <c r="E647" s="2">
        <v>20200617</v>
      </c>
      <c r="F647" t="str">
        <f t="shared" si="32"/>
        <v>RS14</v>
      </c>
      <c r="G647" t="s">
        <v>1139</v>
      </c>
      <c r="H647" t="str">
        <f>VLOOKUP(E647,GDD!$A$2:$B$57,2)</f>
        <v>0-650</v>
      </c>
      <c r="I647" cm="1">
        <f t="array" ref="I647">IF(H647="0-650",1,IF(H647="650-900",2,IF(H647="900+",3,NA)))</f>
        <v>1</v>
      </c>
      <c r="J647">
        <v>5.92795642368504E-4</v>
      </c>
      <c r="K647">
        <v>2.1961260514452401E-4</v>
      </c>
      <c r="L647">
        <v>0.89008375547655505</v>
      </c>
    </row>
    <row r="648" spans="1:12" x14ac:dyDescent="0.2">
      <c r="A648" t="s">
        <v>3845</v>
      </c>
      <c r="B648" t="str">
        <f t="shared" si="30"/>
        <v>GNDVI</v>
      </c>
      <c r="C648">
        <f>VLOOKUP(B648,GDD!$D$2:$E$31,2)</f>
        <v>24</v>
      </c>
      <c r="D648" t="str">
        <f t="shared" si="31"/>
        <v>JCEager20</v>
      </c>
      <c r="E648" s="2">
        <v>20200617</v>
      </c>
      <c r="F648" t="str">
        <f t="shared" si="32"/>
        <v>RS14</v>
      </c>
      <c r="G648" t="s">
        <v>1139</v>
      </c>
      <c r="H648" t="str">
        <f>VLOOKUP(E648,GDD!$A$2:$B$57,2)</f>
        <v>0-650</v>
      </c>
      <c r="I648" cm="1">
        <f t="array" ref="I648">IF(H648="0-650",1,IF(H648="650-900",2,IF(H648="900+",3,NA)))</f>
        <v>1</v>
      </c>
      <c r="J648">
        <v>2.2820566332603401E-4</v>
      </c>
      <c r="K648">
        <v>1.0845960771187601E-4</v>
      </c>
      <c r="L648">
        <v>0.86324195162511397</v>
      </c>
    </row>
    <row r="649" spans="1:12" x14ac:dyDescent="0.2">
      <c r="A649" t="s">
        <v>3846</v>
      </c>
      <c r="B649" t="str">
        <f t="shared" si="30"/>
        <v>PRI</v>
      </c>
      <c r="C649">
        <f>VLOOKUP(B649,GDD!$D$2:$E$31,2)</f>
        <v>25</v>
      </c>
      <c r="D649" t="str">
        <f t="shared" si="31"/>
        <v>JCEager20</v>
      </c>
      <c r="E649" s="2">
        <v>20200617</v>
      </c>
      <c r="F649" t="str">
        <f t="shared" si="32"/>
        <v>RS14</v>
      </c>
      <c r="G649" t="s">
        <v>1139</v>
      </c>
      <c r="H649" t="str">
        <f>VLOOKUP(E649,GDD!$A$2:$B$57,2)</f>
        <v>0-650</v>
      </c>
      <c r="I649" cm="1">
        <f t="array" ref="I649">IF(H649="0-650",1,IF(H649="650-900",2,IF(H649="900+",3,NA)))</f>
        <v>1</v>
      </c>
      <c r="J649" s="1">
        <v>3.11821743457823E-6</v>
      </c>
      <c r="K649" s="1">
        <v>3.1629839836467199E-6</v>
      </c>
      <c r="L649">
        <v>0.74731779139203702</v>
      </c>
    </row>
    <row r="650" spans="1:12" x14ac:dyDescent="0.2">
      <c r="A650" t="s">
        <v>3847</v>
      </c>
      <c r="B650" t="str">
        <f t="shared" si="30"/>
        <v>OSAVI</v>
      </c>
      <c r="C650">
        <f>VLOOKUP(B650,GDD!$D$2:$E$31,2)</f>
        <v>26</v>
      </c>
      <c r="D650" t="str">
        <f t="shared" si="31"/>
        <v>JCEager20</v>
      </c>
      <c r="E650" s="2">
        <v>20200617</v>
      </c>
      <c r="F650" t="str">
        <f t="shared" si="32"/>
        <v>RS14</v>
      </c>
      <c r="G650" t="s">
        <v>1139</v>
      </c>
      <c r="H650" t="str">
        <f>VLOOKUP(E650,GDD!$A$2:$B$57,2)</f>
        <v>0-650</v>
      </c>
      <c r="I650" cm="1">
        <f t="array" ref="I650">IF(H650="0-650",1,IF(H650="650-900",2,IF(H650="900+",3,NA)))</f>
        <v>1</v>
      </c>
      <c r="J650">
        <v>5.7971297869585095E-4</v>
      </c>
      <c r="K650">
        <v>1.1882020076183101E-4</v>
      </c>
      <c r="L650">
        <v>0.93604800105382302</v>
      </c>
    </row>
    <row r="651" spans="1:12" x14ac:dyDescent="0.2">
      <c r="A651" t="s">
        <v>3848</v>
      </c>
      <c r="B651" t="str">
        <f t="shared" si="30"/>
        <v>PSRI</v>
      </c>
      <c r="C651">
        <f>VLOOKUP(B651,GDD!$D$2:$E$31,2)</f>
        <v>27</v>
      </c>
      <c r="D651" t="str">
        <f t="shared" si="31"/>
        <v>JCEager20</v>
      </c>
      <c r="E651" s="2">
        <v>20200617</v>
      </c>
      <c r="F651" t="str">
        <f t="shared" si="32"/>
        <v>RS14</v>
      </c>
      <c r="G651" t="s">
        <v>1139</v>
      </c>
      <c r="H651" t="str">
        <f>VLOOKUP(E651,GDD!$A$2:$B$57,2)</f>
        <v>0-650</v>
      </c>
      <c r="I651" cm="1">
        <f t="array" ref="I651">IF(H651="0-650",1,IF(H651="650-900",2,IF(H651="900+",3,NA)))</f>
        <v>1</v>
      </c>
      <c r="J651">
        <v>1.7761788594343E-4</v>
      </c>
      <c r="K651" s="1">
        <v>4.5656198225832299E-5</v>
      </c>
      <c r="L651">
        <v>0.92107965361716704</v>
      </c>
    </row>
    <row r="652" spans="1:12" x14ac:dyDescent="0.2">
      <c r="A652" t="s">
        <v>3849</v>
      </c>
      <c r="B652" t="str">
        <f t="shared" si="30"/>
        <v>Carte1</v>
      </c>
      <c r="C652">
        <f>VLOOKUP(B652,GDD!$D$2:$E$31,2)</f>
        <v>28</v>
      </c>
      <c r="D652" t="str">
        <f t="shared" si="31"/>
        <v>JCEager20</v>
      </c>
      <c r="E652" s="2">
        <v>20200617</v>
      </c>
      <c r="F652" t="str">
        <f t="shared" si="32"/>
        <v>RS14</v>
      </c>
      <c r="G652" t="s">
        <v>1139</v>
      </c>
      <c r="H652" t="str">
        <f>VLOOKUP(E652,GDD!$A$2:$B$57,2)</f>
        <v>0-650</v>
      </c>
      <c r="I652" cm="1">
        <f t="array" ref="I652">IF(H652="0-650",1,IF(H652="650-900",2,IF(H652="900+",3,NA)))</f>
        <v>1</v>
      </c>
      <c r="J652">
        <v>6.3509692552119205E-4</v>
      </c>
      <c r="K652">
        <v>1.80516826251833E-3</v>
      </c>
      <c r="L652">
        <v>0.51349193091618395</v>
      </c>
    </row>
    <row r="653" spans="1:12" x14ac:dyDescent="0.2">
      <c r="A653" t="s">
        <v>3850</v>
      </c>
      <c r="B653" t="str">
        <f t="shared" si="30"/>
        <v>VOG1</v>
      </c>
      <c r="C653">
        <f>VLOOKUP(B653,GDD!$D$2:$E$31,2)</f>
        <v>29</v>
      </c>
      <c r="D653" t="str">
        <f t="shared" si="31"/>
        <v>JCEager20</v>
      </c>
      <c r="E653" s="2">
        <v>20200617</v>
      </c>
      <c r="F653" t="str">
        <f t="shared" si="32"/>
        <v>RS14</v>
      </c>
      <c r="G653" t="s">
        <v>1139</v>
      </c>
      <c r="H653" t="str">
        <f>VLOOKUP(E653,GDD!$A$2:$B$57,2)</f>
        <v>0-650</v>
      </c>
      <c r="I653" cm="1">
        <f t="array" ref="I653">IF(H653="0-650",1,IF(H653="650-900",2,IF(H653="900+",3,NA)))</f>
        <v>1</v>
      </c>
      <c r="J653">
        <v>1.2969247171011401E-3</v>
      </c>
      <c r="K653">
        <v>5.5885631363707501E-4</v>
      </c>
      <c r="L653">
        <v>0.874403881841332</v>
      </c>
    </row>
    <row r="654" spans="1:12" x14ac:dyDescent="0.2">
      <c r="A654" t="s">
        <v>3851</v>
      </c>
      <c r="B654" t="str">
        <f t="shared" si="30"/>
        <v>SR700670</v>
      </c>
      <c r="C654">
        <f>VLOOKUP(B654,GDD!$D$2:$E$31,2)</f>
        <v>30</v>
      </c>
      <c r="D654" t="str">
        <f t="shared" si="31"/>
        <v>JCEager20</v>
      </c>
      <c r="E654" s="2">
        <v>20200617</v>
      </c>
      <c r="F654" t="str">
        <f t="shared" si="32"/>
        <v>RS14</v>
      </c>
      <c r="G654" t="s">
        <v>1139</v>
      </c>
      <c r="H654" t="str">
        <f>VLOOKUP(E654,GDD!$A$2:$B$57,2)</f>
        <v>0-650</v>
      </c>
      <c r="I654" cm="1">
        <f t="array" ref="I654">IF(H654="0-650",1,IF(H654="650-900",2,IF(H654="900+",3,NA)))</f>
        <v>1</v>
      </c>
      <c r="J654">
        <v>4.8809732452950499E-4</v>
      </c>
      <c r="K654" s="1">
        <v>9.7719773786540895E-5</v>
      </c>
      <c r="L654">
        <v>0.93743979585892501</v>
      </c>
    </row>
    <row r="655" spans="1:12" x14ac:dyDescent="0.2">
      <c r="A655" t="s">
        <v>2827</v>
      </c>
      <c r="B655" t="str">
        <f t="shared" si="30"/>
        <v>NDVI</v>
      </c>
      <c r="C655">
        <f>VLOOKUP(B655,GDD!$D$2:$E$31,2)</f>
        <v>21</v>
      </c>
      <c r="D655" t="str">
        <f t="shared" si="31"/>
        <v>JCEager20</v>
      </c>
      <c r="E655" s="2">
        <v>20200702</v>
      </c>
      <c r="F655" t="str">
        <f t="shared" si="32"/>
        <v>RS14</v>
      </c>
      <c r="G655" t="s">
        <v>1139</v>
      </c>
      <c r="H655" t="str">
        <f>VLOOKUP(E655,GDD!$A$2:$B$57,2)</f>
        <v>0-650</v>
      </c>
      <c r="I655" cm="1">
        <f t="array" ref="I655">IF(H655="0-650",1,IF(H655="650-900",2,IF(H655="900+",3,NA)))</f>
        <v>1</v>
      </c>
      <c r="J655">
        <v>8.6279852927197002E-4</v>
      </c>
      <c r="K655">
        <v>2.7158046715716598E-4</v>
      </c>
      <c r="L655">
        <v>0.90504099966678797</v>
      </c>
    </row>
    <row r="656" spans="1:12" x14ac:dyDescent="0.2">
      <c r="A656" t="s">
        <v>2828</v>
      </c>
      <c r="B656" t="str">
        <f t="shared" si="30"/>
        <v>SR800680</v>
      </c>
      <c r="C656">
        <f>VLOOKUP(B656,GDD!$D$2:$E$31,2)</f>
        <v>22</v>
      </c>
      <c r="D656" t="str">
        <f t="shared" si="31"/>
        <v>JCEager20</v>
      </c>
      <c r="E656" s="2">
        <v>20200702</v>
      </c>
      <c r="F656" t="str">
        <f t="shared" si="32"/>
        <v>RS14</v>
      </c>
      <c r="G656" t="s">
        <v>1139</v>
      </c>
      <c r="H656" t="str">
        <f>VLOOKUP(E656,GDD!$A$2:$B$57,2)</f>
        <v>0-650</v>
      </c>
      <c r="I656" cm="1">
        <f t="array" ref="I656">IF(H656="0-650",1,IF(H656="650-900",2,IF(H656="900+",3,NA)))</f>
        <v>1</v>
      </c>
      <c r="J656">
        <v>3.3554253812105501</v>
      </c>
      <c r="K656">
        <v>2.3262228992501002</v>
      </c>
      <c r="L656">
        <v>0.81228782901651497</v>
      </c>
    </row>
    <row r="657" spans="1:12" x14ac:dyDescent="0.2">
      <c r="A657" t="s">
        <v>2829</v>
      </c>
      <c r="B657" t="str">
        <f t="shared" si="30"/>
        <v>mRENDVI</v>
      </c>
      <c r="C657">
        <f>VLOOKUP(B657,GDD!$D$2:$E$31,2)</f>
        <v>23</v>
      </c>
      <c r="D657" t="str">
        <f t="shared" si="31"/>
        <v>JCEager20</v>
      </c>
      <c r="E657" s="2">
        <v>20200702</v>
      </c>
      <c r="F657" t="str">
        <f t="shared" si="32"/>
        <v>RS14</v>
      </c>
      <c r="G657" t="s">
        <v>1139</v>
      </c>
      <c r="H657" t="str">
        <f>VLOOKUP(E657,GDD!$A$2:$B$57,2)</f>
        <v>0-650</v>
      </c>
      <c r="I657" cm="1">
        <f t="array" ref="I657">IF(H657="0-650",1,IF(H657="650-900",2,IF(H657="900+",3,NA)))</f>
        <v>1</v>
      </c>
      <c r="J657">
        <v>7.2326628367881001E-4</v>
      </c>
      <c r="K657">
        <v>2.0746040151333001E-4</v>
      </c>
      <c r="L657">
        <v>0.91273126761802903</v>
      </c>
    </row>
    <row r="658" spans="1:12" x14ac:dyDescent="0.2">
      <c r="A658" t="s">
        <v>2830</v>
      </c>
      <c r="B658" t="str">
        <f t="shared" si="30"/>
        <v>GNDVI</v>
      </c>
      <c r="C658">
        <f>VLOOKUP(B658,GDD!$D$2:$E$31,2)</f>
        <v>24</v>
      </c>
      <c r="D658" t="str">
        <f t="shared" si="31"/>
        <v>JCEager20</v>
      </c>
      <c r="E658" s="2">
        <v>20200702</v>
      </c>
      <c r="F658" t="str">
        <f t="shared" si="32"/>
        <v>RS14</v>
      </c>
      <c r="G658" t="s">
        <v>1139</v>
      </c>
      <c r="H658" t="str">
        <f>VLOOKUP(E658,GDD!$A$2:$B$57,2)</f>
        <v>0-650</v>
      </c>
      <c r="I658" cm="1">
        <f t="array" ref="I658">IF(H658="0-650",1,IF(H658="650-900",2,IF(H658="900+",3,NA)))</f>
        <v>1</v>
      </c>
      <c r="J658">
        <v>2.9330912676469499E-4</v>
      </c>
      <c r="K658" s="1">
        <v>7.3519201929466595E-5</v>
      </c>
      <c r="L658">
        <v>0.92289111597840001</v>
      </c>
    </row>
    <row r="659" spans="1:12" x14ac:dyDescent="0.2">
      <c r="A659" t="s">
        <v>2831</v>
      </c>
      <c r="B659" t="str">
        <f t="shared" si="30"/>
        <v>PRI</v>
      </c>
      <c r="C659">
        <f>VLOOKUP(B659,GDD!$D$2:$E$31,2)</f>
        <v>25</v>
      </c>
      <c r="D659" t="str">
        <f t="shared" si="31"/>
        <v>JCEager20</v>
      </c>
      <c r="E659" s="2">
        <v>20200702</v>
      </c>
      <c r="F659" t="str">
        <f t="shared" si="32"/>
        <v>RS14</v>
      </c>
      <c r="G659" t="s">
        <v>1139</v>
      </c>
      <c r="H659" t="str">
        <f>VLOOKUP(E659,GDD!$A$2:$B$57,2)</f>
        <v>0-650</v>
      </c>
      <c r="I659" cm="1">
        <f t="array" ref="I659">IF(H659="0-650",1,IF(H659="650-900",2,IF(H659="900+",3,NA)))</f>
        <v>1</v>
      </c>
      <c r="J659" s="1">
        <v>1.7047759154578601E-5</v>
      </c>
      <c r="K659" s="1">
        <v>1.10949367175308E-5</v>
      </c>
      <c r="L659">
        <v>0.82173433374522598</v>
      </c>
    </row>
    <row r="660" spans="1:12" x14ac:dyDescent="0.2">
      <c r="A660" t="s">
        <v>2832</v>
      </c>
      <c r="B660" t="str">
        <f t="shared" si="30"/>
        <v>OSAVI</v>
      </c>
      <c r="C660">
        <f>VLOOKUP(B660,GDD!$D$2:$E$31,2)</f>
        <v>26</v>
      </c>
      <c r="D660" t="str">
        <f t="shared" si="31"/>
        <v>JCEager20</v>
      </c>
      <c r="E660" s="2">
        <v>20200702</v>
      </c>
      <c r="F660" t="str">
        <f t="shared" si="32"/>
        <v>RS14</v>
      </c>
      <c r="G660" t="s">
        <v>1139</v>
      </c>
      <c r="H660" t="str">
        <f>VLOOKUP(E660,GDD!$A$2:$B$57,2)</f>
        <v>0-650</v>
      </c>
      <c r="I660" cm="1">
        <f t="array" ref="I660">IF(H660="0-650",1,IF(H660="650-900",2,IF(H660="900+",3,NA)))</f>
        <v>1</v>
      </c>
      <c r="J660">
        <v>1.00527157156204E-3</v>
      </c>
      <c r="K660">
        <v>3.4544805205385498E-4</v>
      </c>
      <c r="L660">
        <v>0.89722670435882101</v>
      </c>
    </row>
    <row r="661" spans="1:12" x14ac:dyDescent="0.2">
      <c r="A661" t="s">
        <v>2833</v>
      </c>
      <c r="B661" t="str">
        <f t="shared" si="30"/>
        <v>PSRI</v>
      </c>
      <c r="C661">
        <f>VLOOKUP(B661,GDD!$D$2:$E$31,2)</f>
        <v>27</v>
      </c>
      <c r="D661" t="str">
        <f t="shared" si="31"/>
        <v>JCEager20</v>
      </c>
      <c r="E661" s="2">
        <v>20200702</v>
      </c>
      <c r="F661" t="str">
        <f t="shared" si="32"/>
        <v>RS14</v>
      </c>
      <c r="G661" t="s">
        <v>1139</v>
      </c>
      <c r="H661" t="str">
        <f>VLOOKUP(E661,GDD!$A$2:$B$57,2)</f>
        <v>0-650</v>
      </c>
      <c r="I661" cm="1">
        <f t="array" ref="I661">IF(H661="0-650",1,IF(H661="650-900",2,IF(H661="900+",3,NA)))</f>
        <v>1</v>
      </c>
      <c r="J661" s="1">
        <v>8.41711765167076E-5</v>
      </c>
      <c r="K661" s="1">
        <v>3.5108687276757901E-5</v>
      </c>
      <c r="L661">
        <v>0.87793471706015802</v>
      </c>
    </row>
    <row r="662" spans="1:12" x14ac:dyDescent="0.2">
      <c r="A662" t="s">
        <v>2834</v>
      </c>
      <c r="B662" t="str">
        <f t="shared" si="30"/>
        <v>Carte1</v>
      </c>
      <c r="C662">
        <f>VLOOKUP(B662,GDD!$D$2:$E$31,2)</f>
        <v>28</v>
      </c>
      <c r="D662" t="str">
        <f t="shared" si="31"/>
        <v>JCEager20</v>
      </c>
      <c r="E662" s="2">
        <v>20200702</v>
      </c>
      <c r="F662" t="str">
        <f t="shared" si="32"/>
        <v>RS14</v>
      </c>
      <c r="G662" t="s">
        <v>1139</v>
      </c>
      <c r="H662" t="str">
        <f>VLOOKUP(E662,GDD!$A$2:$B$57,2)</f>
        <v>0-650</v>
      </c>
      <c r="I662" cm="1">
        <f t="array" ref="I662">IF(H662="0-650",1,IF(H662="650-900",2,IF(H662="900+",3,NA)))</f>
        <v>1</v>
      </c>
      <c r="J662">
        <v>2.61742574456976E-2</v>
      </c>
      <c r="K662">
        <v>1.5283109101532801E-2</v>
      </c>
      <c r="L662">
        <v>0.83707728271246995</v>
      </c>
    </row>
    <row r="663" spans="1:12" x14ac:dyDescent="0.2">
      <c r="A663" t="s">
        <v>2835</v>
      </c>
      <c r="B663" t="str">
        <f t="shared" si="30"/>
        <v>VOG1</v>
      </c>
      <c r="C663">
        <f>VLOOKUP(B663,GDD!$D$2:$E$31,2)</f>
        <v>29</v>
      </c>
      <c r="D663" t="str">
        <f t="shared" si="31"/>
        <v>JCEager20</v>
      </c>
      <c r="E663" s="2">
        <v>20200702</v>
      </c>
      <c r="F663" t="str">
        <f t="shared" si="32"/>
        <v>RS14</v>
      </c>
      <c r="G663" t="s">
        <v>1139</v>
      </c>
      <c r="H663" t="str">
        <f>VLOOKUP(E663,GDD!$A$2:$B$57,2)</f>
        <v>0-650</v>
      </c>
      <c r="I663" cm="1">
        <f t="array" ref="I663">IF(H663="0-650",1,IF(H663="650-900",2,IF(H663="900+",3,NA)))</f>
        <v>1</v>
      </c>
      <c r="J663">
        <v>9.1701058843584992E-3</v>
      </c>
      <c r="K663">
        <v>3.2676161426076098E-3</v>
      </c>
      <c r="L663">
        <v>0.89383250466716102</v>
      </c>
    </row>
    <row r="664" spans="1:12" x14ac:dyDescent="0.2">
      <c r="A664" t="s">
        <v>2836</v>
      </c>
      <c r="B664" t="str">
        <f t="shared" si="30"/>
        <v>SR700670</v>
      </c>
      <c r="C664">
        <f>VLOOKUP(B664,GDD!$D$2:$E$31,2)</f>
        <v>30</v>
      </c>
      <c r="D664" t="str">
        <f t="shared" si="31"/>
        <v>JCEager20</v>
      </c>
      <c r="E664" s="2">
        <v>20200702</v>
      </c>
      <c r="F664" t="str">
        <f t="shared" si="32"/>
        <v>RS14</v>
      </c>
      <c r="G664" t="s">
        <v>1139</v>
      </c>
      <c r="H664" t="str">
        <f>VLOOKUP(E664,GDD!$A$2:$B$57,2)</f>
        <v>0-650</v>
      </c>
      <c r="I664" cm="1">
        <f t="array" ref="I664">IF(H664="0-650",1,IF(H664="650-900",2,IF(H664="900+",3,NA)))</f>
        <v>1</v>
      </c>
      <c r="J664">
        <v>3.56903619608504E-3</v>
      </c>
      <c r="K664">
        <v>3.38757674439495E-3</v>
      </c>
      <c r="L664">
        <v>0.75965573800021702</v>
      </c>
    </row>
    <row r="665" spans="1:12" x14ac:dyDescent="0.2">
      <c r="A665" t="s">
        <v>2837</v>
      </c>
      <c r="B665" t="str">
        <f t="shared" si="30"/>
        <v>NDVI</v>
      </c>
      <c r="C665">
        <f>VLOOKUP(B665,GDD!$D$2:$E$31,2)</f>
        <v>21</v>
      </c>
      <c r="D665" t="str">
        <f t="shared" si="31"/>
        <v>JCEager20</v>
      </c>
      <c r="E665" s="2">
        <v>20200708</v>
      </c>
      <c r="F665" t="str">
        <f t="shared" si="32"/>
        <v>RS14</v>
      </c>
      <c r="G665" t="s">
        <v>1139</v>
      </c>
      <c r="H665" t="str">
        <f>VLOOKUP(E665,GDD!$A$2:$B$57,2)</f>
        <v>0-650</v>
      </c>
      <c r="I665" cm="1">
        <f t="array" ref="I665">IF(H665="0-650",1,IF(H665="650-900",2,IF(H665="900+",3,NA)))</f>
        <v>1</v>
      </c>
      <c r="J665">
        <v>3.2172120475277497E-4</v>
      </c>
      <c r="K665">
        <v>1.45100088034879E-4</v>
      </c>
      <c r="L665">
        <v>0.86931024788509204</v>
      </c>
    </row>
    <row r="666" spans="1:12" x14ac:dyDescent="0.2">
      <c r="A666" t="s">
        <v>2838</v>
      </c>
      <c r="B666" t="str">
        <f t="shared" si="30"/>
        <v>SR800680</v>
      </c>
      <c r="C666">
        <f>VLOOKUP(B666,GDD!$D$2:$E$31,2)</f>
        <v>22</v>
      </c>
      <c r="D666" t="str">
        <f t="shared" si="31"/>
        <v>JCEager20</v>
      </c>
      <c r="E666" s="2">
        <v>20200708</v>
      </c>
      <c r="F666" t="str">
        <f t="shared" si="32"/>
        <v>RS14</v>
      </c>
      <c r="G666" t="s">
        <v>1139</v>
      </c>
      <c r="H666" t="str">
        <f>VLOOKUP(E666,GDD!$A$2:$B$57,2)</f>
        <v>0-650</v>
      </c>
      <c r="I666" cm="1">
        <f t="array" ref="I666">IF(H666="0-650",1,IF(H666="650-900",2,IF(H666="900+",3,NA)))</f>
        <v>1</v>
      </c>
      <c r="J666">
        <v>1.8816398897582001</v>
      </c>
      <c r="K666">
        <v>1.8291514201943799</v>
      </c>
      <c r="L666">
        <v>0.75526705616010703</v>
      </c>
    </row>
    <row r="667" spans="1:12" x14ac:dyDescent="0.2">
      <c r="A667" t="s">
        <v>2839</v>
      </c>
      <c r="B667" t="str">
        <f t="shared" si="30"/>
        <v>mRENDVI</v>
      </c>
      <c r="C667">
        <f>VLOOKUP(B667,GDD!$D$2:$E$31,2)</f>
        <v>23</v>
      </c>
      <c r="D667" t="str">
        <f t="shared" si="31"/>
        <v>JCEager20</v>
      </c>
      <c r="E667" s="2">
        <v>20200708</v>
      </c>
      <c r="F667" t="str">
        <f t="shared" si="32"/>
        <v>RS14</v>
      </c>
      <c r="G667" t="s">
        <v>1139</v>
      </c>
      <c r="H667" t="str">
        <f>VLOOKUP(E667,GDD!$A$2:$B$57,2)</f>
        <v>0-650</v>
      </c>
      <c r="I667" cm="1">
        <f t="array" ref="I667">IF(H667="0-650",1,IF(H667="650-900",2,IF(H667="900+",3,NA)))</f>
        <v>1</v>
      </c>
      <c r="J667">
        <v>2.3701062201278799E-4</v>
      </c>
      <c r="K667">
        <v>1.00163073845801E-4</v>
      </c>
      <c r="L667">
        <v>0.87652404012763796</v>
      </c>
    </row>
    <row r="668" spans="1:12" x14ac:dyDescent="0.2">
      <c r="A668" t="s">
        <v>2840</v>
      </c>
      <c r="B668" t="str">
        <f t="shared" si="30"/>
        <v>GNDVI</v>
      </c>
      <c r="C668">
        <f>VLOOKUP(B668,GDD!$D$2:$E$31,2)</f>
        <v>24</v>
      </c>
      <c r="D668" t="str">
        <f t="shared" si="31"/>
        <v>JCEager20</v>
      </c>
      <c r="E668" s="2">
        <v>20200708</v>
      </c>
      <c r="F668" t="str">
        <f t="shared" si="32"/>
        <v>RS14</v>
      </c>
      <c r="G668" t="s">
        <v>1139</v>
      </c>
      <c r="H668" t="str">
        <f>VLOOKUP(E668,GDD!$A$2:$B$57,2)</f>
        <v>0-650</v>
      </c>
      <c r="I668" cm="1">
        <f t="array" ref="I668">IF(H668="0-650",1,IF(H668="650-900",2,IF(H668="900+",3,NA)))</f>
        <v>1</v>
      </c>
      <c r="J668">
        <v>1.62332180021824E-4</v>
      </c>
      <c r="K668" s="1">
        <v>5.5043905194121402E-5</v>
      </c>
      <c r="L668">
        <v>0.89845055719456501</v>
      </c>
    </row>
    <row r="669" spans="1:12" x14ac:dyDescent="0.2">
      <c r="A669" t="s">
        <v>2841</v>
      </c>
      <c r="B669" t="str">
        <f t="shared" si="30"/>
        <v>PRI</v>
      </c>
      <c r="C669">
        <f>VLOOKUP(B669,GDD!$D$2:$E$31,2)</f>
        <v>25</v>
      </c>
      <c r="D669" t="str">
        <f t="shared" si="31"/>
        <v>JCEager20</v>
      </c>
      <c r="E669" s="2">
        <v>20200708</v>
      </c>
      <c r="F669" t="str">
        <f t="shared" si="32"/>
        <v>RS14</v>
      </c>
      <c r="G669" t="s">
        <v>1139</v>
      </c>
      <c r="H669" t="str">
        <f>VLOOKUP(E669,GDD!$A$2:$B$57,2)</f>
        <v>0-650</v>
      </c>
      <c r="I669" cm="1">
        <f t="array" ref="I669">IF(H669="0-650",1,IF(H669="650-900",2,IF(H669="900+",3,NA)))</f>
        <v>1</v>
      </c>
      <c r="J669" s="1">
        <v>8.4521582209059608E-6</v>
      </c>
      <c r="K669" s="1">
        <v>9.1486093621729097E-6</v>
      </c>
      <c r="L669">
        <v>0.73486198858193097</v>
      </c>
    </row>
    <row r="670" spans="1:12" x14ac:dyDescent="0.2">
      <c r="A670" t="s">
        <v>2842</v>
      </c>
      <c r="B670" t="str">
        <f t="shared" si="30"/>
        <v>OSAVI</v>
      </c>
      <c r="C670">
        <f>VLOOKUP(B670,GDD!$D$2:$E$31,2)</f>
        <v>26</v>
      </c>
      <c r="D670" t="str">
        <f t="shared" si="31"/>
        <v>JCEager20</v>
      </c>
      <c r="E670" s="2">
        <v>20200708</v>
      </c>
      <c r="F670" t="str">
        <f t="shared" si="32"/>
        <v>RS14</v>
      </c>
      <c r="G670" t="s">
        <v>1139</v>
      </c>
      <c r="H670" t="str">
        <f>VLOOKUP(E670,GDD!$A$2:$B$57,2)</f>
        <v>0-650</v>
      </c>
      <c r="I670" cm="1">
        <f t="array" ref="I670">IF(H670="0-650",1,IF(H670="650-900",2,IF(H670="900+",3,NA)))</f>
        <v>1</v>
      </c>
      <c r="J670">
        <v>5.8678235501351001E-4</v>
      </c>
      <c r="K670">
        <v>1.7488744394127001E-4</v>
      </c>
      <c r="L670">
        <v>0.90962984427490201</v>
      </c>
    </row>
    <row r="671" spans="1:12" x14ac:dyDescent="0.2">
      <c r="A671" t="s">
        <v>2843</v>
      </c>
      <c r="B671" t="str">
        <f t="shared" si="30"/>
        <v>PSRI</v>
      </c>
      <c r="C671">
        <f>VLOOKUP(B671,GDD!$D$2:$E$31,2)</f>
        <v>27</v>
      </c>
      <c r="D671" t="str">
        <f t="shared" si="31"/>
        <v>JCEager20</v>
      </c>
      <c r="E671" s="2">
        <v>20200708</v>
      </c>
      <c r="F671" t="str">
        <f t="shared" si="32"/>
        <v>RS14</v>
      </c>
      <c r="G671" t="s">
        <v>1139</v>
      </c>
      <c r="H671" t="str">
        <f>VLOOKUP(E671,GDD!$A$2:$B$57,2)</f>
        <v>0-650</v>
      </c>
      <c r="I671" cm="1">
        <f t="array" ref="I671">IF(H671="0-650",1,IF(H671="650-900",2,IF(H671="900+",3,NA)))</f>
        <v>1</v>
      </c>
      <c r="J671" s="1">
        <v>2.6980745221446498E-5</v>
      </c>
      <c r="K671" s="1">
        <v>1.2742753169832301E-5</v>
      </c>
      <c r="L671">
        <v>0.86398297818674297</v>
      </c>
    </row>
    <row r="672" spans="1:12" x14ac:dyDescent="0.2">
      <c r="A672" t="s">
        <v>2844</v>
      </c>
      <c r="B672" t="str">
        <f t="shared" si="30"/>
        <v>Carte1</v>
      </c>
      <c r="C672">
        <f>VLOOKUP(B672,GDD!$D$2:$E$31,2)</f>
        <v>28</v>
      </c>
      <c r="D672" t="str">
        <f t="shared" si="31"/>
        <v>JCEager20</v>
      </c>
      <c r="E672" s="2">
        <v>20200708</v>
      </c>
      <c r="F672" t="str">
        <f t="shared" si="32"/>
        <v>RS14</v>
      </c>
      <c r="G672" t="s">
        <v>1139</v>
      </c>
      <c r="H672" t="str">
        <f>VLOOKUP(E672,GDD!$A$2:$B$57,2)</f>
        <v>0-650</v>
      </c>
      <c r="I672" cm="1">
        <f t="array" ref="I672">IF(H672="0-650",1,IF(H672="650-900",2,IF(H672="900+",3,NA)))</f>
        <v>1</v>
      </c>
      <c r="J672">
        <v>4.3009829968839704E-3</v>
      </c>
      <c r="K672">
        <v>2.5361689984532598E-3</v>
      </c>
      <c r="L672">
        <v>0.83573096596301999</v>
      </c>
    </row>
    <row r="673" spans="1:12" x14ac:dyDescent="0.2">
      <c r="A673" t="s">
        <v>2845</v>
      </c>
      <c r="B673" t="str">
        <f t="shared" si="30"/>
        <v>VOG1</v>
      </c>
      <c r="C673">
        <f>VLOOKUP(B673,GDD!$D$2:$E$31,2)</f>
        <v>29</v>
      </c>
      <c r="D673" t="str">
        <f t="shared" si="31"/>
        <v>JCEager20</v>
      </c>
      <c r="E673" s="2">
        <v>20200708</v>
      </c>
      <c r="F673" t="str">
        <f t="shared" si="32"/>
        <v>RS14</v>
      </c>
      <c r="G673" t="s">
        <v>1139</v>
      </c>
      <c r="H673" t="str">
        <f>VLOOKUP(E673,GDD!$A$2:$B$57,2)</f>
        <v>0-650</v>
      </c>
      <c r="I673" cm="1">
        <f t="array" ref="I673">IF(H673="0-650",1,IF(H673="650-900",2,IF(H673="900+",3,NA)))</f>
        <v>1</v>
      </c>
      <c r="J673">
        <v>6.2033411034838597E-3</v>
      </c>
      <c r="K673">
        <v>2.5639596913372498E-3</v>
      </c>
      <c r="L673">
        <v>0.87890990131045998</v>
      </c>
    </row>
    <row r="674" spans="1:12" x14ac:dyDescent="0.2">
      <c r="A674" t="s">
        <v>2846</v>
      </c>
      <c r="B674" t="str">
        <f t="shared" si="30"/>
        <v>SR700670</v>
      </c>
      <c r="C674">
        <f>VLOOKUP(B674,GDD!$D$2:$E$31,2)</f>
        <v>30</v>
      </c>
      <c r="D674" t="str">
        <f t="shared" si="31"/>
        <v>JCEager20</v>
      </c>
      <c r="E674" s="2">
        <v>20200708</v>
      </c>
      <c r="F674" t="str">
        <f t="shared" si="32"/>
        <v>RS14</v>
      </c>
      <c r="G674" t="s">
        <v>1139</v>
      </c>
      <c r="H674" t="str">
        <f>VLOOKUP(E674,GDD!$A$2:$B$57,2)</f>
        <v>0-650</v>
      </c>
      <c r="I674" cm="1">
        <f t="array" ref="I674">IF(H674="0-650",1,IF(H674="650-900",2,IF(H674="900+",3,NA)))</f>
        <v>1</v>
      </c>
      <c r="J674">
        <v>1.5750694041555E-3</v>
      </c>
      <c r="K674">
        <v>1.57011009291916E-3</v>
      </c>
      <c r="L674">
        <v>0.75059083325843501</v>
      </c>
    </row>
    <row r="675" spans="1:12" x14ac:dyDescent="0.2">
      <c r="A675" t="s">
        <v>3852</v>
      </c>
      <c r="B675" t="str">
        <f t="shared" si="30"/>
        <v>NDVI</v>
      </c>
      <c r="C675">
        <f>VLOOKUP(B675,GDD!$D$2:$E$31,2)</f>
        <v>21</v>
      </c>
      <c r="D675" t="str">
        <f t="shared" si="31"/>
        <v>JCEager20</v>
      </c>
      <c r="E675" s="2">
        <v>20200717</v>
      </c>
      <c r="F675" t="str">
        <f t="shared" si="32"/>
        <v>RS14</v>
      </c>
      <c r="G675" t="s">
        <v>1139</v>
      </c>
      <c r="H675" t="str">
        <f>VLOOKUP(E675,GDD!$A$2:$B$57,2)</f>
        <v>650-900</v>
      </c>
      <c r="I675" cm="1">
        <f t="array" ref="I675">IF(H675="0-650",1,IF(H675="650-900",2,IF(H675="900+",3,NA)))</f>
        <v>2</v>
      </c>
      <c r="J675">
        <v>5.5955210177573297E-4</v>
      </c>
      <c r="K675" s="1">
        <v>7.4434534220208895E-5</v>
      </c>
      <c r="L675">
        <v>0.95754097132843097</v>
      </c>
    </row>
    <row r="676" spans="1:12" x14ac:dyDescent="0.2">
      <c r="A676" t="s">
        <v>3853</v>
      </c>
      <c r="B676" t="str">
        <f t="shared" si="30"/>
        <v>SR800680</v>
      </c>
      <c r="C676">
        <f>VLOOKUP(B676,GDD!$D$2:$E$31,2)</f>
        <v>22</v>
      </c>
      <c r="D676" t="str">
        <f t="shared" si="31"/>
        <v>JCEager20</v>
      </c>
      <c r="E676" s="2">
        <v>20200717</v>
      </c>
      <c r="F676" t="str">
        <f t="shared" si="32"/>
        <v>RS14</v>
      </c>
      <c r="G676" t="s">
        <v>1139</v>
      </c>
      <c r="H676" t="str">
        <f>VLOOKUP(E676,GDD!$A$2:$B$57,2)</f>
        <v>650-900</v>
      </c>
      <c r="I676" cm="1">
        <f t="array" ref="I676">IF(H676="0-650",1,IF(H676="650-900",2,IF(H676="900+",3,NA)))</f>
        <v>2</v>
      </c>
      <c r="J676">
        <v>5.8426010737336904</v>
      </c>
      <c r="K676">
        <v>1.05393791003825</v>
      </c>
      <c r="L676">
        <v>0.94328099274473298</v>
      </c>
    </row>
    <row r="677" spans="1:12" x14ac:dyDescent="0.2">
      <c r="A677" t="s">
        <v>3854</v>
      </c>
      <c r="B677" t="str">
        <f t="shared" si="30"/>
        <v>mRENDVI</v>
      </c>
      <c r="C677">
        <f>VLOOKUP(B677,GDD!$D$2:$E$31,2)</f>
        <v>23</v>
      </c>
      <c r="D677" t="str">
        <f t="shared" si="31"/>
        <v>JCEager20</v>
      </c>
      <c r="E677" s="2">
        <v>20200717</v>
      </c>
      <c r="F677" t="str">
        <f t="shared" si="32"/>
        <v>RS14</v>
      </c>
      <c r="G677" t="s">
        <v>1139</v>
      </c>
      <c r="H677" t="str">
        <f>VLOOKUP(E677,GDD!$A$2:$B$57,2)</f>
        <v>650-900</v>
      </c>
      <c r="I677" cm="1">
        <f t="array" ref="I677">IF(H677="0-650",1,IF(H677="650-900",2,IF(H677="900+",3,NA)))</f>
        <v>2</v>
      </c>
      <c r="J677">
        <v>4.8521278578901399E-4</v>
      </c>
      <c r="K677" s="1">
        <v>6.1992506956472297E-5</v>
      </c>
      <c r="L677">
        <v>0.95915178821557101</v>
      </c>
    </row>
    <row r="678" spans="1:12" x14ac:dyDescent="0.2">
      <c r="A678" t="s">
        <v>3855</v>
      </c>
      <c r="B678" t="str">
        <f t="shared" si="30"/>
        <v>GNDVI</v>
      </c>
      <c r="C678">
        <f>VLOOKUP(B678,GDD!$D$2:$E$31,2)</f>
        <v>24</v>
      </c>
      <c r="D678" t="str">
        <f t="shared" si="31"/>
        <v>JCEager20</v>
      </c>
      <c r="E678" s="2">
        <v>20200717</v>
      </c>
      <c r="F678" t="str">
        <f t="shared" si="32"/>
        <v>RS14</v>
      </c>
      <c r="G678" t="s">
        <v>1139</v>
      </c>
      <c r="H678" t="str">
        <f>VLOOKUP(E678,GDD!$A$2:$B$57,2)</f>
        <v>650-900</v>
      </c>
      <c r="I678" cm="1">
        <f t="array" ref="I678">IF(H678="0-650",1,IF(H678="650-900",2,IF(H678="900+",3,NA)))</f>
        <v>2</v>
      </c>
      <c r="J678">
        <v>1.8058827353152799E-4</v>
      </c>
      <c r="K678" s="1">
        <v>4.67391095347114E-5</v>
      </c>
      <c r="L678">
        <v>0.92057978351233305</v>
      </c>
    </row>
    <row r="679" spans="1:12" x14ac:dyDescent="0.2">
      <c r="A679" t="s">
        <v>3856</v>
      </c>
      <c r="B679" t="str">
        <f t="shared" si="30"/>
        <v>PRI</v>
      </c>
      <c r="C679">
        <f>VLOOKUP(B679,GDD!$D$2:$E$31,2)</f>
        <v>25</v>
      </c>
      <c r="D679" t="str">
        <f t="shared" si="31"/>
        <v>JCEager20</v>
      </c>
      <c r="E679" s="2">
        <v>20200717</v>
      </c>
      <c r="F679" t="str">
        <f t="shared" si="32"/>
        <v>RS14</v>
      </c>
      <c r="G679" t="s">
        <v>1139</v>
      </c>
      <c r="H679" t="str">
        <f>VLOOKUP(E679,GDD!$A$2:$B$57,2)</f>
        <v>650-900</v>
      </c>
      <c r="I679" cm="1">
        <f t="array" ref="I679">IF(H679="0-650",1,IF(H679="650-900",2,IF(H679="900+",3,NA)))</f>
        <v>2</v>
      </c>
      <c r="J679" s="1">
        <v>1.06268359363231E-5</v>
      </c>
      <c r="K679" s="1">
        <v>1.0942249751511399E-5</v>
      </c>
      <c r="L679">
        <v>0.74447582605914298</v>
      </c>
    </row>
    <row r="680" spans="1:12" x14ac:dyDescent="0.2">
      <c r="A680" t="s">
        <v>3857</v>
      </c>
      <c r="B680" t="str">
        <f t="shared" si="30"/>
        <v>OSAVI</v>
      </c>
      <c r="C680">
        <f>VLOOKUP(B680,GDD!$D$2:$E$31,2)</f>
        <v>26</v>
      </c>
      <c r="D680" t="str">
        <f t="shared" si="31"/>
        <v>JCEager20</v>
      </c>
      <c r="E680" s="2">
        <v>20200717</v>
      </c>
      <c r="F680" t="str">
        <f t="shared" si="32"/>
        <v>RS14</v>
      </c>
      <c r="G680" t="s">
        <v>1139</v>
      </c>
      <c r="H680" t="str">
        <f>VLOOKUP(E680,GDD!$A$2:$B$57,2)</f>
        <v>650-900</v>
      </c>
      <c r="I680" cm="1">
        <f t="array" ref="I680">IF(H680="0-650",1,IF(H680="650-900",2,IF(H680="900+",3,NA)))</f>
        <v>2</v>
      </c>
      <c r="J680">
        <v>5.5662811633109004E-4</v>
      </c>
      <c r="K680">
        <v>1.5179381368438899E-4</v>
      </c>
      <c r="L680">
        <v>0.91667363819014602</v>
      </c>
    </row>
    <row r="681" spans="1:12" x14ac:dyDescent="0.2">
      <c r="A681" t="s">
        <v>3858</v>
      </c>
      <c r="B681" t="str">
        <f t="shared" si="30"/>
        <v>PSRI</v>
      </c>
      <c r="C681">
        <f>VLOOKUP(B681,GDD!$D$2:$E$31,2)</f>
        <v>27</v>
      </c>
      <c r="D681" t="str">
        <f t="shared" si="31"/>
        <v>JCEager20</v>
      </c>
      <c r="E681" s="2">
        <v>20200717</v>
      </c>
      <c r="F681" t="str">
        <f t="shared" si="32"/>
        <v>RS14</v>
      </c>
      <c r="G681" t="s">
        <v>1139</v>
      </c>
      <c r="H681" t="str">
        <f>VLOOKUP(E681,GDD!$A$2:$B$57,2)</f>
        <v>650-900</v>
      </c>
      <c r="I681" cm="1">
        <f t="array" ref="I681">IF(H681="0-650",1,IF(H681="650-900",2,IF(H681="900+",3,NA)))</f>
        <v>2</v>
      </c>
      <c r="J681" s="1">
        <v>2.0597219774806799E-5</v>
      </c>
      <c r="K681" s="1">
        <v>4.1256510179085104E-6</v>
      </c>
      <c r="L681">
        <v>0.93741172088966096</v>
      </c>
    </row>
    <row r="682" spans="1:12" x14ac:dyDescent="0.2">
      <c r="A682" t="s">
        <v>3859</v>
      </c>
      <c r="B682" t="str">
        <f t="shared" si="30"/>
        <v>Carte1</v>
      </c>
      <c r="C682">
        <f>VLOOKUP(B682,GDD!$D$2:$E$31,2)</f>
        <v>28</v>
      </c>
      <c r="D682" t="str">
        <f t="shared" si="31"/>
        <v>JCEager20</v>
      </c>
      <c r="E682" s="2">
        <v>20200717</v>
      </c>
      <c r="F682" t="str">
        <f t="shared" si="32"/>
        <v>RS14</v>
      </c>
      <c r="G682" t="s">
        <v>1139</v>
      </c>
      <c r="H682" t="str">
        <f>VLOOKUP(E682,GDD!$A$2:$B$57,2)</f>
        <v>650-900</v>
      </c>
      <c r="I682" cm="1">
        <f t="array" ref="I682">IF(H682="0-650",1,IF(H682="650-900",2,IF(H682="900+",3,NA)))</f>
        <v>2</v>
      </c>
      <c r="J682">
        <v>5.4636253110782497E-2</v>
      </c>
      <c r="K682">
        <v>9.5617997846877498E-3</v>
      </c>
      <c r="L682">
        <v>0.94487940874026499</v>
      </c>
    </row>
    <row r="683" spans="1:12" x14ac:dyDescent="0.2">
      <c r="A683" t="s">
        <v>3860</v>
      </c>
      <c r="B683" t="str">
        <f t="shared" si="30"/>
        <v>VOG1</v>
      </c>
      <c r="C683">
        <f>VLOOKUP(B683,GDD!$D$2:$E$31,2)</f>
        <v>29</v>
      </c>
      <c r="D683" t="str">
        <f t="shared" si="31"/>
        <v>JCEager20</v>
      </c>
      <c r="E683" s="2">
        <v>20200717</v>
      </c>
      <c r="F683" t="str">
        <f t="shared" si="32"/>
        <v>RS14</v>
      </c>
      <c r="G683" t="s">
        <v>1139</v>
      </c>
      <c r="H683" t="str">
        <f>VLOOKUP(E683,GDD!$A$2:$B$57,2)</f>
        <v>650-900</v>
      </c>
      <c r="I683" cm="1">
        <f t="array" ref="I683">IF(H683="0-650",1,IF(H683="650-900",2,IF(H683="900+",3,NA)))</f>
        <v>2</v>
      </c>
      <c r="J683">
        <v>9.8476983491531094E-3</v>
      </c>
      <c r="K683">
        <v>1.9589056247092201E-3</v>
      </c>
      <c r="L683">
        <v>0.93781646933809304</v>
      </c>
    </row>
    <row r="684" spans="1:12" x14ac:dyDescent="0.2">
      <c r="A684" t="s">
        <v>3861</v>
      </c>
      <c r="B684" t="str">
        <f t="shared" si="30"/>
        <v>SR700670</v>
      </c>
      <c r="C684">
        <f>VLOOKUP(B684,GDD!$D$2:$E$31,2)</f>
        <v>30</v>
      </c>
      <c r="D684" t="str">
        <f t="shared" si="31"/>
        <v>JCEager20</v>
      </c>
      <c r="E684" s="2">
        <v>20200717</v>
      </c>
      <c r="F684" t="str">
        <f t="shared" si="32"/>
        <v>RS14</v>
      </c>
      <c r="G684" t="s">
        <v>1139</v>
      </c>
      <c r="H684" t="str">
        <f>VLOOKUP(E684,GDD!$A$2:$B$57,2)</f>
        <v>650-900</v>
      </c>
      <c r="I684" cm="1">
        <f t="array" ref="I684">IF(H684="0-650",1,IF(H684="650-900",2,IF(H684="900+",3,NA)))</f>
        <v>2</v>
      </c>
      <c r="J684">
        <v>1.53052709707336E-3</v>
      </c>
      <c r="K684">
        <v>1.08722710556671E-3</v>
      </c>
      <c r="L684">
        <v>0.80854661231713798</v>
      </c>
    </row>
    <row r="685" spans="1:12" x14ac:dyDescent="0.2">
      <c r="A685" t="s">
        <v>2847</v>
      </c>
      <c r="B685" t="str">
        <f t="shared" si="30"/>
        <v>NDVI</v>
      </c>
      <c r="C685">
        <f>VLOOKUP(B685,GDD!$D$2:$E$31,2)</f>
        <v>21</v>
      </c>
      <c r="D685" t="str">
        <f t="shared" si="31"/>
        <v>JCEager20</v>
      </c>
      <c r="E685" s="2">
        <v>20200725</v>
      </c>
      <c r="F685" t="str">
        <f t="shared" si="32"/>
        <v>RS14</v>
      </c>
      <c r="G685" t="s">
        <v>1139</v>
      </c>
      <c r="H685" t="str">
        <f>VLOOKUP(E685,GDD!$A$2:$B$57,2)</f>
        <v>650-900</v>
      </c>
      <c r="I685" cm="1">
        <f t="array" ref="I685">IF(H685="0-650",1,IF(H685="650-900",2,IF(H685="900+",3,NA)))</f>
        <v>2</v>
      </c>
      <c r="J685">
        <v>4.2593645057812702E-4</v>
      </c>
      <c r="K685">
        <v>1.1683058376979E-4</v>
      </c>
      <c r="L685">
        <v>0.91622885535143195</v>
      </c>
    </row>
    <row r="686" spans="1:12" x14ac:dyDescent="0.2">
      <c r="A686" t="s">
        <v>2848</v>
      </c>
      <c r="B686" t="str">
        <f t="shared" si="30"/>
        <v>SR800680</v>
      </c>
      <c r="C686">
        <f>VLOOKUP(B686,GDD!$D$2:$E$31,2)</f>
        <v>22</v>
      </c>
      <c r="D686" t="str">
        <f t="shared" si="31"/>
        <v>JCEager20</v>
      </c>
      <c r="E686" s="2">
        <v>20200725</v>
      </c>
      <c r="F686" t="str">
        <f t="shared" si="32"/>
        <v>RS14</v>
      </c>
      <c r="G686" t="s">
        <v>1139</v>
      </c>
      <c r="H686" t="str">
        <f>VLOOKUP(E686,GDD!$A$2:$B$57,2)</f>
        <v>650-900</v>
      </c>
      <c r="I686" cm="1">
        <f t="array" ref="I686">IF(H686="0-650",1,IF(H686="650-900",2,IF(H686="900+",3,NA)))</f>
        <v>2</v>
      </c>
      <c r="J686">
        <v>9.2785344235601102</v>
      </c>
      <c r="K686">
        <v>2.66767577654683</v>
      </c>
      <c r="L686">
        <v>0.91254462274640802</v>
      </c>
    </row>
    <row r="687" spans="1:12" x14ac:dyDescent="0.2">
      <c r="A687" t="s">
        <v>2849</v>
      </c>
      <c r="B687" t="str">
        <f t="shared" si="30"/>
        <v>mRENDVI</v>
      </c>
      <c r="C687">
        <f>VLOOKUP(B687,GDD!$D$2:$E$31,2)</f>
        <v>23</v>
      </c>
      <c r="D687" t="str">
        <f t="shared" si="31"/>
        <v>JCEager20</v>
      </c>
      <c r="E687" s="2">
        <v>20200725</v>
      </c>
      <c r="F687" t="str">
        <f t="shared" si="32"/>
        <v>RS14</v>
      </c>
      <c r="G687" t="s">
        <v>1139</v>
      </c>
      <c r="H687" t="str">
        <f>VLOOKUP(E687,GDD!$A$2:$B$57,2)</f>
        <v>650-900</v>
      </c>
      <c r="I687" cm="1">
        <f t="array" ref="I687">IF(H687="0-650",1,IF(H687="650-900",2,IF(H687="900+",3,NA)))</f>
        <v>2</v>
      </c>
      <c r="J687">
        <v>2.8832860883569802E-4</v>
      </c>
      <c r="K687" s="1">
        <v>9.73374064402533E-5</v>
      </c>
      <c r="L687">
        <v>0.89885165076797102</v>
      </c>
    </row>
    <row r="688" spans="1:12" x14ac:dyDescent="0.2">
      <c r="A688" t="s">
        <v>2850</v>
      </c>
      <c r="B688" t="str">
        <f t="shared" si="30"/>
        <v>GNDVI</v>
      </c>
      <c r="C688">
        <f>VLOOKUP(B688,GDD!$D$2:$E$31,2)</f>
        <v>24</v>
      </c>
      <c r="D688" t="str">
        <f t="shared" si="31"/>
        <v>JCEager20</v>
      </c>
      <c r="E688" s="2">
        <v>20200725</v>
      </c>
      <c r="F688" t="str">
        <f t="shared" si="32"/>
        <v>RS14</v>
      </c>
      <c r="G688" t="s">
        <v>1139</v>
      </c>
      <c r="H688" t="str">
        <f>VLOOKUP(E688,GDD!$A$2:$B$57,2)</f>
        <v>650-900</v>
      </c>
      <c r="I688" cm="1">
        <f t="array" ref="I688">IF(H688="0-650",1,IF(H688="650-900",2,IF(H688="900+",3,NA)))</f>
        <v>2</v>
      </c>
      <c r="J688">
        <v>2.2736661558401999E-4</v>
      </c>
      <c r="K688" s="1">
        <v>5.0528862443246798E-5</v>
      </c>
      <c r="L688">
        <v>0.93103073656675805</v>
      </c>
    </row>
    <row r="689" spans="1:12" x14ac:dyDescent="0.2">
      <c r="A689" t="s">
        <v>2851</v>
      </c>
      <c r="B689" t="str">
        <f t="shared" si="30"/>
        <v>PRI</v>
      </c>
      <c r="C689">
        <f>VLOOKUP(B689,GDD!$D$2:$E$31,2)</f>
        <v>25</v>
      </c>
      <c r="D689" t="str">
        <f t="shared" si="31"/>
        <v>JCEager20</v>
      </c>
      <c r="E689" s="2">
        <v>20200725</v>
      </c>
      <c r="F689" t="str">
        <f t="shared" si="32"/>
        <v>RS14</v>
      </c>
      <c r="G689" t="s">
        <v>1139</v>
      </c>
      <c r="H689" t="str">
        <f>VLOOKUP(E689,GDD!$A$2:$B$57,2)</f>
        <v>650-900</v>
      </c>
      <c r="I689" cm="1">
        <f t="array" ref="I689">IF(H689="0-650",1,IF(H689="650-900",2,IF(H689="900+",3,NA)))</f>
        <v>2</v>
      </c>
      <c r="J689" s="1">
        <v>2.2187742185909799E-5</v>
      </c>
      <c r="K689" s="1">
        <v>1.2626904739776299E-5</v>
      </c>
      <c r="L689">
        <v>0.84054951629845298</v>
      </c>
    </row>
    <row r="690" spans="1:12" x14ac:dyDescent="0.2">
      <c r="A690" t="s">
        <v>2852</v>
      </c>
      <c r="B690" t="str">
        <f t="shared" si="30"/>
        <v>OSAVI</v>
      </c>
      <c r="C690">
        <f>VLOOKUP(B690,GDD!$D$2:$E$31,2)</f>
        <v>26</v>
      </c>
      <c r="D690" t="str">
        <f t="shared" si="31"/>
        <v>JCEager20</v>
      </c>
      <c r="E690" s="2">
        <v>20200725</v>
      </c>
      <c r="F690" t="str">
        <f t="shared" si="32"/>
        <v>RS14</v>
      </c>
      <c r="G690" t="s">
        <v>1139</v>
      </c>
      <c r="H690" t="str">
        <f>VLOOKUP(E690,GDD!$A$2:$B$57,2)</f>
        <v>650-900</v>
      </c>
      <c r="I690" cm="1">
        <f t="array" ref="I690">IF(H690="0-650",1,IF(H690="650-900",2,IF(H690="900+",3,NA)))</f>
        <v>2</v>
      </c>
      <c r="J690">
        <v>1.7541779053045E-4</v>
      </c>
      <c r="K690">
        <v>1.0324799445581701E-4</v>
      </c>
      <c r="L690">
        <v>0.83598447910582996</v>
      </c>
    </row>
    <row r="691" spans="1:12" x14ac:dyDescent="0.2">
      <c r="A691" t="s">
        <v>2853</v>
      </c>
      <c r="B691" t="str">
        <f t="shared" si="30"/>
        <v>PSRI</v>
      </c>
      <c r="C691">
        <f>VLOOKUP(B691,GDD!$D$2:$E$31,2)</f>
        <v>27</v>
      </c>
      <c r="D691" t="str">
        <f t="shared" si="31"/>
        <v>JCEager20</v>
      </c>
      <c r="E691" s="2">
        <v>20200725</v>
      </c>
      <c r="F691" t="str">
        <f t="shared" si="32"/>
        <v>RS14</v>
      </c>
      <c r="G691" t="s">
        <v>1139</v>
      </c>
      <c r="H691" t="str">
        <f>VLOOKUP(E691,GDD!$A$2:$B$57,2)</f>
        <v>650-900</v>
      </c>
      <c r="I691" cm="1">
        <f t="array" ref="I691">IF(H691="0-650",1,IF(H691="650-900",2,IF(H691="900+",3,NA)))</f>
        <v>2</v>
      </c>
      <c r="J691" s="1">
        <v>9.5908496782769405E-6</v>
      </c>
      <c r="K691" s="1">
        <v>4.66923953410286E-6</v>
      </c>
      <c r="L691">
        <v>0.86037709901555803</v>
      </c>
    </row>
    <row r="692" spans="1:12" x14ac:dyDescent="0.2">
      <c r="A692" t="s">
        <v>2854</v>
      </c>
      <c r="B692" t="str">
        <f t="shared" si="30"/>
        <v>Carte1</v>
      </c>
      <c r="C692">
        <f>VLOOKUP(B692,GDD!$D$2:$E$31,2)</f>
        <v>28</v>
      </c>
      <c r="D692" t="str">
        <f t="shared" si="31"/>
        <v>JCEager20</v>
      </c>
      <c r="E692" s="2">
        <v>20200725</v>
      </c>
      <c r="F692" t="str">
        <f t="shared" si="32"/>
        <v>RS14</v>
      </c>
      <c r="G692" t="s">
        <v>1139</v>
      </c>
      <c r="H692" t="str">
        <f>VLOOKUP(E692,GDD!$A$2:$B$57,2)</f>
        <v>650-900</v>
      </c>
      <c r="I692" cm="1">
        <f t="array" ref="I692">IF(H692="0-650",1,IF(H692="650-900",2,IF(H692="900+",3,NA)))</f>
        <v>2</v>
      </c>
      <c r="J692">
        <v>0.16575962589001</v>
      </c>
      <c r="K692">
        <v>0.107426243093343</v>
      </c>
      <c r="L692">
        <v>0.82234937425744103</v>
      </c>
    </row>
    <row r="693" spans="1:12" x14ac:dyDescent="0.2">
      <c r="A693" t="s">
        <v>2855</v>
      </c>
      <c r="B693" t="str">
        <f t="shared" si="30"/>
        <v>VOG1</v>
      </c>
      <c r="C693">
        <f>VLOOKUP(B693,GDD!$D$2:$E$31,2)</f>
        <v>29</v>
      </c>
      <c r="D693" t="str">
        <f t="shared" si="31"/>
        <v>JCEager20</v>
      </c>
      <c r="E693" s="2">
        <v>20200725</v>
      </c>
      <c r="F693" t="str">
        <f t="shared" si="32"/>
        <v>RS14</v>
      </c>
      <c r="G693" t="s">
        <v>1139</v>
      </c>
      <c r="H693" t="str">
        <f>VLOOKUP(E693,GDD!$A$2:$B$57,2)</f>
        <v>650-900</v>
      </c>
      <c r="I693" cm="1">
        <f t="array" ref="I693">IF(H693="0-650",1,IF(H693="650-900",2,IF(H693="900+",3,NA)))</f>
        <v>2</v>
      </c>
      <c r="J693">
        <v>1.03346787649437E-2</v>
      </c>
      <c r="K693">
        <v>2.5858074346269602E-3</v>
      </c>
      <c r="L693">
        <v>0.92301817610543901</v>
      </c>
    </row>
    <row r="694" spans="1:12" x14ac:dyDescent="0.2">
      <c r="A694" t="s">
        <v>2856</v>
      </c>
      <c r="B694" t="str">
        <f t="shared" si="30"/>
        <v>SR700670</v>
      </c>
      <c r="C694">
        <f>VLOOKUP(B694,GDD!$D$2:$E$31,2)</f>
        <v>30</v>
      </c>
      <c r="D694" t="str">
        <f t="shared" si="31"/>
        <v>JCEager20</v>
      </c>
      <c r="E694" s="2">
        <v>20200725</v>
      </c>
      <c r="F694" t="str">
        <f t="shared" si="32"/>
        <v>RS14</v>
      </c>
      <c r="G694" t="s">
        <v>1139</v>
      </c>
      <c r="H694" t="str">
        <f>VLOOKUP(E694,GDD!$A$2:$B$57,2)</f>
        <v>650-900</v>
      </c>
      <c r="I694" cm="1">
        <f t="array" ref="I694">IF(H694="0-650",1,IF(H694="650-900",2,IF(H694="900+",3,NA)))</f>
        <v>2</v>
      </c>
      <c r="J694">
        <v>1.0199622952851199E-2</v>
      </c>
      <c r="K694">
        <v>5.23847884754974E-3</v>
      </c>
      <c r="L694">
        <v>0.85382626832460595</v>
      </c>
    </row>
    <row r="695" spans="1:12" x14ac:dyDescent="0.2">
      <c r="A695" t="s">
        <v>2857</v>
      </c>
      <c r="B695" t="str">
        <f t="shared" si="30"/>
        <v>NDVI</v>
      </c>
      <c r="C695">
        <f>VLOOKUP(B695,GDD!$D$2:$E$31,2)</f>
        <v>21</v>
      </c>
      <c r="D695" t="str">
        <f t="shared" si="31"/>
        <v>JCEager20</v>
      </c>
      <c r="E695" s="2">
        <v>20200806</v>
      </c>
      <c r="F695" t="str">
        <f t="shared" si="32"/>
        <v>RS14</v>
      </c>
      <c r="G695" t="s">
        <v>1139</v>
      </c>
      <c r="H695" t="str">
        <f>VLOOKUP(E695,GDD!$A$2:$B$57,2)</f>
        <v>900+</v>
      </c>
      <c r="I695" cm="1">
        <f t="array" ref="I695">IF(H695="0-650",1,IF(H695="650-900",2,IF(H695="900+",3,NA)))</f>
        <v>3</v>
      </c>
      <c r="J695">
        <v>4.5855381044262902E-4</v>
      </c>
      <c r="K695">
        <v>1.21139358380616E-4</v>
      </c>
      <c r="L695">
        <v>0.91906781502686996</v>
      </c>
    </row>
    <row r="696" spans="1:12" x14ac:dyDescent="0.2">
      <c r="A696" t="s">
        <v>2858</v>
      </c>
      <c r="B696" t="str">
        <f t="shared" si="30"/>
        <v>SR800680</v>
      </c>
      <c r="C696">
        <f>VLOOKUP(B696,GDD!$D$2:$E$31,2)</f>
        <v>22</v>
      </c>
      <c r="D696" t="str">
        <f t="shared" si="31"/>
        <v>JCEager20</v>
      </c>
      <c r="E696" s="2">
        <v>20200806</v>
      </c>
      <c r="F696" t="str">
        <f t="shared" si="32"/>
        <v>RS14</v>
      </c>
      <c r="G696" t="s">
        <v>1139</v>
      </c>
      <c r="H696" t="str">
        <f>VLOOKUP(E696,GDD!$A$2:$B$57,2)</f>
        <v>900+</v>
      </c>
      <c r="I696" cm="1">
        <f t="array" ref="I696">IF(H696="0-650",1,IF(H696="650-900",2,IF(H696="900+",3,NA)))</f>
        <v>3</v>
      </c>
      <c r="J696">
        <v>16.181912358558701</v>
      </c>
      <c r="K696">
        <v>3.4442230501678899</v>
      </c>
      <c r="L696">
        <v>0.93375215057232197</v>
      </c>
    </row>
    <row r="697" spans="1:12" x14ac:dyDescent="0.2">
      <c r="A697" t="s">
        <v>2859</v>
      </c>
      <c r="B697" t="str">
        <f t="shared" si="30"/>
        <v>mRENDVI</v>
      </c>
      <c r="C697">
        <f>VLOOKUP(B697,GDD!$D$2:$E$31,2)</f>
        <v>23</v>
      </c>
      <c r="D697" t="str">
        <f t="shared" si="31"/>
        <v>JCEager20</v>
      </c>
      <c r="E697" s="2">
        <v>20200806</v>
      </c>
      <c r="F697" t="str">
        <f t="shared" si="32"/>
        <v>RS14</v>
      </c>
      <c r="G697" t="s">
        <v>1139</v>
      </c>
      <c r="H697" t="str">
        <f>VLOOKUP(E697,GDD!$A$2:$B$57,2)</f>
        <v>900+</v>
      </c>
      <c r="I697" cm="1">
        <f t="array" ref="I697">IF(H697="0-650",1,IF(H697="650-900",2,IF(H697="900+",3,NA)))</f>
        <v>3</v>
      </c>
      <c r="J697">
        <v>2.7992130978894301E-4</v>
      </c>
      <c r="K697">
        <v>1.18105546396784E-4</v>
      </c>
      <c r="L697">
        <v>0.87669974940726603</v>
      </c>
    </row>
    <row r="698" spans="1:12" x14ac:dyDescent="0.2">
      <c r="A698" t="s">
        <v>2860</v>
      </c>
      <c r="B698" t="str">
        <f t="shared" si="30"/>
        <v>GNDVI</v>
      </c>
      <c r="C698">
        <f>VLOOKUP(B698,GDD!$D$2:$E$31,2)</f>
        <v>24</v>
      </c>
      <c r="D698" t="str">
        <f t="shared" si="31"/>
        <v>JCEager20</v>
      </c>
      <c r="E698" s="2">
        <v>20200806</v>
      </c>
      <c r="F698" t="str">
        <f t="shared" si="32"/>
        <v>RS14</v>
      </c>
      <c r="G698" t="s">
        <v>1139</v>
      </c>
      <c r="H698" t="str">
        <f>VLOOKUP(E698,GDD!$A$2:$B$57,2)</f>
        <v>900+</v>
      </c>
      <c r="I698" cm="1">
        <f t="array" ref="I698">IF(H698="0-650",1,IF(H698="650-900",2,IF(H698="900+",3,NA)))</f>
        <v>3</v>
      </c>
      <c r="J698">
        <v>2.4681149385274997E-4</v>
      </c>
      <c r="K698" s="1">
        <v>8.1900052659158296E-5</v>
      </c>
      <c r="L698">
        <v>0.90040543203369205</v>
      </c>
    </row>
    <row r="699" spans="1:12" x14ac:dyDescent="0.2">
      <c r="A699" t="s">
        <v>2861</v>
      </c>
      <c r="B699" t="str">
        <f t="shared" si="30"/>
        <v>PRI</v>
      </c>
      <c r="C699">
        <f>VLOOKUP(B699,GDD!$D$2:$E$31,2)</f>
        <v>25</v>
      </c>
      <c r="D699" t="str">
        <f t="shared" si="31"/>
        <v>JCEager20</v>
      </c>
      <c r="E699" s="2">
        <v>20200806</v>
      </c>
      <c r="F699" t="str">
        <f t="shared" si="32"/>
        <v>RS14</v>
      </c>
      <c r="G699" t="s">
        <v>1139</v>
      </c>
      <c r="H699" t="str">
        <f>VLOOKUP(E699,GDD!$A$2:$B$57,2)</f>
        <v>900+</v>
      </c>
      <c r="I699" cm="1">
        <f t="array" ref="I699">IF(H699="0-650",1,IF(H699="650-900",2,IF(H699="900+",3,NA)))</f>
        <v>3</v>
      </c>
      <c r="J699" s="1">
        <v>6.2073908304769601E-5</v>
      </c>
      <c r="K699" s="1">
        <v>3.0344354277020399E-5</v>
      </c>
      <c r="L699">
        <v>0.85988408530861304</v>
      </c>
    </row>
    <row r="700" spans="1:12" x14ac:dyDescent="0.2">
      <c r="A700" t="s">
        <v>2862</v>
      </c>
      <c r="B700" t="str">
        <f t="shared" si="30"/>
        <v>OSAVI</v>
      </c>
      <c r="C700">
        <f>VLOOKUP(B700,GDD!$D$2:$E$31,2)</f>
        <v>26</v>
      </c>
      <c r="D700" t="str">
        <f t="shared" si="31"/>
        <v>JCEager20</v>
      </c>
      <c r="E700" s="2">
        <v>20200806</v>
      </c>
      <c r="F700" t="str">
        <f t="shared" si="32"/>
        <v>RS14</v>
      </c>
      <c r="G700" t="s">
        <v>1139</v>
      </c>
      <c r="H700" t="str">
        <f>VLOOKUP(E700,GDD!$A$2:$B$57,2)</f>
        <v>900+</v>
      </c>
      <c r="I700" cm="1">
        <f t="array" ref="I700">IF(H700="0-650",1,IF(H700="650-900",2,IF(H700="900+",3,NA)))</f>
        <v>3</v>
      </c>
      <c r="J700">
        <v>2.3300519640147399E-4</v>
      </c>
      <c r="K700">
        <v>1.21278554628362E-4</v>
      </c>
      <c r="L700">
        <v>0.85215235834587999</v>
      </c>
    </row>
    <row r="701" spans="1:12" x14ac:dyDescent="0.2">
      <c r="A701" t="s">
        <v>2863</v>
      </c>
      <c r="B701" t="str">
        <f t="shared" si="30"/>
        <v>PSRI</v>
      </c>
      <c r="C701">
        <f>VLOOKUP(B701,GDD!$D$2:$E$31,2)</f>
        <v>27</v>
      </c>
      <c r="D701" t="str">
        <f t="shared" si="31"/>
        <v>JCEager20</v>
      </c>
      <c r="E701" s="2">
        <v>20200806</v>
      </c>
      <c r="F701" t="str">
        <f t="shared" si="32"/>
        <v>RS14</v>
      </c>
      <c r="G701" t="s">
        <v>1139</v>
      </c>
      <c r="H701" t="str">
        <f>VLOOKUP(E701,GDD!$A$2:$B$57,2)</f>
        <v>900+</v>
      </c>
      <c r="I701" cm="1">
        <f t="array" ref="I701">IF(H701="0-650",1,IF(H701="650-900",2,IF(H701="900+",3,NA)))</f>
        <v>3</v>
      </c>
      <c r="J701" s="1">
        <v>9.3581588739122992E-6</v>
      </c>
      <c r="K701" s="1">
        <v>3.6866146067306602E-6</v>
      </c>
      <c r="L701">
        <v>0.88392670200744405</v>
      </c>
    </row>
    <row r="702" spans="1:12" x14ac:dyDescent="0.2">
      <c r="A702" t="s">
        <v>2864</v>
      </c>
      <c r="B702" t="str">
        <f t="shared" si="30"/>
        <v>Carte1</v>
      </c>
      <c r="C702">
        <f>VLOOKUP(B702,GDD!$D$2:$E$31,2)</f>
        <v>28</v>
      </c>
      <c r="D702" t="str">
        <f t="shared" si="31"/>
        <v>JCEager20</v>
      </c>
      <c r="E702" s="2">
        <v>20200806</v>
      </c>
      <c r="F702" t="str">
        <f t="shared" si="32"/>
        <v>RS14</v>
      </c>
      <c r="G702" t="s">
        <v>1139</v>
      </c>
      <c r="H702" t="str">
        <f>VLOOKUP(E702,GDD!$A$2:$B$57,2)</f>
        <v>900+</v>
      </c>
      <c r="I702" cm="1">
        <f t="array" ref="I702">IF(H702="0-650",1,IF(H702="650-900",2,IF(H702="900+",3,NA)))</f>
        <v>3</v>
      </c>
      <c r="J702">
        <v>5.6825969988868001</v>
      </c>
      <c r="K702">
        <v>28.429248532012799</v>
      </c>
      <c r="L702">
        <v>0.37486589218086203</v>
      </c>
    </row>
    <row r="703" spans="1:12" x14ac:dyDescent="0.2">
      <c r="A703" t="s">
        <v>2865</v>
      </c>
      <c r="B703" t="str">
        <f t="shared" si="30"/>
        <v>VOG1</v>
      </c>
      <c r="C703">
        <f>VLOOKUP(B703,GDD!$D$2:$E$31,2)</f>
        <v>29</v>
      </c>
      <c r="D703" t="str">
        <f t="shared" si="31"/>
        <v>JCEager20</v>
      </c>
      <c r="E703" s="2">
        <v>20200806</v>
      </c>
      <c r="F703" t="str">
        <f t="shared" si="32"/>
        <v>RS14</v>
      </c>
      <c r="G703" t="s">
        <v>1139</v>
      </c>
      <c r="H703" t="str">
        <f>VLOOKUP(E703,GDD!$A$2:$B$57,2)</f>
        <v>900+</v>
      </c>
      <c r="I703" cm="1">
        <f t="array" ref="I703">IF(H703="0-650",1,IF(H703="650-900",2,IF(H703="900+",3,NA)))</f>
        <v>3</v>
      </c>
      <c r="J703">
        <v>9.8574048285996804E-3</v>
      </c>
      <c r="K703">
        <v>2.9815506655215701E-3</v>
      </c>
      <c r="L703">
        <v>0.90841149551634504</v>
      </c>
    </row>
    <row r="704" spans="1:12" x14ac:dyDescent="0.2">
      <c r="A704" t="s">
        <v>2866</v>
      </c>
      <c r="B704" t="str">
        <f t="shared" si="30"/>
        <v>SR700670</v>
      </c>
      <c r="C704">
        <f>VLOOKUP(B704,GDD!$D$2:$E$31,2)</f>
        <v>30</v>
      </c>
      <c r="D704" t="str">
        <f t="shared" si="31"/>
        <v>JCEager20</v>
      </c>
      <c r="E704" s="2">
        <v>20200806</v>
      </c>
      <c r="F704" t="str">
        <f t="shared" si="32"/>
        <v>RS14</v>
      </c>
      <c r="G704" t="s">
        <v>1139</v>
      </c>
      <c r="H704" t="str">
        <f>VLOOKUP(E704,GDD!$A$2:$B$57,2)</f>
        <v>900+</v>
      </c>
      <c r="I704" cm="1">
        <f t="array" ref="I704">IF(H704="0-650",1,IF(H704="650-900",2,IF(H704="900+",3,NA)))</f>
        <v>3</v>
      </c>
      <c r="J704">
        <v>2.2186738616296098E-2</v>
      </c>
      <c r="K704">
        <v>1.13458149043248E-2</v>
      </c>
      <c r="L704">
        <v>0.85436538359571201</v>
      </c>
    </row>
    <row r="705" spans="1:12" x14ac:dyDescent="0.2">
      <c r="A705" t="s">
        <v>2867</v>
      </c>
      <c r="B705" t="str">
        <f t="shared" si="30"/>
        <v>NDVI</v>
      </c>
      <c r="C705">
        <f>VLOOKUP(B705,GDD!$D$2:$E$31,2)</f>
        <v>21</v>
      </c>
      <c r="D705" t="str">
        <f t="shared" si="31"/>
        <v>JCEager20</v>
      </c>
      <c r="E705" s="2">
        <v>20200813</v>
      </c>
      <c r="F705" t="str">
        <f t="shared" si="32"/>
        <v>RS14</v>
      </c>
      <c r="G705" t="s">
        <v>1139</v>
      </c>
      <c r="H705" t="str">
        <f>VLOOKUP(E705,GDD!$A$2:$B$57,2)</f>
        <v>900+</v>
      </c>
      <c r="I705" cm="1">
        <f t="array" ref="I705">IF(H705="0-650",1,IF(H705="650-900",2,IF(H705="900+",3,NA)))</f>
        <v>3</v>
      </c>
      <c r="J705">
        <v>1.9660850789531001E-4</v>
      </c>
      <c r="K705">
        <v>1.65441196523555E-4</v>
      </c>
      <c r="L705">
        <v>0.78094997158398904</v>
      </c>
    </row>
    <row r="706" spans="1:12" x14ac:dyDescent="0.2">
      <c r="A706" t="s">
        <v>2868</v>
      </c>
      <c r="B706" t="str">
        <f t="shared" si="30"/>
        <v>SR800680</v>
      </c>
      <c r="C706">
        <f>VLOOKUP(B706,GDD!$D$2:$E$31,2)</f>
        <v>22</v>
      </c>
      <c r="D706" t="str">
        <f t="shared" si="31"/>
        <v>JCEager20</v>
      </c>
      <c r="E706" s="2">
        <v>20200813</v>
      </c>
      <c r="F706" t="str">
        <f t="shared" si="32"/>
        <v>RS14</v>
      </c>
      <c r="G706" t="s">
        <v>1139</v>
      </c>
      <c r="H706" t="str">
        <f>VLOOKUP(E706,GDD!$A$2:$B$57,2)</f>
        <v>900+</v>
      </c>
      <c r="I706" cm="1">
        <f t="array" ref="I706">IF(H706="0-650",1,IF(H706="650-900",2,IF(H706="900+",3,NA)))</f>
        <v>3</v>
      </c>
      <c r="J706">
        <v>0.64482510332143095</v>
      </c>
      <c r="K706">
        <v>0.32646130668079099</v>
      </c>
      <c r="L706">
        <v>0.85560793510204003</v>
      </c>
    </row>
    <row r="707" spans="1:12" x14ac:dyDescent="0.2">
      <c r="A707" t="s">
        <v>2869</v>
      </c>
      <c r="B707" t="str">
        <f t="shared" ref="B707:B770" si="33">LEFT(A707, FIND("_RS",A707)-10)</f>
        <v>mRENDVI</v>
      </c>
      <c r="C707">
        <f>VLOOKUP(B707,GDD!$D$2:$E$31,2)</f>
        <v>23</v>
      </c>
      <c r="D707" t="str">
        <f t="shared" ref="D707:D770" si="34">"JCEager"&amp;MID(E707,3,2)</f>
        <v>JCEager20</v>
      </c>
      <c r="E707" s="2">
        <v>20200813</v>
      </c>
      <c r="F707" t="str">
        <f t="shared" ref="F707:F770" si="35">RIGHT(A707,LEN(A707)-FIND("_RS",A707))</f>
        <v>RS14</v>
      </c>
      <c r="G707" t="s">
        <v>1139</v>
      </c>
      <c r="H707" t="str">
        <f>VLOOKUP(E707,GDD!$A$2:$B$57,2)</f>
        <v>900+</v>
      </c>
      <c r="I707" cm="1">
        <f t="array" ref="I707">IF(H707="0-650",1,IF(H707="650-900",2,IF(H707="900+",3,NA)))</f>
        <v>3</v>
      </c>
      <c r="J707">
        <v>1.5477068747335801E-4</v>
      </c>
      <c r="K707">
        <v>1.76981837897682E-4</v>
      </c>
      <c r="L707">
        <v>0.72402382463018999</v>
      </c>
    </row>
    <row r="708" spans="1:12" x14ac:dyDescent="0.2">
      <c r="A708" t="s">
        <v>2870</v>
      </c>
      <c r="B708" t="str">
        <f t="shared" si="33"/>
        <v>GNDVI</v>
      </c>
      <c r="C708">
        <f>VLOOKUP(B708,GDD!$D$2:$E$31,2)</f>
        <v>24</v>
      </c>
      <c r="D708" t="str">
        <f t="shared" si="34"/>
        <v>JCEager20</v>
      </c>
      <c r="E708" s="2">
        <v>20200813</v>
      </c>
      <c r="F708" t="str">
        <f t="shared" si="35"/>
        <v>RS14</v>
      </c>
      <c r="G708" t="s">
        <v>1139</v>
      </c>
      <c r="H708" t="str">
        <f>VLOOKUP(E708,GDD!$A$2:$B$57,2)</f>
        <v>900+</v>
      </c>
      <c r="I708" cm="1">
        <f t="array" ref="I708">IF(H708="0-650",1,IF(H708="650-900",2,IF(H708="900+",3,NA)))</f>
        <v>3</v>
      </c>
      <c r="J708">
        <v>1.22634800105933E-4</v>
      </c>
      <c r="K708">
        <v>1.1547222895407E-4</v>
      </c>
      <c r="L708">
        <v>0.76111333903749001</v>
      </c>
    </row>
    <row r="709" spans="1:12" x14ac:dyDescent="0.2">
      <c r="A709" t="s">
        <v>2871</v>
      </c>
      <c r="B709" t="str">
        <f t="shared" si="33"/>
        <v>PRI</v>
      </c>
      <c r="C709">
        <f>VLOOKUP(B709,GDD!$D$2:$E$31,2)</f>
        <v>25</v>
      </c>
      <c r="D709" t="str">
        <f t="shared" si="34"/>
        <v>JCEager20</v>
      </c>
      <c r="E709" s="2">
        <v>20200813</v>
      </c>
      <c r="F709" t="str">
        <f t="shared" si="35"/>
        <v>RS14</v>
      </c>
      <c r="G709" t="s">
        <v>1139</v>
      </c>
      <c r="H709" t="str">
        <f>VLOOKUP(E709,GDD!$A$2:$B$57,2)</f>
        <v>900+</v>
      </c>
      <c r="I709" cm="1">
        <f t="array" ref="I709">IF(H709="0-650",1,IF(H709="650-900",2,IF(H709="900+",3,NA)))</f>
        <v>3</v>
      </c>
      <c r="J709" s="1">
        <v>1.4499180666324901E-5</v>
      </c>
      <c r="K709" s="1">
        <v>2.2985474612058301E-5</v>
      </c>
      <c r="L709">
        <v>0.65426546832948895</v>
      </c>
    </row>
    <row r="710" spans="1:12" x14ac:dyDescent="0.2">
      <c r="A710" t="s">
        <v>2872</v>
      </c>
      <c r="B710" t="str">
        <f t="shared" si="33"/>
        <v>OSAVI</v>
      </c>
      <c r="C710">
        <f>VLOOKUP(B710,GDD!$D$2:$E$31,2)</f>
        <v>26</v>
      </c>
      <c r="D710" t="str">
        <f t="shared" si="34"/>
        <v>JCEager20</v>
      </c>
      <c r="E710" s="2">
        <v>20200813</v>
      </c>
      <c r="F710" t="str">
        <f t="shared" si="35"/>
        <v>RS14</v>
      </c>
      <c r="G710" t="s">
        <v>1139</v>
      </c>
      <c r="H710" t="str">
        <f>VLOOKUP(E710,GDD!$A$2:$B$57,2)</f>
        <v>900+</v>
      </c>
      <c r="I710" cm="1">
        <f t="array" ref="I710">IF(H710="0-650",1,IF(H710="650-900",2,IF(H710="900+",3,NA)))</f>
        <v>3</v>
      </c>
      <c r="J710">
        <v>2.0862692676405699E-4</v>
      </c>
      <c r="K710">
        <v>1.10913179205104E-4</v>
      </c>
      <c r="L710">
        <v>0.84946513502800503</v>
      </c>
    </row>
    <row r="711" spans="1:12" x14ac:dyDescent="0.2">
      <c r="A711" t="s">
        <v>2873</v>
      </c>
      <c r="B711" t="str">
        <f t="shared" si="33"/>
        <v>PSRI</v>
      </c>
      <c r="C711">
        <f>VLOOKUP(B711,GDD!$D$2:$E$31,2)</f>
        <v>27</v>
      </c>
      <c r="D711" t="str">
        <f t="shared" si="34"/>
        <v>JCEager20</v>
      </c>
      <c r="E711" s="2">
        <v>20200813</v>
      </c>
      <c r="F711" t="str">
        <f t="shared" si="35"/>
        <v>RS14</v>
      </c>
      <c r="G711" t="s">
        <v>1139</v>
      </c>
      <c r="H711" t="str">
        <f>VLOOKUP(E711,GDD!$A$2:$B$57,2)</f>
        <v>900+</v>
      </c>
      <c r="I711" cm="1">
        <f t="array" ref="I711">IF(H711="0-650",1,IF(H711="650-900",2,IF(H711="900+",3,NA)))</f>
        <v>3</v>
      </c>
      <c r="J711" s="1">
        <v>7.0808501600670696E-6</v>
      </c>
      <c r="K711" s="1">
        <v>3.7936327526779002E-6</v>
      </c>
      <c r="L711">
        <v>0.84847399791770794</v>
      </c>
    </row>
    <row r="712" spans="1:12" x14ac:dyDescent="0.2">
      <c r="A712" t="s">
        <v>2874</v>
      </c>
      <c r="B712" t="str">
        <f t="shared" si="33"/>
        <v>Carte1</v>
      </c>
      <c r="C712">
        <f>VLOOKUP(B712,GDD!$D$2:$E$31,2)</f>
        <v>28</v>
      </c>
      <c r="D712" t="str">
        <f t="shared" si="34"/>
        <v>JCEager20</v>
      </c>
      <c r="E712" s="2">
        <v>20200813</v>
      </c>
      <c r="F712" t="str">
        <f t="shared" si="35"/>
        <v>RS14</v>
      </c>
      <c r="G712" t="s">
        <v>1139</v>
      </c>
      <c r="H712" t="str">
        <f>VLOOKUP(E712,GDD!$A$2:$B$57,2)</f>
        <v>900+</v>
      </c>
      <c r="I712" cm="1">
        <f t="array" ref="I712">IF(H712="0-650",1,IF(H712="650-900",2,IF(H712="900+",3,NA)))</f>
        <v>3</v>
      </c>
      <c r="J712">
        <v>3.8114086593622698E-2</v>
      </c>
      <c r="K712">
        <v>1.7325848664661199E-2</v>
      </c>
      <c r="L712">
        <v>0.86841271687419397</v>
      </c>
    </row>
    <row r="713" spans="1:12" x14ac:dyDescent="0.2">
      <c r="A713" t="s">
        <v>2875</v>
      </c>
      <c r="B713" t="str">
        <f t="shared" si="33"/>
        <v>VOG1</v>
      </c>
      <c r="C713">
        <f>VLOOKUP(B713,GDD!$D$2:$E$31,2)</f>
        <v>29</v>
      </c>
      <c r="D713" t="str">
        <f t="shared" si="34"/>
        <v>JCEager20</v>
      </c>
      <c r="E713" s="2">
        <v>20200813</v>
      </c>
      <c r="F713" t="str">
        <f t="shared" si="35"/>
        <v>RS14</v>
      </c>
      <c r="G713" t="s">
        <v>1139</v>
      </c>
      <c r="H713" t="str">
        <f>VLOOKUP(E713,GDD!$A$2:$B$57,2)</f>
        <v>900+</v>
      </c>
      <c r="I713" cm="1">
        <f t="array" ref="I713">IF(H713="0-650",1,IF(H713="650-900",2,IF(H713="900+",3,NA)))</f>
        <v>3</v>
      </c>
      <c r="J713">
        <v>3.4440631563889801E-3</v>
      </c>
      <c r="K713">
        <v>2.9094714594147201E-3</v>
      </c>
      <c r="L713">
        <v>0.78027896386210005</v>
      </c>
    </row>
    <row r="714" spans="1:12" x14ac:dyDescent="0.2">
      <c r="A714" t="s">
        <v>2876</v>
      </c>
      <c r="B714" t="str">
        <f t="shared" si="33"/>
        <v>SR700670</v>
      </c>
      <c r="C714">
        <f>VLOOKUP(B714,GDD!$D$2:$E$31,2)</f>
        <v>30</v>
      </c>
      <c r="D714" t="str">
        <f t="shared" si="34"/>
        <v>JCEager20</v>
      </c>
      <c r="E714" s="2">
        <v>20200813</v>
      </c>
      <c r="F714" t="str">
        <f t="shared" si="35"/>
        <v>RS14</v>
      </c>
      <c r="G714" t="s">
        <v>1139</v>
      </c>
      <c r="H714" t="str">
        <f>VLOOKUP(E714,GDD!$A$2:$B$57,2)</f>
        <v>900+</v>
      </c>
      <c r="I714" cm="1">
        <f t="array" ref="I714">IF(H714="0-650",1,IF(H714="650-900",2,IF(H714="900+",3,NA)))</f>
        <v>3</v>
      </c>
      <c r="J714">
        <v>9.3045794476211596E-4</v>
      </c>
      <c r="K714">
        <v>6.7869880150971595E-4</v>
      </c>
      <c r="L714">
        <v>0.80441366140048598</v>
      </c>
    </row>
    <row r="715" spans="1:12" x14ac:dyDescent="0.2">
      <c r="A715" t="s">
        <v>3862</v>
      </c>
      <c r="B715" t="str">
        <f t="shared" si="33"/>
        <v>NDVI</v>
      </c>
      <c r="C715">
        <f>VLOOKUP(B715,GDD!$D$2:$E$31,2)</f>
        <v>21</v>
      </c>
      <c r="D715" t="str">
        <f t="shared" si="34"/>
        <v>JCEager20</v>
      </c>
      <c r="E715" s="2">
        <v>20200826</v>
      </c>
      <c r="F715" t="str">
        <f t="shared" si="35"/>
        <v>RS14</v>
      </c>
      <c r="G715" t="s">
        <v>1139</v>
      </c>
      <c r="H715" t="str">
        <f>VLOOKUP(E715,GDD!$A$2:$B$57,2)</f>
        <v>900+</v>
      </c>
      <c r="I715" cm="1">
        <f t="array" ref="I715">IF(H715="0-650",1,IF(H715="650-900",2,IF(H715="900+",3,NA)))</f>
        <v>3</v>
      </c>
      <c r="J715">
        <v>3.1122960210892798E-4</v>
      </c>
      <c r="K715">
        <v>5.4616995768762896E-4</v>
      </c>
      <c r="L715">
        <v>0.63093102465668105</v>
      </c>
    </row>
    <row r="716" spans="1:12" x14ac:dyDescent="0.2">
      <c r="A716" t="s">
        <v>3863</v>
      </c>
      <c r="B716" t="str">
        <f t="shared" si="33"/>
        <v>SR800680</v>
      </c>
      <c r="C716">
        <f>VLOOKUP(B716,GDD!$D$2:$E$31,2)</f>
        <v>22</v>
      </c>
      <c r="D716" t="str">
        <f t="shared" si="34"/>
        <v>JCEager20</v>
      </c>
      <c r="E716" s="2">
        <v>20200826</v>
      </c>
      <c r="F716" t="str">
        <f t="shared" si="35"/>
        <v>RS14</v>
      </c>
      <c r="G716" t="s">
        <v>1139</v>
      </c>
      <c r="H716" t="str">
        <f>VLOOKUP(E716,GDD!$A$2:$B$57,2)</f>
        <v>900+</v>
      </c>
      <c r="I716" cm="1">
        <f t="array" ref="I716">IF(H716="0-650",1,IF(H716="650-900",2,IF(H716="900+",3,NA)))</f>
        <v>3</v>
      </c>
      <c r="J716">
        <v>0.29474917456829303</v>
      </c>
      <c r="K716">
        <v>0.40282993707576298</v>
      </c>
      <c r="L716">
        <v>0.68701966326763397</v>
      </c>
    </row>
    <row r="717" spans="1:12" x14ac:dyDescent="0.2">
      <c r="A717" t="s">
        <v>3864</v>
      </c>
      <c r="B717" t="str">
        <f t="shared" si="33"/>
        <v>mRENDVI</v>
      </c>
      <c r="C717">
        <f>VLOOKUP(B717,GDD!$D$2:$E$31,2)</f>
        <v>23</v>
      </c>
      <c r="D717" t="str">
        <f t="shared" si="34"/>
        <v>JCEager20</v>
      </c>
      <c r="E717" s="2">
        <v>20200826</v>
      </c>
      <c r="F717" t="str">
        <f t="shared" si="35"/>
        <v>RS14</v>
      </c>
      <c r="G717" t="s">
        <v>1139</v>
      </c>
      <c r="H717" t="str">
        <f>VLOOKUP(E717,GDD!$A$2:$B$57,2)</f>
        <v>900+</v>
      </c>
      <c r="I717" cm="1">
        <f t="array" ref="I717">IF(H717="0-650",1,IF(H717="650-900",2,IF(H717="900+",3,NA)))</f>
        <v>3</v>
      </c>
      <c r="J717">
        <v>3.6654523882255599E-4</v>
      </c>
      <c r="K717">
        <v>6.0071764433105895E-4</v>
      </c>
      <c r="L717">
        <v>0.64671011439123605</v>
      </c>
    </row>
    <row r="718" spans="1:12" x14ac:dyDescent="0.2">
      <c r="A718" t="s">
        <v>3865</v>
      </c>
      <c r="B718" t="str">
        <f t="shared" si="33"/>
        <v>GNDVI</v>
      </c>
      <c r="C718">
        <f>VLOOKUP(B718,GDD!$D$2:$E$31,2)</f>
        <v>24</v>
      </c>
      <c r="D718" t="str">
        <f t="shared" si="34"/>
        <v>JCEager20</v>
      </c>
      <c r="E718" s="2">
        <v>20200826</v>
      </c>
      <c r="F718" t="str">
        <f t="shared" si="35"/>
        <v>RS14</v>
      </c>
      <c r="G718" t="s">
        <v>1139</v>
      </c>
      <c r="H718" t="str">
        <f>VLOOKUP(E718,GDD!$A$2:$B$57,2)</f>
        <v>900+</v>
      </c>
      <c r="I718" cm="1">
        <f t="array" ref="I718">IF(H718="0-650",1,IF(H718="650-900",2,IF(H718="900+",3,NA)))</f>
        <v>3</v>
      </c>
      <c r="J718">
        <v>1.35819471689806E-4</v>
      </c>
      <c r="K718">
        <v>2.4990107648057601E-4</v>
      </c>
      <c r="L718">
        <v>0.61984107677318001</v>
      </c>
    </row>
    <row r="719" spans="1:12" x14ac:dyDescent="0.2">
      <c r="A719" t="s">
        <v>3866</v>
      </c>
      <c r="B719" t="str">
        <f t="shared" si="33"/>
        <v>PRI</v>
      </c>
      <c r="C719">
        <f>VLOOKUP(B719,GDD!$D$2:$E$31,2)</f>
        <v>25</v>
      </c>
      <c r="D719" t="str">
        <f t="shared" si="34"/>
        <v>JCEager20</v>
      </c>
      <c r="E719" s="2">
        <v>20200826</v>
      </c>
      <c r="F719" t="str">
        <f t="shared" si="35"/>
        <v>RS14</v>
      </c>
      <c r="G719" t="s">
        <v>1139</v>
      </c>
      <c r="H719" t="str">
        <f>VLOOKUP(E719,GDD!$A$2:$B$57,2)</f>
        <v>900+</v>
      </c>
      <c r="I719" cm="1">
        <f t="array" ref="I719">IF(H719="0-650",1,IF(H719="650-900",2,IF(H719="900+",3,NA)))</f>
        <v>3</v>
      </c>
      <c r="J719" s="1">
        <v>3.8433704813861899E-5</v>
      </c>
      <c r="K719" s="1">
        <v>5.0559862820702799E-5</v>
      </c>
      <c r="L719">
        <v>0.69516721982923901</v>
      </c>
    </row>
    <row r="720" spans="1:12" x14ac:dyDescent="0.2">
      <c r="A720" t="s">
        <v>3867</v>
      </c>
      <c r="B720" t="str">
        <f t="shared" si="33"/>
        <v>OSAVI</v>
      </c>
      <c r="C720">
        <f>VLOOKUP(B720,GDD!$D$2:$E$31,2)</f>
        <v>26</v>
      </c>
      <c r="D720" t="str">
        <f t="shared" si="34"/>
        <v>JCEager20</v>
      </c>
      <c r="E720" s="2">
        <v>20200826</v>
      </c>
      <c r="F720" t="str">
        <f t="shared" si="35"/>
        <v>RS14</v>
      </c>
      <c r="G720" t="s">
        <v>1139</v>
      </c>
      <c r="H720" t="str">
        <f>VLOOKUP(E720,GDD!$A$2:$B$57,2)</f>
        <v>900+</v>
      </c>
      <c r="I720" cm="1">
        <f t="array" ref="I720">IF(H720="0-650",1,IF(H720="650-900",2,IF(H720="900+",3,NA)))</f>
        <v>3</v>
      </c>
      <c r="J720">
        <v>2.9620016417961201E-4</v>
      </c>
      <c r="K720">
        <v>3.6324493727883103E-4</v>
      </c>
      <c r="L720">
        <v>0.70983243727483303</v>
      </c>
    </row>
    <row r="721" spans="1:12" x14ac:dyDescent="0.2">
      <c r="A721" t="s">
        <v>3868</v>
      </c>
      <c r="B721" t="str">
        <f t="shared" si="33"/>
        <v>PSRI</v>
      </c>
      <c r="C721">
        <f>VLOOKUP(B721,GDD!$D$2:$E$31,2)</f>
        <v>27</v>
      </c>
      <c r="D721" t="str">
        <f t="shared" si="34"/>
        <v>JCEager20</v>
      </c>
      <c r="E721" s="2">
        <v>20200826</v>
      </c>
      <c r="F721" t="str">
        <f t="shared" si="35"/>
        <v>RS14</v>
      </c>
      <c r="G721" t="s">
        <v>1139</v>
      </c>
      <c r="H721" t="str">
        <f>VLOOKUP(E721,GDD!$A$2:$B$57,2)</f>
        <v>900+</v>
      </c>
      <c r="I721" cm="1">
        <f t="array" ref="I721">IF(H721="0-650",1,IF(H721="650-900",2,IF(H721="900+",3,NA)))</f>
        <v>3</v>
      </c>
      <c r="J721" s="1">
        <v>2.5771735259408799E-5</v>
      </c>
      <c r="K721" s="1">
        <v>3.06104773964091E-5</v>
      </c>
      <c r="L721">
        <v>0.71637448570162798</v>
      </c>
    </row>
    <row r="722" spans="1:12" x14ac:dyDescent="0.2">
      <c r="A722" t="s">
        <v>3869</v>
      </c>
      <c r="B722" t="str">
        <f t="shared" si="33"/>
        <v>Carte1</v>
      </c>
      <c r="C722">
        <f>VLOOKUP(B722,GDD!$D$2:$E$31,2)</f>
        <v>28</v>
      </c>
      <c r="D722" t="str">
        <f t="shared" si="34"/>
        <v>JCEager20</v>
      </c>
      <c r="E722" s="2">
        <v>20200826</v>
      </c>
      <c r="F722" t="str">
        <f t="shared" si="35"/>
        <v>RS14</v>
      </c>
      <c r="G722" t="s">
        <v>1139</v>
      </c>
      <c r="H722" t="str">
        <f>VLOOKUP(E722,GDD!$A$2:$B$57,2)</f>
        <v>900+</v>
      </c>
      <c r="I722" cm="1">
        <f t="array" ref="I722">IF(H722="0-650",1,IF(H722="650-900",2,IF(H722="900+",3,NA)))</f>
        <v>3</v>
      </c>
      <c r="J722">
        <v>0.219813795471511</v>
      </c>
      <c r="K722">
        <v>0.108007165515889</v>
      </c>
      <c r="L722">
        <v>0.85926461748580996</v>
      </c>
    </row>
    <row r="723" spans="1:12" x14ac:dyDescent="0.2">
      <c r="A723" t="s">
        <v>3870</v>
      </c>
      <c r="B723" t="str">
        <f t="shared" si="33"/>
        <v>VOG1</v>
      </c>
      <c r="C723">
        <f>VLOOKUP(B723,GDD!$D$2:$E$31,2)</f>
        <v>29</v>
      </c>
      <c r="D723" t="str">
        <f t="shared" si="34"/>
        <v>JCEager20</v>
      </c>
      <c r="E723" s="2">
        <v>20200826</v>
      </c>
      <c r="F723" t="str">
        <f t="shared" si="35"/>
        <v>RS14</v>
      </c>
      <c r="G723" t="s">
        <v>1139</v>
      </c>
      <c r="H723" t="str">
        <f>VLOOKUP(E723,GDD!$A$2:$B$57,2)</f>
        <v>900+</v>
      </c>
      <c r="I723" cm="1">
        <f t="array" ref="I723">IF(H723="0-650",1,IF(H723="650-900",2,IF(H723="900+",3,NA)))</f>
        <v>3</v>
      </c>
      <c r="J723">
        <v>4.1917502818398997E-3</v>
      </c>
      <c r="K723">
        <v>5.9419738031135502E-3</v>
      </c>
      <c r="L723">
        <v>0.67911099444634504</v>
      </c>
    </row>
    <row r="724" spans="1:12" x14ac:dyDescent="0.2">
      <c r="A724" t="s">
        <v>3871</v>
      </c>
      <c r="B724" t="str">
        <f t="shared" si="33"/>
        <v>SR700670</v>
      </c>
      <c r="C724">
        <f>VLOOKUP(B724,GDD!$D$2:$E$31,2)</f>
        <v>30</v>
      </c>
      <c r="D724" t="str">
        <f t="shared" si="34"/>
        <v>JCEager20</v>
      </c>
      <c r="E724" s="2">
        <v>20200826</v>
      </c>
      <c r="F724" t="str">
        <f t="shared" si="35"/>
        <v>RS14</v>
      </c>
      <c r="G724" t="s">
        <v>1139</v>
      </c>
      <c r="H724" t="str">
        <f>VLOOKUP(E724,GDD!$A$2:$B$57,2)</f>
        <v>900+</v>
      </c>
      <c r="I724" cm="1">
        <f t="array" ref="I724">IF(H724="0-650",1,IF(H724="650-900",2,IF(H724="900+",3,NA)))</f>
        <v>3</v>
      </c>
      <c r="J724">
        <v>1.2984608928743599E-3</v>
      </c>
      <c r="K724">
        <v>1.1899042662300099E-3</v>
      </c>
      <c r="L724">
        <v>0.76601039840350804</v>
      </c>
    </row>
    <row r="725" spans="1:12" x14ac:dyDescent="0.2">
      <c r="A725" t="s">
        <v>3872</v>
      </c>
      <c r="B725" t="str">
        <f t="shared" si="33"/>
        <v>CC</v>
      </c>
      <c r="C725">
        <f>VLOOKUP(B725,GDD!$D$2:$E$31,2)</f>
        <v>1</v>
      </c>
      <c r="D725" t="str">
        <f t="shared" si="34"/>
        <v>JCEager20</v>
      </c>
      <c r="E725" s="2">
        <v>20200617</v>
      </c>
      <c r="F725" t="str">
        <f t="shared" si="35"/>
        <v>RS1</v>
      </c>
      <c r="G725" t="s">
        <v>1139</v>
      </c>
      <c r="H725" t="str">
        <f>VLOOKUP(E725,GDD!$A$2:$B$57,2)</f>
        <v>0-650</v>
      </c>
      <c r="I725" cm="1">
        <f t="array" ref="I725">IF(H725="0-650",1,IF(H725="650-900",2,IF(H725="900+",3,NA)))</f>
        <v>1</v>
      </c>
      <c r="J725">
        <v>2.59231312372999E-3</v>
      </c>
      <c r="K725">
        <v>5.1291753633546996E-4</v>
      </c>
      <c r="L725">
        <v>0.93812709410341599</v>
      </c>
    </row>
    <row r="726" spans="1:12" x14ac:dyDescent="0.2">
      <c r="A726" t="s">
        <v>2877</v>
      </c>
      <c r="B726" t="str">
        <f t="shared" si="33"/>
        <v>CC</v>
      </c>
      <c r="C726">
        <f>VLOOKUP(B726,GDD!$D$2:$E$31,2)</f>
        <v>1</v>
      </c>
      <c r="D726" t="str">
        <f t="shared" si="34"/>
        <v>JCEager20</v>
      </c>
      <c r="E726" s="2">
        <v>20200625</v>
      </c>
      <c r="F726" t="str">
        <f t="shared" si="35"/>
        <v>RS1</v>
      </c>
      <c r="G726" t="s">
        <v>1139</v>
      </c>
      <c r="H726" t="str">
        <f>VLOOKUP(E726,GDD!$A$2:$B$57,2)</f>
        <v>0-650</v>
      </c>
      <c r="I726" cm="1">
        <f t="array" ref="I726">IF(H726="0-650",1,IF(H726="650-900",2,IF(H726="900+",3,NA)))</f>
        <v>1</v>
      </c>
      <c r="J726">
        <v>4.6232030640787703E-3</v>
      </c>
      <c r="K726">
        <v>2.3257342819859501E-3</v>
      </c>
      <c r="L726">
        <v>0.85639487759628197</v>
      </c>
    </row>
    <row r="727" spans="1:12" x14ac:dyDescent="0.2">
      <c r="A727" t="s">
        <v>2878</v>
      </c>
      <c r="B727" t="str">
        <f t="shared" si="33"/>
        <v>CC</v>
      </c>
      <c r="C727">
        <f>VLOOKUP(B727,GDD!$D$2:$E$31,2)</f>
        <v>1</v>
      </c>
      <c r="D727" t="str">
        <f t="shared" si="34"/>
        <v>JCEager20</v>
      </c>
      <c r="E727" s="2">
        <v>20200702</v>
      </c>
      <c r="F727" t="str">
        <f t="shared" si="35"/>
        <v>RS1</v>
      </c>
      <c r="G727" t="s">
        <v>1139</v>
      </c>
      <c r="H727" t="str">
        <f>VLOOKUP(E727,GDD!$A$2:$B$57,2)</f>
        <v>0-650</v>
      </c>
      <c r="I727" cm="1">
        <f t="array" ref="I727">IF(H727="0-650",1,IF(H727="650-900",2,IF(H727="900+",3,NA)))</f>
        <v>1</v>
      </c>
      <c r="J727">
        <v>2.4391241246729299E-3</v>
      </c>
      <c r="K727">
        <v>6.6301633355916E-4</v>
      </c>
      <c r="L727">
        <v>0.91691929330089195</v>
      </c>
    </row>
    <row r="728" spans="1:12" x14ac:dyDescent="0.2">
      <c r="A728" t="s">
        <v>2879</v>
      </c>
      <c r="B728" t="str">
        <f t="shared" si="33"/>
        <v>CC</v>
      </c>
      <c r="C728">
        <f>VLOOKUP(B728,GDD!$D$2:$E$31,2)</f>
        <v>1</v>
      </c>
      <c r="D728" t="str">
        <f t="shared" si="34"/>
        <v>JCEager20</v>
      </c>
      <c r="E728" s="2">
        <v>20200708</v>
      </c>
      <c r="F728" t="str">
        <f t="shared" si="35"/>
        <v>RS1</v>
      </c>
      <c r="G728" t="s">
        <v>1139</v>
      </c>
      <c r="H728" t="str">
        <f>VLOOKUP(E728,GDD!$A$2:$B$57,2)</f>
        <v>0-650</v>
      </c>
      <c r="I728" cm="1">
        <f t="array" ref="I728">IF(H728="0-650",1,IF(H728="650-900",2,IF(H728="900+",3,NA)))</f>
        <v>1</v>
      </c>
      <c r="J728">
        <v>6.5957765753669399E-4</v>
      </c>
      <c r="K728">
        <v>1.1854165832265299E-3</v>
      </c>
      <c r="L728">
        <v>0.62536012843011701</v>
      </c>
    </row>
    <row r="729" spans="1:12" x14ac:dyDescent="0.2">
      <c r="A729" t="s">
        <v>3873</v>
      </c>
      <c r="B729" t="str">
        <f t="shared" si="33"/>
        <v>CC</v>
      </c>
      <c r="C729">
        <f>VLOOKUP(B729,GDD!$D$2:$E$31,2)</f>
        <v>1</v>
      </c>
      <c r="D729" t="str">
        <f t="shared" si="34"/>
        <v>JCEager20</v>
      </c>
      <c r="E729" s="2">
        <v>20200717</v>
      </c>
      <c r="F729" t="str">
        <f t="shared" si="35"/>
        <v>RS1</v>
      </c>
      <c r="G729" t="s">
        <v>1139</v>
      </c>
      <c r="H729" t="str">
        <f>VLOOKUP(E729,GDD!$A$2:$B$57,2)</f>
        <v>650-900</v>
      </c>
      <c r="I729" cm="1">
        <f t="array" ref="I729">IF(H729="0-650",1,IF(H729="650-900",2,IF(H729="900+",3,NA)))</f>
        <v>2</v>
      </c>
      <c r="J729">
        <v>2.96626943725485E-4</v>
      </c>
      <c r="K729">
        <v>5.6636403257840197E-4</v>
      </c>
      <c r="L729">
        <v>0.61107912091235905</v>
      </c>
    </row>
    <row r="730" spans="1:12" x14ac:dyDescent="0.2">
      <c r="A730" t="s">
        <v>2880</v>
      </c>
      <c r="B730" t="str">
        <f t="shared" si="33"/>
        <v>CC</v>
      </c>
      <c r="C730">
        <f>VLOOKUP(B730,GDD!$D$2:$E$31,2)</f>
        <v>1</v>
      </c>
      <c r="D730" t="str">
        <f t="shared" si="34"/>
        <v>JCEager20</v>
      </c>
      <c r="E730" s="2">
        <v>20200720</v>
      </c>
      <c r="F730" t="str">
        <f t="shared" si="35"/>
        <v>RS1</v>
      </c>
      <c r="G730" t="s">
        <v>1139</v>
      </c>
      <c r="H730" t="str">
        <f>VLOOKUP(E730,GDD!$A$2:$B$57,2)</f>
        <v>650-900</v>
      </c>
      <c r="I730" cm="1">
        <f t="array" ref="I730">IF(H730="0-650",1,IF(H730="650-900",2,IF(H730="900+",3,NA)))</f>
        <v>2</v>
      </c>
      <c r="J730">
        <v>5.6146738200871099E-3</v>
      </c>
      <c r="K730">
        <v>4.7442997191712803E-3</v>
      </c>
      <c r="L730">
        <v>0.78023767203856398</v>
      </c>
    </row>
    <row r="731" spans="1:12" x14ac:dyDescent="0.2">
      <c r="A731" t="s">
        <v>2881</v>
      </c>
      <c r="B731" t="str">
        <f t="shared" si="33"/>
        <v>CC</v>
      </c>
      <c r="C731">
        <f>VLOOKUP(B731,GDD!$D$2:$E$31,2)</f>
        <v>1</v>
      </c>
      <c r="D731" t="str">
        <f t="shared" si="34"/>
        <v>JCEager20</v>
      </c>
      <c r="E731" s="2">
        <v>20200725</v>
      </c>
      <c r="F731" t="str">
        <f t="shared" si="35"/>
        <v>RS1</v>
      </c>
      <c r="G731" t="s">
        <v>1139</v>
      </c>
      <c r="H731" t="str">
        <f>VLOOKUP(E731,GDD!$A$2:$B$57,2)</f>
        <v>650-900</v>
      </c>
      <c r="I731" cm="1">
        <f t="array" ref="I731">IF(H731="0-650",1,IF(H731="650-900",2,IF(H731="900+",3,NA)))</f>
        <v>2</v>
      </c>
      <c r="J731">
        <v>2.6094118845671599E-4</v>
      </c>
      <c r="K731">
        <v>9.0401170976018999E-4</v>
      </c>
      <c r="L731">
        <v>0.46407825168919398</v>
      </c>
    </row>
    <row r="732" spans="1:12" x14ac:dyDescent="0.2">
      <c r="A732" t="s">
        <v>2882</v>
      </c>
      <c r="B732" t="str">
        <f t="shared" si="33"/>
        <v>CC</v>
      </c>
      <c r="C732">
        <f>VLOOKUP(B732,GDD!$D$2:$E$31,2)</f>
        <v>1</v>
      </c>
      <c r="D732" t="str">
        <f t="shared" si="34"/>
        <v>JCEager20</v>
      </c>
      <c r="E732" s="2">
        <v>20200728</v>
      </c>
      <c r="F732" t="str">
        <f t="shared" si="35"/>
        <v>RS1</v>
      </c>
      <c r="G732" t="s">
        <v>1139</v>
      </c>
      <c r="H732" t="str">
        <f>VLOOKUP(E732,GDD!$A$2:$B$57,2)</f>
        <v>900+</v>
      </c>
      <c r="I732" cm="1">
        <f t="array" ref="I732">IF(H732="0-650",1,IF(H732="650-900",2,IF(H732="900+",3,NA)))</f>
        <v>3</v>
      </c>
      <c r="J732">
        <v>3.9353344893738201E-4</v>
      </c>
      <c r="K732">
        <v>8.9914011548394097E-4</v>
      </c>
      <c r="L732">
        <v>0.56766715280844904</v>
      </c>
    </row>
    <row r="733" spans="1:12" x14ac:dyDescent="0.2">
      <c r="A733" t="s">
        <v>2883</v>
      </c>
      <c r="B733" t="str">
        <f t="shared" si="33"/>
        <v>CC</v>
      </c>
      <c r="C733">
        <f>VLOOKUP(B733,GDD!$D$2:$E$31,2)</f>
        <v>1</v>
      </c>
      <c r="D733" t="str">
        <f t="shared" si="34"/>
        <v>JCEager20</v>
      </c>
      <c r="E733" s="2">
        <v>20200806</v>
      </c>
      <c r="F733" t="str">
        <f t="shared" si="35"/>
        <v>RS1</v>
      </c>
      <c r="G733" t="s">
        <v>1139</v>
      </c>
      <c r="H733" t="str">
        <f>VLOOKUP(E733,GDD!$A$2:$B$57,2)</f>
        <v>900+</v>
      </c>
      <c r="I733" cm="1">
        <f t="array" ref="I733">IF(H733="0-650",1,IF(H733="650-900",2,IF(H733="900+",3,NA)))</f>
        <v>3</v>
      </c>
      <c r="J733">
        <v>1.0119042224609001E-3</v>
      </c>
      <c r="K733">
        <v>1.21034891804381E-3</v>
      </c>
      <c r="L733">
        <v>0.71494786552366196</v>
      </c>
    </row>
    <row r="734" spans="1:12" x14ac:dyDescent="0.2">
      <c r="A734" t="s">
        <v>3874</v>
      </c>
      <c r="B734" t="str">
        <f t="shared" si="33"/>
        <v>height_30p</v>
      </c>
      <c r="C734">
        <f>VLOOKUP(B734,GDD!$D$2:$E$31,2)</f>
        <v>2</v>
      </c>
      <c r="D734" t="str">
        <f t="shared" si="34"/>
        <v>JCEager20</v>
      </c>
      <c r="E734" s="2">
        <v>20200617</v>
      </c>
      <c r="F734" t="str">
        <f t="shared" si="35"/>
        <v>RS1</v>
      </c>
      <c r="G734" t="s">
        <v>1139</v>
      </c>
      <c r="H734" t="str">
        <f>VLOOKUP(E734,GDD!$A$2:$B$57,2)</f>
        <v>0-650</v>
      </c>
      <c r="I734" cm="1">
        <f t="array" ref="I734">IF(H734="0-650",1,IF(H734="650-900",2,IF(H734="900+",3,NA)))</f>
        <v>1</v>
      </c>
      <c r="J734">
        <v>1.6178190787362399E-4</v>
      </c>
      <c r="K734">
        <v>4.2540681364265398E-4</v>
      </c>
      <c r="L734">
        <v>0.53290625473210895</v>
      </c>
    </row>
    <row r="735" spans="1:12" x14ac:dyDescent="0.2">
      <c r="A735" t="s">
        <v>3875</v>
      </c>
      <c r="B735" t="str">
        <f t="shared" si="33"/>
        <v>height_50p</v>
      </c>
      <c r="C735">
        <f>VLOOKUP(B735,GDD!$D$2:$E$31,2)</f>
        <v>3</v>
      </c>
      <c r="D735" t="str">
        <f t="shared" si="34"/>
        <v>JCEager20</v>
      </c>
      <c r="E735" s="2">
        <v>20200617</v>
      </c>
      <c r="F735" t="str">
        <f t="shared" si="35"/>
        <v>RS1</v>
      </c>
      <c r="G735" t="s">
        <v>1139</v>
      </c>
      <c r="H735" t="str">
        <f>VLOOKUP(E735,GDD!$A$2:$B$57,2)</f>
        <v>0-650</v>
      </c>
      <c r="I735" cm="1">
        <f t="array" ref="I735">IF(H735="0-650",1,IF(H735="650-900",2,IF(H735="900+",3,NA)))</f>
        <v>1</v>
      </c>
      <c r="J735">
        <v>7.2163564496819104E-4</v>
      </c>
      <c r="K735">
        <v>5.9610733056489405E-4</v>
      </c>
      <c r="L735">
        <v>0.78409842425658904</v>
      </c>
    </row>
    <row r="736" spans="1:12" x14ac:dyDescent="0.2">
      <c r="A736" t="s">
        <v>3876</v>
      </c>
      <c r="B736" t="str">
        <f t="shared" si="33"/>
        <v>height_70p</v>
      </c>
      <c r="C736">
        <f>VLOOKUP(B736,GDD!$D$2:$E$31,2)</f>
        <v>4</v>
      </c>
      <c r="D736" t="str">
        <f t="shared" si="34"/>
        <v>JCEager20</v>
      </c>
      <c r="E736" s="2">
        <v>20200617</v>
      </c>
      <c r="F736" t="str">
        <f t="shared" si="35"/>
        <v>RS1</v>
      </c>
      <c r="G736" t="s">
        <v>1139</v>
      </c>
      <c r="H736" t="str">
        <f>VLOOKUP(E736,GDD!$A$2:$B$57,2)</f>
        <v>0-650</v>
      </c>
      <c r="I736" cm="1">
        <f t="array" ref="I736">IF(H736="0-650",1,IF(H736="650-900",2,IF(H736="900+",3,NA)))</f>
        <v>1</v>
      </c>
      <c r="J736">
        <v>1.3440795671509E-3</v>
      </c>
      <c r="K736">
        <v>7.4908208115089003E-4</v>
      </c>
      <c r="L736">
        <v>0.84333155728091702</v>
      </c>
    </row>
    <row r="737" spans="1:12" x14ac:dyDescent="0.2">
      <c r="A737" t="s">
        <v>3877</v>
      </c>
      <c r="B737" t="str">
        <f t="shared" si="33"/>
        <v>height_90p</v>
      </c>
      <c r="C737">
        <f>VLOOKUP(B737,GDD!$D$2:$E$31,2)</f>
        <v>5</v>
      </c>
      <c r="D737" t="str">
        <f t="shared" si="34"/>
        <v>JCEager20</v>
      </c>
      <c r="E737" s="2">
        <v>20200617</v>
      </c>
      <c r="F737" t="str">
        <f t="shared" si="35"/>
        <v>RS1</v>
      </c>
      <c r="G737" t="s">
        <v>1139</v>
      </c>
      <c r="H737" t="str">
        <f>VLOOKUP(E737,GDD!$A$2:$B$57,2)</f>
        <v>0-650</v>
      </c>
      <c r="I737" cm="1">
        <f t="array" ref="I737">IF(H737="0-650",1,IF(H737="650-900",2,IF(H737="900+",3,NA)))</f>
        <v>1</v>
      </c>
      <c r="J737">
        <v>1.5126528973737001E-3</v>
      </c>
      <c r="K737">
        <v>7.9409256908648999E-4</v>
      </c>
      <c r="L737">
        <v>0.85107184267642499</v>
      </c>
    </row>
    <row r="738" spans="1:12" x14ac:dyDescent="0.2">
      <c r="A738" t="s">
        <v>3878</v>
      </c>
      <c r="B738" t="str">
        <f t="shared" si="33"/>
        <v>height_95p</v>
      </c>
      <c r="C738">
        <f>VLOOKUP(B738,GDD!$D$2:$E$31,2)</f>
        <v>6</v>
      </c>
      <c r="D738" t="str">
        <f t="shared" si="34"/>
        <v>JCEager20</v>
      </c>
      <c r="E738" s="2">
        <v>20200617</v>
      </c>
      <c r="F738" t="str">
        <f t="shared" si="35"/>
        <v>RS1</v>
      </c>
      <c r="G738" t="s">
        <v>1139</v>
      </c>
      <c r="H738" t="str">
        <f>VLOOKUP(E738,GDD!$A$2:$B$57,2)</f>
        <v>0-650</v>
      </c>
      <c r="I738" cm="1">
        <f t="array" ref="I738">IF(H738="0-650",1,IF(H738="650-900",2,IF(H738="900+",3,NA)))</f>
        <v>1</v>
      </c>
      <c r="J738">
        <v>1.50311350635652E-3</v>
      </c>
      <c r="K738">
        <v>8.2530897081212803E-4</v>
      </c>
      <c r="L738">
        <v>0.84529274652861397</v>
      </c>
    </row>
    <row r="739" spans="1:12" x14ac:dyDescent="0.2">
      <c r="A739" t="s">
        <v>3879</v>
      </c>
      <c r="B739" t="str">
        <f t="shared" si="33"/>
        <v>height_99p</v>
      </c>
      <c r="C739">
        <f>VLOOKUP(B739,GDD!$D$2:$E$31,2)</f>
        <v>7</v>
      </c>
      <c r="D739" t="str">
        <f t="shared" si="34"/>
        <v>JCEager20</v>
      </c>
      <c r="E739" s="2">
        <v>20200617</v>
      </c>
      <c r="F739" t="str">
        <f t="shared" si="35"/>
        <v>RS1</v>
      </c>
      <c r="G739" t="s">
        <v>1139</v>
      </c>
      <c r="H739" t="str">
        <f>VLOOKUP(E739,GDD!$A$2:$B$57,2)</f>
        <v>0-650</v>
      </c>
      <c r="I739" cm="1">
        <f t="array" ref="I739">IF(H739="0-650",1,IF(H739="650-900",2,IF(H739="900+",3,NA)))</f>
        <v>1</v>
      </c>
      <c r="J739">
        <v>1.7514928971978901E-3</v>
      </c>
      <c r="K739">
        <v>1.0932673257948199E-3</v>
      </c>
      <c r="L739">
        <v>0.82777078307796004</v>
      </c>
    </row>
    <row r="740" spans="1:12" x14ac:dyDescent="0.2">
      <c r="A740" t="s">
        <v>3880</v>
      </c>
      <c r="B740" t="str">
        <f t="shared" si="33"/>
        <v>canopy_cover_5p</v>
      </c>
      <c r="C740">
        <f>VLOOKUP(B740,GDD!$D$2:$E$31,2)</f>
        <v>8</v>
      </c>
      <c r="D740" t="str">
        <f t="shared" si="34"/>
        <v>JCEager20</v>
      </c>
      <c r="E740" s="2">
        <v>20200617</v>
      </c>
      <c r="F740" t="str">
        <f t="shared" si="35"/>
        <v>RS1</v>
      </c>
      <c r="G740" t="s">
        <v>1139</v>
      </c>
      <c r="H740" t="str">
        <f>VLOOKUP(E740,GDD!$A$2:$B$57,2)</f>
        <v>0-650</v>
      </c>
      <c r="I740" cm="1">
        <f t="array" ref="I740">IF(H740="0-650",1,IF(H740="650-900",2,IF(H740="900+",3,NA)))</f>
        <v>1</v>
      </c>
      <c r="J740">
        <v>33.935561917572201</v>
      </c>
      <c r="K740">
        <v>33.725249632756999</v>
      </c>
      <c r="L740">
        <v>0.75116381584283298</v>
      </c>
    </row>
    <row r="741" spans="1:12" x14ac:dyDescent="0.2">
      <c r="A741" t="s">
        <v>3881</v>
      </c>
      <c r="B741" t="str">
        <f t="shared" si="33"/>
        <v>pcanopy_cover_10p</v>
      </c>
      <c r="C741">
        <f>VLOOKUP(B741,GDD!$D$2:$E$31,2)</f>
        <v>9</v>
      </c>
      <c r="D741" t="str">
        <f t="shared" si="34"/>
        <v>JCEager20</v>
      </c>
      <c r="E741" s="2">
        <v>20200617</v>
      </c>
      <c r="F741" t="str">
        <f t="shared" si="35"/>
        <v>RS1</v>
      </c>
      <c r="G741" t="s">
        <v>1139</v>
      </c>
      <c r="H741" t="str">
        <f>VLOOKUP(E741,GDD!$A$2:$B$57,2)</f>
        <v>0-650</v>
      </c>
      <c r="I741" cm="1">
        <f t="array" ref="I741">IF(H741="0-650",1,IF(H741="650-900",2,IF(H741="900+",3,NA)))</f>
        <v>1</v>
      </c>
      <c r="J741">
        <v>33.2916742113852</v>
      </c>
      <c r="K741">
        <v>32.648965028756898</v>
      </c>
      <c r="L741">
        <v>0.75363731800915401</v>
      </c>
    </row>
    <row r="742" spans="1:12" x14ac:dyDescent="0.2">
      <c r="A742" t="s">
        <v>3882</v>
      </c>
      <c r="B742" t="str">
        <f t="shared" si="33"/>
        <v>canopy_cover_20p</v>
      </c>
      <c r="C742">
        <f>VLOOKUP(B742,GDD!$D$2:$E$31,2)</f>
        <v>10</v>
      </c>
      <c r="D742" t="str">
        <f t="shared" si="34"/>
        <v>JCEager20</v>
      </c>
      <c r="E742" s="2">
        <v>20200617</v>
      </c>
      <c r="F742" t="str">
        <f t="shared" si="35"/>
        <v>RS1</v>
      </c>
      <c r="G742" t="s">
        <v>1139</v>
      </c>
      <c r="H742" t="str">
        <f>VLOOKUP(E742,GDD!$A$2:$B$57,2)</f>
        <v>0-650</v>
      </c>
      <c r="I742" cm="1">
        <f t="array" ref="I742">IF(H742="0-650",1,IF(H742="650-900",2,IF(H742="900+",3,NA)))</f>
        <v>1</v>
      </c>
      <c r="J742">
        <v>26.099420611318902</v>
      </c>
      <c r="K742">
        <v>18.640108888608701</v>
      </c>
      <c r="L742">
        <v>0.80771175799977002</v>
      </c>
    </row>
    <row r="743" spans="1:12" x14ac:dyDescent="0.2">
      <c r="A743" t="s">
        <v>3883</v>
      </c>
      <c r="B743" t="str">
        <f t="shared" si="33"/>
        <v>canopy_cover_30p</v>
      </c>
      <c r="C743">
        <f>VLOOKUP(B743,GDD!$D$2:$E$31,2)</f>
        <v>11</v>
      </c>
      <c r="D743" t="str">
        <f t="shared" si="34"/>
        <v>JCEager20</v>
      </c>
      <c r="E743" s="2">
        <v>20200617</v>
      </c>
      <c r="F743" t="str">
        <f t="shared" si="35"/>
        <v>RS1</v>
      </c>
      <c r="G743" t="s">
        <v>1139</v>
      </c>
      <c r="H743" t="str">
        <f>VLOOKUP(E743,GDD!$A$2:$B$57,2)</f>
        <v>0-650</v>
      </c>
      <c r="I743" cm="1">
        <f t="array" ref="I743">IF(H743="0-650",1,IF(H743="650-900",2,IF(H743="900+",3,NA)))</f>
        <v>1</v>
      </c>
      <c r="J743">
        <v>19.2659690282923</v>
      </c>
      <c r="K743">
        <v>10.0733510484714</v>
      </c>
      <c r="L743">
        <v>0.85158148934442801</v>
      </c>
    </row>
    <row r="744" spans="1:12" x14ac:dyDescent="0.2">
      <c r="A744" t="s">
        <v>3884</v>
      </c>
      <c r="B744" t="str">
        <f t="shared" si="33"/>
        <v>canopy_cover_40p</v>
      </c>
      <c r="C744">
        <f>VLOOKUP(B744,GDD!$D$2:$E$31,2)</f>
        <v>12</v>
      </c>
      <c r="D744" t="str">
        <f t="shared" si="34"/>
        <v>JCEager20</v>
      </c>
      <c r="E744" s="2">
        <v>20200617</v>
      </c>
      <c r="F744" t="str">
        <f t="shared" si="35"/>
        <v>RS1</v>
      </c>
      <c r="G744" t="s">
        <v>1139</v>
      </c>
      <c r="H744" t="str">
        <f>VLOOKUP(E744,GDD!$A$2:$B$57,2)</f>
        <v>0-650</v>
      </c>
      <c r="I744" cm="1">
        <f t="array" ref="I744">IF(H744="0-650",1,IF(H744="650-900",2,IF(H744="900+",3,NA)))</f>
        <v>1</v>
      </c>
      <c r="J744">
        <v>15.155439722775</v>
      </c>
      <c r="K744">
        <v>7.3403632321275296</v>
      </c>
      <c r="L744">
        <v>0.86099556157565704</v>
      </c>
    </row>
    <row r="745" spans="1:12" x14ac:dyDescent="0.2">
      <c r="A745" t="s">
        <v>3885</v>
      </c>
      <c r="B745" t="str">
        <f t="shared" si="33"/>
        <v>canopy_cover_50p</v>
      </c>
      <c r="C745">
        <f>VLOOKUP(B745,GDD!$D$2:$E$31,2)</f>
        <v>13</v>
      </c>
      <c r="D745" t="str">
        <f t="shared" si="34"/>
        <v>JCEager20</v>
      </c>
      <c r="E745" s="2">
        <v>20200617</v>
      </c>
      <c r="F745" t="str">
        <f t="shared" si="35"/>
        <v>RS1</v>
      </c>
      <c r="G745" t="s">
        <v>1139</v>
      </c>
      <c r="H745" t="str">
        <f>VLOOKUP(E745,GDD!$A$2:$B$57,2)</f>
        <v>0-650</v>
      </c>
      <c r="I745" cm="1">
        <f t="array" ref="I745">IF(H745="0-650",1,IF(H745="650-900",2,IF(H745="900+",3,NA)))</f>
        <v>1</v>
      </c>
      <c r="J745">
        <v>10.33033233183</v>
      </c>
      <c r="K745">
        <v>6.3929168957395497</v>
      </c>
      <c r="L745">
        <v>0.82899284129692596</v>
      </c>
    </row>
    <row r="746" spans="1:12" x14ac:dyDescent="0.2">
      <c r="A746" t="s">
        <v>3886</v>
      </c>
      <c r="B746" t="str">
        <f t="shared" si="33"/>
        <v>canopy_cover_75p</v>
      </c>
      <c r="C746">
        <f>VLOOKUP(B746,GDD!$D$2:$E$31,2)</f>
        <v>14</v>
      </c>
      <c r="D746" t="str">
        <f t="shared" si="34"/>
        <v>JCEager20</v>
      </c>
      <c r="E746" s="2">
        <v>20200617</v>
      </c>
      <c r="F746" t="str">
        <f t="shared" si="35"/>
        <v>RS1</v>
      </c>
      <c r="G746" t="s">
        <v>1139</v>
      </c>
      <c r="H746" t="str">
        <f>VLOOKUP(E746,GDD!$A$2:$B$57,2)</f>
        <v>0-650</v>
      </c>
      <c r="I746" cm="1">
        <f t="array" ref="I746">IF(H746="0-650",1,IF(H746="650-900",2,IF(H746="900+",3,NA)))</f>
        <v>1</v>
      </c>
      <c r="J746">
        <v>0.93746365804737797</v>
      </c>
      <c r="K746">
        <v>1.4680076273667599</v>
      </c>
      <c r="L746">
        <v>0.657039504019726</v>
      </c>
    </row>
    <row r="747" spans="1:12" x14ac:dyDescent="0.2">
      <c r="A747" t="s">
        <v>3887</v>
      </c>
      <c r="B747" t="str">
        <f t="shared" si="33"/>
        <v>standard_deviation_ht</v>
      </c>
      <c r="C747">
        <f>VLOOKUP(B747,GDD!$D$2:$E$31,2)</f>
        <v>15</v>
      </c>
      <c r="D747" t="str">
        <f t="shared" si="34"/>
        <v>JCEager20</v>
      </c>
      <c r="E747" s="2">
        <v>20200617</v>
      </c>
      <c r="F747" t="str">
        <f t="shared" si="35"/>
        <v>RS1</v>
      </c>
      <c r="G747" t="s">
        <v>1139</v>
      </c>
      <c r="H747" t="str">
        <f>VLOOKUP(E747,GDD!$A$2:$B$57,2)</f>
        <v>0-650</v>
      </c>
      <c r="I747" cm="1">
        <f t="array" ref="I747">IF(H747="0-650",1,IF(H747="650-900",2,IF(H747="900+",3,NA)))</f>
        <v>1</v>
      </c>
      <c r="J747">
        <v>1.6847689686478801E-4</v>
      </c>
      <c r="K747" s="1">
        <v>9.8534171685485099E-5</v>
      </c>
      <c r="L747">
        <v>0.83685446316605605</v>
      </c>
    </row>
    <row r="748" spans="1:12" x14ac:dyDescent="0.2">
      <c r="A748" t="s">
        <v>3888</v>
      </c>
      <c r="B748" t="str">
        <f t="shared" si="33"/>
        <v>quadratic_mean_ht</v>
      </c>
      <c r="C748">
        <f>VLOOKUP(B748,GDD!$D$2:$E$31,2)</f>
        <v>16</v>
      </c>
      <c r="D748" t="str">
        <f t="shared" si="34"/>
        <v>JCEager20</v>
      </c>
      <c r="E748" s="2">
        <v>20200617</v>
      </c>
      <c r="F748" t="str">
        <f t="shared" si="35"/>
        <v>RS1</v>
      </c>
      <c r="G748" t="s">
        <v>1139</v>
      </c>
      <c r="H748" t="str">
        <f>VLOOKUP(E748,GDD!$A$2:$B$57,2)</f>
        <v>0-650</v>
      </c>
      <c r="I748" cm="1">
        <f t="array" ref="I748">IF(H748="0-650",1,IF(H748="650-900",2,IF(H748="900+",3,NA)))</f>
        <v>1</v>
      </c>
      <c r="J748">
        <v>7.1441242472310802E-4</v>
      </c>
      <c r="K748">
        <v>4.16737433178137E-4</v>
      </c>
      <c r="L748">
        <v>0.83721033181224602</v>
      </c>
    </row>
    <row r="749" spans="1:12" x14ac:dyDescent="0.2">
      <c r="A749" t="s">
        <v>3889</v>
      </c>
      <c r="B749" t="str">
        <f t="shared" si="33"/>
        <v>skewness_ht</v>
      </c>
      <c r="C749">
        <f>VLOOKUP(B749,GDD!$D$2:$E$31,2)</f>
        <v>17</v>
      </c>
      <c r="D749" t="str">
        <f t="shared" si="34"/>
        <v>JCEager20</v>
      </c>
      <c r="E749" s="2">
        <v>20200617</v>
      </c>
      <c r="F749" t="str">
        <f t="shared" si="35"/>
        <v>RS1</v>
      </c>
      <c r="G749" t="s">
        <v>1139</v>
      </c>
      <c r="H749" t="str">
        <f>VLOOKUP(E749,GDD!$A$2:$B$57,2)</f>
        <v>0-650</v>
      </c>
      <c r="I749" cm="1">
        <f t="array" ref="I749">IF(H749="0-650",1,IF(H749="650-900",2,IF(H749="900+",3,NA)))</f>
        <v>1</v>
      </c>
      <c r="J749">
        <v>4.1373156302653299E-2</v>
      </c>
      <c r="K749">
        <v>2.8942009788459198E-2</v>
      </c>
      <c r="L749">
        <v>0.81091251675503195</v>
      </c>
    </row>
    <row r="750" spans="1:12" x14ac:dyDescent="0.2">
      <c r="A750" t="s">
        <v>3890</v>
      </c>
      <c r="B750" t="str">
        <f t="shared" si="33"/>
        <v>kurtosis_ht</v>
      </c>
      <c r="C750">
        <f>VLOOKUP(B750,GDD!$D$2:$E$31,2)</f>
        <v>18</v>
      </c>
      <c r="D750" t="str">
        <f t="shared" si="34"/>
        <v>JCEager20</v>
      </c>
      <c r="E750" s="2">
        <v>20200617</v>
      </c>
      <c r="F750" t="str">
        <f t="shared" si="35"/>
        <v>RS1</v>
      </c>
      <c r="G750" t="s">
        <v>1139</v>
      </c>
      <c r="H750" t="str">
        <f>VLOOKUP(E750,GDD!$A$2:$B$57,2)</f>
        <v>0-650</v>
      </c>
      <c r="I750" cm="1">
        <f t="array" ref="I750">IF(H750="0-650",1,IF(H750="650-900",2,IF(H750="900+",3,NA)))</f>
        <v>1</v>
      </c>
      <c r="J750">
        <v>0.21334872034102001</v>
      </c>
      <c r="K750">
        <v>0.23798785513802201</v>
      </c>
      <c r="L750">
        <v>0.72895371846919299</v>
      </c>
    </row>
    <row r="751" spans="1:12" x14ac:dyDescent="0.2">
      <c r="A751" t="s">
        <v>3891</v>
      </c>
      <c r="B751" t="str">
        <f t="shared" si="33"/>
        <v>variation_ht</v>
      </c>
      <c r="C751">
        <f>VLOOKUP(B751,GDD!$D$2:$E$31,2)</f>
        <v>19</v>
      </c>
      <c r="D751" t="str">
        <f t="shared" si="34"/>
        <v>JCEager20</v>
      </c>
      <c r="E751" s="2">
        <v>20200617</v>
      </c>
      <c r="F751" t="str">
        <f t="shared" si="35"/>
        <v>RS1</v>
      </c>
      <c r="G751" t="s">
        <v>1139</v>
      </c>
      <c r="H751" t="str">
        <f>VLOOKUP(E751,GDD!$A$2:$B$57,2)</f>
        <v>0-650</v>
      </c>
      <c r="I751" cm="1">
        <f t="array" ref="I751">IF(H751="0-650",1,IF(H751="650-900",2,IF(H751="900+",3,NA)))</f>
        <v>1</v>
      </c>
      <c r="J751" s="1">
        <v>2.2647002326255E-17</v>
      </c>
      <c r="K751">
        <v>2.20727769488173E-3</v>
      </c>
      <c r="L751" s="1">
        <v>3.0780452833961702E-14</v>
      </c>
    </row>
    <row r="752" spans="1:12" x14ac:dyDescent="0.2">
      <c r="A752" t="s">
        <v>3892</v>
      </c>
      <c r="B752" t="str">
        <f t="shared" si="33"/>
        <v>plot_volume</v>
      </c>
      <c r="C752">
        <f>VLOOKUP(B752,GDD!$D$2:$E$31,2)</f>
        <v>20</v>
      </c>
      <c r="D752" t="str">
        <f t="shared" si="34"/>
        <v>JCEager20</v>
      </c>
      <c r="E752" s="2">
        <v>20200617</v>
      </c>
      <c r="F752" t="str">
        <f t="shared" si="35"/>
        <v>RS1</v>
      </c>
      <c r="G752" t="s">
        <v>1139</v>
      </c>
      <c r="H752" t="str">
        <f>VLOOKUP(E752,GDD!$A$2:$B$57,2)</f>
        <v>0-650</v>
      </c>
      <c r="I752" cm="1">
        <f t="array" ref="I752">IF(H752="0-650",1,IF(H752="650-900",2,IF(H752="900+",3,NA)))</f>
        <v>1</v>
      </c>
      <c r="J752" s="1">
        <v>9.0387607689184202E-7</v>
      </c>
      <c r="K752" s="1">
        <v>3.4198106819376001E-7</v>
      </c>
      <c r="L752">
        <v>0.88800758881616204</v>
      </c>
    </row>
    <row r="753" spans="1:12" x14ac:dyDescent="0.2">
      <c r="A753" t="s">
        <v>2904</v>
      </c>
      <c r="B753" t="str">
        <f t="shared" si="33"/>
        <v>height_30p</v>
      </c>
      <c r="C753">
        <f>VLOOKUP(B753,GDD!$D$2:$E$31,2)</f>
        <v>2</v>
      </c>
      <c r="D753" t="str">
        <f t="shared" si="34"/>
        <v>JCEager20</v>
      </c>
      <c r="E753" s="2">
        <v>20200702</v>
      </c>
      <c r="F753" t="str">
        <f t="shared" si="35"/>
        <v>RS1</v>
      </c>
      <c r="G753" t="s">
        <v>1139</v>
      </c>
      <c r="H753" t="str">
        <f>VLOOKUP(E753,GDD!$A$2:$B$57,2)</f>
        <v>0-650</v>
      </c>
      <c r="I753" cm="1">
        <f t="array" ref="I753">IF(H753="0-650",1,IF(H753="650-900",2,IF(H753="900+",3,NA)))</f>
        <v>1</v>
      </c>
      <c r="J753">
        <v>1.36723963521731E-2</v>
      </c>
      <c r="K753">
        <v>3.9000904506626098E-3</v>
      </c>
      <c r="L753">
        <v>0.91317171268043895</v>
      </c>
    </row>
    <row r="754" spans="1:12" x14ac:dyDescent="0.2">
      <c r="A754" t="s">
        <v>2905</v>
      </c>
      <c r="B754" t="str">
        <f t="shared" si="33"/>
        <v>height_50p</v>
      </c>
      <c r="C754">
        <f>VLOOKUP(B754,GDD!$D$2:$E$31,2)</f>
        <v>3</v>
      </c>
      <c r="D754" t="str">
        <f t="shared" si="34"/>
        <v>JCEager20</v>
      </c>
      <c r="E754" s="2">
        <v>20200702</v>
      </c>
      <c r="F754" t="str">
        <f t="shared" si="35"/>
        <v>RS1</v>
      </c>
      <c r="G754" t="s">
        <v>1139</v>
      </c>
      <c r="H754" t="str">
        <f>VLOOKUP(E754,GDD!$A$2:$B$57,2)</f>
        <v>0-650</v>
      </c>
      <c r="I754" cm="1">
        <f t="array" ref="I754">IF(H754="0-650",1,IF(H754="650-900",2,IF(H754="900+",3,NA)))</f>
        <v>1</v>
      </c>
      <c r="J754">
        <v>1.03726730909995E-2</v>
      </c>
      <c r="K754">
        <v>3.0550763370584999E-3</v>
      </c>
      <c r="L754">
        <v>0.91059995348623302</v>
      </c>
    </row>
    <row r="755" spans="1:12" x14ac:dyDescent="0.2">
      <c r="A755" t="s">
        <v>2906</v>
      </c>
      <c r="B755" t="str">
        <f t="shared" si="33"/>
        <v>height_70p</v>
      </c>
      <c r="C755">
        <f>VLOOKUP(B755,GDD!$D$2:$E$31,2)</f>
        <v>4</v>
      </c>
      <c r="D755" t="str">
        <f t="shared" si="34"/>
        <v>JCEager20</v>
      </c>
      <c r="E755" s="2">
        <v>20200702</v>
      </c>
      <c r="F755" t="str">
        <f t="shared" si="35"/>
        <v>RS1</v>
      </c>
      <c r="G755" t="s">
        <v>1139</v>
      </c>
      <c r="H755" t="str">
        <f>VLOOKUP(E755,GDD!$A$2:$B$57,2)</f>
        <v>0-650</v>
      </c>
      <c r="I755" cm="1">
        <f t="array" ref="I755">IF(H755="0-650",1,IF(H755="650-900",2,IF(H755="900+",3,NA)))</f>
        <v>1</v>
      </c>
      <c r="J755">
        <v>9.2775096682082107E-3</v>
      </c>
      <c r="K755">
        <v>3.0980774098117998E-3</v>
      </c>
      <c r="L755">
        <v>0.89983780568990701</v>
      </c>
    </row>
    <row r="756" spans="1:12" x14ac:dyDescent="0.2">
      <c r="A756" t="s">
        <v>2907</v>
      </c>
      <c r="B756" t="str">
        <f t="shared" si="33"/>
        <v>height_90p</v>
      </c>
      <c r="C756">
        <f>VLOOKUP(B756,GDD!$D$2:$E$31,2)</f>
        <v>5</v>
      </c>
      <c r="D756" t="str">
        <f t="shared" si="34"/>
        <v>JCEager20</v>
      </c>
      <c r="E756" s="2">
        <v>20200702</v>
      </c>
      <c r="F756" t="str">
        <f t="shared" si="35"/>
        <v>RS1</v>
      </c>
      <c r="G756" t="s">
        <v>1139</v>
      </c>
      <c r="H756" t="str">
        <f>VLOOKUP(E756,GDD!$A$2:$B$57,2)</f>
        <v>0-650</v>
      </c>
      <c r="I756" cm="1">
        <f t="array" ref="I756">IF(H756="0-650",1,IF(H756="650-900",2,IF(H756="900+",3,NA)))</f>
        <v>1</v>
      </c>
      <c r="J756">
        <v>6.9742518648983898E-3</v>
      </c>
      <c r="K756">
        <v>3.1411513275641E-3</v>
      </c>
      <c r="L756">
        <v>0.86946627836818502</v>
      </c>
    </row>
    <row r="757" spans="1:12" x14ac:dyDescent="0.2">
      <c r="A757" t="s">
        <v>2908</v>
      </c>
      <c r="B757" t="str">
        <f t="shared" si="33"/>
        <v>height_95p</v>
      </c>
      <c r="C757">
        <f>VLOOKUP(B757,GDD!$D$2:$E$31,2)</f>
        <v>6</v>
      </c>
      <c r="D757" t="str">
        <f t="shared" si="34"/>
        <v>JCEager20</v>
      </c>
      <c r="E757" s="2">
        <v>20200702</v>
      </c>
      <c r="F757" t="str">
        <f t="shared" si="35"/>
        <v>RS1</v>
      </c>
      <c r="G757" t="s">
        <v>1139</v>
      </c>
      <c r="H757" t="str">
        <f>VLOOKUP(E757,GDD!$A$2:$B$57,2)</f>
        <v>0-650</v>
      </c>
      <c r="I757" cm="1">
        <f t="array" ref="I757">IF(H757="0-650",1,IF(H757="650-900",2,IF(H757="900+",3,NA)))</f>
        <v>1</v>
      </c>
      <c r="J757">
        <v>5.8097686116132599E-3</v>
      </c>
      <c r="K757">
        <v>3.17549278392631E-3</v>
      </c>
      <c r="L757">
        <v>0.84588576463765197</v>
      </c>
    </row>
    <row r="758" spans="1:12" x14ac:dyDescent="0.2">
      <c r="A758" t="s">
        <v>2909</v>
      </c>
      <c r="B758" t="str">
        <f t="shared" si="33"/>
        <v>height_99p</v>
      </c>
      <c r="C758">
        <f>VLOOKUP(B758,GDD!$D$2:$E$31,2)</f>
        <v>7</v>
      </c>
      <c r="D758" t="str">
        <f t="shared" si="34"/>
        <v>JCEager20</v>
      </c>
      <c r="E758" s="2">
        <v>20200702</v>
      </c>
      <c r="F758" t="str">
        <f t="shared" si="35"/>
        <v>RS1</v>
      </c>
      <c r="G758" t="s">
        <v>1139</v>
      </c>
      <c r="H758" t="str">
        <f>VLOOKUP(E758,GDD!$A$2:$B$57,2)</f>
        <v>0-650</v>
      </c>
      <c r="I758" cm="1">
        <f t="array" ref="I758">IF(H758="0-650",1,IF(H758="650-900",2,IF(H758="900+",3,NA)))</f>
        <v>1</v>
      </c>
      <c r="J758">
        <v>4.1581592681526301E-3</v>
      </c>
      <c r="K758">
        <v>3.3511450475405399E-3</v>
      </c>
      <c r="L758">
        <v>0.78824561416125505</v>
      </c>
    </row>
    <row r="759" spans="1:12" x14ac:dyDescent="0.2">
      <c r="A759" t="s">
        <v>2910</v>
      </c>
      <c r="B759" t="str">
        <f t="shared" si="33"/>
        <v>canopy_cover_5p</v>
      </c>
      <c r="C759">
        <f>VLOOKUP(B759,GDD!$D$2:$E$31,2)</f>
        <v>8</v>
      </c>
      <c r="D759" t="str">
        <f t="shared" si="34"/>
        <v>JCEager20</v>
      </c>
      <c r="E759" s="2">
        <v>20200702</v>
      </c>
      <c r="F759" t="str">
        <f t="shared" si="35"/>
        <v>RS1</v>
      </c>
      <c r="G759" t="s">
        <v>1139</v>
      </c>
      <c r="H759" t="str">
        <f>VLOOKUP(E759,GDD!$A$2:$B$57,2)</f>
        <v>0-650</v>
      </c>
      <c r="I759" cm="1">
        <f t="array" ref="I759">IF(H759="0-650",1,IF(H759="650-900",2,IF(H759="900+",3,NA)))</f>
        <v>1</v>
      </c>
      <c r="J759">
        <v>32.442817074944003</v>
      </c>
      <c r="K759">
        <v>10.071680062715</v>
      </c>
      <c r="L759">
        <v>0.90622283285902505</v>
      </c>
    </row>
    <row r="760" spans="1:12" x14ac:dyDescent="0.2">
      <c r="A760" t="s">
        <v>2911</v>
      </c>
      <c r="B760" t="str">
        <f t="shared" si="33"/>
        <v>pcanopy_cover_10p</v>
      </c>
      <c r="C760">
        <f>VLOOKUP(B760,GDD!$D$2:$E$31,2)</f>
        <v>9</v>
      </c>
      <c r="D760" t="str">
        <f t="shared" si="34"/>
        <v>JCEager20</v>
      </c>
      <c r="E760" s="2">
        <v>20200702</v>
      </c>
      <c r="F760" t="str">
        <f t="shared" si="35"/>
        <v>RS1</v>
      </c>
      <c r="G760" t="s">
        <v>1139</v>
      </c>
      <c r="H760" t="str">
        <f>VLOOKUP(E760,GDD!$A$2:$B$57,2)</f>
        <v>0-650</v>
      </c>
      <c r="I760" cm="1">
        <f t="array" ref="I760">IF(H760="0-650",1,IF(H760="650-900",2,IF(H760="900+",3,NA)))</f>
        <v>1</v>
      </c>
      <c r="J760">
        <v>40.785157802030596</v>
      </c>
      <c r="K760">
        <v>8.9904292551050506</v>
      </c>
      <c r="L760">
        <v>0.93155150581060997</v>
      </c>
    </row>
    <row r="761" spans="1:12" x14ac:dyDescent="0.2">
      <c r="A761" t="s">
        <v>2912</v>
      </c>
      <c r="B761" t="str">
        <f t="shared" si="33"/>
        <v>canopy_cover_20p</v>
      </c>
      <c r="C761">
        <f>VLOOKUP(B761,GDD!$D$2:$E$31,2)</f>
        <v>10</v>
      </c>
      <c r="D761" t="str">
        <f t="shared" si="34"/>
        <v>JCEager20</v>
      </c>
      <c r="E761" s="2">
        <v>20200702</v>
      </c>
      <c r="F761" t="str">
        <f t="shared" si="35"/>
        <v>RS1</v>
      </c>
      <c r="G761" t="s">
        <v>1139</v>
      </c>
      <c r="H761" t="str">
        <f>VLOOKUP(E761,GDD!$A$2:$B$57,2)</f>
        <v>0-650</v>
      </c>
      <c r="I761" cm="1">
        <f t="array" ref="I761">IF(H761="0-650",1,IF(H761="650-900",2,IF(H761="900+",3,NA)))</f>
        <v>1</v>
      </c>
      <c r="J761">
        <v>52.3547888387752</v>
      </c>
      <c r="K761">
        <v>11.1024041638303</v>
      </c>
      <c r="L761">
        <v>0.933979798036638</v>
      </c>
    </row>
    <row r="762" spans="1:12" x14ac:dyDescent="0.2">
      <c r="A762" t="s">
        <v>2913</v>
      </c>
      <c r="B762" t="str">
        <f t="shared" si="33"/>
        <v>canopy_cover_30p</v>
      </c>
      <c r="C762">
        <f>VLOOKUP(B762,GDD!$D$2:$E$31,2)</f>
        <v>11</v>
      </c>
      <c r="D762" t="str">
        <f t="shared" si="34"/>
        <v>JCEager20</v>
      </c>
      <c r="E762" s="2">
        <v>20200702</v>
      </c>
      <c r="F762" t="str">
        <f t="shared" si="35"/>
        <v>RS1</v>
      </c>
      <c r="G762" t="s">
        <v>1139</v>
      </c>
      <c r="H762" t="str">
        <f>VLOOKUP(E762,GDD!$A$2:$B$57,2)</f>
        <v>0-650</v>
      </c>
      <c r="I762" cm="1">
        <f t="array" ref="I762">IF(H762="0-650",1,IF(H762="650-900",2,IF(H762="900+",3,NA)))</f>
        <v>1</v>
      </c>
      <c r="J762">
        <v>59.500135626978199</v>
      </c>
      <c r="K762">
        <v>12.2548006020026</v>
      </c>
      <c r="L762">
        <v>0.93575640338364696</v>
      </c>
    </row>
    <row r="763" spans="1:12" x14ac:dyDescent="0.2">
      <c r="A763" t="s">
        <v>2914</v>
      </c>
      <c r="B763" t="str">
        <f t="shared" si="33"/>
        <v>canopy_cover_40p</v>
      </c>
      <c r="C763">
        <f>VLOOKUP(B763,GDD!$D$2:$E$31,2)</f>
        <v>12</v>
      </c>
      <c r="D763" t="str">
        <f t="shared" si="34"/>
        <v>JCEager20</v>
      </c>
      <c r="E763" s="2">
        <v>20200702</v>
      </c>
      <c r="F763" t="str">
        <f t="shared" si="35"/>
        <v>RS1</v>
      </c>
      <c r="G763" t="s">
        <v>1139</v>
      </c>
      <c r="H763" t="str">
        <f>VLOOKUP(E763,GDD!$A$2:$B$57,2)</f>
        <v>0-650</v>
      </c>
      <c r="I763" cm="1">
        <f t="array" ref="I763">IF(H763="0-650",1,IF(H763="650-900",2,IF(H763="900+",3,NA)))</f>
        <v>1</v>
      </c>
      <c r="J763">
        <v>67.320391386508803</v>
      </c>
      <c r="K763">
        <v>12.6015972277727</v>
      </c>
      <c r="L763">
        <v>0.94126848219616799</v>
      </c>
    </row>
    <row r="764" spans="1:12" x14ac:dyDescent="0.2">
      <c r="A764" t="s">
        <v>2915</v>
      </c>
      <c r="B764" t="str">
        <f t="shared" si="33"/>
        <v>canopy_cover_50p</v>
      </c>
      <c r="C764">
        <f>VLOOKUP(B764,GDD!$D$2:$E$31,2)</f>
        <v>13</v>
      </c>
      <c r="D764" t="str">
        <f t="shared" si="34"/>
        <v>JCEager20</v>
      </c>
      <c r="E764" s="2">
        <v>20200702</v>
      </c>
      <c r="F764" t="str">
        <f t="shared" si="35"/>
        <v>RS1</v>
      </c>
      <c r="G764" t="s">
        <v>1139</v>
      </c>
      <c r="H764" t="str">
        <f>VLOOKUP(E764,GDD!$A$2:$B$57,2)</f>
        <v>0-650</v>
      </c>
      <c r="I764" cm="1">
        <f t="array" ref="I764">IF(H764="0-650",1,IF(H764="650-900",2,IF(H764="900+",3,NA)))</f>
        <v>1</v>
      </c>
      <c r="J764">
        <v>87.381834854993897</v>
      </c>
      <c r="K764">
        <v>13.5424571773786</v>
      </c>
      <c r="L764">
        <v>0.95087758967860003</v>
      </c>
    </row>
    <row r="765" spans="1:12" x14ac:dyDescent="0.2">
      <c r="A765" t="s">
        <v>2916</v>
      </c>
      <c r="B765" t="str">
        <f t="shared" si="33"/>
        <v>canopy_cover_75p</v>
      </c>
      <c r="C765">
        <f>VLOOKUP(B765,GDD!$D$2:$E$31,2)</f>
        <v>14</v>
      </c>
      <c r="D765" t="str">
        <f t="shared" si="34"/>
        <v>JCEager20</v>
      </c>
      <c r="E765" s="2">
        <v>20200702</v>
      </c>
      <c r="F765" t="str">
        <f t="shared" si="35"/>
        <v>RS1</v>
      </c>
      <c r="G765" t="s">
        <v>1139</v>
      </c>
      <c r="H765" t="str">
        <f>VLOOKUP(E765,GDD!$A$2:$B$57,2)</f>
        <v>0-650</v>
      </c>
      <c r="I765" cm="1">
        <f t="array" ref="I765">IF(H765="0-650",1,IF(H765="650-900",2,IF(H765="900+",3,NA)))</f>
        <v>1</v>
      </c>
      <c r="J765">
        <v>123.06848703127</v>
      </c>
      <c r="K765">
        <v>24.873349063366302</v>
      </c>
      <c r="L765">
        <v>0.93688229759563602</v>
      </c>
    </row>
    <row r="766" spans="1:12" x14ac:dyDescent="0.2">
      <c r="A766" t="s">
        <v>2917</v>
      </c>
      <c r="B766" t="str">
        <f t="shared" si="33"/>
        <v>standard_deviation_ht</v>
      </c>
      <c r="C766">
        <f>VLOOKUP(B766,GDD!$D$2:$E$31,2)</f>
        <v>15</v>
      </c>
      <c r="D766" t="str">
        <f t="shared" si="34"/>
        <v>JCEager20</v>
      </c>
      <c r="E766" s="2">
        <v>20200702</v>
      </c>
      <c r="F766" t="str">
        <f t="shared" si="35"/>
        <v>RS1</v>
      </c>
      <c r="G766" t="s">
        <v>1139</v>
      </c>
      <c r="H766" t="str">
        <f>VLOOKUP(E766,GDD!$A$2:$B$57,2)</f>
        <v>0-650</v>
      </c>
      <c r="I766" cm="1">
        <f t="array" ref="I766">IF(H766="0-650",1,IF(H766="650-900",2,IF(H766="900+",3,NA)))</f>
        <v>1</v>
      </c>
      <c r="J766">
        <v>2.4230156480906499E-4</v>
      </c>
      <c r="K766">
        <v>4.1519003342475701E-4</v>
      </c>
      <c r="L766">
        <v>0.63646620258404896</v>
      </c>
    </row>
    <row r="767" spans="1:12" x14ac:dyDescent="0.2">
      <c r="A767" t="s">
        <v>2918</v>
      </c>
      <c r="B767" t="str">
        <f t="shared" si="33"/>
        <v>quadratic_mean_ht</v>
      </c>
      <c r="C767">
        <f>VLOOKUP(B767,GDD!$D$2:$E$31,2)</f>
        <v>16</v>
      </c>
      <c r="D767" t="str">
        <f t="shared" si="34"/>
        <v>JCEager20</v>
      </c>
      <c r="E767" s="2">
        <v>20200702</v>
      </c>
      <c r="F767" t="str">
        <f t="shared" si="35"/>
        <v>RS1</v>
      </c>
      <c r="G767" t="s">
        <v>1139</v>
      </c>
      <c r="H767" t="str">
        <f>VLOOKUP(E767,GDD!$A$2:$B$57,2)</f>
        <v>0-650</v>
      </c>
      <c r="I767" cm="1">
        <f t="array" ref="I767">IF(H767="0-650",1,IF(H767="650-900",2,IF(H767="900+",3,NA)))</f>
        <v>1</v>
      </c>
      <c r="J767">
        <v>8.2733877064593408E-3</v>
      </c>
      <c r="K767">
        <v>2.7922706847972201E-3</v>
      </c>
      <c r="L767">
        <v>0.89887632851925603</v>
      </c>
    </row>
    <row r="768" spans="1:12" x14ac:dyDescent="0.2">
      <c r="A768" t="s">
        <v>2919</v>
      </c>
      <c r="B768" t="str">
        <f t="shared" si="33"/>
        <v>skewness_ht</v>
      </c>
      <c r="C768">
        <f>VLOOKUP(B768,GDD!$D$2:$E$31,2)</f>
        <v>17</v>
      </c>
      <c r="D768" t="str">
        <f t="shared" si="34"/>
        <v>JCEager20</v>
      </c>
      <c r="E768" s="2">
        <v>20200702</v>
      </c>
      <c r="F768" t="str">
        <f t="shared" si="35"/>
        <v>RS1</v>
      </c>
      <c r="G768" t="s">
        <v>1139</v>
      </c>
      <c r="H768" t="str">
        <f>VLOOKUP(E768,GDD!$A$2:$B$57,2)</f>
        <v>0-650</v>
      </c>
      <c r="I768" cm="1">
        <f t="array" ref="I768">IF(H768="0-650",1,IF(H768="650-900",2,IF(H768="900+",3,NA)))</f>
        <v>1</v>
      </c>
      <c r="J768">
        <v>0.120250364263458</v>
      </c>
      <c r="K768">
        <v>1.9739849676050299E-2</v>
      </c>
      <c r="L768">
        <v>0.94812005366516094</v>
      </c>
    </row>
    <row r="769" spans="1:12" x14ac:dyDescent="0.2">
      <c r="A769" t="s">
        <v>2920</v>
      </c>
      <c r="B769" t="str">
        <f t="shared" si="33"/>
        <v>kurtosis_ht</v>
      </c>
      <c r="C769">
        <f>VLOOKUP(B769,GDD!$D$2:$E$31,2)</f>
        <v>18</v>
      </c>
      <c r="D769" t="str">
        <f t="shared" si="34"/>
        <v>JCEager20</v>
      </c>
      <c r="E769" s="2">
        <v>20200702</v>
      </c>
      <c r="F769" t="str">
        <f t="shared" si="35"/>
        <v>RS1</v>
      </c>
      <c r="G769" t="s">
        <v>1139</v>
      </c>
      <c r="H769" t="str">
        <f>VLOOKUP(E769,GDD!$A$2:$B$57,2)</f>
        <v>0-650</v>
      </c>
      <c r="I769" cm="1">
        <f t="array" ref="I769">IF(H769="0-650",1,IF(H769="650-900",2,IF(H769="900+",3,NA)))</f>
        <v>1</v>
      </c>
      <c r="J769">
        <v>1.00694349386052</v>
      </c>
      <c r="K769">
        <v>0.28838917989868001</v>
      </c>
      <c r="L769">
        <v>0.91285281443973998</v>
      </c>
    </row>
    <row r="770" spans="1:12" x14ac:dyDescent="0.2">
      <c r="A770" t="s">
        <v>2921</v>
      </c>
      <c r="B770" t="str">
        <f t="shared" si="33"/>
        <v>variation_ht</v>
      </c>
      <c r="C770">
        <f>VLOOKUP(B770,GDD!$D$2:$E$31,2)</f>
        <v>19</v>
      </c>
      <c r="D770" t="str">
        <f t="shared" si="34"/>
        <v>JCEager20</v>
      </c>
      <c r="E770" s="2">
        <v>20200702</v>
      </c>
      <c r="F770" t="str">
        <f t="shared" si="35"/>
        <v>RS1</v>
      </c>
      <c r="G770" t="s">
        <v>1139</v>
      </c>
      <c r="H770" t="str">
        <f>VLOOKUP(E770,GDD!$A$2:$B$57,2)</f>
        <v>0-650</v>
      </c>
      <c r="I770" cm="1">
        <f t="array" ref="I770">IF(H770="0-650",1,IF(H770="650-900",2,IF(H770="900+",3,NA)))</f>
        <v>1</v>
      </c>
      <c r="J770">
        <v>2.0285889406637002E-3</v>
      </c>
      <c r="K770">
        <v>1.04889678189843E-3</v>
      </c>
      <c r="L770">
        <v>0.85298581122638795</v>
      </c>
    </row>
    <row r="771" spans="1:12" x14ac:dyDescent="0.2">
      <c r="A771" t="s">
        <v>2922</v>
      </c>
      <c r="B771" t="str">
        <f t="shared" ref="B771:B834" si="36">LEFT(A771, FIND("_RS",A771)-10)</f>
        <v>plot_volume</v>
      </c>
      <c r="C771">
        <f>VLOOKUP(B771,GDD!$D$2:$E$31,2)</f>
        <v>20</v>
      </c>
      <c r="D771" t="str">
        <f t="shared" ref="D771:D834" si="37">"JCEager"&amp;MID(E771,3,2)</f>
        <v>JCEager20</v>
      </c>
      <c r="E771" s="2">
        <v>20200702</v>
      </c>
      <c r="F771" t="str">
        <f t="shared" ref="F771:F834" si="38">RIGHT(A771,LEN(A771)-FIND("_RS",A771))</f>
        <v>RS1</v>
      </c>
      <c r="G771" t="s">
        <v>1139</v>
      </c>
      <c r="H771" t="str">
        <f>VLOOKUP(E771,GDD!$A$2:$B$57,2)</f>
        <v>0-650</v>
      </c>
      <c r="I771" cm="1">
        <f t="array" ref="I771">IF(H771="0-650",1,IF(H771="650-900",2,IF(H771="900+",3,NA)))</f>
        <v>1</v>
      </c>
      <c r="J771" s="1">
        <v>3.0545331734169402E-6</v>
      </c>
      <c r="K771" s="1">
        <v>1.86891955561585E-6</v>
      </c>
      <c r="L771">
        <v>0.830599018885536</v>
      </c>
    </row>
    <row r="772" spans="1:12" x14ac:dyDescent="0.2">
      <c r="A772" t="s">
        <v>2923</v>
      </c>
      <c r="B772" t="str">
        <f t="shared" si="36"/>
        <v>height_30p</v>
      </c>
      <c r="C772">
        <f>VLOOKUP(B772,GDD!$D$2:$E$31,2)</f>
        <v>2</v>
      </c>
      <c r="D772" t="str">
        <f t="shared" si="37"/>
        <v>JCEager20</v>
      </c>
      <c r="E772" s="2">
        <v>20200708</v>
      </c>
      <c r="F772" t="str">
        <f t="shared" si="38"/>
        <v>RS1</v>
      </c>
      <c r="G772" t="s">
        <v>1139</v>
      </c>
      <c r="H772" t="str">
        <f>VLOOKUP(E772,GDD!$A$2:$B$57,2)</f>
        <v>0-650</v>
      </c>
      <c r="I772" cm="1">
        <f t="array" ref="I772">IF(H772="0-650",1,IF(H772="650-900",2,IF(H772="900+",3,NA)))</f>
        <v>1</v>
      </c>
      <c r="J772">
        <v>2.8143833278835899E-2</v>
      </c>
      <c r="K772">
        <v>7.6550467706639098E-3</v>
      </c>
      <c r="L772">
        <v>0.91687117116771399</v>
      </c>
    </row>
    <row r="773" spans="1:12" x14ac:dyDescent="0.2">
      <c r="A773" t="s">
        <v>2924</v>
      </c>
      <c r="B773" t="str">
        <f t="shared" si="36"/>
        <v>height_50p</v>
      </c>
      <c r="C773">
        <f>VLOOKUP(B773,GDD!$D$2:$E$31,2)</f>
        <v>3</v>
      </c>
      <c r="D773" t="str">
        <f t="shared" si="37"/>
        <v>JCEager20</v>
      </c>
      <c r="E773" s="2">
        <v>20200708</v>
      </c>
      <c r="F773" t="str">
        <f t="shared" si="38"/>
        <v>RS1</v>
      </c>
      <c r="G773" t="s">
        <v>1139</v>
      </c>
      <c r="H773" t="str">
        <f>VLOOKUP(E773,GDD!$A$2:$B$57,2)</f>
        <v>0-650</v>
      </c>
      <c r="I773" cm="1">
        <f t="array" ref="I773">IF(H773="0-650",1,IF(H773="650-900",2,IF(H773="900+",3,NA)))</f>
        <v>1</v>
      </c>
      <c r="J773">
        <v>2.2038500471628399E-2</v>
      </c>
      <c r="K773">
        <v>4.7978505431628699E-3</v>
      </c>
      <c r="L773">
        <v>0.93234207084159204</v>
      </c>
    </row>
    <row r="774" spans="1:12" x14ac:dyDescent="0.2">
      <c r="A774" t="s">
        <v>2925</v>
      </c>
      <c r="B774" t="str">
        <f t="shared" si="36"/>
        <v>height_70p</v>
      </c>
      <c r="C774">
        <f>VLOOKUP(B774,GDD!$D$2:$E$31,2)</f>
        <v>4</v>
      </c>
      <c r="D774" t="str">
        <f t="shared" si="37"/>
        <v>JCEager20</v>
      </c>
      <c r="E774" s="2">
        <v>20200708</v>
      </c>
      <c r="F774" t="str">
        <f t="shared" si="38"/>
        <v>RS1</v>
      </c>
      <c r="G774" t="s">
        <v>1139</v>
      </c>
      <c r="H774" t="str">
        <f>VLOOKUP(E774,GDD!$A$2:$B$57,2)</f>
        <v>0-650</v>
      </c>
      <c r="I774" cm="1">
        <f t="array" ref="I774">IF(H774="0-650",1,IF(H774="650-900",2,IF(H774="900+",3,NA)))</f>
        <v>1</v>
      </c>
      <c r="J774">
        <v>1.8840143061458502E-2</v>
      </c>
      <c r="K774">
        <v>4.6228200578677997E-3</v>
      </c>
      <c r="L774">
        <v>0.92439361474637005</v>
      </c>
    </row>
    <row r="775" spans="1:12" x14ac:dyDescent="0.2">
      <c r="A775" t="s">
        <v>2926</v>
      </c>
      <c r="B775" t="str">
        <f t="shared" si="36"/>
        <v>height_90p</v>
      </c>
      <c r="C775">
        <f>VLOOKUP(B775,GDD!$D$2:$E$31,2)</f>
        <v>5</v>
      </c>
      <c r="D775" t="str">
        <f t="shared" si="37"/>
        <v>JCEager20</v>
      </c>
      <c r="E775" s="2">
        <v>20200708</v>
      </c>
      <c r="F775" t="str">
        <f t="shared" si="38"/>
        <v>RS1</v>
      </c>
      <c r="G775" t="s">
        <v>1139</v>
      </c>
      <c r="H775" t="str">
        <f>VLOOKUP(E775,GDD!$A$2:$B$57,2)</f>
        <v>0-650</v>
      </c>
      <c r="I775" cm="1">
        <f t="array" ref="I775">IF(H775="0-650",1,IF(H775="650-900",2,IF(H775="900+",3,NA)))</f>
        <v>1</v>
      </c>
      <c r="J775">
        <v>1.29190961540511E-2</v>
      </c>
      <c r="K775">
        <v>4.7549990960204904E-3</v>
      </c>
      <c r="L775">
        <v>0.89072054440568604</v>
      </c>
    </row>
    <row r="776" spans="1:12" x14ac:dyDescent="0.2">
      <c r="A776" t="s">
        <v>2927</v>
      </c>
      <c r="B776" t="str">
        <f t="shared" si="36"/>
        <v>height_95p</v>
      </c>
      <c r="C776">
        <f>VLOOKUP(B776,GDD!$D$2:$E$31,2)</f>
        <v>6</v>
      </c>
      <c r="D776" t="str">
        <f t="shared" si="37"/>
        <v>JCEager20</v>
      </c>
      <c r="E776" s="2">
        <v>20200708</v>
      </c>
      <c r="F776" t="str">
        <f t="shared" si="38"/>
        <v>RS1</v>
      </c>
      <c r="G776" t="s">
        <v>1139</v>
      </c>
      <c r="H776" t="str">
        <f>VLOOKUP(E776,GDD!$A$2:$B$57,2)</f>
        <v>0-650</v>
      </c>
      <c r="I776" cm="1">
        <f t="array" ref="I776">IF(H776="0-650",1,IF(H776="650-900",2,IF(H776="900+",3,NA)))</f>
        <v>1</v>
      </c>
      <c r="J776">
        <v>1.02539768375896E-2</v>
      </c>
      <c r="K776">
        <v>4.57216977370856E-3</v>
      </c>
      <c r="L776">
        <v>0.87060177741504996</v>
      </c>
    </row>
    <row r="777" spans="1:12" x14ac:dyDescent="0.2">
      <c r="A777" t="s">
        <v>2928</v>
      </c>
      <c r="B777" t="str">
        <f t="shared" si="36"/>
        <v>height_99p</v>
      </c>
      <c r="C777">
        <f>VLOOKUP(B777,GDD!$D$2:$E$31,2)</f>
        <v>7</v>
      </c>
      <c r="D777" t="str">
        <f t="shared" si="37"/>
        <v>JCEager20</v>
      </c>
      <c r="E777" s="2">
        <v>20200708</v>
      </c>
      <c r="F777" t="str">
        <f t="shared" si="38"/>
        <v>RS1</v>
      </c>
      <c r="G777" t="s">
        <v>1139</v>
      </c>
      <c r="H777" t="str">
        <f>VLOOKUP(E777,GDD!$A$2:$B$57,2)</f>
        <v>0-650</v>
      </c>
      <c r="I777" cm="1">
        <f t="array" ref="I777">IF(H777="0-650",1,IF(H777="650-900",2,IF(H777="900+",3,NA)))</f>
        <v>1</v>
      </c>
      <c r="J777">
        <v>7.1042645917611096E-3</v>
      </c>
      <c r="K777">
        <v>4.5811655862717298E-3</v>
      </c>
      <c r="L777">
        <v>0.82307975685350698</v>
      </c>
    </row>
    <row r="778" spans="1:12" x14ac:dyDescent="0.2">
      <c r="A778" t="s">
        <v>2929</v>
      </c>
      <c r="B778" t="str">
        <f t="shared" si="36"/>
        <v>canopy_cover_5p</v>
      </c>
      <c r="C778">
        <f>VLOOKUP(B778,GDD!$D$2:$E$31,2)</f>
        <v>8</v>
      </c>
      <c r="D778" t="str">
        <f t="shared" si="37"/>
        <v>JCEager20</v>
      </c>
      <c r="E778" s="2">
        <v>20200708</v>
      </c>
      <c r="F778" t="str">
        <f t="shared" si="38"/>
        <v>RS1</v>
      </c>
      <c r="G778" t="s">
        <v>1139</v>
      </c>
      <c r="H778" t="str">
        <f>VLOOKUP(E778,GDD!$A$2:$B$57,2)</f>
        <v>0-650</v>
      </c>
      <c r="I778" cm="1">
        <f t="array" ref="I778">IF(H778="0-650",1,IF(H778="650-900",2,IF(H778="900+",3,NA)))</f>
        <v>1</v>
      </c>
      <c r="J778">
        <v>17.605727309162699</v>
      </c>
      <c r="K778">
        <v>7.1116323737846603</v>
      </c>
      <c r="L778">
        <v>0.88133200269851397</v>
      </c>
    </row>
    <row r="779" spans="1:12" x14ac:dyDescent="0.2">
      <c r="A779" t="s">
        <v>2930</v>
      </c>
      <c r="B779" t="str">
        <f t="shared" si="36"/>
        <v>pcanopy_cover_10p</v>
      </c>
      <c r="C779">
        <f>VLOOKUP(B779,GDD!$D$2:$E$31,2)</f>
        <v>9</v>
      </c>
      <c r="D779" t="str">
        <f t="shared" si="37"/>
        <v>JCEager20</v>
      </c>
      <c r="E779" s="2">
        <v>20200708</v>
      </c>
      <c r="F779" t="str">
        <f t="shared" si="38"/>
        <v>RS1</v>
      </c>
      <c r="G779" t="s">
        <v>1139</v>
      </c>
      <c r="H779" t="str">
        <f>VLOOKUP(E779,GDD!$A$2:$B$57,2)</f>
        <v>0-650</v>
      </c>
      <c r="I779" cm="1">
        <f t="array" ref="I779">IF(H779="0-650",1,IF(H779="650-900",2,IF(H779="900+",3,NA)))</f>
        <v>1</v>
      </c>
      <c r="J779">
        <v>24.102889418770101</v>
      </c>
      <c r="K779">
        <v>9.3563503670944304</v>
      </c>
      <c r="L779">
        <v>0.88543013245070201</v>
      </c>
    </row>
    <row r="780" spans="1:12" x14ac:dyDescent="0.2">
      <c r="A780" t="s">
        <v>2931</v>
      </c>
      <c r="B780" t="str">
        <f t="shared" si="36"/>
        <v>canopy_cover_20p</v>
      </c>
      <c r="C780">
        <f>VLOOKUP(B780,GDD!$D$2:$E$31,2)</f>
        <v>10</v>
      </c>
      <c r="D780" t="str">
        <f t="shared" si="37"/>
        <v>JCEager20</v>
      </c>
      <c r="E780" s="2">
        <v>20200708</v>
      </c>
      <c r="F780" t="str">
        <f t="shared" si="38"/>
        <v>RS1</v>
      </c>
      <c r="G780" t="s">
        <v>1139</v>
      </c>
      <c r="H780" t="str">
        <f>VLOOKUP(E780,GDD!$A$2:$B$57,2)</f>
        <v>0-650</v>
      </c>
      <c r="I780" cm="1">
        <f t="array" ref="I780">IF(H780="0-650",1,IF(H780="650-900",2,IF(H780="900+",3,NA)))</f>
        <v>1</v>
      </c>
      <c r="J780">
        <v>31.8436717733107</v>
      </c>
      <c r="K780">
        <v>10.817298183301901</v>
      </c>
      <c r="L780">
        <v>0.89828425268847401</v>
      </c>
    </row>
    <row r="781" spans="1:12" x14ac:dyDescent="0.2">
      <c r="A781" t="s">
        <v>2932</v>
      </c>
      <c r="B781" t="str">
        <f t="shared" si="36"/>
        <v>canopy_cover_30p</v>
      </c>
      <c r="C781">
        <f>VLOOKUP(B781,GDD!$D$2:$E$31,2)</f>
        <v>11</v>
      </c>
      <c r="D781" t="str">
        <f t="shared" si="37"/>
        <v>JCEager20</v>
      </c>
      <c r="E781" s="2">
        <v>20200708</v>
      </c>
      <c r="F781" t="str">
        <f t="shared" si="38"/>
        <v>RS1</v>
      </c>
      <c r="G781" t="s">
        <v>1139</v>
      </c>
      <c r="H781" t="str">
        <f>VLOOKUP(E781,GDD!$A$2:$B$57,2)</f>
        <v>0-650</v>
      </c>
      <c r="I781" cm="1">
        <f t="array" ref="I781">IF(H781="0-650",1,IF(H781="650-900",2,IF(H781="900+",3,NA)))</f>
        <v>1</v>
      </c>
      <c r="J781">
        <v>38.861222029249198</v>
      </c>
      <c r="K781">
        <v>11.4733647424304</v>
      </c>
      <c r="L781">
        <v>0.910404257633884</v>
      </c>
    </row>
    <row r="782" spans="1:12" x14ac:dyDescent="0.2">
      <c r="A782" t="s">
        <v>2933</v>
      </c>
      <c r="B782" t="str">
        <f t="shared" si="36"/>
        <v>canopy_cover_40p</v>
      </c>
      <c r="C782">
        <f>VLOOKUP(B782,GDD!$D$2:$E$31,2)</f>
        <v>12</v>
      </c>
      <c r="D782" t="str">
        <f t="shared" si="37"/>
        <v>JCEager20</v>
      </c>
      <c r="E782" s="2">
        <v>20200708</v>
      </c>
      <c r="F782" t="str">
        <f t="shared" si="38"/>
        <v>RS1</v>
      </c>
      <c r="G782" t="s">
        <v>1139</v>
      </c>
      <c r="H782" t="str">
        <f>VLOOKUP(E782,GDD!$A$2:$B$57,2)</f>
        <v>0-650</v>
      </c>
      <c r="I782" cm="1">
        <f t="array" ref="I782">IF(H782="0-650",1,IF(H782="650-900",2,IF(H782="900+",3,NA)))</f>
        <v>1</v>
      </c>
      <c r="J782">
        <v>48.151767811794699</v>
      </c>
      <c r="K782">
        <v>12.447931347529501</v>
      </c>
      <c r="L782">
        <v>0.92066491576956899</v>
      </c>
    </row>
    <row r="783" spans="1:12" x14ac:dyDescent="0.2">
      <c r="A783" t="s">
        <v>2934</v>
      </c>
      <c r="B783" t="str">
        <f t="shared" si="36"/>
        <v>canopy_cover_50p</v>
      </c>
      <c r="C783">
        <f>VLOOKUP(B783,GDD!$D$2:$E$31,2)</f>
        <v>13</v>
      </c>
      <c r="D783" t="str">
        <f t="shared" si="37"/>
        <v>JCEager20</v>
      </c>
      <c r="E783" s="2">
        <v>20200708</v>
      </c>
      <c r="F783" t="str">
        <f t="shared" si="38"/>
        <v>RS1</v>
      </c>
      <c r="G783" t="s">
        <v>1139</v>
      </c>
      <c r="H783" t="str">
        <f>VLOOKUP(E783,GDD!$A$2:$B$57,2)</f>
        <v>0-650</v>
      </c>
      <c r="I783" cm="1">
        <f t="array" ref="I783">IF(H783="0-650",1,IF(H783="650-900",2,IF(H783="900+",3,NA)))</f>
        <v>1</v>
      </c>
      <c r="J783">
        <v>80.794310298385099</v>
      </c>
      <c r="K783">
        <v>14.903140404612801</v>
      </c>
      <c r="L783">
        <v>0.94207560351275699</v>
      </c>
    </row>
    <row r="784" spans="1:12" x14ac:dyDescent="0.2">
      <c r="A784" t="s">
        <v>2935</v>
      </c>
      <c r="B784" t="str">
        <f t="shared" si="36"/>
        <v>canopy_cover_75p</v>
      </c>
      <c r="C784">
        <f>VLOOKUP(B784,GDD!$D$2:$E$31,2)</f>
        <v>14</v>
      </c>
      <c r="D784" t="str">
        <f t="shared" si="37"/>
        <v>JCEager20</v>
      </c>
      <c r="E784" s="2">
        <v>20200708</v>
      </c>
      <c r="F784" t="str">
        <f t="shared" si="38"/>
        <v>RS1</v>
      </c>
      <c r="G784" t="s">
        <v>1139</v>
      </c>
      <c r="H784" t="str">
        <f>VLOOKUP(E784,GDD!$A$2:$B$57,2)</f>
        <v>0-650</v>
      </c>
      <c r="I784" cm="1">
        <f t="array" ref="I784">IF(H784="0-650",1,IF(H784="650-900",2,IF(H784="900+",3,NA)))</f>
        <v>1</v>
      </c>
      <c r="J784">
        <v>170.26167293202201</v>
      </c>
      <c r="K784">
        <v>30.565807175496602</v>
      </c>
      <c r="L784">
        <v>0.94353789500433405</v>
      </c>
    </row>
    <row r="785" spans="1:12" x14ac:dyDescent="0.2">
      <c r="A785" t="s">
        <v>2936</v>
      </c>
      <c r="B785" t="str">
        <f t="shared" si="36"/>
        <v>standard_deviation_ht</v>
      </c>
      <c r="C785">
        <f>VLOOKUP(B785,GDD!$D$2:$E$31,2)</f>
        <v>15</v>
      </c>
      <c r="D785" t="str">
        <f t="shared" si="37"/>
        <v>JCEager20</v>
      </c>
      <c r="E785" s="2">
        <v>20200708</v>
      </c>
      <c r="F785" t="str">
        <f t="shared" si="38"/>
        <v>RS1</v>
      </c>
      <c r="G785" t="s">
        <v>1139</v>
      </c>
      <c r="H785" t="str">
        <f>VLOOKUP(E785,GDD!$A$2:$B$57,2)</f>
        <v>0-650</v>
      </c>
      <c r="I785" cm="1">
        <f t="array" ref="I785">IF(H785="0-650",1,IF(H785="650-900",2,IF(H785="900+",3,NA)))</f>
        <v>1</v>
      </c>
      <c r="J785">
        <v>5.7832373050211697E-4</v>
      </c>
      <c r="K785">
        <v>1.24869200713377E-3</v>
      </c>
      <c r="L785">
        <v>0.58149029431240995</v>
      </c>
    </row>
    <row r="786" spans="1:12" x14ac:dyDescent="0.2">
      <c r="A786" t="s">
        <v>2937</v>
      </c>
      <c r="B786" t="str">
        <f t="shared" si="36"/>
        <v>quadratic_mean_ht</v>
      </c>
      <c r="C786">
        <f>VLOOKUP(B786,GDD!$D$2:$E$31,2)</f>
        <v>16</v>
      </c>
      <c r="D786" t="str">
        <f t="shared" si="37"/>
        <v>JCEager20</v>
      </c>
      <c r="E786" s="2">
        <v>20200708</v>
      </c>
      <c r="F786" t="str">
        <f t="shared" si="38"/>
        <v>RS1</v>
      </c>
      <c r="G786" t="s">
        <v>1139</v>
      </c>
      <c r="H786" t="str">
        <f>VLOOKUP(E786,GDD!$A$2:$B$57,2)</f>
        <v>0-650</v>
      </c>
      <c r="I786" cm="1">
        <f t="array" ref="I786">IF(H786="0-650",1,IF(H786="650-900",2,IF(H786="900+",3,NA)))</f>
        <v>1</v>
      </c>
      <c r="J786">
        <v>1.5842311263484201E-2</v>
      </c>
      <c r="K786">
        <v>4.70864144132431E-3</v>
      </c>
      <c r="L786">
        <v>0.90985757464273398</v>
      </c>
    </row>
    <row r="787" spans="1:12" x14ac:dyDescent="0.2">
      <c r="A787" t="s">
        <v>2938</v>
      </c>
      <c r="B787" t="str">
        <f t="shared" si="36"/>
        <v>skewness_ht</v>
      </c>
      <c r="C787">
        <f>VLOOKUP(B787,GDD!$D$2:$E$31,2)</f>
        <v>17</v>
      </c>
      <c r="D787" t="str">
        <f t="shared" si="37"/>
        <v>JCEager20</v>
      </c>
      <c r="E787" s="2">
        <v>20200708</v>
      </c>
      <c r="F787" t="str">
        <f t="shared" si="38"/>
        <v>RS1</v>
      </c>
      <c r="G787" t="s">
        <v>1139</v>
      </c>
      <c r="H787" t="str">
        <f>VLOOKUP(E787,GDD!$A$2:$B$57,2)</f>
        <v>0-650</v>
      </c>
      <c r="I787" cm="1">
        <f t="array" ref="I787">IF(H787="0-650",1,IF(H787="650-900",2,IF(H787="900+",3,NA)))</f>
        <v>1</v>
      </c>
      <c r="J787">
        <v>0.16097975822938401</v>
      </c>
      <c r="K787">
        <v>2.6972317760903902E-2</v>
      </c>
      <c r="L787">
        <v>0.94710393299481899</v>
      </c>
    </row>
    <row r="788" spans="1:12" x14ac:dyDescent="0.2">
      <c r="A788" t="s">
        <v>2939</v>
      </c>
      <c r="B788" t="str">
        <f t="shared" si="36"/>
        <v>kurtosis_ht</v>
      </c>
      <c r="C788">
        <f>VLOOKUP(B788,GDD!$D$2:$E$31,2)</f>
        <v>18</v>
      </c>
      <c r="D788" t="str">
        <f t="shared" si="37"/>
        <v>JCEager20</v>
      </c>
      <c r="E788" s="2">
        <v>20200708</v>
      </c>
      <c r="F788" t="str">
        <f t="shared" si="38"/>
        <v>RS1</v>
      </c>
      <c r="G788" t="s">
        <v>1139</v>
      </c>
      <c r="H788" t="str">
        <f>VLOOKUP(E788,GDD!$A$2:$B$57,2)</f>
        <v>0-650</v>
      </c>
      <c r="I788" cm="1">
        <f t="array" ref="I788">IF(H788="0-650",1,IF(H788="650-900",2,IF(H788="900+",3,NA)))</f>
        <v>1</v>
      </c>
      <c r="J788">
        <v>1.19692257629555</v>
      </c>
      <c r="K788">
        <v>0.68256653279573698</v>
      </c>
      <c r="L788">
        <v>0.84027307694694198</v>
      </c>
    </row>
    <row r="789" spans="1:12" x14ac:dyDescent="0.2">
      <c r="A789" t="s">
        <v>2940</v>
      </c>
      <c r="B789" t="str">
        <f t="shared" si="36"/>
        <v>variation_ht</v>
      </c>
      <c r="C789">
        <f>VLOOKUP(B789,GDD!$D$2:$E$31,2)</f>
        <v>19</v>
      </c>
      <c r="D789" t="str">
        <f t="shared" si="37"/>
        <v>JCEager20</v>
      </c>
      <c r="E789" s="2">
        <v>20200708</v>
      </c>
      <c r="F789" t="str">
        <f t="shared" si="38"/>
        <v>RS1</v>
      </c>
      <c r="G789" t="s">
        <v>1139</v>
      </c>
      <c r="H789" t="str">
        <f>VLOOKUP(E789,GDD!$A$2:$B$57,2)</f>
        <v>0-650</v>
      </c>
      <c r="I789" cm="1">
        <f t="array" ref="I789">IF(H789="0-650",1,IF(H789="650-900",2,IF(H789="900+",3,NA)))</f>
        <v>1</v>
      </c>
      <c r="J789">
        <v>1.9561110645449401E-3</v>
      </c>
      <c r="K789">
        <v>1.80901550932838E-3</v>
      </c>
      <c r="L789">
        <v>0.76436976105694399</v>
      </c>
    </row>
    <row r="790" spans="1:12" x14ac:dyDescent="0.2">
      <c r="A790" t="s">
        <v>2941</v>
      </c>
      <c r="B790" t="str">
        <f t="shared" si="36"/>
        <v>plot_volume</v>
      </c>
      <c r="C790">
        <f>VLOOKUP(B790,GDD!$D$2:$E$31,2)</f>
        <v>20</v>
      </c>
      <c r="D790" t="str">
        <f t="shared" si="37"/>
        <v>JCEager20</v>
      </c>
      <c r="E790" s="2">
        <v>20200708</v>
      </c>
      <c r="F790" t="str">
        <f t="shared" si="38"/>
        <v>RS1</v>
      </c>
      <c r="G790" t="s">
        <v>1139</v>
      </c>
      <c r="H790" t="str">
        <f>VLOOKUP(E790,GDD!$A$2:$B$57,2)</f>
        <v>0-650</v>
      </c>
      <c r="I790" cm="1">
        <f t="array" ref="I790">IF(H790="0-650",1,IF(H790="650-900",2,IF(H790="900+",3,NA)))</f>
        <v>1</v>
      </c>
      <c r="J790" s="1">
        <v>4.2756848347620699E-6</v>
      </c>
      <c r="K790" s="1">
        <v>3.5079871332674298E-6</v>
      </c>
      <c r="L790">
        <v>0.78524773850574703</v>
      </c>
    </row>
    <row r="791" spans="1:12" x14ac:dyDescent="0.2">
      <c r="A791" t="s">
        <v>3893</v>
      </c>
      <c r="B791" t="str">
        <f t="shared" si="36"/>
        <v>height_30p</v>
      </c>
      <c r="C791">
        <f>VLOOKUP(B791,GDD!$D$2:$E$31,2)</f>
        <v>2</v>
      </c>
      <c r="D791" t="str">
        <f t="shared" si="37"/>
        <v>JCEager20</v>
      </c>
      <c r="E791" s="2">
        <v>20200717</v>
      </c>
      <c r="F791" t="str">
        <f t="shared" si="38"/>
        <v>RS1</v>
      </c>
      <c r="G791" t="s">
        <v>1139</v>
      </c>
      <c r="H791" t="str">
        <f>VLOOKUP(E791,GDD!$A$2:$B$57,2)</f>
        <v>650-900</v>
      </c>
      <c r="I791" cm="1">
        <f t="array" ref="I791">IF(H791="0-650",1,IF(H791="650-900",2,IF(H791="900+",3,NA)))</f>
        <v>2</v>
      </c>
      <c r="J791">
        <v>3.5726002263114898E-2</v>
      </c>
      <c r="K791">
        <v>5.5391537226748902E-3</v>
      </c>
      <c r="L791">
        <v>0.95085793771318206</v>
      </c>
    </row>
    <row r="792" spans="1:12" x14ac:dyDescent="0.2">
      <c r="A792" t="s">
        <v>3894</v>
      </c>
      <c r="B792" t="str">
        <f t="shared" si="36"/>
        <v>height_50p</v>
      </c>
      <c r="C792">
        <f>VLOOKUP(B792,GDD!$D$2:$E$31,2)</f>
        <v>3</v>
      </c>
      <c r="D792" t="str">
        <f t="shared" si="37"/>
        <v>JCEager20</v>
      </c>
      <c r="E792" s="2">
        <v>20200717</v>
      </c>
      <c r="F792" t="str">
        <f t="shared" si="38"/>
        <v>RS1</v>
      </c>
      <c r="G792" t="s">
        <v>1139</v>
      </c>
      <c r="H792" t="str">
        <f>VLOOKUP(E792,GDD!$A$2:$B$57,2)</f>
        <v>650-900</v>
      </c>
      <c r="I792" cm="1">
        <f t="array" ref="I792">IF(H792="0-650",1,IF(H792="650-900",2,IF(H792="900+",3,NA)))</f>
        <v>2</v>
      </c>
      <c r="J792">
        <v>3.0615175759363501E-2</v>
      </c>
      <c r="K792">
        <v>4.7663029368398002E-3</v>
      </c>
      <c r="L792">
        <v>0.95066543169468698</v>
      </c>
    </row>
    <row r="793" spans="1:12" x14ac:dyDescent="0.2">
      <c r="A793" t="s">
        <v>3895</v>
      </c>
      <c r="B793" t="str">
        <f t="shared" si="36"/>
        <v>height_70p</v>
      </c>
      <c r="C793">
        <f>VLOOKUP(B793,GDD!$D$2:$E$31,2)</f>
        <v>4</v>
      </c>
      <c r="D793" t="str">
        <f t="shared" si="37"/>
        <v>JCEager20</v>
      </c>
      <c r="E793" s="2">
        <v>20200717</v>
      </c>
      <c r="F793" t="str">
        <f t="shared" si="38"/>
        <v>RS1</v>
      </c>
      <c r="G793" t="s">
        <v>1139</v>
      </c>
      <c r="H793" t="str">
        <f>VLOOKUP(E793,GDD!$A$2:$B$57,2)</f>
        <v>650-900</v>
      </c>
      <c r="I793" cm="1">
        <f t="array" ref="I793">IF(H793="0-650",1,IF(H793="650-900",2,IF(H793="900+",3,NA)))</f>
        <v>2</v>
      </c>
      <c r="J793">
        <v>2.4717128398376701E-2</v>
      </c>
      <c r="K793">
        <v>5.0701385415446998E-3</v>
      </c>
      <c r="L793">
        <v>0.93600049200773505</v>
      </c>
    </row>
    <row r="794" spans="1:12" x14ac:dyDescent="0.2">
      <c r="A794" t="s">
        <v>3896</v>
      </c>
      <c r="B794" t="str">
        <f t="shared" si="36"/>
        <v>height_90p</v>
      </c>
      <c r="C794">
        <f>VLOOKUP(B794,GDD!$D$2:$E$31,2)</f>
        <v>5</v>
      </c>
      <c r="D794" t="str">
        <f t="shared" si="37"/>
        <v>JCEager20</v>
      </c>
      <c r="E794" s="2">
        <v>20200717</v>
      </c>
      <c r="F794" t="str">
        <f t="shared" si="38"/>
        <v>RS1</v>
      </c>
      <c r="G794" t="s">
        <v>1139</v>
      </c>
      <c r="H794" t="str">
        <f>VLOOKUP(E794,GDD!$A$2:$B$57,2)</f>
        <v>650-900</v>
      </c>
      <c r="I794" cm="1">
        <f t="array" ref="I794">IF(H794="0-650",1,IF(H794="650-900",2,IF(H794="900+",3,NA)))</f>
        <v>2</v>
      </c>
      <c r="J794">
        <v>1.7416794193367401E-2</v>
      </c>
      <c r="K794">
        <v>5.7955662009677696E-3</v>
      </c>
      <c r="L794">
        <v>0.90015554362240302</v>
      </c>
    </row>
    <row r="795" spans="1:12" x14ac:dyDescent="0.2">
      <c r="A795" t="s">
        <v>3897</v>
      </c>
      <c r="B795" t="str">
        <f t="shared" si="36"/>
        <v>height_95p</v>
      </c>
      <c r="C795">
        <f>VLOOKUP(B795,GDD!$D$2:$E$31,2)</f>
        <v>6</v>
      </c>
      <c r="D795" t="str">
        <f t="shared" si="37"/>
        <v>JCEager20</v>
      </c>
      <c r="E795" s="2">
        <v>20200717</v>
      </c>
      <c r="F795" t="str">
        <f t="shared" si="38"/>
        <v>RS1</v>
      </c>
      <c r="G795" t="s">
        <v>1139</v>
      </c>
      <c r="H795" t="str">
        <f>VLOOKUP(E795,GDD!$A$2:$B$57,2)</f>
        <v>650-900</v>
      </c>
      <c r="I795" cm="1">
        <f t="array" ref="I795">IF(H795="0-650",1,IF(H795="650-900",2,IF(H795="900+",3,NA)))</f>
        <v>2</v>
      </c>
      <c r="J795">
        <v>1.3260687728243599E-2</v>
      </c>
      <c r="K795">
        <v>6.1392897792265401E-3</v>
      </c>
      <c r="L795">
        <v>0.86630860410308197</v>
      </c>
    </row>
    <row r="796" spans="1:12" x14ac:dyDescent="0.2">
      <c r="A796" t="s">
        <v>3898</v>
      </c>
      <c r="B796" t="str">
        <f t="shared" si="36"/>
        <v>height_99p</v>
      </c>
      <c r="C796">
        <f>VLOOKUP(B796,GDD!$D$2:$E$31,2)</f>
        <v>7</v>
      </c>
      <c r="D796" t="str">
        <f t="shared" si="37"/>
        <v>JCEager20</v>
      </c>
      <c r="E796" s="2">
        <v>20200717</v>
      </c>
      <c r="F796" t="str">
        <f t="shared" si="38"/>
        <v>RS1</v>
      </c>
      <c r="G796" t="s">
        <v>1139</v>
      </c>
      <c r="H796" t="str">
        <f>VLOOKUP(E796,GDD!$A$2:$B$57,2)</f>
        <v>650-900</v>
      </c>
      <c r="I796" cm="1">
        <f t="array" ref="I796">IF(H796="0-650",1,IF(H796="650-900",2,IF(H796="900+",3,NA)))</f>
        <v>2</v>
      </c>
      <c r="J796">
        <v>6.6961588527212302E-3</v>
      </c>
      <c r="K796">
        <v>5.3991134676819102E-3</v>
      </c>
      <c r="L796">
        <v>0.78816696823014798</v>
      </c>
    </row>
    <row r="797" spans="1:12" x14ac:dyDescent="0.2">
      <c r="A797" t="s">
        <v>3899</v>
      </c>
      <c r="B797" t="str">
        <f t="shared" si="36"/>
        <v>canopy_cover_5p</v>
      </c>
      <c r="C797">
        <f>VLOOKUP(B797,GDD!$D$2:$E$31,2)</f>
        <v>8</v>
      </c>
      <c r="D797" t="str">
        <f t="shared" si="37"/>
        <v>JCEager20</v>
      </c>
      <c r="E797" s="2">
        <v>20200717</v>
      </c>
      <c r="F797" t="str">
        <f t="shared" si="38"/>
        <v>RS1</v>
      </c>
      <c r="G797" t="s">
        <v>1139</v>
      </c>
      <c r="H797" t="str">
        <f>VLOOKUP(E797,GDD!$A$2:$B$57,2)</f>
        <v>650-900</v>
      </c>
      <c r="I797" cm="1">
        <f t="array" ref="I797">IF(H797="0-650",1,IF(H797="650-900",2,IF(H797="900+",3,NA)))</f>
        <v>2</v>
      </c>
      <c r="J797">
        <v>7.0663974814407098</v>
      </c>
      <c r="K797">
        <v>5.2081855551104503</v>
      </c>
      <c r="L797">
        <v>0.80277536243006198</v>
      </c>
    </row>
    <row r="798" spans="1:12" x14ac:dyDescent="0.2">
      <c r="A798" t="s">
        <v>3900</v>
      </c>
      <c r="B798" t="str">
        <f t="shared" si="36"/>
        <v>pcanopy_cover_10p</v>
      </c>
      <c r="C798">
        <f>VLOOKUP(B798,GDD!$D$2:$E$31,2)</f>
        <v>9</v>
      </c>
      <c r="D798" t="str">
        <f t="shared" si="37"/>
        <v>JCEager20</v>
      </c>
      <c r="E798" s="2">
        <v>20200717</v>
      </c>
      <c r="F798" t="str">
        <f t="shared" si="38"/>
        <v>RS1</v>
      </c>
      <c r="G798" t="s">
        <v>1139</v>
      </c>
      <c r="H798" t="str">
        <f>VLOOKUP(E798,GDD!$A$2:$B$57,2)</f>
        <v>650-900</v>
      </c>
      <c r="I798" cm="1">
        <f t="array" ref="I798">IF(H798="0-650",1,IF(H798="650-900",2,IF(H798="900+",3,NA)))</f>
        <v>2</v>
      </c>
      <c r="J798">
        <v>8.6392984383021503</v>
      </c>
      <c r="K798">
        <v>6.3718582949538503</v>
      </c>
      <c r="L798">
        <v>0.80266624601904402</v>
      </c>
    </row>
    <row r="799" spans="1:12" x14ac:dyDescent="0.2">
      <c r="A799" t="s">
        <v>3901</v>
      </c>
      <c r="B799" t="str">
        <f t="shared" si="36"/>
        <v>canopy_cover_20p</v>
      </c>
      <c r="C799">
        <f>VLOOKUP(B799,GDD!$D$2:$E$31,2)</f>
        <v>10</v>
      </c>
      <c r="D799" t="str">
        <f t="shared" si="37"/>
        <v>JCEager20</v>
      </c>
      <c r="E799" s="2">
        <v>20200717</v>
      </c>
      <c r="F799" t="str">
        <f t="shared" si="38"/>
        <v>RS1</v>
      </c>
      <c r="G799" t="s">
        <v>1139</v>
      </c>
      <c r="H799" t="str">
        <f>VLOOKUP(E799,GDD!$A$2:$B$57,2)</f>
        <v>650-900</v>
      </c>
      <c r="I799" cm="1">
        <f t="array" ref="I799">IF(H799="0-650",1,IF(H799="650-900",2,IF(H799="900+",3,NA)))</f>
        <v>2</v>
      </c>
      <c r="J799">
        <v>11.9833536561044</v>
      </c>
      <c r="K799">
        <v>8.1404862432334895</v>
      </c>
      <c r="L799">
        <v>0.815368899728656</v>
      </c>
    </row>
    <row r="800" spans="1:12" x14ac:dyDescent="0.2">
      <c r="A800" t="s">
        <v>3902</v>
      </c>
      <c r="B800" t="str">
        <f t="shared" si="36"/>
        <v>canopy_cover_30p</v>
      </c>
      <c r="C800">
        <f>VLOOKUP(B800,GDD!$D$2:$E$31,2)</f>
        <v>11</v>
      </c>
      <c r="D800" t="str">
        <f t="shared" si="37"/>
        <v>JCEager20</v>
      </c>
      <c r="E800" s="2">
        <v>20200717</v>
      </c>
      <c r="F800" t="str">
        <f t="shared" si="38"/>
        <v>RS1</v>
      </c>
      <c r="G800" t="s">
        <v>1139</v>
      </c>
      <c r="H800" t="str">
        <f>VLOOKUP(E800,GDD!$A$2:$B$57,2)</f>
        <v>650-900</v>
      </c>
      <c r="I800" cm="1">
        <f t="array" ref="I800">IF(H800="0-650",1,IF(H800="650-900",2,IF(H800="900+",3,NA)))</f>
        <v>2</v>
      </c>
      <c r="J800">
        <v>17.437514723919399</v>
      </c>
      <c r="K800">
        <v>9.8615599776124796</v>
      </c>
      <c r="L800">
        <v>0.84138798439426599</v>
      </c>
    </row>
    <row r="801" spans="1:12" x14ac:dyDescent="0.2">
      <c r="A801" t="s">
        <v>3903</v>
      </c>
      <c r="B801" t="str">
        <f t="shared" si="36"/>
        <v>canopy_cover_40p</v>
      </c>
      <c r="C801">
        <f>VLOOKUP(B801,GDD!$D$2:$E$31,2)</f>
        <v>12</v>
      </c>
      <c r="D801" t="str">
        <f t="shared" si="37"/>
        <v>JCEager20</v>
      </c>
      <c r="E801" s="2">
        <v>20200717</v>
      </c>
      <c r="F801" t="str">
        <f t="shared" si="38"/>
        <v>RS1</v>
      </c>
      <c r="G801" t="s">
        <v>1139</v>
      </c>
      <c r="H801" t="str">
        <f>VLOOKUP(E801,GDD!$A$2:$B$57,2)</f>
        <v>650-900</v>
      </c>
      <c r="I801" cm="1">
        <f t="array" ref="I801">IF(H801="0-650",1,IF(H801="650-900",2,IF(H801="900+",3,NA)))</f>
        <v>2</v>
      </c>
      <c r="J801">
        <v>32.313736199649099</v>
      </c>
      <c r="K801">
        <v>12.1742670628146</v>
      </c>
      <c r="L801">
        <v>0.88842767729343397</v>
      </c>
    </row>
    <row r="802" spans="1:12" x14ac:dyDescent="0.2">
      <c r="A802" t="s">
        <v>3904</v>
      </c>
      <c r="B802" t="str">
        <f t="shared" si="36"/>
        <v>canopy_cover_50p</v>
      </c>
      <c r="C802">
        <f>VLOOKUP(B802,GDD!$D$2:$E$31,2)</f>
        <v>13</v>
      </c>
      <c r="D802" t="str">
        <f t="shared" si="37"/>
        <v>JCEager20</v>
      </c>
      <c r="E802" s="2">
        <v>20200717</v>
      </c>
      <c r="F802" t="str">
        <f t="shared" si="38"/>
        <v>RS1</v>
      </c>
      <c r="G802" t="s">
        <v>1139</v>
      </c>
      <c r="H802" t="str">
        <f>VLOOKUP(E802,GDD!$A$2:$B$57,2)</f>
        <v>650-900</v>
      </c>
      <c r="I802" cm="1">
        <f t="array" ref="I802">IF(H802="0-650",1,IF(H802="650-900",2,IF(H802="900+",3,NA)))</f>
        <v>2</v>
      </c>
      <c r="J802">
        <v>58.622413841484303</v>
      </c>
      <c r="K802">
        <v>13.467377705318</v>
      </c>
      <c r="L802">
        <v>0.92886996704509495</v>
      </c>
    </row>
    <row r="803" spans="1:12" x14ac:dyDescent="0.2">
      <c r="A803" t="s">
        <v>3905</v>
      </c>
      <c r="B803" t="str">
        <f t="shared" si="36"/>
        <v>canopy_cover_75p</v>
      </c>
      <c r="C803">
        <f>VLOOKUP(B803,GDD!$D$2:$E$31,2)</f>
        <v>14</v>
      </c>
      <c r="D803" t="str">
        <f t="shared" si="37"/>
        <v>JCEager20</v>
      </c>
      <c r="E803" s="2">
        <v>20200717</v>
      </c>
      <c r="F803" t="str">
        <f t="shared" si="38"/>
        <v>RS1</v>
      </c>
      <c r="G803" t="s">
        <v>1139</v>
      </c>
      <c r="H803" t="str">
        <f>VLOOKUP(E803,GDD!$A$2:$B$57,2)</f>
        <v>650-900</v>
      </c>
      <c r="I803" cm="1">
        <f t="array" ref="I803">IF(H803="0-650",1,IF(H803="650-900",2,IF(H803="900+",3,NA)))</f>
        <v>2</v>
      </c>
      <c r="J803">
        <v>132.38501884063899</v>
      </c>
      <c r="K803">
        <v>19.357412722156202</v>
      </c>
      <c r="L803">
        <v>0.95352501029011705</v>
      </c>
    </row>
    <row r="804" spans="1:12" x14ac:dyDescent="0.2">
      <c r="A804" t="s">
        <v>3906</v>
      </c>
      <c r="B804" t="str">
        <f t="shared" si="36"/>
        <v>standard_deviation_ht</v>
      </c>
      <c r="C804">
        <f>VLOOKUP(B804,GDD!$D$2:$E$31,2)</f>
        <v>15</v>
      </c>
      <c r="D804" t="str">
        <f t="shared" si="37"/>
        <v>JCEager20</v>
      </c>
      <c r="E804" s="2">
        <v>20200717</v>
      </c>
      <c r="F804" t="str">
        <f t="shared" si="38"/>
        <v>RS1</v>
      </c>
      <c r="G804" t="s">
        <v>1139</v>
      </c>
      <c r="H804" t="str">
        <f>VLOOKUP(E804,GDD!$A$2:$B$57,2)</f>
        <v>650-900</v>
      </c>
      <c r="I804" cm="1">
        <f t="array" ref="I804">IF(H804="0-650",1,IF(H804="650-900",2,IF(H804="900+",3,NA)))</f>
        <v>2</v>
      </c>
      <c r="J804">
        <v>5.7318241588305801E-4</v>
      </c>
      <c r="K804">
        <v>7.7253781582797701E-4</v>
      </c>
      <c r="L804">
        <v>0.69000343240688899</v>
      </c>
    </row>
    <row r="805" spans="1:12" x14ac:dyDescent="0.2">
      <c r="A805" t="s">
        <v>3907</v>
      </c>
      <c r="B805" t="str">
        <f t="shared" si="36"/>
        <v>quadratic_mean_ht</v>
      </c>
      <c r="C805">
        <f>VLOOKUP(B805,GDD!$D$2:$E$31,2)</f>
        <v>16</v>
      </c>
      <c r="D805" t="str">
        <f t="shared" si="37"/>
        <v>JCEager20</v>
      </c>
      <c r="E805" s="2">
        <v>20200717</v>
      </c>
      <c r="F805" t="str">
        <f t="shared" si="38"/>
        <v>RS1</v>
      </c>
      <c r="G805" t="s">
        <v>1139</v>
      </c>
      <c r="H805" t="str">
        <f>VLOOKUP(E805,GDD!$A$2:$B$57,2)</f>
        <v>650-900</v>
      </c>
      <c r="I805" cm="1">
        <f t="array" ref="I805">IF(H805="0-650",1,IF(H805="650-900",2,IF(H805="900+",3,NA)))</f>
        <v>2</v>
      </c>
      <c r="J805">
        <v>2.2229172838806401E-2</v>
      </c>
      <c r="K805">
        <v>4.5370333531852903E-3</v>
      </c>
      <c r="L805">
        <v>0.93629958723374596</v>
      </c>
    </row>
    <row r="806" spans="1:12" x14ac:dyDescent="0.2">
      <c r="A806" t="s">
        <v>3908</v>
      </c>
      <c r="B806" t="str">
        <f t="shared" si="36"/>
        <v>skewness_ht</v>
      </c>
      <c r="C806">
        <f>VLOOKUP(B806,GDD!$D$2:$E$31,2)</f>
        <v>17</v>
      </c>
      <c r="D806" t="str">
        <f t="shared" si="37"/>
        <v>JCEager20</v>
      </c>
      <c r="E806" s="2">
        <v>20200717</v>
      </c>
      <c r="F806" t="str">
        <f t="shared" si="38"/>
        <v>RS1</v>
      </c>
      <c r="G806" t="s">
        <v>1139</v>
      </c>
      <c r="H806" t="str">
        <f>VLOOKUP(E806,GDD!$A$2:$B$57,2)</f>
        <v>650-900</v>
      </c>
      <c r="I806" cm="1">
        <f t="array" ref="I806">IF(H806="0-650",1,IF(H806="650-900",2,IF(H806="900+",3,NA)))</f>
        <v>2</v>
      </c>
      <c r="J806">
        <v>9.1970078358016599E-2</v>
      </c>
      <c r="K806">
        <v>1.9158923509567102E-2</v>
      </c>
      <c r="L806">
        <v>0.93506971856518895</v>
      </c>
    </row>
    <row r="807" spans="1:12" x14ac:dyDescent="0.2">
      <c r="A807" t="s">
        <v>3909</v>
      </c>
      <c r="B807" t="str">
        <f t="shared" si="36"/>
        <v>kurtosis_ht</v>
      </c>
      <c r="C807">
        <f>VLOOKUP(B807,GDD!$D$2:$E$31,2)</f>
        <v>18</v>
      </c>
      <c r="D807" t="str">
        <f t="shared" si="37"/>
        <v>JCEager20</v>
      </c>
      <c r="E807" s="2">
        <v>20200717</v>
      </c>
      <c r="F807" t="str">
        <f t="shared" si="38"/>
        <v>RS1</v>
      </c>
      <c r="G807" t="s">
        <v>1139</v>
      </c>
      <c r="H807" t="str">
        <f>VLOOKUP(E807,GDD!$A$2:$B$57,2)</f>
        <v>650-900</v>
      </c>
      <c r="I807" cm="1">
        <f t="array" ref="I807">IF(H807="0-650",1,IF(H807="650-900",2,IF(H807="900+",3,NA)))</f>
        <v>2</v>
      </c>
      <c r="J807">
        <v>0.64861229090368999</v>
      </c>
      <c r="K807">
        <v>0.26129338003715602</v>
      </c>
      <c r="L807">
        <v>0.88161397375084505</v>
      </c>
    </row>
    <row r="808" spans="1:12" x14ac:dyDescent="0.2">
      <c r="A808" t="s">
        <v>3910</v>
      </c>
      <c r="B808" t="str">
        <f t="shared" si="36"/>
        <v>variation_ht</v>
      </c>
      <c r="C808">
        <f>VLOOKUP(B808,GDD!$D$2:$E$31,2)</f>
        <v>19</v>
      </c>
      <c r="D808" t="str">
        <f t="shared" si="37"/>
        <v>JCEager20</v>
      </c>
      <c r="E808" s="2">
        <v>20200717</v>
      </c>
      <c r="F808" t="str">
        <f t="shared" si="38"/>
        <v>RS1</v>
      </c>
      <c r="G808" t="s">
        <v>1139</v>
      </c>
      <c r="H808" t="str">
        <f>VLOOKUP(E808,GDD!$A$2:$B$57,2)</f>
        <v>650-900</v>
      </c>
      <c r="I808" cm="1">
        <f t="array" ref="I808">IF(H808="0-650",1,IF(H808="650-900",2,IF(H808="900+",3,NA)))</f>
        <v>2</v>
      </c>
      <c r="J808">
        <v>1.0771194702384199E-3</v>
      </c>
      <c r="K808">
        <v>4.7419829041192297E-4</v>
      </c>
      <c r="L808">
        <v>0.872030485927343</v>
      </c>
    </row>
    <row r="809" spans="1:12" x14ac:dyDescent="0.2">
      <c r="A809" t="s">
        <v>3911</v>
      </c>
      <c r="B809" t="str">
        <f t="shared" si="36"/>
        <v>plot_volume</v>
      </c>
      <c r="C809">
        <f>VLOOKUP(B809,GDD!$D$2:$E$31,2)</f>
        <v>20</v>
      </c>
      <c r="D809" t="str">
        <f t="shared" si="37"/>
        <v>JCEager20</v>
      </c>
      <c r="E809" s="2">
        <v>20200717</v>
      </c>
      <c r="F809" t="str">
        <f t="shared" si="38"/>
        <v>RS1</v>
      </c>
      <c r="G809" t="s">
        <v>1139</v>
      </c>
      <c r="H809" t="str">
        <f>VLOOKUP(E809,GDD!$A$2:$B$57,2)</f>
        <v>650-900</v>
      </c>
      <c r="I809" cm="1">
        <f t="array" ref="I809">IF(H809="0-650",1,IF(H809="650-900",2,IF(H809="900+",3,NA)))</f>
        <v>2</v>
      </c>
      <c r="J809" s="1">
        <v>7.8019711283125995E-6</v>
      </c>
      <c r="K809" s="1">
        <v>3.2565081141266501E-6</v>
      </c>
      <c r="L809">
        <v>0.87786150203045499</v>
      </c>
    </row>
    <row r="810" spans="1:12" x14ac:dyDescent="0.2">
      <c r="A810" t="s">
        <v>2942</v>
      </c>
      <c r="B810" t="str">
        <f t="shared" si="36"/>
        <v>height_30p</v>
      </c>
      <c r="C810">
        <f>VLOOKUP(B810,GDD!$D$2:$E$31,2)</f>
        <v>2</v>
      </c>
      <c r="D810" t="str">
        <f t="shared" si="37"/>
        <v>JCEager20</v>
      </c>
      <c r="E810" s="2">
        <v>20200725</v>
      </c>
      <c r="F810" t="str">
        <f t="shared" si="38"/>
        <v>RS1</v>
      </c>
      <c r="G810" t="s">
        <v>1139</v>
      </c>
      <c r="H810" t="str">
        <f>VLOOKUP(E810,GDD!$A$2:$B$57,2)</f>
        <v>650-900</v>
      </c>
      <c r="I810" cm="1">
        <f t="array" ref="I810">IF(H810="0-650",1,IF(H810="650-900",2,IF(H810="900+",3,NA)))</f>
        <v>2</v>
      </c>
      <c r="J810">
        <v>6.51349126254019E-2</v>
      </c>
      <c r="K810">
        <v>8.7363462166339199E-3</v>
      </c>
      <c r="L810">
        <v>0.95720437042128803</v>
      </c>
    </row>
    <row r="811" spans="1:12" x14ac:dyDescent="0.2">
      <c r="A811" t="s">
        <v>2943</v>
      </c>
      <c r="B811" t="str">
        <f t="shared" si="36"/>
        <v>height_50p</v>
      </c>
      <c r="C811">
        <f>VLOOKUP(B811,GDD!$D$2:$E$31,2)</f>
        <v>3</v>
      </c>
      <c r="D811" t="str">
        <f t="shared" si="37"/>
        <v>JCEager20</v>
      </c>
      <c r="E811" s="2">
        <v>20200725</v>
      </c>
      <c r="F811" t="str">
        <f t="shared" si="38"/>
        <v>RS1</v>
      </c>
      <c r="G811" t="s">
        <v>1139</v>
      </c>
      <c r="H811" t="str">
        <f>VLOOKUP(E811,GDD!$A$2:$B$57,2)</f>
        <v>650-900</v>
      </c>
      <c r="I811" cm="1">
        <f t="array" ref="I811">IF(H811="0-650",1,IF(H811="650-900",2,IF(H811="900+",3,NA)))</f>
        <v>2</v>
      </c>
      <c r="J811">
        <v>6.1166653271250003E-2</v>
      </c>
      <c r="K811">
        <v>4.9635240283311599E-3</v>
      </c>
      <c r="L811">
        <v>0.97366320558687003</v>
      </c>
    </row>
    <row r="812" spans="1:12" x14ac:dyDescent="0.2">
      <c r="A812" t="s">
        <v>2944</v>
      </c>
      <c r="B812" t="str">
        <f t="shared" si="36"/>
        <v>height_70p</v>
      </c>
      <c r="C812">
        <f>VLOOKUP(B812,GDD!$D$2:$E$31,2)</f>
        <v>4</v>
      </c>
      <c r="D812" t="str">
        <f t="shared" si="37"/>
        <v>JCEager20</v>
      </c>
      <c r="E812" s="2">
        <v>20200725</v>
      </c>
      <c r="F812" t="str">
        <f t="shared" si="38"/>
        <v>RS1</v>
      </c>
      <c r="G812" t="s">
        <v>1139</v>
      </c>
      <c r="H812" t="str">
        <f>VLOOKUP(E812,GDD!$A$2:$B$57,2)</f>
        <v>650-900</v>
      </c>
      <c r="I812" cm="1">
        <f t="array" ref="I812">IF(H812="0-650",1,IF(H812="650-900",2,IF(H812="900+",3,NA)))</f>
        <v>2</v>
      </c>
      <c r="J812">
        <v>5.15843331449733E-2</v>
      </c>
      <c r="K812">
        <v>4.08153664290204E-3</v>
      </c>
      <c r="L812">
        <v>0.97430321677080201</v>
      </c>
    </row>
    <row r="813" spans="1:12" x14ac:dyDescent="0.2">
      <c r="A813" t="s">
        <v>2945</v>
      </c>
      <c r="B813" t="str">
        <f t="shared" si="36"/>
        <v>height_90p</v>
      </c>
      <c r="C813">
        <f>VLOOKUP(B813,GDD!$D$2:$E$31,2)</f>
        <v>5</v>
      </c>
      <c r="D813" t="str">
        <f t="shared" si="37"/>
        <v>JCEager20</v>
      </c>
      <c r="E813" s="2">
        <v>20200725</v>
      </c>
      <c r="F813" t="str">
        <f t="shared" si="38"/>
        <v>RS1</v>
      </c>
      <c r="G813" t="s">
        <v>1139</v>
      </c>
      <c r="H813" t="str">
        <f>VLOOKUP(E813,GDD!$A$2:$B$57,2)</f>
        <v>650-900</v>
      </c>
      <c r="I813" cm="1">
        <f t="array" ref="I813">IF(H813="0-650",1,IF(H813="650-900",2,IF(H813="900+",3,NA)))</f>
        <v>2</v>
      </c>
      <c r="J813">
        <v>4.4653545320017099E-2</v>
      </c>
      <c r="K813">
        <v>5.3342805192456103E-3</v>
      </c>
      <c r="L813">
        <v>0.96170513142855096</v>
      </c>
    </row>
    <row r="814" spans="1:12" x14ac:dyDescent="0.2">
      <c r="A814" t="s">
        <v>2946</v>
      </c>
      <c r="B814" t="str">
        <f t="shared" si="36"/>
        <v>height_95p</v>
      </c>
      <c r="C814">
        <f>VLOOKUP(B814,GDD!$D$2:$E$31,2)</f>
        <v>6</v>
      </c>
      <c r="D814" t="str">
        <f t="shared" si="37"/>
        <v>JCEager20</v>
      </c>
      <c r="E814" s="2">
        <v>20200725</v>
      </c>
      <c r="F814" t="str">
        <f t="shared" si="38"/>
        <v>RS1</v>
      </c>
      <c r="G814" t="s">
        <v>1139</v>
      </c>
      <c r="H814" t="str">
        <f>VLOOKUP(E814,GDD!$A$2:$B$57,2)</f>
        <v>650-900</v>
      </c>
      <c r="I814" cm="1">
        <f t="array" ref="I814">IF(H814="0-650",1,IF(H814="650-900",2,IF(H814="900+",3,NA)))</f>
        <v>2</v>
      </c>
      <c r="J814">
        <v>3.9497631863942798E-2</v>
      </c>
      <c r="K814">
        <v>6.1539976323297602E-3</v>
      </c>
      <c r="L814">
        <v>0.95062855179821704</v>
      </c>
    </row>
    <row r="815" spans="1:12" x14ac:dyDescent="0.2">
      <c r="A815" t="s">
        <v>2947</v>
      </c>
      <c r="B815" t="str">
        <f t="shared" si="36"/>
        <v>height_99p</v>
      </c>
      <c r="C815">
        <f>VLOOKUP(B815,GDD!$D$2:$E$31,2)</f>
        <v>7</v>
      </c>
      <c r="D815" t="str">
        <f t="shared" si="37"/>
        <v>JCEager20</v>
      </c>
      <c r="E815" s="2">
        <v>20200725</v>
      </c>
      <c r="F815" t="str">
        <f t="shared" si="38"/>
        <v>RS1</v>
      </c>
      <c r="G815" t="s">
        <v>1139</v>
      </c>
      <c r="H815" t="str">
        <f>VLOOKUP(E815,GDD!$A$2:$B$57,2)</f>
        <v>650-900</v>
      </c>
      <c r="I815" cm="1">
        <f t="array" ref="I815">IF(H815="0-650",1,IF(H815="650-900",2,IF(H815="900+",3,NA)))</f>
        <v>2</v>
      </c>
      <c r="J815">
        <v>3.1253844428355798E-2</v>
      </c>
      <c r="K815">
        <v>7.9694554773948496E-3</v>
      </c>
      <c r="L815">
        <v>0.92166147626852202</v>
      </c>
    </row>
    <row r="816" spans="1:12" x14ac:dyDescent="0.2">
      <c r="A816" t="s">
        <v>2948</v>
      </c>
      <c r="B816" t="str">
        <f t="shared" si="36"/>
        <v>canopy_cover_5p</v>
      </c>
      <c r="C816">
        <f>VLOOKUP(B816,GDD!$D$2:$E$31,2)</f>
        <v>8</v>
      </c>
      <c r="D816" t="str">
        <f t="shared" si="37"/>
        <v>JCEager20</v>
      </c>
      <c r="E816" s="2">
        <v>20200725</v>
      </c>
      <c r="F816" t="str">
        <f t="shared" si="38"/>
        <v>RS1</v>
      </c>
      <c r="G816" t="s">
        <v>1139</v>
      </c>
      <c r="H816" t="str">
        <f>VLOOKUP(E816,GDD!$A$2:$B$57,2)</f>
        <v>650-900</v>
      </c>
      <c r="I816" cm="1">
        <f t="array" ref="I816">IF(H816="0-650",1,IF(H816="650-900",2,IF(H816="900+",3,NA)))</f>
        <v>2</v>
      </c>
      <c r="J816">
        <v>5.70054380166349</v>
      </c>
      <c r="K816">
        <v>3.0670660205261902</v>
      </c>
      <c r="L816">
        <v>0.84792939495210795</v>
      </c>
    </row>
    <row r="817" spans="1:12" x14ac:dyDescent="0.2">
      <c r="A817" t="s">
        <v>2949</v>
      </c>
      <c r="B817" t="str">
        <f t="shared" si="36"/>
        <v>pcanopy_cover_10p</v>
      </c>
      <c r="C817">
        <f>VLOOKUP(B817,GDD!$D$2:$E$31,2)</f>
        <v>9</v>
      </c>
      <c r="D817" t="str">
        <f t="shared" si="37"/>
        <v>JCEager20</v>
      </c>
      <c r="E817" s="2">
        <v>20200725</v>
      </c>
      <c r="F817" t="str">
        <f t="shared" si="38"/>
        <v>RS1</v>
      </c>
      <c r="G817" t="s">
        <v>1139</v>
      </c>
      <c r="H817" t="str">
        <f>VLOOKUP(E817,GDD!$A$2:$B$57,2)</f>
        <v>650-900</v>
      </c>
      <c r="I817" cm="1">
        <f t="array" ref="I817">IF(H817="0-650",1,IF(H817="650-900",2,IF(H817="900+",3,NA)))</f>
        <v>2</v>
      </c>
      <c r="J817">
        <v>7.2781939195013896</v>
      </c>
      <c r="K817">
        <v>4.24774503284271</v>
      </c>
      <c r="L817">
        <v>0.837140870643031</v>
      </c>
    </row>
    <row r="818" spans="1:12" x14ac:dyDescent="0.2">
      <c r="A818" t="s">
        <v>2950</v>
      </c>
      <c r="B818" t="str">
        <f t="shared" si="36"/>
        <v>canopy_cover_20p</v>
      </c>
      <c r="C818">
        <f>VLOOKUP(B818,GDD!$D$2:$E$31,2)</f>
        <v>10</v>
      </c>
      <c r="D818" t="str">
        <f t="shared" si="37"/>
        <v>JCEager20</v>
      </c>
      <c r="E818" s="2">
        <v>20200725</v>
      </c>
      <c r="F818" t="str">
        <f t="shared" si="38"/>
        <v>RS1</v>
      </c>
      <c r="G818" t="s">
        <v>1139</v>
      </c>
      <c r="H818" t="str">
        <f>VLOOKUP(E818,GDD!$A$2:$B$57,2)</f>
        <v>650-900</v>
      </c>
      <c r="I818" cm="1">
        <f t="array" ref="I818">IF(H818="0-650",1,IF(H818="650-900",2,IF(H818="900+",3,NA)))</f>
        <v>2</v>
      </c>
      <c r="J818">
        <v>9.7830425767573406</v>
      </c>
      <c r="K818">
        <v>5.6990474790701997</v>
      </c>
      <c r="L818">
        <v>0.837393888696633</v>
      </c>
    </row>
    <row r="819" spans="1:12" x14ac:dyDescent="0.2">
      <c r="A819" t="s">
        <v>2951</v>
      </c>
      <c r="B819" t="str">
        <f t="shared" si="36"/>
        <v>canopy_cover_30p</v>
      </c>
      <c r="C819">
        <f>VLOOKUP(B819,GDD!$D$2:$E$31,2)</f>
        <v>11</v>
      </c>
      <c r="D819" t="str">
        <f t="shared" si="37"/>
        <v>JCEager20</v>
      </c>
      <c r="E819" s="2">
        <v>20200725</v>
      </c>
      <c r="F819" t="str">
        <f t="shared" si="38"/>
        <v>RS1</v>
      </c>
      <c r="G819" t="s">
        <v>1139</v>
      </c>
      <c r="H819" t="str">
        <f>VLOOKUP(E819,GDD!$A$2:$B$57,2)</f>
        <v>650-900</v>
      </c>
      <c r="I819" cm="1">
        <f t="array" ref="I819">IF(H819="0-650",1,IF(H819="650-900",2,IF(H819="900+",3,NA)))</f>
        <v>2</v>
      </c>
      <c r="J819">
        <v>12.127659174905199</v>
      </c>
      <c r="K819">
        <v>7.3844288402676996</v>
      </c>
      <c r="L819">
        <v>0.83128018190779296</v>
      </c>
    </row>
    <row r="820" spans="1:12" x14ac:dyDescent="0.2">
      <c r="A820" t="s">
        <v>2952</v>
      </c>
      <c r="B820" t="str">
        <f t="shared" si="36"/>
        <v>canopy_cover_40p</v>
      </c>
      <c r="C820">
        <f>VLOOKUP(B820,GDD!$D$2:$E$31,2)</f>
        <v>12</v>
      </c>
      <c r="D820" t="str">
        <f t="shared" si="37"/>
        <v>JCEager20</v>
      </c>
      <c r="E820" s="2">
        <v>20200725</v>
      </c>
      <c r="F820" t="str">
        <f t="shared" si="38"/>
        <v>RS1</v>
      </c>
      <c r="G820" t="s">
        <v>1139</v>
      </c>
      <c r="H820" t="str">
        <f>VLOOKUP(E820,GDD!$A$2:$B$57,2)</f>
        <v>650-900</v>
      </c>
      <c r="I820" cm="1">
        <f t="array" ref="I820">IF(H820="0-650",1,IF(H820="650-900",2,IF(H820="900+",3,NA)))</f>
        <v>2</v>
      </c>
      <c r="J820">
        <v>21.408273391847501</v>
      </c>
      <c r="K820">
        <v>11.2443050588495</v>
      </c>
      <c r="L820">
        <v>0.85100787873283401</v>
      </c>
    </row>
    <row r="821" spans="1:12" x14ac:dyDescent="0.2">
      <c r="A821" t="s">
        <v>2953</v>
      </c>
      <c r="B821" t="str">
        <f t="shared" si="36"/>
        <v>canopy_cover_50p</v>
      </c>
      <c r="C821">
        <f>VLOOKUP(B821,GDD!$D$2:$E$31,2)</f>
        <v>13</v>
      </c>
      <c r="D821" t="str">
        <f t="shared" si="37"/>
        <v>JCEager20</v>
      </c>
      <c r="E821" s="2">
        <v>20200725</v>
      </c>
      <c r="F821" t="str">
        <f t="shared" si="38"/>
        <v>RS1</v>
      </c>
      <c r="G821" t="s">
        <v>1139</v>
      </c>
      <c r="H821" t="str">
        <f>VLOOKUP(E821,GDD!$A$2:$B$57,2)</f>
        <v>650-900</v>
      </c>
      <c r="I821" cm="1">
        <f t="array" ref="I821">IF(H821="0-650",1,IF(H821="650-900",2,IF(H821="900+",3,NA)))</f>
        <v>2</v>
      </c>
      <c r="J821">
        <v>45.440230011898301</v>
      </c>
      <c r="K821">
        <v>15.9651742847762</v>
      </c>
      <c r="L821">
        <v>0.89516312393132502</v>
      </c>
    </row>
    <row r="822" spans="1:12" x14ac:dyDescent="0.2">
      <c r="A822" t="s">
        <v>2954</v>
      </c>
      <c r="B822" t="str">
        <f t="shared" si="36"/>
        <v>canopy_cover_75p</v>
      </c>
      <c r="C822">
        <f>VLOOKUP(B822,GDD!$D$2:$E$31,2)</f>
        <v>14</v>
      </c>
      <c r="D822" t="str">
        <f t="shared" si="37"/>
        <v>JCEager20</v>
      </c>
      <c r="E822" s="2">
        <v>20200725</v>
      </c>
      <c r="F822" t="str">
        <f t="shared" si="38"/>
        <v>RS1</v>
      </c>
      <c r="G822" t="s">
        <v>1139</v>
      </c>
      <c r="H822" t="str">
        <f>VLOOKUP(E822,GDD!$A$2:$B$57,2)</f>
        <v>650-900</v>
      </c>
      <c r="I822" cm="1">
        <f t="array" ref="I822">IF(H822="0-650",1,IF(H822="650-900",2,IF(H822="900+",3,NA)))</f>
        <v>2</v>
      </c>
      <c r="J822">
        <v>123.542013495584</v>
      </c>
      <c r="K822">
        <v>35.365689816059003</v>
      </c>
      <c r="L822">
        <v>0.91289061530962401</v>
      </c>
    </row>
    <row r="823" spans="1:12" x14ac:dyDescent="0.2">
      <c r="A823" t="s">
        <v>2955</v>
      </c>
      <c r="B823" t="str">
        <f t="shared" si="36"/>
        <v>standard_deviation_ht</v>
      </c>
      <c r="C823">
        <f>VLOOKUP(B823,GDD!$D$2:$E$31,2)</f>
        <v>15</v>
      </c>
      <c r="D823" t="str">
        <f t="shared" si="37"/>
        <v>JCEager20</v>
      </c>
      <c r="E823" s="2">
        <v>20200725</v>
      </c>
      <c r="F823" t="str">
        <f t="shared" si="38"/>
        <v>RS1</v>
      </c>
      <c r="G823" t="s">
        <v>1139</v>
      </c>
      <c r="H823" t="str">
        <f>VLOOKUP(E823,GDD!$A$2:$B$57,2)</f>
        <v>650-900</v>
      </c>
      <c r="I823" cm="1">
        <f t="array" ref="I823">IF(H823="0-650",1,IF(H823="650-900",2,IF(H823="900+",3,NA)))</f>
        <v>2</v>
      </c>
      <c r="J823">
        <v>7.7431106509591896E-4</v>
      </c>
      <c r="K823">
        <v>1.3677033702154599E-3</v>
      </c>
      <c r="L823">
        <v>0.62941261055083797</v>
      </c>
    </row>
    <row r="824" spans="1:12" x14ac:dyDescent="0.2">
      <c r="A824" t="s">
        <v>2956</v>
      </c>
      <c r="B824" t="str">
        <f t="shared" si="36"/>
        <v>quadratic_mean_ht</v>
      </c>
      <c r="C824">
        <f>VLOOKUP(B824,GDD!$D$2:$E$31,2)</f>
        <v>16</v>
      </c>
      <c r="D824" t="str">
        <f t="shared" si="37"/>
        <v>JCEager20</v>
      </c>
      <c r="E824" s="2">
        <v>20200725</v>
      </c>
      <c r="F824" t="str">
        <f t="shared" si="38"/>
        <v>RS1</v>
      </c>
      <c r="G824" t="s">
        <v>1139</v>
      </c>
      <c r="H824" t="str">
        <f>VLOOKUP(E824,GDD!$A$2:$B$57,2)</f>
        <v>650-900</v>
      </c>
      <c r="I824" cm="1">
        <f t="array" ref="I824">IF(H824="0-650",1,IF(H824="650-900",2,IF(H824="900+",3,NA)))</f>
        <v>2</v>
      </c>
      <c r="J824">
        <v>4.7183652482913202E-2</v>
      </c>
      <c r="K824">
        <v>4.6711188306813398E-3</v>
      </c>
      <c r="L824">
        <v>0.96805462656845898</v>
      </c>
    </row>
    <row r="825" spans="1:12" x14ac:dyDescent="0.2">
      <c r="A825" t="s">
        <v>2957</v>
      </c>
      <c r="B825" t="str">
        <f t="shared" si="36"/>
        <v>skewness_ht</v>
      </c>
      <c r="C825">
        <f>VLOOKUP(B825,GDD!$D$2:$E$31,2)</f>
        <v>17</v>
      </c>
      <c r="D825" t="str">
        <f t="shared" si="37"/>
        <v>JCEager20</v>
      </c>
      <c r="E825" s="2">
        <v>20200725</v>
      </c>
      <c r="F825" t="str">
        <f t="shared" si="38"/>
        <v>RS1</v>
      </c>
      <c r="G825" t="s">
        <v>1139</v>
      </c>
      <c r="H825" t="str">
        <f>VLOOKUP(E825,GDD!$A$2:$B$57,2)</f>
        <v>650-900</v>
      </c>
      <c r="I825" cm="1">
        <f t="array" ref="I825">IF(H825="0-650",1,IF(H825="650-900",2,IF(H825="900+",3,NA)))</f>
        <v>2</v>
      </c>
      <c r="J825">
        <v>9.20354918329086E-2</v>
      </c>
      <c r="K825">
        <v>2.3557074354601502E-2</v>
      </c>
      <c r="L825">
        <v>0.92138825570833804</v>
      </c>
    </row>
    <row r="826" spans="1:12" x14ac:dyDescent="0.2">
      <c r="A826" t="s">
        <v>2958</v>
      </c>
      <c r="B826" t="str">
        <f t="shared" si="36"/>
        <v>kurtosis_ht</v>
      </c>
      <c r="C826">
        <f>VLOOKUP(B826,GDD!$D$2:$E$31,2)</f>
        <v>18</v>
      </c>
      <c r="D826" t="str">
        <f t="shared" si="37"/>
        <v>JCEager20</v>
      </c>
      <c r="E826" s="2">
        <v>20200725</v>
      </c>
      <c r="F826" t="str">
        <f t="shared" si="38"/>
        <v>RS1</v>
      </c>
      <c r="G826" t="s">
        <v>1139</v>
      </c>
      <c r="H826" t="str">
        <f>VLOOKUP(E826,GDD!$A$2:$B$57,2)</f>
        <v>650-900</v>
      </c>
      <c r="I826" cm="1">
        <f t="array" ref="I826">IF(H826="0-650",1,IF(H826="650-900",2,IF(H826="900+",3,NA)))</f>
        <v>2</v>
      </c>
      <c r="J826">
        <v>0.79870164719204695</v>
      </c>
      <c r="K826">
        <v>0.38256046926863202</v>
      </c>
      <c r="L826">
        <v>0.86232222570751105</v>
      </c>
    </row>
    <row r="827" spans="1:12" x14ac:dyDescent="0.2">
      <c r="A827" t="s">
        <v>2959</v>
      </c>
      <c r="B827" t="str">
        <f t="shared" si="36"/>
        <v>variation_ht</v>
      </c>
      <c r="C827">
        <f>VLOOKUP(B827,GDD!$D$2:$E$31,2)</f>
        <v>19</v>
      </c>
      <c r="D827" t="str">
        <f t="shared" si="37"/>
        <v>JCEager20</v>
      </c>
      <c r="E827" s="2">
        <v>20200725</v>
      </c>
      <c r="F827" t="str">
        <f t="shared" si="38"/>
        <v>RS1</v>
      </c>
      <c r="G827" t="s">
        <v>1139</v>
      </c>
      <c r="H827" t="str">
        <f>VLOOKUP(E827,GDD!$A$2:$B$57,2)</f>
        <v>650-900</v>
      </c>
      <c r="I827" cm="1">
        <f t="array" ref="I827">IF(H827="0-650",1,IF(H827="650-900",2,IF(H827="900+",3,NA)))</f>
        <v>2</v>
      </c>
      <c r="J827">
        <v>1.14534578887667E-3</v>
      </c>
      <c r="K827">
        <v>7.9589290656465405E-4</v>
      </c>
      <c r="L827">
        <v>0.81193146975840003</v>
      </c>
    </row>
    <row r="828" spans="1:12" x14ac:dyDescent="0.2">
      <c r="A828" t="s">
        <v>2960</v>
      </c>
      <c r="B828" t="str">
        <f t="shared" si="36"/>
        <v>plot_volume</v>
      </c>
      <c r="C828">
        <f>VLOOKUP(B828,GDD!$D$2:$E$31,2)</f>
        <v>20</v>
      </c>
      <c r="D828" t="str">
        <f t="shared" si="37"/>
        <v>JCEager20</v>
      </c>
      <c r="E828" s="2">
        <v>20200725</v>
      </c>
      <c r="F828" t="str">
        <f t="shared" si="38"/>
        <v>RS1</v>
      </c>
      <c r="G828" t="s">
        <v>1139</v>
      </c>
      <c r="H828" t="str">
        <f>VLOOKUP(E828,GDD!$A$2:$B$57,2)</f>
        <v>650-900</v>
      </c>
      <c r="I828" cm="1">
        <f t="array" ref="I828">IF(H828="0-650",1,IF(H828="650-900",2,IF(H828="900+",3,NA)))</f>
        <v>2</v>
      </c>
      <c r="J828" s="1">
        <v>1.8556088925568E-5</v>
      </c>
      <c r="K828" s="1">
        <v>4.2389813114254698E-6</v>
      </c>
      <c r="L828">
        <v>0.92924092748861498</v>
      </c>
    </row>
    <row r="829" spans="1:12" x14ac:dyDescent="0.2">
      <c r="A829" t="s">
        <v>2961</v>
      </c>
      <c r="B829" t="str">
        <f t="shared" si="36"/>
        <v>height_30p</v>
      </c>
      <c r="C829">
        <f>VLOOKUP(B829,GDD!$D$2:$E$31,2)</f>
        <v>2</v>
      </c>
      <c r="D829" t="str">
        <f t="shared" si="37"/>
        <v>JCEager20</v>
      </c>
      <c r="E829" s="2">
        <v>20200806</v>
      </c>
      <c r="F829" t="str">
        <f t="shared" si="38"/>
        <v>RS1</v>
      </c>
      <c r="G829" t="s">
        <v>1139</v>
      </c>
      <c r="H829" t="str">
        <f>VLOOKUP(E829,GDD!$A$2:$B$57,2)</f>
        <v>900+</v>
      </c>
      <c r="I829" cm="1">
        <f t="array" ref="I829">IF(H829="0-650",1,IF(H829="650-900",2,IF(H829="900+",3,NA)))</f>
        <v>3</v>
      </c>
      <c r="J829">
        <v>5.9279932913488202E-2</v>
      </c>
      <c r="K829">
        <v>8.8700929865388398E-3</v>
      </c>
      <c r="L829">
        <v>0.95249264565206804</v>
      </c>
    </row>
    <row r="830" spans="1:12" x14ac:dyDescent="0.2">
      <c r="A830" t="s">
        <v>2962</v>
      </c>
      <c r="B830" t="str">
        <f t="shared" si="36"/>
        <v>height_50p</v>
      </c>
      <c r="C830">
        <f>VLOOKUP(B830,GDD!$D$2:$E$31,2)</f>
        <v>3</v>
      </c>
      <c r="D830" t="str">
        <f t="shared" si="37"/>
        <v>JCEager20</v>
      </c>
      <c r="E830" s="2">
        <v>20200806</v>
      </c>
      <c r="F830" t="str">
        <f t="shared" si="38"/>
        <v>RS1</v>
      </c>
      <c r="G830" t="s">
        <v>1139</v>
      </c>
      <c r="H830" t="str">
        <f>VLOOKUP(E830,GDD!$A$2:$B$57,2)</f>
        <v>900+</v>
      </c>
      <c r="I830" cm="1">
        <f t="array" ref="I830">IF(H830="0-650",1,IF(H830="650-900",2,IF(H830="900+",3,NA)))</f>
        <v>3</v>
      </c>
      <c r="J830">
        <v>5.5846569066518699E-2</v>
      </c>
      <c r="K830">
        <v>4.7961947632882496E-3</v>
      </c>
      <c r="L830">
        <v>0.972169497425311</v>
      </c>
    </row>
    <row r="831" spans="1:12" x14ac:dyDescent="0.2">
      <c r="A831" t="s">
        <v>2963</v>
      </c>
      <c r="B831" t="str">
        <f t="shared" si="36"/>
        <v>height_70p</v>
      </c>
      <c r="C831">
        <f>VLOOKUP(B831,GDD!$D$2:$E$31,2)</f>
        <v>4</v>
      </c>
      <c r="D831" t="str">
        <f t="shared" si="37"/>
        <v>JCEager20</v>
      </c>
      <c r="E831" s="2">
        <v>20200806</v>
      </c>
      <c r="F831" t="str">
        <f t="shared" si="38"/>
        <v>RS1</v>
      </c>
      <c r="G831" t="s">
        <v>1139</v>
      </c>
      <c r="H831" t="str">
        <f>VLOOKUP(E831,GDD!$A$2:$B$57,2)</f>
        <v>900+</v>
      </c>
      <c r="I831" cm="1">
        <f t="array" ref="I831">IF(H831="0-650",1,IF(H831="650-900",2,IF(H831="900+",3,NA)))</f>
        <v>3</v>
      </c>
      <c r="J831">
        <v>4.8714800831967497E-2</v>
      </c>
      <c r="K831">
        <v>4.21871744284267E-3</v>
      </c>
      <c r="L831">
        <v>0.97194313708999103</v>
      </c>
    </row>
    <row r="832" spans="1:12" x14ac:dyDescent="0.2">
      <c r="A832" t="s">
        <v>2964</v>
      </c>
      <c r="B832" t="str">
        <f t="shared" si="36"/>
        <v>height_90p</v>
      </c>
      <c r="C832">
        <f>VLOOKUP(B832,GDD!$D$2:$E$31,2)</f>
        <v>5</v>
      </c>
      <c r="D832" t="str">
        <f t="shared" si="37"/>
        <v>JCEager20</v>
      </c>
      <c r="E832" s="2">
        <v>20200806</v>
      </c>
      <c r="F832" t="str">
        <f t="shared" si="38"/>
        <v>RS1</v>
      </c>
      <c r="G832" t="s">
        <v>1139</v>
      </c>
      <c r="H832" t="str">
        <f>VLOOKUP(E832,GDD!$A$2:$B$57,2)</f>
        <v>900+</v>
      </c>
      <c r="I832" cm="1">
        <f t="array" ref="I832">IF(H832="0-650",1,IF(H832="650-900",2,IF(H832="900+",3,NA)))</f>
        <v>3</v>
      </c>
      <c r="J832">
        <v>4.3578702077433903E-2</v>
      </c>
      <c r="K832">
        <v>4.9729339475255404E-3</v>
      </c>
      <c r="L832">
        <v>0.96335591246584695</v>
      </c>
    </row>
    <row r="833" spans="1:12" x14ac:dyDescent="0.2">
      <c r="A833" t="s">
        <v>2965</v>
      </c>
      <c r="B833" t="str">
        <f t="shared" si="36"/>
        <v>height_95p</v>
      </c>
      <c r="C833">
        <f>VLOOKUP(B833,GDD!$D$2:$E$31,2)</f>
        <v>6</v>
      </c>
      <c r="D833" t="str">
        <f t="shared" si="37"/>
        <v>JCEager20</v>
      </c>
      <c r="E833" s="2">
        <v>20200806</v>
      </c>
      <c r="F833" t="str">
        <f t="shared" si="38"/>
        <v>RS1</v>
      </c>
      <c r="G833" t="s">
        <v>1139</v>
      </c>
      <c r="H833" t="str">
        <f>VLOOKUP(E833,GDD!$A$2:$B$57,2)</f>
        <v>900+</v>
      </c>
      <c r="I833" cm="1">
        <f t="array" ref="I833">IF(H833="0-650",1,IF(H833="650-900",2,IF(H833="900+",3,NA)))</f>
        <v>3</v>
      </c>
      <c r="J833">
        <v>4.1707635294884603E-2</v>
      </c>
      <c r="K833">
        <v>5.7471001153381199E-3</v>
      </c>
      <c r="L833">
        <v>0.95608542941964503</v>
      </c>
    </row>
    <row r="834" spans="1:12" x14ac:dyDescent="0.2">
      <c r="A834" t="s">
        <v>2966</v>
      </c>
      <c r="B834" t="str">
        <f t="shared" si="36"/>
        <v>height_99p</v>
      </c>
      <c r="C834">
        <f>VLOOKUP(B834,GDD!$D$2:$E$31,2)</f>
        <v>7</v>
      </c>
      <c r="D834" t="str">
        <f t="shared" si="37"/>
        <v>JCEager20</v>
      </c>
      <c r="E834" s="2">
        <v>20200806</v>
      </c>
      <c r="F834" t="str">
        <f t="shared" si="38"/>
        <v>RS1</v>
      </c>
      <c r="G834" t="s">
        <v>1139</v>
      </c>
      <c r="H834" t="str">
        <f>VLOOKUP(E834,GDD!$A$2:$B$57,2)</f>
        <v>900+</v>
      </c>
      <c r="I834" cm="1">
        <f t="array" ref="I834">IF(H834="0-650",1,IF(H834="650-900",2,IF(H834="900+",3,NA)))</f>
        <v>3</v>
      </c>
      <c r="J834">
        <v>3.17090641316835E-2</v>
      </c>
      <c r="K834">
        <v>7.8133147845863594E-3</v>
      </c>
      <c r="L834">
        <v>0.92409873432086698</v>
      </c>
    </row>
    <row r="835" spans="1:12" x14ac:dyDescent="0.2">
      <c r="A835" t="s">
        <v>2967</v>
      </c>
      <c r="B835" t="str">
        <f t="shared" ref="B835:B898" si="39">LEFT(A835, FIND("_RS",A835)-10)</f>
        <v>canopy_cover_5p</v>
      </c>
      <c r="C835">
        <f>VLOOKUP(B835,GDD!$D$2:$E$31,2)</f>
        <v>8</v>
      </c>
      <c r="D835" t="str">
        <f t="shared" ref="D835:D898" si="40">"JCEager"&amp;MID(E835,3,2)</f>
        <v>JCEager20</v>
      </c>
      <c r="E835" s="2">
        <v>20200806</v>
      </c>
      <c r="F835" t="str">
        <f t="shared" ref="F835:F898" si="41">RIGHT(A835,LEN(A835)-FIND("_RS",A835))</f>
        <v>RS1</v>
      </c>
      <c r="G835" t="s">
        <v>1139</v>
      </c>
      <c r="H835" t="str">
        <f>VLOOKUP(E835,GDD!$A$2:$B$57,2)</f>
        <v>900+</v>
      </c>
      <c r="I835" cm="1">
        <f t="array" ref="I835">IF(H835="0-650",1,IF(H835="650-900",2,IF(H835="900+",3,NA)))</f>
        <v>3</v>
      </c>
      <c r="J835">
        <v>3.56316024535526</v>
      </c>
      <c r="K835">
        <v>2.3072164647068898</v>
      </c>
      <c r="L835">
        <v>0.82247670857718203</v>
      </c>
    </row>
    <row r="836" spans="1:12" x14ac:dyDescent="0.2">
      <c r="A836" t="s">
        <v>2968</v>
      </c>
      <c r="B836" t="str">
        <f t="shared" si="39"/>
        <v>pcanopy_cover_10p</v>
      </c>
      <c r="C836">
        <f>VLOOKUP(B836,GDD!$D$2:$E$31,2)</f>
        <v>9</v>
      </c>
      <c r="D836" t="str">
        <f t="shared" si="40"/>
        <v>JCEager20</v>
      </c>
      <c r="E836" s="2">
        <v>20200806</v>
      </c>
      <c r="F836" t="str">
        <f t="shared" si="41"/>
        <v>RS1</v>
      </c>
      <c r="G836" t="s">
        <v>1139</v>
      </c>
      <c r="H836" t="str">
        <f>VLOOKUP(E836,GDD!$A$2:$B$57,2)</f>
        <v>900+</v>
      </c>
      <c r="I836" cm="1">
        <f t="array" ref="I836">IF(H836="0-650",1,IF(H836="650-900",2,IF(H836="900+",3,NA)))</f>
        <v>3</v>
      </c>
      <c r="J836">
        <v>5.4288120199623497</v>
      </c>
      <c r="K836">
        <v>3.63284227296541</v>
      </c>
      <c r="L836">
        <v>0.81762179270451596</v>
      </c>
    </row>
    <row r="837" spans="1:12" x14ac:dyDescent="0.2">
      <c r="A837" t="s">
        <v>2969</v>
      </c>
      <c r="B837" t="str">
        <f t="shared" si="39"/>
        <v>canopy_cover_20p</v>
      </c>
      <c r="C837">
        <f>VLOOKUP(B837,GDD!$D$2:$E$31,2)</f>
        <v>10</v>
      </c>
      <c r="D837" t="str">
        <f t="shared" si="40"/>
        <v>JCEager20</v>
      </c>
      <c r="E837" s="2">
        <v>20200806</v>
      </c>
      <c r="F837" t="str">
        <f t="shared" si="41"/>
        <v>RS1</v>
      </c>
      <c r="G837" t="s">
        <v>1139</v>
      </c>
      <c r="H837" t="str">
        <f>VLOOKUP(E837,GDD!$A$2:$B$57,2)</f>
        <v>900+</v>
      </c>
      <c r="I837" cm="1">
        <f t="array" ref="I837">IF(H837="0-650",1,IF(H837="650-900",2,IF(H837="900+",3,NA)))</f>
        <v>3</v>
      </c>
      <c r="J837">
        <v>7.4288623673968601</v>
      </c>
      <c r="K837">
        <v>4.80366322700299</v>
      </c>
      <c r="L837">
        <v>0.82267926030102601</v>
      </c>
    </row>
    <row r="838" spans="1:12" x14ac:dyDescent="0.2">
      <c r="A838" t="s">
        <v>2970</v>
      </c>
      <c r="B838" t="str">
        <f t="shared" si="39"/>
        <v>canopy_cover_30p</v>
      </c>
      <c r="C838">
        <f>VLOOKUP(B838,GDD!$D$2:$E$31,2)</f>
        <v>11</v>
      </c>
      <c r="D838" t="str">
        <f t="shared" si="40"/>
        <v>JCEager20</v>
      </c>
      <c r="E838" s="2">
        <v>20200806</v>
      </c>
      <c r="F838" t="str">
        <f t="shared" si="41"/>
        <v>RS1</v>
      </c>
      <c r="G838" t="s">
        <v>1139</v>
      </c>
      <c r="H838" t="str">
        <f>VLOOKUP(E838,GDD!$A$2:$B$57,2)</f>
        <v>900+</v>
      </c>
      <c r="I838" cm="1">
        <f t="array" ref="I838">IF(H838="0-650",1,IF(H838="650-900",2,IF(H838="900+",3,NA)))</f>
        <v>3</v>
      </c>
      <c r="J838">
        <v>8.9685418020024095</v>
      </c>
      <c r="K838">
        <v>6.1882028074593602</v>
      </c>
      <c r="L838">
        <v>0.81301036653894099</v>
      </c>
    </row>
    <row r="839" spans="1:12" x14ac:dyDescent="0.2">
      <c r="A839" t="s">
        <v>2971</v>
      </c>
      <c r="B839" t="str">
        <f t="shared" si="39"/>
        <v>canopy_cover_40p</v>
      </c>
      <c r="C839">
        <f>VLOOKUP(B839,GDD!$D$2:$E$31,2)</f>
        <v>12</v>
      </c>
      <c r="D839" t="str">
        <f t="shared" si="40"/>
        <v>JCEager20</v>
      </c>
      <c r="E839" s="2">
        <v>20200806</v>
      </c>
      <c r="F839" t="str">
        <f t="shared" si="41"/>
        <v>RS1</v>
      </c>
      <c r="G839" t="s">
        <v>1139</v>
      </c>
      <c r="H839" t="str">
        <f>VLOOKUP(E839,GDD!$A$2:$B$57,2)</f>
        <v>900+</v>
      </c>
      <c r="I839" cm="1">
        <f t="array" ref="I839">IF(H839="0-650",1,IF(H839="650-900",2,IF(H839="900+",3,NA)))</f>
        <v>3</v>
      </c>
      <c r="J839">
        <v>15.9693072231528</v>
      </c>
      <c r="K839">
        <v>10.3349974410692</v>
      </c>
      <c r="L839">
        <v>0.82255358078024099</v>
      </c>
    </row>
    <row r="840" spans="1:12" x14ac:dyDescent="0.2">
      <c r="A840" t="s">
        <v>2972</v>
      </c>
      <c r="B840" t="str">
        <f t="shared" si="39"/>
        <v>canopy_cover_50p</v>
      </c>
      <c r="C840">
        <f>VLOOKUP(B840,GDD!$D$2:$E$31,2)</f>
        <v>13</v>
      </c>
      <c r="D840" t="str">
        <f t="shared" si="40"/>
        <v>JCEager20</v>
      </c>
      <c r="E840" s="2">
        <v>20200806</v>
      </c>
      <c r="F840" t="str">
        <f t="shared" si="41"/>
        <v>RS1</v>
      </c>
      <c r="G840" t="s">
        <v>1139</v>
      </c>
      <c r="H840" t="str">
        <f>VLOOKUP(E840,GDD!$A$2:$B$57,2)</f>
        <v>900+</v>
      </c>
      <c r="I840" cm="1">
        <f t="array" ref="I840">IF(H840="0-650",1,IF(H840="650-900",2,IF(H840="900+",3,NA)))</f>
        <v>3</v>
      </c>
      <c r="J840">
        <v>34.306312222380903</v>
      </c>
      <c r="K840">
        <v>16.675820307197199</v>
      </c>
      <c r="L840">
        <v>0.86056395172260702</v>
      </c>
    </row>
    <row r="841" spans="1:12" x14ac:dyDescent="0.2">
      <c r="A841" t="s">
        <v>2973</v>
      </c>
      <c r="B841" t="str">
        <f t="shared" si="39"/>
        <v>canopy_cover_75p</v>
      </c>
      <c r="C841">
        <f>VLOOKUP(B841,GDD!$D$2:$E$31,2)</f>
        <v>14</v>
      </c>
      <c r="D841" t="str">
        <f t="shared" si="40"/>
        <v>JCEager20</v>
      </c>
      <c r="E841" s="2">
        <v>20200806</v>
      </c>
      <c r="F841" t="str">
        <f t="shared" si="41"/>
        <v>RS1</v>
      </c>
      <c r="G841" t="s">
        <v>1139</v>
      </c>
      <c r="H841" t="str">
        <f>VLOOKUP(E841,GDD!$A$2:$B$57,2)</f>
        <v>900+</v>
      </c>
      <c r="I841" cm="1">
        <f t="array" ref="I841">IF(H841="0-650",1,IF(H841="650-900",2,IF(H841="900+",3,NA)))</f>
        <v>3</v>
      </c>
      <c r="J841">
        <v>118.41100406493101</v>
      </c>
      <c r="K841">
        <v>46.132208367895799</v>
      </c>
      <c r="L841">
        <v>0.88506176917067902</v>
      </c>
    </row>
    <row r="842" spans="1:12" x14ac:dyDescent="0.2">
      <c r="A842" t="s">
        <v>2974</v>
      </c>
      <c r="B842" t="str">
        <f t="shared" si="39"/>
        <v>standard_deviation_ht</v>
      </c>
      <c r="C842">
        <f>VLOOKUP(B842,GDD!$D$2:$E$31,2)</f>
        <v>15</v>
      </c>
      <c r="D842" t="str">
        <f t="shared" si="40"/>
        <v>JCEager20</v>
      </c>
      <c r="E842" s="2">
        <v>20200806</v>
      </c>
      <c r="F842" t="str">
        <f t="shared" si="41"/>
        <v>RS1</v>
      </c>
      <c r="G842" t="s">
        <v>1139</v>
      </c>
      <c r="H842" t="str">
        <f>VLOOKUP(E842,GDD!$A$2:$B$57,2)</f>
        <v>900+</v>
      </c>
      <c r="I842" cm="1">
        <f t="array" ref="I842">IF(H842="0-650",1,IF(H842="650-900",2,IF(H842="900+",3,NA)))</f>
        <v>3</v>
      </c>
      <c r="J842">
        <v>6.1528500147239699E-4</v>
      </c>
      <c r="K842">
        <v>1.8788049299468699E-3</v>
      </c>
      <c r="L842">
        <v>0.495576787396658</v>
      </c>
    </row>
    <row r="843" spans="1:12" x14ac:dyDescent="0.2">
      <c r="A843" t="s">
        <v>2975</v>
      </c>
      <c r="B843" t="str">
        <f t="shared" si="39"/>
        <v>quadratic_mean_ht</v>
      </c>
      <c r="C843">
        <f>VLOOKUP(B843,GDD!$D$2:$E$31,2)</f>
        <v>16</v>
      </c>
      <c r="D843" t="str">
        <f t="shared" si="40"/>
        <v>JCEager20</v>
      </c>
      <c r="E843" s="2">
        <v>20200806</v>
      </c>
      <c r="F843" t="str">
        <f t="shared" si="41"/>
        <v>RS1</v>
      </c>
      <c r="G843" t="s">
        <v>1139</v>
      </c>
      <c r="H843" t="str">
        <f>VLOOKUP(E843,GDD!$A$2:$B$57,2)</f>
        <v>900+</v>
      </c>
      <c r="I843" cm="1">
        <f t="array" ref="I843">IF(H843="0-650",1,IF(H843="650-900",2,IF(H843="900+",3,NA)))</f>
        <v>3</v>
      </c>
      <c r="J843">
        <v>4.5193232063234001E-2</v>
      </c>
      <c r="K843">
        <v>4.4857079452889402E-3</v>
      </c>
      <c r="L843">
        <v>0.96797419053625999</v>
      </c>
    </row>
    <row r="844" spans="1:12" x14ac:dyDescent="0.2">
      <c r="A844" t="s">
        <v>2976</v>
      </c>
      <c r="B844" t="str">
        <f t="shared" si="39"/>
        <v>skewness_ht</v>
      </c>
      <c r="C844">
        <f>VLOOKUP(B844,GDD!$D$2:$E$31,2)</f>
        <v>17</v>
      </c>
      <c r="D844" t="str">
        <f t="shared" si="40"/>
        <v>JCEager20</v>
      </c>
      <c r="E844" s="2">
        <v>20200806</v>
      </c>
      <c r="F844" t="str">
        <f t="shared" si="41"/>
        <v>RS1</v>
      </c>
      <c r="G844" t="s">
        <v>1139</v>
      </c>
      <c r="H844" t="str">
        <f>VLOOKUP(E844,GDD!$A$2:$B$57,2)</f>
        <v>900+</v>
      </c>
      <c r="I844" cm="1">
        <f t="array" ref="I844">IF(H844="0-650",1,IF(H844="650-900",2,IF(H844="900+",3,NA)))</f>
        <v>3</v>
      </c>
      <c r="J844">
        <v>9.0568213907607997E-2</v>
      </c>
      <c r="K844">
        <v>3.04709276718193E-2</v>
      </c>
      <c r="L844">
        <v>0.89916151152502999</v>
      </c>
    </row>
    <row r="845" spans="1:12" x14ac:dyDescent="0.2">
      <c r="A845" t="s">
        <v>2977</v>
      </c>
      <c r="B845" t="str">
        <f t="shared" si="39"/>
        <v>kurtosis_ht</v>
      </c>
      <c r="C845">
        <f>VLOOKUP(B845,GDD!$D$2:$E$31,2)</f>
        <v>18</v>
      </c>
      <c r="D845" t="str">
        <f t="shared" si="40"/>
        <v>JCEager20</v>
      </c>
      <c r="E845" s="2">
        <v>20200806</v>
      </c>
      <c r="F845" t="str">
        <f t="shared" si="41"/>
        <v>RS1</v>
      </c>
      <c r="G845" t="s">
        <v>1139</v>
      </c>
      <c r="H845" t="str">
        <f>VLOOKUP(E845,GDD!$A$2:$B$57,2)</f>
        <v>900+</v>
      </c>
      <c r="I845" cm="1">
        <f t="array" ref="I845">IF(H845="0-650",1,IF(H845="650-900",2,IF(H845="900+",3,NA)))</f>
        <v>3</v>
      </c>
      <c r="J845">
        <v>0.99649209623800605</v>
      </c>
      <c r="K845">
        <v>0.64792891637196004</v>
      </c>
      <c r="L845">
        <v>0.821870569859526</v>
      </c>
    </row>
    <row r="846" spans="1:12" x14ac:dyDescent="0.2">
      <c r="A846" t="s">
        <v>2978</v>
      </c>
      <c r="B846" t="str">
        <f t="shared" si="39"/>
        <v>variation_ht</v>
      </c>
      <c r="C846">
        <f>VLOOKUP(B846,GDD!$D$2:$E$31,2)</f>
        <v>19</v>
      </c>
      <c r="D846" t="str">
        <f t="shared" si="40"/>
        <v>JCEager20</v>
      </c>
      <c r="E846" s="2">
        <v>20200806</v>
      </c>
      <c r="F846" t="str">
        <f t="shared" si="41"/>
        <v>RS1</v>
      </c>
      <c r="G846" t="s">
        <v>1139</v>
      </c>
      <c r="H846" t="str">
        <f>VLOOKUP(E846,GDD!$A$2:$B$57,2)</f>
        <v>900+</v>
      </c>
      <c r="I846" cm="1">
        <f t="array" ref="I846">IF(H846="0-650",1,IF(H846="650-900",2,IF(H846="900+",3,NA)))</f>
        <v>3</v>
      </c>
      <c r="J846">
        <v>9.2171754884501703E-4</v>
      </c>
      <c r="K846">
        <v>1.0247959731784499E-3</v>
      </c>
      <c r="L846">
        <v>0.72960161838396698</v>
      </c>
    </row>
    <row r="847" spans="1:12" x14ac:dyDescent="0.2">
      <c r="A847" t="s">
        <v>2979</v>
      </c>
      <c r="B847" t="str">
        <f t="shared" si="39"/>
        <v>plot_volume</v>
      </c>
      <c r="C847">
        <f>VLOOKUP(B847,GDD!$D$2:$E$31,2)</f>
        <v>20</v>
      </c>
      <c r="D847" t="str">
        <f t="shared" si="40"/>
        <v>JCEager20</v>
      </c>
      <c r="E847" s="2">
        <v>20200806</v>
      </c>
      <c r="F847" t="str">
        <f t="shared" si="41"/>
        <v>RS1</v>
      </c>
      <c r="G847" t="s">
        <v>1139</v>
      </c>
      <c r="H847" t="str">
        <f>VLOOKUP(E847,GDD!$A$2:$B$57,2)</f>
        <v>900+</v>
      </c>
      <c r="I847" cm="1">
        <f t="array" ref="I847">IF(H847="0-650",1,IF(H847="650-900",2,IF(H847="900+",3,NA)))</f>
        <v>3</v>
      </c>
      <c r="J847" s="1">
        <v>1.9780283611750801E-5</v>
      </c>
      <c r="K847" s="1">
        <v>3.6032180140729998E-6</v>
      </c>
      <c r="L847">
        <v>0.94275524159872304</v>
      </c>
    </row>
    <row r="848" spans="1:12" x14ac:dyDescent="0.2">
      <c r="A848" t="s">
        <v>2980</v>
      </c>
      <c r="B848" t="str">
        <f t="shared" si="39"/>
        <v>height_30p</v>
      </c>
      <c r="C848">
        <f>VLOOKUP(B848,GDD!$D$2:$E$31,2)</f>
        <v>2</v>
      </c>
      <c r="D848" t="str">
        <f t="shared" si="40"/>
        <v>JCEager20</v>
      </c>
      <c r="E848" s="2">
        <v>20200813</v>
      </c>
      <c r="F848" t="str">
        <f t="shared" si="41"/>
        <v>RS1</v>
      </c>
      <c r="G848" t="s">
        <v>1139</v>
      </c>
      <c r="H848" t="str">
        <f>VLOOKUP(E848,GDD!$A$2:$B$57,2)</f>
        <v>900+</v>
      </c>
      <c r="I848" cm="1">
        <f t="array" ref="I848">IF(H848="0-650",1,IF(H848="650-900",2,IF(H848="900+",3,NA)))</f>
        <v>3</v>
      </c>
      <c r="J848">
        <v>6.1383563193160198E-2</v>
      </c>
      <c r="K848">
        <v>7.9451111209187294E-3</v>
      </c>
      <c r="L848">
        <v>0.95863985005424301</v>
      </c>
    </row>
    <row r="849" spans="1:12" x14ac:dyDescent="0.2">
      <c r="A849" t="s">
        <v>2981</v>
      </c>
      <c r="B849" t="str">
        <f t="shared" si="39"/>
        <v>height_50p</v>
      </c>
      <c r="C849">
        <f>VLOOKUP(B849,GDD!$D$2:$E$31,2)</f>
        <v>3</v>
      </c>
      <c r="D849" t="str">
        <f t="shared" si="40"/>
        <v>JCEager20</v>
      </c>
      <c r="E849" s="2">
        <v>20200813</v>
      </c>
      <c r="F849" t="str">
        <f t="shared" si="41"/>
        <v>RS1</v>
      </c>
      <c r="G849" t="s">
        <v>1139</v>
      </c>
      <c r="H849" t="str">
        <f>VLOOKUP(E849,GDD!$A$2:$B$57,2)</f>
        <v>900+</v>
      </c>
      <c r="I849" cm="1">
        <f t="array" ref="I849">IF(H849="0-650",1,IF(H849="650-900",2,IF(H849="900+",3,NA)))</f>
        <v>3</v>
      </c>
      <c r="J849">
        <v>5.5426422001481103E-2</v>
      </c>
      <c r="K849">
        <v>4.8148791023183996E-3</v>
      </c>
      <c r="L849">
        <v>0.97185830585077004</v>
      </c>
    </row>
    <row r="850" spans="1:12" x14ac:dyDescent="0.2">
      <c r="A850" t="s">
        <v>2982</v>
      </c>
      <c r="B850" t="str">
        <f t="shared" si="39"/>
        <v>height_70p</v>
      </c>
      <c r="C850">
        <f>VLOOKUP(B850,GDD!$D$2:$E$31,2)</f>
        <v>4</v>
      </c>
      <c r="D850" t="str">
        <f t="shared" si="40"/>
        <v>JCEager20</v>
      </c>
      <c r="E850" s="2">
        <v>20200813</v>
      </c>
      <c r="F850" t="str">
        <f t="shared" si="41"/>
        <v>RS1</v>
      </c>
      <c r="G850" t="s">
        <v>1139</v>
      </c>
      <c r="H850" t="str">
        <f>VLOOKUP(E850,GDD!$A$2:$B$57,2)</f>
        <v>900+</v>
      </c>
      <c r="I850" cm="1">
        <f t="array" ref="I850">IF(H850="0-650",1,IF(H850="650-900",2,IF(H850="900+",3,NA)))</f>
        <v>3</v>
      </c>
      <c r="J850">
        <v>4.8538117395024998E-2</v>
      </c>
      <c r="K850">
        <v>4.1808751417514896E-3</v>
      </c>
      <c r="L850">
        <v>0.97208939686289497</v>
      </c>
    </row>
    <row r="851" spans="1:12" x14ac:dyDescent="0.2">
      <c r="A851" t="s">
        <v>2983</v>
      </c>
      <c r="B851" t="str">
        <f t="shared" si="39"/>
        <v>height_90p</v>
      </c>
      <c r="C851">
        <f>VLOOKUP(B851,GDD!$D$2:$E$31,2)</f>
        <v>5</v>
      </c>
      <c r="D851" t="str">
        <f t="shared" si="40"/>
        <v>JCEager20</v>
      </c>
      <c r="E851" s="2">
        <v>20200813</v>
      </c>
      <c r="F851" t="str">
        <f t="shared" si="41"/>
        <v>RS1</v>
      </c>
      <c r="G851" t="s">
        <v>1139</v>
      </c>
      <c r="H851" t="str">
        <f>VLOOKUP(E851,GDD!$A$2:$B$57,2)</f>
        <v>900+</v>
      </c>
      <c r="I851" cm="1">
        <f t="array" ref="I851">IF(H851="0-650",1,IF(H851="650-900",2,IF(H851="900+",3,NA)))</f>
        <v>3</v>
      </c>
      <c r="J851">
        <v>4.4880674172243402E-2</v>
      </c>
      <c r="K851">
        <v>4.6136782352134099E-3</v>
      </c>
      <c r="L851">
        <v>0.96686901713681495</v>
      </c>
    </row>
    <row r="852" spans="1:12" x14ac:dyDescent="0.2">
      <c r="A852" t="s">
        <v>2984</v>
      </c>
      <c r="B852" t="str">
        <f t="shared" si="39"/>
        <v>height_95p</v>
      </c>
      <c r="C852">
        <f>VLOOKUP(B852,GDD!$D$2:$E$31,2)</f>
        <v>6</v>
      </c>
      <c r="D852" t="str">
        <f t="shared" si="40"/>
        <v>JCEager20</v>
      </c>
      <c r="E852" s="2">
        <v>20200813</v>
      </c>
      <c r="F852" t="str">
        <f t="shared" si="41"/>
        <v>RS1</v>
      </c>
      <c r="G852" t="s">
        <v>1139</v>
      </c>
      <c r="H852" t="str">
        <f>VLOOKUP(E852,GDD!$A$2:$B$57,2)</f>
        <v>900+</v>
      </c>
      <c r="I852" cm="1">
        <f t="array" ref="I852">IF(H852="0-650",1,IF(H852="650-900",2,IF(H852="900+",3,NA)))</f>
        <v>3</v>
      </c>
      <c r="J852">
        <v>4.4007378759428797E-2</v>
      </c>
      <c r="K852">
        <v>5.1045207449615599E-3</v>
      </c>
      <c r="L852">
        <v>0.96277513901548595</v>
      </c>
    </row>
    <row r="853" spans="1:12" x14ac:dyDescent="0.2">
      <c r="A853" t="s">
        <v>2985</v>
      </c>
      <c r="B853" t="str">
        <f t="shared" si="39"/>
        <v>height_99p</v>
      </c>
      <c r="C853">
        <f>VLOOKUP(B853,GDD!$D$2:$E$31,2)</f>
        <v>7</v>
      </c>
      <c r="D853" t="str">
        <f t="shared" si="40"/>
        <v>JCEager20</v>
      </c>
      <c r="E853" s="2">
        <v>20200813</v>
      </c>
      <c r="F853" t="str">
        <f t="shared" si="41"/>
        <v>RS1</v>
      </c>
      <c r="G853" t="s">
        <v>1139</v>
      </c>
      <c r="H853" t="str">
        <f>VLOOKUP(E853,GDD!$A$2:$B$57,2)</f>
        <v>900+</v>
      </c>
      <c r="I853" cm="1">
        <f t="array" ref="I853">IF(H853="0-650",1,IF(H853="650-900",2,IF(H853="900+",3,NA)))</f>
        <v>3</v>
      </c>
      <c r="J853">
        <v>3.7226498719633801E-2</v>
      </c>
      <c r="K853">
        <v>6.2231169475326399E-3</v>
      </c>
      <c r="L853">
        <v>0.94721815926238295</v>
      </c>
    </row>
    <row r="854" spans="1:12" x14ac:dyDescent="0.2">
      <c r="A854" t="s">
        <v>2986</v>
      </c>
      <c r="B854" t="str">
        <f t="shared" si="39"/>
        <v>canopy_cover_5p</v>
      </c>
      <c r="C854">
        <f>VLOOKUP(B854,GDD!$D$2:$E$31,2)</f>
        <v>8</v>
      </c>
      <c r="D854" t="str">
        <f t="shared" si="40"/>
        <v>JCEager20</v>
      </c>
      <c r="E854" s="2">
        <v>20200813</v>
      </c>
      <c r="F854" t="str">
        <f t="shared" si="41"/>
        <v>RS1</v>
      </c>
      <c r="G854" t="s">
        <v>1139</v>
      </c>
      <c r="H854" t="str">
        <f>VLOOKUP(E854,GDD!$A$2:$B$57,2)</f>
        <v>900+</v>
      </c>
      <c r="I854" cm="1">
        <f t="array" ref="I854">IF(H854="0-650",1,IF(H854="650-900",2,IF(H854="900+",3,NA)))</f>
        <v>3</v>
      </c>
      <c r="J854">
        <v>4.2282061065744498</v>
      </c>
      <c r="K854">
        <v>2.7628925832258102</v>
      </c>
      <c r="L854">
        <v>0.82114318607159298</v>
      </c>
    </row>
    <row r="855" spans="1:12" x14ac:dyDescent="0.2">
      <c r="A855" t="s">
        <v>2987</v>
      </c>
      <c r="B855" t="str">
        <f t="shared" si="39"/>
        <v>pcanopy_cover_10p</v>
      </c>
      <c r="C855">
        <f>VLOOKUP(B855,GDD!$D$2:$E$31,2)</f>
        <v>9</v>
      </c>
      <c r="D855" t="str">
        <f t="shared" si="40"/>
        <v>JCEager20</v>
      </c>
      <c r="E855" s="2">
        <v>20200813</v>
      </c>
      <c r="F855" t="str">
        <f t="shared" si="41"/>
        <v>RS1</v>
      </c>
      <c r="G855" t="s">
        <v>1139</v>
      </c>
      <c r="H855" t="str">
        <f>VLOOKUP(E855,GDD!$A$2:$B$57,2)</f>
        <v>900+</v>
      </c>
      <c r="I855" cm="1">
        <f t="array" ref="I855">IF(H855="0-650",1,IF(H855="650-900",2,IF(H855="900+",3,NA)))</f>
        <v>3</v>
      </c>
      <c r="J855">
        <v>5.1610162279646499</v>
      </c>
      <c r="K855">
        <v>3.1590836622140301</v>
      </c>
      <c r="L855">
        <v>0.830540648271196</v>
      </c>
    </row>
    <row r="856" spans="1:12" x14ac:dyDescent="0.2">
      <c r="A856" t="s">
        <v>2988</v>
      </c>
      <c r="B856" t="str">
        <f t="shared" si="39"/>
        <v>canopy_cover_20p</v>
      </c>
      <c r="C856">
        <f>VLOOKUP(B856,GDD!$D$2:$E$31,2)</f>
        <v>10</v>
      </c>
      <c r="D856" t="str">
        <f t="shared" si="40"/>
        <v>JCEager20</v>
      </c>
      <c r="E856" s="2">
        <v>20200813</v>
      </c>
      <c r="F856" t="str">
        <f t="shared" si="41"/>
        <v>RS1</v>
      </c>
      <c r="G856" t="s">
        <v>1139</v>
      </c>
      <c r="H856" t="str">
        <f>VLOOKUP(E856,GDD!$A$2:$B$57,2)</f>
        <v>900+</v>
      </c>
      <c r="I856" cm="1">
        <f t="array" ref="I856">IF(H856="0-650",1,IF(H856="650-900",2,IF(H856="900+",3,NA)))</f>
        <v>3</v>
      </c>
      <c r="J856">
        <v>7.3689627317053796</v>
      </c>
      <c r="K856">
        <v>4.5427660369608303</v>
      </c>
      <c r="L856">
        <v>0.82953752429954897</v>
      </c>
    </row>
    <row r="857" spans="1:12" x14ac:dyDescent="0.2">
      <c r="A857" t="s">
        <v>2989</v>
      </c>
      <c r="B857" t="str">
        <f t="shared" si="39"/>
        <v>canopy_cover_30p</v>
      </c>
      <c r="C857">
        <f>VLOOKUP(B857,GDD!$D$2:$E$31,2)</f>
        <v>11</v>
      </c>
      <c r="D857" t="str">
        <f t="shared" si="40"/>
        <v>JCEager20</v>
      </c>
      <c r="E857" s="2">
        <v>20200813</v>
      </c>
      <c r="F857" t="str">
        <f t="shared" si="41"/>
        <v>RS1</v>
      </c>
      <c r="G857" t="s">
        <v>1139</v>
      </c>
      <c r="H857" t="str">
        <f>VLOOKUP(E857,GDD!$A$2:$B$57,2)</f>
        <v>900+</v>
      </c>
      <c r="I857" cm="1">
        <f t="array" ref="I857">IF(H857="0-650",1,IF(H857="650-900",2,IF(H857="900+",3,NA)))</f>
        <v>3</v>
      </c>
      <c r="J857">
        <v>9.6161943199719495</v>
      </c>
      <c r="K857">
        <v>6.5051435116747403</v>
      </c>
      <c r="L857">
        <v>0.81599836393761405</v>
      </c>
    </row>
    <row r="858" spans="1:12" x14ac:dyDescent="0.2">
      <c r="A858" t="s">
        <v>2990</v>
      </c>
      <c r="B858" t="str">
        <f t="shared" si="39"/>
        <v>canopy_cover_40p</v>
      </c>
      <c r="C858">
        <f>VLOOKUP(B858,GDD!$D$2:$E$31,2)</f>
        <v>12</v>
      </c>
      <c r="D858" t="str">
        <f t="shared" si="40"/>
        <v>JCEager20</v>
      </c>
      <c r="E858" s="2">
        <v>20200813</v>
      </c>
      <c r="F858" t="str">
        <f t="shared" si="41"/>
        <v>RS1</v>
      </c>
      <c r="G858" t="s">
        <v>1139</v>
      </c>
      <c r="H858" t="str">
        <f>VLOOKUP(E858,GDD!$A$2:$B$57,2)</f>
        <v>900+</v>
      </c>
      <c r="I858" cm="1">
        <f t="array" ref="I858">IF(H858="0-650",1,IF(H858="650-900",2,IF(H858="900+",3,NA)))</f>
        <v>3</v>
      </c>
      <c r="J858">
        <v>18.8423335433944</v>
      </c>
      <c r="K858">
        <v>10.652478544072499</v>
      </c>
      <c r="L858">
        <v>0.84143255239533499</v>
      </c>
    </row>
    <row r="859" spans="1:12" x14ac:dyDescent="0.2">
      <c r="A859" t="s">
        <v>2991</v>
      </c>
      <c r="B859" t="str">
        <f t="shared" si="39"/>
        <v>canopy_cover_50p</v>
      </c>
      <c r="C859">
        <f>VLOOKUP(B859,GDD!$D$2:$E$31,2)</f>
        <v>13</v>
      </c>
      <c r="D859" t="str">
        <f t="shared" si="40"/>
        <v>JCEager20</v>
      </c>
      <c r="E859" s="2">
        <v>20200813</v>
      </c>
      <c r="F859" t="str">
        <f t="shared" si="41"/>
        <v>RS1</v>
      </c>
      <c r="G859" t="s">
        <v>1139</v>
      </c>
      <c r="H859" t="str">
        <f>VLOOKUP(E859,GDD!$A$2:$B$57,2)</f>
        <v>900+</v>
      </c>
      <c r="I859" cm="1">
        <f t="array" ref="I859">IF(H859="0-650",1,IF(H859="650-900",2,IF(H859="900+",3,NA)))</f>
        <v>3</v>
      </c>
      <c r="J859">
        <v>40.948550610966798</v>
      </c>
      <c r="K859">
        <v>15.482058015966</v>
      </c>
      <c r="L859">
        <v>0.88807695845697598</v>
      </c>
    </row>
    <row r="860" spans="1:12" x14ac:dyDescent="0.2">
      <c r="A860" t="s">
        <v>2992</v>
      </c>
      <c r="B860" t="str">
        <f t="shared" si="39"/>
        <v>canopy_cover_75p</v>
      </c>
      <c r="C860">
        <f>VLOOKUP(B860,GDD!$D$2:$E$31,2)</f>
        <v>14</v>
      </c>
      <c r="D860" t="str">
        <f t="shared" si="40"/>
        <v>JCEager20</v>
      </c>
      <c r="E860" s="2">
        <v>20200813</v>
      </c>
      <c r="F860" t="str">
        <f t="shared" si="41"/>
        <v>RS1</v>
      </c>
      <c r="G860" t="s">
        <v>1139</v>
      </c>
      <c r="H860" t="str">
        <f>VLOOKUP(E860,GDD!$A$2:$B$57,2)</f>
        <v>900+</v>
      </c>
      <c r="I860" cm="1">
        <f t="array" ref="I860">IF(H860="0-650",1,IF(H860="650-900",2,IF(H860="900+",3,NA)))</f>
        <v>3</v>
      </c>
      <c r="J860">
        <v>105.554538424626</v>
      </c>
      <c r="K860">
        <v>42.388174189516</v>
      </c>
      <c r="L860">
        <v>0.88194412217561902</v>
      </c>
    </row>
    <row r="861" spans="1:12" x14ac:dyDescent="0.2">
      <c r="A861" t="s">
        <v>2993</v>
      </c>
      <c r="B861" t="str">
        <f t="shared" si="39"/>
        <v>standard_deviation_ht</v>
      </c>
      <c r="C861">
        <f>VLOOKUP(B861,GDD!$D$2:$E$31,2)</f>
        <v>15</v>
      </c>
      <c r="D861" t="str">
        <f t="shared" si="40"/>
        <v>JCEager20</v>
      </c>
      <c r="E861" s="2">
        <v>20200813</v>
      </c>
      <c r="F861" t="str">
        <f t="shared" si="41"/>
        <v>RS1</v>
      </c>
      <c r="G861" t="s">
        <v>1139</v>
      </c>
      <c r="H861" t="str">
        <f>VLOOKUP(E861,GDD!$A$2:$B$57,2)</f>
        <v>900+</v>
      </c>
      <c r="I861" cm="1">
        <f t="array" ref="I861">IF(H861="0-650",1,IF(H861="650-900",2,IF(H861="900+",3,NA)))</f>
        <v>3</v>
      </c>
      <c r="J861">
        <v>7.65056777683792E-4</v>
      </c>
      <c r="K861">
        <v>1.0253943299488499E-3</v>
      </c>
      <c r="L861">
        <v>0.69119880682510804</v>
      </c>
    </row>
    <row r="862" spans="1:12" x14ac:dyDescent="0.2">
      <c r="A862" t="s">
        <v>2994</v>
      </c>
      <c r="B862" t="str">
        <f t="shared" si="39"/>
        <v>quadratic_mean_ht</v>
      </c>
      <c r="C862">
        <f>VLOOKUP(B862,GDD!$D$2:$E$31,2)</f>
        <v>16</v>
      </c>
      <c r="D862" t="str">
        <f t="shared" si="40"/>
        <v>JCEager20</v>
      </c>
      <c r="E862" s="2">
        <v>20200813</v>
      </c>
      <c r="F862" t="str">
        <f t="shared" si="41"/>
        <v>RS1</v>
      </c>
      <c r="G862" t="s">
        <v>1139</v>
      </c>
      <c r="H862" t="str">
        <f>VLOOKUP(E862,GDD!$A$2:$B$57,2)</f>
        <v>900+</v>
      </c>
      <c r="I862" cm="1">
        <f t="array" ref="I862">IF(H862="0-650",1,IF(H862="650-900",2,IF(H862="900+",3,NA)))</f>
        <v>3</v>
      </c>
      <c r="J862">
        <v>4.5767562940532698E-2</v>
      </c>
      <c r="K862">
        <v>4.31975549758154E-3</v>
      </c>
      <c r="L862">
        <v>0.96949808684387695</v>
      </c>
    </row>
    <row r="863" spans="1:12" x14ac:dyDescent="0.2">
      <c r="A863" t="s">
        <v>2995</v>
      </c>
      <c r="B863" t="str">
        <f t="shared" si="39"/>
        <v>skewness_ht</v>
      </c>
      <c r="C863">
        <f>VLOOKUP(B863,GDD!$D$2:$E$31,2)</f>
        <v>17</v>
      </c>
      <c r="D863" t="str">
        <f t="shared" si="40"/>
        <v>JCEager20</v>
      </c>
      <c r="E863" s="2">
        <v>20200813</v>
      </c>
      <c r="F863" t="str">
        <f t="shared" si="41"/>
        <v>RS1</v>
      </c>
      <c r="G863" t="s">
        <v>1139</v>
      </c>
      <c r="H863" t="str">
        <f>VLOOKUP(E863,GDD!$A$2:$B$57,2)</f>
        <v>900+</v>
      </c>
      <c r="I863" cm="1">
        <f t="array" ref="I863">IF(H863="0-650",1,IF(H863="650-900",2,IF(H863="900+",3,NA)))</f>
        <v>3</v>
      </c>
      <c r="J863">
        <v>8.1985834554613099E-2</v>
      </c>
      <c r="K863">
        <v>2.7849198174295601E-2</v>
      </c>
      <c r="L863">
        <v>0.89828883665981596</v>
      </c>
    </row>
    <row r="864" spans="1:12" x14ac:dyDescent="0.2">
      <c r="A864" t="s">
        <v>2996</v>
      </c>
      <c r="B864" t="str">
        <f t="shared" si="39"/>
        <v>kurtosis_ht</v>
      </c>
      <c r="C864">
        <f>VLOOKUP(B864,GDD!$D$2:$E$31,2)</f>
        <v>18</v>
      </c>
      <c r="D864" t="str">
        <f t="shared" si="40"/>
        <v>JCEager20</v>
      </c>
      <c r="E864" s="2">
        <v>20200813</v>
      </c>
      <c r="F864" t="str">
        <f t="shared" si="41"/>
        <v>RS1</v>
      </c>
      <c r="G864" t="s">
        <v>1139</v>
      </c>
      <c r="H864" t="str">
        <f>VLOOKUP(E864,GDD!$A$2:$B$57,2)</f>
        <v>900+</v>
      </c>
      <c r="I864" cm="1">
        <f t="array" ref="I864">IF(H864="0-650",1,IF(H864="650-900",2,IF(H864="900+",3,NA)))</f>
        <v>3</v>
      </c>
      <c r="J864">
        <v>0.72989676409102</v>
      </c>
      <c r="K864">
        <v>0.49140231153208902</v>
      </c>
      <c r="L864">
        <v>0.81671565135994795</v>
      </c>
    </row>
    <row r="865" spans="1:12" x14ac:dyDescent="0.2">
      <c r="A865" t="s">
        <v>2997</v>
      </c>
      <c r="B865" t="str">
        <f t="shared" si="39"/>
        <v>variation_ht</v>
      </c>
      <c r="C865">
        <f>VLOOKUP(B865,GDD!$D$2:$E$31,2)</f>
        <v>19</v>
      </c>
      <c r="D865" t="str">
        <f t="shared" si="40"/>
        <v>JCEager20</v>
      </c>
      <c r="E865" s="2">
        <v>20200813</v>
      </c>
      <c r="F865" t="str">
        <f t="shared" si="41"/>
        <v>RS1</v>
      </c>
      <c r="G865" t="s">
        <v>1139</v>
      </c>
      <c r="H865" t="str">
        <f>VLOOKUP(E865,GDD!$A$2:$B$57,2)</f>
        <v>900+</v>
      </c>
      <c r="I865" cm="1">
        <f t="array" ref="I865">IF(H865="0-650",1,IF(H865="650-900",2,IF(H865="900+",3,NA)))</f>
        <v>3</v>
      </c>
      <c r="J865">
        <v>9.1845923022535196E-4</v>
      </c>
      <c r="K865">
        <v>5.9547194607490503E-4</v>
      </c>
      <c r="L865">
        <v>0.82229225103270098</v>
      </c>
    </row>
    <row r="866" spans="1:12" x14ac:dyDescent="0.2">
      <c r="A866" t="s">
        <v>2998</v>
      </c>
      <c r="B866" t="str">
        <f t="shared" si="39"/>
        <v>plot_volume</v>
      </c>
      <c r="C866">
        <f>VLOOKUP(B866,GDD!$D$2:$E$31,2)</f>
        <v>20</v>
      </c>
      <c r="D866" t="str">
        <f t="shared" si="40"/>
        <v>JCEager20</v>
      </c>
      <c r="E866" s="2">
        <v>20200813</v>
      </c>
      <c r="F866" t="str">
        <f t="shared" si="41"/>
        <v>RS1</v>
      </c>
      <c r="G866" t="s">
        <v>1139</v>
      </c>
      <c r="H866" t="str">
        <f>VLOOKUP(E866,GDD!$A$2:$B$57,2)</f>
        <v>900+</v>
      </c>
      <c r="I866" cm="1">
        <f t="array" ref="I866">IF(H866="0-650",1,IF(H866="650-900",2,IF(H866="900+",3,NA)))</f>
        <v>3</v>
      </c>
      <c r="J866" s="1">
        <v>1.8453852231334E-5</v>
      </c>
      <c r="K866" s="1">
        <v>3.3552708967709302E-6</v>
      </c>
      <c r="L866">
        <v>0.942856740828106</v>
      </c>
    </row>
    <row r="867" spans="1:12" x14ac:dyDescent="0.2">
      <c r="A867" t="s">
        <v>3912</v>
      </c>
      <c r="B867" t="str">
        <f t="shared" si="39"/>
        <v>height_30p</v>
      </c>
      <c r="C867">
        <f>VLOOKUP(B867,GDD!$D$2:$E$31,2)</f>
        <v>2</v>
      </c>
      <c r="D867" t="str">
        <f t="shared" si="40"/>
        <v>JCEager20</v>
      </c>
      <c r="E867" s="2">
        <v>20200826</v>
      </c>
      <c r="F867" t="str">
        <f t="shared" si="41"/>
        <v>RS1</v>
      </c>
      <c r="G867" t="s">
        <v>1139</v>
      </c>
      <c r="H867" t="str">
        <f>VLOOKUP(E867,GDD!$A$2:$B$57,2)</f>
        <v>900+</v>
      </c>
      <c r="I867" cm="1">
        <f t="array" ref="I867">IF(H867="0-650",1,IF(H867="650-900",2,IF(H867="900+",3,NA)))</f>
        <v>3</v>
      </c>
      <c r="J867">
        <v>5.1812613810775898E-2</v>
      </c>
      <c r="K867">
        <v>1.0500016218008701E-2</v>
      </c>
      <c r="L867">
        <v>0.93672320248864305</v>
      </c>
    </row>
    <row r="868" spans="1:12" x14ac:dyDescent="0.2">
      <c r="A868" t="s">
        <v>3913</v>
      </c>
      <c r="B868" t="str">
        <f t="shared" si="39"/>
        <v>height_50p</v>
      </c>
      <c r="C868">
        <f>VLOOKUP(B868,GDD!$D$2:$E$31,2)</f>
        <v>3</v>
      </c>
      <c r="D868" t="str">
        <f t="shared" si="40"/>
        <v>JCEager20</v>
      </c>
      <c r="E868" s="2">
        <v>20200826</v>
      </c>
      <c r="F868" t="str">
        <f t="shared" si="41"/>
        <v>RS1</v>
      </c>
      <c r="G868" t="s">
        <v>1139</v>
      </c>
      <c r="H868" t="str">
        <f>VLOOKUP(E868,GDD!$A$2:$B$57,2)</f>
        <v>900+</v>
      </c>
      <c r="I868" cm="1">
        <f t="array" ref="I868">IF(H868="0-650",1,IF(H868="650-900",2,IF(H868="900+",3,NA)))</f>
        <v>3</v>
      </c>
      <c r="J868">
        <v>5.0234355856304203E-2</v>
      </c>
      <c r="K868">
        <v>6.1079989856398899E-3</v>
      </c>
      <c r="L868">
        <v>0.96104867392433002</v>
      </c>
    </row>
    <row r="869" spans="1:12" x14ac:dyDescent="0.2">
      <c r="A869" t="s">
        <v>3914</v>
      </c>
      <c r="B869" t="str">
        <f t="shared" si="39"/>
        <v>height_70p</v>
      </c>
      <c r="C869">
        <f>VLOOKUP(B869,GDD!$D$2:$E$31,2)</f>
        <v>4</v>
      </c>
      <c r="D869" t="str">
        <f t="shared" si="40"/>
        <v>JCEager20</v>
      </c>
      <c r="E869" s="2">
        <v>20200826</v>
      </c>
      <c r="F869" t="str">
        <f t="shared" si="41"/>
        <v>RS1</v>
      </c>
      <c r="G869" t="s">
        <v>1139</v>
      </c>
      <c r="H869" t="str">
        <f>VLOOKUP(E869,GDD!$A$2:$B$57,2)</f>
        <v>900+</v>
      </c>
      <c r="I869" cm="1">
        <f t="array" ref="I869">IF(H869="0-650",1,IF(H869="650-900",2,IF(H869="900+",3,NA)))</f>
        <v>3</v>
      </c>
      <c r="J869">
        <v>4.4463933252045701E-2</v>
      </c>
      <c r="K869">
        <v>5.0504001481634702E-3</v>
      </c>
      <c r="L869">
        <v>0.96351979272465604</v>
      </c>
    </row>
    <row r="870" spans="1:12" x14ac:dyDescent="0.2">
      <c r="A870" t="s">
        <v>3915</v>
      </c>
      <c r="B870" t="str">
        <f t="shared" si="39"/>
        <v>height_90p</v>
      </c>
      <c r="C870">
        <f>VLOOKUP(B870,GDD!$D$2:$E$31,2)</f>
        <v>5</v>
      </c>
      <c r="D870" t="str">
        <f t="shared" si="40"/>
        <v>JCEager20</v>
      </c>
      <c r="E870" s="2">
        <v>20200826</v>
      </c>
      <c r="F870" t="str">
        <f t="shared" si="41"/>
        <v>RS1</v>
      </c>
      <c r="G870" t="s">
        <v>1139</v>
      </c>
      <c r="H870" t="str">
        <f>VLOOKUP(E870,GDD!$A$2:$B$57,2)</f>
        <v>900+</v>
      </c>
      <c r="I870" cm="1">
        <f t="array" ref="I870">IF(H870="0-650",1,IF(H870="650-900",2,IF(H870="900+",3,NA)))</f>
        <v>3</v>
      </c>
      <c r="J870">
        <v>4.1642563622345197E-2</v>
      </c>
      <c r="K870">
        <v>5.6817527896858002E-3</v>
      </c>
      <c r="L870">
        <v>0.95649814721959103</v>
      </c>
    </row>
    <row r="871" spans="1:12" x14ac:dyDescent="0.2">
      <c r="A871" t="s">
        <v>3916</v>
      </c>
      <c r="B871" t="str">
        <f t="shared" si="39"/>
        <v>height_95p</v>
      </c>
      <c r="C871">
        <f>VLOOKUP(B871,GDD!$D$2:$E$31,2)</f>
        <v>6</v>
      </c>
      <c r="D871" t="str">
        <f t="shared" si="40"/>
        <v>JCEager20</v>
      </c>
      <c r="E871" s="2">
        <v>20200826</v>
      </c>
      <c r="F871" t="str">
        <f t="shared" si="41"/>
        <v>RS1</v>
      </c>
      <c r="G871" t="s">
        <v>1139</v>
      </c>
      <c r="H871" t="str">
        <f>VLOOKUP(E871,GDD!$A$2:$B$57,2)</f>
        <v>900+</v>
      </c>
      <c r="I871" cm="1">
        <f t="array" ref="I871">IF(H871="0-650",1,IF(H871="650-900",2,IF(H871="900+",3,NA)))</f>
        <v>3</v>
      </c>
      <c r="J871">
        <v>3.8900135965252602E-2</v>
      </c>
      <c r="K871">
        <v>5.7658090771161297E-3</v>
      </c>
      <c r="L871">
        <v>0.95291918686119603</v>
      </c>
    </row>
    <row r="872" spans="1:12" x14ac:dyDescent="0.2">
      <c r="A872" t="s">
        <v>3917</v>
      </c>
      <c r="B872" t="str">
        <f t="shared" si="39"/>
        <v>height_99p</v>
      </c>
      <c r="C872">
        <f>VLOOKUP(B872,GDD!$D$2:$E$31,2)</f>
        <v>7</v>
      </c>
      <c r="D872" t="str">
        <f t="shared" si="40"/>
        <v>JCEager20</v>
      </c>
      <c r="E872" s="2">
        <v>20200826</v>
      </c>
      <c r="F872" t="str">
        <f t="shared" si="41"/>
        <v>RS1</v>
      </c>
      <c r="G872" t="s">
        <v>1139</v>
      </c>
      <c r="H872" t="str">
        <f>VLOOKUP(E872,GDD!$A$2:$B$57,2)</f>
        <v>900+</v>
      </c>
      <c r="I872" cm="1">
        <f t="array" ref="I872">IF(H872="0-650",1,IF(H872="650-900",2,IF(H872="900+",3,NA)))</f>
        <v>3</v>
      </c>
      <c r="J872">
        <v>2.7355107886542301E-2</v>
      </c>
      <c r="K872">
        <v>7.7734445212385601E-3</v>
      </c>
      <c r="L872">
        <v>0.913473384835499</v>
      </c>
    </row>
    <row r="873" spans="1:12" x14ac:dyDescent="0.2">
      <c r="A873" t="s">
        <v>3918</v>
      </c>
      <c r="B873" t="str">
        <f t="shared" si="39"/>
        <v>canopy_cover_5p</v>
      </c>
      <c r="C873">
        <f>VLOOKUP(B873,GDD!$D$2:$E$31,2)</f>
        <v>8</v>
      </c>
      <c r="D873" t="str">
        <f t="shared" si="40"/>
        <v>JCEager20</v>
      </c>
      <c r="E873" s="2">
        <v>20200826</v>
      </c>
      <c r="F873" t="str">
        <f t="shared" si="41"/>
        <v>RS1</v>
      </c>
      <c r="G873" t="s">
        <v>1139</v>
      </c>
      <c r="H873" t="str">
        <f>VLOOKUP(E873,GDD!$A$2:$B$57,2)</f>
        <v>900+</v>
      </c>
      <c r="I873" cm="1">
        <f t="array" ref="I873">IF(H873="0-650",1,IF(H873="650-900",2,IF(H873="900+",3,NA)))</f>
        <v>3</v>
      </c>
      <c r="J873">
        <v>10.678441221881</v>
      </c>
      <c r="K873">
        <v>4.4996852026311203</v>
      </c>
      <c r="L873">
        <v>0.87683908278619604</v>
      </c>
    </row>
    <row r="874" spans="1:12" x14ac:dyDescent="0.2">
      <c r="A874" t="s">
        <v>3919</v>
      </c>
      <c r="B874" t="str">
        <f t="shared" si="39"/>
        <v>pcanopy_cover_10p</v>
      </c>
      <c r="C874">
        <f>VLOOKUP(B874,GDD!$D$2:$E$31,2)</f>
        <v>9</v>
      </c>
      <c r="D874" t="str">
        <f t="shared" si="40"/>
        <v>JCEager20</v>
      </c>
      <c r="E874" s="2">
        <v>20200826</v>
      </c>
      <c r="F874" t="str">
        <f t="shared" si="41"/>
        <v>RS1</v>
      </c>
      <c r="G874" t="s">
        <v>1139</v>
      </c>
      <c r="H874" t="str">
        <f>VLOOKUP(E874,GDD!$A$2:$B$57,2)</f>
        <v>900+</v>
      </c>
      <c r="I874" cm="1">
        <f t="array" ref="I874">IF(H874="0-650",1,IF(H874="650-900",2,IF(H874="900+",3,NA)))</f>
        <v>3</v>
      </c>
      <c r="J874">
        <v>14.159739568503699</v>
      </c>
      <c r="K874">
        <v>4.9267018647910001</v>
      </c>
      <c r="L874">
        <v>0.89607412311538603</v>
      </c>
    </row>
    <row r="875" spans="1:12" x14ac:dyDescent="0.2">
      <c r="A875" t="s">
        <v>3920</v>
      </c>
      <c r="B875" t="str">
        <f t="shared" si="39"/>
        <v>canopy_cover_20p</v>
      </c>
      <c r="C875">
        <f>VLOOKUP(B875,GDD!$D$2:$E$31,2)</f>
        <v>10</v>
      </c>
      <c r="D875" t="str">
        <f t="shared" si="40"/>
        <v>JCEager20</v>
      </c>
      <c r="E875" s="2">
        <v>20200826</v>
      </c>
      <c r="F875" t="str">
        <f t="shared" si="41"/>
        <v>RS1</v>
      </c>
      <c r="G875" t="s">
        <v>1139</v>
      </c>
      <c r="H875" t="str">
        <f>VLOOKUP(E875,GDD!$A$2:$B$57,2)</f>
        <v>900+</v>
      </c>
      <c r="I875" cm="1">
        <f t="array" ref="I875">IF(H875="0-650",1,IF(H875="650-900",2,IF(H875="900+",3,NA)))</f>
        <v>3</v>
      </c>
      <c r="J875">
        <v>18.047121977170299</v>
      </c>
      <c r="K875">
        <v>5.6804994035200496</v>
      </c>
      <c r="L875">
        <v>0.90504309132277105</v>
      </c>
    </row>
    <row r="876" spans="1:12" x14ac:dyDescent="0.2">
      <c r="A876" t="s">
        <v>3921</v>
      </c>
      <c r="B876" t="str">
        <f t="shared" si="39"/>
        <v>canopy_cover_30p</v>
      </c>
      <c r="C876">
        <f>VLOOKUP(B876,GDD!$D$2:$E$31,2)</f>
        <v>11</v>
      </c>
      <c r="D876" t="str">
        <f t="shared" si="40"/>
        <v>JCEager20</v>
      </c>
      <c r="E876" s="2">
        <v>20200826</v>
      </c>
      <c r="F876" t="str">
        <f t="shared" si="41"/>
        <v>RS1</v>
      </c>
      <c r="G876" t="s">
        <v>1139</v>
      </c>
      <c r="H876" t="str">
        <f>VLOOKUP(E876,GDD!$A$2:$B$57,2)</f>
        <v>900+</v>
      </c>
      <c r="I876" cm="1">
        <f t="array" ref="I876">IF(H876="0-650",1,IF(H876="650-900",2,IF(H876="900+",3,NA)))</f>
        <v>3</v>
      </c>
      <c r="J876">
        <v>21.095954494877901</v>
      </c>
      <c r="K876">
        <v>6.8343477807148298</v>
      </c>
      <c r="L876">
        <v>0.90253661917686701</v>
      </c>
    </row>
    <row r="877" spans="1:12" x14ac:dyDescent="0.2">
      <c r="A877" t="s">
        <v>3922</v>
      </c>
      <c r="B877" t="str">
        <f t="shared" si="39"/>
        <v>canopy_cover_40p</v>
      </c>
      <c r="C877">
        <f>VLOOKUP(B877,GDD!$D$2:$E$31,2)</f>
        <v>12</v>
      </c>
      <c r="D877" t="str">
        <f t="shared" si="40"/>
        <v>JCEager20</v>
      </c>
      <c r="E877" s="2">
        <v>20200826</v>
      </c>
      <c r="F877" t="str">
        <f t="shared" si="41"/>
        <v>RS1</v>
      </c>
      <c r="G877" t="s">
        <v>1139</v>
      </c>
      <c r="H877" t="str">
        <f>VLOOKUP(E877,GDD!$A$2:$B$57,2)</f>
        <v>900+</v>
      </c>
      <c r="I877" cm="1">
        <f t="array" ref="I877">IF(H877="0-650",1,IF(H877="650-900",2,IF(H877="900+",3,NA)))</f>
        <v>3</v>
      </c>
      <c r="J877">
        <v>32.593441172609602</v>
      </c>
      <c r="K877">
        <v>10.3066609340274</v>
      </c>
      <c r="L877">
        <v>0.90464475453454696</v>
      </c>
    </row>
    <row r="878" spans="1:12" x14ac:dyDescent="0.2">
      <c r="A878" t="s">
        <v>3923</v>
      </c>
      <c r="B878" t="str">
        <f t="shared" si="39"/>
        <v>canopy_cover_50p</v>
      </c>
      <c r="C878">
        <f>VLOOKUP(B878,GDD!$D$2:$E$31,2)</f>
        <v>13</v>
      </c>
      <c r="D878" t="str">
        <f t="shared" si="40"/>
        <v>JCEager20</v>
      </c>
      <c r="E878" s="2">
        <v>20200826</v>
      </c>
      <c r="F878" t="str">
        <f t="shared" si="41"/>
        <v>RS1</v>
      </c>
      <c r="G878" t="s">
        <v>1139</v>
      </c>
      <c r="H878" t="str">
        <f>VLOOKUP(E878,GDD!$A$2:$B$57,2)</f>
        <v>900+</v>
      </c>
      <c r="I878" cm="1">
        <f t="array" ref="I878">IF(H878="0-650",1,IF(H878="650-900",2,IF(H878="900+",3,NA)))</f>
        <v>3</v>
      </c>
      <c r="J878">
        <v>50.847312720011203</v>
      </c>
      <c r="K878">
        <v>16.5199767082945</v>
      </c>
      <c r="L878">
        <v>0.90228445761329001</v>
      </c>
    </row>
    <row r="879" spans="1:12" x14ac:dyDescent="0.2">
      <c r="A879" t="s">
        <v>3924</v>
      </c>
      <c r="B879" t="str">
        <f t="shared" si="39"/>
        <v>canopy_cover_75p</v>
      </c>
      <c r="C879">
        <f>VLOOKUP(B879,GDD!$D$2:$E$31,2)</f>
        <v>14</v>
      </c>
      <c r="D879" t="str">
        <f t="shared" si="40"/>
        <v>JCEager20</v>
      </c>
      <c r="E879" s="2">
        <v>20200826</v>
      </c>
      <c r="F879" t="str">
        <f t="shared" si="41"/>
        <v>RS1</v>
      </c>
      <c r="G879" t="s">
        <v>1139</v>
      </c>
      <c r="H879" t="str">
        <f>VLOOKUP(E879,GDD!$A$2:$B$57,2)</f>
        <v>900+</v>
      </c>
      <c r="I879" cm="1">
        <f t="array" ref="I879">IF(H879="0-650",1,IF(H879="650-900",2,IF(H879="900+",3,NA)))</f>
        <v>3</v>
      </c>
      <c r="J879">
        <v>121.191159417645</v>
      </c>
      <c r="K879">
        <v>40.587409078100102</v>
      </c>
      <c r="L879">
        <v>0.89957610854893</v>
      </c>
    </row>
    <row r="880" spans="1:12" x14ac:dyDescent="0.2">
      <c r="A880" t="s">
        <v>3925</v>
      </c>
      <c r="B880" t="str">
        <f t="shared" si="39"/>
        <v>standard_deviation_ht</v>
      </c>
      <c r="C880">
        <f>VLOOKUP(B880,GDD!$D$2:$E$31,2)</f>
        <v>15</v>
      </c>
      <c r="D880" t="str">
        <f t="shared" si="40"/>
        <v>JCEager20</v>
      </c>
      <c r="E880" s="2">
        <v>20200826</v>
      </c>
      <c r="F880" t="str">
        <f t="shared" si="41"/>
        <v>RS1</v>
      </c>
      <c r="G880" t="s">
        <v>1139</v>
      </c>
      <c r="H880" t="str">
        <f>VLOOKUP(E880,GDD!$A$2:$B$57,2)</f>
        <v>900+</v>
      </c>
      <c r="I880" cm="1">
        <f t="array" ref="I880">IF(H880="0-650",1,IF(H880="650-900",2,IF(H880="900+",3,NA)))</f>
        <v>3</v>
      </c>
      <c r="J880">
        <v>4.3137597349970198E-4</v>
      </c>
      <c r="K880">
        <v>1.5345253136613999E-3</v>
      </c>
      <c r="L880">
        <v>0.45750674026439397</v>
      </c>
    </row>
    <row r="881" spans="1:12" x14ac:dyDescent="0.2">
      <c r="A881" t="s">
        <v>3926</v>
      </c>
      <c r="B881" t="str">
        <f t="shared" si="39"/>
        <v>quadratic_mean_ht</v>
      </c>
      <c r="C881">
        <f>VLOOKUP(B881,GDD!$D$2:$E$31,2)</f>
        <v>16</v>
      </c>
      <c r="D881" t="str">
        <f t="shared" si="40"/>
        <v>JCEager20</v>
      </c>
      <c r="E881" s="2">
        <v>20200826</v>
      </c>
      <c r="F881" t="str">
        <f t="shared" si="41"/>
        <v>RS1</v>
      </c>
      <c r="G881" t="s">
        <v>1139</v>
      </c>
      <c r="H881" t="str">
        <f>VLOOKUP(E881,GDD!$A$2:$B$57,2)</f>
        <v>900+</v>
      </c>
      <c r="I881" cm="1">
        <f t="array" ref="I881">IF(H881="0-650",1,IF(H881="650-900",2,IF(H881="900+",3,NA)))</f>
        <v>3</v>
      </c>
      <c r="J881">
        <v>4.0592814887716197E-2</v>
      </c>
      <c r="K881">
        <v>5.7869620848653601E-3</v>
      </c>
      <c r="L881">
        <v>0.95463533388564603</v>
      </c>
    </row>
    <row r="882" spans="1:12" x14ac:dyDescent="0.2">
      <c r="A882" t="s">
        <v>3927</v>
      </c>
      <c r="B882" t="str">
        <f t="shared" si="39"/>
        <v>skewness_ht</v>
      </c>
      <c r="C882">
        <f>VLOOKUP(B882,GDD!$D$2:$E$31,2)</f>
        <v>17</v>
      </c>
      <c r="D882" t="str">
        <f t="shared" si="40"/>
        <v>JCEager20</v>
      </c>
      <c r="E882" s="2">
        <v>20200826</v>
      </c>
      <c r="F882" t="str">
        <f t="shared" si="41"/>
        <v>RS1</v>
      </c>
      <c r="G882" t="s">
        <v>1139</v>
      </c>
      <c r="H882" t="str">
        <f>VLOOKUP(E882,GDD!$A$2:$B$57,2)</f>
        <v>900+</v>
      </c>
      <c r="I882" cm="1">
        <f t="array" ref="I882">IF(H882="0-650",1,IF(H882="650-900",2,IF(H882="900+",3,NA)))</f>
        <v>3</v>
      </c>
      <c r="J882">
        <v>8.3486948328699503E-2</v>
      </c>
      <c r="K882">
        <v>2.9521975220133501E-2</v>
      </c>
      <c r="L882">
        <v>0.89455790466576501</v>
      </c>
    </row>
    <row r="883" spans="1:12" x14ac:dyDescent="0.2">
      <c r="A883" t="s">
        <v>3928</v>
      </c>
      <c r="B883" t="str">
        <f t="shared" si="39"/>
        <v>kurtosis_ht</v>
      </c>
      <c r="C883">
        <f>VLOOKUP(B883,GDD!$D$2:$E$31,2)</f>
        <v>18</v>
      </c>
      <c r="D883" t="str">
        <f t="shared" si="40"/>
        <v>JCEager20</v>
      </c>
      <c r="E883" s="2">
        <v>20200826</v>
      </c>
      <c r="F883" t="str">
        <f t="shared" si="41"/>
        <v>RS1</v>
      </c>
      <c r="G883" t="s">
        <v>1139</v>
      </c>
      <c r="H883" t="str">
        <f>VLOOKUP(E883,GDD!$A$2:$B$57,2)</f>
        <v>900+</v>
      </c>
      <c r="I883" cm="1">
        <f t="array" ref="I883">IF(H883="0-650",1,IF(H883="650-900",2,IF(H883="900+",3,NA)))</f>
        <v>3</v>
      </c>
      <c r="J883">
        <v>0.68852543963531898</v>
      </c>
      <c r="K883">
        <v>0.534357361028169</v>
      </c>
      <c r="L883">
        <v>0.79447269553363797</v>
      </c>
    </row>
    <row r="884" spans="1:12" x14ac:dyDescent="0.2">
      <c r="A884" t="s">
        <v>3929</v>
      </c>
      <c r="B884" t="str">
        <f t="shared" si="39"/>
        <v>variation_ht</v>
      </c>
      <c r="C884">
        <f>VLOOKUP(B884,GDD!$D$2:$E$31,2)</f>
        <v>19</v>
      </c>
      <c r="D884" t="str">
        <f t="shared" si="40"/>
        <v>JCEager20</v>
      </c>
      <c r="E884" s="2">
        <v>20200826</v>
      </c>
      <c r="F884" t="str">
        <f t="shared" si="41"/>
        <v>RS1</v>
      </c>
      <c r="G884" t="s">
        <v>1139</v>
      </c>
      <c r="H884" t="str">
        <f>VLOOKUP(E884,GDD!$A$2:$B$57,2)</f>
        <v>900+</v>
      </c>
      <c r="I884" cm="1">
        <f t="array" ref="I884">IF(H884="0-650",1,IF(H884="650-900",2,IF(H884="900+",3,NA)))</f>
        <v>3</v>
      </c>
      <c r="J884">
        <v>9.5577748595160003E-4</v>
      </c>
      <c r="K884">
        <v>1.07404748225631E-3</v>
      </c>
      <c r="L884">
        <v>0.72749455810493802</v>
      </c>
    </row>
    <row r="885" spans="1:12" x14ac:dyDescent="0.2">
      <c r="A885" t="s">
        <v>3930</v>
      </c>
      <c r="B885" t="str">
        <f t="shared" si="39"/>
        <v>plot_volume</v>
      </c>
      <c r="C885">
        <f>VLOOKUP(B885,GDD!$D$2:$E$31,2)</f>
        <v>20</v>
      </c>
      <c r="D885" t="str">
        <f t="shared" si="40"/>
        <v>JCEager20</v>
      </c>
      <c r="E885" s="2">
        <v>20200826</v>
      </c>
      <c r="F885" t="str">
        <f t="shared" si="41"/>
        <v>RS1</v>
      </c>
      <c r="G885" t="s">
        <v>1139</v>
      </c>
      <c r="H885" t="str">
        <f>VLOOKUP(E885,GDD!$A$2:$B$57,2)</f>
        <v>900+</v>
      </c>
      <c r="I885" cm="1">
        <f t="array" ref="I885">IF(H885="0-650",1,IF(H885="650-900",2,IF(H885="900+",3,NA)))</f>
        <v>3</v>
      </c>
      <c r="J885" s="1">
        <v>1.5676021173049202E-5</v>
      </c>
      <c r="K885" s="1">
        <v>7.0575834768937703E-6</v>
      </c>
      <c r="L885">
        <v>0.86951097252455301</v>
      </c>
    </row>
    <row r="886" spans="1:12" x14ac:dyDescent="0.2">
      <c r="A886" t="s">
        <v>3931</v>
      </c>
      <c r="B886" t="str">
        <f t="shared" si="39"/>
        <v>NDVI</v>
      </c>
      <c r="C886">
        <f>VLOOKUP(B886,GDD!$D$2:$E$31,2)</f>
        <v>21</v>
      </c>
      <c r="D886" t="str">
        <f t="shared" si="40"/>
        <v>JCEager20</v>
      </c>
      <c r="E886" s="2">
        <v>20200617</v>
      </c>
      <c r="F886" t="str">
        <f t="shared" si="41"/>
        <v>RS1</v>
      </c>
      <c r="G886" t="s">
        <v>1139</v>
      </c>
      <c r="H886" t="str">
        <f>VLOOKUP(E886,GDD!$A$2:$B$57,2)</f>
        <v>0-650</v>
      </c>
      <c r="I886" cm="1">
        <f t="array" ref="I886">IF(H886="0-650",1,IF(H886="650-900",2,IF(H886="900+",3,NA)))</f>
        <v>1</v>
      </c>
      <c r="J886">
        <v>6.7790759591396699E-4</v>
      </c>
      <c r="K886">
        <v>2.2075900258171599E-4</v>
      </c>
      <c r="L886">
        <v>0.90207993538505005</v>
      </c>
    </row>
    <row r="887" spans="1:12" x14ac:dyDescent="0.2">
      <c r="A887" t="s">
        <v>3932</v>
      </c>
      <c r="B887" t="str">
        <f t="shared" si="39"/>
        <v>SR800680</v>
      </c>
      <c r="C887">
        <f>VLOOKUP(B887,GDD!$D$2:$E$31,2)</f>
        <v>22</v>
      </c>
      <c r="D887" t="str">
        <f t="shared" si="40"/>
        <v>JCEager20</v>
      </c>
      <c r="E887" s="2">
        <v>20200617</v>
      </c>
      <c r="F887" t="str">
        <f t="shared" si="41"/>
        <v>RS1</v>
      </c>
      <c r="G887" t="s">
        <v>1139</v>
      </c>
      <c r="H887" t="str">
        <f>VLOOKUP(E887,GDD!$A$2:$B$57,2)</f>
        <v>0-650</v>
      </c>
      <c r="I887" cm="1">
        <f t="array" ref="I887">IF(H887="0-650",1,IF(H887="650-900",2,IF(H887="900+",3,NA)))</f>
        <v>1</v>
      </c>
      <c r="J887">
        <v>6.8605067637083003E-2</v>
      </c>
      <c r="K887">
        <v>2.2644748546851601E-2</v>
      </c>
      <c r="L887">
        <v>0.90088088348821804</v>
      </c>
    </row>
    <row r="888" spans="1:12" x14ac:dyDescent="0.2">
      <c r="A888" t="s">
        <v>3933</v>
      </c>
      <c r="B888" t="str">
        <f t="shared" si="39"/>
        <v>mRENDVI</v>
      </c>
      <c r="C888">
        <f>VLOOKUP(B888,GDD!$D$2:$E$31,2)</f>
        <v>23</v>
      </c>
      <c r="D888" t="str">
        <f t="shared" si="40"/>
        <v>JCEager20</v>
      </c>
      <c r="E888" s="2">
        <v>20200617</v>
      </c>
      <c r="F888" t="str">
        <f t="shared" si="41"/>
        <v>RS1</v>
      </c>
      <c r="G888" t="s">
        <v>1139</v>
      </c>
      <c r="H888" t="str">
        <f>VLOOKUP(E888,GDD!$A$2:$B$57,2)</f>
        <v>0-650</v>
      </c>
      <c r="I888" cm="1">
        <f t="array" ref="I888">IF(H888="0-650",1,IF(H888="650-900",2,IF(H888="900+",3,NA)))</f>
        <v>1</v>
      </c>
      <c r="J888">
        <v>7.5209261654853E-4</v>
      </c>
      <c r="K888">
        <v>2.21662568637318E-4</v>
      </c>
      <c r="L888">
        <v>0.91054564225926005</v>
      </c>
    </row>
    <row r="889" spans="1:12" x14ac:dyDescent="0.2">
      <c r="A889" t="s">
        <v>3934</v>
      </c>
      <c r="B889" t="str">
        <f t="shared" si="39"/>
        <v>GNDVI</v>
      </c>
      <c r="C889">
        <f>VLOOKUP(B889,GDD!$D$2:$E$31,2)</f>
        <v>24</v>
      </c>
      <c r="D889" t="str">
        <f t="shared" si="40"/>
        <v>JCEager20</v>
      </c>
      <c r="E889" s="2">
        <v>20200617</v>
      </c>
      <c r="F889" t="str">
        <f t="shared" si="41"/>
        <v>RS1</v>
      </c>
      <c r="G889" t="s">
        <v>1139</v>
      </c>
      <c r="H889" t="str">
        <f>VLOOKUP(E889,GDD!$A$2:$B$57,2)</f>
        <v>0-650</v>
      </c>
      <c r="I889" cm="1">
        <f t="array" ref="I889">IF(H889="0-650",1,IF(H889="650-900",2,IF(H889="900+",3,NA)))</f>
        <v>1</v>
      </c>
      <c r="J889">
        <v>2.8691466871469E-4</v>
      </c>
      <c r="K889">
        <v>1.32427717156644E-4</v>
      </c>
      <c r="L889">
        <v>0.86666181280661803</v>
      </c>
    </row>
    <row r="890" spans="1:12" x14ac:dyDescent="0.2">
      <c r="A890" t="s">
        <v>3935</v>
      </c>
      <c r="B890" t="str">
        <f t="shared" si="39"/>
        <v>PRI</v>
      </c>
      <c r="C890">
        <f>VLOOKUP(B890,GDD!$D$2:$E$31,2)</f>
        <v>25</v>
      </c>
      <c r="D890" t="str">
        <f t="shared" si="40"/>
        <v>JCEager20</v>
      </c>
      <c r="E890" s="2">
        <v>20200617</v>
      </c>
      <c r="F890" t="str">
        <f t="shared" si="41"/>
        <v>RS1</v>
      </c>
      <c r="G890" t="s">
        <v>1139</v>
      </c>
      <c r="H890" t="str">
        <f>VLOOKUP(E890,GDD!$A$2:$B$57,2)</f>
        <v>0-650</v>
      </c>
      <c r="I890" cm="1">
        <f t="array" ref="I890">IF(H890="0-650",1,IF(H890="650-900",2,IF(H890="900+",3,NA)))</f>
        <v>1</v>
      </c>
      <c r="J890" s="1">
        <v>2.9457415465936699E-6</v>
      </c>
      <c r="K890" s="1">
        <v>6.0901978724013797E-6</v>
      </c>
      <c r="L890">
        <v>0.59201276258971502</v>
      </c>
    </row>
    <row r="891" spans="1:12" x14ac:dyDescent="0.2">
      <c r="A891" t="s">
        <v>3936</v>
      </c>
      <c r="B891" t="str">
        <f t="shared" si="39"/>
        <v>OSAVI</v>
      </c>
      <c r="C891">
        <f>VLOOKUP(B891,GDD!$D$2:$E$31,2)</f>
        <v>26</v>
      </c>
      <c r="D891" t="str">
        <f t="shared" si="40"/>
        <v>JCEager20</v>
      </c>
      <c r="E891" s="2">
        <v>20200617</v>
      </c>
      <c r="F891" t="str">
        <f t="shared" si="41"/>
        <v>RS1</v>
      </c>
      <c r="G891" t="s">
        <v>1139</v>
      </c>
      <c r="H891" t="str">
        <f>VLOOKUP(E891,GDD!$A$2:$B$57,2)</f>
        <v>0-650</v>
      </c>
      <c r="I891" cm="1">
        <f t="array" ref="I891">IF(H891="0-650",1,IF(H891="650-900",2,IF(H891="900+",3,NA)))</f>
        <v>1</v>
      </c>
      <c r="J891">
        <v>6.49434022713969E-4</v>
      </c>
      <c r="K891">
        <v>1.5044320919233299E-4</v>
      </c>
      <c r="L891">
        <v>0.92831754724259796</v>
      </c>
    </row>
    <row r="892" spans="1:12" x14ac:dyDescent="0.2">
      <c r="A892" t="s">
        <v>3937</v>
      </c>
      <c r="B892" t="str">
        <f t="shared" si="39"/>
        <v>PSRI</v>
      </c>
      <c r="C892">
        <f>VLOOKUP(B892,GDD!$D$2:$E$31,2)</f>
        <v>27</v>
      </c>
      <c r="D892" t="str">
        <f t="shared" si="40"/>
        <v>JCEager20</v>
      </c>
      <c r="E892" s="2">
        <v>20200617</v>
      </c>
      <c r="F892" t="str">
        <f t="shared" si="41"/>
        <v>RS1</v>
      </c>
      <c r="G892" t="s">
        <v>1139</v>
      </c>
      <c r="H892" t="str">
        <f>VLOOKUP(E892,GDD!$A$2:$B$57,2)</f>
        <v>0-650</v>
      </c>
      <c r="I892" cm="1">
        <f t="array" ref="I892">IF(H892="0-650",1,IF(H892="650-900",2,IF(H892="900+",3,NA)))</f>
        <v>1</v>
      </c>
      <c r="J892">
        <v>2.13630400098206E-4</v>
      </c>
      <c r="K892" s="1">
        <v>4.7079089692081102E-5</v>
      </c>
      <c r="L892">
        <v>0.93156813545975703</v>
      </c>
    </row>
    <row r="893" spans="1:12" x14ac:dyDescent="0.2">
      <c r="A893" t="s">
        <v>3938</v>
      </c>
      <c r="B893" t="str">
        <f t="shared" si="39"/>
        <v>Carte1</v>
      </c>
      <c r="C893">
        <f>VLOOKUP(B893,GDD!$D$2:$E$31,2)</f>
        <v>28</v>
      </c>
      <c r="D893" t="str">
        <f t="shared" si="40"/>
        <v>JCEager20</v>
      </c>
      <c r="E893" s="2">
        <v>20200617</v>
      </c>
      <c r="F893" t="str">
        <f t="shared" si="41"/>
        <v>RS1</v>
      </c>
      <c r="G893" t="s">
        <v>1139</v>
      </c>
      <c r="H893" t="str">
        <f>VLOOKUP(E893,GDD!$A$2:$B$57,2)</f>
        <v>0-650</v>
      </c>
      <c r="I893" cm="1">
        <f t="array" ref="I893">IF(H893="0-650",1,IF(H893="650-900",2,IF(H893="900+",3,NA)))</f>
        <v>1</v>
      </c>
      <c r="J893">
        <v>7.3277680322380299E-4</v>
      </c>
      <c r="K893">
        <v>2.91375525129366E-3</v>
      </c>
      <c r="L893">
        <v>0.43002612934627599</v>
      </c>
    </row>
    <row r="894" spans="1:12" x14ac:dyDescent="0.2">
      <c r="A894" t="s">
        <v>3939</v>
      </c>
      <c r="B894" t="str">
        <f t="shared" si="39"/>
        <v>VOG1</v>
      </c>
      <c r="C894">
        <f>VLOOKUP(B894,GDD!$D$2:$E$31,2)</f>
        <v>29</v>
      </c>
      <c r="D894" t="str">
        <f t="shared" si="40"/>
        <v>JCEager20</v>
      </c>
      <c r="E894" s="2">
        <v>20200617</v>
      </c>
      <c r="F894" t="str">
        <f t="shared" si="41"/>
        <v>RS1</v>
      </c>
      <c r="G894" t="s">
        <v>1139</v>
      </c>
      <c r="H894" t="str">
        <f>VLOOKUP(E894,GDD!$A$2:$B$57,2)</f>
        <v>0-650</v>
      </c>
      <c r="I894" cm="1">
        <f t="array" ref="I894">IF(H894="0-650",1,IF(H894="650-900",2,IF(H894="900+",3,NA)))</f>
        <v>1</v>
      </c>
      <c r="J894">
        <v>1.6208109051735701E-3</v>
      </c>
      <c r="K894">
        <v>5.7786104310864604E-4</v>
      </c>
      <c r="L894">
        <v>0.893781279330359</v>
      </c>
    </row>
    <row r="895" spans="1:12" x14ac:dyDescent="0.2">
      <c r="A895" t="s">
        <v>3940</v>
      </c>
      <c r="B895" t="str">
        <f t="shared" si="39"/>
        <v>SR700670</v>
      </c>
      <c r="C895">
        <f>VLOOKUP(B895,GDD!$D$2:$E$31,2)</f>
        <v>30</v>
      </c>
      <c r="D895" t="str">
        <f t="shared" si="40"/>
        <v>JCEager20</v>
      </c>
      <c r="E895" s="2">
        <v>20200617</v>
      </c>
      <c r="F895" t="str">
        <f t="shared" si="41"/>
        <v>RS1</v>
      </c>
      <c r="G895" t="s">
        <v>1139</v>
      </c>
      <c r="H895" t="str">
        <f>VLOOKUP(E895,GDD!$A$2:$B$57,2)</f>
        <v>0-650</v>
      </c>
      <c r="I895" cm="1">
        <f t="array" ref="I895">IF(H895="0-650",1,IF(H895="650-900",2,IF(H895="900+",3,NA)))</f>
        <v>1</v>
      </c>
      <c r="J895">
        <v>4.8374839215661701E-4</v>
      </c>
      <c r="K895">
        <v>2.0268687140865299E-4</v>
      </c>
      <c r="L895">
        <v>0.87745151218961004</v>
      </c>
    </row>
    <row r="896" spans="1:12" x14ac:dyDescent="0.2">
      <c r="A896" t="s">
        <v>3009</v>
      </c>
      <c r="B896" t="str">
        <f t="shared" si="39"/>
        <v>NDVI</v>
      </c>
      <c r="C896">
        <f>VLOOKUP(B896,GDD!$D$2:$E$31,2)</f>
        <v>21</v>
      </c>
      <c r="D896" t="str">
        <f t="shared" si="40"/>
        <v>JCEager20</v>
      </c>
      <c r="E896" s="2">
        <v>20200702</v>
      </c>
      <c r="F896" t="str">
        <f t="shared" si="41"/>
        <v>RS1</v>
      </c>
      <c r="G896" t="s">
        <v>1139</v>
      </c>
      <c r="H896" t="str">
        <f>VLOOKUP(E896,GDD!$A$2:$B$57,2)</f>
        <v>0-650</v>
      </c>
      <c r="I896" cm="1">
        <f t="array" ref="I896">IF(H896="0-650",1,IF(H896="650-900",2,IF(H896="900+",3,NA)))</f>
        <v>1</v>
      </c>
      <c r="J896">
        <v>1.65043405471954E-3</v>
      </c>
      <c r="K896">
        <v>2.3839588058196899E-4</v>
      </c>
      <c r="L896">
        <v>0.954063631732184</v>
      </c>
    </row>
    <row r="897" spans="1:12" x14ac:dyDescent="0.2">
      <c r="A897" t="s">
        <v>3010</v>
      </c>
      <c r="B897" t="str">
        <f t="shared" si="39"/>
        <v>SR800680</v>
      </c>
      <c r="C897">
        <f>VLOOKUP(B897,GDD!$D$2:$E$31,2)</f>
        <v>22</v>
      </c>
      <c r="D897" t="str">
        <f t="shared" si="40"/>
        <v>JCEager20</v>
      </c>
      <c r="E897" s="2">
        <v>20200702</v>
      </c>
      <c r="F897" t="str">
        <f t="shared" si="41"/>
        <v>RS1</v>
      </c>
      <c r="G897" t="s">
        <v>1139</v>
      </c>
      <c r="H897" t="str">
        <f>VLOOKUP(E897,GDD!$A$2:$B$57,2)</f>
        <v>0-650</v>
      </c>
      <c r="I897" cm="1">
        <f t="array" ref="I897">IF(H897="0-650",1,IF(H897="650-900",2,IF(H897="900+",3,NA)))</f>
        <v>1</v>
      </c>
      <c r="J897">
        <v>6.1662361883309602</v>
      </c>
      <c r="K897">
        <v>1.89693934536568</v>
      </c>
      <c r="L897">
        <v>0.90699293527212499</v>
      </c>
    </row>
    <row r="898" spans="1:12" x14ac:dyDescent="0.2">
      <c r="A898" t="s">
        <v>3011</v>
      </c>
      <c r="B898" t="str">
        <f t="shared" si="39"/>
        <v>mRENDVI</v>
      </c>
      <c r="C898">
        <f>VLOOKUP(B898,GDD!$D$2:$E$31,2)</f>
        <v>23</v>
      </c>
      <c r="D898" t="str">
        <f t="shared" si="40"/>
        <v>JCEager20</v>
      </c>
      <c r="E898" s="2">
        <v>20200702</v>
      </c>
      <c r="F898" t="str">
        <f t="shared" si="41"/>
        <v>RS1</v>
      </c>
      <c r="G898" t="s">
        <v>1139</v>
      </c>
      <c r="H898" t="str">
        <f>VLOOKUP(E898,GDD!$A$2:$B$57,2)</f>
        <v>0-650</v>
      </c>
      <c r="I898" cm="1">
        <f t="array" ref="I898">IF(H898="0-650",1,IF(H898="650-900",2,IF(H898="900+",3,NA)))</f>
        <v>1</v>
      </c>
      <c r="J898">
        <v>1.3362982908226399E-3</v>
      </c>
      <c r="K898">
        <v>1.84919504885492E-4</v>
      </c>
      <c r="L898">
        <v>0.95590660714883902</v>
      </c>
    </row>
    <row r="899" spans="1:12" x14ac:dyDescent="0.2">
      <c r="A899" t="s">
        <v>3012</v>
      </c>
      <c r="B899" t="str">
        <f t="shared" ref="B899:B962" si="42">LEFT(A899, FIND("_RS",A899)-10)</f>
        <v>GNDVI</v>
      </c>
      <c r="C899">
        <f>VLOOKUP(B899,GDD!$D$2:$E$31,2)</f>
        <v>24</v>
      </c>
      <c r="D899" t="str">
        <f t="shared" ref="D899:D962" si="43">"JCEager"&amp;MID(E899,3,2)</f>
        <v>JCEager20</v>
      </c>
      <c r="E899" s="2">
        <v>20200702</v>
      </c>
      <c r="F899" t="str">
        <f t="shared" ref="F899:F962" si="44">RIGHT(A899,LEN(A899)-FIND("_RS",A899))</f>
        <v>RS1</v>
      </c>
      <c r="G899" t="s">
        <v>1139</v>
      </c>
      <c r="H899" t="str">
        <f>VLOOKUP(E899,GDD!$A$2:$B$57,2)</f>
        <v>0-650</v>
      </c>
      <c r="I899" cm="1">
        <f t="array" ref="I899">IF(H899="0-650",1,IF(H899="650-900",2,IF(H899="900+",3,NA)))</f>
        <v>1</v>
      </c>
      <c r="J899">
        <v>5.39857628892476E-4</v>
      </c>
      <c r="K899" s="1">
        <v>6.86961003342815E-5</v>
      </c>
      <c r="L899">
        <v>0.95930974218991205</v>
      </c>
    </row>
    <row r="900" spans="1:12" x14ac:dyDescent="0.2">
      <c r="A900" t="s">
        <v>3013</v>
      </c>
      <c r="B900" t="str">
        <f t="shared" si="42"/>
        <v>PRI</v>
      </c>
      <c r="C900">
        <f>VLOOKUP(B900,GDD!$D$2:$E$31,2)</f>
        <v>25</v>
      </c>
      <c r="D900" t="str">
        <f t="shared" si="43"/>
        <v>JCEager20</v>
      </c>
      <c r="E900" s="2">
        <v>20200702</v>
      </c>
      <c r="F900" t="str">
        <f t="shared" si="44"/>
        <v>RS1</v>
      </c>
      <c r="G900" t="s">
        <v>1139</v>
      </c>
      <c r="H900" t="str">
        <f>VLOOKUP(E900,GDD!$A$2:$B$57,2)</f>
        <v>0-650</v>
      </c>
      <c r="I900" cm="1">
        <f t="array" ref="I900">IF(H900="0-650",1,IF(H900="650-900",2,IF(H900="900+",3,NA)))</f>
        <v>1</v>
      </c>
      <c r="J900" s="1">
        <v>2.9265840077707399E-5</v>
      </c>
      <c r="K900" s="1">
        <v>1.13018441825795E-5</v>
      </c>
      <c r="L900">
        <v>0.88595442312656503</v>
      </c>
    </row>
    <row r="901" spans="1:12" x14ac:dyDescent="0.2">
      <c r="A901" t="s">
        <v>3014</v>
      </c>
      <c r="B901" t="str">
        <f t="shared" si="42"/>
        <v>OSAVI</v>
      </c>
      <c r="C901">
        <f>VLOOKUP(B901,GDD!$D$2:$E$31,2)</f>
        <v>26</v>
      </c>
      <c r="D901" t="str">
        <f t="shared" si="43"/>
        <v>JCEager20</v>
      </c>
      <c r="E901" s="2">
        <v>20200702</v>
      </c>
      <c r="F901" t="str">
        <f t="shared" si="44"/>
        <v>RS1</v>
      </c>
      <c r="G901" t="s">
        <v>1139</v>
      </c>
      <c r="H901" t="str">
        <f>VLOOKUP(E901,GDD!$A$2:$B$57,2)</f>
        <v>0-650</v>
      </c>
      <c r="I901" cm="1">
        <f t="array" ref="I901">IF(H901="0-650",1,IF(H901="650-900",2,IF(H901="900+",3,NA)))</f>
        <v>1</v>
      </c>
      <c r="J901">
        <v>1.3769058409162499E-3</v>
      </c>
      <c r="K901">
        <v>2.7140265726008302E-4</v>
      </c>
      <c r="L901">
        <v>0.93834728581636795</v>
      </c>
    </row>
    <row r="902" spans="1:12" x14ac:dyDescent="0.2">
      <c r="A902" t="s">
        <v>3015</v>
      </c>
      <c r="B902" t="str">
        <f t="shared" si="42"/>
        <v>PSRI</v>
      </c>
      <c r="C902">
        <f>VLOOKUP(B902,GDD!$D$2:$E$31,2)</f>
        <v>27</v>
      </c>
      <c r="D902" t="str">
        <f t="shared" si="43"/>
        <v>JCEager20</v>
      </c>
      <c r="E902" s="2">
        <v>20200702</v>
      </c>
      <c r="F902" t="str">
        <f t="shared" si="44"/>
        <v>RS1</v>
      </c>
      <c r="G902" t="s">
        <v>1139</v>
      </c>
      <c r="H902" t="str">
        <f>VLOOKUP(E902,GDD!$A$2:$B$57,2)</f>
        <v>0-650</v>
      </c>
      <c r="I902" cm="1">
        <f t="array" ref="I902">IF(H902="0-650",1,IF(H902="650-900",2,IF(H902="900+",3,NA)))</f>
        <v>1</v>
      </c>
      <c r="J902">
        <v>1.68933133189029E-4</v>
      </c>
      <c r="K902" s="1">
        <v>3.2881674271959602E-5</v>
      </c>
      <c r="L902">
        <v>0.93907202630239694</v>
      </c>
    </row>
    <row r="903" spans="1:12" x14ac:dyDescent="0.2">
      <c r="A903" t="s">
        <v>3016</v>
      </c>
      <c r="B903" t="str">
        <f t="shared" si="42"/>
        <v>Carte1</v>
      </c>
      <c r="C903">
        <f>VLOOKUP(B903,GDD!$D$2:$E$31,2)</f>
        <v>28</v>
      </c>
      <c r="D903" t="str">
        <f t="shared" si="43"/>
        <v>JCEager20</v>
      </c>
      <c r="E903" s="2">
        <v>20200702</v>
      </c>
      <c r="F903" t="str">
        <f t="shared" si="44"/>
        <v>RS1</v>
      </c>
      <c r="G903" t="s">
        <v>1139</v>
      </c>
      <c r="H903" t="str">
        <f>VLOOKUP(E903,GDD!$A$2:$B$57,2)</f>
        <v>0-650</v>
      </c>
      <c r="I903" cm="1">
        <f t="array" ref="I903">IF(H903="0-650",1,IF(H903="650-900",2,IF(H903="900+",3,NA)))</f>
        <v>1</v>
      </c>
      <c r="J903">
        <v>2.8567094577169799E-2</v>
      </c>
      <c r="K903">
        <v>1.6628519045727801E-2</v>
      </c>
      <c r="L903">
        <v>0.83750072222921601</v>
      </c>
    </row>
    <row r="904" spans="1:12" x14ac:dyDescent="0.2">
      <c r="A904" t="s">
        <v>3017</v>
      </c>
      <c r="B904" t="str">
        <f t="shared" si="42"/>
        <v>VOG1</v>
      </c>
      <c r="C904">
        <f>VLOOKUP(B904,GDD!$D$2:$E$31,2)</f>
        <v>29</v>
      </c>
      <c r="D904" t="str">
        <f t="shared" si="43"/>
        <v>JCEager20</v>
      </c>
      <c r="E904" s="2">
        <v>20200702</v>
      </c>
      <c r="F904" t="str">
        <f t="shared" si="44"/>
        <v>RS1</v>
      </c>
      <c r="G904" t="s">
        <v>1139</v>
      </c>
      <c r="H904" t="str">
        <f>VLOOKUP(E904,GDD!$A$2:$B$57,2)</f>
        <v>0-650</v>
      </c>
      <c r="I904" cm="1">
        <f t="array" ref="I904">IF(H904="0-650",1,IF(H904="650-900",2,IF(H904="900+",3,NA)))</f>
        <v>1</v>
      </c>
      <c r="J904">
        <v>1.6088540698455001E-2</v>
      </c>
      <c r="K904">
        <v>2.8780960732692298E-3</v>
      </c>
      <c r="L904">
        <v>0.94372532587913505</v>
      </c>
    </row>
    <row r="905" spans="1:12" x14ac:dyDescent="0.2">
      <c r="A905" t="s">
        <v>3018</v>
      </c>
      <c r="B905" t="str">
        <f t="shared" si="42"/>
        <v>SR700670</v>
      </c>
      <c r="C905">
        <f>VLOOKUP(B905,GDD!$D$2:$E$31,2)</f>
        <v>30</v>
      </c>
      <c r="D905" t="str">
        <f t="shared" si="43"/>
        <v>JCEager20</v>
      </c>
      <c r="E905" s="2">
        <v>20200702</v>
      </c>
      <c r="F905" t="str">
        <f t="shared" si="44"/>
        <v>RS1</v>
      </c>
      <c r="G905" t="s">
        <v>1139</v>
      </c>
      <c r="H905" t="str">
        <f>VLOOKUP(E905,GDD!$A$2:$B$57,2)</f>
        <v>0-650</v>
      </c>
      <c r="I905" cm="1">
        <f t="array" ref="I905">IF(H905="0-650",1,IF(H905="650-900",2,IF(H905="900+",3,NA)))</f>
        <v>1</v>
      </c>
      <c r="J905">
        <v>7.0888588172876498E-3</v>
      </c>
      <c r="K905">
        <v>3.16717782671534E-3</v>
      </c>
      <c r="L905">
        <v>0.87037694696422097</v>
      </c>
    </row>
    <row r="906" spans="1:12" x14ac:dyDescent="0.2">
      <c r="A906" t="s">
        <v>3019</v>
      </c>
      <c r="B906" t="str">
        <f t="shared" si="42"/>
        <v>NDVI</v>
      </c>
      <c r="C906">
        <f>VLOOKUP(B906,GDD!$D$2:$E$31,2)</f>
        <v>21</v>
      </c>
      <c r="D906" t="str">
        <f t="shared" si="43"/>
        <v>JCEager20</v>
      </c>
      <c r="E906" s="2">
        <v>20200708</v>
      </c>
      <c r="F906" t="str">
        <f t="shared" si="44"/>
        <v>RS1</v>
      </c>
      <c r="G906" t="s">
        <v>1139</v>
      </c>
      <c r="H906" t="str">
        <f>VLOOKUP(E906,GDD!$A$2:$B$57,2)</f>
        <v>0-650</v>
      </c>
      <c r="I906" cm="1">
        <f t="array" ref="I906">IF(H906="0-650",1,IF(H906="650-900",2,IF(H906="900+",3,NA)))</f>
        <v>1</v>
      </c>
      <c r="J906">
        <v>7.4062316409505996E-4</v>
      </c>
      <c r="K906">
        <v>1.6656612829596499E-4</v>
      </c>
      <c r="L906">
        <v>0.93026141175392596</v>
      </c>
    </row>
    <row r="907" spans="1:12" x14ac:dyDescent="0.2">
      <c r="A907" t="s">
        <v>3020</v>
      </c>
      <c r="B907" t="str">
        <f t="shared" si="42"/>
        <v>SR800680</v>
      </c>
      <c r="C907">
        <f>VLOOKUP(B907,GDD!$D$2:$E$31,2)</f>
        <v>22</v>
      </c>
      <c r="D907" t="str">
        <f t="shared" si="43"/>
        <v>JCEager20</v>
      </c>
      <c r="E907" s="2">
        <v>20200708</v>
      </c>
      <c r="F907" t="str">
        <f t="shared" si="44"/>
        <v>RS1</v>
      </c>
      <c r="G907" t="s">
        <v>1139</v>
      </c>
      <c r="H907" t="str">
        <f>VLOOKUP(E907,GDD!$A$2:$B$57,2)</f>
        <v>0-650</v>
      </c>
      <c r="I907" cm="1">
        <f t="array" ref="I907">IF(H907="0-650",1,IF(H907="650-900",2,IF(H907="900+",3,NA)))</f>
        <v>1</v>
      </c>
      <c r="J907">
        <v>3.93902714013509</v>
      </c>
      <c r="K907">
        <v>1.6319273586698799</v>
      </c>
      <c r="L907">
        <v>0.87865816838420596</v>
      </c>
    </row>
    <row r="908" spans="1:12" x14ac:dyDescent="0.2">
      <c r="A908" t="s">
        <v>3021</v>
      </c>
      <c r="B908" t="str">
        <f t="shared" si="42"/>
        <v>mRENDVI</v>
      </c>
      <c r="C908">
        <f>VLOOKUP(B908,GDD!$D$2:$E$31,2)</f>
        <v>23</v>
      </c>
      <c r="D908" t="str">
        <f t="shared" si="43"/>
        <v>JCEager20</v>
      </c>
      <c r="E908" s="2">
        <v>20200708</v>
      </c>
      <c r="F908" t="str">
        <f t="shared" si="44"/>
        <v>RS1</v>
      </c>
      <c r="G908" t="s">
        <v>1139</v>
      </c>
      <c r="H908" t="str">
        <f>VLOOKUP(E908,GDD!$A$2:$B$57,2)</f>
        <v>0-650</v>
      </c>
      <c r="I908" cm="1">
        <f t="array" ref="I908">IF(H908="0-650",1,IF(H908="650-900",2,IF(H908="900+",3,NA)))</f>
        <v>1</v>
      </c>
      <c r="J908">
        <v>5.4836251673314395E-4</v>
      </c>
      <c r="K908">
        <v>1.18503041782435E-4</v>
      </c>
      <c r="L908">
        <v>0.932805809737698</v>
      </c>
    </row>
    <row r="909" spans="1:12" x14ac:dyDescent="0.2">
      <c r="A909" t="s">
        <v>3022</v>
      </c>
      <c r="B909" t="str">
        <f t="shared" si="42"/>
        <v>GNDVI</v>
      </c>
      <c r="C909">
        <f>VLOOKUP(B909,GDD!$D$2:$E$31,2)</f>
        <v>24</v>
      </c>
      <c r="D909" t="str">
        <f t="shared" si="43"/>
        <v>JCEager20</v>
      </c>
      <c r="E909" s="2">
        <v>20200708</v>
      </c>
      <c r="F909" t="str">
        <f t="shared" si="44"/>
        <v>RS1</v>
      </c>
      <c r="G909" t="s">
        <v>1139</v>
      </c>
      <c r="H909" t="str">
        <f>VLOOKUP(E909,GDD!$A$2:$B$57,2)</f>
        <v>0-650</v>
      </c>
      <c r="I909" cm="1">
        <f t="array" ref="I909">IF(H909="0-650",1,IF(H909="650-900",2,IF(H909="900+",3,NA)))</f>
        <v>1</v>
      </c>
      <c r="J909">
        <v>3.1365939371589098E-4</v>
      </c>
      <c r="K909" s="1">
        <v>8.0622952770107101E-5</v>
      </c>
      <c r="L909">
        <v>0.92108177047442896</v>
      </c>
    </row>
    <row r="910" spans="1:12" x14ac:dyDescent="0.2">
      <c r="A910" t="s">
        <v>3023</v>
      </c>
      <c r="B910" t="str">
        <f t="shared" si="42"/>
        <v>PRI</v>
      </c>
      <c r="C910">
        <f>VLOOKUP(B910,GDD!$D$2:$E$31,2)</f>
        <v>25</v>
      </c>
      <c r="D910" t="str">
        <f t="shared" si="43"/>
        <v>JCEager20</v>
      </c>
      <c r="E910" s="2">
        <v>20200708</v>
      </c>
      <c r="F910" t="str">
        <f t="shared" si="44"/>
        <v>RS1</v>
      </c>
      <c r="G910" t="s">
        <v>1139</v>
      </c>
      <c r="H910" t="str">
        <f>VLOOKUP(E910,GDD!$A$2:$B$57,2)</f>
        <v>0-650</v>
      </c>
      <c r="I910" cm="1">
        <f t="array" ref="I910">IF(H910="0-650",1,IF(H910="650-900",2,IF(H910="900+",3,NA)))</f>
        <v>1</v>
      </c>
      <c r="J910" s="1">
        <v>2.0103964697440699E-5</v>
      </c>
      <c r="K910" s="1">
        <v>1.54877968852739E-5</v>
      </c>
      <c r="L910">
        <v>0.79567466983669399</v>
      </c>
    </row>
    <row r="911" spans="1:12" x14ac:dyDescent="0.2">
      <c r="A911" t="s">
        <v>3024</v>
      </c>
      <c r="B911" t="str">
        <f t="shared" si="42"/>
        <v>OSAVI</v>
      </c>
      <c r="C911">
        <f>VLOOKUP(B911,GDD!$D$2:$E$31,2)</f>
        <v>26</v>
      </c>
      <c r="D911" t="str">
        <f t="shared" si="43"/>
        <v>JCEager20</v>
      </c>
      <c r="E911" s="2">
        <v>20200708</v>
      </c>
      <c r="F911" t="str">
        <f t="shared" si="44"/>
        <v>RS1</v>
      </c>
      <c r="G911" t="s">
        <v>1139</v>
      </c>
      <c r="H911" t="str">
        <f>VLOOKUP(E911,GDD!$A$2:$B$57,2)</f>
        <v>0-650</v>
      </c>
      <c r="I911" cm="1">
        <f t="array" ref="I911">IF(H911="0-650",1,IF(H911="650-900",2,IF(H911="900+",3,NA)))</f>
        <v>1</v>
      </c>
      <c r="J911">
        <v>7.06372308471697E-4</v>
      </c>
      <c r="K911">
        <v>1.4955177084062499E-4</v>
      </c>
      <c r="L911">
        <v>0.934079501741506</v>
      </c>
    </row>
    <row r="912" spans="1:12" x14ac:dyDescent="0.2">
      <c r="A912" t="s">
        <v>3025</v>
      </c>
      <c r="B912" t="str">
        <f t="shared" si="42"/>
        <v>PSRI</v>
      </c>
      <c r="C912">
        <f>VLOOKUP(B912,GDD!$D$2:$E$31,2)</f>
        <v>27</v>
      </c>
      <c r="D912" t="str">
        <f t="shared" si="43"/>
        <v>JCEager20</v>
      </c>
      <c r="E912" s="2">
        <v>20200708</v>
      </c>
      <c r="F912" t="str">
        <f t="shared" si="44"/>
        <v>RS1</v>
      </c>
      <c r="G912" t="s">
        <v>1139</v>
      </c>
      <c r="H912" t="str">
        <f>VLOOKUP(E912,GDD!$A$2:$B$57,2)</f>
        <v>0-650</v>
      </c>
      <c r="I912" cm="1">
        <f t="array" ref="I912">IF(H912="0-650",1,IF(H912="650-900",2,IF(H912="900+",3,NA)))</f>
        <v>1</v>
      </c>
      <c r="J912" s="1">
        <v>5.8687852218755101E-5</v>
      </c>
      <c r="K912" s="1">
        <v>1.41747810795213E-5</v>
      </c>
      <c r="L912">
        <v>0.92548935588783399</v>
      </c>
    </row>
    <row r="913" spans="1:12" x14ac:dyDescent="0.2">
      <c r="A913" t="s">
        <v>3026</v>
      </c>
      <c r="B913" t="str">
        <f t="shared" si="42"/>
        <v>Carte1</v>
      </c>
      <c r="C913">
        <f>VLOOKUP(B913,GDD!$D$2:$E$31,2)</f>
        <v>28</v>
      </c>
      <c r="D913" t="str">
        <f t="shared" si="43"/>
        <v>JCEager20</v>
      </c>
      <c r="E913" s="2">
        <v>20200708</v>
      </c>
      <c r="F913" t="str">
        <f t="shared" si="44"/>
        <v>RS1</v>
      </c>
      <c r="G913" t="s">
        <v>1139</v>
      </c>
      <c r="H913" t="str">
        <f>VLOOKUP(E913,GDD!$A$2:$B$57,2)</f>
        <v>0-650</v>
      </c>
      <c r="I913" cm="1">
        <f t="array" ref="I913">IF(H913="0-650",1,IF(H913="650-900",2,IF(H913="900+",3,NA)))</f>
        <v>1</v>
      </c>
      <c r="J913">
        <v>1.04907751463316E-2</v>
      </c>
      <c r="K913">
        <v>2.8346817310218502E-3</v>
      </c>
      <c r="L913">
        <v>0.91737309765979003</v>
      </c>
    </row>
    <row r="914" spans="1:12" x14ac:dyDescent="0.2">
      <c r="A914" t="s">
        <v>3027</v>
      </c>
      <c r="B914" t="str">
        <f t="shared" si="42"/>
        <v>VOG1</v>
      </c>
      <c r="C914">
        <f>VLOOKUP(B914,GDD!$D$2:$E$31,2)</f>
        <v>29</v>
      </c>
      <c r="D914" t="str">
        <f t="shared" si="43"/>
        <v>JCEager20</v>
      </c>
      <c r="E914" s="2">
        <v>20200708</v>
      </c>
      <c r="F914" t="str">
        <f t="shared" si="44"/>
        <v>RS1</v>
      </c>
      <c r="G914" t="s">
        <v>1139</v>
      </c>
      <c r="H914" t="str">
        <f>VLOOKUP(E914,GDD!$A$2:$B$57,2)</f>
        <v>0-650</v>
      </c>
      <c r="I914" cm="1">
        <f t="array" ref="I914">IF(H914="0-650",1,IF(H914="650-900",2,IF(H914="900+",3,NA)))</f>
        <v>1</v>
      </c>
      <c r="J914">
        <v>1.1707125193117099E-2</v>
      </c>
      <c r="K914">
        <v>3.2481847128535898E-3</v>
      </c>
      <c r="L914">
        <v>0.91534475015827899</v>
      </c>
    </row>
    <row r="915" spans="1:12" x14ac:dyDescent="0.2">
      <c r="A915" t="s">
        <v>3028</v>
      </c>
      <c r="B915" t="str">
        <f t="shared" si="42"/>
        <v>SR700670</v>
      </c>
      <c r="C915">
        <f>VLOOKUP(B915,GDD!$D$2:$E$31,2)</f>
        <v>30</v>
      </c>
      <c r="D915" t="str">
        <f t="shared" si="43"/>
        <v>JCEager20</v>
      </c>
      <c r="E915" s="2">
        <v>20200708</v>
      </c>
      <c r="F915" t="str">
        <f t="shared" si="44"/>
        <v>RS1</v>
      </c>
      <c r="G915" t="s">
        <v>1139</v>
      </c>
      <c r="H915" t="str">
        <f>VLOOKUP(E915,GDD!$A$2:$B$57,2)</f>
        <v>0-650</v>
      </c>
      <c r="I915" cm="1">
        <f t="array" ref="I915">IF(H915="0-650",1,IF(H915="650-900",2,IF(H915="900+",3,NA)))</f>
        <v>1</v>
      </c>
      <c r="J915">
        <v>3.0812891545359202E-3</v>
      </c>
      <c r="K915">
        <v>1.41364734461322E-3</v>
      </c>
      <c r="L915">
        <v>0.86735675529882805</v>
      </c>
    </row>
    <row r="916" spans="1:12" x14ac:dyDescent="0.2">
      <c r="A916" t="s">
        <v>3941</v>
      </c>
      <c r="B916" t="str">
        <f t="shared" si="42"/>
        <v>NDVI</v>
      </c>
      <c r="C916">
        <f>VLOOKUP(B916,GDD!$D$2:$E$31,2)</f>
        <v>21</v>
      </c>
      <c r="D916" t="str">
        <f t="shared" si="43"/>
        <v>JCEager20</v>
      </c>
      <c r="E916" s="2">
        <v>20200717</v>
      </c>
      <c r="F916" t="str">
        <f t="shared" si="44"/>
        <v>RS1</v>
      </c>
      <c r="G916" t="s">
        <v>1139</v>
      </c>
      <c r="H916" t="str">
        <f>VLOOKUP(E916,GDD!$A$2:$B$57,2)</f>
        <v>650-900</v>
      </c>
      <c r="I916" cm="1">
        <f t="array" ref="I916">IF(H916="0-650",1,IF(H916="650-900",2,IF(H916="900+",3,NA)))</f>
        <v>2</v>
      </c>
      <c r="J916">
        <v>7.2535070160975796E-4</v>
      </c>
      <c r="K916">
        <v>1.21107435585836E-4</v>
      </c>
      <c r="L916">
        <v>0.94727948431306996</v>
      </c>
    </row>
    <row r="917" spans="1:12" x14ac:dyDescent="0.2">
      <c r="A917" t="s">
        <v>3942</v>
      </c>
      <c r="B917" t="str">
        <f t="shared" si="42"/>
        <v>SR800680</v>
      </c>
      <c r="C917">
        <f>VLOOKUP(B917,GDD!$D$2:$E$31,2)</f>
        <v>22</v>
      </c>
      <c r="D917" t="str">
        <f t="shared" si="43"/>
        <v>JCEager20</v>
      </c>
      <c r="E917" s="2">
        <v>20200717</v>
      </c>
      <c r="F917" t="str">
        <f t="shared" si="44"/>
        <v>RS1</v>
      </c>
      <c r="G917" t="s">
        <v>1139</v>
      </c>
      <c r="H917" t="str">
        <f>VLOOKUP(E917,GDD!$A$2:$B$57,2)</f>
        <v>650-900</v>
      </c>
      <c r="I917" cm="1">
        <f t="array" ref="I917">IF(H917="0-650",1,IF(H917="650-900",2,IF(H917="900+",3,NA)))</f>
        <v>2</v>
      </c>
      <c r="J917">
        <v>7.6113252095644697</v>
      </c>
      <c r="K917">
        <v>1.45077597664467</v>
      </c>
      <c r="L917">
        <v>0.94025979757907896</v>
      </c>
    </row>
    <row r="918" spans="1:12" x14ac:dyDescent="0.2">
      <c r="A918" t="s">
        <v>3943</v>
      </c>
      <c r="B918" t="str">
        <f t="shared" si="42"/>
        <v>mRENDVI</v>
      </c>
      <c r="C918">
        <f>VLOOKUP(B918,GDD!$D$2:$E$31,2)</f>
        <v>23</v>
      </c>
      <c r="D918" t="str">
        <f t="shared" si="43"/>
        <v>JCEager20</v>
      </c>
      <c r="E918" s="2">
        <v>20200717</v>
      </c>
      <c r="F918" t="str">
        <f t="shared" si="44"/>
        <v>RS1</v>
      </c>
      <c r="G918" t="s">
        <v>1139</v>
      </c>
      <c r="H918" t="str">
        <f>VLOOKUP(E918,GDD!$A$2:$B$57,2)</f>
        <v>650-900</v>
      </c>
      <c r="I918" cm="1">
        <f t="array" ref="I918">IF(H918="0-650",1,IF(H918="650-900",2,IF(H918="900+",3,NA)))</f>
        <v>2</v>
      </c>
      <c r="J918">
        <v>6.2249984054491903E-4</v>
      </c>
      <c r="K918" s="1">
        <v>9.7799565962623599E-5</v>
      </c>
      <c r="L918">
        <v>0.95023680284603096</v>
      </c>
    </row>
    <row r="919" spans="1:12" x14ac:dyDescent="0.2">
      <c r="A919" t="s">
        <v>3944</v>
      </c>
      <c r="B919" t="str">
        <f t="shared" si="42"/>
        <v>GNDVI</v>
      </c>
      <c r="C919">
        <f>VLOOKUP(B919,GDD!$D$2:$E$31,2)</f>
        <v>24</v>
      </c>
      <c r="D919" t="str">
        <f t="shared" si="43"/>
        <v>JCEager20</v>
      </c>
      <c r="E919" s="2">
        <v>20200717</v>
      </c>
      <c r="F919" t="str">
        <f t="shared" si="44"/>
        <v>RS1</v>
      </c>
      <c r="G919" t="s">
        <v>1139</v>
      </c>
      <c r="H919" t="str">
        <f>VLOOKUP(E919,GDD!$A$2:$B$57,2)</f>
        <v>650-900</v>
      </c>
      <c r="I919" cm="1">
        <f t="array" ref="I919">IF(H919="0-650",1,IF(H919="650-900",2,IF(H919="900+",3,NA)))</f>
        <v>2</v>
      </c>
      <c r="J919">
        <v>2.3216588707930901E-4</v>
      </c>
      <c r="K919" s="1">
        <v>8.3627575188659306E-5</v>
      </c>
      <c r="L919">
        <v>0.89280237161443399</v>
      </c>
    </row>
    <row r="920" spans="1:12" x14ac:dyDescent="0.2">
      <c r="A920" t="s">
        <v>3945</v>
      </c>
      <c r="B920" t="str">
        <f t="shared" si="42"/>
        <v>PRI</v>
      </c>
      <c r="C920">
        <f>VLOOKUP(B920,GDD!$D$2:$E$31,2)</f>
        <v>25</v>
      </c>
      <c r="D920" t="str">
        <f t="shared" si="43"/>
        <v>JCEager20</v>
      </c>
      <c r="E920" s="2">
        <v>20200717</v>
      </c>
      <c r="F920" t="str">
        <f t="shared" si="44"/>
        <v>RS1</v>
      </c>
      <c r="G920" t="s">
        <v>1139</v>
      </c>
      <c r="H920" t="str">
        <f>VLOOKUP(E920,GDD!$A$2:$B$57,2)</f>
        <v>650-900</v>
      </c>
      <c r="I920" cm="1">
        <f t="array" ref="I920">IF(H920="0-650",1,IF(H920="650-900",2,IF(H920="900+",3,NA)))</f>
        <v>2</v>
      </c>
      <c r="J920" s="1">
        <v>1.53488400163222E-5</v>
      </c>
      <c r="K920" s="1">
        <v>1.6763847950520399E-5</v>
      </c>
      <c r="L920">
        <v>0.73310380937972897</v>
      </c>
    </row>
    <row r="921" spans="1:12" x14ac:dyDescent="0.2">
      <c r="A921" t="s">
        <v>3946</v>
      </c>
      <c r="B921" t="str">
        <f t="shared" si="42"/>
        <v>OSAVI</v>
      </c>
      <c r="C921">
        <f>VLOOKUP(B921,GDD!$D$2:$E$31,2)</f>
        <v>26</v>
      </c>
      <c r="D921" t="str">
        <f t="shared" si="43"/>
        <v>JCEager20</v>
      </c>
      <c r="E921" s="2">
        <v>20200717</v>
      </c>
      <c r="F921" t="str">
        <f t="shared" si="44"/>
        <v>RS1</v>
      </c>
      <c r="G921" t="s">
        <v>1139</v>
      </c>
      <c r="H921" t="str">
        <f>VLOOKUP(E921,GDD!$A$2:$B$57,2)</f>
        <v>650-900</v>
      </c>
      <c r="I921" cm="1">
        <f t="array" ref="I921">IF(H921="0-650",1,IF(H921="650-900",2,IF(H921="900+",3,NA)))</f>
        <v>2</v>
      </c>
      <c r="J921">
        <v>6.2588741002323498E-4</v>
      </c>
      <c r="K921">
        <v>1.5384163944988301E-4</v>
      </c>
      <c r="L921">
        <v>0.92427204212696701</v>
      </c>
    </row>
    <row r="922" spans="1:12" x14ac:dyDescent="0.2">
      <c r="A922" t="s">
        <v>3947</v>
      </c>
      <c r="B922" t="str">
        <f t="shared" si="42"/>
        <v>PSRI</v>
      </c>
      <c r="C922">
        <f>VLOOKUP(B922,GDD!$D$2:$E$31,2)</f>
        <v>27</v>
      </c>
      <c r="D922" t="str">
        <f t="shared" si="43"/>
        <v>JCEager20</v>
      </c>
      <c r="E922" s="2">
        <v>20200717</v>
      </c>
      <c r="F922" t="str">
        <f t="shared" si="44"/>
        <v>RS1</v>
      </c>
      <c r="G922" t="s">
        <v>1139</v>
      </c>
      <c r="H922" t="str">
        <f>VLOOKUP(E922,GDD!$A$2:$B$57,2)</f>
        <v>650-900</v>
      </c>
      <c r="I922" cm="1">
        <f t="array" ref="I922">IF(H922="0-650",1,IF(H922="650-900",2,IF(H922="900+",3,NA)))</f>
        <v>2</v>
      </c>
      <c r="J922" s="1">
        <v>2.97911661420557E-5</v>
      </c>
      <c r="K922" s="1">
        <v>6.2193466119397404E-6</v>
      </c>
      <c r="L922">
        <v>0.93493920377136497</v>
      </c>
    </row>
    <row r="923" spans="1:12" x14ac:dyDescent="0.2">
      <c r="A923" t="s">
        <v>3948</v>
      </c>
      <c r="B923" t="str">
        <f t="shared" si="42"/>
        <v>Carte1</v>
      </c>
      <c r="C923">
        <f>VLOOKUP(B923,GDD!$D$2:$E$31,2)</f>
        <v>28</v>
      </c>
      <c r="D923" t="str">
        <f t="shared" si="43"/>
        <v>JCEager20</v>
      </c>
      <c r="E923" s="2">
        <v>20200717</v>
      </c>
      <c r="F923" t="str">
        <f t="shared" si="44"/>
        <v>RS1</v>
      </c>
      <c r="G923" t="s">
        <v>1139</v>
      </c>
      <c r="H923" t="str">
        <f>VLOOKUP(E923,GDD!$A$2:$B$57,2)</f>
        <v>650-900</v>
      </c>
      <c r="I923" cm="1">
        <f t="array" ref="I923">IF(H923="0-650",1,IF(H923="650-900",2,IF(H923="900+",3,NA)))</f>
        <v>2</v>
      </c>
      <c r="J923">
        <v>6.3354569771749303E-2</v>
      </c>
      <c r="K923">
        <v>1.37151656874143E-2</v>
      </c>
      <c r="L923">
        <v>0.93269584157221797</v>
      </c>
    </row>
    <row r="924" spans="1:12" x14ac:dyDescent="0.2">
      <c r="A924" t="s">
        <v>3949</v>
      </c>
      <c r="B924" t="str">
        <f t="shared" si="42"/>
        <v>VOG1</v>
      </c>
      <c r="C924">
        <f>VLOOKUP(B924,GDD!$D$2:$E$31,2)</f>
        <v>29</v>
      </c>
      <c r="D924" t="str">
        <f t="shared" si="43"/>
        <v>JCEager20</v>
      </c>
      <c r="E924" s="2">
        <v>20200717</v>
      </c>
      <c r="F924" t="str">
        <f t="shared" si="44"/>
        <v>RS1</v>
      </c>
      <c r="G924" t="s">
        <v>1139</v>
      </c>
      <c r="H924" t="str">
        <f>VLOOKUP(E924,GDD!$A$2:$B$57,2)</f>
        <v>650-900</v>
      </c>
      <c r="I924" cm="1">
        <f t="array" ref="I924">IF(H924="0-650",1,IF(H924="650-900",2,IF(H924="900+",3,NA)))</f>
        <v>2</v>
      </c>
      <c r="J924">
        <v>1.2413412051411001E-2</v>
      </c>
      <c r="K924">
        <v>3.2736299172214998E-3</v>
      </c>
      <c r="L924">
        <v>0.91919729626770796</v>
      </c>
    </row>
    <row r="925" spans="1:12" x14ac:dyDescent="0.2">
      <c r="A925" t="s">
        <v>3950</v>
      </c>
      <c r="B925" t="str">
        <f t="shared" si="42"/>
        <v>SR700670</v>
      </c>
      <c r="C925">
        <f>VLOOKUP(B925,GDD!$D$2:$E$31,2)</f>
        <v>30</v>
      </c>
      <c r="D925" t="str">
        <f t="shared" si="43"/>
        <v>JCEager20</v>
      </c>
      <c r="E925" s="2">
        <v>20200717</v>
      </c>
      <c r="F925" t="str">
        <f t="shared" si="44"/>
        <v>RS1</v>
      </c>
      <c r="G925" t="s">
        <v>1139</v>
      </c>
      <c r="H925" t="str">
        <f>VLOOKUP(E925,GDD!$A$2:$B$57,2)</f>
        <v>650-900</v>
      </c>
      <c r="I925" cm="1">
        <f t="array" ref="I925">IF(H925="0-650",1,IF(H925="650-900",2,IF(H925="900+",3,NA)))</f>
        <v>2</v>
      </c>
      <c r="J925">
        <v>2.3777797728448402E-3</v>
      </c>
      <c r="K925">
        <v>1.54430572242551E-3</v>
      </c>
      <c r="L925">
        <v>0.82203631110328701</v>
      </c>
    </row>
    <row r="926" spans="1:12" x14ac:dyDescent="0.2">
      <c r="A926" t="s">
        <v>3029</v>
      </c>
      <c r="B926" t="str">
        <f t="shared" si="42"/>
        <v>NDVI</v>
      </c>
      <c r="C926">
        <f>VLOOKUP(B926,GDD!$D$2:$E$31,2)</f>
        <v>21</v>
      </c>
      <c r="D926" t="str">
        <f t="shared" si="43"/>
        <v>JCEager20</v>
      </c>
      <c r="E926" s="2">
        <v>20200725</v>
      </c>
      <c r="F926" t="str">
        <f t="shared" si="44"/>
        <v>RS1</v>
      </c>
      <c r="G926" t="s">
        <v>1139</v>
      </c>
      <c r="H926" t="str">
        <f>VLOOKUP(E926,GDD!$A$2:$B$57,2)</f>
        <v>650-900</v>
      </c>
      <c r="I926" cm="1">
        <f t="array" ref="I926">IF(H926="0-650",1,IF(H926="650-900",2,IF(H926="900+",3,NA)))</f>
        <v>2</v>
      </c>
      <c r="J926">
        <v>4.6824832935647698E-4</v>
      </c>
      <c r="K926">
        <v>1.23475576716669E-4</v>
      </c>
      <c r="L926">
        <v>0.91920303942909498</v>
      </c>
    </row>
    <row r="927" spans="1:12" x14ac:dyDescent="0.2">
      <c r="A927" t="s">
        <v>3030</v>
      </c>
      <c r="B927" t="str">
        <f t="shared" si="42"/>
        <v>SR800680</v>
      </c>
      <c r="C927">
        <f>VLOOKUP(B927,GDD!$D$2:$E$31,2)</f>
        <v>22</v>
      </c>
      <c r="D927" t="str">
        <f t="shared" si="43"/>
        <v>JCEager20</v>
      </c>
      <c r="E927" s="2">
        <v>20200725</v>
      </c>
      <c r="F927" t="str">
        <f t="shared" si="44"/>
        <v>RS1</v>
      </c>
      <c r="G927" t="s">
        <v>1139</v>
      </c>
      <c r="H927" t="str">
        <f>VLOOKUP(E927,GDD!$A$2:$B$57,2)</f>
        <v>650-900</v>
      </c>
      <c r="I927" cm="1">
        <f t="array" ref="I927">IF(H927="0-650",1,IF(H927="650-900",2,IF(H927="900+",3,NA)))</f>
        <v>2</v>
      </c>
      <c r="J927">
        <v>8.7620134570637802</v>
      </c>
      <c r="K927">
        <v>2.83694934224089</v>
      </c>
      <c r="L927">
        <v>0.902587290310637</v>
      </c>
    </row>
    <row r="928" spans="1:12" x14ac:dyDescent="0.2">
      <c r="A928" t="s">
        <v>3031</v>
      </c>
      <c r="B928" t="str">
        <f t="shared" si="42"/>
        <v>mRENDVI</v>
      </c>
      <c r="C928">
        <f>VLOOKUP(B928,GDD!$D$2:$E$31,2)</f>
        <v>23</v>
      </c>
      <c r="D928" t="str">
        <f t="shared" si="43"/>
        <v>JCEager20</v>
      </c>
      <c r="E928" s="2">
        <v>20200725</v>
      </c>
      <c r="F928" t="str">
        <f t="shared" si="44"/>
        <v>RS1</v>
      </c>
      <c r="G928" t="s">
        <v>1139</v>
      </c>
      <c r="H928" t="str">
        <f>VLOOKUP(E928,GDD!$A$2:$B$57,2)</f>
        <v>650-900</v>
      </c>
      <c r="I928" cm="1">
        <f t="array" ref="I928">IF(H928="0-650",1,IF(H928="650-900",2,IF(H928="900+",3,NA)))</f>
        <v>2</v>
      </c>
      <c r="J928">
        <v>3.2153396879979E-4</v>
      </c>
      <c r="K928">
        <v>1.0648473238186E-4</v>
      </c>
      <c r="L928">
        <v>0.90058252196757205</v>
      </c>
    </row>
    <row r="929" spans="1:12" x14ac:dyDescent="0.2">
      <c r="A929" t="s">
        <v>3032</v>
      </c>
      <c r="B929" t="str">
        <f t="shared" si="42"/>
        <v>GNDVI</v>
      </c>
      <c r="C929">
        <f>VLOOKUP(B929,GDD!$D$2:$E$31,2)</f>
        <v>24</v>
      </c>
      <c r="D929" t="str">
        <f t="shared" si="43"/>
        <v>JCEager20</v>
      </c>
      <c r="E929" s="2">
        <v>20200725</v>
      </c>
      <c r="F929" t="str">
        <f t="shared" si="44"/>
        <v>RS1</v>
      </c>
      <c r="G929" t="s">
        <v>1139</v>
      </c>
      <c r="H929" t="str">
        <f>VLOOKUP(E929,GDD!$A$2:$B$57,2)</f>
        <v>650-900</v>
      </c>
      <c r="I929" cm="1">
        <f t="array" ref="I929">IF(H929="0-650",1,IF(H929="650-900",2,IF(H929="900+",3,NA)))</f>
        <v>2</v>
      </c>
      <c r="J929">
        <v>2.6278509864164203E-4</v>
      </c>
      <c r="K929" s="1">
        <v>7.0424349389250294E-5</v>
      </c>
      <c r="L929">
        <v>0.91799485493920097</v>
      </c>
    </row>
    <row r="930" spans="1:12" x14ac:dyDescent="0.2">
      <c r="A930" t="s">
        <v>3033</v>
      </c>
      <c r="B930" t="str">
        <f t="shared" si="42"/>
        <v>PRI</v>
      </c>
      <c r="C930">
        <f>VLOOKUP(B930,GDD!$D$2:$E$31,2)</f>
        <v>25</v>
      </c>
      <c r="D930" t="str">
        <f t="shared" si="43"/>
        <v>JCEager20</v>
      </c>
      <c r="E930" s="2">
        <v>20200725</v>
      </c>
      <c r="F930" t="str">
        <f t="shared" si="44"/>
        <v>RS1</v>
      </c>
      <c r="G930" t="s">
        <v>1139</v>
      </c>
      <c r="H930" t="str">
        <f>VLOOKUP(E930,GDD!$A$2:$B$57,2)</f>
        <v>650-900</v>
      </c>
      <c r="I930" cm="1">
        <f t="array" ref="I930">IF(H930="0-650",1,IF(H930="650-900",2,IF(H930="900+",3,NA)))</f>
        <v>2</v>
      </c>
      <c r="J930" s="1">
        <v>2.5780818210615899E-5</v>
      </c>
      <c r="K930" s="1">
        <v>2.3769442491813399E-5</v>
      </c>
      <c r="L930">
        <v>0.76491942918702205</v>
      </c>
    </row>
    <row r="931" spans="1:12" x14ac:dyDescent="0.2">
      <c r="A931" t="s">
        <v>3034</v>
      </c>
      <c r="B931" t="str">
        <f t="shared" si="42"/>
        <v>OSAVI</v>
      </c>
      <c r="C931">
        <f>VLOOKUP(B931,GDD!$D$2:$E$31,2)</f>
        <v>26</v>
      </c>
      <c r="D931" t="str">
        <f t="shared" si="43"/>
        <v>JCEager20</v>
      </c>
      <c r="E931" s="2">
        <v>20200725</v>
      </c>
      <c r="F931" t="str">
        <f t="shared" si="44"/>
        <v>RS1</v>
      </c>
      <c r="G931" t="s">
        <v>1139</v>
      </c>
      <c r="H931" t="str">
        <f>VLOOKUP(E931,GDD!$A$2:$B$57,2)</f>
        <v>650-900</v>
      </c>
      <c r="I931" cm="1">
        <f t="array" ref="I931">IF(H931="0-650",1,IF(H931="650-900",2,IF(H931="900+",3,NA)))</f>
        <v>2</v>
      </c>
      <c r="J931">
        <v>1.47900785989619E-4</v>
      </c>
      <c r="K931" s="1">
        <v>8.8422332021031099E-5</v>
      </c>
      <c r="L931">
        <v>0.83383155548991394</v>
      </c>
    </row>
    <row r="932" spans="1:12" x14ac:dyDescent="0.2">
      <c r="A932" t="s">
        <v>3035</v>
      </c>
      <c r="B932" t="str">
        <f t="shared" si="42"/>
        <v>PSRI</v>
      </c>
      <c r="C932">
        <f>VLOOKUP(B932,GDD!$D$2:$E$31,2)</f>
        <v>27</v>
      </c>
      <c r="D932" t="str">
        <f t="shared" si="43"/>
        <v>JCEager20</v>
      </c>
      <c r="E932" s="2">
        <v>20200725</v>
      </c>
      <c r="F932" t="str">
        <f t="shared" si="44"/>
        <v>RS1</v>
      </c>
      <c r="G932" t="s">
        <v>1139</v>
      </c>
      <c r="H932" t="str">
        <f>VLOOKUP(E932,GDD!$A$2:$B$57,2)</f>
        <v>650-900</v>
      </c>
      <c r="I932" cm="1">
        <f t="array" ref="I932">IF(H932="0-650",1,IF(H932="650-900",2,IF(H932="900+",3,NA)))</f>
        <v>2</v>
      </c>
      <c r="J932" s="1">
        <v>9.6148128669196606E-6</v>
      </c>
      <c r="K932" s="1">
        <v>4.7703652596853398E-6</v>
      </c>
      <c r="L932">
        <v>0.85808736890180703</v>
      </c>
    </row>
    <row r="933" spans="1:12" x14ac:dyDescent="0.2">
      <c r="A933" t="s">
        <v>3036</v>
      </c>
      <c r="B933" t="str">
        <f t="shared" si="42"/>
        <v>Carte1</v>
      </c>
      <c r="C933">
        <f>VLOOKUP(B933,GDD!$D$2:$E$31,2)</f>
        <v>28</v>
      </c>
      <c r="D933" t="str">
        <f t="shared" si="43"/>
        <v>JCEager20</v>
      </c>
      <c r="E933" s="2">
        <v>20200725</v>
      </c>
      <c r="F933" t="str">
        <f t="shared" si="44"/>
        <v>RS1</v>
      </c>
      <c r="G933" t="s">
        <v>1139</v>
      </c>
      <c r="H933" t="str">
        <f>VLOOKUP(E933,GDD!$A$2:$B$57,2)</f>
        <v>650-900</v>
      </c>
      <c r="I933" cm="1">
        <f t="array" ref="I933">IF(H933="0-650",1,IF(H933="650-900",2,IF(H933="900+",3,NA)))</f>
        <v>2</v>
      </c>
      <c r="J933">
        <v>0.14779370053135299</v>
      </c>
      <c r="K933">
        <v>0.15681128210523501</v>
      </c>
      <c r="L933">
        <v>0.73873163611519699</v>
      </c>
    </row>
    <row r="934" spans="1:12" x14ac:dyDescent="0.2">
      <c r="A934" t="s">
        <v>3037</v>
      </c>
      <c r="B934" t="str">
        <f t="shared" si="42"/>
        <v>VOG1</v>
      </c>
      <c r="C934">
        <f>VLOOKUP(B934,GDD!$D$2:$E$31,2)</f>
        <v>29</v>
      </c>
      <c r="D934" t="str">
        <f t="shared" si="43"/>
        <v>JCEager20</v>
      </c>
      <c r="E934" s="2">
        <v>20200725</v>
      </c>
      <c r="F934" t="str">
        <f t="shared" si="44"/>
        <v>RS1</v>
      </c>
      <c r="G934" t="s">
        <v>1139</v>
      </c>
      <c r="H934" t="str">
        <f>VLOOKUP(E934,GDD!$A$2:$B$57,2)</f>
        <v>650-900</v>
      </c>
      <c r="I934" cm="1">
        <f t="array" ref="I934">IF(H934="0-650",1,IF(H934="650-900",2,IF(H934="900+",3,NA)))</f>
        <v>2</v>
      </c>
      <c r="J934">
        <v>1.1453847639263E-2</v>
      </c>
      <c r="K934">
        <v>3.26478088160672E-3</v>
      </c>
      <c r="L934">
        <v>0.91323146797404797</v>
      </c>
    </row>
    <row r="935" spans="1:12" x14ac:dyDescent="0.2">
      <c r="A935" t="s">
        <v>3038</v>
      </c>
      <c r="B935" t="str">
        <f t="shared" si="42"/>
        <v>SR700670</v>
      </c>
      <c r="C935">
        <f>VLOOKUP(B935,GDD!$D$2:$E$31,2)</f>
        <v>30</v>
      </c>
      <c r="D935" t="str">
        <f t="shared" si="43"/>
        <v>JCEager20</v>
      </c>
      <c r="E935" s="2">
        <v>20200725</v>
      </c>
      <c r="F935" t="str">
        <f t="shared" si="44"/>
        <v>RS1</v>
      </c>
      <c r="G935" t="s">
        <v>1139</v>
      </c>
      <c r="H935" t="str">
        <f>VLOOKUP(E935,GDD!$A$2:$B$57,2)</f>
        <v>650-900</v>
      </c>
      <c r="I935" cm="1">
        <f t="array" ref="I935">IF(H935="0-650",1,IF(H935="650-900",2,IF(H935="900+",3,NA)))</f>
        <v>2</v>
      </c>
      <c r="J935">
        <v>7.6200697827894801E-3</v>
      </c>
      <c r="K935">
        <v>6.7994166421097204E-3</v>
      </c>
      <c r="L935">
        <v>0.770751774001041</v>
      </c>
    </row>
    <row r="936" spans="1:12" x14ac:dyDescent="0.2">
      <c r="A936" t="s">
        <v>3039</v>
      </c>
      <c r="B936" t="str">
        <f t="shared" si="42"/>
        <v>NDVI</v>
      </c>
      <c r="C936">
        <f>VLOOKUP(B936,GDD!$D$2:$E$31,2)</f>
        <v>21</v>
      </c>
      <c r="D936" t="str">
        <f t="shared" si="43"/>
        <v>JCEager20</v>
      </c>
      <c r="E936" s="2">
        <v>20200806</v>
      </c>
      <c r="F936" t="str">
        <f t="shared" si="44"/>
        <v>RS1</v>
      </c>
      <c r="G936" t="s">
        <v>1139</v>
      </c>
      <c r="H936" t="str">
        <f>VLOOKUP(E936,GDD!$A$2:$B$57,2)</f>
        <v>900+</v>
      </c>
      <c r="I936" cm="1">
        <f t="array" ref="I936">IF(H936="0-650",1,IF(H936="650-900",2,IF(H936="900+",3,NA)))</f>
        <v>3</v>
      </c>
      <c r="J936">
        <v>4.00879541726093E-4</v>
      </c>
      <c r="K936">
        <v>1.5014296926631101E-4</v>
      </c>
      <c r="L936">
        <v>0.88901167055872399</v>
      </c>
    </row>
    <row r="937" spans="1:12" x14ac:dyDescent="0.2">
      <c r="A937" t="s">
        <v>3040</v>
      </c>
      <c r="B937" t="str">
        <f t="shared" si="42"/>
        <v>SR800680</v>
      </c>
      <c r="C937">
        <f>VLOOKUP(B937,GDD!$D$2:$E$31,2)</f>
        <v>22</v>
      </c>
      <c r="D937" t="str">
        <f t="shared" si="43"/>
        <v>JCEager20</v>
      </c>
      <c r="E937" s="2">
        <v>20200806</v>
      </c>
      <c r="F937" t="str">
        <f t="shared" si="44"/>
        <v>RS1</v>
      </c>
      <c r="G937" t="s">
        <v>1139</v>
      </c>
      <c r="H937" t="str">
        <f>VLOOKUP(E937,GDD!$A$2:$B$57,2)</f>
        <v>900+</v>
      </c>
      <c r="I937" cm="1">
        <f t="array" ref="I937">IF(H937="0-650",1,IF(H937="650-900",2,IF(H937="900+",3,NA)))</f>
        <v>3</v>
      </c>
      <c r="J937">
        <v>13.383292443471101</v>
      </c>
      <c r="K937">
        <v>4.4108222003857298</v>
      </c>
      <c r="L937">
        <v>0.90101541836574806</v>
      </c>
    </row>
    <row r="938" spans="1:12" x14ac:dyDescent="0.2">
      <c r="A938" t="s">
        <v>3041</v>
      </c>
      <c r="B938" t="str">
        <f t="shared" si="42"/>
        <v>mRENDVI</v>
      </c>
      <c r="C938">
        <f>VLOOKUP(B938,GDD!$D$2:$E$31,2)</f>
        <v>23</v>
      </c>
      <c r="D938" t="str">
        <f t="shared" si="43"/>
        <v>JCEager20</v>
      </c>
      <c r="E938" s="2">
        <v>20200806</v>
      </c>
      <c r="F938" t="str">
        <f t="shared" si="44"/>
        <v>RS1</v>
      </c>
      <c r="G938" t="s">
        <v>1139</v>
      </c>
      <c r="H938" t="str">
        <f>VLOOKUP(E938,GDD!$A$2:$B$57,2)</f>
        <v>900+</v>
      </c>
      <c r="I938" cm="1">
        <f t="array" ref="I938">IF(H938="0-650",1,IF(H938="650-900",2,IF(H938="900+",3,NA)))</f>
        <v>3</v>
      </c>
      <c r="J938">
        <v>2.6071422116475399E-4</v>
      </c>
      <c r="K938">
        <v>1.42506248637715E-4</v>
      </c>
      <c r="L938">
        <v>0.84588069399320798</v>
      </c>
    </row>
    <row r="939" spans="1:12" x14ac:dyDescent="0.2">
      <c r="A939" t="s">
        <v>3042</v>
      </c>
      <c r="B939" t="str">
        <f t="shared" si="42"/>
        <v>GNDVI</v>
      </c>
      <c r="C939">
        <f>VLOOKUP(B939,GDD!$D$2:$E$31,2)</f>
        <v>24</v>
      </c>
      <c r="D939" t="str">
        <f t="shared" si="43"/>
        <v>JCEager20</v>
      </c>
      <c r="E939" s="2">
        <v>20200806</v>
      </c>
      <c r="F939" t="str">
        <f t="shared" si="44"/>
        <v>RS1</v>
      </c>
      <c r="G939" t="s">
        <v>1139</v>
      </c>
      <c r="H939" t="str">
        <f>VLOOKUP(E939,GDD!$A$2:$B$57,2)</f>
        <v>900+</v>
      </c>
      <c r="I939" cm="1">
        <f t="array" ref="I939">IF(H939="0-650",1,IF(H939="650-900",2,IF(H939="900+",3,NA)))</f>
        <v>3</v>
      </c>
      <c r="J939">
        <v>2.3416322050610501E-4</v>
      </c>
      <c r="K939" s="1">
        <v>9.6462564184250505E-5</v>
      </c>
      <c r="L939">
        <v>0.87926366423295799</v>
      </c>
    </row>
    <row r="940" spans="1:12" x14ac:dyDescent="0.2">
      <c r="A940" t="s">
        <v>3043</v>
      </c>
      <c r="B940" t="str">
        <f t="shared" si="42"/>
        <v>PRI</v>
      </c>
      <c r="C940">
        <f>VLOOKUP(B940,GDD!$D$2:$E$31,2)</f>
        <v>25</v>
      </c>
      <c r="D940" t="str">
        <f t="shared" si="43"/>
        <v>JCEager20</v>
      </c>
      <c r="E940" s="2">
        <v>20200806</v>
      </c>
      <c r="F940" t="str">
        <f t="shared" si="44"/>
        <v>RS1</v>
      </c>
      <c r="G940" t="s">
        <v>1139</v>
      </c>
      <c r="H940" t="str">
        <f>VLOOKUP(E940,GDD!$A$2:$B$57,2)</f>
        <v>900+</v>
      </c>
      <c r="I940" cm="1">
        <f t="array" ref="I940">IF(H940="0-650",1,IF(H940="650-900",2,IF(H940="900+",3,NA)))</f>
        <v>3</v>
      </c>
      <c r="J940" s="1">
        <v>5.2291784937439202E-5</v>
      </c>
      <c r="K940" s="1">
        <v>4.2233047484416898E-5</v>
      </c>
      <c r="L940">
        <v>0.78788917495567901</v>
      </c>
    </row>
    <row r="941" spans="1:12" x14ac:dyDescent="0.2">
      <c r="A941" t="s">
        <v>3044</v>
      </c>
      <c r="B941" t="str">
        <f t="shared" si="42"/>
        <v>OSAVI</v>
      </c>
      <c r="C941">
        <f>VLOOKUP(B941,GDD!$D$2:$E$31,2)</f>
        <v>26</v>
      </c>
      <c r="D941" t="str">
        <f t="shared" si="43"/>
        <v>JCEager20</v>
      </c>
      <c r="E941" s="2">
        <v>20200806</v>
      </c>
      <c r="F941" t="str">
        <f t="shared" si="44"/>
        <v>RS1</v>
      </c>
      <c r="G941" t="s">
        <v>1139</v>
      </c>
      <c r="H941" t="str">
        <f>VLOOKUP(E941,GDD!$A$2:$B$57,2)</f>
        <v>900+</v>
      </c>
      <c r="I941" cm="1">
        <f t="array" ref="I941">IF(H941="0-650",1,IF(H941="650-900",2,IF(H941="900+",3,NA)))</f>
        <v>3</v>
      </c>
      <c r="J941" s="1">
        <v>9.7337079966386899E-5</v>
      </c>
      <c r="K941" s="1">
        <v>9.5005759438756296E-5</v>
      </c>
      <c r="L941">
        <v>0.75451786458660497</v>
      </c>
    </row>
    <row r="942" spans="1:12" x14ac:dyDescent="0.2">
      <c r="A942" t="s">
        <v>3045</v>
      </c>
      <c r="B942" t="str">
        <f t="shared" si="42"/>
        <v>PSRI</v>
      </c>
      <c r="C942">
        <f>VLOOKUP(B942,GDD!$D$2:$E$31,2)</f>
        <v>27</v>
      </c>
      <c r="D942" t="str">
        <f t="shared" si="43"/>
        <v>JCEager20</v>
      </c>
      <c r="E942" s="2">
        <v>20200806</v>
      </c>
      <c r="F942" t="str">
        <f t="shared" si="44"/>
        <v>RS1</v>
      </c>
      <c r="G942" t="s">
        <v>1139</v>
      </c>
      <c r="H942" t="str">
        <f>VLOOKUP(E942,GDD!$A$2:$B$57,2)</f>
        <v>900+</v>
      </c>
      <c r="I942" cm="1">
        <f t="array" ref="I942">IF(H942="0-650",1,IF(H942="650-900",2,IF(H942="900+",3,NA)))</f>
        <v>3</v>
      </c>
      <c r="J942" s="1">
        <v>6.4458510982927099E-6</v>
      </c>
      <c r="K942" s="1">
        <v>4.6809186304405202E-6</v>
      </c>
      <c r="L942">
        <v>0.80511172213640203</v>
      </c>
    </row>
    <row r="943" spans="1:12" x14ac:dyDescent="0.2">
      <c r="A943" t="s">
        <v>3046</v>
      </c>
      <c r="B943" t="str">
        <f t="shared" si="42"/>
        <v>Carte1</v>
      </c>
      <c r="C943">
        <f>VLOOKUP(B943,GDD!$D$2:$E$31,2)</f>
        <v>28</v>
      </c>
      <c r="D943" t="str">
        <f t="shared" si="43"/>
        <v>JCEager20</v>
      </c>
      <c r="E943" s="2">
        <v>20200806</v>
      </c>
      <c r="F943" t="str">
        <f t="shared" si="44"/>
        <v>RS1</v>
      </c>
      <c r="G943" t="s">
        <v>1139</v>
      </c>
      <c r="H943" t="str">
        <f>VLOOKUP(E943,GDD!$A$2:$B$57,2)</f>
        <v>900+</v>
      </c>
      <c r="I943" cm="1">
        <f t="array" ref="I943">IF(H943="0-650",1,IF(H943="650-900",2,IF(H943="900+",3,NA)))</f>
        <v>3</v>
      </c>
      <c r="J943">
        <v>0.787171194898167</v>
      </c>
      <c r="K943">
        <v>0.82136599132745602</v>
      </c>
      <c r="L943">
        <v>0.74194248581844902</v>
      </c>
    </row>
    <row r="944" spans="1:12" x14ac:dyDescent="0.2">
      <c r="A944" t="s">
        <v>3047</v>
      </c>
      <c r="B944" t="str">
        <f t="shared" si="42"/>
        <v>VOG1</v>
      </c>
      <c r="C944">
        <f>VLOOKUP(B944,GDD!$D$2:$E$31,2)</f>
        <v>29</v>
      </c>
      <c r="D944" t="str">
        <f t="shared" si="43"/>
        <v>JCEager20</v>
      </c>
      <c r="E944" s="2">
        <v>20200806</v>
      </c>
      <c r="F944" t="str">
        <f t="shared" si="44"/>
        <v>RS1</v>
      </c>
      <c r="G944" t="s">
        <v>1139</v>
      </c>
      <c r="H944" t="str">
        <f>VLOOKUP(E944,GDD!$A$2:$B$57,2)</f>
        <v>900+</v>
      </c>
      <c r="I944" cm="1">
        <f t="array" ref="I944">IF(H944="0-650",1,IF(H944="650-900",2,IF(H944="900+",3,NA)))</f>
        <v>3</v>
      </c>
      <c r="J944">
        <v>9.1839798373947509E-3</v>
      </c>
      <c r="K944">
        <v>4.0667418003613601E-3</v>
      </c>
      <c r="L944">
        <v>0.87138167590981197</v>
      </c>
    </row>
    <row r="945" spans="1:12" x14ac:dyDescent="0.2">
      <c r="A945" t="s">
        <v>3048</v>
      </c>
      <c r="B945" t="str">
        <f t="shared" si="42"/>
        <v>SR700670</v>
      </c>
      <c r="C945">
        <f>VLOOKUP(B945,GDD!$D$2:$E$31,2)</f>
        <v>30</v>
      </c>
      <c r="D945" t="str">
        <f t="shared" si="43"/>
        <v>JCEager20</v>
      </c>
      <c r="E945" s="2">
        <v>20200806</v>
      </c>
      <c r="F945" t="str">
        <f t="shared" si="44"/>
        <v>RS1</v>
      </c>
      <c r="G945" t="s">
        <v>1139</v>
      </c>
      <c r="H945" t="str">
        <f>VLOOKUP(E945,GDD!$A$2:$B$57,2)</f>
        <v>900+</v>
      </c>
      <c r="I945" cm="1">
        <f t="array" ref="I945">IF(H945="0-650",1,IF(H945="650-900",2,IF(H945="900+",3,NA)))</f>
        <v>3</v>
      </c>
      <c r="J945">
        <v>1.8443893208761299E-2</v>
      </c>
      <c r="K945">
        <v>1.1948718363308301E-2</v>
      </c>
      <c r="L945">
        <v>0.82240416643854097</v>
      </c>
    </row>
    <row r="946" spans="1:12" x14ac:dyDescent="0.2">
      <c r="A946" t="s">
        <v>3049</v>
      </c>
      <c r="B946" t="str">
        <f t="shared" si="42"/>
        <v>NDVI</v>
      </c>
      <c r="C946">
        <f>VLOOKUP(B946,GDD!$D$2:$E$31,2)</f>
        <v>21</v>
      </c>
      <c r="D946" t="str">
        <f t="shared" si="43"/>
        <v>JCEager20</v>
      </c>
      <c r="E946" s="2">
        <v>20200813</v>
      </c>
      <c r="F946" t="str">
        <f t="shared" si="44"/>
        <v>RS1</v>
      </c>
      <c r="G946" t="s">
        <v>1139</v>
      </c>
      <c r="H946" t="str">
        <f>VLOOKUP(E946,GDD!$A$2:$B$57,2)</f>
        <v>900+</v>
      </c>
      <c r="I946" cm="1">
        <f t="array" ref="I946">IF(H946="0-650",1,IF(H946="650-900",2,IF(H946="900+",3,NA)))</f>
        <v>3</v>
      </c>
      <c r="J946">
        <v>1.9502228351275E-4</v>
      </c>
      <c r="K946">
        <v>2.11480474520626E-4</v>
      </c>
      <c r="L946">
        <v>0.73450356574231801</v>
      </c>
    </row>
    <row r="947" spans="1:12" x14ac:dyDescent="0.2">
      <c r="A947" t="s">
        <v>3050</v>
      </c>
      <c r="B947" t="str">
        <f t="shared" si="42"/>
        <v>SR800680</v>
      </c>
      <c r="C947">
        <f>VLOOKUP(B947,GDD!$D$2:$E$31,2)</f>
        <v>22</v>
      </c>
      <c r="D947" t="str">
        <f t="shared" si="43"/>
        <v>JCEager20</v>
      </c>
      <c r="E947" s="2">
        <v>20200813</v>
      </c>
      <c r="F947" t="str">
        <f t="shared" si="44"/>
        <v>RS1</v>
      </c>
      <c r="G947" t="s">
        <v>1139</v>
      </c>
      <c r="H947" t="str">
        <f>VLOOKUP(E947,GDD!$A$2:$B$57,2)</f>
        <v>900+</v>
      </c>
      <c r="I947" cm="1">
        <f t="array" ref="I947">IF(H947="0-650",1,IF(H947="650-900",2,IF(H947="900+",3,NA)))</f>
        <v>3</v>
      </c>
      <c r="J947">
        <v>0.66562995424079696</v>
      </c>
      <c r="K947">
        <v>0.43898303678420397</v>
      </c>
      <c r="L947">
        <v>0.81978409592999602</v>
      </c>
    </row>
    <row r="948" spans="1:12" x14ac:dyDescent="0.2">
      <c r="A948" t="s">
        <v>3051</v>
      </c>
      <c r="B948" t="str">
        <f t="shared" si="42"/>
        <v>mRENDVI</v>
      </c>
      <c r="C948">
        <f>VLOOKUP(B948,GDD!$D$2:$E$31,2)</f>
        <v>23</v>
      </c>
      <c r="D948" t="str">
        <f t="shared" si="43"/>
        <v>JCEager20</v>
      </c>
      <c r="E948" s="2">
        <v>20200813</v>
      </c>
      <c r="F948" t="str">
        <f t="shared" si="44"/>
        <v>RS1</v>
      </c>
      <c r="G948" t="s">
        <v>1139</v>
      </c>
      <c r="H948" t="str">
        <f>VLOOKUP(E948,GDD!$A$2:$B$57,2)</f>
        <v>900+</v>
      </c>
      <c r="I948" cm="1">
        <f t="array" ref="I948">IF(H948="0-650",1,IF(H948="650-900",2,IF(H948="900+",3,NA)))</f>
        <v>3</v>
      </c>
      <c r="J948">
        <v>1.5589113717762301E-4</v>
      </c>
      <c r="K948">
        <v>2.2507377361013001E-4</v>
      </c>
      <c r="L948">
        <v>0.67509969230164402</v>
      </c>
    </row>
    <row r="949" spans="1:12" x14ac:dyDescent="0.2">
      <c r="A949" t="s">
        <v>3052</v>
      </c>
      <c r="B949" t="str">
        <f t="shared" si="42"/>
        <v>GNDVI</v>
      </c>
      <c r="C949">
        <f>VLOOKUP(B949,GDD!$D$2:$E$31,2)</f>
        <v>24</v>
      </c>
      <c r="D949" t="str">
        <f t="shared" si="43"/>
        <v>JCEager20</v>
      </c>
      <c r="E949" s="2">
        <v>20200813</v>
      </c>
      <c r="F949" t="str">
        <f t="shared" si="44"/>
        <v>RS1</v>
      </c>
      <c r="G949" t="s">
        <v>1139</v>
      </c>
      <c r="H949" t="str">
        <f>VLOOKUP(E949,GDD!$A$2:$B$57,2)</f>
        <v>900+</v>
      </c>
      <c r="I949" cm="1">
        <f t="array" ref="I949">IF(H949="0-650",1,IF(H949="650-900",2,IF(H949="900+",3,NA)))</f>
        <v>3</v>
      </c>
      <c r="J949">
        <v>1.4528030189128399E-4</v>
      </c>
      <c r="K949">
        <v>1.5304141672787801E-4</v>
      </c>
      <c r="L949">
        <v>0.74011545107398502</v>
      </c>
    </row>
    <row r="950" spans="1:12" x14ac:dyDescent="0.2">
      <c r="A950" t="s">
        <v>3053</v>
      </c>
      <c r="B950" t="str">
        <f t="shared" si="42"/>
        <v>PRI</v>
      </c>
      <c r="C950">
        <f>VLOOKUP(B950,GDD!$D$2:$E$31,2)</f>
        <v>25</v>
      </c>
      <c r="D950" t="str">
        <f t="shared" si="43"/>
        <v>JCEager20</v>
      </c>
      <c r="E950" s="2">
        <v>20200813</v>
      </c>
      <c r="F950" t="str">
        <f t="shared" si="44"/>
        <v>RS1</v>
      </c>
      <c r="G950" t="s">
        <v>1139</v>
      </c>
      <c r="H950" t="str">
        <f>VLOOKUP(E950,GDD!$A$2:$B$57,2)</f>
        <v>900+</v>
      </c>
      <c r="I950" cm="1">
        <f t="array" ref="I950">IF(H950="0-650",1,IF(H950="650-900",2,IF(H950="900+",3,NA)))</f>
        <v>3</v>
      </c>
      <c r="J950" s="1">
        <v>2.25295510720208E-5</v>
      </c>
      <c r="K950" s="1">
        <v>3.2470631843572701E-5</v>
      </c>
      <c r="L950">
        <v>0.675486069841292</v>
      </c>
    </row>
    <row r="951" spans="1:12" x14ac:dyDescent="0.2">
      <c r="A951" t="s">
        <v>3054</v>
      </c>
      <c r="B951" t="str">
        <f t="shared" si="42"/>
        <v>OSAVI</v>
      </c>
      <c r="C951">
        <f>VLOOKUP(B951,GDD!$D$2:$E$31,2)</f>
        <v>26</v>
      </c>
      <c r="D951" t="str">
        <f t="shared" si="43"/>
        <v>JCEager20</v>
      </c>
      <c r="E951" s="2">
        <v>20200813</v>
      </c>
      <c r="F951" t="str">
        <f t="shared" si="44"/>
        <v>RS1</v>
      </c>
      <c r="G951" t="s">
        <v>1139</v>
      </c>
      <c r="H951" t="str">
        <f>VLOOKUP(E951,GDD!$A$2:$B$57,2)</f>
        <v>900+</v>
      </c>
      <c r="I951" cm="1">
        <f t="array" ref="I951">IF(H951="0-650",1,IF(H951="650-900",2,IF(H951="900+",3,NA)))</f>
        <v>3</v>
      </c>
      <c r="J951" s="1">
        <v>7.7827843839201706E-5</v>
      </c>
      <c r="K951">
        <v>1.0226124478856199E-4</v>
      </c>
      <c r="L951">
        <v>0.69541969970871698</v>
      </c>
    </row>
    <row r="952" spans="1:12" x14ac:dyDescent="0.2">
      <c r="A952" t="s">
        <v>3055</v>
      </c>
      <c r="B952" t="str">
        <f t="shared" si="42"/>
        <v>PSRI</v>
      </c>
      <c r="C952">
        <f>VLOOKUP(B952,GDD!$D$2:$E$31,2)</f>
        <v>27</v>
      </c>
      <c r="D952" t="str">
        <f t="shared" si="43"/>
        <v>JCEager20</v>
      </c>
      <c r="E952" s="2">
        <v>20200813</v>
      </c>
      <c r="F952" t="str">
        <f t="shared" si="44"/>
        <v>RS1</v>
      </c>
      <c r="G952" t="s">
        <v>1139</v>
      </c>
      <c r="H952" t="str">
        <f>VLOOKUP(E952,GDD!$A$2:$B$57,2)</f>
        <v>900+</v>
      </c>
      <c r="I952" cm="1">
        <f t="array" ref="I952">IF(H952="0-650",1,IF(H952="650-900",2,IF(H952="900+",3,NA)))</f>
        <v>3</v>
      </c>
      <c r="J952" s="1">
        <v>4.8966059296675802E-6</v>
      </c>
      <c r="K952" s="1">
        <v>5.6786830877209704E-6</v>
      </c>
      <c r="L952">
        <v>0.72120269812245497</v>
      </c>
    </row>
    <row r="953" spans="1:12" x14ac:dyDescent="0.2">
      <c r="A953" t="s">
        <v>3056</v>
      </c>
      <c r="B953" t="str">
        <f t="shared" si="42"/>
        <v>Carte1</v>
      </c>
      <c r="C953">
        <f>VLOOKUP(B953,GDD!$D$2:$E$31,2)</f>
        <v>28</v>
      </c>
      <c r="D953" t="str">
        <f t="shared" si="43"/>
        <v>JCEager20</v>
      </c>
      <c r="E953" s="2">
        <v>20200813</v>
      </c>
      <c r="F953" t="str">
        <f t="shared" si="44"/>
        <v>RS1</v>
      </c>
      <c r="G953" t="s">
        <v>1139</v>
      </c>
      <c r="H953" t="str">
        <f>VLOOKUP(E953,GDD!$A$2:$B$57,2)</f>
        <v>900+</v>
      </c>
      <c r="I953" cm="1">
        <f t="array" ref="I953">IF(H953="0-650",1,IF(H953="650-900",2,IF(H953="900+",3,NA)))</f>
        <v>3</v>
      </c>
      <c r="J953">
        <v>2.7169690675591999E-2</v>
      </c>
      <c r="K953">
        <v>2.4342249623941301E-2</v>
      </c>
      <c r="L953">
        <v>0.77003357875620504</v>
      </c>
    </row>
    <row r="954" spans="1:12" x14ac:dyDescent="0.2">
      <c r="A954" t="s">
        <v>3057</v>
      </c>
      <c r="B954" t="str">
        <f t="shared" si="42"/>
        <v>VOG1</v>
      </c>
      <c r="C954">
        <f>VLOOKUP(B954,GDD!$D$2:$E$31,2)</f>
        <v>29</v>
      </c>
      <c r="D954" t="str">
        <f t="shared" si="43"/>
        <v>JCEager20</v>
      </c>
      <c r="E954" s="2">
        <v>20200813</v>
      </c>
      <c r="F954" t="str">
        <f t="shared" si="44"/>
        <v>RS1</v>
      </c>
      <c r="G954" t="s">
        <v>1139</v>
      </c>
      <c r="H954" t="str">
        <f>VLOOKUP(E954,GDD!$A$2:$B$57,2)</f>
        <v>900+</v>
      </c>
      <c r="I954" cm="1">
        <f t="array" ref="I954">IF(H954="0-650",1,IF(H954="650-900",2,IF(H954="900+",3,NA)))</f>
        <v>3</v>
      </c>
      <c r="J954">
        <v>3.6000247930602202E-3</v>
      </c>
      <c r="K954">
        <v>3.8771022773059199E-3</v>
      </c>
      <c r="L954">
        <v>0.73584141091655797</v>
      </c>
    </row>
    <row r="955" spans="1:12" x14ac:dyDescent="0.2">
      <c r="A955" t="s">
        <v>3058</v>
      </c>
      <c r="B955" t="str">
        <f t="shared" si="42"/>
        <v>SR700670</v>
      </c>
      <c r="C955">
        <f>VLOOKUP(B955,GDD!$D$2:$E$31,2)</f>
        <v>30</v>
      </c>
      <c r="D955" t="str">
        <f t="shared" si="43"/>
        <v>JCEager20</v>
      </c>
      <c r="E955" s="2">
        <v>20200813</v>
      </c>
      <c r="F955" t="str">
        <f t="shared" si="44"/>
        <v>RS1</v>
      </c>
      <c r="G955" t="s">
        <v>1139</v>
      </c>
      <c r="H955" t="str">
        <f>VLOOKUP(E955,GDD!$A$2:$B$57,2)</f>
        <v>900+</v>
      </c>
      <c r="I955" cm="1">
        <f t="array" ref="I955">IF(H955="0-650",1,IF(H955="650-900",2,IF(H955="900+",3,NA)))</f>
        <v>3</v>
      </c>
      <c r="J955">
        <v>1.06141282541497E-3</v>
      </c>
      <c r="K955">
        <v>1.00788444459818E-3</v>
      </c>
      <c r="L955">
        <v>0.75957660029790397</v>
      </c>
    </row>
    <row r="956" spans="1:12" x14ac:dyDescent="0.2">
      <c r="A956" t="s">
        <v>3951</v>
      </c>
      <c r="B956" t="str">
        <f t="shared" si="42"/>
        <v>NDVI</v>
      </c>
      <c r="C956">
        <f>VLOOKUP(B956,GDD!$D$2:$E$31,2)</f>
        <v>21</v>
      </c>
      <c r="D956" t="str">
        <f t="shared" si="43"/>
        <v>JCEager20</v>
      </c>
      <c r="E956" s="2">
        <v>20200826</v>
      </c>
      <c r="F956" t="str">
        <f t="shared" si="44"/>
        <v>RS1</v>
      </c>
      <c r="G956" t="s">
        <v>1139</v>
      </c>
      <c r="H956" t="str">
        <f>VLOOKUP(E956,GDD!$A$2:$B$57,2)</f>
        <v>900+</v>
      </c>
      <c r="I956" cm="1">
        <f t="array" ref="I956">IF(H956="0-650",1,IF(H956="650-900",2,IF(H956="900+",3,NA)))</f>
        <v>3</v>
      </c>
      <c r="J956">
        <v>3.8738162165332101E-4</v>
      </c>
      <c r="K956">
        <v>6.7931640701595004E-4</v>
      </c>
      <c r="L956">
        <v>0.63109927026212498</v>
      </c>
    </row>
    <row r="957" spans="1:12" x14ac:dyDescent="0.2">
      <c r="A957" t="s">
        <v>3952</v>
      </c>
      <c r="B957" t="str">
        <f t="shared" si="42"/>
        <v>SR800680</v>
      </c>
      <c r="C957">
        <f>VLOOKUP(B957,GDD!$D$2:$E$31,2)</f>
        <v>22</v>
      </c>
      <c r="D957" t="str">
        <f t="shared" si="43"/>
        <v>JCEager20</v>
      </c>
      <c r="E957" s="2">
        <v>20200826</v>
      </c>
      <c r="F957" t="str">
        <f t="shared" si="44"/>
        <v>RS1</v>
      </c>
      <c r="G957" t="s">
        <v>1139</v>
      </c>
      <c r="H957" t="str">
        <f>VLOOKUP(E957,GDD!$A$2:$B$57,2)</f>
        <v>900+</v>
      </c>
      <c r="I957" cm="1">
        <f t="array" ref="I957">IF(H957="0-650",1,IF(H957="650-900",2,IF(H957="900+",3,NA)))</f>
        <v>3</v>
      </c>
      <c r="J957">
        <v>0.303584063272619</v>
      </c>
      <c r="K957">
        <v>0.46796755861374401</v>
      </c>
      <c r="L957">
        <v>0.66057818556229997</v>
      </c>
    </row>
    <row r="958" spans="1:12" x14ac:dyDescent="0.2">
      <c r="A958" t="s">
        <v>3953</v>
      </c>
      <c r="B958" t="str">
        <f t="shared" si="42"/>
        <v>mRENDVI</v>
      </c>
      <c r="C958">
        <f>VLOOKUP(B958,GDD!$D$2:$E$31,2)</f>
        <v>23</v>
      </c>
      <c r="D958" t="str">
        <f t="shared" si="43"/>
        <v>JCEager20</v>
      </c>
      <c r="E958" s="2">
        <v>20200826</v>
      </c>
      <c r="F958" t="str">
        <f t="shared" si="44"/>
        <v>RS1</v>
      </c>
      <c r="G958" t="s">
        <v>1139</v>
      </c>
      <c r="H958" t="str">
        <f>VLOOKUP(E958,GDD!$A$2:$B$57,2)</f>
        <v>900+</v>
      </c>
      <c r="I958" cm="1">
        <f t="array" ref="I958">IF(H958="0-650",1,IF(H958="650-900",2,IF(H958="900+",3,NA)))</f>
        <v>3</v>
      </c>
      <c r="J958">
        <v>4.3992059042097503E-4</v>
      </c>
      <c r="K958">
        <v>7.4741439268996698E-4</v>
      </c>
      <c r="L958">
        <v>0.638437010970198</v>
      </c>
    </row>
    <row r="959" spans="1:12" x14ac:dyDescent="0.2">
      <c r="A959" t="s">
        <v>3954</v>
      </c>
      <c r="B959" t="str">
        <f t="shared" si="42"/>
        <v>GNDVI</v>
      </c>
      <c r="C959">
        <f>VLOOKUP(B959,GDD!$D$2:$E$31,2)</f>
        <v>24</v>
      </c>
      <c r="D959" t="str">
        <f t="shared" si="43"/>
        <v>JCEager20</v>
      </c>
      <c r="E959" s="2">
        <v>20200826</v>
      </c>
      <c r="F959" t="str">
        <f t="shared" si="44"/>
        <v>RS1</v>
      </c>
      <c r="G959" t="s">
        <v>1139</v>
      </c>
      <c r="H959" t="str">
        <f>VLOOKUP(E959,GDD!$A$2:$B$57,2)</f>
        <v>900+</v>
      </c>
      <c r="I959" cm="1">
        <f t="array" ref="I959">IF(H959="0-650",1,IF(H959="650-900",2,IF(H959="900+",3,NA)))</f>
        <v>3</v>
      </c>
      <c r="J959">
        <v>1.6381814641130399E-4</v>
      </c>
      <c r="K959">
        <v>2.9731529742218501E-4</v>
      </c>
      <c r="L959">
        <v>0.62306452237554</v>
      </c>
    </row>
    <row r="960" spans="1:12" x14ac:dyDescent="0.2">
      <c r="A960" t="s">
        <v>3955</v>
      </c>
      <c r="B960" t="str">
        <f t="shared" si="42"/>
        <v>PRI</v>
      </c>
      <c r="C960">
        <f>VLOOKUP(B960,GDD!$D$2:$E$31,2)</f>
        <v>25</v>
      </c>
      <c r="D960" t="str">
        <f t="shared" si="43"/>
        <v>JCEager20</v>
      </c>
      <c r="E960" s="2">
        <v>20200826</v>
      </c>
      <c r="F960" t="str">
        <f t="shared" si="44"/>
        <v>RS1</v>
      </c>
      <c r="G960" t="s">
        <v>1139</v>
      </c>
      <c r="H960" t="str">
        <f>VLOOKUP(E960,GDD!$A$2:$B$57,2)</f>
        <v>900+</v>
      </c>
      <c r="I960" cm="1">
        <f t="array" ref="I960">IF(H960="0-650",1,IF(H960="650-900",2,IF(H960="900+",3,NA)))</f>
        <v>3</v>
      </c>
      <c r="J960" s="1">
        <v>3.8358830468385203E-5</v>
      </c>
      <c r="K960" s="1">
        <v>6.01279799948684E-5</v>
      </c>
      <c r="L960">
        <v>0.65681252587677896</v>
      </c>
    </row>
    <row r="961" spans="1:12" x14ac:dyDescent="0.2">
      <c r="A961" t="s">
        <v>3956</v>
      </c>
      <c r="B961" t="str">
        <f t="shared" si="42"/>
        <v>OSAVI</v>
      </c>
      <c r="C961">
        <f>VLOOKUP(B961,GDD!$D$2:$E$31,2)</f>
        <v>26</v>
      </c>
      <c r="D961" t="str">
        <f t="shared" si="43"/>
        <v>JCEager20</v>
      </c>
      <c r="E961" s="2">
        <v>20200826</v>
      </c>
      <c r="F961" t="str">
        <f t="shared" si="44"/>
        <v>RS1</v>
      </c>
      <c r="G961" t="s">
        <v>1139</v>
      </c>
      <c r="H961" t="str">
        <f>VLOOKUP(E961,GDD!$A$2:$B$57,2)</f>
        <v>900+</v>
      </c>
      <c r="I961" cm="1">
        <f t="array" ref="I961">IF(H961="0-650",1,IF(H961="650-900",2,IF(H961="900+",3,NA)))</f>
        <v>3</v>
      </c>
      <c r="J961">
        <v>1.9981588087946201E-4</v>
      </c>
      <c r="K961">
        <v>4.0274015005449201E-4</v>
      </c>
      <c r="L961">
        <v>0.59813903842080396</v>
      </c>
    </row>
    <row r="962" spans="1:12" x14ac:dyDescent="0.2">
      <c r="A962" t="s">
        <v>3957</v>
      </c>
      <c r="B962" t="str">
        <f t="shared" si="42"/>
        <v>PSRI</v>
      </c>
      <c r="C962">
        <f>VLOOKUP(B962,GDD!$D$2:$E$31,2)</f>
        <v>27</v>
      </c>
      <c r="D962" t="str">
        <f t="shared" si="43"/>
        <v>JCEager20</v>
      </c>
      <c r="E962" s="2">
        <v>20200826</v>
      </c>
      <c r="F962" t="str">
        <f t="shared" si="44"/>
        <v>RS1</v>
      </c>
      <c r="G962" t="s">
        <v>1139</v>
      </c>
      <c r="H962" t="str">
        <f>VLOOKUP(E962,GDD!$A$2:$B$57,2)</f>
        <v>900+</v>
      </c>
      <c r="I962" cm="1">
        <f t="array" ref="I962">IF(H962="0-650",1,IF(H962="650-900",2,IF(H962="900+",3,NA)))</f>
        <v>3</v>
      </c>
      <c r="J962" s="1">
        <v>2.4946522078016101E-5</v>
      </c>
      <c r="K962" s="1">
        <v>4.02011116416923E-5</v>
      </c>
      <c r="L962">
        <v>0.65054872429459398</v>
      </c>
    </row>
    <row r="963" spans="1:12" x14ac:dyDescent="0.2">
      <c r="A963" t="s">
        <v>3958</v>
      </c>
      <c r="B963" t="str">
        <f t="shared" ref="B963:B1026" si="45">LEFT(A963, FIND("_RS",A963)-10)</f>
        <v>Carte1</v>
      </c>
      <c r="C963">
        <f>VLOOKUP(B963,GDD!$D$2:$E$31,2)</f>
        <v>28</v>
      </c>
      <c r="D963" t="str">
        <f t="shared" ref="D963:D1026" si="46">"JCEager"&amp;MID(E963,3,2)</f>
        <v>JCEager20</v>
      </c>
      <c r="E963" s="2">
        <v>20200826</v>
      </c>
      <c r="F963" t="str">
        <f t="shared" ref="F963:F1026" si="47">RIGHT(A963,LEN(A963)-FIND("_RS",A963))</f>
        <v>RS1</v>
      </c>
      <c r="G963" t="s">
        <v>1139</v>
      </c>
      <c r="H963" t="str">
        <f>VLOOKUP(E963,GDD!$A$2:$B$57,2)</f>
        <v>900+</v>
      </c>
      <c r="I963" cm="1">
        <f t="array" ref="I963">IF(H963="0-650",1,IF(H963="650-900",2,IF(H963="900+",3,NA)))</f>
        <v>3</v>
      </c>
      <c r="J963">
        <v>0.18580151927220701</v>
      </c>
      <c r="K963">
        <v>0.13126186447638299</v>
      </c>
      <c r="L963">
        <v>0.80939703138229202</v>
      </c>
    </row>
    <row r="964" spans="1:12" x14ac:dyDescent="0.2">
      <c r="A964" t="s">
        <v>3959</v>
      </c>
      <c r="B964" t="str">
        <f t="shared" si="45"/>
        <v>VOG1</v>
      </c>
      <c r="C964">
        <f>VLOOKUP(B964,GDD!$D$2:$E$31,2)</f>
        <v>29</v>
      </c>
      <c r="D964" t="str">
        <f t="shared" si="46"/>
        <v>JCEager20</v>
      </c>
      <c r="E964" s="2">
        <v>20200826</v>
      </c>
      <c r="F964" t="str">
        <f t="shared" si="47"/>
        <v>RS1</v>
      </c>
      <c r="G964" t="s">
        <v>1139</v>
      </c>
      <c r="H964" t="str">
        <f>VLOOKUP(E964,GDD!$A$2:$B$57,2)</f>
        <v>900+</v>
      </c>
      <c r="I964" cm="1">
        <f t="array" ref="I964">IF(H964="0-650",1,IF(H964="650-900",2,IF(H964="900+",3,NA)))</f>
        <v>3</v>
      </c>
      <c r="J964">
        <v>5.2618137208745403E-3</v>
      </c>
      <c r="K964">
        <v>6.9275865443032799E-3</v>
      </c>
      <c r="L964">
        <v>0.69499502075672004</v>
      </c>
    </row>
    <row r="965" spans="1:12" x14ac:dyDescent="0.2">
      <c r="A965" t="s">
        <v>3960</v>
      </c>
      <c r="B965" t="str">
        <f t="shared" si="45"/>
        <v>SR700670</v>
      </c>
      <c r="C965">
        <f>VLOOKUP(B965,GDD!$D$2:$E$31,2)</f>
        <v>30</v>
      </c>
      <c r="D965" t="str">
        <f t="shared" si="46"/>
        <v>JCEager20</v>
      </c>
      <c r="E965" s="2">
        <v>20200826</v>
      </c>
      <c r="F965" t="str">
        <f t="shared" si="47"/>
        <v>RS1</v>
      </c>
      <c r="G965" t="s">
        <v>1139</v>
      </c>
      <c r="H965" t="str">
        <f>VLOOKUP(E965,GDD!$A$2:$B$57,2)</f>
        <v>900+</v>
      </c>
      <c r="I965" cm="1">
        <f t="array" ref="I965">IF(H965="0-650",1,IF(H965="650-900",2,IF(H965="900+",3,NA)))</f>
        <v>3</v>
      </c>
      <c r="J965">
        <v>1.17679787127846E-3</v>
      </c>
      <c r="K965">
        <v>1.6488431022588E-3</v>
      </c>
      <c r="L965">
        <v>0.68164361031517995</v>
      </c>
    </row>
    <row r="966" spans="1:12" x14ac:dyDescent="0.2">
      <c r="A966" t="s">
        <v>3961</v>
      </c>
      <c r="B966" t="str">
        <f t="shared" si="45"/>
        <v>CC</v>
      </c>
      <c r="C966">
        <f>VLOOKUP(B966,GDD!$D$2:$E$31,2)</f>
        <v>1</v>
      </c>
      <c r="D966" t="str">
        <f t="shared" si="46"/>
        <v>JCEager20</v>
      </c>
      <c r="E966" s="2">
        <v>20200617</v>
      </c>
      <c r="F966" t="str">
        <f t="shared" si="47"/>
        <v>RS2</v>
      </c>
      <c r="G966" t="s">
        <v>1139</v>
      </c>
      <c r="H966" t="str">
        <f>VLOOKUP(E966,GDD!$A$2:$B$57,2)</f>
        <v>0-650</v>
      </c>
      <c r="I966" cm="1">
        <f t="array" ref="I966">IF(H966="0-650",1,IF(H966="650-900",2,IF(H966="900+",3,NA)))</f>
        <v>1</v>
      </c>
      <c r="J966">
        <v>2.02285307452042E-3</v>
      </c>
      <c r="K966">
        <v>6.5288652373299001E-4</v>
      </c>
      <c r="L966">
        <v>0.902865164983915</v>
      </c>
    </row>
    <row r="967" spans="1:12" x14ac:dyDescent="0.2">
      <c r="A967" t="s">
        <v>3059</v>
      </c>
      <c r="B967" t="str">
        <f t="shared" si="45"/>
        <v>CC</v>
      </c>
      <c r="C967">
        <f>VLOOKUP(B967,GDD!$D$2:$E$31,2)</f>
        <v>1</v>
      </c>
      <c r="D967" t="str">
        <f t="shared" si="46"/>
        <v>JCEager20</v>
      </c>
      <c r="E967" s="2">
        <v>20200625</v>
      </c>
      <c r="F967" t="str">
        <f t="shared" si="47"/>
        <v>RS2</v>
      </c>
      <c r="G967" t="s">
        <v>1139</v>
      </c>
      <c r="H967" t="str">
        <f>VLOOKUP(E967,GDD!$A$2:$B$57,2)</f>
        <v>0-650</v>
      </c>
      <c r="I967" cm="1">
        <f t="array" ref="I967">IF(H967="0-650",1,IF(H967="650-900",2,IF(H967="900+",3,NA)))</f>
        <v>1</v>
      </c>
      <c r="J967">
        <v>5.4345962213863596E-3</v>
      </c>
      <c r="K967">
        <v>3.4698834167235398E-3</v>
      </c>
      <c r="L967">
        <v>0.82452002832199001</v>
      </c>
    </row>
    <row r="968" spans="1:12" x14ac:dyDescent="0.2">
      <c r="A968" t="s">
        <v>3060</v>
      </c>
      <c r="B968" t="str">
        <f t="shared" si="45"/>
        <v>CC</v>
      </c>
      <c r="C968">
        <f>VLOOKUP(B968,GDD!$D$2:$E$31,2)</f>
        <v>1</v>
      </c>
      <c r="D968" t="str">
        <f t="shared" si="46"/>
        <v>JCEager20</v>
      </c>
      <c r="E968" s="2">
        <v>20200702</v>
      </c>
      <c r="F968" t="str">
        <f t="shared" si="47"/>
        <v>RS2</v>
      </c>
      <c r="G968" t="s">
        <v>1139</v>
      </c>
      <c r="H968" t="str">
        <f>VLOOKUP(E968,GDD!$A$2:$B$57,2)</f>
        <v>0-650</v>
      </c>
      <c r="I968" cm="1">
        <f t="array" ref="I968">IF(H968="0-650",1,IF(H968="650-900",2,IF(H968="900+",3,NA)))</f>
        <v>1</v>
      </c>
      <c r="J968">
        <v>2.9879680023294302E-3</v>
      </c>
      <c r="K968">
        <v>8.8282935746683599E-4</v>
      </c>
      <c r="L968">
        <v>0.91034292035837105</v>
      </c>
    </row>
    <row r="969" spans="1:12" x14ac:dyDescent="0.2">
      <c r="A969" t="s">
        <v>3061</v>
      </c>
      <c r="B969" t="str">
        <f t="shared" si="45"/>
        <v>CC</v>
      </c>
      <c r="C969">
        <f>VLOOKUP(B969,GDD!$D$2:$E$31,2)</f>
        <v>1</v>
      </c>
      <c r="D969" t="str">
        <f t="shared" si="46"/>
        <v>JCEager20</v>
      </c>
      <c r="E969" s="2">
        <v>20200708</v>
      </c>
      <c r="F969" t="str">
        <f t="shared" si="47"/>
        <v>RS2</v>
      </c>
      <c r="G969" t="s">
        <v>1139</v>
      </c>
      <c r="H969" t="str">
        <f>VLOOKUP(E969,GDD!$A$2:$B$57,2)</f>
        <v>0-650</v>
      </c>
      <c r="I969" cm="1">
        <f t="array" ref="I969">IF(H969="0-650",1,IF(H969="650-900",2,IF(H969="900+",3,NA)))</f>
        <v>1</v>
      </c>
      <c r="J969">
        <v>1.36245755547332E-3</v>
      </c>
      <c r="K969">
        <v>1.16656708450203E-3</v>
      </c>
      <c r="L969">
        <v>0.77796336848032699</v>
      </c>
    </row>
    <row r="970" spans="1:12" x14ac:dyDescent="0.2">
      <c r="A970" t="s">
        <v>3962</v>
      </c>
      <c r="B970" t="str">
        <f t="shared" si="45"/>
        <v>CC</v>
      </c>
      <c r="C970">
        <f>VLOOKUP(B970,GDD!$D$2:$E$31,2)</f>
        <v>1</v>
      </c>
      <c r="D970" t="str">
        <f t="shared" si="46"/>
        <v>JCEager20</v>
      </c>
      <c r="E970" s="2">
        <v>20200717</v>
      </c>
      <c r="F970" t="str">
        <f t="shared" si="47"/>
        <v>RS2</v>
      </c>
      <c r="G970" t="s">
        <v>1139</v>
      </c>
      <c r="H970" t="str">
        <f>VLOOKUP(E970,GDD!$A$2:$B$57,2)</f>
        <v>650-900</v>
      </c>
      <c r="I970" cm="1">
        <f t="array" ref="I970">IF(H970="0-650",1,IF(H970="650-900",2,IF(H970="900+",3,NA)))</f>
        <v>2</v>
      </c>
      <c r="J970" s="1">
        <v>7.8372542949008007E-5</v>
      </c>
      <c r="K970">
        <v>4.4658914117445901E-4</v>
      </c>
      <c r="L970">
        <v>0.34489554627661201</v>
      </c>
    </row>
    <row r="971" spans="1:12" x14ac:dyDescent="0.2">
      <c r="A971" t="s">
        <v>3062</v>
      </c>
      <c r="B971" t="str">
        <f t="shared" si="45"/>
        <v>CC</v>
      </c>
      <c r="C971">
        <f>VLOOKUP(B971,GDD!$D$2:$E$31,2)</f>
        <v>1</v>
      </c>
      <c r="D971" t="str">
        <f t="shared" si="46"/>
        <v>JCEager20</v>
      </c>
      <c r="E971" s="2">
        <v>20200720</v>
      </c>
      <c r="F971" t="str">
        <f t="shared" si="47"/>
        <v>RS2</v>
      </c>
      <c r="G971" t="s">
        <v>1139</v>
      </c>
      <c r="H971" t="str">
        <f>VLOOKUP(E971,GDD!$A$2:$B$57,2)</f>
        <v>650-900</v>
      </c>
      <c r="I971" cm="1">
        <f t="array" ref="I971">IF(H971="0-650",1,IF(H971="650-900",2,IF(H971="900+",3,NA)))</f>
        <v>2</v>
      </c>
      <c r="J971">
        <v>9.0225665515115804E-3</v>
      </c>
      <c r="K971">
        <v>3.9253478247475004E-3</v>
      </c>
      <c r="L971">
        <v>0.87334747164274595</v>
      </c>
    </row>
    <row r="972" spans="1:12" x14ac:dyDescent="0.2">
      <c r="A972" t="s">
        <v>3063</v>
      </c>
      <c r="B972" t="str">
        <f t="shared" si="45"/>
        <v>CC</v>
      </c>
      <c r="C972">
        <f>VLOOKUP(B972,GDD!$D$2:$E$31,2)</f>
        <v>1</v>
      </c>
      <c r="D972" t="str">
        <f t="shared" si="46"/>
        <v>JCEager20</v>
      </c>
      <c r="E972" s="2">
        <v>20200725</v>
      </c>
      <c r="F972" t="str">
        <f t="shared" si="47"/>
        <v>RS2</v>
      </c>
      <c r="G972" t="s">
        <v>1139</v>
      </c>
      <c r="H972" t="str">
        <f>VLOOKUP(E972,GDD!$A$2:$B$57,2)</f>
        <v>650-900</v>
      </c>
      <c r="I972" cm="1">
        <f t="array" ref="I972">IF(H972="0-650",1,IF(H972="650-900",2,IF(H972="900+",3,NA)))</f>
        <v>2</v>
      </c>
      <c r="J972">
        <v>1.5578642725619301E-4</v>
      </c>
      <c r="K972">
        <v>4.2757597674602702E-4</v>
      </c>
      <c r="L972">
        <v>0.52222691789380604</v>
      </c>
    </row>
    <row r="973" spans="1:12" x14ac:dyDescent="0.2">
      <c r="A973" t="s">
        <v>3064</v>
      </c>
      <c r="B973" t="str">
        <f t="shared" si="45"/>
        <v>CC</v>
      </c>
      <c r="C973">
        <f>VLOOKUP(B973,GDD!$D$2:$E$31,2)</f>
        <v>1</v>
      </c>
      <c r="D973" t="str">
        <f t="shared" si="46"/>
        <v>JCEager20</v>
      </c>
      <c r="E973" s="2">
        <v>20200728</v>
      </c>
      <c r="F973" t="str">
        <f t="shared" si="47"/>
        <v>RS2</v>
      </c>
      <c r="G973" t="s">
        <v>1139</v>
      </c>
      <c r="H973" t="str">
        <f>VLOOKUP(E973,GDD!$A$2:$B$57,2)</f>
        <v>900+</v>
      </c>
      <c r="I973" cm="1">
        <f t="array" ref="I973">IF(H973="0-650",1,IF(H973="650-900",2,IF(H973="900+",3,NA)))</f>
        <v>3</v>
      </c>
      <c r="J973">
        <v>1.8656235915903501E-4</v>
      </c>
      <c r="K973">
        <v>3.3943392661083102E-4</v>
      </c>
      <c r="L973">
        <v>0.62248248559697295</v>
      </c>
    </row>
    <row r="974" spans="1:12" x14ac:dyDescent="0.2">
      <c r="A974" t="s">
        <v>3065</v>
      </c>
      <c r="B974" t="str">
        <f t="shared" si="45"/>
        <v>CC</v>
      </c>
      <c r="C974">
        <f>VLOOKUP(B974,GDD!$D$2:$E$31,2)</f>
        <v>1</v>
      </c>
      <c r="D974" t="str">
        <f t="shared" si="46"/>
        <v>JCEager20</v>
      </c>
      <c r="E974" s="2">
        <v>20200806</v>
      </c>
      <c r="F974" t="str">
        <f t="shared" si="47"/>
        <v>RS2</v>
      </c>
      <c r="G974" t="s">
        <v>1139</v>
      </c>
      <c r="H974" t="str">
        <f>VLOOKUP(E974,GDD!$A$2:$B$57,2)</f>
        <v>900+</v>
      </c>
      <c r="I974" cm="1">
        <f t="array" ref="I974">IF(H974="0-650",1,IF(H974="650-900",2,IF(H974="900+",3,NA)))</f>
        <v>3</v>
      </c>
      <c r="J974">
        <v>5.3441286389917795E-4</v>
      </c>
      <c r="K974">
        <v>7.2808580656197298E-4</v>
      </c>
      <c r="L974">
        <v>0.68769433927533297</v>
      </c>
    </row>
    <row r="975" spans="1:12" x14ac:dyDescent="0.2">
      <c r="A975" t="s">
        <v>3963</v>
      </c>
      <c r="B975" t="str">
        <f t="shared" si="45"/>
        <v>height_30p</v>
      </c>
      <c r="C975">
        <f>VLOOKUP(B975,GDD!$D$2:$E$31,2)</f>
        <v>2</v>
      </c>
      <c r="D975" t="str">
        <f t="shared" si="46"/>
        <v>JCEager20</v>
      </c>
      <c r="E975" s="2">
        <v>20200617</v>
      </c>
      <c r="F975" t="str">
        <f t="shared" si="47"/>
        <v>RS2</v>
      </c>
      <c r="G975" t="s">
        <v>1139</v>
      </c>
      <c r="H975" t="str">
        <f>VLOOKUP(E975,GDD!$A$2:$B$57,2)</f>
        <v>0-650</v>
      </c>
      <c r="I975" cm="1">
        <f t="array" ref="I975">IF(H975="0-650",1,IF(H975="650-900",2,IF(H975="900+",3,NA)))</f>
        <v>1</v>
      </c>
      <c r="J975">
        <v>2.65415553618071E-4</v>
      </c>
      <c r="K975">
        <v>3.0747986224905199E-4</v>
      </c>
      <c r="L975">
        <v>0.72141662285641805</v>
      </c>
    </row>
    <row r="976" spans="1:12" x14ac:dyDescent="0.2">
      <c r="A976" t="s">
        <v>3964</v>
      </c>
      <c r="B976" t="str">
        <f t="shared" si="45"/>
        <v>height_50p</v>
      </c>
      <c r="C976">
        <f>VLOOKUP(B976,GDD!$D$2:$E$31,2)</f>
        <v>3</v>
      </c>
      <c r="D976" t="str">
        <f t="shared" si="46"/>
        <v>JCEager20</v>
      </c>
      <c r="E976" s="2">
        <v>20200617</v>
      </c>
      <c r="F976" t="str">
        <f t="shared" si="47"/>
        <v>RS2</v>
      </c>
      <c r="G976" t="s">
        <v>1139</v>
      </c>
      <c r="H976" t="str">
        <f>VLOOKUP(E976,GDD!$A$2:$B$57,2)</f>
        <v>0-650</v>
      </c>
      <c r="I976" cm="1">
        <f t="array" ref="I976">IF(H976="0-650",1,IF(H976="650-900",2,IF(H976="900+",3,NA)))</f>
        <v>1</v>
      </c>
      <c r="J976">
        <v>9.845821334852089E-4</v>
      </c>
      <c r="K976">
        <v>4.5486537471018702E-4</v>
      </c>
      <c r="L976">
        <v>0.86655406813289504</v>
      </c>
    </row>
    <row r="977" spans="1:12" x14ac:dyDescent="0.2">
      <c r="A977" t="s">
        <v>3965</v>
      </c>
      <c r="B977" t="str">
        <f t="shared" si="45"/>
        <v>height_70p</v>
      </c>
      <c r="C977">
        <f>VLOOKUP(B977,GDD!$D$2:$E$31,2)</f>
        <v>4</v>
      </c>
      <c r="D977" t="str">
        <f t="shared" si="46"/>
        <v>JCEager20</v>
      </c>
      <c r="E977" s="2">
        <v>20200617</v>
      </c>
      <c r="F977" t="str">
        <f t="shared" si="47"/>
        <v>RS2</v>
      </c>
      <c r="G977" t="s">
        <v>1139</v>
      </c>
      <c r="H977" t="str">
        <f>VLOOKUP(E977,GDD!$A$2:$B$57,2)</f>
        <v>0-650</v>
      </c>
      <c r="I977" cm="1">
        <f t="array" ref="I977">IF(H977="0-650",1,IF(H977="650-900",2,IF(H977="900+",3,NA)))</f>
        <v>1</v>
      </c>
      <c r="J977">
        <v>1.8562625865812801E-3</v>
      </c>
      <c r="K977">
        <v>6.9814903170062803E-4</v>
      </c>
      <c r="L977">
        <v>0.88859804160563205</v>
      </c>
    </row>
    <row r="978" spans="1:12" x14ac:dyDescent="0.2">
      <c r="A978" t="s">
        <v>3966</v>
      </c>
      <c r="B978" t="str">
        <f t="shared" si="45"/>
        <v>height_90p</v>
      </c>
      <c r="C978">
        <f>VLOOKUP(B978,GDD!$D$2:$E$31,2)</f>
        <v>5</v>
      </c>
      <c r="D978" t="str">
        <f t="shared" si="46"/>
        <v>JCEager20</v>
      </c>
      <c r="E978" s="2">
        <v>20200617</v>
      </c>
      <c r="F978" t="str">
        <f t="shared" si="47"/>
        <v>RS2</v>
      </c>
      <c r="G978" t="s">
        <v>1139</v>
      </c>
      <c r="H978" t="str">
        <f>VLOOKUP(E978,GDD!$A$2:$B$57,2)</f>
        <v>0-650</v>
      </c>
      <c r="I978" cm="1">
        <f t="array" ref="I978">IF(H978="0-650",1,IF(H978="650-900",2,IF(H978="900+",3,NA)))</f>
        <v>1</v>
      </c>
      <c r="J978">
        <v>2.40438507020125E-3</v>
      </c>
      <c r="K978">
        <v>7.8714592331474297E-4</v>
      </c>
      <c r="L978">
        <v>0.90161046313900395</v>
      </c>
    </row>
    <row r="979" spans="1:12" x14ac:dyDescent="0.2">
      <c r="A979" t="s">
        <v>3967</v>
      </c>
      <c r="B979" t="str">
        <f t="shared" si="45"/>
        <v>height_95p</v>
      </c>
      <c r="C979">
        <f>VLOOKUP(B979,GDD!$D$2:$E$31,2)</f>
        <v>6</v>
      </c>
      <c r="D979" t="str">
        <f t="shared" si="46"/>
        <v>JCEager20</v>
      </c>
      <c r="E979" s="2">
        <v>20200617</v>
      </c>
      <c r="F979" t="str">
        <f t="shared" si="47"/>
        <v>RS2</v>
      </c>
      <c r="G979" t="s">
        <v>1139</v>
      </c>
      <c r="H979" t="str">
        <f>VLOOKUP(E979,GDD!$A$2:$B$57,2)</f>
        <v>0-650</v>
      </c>
      <c r="I979" cm="1">
        <f t="array" ref="I979">IF(H979="0-650",1,IF(H979="650-900",2,IF(H979="900+",3,NA)))</f>
        <v>1</v>
      </c>
      <c r="J979">
        <v>2.4573242026421699E-3</v>
      </c>
      <c r="K979">
        <v>7.8690486999653299E-4</v>
      </c>
      <c r="L979">
        <v>0.90355231192945296</v>
      </c>
    </row>
    <row r="980" spans="1:12" x14ac:dyDescent="0.2">
      <c r="A980" t="s">
        <v>3968</v>
      </c>
      <c r="B980" t="str">
        <f t="shared" si="45"/>
        <v>height_99p</v>
      </c>
      <c r="C980">
        <f>VLOOKUP(B980,GDD!$D$2:$E$31,2)</f>
        <v>7</v>
      </c>
      <c r="D980" t="str">
        <f t="shared" si="46"/>
        <v>JCEager20</v>
      </c>
      <c r="E980" s="2">
        <v>20200617</v>
      </c>
      <c r="F980" t="str">
        <f t="shared" si="47"/>
        <v>RS2</v>
      </c>
      <c r="G980" t="s">
        <v>1139</v>
      </c>
      <c r="H980" t="str">
        <f>VLOOKUP(E980,GDD!$A$2:$B$57,2)</f>
        <v>0-650</v>
      </c>
      <c r="I980" cm="1">
        <f t="array" ref="I980">IF(H980="0-650",1,IF(H980="650-900",2,IF(H980="900+",3,NA)))</f>
        <v>1</v>
      </c>
      <c r="J980">
        <v>2.3413161483137601E-3</v>
      </c>
      <c r="K980">
        <v>8.1928346668695196E-4</v>
      </c>
      <c r="L980">
        <v>0.89554261866561702</v>
      </c>
    </row>
    <row r="981" spans="1:12" x14ac:dyDescent="0.2">
      <c r="A981" t="s">
        <v>3969</v>
      </c>
      <c r="B981" t="str">
        <f t="shared" si="45"/>
        <v>canopy_cover_5p</v>
      </c>
      <c r="C981">
        <f>VLOOKUP(B981,GDD!$D$2:$E$31,2)</f>
        <v>8</v>
      </c>
      <c r="D981" t="str">
        <f t="shared" si="46"/>
        <v>JCEager20</v>
      </c>
      <c r="E981" s="2">
        <v>20200617</v>
      </c>
      <c r="F981" t="str">
        <f t="shared" si="47"/>
        <v>RS2</v>
      </c>
      <c r="G981" t="s">
        <v>1139</v>
      </c>
      <c r="H981" t="str">
        <f>VLOOKUP(E981,GDD!$A$2:$B$57,2)</f>
        <v>0-650</v>
      </c>
      <c r="I981" cm="1">
        <f t="array" ref="I981">IF(H981="0-650",1,IF(H981="650-900",2,IF(H981="900+",3,NA)))</f>
        <v>1</v>
      </c>
      <c r="J981">
        <v>22.461737455097101</v>
      </c>
      <c r="K981">
        <v>38.7913017941124</v>
      </c>
      <c r="L981">
        <v>0.63465270920577899</v>
      </c>
    </row>
    <row r="982" spans="1:12" x14ac:dyDescent="0.2">
      <c r="A982" t="s">
        <v>3970</v>
      </c>
      <c r="B982" t="str">
        <f t="shared" si="45"/>
        <v>pcanopy_cover_10p</v>
      </c>
      <c r="C982">
        <f>VLOOKUP(B982,GDD!$D$2:$E$31,2)</f>
        <v>9</v>
      </c>
      <c r="D982" t="str">
        <f t="shared" si="46"/>
        <v>JCEager20</v>
      </c>
      <c r="E982" s="2">
        <v>20200617</v>
      </c>
      <c r="F982" t="str">
        <f t="shared" si="47"/>
        <v>RS2</v>
      </c>
      <c r="G982" t="s">
        <v>1139</v>
      </c>
      <c r="H982" t="str">
        <f>VLOOKUP(E982,GDD!$A$2:$B$57,2)</f>
        <v>0-650</v>
      </c>
      <c r="I982" cm="1">
        <f t="array" ref="I982">IF(H982="0-650",1,IF(H982="650-900",2,IF(H982="900+",3,NA)))</f>
        <v>1</v>
      </c>
      <c r="J982">
        <v>22.194675140114001</v>
      </c>
      <c r="K982">
        <v>36.250518193403202</v>
      </c>
      <c r="L982">
        <v>0.64748695409625201</v>
      </c>
    </row>
    <row r="983" spans="1:12" x14ac:dyDescent="0.2">
      <c r="A983" t="s">
        <v>3971</v>
      </c>
      <c r="B983" t="str">
        <f t="shared" si="45"/>
        <v>canopy_cover_20p</v>
      </c>
      <c r="C983">
        <f>VLOOKUP(B983,GDD!$D$2:$E$31,2)</f>
        <v>10</v>
      </c>
      <c r="D983" t="str">
        <f t="shared" si="46"/>
        <v>JCEager20</v>
      </c>
      <c r="E983" s="2">
        <v>20200617</v>
      </c>
      <c r="F983" t="str">
        <f t="shared" si="47"/>
        <v>RS2</v>
      </c>
      <c r="G983" t="s">
        <v>1139</v>
      </c>
      <c r="H983" t="str">
        <f>VLOOKUP(E983,GDD!$A$2:$B$57,2)</f>
        <v>0-650</v>
      </c>
      <c r="I983" cm="1">
        <f t="array" ref="I983">IF(H983="0-650",1,IF(H983="650-900",2,IF(H983="900+",3,NA)))</f>
        <v>1</v>
      </c>
      <c r="J983">
        <v>19.1400238912879</v>
      </c>
      <c r="K983">
        <v>21.673064101217602</v>
      </c>
      <c r="L983">
        <v>0.72598046734612098</v>
      </c>
    </row>
    <row r="984" spans="1:12" x14ac:dyDescent="0.2">
      <c r="A984" t="s">
        <v>3972</v>
      </c>
      <c r="B984" t="str">
        <f t="shared" si="45"/>
        <v>canopy_cover_30p</v>
      </c>
      <c r="C984">
        <f>VLOOKUP(B984,GDD!$D$2:$E$31,2)</f>
        <v>11</v>
      </c>
      <c r="D984" t="str">
        <f t="shared" si="46"/>
        <v>JCEager20</v>
      </c>
      <c r="E984" s="2">
        <v>20200617</v>
      </c>
      <c r="F984" t="str">
        <f t="shared" si="47"/>
        <v>RS2</v>
      </c>
      <c r="G984" t="s">
        <v>1139</v>
      </c>
      <c r="H984" t="str">
        <f>VLOOKUP(E984,GDD!$A$2:$B$57,2)</f>
        <v>0-650</v>
      </c>
      <c r="I984" cm="1">
        <f t="array" ref="I984">IF(H984="0-650",1,IF(H984="650-900",2,IF(H984="900+",3,NA)))</f>
        <v>1</v>
      </c>
      <c r="J984">
        <v>15.642846006893</v>
      </c>
      <c r="K984">
        <v>12.7807579234436</v>
      </c>
      <c r="L984">
        <v>0.78595028259244204</v>
      </c>
    </row>
    <row r="985" spans="1:12" x14ac:dyDescent="0.2">
      <c r="A985" t="s">
        <v>3973</v>
      </c>
      <c r="B985" t="str">
        <f t="shared" si="45"/>
        <v>canopy_cover_40p</v>
      </c>
      <c r="C985">
        <f>VLOOKUP(B985,GDD!$D$2:$E$31,2)</f>
        <v>12</v>
      </c>
      <c r="D985" t="str">
        <f t="shared" si="46"/>
        <v>JCEager20</v>
      </c>
      <c r="E985" s="2">
        <v>20200617</v>
      </c>
      <c r="F985" t="str">
        <f t="shared" si="47"/>
        <v>RS2</v>
      </c>
      <c r="G985" t="s">
        <v>1139</v>
      </c>
      <c r="H985" t="str">
        <f>VLOOKUP(E985,GDD!$A$2:$B$57,2)</f>
        <v>0-650</v>
      </c>
      <c r="I985" cm="1">
        <f t="array" ref="I985">IF(H985="0-650",1,IF(H985="650-900",2,IF(H985="900+",3,NA)))</f>
        <v>1</v>
      </c>
      <c r="J985">
        <v>13.2246182408179</v>
      </c>
      <c r="K985">
        <v>9.4442503483943607</v>
      </c>
      <c r="L985">
        <v>0.807723642132124</v>
      </c>
    </row>
    <row r="986" spans="1:12" x14ac:dyDescent="0.2">
      <c r="A986" t="s">
        <v>3974</v>
      </c>
      <c r="B986" t="str">
        <f t="shared" si="45"/>
        <v>canopy_cover_50p</v>
      </c>
      <c r="C986">
        <f>VLOOKUP(B986,GDD!$D$2:$E$31,2)</f>
        <v>13</v>
      </c>
      <c r="D986" t="str">
        <f t="shared" si="46"/>
        <v>JCEager20</v>
      </c>
      <c r="E986" s="2">
        <v>20200617</v>
      </c>
      <c r="F986" t="str">
        <f t="shared" si="47"/>
        <v>RS2</v>
      </c>
      <c r="G986" t="s">
        <v>1139</v>
      </c>
      <c r="H986" t="str">
        <f>VLOOKUP(E986,GDD!$A$2:$B$57,2)</f>
        <v>0-650</v>
      </c>
      <c r="I986" cm="1">
        <f t="array" ref="I986">IF(H986="0-650",1,IF(H986="650-900",2,IF(H986="900+",3,NA)))</f>
        <v>1</v>
      </c>
      <c r="J986">
        <v>9.8462265643115998</v>
      </c>
      <c r="K986">
        <v>7.3579621223165699</v>
      </c>
      <c r="L986">
        <v>0.80057908361526997</v>
      </c>
    </row>
    <row r="987" spans="1:12" x14ac:dyDescent="0.2">
      <c r="A987" t="s">
        <v>3975</v>
      </c>
      <c r="B987" t="str">
        <f t="shared" si="45"/>
        <v>canopy_cover_75p</v>
      </c>
      <c r="C987">
        <f>VLOOKUP(B987,GDD!$D$2:$E$31,2)</f>
        <v>14</v>
      </c>
      <c r="D987" t="str">
        <f t="shared" si="46"/>
        <v>JCEager20</v>
      </c>
      <c r="E987" s="2">
        <v>20200617</v>
      </c>
      <c r="F987" t="str">
        <f t="shared" si="47"/>
        <v>RS2</v>
      </c>
      <c r="G987" t="s">
        <v>1139</v>
      </c>
      <c r="H987" t="str">
        <f>VLOOKUP(E987,GDD!$A$2:$B$57,2)</f>
        <v>0-650</v>
      </c>
      <c r="I987" cm="1">
        <f t="array" ref="I987">IF(H987="0-650",1,IF(H987="650-900",2,IF(H987="900+",3,NA)))</f>
        <v>1</v>
      </c>
      <c r="J987">
        <v>1.1919360094887801</v>
      </c>
      <c r="K987">
        <v>1.22286523306642</v>
      </c>
      <c r="L987">
        <v>0.74516597267224205</v>
      </c>
    </row>
    <row r="988" spans="1:12" x14ac:dyDescent="0.2">
      <c r="A988" t="s">
        <v>3976</v>
      </c>
      <c r="B988" t="str">
        <f t="shared" si="45"/>
        <v>standard_deviation_ht</v>
      </c>
      <c r="C988">
        <f>VLOOKUP(B988,GDD!$D$2:$E$31,2)</f>
        <v>15</v>
      </c>
      <c r="D988" t="str">
        <f t="shared" si="46"/>
        <v>JCEager20</v>
      </c>
      <c r="E988" s="2">
        <v>20200617</v>
      </c>
      <c r="F988" t="str">
        <f t="shared" si="47"/>
        <v>RS2</v>
      </c>
      <c r="G988" t="s">
        <v>1139</v>
      </c>
      <c r="H988" t="str">
        <f>VLOOKUP(E988,GDD!$A$2:$B$57,2)</f>
        <v>0-650</v>
      </c>
      <c r="I988" cm="1">
        <f t="array" ref="I988">IF(H988="0-650",1,IF(H988="650-900",2,IF(H988="900+",3,NA)))</f>
        <v>1</v>
      </c>
      <c r="J988">
        <v>2.24427795746594E-4</v>
      </c>
      <c r="K988">
        <v>1.5533277566207599E-4</v>
      </c>
      <c r="L988">
        <v>0.812539529619972</v>
      </c>
    </row>
    <row r="989" spans="1:12" x14ac:dyDescent="0.2">
      <c r="A989" t="s">
        <v>3977</v>
      </c>
      <c r="B989" t="str">
        <f t="shared" si="45"/>
        <v>quadratic_mean_ht</v>
      </c>
      <c r="C989">
        <f>VLOOKUP(B989,GDD!$D$2:$E$31,2)</f>
        <v>16</v>
      </c>
      <c r="D989" t="str">
        <f t="shared" si="46"/>
        <v>JCEager20</v>
      </c>
      <c r="E989" s="2">
        <v>20200617</v>
      </c>
      <c r="F989" t="str">
        <f t="shared" si="47"/>
        <v>RS2</v>
      </c>
      <c r="G989" t="s">
        <v>1139</v>
      </c>
      <c r="H989" t="str">
        <f>VLOOKUP(E989,GDD!$A$2:$B$57,2)</f>
        <v>0-650</v>
      </c>
      <c r="I989" cm="1">
        <f t="array" ref="I989">IF(H989="0-650",1,IF(H989="650-900",2,IF(H989="900+",3,NA)))</f>
        <v>1</v>
      </c>
      <c r="J989">
        <v>1.06722798925217E-3</v>
      </c>
      <c r="K989">
        <v>3.3977426341496301E-4</v>
      </c>
      <c r="L989">
        <v>0.90405809097949796</v>
      </c>
    </row>
    <row r="990" spans="1:12" x14ac:dyDescent="0.2">
      <c r="A990" t="s">
        <v>3978</v>
      </c>
      <c r="B990" t="str">
        <f t="shared" si="45"/>
        <v>skewness_ht</v>
      </c>
      <c r="C990">
        <f>VLOOKUP(B990,GDD!$D$2:$E$31,2)</f>
        <v>17</v>
      </c>
      <c r="D990" t="str">
        <f t="shared" si="46"/>
        <v>JCEager20</v>
      </c>
      <c r="E990" s="2">
        <v>20200617</v>
      </c>
      <c r="F990" t="str">
        <f t="shared" si="47"/>
        <v>RS2</v>
      </c>
      <c r="G990" t="s">
        <v>1139</v>
      </c>
      <c r="H990" t="str">
        <f>VLOOKUP(E990,GDD!$A$2:$B$57,2)</f>
        <v>0-650</v>
      </c>
      <c r="I990" cm="1">
        <f t="array" ref="I990">IF(H990="0-650",1,IF(H990="650-900",2,IF(H990="900+",3,NA)))</f>
        <v>1</v>
      </c>
      <c r="J990">
        <v>4.9184785643656297E-2</v>
      </c>
      <c r="K990">
        <v>2.5274303564234501E-2</v>
      </c>
      <c r="L990">
        <v>0.85376092430609396</v>
      </c>
    </row>
    <row r="991" spans="1:12" x14ac:dyDescent="0.2">
      <c r="A991" t="s">
        <v>3979</v>
      </c>
      <c r="B991" t="str">
        <f t="shared" si="45"/>
        <v>kurtosis_ht</v>
      </c>
      <c r="C991">
        <f>VLOOKUP(B991,GDD!$D$2:$E$31,2)</f>
        <v>18</v>
      </c>
      <c r="D991" t="str">
        <f t="shared" si="46"/>
        <v>JCEager20</v>
      </c>
      <c r="E991" s="2">
        <v>20200617</v>
      </c>
      <c r="F991" t="str">
        <f t="shared" si="47"/>
        <v>RS2</v>
      </c>
      <c r="G991" t="s">
        <v>1139</v>
      </c>
      <c r="H991" t="str">
        <f>VLOOKUP(E991,GDD!$A$2:$B$57,2)</f>
        <v>0-650</v>
      </c>
      <c r="I991" cm="1">
        <f t="array" ref="I991">IF(H991="0-650",1,IF(H991="650-900",2,IF(H991="900+",3,NA)))</f>
        <v>1</v>
      </c>
      <c r="J991">
        <v>0.33731496962749902</v>
      </c>
      <c r="K991">
        <v>0.154897801718478</v>
      </c>
      <c r="L991">
        <v>0.86725048688121897</v>
      </c>
    </row>
    <row r="992" spans="1:12" x14ac:dyDescent="0.2">
      <c r="A992" t="s">
        <v>3980</v>
      </c>
      <c r="B992" t="str">
        <f t="shared" si="45"/>
        <v>variation_ht</v>
      </c>
      <c r="C992">
        <f>VLOOKUP(B992,GDD!$D$2:$E$31,2)</f>
        <v>19</v>
      </c>
      <c r="D992" t="str">
        <f t="shared" si="46"/>
        <v>JCEager20</v>
      </c>
      <c r="E992" s="2">
        <v>20200617</v>
      </c>
      <c r="F992" t="str">
        <f t="shared" si="47"/>
        <v>RS2</v>
      </c>
      <c r="G992" t="s">
        <v>1139</v>
      </c>
      <c r="H992" t="str">
        <f>VLOOKUP(E992,GDD!$A$2:$B$57,2)</f>
        <v>0-650</v>
      </c>
      <c r="I992" cm="1">
        <f t="array" ref="I992">IF(H992="0-650",1,IF(H992="650-900",2,IF(H992="900+",3,NA)))</f>
        <v>1</v>
      </c>
      <c r="J992">
        <v>0</v>
      </c>
      <c r="K992">
        <v>2.2567432343733899E-3</v>
      </c>
      <c r="L992">
        <v>0</v>
      </c>
    </row>
    <row r="993" spans="1:12" x14ac:dyDescent="0.2">
      <c r="A993" t="s">
        <v>3981</v>
      </c>
      <c r="B993" t="str">
        <f t="shared" si="45"/>
        <v>plot_volume</v>
      </c>
      <c r="C993">
        <f>VLOOKUP(B993,GDD!$D$2:$E$31,2)</f>
        <v>20</v>
      </c>
      <c r="D993" t="str">
        <f t="shared" si="46"/>
        <v>JCEager20</v>
      </c>
      <c r="E993" s="2">
        <v>20200617</v>
      </c>
      <c r="F993" t="str">
        <f t="shared" si="47"/>
        <v>RS2</v>
      </c>
      <c r="G993" t="s">
        <v>1139</v>
      </c>
      <c r="H993" t="str">
        <f>VLOOKUP(E993,GDD!$A$2:$B$57,2)</f>
        <v>0-650</v>
      </c>
      <c r="I993" cm="1">
        <f t="array" ref="I993">IF(H993="0-650",1,IF(H993="650-900",2,IF(H993="900+",3,NA)))</f>
        <v>1</v>
      </c>
      <c r="J993" s="1">
        <v>9.1990920214079403E-7</v>
      </c>
      <c r="K993" s="1">
        <v>3.2804264152655402E-7</v>
      </c>
      <c r="L993">
        <v>0.893760670262155</v>
      </c>
    </row>
    <row r="994" spans="1:12" x14ac:dyDescent="0.2">
      <c r="A994" t="s">
        <v>3086</v>
      </c>
      <c r="B994" t="str">
        <f t="shared" si="45"/>
        <v>height_30p</v>
      </c>
      <c r="C994">
        <f>VLOOKUP(B994,GDD!$D$2:$E$31,2)</f>
        <v>2</v>
      </c>
      <c r="D994" t="str">
        <f t="shared" si="46"/>
        <v>JCEager20</v>
      </c>
      <c r="E994" s="2">
        <v>20200702</v>
      </c>
      <c r="F994" t="str">
        <f t="shared" si="47"/>
        <v>RS2</v>
      </c>
      <c r="G994" t="s">
        <v>1139</v>
      </c>
      <c r="H994" t="str">
        <f>VLOOKUP(E994,GDD!$A$2:$B$57,2)</f>
        <v>0-650</v>
      </c>
      <c r="I994" cm="1">
        <f t="array" ref="I994">IF(H994="0-650",1,IF(H994="650-900",2,IF(H994="900+",3,NA)))</f>
        <v>1</v>
      </c>
      <c r="J994">
        <v>1.69103432524704E-2</v>
      </c>
      <c r="K994">
        <v>4.7804117296403699E-3</v>
      </c>
      <c r="L994">
        <v>0.91388420834369</v>
      </c>
    </row>
    <row r="995" spans="1:12" x14ac:dyDescent="0.2">
      <c r="A995" t="s">
        <v>3087</v>
      </c>
      <c r="B995" t="str">
        <f t="shared" si="45"/>
        <v>height_50p</v>
      </c>
      <c r="C995">
        <f>VLOOKUP(B995,GDD!$D$2:$E$31,2)</f>
        <v>3</v>
      </c>
      <c r="D995" t="str">
        <f t="shared" si="46"/>
        <v>JCEager20</v>
      </c>
      <c r="E995" s="2">
        <v>20200702</v>
      </c>
      <c r="F995" t="str">
        <f t="shared" si="47"/>
        <v>RS2</v>
      </c>
      <c r="G995" t="s">
        <v>1139</v>
      </c>
      <c r="H995" t="str">
        <f>VLOOKUP(E995,GDD!$A$2:$B$57,2)</f>
        <v>0-650</v>
      </c>
      <c r="I995" cm="1">
        <f t="array" ref="I995">IF(H995="0-650",1,IF(H995="650-900",2,IF(H995="900+",3,NA)))</f>
        <v>1</v>
      </c>
      <c r="J995">
        <v>1.38953619464842E-2</v>
      </c>
      <c r="K995">
        <v>4.4839526040094703E-3</v>
      </c>
      <c r="L995">
        <v>0.90288176585557001</v>
      </c>
    </row>
    <row r="996" spans="1:12" x14ac:dyDescent="0.2">
      <c r="A996" t="s">
        <v>3088</v>
      </c>
      <c r="B996" t="str">
        <f t="shared" si="45"/>
        <v>height_70p</v>
      </c>
      <c r="C996">
        <f>VLOOKUP(B996,GDD!$D$2:$E$31,2)</f>
        <v>4</v>
      </c>
      <c r="D996" t="str">
        <f t="shared" si="46"/>
        <v>JCEager20</v>
      </c>
      <c r="E996" s="2">
        <v>20200702</v>
      </c>
      <c r="F996" t="str">
        <f t="shared" si="47"/>
        <v>RS2</v>
      </c>
      <c r="G996" t="s">
        <v>1139</v>
      </c>
      <c r="H996" t="str">
        <f>VLOOKUP(E996,GDD!$A$2:$B$57,2)</f>
        <v>0-650</v>
      </c>
      <c r="I996" cm="1">
        <f t="array" ref="I996">IF(H996="0-650",1,IF(H996="650-900",2,IF(H996="900+",3,NA)))</f>
        <v>1</v>
      </c>
      <c r="J996">
        <v>1.36493264521221E-2</v>
      </c>
      <c r="K996">
        <v>4.6007717433806201E-3</v>
      </c>
      <c r="L996">
        <v>0.89899236241833702</v>
      </c>
    </row>
    <row r="997" spans="1:12" x14ac:dyDescent="0.2">
      <c r="A997" t="s">
        <v>3089</v>
      </c>
      <c r="B997" t="str">
        <f t="shared" si="45"/>
        <v>height_90p</v>
      </c>
      <c r="C997">
        <f>VLOOKUP(B997,GDD!$D$2:$E$31,2)</f>
        <v>5</v>
      </c>
      <c r="D997" t="str">
        <f t="shared" si="46"/>
        <v>JCEager20</v>
      </c>
      <c r="E997" s="2">
        <v>20200702</v>
      </c>
      <c r="F997" t="str">
        <f t="shared" si="47"/>
        <v>RS2</v>
      </c>
      <c r="G997" t="s">
        <v>1139</v>
      </c>
      <c r="H997" t="str">
        <f>VLOOKUP(E997,GDD!$A$2:$B$57,2)</f>
        <v>0-650</v>
      </c>
      <c r="I997" cm="1">
        <f t="array" ref="I997">IF(H997="0-650",1,IF(H997="650-900",2,IF(H997="900+",3,NA)))</f>
        <v>1</v>
      </c>
      <c r="J997">
        <v>1.2602155773901801E-2</v>
      </c>
      <c r="K997">
        <v>4.7803199984525696E-3</v>
      </c>
      <c r="L997">
        <v>0.88775110076946595</v>
      </c>
    </row>
    <row r="998" spans="1:12" x14ac:dyDescent="0.2">
      <c r="A998" t="s">
        <v>3090</v>
      </c>
      <c r="B998" t="str">
        <f t="shared" si="45"/>
        <v>height_95p</v>
      </c>
      <c r="C998">
        <f>VLOOKUP(B998,GDD!$D$2:$E$31,2)</f>
        <v>6</v>
      </c>
      <c r="D998" t="str">
        <f t="shared" si="46"/>
        <v>JCEager20</v>
      </c>
      <c r="E998" s="2">
        <v>20200702</v>
      </c>
      <c r="F998" t="str">
        <f t="shared" si="47"/>
        <v>RS2</v>
      </c>
      <c r="G998" t="s">
        <v>1139</v>
      </c>
      <c r="H998" t="str">
        <f>VLOOKUP(E998,GDD!$A$2:$B$57,2)</f>
        <v>0-650</v>
      </c>
      <c r="I998" cm="1">
        <f t="array" ref="I998">IF(H998="0-650",1,IF(H998="650-900",2,IF(H998="900+",3,NA)))</f>
        <v>1</v>
      </c>
      <c r="J998">
        <v>1.09131947904729E-2</v>
      </c>
      <c r="K998">
        <v>5.0747673950675204E-3</v>
      </c>
      <c r="L998">
        <v>0.86579784769535195</v>
      </c>
    </row>
    <row r="999" spans="1:12" x14ac:dyDescent="0.2">
      <c r="A999" t="s">
        <v>3091</v>
      </c>
      <c r="B999" t="str">
        <f t="shared" si="45"/>
        <v>height_99p</v>
      </c>
      <c r="C999">
        <f>VLOOKUP(B999,GDD!$D$2:$E$31,2)</f>
        <v>7</v>
      </c>
      <c r="D999" t="str">
        <f t="shared" si="46"/>
        <v>JCEager20</v>
      </c>
      <c r="E999" s="2">
        <v>20200702</v>
      </c>
      <c r="F999" t="str">
        <f t="shared" si="47"/>
        <v>RS2</v>
      </c>
      <c r="G999" t="s">
        <v>1139</v>
      </c>
      <c r="H999" t="str">
        <f>VLOOKUP(E999,GDD!$A$2:$B$57,2)</f>
        <v>0-650</v>
      </c>
      <c r="I999" cm="1">
        <f t="array" ref="I999">IF(H999="0-650",1,IF(H999="650-900",2,IF(H999="900+",3,NA)))</f>
        <v>1</v>
      </c>
      <c r="J999">
        <v>7.5861584334461296E-3</v>
      </c>
      <c r="K999">
        <v>6.4049041321636501E-3</v>
      </c>
      <c r="L999">
        <v>0.78037853442233396</v>
      </c>
    </row>
    <row r="1000" spans="1:12" x14ac:dyDescent="0.2">
      <c r="A1000" t="s">
        <v>3092</v>
      </c>
      <c r="B1000" t="str">
        <f t="shared" si="45"/>
        <v>canopy_cover_5p</v>
      </c>
      <c r="C1000">
        <f>VLOOKUP(B1000,GDD!$D$2:$E$31,2)</f>
        <v>8</v>
      </c>
      <c r="D1000" t="str">
        <f t="shared" si="46"/>
        <v>JCEager20</v>
      </c>
      <c r="E1000" s="2">
        <v>20200702</v>
      </c>
      <c r="F1000" t="str">
        <f t="shared" si="47"/>
        <v>RS2</v>
      </c>
      <c r="G1000" t="s">
        <v>1139</v>
      </c>
      <c r="H1000" t="str">
        <f>VLOOKUP(E1000,GDD!$A$2:$B$57,2)</f>
        <v>0-650</v>
      </c>
      <c r="I1000" cm="1">
        <f t="array" ref="I1000">IF(H1000="0-650",1,IF(H1000="650-900",2,IF(H1000="900+",3,NA)))</f>
        <v>1</v>
      </c>
      <c r="J1000">
        <v>37.031967263134803</v>
      </c>
      <c r="K1000">
        <v>8.9107446265760792</v>
      </c>
      <c r="L1000">
        <v>0.925747907364325</v>
      </c>
    </row>
    <row r="1001" spans="1:12" x14ac:dyDescent="0.2">
      <c r="A1001" t="s">
        <v>3093</v>
      </c>
      <c r="B1001" t="str">
        <f t="shared" si="45"/>
        <v>pcanopy_cover_10p</v>
      </c>
      <c r="C1001">
        <f>VLOOKUP(B1001,GDD!$D$2:$E$31,2)</f>
        <v>9</v>
      </c>
      <c r="D1001" t="str">
        <f t="shared" si="46"/>
        <v>JCEager20</v>
      </c>
      <c r="E1001" s="2">
        <v>20200702</v>
      </c>
      <c r="F1001" t="str">
        <f t="shared" si="47"/>
        <v>RS2</v>
      </c>
      <c r="G1001" t="s">
        <v>1139</v>
      </c>
      <c r="H1001" t="str">
        <f>VLOOKUP(E1001,GDD!$A$2:$B$57,2)</f>
        <v>0-650</v>
      </c>
      <c r="I1001" cm="1">
        <f t="array" ref="I1001">IF(H1001="0-650",1,IF(H1001="650-900",2,IF(H1001="900+",3,NA)))</f>
        <v>1</v>
      </c>
      <c r="J1001">
        <v>41.393663485930603</v>
      </c>
      <c r="K1001">
        <v>9.04617217547713</v>
      </c>
      <c r="L1001">
        <v>0.93209964096902398</v>
      </c>
    </row>
    <row r="1002" spans="1:12" x14ac:dyDescent="0.2">
      <c r="A1002" t="s">
        <v>3094</v>
      </c>
      <c r="B1002" t="str">
        <f t="shared" si="45"/>
        <v>canopy_cover_20p</v>
      </c>
      <c r="C1002">
        <f>VLOOKUP(B1002,GDD!$D$2:$E$31,2)</f>
        <v>10</v>
      </c>
      <c r="D1002" t="str">
        <f t="shared" si="46"/>
        <v>JCEager20</v>
      </c>
      <c r="E1002" s="2">
        <v>20200702</v>
      </c>
      <c r="F1002" t="str">
        <f t="shared" si="47"/>
        <v>RS2</v>
      </c>
      <c r="G1002" t="s">
        <v>1139</v>
      </c>
      <c r="H1002" t="str">
        <f>VLOOKUP(E1002,GDD!$A$2:$B$57,2)</f>
        <v>0-650</v>
      </c>
      <c r="I1002" cm="1">
        <f t="array" ref="I1002">IF(H1002="0-650",1,IF(H1002="650-900",2,IF(H1002="900+",3,NA)))</f>
        <v>1</v>
      </c>
      <c r="J1002">
        <v>53.4372885963543</v>
      </c>
      <c r="K1002">
        <v>10.986751276026601</v>
      </c>
      <c r="L1002">
        <v>0.93586199664500602</v>
      </c>
    </row>
    <row r="1003" spans="1:12" x14ac:dyDescent="0.2">
      <c r="A1003" t="s">
        <v>3095</v>
      </c>
      <c r="B1003" t="str">
        <f t="shared" si="45"/>
        <v>canopy_cover_30p</v>
      </c>
      <c r="C1003">
        <f>VLOOKUP(B1003,GDD!$D$2:$E$31,2)</f>
        <v>11</v>
      </c>
      <c r="D1003" t="str">
        <f t="shared" si="46"/>
        <v>JCEager20</v>
      </c>
      <c r="E1003" s="2">
        <v>20200702</v>
      </c>
      <c r="F1003" t="str">
        <f t="shared" si="47"/>
        <v>RS2</v>
      </c>
      <c r="G1003" t="s">
        <v>1139</v>
      </c>
      <c r="H1003" t="str">
        <f>VLOOKUP(E1003,GDD!$A$2:$B$57,2)</f>
        <v>0-650</v>
      </c>
      <c r="I1003" cm="1">
        <f t="array" ref="I1003">IF(H1003="0-650",1,IF(H1003="650-900",2,IF(H1003="900+",3,NA)))</f>
        <v>1</v>
      </c>
      <c r="J1003">
        <v>62.295902064681997</v>
      </c>
      <c r="K1003">
        <v>12.079654629946001</v>
      </c>
      <c r="L1003">
        <v>0.9392882602457</v>
      </c>
    </row>
    <row r="1004" spans="1:12" x14ac:dyDescent="0.2">
      <c r="A1004" t="s">
        <v>3096</v>
      </c>
      <c r="B1004" t="str">
        <f t="shared" si="45"/>
        <v>canopy_cover_40p</v>
      </c>
      <c r="C1004">
        <f>VLOOKUP(B1004,GDD!$D$2:$E$31,2)</f>
        <v>12</v>
      </c>
      <c r="D1004" t="str">
        <f t="shared" si="46"/>
        <v>JCEager20</v>
      </c>
      <c r="E1004" s="2">
        <v>20200702</v>
      </c>
      <c r="F1004" t="str">
        <f t="shared" si="47"/>
        <v>RS2</v>
      </c>
      <c r="G1004" t="s">
        <v>1139</v>
      </c>
      <c r="H1004" t="str">
        <f>VLOOKUP(E1004,GDD!$A$2:$B$57,2)</f>
        <v>0-650</v>
      </c>
      <c r="I1004" cm="1">
        <f t="array" ref="I1004">IF(H1004="0-650",1,IF(H1004="650-900",2,IF(H1004="900+",3,NA)))</f>
        <v>1</v>
      </c>
      <c r="J1004">
        <v>70.635994828637294</v>
      </c>
      <c r="K1004">
        <v>12.6719660782641</v>
      </c>
      <c r="L1004">
        <v>0.94357481134700405</v>
      </c>
    </row>
    <row r="1005" spans="1:12" x14ac:dyDescent="0.2">
      <c r="A1005" t="s">
        <v>3097</v>
      </c>
      <c r="B1005" t="str">
        <f t="shared" si="45"/>
        <v>canopy_cover_50p</v>
      </c>
      <c r="C1005">
        <f>VLOOKUP(B1005,GDD!$D$2:$E$31,2)</f>
        <v>13</v>
      </c>
      <c r="D1005" t="str">
        <f t="shared" si="46"/>
        <v>JCEager20</v>
      </c>
      <c r="E1005" s="2">
        <v>20200702</v>
      </c>
      <c r="F1005" t="str">
        <f t="shared" si="47"/>
        <v>RS2</v>
      </c>
      <c r="G1005" t="s">
        <v>1139</v>
      </c>
      <c r="H1005" t="str">
        <f>VLOOKUP(E1005,GDD!$A$2:$B$57,2)</f>
        <v>0-650</v>
      </c>
      <c r="I1005" cm="1">
        <f t="array" ref="I1005">IF(H1005="0-650",1,IF(H1005="650-900",2,IF(H1005="900+",3,NA)))</f>
        <v>1</v>
      </c>
      <c r="J1005">
        <v>86.178676593849801</v>
      </c>
      <c r="K1005">
        <v>14.371304920866001</v>
      </c>
      <c r="L1005">
        <v>0.947339982868043</v>
      </c>
    </row>
    <row r="1006" spans="1:12" x14ac:dyDescent="0.2">
      <c r="A1006" t="s">
        <v>3098</v>
      </c>
      <c r="B1006" t="str">
        <f t="shared" si="45"/>
        <v>canopy_cover_75p</v>
      </c>
      <c r="C1006">
        <f>VLOOKUP(B1006,GDD!$D$2:$E$31,2)</f>
        <v>14</v>
      </c>
      <c r="D1006" t="str">
        <f t="shared" si="46"/>
        <v>JCEager20</v>
      </c>
      <c r="E1006" s="2">
        <v>20200702</v>
      </c>
      <c r="F1006" t="str">
        <f t="shared" si="47"/>
        <v>RS2</v>
      </c>
      <c r="G1006" t="s">
        <v>1139</v>
      </c>
      <c r="H1006" t="str">
        <f>VLOOKUP(E1006,GDD!$A$2:$B$57,2)</f>
        <v>0-650</v>
      </c>
      <c r="I1006" cm="1">
        <f t="array" ref="I1006">IF(H1006="0-650",1,IF(H1006="650-900",2,IF(H1006="900+",3,NA)))</f>
        <v>1</v>
      </c>
      <c r="J1006">
        <v>130.93471724224401</v>
      </c>
      <c r="K1006">
        <v>24.952614466419899</v>
      </c>
      <c r="L1006">
        <v>0.94026999324558402</v>
      </c>
    </row>
    <row r="1007" spans="1:12" x14ac:dyDescent="0.2">
      <c r="A1007" t="s">
        <v>3099</v>
      </c>
      <c r="B1007" t="str">
        <f t="shared" si="45"/>
        <v>standard_deviation_ht</v>
      </c>
      <c r="C1007">
        <f>VLOOKUP(B1007,GDD!$D$2:$E$31,2)</f>
        <v>15</v>
      </c>
      <c r="D1007" t="str">
        <f t="shared" si="46"/>
        <v>JCEager20</v>
      </c>
      <c r="E1007" s="2">
        <v>20200702</v>
      </c>
      <c r="F1007" t="str">
        <f t="shared" si="47"/>
        <v>RS2</v>
      </c>
      <c r="G1007" t="s">
        <v>1139</v>
      </c>
      <c r="H1007" t="str">
        <f>VLOOKUP(E1007,GDD!$A$2:$B$57,2)</f>
        <v>0-650</v>
      </c>
      <c r="I1007" cm="1">
        <f t="array" ref="I1007">IF(H1007="0-650",1,IF(H1007="650-900",2,IF(H1007="900+",3,NA)))</f>
        <v>1</v>
      </c>
      <c r="J1007">
        <v>2.7507955074253899E-4</v>
      </c>
      <c r="K1007">
        <v>4.4852836515616899E-4</v>
      </c>
      <c r="L1007">
        <v>0.64787252375445403</v>
      </c>
    </row>
    <row r="1008" spans="1:12" x14ac:dyDescent="0.2">
      <c r="A1008" t="s">
        <v>3100</v>
      </c>
      <c r="B1008" t="str">
        <f t="shared" si="45"/>
        <v>quadratic_mean_ht</v>
      </c>
      <c r="C1008">
        <f>VLOOKUP(B1008,GDD!$D$2:$E$31,2)</f>
        <v>16</v>
      </c>
      <c r="D1008" t="str">
        <f t="shared" si="46"/>
        <v>JCEager20</v>
      </c>
      <c r="E1008" s="2">
        <v>20200702</v>
      </c>
      <c r="F1008" t="str">
        <f t="shared" si="47"/>
        <v>RS2</v>
      </c>
      <c r="G1008" t="s">
        <v>1139</v>
      </c>
      <c r="H1008" t="str">
        <f>VLOOKUP(E1008,GDD!$A$2:$B$57,2)</f>
        <v>0-650</v>
      </c>
      <c r="I1008" cm="1">
        <f t="array" ref="I1008">IF(H1008="0-650",1,IF(H1008="650-900",2,IF(H1008="900+",3,NA)))</f>
        <v>1</v>
      </c>
      <c r="J1008">
        <v>1.2137188345861499E-2</v>
      </c>
      <c r="K1008">
        <v>4.13983293348611E-3</v>
      </c>
      <c r="L1008">
        <v>0.897911461981176</v>
      </c>
    </row>
    <row r="1009" spans="1:12" x14ac:dyDescent="0.2">
      <c r="A1009" t="s">
        <v>3101</v>
      </c>
      <c r="B1009" t="str">
        <f t="shared" si="45"/>
        <v>skewness_ht</v>
      </c>
      <c r="C1009">
        <f>VLOOKUP(B1009,GDD!$D$2:$E$31,2)</f>
        <v>17</v>
      </c>
      <c r="D1009" t="str">
        <f t="shared" si="46"/>
        <v>JCEager20</v>
      </c>
      <c r="E1009" s="2">
        <v>20200702</v>
      </c>
      <c r="F1009" t="str">
        <f t="shared" si="47"/>
        <v>RS2</v>
      </c>
      <c r="G1009" t="s">
        <v>1139</v>
      </c>
      <c r="H1009" t="str">
        <f>VLOOKUP(E1009,GDD!$A$2:$B$57,2)</f>
        <v>0-650</v>
      </c>
      <c r="I1009" cm="1">
        <f t="array" ref="I1009">IF(H1009="0-650",1,IF(H1009="650-900",2,IF(H1009="900+",3,NA)))</f>
        <v>1</v>
      </c>
      <c r="J1009">
        <v>0.118270565580524</v>
      </c>
      <c r="K1009">
        <v>2.0806347314846398E-2</v>
      </c>
      <c r="L1009">
        <v>0.94460770017821305</v>
      </c>
    </row>
    <row r="1010" spans="1:12" x14ac:dyDescent="0.2">
      <c r="A1010" t="s">
        <v>3102</v>
      </c>
      <c r="B1010" t="str">
        <f t="shared" si="45"/>
        <v>kurtosis_ht</v>
      </c>
      <c r="C1010">
        <f>VLOOKUP(B1010,GDD!$D$2:$E$31,2)</f>
        <v>18</v>
      </c>
      <c r="D1010" t="str">
        <f t="shared" si="46"/>
        <v>JCEager20</v>
      </c>
      <c r="E1010" s="2">
        <v>20200702</v>
      </c>
      <c r="F1010" t="str">
        <f t="shared" si="47"/>
        <v>RS2</v>
      </c>
      <c r="G1010" t="s">
        <v>1139</v>
      </c>
      <c r="H1010" t="str">
        <f>VLOOKUP(E1010,GDD!$A$2:$B$57,2)</f>
        <v>0-650</v>
      </c>
      <c r="I1010" cm="1">
        <f t="array" ref="I1010">IF(H1010="0-650",1,IF(H1010="650-900",2,IF(H1010="900+",3,NA)))</f>
        <v>1</v>
      </c>
      <c r="J1010">
        <v>1.08300230457772</v>
      </c>
      <c r="K1010">
        <v>0.33265214539461002</v>
      </c>
      <c r="L1010">
        <v>0.907123447569122</v>
      </c>
    </row>
    <row r="1011" spans="1:12" x14ac:dyDescent="0.2">
      <c r="A1011" t="s">
        <v>3103</v>
      </c>
      <c r="B1011" t="str">
        <f t="shared" si="45"/>
        <v>variation_ht</v>
      </c>
      <c r="C1011">
        <f>VLOOKUP(B1011,GDD!$D$2:$E$31,2)</f>
        <v>19</v>
      </c>
      <c r="D1011" t="str">
        <f t="shared" si="46"/>
        <v>JCEager20</v>
      </c>
      <c r="E1011" s="2">
        <v>20200702</v>
      </c>
      <c r="F1011" t="str">
        <f t="shared" si="47"/>
        <v>RS2</v>
      </c>
      <c r="G1011" t="s">
        <v>1139</v>
      </c>
      <c r="H1011" t="str">
        <f>VLOOKUP(E1011,GDD!$A$2:$B$57,2)</f>
        <v>0-650</v>
      </c>
      <c r="I1011" cm="1">
        <f t="array" ref="I1011">IF(H1011="0-650",1,IF(H1011="650-900",2,IF(H1011="900+",3,NA)))</f>
        <v>1</v>
      </c>
      <c r="J1011">
        <v>1.73792594284729E-3</v>
      </c>
      <c r="K1011">
        <v>8.5319400378508904E-4</v>
      </c>
      <c r="L1011">
        <v>0.85937069968926305</v>
      </c>
    </row>
    <row r="1012" spans="1:12" x14ac:dyDescent="0.2">
      <c r="A1012" t="s">
        <v>3104</v>
      </c>
      <c r="B1012" t="str">
        <f t="shared" si="45"/>
        <v>plot_volume</v>
      </c>
      <c r="C1012">
        <f>VLOOKUP(B1012,GDD!$D$2:$E$31,2)</f>
        <v>20</v>
      </c>
      <c r="D1012" t="str">
        <f t="shared" si="46"/>
        <v>JCEager20</v>
      </c>
      <c r="E1012" s="2">
        <v>20200702</v>
      </c>
      <c r="F1012" t="str">
        <f t="shared" si="47"/>
        <v>RS2</v>
      </c>
      <c r="G1012" t="s">
        <v>1139</v>
      </c>
      <c r="H1012" t="str">
        <f>VLOOKUP(E1012,GDD!$A$2:$B$57,2)</f>
        <v>0-650</v>
      </c>
      <c r="I1012" cm="1">
        <f t="array" ref="I1012">IF(H1012="0-650",1,IF(H1012="650-900",2,IF(H1012="900+",3,NA)))</f>
        <v>1</v>
      </c>
      <c r="J1012" s="1">
        <v>4.4418390905756704E-6</v>
      </c>
      <c r="K1012" s="1">
        <v>2.34906931578812E-6</v>
      </c>
      <c r="L1012">
        <v>0.85013516607454498</v>
      </c>
    </row>
    <row r="1013" spans="1:12" x14ac:dyDescent="0.2">
      <c r="A1013" t="s">
        <v>3105</v>
      </c>
      <c r="B1013" t="str">
        <f t="shared" si="45"/>
        <v>height_30p</v>
      </c>
      <c r="C1013">
        <f>VLOOKUP(B1013,GDD!$D$2:$E$31,2)</f>
        <v>2</v>
      </c>
      <c r="D1013" t="str">
        <f t="shared" si="46"/>
        <v>JCEager20</v>
      </c>
      <c r="E1013" s="2">
        <v>20200708</v>
      </c>
      <c r="F1013" t="str">
        <f t="shared" si="47"/>
        <v>RS2</v>
      </c>
      <c r="G1013" t="s">
        <v>1139</v>
      </c>
      <c r="H1013" t="str">
        <f>VLOOKUP(E1013,GDD!$A$2:$B$57,2)</f>
        <v>0-650</v>
      </c>
      <c r="I1013" cm="1">
        <f t="array" ref="I1013">IF(H1013="0-650",1,IF(H1013="650-900",2,IF(H1013="900+",3,NA)))</f>
        <v>1</v>
      </c>
      <c r="J1013">
        <v>3.3269515810983301E-2</v>
      </c>
      <c r="K1013">
        <v>7.3477808027152597E-3</v>
      </c>
      <c r="L1013">
        <v>0.93142933391152105</v>
      </c>
    </row>
    <row r="1014" spans="1:12" x14ac:dyDescent="0.2">
      <c r="A1014" t="s">
        <v>3106</v>
      </c>
      <c r="B1014" t="str">
        <f t="shared" si="45"/>
        <v>height_50p</v>
      </c>
      <c r="C1014">
        <f>VLOOKUP(B1014,GDD!$D$2:$E$31,2)</f>
        <v>3</v>
      </c>
      <c r="D1014" t="str">
        <f t="shared" si="46"/>
        <v>JCEager20</v>
      </c>
      <c r="E1014" s="2">
        <v>20200708</v>
      </c>
      <c r="F1014" t="str">
        <f t="shared" si="47"/>
        <v>RS2</v>
      </c>
      <c r="G1014" t="s">
        <v>1139</v>
      </c>
      <c r="H1014" t="str">
        <f>VLOOKUP(E1014,GDD!$A$2:$B$57,2)</f>
        <v>0-650</v>
      </c>
      <c r="I1014" cm="1">
        <f t="array" ref="I1014">IF(H1014="0-650",1,IF(H1014="650-900",2,IF(H1014="900+",3,NA)))</f>
        <v>1</v>
      </c>
      <c r="J1014">
        <v>2.8024208657994602E-2</v>
      </c>
      <c r="K1014">
        <v>6.37625844834419E-3</v>
      </c>
      <c r="L1014">
        <v>0.92950428864803003</v>
      </c>
    </row>
    <row r="1015" spans="1:12" x14ac:dyDescent="0.2">
      <c r="A1015" t="s">
        <v>3107</v>
      </c>
      <c r="B1015" t="str">
        <f t="shared" si="45"/>
        <v>height_70p</v>
      </c>
      <c r="C1015">
        <f>VLOOKUP(B1015,GDD!$D$2:$E$31,2)</f>
        <v>4</v>
      </c>
      <c r="D1015" t="str">
        <f t="shared" si="46"/>
        <v>JCEager20</v>
      </c>
      <c r="E1015" s="2">
        <v>20200708</v>
      </c>
      <c r="F1015" t="str">
        <f t="shared" si="47"/>
        <v>RS2</v>
      </c>
      <c r="G1015" t="s">
        <v>1139</v>
      </c>
      <c r="H1015" t="str">
        <f>VLOOKUP(E1015,GDD!$A$2:$B$57,2)</f>
        <v>0-650</v>
      </c>
      <c r="I1015" cm="1">
        <f t="array" ref="I1015">IF(H1015="0-650",1,IF(H1015="650-900",2,IF(H1015="900+",3,NA)))</f>
        <v>1</v>
      </c>
      <c r="J1015">
        <v>2.7138596181051099E-2</v>
      </c>
      <c r="K1015">
        <v>6.1280438747755503E-3</v>
      </c>
      <c r="L1015">
        <v>0.930000278654461</v>
      </c>
    </row>
    <row r="1016" spans="1:12" x14ac:dyDescent="0.2">
      <c r="A1016" t="s">
        <v>3108</v>
      </c>
      <c r="B1016" t="str">
        <f t="shared" si="45"/>
        <v>height_90p</v>
      </c>
      <c r="C1016">
        <f>VLOOKUP(B1016,GDD!$D$2:$E$31,2)</f>
        <v>5</v>
      </c>
      <c r="D1016" t="str">
        <f t="shared" si="46"/>
        <v>JCEager20</v>
      </c>
      <c r="E1016" s="2">
        <v>20200708</v>
      </c>
      <c r="F1016" t="str">
        <f t="shared" si="47"/>
        <v>RS2</v>
      </c>
      <c r="G1016" t="s">
        <v>1139</v>
      </c>
      <c r="H1016" t="str">
        <f>VLOOKUP(E1016,GDD!$A$2:$B$57,2)</f>
        <v>0-650</v>
      </c>
      <c r="I1016" cm="1">
        <f t="array" ref="I1016">IF(H1016="0-650",1,IF(H1016="650-900",2,IF(H1016="900+",3,NA)))</f>
        <v>1</v>
      </c>
      <c r="J1016">
        <v>2.5276883176480899E-2</v>
      </c>
      <c r="K1016">
        <v>5.9095920346535196E-3</v>
      </c>
      <c r="L1016">
        <v>0.92770278235574399</v>
      </c>
    </row>
    <row r="1017" spans="1:12" x14ac:dyDescent="0.2">
      <c r="A1017" t="s">
        <v>3109</v>
      </c>
      <c r="B1017" t="str">
        <f t="shared" si="45"/>
        <v>height_95p</v>
      </c>
      <c r="C1017">
        <f>VLOOKUP(B1017,GDD!$D$2:$E$31,2)</f>
        <v>6</v>
      </c>
      <c r="D1017" t="str">
        <f t="shared" si="46"/>
        <v>JCEager20</v>
      </c>
      <c r="E1017" s="2">
        <v>20200708</v>
      </c>
      <c r="F1017" t="str">
        <f t="shared" si="47"/>
        <v>RS2</v>
      </c>
      <c r="G1017" t="s">
        <v>1139</v>
      </c>
      <c r="H1017" t="str">
        <f>VLOOKUP(E1017,GDD!$A$2:$B$57,2)</f>
        <v>0-650</v>
      </c>
      <c r="I1017" cm="1">
        <f t="array" ref="I1017">IF(H1017="0-650",1,IF(H1017="650-900",2,IF(H1017="900+",3,NA)))</f>
        <v>1</v>
      </c>
      <c r="J1017">
        <v>2.38831264072152E-2</v>
      </c>
      <c r="K1017">
        <v>6.2893061510668801E-3</v>
      </c>
      <c r="L1017">
        <v>0.91930443628872305</v>
      </c>
    </row>
    <row r="1018" spans="1:12" x14ac:dyDescent="0.2">
      <c r="A1018" t="s">
        <v>3110</v>
      </c>
      <c r="B1018" t="str">
        <f t="shared" si="45"/>
        <v>height_99p</v>
      </c>
      <c r="C1018">
        <f>VLOOKUP(B1018,GDD!$D$2:$E$31,2)</f>
        <v>7</v>
      </c>
      <c r="D1018" t="str">
        <f t="shared" si="46"/>
        <v>JCEager20</v>
      </c>
      <c r="E1018" s="2">
        <v>20200708</v>
      </c>
      <c r="F1018" t="str">
        <f t="shared" si="47"/>
        <v>RS2</v>
      </c>
      <c r="G1018" t="s">
        <v>1139</v>
      </c>
      <c r="H1018" t="str">
        <f>VLOOKUP(E1018,GDD!$A$2:$B$57,2)</f>
        <v>0-650</v>
      </c>
      <c r="I1018" cm="1">
        <f t="array" ref="I1018">IF(H1018="0-650",1,IF(H1018="650-900",2,IF(H1018="900+",3,NA)))</f>
        <v>1</v>
      </c>
      <c r="J1018">
        <v>1.5052760589600899E-2</v>
      </c>
      <c r="K1018">
        <v>8.9613221727298797E-3</v>
      </c>
      <c r="L1018">
        <v>0.83441633862636699</v>
      </c>
    </row>
    <row r="1019" spans="1:12" x14ac:dyDescent="0.2">
      <c r="A1019" t="s">
        <v>3111</v>
      </c>
      <c r="B1019" t="str">
        <f t="shared" si="45"/>
        <v>canopy_cover_5p</v>
      </c>
      <c r="C1019">
        <f>VLOOKUP(B1019,GDD!$D$2:$E$31,2)</f>
        <v>8</v>
      </c>
      <c r="D1019" t="str">
        <f t="shared" si="46"/>
        <v>JCEager20</v>
      </c>
      <c r="E1019" s="2">
        <v>20200708</v>
      </c>
      <c r="F1019" t="str">
        <f t="shared" si="47"/>
        <v>RS2</v>
      </c>
      <c r="G1019" t="s">
        <v>1139</v>
      </c>
      <c r="H1019" t="str">
        <f>VLOOKUP(E1019,GDD!$A$2:$B$57,2)</f>
        <v>0-650</v>
      </c>
      <c r="I1019" cm="1">
        <f t="array" ref="I1019">IF(H1019="0-650",1,IF(H1019="650-900",2,IF(H1019="900+",3,NA)))</f>
        <v>1</v>
      </c>
      <c r="J1019">
        <v>20.7462200053575</v>
      </c>
      <c r="K1019">
        <v>4.9328791665959102</v>
      </c>
      <c r="L1019">
        <v>0.92656295766602403</v>
      </c>
    </row>
    <row r="1020" spans="1:12" x14ac:dyDescent="0.2">
      <c r="A1020" t="s">
        <v>3112</v>
      </c>
      <c r="B1020" t="str">
        <f t="shared" si="45"/>
        <v>pcanopy_cover_10p</v>
      </c>
      <c r="C1020">
        <f>VLOOKUP(B1020,GDD!$D$2:$E$31,2)</f>
        <v>9</v>
      </c>
      <c r="D1020" t="str">
        <f t="shared" si="46"/>
        <v>JCEager20</v>
      </c>
      <c r="E1020" s="2">
        <v>20200708</v>
      </c>
      <c r="F1020" t="str">
        <f t="shared" si="47"/>
        <v>RS2</v>
      </c>
      <c r="G1020" t="s">
        <v>1139</v>
      </c>
      <c r="H1020" t="str">
        <f>VLOOKUP(E1020,GDD!$A$2:$B$57,2)</f>
        <v>0-650</v>
      </c>
      <c r="I1020" cm="1">
        <f t="array" ref="I1020">IF(H1020="0-650",1,IF(H1020="650-900",2,IF(H1020="900+",3,NA)))</f>
        <v>1</v>
      </c>
      <c r="J1020">
        <v>25.492041285773102</v>
      </c>
      <c r="K1020">
        <v>5.15226852135934</v>
      </c>
      <c r="L1020">
        <v>0.93688141624230803</v>
      </c>
    </row>
    <row r="1021" spans="1:12" x14ac:dyDescent="0.2">
      <c r="A1021" t="s">
        <v>3113</v>
      </c>
      <c r="B1021" t="str">
        <f t="shared" si="45"/>
        <v>canopy_cover_20p</v>
      </c>
      <c r="C1021">
        <f>VLOOKUP(B1021,GDD!$D$2:$E$31,2)</f>
        <v>10</v>
      </c>
      <c r="D1021" t="str">
        <f t="shared" si="46"/>
        <v>JCEager20</v>
      </c>
      <c r="E1021" s="2">
        <v>20200708</v>
      </c>
      <c r="F1021" t="str">
        <f t="shared" si="47"/>
        <v>RS2</v>
      </c>
      <c r="G1021" t="s">
        <v>1139</v>
      </c>
      <c r="H1021" t="str">
        <f>VLOOKUP(E1021,GDD!$A$2:$B$57,2)</f>
        <v>0-650</v>
      </c>
      <c r="I1021" cm="1">
        <f t="array" ref="I1021">IF(H1021="0-650",1,IF(H1021="650-900",2,IF(H1021="900+",3,NA)))</f>
        <v>1</v>
      </c>
      <c r="J1021">
        <v>35.114497914943598</v>
      </c>
      <c r="K1021">
        <v>6.2555793569606202</v>
      </c>
      <c r="L1021">
        <v>0.94394595597353403</v>
      </c>
    </row>
    <row r="1022" spans="1:12" x14ac:dyDescent="0.2">
      <c r="A1022" t="s">
        <v>3114</v>
      </c>
      <c r="B1022" t="str">
        <f t="shared" si="45"/>
        <v>canopy_cover_30p</v>
      </c>
      <c r="C1022">
        <f>VLOOKUP(B1022,GDD!$D$2:$E$31,2)</f>
        <v>11</v>
      </c>
      <c r="D1022" t="str">
        <f t="shared" si="46"/>
        <v>JCEager20</v>
      </c>
      <c r="E1022" s="2">
        <v>20200708</v>
      </c>
      <c r="F1022" t="str">
        <f t="shared" si="47"/>
        <v>RS2</v>
      </c>
      <c r="G1022" t="s">
        <v>1139</v>
      </c>
      <c r="H1022" t="str">
        <f>VLOOKUP(E1022,GDD!$A$2:$B$57,2)</f>
        <v>0-650</v>
      </c>
      <c r="I1022" cm="1">
        <f t="array" ref="I1022">IF(H1022="0-650",1,IF(H1022="650-900",2,IF(H1022="900+",3,NA)))</f>
        <v>1</v>
      </c>
      <c r="J1022">
        <v>42.552235093754703</v>
      </c>
      <c r="K1022">
        <v>6.8724561703072498</v>
      </c>
      <c r="L1022">
        <v>0.94891474758220895</v>
      </c>
    </row>
    <row r="1023" spans="1:12" x14ac:dyDescent="0.2">
      <c r="A1023" t="s">
        <v>3115</v>
      </c>
      <c r="B1023" t="str">
        <f t="shared" si="45"/>
        <v>canopy_cover_40p</v>
      </c>
      <c r="C1023">
        <f>VLOOKUP(B1023,GDD!$D$2:$E$31,2)</f>
        <v>12</v>
      </c>
      <c r="D1023" t="str">
        <f t="shared" si="46"/>
        <v>JCEager20</v>
      </c>
      <c r="E1023" s="2">
        <v>20200708</v>
      </c>
      <c r="F1023" t="str">
        <f t="shared" si="47"/>
        <v>RS2</v>
      </c>
      <c r="G1023" t="s">
        <v>1139</v>
      </c>
      <c r="H1023" t="str">
        <f>VLOOKUP(E1023,GDD!$A$2:$B$57,2)</f>
        <v>0-650</v>
      </c>
      <c r="I1023" cm="1">
        <f t="array" ref="I1023">IF(H1023="0-650",1,IF(H1023="650-900",2,IF(H1023="900+",3,NA)))</f>
        <v>1</v>
      </c>
      <c r="J1023">
        <v>52.506440812712697</v>
      </c>
      <c r="K1023">
        <v>7.8154696299256301</v>
      </c>
      <c r="L1023">
        <v>0.95272943140299104</v>
      </c>
    </row>
    <row r="1024" spans="1:12" x14ac:dyDescent="0.2">
      <c r="A1024" t="s">
        <v>3116</v>
      </c>
      <c r="B1024" t="str">
        <f t="shared" si="45"/>
        <v>canopy_cover_50p</v>
      </c>
      <c r="C1024">
        <f>VLOOKUP(B1024,GDD!$D$2:$E$31,2)</f>
        <v>13</v>
      </c>
      <c r="D1024" t="str">
        <f t="shared" si="46"/>
        <v>JCEager20</v>
      </c>
      <c r="E1024" s="2">
        <v>20200708</v>
      </c>
      <c r="F1024" t="str">
        <f t="shared" si="47"/>
        <v>RS2</v>
      </c>
      <c r="G1024" t="s">
        <v>1139</v>
      </c>
      <c r="H1024" t="str">
        <f>VLOOKUP(E1024,GDD!$A$2:$B$57,2)</f>
        <v>0-650</v>
      </c>
      <c r="I1024" cm="1">
        <f t="array" ref="I1024">IF(H1024="0-650",1,IF(H1024="650-900",2,IF(H1024="900+",3,NA)))</f>
        <v>1</v>
      </c>
      <c r="J1024">
        <v>77.541306608604003</v>
      </c>
      <c r="K1024">
        <v>10.001596507985299</v>
      </c>
      <c r="L1024">
        <v>0.95877763947042804</v>
      </c>
    </row>
    <row r="1025" spans="1:12" x14ac:dyDescent="0.2">
      <c r="A1025" t="s">
        <v>3117</v>
      </c>
      <c r="B1025" t="str">
        <f t="shared" si="45"/>
        <v>canopy_cover_75p</v>
      </c>
      <c r="C1025">
        <f>VLOOKUP(B1025,GDD!$D$2:$E$31,2)</f>
        <v>14</v>
      </c>
      <c r="D1025" t="str">
        <f t="shared" si="46"/>
        <v>JCEager20</v>
      </c>
      <c r="E1025" s="2">
        <v>20200708</v>
      </c>
      <c r="F1025" t="str">
        <f t="shared" si="47"/>
        <v>RS2</v>
      </c>
      <c r="G1025" t="s">
        <v>1139</v>
      </c>
      <c r="H1025" t="str">
        <f>VLOOKUP(E1025,GDD!$A$2:$B$57,2)</f>
        <v>0-650</v>
      </c>
      <c r="I1025" cm="1">
        <f t="array" ref="I1025">IF(H1025="0-650",1,IF(H1025="650-900",2,IF(H1025="900+",3,NA)))</f>
        <v>1</v>
      </c>
      <c r="J1025">
        <v>188.57277930126401</v>
      </c>
      <c r="K1025">
        <v>17.5062578881485</v>
      </c>
      <c r="L1025">
        <v>0.96998367693259302</v>
      </c>
    </row>
    <row r="1026" spans="1:12" x14ac:dyDescent="0.2">
      <c r="A1026" t="s">
        <v>3118</v>
      </c>
      <c r="B1026" t="str">
        <f t="shared" si="45"/>
        <v>standard_deviation_ht</v>
      </c>
      <c r="C1026">
        <f>VLOOKUP(B1026,GDD!$D$2:$E$31,2)</f>
        <v>15</v>
      </c>
      <c r="D1026" t="str">
        <f t="shared" si="46"/>
        <v>JCEager20</v>
      </c>
      <c r="E1026" s="2">
        <v>20200708</v>
      </c>
      <c r="F1026" t="str">
        <f t="shared" si="47"/>
        <v>RS2</v>
      </c>
      <c r="G1026" t="s">
        <v>1139</v>
      </c>
      <c r="H1026" t="str">
        <f>VLOOKUP(E1026,GDD!$A$2:$B$57,2)</f>
        <v>0-650</v>
      </c>
      <c r="I1026" cm="1">
        <f t="array" ref="I1026">IF(H1026="0-650",1,IF(H1026="650-900",2,IF(H1026="900+",3,NA)))</f>
        <v>1</v>
      </c>
      <c r="J1026">
        <v>1.15144327832253E-3</v>
      </c>
      <c r="K1026">
        <v>1.3427922867922399E-3</v>
      </c>
      <c r="L1026">
        <v>0.72008378091912395</v>
      </c>
    </row>
    <row r="1027" spans="1:12" x14ac:dyDescent="0.2">
      <c r="A1027" t="s">
        <v>3119</v>
      </c>
      <c r="B1027" t="str">
        <f t="shared" ref="B1027:B1090" si="48">LEFT(A1027, FIND("_RS",A1027)-10)</f>
        <v>quadratic_mean_ht</v>
      </c>
      <c r="C1027">
        <f>VLOOKUP(B1027,GDD!$D$2:$E$31,2)</f>
        <v>16</v>
      </c>
      <c r="D1027" t="str">
        <f t="shared" ref="D1027:D1090" si="49">"JCEager"&amp;MID(E1027,3,2)</f>
        <v>JCEager20</v>
      </c>
      <c r="E1027" s="2">
        <v>20200708</v>
      </c>
      <c r="F1027" t="str">
        <f t="shared" ref="F1027:F1090" si="50">RIGHT(A1027,LEN(A1027)-FIND("_RS",A1027))</f>
        <v>RS2</v>
      </c>
      <c r="G1027" t="s">
        <v>1139</v>
      </c>
      <c r="H1027" t="str">
        <f>VLOOKUP(E1027,GDD!$A$2:$B$57,2)</f>
        <v>0-650</v>
      </c>
      <c r="I1027" cm="1">
        <f t="array" ref="I1027">IF(H1027="0-650",1,IF(H1027="650-900",2,IF(H1027="900+",3,NA)))</f>
        <v>1</v>
      </c>
      <c r="J1027">
        <v>2.3728893184402199E-2</v>
      </c>
      <c r="K1027">
        <v>5.5140229453050204E-3</v>
      </c>
      <c r="L1027">
        <v>0.92810987688917201</v>
      </c>
    </row>
    <row r="1028" spans="1:12" x14ac:dyDescent="0.2">
      <c r="A1028" t="s">
        <v>3120</v>
      </c>
      <c r="B1028" t="str">
        <f t="shared" si="48"/>
        <v>skewness_ht</v>
      </c>
      <c r="C1028">
        <f>VLOOKUP(B1028,GDD!$D$2:$E$31,2)</f>
        <v>17</v>
      </c>
      <c r="D1028" t="str">
        <f t="shared" si="49"/>
        <v>JCEager20</v>
      </c>
      <c r="E1028" s="2">
        <v>20200708</v>
      </c>
      <c r="F1028" t="str">
        <f t="shared" si="50"/>
        <v>RS2</v>
      </c>
      <c r="G1028" t="s">
        <v>1139</v>
      </c>
      <c r="H1028" t="str">
        <f>VLOOKUP(E1028,GDD!$A$2:$B$57,2)</f>
        <v>0-650</v>
      </c>
      <c r="I1028" cm="1">
        <f t="array" ref="I1028">IF(H1028="0-650",1,IF(H1028="650-900",2,IF(H1028="900+",3,NA)))</f>
        <v>1</v>
      </c>
      <c r="J1028">
        <v>0.17367060842572701</v>
      </c>
      <c r="K1028">
        <v>1.57502185225981E-2</v>
      </c>
      <c r="L1028">
        <v>0.97065698160938996</v>
      </c>
    </row>
    <row r="1029" spans="1:12" x14ac:dyDescent="0.2">
      <c r="A1029" t="s">
        <v>3121</v>
      </c>
      <c r="B1029" t="str">
        <f t="shared" si="48"/>
        <v>kurtosis_ht</v>
      </c>
      <c r="C1029">
        <f>VLOOKUP(B1029,GDD!$D$2:$E$31,2)</f>
        <v>18</v>
      </c>
      <c r="D1029" t="str">
        <f t="shared" si="49"/>
        <v>JCEager20</v>
      </c>
      <c r="E1029" s="2">
        <v>20200708</v>
      </c>
      <c r="F1029" t="str">
        <f t="shared" si="50"/>
        <v>RS2</v>
      </c>
      <c r="G1029" t="s">
        <v>1139</v>
      </c>
      <c r="H1029" t="str">
        <f>VLOOKUP(E1029,GDD!$A$2:$B$57,2)</f>
        <v>0-650</v>
      </c>
      <c r="I1029" cm="1">
        <f t="array" ref="I1029">IF(H1029="0-650",1,IF(H1029="650-900",2,IF(H1029="900+",3,NA)))</f>
        <v>1</v>
      </c>
      <c r="J1029">
        <v>1.9429372538048399</v>
      </c>
      <c r="K1029">
        <v>0.42291867738640998</v>
      </c>
      <c r="L1029">
        <v>0.93235174140561194</v>
      </c>
    </row>
    <row r="1030" spans="1:12" x14ac:dyDescent="0.2">
      <c r="A1030" t="s">
        <v>3122</v>
      </c>
      <c r="B1030" t="str">
        <f t="shared" si="48"/>
        <v>variation_ht</v>
      </c>
      <c r="C1030">
        <f>VLOOKUP(B1030,GDD!$D$2:$E$31,2)</f>
        <v>19</v>
      </c>
      <c r="D1030" t="str">
        <f t="shared" si="49"/>
        <v>JCEager20</v>
      </c>
      <c r="E1030" s="2">
        <v>20200708</v>
      </c>
      <c r="F1030" t="str">
        <f t="shared" si="50"/>
        <v>RS2</v>
      </c>
      <c r="G1030" t="s">
        <v>1139</v>
      </c>
      <c r="H1030" t="str">
        <f>VLOOKUP(E1030,GDD!$A$2:$B$57,2)</f>
        <v>0-650</v>
      </c>
      <c r="I1030" cm="1">
        <f t="array" ref="I1030">IF(H1030="0-650",1,IF(H1030="650-900",2,IF(H1030="900+",3,NA)))</f>
        <v>1</v>
      </c>
      <c r="J1030">
        <v>2.0152546812336599E-3</v>
      </c>
      <c r="K1030">
        <v>1.2844434761908701E-3</v>
      </c>
      <c r="L1030">
        <v>0.82477392724485599</v>
      </c>
    </row>
    <row r="1031" spans="1:12" x14ac:dyDescent="0.2">
      <c r="A1031" t="s">
        <v>3123</v>
      </c>
      <c r="B1031" t="str">
        <f t="shared" si="48"/>
        <v>plot_volume</v>
      </c>
      <c r="C1031">
        <f>VLOOKUP(B1031,GDD!$D$2:$E$31,2)</f>
        <v>20</v>
      </c>
      <c r="D1031" t="str">
        <f t="shared" si="49"/>
        <v>JCEager20</v>
      </c>
      <c r="E1031" s="2">
        <v>20200708</v>
      </c>
      <c r="F1031" t="str">
        <f t="shared" si="50"/>
        <v>RS2</v>
      </c>
      <c r="G1031" t="s">
        <v>1139</v>
      </c>
      <c r="H1031" t="str">
        <f>VLOOKUP(E1031,GDD!$A$2:$B$57,2)</f>
        <v>0-650</v>
      </c>
      <c r="I1031" cm="1">
        <f t="array" ref="I1031">IF(H1031="0-650",1,IF(H1031="650-900",2,IF(H1031="900+",3,NA)))</f>
        <v>1</v>
      </c>
      <c r="J1031" s="1">
        <v>6.90650101341039E-6</v>
      </c>
      <c r="K1031" s="1">
        <v>2.93077657153375E-6</v>
      </c>
      <c r="L1031">
        <v>0.87607856568106601</v>
      </c>
    </row>
    <row r="1032" spans="1:12" x14ac:dyDescent="0.2">
      <c r="A1032" t="s">
        <v>3982</v>
      </c>
      <c r="B1032" t="str">
        <f t="shared" si="48"/>
        <v>height_30p</v>
      </c>
      <c r="C1032">
        <f>VLOOKUP(B1032,GDD!$D$2:$E$31,2)</f>
        <v>2</v>
      </c>
      <c r="D1032" t="str">
        <f t="shared" si="49"/>
        <v>JCEager20</v>
      </c>
      <c r="E1032" s="2">
        <v>20200717</v>
      </c>
      <c r="F1032" t="str">
        <f t="shared" si="50"/>
        <v>RS2</v>
      </c>
      <c r="G1032" t="s">
        <v>1139</v>
      </c>
      <c r="H1032" t="str">
        <f>VLOOKUP(E1032,GDD!$A$2:$B$57,2)</f>
        <v>650-900</v>
      </c>
      <c r="I1032" cm="1">
        <f t="array" ref="I1032">IF(H1032="0-650",1,IF(H1032="650-900",2,IF(H1032="900+",3,NA)))</f>
        <v>2</v>
      </c>
      <c r="J1032">
        <v>4.78209397503465E-2</v>
      </c>
      <c r="K1032">
        <v>5.9990106887098304E-3</v>
      </c>
      <c r="L1032">
        <v>0.959862590394296</v>
      </c>
    </row>
    <row r="1033" spans="1:12" x14ac:dyDescent="0.2">
      <c r="A1033" t="s">
        <v>3983</v>
      </c>
      <c r="B1033" t="str">
        <f t="shared" si="48"/>
        <v>height_50p</v>
      </c>
      <c r="C1033">
        <f>VLOOKUP(B1033,GDD!$D$2:$E$31,2)</f>
        <v>3</v>
      </c>
      <c r="D1033" t="str">
        <f t="shared" si="49"/>
        <v>JCEager20</v>
      </c>
      <c r="E1033" s="2">
        <v>20200717</v>
      </c>
      <c r="F1033" t="str">
        <f t="shared" si="50"/>
        <v>RS2</v>
      </c>
      <c r="G1033" t="s">
        <v>1139</v>
      </c>
      <c r="H1033" t="str">
        <f>VLOOKUP(E1033,GDD!$A$2:$B$57,2)</f>
        <v>650-900</v>
      </c>
      <c r="I1033" cm="1">
        <f t="array" ref="I1033">IF(H1033="0-650",1,IF(H1033="650-900",2,IF(H1033="900+",3,NA)))</f>
        <v>2</v>
      </c>
      <c r="J1033">
        <v>3.8811122401955299E-2</v>
      </c>
      <c r="K1033">
        <v>5.8888977791555696E-3</v>
      </c>
      <c r="L1033">
        <v>0.95185751522932704</v>
      </c>
    </row>
    <row r="1034" spans="1:12" x14ac:dyDescent="0.2">
      <c r="A1034" t="s">
        <v>3984</v>
      </c>
      <c r="B1034" t="str">
        <f t="shared" si="48"/>
        <v>height_70p</v>
      </c>
      <c r="C1034">
        <f>VLOOKUP(B1034,GDD!$D$2:$E$31,2)</f>
        <v>4</v>
      </c>
      <c r="D1034" t="str">
        <f t="shared" si="49"/>
        <v>JCEager20</v>
      </c>
      <c r="E1034" s="2">
        <v>20200717</v>
      </c>
      <c r="F1034" t="str">
        <f t="shared" si="50"/>
        <v>RS2</v>
      </c>
      <c r="G1034" t="s">
        <v>1139</v>
      </c>
      <c r="H1034" t="str">
        <f>VLOOKUP(E1034,GDD!$A$2:$B$57,2)</f>
        <v>650-900</v>
      </c>
      <c r="I1034" cm="1">
        <f t="array" ref="I1034">IF(H1034="0-650",1,IF(H1034="650-900",2,IF(H1034="900+",3,NA)))</f>
        <v>2</v>
      </c>
      <c r="J1034">
        <v>3.2737881410839699E-2</v>
      </c>
      <c r="K1034">
        <v>5.7453579017427798E-3</v>
      </c>
      <c r="L1034">
        <v>0.94473438775102203</v>
      </c>
    </row>
    <row r="1035" spans="1:12" x14ac:dyDescent="0.2">
      <c r="A1035" t="s">
        <v>3985</v>
      </c>
      <c r="B1035" t="str">
        <f t="shared" si="48"/>
        <v>height_90p</v>
      </c>
      <c r="C1035">
        <f>VLOOKUP(B1035,GDD!$D$2:$E$31,2)</f>
        <v>5</v>
      </c>
      <c r="D1035" t="str">
        <f t="shared" si="49"/>
        <v>JCEager20</v>
      </c>
      <c r="E1035" s="2">
        <v>20200717</v>
      </c>
      <c r="F1035" t="str">
        <f t="shared" si="50"/>
        <v>RS2</v>
      </c>
      <c r="G1035" t="s">
        <v>1139</v>
      </c>
      <c r="H1035" t="str">
        <f>VLOOKUP(E1035,GDD!$A$2:$B$57,2)</f>
        <v>650-900</v>
      </c>
      <c r="I1035" cm="1">
        <f t="array" ref="I1035">IF(H1035="0-650",1,IF(H1035="650-900",2,IF(H1035="900+",3,NA)))</f>
        <v>2</v>
      </c>
      <c r="J1035">
        <v>2.8640530261756E-2</v>
      </c>
      <c r="K1035">
        <v>5.5382739823466804E-3</v>
      </c>
      <c r="L1035">
        <v>0.93944585423979599</v>
      </c>
    </row>
    <row r="1036" spans="1:12" x14ac:dyDescent="0.2">
      <c r="A1036" t="s">
        <v>3986</v>
      </c>
      <c r="B1036" t="str">
        <f t="shared" si="48"/>
        <v>height_95p</v>
      </c>
      <c r="C1036">
        <f>VLOOKUP(B1036,GDD!$D$2:$E$31,2)</f>
        <v>6</v>
      </c>
      <c r="D1036" t="str">
        <f t="shared" si="49"/>
        <v>JCEager20</v>
      </c>
      <c r="E1036" s="2">
        <v>20200717</v>
      </c>
      <c r="F1036" t="str">
        <f t="shared" si="50"/>
        <v>RS2</v>
      </c>
      <c r="G1036" t="s">
        <v>1139</v>
      </c>
      <c r="H1036" t="str">
        <f>VLOOKUP(E1036,GDD!$A$2:$B$57,2)</f>
        <v>650-900</v>
      </c>
      <c r="I1036" cm="1">
        <f t="array" ref="I1036">IF(H1036="0-650",1,IF(H1036="650-900",2,IF(H1036="900+",3,NA)))</f>
        <v>2</v>
      </c>
      <c r="J1036">
        <v>2.72110019541301E-2</v>
      </c>
      <c r="K1036">
        <v>5.4050646302596702E-3</v>
      </c>
      <c r="L1036">
        <v>0.93789999479921704</v>
      </c>
    </row>
    <row r="1037" spans="1:12" x14ac:dyDescent="0.2">
      <c r="A1037" t="s">
        <v>3987</v>
      </c>
      <c r="B1037" t="str">
        <f t="shared" si="48"/>
        <v>height_99p</v>
      </c>
      <c r="C1037">
        <f>VLOOKUP(B1037,GDD!$D$2:$E$31,2)</f>
        <v>7</v>
      </c>
      <c r="D1037" t="str">
        <f t="shared" si="49"/>
        <v>JCEager20</v>
      </c>
      <c r="E1037" s="2">
        <v>20200717</v>
      </c>
      <c r="F1037" t="str">
        <f t="shared" si="50"/>
        <v>RS2</v>
      </c>
      <c r="G1037" t="s">
        <v>1139</v>
      </c>
      <c r="H1037" t="str">
        <f>VLOOKUP(E1037,GDD!$A$2:$B$57,2)</f>
        <v>650-900</v>
      </c>
      <c r="I1037" cm="1">
        <f t="array" ref="I1037">IF(H1037="0-650",1,IF(H1037="650-900",2,IF(H1037="900+",3,NA)))</f>
        <v>2</v>
      </c>
      <c r="J1037">
        <v>2.2264234811817701E-2</v>
      </c>
      <c r="K1037">
        <v>5.4110178879796496E-3</v>
      </c>
      <c r="L1037">
        <v>0.92505901754287301</v>
      </c>
    </row>
    <row r="1038" spans="1:12" x14ac:dyDescent="0.2">
      <c r="A1038" t="s">
        <v>3988</v>
      </c>
      <c r="B1038" t="str">
        <f t="shared" si="48"/>
        <v>canopy_cover_5p</v>
      </c>
      <c r="C1038">
        <f>VLOOKUP(B1038,GDD!$D$2:$E$31,2)</f>
        <v>8</v>
      </c>
      <c r="D1038" t="str">
        <f t="shared" si="49"/>
        <v>JCEager20</v>
      </c>
      <c r="E1038" s="2">
        <v>20200717</v>
      </c>
      <c r="F1038" t="str">
        <f t="shared" si="50"/>
        <v>RS2</v>
      </c>
      <c r="G1038" t="s">
        <v>1139</v>
      </c>
      <c r="H1038" t="str">
        <f>VLOOKUP(E1038,GDD!$A$2:$B$57,2)</f>
        <v>650-900</v>
      </c>
      <c r="I1038" cm="1">
        <f t="array" ref="I1038">IF(H1038="0-650",1,IF(H1038="650-900",2,IF(H1038="900+",3,NA)))</f>
        <v>2</v>
      </c>
      <c r="J1038">
        <v>7.7759782620342701</v>
      </c>
      <c r="K1038">
        <v>2.3643421499739401</v>
      </c>
      <c r="L1038">
        <v>0.90797459657404</v>
      </c>
    </row>
    <row r="1039" spans="1:12" x14ac:dyDescent="0.2">
      <c r="A1039" t="s">
        <v>3989</v>
      </c>
      <c r="B1039" t="str">
        <f t="shared" si="48"/>
        <v>pcanopy_cover_10p</v>
      </c>
      <c r="C1039">
        <f>VLOOKUP(B1039,GDD!$D$2:$E$31,2)</f>
        <v>9</v>
      </c>
      <c r="D1039" t="str">
        <f t="shared" si="49"/>
        <v>JCEager20</v>
      </c>
      <c r="E1039" s="2">
        <v>20200717</v>
      </c>
      <c r="F1039" t="str">
        <f t="shared" si="50"/>
        <v>RS2</v>
      </c>
      <c r="G1039" t="s">
        <v>1139</v>
      </c>
      <c r="H1039" t="str">
        <f>VLOOKUP(E1039,GDD!$A$2:$B$57,2)</f>
        <v>650-900</v>
      </c>
      <c r="I1039" cm="1">
        <f t="array" ref="I1039">IF(H1039="0-650",1,IF(H1039="650-900",2,IF(H1039="900+",3,NA)))</f>
        <v>2</v>
      </c>
      <c r="J1039">
        <v>9.1986045631915996</v>
      </c>
      <c r="K1039">
        <v>2.6580076173220402</v>
      </c>
      <c r="L1039">
        <v>0.91214307804759498</v>
      </c>
    </row>
    <row r="1040" spans="1:12" x14ac:dyDescent="0.2">
      <c r="A1040" t="s">
        <v>3990</v>
      </c>
      <c r="B1040" t="str">
        <f t="shared" si="48"/>
        <v>canopy_cover_20p</v>
      </c>
      <c r="C1040">
        <f>VLOOKUP(B1040,GDD!$D$2:$E$31,2)</f>
        <v>10</v>
      </c>
      <c r="D1040" t="str">
        <f t="shared" si="49"/>
        <v>JCEager20</v>
      </c>
      <c r="E1040" s="2">
        <v>20200717</v>
      </c>
      <c r="F1040" t="str">
        <f t="shared" si="50"/>
        <v>RS2</v>
      </c>
      <c r="G1040" t="s">
        <v>1139</v>
      </c>
      <c r="H1040" t="str">
        <f>VLOOKUP(E1040,GDD!$A$2:$B$57,2)</f>
        <v>650-900</v>
      </c>
      <c r="I1040" cm="1">
        <f t="array" ref="I1040">IF(H1040="0-650",1,IF(H1040="650-900",2,IF(H1040="900+",3,NA)))</f>
        <v>2</v>
      </c>
      <c r="J1040">
        <v>12.527866710130001</v>
      </c>
      <c r="K1040">
        <v>2.8655856328485401</v>
      </c>
      <c r="L1040">
        <v>0.92915591306036005</v>
      </c>
    </row>
    <row r="1041" spans="1:12" x14ac:dyDescent="0.2">
      <c r="A1041" t="s">
        <v>3991</v>
      </c>
      <c r="B1041" t="str">
        <f t="shared" si="48"/>
        <v>canopy_cover_30p</v>
      </c>
      <c r="C1041">
        <f>VLOOKUP(B1041,GDD!$D$2:$E$31,2)</f>
        <v>11</v>
      </c>
      <c r="D1041" t="str">
        <f t="shared" si="49"/>
        <v>JCEager20</v>
      </c>
      <c r="E1041" s="2">
        <v>20200717</v>
      </c>
      <c r="F1041" t="str">
        <f t="shared" si="50"/>
        <v>RS2</v>
      </c>
      <c r="G1041" t="s">
        <v>1139</v>
      </c>
      <c r="H1041" t="str">
        <f>VLOOKUP(E1041,GDD!$A$2:$B$57,2)</f>
        <v>650-900</v>
      </c>
      <c r="I1041" cm="1">
        <f t="array" ref="I1041">IF(H1041="0-650",1,IF(H1041="650-900",2,IF(H1041="900+",3,NA)))</f>
        <v>2</v>
      </c>
      <c r="J1041">
        <v>16.923790878546701</v>
      </c>
      <c r="K1041">
        <v>3.2642707596621898</v>
      </c>
      <c r="L1041">
        <v>0.93959041561174494</v>
      </c>
    </row>
    <row r="1042" spans="1:12" x14ac:dyDescent="0.2">
      <c r="A1042" t="s">
        <v>3992</v>
      </c>
      <c r="B1042" t="str">
        <f t="shared" si="48"/>
        <v>canopy_cover_40p</v>
      </c>
      <c r="C1042">
        <f>VLOOKUP(B1042,GDD!$D$2:$E$31,2)</f>
        <v>12</v>
      </c>
      <c r="D1042" t="str">
        <f t="shared" si="49"/>
        <v>JCEager20</v>
      </c>
      <c r="E1042" s="2">
        <v>20200717</v>
      </c>
      <c r="F1042" t="str">
        <f t="shared" si="50"/>
        <v>RS2</v>
      </c>
      <c r="G1042" t="s">
        <v>1139</v>
      </c>
      <c r="H1042" t="str">
        <f>VLOOKUP(E1042,GDD!$A$2:$B$57,2)</f>
        <v>650-900</v>
      </c>
      <c r="I1042" cm="1">
        <f t="array" ref="I1042">IF(H1042="0-650",1,IF(H1042="650-900",2,IF(H1042="900+",3,NA)))</f>
        <v>2</v>
      </c>
      <c r="J1042">
        <v>25.063712634840002</v>
      </c>
      <c r="K1042">
        <v>4.51489161068241</v>
      </c>
      <c r="L1042">
        <v>0.943355707991686</v>
      </c>
    </row>
    <row r="1043" spans="1:12" x14ac:dyDescent="0.2">
      <c r="A1043" t="s">
        <v>3993</v>
      </c>
      <c r="B1043" t="str">
        <f t="shared" si="48"/>
        <v>canopy_cover_50p</v>
      </c>
      <c r="C1043">
        <f>VLOOKUP(B1043,GDD!$D$2:$E$31,2)</f>
        <v>13</v>
      </c>
      <c r="D1043" t="str">
        <f t="shared" si="49"/>
        <v>JCEager20</v>
      </c>
      <c r="E1043" s="2">
        <v>20200717</v>
      </c>
      <c r="F1043" t="str">
        <f t="shared" si="50"/>
        <v>RS2</v>
      </c>
      <c r="G1043" t="s">
        <v>1139</v>
      </c>
      <c r="H1043" t="str">
        <f>VLOOKUP(E1043,GDD!$A$2:$B$57,2)</f>
        <v>650-900</v>
      </c>
      <c r="I1043" cm="1">
        <f t="array" ref="I1043">IF(H1043="0-650",1,IF(H1043="650-900",2,IF(H1043="900+",3,NA)))</f>
        <v>2</v>
      </c>
      <c r="J1043">
        <v>48.651461642060603</v>
      </c>
      <c r="K1043">
        <v>6.4489607983191997</v>
      </c>
      <c r="L1043">
        <v>0.957684913230337</v>
      </c>
    </row>
    <row r="1044" spans="1:12" x14ac:dyDescent="0.2">
      <c r="A1044" t="s">
        <v>3994</v>
      </c>
      <c r="B1044" t="str">
        <f t="shared" si="48"/>
        <v>canopy_cover_75p</v>
      </c>
      <c r="C1044">
        <f>VLOOKUP(B1044,GDD!$D$2:$E$31,2)</f>
        <v>14</v>
      </c>
      <c r="D1044" t="str">
        <f t="shared" si="49"/>
        <v>JCEager20</v>
      </c>
      <c r="E1044" s="2">
        <v>20200717</v>
      </c>
      <c r="F1044" t="str">
        <f t="shared" si="50"/>
        <v>RS2</v>
      </c>
      <c r="G1044" t="s">
        <v>1139</v>
      </c>
      <c r="H1044" t="str">
        <f>VLOOKUP(E1044,GDD!$A$2:$B$57,2)</f>
        <v>650-900</v>
      </c>
      <c r="I1044" cm="1">
        <f t="array" ref="I1044">IF(H1044="0-650",1,IF(H1044="650-900",2,IF(H1044="900+",3,NA)))</f>
        <v>2</v>
      </c>
      <c r="J1044">
        <v>138.27679265825199</v>
      </c>
      <c r="K1044">
        <v>18.9821958432291</v>
      </c>
      <c r="L1044">
        <v>0.95624332490834296</v>
      </c>
    </row>
    <row r="1045" spans="1:12" x14ac:dyDescent="0.2">
      <c r="A1045" t="s">
        <v>3995</v>
      </c>
      <c r="B1045" t="str">
        <f t="shared" si="48"/>
        <v>standard_deviation_ht</v>
      </c>
      <c r="C1045">
        <f>VLOOKUP(B1045,GDD!$D$2:$E$31,2)</f>
        <v>15</v>
      </c>
      <c r="D1045" t="str">
        <f t="shared" si="49"/>
        <v>JCEager20</v>
      </c>
      <c r="E1045" s="2">
        <v>20200717</v>
      </c>
      <c r="F1045" t="str">
        <f t="shared" si="50"/>
        <v>RS2</v>
      </c>
      <c r="G1045" t="s">
        <v>1139</v>
      </c>
      <c r="H1045" t="str">
        <f>VLOOKUP(E1045,GDD!$A$2:$B$57,2)</f>
        <v>650-900</v>
      </c>
      <c r="I1045" cm="1">
        <f t="array" ref="I1045">IF(H1045="0-650",1,IF(H1045="650-900",2,IF(H1045="900+",3,NA)))</f>
        <v>2</v>
      </c>
      <c r="J1045">
        <v>9.2227213526545099E-4</v>
      </c>
      <c r="K1045">
        <v>5.1812768391067002E-4</v>
      </c>
      <c r="L1045">
        <v>0.84227199314163004</v>
      </c>
    </row>
    <row r="1046" spans="1:12" x14ac:dyDescent="0.2">
      <c r="A1046" t="s">
        <v>3996</v>
      </c>
      <c r="B1046" t="str">
        <f t="shared" si="48"/>
        <v>quadratic_mean_ht</v>
      </c>
      <c r="C1046">
        <f>VLOOKUP(B1046,GDD!$D$2:$E$31,2)</f>
        <v>16</v>
      </c>
      <c r="D1046" t="str">
        <f t="shared" si="49"/>
        <v>JCEager20</v>
      </c>
      <c r="E1046" s="2">
        <v>20200717</v>
      </c>
      <c r="F1046" t="str">
        <f t="shared" si="50"/>
        <v>RS2</v>
      </c>
      <c r="G1046" t="s">
        <v>1139</v>
      </c>
      <c r="H1046" t="str">
        <f>VLOOKUP(E1046,GDD!$A$2:$B$57,2)</f>
        <v>650-900</v>
      </c>
      <c r="I1046" cm="1">
        <f t="array" ref="I1046">IF(H1046="0-650",1,IF(H1046="650-900",2,IF(H1046="900+",3,NA)))</f>
        <v>2</v>
      </c>
      <c r="J1046">
        <v>3.21504337004581E-2</v>
      </c>
      <c r="K1046">
        <v>5.1383138024635204E-3</v>
      </c>
      <c r="L1046">
        <v>0.94942087528014196</v>
      </c>
    </row>
    <row r="1047" spans="1:12" x14ac:dyDescent="0.2">
      <c r="A1047" t="s">
        <v>3997</v>
      </c>
      <c r="B1047" t="str">
        <f t="shared" si="48"/>
        <v>skewness_ht</v>
      </c>
      <c r="C1047">
        <f>VLOOKUP(B1047,GDD!$D$2:$E$31,2)</f>
        <v>17</v>
      </c>
      <c r="D1047" t="str">
        <f t="shared" si="49"/>
        <v>JCEager20</v>
      </c>
      <c r="E1047" s="2">
        <v>20200717</v>
      </c>
      <c r="F1047" t="str">
        <f t="shared" si="50"/>
        <v>RS2</v>
      </c>
      <c r="G1047" t="s">
        <v>1139</v>
      </c>
      <c r="H1047" t="str">
        <f>VLOOKUP(E1047,GDD!$A$2:$B$57,2)</f>
        <v>650-900</v>
      </c>
      <c r="I1047" cm="1">
        <f t="array" ref="I1047">IF(H1047="0-650",1,IF(H1047="650-900",2,IF(H1047="900+",3,NA)))</f>
        <v>2</v>
      </c>
      <c r="J1047">
        <v>0.13907250238737301</v>
      </c>
      <c r="K1047">
        <v>1.59421162732525E-2</v>
      </c>
      <c r="L1047">
        <v>0.96319574722404599</v>
      </c>
    </row>
    <row r="1048" spans="1:12" x14ac:dyDescent="0.2">
      <c r="A1048" t="s">
        <v>3998</v>
      </c>
      <c r="B1048" t="str">
        <f t="shared" si="48"/>
        <v>kurtosis_ht</v>
      </c>
      <c r="C1048">
        <f>VLOOKUP(B1048,GDD!$D$2:$E$31,2)</f>
        <v>18</v>
      </c>
      <c r="D1048" t="str">
        <f t="shared" si="49"/>
        <v>JCEager20</v>
      </c>
      <c r="E1048" s="2">
        <v>20200717</v>
      </c>
      <c r="F1048" t="str">
        <f t="shared" si="50"/>
        <v>RS2</v>
      </c>
      <c r="G1048" t="s">
        <v>1139</v>
      </c>
      <c r="H1048" t="str">
        <f>VLOOKUP(E1048,GDD!$A$2:$B$57,2)</f>
        <v>650-900</v>
      </c>
      <c r="I1048" cm="1">
        <f t="array" ref="I1048">IF(H1048="0-650",1,IF(H1048="650-900",2,IF(H1048="900+",3,NA)))</f>
        <v>2</v>
      </c>
      <c r="J1048">
        <v>1.92742497040598</v>
      </c>
      <c r="K1048">
        <v>0.26595301815022199</v>
      </c>
      <c r="L1048">
        <v>0.95602794384470102</v>
      </c>
    </row>
    <row r="1049" spans="1:12" x14ac:dyDescent="0.2">
      <c r="A1049" t="s">
        <v>3999</v>
      </c>
      <c r="B1049" t="str">
        <f t="shared" si="48"/>
        <v>variation_ht</v>
      </c>
      <c r="C1049">
        <f>VLOOKUP(B1049,GDD!$D$2:$E$31,2)</f>
        <v>19</v>
      </c>
      <c r="D1049" t="str">
        <f t="shared" si="49"/>
        <v>JCEager20</v>
      </c>
      <c r="E1049" s="2">
        <v>20200717</v>
      </c>
      <c r="F1049" t="str">
        <f t="shared" si="50"/>
        <v>RS2</v>
      </c>
      <c r="G1049" t="s">
        <v>1139</v>
      </c>
      <c r="H1049" t="str">
        <f>VLOOKUP(E1049,GDD!$A$2:$B$57,2)</f>
        <v>650-900</v>
      </c>
      <c r="I1049" cm="1">
        <f t="array" ref="I1049">IF(H1049="0-650",1,IF(H1049="650-900",2,IF(H1049="900+",3,NA)))</f>
        <v>2</v>
      </c>
      <c r="J1049">
        <v>1.3048599732736401E-3</v>
      </c>
      <c r="K1049">
        <v>2.9738327663071998E-4</v>
      </c>
      <c r="L1049">
        <v>0.92939556620977803</v>
      </c>
    </row>
    <row r="1050" spans="1:12" x14ac:dyDescent="0.2">
      <c r="A1050" t="s">
        <v>4000</v>
      </c>
      <c r="B1050" t="str">
        <f t="shared" si="48"/>
        <v>plot_volume</v>
      </c>
      <c r="C1050">
        <f>VLOOKUP(B1050,GDD!$D$2:$E$31,2)</f>
        <v>20</v>
      </c>
      <c r="D1050" t="str">
        <f t="shared" si="49"/>
        <v>JCEager20</v>
      </c>
      <c r="E1050" s="2">
        <v>20200717</v>
      </c>
      <c r="F1050" t="str">
        <f t="shared" si="50"/>
        <v>RS2</v>
      </c>
      <c r="G1050" t="s">
        <v>1139</v>
      </c>
      <c r="H1050" t="str">
        <f>VLOOKUP(E1050,GDD!$A$2:$B$57,2)</f>
        <v>650-900</v>
      </c>
      <c r="I1050" cm="1">
        <f t="array" ref="I1050">IF(H1050="0-650",1,IF(H1050="650-900",2,IF(H1050="900+",3,NA)))</f>
        <v>2</v>
      </c>
      <c r="J1050" s="1">
        <v>1.17177475664467E-5</v>
      </c>
      <c r="K1050" s="1">
        <v>4.7466374778586304E-6</v>
      </c>
      <c r="L1050">
        <v>0.88103629743301504</v>
      </c>
    </row>
    <row r="1051" spans="1:12" x14ac:dyDescent="0.2">
      <c r="A1051" t="s">
        <v>3124</v>
      </c>
      <c r="B1051" t="str">
        <f t="shared" si="48"/>
        <v>height_30p</v>
      </c>
      <c r="C1051">
        <f>VLOOKUP(B1051,GDD!$D$2:$E$31,2)</f>
        <v>2</v>
      </c>
      <c r="D1051" t="str">
        <f t="shared" si="49"/>
        <v>JCEager20</v>
      </c>
      <c r="E1051" s="2">
        <v>20200725</v>
      </c>
      <c r="F1051" t="str">
        <f t="shared" si="50"/>
        <v>RS2</v>
      </c>
      <c r="G1051" t="s">
        <v>1139</v>
      </c>
      <c r="H1051" t="str">
        <f>VLOOKUP(E1051,GDD!$A$2:$B$57,2)</f>
        <v>650-900</v>
      </c>
      <c r="I1051" cm="1">
        <f t="array" ref="I1051">IF(H1051="0-650",1,IF(H1051="650-900",2,IF(H1051="900+",3,NA)))</f>
        <v>2</v>
      </c>
      <c r="J1051">
        <v>9.0813856945797994E-2</v>
      </c>
      <c r="K1051">
        <v>5.4474618472622202E-3</v>
      </c>
      <c r="L1051">
        <v>0.98039698870216296</v>
      </c>
    </row>
    <row r="1052" spans="1:12" x14ac:dyDescent="0.2">
      <c r="A1052" t="s">
        <v>3125</v>
      </c>
      <c r="B1052" t="str">
        <f t="shared" si="48"/>
        <v>height_50p</v>
      </c>
      <c r="C1052">
        <f>VLOOKUP(B1052,GDD!$D$2:$E$31,2)</f>
        <v>3</v>
      </c>
      <c r="D1052" t="str">
        <f t="shared" si="49"/>
        <v>JCEager20</v>
      </c>
      <c r="E1052" s="2">
        <v>20200725</v>
      </c>
      <c r="F1052" t="str">
        <f t="shared" si="50"/>
        <v>RS2</v>
      </c>
      <c r="G1052" t="s">
        <v>1139</v>
      </c>
      <c r="H1052" t="str">
        <f>VLOOKUP(E1052,GDD!$A$2:$B$57,2)</f>
        <v>650-900</v>
      </c>
      <c r="I1052" cm="1">
        <f t="array" ref="I1052">IF(H1052="0-650",1,IF(H1052="650-900",2,IF(H1052="900+",3,NA)))</f>
        <v>2</v>
      </c>
      <c r="J1052">
        <v>7.5513186184679601E-2</v>
      </c>
      <c r="K1052">
        <v>4.5338711398970003E-3</v>
      </c>
      <c r="L1052">
        <v>0.98037908925356598</v>
      </c>
    </row>
    <row r="1053" spans="1:12" x14ac:dyDescent="0.2">
      <c r="A1053" t="s">
        <v>3126</v>
      </c>
      <c r="B1053" t="str">
        <f t="shared" si="48"/>
        <v>height_70p</v>
      </c>
      <c r="C1053">
        <f>VLOOKUP(B1053,GDD!$D$2:$E$31,2)</f>
        <v>4</v>
      </c>
      <c r="D1053" t="str">
        <f t="shared" si="49"/>
        <v>JCEager20</v>
      </c>
      <c r="E1053" s="2">
        <v>20200725</v>
      </c>
      <c r="F1053" t="str">
        <f t="shared" si="50"/>
        <v>RS2</v>
      </c>
      <c r="G1053" t="s">
        <v>1139</v>
      </c>
      <c r="H1053" t="str">
        <f>VLOOKUP(E1053,GDD!$A$2:$B$57,2)</f>
        <v>650-900</v>
      </c>
      <c r="I1053" cm="1">
        <f t="array" ref="I1053">IF(H1053="0-650",1,IF(H1053="650-900",2,IF(H1053="900+",3,NA)))</f>
        <v>2</v>
      </c>
      <c r="J1053">
        <v>6.5374933301216603E-2</v>
      </c>
      <c r="K1053">
        <v>4.1546501856482097E-3</v>
      </c>
      <c r="L1053">
        <v>0.97925573400667998</v>
      </c>
    </row>
    <row r="1054" spans="1:12" x14ac:dyDescent="0.2">
      <c r="A1054" t="s">
        <v>3127</v>
      </c>
      <c r="B1054" t="str">
        <f t="shared" si="48"/>
        <v>height_90p</v>
      </c>
      <c r="C1054">
        <f>VLOOKUP(B1054,GDD!$D$2:$E$31,2)</f>
        <v>5</v>
      </c>
      <c r="D1054" t="str">
        <f t="shared" si="49"/>
        <v>JCEager20</v>
      </c>
      <c r="E1054" s="2">
        <v>20200725</v>
      </c>
      <c r="F1054" t="str">
        <f t="shared" si="50"/>
        <v>RS2</v>
      </c>
      <c r="G1054" t="s">
        <v>1139</v>
      </c>
      <c r="H1054" t="str">
        <f>VLOOKUP(E1054,GDD!$A$2:$B$57,2)</f>
        <v>650-900</v>
      </c>
      <c r="I1054" cm="1">
        <f t="array" ref="I1054">IF(H1054="0-650",1,IF(H1054="650-900",2,IF(H1054="900+",3,NA)))</f>
        <v>2</v>
      </c>
      <c r="J1054">
        <v>6.0674024002495199E-2</v>
      </c>
      <c r="K1054">
        <v>4.2541130572028704E-3</v>
      </c>
      <c r="L1054">
        <v>0.97716233529409302</v>
      </c>
    </row>
    <row r="1055" spans="1:12" x14ac:dyDescent="0.2">
      <c r="A1055" t="s">
        <v>3128</v>
      </c>
      <c r="B1055" t="str">
        <f t="shared" si="48"/>
        <v>height_95p</v>
      </c>
      <c r="C1055">
        <f>VLOOKUP(B1055,GDD!$D$2:$E$31,2)</f>
        <v>6</v>
      </c>
      <c r="D1055" t="str">
        <f t="shared" si="49"/>
        <v>JCEager20</v>
      </c>
      <c r="E1055" s="2">
        <v>20200725</v>
      </c>
      <c r="F1055" t="str">
        <f t="shared" si="50"/>
        <v>RS2</v>
      </c>
      <c r="G1055" t="s">
        <v>1139</v>
      </c>
      <c r="H1055" t="str">
        <f>VLOOKUP(E1055,GDD!$A$2:$B$57,2)</f>
        <v>650-900</v>
      </c>
      <c r="I1055" cm="1">
        <f t="array" ref="I1055">IF(H1055="0-650",1,IF(H1055="650-900",2,IF(H1055="900+",3,NA)))</f>
        <v>2</v>
      </c>
      <c r="J1055">
        <v>5.83208854112428E-2</v>
      </c>
      <c r="K1055">
        <v>4.4181996013536598E-3</v>
      </c>
      <c r="L1055">
        <v>0.97536972615731299</v>
      </c>
    </row>
    <row r="1056" spans="1:12" x14ac:dyDescent="0.2">
      <c r="A1056" t="s">
        <v>3129</v>
      </c>
      <c r="B1056" t="str">
        <f t="shared" si="48"/>
        <v>height_99p</v>
      </c>
      <c r="C1056">
        <f>VLOOKUP(B1056,GDD!$D$2:$E$31,2)</f>
        <v>7</v>
      </c>
      <c r="D1056" t="str">
        <f t="shared" si="49"/>
        <v>JCEager20</v>
      </c>
      <c r="E1056" s="2">
        <v>20200725</v>
      </c>
      <c r="F1056" t="str">
        <f t="shared" si="50"/>
        <v>RS2</v>
      </c>
      <c r="G1056" t="s">
        <v>1139</v>
      </c>
      <c r="H1056" t="str">
        <f>VLOOKUP(E1056,GDD!$A$2:$B$57,2)</f>
        <v>650-900</v>
      </c>
      <c r="I1056" cm="1">
        <f t="array" ref="I1056">IF(H1056="0-650",1,IF(H1056="650-900",2,IF(H1056="900+",3,NA)))</f>
        <v>2</v>
      </c>
      <c r="J1056">
        <v>5.0490137537552798E-2</v>
      </c>
      <c r="K1056">
        <v>5.3741611059658001E-3</v>
      </c>
      <c r="L1056">
        <v>0.96573575369201503</v>
      </c>
    </row>
    <row r="1057" spans="1:12" x14ac:dyDescent="0.2">
      <c r="A1057" t="s">
        <v>3130</v>
      </c>
      <c r="B1057" t="str">
        <f t="shared" si="48"/>
        <v>canopy_cover_5p</v>
      </c>
      <c r="C1057">
        <f>VLOOKUP(B1057,GDD!$D$2:$E$31,2)</f>
        <v>8</v>
      </c>
      <c r="D1057" t="str">
        <f t="shared" si="49"/>
        <v>JCEager20</v>
      </c>
      <c r="E1057" s="2">
        <v>20200725</v>
      </c>
      <c r="F1057" t="str">
        <f t="shared" si="50"/>
        <v>RS2</v>
      </c>
      <c r="G1057" t="s">
        <v>1139</v>
      </c>
      <c r="H1057" t="str">
        <f>VLOOKUP(E1057,GDD!$A$2:$B$57,2)</f>
        <v>650-900</v>
      </c>
      <c r="I1057" cm="1">
        <f t="array" ref="I1057">IF(H1057="0-650",1,IF(H1057="650-900",2,IF(H1057="900+",3,NA)))</f>
        <v>2</v>
      </c>
      <c r="J1057">
        <v>6.6872899037506599</v>
      </c>
      <c r="K1057">
        <v>2.1976823199637701</v>
      </c>
      <c r="L1057">
        <v>0.90127014609809497</v>
      </c>
    </row>
    <row r="1058" spans="1:12" x14ac:dyDescent="0.2">
      <c r="A1058" t="s">
        <v>3131</v>
      </c>
      <c r="B1058" t="str">
        <f t="shared" si="48"/>
        <v>pcanopy_cover_10p</v>
      </c>
      <c r="C1058">
        <f>VLOOKUP(B1058,GDD!$D$2:$E$31,2)</f>
        <v>9</v>
      </c>
      <c r="D1058" t="str">
        <f t="shared" si="49"/>
        <v>JCEager20</v>
      </c>
      <c r="E1058" s="2">
        <v>20200725</v>
      </c>
      <c r="F1058" t="str">
        <f t="shared" si="50"/>
        <v>RS2</v>
      </c>
      <c r="G1058" t="s">
        <v>1139</v>
      </c>
      <c r="H1058" t="str">
        <f>VLOOKUP(E1058,GDD!$A$2:$B$57,2)</f>
        <v>650-900</v>
      </c>
      <c r="I1058" cm="1">
        <f t="array" ref="I1058">IF(H1058="0-650",1,IF(H1058="650-900",2,IF(H1058="900+",3,NA)))</f>
        <v>2</v>
      </c>
      <c r="J1058">
        <v>8.1111936433414709</v>
      </c>
      <c r="K1058">
        <v>2.5423452262249602</v>
      </c>
      <c r="L1058">
        <v>0.90540436778087396</v>
      </c>
    </row>
    <row r="1059" spans="1:12" x14ac:dyDescent="0.2">
      <c r="A1059" t="s">
        <v>3132</v>
      </c>
      <c r="B1059" t="str">
        <f t="shared" si="48"/>
        <v>canopy_cover_20p</v>
      </c>
      <c r="C1059">
        <f>VLOOKUP(B1059,GDD!$D$2:$E$31,2)</f>
        <v>10</v>
      </c>
      <c r="D1059" t="str">
        <f t="shared" si="49"/>
        <v>JCEager20</v>
      </c>
      <c r="E1059" s="2">
        <v>20200725</v>
      </c>
      <c r="F1059" t="str">
        <f t="shared" si="50"/>
        <v>RS2</v>
      </c>
      <c r="G1059" t="s">
        <v>1139</v>
      </c>
      <c r="H1059" t="str">
        <f>VLOOKUP(E1059,GDD!$A$2:$B$57,2)</f>
        <v>650-900</v>
      </c>
      <c r="I1059" cm="1">
        <f t="array" ref="I1059">IF(H1059="0-650",1,IF(H1059="650-900",2,IF(H1059="900+",3,NA)))</f>
        <v>2</v>
      </c>
      <c r="J1059">
        <v>10.4570674030274</v>
      </c>
      <c r="K1059">
        <v>2.8858383838997899</v>
      </c>
      <c r="L1059">
        <v>0.91575926192261403</v>
      </c>
    </row>
    <row r="1060" spans="1:12" x14ac:dyDescent="0.2">
      <c r="A1060" t="s">
        <v>3133</v>
      </c>
      <c r="B1060" t="str">
        <f t="shared" si="48"/>
        <v>canopy_cover_30p</v>
      </c>
      <c r="C1060">
        <f>VLOOKUP(B1060,GDD!$D$2:$E$31,2)</f>
        <v>11</v>
      </c>
      <c r="D1060" t="str">
        <f t="shared" si="49"/>
        <v>JCEager20</v>
      </c>
      <c r="E1060" s="2">
        <v>20200725</v>
      </c>
      <c r="F1060" t="str">
        <f t="shared" si="50"/>
        <v>RS2</v>
      </c>
      <c r="G1060" t="s">
        <v>1139</v>
      </c>
      <c r="H1060" t="str">
        <f>VLOOKUP(E1060,GDD!$A$2:$B$57,2)</f>
        <v>650-900</v>
      </c>
      <c r="I1060" cm="1">
        <f t="array" ref="I1060">IF(H1060="0-650",1,IF(H1060="650-900",2,IF(H1060="900+",3,NA)))</f>
        <v>2</v>
      </c>
      <c r="J1060">
        <v>13.5066801543975</v>
      </c>
      <c r="K1060">
        <v>3.5851771590154899</v>
      </c>
      <c r="L1060">
        <v>0.91871308311581101</v>
      </c>
    </row>
    <row r="1061" spans="1:12" x14ac:dyDescent="0.2">
      <c r="A1061" t="s">
        <v>3134</v>
      </c>
      <c r="B1061" t="str">
        <f t="shared" si="48"/>
        <v>canopy_cover_40p</v>
      </c>
      <c r="C1061">
        <f>VLOOKUP(B1061,GDD!$D$2:$E$31,2)</f>
        <v>12</v>
      </c>
      <c r="D1061" t="str">
        <f t="shared" si="49"/>
        <v>JCEager20</v>
      </c>
      <c r="E1061" s="2">
        <v>20200725</v>
      </c>
      <c r="F1061" t="str">
        <f t="shared" si="50"/>
        <v>RS2</v>
      </c>
      <c r="G1061" t="s">
        <v>1139</v>
      </c>
      <c r="H1061" t="str">
        <f>VLOOKUP(E1061,GDD!$A$2:$B$57,2)</f>
        <v>650-900</v>
      </c>
      <c r="I1061" cm="1">
        <f t="array" ref="I1061">IF(H1061="0-650",1,IF(H1061="650-900",2,IF(H1061="900+",3,NA)))</f>
        <v>2</v>
      </c>
      <c r="J1061">
        <v>22.794221206222499</v>
      </c>
      <c r="K1061">
        <v>5.1923512029697196</v>
      </c>
      <c r="L1061">
        <v>0.92942779263372</v>
      </c>
    </row>
    <row r="1062" spans="1:12" x14ac:dyDescent="0.2">
      <c r="A1062" t="s">
        <v>3135</v>
      </c>
      <c r="B1062" t="str">
        <f t="shared" si="48"/>
        <v>canopy_cover_50p</v>
      </c>
      <c r="C1062">
        <f>VLOOKUP(B1062,GDD!$D$2:$E$31,2)</f>
        <v>13</v>
      </c>
      <c r="D1062" t="str">
        <f t="shared" si="49"/>
        <v>JCEager20</v>
      </c>
      <c r="E1062" s="2">
        <v>20200725</v>
      </c>
      <c r="F1062" t="str">
        <f t="shared" si="50"/>
        <v>RS2</v>
      </c>
      <c r="G1062" t="s">
        <v>1139</v>
      </c>
      <c r="H1062" t="str">
        <f>VLOOKUP(E1062,GDD!$A$2:$B$57,2)</f>
        <v>650-900</v>
      </c>
      <c r="I1062" cm="1">
        <f t="array" ref="I1062">IF(H1062="0-650",1,IF(H1062="650-900",2,IF(H1062="900+",3,NA)))</f>
        <v>2</v>
      </c>
      <c r="J1062">
        <v>53.213653709960496</v>
      </c>
      <c r="K1062">
        <v>8.1108599007308406</v>
      </c>
      <c r="L1062">
        <v>0.95164964618029002</v>
      </c>
    </row>
    <row r="1063" spans="1:12" x14ac:dyDescent="0.2">
      <c r="A1063" t="s">
        <v>3136</v>
      </c>
      <c r="B1063" t="str">
        <f t="shared" si="48"/>
        <v>canopy_cover_75p</v>
      </c>
      <c r="C1063">
        <f>VLOOKUP(B1063,GDD!$D$2:$E$31,2)</f>
        <v>14</v>
      </c>
      <c r="D1063" t="str">
        <f t="shared" si="49"/>
        <v>JCEager20</v>
      </c>
      <c r="E1063" s="2">
        <v>20200725</v>
      </c>
      <c r="F1063" t="str">
        <f t="shared" si="50"/>
        <v>RS2</v>
      </c>
      <c r="G1063" t="s">
        <v>1139</v>
      </c>
      <c r="H1063" t="str">
        <f>VLOOKUP(E1063,GDD!$A$2:$B$57,2)</f>
        <v>650-900</v>
      </c>
      <c r="I1063" cm="1">
        <f t="array" ref="I1063">IF(H1063="0-650",1,IF(H1063="650-900",2,IF(H1063="900+",3,NA)))</f>
        <v>2</v>
      </c>
      <c r="J1063">
        <v>168.83530944816599</v>
      </c>
      <c r="K1063">
        <v>19.622289638982298</v>
      </c>
      <c r="L1063">
        <v>0.96270435804756904</v>
      </c>
    </row>
    <row r="1064" spans="1:12" x14ac:dyDescent="0.2">
      <c r="A1064" t="s">
        <v>3137</v>
      </c>
      <c r="B1064" t="str">
        <f t="shared" si="48"/>
        <v>standard_deviation_ht</v>
      </c>
      <c r="C1064">
        <f>VLOOKUP(B1064,GDD!$D$2:$E$31,2)</f>
        <v>15</v>
      </c>
      <c r="D1064" t="str">
        <f t="shared" si="49"/>
        <v>JCEager20</v>
      </c>
      <c r="E1064" s="2">
        <v>20200725</v>
      </c>
      <c r="F1064" t="str">
        <f t="shared" si="50"/>
        <v>RS2</v>
      </c>
      <c r="G1064" t="s">
        <v>1139</v>
      </c>
      <c r="H1064" t="str">
        <f>VLOOKUP(E1064,GDD!$A$2:$B$57,2)</f>
        <v>650-900</v>
      </c>
      <c r="I1064" cm="1">
        <f t="array" ref="I1064">IF(H1064="0-650",1,IF(H1064="650-900",2,IF(H1064="900+",3,NA)))</f>
        <v>2</v>
      </c>
      <c r="J1064">
        <v>7.3846208301170402E-4</v>
      </c>
      <c r="K1064">
        <v>6.9691268610800705E-4</v>
      </c>
      <c r="L1064">
        <v>0.76070015419836801</v>
      </c>
    </row>
    <row r="1065" spans="1:12" x14ac:dyDescent="0.2">
      <c r="A1065" t="s">
        <v>3138</v>
      </c>
      <c r="B1065" t="str">
        <f t="shared" si="48"/>
        <v>quadratic_mean_ht</v>
      </c>
      <c r="C1065">
        <f>VLOOKUP(B1065,GDD!$D$2:$E$31,2)</f>
        <v>16</v>
      </c>
      <c r="D1065" t="str">
        <f t="shared" si="49"/>
        <v>JCEager20</v>
      </c>
      <c r="E1065" s="2">
        <v>20200725</v>
      </c>
      <c r="F1065" t="str">
        <f t="shared" si="50"/>
        <v>RS2</v>
      </c>
      <c r="G1065" t="s">
        <v>1139</v>
      </c>
      <c r="H1065" t="str">
        <f>VLOOKUP(E1065,GDD!$A$2:$B$57,2)</f>
        <v>650-900</v>
      </c>
      <c r="I1065" cm="1">
        <f t="array" ref="I1065">IF(H1065="0-650",1,IF(H1065="650-900",2,IF(H1065="900+",3,NA)))</f>
        <v>2</v>
      </c>
      <c r="J1065">
        <v>6.5789413356146104E-2</v>
      </c>
      <c r="K1065">
        <v>4.1058756038310296E-3</v>
      </c>
      <c r="L1065">
        <v>0.97962082826307095</v>
      </c>
    </row>
    <row r="1066" spans="1:12" x14ac:dyDescent="0.2">
      <c r="A1066" t="s">
        <v>3139</v>
      </c>
      <c r="B1066" t="str">
        <f t="shared" si="48"/>
        <v>skewness_ht</v>
      </c>
      <c r="C1066">
        <f>VLOOKUP(B1066,GDD!$D$2:$E$31,2)</f>
        <v>17</v>
      </c>
      <c r="D1066" t="str">
        <f t="shared" si="49"/>
        <v>JCEager20</v>
      </c>
      <c r="E1066" s="2">
        <v>20200725</v>
      </c>
      <c r="F1066" t="str">
        <f t="shared" si="50"/>
        <v>RS2</v>
      </c>
      <c r="G1066" t="s">
        <v>1139</v>
      </c>
      <c r="H1066" t="str">
        <f>VLOOKUP(E1066,GDD!$A$2:$B$57,2)</f>
        <v>650-900</v>
      </c>
      <c r="I1066" cm="1">
        <f t="array" ref="I1066">IF(H1066="0-650",1,IF(H1066="650-900",2,IF(H1066="900+",3,NA)))</f>
        <v>2</v>
      </c>
      <c r="J1066">
        <v>0.13392762634989</v>
      </c>
      <c r="K1066">
        <v>1.4739165943574E-2</v>
      </c>
      <c r="L1066">
        <v>0.964613719439956</v>
      </c>
    </row>
    <row r="1067" spans="1:12" x14ac:dyDescent="0.2">
      <c r="A1067" t="s">
        <v>3140</v>
      </c>
      <c r="B1067" t="str">
        <f t="shared" si="48"/>
        <v>kurtosis_ht</v>
      </c>
      <c r="C1067">
        <f>VLOOKUP(B1067,GDD!$D$2:$E$31,2)</f>
        <v>18</v>
      </c>
      <c r="D1067" t="str">
        <f t="shared" si="49"/>
        <v>JCEager20</v>
      </c>
      <c r="E1067" s="2">
        <v>20200725</v>
      </c>
      <c r="F1067" t="str">
        <f t="shared" si="50"/>
        <v>RS2</v>
      </c>
      <c r="G1067" t="s">
        <v>1139</v>
      </c>
      <c r="H1067" t="str">
        <f>VLOOKUP(E1067,GDD!$A$2:$B$57,2)</f>
        <v>650-900</v>
      </c>
      <c r="I1067" cm="1">
        <f t="array" ref="I1067">IF(H1067="0-650",1,IF(H1067="650-900",2,IF(H1067="900+",3,NA)))</f>
        <v>2</v>
      </c>
      <c r="J1067">
        <v>2.1466238252757401</v>
      </c>
      <c r="K1067">
        <v>0.30828480798407998</v>
      </c>
      <c r="L1067">
        <v>0.95431569824136298</v>
      </c>
    </row>
    <row r="1068" spans="1:12" x14ac:dyDescent="0.2">
      <c r="A1068" t="s">
        <v>3141</v>
      </c>
      <c r="B1068" t="str">
        <f t="shared" si="48"/>
        <v>variation_ht</v>
      </c>
      <c r="C1068">
        <f>VLOOKUP(B1068,GDD!$D$2:$E$31,2)</f>
        <v>19</v>
      </c>
      <c r="D1068" t="str">
        <f t="shared" si="49"/>
        <v>JCEager20</v>
      </c>
      <c r="E1068" s="2">
        <v>20200725</v>
      </c>
      <c r="F1068" t="str">
        <f t="shared" si="50"/>
        <v>RS2</v>
      </c>
      <c r="G1068" t="s">
        <v>1139</v>
      </c>
      <c r="H1068" t="str">
        <f>VLOOKUP(E1068,GDD!$A$2:$B$57,2)</f>
        <v>650-900</v>
      </c>
      <c r="I1068" cm="1">
        <f t="array" ref="I1068">IF(H1068="0-650",1,IF(H1068="650-900",2,IF(H1068="900+",3,NA)))</f>
        <v>2</v>
      </c>
      <c r="J1068">
        <v>1.59339579593734E-3</v>
      </c>
      <c r="K1068">
        <v>3.8268527028978801E-4</v>
      </c>
      <c r="L1068">
        <v>0.925877453186985</v>
      </c>
    </row>
    <row r="1069" spans="1:12" x14ac:dyDescent="0.2">
      <c r="A1069" t="s">
        <v>3142</v>
      </c>
      <c r="B1069" t="str">
        <f t="shared" si="48"/>
        <v>plot_volume</v>
      </c>
      <c r="C1069">
        <f>VLOOKUP(B1069,GDD!$D$2:$E$31,2)</f>
        <v>20</v>
      </c>
      <c r="D1069" t="str">
        <f t="shared" si="49"/>
        <v>JCEager20</v>
      </c>
      <c r="E1069" s="2">
        <v>20200725</v>
      </c>
      <c r="F1069" t="str">
        <f t="shared" si="50"/>
        <v>RS2</v>
      </c>
      <c r="G1069" t="s">
        <v>1139</v>
      </c>
      <c r="H1069" t="str">
        <f>VLOOKUP(E1069,GDD!$A$2:$B$57,2)</f>
        <v>650-900</v>
      </c>
      <c r="I1069" cm="1">
        <f t="array" ref="I1069">IF(H1069="0-650",1,IF(H1069="650-900",2,IF(H1069="900+",3,NA)))</f>
        <v>2</v>
      </c>
      <c r="J1069" s="1">
        <v>3.12221330843893E-5</v>
      </c>
      <c r="K1069" s="1">
        <v>3.72165923616651E-6</v>
      </c>
      <c r="L1069">
        <v>0.96178526100739403</v>
      </c>
    </row>
    <row r="1070" spans="1:12" x14ac:dyDescent="0.2">
      <c r="A1070" t="s">
        <v>3143</v>
      </c>
      <c r="B1070" t="str">
        <f t="shared" si="48"/>
        <v>height_30p</v>
      </c>
      <c r="C1070">
        <f>VLOOKUP(B1070,GDD!$D$2:$E$31,2)</f>
        <v>2</v>
      </c>
      <c r="D1070" t="str">
        <f t="shared" si="49"/>
        <v>JCEager20</v>
      </c>
      <c r="E1070" s="2">
        <v>20200806</v>
      </c>
      <c r="F1070" t="str">
        <f t="shared" si="50"/>
        <v>RS2</v>
      </c>
      <c r="G1070" t="s">
        <v>1139</v>
      </c>
      <c r="H1070" t="str">
        <f>VLOOKUP(E1070,GDD!$A$2:$B$57,2)</f>
        <v>900+</v>
      </c>
      <c r="I1070" cm="1">
        <f t="array" ref="I1070">IF(H1070="0-650",1,IF(H1070="650-900",2,IF(H1070="900+",3,NA)))</f>
        <v>3</v>
      </c>
      <c r="J1070">
        <v>8.7839502509132597E-2</v>
      </c>
      <c r="K1070">
        <v>4.8625273201179401E-3</v>
      </c>
      <c r="L1070">
        <v>0.98188200100323497</v>
      </c>
    </row>
    <row r="1071" spans="1:12" x14ac:dyDescent="0.2">
      <c r="A1071" t="s">
        <v>3144</v>
      </c>
      <c r="B1071" t="str">
        <f t="shared" si="48"/>
        <v>height_50p</v>
      </c>
      <c r="C1071">
        <f>VLOOKUP(B1071,GDD!$D$2:$E$31,2)</f>
        <v>3</v>
      </c>
      <c r="D1071" t="str">
        <f t="shared" si="49"/>
        <v>JCEager20</v>
      </c>
      <c r="E1071" s="2">
        <v>20200806</v>
      </c>
      <c r="F1071" t="str">
        <f t="shared" si="50"/>
        <v>RS2</v>
      </c>
      <c r="G1071" t="s">
        <v>1139</v>
      </c>
      <c r="H1071" t="str">
        <f>VLOOKUP(E1071,GDD!$A$2:$B$57,2)</f>
        <v>900+</v>
      </c>
      <c r="I1071" cm="1">
        <f t="array" ref="I1071">IF(H1071="0-650",1,IF(H1071="650-900",2,IF(H1071="900+",3,NA)))</f>
        <v>3</v>
      </c>
      <c r="J1071">
        <v>7.09202425870223E-2</v>
      </c>
      <c r="K1071">
        <v>4.7371912918229998E-3</v>
      </c>
      <c r="L1071">
        <v>0.97821960176698997</v>
      </c>
    </row>
    <row r="1072" spans="1:12" x14ac:dyDescent="0.2">
      <c r="A1072" t="s">
        <v>3145</v>
      </c>
      <c r="B1072" t="str">
        <f t="shared" si="48"/>
        <v>height_70p</v>
      </c>
      <c r="C1072">
        <f>VLOOKUP(B1072,GDD!$D$2:$E$31,2)</f>
        <v>4</v>
      </c>
      <c r="D1072" t="str">
        <f t="shared" si="49"/>
        <v>JCEager20</v>
      </c>
      <c r="E1072" s="2">
        <v>20200806</v>
      </c>
      <c r="F1072" t="str">
        <f t="shared" si="50"/>
        <v>RS2</v>
      </c>
      <c r="G1072" t="s">
        <v>1139</v>
      </c>
      <c r="H1072" t="str">
        <f>VLOOKUP(E1072,GDD!$A$2:$B$57,2)</f>
        <v>900+</v>
      </c>
      <c r="I1072" cm="1">
        <f t="array" ref="I1072">IF(H1072="0-650",1,IF(H1072="650-900",2,IF(H1072="900+",3,NA)))</f>
        <v>3</v>
      </c>
      <c r="J1072">
        <v>6.2845971180341603E-2</v>
      </c>
      <c r="K1072">
        <v>4.3253812733166103E-3</v>
      </c>
      <c r="L1072">
        <v>0.977572812507012</v>
      </c>
    </row>
    <row r="1073" spans="1:12" x14ac:dyDescent="0.2">
      <c r="A1073" t="s">
        <v>3146</v>
      </c>
      <c r="B1073" t="str">
        <f t="shared" si="48"/>
        <v>height_90p</v>
      </c>
      <c r="C1073">
        <f>VLOOKUP(B1073,GDD!$D$2:$E$31,2)</f>
        <v>5</v>
      </c>
      <c r="D1073" t="str">
        <f t="shared" si="49"/>
        <v>JCEager20</v>
      </c>
      <c r="E1073" s="2">
        <v>20200806</v>
      </c>
      <c r="F1073" t="str">
        <f t="shared" si="50"/>
        <v>RS2</v>
      </c>
      <c r="G1073" t="s">
        <v>1139</v>
      </c>
      <c r="H1073" t="str">
        <f>VLOOKUP(E1073,GDD!$A$2:$B$57,2)</f>
        <v>900+</v>
      </c>
      <c r="I1073" cm="1">
        <f t="array" ref="I1073">IF(H1073="0-650",1,IF(H1073="650-900",2,IF(H1073="900+",3,NA)))</f>
        <v>3</v>
      </c>
      <c r="J1073">
        <v>6.2130909802812398E-2</v>
      </c>
      <c r="K1073">
        <v>4.3225025713255301E-3</v>
      </c>
      <c r="L1073">
        <v>0.97733530496513099</v>
      </c>
    </row>
    <row r="1074" spans="1:12" x14ac:dyDescent="0.2">
      <c r="A1074" t="s">
        <v>3147</v>
      </c>
      <c r="B1074" t="str">
        <f t="shared" si="48"/>
        <v>height_95p</v>
      </c>
      <c r="C1074">
        <f>VLOOKUP(B1074,GDD!$D$2:$E$31,2)</f>
        <v>6</v>
      </c>
      <c r="D1074" t="str">
        <f t="shared" si="49"/>
        <v>JCEager20</v>
      </c>
      <c r="E1074" s="2">
        <v>20200806</v>
      </c>
      <c r="F1074" t="str">
        <f t="shared" si="50"/>
        <v>RS2</v>
      </c>
      <c r="G1074" t="s">
        <v>1139</v>
      </c>
      <c r="H1074" t="str">
        <f>VLOOKUP(E1074,GDD!$A$2:$B$57,2)</f>
        <v>900+</v>
      </c>
      <c r="I1074" cm="1">
        <f t="array" ref="I1074">IF(H1074="0-650",1,IF(H1074="650-900",2,IF(H1074="900+",3,NA)))</f>
        <v>3</v>
      </c>
      <c r="J1074">
        <v>6.2701149454708394E-2</v>
      </c>
      <c r="K1074">
        <v>4.7224685275168996E-3</v>
      </c>
      <c r="L1074">
        <v>0.97550916078272498</v>
      </c>
    </row>
    <row r="1075" spans="1:12" x14ac:dyDescent="0.2">
      <c r="A1075" t="s">
        <v>3148</v>
      </c>
      <c r="B1075" t="str">
        <f t="shared" si="48"/>
        <v>height_99p</v>
      </c>
      <c r="C1075">
        <f>VLOOKUP(B1075,GDD!$D$2:$E$31,2)</f>
        <v>7</v>
      </c>
      <c r="D1075" t="str">
        <f t="shared" si="49"/>
        <v>JCEager20</v>
      </c>
      <c r="E1075" s="2">
        <v>20200806</v>
      </c>
      <c r="F1075" t="str">
        <f t="shared" si="50"/>
        <v>RS2</v>
      </c>
      <c r="G1075" t="s">
        <v>1139</v>
      </c>
      <c r="H1075" t="str">
        <f>VLOOKUP(E1075,GDD!$A$2:$B$57,2)</f>
        <v>900+</v>
      </c>
      <c r="I1075" cm="1">
        <f t="array" ref="I1075">IF(H1075="0-650",1,IF(H1075="650-900",2,IF(H1075="900+",3,NA)))</f>
        <v>3</v>
      </c>
      <c r="J1075">
        <v>5.9436902332920503E-2</v>
      </c>
      <c r="K1075">
        <v>6.5195323359649804E-3</v>
      </c>
      <c r="L1075">
        <v>0.964726917200177</v>
      </c>
    </row>
    <row r="1076" spans="1:12" x14ac:dyDescent="0.2">
      <c r="A1076" t="s">
        <v>3149</v>
      </c>
      <c r="B1076" t="str">
        <f t="shared" si="48"/>
        <v>canopy_cover_5p</v>
      </c>
      <c r="C1076">
        <f>VLOOKUP(B1076,GDD!$D$2:$E$31,2)</f>
        <v>8</v>
      </c>
      <c r="D1076" t="str">
        <f t="shared" si="49"/>
        <v>JCEager20</v>
      </c>
      <c r="E1076" s="2">
        <v>20200806</v>
      </c>
      <c r="F1076" t="str">
        <f t="shared" si="50"/>
        <v>RS2</v>
      </c>
      <c r="G1076" t="s">
        <v>1139</v>
      </c>
      <c r="H1076" t="str">
        <f>VLOOKUP(E1076,GDD!$A$2:$B$57,2)</f>
        <v>900+</v>
      </c>
      <c r="I1076" cm="1">
        <f t="array" ref="I1076">IF(H1076="0-650",1,IF(H1076="650-900",2,IF(H1076="900+",3,NA)))</f>
        <v>3</v>
      </c>
      <c r="J1076">
        <v>3.9600268168409301</v>
      </c>
      <c r="K1076">
        <v>2.4122476011464999</v>
      </c>
      <c r="L1076">
        <v>0.83122080654559605</v>
      </c>
    </row>
    <row r="1077" spans="1:12" x14ac:dyDescent="0.2">
      <c r="A1077" t="s">
        <v>3150</v>
      </c>
      <c r="B1077" t="str">
        <f t="shared" si="48"/>
        <v>pcanopy_cover_10p</v>
      </c>
      <c r="C1077">
        <f>VLOOKUP(B1077,GDD!$D$2:$E$31,2)</f>
        <v>9</v>
      </c>
      <c r="D1077" t="str">
        <f t="shared" si="49"/>
        <v>JCEager20</v>
      </c>
      <c r="E1077" s="2">
        <v>20200806</v>
      </c>
      <c r="F1077" t="str">
        <f t="shared" si="50"/>
        <v>RS2</v>
      </c>
      <c r="G1077" t="s">
        <v>1139</v>
      </c>
      <c r="H1077" t="str">
        <f>VLOOKUP(E1077,GDD!$A$2:$B$57,2)</f>
        <v>900+</v>
      </c>
      <c r="I1077" cm="1">
        <f t="array" ref="I1077">IF(H1077="0-650",1,IF(H1077="650-900",2,IF(H1077="900+",3,NA)))</f>
        <v>3</v>
      </c>
      <c r="J1077">
        <v>5.4881465534582698</v>
      </c>
      <c r="K1077">
        <v>2.9319873481138399</v>
      </c>
      <c r="L1077">
        <v>0.84883879145212204</v>
      </c>
    </row>
    <row r="1078" spans="1:12" x14ac:dyDescent="0.2">
      <c r="A1078" t="s">
        <v>3151</v>
      </c>
      <c r="B1078" t="str">
        <f t="shared" si="48"/>
        <v>canopy_cover_20p</v>
      </c>
      <c r="C1078">
        <f>VLOOKUP(B1078,GDD!$D$2:$E$31,2)</f>
        <v>10</v>
      </c>
      <c r="D1078" t="str">
        <f t="shared" si="49"/>
        <v>JCEager20</v>
      </c>
      <c r="E1078" s="2">
        <v>20200806</v>
      </c>
      <c r="F1078" t="str">
        <f t="shared" si="50"/>
        <v>RS2</v>
      </c>
      <c r="G1078" t="s">
        <v>1139</v>
      </c>
      <c r="H1078" t="str">
        <f>VLOOKUP(E1078,GDD!$A$2:$B$57,2)</f>
        <v>900+</v>
      </c>
      <c r="I1078" cm="1">
        <f t="array" ref="I1078">IF(H1078="0-650",1,IF(H1078="650-900",2,IF(H1078="900+",3,NA)))</f>
        <v>3</v>
      </c>
      <c r="J1078">
        <v>6.9154928441025003</v>
      </c>
      <c r="K1078">
        <v>3.2692680769267901</v>
      </c>
      <c r="L1078">
        <v>0.863869812997205</v>
      </c>
    </row>
    <row r="1079" spans="1:12" x14ac:dyDescent="0.2">
      <c r="A1079" t="s">
        <v>3152</v>
      </c>
      <c r="B1079" t="str">
        <f t="shared" si="48"/>
        <v>canopy_cover_30p</v>
      </c>
      <c r="C1079">
        <f>VLOOKUP(B1079,GDD!$D$2:$E$31,2)</f>
        <v>11</v>
      </c>
      <c r="D1079" t="str">
        <f t="shared" si="49"/>
        <v>JCEager20</v>
      </c>
      <c r="E1079" s="2">
        <v>20200806</v>
      </c>
      <c r="F1079" t="str">
        <f t="shared" si="50"/>
        <v>RS2</v>
      </c>
      <c r="G1079" t="s">
        <v>1139</v>
      </c>
      <c r="H1079" t="str">
        <f>VLOOKUP(E1079,GDD!$A$2:$B$57,2)</f>
        <v>900+</v>
      </c>
      <c r="I1079" cm="1">
        <f t="array" ref="I1079">IF(H1079="0-650",1,IF(H1079="650-900",2,IF(H1079="900+",3,NA)))</f>
        <v>3</v>
      </c>
      <c r="J1079">
        <v>8.9372934812622002</v>
      </c>
      <c r="K1079">
        <v>3.7028158055244198</v>
      </c>
      <c r="L1079">
        <v>0.87865467264456099</v>
      </c>
    </row>
    <row r="1080" spans="1:12" x14ac:dyDescent="0.2">
      <c r="A1080" t="s">
        <v>3153</v>
      </c>
      <c r="B1080" t="str">
        <f t="shared" si="48"/>
        <v>canopy_cover_40p</v>
      </c>
      <c r="C1080">
        <f>VLOOKUP(B1080,GDD!$D$2:$E$31,2)</f>
        <v>12</v>
      </c>
      <c r="D1080" t="str">
        <f t="shared" si="49"/>
        <v>JCEager20</v>
      </c>
      <c r="E1080" s="2">
        <v>20200806</v>
      </c>
      <c r="F1080" t="str">
        <f t="shared" si="50"/>
        <v>RS2</v>
      </c>
      <c r="G1080" t="s">
        <v>1139</v>
      </c>
      <c r="H1080" t="str">
        <f>VLOOKUP(E1080,GDD!$A$2:$B$57,2)</f>
        <v>900+</v>
      </c>
      <c r="I1080" cm="1">
        <f t="array" ref="I1080">IF(H1080="0-650",1,IF(H1080="650-900",2,IF(H1080="900+",3,NA)))</f>
        <v>3</v>
      </c>
      <c r="J1080">
        <v>16.140449554319499</v>
      </c>
      <c r="K1080">
        <v>4.7792737641273799</v>
      </c>
      <c r="L1080">
        <v>0.91016507803686697</v>
      </c>
    </row>
    <row r="1081" spans="1:12" x14ac:dyDescent="0.2">
      <c r="A1081" t="s">
        <v>3154</v>
      </c>
      <c r="B1081" t="str">
        <f t="shared" si="48"/>
        <v>canopy_cover_50p</v>
      </c>
      <c r="C1081">
        <f>VLOOKUP(B1081,GDD!$D$2:$E$31,2)</f>
        <v>13</v>
      </c>
      <c r="D1081" t="str">
        <f t="shared" si="49"/>
        <v>JCEager20</v>
      </c>
      <c r="E1081" s="2">
        <v>20200806</v>
      </c>
      <c r="F1081" t="str">
        <f t="shared" si="50"/>
        <v>RS2</v>
      </c>
      <c r="G1081" t="s">
        <v>1139</v>
      </c>
      <c r="H1081" t="str">
        <f>VLOOKUP(E1081,GDD!$A$2:$B$57,2)</f>
        <v>900+</v>
      </c>
      <c r="I1081" cm="1">
        <f t="array" ref="I1081">IF(H1081="0-650",1,IF(H1081="650-900",2,IF(H1081="900+",3,NA)))</f>
        <v>3</v>
      </c>
      <c r="J1081">
        <v>41.929746153476998</v>
      </c>
      <c r="K1081">
        <v>6.88145602498623</v>
      </c>
      <c r="L1081">
        <v>0.94813130321148198</v>
      </c>
    </row>
    <row r="1082" spans="1:12" x14ac:dyDescent="0.2">
      <c r="A1082" t="s">
        <v>3155</v>
      </c>
      <c r="B1082" t="str">
        <f t="shared" si="48"/>
        <v>canopy_cover_75p</v>
      </c>
      <c r="C1082">
        <f>VLOOKUP(B1082,GDD!$D$2:$E$31,2)</f>
        <v>14</v>
      </c>
      <c r="D1082" t="str">
        <f t="shared" si="49"/>
        <v>JCEager20</v>
      </c>
      <c r="E1082" s="2">
        <v>20200806</v>
      </c>
      <c r="F1082" t="str">
        <f t="shared" si="50"/>
        <v>RS2</v>
      </c>
      <c r="G1082" t="s">
        <v>1139</v>
      </c>
      <c r="H1082" t="str">
        <f>VLOOKUP(E1082,GDD!$A$2:$B$57,2)</f>
        <v>900+</v>
      </c>
      <c r="I1082" cm="1">
        <f t="array" ref="I1082">IF(H1082="0-650",1,IF(H1082="650-900",2,IF(H1082="900+",3,NA)))</f>
        <v>3</v>
      </c>
      <c r="J1082">
        <v>136.35815253683799</v>
      </c>
      <c r="K1082">
        <v>28.938927693771401</v>
      </c>
      <c r="L1082">
        <v>0.93393140788684403</v>
      </c>
    </row>
    <row r="1083" spans="1:12" x14ac:dyDescent="0.2">
      <c r="A1083" t="s">
        <v>3156</v>
      </c>
      <c r="B1083" t="str">
        <f t="shared" si="48"/>
        <v>standard_deviation_ht</v>
      </c>
      <c r="C1083">
        <f>VLOOKUP(B1083,GDD!$D$2:$E$31,2)</f>
        <v>15</v>
      </c>
      <c r="D1083" t="str">
        <f t="shared" si="49"/>
        <v>JCEager20</v>
      </c>
      <c r="E1083" s="2">
        <v>20200806</v>
      </c>
      <c r="F1083" t="str">
        <f t="shared" si="50"/>
        <v>RS2</v>
      </c>
      <c r="G1083" t="s">
        <v>1139</v>
      </c>
      <c r="H1083" t="str">
        <f>VLOOKUP(E1083,GDD!$A$2:$B$57,2)</f>
        <v>900+</v>
      </c>
      <c r="I1083" cm="1">
        <f t="array" ref="I1083">IF(H1083="0-650",1,IF(H1083="650-900",2,IF(H1083="900+",3,NA)))</f>
        <v>3</v>
      </c>
      <c r="J1083">
        <v>8.0127149285851604E-4</v>
      </c>
      <c r="K1083">
        <v>7.7960334015354999E-4</v>
      </c>
      <c r="L1083">
        <v>0.75510492667130102</v>
      </c>
    </row>
    <row r="1084" spans="1:12" x14ac:dyDescent="0.2">
      <c r="A1084" t="s">
        <v>3157</v>
      </c>
      <c r="B1084" t="str">
        <f t="shared" si="48"/>
        <v>quadratic_mean_ht</v>
      </c>
      <c r="C1084">
        <f>VLOOKUP(B1084,GDD!$D$2:$E$31,2)</f>
        <v>16</v>
      </c>
      <c r="D1084" t="str">
        <f t="shared" si="49"/>
        <v>JCEager20</v>
      </c>
      <c r="E1084" s="2">
        <v>20200806</v>
      </c>
      <c r="F1084" t="str">
        <f t="shared" si="50"/>
        <v>RS2</v>
      </c>
      <c r="G1084" t="s">
        <v>1139</v>
      </c>
      <c r="H1084" t="str">
        <f>VLOOKUP(E1084,GDD!$A$2:$B$57,2)</f>
        <v>900+</v>
      </c>
      <c r="I1084" cm="1">
        <f t="array" ref="I1084">IF(H1084="0-650",1,IF(H1084="650-900",2,IF(H1084="900+",3,NA)))</f>
        <v>3</v>
      </c>
      <c r="J1084">
        <v>6.5065182004306804E-2</v>
      </c>
      <c r="K1084">
        <v>3.9006100813621298E-3</v>
      </c>
      <c r="L1084">
        <v>0.98040841090113795</v>
      </c>
    </row>
    <row r="1085" spans="1:12" x14ac:dyDescent="0.2">
      <c r="A1085" t="s">
        <v>3158</v>
      </c>
      <c r="B1085" t="str">
        <f t="shared" si="48"/>
        <v>skewness_ht</v>
      </c>
      <c r="C1085">
        <f>VLOOKUP(B1085,GDD!$D$2:$E$31,2)</f>
        <v>17</v>
      </c>
      <c r="D1085" t="str">
        <f t="shared" si="49"/>
        <v>JCEager20</v>
      </c>
      <c r="E1085" s="2">
        <v>20200806</v>
      </c>
      <c r="F1085" t="str">
        <f t="shared" si="50"/>
        <v>RS2</v>
      </c>
      <c r="G1085" t="s">
        <v>1139</v>
      </c>
      <c r="H1085" t="str">
        <f>VLOOKUP(E1085,GDD!$A$2:$B$57,2)</f>
        <v>900+</v>
      </c>
      <c r="I1085" cm="1">
        <f t="array" ref="I1085">IF(H1085="0-650",1,IF(H1085="650-900",2,IF(H1085="900+",3,NA)))</f>
        <v>3</v>
      </c>
      <c r="J1085">
        <v>0.10426187293455599</v>
      </c>
      <c r="K1085">
        <v>1.8845547686475402E-2</v>
      </c>
      <c r="L1085">
        <v>0.94317317070669404</v>
      </c>
    </row>
    <row r="1086" spans="1:12" x14ac:dyDescent="0.2">
      <c r="A1086" t="s">
        <v>3159</v>
      </c>
      <c r="B1086" t="str">
        <f t="shared" si="48"/>
        <v>kurtosis_ht</v>
      </c>
      <c r="C1086">
        <f>VLOOKUP(B1086,GDD!$D$2:$E$31,2)</f>
        <v>18</v>
      </c>
      <c r="D1086" t="str">
        <f t="shared" si="49"/>
        <v>JCEager20</v>
      </c>
      <c r="E1086" s="2">
        <v>20200806</v>
      </c>
      <c r="F1086" t="str">
        <f t="shared" si="50"/>
        <v>RS2</v>
      </c>
      <c r="G1086" t="s">
        <v>1139</v>
      </c>
      <c r="H1086" t="str">
        <f>VLOOKUP(E1086,GDD!$A$2:$B$57,2)</f>
        <v>900+</v>
      </c>
      <c r="I1086" cm="1">
        <f t="array" ref="I1086">IF(H1086="0-650",1,IF(H1086="650-900",2,IF(H1086="900+",3,NA)))</f>
        <v>3</v>
      </c>
      <c r="J1086">
        <v>2.0091329068750898</v>
      </c>
      <c r="K1086">
        <v>0.31971098197987302</v>
      </c>
      <c r="L1086">
        <v>0.94962888669646806</v>
      </c>
    </row>
    <row r="1087" spans="1:12" x14ac:dyDescent="0.2">
      <c r="A1087" t="s">
        <v>3160</v>
      </c>
      <c r="B1087" t="str">
        <f t="shared" si="48"/>
        <v>variation_ht</v>
      </c>
      <c r="C1087">
        <f>VLOOKUP(B1087,GDD!$D$2:$E$31,2)</f>
        <v>19</v>
      </c>
      <c r="D1087" t="str">
        <f t="shared" si="49"/>
        <v>JCEager20</v>
      </c>
      <c r="E1087" s="2">
        <v>20200806</v>
      </c>
      <c r="F1087" t="str">
        <f t="shared" si="50"/>
        <v>RS2</v>
      </c>
      <c r="G1087" t="s">
        <v>1139</v>
      </c>
      <c r="H1087" t="str">
        <f>VLOOKUP(E1087,GDD!$A$2:$B$57,2)</f>
        <v>900+</v>
      </c>
      <c r="I1087" cm="1">
        <f t="array" ref="I1087">IF(H1087="0-650",1,IF(H1087="650-900",2,IF(H1087="900+",3,NA)))</f>
        <v>3</v>
      </c>
      <c r="J1087">
        <v>1.51086686931929E-3</v>
      </c>
      <c r="K1087">
        <v>3.1835887876338501E-4</v>
      </c>
      <c r="L1087">
        <v>0.93437197741295497</v>
      </c>
    </row>
    <row r="1088" spans="1:12" x14ac:dyDescent="0.2">
      <c r="A1088" t="s">
        <v>3161</v>
      </c>
      <c r="B1088" t="str">
        <f t="shared" si="48"/>
        <v>plot_volume</v>
      </c>
      <c r="C1088">
        <f>VLOOKUP(B1088,GDD!$D$2:$E$31,2)</f>
        <v>20</v>
      </c>
      <c r="D1088" t="str">
        <f t="shared" si="49"/>
        <v>JCEager20</v>
      </c>
      <c r="E1088" s="2">
        <v>20200806</v>
      </c>
      <c r="F1088" t="str">
        <f t="shared" si="50"/>
        <v>RS2</v>
      </c>
      <c r="G1088" t="s">
        <v>1139</v>
      </c>
      <c r="H1088" t="str">
        <f>VLOOKUP(E1088,GDD!$A$2:$B$57,2)</f>
        <v>900+</v>
      </c>
      <c r="I1088" cm="1">
        <f t="array" ref="I1088">IF(H1088="0-650",1,IF(H1088="650-900",2,IF(H1088="900+",3,NA)))</f>
        <v>3</v>
      </c>
      <c r="J1088" s="1">
        <v>3.2498711774111201E-5</v>
      </c>
      <c r="K1088" s="1">
        <v>3.6666677284360998E-6</v>
      </c>
      <c r="L1088">
        <v>0.96375478320232</v>
      </c>
    </row>
    <row r="1089" spans="1:12" x14ac:dyDescent="0.2">
      <c r="A1089" t="s">
        <v>3162</v>
      </c>
      <c r="B1089" t="str">
        <f t="shared" si="48"/>
        <v>height_30p</v>
      </c>
      <c r="C1089">
        <f>VLOOKUP(B1089,GDD!$D$2:$E$31,2)</f>
        <v>2</v>
      </c>
      <c r="D1089" t="str">
        <f t="shared" si="49"/>
        <v>JCEager20</v>
      </c>
      <c r="E1089" s="2">
        <v>20200813</v>
      </c>
      <c r="F1089" t="str">
        <f t="shared" si="50"/>
        <v>RS2</v>
      </c>
      <c r="G1089" t="s">
        <v>1139</v>
      </c>
      <c r="H1089" t="str">
        <f>VLOOKUP(E1089,GDD!$A$2:$B$57,2)</f>
        <v>900+</v>
      </c>
      <c r="I1089" cm="1">
        <f t="array" ref="I1089">IF(H1089="0-650",1,IF(H1089="650-900",2,IF(H1089="900+",3,NA)))</f>
        <v>3</v>
      </c>
      <c r="J1089">
        <v>8.4261732541063797E-2</v>
      </c>
      <c r="K1089">
        <v>5.8034388064588096E-3</v>
      </c>
      <c r="L1089">
        <v>0.97755725508055102</v>
      </c>
    </row>
    <row r="1090" spans="1:12" x14ac:dyDescent="0.2">
      <c r="A1090" t="s">
        <v>3163</v>
      </c>
      <c r="B1090" t="str">
        <f t="shared" si="48"/>
        <v>height_50p</v>
      </c>
      <c r="C1090">
        <f>VLOOKUP(B1090,GDD!$D$2:$E$31,2)</f>
        <v>3</v>
      </c>
      <c r="D1090" t="str">
        <f t="shared" si="49"/>
        <v>JCEager20</v>
      </c>
      <c r="E1090" s="2">
        <v>20200813</v>
      </c>
      <c r="F1090" t="str">
        <f t="shared" si="50"/>
        <v>RS2</v>
      </c>
      <c r="G1090" t="s">
        <v>1139</v>
      </c>
      <c r="H1090" t="str">
        <f>VLOOKUP(E1090,GDD!$A$2:$B$57,2)</f>
        <v>900+</v>
      </c>
      <c r="I1090" cm="1">
        <f t="array" ref="I1090">IF(H1090="0-650",1,IF(H1090="650-900",2,IF(H1090="900+",3,NA)))</f>
        <v>3</v>
      </c>
      <c r="J1090">
        <v>7.0283814562695099E-2</v>
      </c>
      <c r="K1090">
        <v>5.0340950065029004E-3</v>
      </c>
      <c r="L1090">
        <v>0.97668164789108602</v>
      </c>
    </row>
    <row r="1091" spans="1:12" x14ac:dyDescent="0.2">
      <c r="A1091" t="s">
        <v>3164</v>
      </c>
      <c r="B1091" t="str">
        <f t="shared" ref="B1091:B1154" si="51">LEFT(A1091, FIND("_RS",A1091)-10)</f>
        <v>height_70p</v>
      </c>
      <c r="C1091">
        <f>VLOOKUP(B1091,GDD!$D$2:$E$31,2)</f>
        <v>4</v>
      </c>
      <c r="D1091" t="str">
        <f t="shared" ref="D1091:D1154" si="52">"JCEager"&amp;MID(E1091,3,2)</f>
        <v>JCEager20</v>
      </c>
      <c r="E1091" s="2">
        <v>20200813</v>
      </c>
      <c r="F1091" t="str">
        <f t="shared" ref="F1091:F1154" si="53">RIGHT(A1091,LEN(A1091)-FIND("_RS",A1091))</f>
        <v>RS2</v>
      </c>
      <c r="G1091" t="s">
        <v>1139</v>
      </c>
      <c r="H1091" t="str">
        <f>VLOOKUP(E1091,GDD!$A$2:$B$57,2)</f>
        <v>900+</v>
      </c>
      <c r="I1091" cm="1">
        <f t="array" ref="I1091">IF(H1091="0-650",1,IF(H1091="650-900",2,IF(H1091="900+",3,NA)))</f>
        <v>3</v>
      </c>
      <c r="J1091">
        <v>6.1891948783315401E-2</v>
      </c>
      <c r="K1091">
        <v>4.4627658543691297E-3</v>
      </c>
      <c r="L1091">
        <v>0.97652888173195695</v>
      </c>
    </row>
    <row r="1092" spans="1:12" x14ac:dyDescent="0.2">
      <c r="A1092" t="s">
        <v>3165</v>
      </c>
      <c r="B1092" t="str">
        <f t="shared" si="51"/>
        <v>height_90p</v>
      </c>
      <c r="C1092">
        <f>VLOOKUP(B1092,GDD!$D$2:$E$31,2)</f>
        <v>5</v>
      </c>
      <c r="D1092" t="str">
        <f t="shared" si="52"/>
        <v>JCEager20</v>
      </c>
      <c r="E1092" s="2">
        <v>20200813</v>
      </c>
      <c r="F1092" t="str">
        <f t="shared" si="53"/>
        <v>RS2</v>
      </c>
      <c r="G1092" t="s">
        <v>1139</v>
      </c>
      <c r="H1092" t="str">
        <f>VLOOKUP(E1092,GDD!$A$2:$B$57,2)</f>
        <v>900+</v>
      </c>
      <c r="I1092" cm="1">
        <f t="array" ref="I1092">IF(H1092="0-650",1,IF(H1092="650-900",2,IF(H1092="900+",3,NA)))</f>
        <v>3</v>
      </c>
      <c r="J1092">
        <v>6.20525033225659E-2</v>
      </c>
      <c r="K1092">
        <v>4.2551382976143796E-3</v>
      </c>
      <c r="L1092">
        <v>0.97765306907718896</v>
      </c>
    </row>
    <row r="1093" spans="1:12" x14ac:dyDescent="0.2">
      <c r="A1093" t="s">
        <v>3166</v>
      </c>
      <c r="B1093" t="str">
        <f t="shared" si="51"/>
        <v>height_95p</v>
      </c>
      <c r="C1093">
        <f>VLOOKUP(B1093,GDD!$D$2:$E$31,2)</f>
        <v>6</v>
      </c>
      <c r="D1093" t="str">
        <f t="shared" si="52"/>
        <v>JCEager20</v>
      </c>
      <c r="E1093" s="2">
        <v>20200813</v>
      </c>
      <c r="F1093" t="str">
        <f t="shared" si="53"/>
        <v>RS2</v>
      </c>
      <c r="G1093" t="s">
        <v>1139</v>
      </c>
      <c r="H1093" t="str">
        <f>VLOOKUP(E1093,GDD!$A$2:$B$57,2)</f>
        <v>900+</v>
      </c>
      <c r="I1093" cm="1">
        <f t="array" ref="I1093">IF(H1093="0-650",1,IF(H1093="650-900",2,IF(H1093="900+",3,NA)))</f>
        <v>3</v>
      </c>
      <c r="J1093">
        <v>6.4118788869078194E-2</v>
      </c>
      <c r="K1093">
        <v>4.7280420323871902E-3</v>
      </c>
      <c r="L1093">
        <v>0.97601006561085901</v>
      </c>
    </row>
    <row r="1094" spans="1:12" x14ac:dyDescent="0.2">
      <c r="A1094" t="s">
        <v>3167</v>
      </c>
      <c r="B1094" t="str">
        <f t="shared" si="51"/>
        <v>height_99p</v>
      </c>
      <c r="C1094">
        <f>VLOOKUP(B1094,GDD!$D$2:$E$31,2)</f>
        <v>7</v>
      </c>
      <c r="D1094" t="str">
        <f t="shared" si="52"/>
        <v>JCEager20</v>
      </c>
      <c r="E1094" s="2">
        <v>20200813</v>
      </c>
      <c r="F1094" t="str">
        <f t="shared" si="53"/>
        <v>RS2</v>
      </c>
      <c r="G1094" t="s">
        <v>1139</v>
      </c>
      <c r="H1094" t="str">
        <f>VLOOKUP(E1094,GDD!$A$2:$B$57,2)</f>
        <v>900+</v>
      </c>
      <c r="I1094" cm="1">
        <f t="array" ref="I1094">IF(H1094="0-650",1,IF(H1094="650-900",2,IF(H1094="900+",3,NA)))</f>
        <v>3</v>
      </c>
      <c r="J1094">
        <v>6.0875965776452302E-2</v>
      </c>
      <c r="K1094">
        <v>6.1523866953289898E-3</v>
      </c>
      <c r="L1094">
        <v>0.96740980273912303</v>
      </c>
    </row>
    <row r="1095" spans="1:12" x14ac:dyDescent="0.2">
      <c r="A1095" t="s">
        <v>3168</v>
      </c>
      <c r="B1095" t="str">
        <f t="shared" si="51"/>
        <v>canopy_cover_5p</v>
      </c>
      <c r="C1095">
        <f>VLOOKUP(B1095,GDD!$D$2:$E$31,2)</f>
        <v>8</v>
      </c>
      <c r="D1095" t="str">
        <f t="shared" si="52"/>
        <v>JCEager20</v>
      </c>
      <c r="E1095" s="2">
        <v>20200813</v>
      </c>
      <c r="F1095" t="str">
        <f t="shared" si="53"/>
        <v>RS2</v>
      </c>
      <c r="G1095" t="s">
        <v>1139</v>
      </c>
      <c r="H1095" t="str">
        <f>VLOOKUP(E1095,GDD!$A$2:$B$57,2)</f>
        <v>900+</v>
      </c>
      <c r="I1095" cm="1">
        <f t="array" ref="I1095">IF(H1095="0-650",1,IF(H1095="650-900",2,IF(H1095="900+",3,NA)))</f>
        <v>3</v>
      </c>
      <c r="J1095">
        <v>5.0269631809826096</v>
      </c>
      <c r="K1095">
        <v>2.7738599372372401</v>
      </c>
      <c r="L1095">
        <v>0.84464302115716405</v>
      </c>
    </row>
    <row r="1096" spans="1:12" x14ac:dyDescent="0.2">
      <c r="A1096" t="s">
        <v>3169</v>
      </c>
      <c r="B1096" t="str">
        <f t="shared" si="51"/>
        <v>pcanopy_cover_10p</v>
      </c>
      <c r="C1096">
        <f>VLOOKUP(B1096,GDD!$D$2:$E$31,2)</f>
        <v>9</v>
      </c>
      <c r="D1096" t="str">
        <f t="shared" si="52"/>
        <v>JCEager20</v>
      </c>
      <c r="E1096" s="2">
        <v>20200813</v>
      </c>
      <c r="F1096" t="str">
        <f t="shared" si="53"/>
        <v>RS2</v>
      </c>
      <c r="G1096" t="s">
        <v>1139</v>
      </c>
      <c r="H1096" t="str">
        <f>VLOOKUP(E1096,GDD!$A$2:$B$57,2)</f>
        <v>900+</v>
      </c>
      <c r="I1096" cm="1">
        <f t="array" ref="I1096">IF(H1096="0-650",1,IF(H1096="650-900",2,IF(H1096="900+",3,NA)))</f>
        <v>3</v>
      </c>
      <c r="J1096">
        <v>5.7540718771485899</v>
      </c>
      <c r="K1096">
        <v>3.0528990349753999</v>
      </c>
      <c r="L1096">
        <v>0.84972277611499103</v>
      </c>
    </row>
    <row r="1097" spans="1:12" x14ac:dyDescent="0.2">
      <c r="A1097" t="s">
        <v>3170</v>
      </c>
      <c r="B1097" t="str">
        <f t="shared" si="51"/>
        <v>canopy_cover_20p</v>
      </c>
      <c r="C1097">
        <f>VLOOKUP(B1097,GDD!$D$2:$E$31,2)</f>
        <v>10</v>
      </c>
      <c r="D1097" t="str">
        <f t="shared" si="52"/>
        <v>JCEager20</v>
      </c>
      <c r="E1097" s="2">
        <v>20200813</v>
      </c>
      <c r="F1097" t="str">
        <f t="shared" si="53"/>
        <v>RS2</v>
      </c>
      <c r="G1097" t="s">
        <v>1139</v>
      </c>
      <c r="H1097" t="str">
        <f>VLOOKUP(E1097,GDD!$A$2:$B$57,2)</f>
        <v>900+</v>
      </c>
      <c r="I1097" cm="1">
        <f t="array" ref="I1097">IF(H1097="0-650",1,IF(H1097="650-900",2,IF(H1097="900+",3,NA)))</f>
        <v>3</v>
      </c>
      <c r="J1097">
        <v>7.3198050729011799</v>
      </c>
      <c r="K1097">
        <v>3.4177310014822599</v>
      </c>
      <c r="L1097">
        <v>0.86532248457615402</v>
      </c>
    </row>
    <row r="1098" spans="1:12" x14ac:dyDescent="0.2">
      <c r="A1098" t="s">
        <v>3171</v>
      </c>
      <c r="B1098" t="str">
        <f t="shared" si="51"/>
        <v>canopy_cover_30p</v>
      </c>
      <c r="C1098">
        <f>VLOOKUP(B1098,GDD!$D$2:$E$31,2)</f>
        <v>11</v>
      </c>
      <c r="D1098" t="str">
        <f t="shared" si="52"/>
        <v>JCEager20</v>
      </c>
      <c r="E1098" s="2">
        <v>20200813</v>
      </c>
      <c r="F1098" t="str">
        <f t="shared" si="53"/>
        <v>RS2</v>
      </c>
      <c r="G1098" t="s">
        <v>1139</v>
      </c>
      <c r="H1098" t="str">
        <f>VLOOKUP(E1098,GDD!$A$2:$B$57,2)</f>
        <v>900+</v>
      </c>
      <c r="I1098" cm="1">
        <f t="array" ref="I1098">IF(H1098="0-650",1,IF(H1098="650-900",2,IF(H1098="900+",3,NA)))</f>
        <v>3</v>
      </c>
      <c r="J1098">
        <v>9.0232795521652207</v>
      </c>
      <c r="K1098">
        <v>3.9007394872366699</v>
      </c>
      <c r="L1098">
        <v>0.87405015595338298</v>
      </c>
    </row>
    <row r="1099" spans="1:12" x14ac:dyDescent="0.2">
      <c r="A1099" t="s">
        <v>3172</v>
      </c>
      <c r="B1099" t="str">
        <f t="shared" si="51"/>
        <v>canopy_cover_40p</v>
      </c>
      <c r="C1099">
        <f>VLOOKUP(B1099,GDD!$D$2:$E$31,2)</f>
        <v>12</v>
      </c>
      <c r="D1099" t="str">
        <f t="shared" si="52"/>
        <v>JCEager20</v>
      </c>
      <c r="E1099" s="2">
        <v>20200813</v>
      </c>
      <c r="F1099" t="str">
        <f t="shared" si="53"/>
        <v>RS2</v>
      </c>
      <c r="G1099" t="s">
        <v>1139</v>
      </c>
      <c r="H1099" t="str">
        <f>VLOOKUP(E1099,GDD!$A$2:$B$57,2)</f>
        <v>900+</v>
      </c>
      <c r="I1099" cm="1">
        <f t="array" ref="I1099">IF(H1099="0-650",1,IF(H1099="650-900",2,IF(H1099="900+",3,NA)))</f>
        <v>3</v>
      </c>
      <c r="J1099">
        <v>17.357007906535699</v>
      </c>
      <c r="K1099">
        <v>5.2155144497411197</v>
      </c>
      <c r="L1099">
        <v>0.90895741623759496</v>
      </c>
    </row>
    <row r="1100" spans="1:12" x14ac:dyDescent="0.2">
      <c r="A1100" t="s">
        <v>3173</v>
      </c>
      <c r="B1100" t="str">
        <f t="shared" si="51"/>
        <v>canopy_cover_50p</v>
      </c>
      <c r="C1100">
        <f>VLOOKUP(B1100,GDD!$D$2:$E$31,2)</f>
        <v>13</v>
      </c>
      <c r="D1100" t="str">
        <f t="shared" si="52"/>
        <v>JCEager20</v>
      </c>
      <c r="E1100" s="2">
        <v>20200813</v>
      </c>
      <c r="F1100" t="str">
        <f t="shared" si="53"/>
        <v>RS2</v>
      </c>
      <c r="G1100" t="s">
        <v>1139</v>
      </c>
      <c r="H1100" t="str">
        <f>VLOOKUP(E1100,GDD!$A$2:$B$57,2)</f>
        <v>900+</v>
      </c>
      <c r="I1100" cm="1">
        <f t="array" ref="I1100">IF(H1100="0-650",1,IF(H1100="650-900",2,IF(H1100="900+",3,NA)))</f>
        <v>3</v>
      </c>
      <c r="J1100">
        <v>43.580674821046003</v>
      </c>
      <c r="K1100">
        <v>8.5456773201844598</v>
      </c>
      <c r="L1100">
        <v>0.93864729469455799</v>
      </c>
    </row>
    <row r="1101" spans="1:12" x14ac:dyDescent="0.2">
      <c r="A1101" t="s">
        <v>3174</v>
      </c>
      <c r="B1101" t="str">
        <f t="shared" si="51"/>
        <v>canopy_cover_75p</v>
      </c>
      <c r="C1101">
        <f>VLOOKUP(B1101,GDD!$D$2:$E$31,2)</f>
        <v>14</v>
      </c>
      <c r="D1101" t="str">
        <f t="shared" si="52"/>
        <v>JCEager20</v>
      </c>
      <c r="E1101" s="2">
        <v>20200813</v>
      </c>
      <c r="F1101" t="str">
        <f t="shared" si="53"/>
        <v>RS2</v>
      </c>
      <c r="G1101" t="s">
        <v>1139</v>
      </c>
      <c r="H1101" t="str">
        <f>VLOOKUP(E1101,GDD!$A$2:$B$57,2)</f>
        <v>900+</v>
      </c>
      <c r="I1101" cm="1">
        <f t="array" ref="I1101">IF(H1101="0-650",1,IF(H1101="650-900",2,IF(H1101="900+",3,NA)))</f>
        <v>3</v>
      </c>
      <c r="J1101">
        <v>132.389826467863</v>
      </c>
      <c r="K1101">
        <v>34.2069525107446</v>
      </c>
      <c r="L1101">
        <v>0.92070277840877102</v>
      </c>
    </row>
    <row r="1102" spans="1:12" x14ac:dyDescent="0.2">
      <c r="A1102" t="s">
        <v>3175</v>
      </c>
      <c r="B1102" t="str">
        <f t="shared" si="51"/>
        <v>standard_deviation_ht</v>
      </c>
      <c r="C1102">
        <f>VLOOKUP(B1102,GDD!$D$2:$E$31,2)</f>
        <v>15</v>
      </c>
      <c r="D1102" t="str">
        <f t="shared" si="52"/>
        <v>JCEager20</v>
      </c>
      <c r="E1102" s="2">
        <v>20200813</v>
      </c>
      <c r="F1102" t="str">
        <f t="shared" si="53"/>
        <v>RS2</v>
      </c>
      <c r="G1102" t="s">
        <v>1139</v>
      </c>
      <c r="H1102" t="str">
        <f>VLOOKUP(E1102,GDD!$A$2:$B$57,2)</f>
        <v>900+</v>
      </c>
      <c r="I1102" cm="1">
        <f t="array" ref="I1102">IF(H1102="0-650",1,IF(H1102="650-900",2,IF(H1102="900+",3,NA)))</f>
        <v>3</v>
      </c>
      <c r="J1102">
        <v>6.2425574452333404E-4</v>
      </c>
      <c r="K1102">
        <v>7.1564031410353498E-4</v>
      </c>
      <c r="L1102">
        <v>0.72352100628560101</v>
      </c>
    </row>
    <row r="1103" spans="1:12" x14ac:dyDescent="0.2">
      <c r="A1103" t="s">
        <v>3176</v>
      </c>
      <c r="B1103" t="str">
        <f t="shared" si="51"/>
        <v>quadratic_mean_ht</v>
      </c>
      <c r="C1103">
        <f>VLOOKUP(B1103,GDD!$D$2:$E$31,2)</f>
        <v>16</v>
      </c>
      <c r="D1103" t="str">
        <f t="shared" si="52"/>
        <v>JCEager20</v>
      </c>
      <c r="E1103" s="2">
        <v>20200813</v>
      </c>
      <c r="F1103" t="str">
        <f t="shared" si="53"/>
        <v>RS2</v>
      </c>
      <c r="G1103" t="s">
        <v>1139</v>
      </c>
      <c r="H1103" t="str">
        <f>VLOOKUP(E1103,GDD!$A$2:$B$57,2)</f>
        <v>900+</v>
      </c>
      <c r="I1103" cm="1">
        <f t="array" ref="I1103">IF(H1103="0-650",1,IF(H1103="650-900",2,IF(H1103="900+",3,NA)))</f>
        <v>3</v>
      </c>
      <c r="J1103">
        <v>6.3578409445618905E-2</v>
      </c>
      <c r="K1103">
        <v>4.2102605291704301E-3</v>
      </c>
      <c r="L1103">
        <v>0.97840288301278</v>
      </c>
    </row>
    <row r="1104" spans="1:12" x14ac:dyDescent="0.2">
      <c r="A1104" t="s">
        <v>3177</v>
      </c>
      <c r="B1104" t="str">
        <f t="shared" si="51"/>
        <v>skewness_ht</v>
      </c>
      <c r="C1104">
        <f>VLOOKUP(B1104,GDD!$D$2:$E$31,2)</f>
        <v>17</v>
      </c>
      <c r="D1104" t="str">
        <f t="shared" si="52"/>
        <v>JCEager20</v>
      </c>
      <c r="E1104" s="2">
        <v>20200813</v>
      </c>
      <c r="F1104" t="str">
        <f t="shared" si="53"/>
        <v>RS2</v>
      </c>
      <c r="G1104" t="s">
        <v>1139</v>
      </c>
      <c r="H1104" t="str">
        <f>VLOOKUP(E1104,GDD!$A$2:$B$57,2)</f>
        <v>900+</v>
      </c>
      <c r="I1104" cm="1">
        <f t="array" ref="I1104">IF(H1104="0-650",1,IF(H1104="650-900",2,IF(H1104="900+",3,NA)))</f>
        <v>3</v>
      </c>
      <c r="J1104">
        <v>0.11259295716020699</v>
      </c>
      <c r="K1104">
        <v>2.1176051586210699E-2</v>
      </c>
      <c r="L1104">
        <v>0.94100637649628205</v>
      </c>
    </row>
    <row r="1105" spans="1:12" x14ac:dyDescent="0.2">
      <c r="A1105" t="s">
        <v>3178</v>
      </c>
      <c r="B1105" t="str">
        <f t="shared" si="51"/>
        <v>kurtosis_ht</v>
      </c>
      <c r="C1105">
        <f>VLOOKUP(B1105,GDD!$D$2:$E$31,2)</f>
        <v>18</v>
      </c>
      <c r="D1105" t="str">
        <f t="shared" si="52"/>
        <v>JCEager20</v>
      </c>
      <c r="E1105" s="2">
        <v>20200813</v>
      </c>
      <c r="F1105" t="str">
        <f t="shared" si="53"/>
        <v>RS2</v>
      </c>
      <c r="G1105" t="s">
        <v>1139</v>
      </c>
      <c r="H1105" t="str">
        <f>VLOOKUP(E1105,GDD!$A$2:$B$57,2)</f>
        <v>900+</v>
      </c>
      <c r="I1105" cm="1">
        <f t="array" ref="I1105">IF(H1105="0-650",1,IF(H1105="650-900",2,IF(H1105="900+",3,NA)))</f>
        <v>3</v>
      </c>
      <c r="J1105">
        <v>1.7882313866869799</v>
      </c>
      <c r="K1105">
        <v>0.21897424068951299</v>
      </c>
      <c r="L1105">
        <v>0.96078308649917599</v>
      </c>
    </row>
    <row r="1106" spans="1:12" x14ac:dyDescent="0.2">
      <c r="A1106" t="s">
        <v>3179</v>
      </c>
      <c r="B1106" t="str">
        <f t="shared" si="51"/>
        <v>variation_ht</v>
      </c>
      <c r="C1106">
        <f>VLOOKUP(B1106,GDD!$D$2:$E$31,2)</f>
        <v>19</v>
      </c>
      <c r="D1106" t="str">
        <f t="shared" si="52"/>
        <v>JCEager20</v>
      </c>
      <c r="E1106" s="2">
        <v>20200813</v>
      </c>
      <c r="F1106" t="str">
        <f t="shared" si="53"/>
        <v>RS2</v>
      </c>
      <c r="G1106" t="s">
        <v>1139</v>
      </c>
      <c r="H1106" t="str">
        <f>VLOOKUP(E1106,GDD!$A$2:$B$57,2)</f>
        <v>900+</v>
      </c>
      <c r="I1106" cm="1">
        <f t="array" ref="I1106">IF(H1106="0-650",1,IF(H1106="650-900",2,IF(H1106="900+",3,NA)))</f>
        <v>3</v>
      </c>
      <c r="J1106">
        <v>1.10211480517072E-3</v>
      </c>
      <c r="K1106">
        <v>3.6285123431788999E-4</v>
      </c>
      <c r="L1106">
        <v>0.90110877997615202</v>
      </c>
    </row>
    <row r="1107" spans="1:12" x14ac:dyDescent="0.2">
      <c r="A1107" t="s">
        <v>3180</v>
      </c>
      <c r="B1107" t="str">
        <f t="shared" si="51"/>
        <v>plot_volume</v>
      </c>
      <c r="C1107">
        <f>VLOOKUP(B1107,GDD!$D$2:$E$31,2)</f>
        <v>20</v>
      </c>
      <c r="D1107" t="str">
        <f t="shared" si="52"/>
        <v>JCEager20</v>
      </c>
      <c r="E1107" s="2">
        <v>20200813</v>
      </c>
      <c r="F1107" t="str">
        <f t="shared" si="53"/>
        <v>RS2</v>
      </c>
      <c r="G1107" t="s">
        <v>1139</v>
      </c>
      <c r="H1107" t="str">
        <f>VLOOKUP(E1107,GDD!$A$2:$B$57,2)</f>
        <v>900+</v>
      </c>
      <c r="I1107" cm="1">
        <f t="array" ref="I1107">IF(H1107="0-650",1,IF(H1107="650-900",2,IF(H1107="900+",3,NA)))</f>
        <v>3</v>
      </c>
      <c r="J1107" s="1">
        <v>2.8449423367782199E-5</v>
      </c>
      <c r="K1107" s="1">
        <v>3.6203388358820601E-6</v>
      </c>
      <c r="L1107">
        <v>0.95930768302385205</v>
      </c>
    </row>
    <row r="1108" spans="1:12" x14ac:dyDescent="0.2">
      <c r="A1108" t="s">
        <v>4001</v>
      </c>
      <c r="B1108" t="str">
        <f t="shared" si="51"/>
        <v>height_30p</v>
      </c>
      <c r="C1108">
        <f>VLOOKUP(B1108,GDD!$D$2:$E$31,2)</f>
        <v>2</v>
      </c>
      <c r="D1108" t="str">
        <f t="shared" si="52"/>
        <v>JCEager20</v>
      </c>
      <c r="E1108" s="2">
        <v>20200826</v>
      </c>
      <c r="F1108" t="str">
        <f t="shared" si="53"/>
        <v>RS2</v>
      </c>
      <c r="G1108" t="s">
        <v>1139</v>
      </c>
      <c r="H1108" t="str">
        <f>VLOOKUP(E1108,GDD!$A$2:$B$57,2)</f>
        <v>900+</v>
      </c>
      <c r="I1108" cm="1">
        <f t="array" ref="I1108">IF(H1108="0-650",1,IF(H1108="650-900",2,IF(H1108="900+",3,NA)))</f>
        <v>3</v>
      </c>
      <c r="J1108">
        <v>8.1693662495801206E-2</v>
      </c>
      <c r="K1108">
        <v>6.2780421735784296E-3</v>
      </c>
      <c r="L1108">
        <v>0.97502360594705595</v>
      </c>
    </row>
    <row r="1109" spans="1:12" x14ac:dyDescent="0.2">
      <c r="A1109" t="s">
        <v>4002</v>
      </c>
      <c r="B1109" t="str">
        <f t="shared" si="51"/>
        <v>height_50p</v>
      </c>
      <c r="C1109">
        <f>VLOOKUP(B1109,GDD!$D$2:$E$31,2)</f>
        <v>3</v>
      </c>
      <c r="D1109" t="str">
        <f t="shared" si="52"/>
        <v>JCEager20</v>
      </c>
      <c r="E1109" s="2">
        <v>20200826</v>
      </c>
      <c r="F1109" t="str">
        <f t="shared" si="53"/>
        <v>RS2</v>
      </c>
      <c r="G1109" t="s">
        <v>1139</v>
      </c>
      <c r="H1109" t="str">
        <f>VLOOKUP(E1109,GDD!$A$2:$B$57,2)</f>
        <v>900+</v>
      </c>
      <c r="I1109" cm="1">
        <f t="array" ref="I1109">IF(H1109="0-650",1,IF(H1109="650-900",2,IF(H1109="900+",3,NA)))</f>
        <v>3</v>
      </c>
      <c r="J1109">
        <v>6.9526598528960995E-2</v>
      </c>
      <c r="K1109">
        <v>5.1084693875311999E-3</v>
      </c>
      <c r="L1109">
        <v>0.97609382345753604</v>
      </c>
    </row>
    <row r="1110" spans="1:12" x14ac:dyDescent="0.2">
      <c r="A1110" t="s">
        <v>4003</v>
      </c>
      <c r="B1110" t="str">
        <f t="shared" si="51"/>
        <v>height_70p</v>
      </c>
      <c r="C1110">
        <f>VLOOKUP(B1110,GDD!$D$2:$E$31,2)</f>
        <v>4</v>
      </c>
      <c r="D1110" t="str">
        <f t="shared" si="52"/>
        <v>JCEager20</v>
      </c>
      <c r="E1110" s="2">
        <v>20200826</v>
      </c>
      <c r="F1110" t="str">
        <f t="shared" si="53"/>
        <v>RS2</v>
      </c>
      <c r="G1110" t="s">
        <v>1139</v>
      </c>
      <c r="H1110" t="str">
        <f>VLOOKUP(E1110,GDD!$A$2:$B$57,2)</f>
        <v>900+</v>
      </c>
      <c r="I1110" cm="1">
        <f t="array" ref="I1110">IF(H1110="0-650",1,IF(H1110="650-900",2,IF(H1110="900+",3,NA)))</f>
        <v>3</v>
      </c>
      <c r="J1110">
        <v>6.3314300909783405E-2</v>
      </c>
      <c r="K1110">
        <v>4.1781886476569101E-3</v>
      </c>
      <c r="L1110">
        <v>0.97847637977914304</v>
      </c>
    </row>
    <row r="1111" spans="1:12" x14ac:dyDescent="0.2">
      <c r="A1111" t="s">
        <v>4004</v>
      </c>
      <c r="B1111" t="str">
        <f t="shared" si="51"/>
        <v>height_90p</v>
      </c>
      <c r="C1111">
        <f>VLOOKUP(B1111,GDD!$D$2:$E$31,2)</f>
        <v>5</v>
      </c>
      <c r="D1111" t="str">
        <f t="shared" si="52"/>
        <v>JCEager20</v>
      </c>
      <c r="E1111" s="2">
        <v>20200826</v>
      </c>
      <c r="F1111" t="str">
        <f t="shared" si="53"/>
        <v>RS2</v>
      </c>
      <c r="G1111" t="s">
        <v>1139</v>
      </c>
      <c r="H1111" t="str">
        <f>VLOOKUP(E1111,GDD!$A$2:$B$57,2)</f>
        <v>900+</v>
      </c>
      <c r="I1111" cm="1">
        <f t="array" ref="I1111">IF(H1111="0-650",1,IF(H1111="650-900",2,IF(H1111="900+",3,NA)))</f>
        <v>3</v>
      </c>
      <c r="J1111">
        <v>6.6401442164019595E-2</v>
      </c>
      <c r="K1111">
        <v>3.7733120932630301E-3</v>
      </c>
      <c r="L1111">
        <v>0.98141020794427603</v>
      </c>
    </row>
    <row r="1112" spans="1:12" x14ac:dyDescent="0.2">
      <c r="A1112" t="s">
        <v>4005</v>
      </c>
      <c r="B1112" t="str">
        <f t="shared" si="51"/>
        <v>height_95p</v>
      </c>
      <c r="C1112">
        <f>VLOOKUP(B1112,GDD!$D$2:$E$31,2)</f>
        <v>6</v>
      </c>
      <c r="D1112" t="str">
        <f t="shared" si="52"/>
        <v>JCEager20</v>
      </c>
      <c r="E1112" s="2">
        <v>20200826</v>
      </c>
      <c r="F1112" t="str">
        <f t="shared" si="53"/>
        <v>RS2</v>
      </c>
      <c r="G1112" t="s">
        <v>1139</v>
      </c>
      <c r="H1112" t="str">
        <f>VLOOKUP(E1112,GDD!$A$2:$B$57,2)</f>
        <v>900+</v>
      </c>
      <c r="I1112" cm="1">
        <f t="array" ref="I1112">IF(H1112="0-650",1,IF(H1112="650-900",2,IF(H1112="900+",3,NA)))</f>
        <v>3</v>
      </c>
      <c r="J1112">
        <v>6.8589921105331603E-2</v>
      </c>
      <c r="K1112">
        <v>3.9947900426308804E-3</v>
      </c>
      <c r="L1112">
        <v>0.98095583844520595</v>
      </c>
    </row>
    <row r="1113" spans="1:12" x14ac:dyDescent="0.2">
      <c r="A1113" t="s">
        <v>4006</v>
      </c>
      <c r="B1113" t="str">
        <f t="shared" si="51"/>
        <v>height_99p</v>
      </c>
      <c r="C1113">
        <f>VLOOKUP(B1113,GDD!$D$2:$E$31,2)</f>
        <v>7</v>
      </c>
      <c r="D1113" t="str">
        <f t="shared" si="52"/>
        <v>JCEager20</v>
      </c>
      <c r="E1113" s="2">
        <v>20200826</v>
      </c>
      <c r="F1113" t="str">
        <f t="shared" si="53"/>
        <v>RS2</v>
      </c>
      <c r="G1113" t="s">
        <v>1139</v>
      </c>
      <c r="H1113" t="str">
        <f>VLOOKUP(E1113,GDD!$A$2:$B$57,2)</f>
        <v>900+</v>
      </c>
      <c r="I1113" cm="1">
        <f t="array" ref="I1113">IF(H1113="0-650",1,IF(H1113="650-900",2,IF(H1113="900+",3,NA)))</f>
        <v>3</v>
      </c>
      <c r="J1113">
        <v>6.3027946324871895E-2</v>
      </c>
      <c r="K1113">
        <v>5.1681120458708001E-3</v>
      </c>
      <c r="L1113">
        <v>0.97339479980138899</v>
      </c>
    </row>
    <row r="1114" spans="1:12" x14ac:dyDescent="0.2">
      <c r="A1114" t="s">
        <v>4007</v>
      </c>
      <c r="B1114" t="str">
        <f t="shared" si="51"/>
        <v>canopy_cover_5p</v>
      </c>
      <c r="C1114">
        <f>VLOOKUP(B1114,GDD!$D$2:$E$31,2)</f>
        <v>8</v>
      </c>
      <c r="D1114" t="str">
        <f t="shared" si="52"/>
        <v>JCEager20</v>
      </c>
      <c r="E1114" s="2">
        <v>20200826</v>
      </c>
      <c r="F1114" t="str">
        <f t="shared" si="53"/>
        <v>RS2</v>
      </c>
      <c r="G1114" t="s">
        <v>1139</v>
      </c>
      <c r="H1114" t="str">
        <f>VLOOKUP(E1114,GDD!$A$2:$B$57,2)</f>
        <v>900+</v>
      </c>
      <c r="I1114" cm="1">
        <f t="array" ref="I1114">IF(H1114="0-650",1,IF(H1114="650-900",2,IF(H1114="900+",3,NA)))</f>
        <v>3</v>
      </c>
      <c r="J1114">
        <v>14.434177970591699</v>
      </c>
      <c r="K1114">
        <v>6.5852735540756804</v>
      </c>
      <c r="L1114">
        <v>0.86799833689657702</v>
      </c>
    </row>
    <row r="1115" spans="1:12" x14ac:dyDescent="0.2">
      <c r="A1115" t="s">
        <v>4008</v>
      </c>
      <c r="B1115" t="str">
        <f t="shared" si="51"/>
        <v>pcanopy_cover_10p</v>
      </c>
      <c r="C1115">
        <f>VLOOKUP(B1115,GDD!$D$2:$E$31,2)</f>
        <v>9</v>
      </c>
      <c r="D1115" t="str">
        <f t="shared" si="52"/>
        <v>JCEager20</v>
      </c>
      <c r="E1115" s="2">
        <v>20200826</v>
      </c>
      <c r="F1115" t="str">
        <f t="shared" si="53"/>
        <v>RS2</v>
      </c>
      <c r="G1115" t="s">
        <v>1139</v>
      </c>
      <c r="H1115" t="str">
        <f>VLOOKUP(E1115,GDD!$A$2:$B$57,2)</f>
        <v>900+</v>
      </c>
      <c r="I1115" cm="1">
        <f t="array" ref="I1115">IF(H1115="0-650",1,IF(H1115="650-900",2,IF(H1115="900+",3,NA)))</f>
        <v>3</v>
      </c>
      <c r="J1115">
        <v>18.7927871973828</v>
      </c>
      <c r="K1115">
        <v>7.1527070756707003</v>
      </c>
      <c r="L1115">
        <v>0.88741402866887698</v>
      </c>
    </row>
    <row r="1116" spans="1:12" x14ac:dyDescent="0.2">
      <c r="A1116" t="s">
        <v>4009</v>
      </c>
      <c r="B1116" t="str">
        <f t="shared" si="51"/>
        <v>canopy_cover_20p</v>
      </c>
      <c r="C1116">
        <f>VLOOKUP(B1116,GDD!$D$2:$E$31,2)</f>
        <v>10</v>
      </c>
      <c r="D1116" t="str">
        <f t="shared" si="52"/>
        <v>JCEager20</v>
      </c>
      <c r="E1116" s="2">
        <v>20200826</v>
      </c>
      <c r="F1116" t="str">
        <f t="shared" si="53"/>
        <v>RS2</v>
      </c>
      <c r="G1116" t="s">
        <v>1139</v>
      </c>
      <c r="H1116" t="str">
        <f>VLOOKUP(E1116,GDD!$A$2:$B$57,2)</f>
        <v>900+</v>
      </c>
      <c r="I1116" cm="1">
        <f t="array" ref="I1116">IF(H1116="0-650",1,IF(H1116="650-900",2,IF(H1116="900+",3,NA)))</f>
        <v>3</v>
      </c>
      <c r="J1116">
        <v>24.020467215144201</v>
      </c>
      <c r="K1116">
        <v>7.5194454464726403</v>
      </c>
      <c r="L1116">
        <v>0.90551186973683895</v>
      </c>
    </row>
    <row r="1117" spans="1:12" x14ac:dyDescent="0.2">
      <c r="A1117" t="s">
        <v>4010</v>
      </c>
      <c r="B1117" t="str">
        <f t="shared" si="51"/>
        <v>canopy_cover_30p</v>
      </c>
      <c r="C1117">
        <f>VLOOKUP(B1117,GDD!$D$2:$E$31,2)</f>
        <v>11</v>
      </c>
      <c r="D1117" t="str">
        <f t="shared" si="52"/>
        <v>JCEager20</v>
      </c>
      <c r="E1117" s="2">
        <v>20200826</v>
      </c>
      <c r="F1117" t="str">
        <f t="shared" si="53"/>
        <v>RS2</v>
      </c>
      <c r="G1117" t="s">
        <v>1139</v>
      </c>
      <c r="H1117" t="str">
        <f>VLOOKUP(E1117,GDD!$A$2:$B$57,2)</f>
        <v>900+</v>
      </c>
      <c r="I1117" cm="1">
        <f t="array" ref="I1117">IF(H1117="0-650",1,IF(H1117="650-900",2,IF(H1117="900+",3,NA)))</f>
        <v>3</v>
      </c>
      <c r="J1117">
        <v>27.0165914661514</v>
      </c>
      <c r="K1117">
        <v>7.8408087931800603</v>
      </c>
      <c r="L1117">
        <v>0.91179258239001004</v>
      </c>
    </row>
    <row r="1118" spans="1:12" x14ac:dyDescent="0.2">
      <c r="A1118" t="s">
        <v>4011</v>
      </c>
      <c r="B1118" t="str">
        <f t="shared" si="51"/>
        <v>canopy_cover_40p</v>
      </c>
      <c r="C1118">
        <f>VLOOKUP(B1118,GDD!$D$2:$E$31,2)</f>
        <v>12</v>
      </c>
      <c r="D1118" t="str">
        <f t="shared" si="52"/>
        <v>JCEager20</v>
      </c>
      <c r="E1118" s="2">
        <v>20200826</v>
      </c>
      <c r="F1118" t="str">
        <f t="shared" si="53"/>
        <v>RS2</v>
      </c>
      <c r="G1118" t="s">
        <v>1139</v>
      </c>
      <c r="H1118" t="str">
        <f>VLOOKUP(E1118,GDD!$A$2:$B$57,2)</f>
        <v>900+</v>
      </c>
      <c r="I1118" cm="1">
        <f t="array" ref="I1118">IF(H1118="0-650",1,IF(H1118="650-900",2,IF(H1118="900+",3,NA)))</f>
        <v>3</v>
      </c>
      <c r="J1118">
        <v>35.046972028848103</v>
      </c>
      <c r="K1118">
        <v>8.8975356634517198</v>
      </c>
      <c r="L1118">
        <v>0.92197775814286198</v>
      </c>
    </row>
    <row r="1119" spans="1:12" x14ac:dyDescent="0.2">
      <c r="A1119" t="s">
        <v>4012</v>
      </c>
      <c r="B1119" t="str">
        <f t="shared" si="51"/>
        <v>canopy_cover_50p</v>
      </c>
      <c r="C1119">
        <f>VLOOKUP(B1119,GDD!$D$2:$E$31,2)</f>
        <v>13</v>
      </c>
      <c r="D1119" t="str">
        <f t="shared" si="52"/>
        <v>JCEager20</v>
      </c>
      <c r="E1119" s="2">
        <v>20200826</v>
      </c>
      <c r="F1119" t="str">
        <f t="shared" si="53"/>
        <v>RS2</v>
      </c>
      <c r="G1119" t="s">
        <v>1139</v>
      </c>
      <c r="H1119" t="str">
        <f>VLOOKUP(E1119,GDD!$A$2:$B$57,2)</f>
        <v>900+</v>
      </c>
      <c r="I1119" cm="1">
        <f t="array" ref="I1119">IF(H1119="0-650",1,IF(H1119="650-900",2,IF(H1119="900+",3,NA)))</f>
        <v>3</v>
      </c>
      <c r="J1119">
        <v>58.183585866191997</v>
      </c>
      <c r="K1119">
        <v>11.867160216770801</v>
      </c>
      <c r="L1119">
        <v>0.93634109662931797</v>
      </c>
    </row>
    <row r="1120" spans="1:12" x14ac:dyDescent="0.2">
      <c r="A1120" t="s">
        <v>4013</v>
      </c>
      <c r="B1120" t="str">
        <f t="shared" si="51"/>
        <v>canopy_cover_75p</v>
      </c>
      <c r="C1120">
        <f>VLOOKUP(B1120,GDD!$D$2:$E$31,2)</f>
        <v>14</v>
      </c>
      <c r="D1120" t="str">
        <f t="shared" si="52"/>
        <v>JCEager20</v>
      </c>
      <c r="E1120" s="2">
        <v>20200826</v>
      </c>
      <c r="F1120" t="str">
        <f t="shared" si="53"/>
        <v>RS2</v>
      </c>
      <c r="G1120" t="s">
        <v>1139</v>
      </c>
      <c r="H1120" t="str">
        <f>VLOOKUP(E1120,GDD!$A$2:$B$57,2)</f>
        <v>900+</v>
      </c>
      <c r="I1120" cm="1">
        <f t="array" ref="I1120">IF(H1120="0-650",1,IF(H1120="650-900",2,IF(H1120="900+",3,NA)))</f>
        <v>3</v>
      </c>
      <c r="J1120">
        <v>129.99185429369101</v>
      </c>
      <c r="K1120">
        <v>26.588010193128799</v>
      </c>
      <c r="L1120">
        <v>0.93617298316098096</v>
      </c>
    </row>
    <row r="1121" spans="1:12" x14ac:dyDescent="0.2">
      <c r="A1121" t="s">
        <v>4014</v>
      </c>
      <c r="B1121" t="str">
        <f t="shared" si="51"/>
        <v>standard_deviation_ht</v>
      </c>
      <c r="C1121">
        <f>VLOOKUP(B1121,GDD!$D$2:$E$31,2)</f>
        <v>15</v>
      </c>
      <c r="D1121" t="str">
        <f t="shared" si="52"/>
        <v>JCEager20</v>
      </c>
      <c r="E1121" s="2">
        <v>20200826</v>
      </c>
      <c r="F1121" t="str">
        <f t="shared" si="53"/>
        <v>RS2</v>
      </c>
      <c r="G1121" t="s">
        <v>1139</v>
      </c>
      <c r="H1121" t="str">
        <f>VLOOKUP(E1121,GDD!$A$2:$B$57,2)</f>
        <v>900+</v>
      </c>
      <c r="I1121" cm="1">
        <f t="array" ref="I1121">IF(H1121="0-650",1,IF(H1121="650-900",2,IF(H1121="900+",3,NA)))</f>
        <v>3</v>
      </c>
      <c r="J1121">
        <v>5.1797152998628304E-4</v>
      </c>
      <c r="K1121">
        <v>1.0242904547144199E-3</v>
      </c>
      <c r="L1121">
        <v>0.60271179484709103</v>
      </c>
    </row>
    <row r="1122" spans="1:12" x14ac:dyDescent="0.2">
      <c r="A1122" t="s">
        <v>4015</v>
      </c>
      <c r="B1122" t="str">
        <f t="shared" si="51"/>
        <v>quadratic_mean_ht</v>
      </c>
      <c r="C1122">
        <f>VLOOKUP(B1122,GDD!$D$2:$E$31,2)</f>
        <v>16</v>
      </c>
      <c r="D1122" t="str">
        <f t="shared" si="52"/>
        <v>JCEager20</v>
      </c>
      <c r="E1122" s="2">
        <v>20200826</v>
      </c>
      <c r="F1122" t="str">
        <f t="shared" si="53"/>
        <v>RS2</v>
      </c>
      <c r="G1122" t="s">
        <v>1139</v>
      </c>
      <c r="H1122" t="str">
        <f>VLOOKUP(E1122,GDD!$A$2:$B$57,2)</f>
        <v>900+</v>
      </c>
      <c r="I1122" cm="1">
        <f t="array" ref="I1122">IF(H1122="0-650",1,IF(H1122="650-900",2,IF(H1122="900+",3,NA)))</f>
        <v>3</v>
      </c>
      <c r="J1122">
        <v>6.4591026144441996E-2</v>
      </c>
      <c r="K1122">
        <v>4.2949428847659198E-3</v>
      </c>
      <c r="L1122">
        <v>0.97831581869610196</v>
      </c>
    </row>
    <row r="1123" spans="1:12" x14ac:dyDescent="0.2">
      <c r="A1123" t="s">
        <v>4016</v>
      </c>
      <c r="B1123" t="str">
        <f t="shared" si="51"/>
        <v>skewness_ht</v>
      </c>
      <c r="C1123">
        <f>VLOOKUP(B1123,GDD!$D$2:$E$31,2)</f>
        <v>17</v>
      </c>
      <c r="D1123" t="str">
        <f t="shared" si="52"/>
        <v>JCEager20</v>
      </c>
      <c r="E1123" s="2">
        <v>20200826</v>
      </c>
      <c r="F1123" t="str">
        <f t="shared" si="53"/>
        <v>RS2</v>
      </c>
      <c r="G1123" t="s">
        <v>1139</v>
      </c>
      <c r="H1123" t="str">
        <f>VLOOKUP(E1123,GDD!$A$2:$B$57,2)</f>
        <v>900+</v>
      </c>
      <c r="I1123" cm="1">
        <f t="array" ref="I1123">IF(H1123="0-650",1,IF(H1123="650-900",2,IF(H1123="900+",3,NA)))</f>
        <v>3</v>
      </c>
      <c r="J1123">
        <v>9.6655969782783596E-2</v>
      </c>
      <c r="K1123">
        <v>2.0975842317767598E-2</v>
      </c>
      <c r="L1123">
        <v>0.93254136092018702</v>
      </c>
    </row>
    <row r="1124" spans="1:12" x14ac:dyDescent="0.2">
      <c r="A1124" t="s">
        <v>4017</v>
      </c>
      <c r="B1124" t="str">
        <f t="shared" si="51"/>
        <v>kurtosis_ht</v>
      </c>
      <c r="C1124">
        <f>VLOOKUP(B1124,GDD!$D$2:$E$31,2)</f>
        <v>18</v>
      </c>
      <c r="D1124" t="str">
        <f t="shared" si="52"/>
        <v>JCEager20</v>
      </c>
      <c r="E1124" s="2">
        <v>20200826</v>
      </c>
      <c r="F1124" t="str">
        <f t="shared" si="53"/>
        <v>RS2</v>
      </c>
      <c r="G1124" t="s">
        <v>1139</v>
      </c>
      <c r="H1124" t="str">
        <f>VLOOKUP(E1124,GDD!$A$2:$B$57,2)</f>
        <v>900+</v>
      </c>
      <c r="I1124" cm="1">
        <f t="array" ref="I1124">IF(H1124="0-650",1,IF(H1124="650-900",2,IF(H1124="900+",3,NA)))</f>
        <v>3</v>
      </c>
      <c r="J1124">
        <v>1.8458178428362799</v>
      </c>
      <c r="K1124">
        <v>0.40438010864786</v>
      </c>
      <c r="L1124">
        <v>0.93194354919008404</v>
      </c>
    </row>
    <row r="1125" spans="1:12" x14ac:dyDescent="0.2">
      <c r="A1125" t="s">
        <v>4018</v>
      </c>
      <c r="B1125" t="str">
        <f t="shared" si="51"/>
        <v>variation_ht</v>
      </c>
      <c r="C1125">
        <f>VLOOKUP(B1125,GDD!$D$2:$E$31,2)</f>
        <v>19</v>
      </c>
      <c r="D1125" t="str">
        <f t="shared" si="52"/>
        <v>JCEager20</v>
      </c>
      <c r="E1125" s="2">
        <v>20200826</v>
      </c>
      <c r="F1125" t="str">
        <f t="shared" si="53"/>
        <v>RS2</v>
      </c>
      <c r="G1125" t="s">
        <v>1139</v>
      </c>
      <c r="H1125" t="str">
        <f>VLOOKUP(E1125,GDD!$A$2:$B$57,2)</f>
        <v>900+</v>
      </c>
      <c r="I1125" cm="1">
        <f t="array" ref="I1125">IF(H1125="0-650",1,IF(H1125="650-900",2,IF(H1125="900+",3,NA)))</f>
        <v>3</v>
      </c>
      <c r="J1125">
        <v>1.6434087729195301E-3</v>
      </c>
      <c r="K1125">
        <v>6.0578687431101495E-4</v>
      </c>
      <c r="L1125">
        <v>0.89057344099732605</v>
      </c>
    </row>
    <row r="1126" spans="1:12" x14ac:dyDescent="0.2">
      <c r="A1126" t="s">
        <v>4019</v>
      </c>
      <c r="B1126" t="str">
        <f t="shared" si="51"/>
        <v>plot_volume</v>
      </c>
      <c r="C1126">
        <f>VLOOKUP(B1126,GDD!$D$2:$E$31,2)</f>
        <v>20</v>
      </c>
      <c r="D1126" t="str">
        <f t="shared" si="52"/>
        <v>JCEager20</v>
      </c>
      <c r="E1126" s="2">
        <v>20200826</v>
      </c>
      <c r="F1126" t="str">
        <f t="shared" si="53"/>
        <v>RS2</v>
      </c>
      <c r="G1126" t="s">
        <v>1139</v>
      </c>
      <c r="H1126" t="str">
        <f>VLOOKUP(E1126,GDD!$A$2:$B$57,2)</f>
        <v>900+</v>
      </c>
      <c r="I1126" cm="1">
        <f t="array" ref="I1126">IF(H1126="0-650",1,IF(H1126="650-900",2,IF(H1126="900+",3,NA)))</f>
        <v>3</v>
      </c>
      <c r="J1126" s="1">
        <v>3.0941851862375298E-5</v>
      </c>
      <c r="K1126" s="1">
        <v>4.4305946780750699E-6</v>
      </c>
      <c r="L1126">
        <v>0.95444406686884498</v>
      </c>
    </row>
    <row r="1127" spans="1:12" x14ac:dyDescent="0.2">
      <c r="A1127" t="s">
        <v>4020</v>
      </c>
      <c r="B1127" t="str">
        <f t="shared" si="51"/>
        <v>NDVI</v>
      </c>
      <c r="C1127">
        <f>VLOOKUP(B1127,GDD!$D$2:$E$31,2)</f>
        <v>21</v>
      </c>
      <c r="D1127" t="str">
        <f t="shared" si="52"/>
        <v>JCEager20</v>
      </c>
      <c r="E1127" s="2">
        <v>20200617</v>
      </c>
      <c r="F1127" t="str">
        <f t="shared" si="53"/>
        <v>RS2</v>
      </c>
      <c r="G1127" t="s">
        <v>1139</v>
      </c>
      <c r="H1127" t="str">
        <f>VLOOKUP(E1127,GDD!$A$2:$B$57,2)</f>
        <v>0-650</v>
      </c>
      <c r="I1127" cm="1">
        <f t="array" ref="I1127">IF(H1127="0-650",1,IF(H1127="650-900",2,IF(H1127="900+",3,NA)))</f>
        <v>1</v>
      </c>
      <c r="J1127">
        <v>4.50251534787832E-4</v>
      </c>
      <c r="K1127">
        <v>2.20264753395105E-4</v>
      </c>
      <c r="L1127">
        <v>0.85979500996769398</v>
      </c>
    </row>
    <row r="1128" spans="1:12" x14ac:dyDescent="0.2">
      <c r="A1128" t="s">
        <v>4021</v>
      </c>
      <c r="B1128" t="str">
        <f t="shared" si="51"/>
        <v>SR800680</v>
      </c>
      <c r="C1128">
        <f>VLOOKUP(B1128,GDD!$D$2:$E$31,2)</f>
        <v>22</v>
      </c>
      <c r="D1128" t="str">
        <f t="shared" si="52"/>
        <v>JCEager20</v>
      </c>
      <c r="E1128" s="2">
        <v>20200617</v>
      </c>
      <c r="F1128" t="str">
        <f t="shared" si="53"/>
        <v>RS2</v>
      </c>
      <c r="G1128" t="s">
        <v>1139</v>
      </c>
      <c r="H1128" t="str">
        <f>VLOOKUP(E1128,GDD!$A$2:$B$57,2)</f>
        <v>0-650</v>
      </c>
      <c r="I1128" cm="1">
        <f t="array" ref="I1128">IF(H1128="0-650",1,IF(H1128="650-900",2,IF(H1128="900+",3,NA)))</f>
        <v>1</v>
      </c>
      <c r="J1128">
        <v>4.5571018973112297E-2</v>
      </c>
      <c r="K1128">
        <v>1.50175491943263E-2</v>
      </c>
      <c r="L1128">
        <v>0.901024917918824</v>
      </c>
    </row>
    <row r="1129" spans="1:12" x14ac:dyDescent="0.2">
      <c r="A1129" t="s">
        <v>4022</v>
      </c>
      <c r="B1129" t="str">
        <f t="shared" si="51"/>
        <v>mRENDVI</v>
      </c>
      <c r="C1129">
        <f>VLOOKUP(B1129,GDD!$D$2:$E$31,2)</f>
        <v>23</v>
      </c>
      <c r="D1129" t="str">
        <f t="shared" si="52"/>
        <v>JCEager20</v>
      </c>
      <c r="E1129" s="2">
        <v>20200617</v>
      </c>
      <c r="F1129" t="str">
        <f t="shared" si="53"/>
        <v>RS2</v>
      </c>
      <c r="G1129" t="s">
        <v>1139</v>
      </c>
      <c r="H1129" t="str">
        <f>VLOOKUP(E1129,GDD!$A$2:$B$57,2)</f>
        <v>0-650</v>
      </c>
      <c r="I1129" cm="1">
        <f t="array" ref="I1129">IF(H1129="0-650",1,IF(H1129="650-900",2,IF(H1129="900+",3,NA)))</f>
        <v>1</v>
      </c>
      <c r="J1129">
        <v>4.9495350511123801E-4</v>
      </c>
      <c r="K1129">
        <v>2.4796103588411799E-4</v>
      </c>
      <c r="L1129">
        <v>0.85690330564630302</v>
      </c>
    </row>
    <row r="1130" spans="1:12" x14ac:dyDescent="0.2">
      <c r="A1130" t="s">
        <v>4023</v>
      </c>
      <c r="B1130" t="str">
        <f t="shared" si="51"/>
        <v>GNDVI</v>
      </c>
      <c r="C1130">
        <f>VLOOKUP(B1130,GDD!$D$2:$E$31,2)</f>
        <v>24</v>
      </c>
      <c r="D1130" t="str">
        <f t="shared" si="52"/>
        <v>JCEager20</v>
      </c>
      <c r="E1130" s="2">
        <v>20200617</v>
      </c>
      <c r="F1130" t="str">
        <f t="shared" si="53"/>
        <v>RS2</v>
      </c>
      <c r="G1130" t="s">
        <v>1139</v>
      </c>
      <c r="H1130" t="str">
        <f>VLOOKUP(E1130,GDD!$A$2:$B$57,2)</f>
        <v>0-650</v>
      </c>
      <c r="I1130" cm="1">
        <f t="array" ref="I1130">IF(H1130="0-650",1,IF(H1130="650-900",2,IF(H1130="900+",3,NA)))</f>
        <v>1</v>
      </c>
      <c r="J1130">
        <v>1.8007372259726999E-4</v>
      </c>
      <c r="K1130">
        <v>1.11345007406321E-4</v>
      </c>
      <c r="L1130">
        <v>0.82911174391079701</v>
      </c>
    </row>
    <row r="1131" spans="1:12" x14ac:dyDescent="0.2">
      <c r="A1131" t="s">
        <v>4024</v>
      </c>
      <c r="B1131" t="str">
        <f t="shared" si="51"/>
        <v>PRI</v>
      </c>
      <c r="C1131">
        <f>VLOOKUP(B1131,GDD!$D$2:$E$31,2)</f>
        <v>25</v>
      </c>
      <c r="D1131" t="str">
        <f t="shared" si="52"/>
        <v>JCEager20</v>
      </c>
      <c r="E1131" s="2">
        <v>20200617</v>
      </c>
      <c r="F1131" t="str">
        <f t="shared" si="53"/>
        <v>RS2</v>
      </c>
      <c r="G1131" t="s">
        <v>1139</v>
      </c>
      <c r="H1131" t="str">
        <f>VLOOKUP(E1131,GDD!$A$2:$B$57,2)</f>
        <v>0-650</v>
      </c>
      <c r="I1131" cm="1">
        <f t="array" ref="I1131">IF(H1131="0-650",1,IF(H1131="650-900",2,IF(H1131="900+",3,NA)))</f>
        <v>1</v>
      </c>
      <c r="J1131" s="1">
        <v>3.5373311884034101E-6</v>
      </c>
      <c r="K1131" s="1">
        <v>8.5509046090099897E-6</v>
      </c>
      <c r="L1131">
        <v>0.55377811167866597</v>
      </c>
    </row>
    <row r="1132" spans="1:12" x14ac:dyDescent="0.2">
      <c r="A1132" t="s">
        <v>4025</v>
      </c>
      <c r="B1132" t="str">
        <f t="shared" si="51"/>
        <v>OSAVI</v>
      </c>
      <c r="C1132">
        <f>VLOOKUP(B1132,GDD!$D$2:$E$31,2)</f>
        <v>26</v>
      </c>
      <c r="D1132" t="str">
        <f t="shared" si="52"/>
        <v>JCEager20</v>
      </c>
      <c r="E1132" s="2">
        <v>20200617</v>
      </c>
      <c r="F1132" t="str">
        <f t="shared" si="53"/>
        <v>RS2</v>
      </c>
      <c r="G1132" t="s">
        <v>1139</v>
      </c>
      <c r="H1132" t="str">
        <f>VLOOKUP(E1132,GDD!$A$2:$B$57,2)</f>
        <v>0-650</v>
      </c>
      <c r="I1132" cm="1">
        <f t="array" ref="I1132">IF(H1132="0-650",1,IF(H1132="650-900",2,IF(H1132="900+",3,NA)))</f>
        <v>1</v>
      </c>
      <c r="J1132">
        <v>4.4384836320647E-4</v>
      </c>
      <c r="K1132">
        <v>1.02020368839772E-4</v>
      </c>
      <c r="L1132">
        <v>0.92883452357353502</v>
      </c>
    </row>
    <row r="1133" spans="1:12" x14ac:dyDescent="0.2">
      <c r="A1133" t="s">
        <v>4026</v>
      </c>
      <c r="B1133" t="str">
        <f t="shared" si="51"/>
        <v>PSRI</v>
      </c>
      <c r="C1133">
        <f>VLOOKUP(B1133,GDD!$D$2:$E$31,2)</f>
        <v>27</v>
      </c>
      <c r="D1133" t="str">
        <f t="shared" si="52"/>
        <v>JCEager20</v>
      </c>
      <c r="E1133" s="2">
        <v>20200617</v>
      </c>
      <c r="F1133" t="str">
        <f t="shared" si="53"/>
        <v>RS2</v>
      </c>
      <c r="G1133" t="s">
        <v>1139</v>
      </c>
      <c r="H1133" t="str">
        <f>VLOOKUP(E1133,GDD!$A$2:$B$57,2)</f>
        <v>0-650</v>
      </c>
      <c r="I1133" cm="1">
        <f t="array" ref="I1133">IF(H1133="0-650",1,IF(H1133="650-900",2,IF(H1133="900+",3,NA)))</f>
        <v>1</v>
      </c>
      <c r="J1133">
        <v>1.38501103911265E-4</v>
      </c>
      <c r="K1133" s="1">
        <v>4.3488731931621798E-5</v>
      </c>
      <c r="L1133">
        <v>0.905251664964975</v>
      </c>
    </row>
    <row r="1134" spans="1:12" x14ac:dyDescent="0.2">
      <c r="A1134" t="s">
        <v>4027</v>
      </c>
      <c r="B1134" t="str">
        <f t="shared" si="51"/>
        <v>Carte1</v>
      </c>
      <c r="C1134">
        <f>VLOOKUP(B1134,GDD!$D$2:$E$31,2)</f>
        <v>28</v>
      </c>
      <c r="D1134" t="str">
        <f t="shared" si="52"/>
        <v>JCEager20</v>
      </c>
      <c r="E1134" s="2">
        <v>20200617</v>
      </c>
      <c r="F1134" t="str">
        <f t="shared" si="53"/>
        <v>RS2</v>
      </c>
      <c r="G1134" t="s">
        <v>1139</v>
      </c>
      <c r="H1134" t="str">
        <f>VLOOKUP(E1134,GDD!$A$2:$B$57,2)</f>
        <v>0-650</v>
      </c>
      <c r="I1134" cm="1">
        <f t="array" ref="I1134">IF(H1134="0-650",1,IF(H1134="650-900",2,IF(H1134="900+",3,NA)))</f>
        <v>1</v>
      </c>
      <c r="J1134">
        <v>6.2927313323499505E-4</v>
      </c>
      <c r="K1134">
        <v>1.90851220646074E-3</v>
      </c>
      <c r="L1134">
        <v>0.49727463128851102</v>
      </c>
    </row>
    <row r="1135" spans="1:12" x14ac:dyDescent="0.2">
      <c r="A1135" t="s">
        <v>4028</v>
      </c>
      <c r="B1135" t="str">
        <f t="shared" si="51"/>
        <v>VOG1</v>
      </c>
      <c r="C1135">
        <f>VLOOKUP(B1135,GDD!$D$2:$E$31,2)</f>
        <v>29</v>
      </c>
      <c r="D1135" t="str">
        <f t="shared" si="52"/>
        <v>JCEager20</v>
      </c>
      <c r="E1135" s="2">
        <v>20200617</v>
      </c>
      <c r="F1135" t="str">
        <f t="shared" si="53"/>
        <v>RS2</v>
      </c>
      <c r="G1135" t="s">
        <v>1139</v>
      </c>
      <c r="H1135" t="str">
        <f>VLOOKUP(E1135,GDD!$A$2:$B$57,2)</f>
        <v>0-650</v>
      </c>
      <c r="I1135" cm="1">
        <f t="array" ref="I1135">IF(H1135="0-650",1,IF(H1135="650-900",2,IF(H1135="900+",3,NA)))</f>
        <v>1</v>
      </c>
      <c r="J1135">
        <v>1.12076417206025E-3</v>
      </c>
      <c r="K1135">
        <v>7.2712750411600799E-4</v>
      </c>
      <c r="L1135">
        <v>0.822193000350391</v>
      </c>
    </row>
    <row r="1136" spans="1:12" x14ac:dyDescent="0.2">
      <c r="A1136" t="s">
        <v>4029</v>
      </c>
      <c r="B1136" t="str">
        <f t="shared" si="51"/>
        <v>SR700670</v>
      </c>
      <c r="C1136">
        <f>VLOOKUP(B1136,GDD!$D$2:$E$31,2)</f>
        <v>30</v>
      </c>
      <c r="D1136" t="str">
        <f t="shared" si="52"/>
        <v>JCEager20</v>
      </c>
      <c r="E1136" s="2">
        <v>20200617</v>
      </c>
      <c r="F1136" t="str">
        <f t="shared" si="53"/>
        <v>RS2</v>
      </c>
      <c r="G1136" t="s">
        <v>1139</v>
      </c>
      <c r="H1136" t="str">
        <f>VLOOKUP(E1136,GDD!$A$2:$B$57,2)</f>
        <v>0-650</v>
      </c>
      <c r="I1136" cm="1">
        <f t="array" ref="I1136">IF(H1136="0-650",1,IF(H1136="650-900",2,IF(H1136="900+",3,NA)))</f>
        <v>1</v>
      </c>
      <c r="J1136">
        <v>2.7276626588426802E-4</v>
      </c>
      <c r="K1136">
        <v>2.0835382324613499E-4</v>
      </c>
      <c r="L1136">
        <v>0.79705518789432495</v>
      </c>
    </row>
    <row r="1137" spans="1:12" x14ac:dyDescent="0.2">
      <c r="A1137" t="s">
        <v>3191</v>
      </c>
      <c r="B1137" t="str">
        <f t="shared" si="51"/>
        <v>NDVI</v>
      </c>
      <c r="C1137">
        <f>VLOOKUP(B1137,GDD!$D$2:$E$31,2)</f>
        <v>21</v>
      </c>
      <c r="D1137" t="str">
        <f t="shared" si="52"/>
        <v>JCEager20</v>
      </c>
      <c r="E1137" s="2">
        <v>20200702</v>
      </c>
      <c r="F1137" t="str">
        <f t="shared" si="53"/>
        <v>RS2</v>
      </c>
      <c r="G1137" t="s">
        <v>1139</v>
      </c>
      <c r="H1137" t="str">
        <f>VLOOKUP(E1137,GDD!$A$2:$B$57,2)</f>
        <v>0-650</v>
      </c>
      <c r="I1137" cm="1">
        <f t="array" ref="I1137">IF(H1137="0-650",1,IF(H1137="650-900",2,IF(H1137="900+",3,NA)))</f>
        <v>1</v>
      </c>
      <c r="J1137">
        <v>1.4153672818099201E-3</v>
      </c>
      <c r="K1137">
        <v>4.24901832464907E-4</v>
      </c>
      <c r="L1137">
        <v>0.909034147312763</v>
      </c>
    </row>
    <row r="1138" spans="1:12" x14ac:dyDescent="0.2">
      <c r="A1138" t="s">
        <v>3192</v>
      </c>
      <c r="B1138" t="str">
        <f t="shared" si="51"/>
        <v>SR800680</v>
      </c>
      <c r="C1138">
        <f>VLOOKUP(B1138,GDD!$D$2:$E$31,2)</f>
        <v>22</v>
      </c>
      <c r="D1138" t="str">
        <f t="shared" si="52"/>
        <v>JCEager20</v>
      </c>
      <c r="E1138" s="2">
        <v>20200702</v>
      </c>
      <c r="F1138" t="str">
        <f t="shared" si="53"/>
        <v>RS2</v>
      </c>
      <c r="G1138" t="s">
        <v>1139</v>
      </c>
      <c r="H1138" t="str">
        <f>VLOOKUP(E1138,GDD!$A$2:$B$57,2)</f>
        <v>0-650</v>
      </c>
      <c r="I1138" cm="1">
        <f t="array" ref="I1138">IF(H1138="0-650",1,IF(H1138="650-900",2,IF(H1138="900+",3,NA)))</f>
        <v>1</v>
      </c>
      <c r="J1138">
        <v>5.3016963296225299</v>
      </c>
      <c r="K1138">
        <v>3.3891707249088401</v>
      </c>
      <c r="L1138">
        <v>0.82434305460867596</v>
      </c>
    </row>
    <row r="1139" spans="1:12" x14ac:dyDescent="0.2">
      <c r="A1139" t="s">
        <v>3193</v>
      </c>
      <c r="B1139" t="str">
        <f t="shared" si="51"/>
        <v>mRENDVI</v>
      </c>
      <c r="C1139">
        <f>VLOOKUP(B1139,GDD!$D$2:$E$31,2)</f>
        <v>23</v>
      </c>
      <c r="D1139" t="str">
        <f t="shared" si="52"/>
        <v>JCEager20</v>
      </c>
      <c r="E1139" s="2">
        <v>20200702</v>
      </c>
      <c r="F1139" t="str">
        <f t="shared" si="53"/>
        <v>RS2</v>
      </c>
      <c r="G1139" t="s">
        <v>1139</v>
      </c>
      <c r="H1139" t="str">
        <f>VLOOKUP(E1139,GDD!$A$2:$B$57,2)</f>
        <v>0-650</v>
      </c>
      <c r="I1139" cm="1">
        <f t="array" ref="I1139">IF(H1139="0-650",1,IF(H1139="650-900",2,IF(H1139="900+",3,NA)))</f>
        <v>1</v>
      </c>
      <c r="J1139">
        <v>1.1627398852780101E-3</v>
      </c>
      <c r="K1139">
        <v>3.3150838182491598E-4</v>
      </c>
      <c r="L1139">
        <v>0.91321152224541802</v>
      </c>
    </row>
    <row r="1140" spans="1:12" x14ac:dyDescent="0.2">
      <c r="A1140" t="s">
        <v>3194</v>
      </c>
      <c r="B1140" t="str">
        <f t="shared" si="51"/>
        <v>GNDVI</v>
      </c>
      <c r="C1140">
        <f>VLOOKUP(B1140,GDD!$D$2:$E$31,2)</f>
        <v>24</v>
      </c>
      <c r="D1140" t="str">
        <f t="shared" si="52"/>
        <v>JCEager20</v>
      </c>
      <c r="E1140" s="2">
        <v>20200702</v>
      </c>
      <c r="F1140" t="str">
        <f t="shared" si="53"/>
        <v>RS2</v>
      </c>
      <c r="G1140" t="s">
        <v>1139</v>
      </c>
      <c r="H1140" t="str">
        <f>VLOOKUP(E1140,GDD!$A$2:$B$57,2)</f>
        <v>0-650</v>
      </c>
      <c r="I1140" cm="1">
        <f t="array" ref="I1140">IF(H1140="0-650",1,IF(H1140="650-900",2,IF(H1140="900+",3,NA)))</f>
        <v>1</v>
      </c>
      <c r="J1140">
        <v>4.4985074076139402E-4</v>
      </c>
      <c r="K1140">
        <v>1.4854597765963899E-4</v>
      </c>
      <c r="L1140">
        <v>0.90084363116836397</v>
      </c>
    </row>
    <row r="1141" spans="1:12" x14ac:dyDescent="0.2">
      <c r="A1141" t="s">
        <v>3195</v>
      </c>
      <c r="B1141" t="str">
        <f t="shared" si="51"/>
        <v>PRI</v>
      </c>
      <c r="C1141">
        <f>VLOOKUP(B1141,GDD!$D$2:$E$31,2)</f>
        <v>25</v>
      </c>
      <c r="D1141" t="str">
        <f t="shared" si="52"/>
        <v>JCEager20</v>
      </c>
      <c r="E1141" s="2">
        <v>20200702</v>
      </c>
      <c r="F1141" t="str">
        <f t="shared" si="53"/>
        <v>RS2</v>
      </c>
      <c r="G1141" t="s">
        <v>1139</v>
      </c>
      <c r="H1141" t="str">
        <f>VLOOKUP(E1141,GDD!$A$2:$B$57,2)</f>
        <v>0-650</v>
      </c>
      <c r="I1141" cm="1">
        <f t="array" ref="I1141">IF(H1141="0-650",1,IF(H1141="650-900",2,IF(H1141="900+",3,NA)))</f>
        <v>1</v>
      </c>
      <c r="J1141" s="1">
        <v>2.50517001356396E-5</v>
      </c>
      <c r="K1141" s="1">
        <v>1.8296403493183E-5</v>
      </c>
      <c r="L1141">
        <v>0.80421499141692199</v>
      </c>
    </row>
    <row r="1142" spans="1:12" x14ac:dyDescent="0.2">
      <c r="A1142" t="s">
        <v>3196</v>
      </c>
      <c r="B1142" t="str">
        <f t="shared" si="51"/>
        <v>OSAVI</v>
      </c>
      <c r="C1142">
        <f>VLOOKUP(B1142,GDD!$D$2:$E$31,2)</f>
        <v>26</v>
      </c>
      <c r="D1142" t="str">
        <f t="shared" si="52"/>
        <v>JCEager20</v>
      </c>
      <c r="E1142" s="2">
        <v>20200702</v>
      </c>
      <c r="F1142" t="str">
        <f t="shared" si="53"/>
        <v>RS2</v>
      </c>
      <c r="G1142" t="s">
        <v>1139</v>
      </c>
      <c r="H1142" t="str">
        <f>VLOOKUP(E1142,GDD!$A$2:$B$57,2)</f>
        <v>0-650</v>
      </c>
      <c r="I1142" cm="1">
        <f t="array" ref="I1142">IF(H1142="0-650",1,IF(H1142="650-900",2,IF(H1142="900+",3,NA)))</f>
        <v>1</v>
      </c>
      <c r="J1142">
        <v>1.4170439402398599E-3</v>
      </c>
      <c r="K1142">
        <v>3.9449262646630502E-4</v>
      </c>
      <c r="L1142">
        <v>0.91508297087913104</v>
      </c>
    </row>
    <row r="1143" spans="1:12" x14ac:dyDescent="0.2">
      <c r="A1143" t="s">
        <v>3197</v>
      </c>
      <c r="B1143" t="str">
        <f t="shared" si="51"/>
        <v>PSRI</v>
      </c>
      <c r="C1143">
        <f>VLOOKUP(B1143,GDD!$D$2:$E$31,2)</f>
        <v>27</v>
      </c>
      <c r="D1143" t="str">
        <f t="shared" si="52"/>
        <v>JCEager20</v>
      </c>
      <c r="E1143" s="2">
        <v>20200702</v>
      </c>
      <c r="F1143" t="str">
        <f t="shared" si="53"/>
        <v>RS2</v>
      </c>
      <c r="G1143" t="s">
        <v>1139</v>
      </c>
      <c r="H1143" t="str">
        <f>VLOOKUP(E1143,GDD!$A$2:$B$57,2)</f>
        <v>0-650</v>
      </c>
      <c r="I1143" cm="1">
        <f t="array" ref="I1143">IF(H1143="0-650",1,IF(H1143="650-900",2,IF(H1143="900+",3,NA)))</f>
        <v>1</v>
      </c>
      <c r="J1143">
        <v>1.4645054282606801E-4</v>
      </c>
      <c r="K1143" s="1">
        <v>4.1237452037879403E-5</v>
      </c>
      <c r="L1143">
        <v>0.914193947158358</v>
      </c>
    </row>
    <row r="1144" spans="1:12" x14ac:dyDescent="0.2">
      <c r="A1144" t="s">
        <v>3198</v>
      </c>
      <c r="B1144" t="str">
        <f t="shared" si="51"/>
        <v>Carte1</v>
      </c>
      <c r="C1144">
        <f>VLOOKUP(B1144,GDD!$D$2:$E$31,2)</f>
        <v>28</v>
      </c>
      <c r="D1144" t="str">
        <f t="shared" si="52"/>
        <v>JCEager20</v>
      </c>
      <c r="E1144" s="2">
        <v>20200702</v>
      </c>
      <c r="F1144" t="str">
        <f t="shared" si="53"/>
        <v>RS2</v>
      </c>
      <c r="G1144" t="s">
        <v>1139</v>
      </c>
      <c r="H1144" t="str">
        <f>VLOOKUP(E1144,GDD!$A$2:$B$57,2)</f>
        <v>0-650</v>
      </c>
      <c r="I1144" cm="1">
        <f t="array" ref="I1144">IF(H1144="0-650",1,IF(H1144="650-900",2,IF(H1144="900+",3,NA)))</f>
        <v>1</v>
      </c>
      <c r="J1144">
        <v>2.88618796655211E-2</v>
      </c>
      <c r="K1144">
        <v>2.09985601144143E-2</v>
      </c>
      <c r="L1144">
        <v>0.80481743334117795</v>
      </c>
    </row>
    <row r="1145" spans="1:12" x14ac:dyDescent="0.2">
      <c r="A1145" t="s">
        <v>3199</v>
      </c>
      <c r="B1145" t="str">
        <f t="shared" si="51"/>
        <v>VOG1</v>
      </c>
      <c r="C1145">
        <f>VLOOKUP(B1145,GDD!$D$2:$E$31,2)</f>
        <v>29</v>
      </c>
      <c r="D1145" t="str">
        <f t="shared" si="52"/>
        <v>JCEager20</v>
      </c>
      <c r="E1145" s="2">
        <v>20200702</v>
      </c>
      <c r="F1145" t="str">
        <f t="shared" si="53"/>
        <v>RS2</v>
      </c>
      <c r="G1145" t="s">
        <v>1139</v>
      </c>
      <c r="H1145" t="str">
        <f>VLOOKUP(E1145,GDD!$A$2:$B$57,2)</f>
        <v>0-650</v>
      </c>
      <c r="I1145" cm="1">
        <f t="array" ref="I1145">IF(H1145="0-650",1,IF(H1145="650-900",2,IF(H1145="900+",3,NA)))</f>
        <v>1</v>
      </c>
      <c r="J1145">
        <v>1.30931683232672E-2</v>
      </c>
      <c r="K1145">
        <v>5.5940137987550596E-3</v>
      </c>
      <c r="L1145">
        <v>0.87533819606152996</v>
      </c>
    </row>
    <row r="1146" spans="1:12" x14ac:dyDescent="0.2">
      <c r="A1146" t="s">
        <v>3200</v>
      </c>
      <c r="B1146" t="str">
        <f t="shared" si="51"/>
        <v>SR700670</v>
      </c>
      <c r="C1146">
        <f>VLOOKUP(B1146,GDD!$D$2:$E$31,2)</f>
        <v>30</v>
      </c>
      <c r="D1146" t="str">
        <f t="shared" si="52"/>
        <v>JCEager20</v>
      </c>
      <c r="E1146" s="2">
        <v>20200702</v>
      </c>
      <c r="F1146" t="str">
        <f t="shared" si="53"/>
        <v>RS2</v>
      </c>
      <c r="G1146" t="s">
        <v>1139</v>
      </c>
      <c r="H1146" t="str">
        <f>VLOOKUP(E1146,GDD!$A$2:$B$57,2)</f>
        <v>0-650</v>
      </c>
      <c r="I1146" cm="1">
        <f t="array" ref="I1146">IF(H1146="0-650",1,IF(H1146="650-900",2,IF(H1146="900+",3,NA)))</f>
        <v>1</v>
      </c>
      <c r="J1146">
        <v>6.3382410989245601E-3</v>
      </c>
      <c r="K1146">
        <v>4.1748678940527204E-3</v>
      </c>
      <c r="L1146">
        <v>0.81996802532231505</v>
      </c>
    </row>
    <row r="1147" spans="1:12" x14ac:dyDescent="0.2">
      <c r="A1147" t="s">
        <v>3201</v>
      </c>
      <c r="B1147" t="str">
        <f t="shared" si="51"/>
        <v>NDVI</v>
      </c>
      <c r="C1147">
        <f>VLOOKUP(B1147,GDD!$D$2:$E$31,2)</f>
        <v>21</v>
      </c>
      <c r="D1147" t="str">
        <f t="shared" si="52"/>
        <v>JCEager20</v>
      </c>
      <c r="E1147" s="2">
        <v>20200708</v>
      </c>
      <c r="F1147" t="str">
        <f t="shared" si="53"/>
        <v>RS2</v>
      </c>
      <c r="G1147" t="s">
        <v>1139</v>
      </c>
      <c r="H1147" t="str">
        <f>VLOOKUP(E1147,GDD!$A$2:$B$57,2)</f>
        <v>0-650</v>
      </c>
      <c r="I1147" cm="1">
        <f t="array" ref="I1147">IF(H1147="0-650",1,IF(H1147="650-900",2,IF(H1147="900+",3,NA)))</f>
        <v>1</v>
      </c>
      <c r="J1147">
        <v>5.9120809876003202E-4</v>
      </c>
      <c r="K1147">
        <v>2.0752696900002901E-4</v>
      </c>
      <c r="L1147">
        <v>0.89524930648307399</v>
      </c>
    </row>
    <row r="1148" spans="1:12" x14ac:dyDescent="0.2">
      <c r="A1148" t="s">
        <v>3202</v>
      </c>
      <c r="B1148" t="str">
        <f t="shared" si="51"/>
        <v>SR800680</v>
      </c>
      <c r="C1148">
        <f>VLOOKUP(B1148,GDD!$D$2:$E$31,2)</f>
        <v>22</v>
      </c>
      <c r="D1148" t="str">
        <f t="shared" si="52"/>
        <v>JCEager20</v>
      </c>
      <c r="E1148" s="2">
        <v>20200708</v>
      </c>
      <c r="F1148" t="str">
        <f t="shared" si="53"/>
        <v>RS2</v>
      </c>
      <c r="G1148" t="s">
        <v>1139</v>
      </c>
      <c r="H1148" t="str">
        <f>VLOOKUP(E1148,GDD!$A$2:$B$57,2)</f>
        <v>0-650</v>
      </c>
      <c r="I1148" cm="1">
        <f t="array" ref="I1148">IF(H1148="0-650",1,IF(H1148="650-900",2,IF(H1148="900+",3,NA)))</f>
        <v>1</v>
      </c>
      <c r="J1148">
        <v>3.66055285412064</v>
      </c>
      <c r="K1148">
        <v>2.52563381522695</v>
      </c>
      <c r="L1148">
        <v>0.81301701742849297</v>
      </c>
    </row>
    <row r="1149" spans="1:12" x14ac:dyDescent="0.2">
      <c r="A1149" t="s">
        <v>3203</v>
      </c>
      <c r="B1149" t="str">
        <f t="shared" si="51"/>
        <v>mRENDVI</v>
      </c>
      <c r="C1149">
        <f>VLOOKUP(B1149,GDD!$D$2:$E$31,2)</f>
        <v>23</v>
      </c>
      <c r="D1149" t="str">
        <f t="shared" si="52"/>
        <v>JCEager20</v>
      </c>
      <c r="E1149" s="2">
        <v>20200708</v>
      </c>
      <c r="F1149" t="str">
        <f t="shared" si="53"/>
        <v>RS2</v>
      </c>
      <c r="G1149" t="s">
        <v>1139</v>
      </c>
      <c r="H1149" t="str">
        <f>VLOOKUP(E1149,GDD!$A$2:$B$57,2)</f>
        <v>0-650</v>
      </c>
      <c r="I1149" cm="1">
        <f t="array" ref="I1149">IF(H1149="0-650",1,IF(H1149="650-900",2,IF(H1149="900+",3,NA)))</f>
        <v>1</v>
      </c>
      <c r="J1149">
        <v>4.3922157503410698E-4</v>
      </c>
      <c r="K1149">
        <v>1.42417949245489E-4</v>
      </c>
      <c r="L1149">
        <v>0.90245898280444703</v>
      </c>
    </row>
    <row r="1150" spans="1:12" x14ac:dyDescent="0.2">
      <c r="A1150" t="s">
        <v>3204</v>
      </c>
      <c r="B1150" t="str">
        <f t="shared" si="51"/>
        <v>GNDVI</v>
      </c>
      <c r="C1150">
        <f>VLOOKUP(B1150,GDD!$D$2:$E$31,2)</f>
        <v>24</v>
      </c>
      <c r="D1150" t="str">
        <f t="shared" si="52"/>
        <v>JCEager20</v>
      </c>
      <c r="E1150" s="2">
        <v>20200708</v>
      </c>
      <c r="F1150" t="str">
        <f t="shared" si="53"/>
        <v>RS2</v>
      </c>
      <c r="G1150" t="s">
        <v>1139</v>
      </c>
      <c r="H1150" t="str">
        <f>VLOOKUP(E1150,GDD!$A$2:$B$57,2)</f>
        <v>0-650</v>
      </c>
      <c r="I1150" cm="1">
        <f t="array" ref="I1150">IF(H1150="0-650",1,IF(H1150="650-900",2,IF(H1150="900+",3,NA)))</f>
        <v>1</v>
      </c>
      <c r="J1150">
        <v>2.35247092553772E-4</v>
      </c>
      <c r="K1150" s="1">
        <v>9.1176889551150306E-5</v>
      </c>
      <c r="L1150">
        <v>0.88558814028537303</v>
      </c>
    </row>
    <row r="1151" spans="1:12" x14ac:dyDescent="0.2">
      <c r="A1151" t="s">
        <v>3205</v>
      </c>
      <c r="B1151" t="str">
        <f t="shared" si="51"/>
        <v>PRI</v>
      </c>
      <c r="C1151">
        <f>VLOOKUP(B1151,GDD!$D$2:$E$31,2)</f>
        <v>25</v>
      </c>
      <c r="D1151" t="str">
        <f t="shared" si="52"/>
        <v>JCEager20</v>
      </c>
      <c r="E1151" s="2">
        <v>20200708</v>
      </c>
      <c r="F1151" t="str">
        <f t="shared" si="53"/>
        <v>RS2</v>
      </c>
      <c r="G1151" t="s">
        <v>1139</v>
      </c>
      <c r="H1151" t="str">
        <f>VLOOKUP(E1151,GDD!$A$2:$B$57,2)</f>
        <v>0-650</v>
      </c>
      <c r="I1151" cm="1">
        <f t="array" ref="I1151">IF(H1151="0-650",1,IF(H1151="650-900",2,IF(H1151="900+",3,NA)))</f>
        <v>1</v>
      </c>
      <c r="J1151" s="1">
        <v>1.4111410872464901E-5</v>
      </c>
      <c r="K1151" s="1">
        <v>1.55345003149653E-5</v>
      </c>
      <c r="L1151">
        <v>0.73155623896028898</v>
      </c>
    </row>
    <row r="1152" spans="1:12" x14ac:dyDescent="0.2">
      <c r="A1152" t="s">
        <v>3206</v>
      </c>
      <c r="B1152" t="str">
        <f t="shared" si="51"/>
        <v>OSAVI</v>
      </c>
      <c r="C1152">
        <f>VLOOKUP(B1152,GDD!$D$2:$E$31,2)</f>
        <v>26</v>
      </c>
      <c r="D1152" t="str">
        <f t="shared" si="52"/>
        <v>JCEager20</v>
      </c>
      <c r="E1152" s="2">
        <v>20200708</v>
      </c>
      <c r="F1152" t="str">
        <f t="shared" si="53"/>
        <v>RS2</v>
      </c>
      <c r="G1152" t="s">
        <v>1139</v>
      </c>
      <c r="H1152" t="str">
        <f>VLOOKUP(E1152,GDD!$A$2:$B$57,2)</f>
        <v>0-650</v>
      </c>
      <c r="I1152" cm="1">
        <f t="array" ref="I1152">IF(H1152="0-650",1,IF(H1152="650-900",2,IF(H1152="900+",3,NA)))</f>
        <v>1</v>
      </c>
      <c r="J1152">
        <v>8.2572910363560301E-4</v>
      </c>
      <c r="K1152">
        <v>1.94677582647173E-4</v>
      </c>
      <c r="L1152">
        <v>0.92713793907886499</v>
      </c>
    </row>
    <row r="1153" spans="1:12" x14ac:dyDescent="0.2">
      <c r="A1153" t="s">
        <v>3207</v>
      </c>
      <c r="B1153" t="str">
        <f t="shared" si="51"/>
        <v>PSRI</v>
      </c>
      <c r="C1153">
        <f>VLOOKUP(B1153,GDD!$D$2:$E$31,2)</f>
        <v>27</v>
      </c>
      <c r="D1153" t="str">
        <f t="shared" si="52"/>
        <v>JCEager20</v>
      </c>
      <c r="E1153" s="2">
        <v>20200708</v>
      </c>
      <c r="F1153" t="str">
        <f t="shared" si="53"/>
        <v>RS2</v>
      </c>
      <c r="G1153" t="s">
        <v>1139</v>
      </c>
      <c r="H1153" t="str">
        <f>VLOOKUP(E1153,GDD!$A$2:$B$57,2)</f>
        <v>0-650</v>
      </c>
      <c r="I1153" cm="1">
        <f t="array" ref="I1153">IF(H1153="0-650",1,IF(H1153="650-900",2,IF(H1153="900+",3,NA)))</f>
        <v>1</v>
      </c>
      <c r="J1153" s="1">
        <v>4.7291582797240499E-5</v>
      </c>
      <c r="K1153" s="1">
        <v>1.46126849590077E-5</v>
      </c>
      <c r="L1153">
        <v>0.90662071294723801</v>
      </c>
    </row>
    <row r="1154" spans="1:12" x14ac:dyDescent="0.2">
      <c r="A1154" t="s">
        <v>3208</v>
      </c>
      <c r="B1154" t="str">
        <f t="shared" si="51"/>
        <v>Carte1</v>
      </c>
      <c r="C1154">
        <f>VLOOKUP(B1154,GDD!$D$2:$E$31,2)</f>
        <v>28</v>
      </c>
      <c r="D1154" t="str">
        <f t="shared" si="52"/>
        <v>JCEager20</v>
      </c>
      <c r="E1154" s="2">
        <v>20200708</v>
      </c>
      <c r="F1154" t="str">
        <f t="shared" si="53"/>
        <v>RS2</v>
      </c>
      <c r="G1154" t="s">
        <v>1139</v>
      </c>
      <c r="H1154" t="str">
        <f>VLOOKUP(E1154,GDD!$A$2:$B$57,2)</f>
        <v>0-650</v>
      </c>
      <c r="I1154" cm="1">
        <f t="array" ref="I1154">IF(H1154="0-650",1,IF(H1154="650-900",2,IF(H1154="900+",3,NA)))</f>
        <v>1</v>
      </c>
      <c r="J1154">
        <v>1.02495411638485E-2</v>
      </c>
      <c r="K1154">
        <v>2.88587817910638E-3</v>
      </c>
      <c r="L1154">
        <v>0.91419887211754103</v>
      </c>
    </row>
    <row r="1155" spans="1:12" x14ac:dyDescent="0.2">
      <c r="A1155" t="s">
        <v>3209</v>
      </c>
      <c r="B1155" t="str">
        <f t="shared" ref="B1155:B1218" si="54">LEFT(A1155, FIND("_RS",A1155)-10)</f>
        <v>VOG1</v>
      </c>
      <c r="C1155">
        <f>VLOOKUP(B1155,GDD!$D$2:$E$31,2)</f>
        <v>29</v>
      </c>
      <c r="D1155" t="str">
        <f t="shared" ref="D1155:D1218" si="55">"JCEager"&amp;MID(E1155,3,2)</f>
        <v>JCEager20</v>
      </c>
      <c r="E1155" s="2">
        <v>20200708</v>
      </c>
      <c r="F1155" t="str">
        <f t="shared" ref="F1155:F1218" si="56">RIGHT(A1155,LEN(A1155)-FIND("_RS",A1155))</f>
        <v>RS2</v>
      </c>
      <c r="G1155" t="s">
        <v>1139</v>
      </c>
      <c r="H1155" t="str">
        <f>VLOOKUP(E1155,GDD!$A$2:$B$57,2)</f>
        <v>0-650</v>
      </c>
      <c r="I1155" cm="1">
        <f t="array" ref="I1155">IF(H1155="0-650",1,IF(H1155="650-900",2,IF(H1155="900+",3,NA)))</f>
        <v>1</v>
      </c>
      <c r="J1155">
        <v>9.1374768654814108E-3</v>
      </c>
      <c r="K1155">
        <v>4.1356070902376797E-3</v>
      </c>
      <c r="L1155">
        <v>0.86891079783439096</v>
      </c>
    </row>
    <row r="1156" spans="1:12" x14ac:dyDescent="0.2">
      <c r="A1156" t="s">
        <v>3210</v>
      </c>
      <c r="B1156" t="str">
        <f t="shared" si="54"/>
        <v>SR700670</v>
      </c>
      <c r="C1156">
        <f>VLOOKUP(B1156,GDD!$D$2:$E$31,2)</f>
        <v>30</v>
      </c>
      <c r="D1156" t="str">
        <f t="shared" si="55"/>
        <v>JCEager20</v>
      </c>
      <c r="E1156" s="2">
        <v>20200708</v>
      </c>
      <c r="F1156" t="str">
        <f t="shared" si="56"/>
        <v>RS2</v>
      </c>
      <c r="G1156" t="s">
        <v>1139</v>
      </c>
      <c r="H1156" t="str">
        <f>VLOOKUP(E1156,GDD!$A$2:$B$57,2)</f>
        <v>0-650</v>
      </c>
      <c r="I1156" cm="1">
        <f t="array" ref="I1156">IF(H1156="0-650",1,IF(H1156="650-900",2,IF(H1156="900+",3,NA)))</f>
        <v>1</v>
      </c>
      <c r="J1156">
        <v>3.02990828739814E-3</v>
      </c>
      <c r="K1156">
        <v>1.9862740573587498E-3</v>
      </c>
      <c r="L1156">
        <v>0.820668630271149</v>
      </c>
    </row>
    <row r="1157" spans="1:12" x14ac:dyDescent="0.2">
      <c r="A1157" t="s">
        <v>4030</v>
      </c>
      <c r="B1157" t="str">
        <f t="shared" si="54"/>
        <v>NDVI</v>
      </c>
      <c r="C1157">
        <f>VLOOKUP(B1157,GDD!$D$2:$E$31,2)</f>
        <v>21</v>
      </c>
      <c r="D1157" t="str">
        <f t="shared" si="55"/>
        <v>JCEager20</v>
      </c>
      <c r="E1157" s="2">
        <v>20200717</v>
      </c>
      <c r="F1157" t="str">
        <f t="shared" si="56"/>
        <v>RS2</v>
      </c>
      <c r="G1157" t="s">
        <v>1139</v>
      </c>
      <c r="H1157" t="str">
        <f>VLOOKUP(E1157,GDD!$A$2:$B$57,2)</f>
        <v>650-900</v>
      </c>
      <c r="I1157" cm="1">
        <f t="array" ref="I1157">IF(H1157="0-650",1,IF(H1157="650-900",2,IF(H1157="900+",3,NA)))</f>
        <v>2</v>
      </c>
      <c r="J1157">
        <v>7.0273452786528598E-4</v>
      </c>
      <c r="K1157">
        <v>1.6994066608742899E-4</v>
      </c>
      <c r="L1157">
        <v>0.92540390446695597</v>
      </c>
    </row>
    <row r="1158" spans="1:12" x14ac:dyDescent="0.2">
      <c r="A1158" t="s">
        <v>4031</v>
      </c>
      <c r="B1158" t="str">
        <f t="shared" si="54"/>
        <v>SR800680</v>
      </c>
      <c r="C1158">
        <f>VLOOKUP(B1158,GDD!$D$2:$E$31,2)</f>
        <v>22</v>
      </c>
      <c r="D1158" t="str">
        <f t="shared" si="55"/>
        <v>JCEager20</v>
      </c>
      <c r="E1158" s="2">
        <v>20200717</v>
      </c>
      <c r="F1158" t="str">
        <f t="shared" si="56"/>
        <v>RS2</v>
      </c>
      <c r="G1158" t="s">
        <v>1139</v>
      </c>
      <c r="H1158" t="str">
        <f>VLOOKUP(E1158,GDD!$A$2:$B$57,2)</f>
        <v>650-900</v>
      </c>
      <c r="I1158" cm="1">
        <f t="array" ref="I1158">IF(H1158="0-650",1,IF(H1158="650-900",2,IF(H1158="900+",3,NA)))</f>
        <v>2</v>
      </c>
      <c r="J1158">
        <v>8.7706540821334293</v>
      </c>
      <c r="K1158">
        <v>1.60707875677587</v>
      </c>
      <c r="L1158">
        <v>0.94243789546377899</v>
      </c>
    </row>
    <row r="1159" spans="1:12" x14ac:dyDescent="0.2">
      <c r="A1159" t="s">
        <v>4032</v>
      </c>
      <c r="B1159" t="str">
        <f t="shared" si="54"/>
        <v>mRENDVI</v>
      </c>
      <c r="C1159">
        <f>VLOOKUP(B1159,GDD!$D$2:$E$31,2)</f>
        <v>23</v>
      </c>
      <c r="D1159" t="str">
        <f t="shared" si="55"/>
        <v>JCEager20</v>
      </c>
      <c r="E1159" s="2">
        <v>20200717</v>
      </c>
      <c r="F1159" t="str">
        <f t="shared" si="56"/>
        <v>RS2</v>
      </c>
      <c r="G1159" t="s">
        <v>1139</v>
      </c>
      <c r="H1159" t="str">
        <f>VLOOKUP(E1159,GDD!$A$2:$B$57,2)</f>
        <v>650-900</v>
      </c>
      <c r="I1159" cm="1">
        <f t="array" ref="I1159">IF(H1159="0-650",1,IF(H1159="650-900",2,IF(H1159="900+",3,NA)))</f>
        <v>2</v>
      </c>
      <c r="J1159">
        <v>5.9660040092232602E-4</v>
      </c>
      <c r="K1159">
        <v>1.48578642464119E-4</v>
      </c>
      <c r="L1159">
        <v>0.92334905729149996</v>
      </c>
    </row>
    <row r="1160" spans="1:12" x14ac:dyDescent="0.2">
      <c r="A1160" t="s">
        <v>4033</v>
      </c>
      <c r="B1160" t="str">
        <f t="shared" si="54"/>
        <v>GNDVI</v>
      </c>
      <c r="C1160">
        <f>VLOOKUP(B1160,GDD!$D$2:$E$31,2)</f>
        <v>24</v>
      </c>
      <c r="D1160" t="str">
        <f t="shared" si="55"/>
        <v>JCEager20</v>
      </c>
      <c r="E1160" s="2">
        <v>20200717</v>
      </c>
      <c r="F1160" t="str">
        <f t="shared" si="56"/>
        <v>RS2</v>
      </c>
      <c r="G1160" t="s">
        <v>1139</v>
      </c>
      <c r="H1160" t="str">
        <f>VLOOKUP(E1160,GDD!$A$2:$B$57,2)</f>
        <v>650-900</v>
      </c>
      <c r="I1160" cm="1">
        <f t="array" ref="I1160">IF(H1160="0-650",1,IF(H1160="650-900",2,IF(H1160="900+",3,NA)))</f>
        <v>2</v>
      </c>
      <c r="J1160">
        <v>2.3864615818727401E-4</v>
      </c>
      <c r="K1160">
        <v>1.08940957776665E-4</v>
      </c>
      <c r="L1160">
        <v>0.86793105330821096</v>
      </c>
    </row>
    <row r="1161" spans="1:12" x14ac:dyDescent="0.2">
      <c r="A1161" t="s">
        <v>4034</v>
      </c>
      <c r="B1161" t="str">
        <f t="shared" si="54"/>
        <v>PRI</v>
      </c>
      <c r="C1161">
        <f>VLOOKUP(B1161,GDD!$D$2:$E$31,2)</f>
        <v>25</v>
      </c>
      <c r="D1161" t="str">
        <f t="shared" si="55"/>
        <v>JCEager20</v>
      </c>
      <c r="E1161" s="2">
        <v>20200717</v>
      </c>
      <c r="F1161" t="str">
        <f t="shared" si="56"/>
        <v>RS2</v>
      </c>
      <c r="G1161" t="s">
        <v>1139</v>
      </c>
      <c r="H1161" t="str">
        <f>VLOOKUP(E1161,GDD!$A$2:$B$57,2)</f>
        <v>650-900</v>
      </c>
      <c r="I1161" cm="1">
        <f t="array" ref="I1161">IF(H1161="0-650",1,IF(H1161="650-900",2,IF(H1161="900+",3,NA)))</f>
        <v>2</v>
      </c>
      <c r="J1161" s="1">
        <v>1.1306533995567499E-5</v>
      </c>
      <c r="K1161" s="1">
        <v>2.7257520485577601E-5</v>
      </c>
      <c r="L1161">
        <v>0.554449124377692</v>
      </c>
    </row>
    <row r="1162" spans="1:12" x14ac:dyDescent="0.2">
      <c r="A1162" t="s">
        <v>4035</v>
      </c>
      <c r="B1162" t="str">
        <f t="shared" si="54"/>
        <v>OSAVI</v>
      </c>
      <c r="C1162">
        <f>VLOOKUP(B1162,GDD!$D$2:$E$31,2)</f>
        <v>26</v>
      </c>
      <c r="D1162" t="str">
        <f t="shared" si="55"/>
        <v>JCEager20</v>
      </c>
      <c r="E1162" s="2">
        <v>20200717</v>
      </c>
      <c r="F1162" t="str">
        <f t="shared" si="56"/>
        <v>RS2</v>
      </c>
      <c r="G1162" t="s">
        <v>1139</v>
      </c>
      <c r="H1162" t="str">
        <f>VLOOKUP(E1162,GDD!$A$2:$B$57,2)</f>
        <v>650-900</v>
      </c>
      <c r="I1162" cm="1">
        <f t="array" ref="I1162">IF(H1162="0-650",1,IF(H1162="650-900",2,IF(H1162="900+",3,NA)))</f>
        <v>2</v>
      </c>
      <c r="J1162">
        <v>9.6249445192547495E-4</v>
      </c>
      <c r="K1162">
        <v>1.79925122954186E-4</v>
      </c>
      <c r="L1162">
        <v>0.94134295311440097</v>
      </c>
    </row>
    <row r="1163" spans="1:12" x14ac:dyDescent="0.2">
      <c r="A1163" t="s">
        <v>4036</v>
      </c>
      <c r="B1163" t="str">
        <f t="shared" si="54"/>
        <v>PSRI</v>
      </c>
      <c r="C1163">
        <f>VLOOKUP(B1163,GDD!$D$2:$E$31,2)</f>
        <v>27</v>
      </c>
      <c r="D1163" t="str">
        <f t="shared" si="55"/>
        <v>JCEager20</v>
      </c>
      <c r="E1163" s="2">
        <v>20200717</v>
      </c>
      <c r="F1163" t="str">
        <f t="shared" si="56"/>
        <v>RS2</v>
      </c>
      <c r="G1163" t="s">
        <v>1139</v>
      </c>
      <c r="H1163" t="str">
        <f>VLOOKUP(E1163,GDD!$A$2:$B$57,2)</f>
        <v>650-900</v>
      </c>
      <c r="I1163" cm="1">
        <f t="array" ref="I1163">IF(H1163="0-650",1,IF(H1163="650-900",2,IF(H1163="900+",3,NA)))</f>
        <v>2</v>
      </c>
      <c r="J1163" s="1">
        <v>2.7282601367894501E-5</v>
      </c>
      <c r="K1163" s="1">
        <v>5.0511447565101797E-6</v>
      </c>
      <c r="L1163">
        <v>0.94187335033664599</v>
      </c>
    </row>
    <row r="1164" spans="1:12" x14ac:dyDescent="0.2">
      <c r="A1164" t="s">
        <v>4037</v>
      </c>
      <c r="B1164" t="str">
        <f t="shared" si="54"/>
        <v>Carte1</v>
      </c>
      <c r="C1164">
        <f>VLOOKUP(B1164,GDD!$D$2:$E$31,2)</f>
        <v>28</v>
      </c>
      <c r="D1164" t="str">
        <f t="shared" si="55"/>
        <v>JCEager20</v>
      </c>
      <c r="E1164" s="2">
        <v>20200717</v>
      </c>
      <c r="F1164" t="str">
        <f t="shared" si="56"/>
        <v>RS2</v>
      </c>
      <c r="G1164" t="s">
        <v>1139</v>
      </c>
      <c r="H1164" t="str">
        <f>VLOOKUP(E1164,GDD!$A$2:$B$57,2)</f>
        <v>650-900</v>
      </c>
      <c r="I1164" cm="1">
        <f t="array" ref="I1164">IF(H1164="0-650",1,IF(H1164="650-900",2,IF(H1164="900+",3,NA)))</f>
        <v>2</v>
      </c>
      <c r="J1164">
        <v>5.9058173351711603E-2</v>
      </c>
      <c r="K1164">
        <v>1.50586501467247E-2</v>
      </c>
      <c r="L1164">
        <v>0.921664663122852</v>
      </c>
    </row>
    <row r="1165" spans="1:12" x14ac:dyDescent="0.2">
      <c r="A1165" t="s">
        <v>4038</v>
      </c>
      <c r="B1165" t="str">
        <f t="shared" si="54"/>
        <v>VOG1</v>
      </c>
      <c r="C1165">
        <f>VLOOKUP(B1165,GDD!$D$2:$E$31,2)</f>
        <v>29</v>
      </c>
      <c r="D1165" t="str">
        <f t="shared" si="55"/>
        <v>JCEager20</v>
      </c>
      <c r="E1165" s="2">
        <v>20200717</v>
      </c>
      <c r="F1165" t="str">
        <f t="shared" si="56"/>
        <v>RS2</v>
      </c>
      <c r="G1165" t="s">
        <v>1139</v>
      </c>
      <c r="H1165" t="str">
        <f>VLOOKUP(E1165,GDD!$A$2:$B$57,2)</f>
        <v>650-900</v>
      </c>
      <c r="I1165" cm="1">
        <f t="array" ref="I1165">IF(H1165="0-650",1,IF(H1165="650-900",2,IF(H1165="900+",3,NA)))</f>
        <v>2</v>
      </c>
      <c r="J1165">
        <v>1.1559776263803299E-2</v>
      </c>
      <c r="K1165">
        <v>4.8289659091951499E-3</v>
      </c>
      <c r="L1165">
        <v>0.87777336516827198</v>
      </c>
    </row>
    <row r="1166" spans="1:12" x14ac:dyDescent="0.2">
      <c r="A1166" t="s">
        <v>4039</v>
      </c>
      <c r="B1166" t="str">
        <f t="shared" si="54"/>
        <v>SR700670</v>
      </c>
      <c r="C1166">
        <f>VLOOKUP(B1166,GDD!$D$2:$E$31,2)</f>
        <v>30</v>
      </c>
      <c r="D1166" t="str">
        <f t="shared" si="55"/>
        <v>JCEager20</v>
      </c>
      <c r="E1166" s="2">
        <v>20200717</v>
      </c>
      <c r="F1166" t="str">
        <f t="shared" si="56"/>
        <v>RS2</v>
      </c>
      <c r="G1166" t="s">
        <v>1139</v>
      </c>
      <c r="H1166" t="str">
        <f>VLOOKUP(E1166,GDD!$A$2:$B$57,2)</f>
        <v>650-900</v>
      </c>
      <c r="I1166" cm="1">
        <f t="array" ref="I1166">IF(H1166="0-650",1,IF(H1166="650-900",2,IF(H1166="900+",3,NA)))</f>
        <v>2</v>
      </c>
      <c r="J1166">
        <v>3.3916136306066198E-3</v>
      </c>
      <c r="K1166">
        <v>1.7045855035052299E-3</v>
      </c>
      <c r="L1166">
        <v>0.85650944357245795</v>
      </c>
    </row>
    <row r="1167" spans="1:12" x14ac:dyDescent="0.2">
      <c r="A1167" t="s">
        <v>3211</v>
      </c>
      <c r="B1167" t="str">
        <f t="shared" si="54"/>
        <v>NDVI</v>
      </c>
      <c r="C1167">
        <f>VLOOKUP(B1167,GDD!$D$2:$E$31,2)</f>
        <v>21</v>
      </c>
      <c r="D1167" t="str">
        <f t="shared" si="55"/>
        <v>JCEager20</v>
      </c>
      <c r="E1167" s="2">
        <v>20200725</v>
      </c>
      <c r="F1167" t="str">
        <f t="shared" si="56"/>
        <v>RS2</v>
      </c>
      <c r="G1167" t="s">
        <v>1139</v>
      </c>
      <c r="H1167" t="str">
        <f>VLOOKUP(E1167,GDD!$A$2:$B$57,2)</f>
        <v>650-900</v>
      </c>
      <c r="I1167" cm="1">
        <f t="array" ref="I1167">IF(H1167="0-650",1,IF(H1167="650-900",2,IF(H1167="900+",3,NA)))</f>
        <v>2</v>
      </c>
      <c r="J1167">
        <v>3.2897247047917002E-4</v>
      </c>
      <c r="K1167">
        <v>2.3297534917666299E-4</v>
      </c>
      <c r="L1167">
        <v>0.80901981166002901</v>
      </c>
    </row>
    <row r="1168" spans="1:12" x14ac:dyDescent="0.2">
      <c r="A1168" t="s">
        <v>3212</v>
      </c>
      <c r="B1168" t="str">
        <f t="shared" si="54"/>
        <v>SR800680</v>
      </c>
      <c r="C1168">
        <f>VLOOKUP(B1168,GDD!$D$2:$E$31,2)</f>
        <v>22</v>
      </c>
      <c r="D1168" t="str">
        <f t="shared" si="55"/>
        <v>JCEager20</v>
      </c>
      <c r="E1168" s="2">
        <v>20200725</v>
      </c>
      <c r="F1168" t="str">
        <f t="shared" si="56"/>
        <v>RS2</v>
      </c>
      <c r="G1168" t="s">
        <v>1139</v>
      </c>
      <c r="H1168" t="str">
        <f>VLOOKUP(E1168,GDD!$A$2:$B$57,2)</f>
        <v>650-900</v>
      </c>
      <c r="I1168" cm="1">
        <f t="array" ref="I1168">IF(H1168="0-650",1,IF(H1168="650-900",2,IF(H1168="900+",3,NA)))</f>
        <v>2</v>
      </c>
      <c r="J1168">
        <v>7.6741501151278104</v>
      </c>
      <c r="K1168">
        <v>5.7184583061750898</v>
      </c>
      <c r="L1168">
        <v>0.80103418526174597</v>
      </c>
    </row>
    <row r="1169" spans="1:12" x14ac:dyDescent="0.2">
      <c r="A1169" t="s">
        <v>3213</v>
      </c>
      <c r="B1169" t="str">
        <f t="shared" si="54"/>
        <v>mRENDVI</v>
      </c>
      <c r="C1169">
        <f>VLOOKUP(B1169,GDD!$D$2:$E$31,2)</f>
        <v>23</v>
      </c>
      <c r="D1169" t="str">
        <f t="shared" si="55"/>
        <v>JCEager20</v>
      </c>
      <c r="E1169" s="2">
        <v>20200725</v>
      </c>
      <c r="F1169" t="str">
        <f t="shared" si="56"/>
        <v>RS2</v>
      </c>
      <c r="G1169" t="s">
        <v>1139</v>
      </c>
      <c r="H1169" t="str">
        <f>VLOOKUP(E1169,GDD!$A$2:$B$57,2)</f>
        <v>650-900</v>
      </c>
      <c r="I1169" cm="1">
        <f t="array" ref="I1169">IF(H1169="0-650",1,IF(H1169="650-900",2,IF(H1169="900+",3,NA)))</f>
        <v>2</v>
      </c>
      <c r="J1169">
        <v>2.2550062998532701E-4</v>
      </c>
      <c r="K1169">
        <v>1.75583091620915E-4</v>
      </c>
      <c r="L1169">
        <v>0.79393711259178101</v>
      </c>
    </row>
    <row r="1170" spans="1:12" x14ac:dyDescent="0.2">
      <c r="A1170" t="s">
        <v>3214</v>
      </c>
      <c r="B1170" t="str">
        <f t="shared" si="54"/>
        <v>GNDVI</v>
      </c>
      <c r="C1170">
        <f>VLOOKUP(B1170,GDD!$D$2:$E$31,2)</f>
        <v>24</v>
      </c>
      <c r="D1170" t="str">
        <f t="shared" si="55"/>
        <v>JCEager20</v>
      </c>
      <c r="E1170" s="2">
        <v>20200725</v>
      </c>
      <c r="F1170" t="str">
        <f t="shared" si="56"/>
        <v>RS2</v>
      </c>
      <c r="G1170" t="s">
        <v>1139</v>
      </c>
      <c r="H1170" t="str">
        <f>VLOOKUP(E1170,GDD!$A$2:$B$57,2)</f>
        <v>650-900</v>
      </c>
      <c r="I1170" cm="1">
        <f t="array" ref="I1170">IF(H1170="0-650",1,IF(H1170="650-900",2,IF(H1170="900+",3,NA)))</f>
        <v>2</v>
      </c>
      <c r="J1170">
        <v>1.96336611821431E-4</v>
      </c>
      <c r="K1170">
        <v>1.20189884388436E-4</v>
      </c>
      <c r="L1170">
        <v>0.83052745083797497</v>
      </c>
    </row>
    <row r="1171" spans="1:12" x14ac:dyDescent="0.2">
      <c r="A1171" t="s">
        <v>3215</v>
      </c>
      <c r="B1171" t="str">
        <f t="shared" si="54"/>
        <v>PRI</v>
      </c>
      <c r="C1171">
        <f>VLOOKUP(B1171,GDD!$D$2:$E$31,2)</f>
        <v>25</v>
      </c>
      <c r="D1171" t="str">
        <f t="shared" si="55"/>
        <v>JCEager20</v>
      </c>
      <c r="E1171" s="2">
        <v>20200725</v>
      </c>
      <c r="F1171" t="str">
        <f t="shared" si="56"/>
        <v>RS2</v>
      </c>
      <c r="G1171" t="s">
        <v>1139</v>
      </c>
      <c r="H1171" t="str">
        <f>VLOOKUP(E1171,GDD!$A$2:$B$57,2)</f>
        <v>650-900</v>
      </c>
      <c r="I1171" cm="1">
        <f t="array" ref="I1171">IF(H1171="0-650",1,IF(H1171="650-900",2,IF(H1171="900+",3,NA)))</f>
        <v>2</v>
      </c>
      <c r="J1171" s="1">
        <v>1.6788124379662602E-5</v>
      </c>
      <c r="K1171" s="1">
        <v>2.2593423054446901E-5</v>
      </c>
      <c r="L1171">
        <v>0.69032201857434905</v>
      </c>
    </row>
    <row r="1172" spans="1:12" x14ac:dyDescent="0.2">
      <c r="A1172" t="s">
        <v>3216</v>
      </c>
      <c r="B1172" t="str">
        <f t="shared" si="54"/>
        <v>OSAVI</v>
      </c>
      <c r="C1172">
        <f>VLOOKUP(B1172,GDD!$D$2:$E$31,2)</f>
        <v>26</v>
      </c>
      <c r="D1172" t="str">
        <f t="shared" si="55"/>
        <v>JCEager20</v>
      </c>
      <c r="E1172" s="2">
        <v>20200725</v>
      </c>
      <c r="F1172" t="str">
        <f t="shared" si="56"/>
        <v>RS2</v>
      </c>
      <c r="G1172" t="s">
        <v>1139</v>
      </c>
      <c r="H1172" t="str">
        <f>VLOOKUP(E1172,GDD!$A$2:$B$57,2)</f>
        <v>650-900</v>
      </c>
      <c r="I1172" cm="1">
        <f t="array" ref="I1172">IF(H1172="0-650",1,IF(H1172="650-900",2,IF(H1172="900+",3,NA)))</f>
        <v>2</v>
      </c>
      <c r="J1172">
        <v>2.9569939227201198E-4</v>
      </c>
      <c r="K1172" s="1">
        <v>8.2085031688371895E-5</v>
      </c>
      <c r="L1172">
        <v>0.91530493825306602</v>
      </c>
    </row>
    <row r="1173" spans="1:12" x14ac:dyDescent="0.2">
      <c r="A1173" t="s">
        <v>3217</v>
      </c>
      <c r="B1173" t="str">
        <f t="shared" si="54"/>
        <v>PSRI</v>
      </c>
      <c r="C1173">
        <f>VLOOKUP(B1173,GDD!$D$2:$E$31,2)</f>
        <v>27</v>
      </c>
      <c r="D1173" t="str">
        <f t="shared" si="55"/>
        <v>JCEager20</v>
      </c>
      <c r="E1173" s="2">
        <v>20200725</v>
      </c>
      <c r="F1173" t="str">
        <f t="shared" si="56"/>
        <v>RS2</v>
      </c>
      <c r="G1173" t="s">
        <v>1139</v>
      </c>
      <c r="H1173" t="str">
        <f>VLOOKUP(E1173,GDD!$A$2:$B$57,2)</f>
        <v>650-900</v>
      </c>
      <c r="I1173" cm="1">
        <f t="array" ref="I1173">IF(H1173="0-650",1,IF(H1173="650-900",2,IF(H1173="900+",3,NA)))</f>
        <v>2</v>
      </c>
      <c r="J1173" s="1">
        <v>8.4115536985903104E-6</v>
      </c>
      <c r="K1173" s="1">
        <v>5.45257760930231E-6</v>
      </c>
      <c r="L1173">
        <v>0.82231775032919796</v>
      </c>
    </row>
    <row r="1174" spans="1:12" x14ac:dyDescent="0.2">
      <c r="A1174" t="s">
        <v>3218</v>
      </c>
      <c r="B1174" t="str">
        <f t="shared" si="54"/>
        <v>Carte1</v>
      </c>
      <c r="C1174">
        <f>VLOOKUP(B1174,GDD!$D$2:$E$31,2)</f>
        <v>28</v>
      </c>
      <c r="D1174" t="str">
        <f t="shared" si="55"/>
        <v>JCEager20</v>
      </c>
      <c r="E1174" s="2">
        <v>20200725</v>
      </c>
      <c r="F1174" t="str">
        <f t="shared" si="56"/>
        <v>RS2</v>
      </c>
      <c r="G1174" t="s">
        <v>1139</v>
      </c>
      <c r="H1174" t="str">
        <f>VLOOKUP(E1174,GDD!$A$2:$B$57,2)</f>
        <v>650-900</v>
      </c>
      <c r="I1174" cm="1">
        <f t="array" ref="I1174">IF(H1174="0-650",1,IF(H1174="650-900",2,IF(H1174="900+",3,NA)))</f>
        <v>2</v>
      </c>
      <c r="J1174">
        <v>0.20171188042201199</v>
      </c>
      <c r="K1174">
        <v>0.13017952009928399</v>
      </c>
      <c r="L1174">
        <v>0.82296091942729899</v>
      </c>
    </row>
    <row r="1175" spans="1:12" x14ac:dyDescent="0.2">
      <c r="A1175" t="s">
        <v>3219</v>
      </c>
      <c r="B1175" t="str">
        <f t="shared" si="54"/>
        <v>VOG1</v>
      </c>
      <c r="C1175">
        <f>VLOOKUP(B1175,GDD!$D$2:$E$31,2)</f>
        <v>29</v>
      </c>
      <c r="D1175" t="str">
        <f t="shared" si="55"/>
        <v>JCEager20</v>
      </c>
      <c r="E1175" s="2">
        <v>20200725</v>
      </c>
      <c r="F1175" t="str">
        <f t="shared" si="56"/>
        <v>RS2</v>
      </c>
      <c r="G1175" t="s">
        <v>1139</v>
      </c>
      <c r="H1175" t="str">
        <f>VLOOKUP(E1175,GDD!$A$2:$B$57,2)</f>
        <v>650-900</v>
      </c>
      <c r="I1175" cm="1">
        <f t="array" ref="I1175">IF(H1175="0-650",1,IF(H1175="650-900",2,IF(H1175="900+",3,NA)))</f>
        <v>2</v>
      </c>
      <c r="J1175">
        <v>8.4713486265710694E-3</v>
      </c>
      <c r="K1175">
        <v>5.8217310270488798E-3</v>
      </c>
      <c r="L1175">
        <v>0.81361977822973397</v>
      </c>
    </row>
    <row r="1176" spans="1:12" x14ac:dyDescent="0.2">
      <c r="A1176" t="s">
        <v>3220</v>
      </c>
      <c r="B1176" t="str">
        <f t="shared" si="54"/>
        <v>SR700670</v>
      </c>
      <c r="C1176">
        <f>VLOOKUP(B1176,GDD!$D$2:$E$31,2)</f>
        <v>30</v>
      </c>
      <c r="D1176" t="str">
        <f t="shared" si="55"/>
        <v>JCEager20</v>
      </c>
      <c r="E1176" s="2">
        <v>20200725</v>
      </c>
      <c r="F1176" t="str">
        <f t="shared" si="56"/>
        <v>RS2</v>
      </c>
      <c r="G1176" t="s">
        <v>1139</v>
      </c>
      <c r="H1176" t="str">
        <f>VLOOKUP(E1176,GDD!$A$2:$B$57,2)</f>
        <v>650-900</v>
      </c>
      <c r="I1176" cm="1">
        <f t="array" ref="I1176">IF(H1176="0-650",1,IF(H1176="650-900",2,IF(H1176="900+",3,NA)))</f>
        <v>2</v>
      </c>
      <c r="J1176">
        <v>9.2773485977465792E-3</v>
      </c>
      <c r="K1176">
        <v>5.2462889910426204E-3</v>
      </c>
      <c r="L1176">
        <v>0.84139803211812603</v>
      </c>
    </row>
    <row r="1177" spans="1:12" x14ac:dyDescent="0.2">
      <c r="A1177" t="s">
        <v>3221</v>
      </c>
      <c r="B1177" t="str">
        <f t="shared" si="54"/>
        <v>NDVI</v>
      </c>
      <c r="C1177">
        <f>VLOOKUP(B1177,GDD!$D$2:$E$31,2)</f>
        <v>21</v>
      </c>
      <c r="D1177" t="str">
        <f t="shared" si="55"/>
        <v>JCEager20</v>
      </c>
      <c r="E1177" s="2">
        <v>20200806</v>
      </c>
      <c r="F1177" t="str">
        <f t="shared" si="56"/>
        <v>RS2</v>
      </c>
      <c r="G1177" t="s">
        <v>1139</v>
      </c>
      <c r="H1177" t="str">
        <f>VLOOKUP(E1177,GDD!$A$2:$B$57,2)</f>
        <v>900+</v>
      </c>
      <c r="I1177" cm="1">
        <f t="array" ref="I1177">IF(H1177="0-650",1,IF(H1177="650-900",2,IF(H1177="900+",3,NA)))</f>
        <v>3</v>
      </c>
      <c r="J1177">
        <v>3.1823156606717901E-4</v>
      </c>
      <c r="K1177">
        <v>2.5581324158111901E-4</v>
      </c>
      <c r="L1177">
        <v>0.78867280983960297</v>
      </c>
    </row>
    <row r="1178" spans="1:12" x14ac:dyDescent="0.2">
      <c r="A1178" t="s">
        <v>3222</v>
      </c>
      <c r="B1178" t="str">
        <f t="shared" si="54"/>
        <v>SR800680</v>
      </c>
      <c r="C1178">
        <f>VLOOKUP(B1178,GDD!$D$2:$E$31,2)</f>
        <v>22</v>
      </c>
      <c r="D1178" t="str">
        <f t="shared" si="55"/>
        <v>JCEager20</v>
      </c>
      <c r="E1178" s="2">
        <v>20200806</v>
      </c>
      <c r="F1178" t="str">
        <f t="shared" si="56"/>
        <v>RS2</v>
      </c>
      <c r="G1178" t="s">
        <v>1139</v>
      </c>
      <c r="H1178" t="str">
        <f>VLOOKUP(E1178,GDD!$A$2:$B$57,2)</f>
        <v>900+</v>
      </c>
      <c r="I1178" cm="1">
        <f t="array" ref="I1178">IF(H1178="0-650",1,IF(H1178="650-900",2,IF(H1178="900+",3,NA)))</f>
        <v>3</v>
      </c>
      <c r="J1178">
        <v>10.557583919960701</v>
      </c>
      <c r="K1178">
        <v>6.4028845379708601</v>
      </c>
      <c r="L1178">
        <v>0.83183775346830002</v>
      </c>
    </row>
    <row r="1179" spans="1:12" x14ac:dyDescent="0.2">
      <c r="A1179" t="s">
        <v>3223</v>
      </c>
      <c r="B1179" t="str">
        <f t="shared" si="54"/>
        <v>mRENDVI</v>
      </c>
      <c r="C1179">
        <f>VLOOKUP(B1179,GDD!$D$2:$E$31,2)</f>
        <v>23</v>
      </c>
      <c r="D1179" t="str">
        <f t="shared" si="55"/>
        <v>JCEager20</v>
      </c>
      <c r="E1179" s="2">
        <v>20200806</v>
      </c>
      <c r="F1179" t="str">
        <f t="shared" si="56"/>
        <v>RS2</v>
      </c>
      <c r="G1179" t="s">
        <v>1139</v>
      </c>
      <c r="H1179" t="str">
        <f>VLOOKUP(E1179,GDD!$A$2:$B$57,2)</f>
        <v>900+</v>
      </c>
      <c r="I1179" cm="1">
        <f t="array" ref="I1179">IF(H1179="0-650",1,IF(H1179="650-900",2,IF(H1179="900+",3,NA)))</f>
        <v>3</v>
      </c>
      <c r="J1179">
        <v>2.4393892496772201E-4</v>
      </c>
      <c r="K1179">
        <v>2.0965171944105999E-4</v>
      </c>
      <c r="L1179">
        <v>0.77731414200207305</v>
      </c>
    </row>
    <row r="1180" spans="1:12" x14ac:dyDescent="0.2">
      <c r="A1180" t="s">
        <v>3224</v>
      </c>
      <c r="B1180" t="str">
        <f t="shared" si="54"/>
        <v>GNDVI</v>
      </c>
      <c r="C1180">
        <f>VLOOKUP(B1180,GDD!$D$2:$E$31,2)</f>
        <v>24</v>
      </c>
      <c r="D1180" t="str">
        <f t="shared" si="55"/>
        <v>JCEager20</v>
      </c>
      <c r="E1180" s="2">
        <v>20200806</v>
      </c>
      <c r="F1180" t="str">
        <f t="shared" si="56"/>
        <v>RS2</v>
      </c>
      <c r="G1180" t="s">
        <v>1139</v>
      </c>
      <c r="H1180" t="str">
        <f>VLOOKUP(E1180,GDD!$A$2:$B$57,2)</f>
        <v>900+</v>
      </c>
      <c r="I1180" cm="1">
        <f t="array" ref="I1180">IF(H1180="0-650",1,IF(H1180="650-900",2,IF(H1180="900+",3,NA)))</f>
        <v>3</v>
      </c>
      <c r="J1180">
        <v>1.8435834943078999E-4</v>
      </c>
      <c r="K1180">
        <v>2.0926683568784401E-4</v>
      </c>
      <c r="L1180">
        <v>0.72549476804914004</v>
      </c>
    </row>
    <row r="1181" spans="1:12" x14ac:dyDescent="0.2">
      <c r="A1181" t="s">
        <v>3225</v>
      </c>
      <c r="B1181" t="str">
        <f t="shared" si="54"/>
        <v>PRI</v>
      </c>
      <c r="C1181">
        <f>VLOOKUP(B1181,GDD!$D$2:$E$31,2)</f>
        <v>25</v>
      </c>
      <c r="D1181" t="str">
        <f t="shared" si="55"/>
        <v>JCEager20</v>
      </c>
      <c r="E1181" s="2">
        <v>20200806</v>
      </c>
      <c r="F1181" t="str">
        <f t="shared" si="56"/>
        <v>RS2</v>
      </c>
      <c r="G1181" t="s">
        <v>1139</v>
      </c>
      <c r="H1181" t="str">
        <f>VLOOKUP(E1181,GDD!$A$2:$B$57,2)</f>
        <v>900+</v>
      </c>
      <c r="I1181" cm="1">
        <f t="array" ref="I1181">IF(H1181="0-650",1,IF(H1181="650-900",2,IF(H1181="900+",3,NA)))</f>
        <v>3</v>
      </c>
      <c r="J1181" s="1">
        <v>1.9239891461926301E-5</v>
      </c>
      <c r="K1181" s="1">
        <v>4.5915317381314701E-5</v>
      </c>
      <c r="L1181">
        <v>0.55695159908437597</v>
      </c>
    </row>
    <row r="1182" spans="1:12" x14ac:dyDescent="0.2">
      <c r="A1182" t="s">
        <v>3226</v>
      </c>
      <c r="B1182" t="str">
        <f t="shared" si="54"/>
        <v>OSAVI</v>
      </c>
      <c r="C1182">
        <f>VLOOKUP(B1182,GDD!$D$2:$E$31,2)</f>
        <v>26</v>
      </c>
      <c r="D1182" t="str">
        <f t="shared" si="55"/>
        <v>JCEager20</v>
      </c>
      <c r="E1182" s="2">
        <v>20200806</v>
      </c>
      <c r="F1182" t="str">
        <f t="shared" si="56"/>
        <v>RS2</v>
      </c>
      <c r="G1182" t="s">
        <v>1139</v>
      </c>
      <c r="H1182" t="str">
        <f>VLOOKUP(E1182,GDD!$A$2:$B$57,2)</f>
        <v>900+</v>
      </c>
      <c r="I1182" cm="1">
        <f t="array" ref="I1182">IF(H1182="0-650",1,IF(H1182="650-900",2,IF(H1182="900+",3,NA)))</f>
        <v>3</v>
      </c>
      <c r="J1182">
        <v>1.7716528131693401E-4</v>
      </c>
      <c r="K1182" s="1">
        <v>9.1344594438542902E-5</v>
      </c>
      <c r="L1182">
        <v>0.85334190137885302</v>
      </c>
    </row>
    <row r="1183" spans="1:12" x14ac:dyDescent="0.2">
      <c r="A1183" t="s">
        <v>3227</v>
      </c>
      <c r="B1183" t="str">
        <f t="shared" si="54"/>
        <v>PSRI</v>
      </c>
      <c r="C1183">
        <f>VLOOKUP(B1183,GDD!$D$2:$E$31,2)</f>
        <v>27</v>
      </c>
      <c r="D1183" t="str">
        <f t="shared" si="55"/>
        <v>JCEager20</v>
      </c>
      <c r="E1183" s="2">
        <v>20200806</v>
      </c>
      <c r="F1183" t="str">
        <f t="shared" si="56"/>
        <v>RS2</v>
      </c>
      <c r="G1183" t="s">
        <v>1139</v>
      </c>
      <c r="H1183" t="str">
        <f>VLOOKUP(E1183,GDD!$A$2:$B$57,2)</f>
        <v>900+</v>
      </c>
      <c r="I1183" cm="1">
        <f t="array" ref="I1183">IF(H1183="0-650",1,IF(H1183="650-900",2,IF(H1183="900+",3,NA)))</f>
        <v>3</v>
      </c>
      <c r="J1183" s="1">
        <v>9.7680234645144199E-6</v>
      </c>
      <c r="K1183" s="1">
        <v>5.2287097085318999E-6</v>
      </c>
      <c r="L1183">
        <v>0.84858706153757701</v>
      </c>
    </row>
    <row r="1184" spans="1:12" x14ac:dyDescent="0.2">
      <c r="A1184" t="s">
        <v>3228</v>
      </c>
      <c r="B1184" t="str">
        <f t="shared" si="54"/>
        <v>Carte1</v>
      </c>
      <c r="C1184">
        <f>VLOOKUP(B1184,GDD!$D$2:$E$31,2)</f>
        <v>28</v>
      </c>
      <c r="D1184" t="str">
        <f t="shared" si="55"/>
        <v>JCEager20</v>
      </c>
      <c r="E1184" s="2">
        <v>20200806</v>
      </c>
      <c r="F1184" t="str">
        <f t="shared" si="56"/>
        <v>RS2</v>
      </c>
      <c r="G1184" t="s">
        <v>1139</v>
      </c>
      <c r="H1184" t="str">
        <f>VLOOKUP(E1184,GDD!$A$2:$B$57,2)</f>
        <v>900+</v>
      </c>
      <c r="I1184" cm="1">
        <f t="array" ref="I1184">IF(H1184="0-650",1,IF(H1184="650-900",2,IF(H1184="900+",3,NA)))</f>
        <v>3</v>
      </c>
      <c r="J1184">
        <v>0.75168499131162503</v>
      </c>
      <c r="K1184">
        <v>0.79088966328770005</v>
      </c>
      <c r="L1184">
        <v>0.74034667156364697</v>
      </c>
    </row>
    <row r="1185" spans="1:12" x14ac:dyDescent="0.2">
      <c r="A1185" t="s">
        <v>3229</v>
      </c>
      <c r="B1185" t="str">
        <f t="shared" si="54"/>
        <v>VOG1</v>
      </c>
      <c r="C1185">
        <f>VLOOKUP(B1185,GDD!$D$2:$E$31,2)</f>
        <v>29</v>
      </c>
      <c r="D1185" t="str">
        <f t="shared" si="55"/>
        <v>JCEager20</v>
      </c>
      <c r="E1185" s="2">
        <v>20200806</v>
      </c>
      <c r="F1185" t="str">
        <f t="shared" si="56"/>
        <v>RS2</v>
      </c>
      <c r="G1185" t="s">
        <v>1139</v>
      </c>
      <c r="H1185" t="str">
        <f>VLOOKUP(E1185,GDD!$A$2:$B$57,2)</f>
        <v>900+</v>
      </c>
      <c r="I1185" cm="1">
        <f t="array" ref="I1185">IF(H1185="0-650",1,IF(H1185="650-900",2,IF(H1185="900+",3,NA)))</f>
        <v>3</v>
      </c>
      <c r="J1185">
        <v>7.9774304405500103E-3</v>
      </c>
      <c r="K1185">
        <v>6.3556768429944696E-3</v>
      </c>
      <c r="L1185">
        <v>0.79015836227622804</v>
      </c>
    </row>
    <row r="1186" spans="1:12" x14ac:dyDescent="0.2">
      <c r="A1186" t="s">
        <v>3230</v>
      </c>
      <c r="B1186" t="str">
        <f t="shared" si="54"/>
        <v>SR700670</v>
      </c>
      <c r="C1186">
        <f>VLOOKUP(B1186,GDD!$D$2:$E$31,2)</f>
        <v>30</v>
      </c>
      <c r="D1186" t="str">
        <f t="shared" si="55"/>
        <v>JCEager20</v>
      </c>
      <c r="E1186" s="2">
        <v>20200806</v>
      </c>
      <c r="F1186" t="str">
        <f t="shared" si="56"/>
        <v>RS2</v>
      </c>
      <c r="G1186" t="s">
        <v>1139</v>
      </c>
      <c r="H1186" t="str">
        <f>VLOOKUP(E1186,GDD!$A$2:$B$57,2)</f>
        <v>900+</v>
      </c>
      <c r="I1186" cm="1">
        <f t="array" ref="I1186">IF(H1186="0-650",1,IF(H1186="650-900",2,IF(H1186="900+",3,NA)))</f>
        <v>3</v>
      </c>
      <c r="J1186">
        <v>1.4152925152003899E-2</v>
      </c>
      <c r="K1186">
        <v>7.8088778290487902E-3</v>
      </c>
      <c r="L1186">
        <v>0.84465402065288797</v>
      </c>
    </row>
    <row r="1187" spans="1:12" x14ac:dyDescent="0.2">
      <c r="A1187" t="s">
        <v>3231</v>
      </c>
      <c r="B1187" t="str">
        <f t="shared" si="54"/>
        <v>NDVI</v>
      </c>
      <c r="C1187">
        <f>VLOOKUP(B1187,GDD!$D$2:$E$31,2)</f>
        <v>21</v>
      </c>
      <c r="D1187" t="str">
        <f t="shared" si="55"/>
        <v>JCEager20</v>
      </c>
      <c r="E1187" s="2">
        <v>20200813</v>
      </c>
      <c r="F1187" t="str">
        <f t="shared" si="56"/>
        <v>RS2</v>
      </c>
      <c r="G1187" t="s">
        <v>1139</v>
      </c>
      <c r="H1187" t="str">
        <f>VLOOKUP(E1187,GDD!$A$2:$B$57,2)</f>
        <v>900+</v>
      </c>
      <c r="I1187" cm="1">
        <f t="array" ref="I1187">IF(H1187="0-650",1,IF(H1187="650-900",2,IF(H1187="900+",3,NA)))</f>
        <v>3</v>
      </c>
      <c r="J1187">
        <v>2.4817957397595098E-4</v>
      </c>
      <c r="K1187">
        <v>2.53726062232683E-4</v>
      </c>
      <c r="L1187">
        <v>0.74583290299472205</v>
      </c>
    </row>
    <row r="1188" spans="1:12" x14ac:dyDescent="0.2">
      <c r="A1188" t="s">
        <v>3232</v>
      </c>
      <c r="B1188" t="str">
        <f t="shared" si="54"/>
        <v>SR800680</v>
      </c>
      <c r="C1188">
        <f>VLOOKUP(B1188,GDD!$D$2:$E$31,2)</f>
        <v>22</v>
      </c>
      <c r="D1188" t="str">
        <f t="shared" si="55"/>
        <v>JCEager20</v>
      </c>
      <c r="E1188" s="2">
        <v>20200813</v>
      </c>
      <c r="F1188" t="str">
        <f t="shared" si="56"/>
        <v>RS2</v>
      </c>
      <c r="G1188" t="s">
        <v>1139</v>
      </c>
      <c r="H1188" t="str">
        <f>VLOOKUP(E1188,GDD!$A$2:$B$57,2)</f>
        <v>900+</v>
      </c>
      <c r="I1188" cm="1">
        <f t="array" ref="I1188">IF(H1188="0-650",1,IF(H1188="650-900",2,IF(H1188="900+",3,NA)))</f>
        <v>3</v>
      </c>
      <c r="J1188">
        <v>0.92036115175022704</v>
      </c>
      <c r="K1188">
        <v>0.50557600340855302</v>
      </c>
      <c r="L1188">
        <v>0.84523149418946097</v>
      </c>
    </row>
    <row r="1189" spans="1:12" x14ac:dyDescent="0.2">
      <c r="A1189" t="s">
        <v>3233</v>
      </c>
      <c r="B1189" t="str">
        <f t="shared" si="54"/>
        <v>mRENDVI</v>
      </c>
      <c r="C1189">
        <f>VLOOKUP(B1189,GDD!$D$2:$E$31,2)</f>
        <v>23</v>
      </c>
      <c r="D1189" t="str">
        <f t="shared" si="55"/>
        <v>JCEager20</v>
      </c>
      <c r="E1189" s="2">
        <v>20200813</v>
      </c>
      <c r="F1189" t="str">
        <f t="shared" si="56"/>
        <v>RS2</v>
      </c>
      <c r="G1189" t="s">
        <v>1139</v>
      </c>
      <c r="H1189" t="str">
        <f>VLOOKUP(E1189,GDD!$A$2:$B$57,2)</f>
        <v>900+</v>
      </c>
      <c r="I1189" cm="1">
        <f t="array" ref="I1189">IF(H1189="0-650",1,IF(H1189="650-900",2,IF(H1189="900+",3,NA)))</f>
        <v>3</v>
      </c>
      <c r="J1189">
        <v>2.0016781331530999E-4</v>
      </c>
      <c r="K1189">
        <v>2.6989045662788303E-4</v>
      </c>
      <c r="L1189">
        <v>0.689921473840442</v>
      </c>
    </row>
    <row r="1190" spans="1:12" x14ac:dyDescent="0.2">
      <c r="A1190" t="s">
        <v>3234</v>
      </c>
      <c r="B1190" t="str">
        <f t="shared" si="54"/>
        <v>GNDVI</v>
      </c>
      <c r="C1190">
        <f>VLOOKUP(B1190,GDD!$D$2:$E$31,2)</f>
        <v>24</v>
      </c>
      <c r="D1190" t="str">
        <f t="shared" si="55"/>
        <v>JCEager20</v>
      </c>
      <c r="E1190" s="2">
        <v>20200813</v>
      </c>
      <c r="F1190" t="str">
        <f t="shared" si="56"/>
        <v>RS2</v>
      </c>
      <c r="G1190" t="s">
        <v>1139</v>
      </c>
      <c r="H1190" t="str">
        <f>VLOOKUP(E1190,GDD!$A$2:$B$57,2)</f>
        <v>900+</v>
      </c>
      <c r="I1190" cm="1">
        <f t="array" ref="I1190">IF(H1190="0-650",1,IF(H1190="650-900",2,IF(H1190="900+",3,NA)))</f>
        <v>3</v>
      </c>
      <c r="J1190">
        <v>1.83584838428162E-4</v>
      </c>
      <c r="K1190">
        <v>1.8156600018219801E-4</v>
      </c>
      <c r="L1190">
        <v>0.75206757649484701</v>
      </c>
    </row>
    <row r="1191" spans="1:12" x14ac:dyDescent="0.2">
      <c r="A1191" t="s">
        <v>3235</v>
      </c>
      <c r="B1191" t="str">
        <f t="shared" si="54"/>
        <v>PRI</v>
      </c>
      <c r="C1191">
        <f>VLOOKUP(B1191,GDD!$D$2:$E$31,2)</f>
        <v>25</v>
      </c>
      <c r="D1191" t="str">
        <f t="shared" si="55"/>
        <v>JCEager20</v>
      </c>
      <c r="E1191" s="2">
        <v>20200813</v>
      </c>
      <c r="F1191" t="str">
        <f t="shared" si="56"/>
        <v>RS2</v>
      </c>
      <c r="G1191" t="s">
        <v>1139</v>
      </c>
      <c r="H1191" t="str">
        <f>VLOOKUP(E1191,GDD!$A$2:$B$57,2)</f>
        <v>900+</v>
      </c>
      <c r="I1191" cm="1">
        <f t="array" ref="I1191">IF(H1191="0-650",1,IF(H1191="650-900",2,IF(H1191="900+",3,NA)))</f>
        <v>3</v>
      </c>
      <c r="J1191" s="1">
        <v>1.55863819684416E-5</v>
      </c>
      <c r="K1191" s="1">
        <v>2.9700988214096102E-5</v>
      </c>
      <c r="L1191">
        <v>0.61154935763378404</v>
      </c>
    </row>
    <row r="1192" spans="1:12" x14ac:dyDescent="0.2">
      <c r="A1192" t="s">
        <v>3236</v>
      </c>
      <c r="B1192" t="str">
        <f t="shared" si="54"/>
        <v>OSAVI</v>
      </c>
      <c r="C1192">
        <f>VLOOKUP(B1192,GDD!$D$2:$E$31,2)</f>
        <v>26</v>
      </c>
      <c r="D1192" t="str">
        <f t="shared" si="55"/>
        <v>JCEager20</v>
      </c>
      <c r="E1192" s="2">
        <v>20200813</v>
      </c>
      <c r="F1192" t="str">
        <f t="shared" si="56"/>
        <v>RS2</v>
      </c>
      <c r="G1192" t="s">
        <v>1139</v>
      </c>
      <c r="H1192" t="str">
        <f>VLOOKUP(E1192,GDD!$A$2:$B$57,2)</f>
        <v>900+</v>
      </c>
      <c r="I1192" cm="1">
        <f t="array" ref="I1192">IF(H1192="0-650",1,IF(H1192="650-900",2,IF(H1192="900+",3,NA)))</f>
        <v>3</v>
      </c>
      <c r="J1192">
        <v>2.08106480988655E-4</v>
      </c>
      <c r="K1192">
        <v>1.10494146605781E-4</v>
      </c>
      <c r="L1192">
        <v>0.84962969088503404</v>
      </c>
    </row>
    <row r="1193" spans="1:12" x14ac:dyDescent="0.2">
      <c r="A1193" t="s">
        <v>3237</v>
      </c>
      <c r="B1193" t="str">
        <f t="shared" si="54"/>
        <v>PSRI</v>
      </c>
      <c r="C1193">
        <f>VLOOKUP(B1193,GDD!$D$2:$E$31,2)</f>
        <v>27</v>
      </c>
      <c r="D1193" t="str">
        <f t="shared" si="55"/>
        <v>JCEager20</v>
      </c>
      <c r="E1193" s="2">
        <v>20200813</v>
      </c>
      <c r="F1193" t="str">
        <f t="shared" si="56"/>
        <v>RS2</v>
      </c>
      <c r="G1193" t="s">
        <v>1139</v>
      </c>
      <c r="H1193" t="str">
        <f>VLOOKUP(E1193,GDD!$A$2:$B$57,2)</f>
        <v>900+</v>
      </c>
      <c r="I1193" cm="1">
        <f t="array" ref="I1193">IF(H1193="0-650",1,IF(H1193="650-900",2,IF(H1193="900+",3,NA)))</f>
        <v>3</v>
      </c>
      <c r="J1193" s="1">
        <v>6.9250724292832502E-6</v>
      </c>
      <c r="K1193" s="1">
        <v>4.7196812127431799E-6</v>
      </c>
      <c r="L1193">
        <v>0.81487742684547604</v>
      </c>
    </row>
    <row r="1194" spans="1:12" x14ac:dyDescent="0.2">
      <c r="A1194" t="s">
        <v>3238</v>
      </c>
      <c r="B1194" t="str">
        <f t="shared" si="54"/>
        <v>Carte1</v>
      </c>
      <c r="C1194">
        <f>VLOOKUP(B1194,GDD!$D$2:$E$31,2)</f>
        <v>28</v>
      </c>
      <c r="D1194" t="str">
        <f t="shared" si="55"/>
        <v>JCEager20</v>
      </c>
      <c r="E1194" s="2">
        <v>20200813</v>
      </c>
      <c r="F1194" t="str">
        <f t="shared" si="56"/>
        <v>RS2</v>
      </c>
      <c r="G1194" t="s">
        <v>1139</v>
      </c>
      <c r="H1194" t="str">
        <f>VLOOKUP(E1194,GDD!$A$2:$B$57,2)</f>
        <v>900+</v>
      </c>
      <c r="I1194" cm="1">
        <f t="array" ref="I1194">IF(H1194="0-650",1,IF(H1194="650-900",2,IF(H1194="900+",3,NA)))</f>
        <v>3</v>
      </c>
      <c r="J1194">
        <v>3.5816716638870899E-2</v>
      </c>
      <c r="K1194">
        <v>3.0316445438304099E-2</v>
      </c>
      <c r="L1194">
        <v>0.77994342271286898</v>
      </c>
    </row>
    <row r="1195" spans="1:12" x14ac:dyDescent="0.2">
      <c r="A1195" t="s">
        <v>3239</v>
      </c>
      <c r="B1195" t="str">
        <f t="shared" si="54"/>
        <v>VOG1</v>
      </c>
      <c r="C1195">
        <f>VLOOKUP(B1195,GDD!$D$2:$E$31,2)</f>
        <v>29</v>
      </c>
      <c r="D1195" t="str">
        <f t="shared" si="55"/>
        <v>JCEager20</v>
      </c>
      <c r="E1195" s="2">
        <v>20200813</v>
      </c>
      <c r="F1195" t="str">
        <f t="shared" si="56"/>
        <v>RS2</v>
      </c>
      <c r="G1195" t="s">
        <v>1139</v>
      </c>
      <c r="H1195" t="str">
        <f>VLOOKUP(E1195,GDD!$A$2:$B$57,2)</f>
        <v>900+</v>
      </c>
      <c r="I1195" cm="1">
        <f t="array" ref="I1195">IF(H1195="0-650",1,IF(H1195="650-900",2,IF(H1195="900+",3,NA)))</f>
        <v>3</v>
      </c>
      <c r="J1195">
        <v>4.3757781439723803E-3</v>
      </c>
      <c r="K1195">
        <v>4.5756907238086002E-3</v>
      </c>
      <c r="L1195">
        <v>0.74153057550569701</v>
      </c>
    </row>
    <row r="1196" spans="1:12" x14ac:dyDescent="0.2">
      <c r="A1196" t="s">
        <v>3240</v>
      </c>
      <c r="B1196" t="str">
        <f t="shared" si="54"/>
        <v>SR700670</v>
      </c>
      <c r="C1196">
        <f>VLOOKUP(B1196,GDD!$D$2:$E$31,2)</f>
        <v>30</v>
      </c>
      <c r="D1196" t="str">
        <f t="shared" si="55"/>
        <v>JCEager20</v>
      </c>
      <c r="E1196" s="2">
        <v>20200813</v>
      </c>
      <c r="F1196" t="str">
        <f t="shared" si="56"/>
        <v>RS2</v>
      </c>
      <c r="G1196" t="s">
        <v>1139</v>
      </c>
      <c r="H1196" t="str">
        <f>VLOOKUP(E1196,GDD!$A$2:$B$57,2)</f>
        <v>900+</v>
      </c>
      <c r="I1196" cm="1">
        <f t="array" ref="I1196">IF(H1196="0-650",1,IF(H1196="650-900",2,IF(H1196="900+",3,NA)))</f>
        <v>3</v>
      </c>
      <c r="J1196">
        <v>1.2659616024766E-3</v>
      </c>
      <c r="K1196">
        <v>5.4712584987454604E-4</v>
      </c>
      <c r="L1196">
        <v>0.87407951486729296</v>
      </c>
    </row>
    <row r="1197" spans="1:12" x14ac:dyDescent="0.2">
      <c r="A1197" t="s">
        <v>4040</v>
      </c>
      <c r="B1197" t="str">
        <f t="shared" si="54"/>
        <v>NDVI</v>
      </c>
      <c r="C1197">
        <f>VLOOKUP(B1197,GDD!$D$2:$E$31,2)</f>
        <v>21</v>
      </c>
      <c r="D1197" t="str">
        <f t="shared" si="55"/>
        <v>JCEager20</v>
      </c>
      <c r="E1197" s="2">
        <v>20200826</v>
      </c>
      <c r="F1197" t="str">
        <f t="shared" si="56"/>
        <v>RS2</v>
      </c>
      <c r="G1197" t="s">
        <v>1139</v>
      </c>
      <c r="H1197" t="str">
        <f>VLOOKUP(E1197,GDD!$A$2:$B$57,2)</f>
        <v>900+</v>
      </c>
      <c r="I1197" cm="1">
        <f t="array" ref="I1197">IF(H1197="0-650",1,IF(H1197="650-900",2,IF(H1197="900+",3,NA)))</f>
        <v>3</v>
      </c>
      <c r="J1197">
        <v>6.4974823620794395E-4</v>
      </c>
      <c r="K1197">
        <v>7.6450321245224203E-4</v>
      </c>
      <c r="L1197">
        <v>0.71828510433308901</v>
      </c>
    </row>
    <row r="1198" spans="1:12" x14ac:dyDescent="0.2">
      <c r="A1198" t="s">
        <v>4041</v>
      </c>
      <c r="B1198" t="str">
        <f t="shared" si="54"/>
        <v>SR800680</v>
      </c>
      <c r="C1198">
        <f>VLOOKUP(B1198,GDD!$D$2:$E$31,2)</f>
        <v>22</v>
      </c>
      <c r="D1198" t="str">
        <f t="shared" si="55"/>
        <v>JCEager20</v>
      </c>
      <c r="E1198" s="2">
        <v>20200826</v>
      </c>
      <c r="F1198" t="str">
        <f t="shared" si="56"/>
        <v>RS2</v>
      </c>
      <c r="G1198" t="s">
        <v>1139</v>
      </c>
      <c r="H1198" t="str">
        <f>VLOOKUP(E1198,GDD!$A$2:$B$57,2)</f>
        <v>900+</v>
      </c>
      <c r="I1198" cm="1">
        <f t="array" ref="I1198">IF(H1198="0-650",1,IF(H1198="650-900",2,IF(H1198="900+",3,NA)))</f>
        <v>3</v>
      </c>
      <c r="J1198">
        <v>0.53531979350487802</v>
      </c>
      <c r="K1198">
        <v>0.56058179991613699</v>
      </c>
      <c r="L1198">
        <v>0.741254952834694</v>
      </c>
    </row>
    <row r="1199" spans="1:12" x14ac:dyDescent="0.2">
      <c r="A1199" t="s">
        <v>4042</v>
      </c>
      <c r="B1199" t="str">
        <f t="shared" si="54"/>
        <v>mRENDVI</v>
      </c>
      <c r="C1199">
        <f>VLOOKUP(B1199,GDD!$D$2:$E$31,2)</f>
        <v>23</v>
      </c>
      <c r="D1199" t="str">
        <f t="shared" si="55"/>
        <v>JCEager20</v>
      </c>
      <c r="E1199" s="2">
        <v>20200826</v>
      </c>
      <c r="F1199" t="str">
        <f t="shared" si="56"/>
        <v>RS2</v>
      </c>
      <c r="G1199" t="s">
        <v>1139</v>
      </c>
      <c r="H1199" t="str">
        <f>VLOOKUP(E1199,GDD!$A$2:$B$57,2)</f>
        <v>900+</v>
      </c>
      <c r="I1199" cm="1">
        <f t="array" ref="I1199">IF(H1199="0-650",1,IF(H1199="650-900",2,IF(H1199="900+",3,NA)))</f>
        <v>3</v>
      </c>
      <c r="J1199">
        <v>7.0951774741572599E-4</v>
      </c>
      <c r="K1199">
        <v>8.1619440411348596E-4</v>
      </c>
      <c r="L1199">
        <v>0.72283044181317202</v>
      </c>
    </row>
    <row r="1200" spans="1:12" x14ac:dyDescent="0.2">
      <c r="A1200" t="s">
        <v>4043</v>
      </c>
      <c r="B1200" t="str">
        <f t="shared" si="54"/>
        <v>GNDVI</v>
      </c>
      <c r="C1200">
        <f>VLOOKUP(B1200,GDD!$D$2:$E$31,2)</f>
        <v>24</v>
      </c>
      <c r="D1200" t="str">
        <f t="shared" si="55"/>
        <v>JCEager20</v>
      </c>
      <c r="E1200" s="2">
        <v>20200826</v>
      </c>
      <c r="F1200" t="str">
        <f t="shared" si="56"/>
        <v>RS2</v>
      </c>
      <c r="G1200" t="s">
        <v>1139</v>
      </c>
      <c r="H1200" t="str">
        <f>VLOOKUP(E1200,GDD!$A$2:$B$57,2)</f>
        <v>900+</v>
      </c>
      <c r="I1200" cm="1">
        <f t="array" ref="I1200">IF(H1200="0-650",1,IF(H1200="650-900",2,IF(H1200="900+",3,NA)))</f>
        <v>3</v>
      </c>
      <c r="J1200">
        <v>2.7601842075678298E-4</v>
      </c>
      <c r="K1200">
        <v>3.2772729376932298E-4</v>
      </c>
      <c r="L1200">
        <v>0.71644554414085304</v>
      </c>
    </row>
    <row r="1201" spans="1:12" x14ac:dyDescent="0.2">
      <c r="A1201" t="s">
        <v>4044</v>
      </c>
      <c r="B1201" t="str">
        <f t="shared" si="54"/>
        <v>PRI</v>
      </c>
      <c r="C1201">
        <f>VLOOKUP(B1201,GDD!$D$2:$E$31,2)</f>
        <v>25</v>
      </c>
      <c r="D1201" t="str">
        <f t="shared" si="55"/>
        <v>JCEager20</v>
      </c>
      <c r="E1201" s="2">
        <v>20200826</v>
      </c>
      <c r="F1201" t="str">
        <f t="shared" si="56"/>
        <v>RS2</v>
      </c>
      <c r="G1201" t="s">
        <v>1139</v>
      </c>
      <c r="H1201" t="str">
        <f>VLOOKUP(E1201,GDD!$A$2:$B$57,2)</f>
        <v>900+</v>
      </c>
      <c r="I1201" cm="1">
        <f t="array" ref="I1201">IF(H1201="0-650",1,IF(H1201="650-900",2,IF(H1201="900+",3,NA)))</f>
        <v>3</v>
      </c>
      <c r="J1201" s="1">
        <v>4.7934766974430701E-5</v>
      </c>
      <c r="K1201" s="1">
        <v>6.0104118721991601E-5</v>
      </c>
      <c r="L1201">
        <v>0.70523964225436098</v>
      </c>
    </row>
    <row r="1202" spans="1:12" x14ac:dyDescent="0.2">
      <c r="A1202" t="s">
        <v>4045</v>
      </c>
      <c r="B1202" t="str">
        <f t="shared" si="54"/>
        <v>OSAVI</v>
      </c>
      <c r="C1202">
        <f>VLOOKUP(B1202,GDD!$D$2:$E$31,2)</f>
        <v>26</v>
      </c>
      <c r="D1202" t="str">
        <f t="shared" si="55"/>
        <v>JCEager20</v>
      </c>
      <c r="E1202" s="2">
        <v>20200826</v>
      </c>
      <c r="F1202" t="str">
        <f t="shared" si="56"/>
        <v>RS2</v>
      </c>
      <c r="G1202" t="s">
        <v>1139</v>
      </c>
      <c r="H1202" t="str">
        <f>VLOOKUP(E1202,GDD!$A$2:$B$57,2)</f>
        <v>900+</v>
      </c>
      <c r="I1202" cm="1">
        <f t="array" ref="I1202">IF(H1202="0-650",1,IF(H1202="650-900",2,IF(H1202="900+",3,NA)))</f>
        <v>3</v>
      </c>
      <c r="J1202">
        <v>4.6951499726828502E-4</v>
      </c>
      <c r="K1202">
        <v>4.1153653036026802E-4</v>
      </c>
      <c r="L1202">
        <v>0.773891155232039</v>
      </c>
    </row>
    <row r="1203" spans="1:12" x14ac:dyDescent="0.2">
      <c r="A1203" t="s">
        <v>4046</v>
      </c>
      <c r="B1203" t="str">
        <f t="shared" si="54"/>
        <v>PSRI</v>
      </c>
      <c r="C1203">
        <f>VLOOKUP(B1203,GDD!$D$2:$E$31,2)</f>
        <v>27</v>
      </c>
      <c r="D1203" t="str">
        <f t="shared" si="55"/>
        <v>JCEager20</v>
      </c>
      <c r="E1203" s="2">
        <v>20200826</v>
      </c>
      <c r="F1203" t="str">
        <f t="shared" si="56"/>
        <v>RS2</v>
      </c>
      <c r="G1203" t="s">
        <v>1139</v>
      </c>
      <c r="H1203" t="str">
        <f>VLOOKUP(E1203,GDD!$A$2:$B$57,2)</f>
        <v>900+</v>
      </c>
      <c r="I1203" cm="1">
        <f t="array" ref="I1203">IF(H1203="0-650",1,IF(H1203="650-900",2,IF(H1203="900+",3,NA)))</f>
        <v>3</v>
      </c>
      <c r="J1203" s="1">
        <v>3.5791019620381603E-5</v>
      </c>
      <c r="K1203" s="1">
        <v>3.9448864020478698E-5</v>
      </c>
      <c r="L1203">
        <v>0.73131489326505605</v>
      </c>
    </row>
    <row r="1204" spans="1:12" x14ac:dyDescent="0.2">
      <c r="A1204" t="s">
        <v>4047</v>
      </c>
      <c r="B1204" t="str">
        <f t="shared" si="54"/>
        <v>Carte1</v>
      </c>
      <c r="C1204">
        <f>VLOOKUP(B1204,GDD!$D$2:$E$31,2)</f>
        <v>28</v>
      </c>
      <c r="D1204" t="str">
        <f t="shared" si="55"/>
        <v>JCEager20</v>
      </c>
      <c r="E1204" s="2">
        <v>20200826</v>
      </c>
      <c r="F1204" t="str">
        <f t="shared" si="56"/>
        <v>RS2</v>
      </c>
      <c r="G1204" t="s">
        <v>1139</v>
      </c>
      <c r="H1204" t="str">
        <f>VLOOKUP(E1204,GDD!$A$2:$B$57,2)</f>
        <v>900+</v>
      </c>
      <c r="I1204" cm="1">
        <f t="array" ref="I1204">IF(H1204="0-650",1,IF(H1204="650-900",2,IF(H1204="900+",3,NA)))</f>
        <v>3</v>
      </c>
      <c r="J1204">
        <v>0.268295436755281</v>
      </c>
      <c r="K1204">
        <v>0.14000609819635501</v>
      </c>
      <c r="L1204">
        <v>0.85182852889651905</v>
      </c>
    </row>
    <row r="1205" spans="1:12" x14ac:dyDescent="0.2">
      <c r="A1205" t="s">
        <v>4048</v>
      </c>
      <c r="B1205" t="str">
        <f t="shared" si="54"/>
        <v>VOG1</v>
      </c>
      <c r="C1205">
        <f>VLOOKUP(B1205,GDD!$D$2:$E$31,2)</f>
        <v>29</v>
      </c>
      <c r="D1205" t="str">
        <f t="shared" si="55"/>
        <v>JCEager20</v>
      </c>
      <c r="E1205" s="2">
        <v>20200826</v>
      </c>
      <c r="F1205" t="str">
        <f t="shared" si="56"/>
        <v>RS2</v>
      </c>
      <c r="G1205" t="s">
        <v>1139</v>
      </c>
      <c r="H1205" t="str">
        <f>VLOOKUP(E1205,GDD!$A$2:$B$57,2)</f>
        <v>900+</v>
      </c>
      <c r="I1205" cm="1">
        <f t="array" ref="I1205">IF(H1205="0-650",1,IF(H1205="650-900",2,IF(H1205="900+",3,NA)))</f>
        <v>3</v>
      </c>
      <c r="J1205">
        <v>8.0560424719770107E-3</v>
      </c>
      <c r="K1205">
        <v>7.9336970559733804E-3</v>
      </c>
      <c r="L1205">
        <v>0.75285837529524302</v>
      </c>
    </row>
    <row r="1206" spans="1:12" x14ac:dyDescent="0.2">
      <c r="A1206" t="s">
        <v>4049</v>
      </c>
      <c r="B1206" t="str">
        <f t="shared" si="54"/>
        <v>SR700670</v>
      </c>
      <c r="C1206">
        <f>VLOOKUP(B1206,GDD!$D$2:$E$31,2)</f>
        <v>30</v>
      </c>
      <c r="D1206" t="str">
        <f t="shared" si="55"/>
        <v>JCEager20</v>
      </c>
      <c r="E1206" s="2">
        <v>20200826</v>
      </c>
      <c r="F1206" t="str">
        <f t="shared" si="56"/>
        <v>RS2</v>
      </c>
      <c r="G1206" t="s">
        <v>1139</v>
      </c>
      <c r="H1206" t="str">
        <f>VLOOKUP(E1206,GDD!$A$2:$B$57,2)</f>
        <v>900+</v>
      </c>
      <c r="I1206" cm="1">
        <f t="array" ref="I1206">IF(H1206="0-650",1,IF(H1206="650-900",2,IF(H1206="900+",3,NA)))</f>
        <v>3</v>
      </c>
      <c r="J1206">
        <v>1.76236028261265E-3</v>
      </c>
      <c r="K1206">
        <v>1.4296072124445501E-3</v>
      </c>
      <c r="L1206">
        <v>0.78715593167141595</v>
      </c>
    </row>
    <row r="1207" spans="1:12" x14ac:dyDescent="0.2">
      <c r="A1207" t="s">
        <v>4050</v>
      </c>
      <c r="B1207" t="str">
        <f t="shared" si="54"/>
        <v>CC</v>
      </c>
      <c r="C1207">
        <f>VLOOKUP(B1207,GDD!$D$2:$E$31,2)</f>
        <v>1</v>
      </c>
      <c r="D1207" t="str">
        <f t="shared" si="55"/>
        <v>JCEager20</v>
      </c>
      <c r="E1207" s="2">
        <v>20200617</v>
      </c>
      <c r="F1207" t="str">
        <f t="shared" si="56"/>
        <v>RS3</v>
      </c>
      <c r="G1207" t="s">
        <v>1139</v>
      </c>
      <c r="H1207" t="str">
        <f>VLOOKUP(E1207,GDD!$A$2:$B$57,2)</f>
        <v>0-650</v>
      </c>
      <c r="I1207" cm="1">
        <f t="array" ref="I1207">IF(H1207="0-650",1,IF(H1207="650-900",2,IF(H1207="900+",3,NA)))</f>
        <v>1</v>
      </c>
      <c r="J1207">
        <v>2.8145102394106802E-3</v>
      </c>
      <c r="K1207">
        <v>1.72037544436296E-3</v>
      </c>
      <c r="L1207">
        <v>0.83073678398426698</v>
      </c>
    </row>
    <row r="1208" spans="1:12" x14ac:dyDescent="0.2">
      <c r="A1208" t="s">
        <v>3241</v>
      </c>
      <c r="B1208" t="str">
        <f t="shared" si="54"/>
        <v>CC</v>
      </c>
      <c r="C1208">
        <f>VLOOKUP(B1208,GDD!$D$2:$E$31,2)</f>
        <v>1</v>
      </c>
      <c r="D1208" t="str">
        <f t="shared" si="55"/>
        <v>JCEager20</v>
      </c>
      <c r="E1208" s="2">
        <v>20200625</v>
      </c>
      <c r="F1208" t="str">
        <f t="shared" si="56"/>
        <v>RS3</v>
      </c>
      <c r="G1208" t="s">
        <v>1139</v>
      </c>
      <c r="H1208" t="str">
        <f>VLOOKUP(E1208,GDD!$A$2:$B$57,2)</f>
        <v>0-650</v>
      </c>
      <c r="I1208" cm="1">
        <f t="array" ref="I1208">IF(H1208="0-650",1,IF(H1208="650-900",2,IF(H1208="900+",3,NA)))</f>
        <v>1</v>
      </c>
      <c r="J1208">
        <v>4.61328252626572E-3</v>
      </c>
      <c r="K1208">
        <v>4.0769769600660002E-3</v>
      </c>
      <c r="L1208">
        <v>0.77244980262977503</v>
      </c>
    </row>
    <row r="1209" spans="1:12" x14ac:dyDescent="0.2">
      <c r="A1209" t="s">
        <v>3242</v>
      </c>
      <c r="B1209" t="str">
        <f t="shared" si="54"/>
        <v>CC</v>
      </c>
      <c r="C1209">
        <f>VLOOKUP(B1209,GDD!$D$2:$E$31,2)</f>
        <v>1</v>
      </c>
      <c r="D1209" t="str">
        <f t="shared" si="55"/>
        <v>JCEager20</v>
      </c>
      <c r="E1209" s="2">
        <v>20200702</v>
      </c>
      <c r="F1209" t="str">
        <f t="shared" si="56"/>
        <v>RS3</v>
      </c>
      <c r="G1209" t="s">
        <v>1139</v>
      </c>
      <c r="H1209" t="str">
        <f>VLOOKUP(E1209,GDD!$A$2:$B$57,2)</f>
        <v>0-650</v>
      </c>
      <c r="I1209" cm="1">
        <f t="array" ref="I1209">IF(H1209="0-650",1,IF(H1209="650-900",2,IF(H1209="900+",3,NA)))</f>
        <v>1</v>
      </c>
      <c r="J1209">
        <v>2.2132035346124099E-3</v>
      </c>
      <c r="K1209">
        <v>1.8021144217523701E-3</v>
      </c>
      <c r="L1209">
        <v>0.78652296582871695</v>
      </c>
    </row>
    <row r="1210" spans="1:12" x14ac:dyDescent="0.2">
      <c r="A1210" t="s">
        <v>3243</v>
      </c>
      <c r="B1210" t="str">
        <f t="shared" si="54"/>
        <v>CC</v>
      </c>
      <c r="C1210">
        <f>VLOOKUP(B1210,GDD!$D$2:$E$31,2)</f>
        <v>1</v>
      </c>
      <c r="D1210" t="str">
        <f t="shared" si="55"/>
        <v>JCEager20</v>
      </c>
      <c r="E1210" s="2">
        <v>20200708</v>
      </c>
      <c r="F1210" t="str">
        <f t="shared" si="56"/>
        <v>RS3</v>
      </c>
      <c r="G1210" t="s">
        <v>1139</v>
      </c>
      <c r="H1210" t="str">
        <f>VLOOKUP(E1210,GDD!$A$2:$B$57,2)</f>
        <v>0-650</v>
      </c>
      <c r="I1210" cm="1">
        <f t="array" ref="I1210">IF(H1210="0-650",1,IF(H1210="650-900",2,IF(H1210="900+",3,NA)))</f>
        <v>1</v>
      </c>
      <c r="J1210">
        <v>1.9769739936565701E-3</v>
      </c>
      <c r="K1210">
        <v>8.6750792331542596E-4</v>
      </c>
      <c r="L1210">
        <v>0.87239584205043796</v>
      </c>
    </row>
    <row r="1211" spans="1:12" x14ac:dyDescent="0.2">
      <c r="A1211" t="s">
        <v>4051</v>
      </c>
      <c r="B1211" t="str">
        <f t="shared" si="54"/>
        <v>CC</v>
      </c>
      <c r="C1211">
        <f>VLOOKUP(B1211,GDD!$D$2:$E$31,2)</f>
        <v>1</v>
      </c>
      <c r="D1211" t="str">
        <f t="shared" si="55"/>
        <v>JCEager20</v>
      </c>
      <c r="E1211" s="2">
        <v>20200717</v>
      </c>
      <c r="F1211" t="str">
        <f t="shared" si="56"/>
        <v>RS3</v>
      </c>
      <c r="G1211" t="s">
        <v>1139</v>
      </c>
      <c r="H1211" t="str">
        <f>VLOOKUP(E1211,GDD!$A$2:$B$57,2)</f>
        <v>650-900</v>
      </c>
      <c r="I1211" cm="1">
        <f t="array" ref="I1211">IF(H1211="0-650",1,IF(H1211="650-900",2,IF(H1211="900+",3,NA)))</f>
        <v>2</v>
      </c>
      <c r="J1211">
        <v>1.27902913097518E-4</v>
      </c>
      <c r="K1211">
        <v>6.0621043492430299E-4</v>
      </c>
      <c r="L1211">
        <v>0.38761623098786102</v>
      </c>
    </row>
    <row r="1212" spans="1:12" x14ac:dyDescent="0.2">
      <c r="A1212" t="s">
        <v>3244</v>
      </c>
      <c r="B1212" t="str">
        <f t="shared" si="54"/>
        <v>CC</v>
      </c>
      <c r="C1212">
        <f>VLOOKUP(B1212,GDD!$D$2:$E$31,2)</f>
        <v>1</v>
      </c>
      <c r="D1212" t="str">
        <f t="shared" si="55"/>
        <v>JCEager20</v>
      </c>
      <c r="E1212" s="2">
        <v>20200720</v>
      </c>
      <c r="F1212" t="str">
        <f t="shared" si="56"/>
        <v>RS3</v>
      </c>
      <c r="G1212" t="s">
        <v>1139</v>
      </c>
      <c r="H1212" t="str">
        <f>VLOOKUP(E1212,GDD!$A$2:$B$57,2)</f>
        <v>650-900</v>
      </c>
      <c r="I1212" cm="1">
        <f t="array" ref="I1212">IF(H1212="0-650",1,IF(H1212="650-900",2,IF(H1212="900+",3,NA)))</f>
        <v>2</v>
      </c>
      <c r="J1212">
        <v>1.1001316963147999E-2</v>
      </c>
      <c r="K1212">
        <v>2.8801189516592502E-3</v>
      </c>
      <c r="L1212">
        <v>0.91973823023941903</v>
      </c>
    </row>
    <row r="1213" spans="1:12" x14ac:dyDescent="0.2">
      <c r="A1213" t="s">
        <v>3245</v>
      </c>
      <c r="B1213" t="str">
        <f t="shared" si="54"/>
        <v>CC</v>
      </c>
      <c r="C1213">
        <f>VLOOKUP(B1213,GDD!$D$2:$E$31,2)</f>
        <v>1</v>
      </c>
      <c r="D1213" t="str">
        <f t="shared" si="55"/>
        <v>JCEager20</v>
      </c>
      <c r="E1213" s="2">
        <v>20200725</v>
      </c>
      <c r="F1213" t="str">
        <f t="shared" si="56"/>
        <v>RS3</v>
      </c>
      <c r="G1213" t="s">
        <v>1139</v>
      </c>
      <c r="H1213" t="str">
        <f>VLOOKUP(E1213,GDD!$A$2:$B$57,2)</f>
        <v>650-900</v>
      </c>
      <c r="I1213" cm="1">
        <f t="array" ref="I1213">IF(H1213="0-650",1,IF(H1213="650-900",2,IF(H1213="900+",3,NA)))</f>
        <v>2</v>
      </c>
      <c r="J1213">
        <v>6.1556733170037401E-4</v>
      </c>
      <c r="K1213">
        <v>5.0271394403489096E-4</v>
      </c>
      <c r="L1213">
        <v>0.78602599239206605</v>
      </c>
    </row>
    <row r="1214" spans="1:12" x14ac:dyDescent="0.2">
      <c r="A1214" t="s">
        <v>3246</v>
      </c>
      <c r="B1214" t="str">
        <f t="shared" si="54"/>
        <v>CC</v>
      </c>
      <c r="C1214">
        <f>VLOOKUP(B1214,GDD!$D$2:$E$31,2)</f>
        <v>1</v>
      </c>
      <c r="D1214" t="str">
        <f t="shared" si="55"/>
        <v>JCEager20</v>
      </c>
      <c r="E1214" s="2">
        <v>20200728</v>
      </c>
      <c r="F1214" t="str">
        <f t="shared" si="56"/>
        <v>RS3</v>
      </c>
      <c r="G1214" t="s">
        <v>1139</v>
      </c>
      <c r="H1214" t="str">
        <f>VLOOKUP(E1214,GDD!$A$2:$B$57,2)</f>
        <v>900+</v>
      </c>
      <c r="I1214" cm="1">
        <f t="array" ref="I1214">IF(H1214="0-650",1,IF(H1214="650-900",2,IF(H1214="900+",3,NA)))</f>
        <v>3</v>
      </c>
      <c r="J1214">
        <v>4.11590003092696E-4</v>
      </c>
      <c r="K1214">
        <v>3.8982291669750898E-4</v>
      </c>
      <c r="L1214">
        <v>0.76004886487892698</v>
      </c>
    </row>
    <row r="1215" spans="1:12" x14ac:dyDescent="0.2">
      <c r="A1215" t="s">
        <v>3247</v>
      </c>
      <c r="B1215" t="str">
        <f t="shared" si="54"/>
        <v>CC</v>
      </c>
      <c r="C1215">
        <f>VLOOKUP(B1215,GDD!$D$2:$E$31,2)</f>
        <v>1</v>
      </c>
      <c r="D1215" t="str">
        <f t="shared" si="55"/>
        <v>JCEager20</v>
      </c>
      <c r="E1215" s="2">
        <v>20200806</v>
      </c>
      <c r="F1215" t="str">
        <f t="shared" si="56"/>
        <v>RS3</v>
      </c>
      <c r="G1215" t="s">
        <v>1139</v>
      </c>
      <c r="H1215" t="str">
        <f>VLOOKUP(E1215,GDD!$A$2:$B$57,2)</f>
        <v>900+</v>
      </c>
      <c r="I1215" cm="1">
        <f t="array" ref="I1215">IF(H1215="0-650",1,IF(H1215="650-900",2,IF(H1215="900+",3,NA)))</f>
        <v>3</v>
      </c>
      <c r="J1215">
        <v>5.7011023392804303E-4</v>
      </c>
      <c r="K1215">
        <v>1.1265869532502101E-3</v>
      </c>
      <c r="L1215">
        <v>0.60288344948927597</v>
      </c>
    </row>
    <row r="1216" spans="1:12" x14ac:dyDescent="0.2">
      <c r="A1216" t="s">
        <v>4052</v>
      </c>
      <c r="B1216" t="str">
        <f t="shared" si="54"/>
        <v>height_30p</v>
      </c>
      <c r="C1216">
        <f>VLOOKUP(B1216,GDD!$D$2:$E$31,2)</f>
        <v>2</v>
      </c>
      <c r="D1216" t="str">
        <f t="shared" si="55"/>
        <v>JCEager20</v>
      </c>
      <c r="E1216" s="2">
        <v>20200617</v>
      </c>
      <c r="F1216" t="str">
        <f t="shared" si="56"/>
        <v>RS3</v>
      </c>
      <c r="G1216" t="s">
        <v>1139</v>
      </c>
      <c r="H1216" t="str">
        <f>VLOOKUP(E1216,GDD!$A$2:$B$57,2)</f>
        <v>0-650</v>
      </c>
      <c r="I1216" cm="1">
        <f t="array" ref="I1216">IF(H1216="0-650",1,IF(H1216="650-900",2,IF(H1216="900+",3,NA)))</f>
        <v>1</v>
      </c>
      <c r="J1216">
        <v>2.8854512842183401E-4</v>
      </c>
      <c r="K1216">
        <v>4.73772360676651E-4</v>
      </c>
      <c r="L1216">
        <v>0.64628220038895301</v>
      </c>
    </row>
    <row r="1217" spans="1:12" x14ac:dyDescent="0.2">
      <c r="A1217" t="s">
        <v>4053</v>
      </c>
      <c r="B1217" t="str">
        <f t="shared" si="54"/>
        <v>height_50p</v>
      </c>
      <c r="C1217">
        <f>VLOOKUP(B1217,GDD!$D$2:$E$31,2)</f>
        <v>3</v>
      </c>
      <c r="D1217" t="str">
        <f t="shared" si="55"/>
        <v>JCEager20</v>
      </c>
      <c r="E1217" s="2">
        <v>20200617</v>
      </c>
      <c r="F1217" t="str">
        <f t="shared" si="56"/>
        <v>RS3</v>
      </c>
      <c r="G1217" t="s">
        <v>1139</v>
      </c>
      <c r="H1217" t="str">
        <f>VLOOKUP(E1217,GDD!$A$2:$B$57,2)</f>
        <v>0-650</v>
      </c>
      <c r="I1217" cm="1">
        <f t="array" ref="I1217">IF(H1217="0-650",1,IF(H1217="650-900",2,IF(H1217="900+",3,NA)))</f>
        <v>1</v>
      </c>
      <c r="J1217">
        <v>9.3999791796311105E-4</v>
      </c>
      <c r="K1217">
        <v>8.7600380328591498E-4</v>
      </c>
      <c r="L1217">
        <v>0.76298582730789999</v>
      </c>
    </row>
    <row r="1218" spans="1:12" x14ac:dyDescent="0.2">
      <c r="A1218" t="s">
        <v>4054</v>
      </c>
      <c r="B1218" t="str">
        <f t="shared" si="54"/>
        <v>height_70p</v>
      </c>
      <c r="C1218">
        <f>VLOOKUP(B1218,GDD!$D$2:$E$31,2)</f>
        <v>4</v>
      </c>
      <c r="D1218" t="str">
        <f t="shared" si="55"/>
        <v>JCEager20</v>
      </c>
      <c r="E1218" s="2">
        <v>20200617</v>
      </c>
      <c r="F1218" t="str">
        <f t="shared" si="56"/>
        <v>RS3</v>
      </c>
      <c r="G1218" t="s">
        <v>1139</v>
      </c>
      <c r="H1218" t="str">
        <f>VLOOKUP(E1218,GDD!$A$2:$B$57,2)</f>
        <v>0-650</v>
      </c>
      <c r="I1218" cm="1">
        <f t="array" ref="I1218">IF(H1218="0-650",1,IF(H1218="650-900",2,IF(H1218="900+",3,NA)))</f>
        <v>1</v>
      </c>
      <c r="J1218">
        <v>1.6184863690566699E-3</v>
      </c>
      <c r="K1218">
        <v>1.13979853407996E-3</v>
      </c>
      <c r="L1218">
        <v>0.80988331072919095</v>
      </c>
    </row>
    <row r="1219" spans="1:12" x14ac:dyDescent="0.2">
      <c r="A1219" t="s">
        <v>4055</v>
      </c>
      <c r="B1219" t="str">
        <f t="shared" ref="B1219:B1282" si="57">LEFT(A1219, FIND("_RS",A1219)-10)</f>
        <v>height_90p</v>
      </c>
      <c r="C1219">
        <f>VLOOKUP(B1219,GDD!$D$2:$E$31,2)</f>
        <v>5</v>
      </c>
      <c r="D1219" t="str">
        <f t="shared" ref="D1219:D1282" si="58">"JCEager"&amp;MID(E1219,3,2)</f>
        <v>JCEager20</v>
      </c>
      <c r="E1219" s="2">
        <v>20200617</v>
      </c>
      <c r="F1219" t="str">
        <f t="shared" ref="F1219:F1282" si="59">RIGHT(A1219,LEN(A1219)-FIND("_RS",A1219))</f>
        <v>RS3</v>
      </c>
      <c r="G1219" t="s">
        <v>1139</v>
      </c>
      <c r="H1219" t="str">
        <f>VLOOKUP(E1219,GDD!$A$2:$B$57,2)</f>
        <v>0-650</v>
      </c>
      <c r="I1219" cm="1">
        <f t="array" ref="I1219">IF(H1219="0-650",1,IF(H1219="650-900",2,IF(H1219="900+",3,NA)))</f>
        <v>1</v>
      </c>
      <c r="J1219">
        <v>2.1955134197433101E-3</v>
      </c>
      <c r="K1219">
        <v>9.4165439434392903E-4</v>
      </c>
      <c r="L1219">
        <v>0.87491630627578199</v>
      </c>
    </row>
    <row r="1220" spans="1:12" x14ac:dyDescent="0.2">
      <c r="A1220" t="s">
        <v>4056</v>
      </c>
      <c r="B1220" t="str">
        <f t="shared" si="57"/>
        <v>height_95p</v>
      </c>
      <c r="C1220">
        <f>VLOOKUP(B1220,GDD!$D$2:$E$31,2)</f>
        <v>6</v>
      </c>
      <c r="D1220" t="str">
        <f t="shared" si="58"/>
        <v>JCEager20</v>
      </c>
      <c r="E1220" s="2">
        <v>20200617</v>
      </c>
      <c r="F1220" t="str">
        <f t="shared" si="59"/>
        <v>RS3</v>
      </c>
      <c r="G1220" t="s">
        <v>1139</v>
      </c>
      <c r="H1220" t="str">
        <f>VLOOKUP(E1220,GDD!$A$2:$B$57,2)</f>
        <v>0-650</v>
      </c>
      <c r="I1220" cm="1">
        <f t="array" ref="I1220">IF(H1220="0-650",1,IF(H1220="650-900",2,IF(H1220="900+",3,NA)))</f>
        <v>1</v>
      </c>
      <c r="J1220">
        <v>2.2638017988133802E-3</v>
      </c>
      <c r="K1220">
        <v>8.6454353015527803E-4</v>
      </c>
      <c r="L1220">
        <v>0.88707558808915199</v>
      </c>
    </row>
    <row r="1221" spans="1:12" x14ac:dyDescent="0.2">
      <c r="A1221" t="s">
        <v>4057</v>
      </c>
      <c r="B1221" t="str">
        <f t="shared" si="57"/>
        <v>height_99p</v>
      </c>
      <c r="C1221">
        <f>VLOOKUP(B1221,GDD!$D$2:$E$31,2)</f>
        <v>7</v>
      </c>
      <c r="D1221" t="str">
        <f t="shared" si="58"/>
        <v>JCEager20</v>
      </c>
      <c r="E1221" s="2">
        <v>20200617</v>
      </c>
      <c r="F1221" t="str">
        <f t="shared" si="59"/>
        <v>RS3</v>
      </c>
      <c r="G1221" t="s">
        <v>1139</v>
      </c>
      <c r="H1221" t="str">
        <f>VLOOKUP(E1221,GDD!$A$2:$B$57,2)</f>
        <v>0-650</v>
      </c>
      <c r="I1221" cm="1">
        <f t="array" ref="I1221">IF(H1221="0-650",1,IF(H1221="650-900",2,IF(H1221="900+",3,NA)))</f>
        <v>1</v>
      </c>
      <c r="J1221">
        <v>2.4457758108179799E-3</v>
      </c>
      <c r="K1221">
        <v>7.9844859116921796E-4</v>
      </c>
      <c r="L1221">
        <v>0.90185956584217297</v>
      </c>
    </row>
    <row r="1222" spans="1:12" x14ac:dyDescent="0.2">
      <c r="A1222" t="s">
        <v>4058</v>
      </c>
      <c r="B1222" t="str">
        <f t="shared" si="57"/>
        <v>canopy_cover_5p</v>
      </c>
      <c r="C1222">
        <f>VLOOKUP(B1222,GDD!$D$2:$E$31,2)</f>
        <v>8</v>
      </c>
      <c r="D1222" t="str">
        <f t="shared" si="58"/>
        <v>JCEager20</v>
      </c>
      <c r="E1222" s="2">
        <v>20200617</v>
      </c>
      <c r="F1222" t="str">
        <f t="shared" si="59"/>
        <v>RS3</v>
      </c>
      <c r="G1222" t="s">
        <v>1139</v>
      </c>
      <c r="H1222" t="str">
        <f>VLOOKUP(E1222,GDD!$A$2:$B$57,2)</f>
        <v>0-650</v>
      </c>
      <c r="I1222" cm="1">
        <f t="array" ref="I1222">IF(H1222="0-650",1,IF(H1222="650-900",2,IF(H1222="900+",3,NA)))</f>
        <v>1</v>
      </c>
      <c r="J1222">
        <v>24.655634284116601</v>
      </c>
      <c r="K1222">
        <v>41.298042816926497</v>
      </c>
      <c r="L1222">
        <v>0.64171203502389296</v>
      </c>
    </row>
    <row r="1223" spans="1:12" x14ac:dyDescent="0.2">
      <c r="A1223" t="s">
        <v>4059</v>
      </c>
      <c r="B1223" t="str">
        <f t="shared" si="57"/>
        <v>pcanopy_cover_10p</v>
      </c>
      <c r="C1223">
        <f>VLOOKUP(B1223,GDD!$D$2:$E$31,2)</f>
        <v>9</v>
      </c>
      <c r="D1223" t="str">
        <f t="shared" si="58"/>
        <v>JCEager20</v>
      </c>
      <c r="E1223" s="2">
        <v>20200617</v>
      </c>
      <c r="F1223" t="str">
        <f t="shared" si="59"/>
        <v>RS3</v>
      </c>
      <c r="G1223" t="s">
        <v>1139</v>
      </c>
      <c r="H1223" t="str">
        <f>VLOOKUP(E1223,GDD!$A$2:$B$57,2)</f>
        <v>0-650</v>
      </c>
      <c r="I1223" cm="1">
        <f t="array" ref="I1223">IF(H1223="0-650",1,IF(H1223="650-900",2,IF(H1223="900+",3,NA)))</f>
        <v>1</v>
      </c>
      <c r="J1223">
        <v>24.092480411334499</v>
      </c>
      <c r="K1223">
        <v>38.251187399994699</v>
      </c>
      <c r="L1223">
        <v>0.65392507015844004</v>
      </c>
    </row>
    <row r="1224" spans="1:12" x14ac:dyDescent="0.2">
      <c r="A1224" t="s">
        <v>4060</v>
      </c>
      <c r="B1224" t="str">
        <f t="shared" si="57"/>
        <v>canopy_cover_20p</v>
      </c>
      <c r="C1224">
        <f>VLOOKUP(B1224,GDD!$D$2:$E$31,2)</f>
        <v>10</v>
      </c>
      <c r="D1224" t="str">
        <f t="shared" si="58"/>
        <v>JCEager20</v>
      </c>
      <c r="E1224" s="2">
        <v>20200617</v>
      </c>
      <c r="F1224" t="str">
        <f t="shared" si="59"/>
        <v>RS3</v>
      </c>
      <c r="G1224" t="s">
        <v>1139</v>
      </c>
      <c r="H1224" t="str">
        <f>VLOOKUP(E1224,GDD!$A$2:$B$57,2)</f>
        <v>0-650</v>
      </c>
      <c r="I1224" cm="1">
        <f t="array" ref="I1224">IF(H1224="0-650",1,IF(H1224="650-900",2,IF(H1224="900+",3,NA)))</f>
        <v>1</v>
      </c>
      <c r="J1224">
        <v>21.1140256706881</v>
      </c>
      <c r="K1224">
        <v>23.1469931119167</v>
      </c>
      <c r="L1224">
        <v>0.732370887110524</v>
      </c>
    </row>
    <row r="1225" spans="1:12" x14ac:dyDescent="0.2">
      <c r="A1225" t="s">
        <v>4061</v>
      </c>
      <c r="B1225" t="str">
        <f t="shared" si="57"/>
        <v>canopy_cover_30p</v>
      </c>
      <c r="C1225">
        <f>VLOOKUP(B1225,GDD!$D$2:$E$31,2)</f>
        <v>11</v>
      </c>
      <c r="D1225" t="str">
        <f t="shared" si="58"/>
        <v>JCEager20</v>
      </c>
      <c r="E1225" s="2">
        <v>20200617</v>
      </c>
      <c r="F1225" t="str">
        <f t="shared" si="59"/>
        <v>RS3</v>
      </c>
      <c r="G1225" t="s">
        <v>1139</v>
      </c>
      <c r="H1225" t="str">
        <f>VLOOKUP(E1225,GDD!$A$2:$B$57,2)</f>
        <v>0-650</v>
      </c>
      <c r="I1225" cm="1">
        <f t="array" ref="I1225">IF(H1225="0-650",1,IF(H1225="650-900",2,IF(H1225="900+",3,NA)))</f>
        <v>1</v>
      </c>
      <c r="J1225">
        <v>17.776184155788101</v>
      </c>
      <c r="K1225">
        <v>16.907652961707701</v>
      </c>
      <c r="L1225">
        <v>0.75927439618329196</v>
      </c>
    </row>
    <row r="1226" spans="1:12" x14ac:dyDescent="0.2">
      <c r="A1226" t="s">
        <v>4062</v>
      </c>
      <c r="B1226" t="str">
        <f t="shared" si="57"/>
        <v>canopy_cover_40p</v>
      </c>
      <c r="C1226">
        <f>VLOOKUP(B1226,GDD!$D$2:$E$31,2)</f>
        <v>12</v>
      </c>
      <c r="D1226" t="str">
        <f t="shared" si="58"/>
        <v>JCEager20</v>
      </c>
      <c r="E1226" s="2">
        <v>20200617</v>
      </c>
      <c r="F1226" t="str">
        <f t="shared" si="59"/>
        <v>RS3</v>
      </c>
      <c r="G1226" t="s">
        <v>1139</v>
      </c>
      <c r="H1226" t="str">
        <f>VLOOKUP(E1226,GDD!$A$2:$B$57,2)</f>
        <v>0-650</v>
      </c>
      <c r="I1226" cm="1">
        <f t="array" ref="I1226">IF(H1226="0-650",1,IF(H1226="650-900",2,IF(H1226="900+",3,NA)))</f>
        <v>1</v>
      </c>
      <c r="J1226">
        <v>15.9343915185519</v>
      </c>
      <c r="K1226">
        <v>16.245346724074501</v>
      </c>
      <c r="L1226">
        <v>0.74635875427750498</v>
      </c>
    </row>
    <row r="1227" spans="1:12" x14ac:dyDescent="0.2">
      <c r="A1227" t="s">
        <v>4063</v>
      </c>
      <c r="B1227" t="str">
        <f t="shared" si="57"/>
        <v>canopy_cover_50p</v>
      </c>
      <c r="C1227">
        <f>VLOOKUP(B1227,GDD!$D$2:$E$31,2)</f>
        <v>13</v>
      </c>
      <c r="D1227" t="str">
        <f t="shared" si="58"/>
        <v>JCEager20</v>
      </c>
      <c r="E1227" s="2">
        <v>20200617</v>
      </c>
      <c r="F1227" t="str">
        <f t="shared" si="59"/>
        <v>RS3</v>
      </c>
      <c r="G1227" t="s">
        <v>1139</v>
      </c>
      <c r="H1227" t="str">
        <f>VLOOKUP(E1227,GDD!$A$2:$B$57,2)</f>
        <v>0-650</v>
      </c>
      <c r="I1227" cm="1">
        <f t="array" ref="I1227">IF(H1227="0-650",1,IF(H1227="650-900",2,IF(H1227="900+",3,NA)))</f>
        <v>1</v>
      </c>
      <c r="J1227">
        <v>12.016609600931799</v>
      </c>
      <c r="K1227">
        <v>14.823265976832401</v>
      </c>
      <c r="L1227">
        <v>0.70862268078944401</v>
      </c>
    </row>
    <row r="1228" spans="1:12" x14ac:dyDescent="0.2">
      <c r="A1228" t="s">
        <v>4064</v>
      </c>
      <c r="B1228" t="str">
        <f t="shared" si="57"/>
        <v>canopy_cover_75p</v>
      </c>
      <c r="C1228">
        <f>VLOOKUP(B1228,GDD!$D$2:$E$31,2)</f>
        <v>14</v>
      </c>
      <c r="D1228" t="str">
        <f t="shared" si="58"/>
        <v>JCEager20</v>
      </c>
      <c r="E1228" s="2">
        <v>20200617</v>
      </c>
      <c r="F1228" t="str">
        <f t="shared" si="59"/>
        <v>RS3</v>
      </c>
      <c r="G1228" t="s">
        <v>1139</v>
      </c>
      <c r="H1228" t="str">
        <f>VLOOKUP(E1228,GDD!$A$2:$B$57,2)</f>
        <v>0-650</v>
      </c>
      <c r="I1228" cm="1">
        <f t="array" ref="I1228">IF(H1228="0-650",1,IF(H1228="650-900",2,IF(H1228="900+",3,NA)))</f>
        <v>1</v>
      </c>
      <c r="J1228">
        <v>1.6899529632944399</v>
      </c>
      <c r="K1228">
        <v>3.6992899976159199</v>
      </c>
      <c r="L1228">
        <v>0.57814720161846</v>
      </c>
    </row>
    <row r="1229" spans="1:12" x14ac:dyDescent="0.2">
      <c r="A1229" t="s">
        <v>4065</v>
      </c>
      <c r="B1229" t="str">
        <f t="shared" si="57"/>
        <v>standard_deviation_ht</v>
      </c>
      <c r="C1229">
        <f>VLOOKUP(B1229,GDD!$D$2:$E$31,2)</f>
        <v>15</v>
      </c>
      <c r="D1229" t="str">
        <f t="shared" si="58"/>
        <v>JCEager20</v>
      </c>
      <c r="E1229" s="2">
        <v>20200617</v>
      </c>
      <c r="F1229" t="str">
        <f t="shared" si="59"/>
        <v>RS3</v>
      </c>
      <c r="G1229" t="s">
        <v>1139</v>
      </c>
      <c r="H1229" t="str">
        <f>VLOOKUP(E1229,GDD!$A$2:$B$57,2)</f>
        <v>0-650</v>
      </c>
      <c r="I1229" cm="1">
        <f t="array" ref="I1229">IF(H1229="0-650",1,IF(H1229="650-900",2,IF(H1229="900+",3,NA)))</f>
        <v>1</v>
      </c>
      <c r="J1229">
        <v>1.8648991105700701E-4</v>
      </c>
      <c r="K1229">
        <v>1.7561993416131901E-4</v>
      </c>
      <c r="L1229">
        <v>0.76109046016297699</v>
      </c>
    </row>
    <row r="1230" spans="1:12" x14ac:dyDescent="0.2">
      <c r="A1230" t="s">
        <v>4066</v>
      </c>
      <c r="B1230" t="str">
        <f t="shared" si="57"/>
        <v>quadratic_mean_ht</v>
      </c>
      <c r="C1230">
        <f>VLOOKUP(B1230,GDD!$D$2:$E$31,2)</f>
        <v>16</v>
      </c>
      <c r="D1230" t="str">
        <f t="shared" si="58"/>
        <v>JCEager20</v>
      </c>
      <c r="E1230" s="2">
        <v>20200617</v>
      </c>
      <c r="F1230" t="str">
        <f t="shared" si="59"/>
        <v>RS3</v>
      </c>
      <c r="G1230" t="s">
        <v>1139</v>
      </c>
      <c r="H1230" t="str">
        <f>VLOOKUP(E1230,GDD!$A$2:$B$57,2)</f>
        <v>0-650</v>
      </c>
      <c r="I1230" cm="1">
        <f t="array" ref="I1230">IF(H1230="0-650",1,IF(H1230="650-900",2,IF(H1230="900+",3,NA)))</f>
        <v>1</v>
      </c>
      <c r="J1230">
        <v>1.0096361457732201E-3</v>
      </c>
      <c r="K1230">
        <v>5.1317416154973705E-4</v>
      </c>
      <c r="L1230">
        <v>0.85512078071992503</v>
      </c>
    </row>
    <row r="1231" spans="1:12" x14ac:dyDescent="0.2">
      <c r="A1231" t="s">
        <v>4067</v>
      </c>
      <c r="B1231" t="str">
        <f t="shared" si="57"/>
        <v>skewness_ht</v>
      </c>
      <c r="C1231">
        <f>VLOOKUP(B1231,GDD!$D$2:$E$31,2)</f>
        <v>17</v>
      </c>
      <c r="D1231" t="str">
        <f t="shared" si="58"/>
        <v>JCEager20</v>
      </c>
      <c r="E1231" s="2">
        <v>20200617</v>
      </c>
      <c r="F1231" t="str">
        <f t="shared" si="59"/>
        <v>RS3</v>
      </c>
      <c r="G1231" t="s">
        <v>1139</v>
      </c>
      <c r="H1231" t="str">
        <f>VLOOKUP(E1231,GDD!$A$2:$B$57,2)</f>
        <v>0-650</v>
      </c>
      <c r="I1231" cm="1">
        <f t="array" ref="I1231">IF(H1231="0-650",1,IF(H1231="650-900",2,IF(H1231="900+",3,NA)))</f>
        <v>1</v>
      </c>
      <c r="J1231">
        <v>3.7178211883768603E-2</v>
      </c>
      <c r="K1231">
        <v>5.6536329268371599E-2</v>
      </c>
      <c r="L1231">
        <v>0.66361632245408497</v>
      </c>
    </row>
    <row r="1232" spans="1:12" x14ac:dyDescent="0.2">
      <c r="A1232" t="s">
        <v>4068</v>
      </c>
      <c r="B1232" t="str">
        <f t="shared" si="57"/>
        <v>kurtosis_ht</v>
      </c>
      <c r="C1232">
        <f>VLOOKUP(B1232,GDD!$D$2:$E$31,2)</f>
        <v>18</v>
      </c>
      <c r="D1232" t="str">
        <f t="shared" si="58"/>
        <v>JCEager20</v>
      </c>
      <c r="E1232" s="2">
        <v>20200617</v>
      </c>
      <c r="F1232" t="str">
        <f t="shared" si="59"/>
        <v>RS3</v>
      </c>
      <c r="G1232" t="s">
        <v>1139</v>
      </c>
      <c r="H1232" t="str">
        <f>VLOOKUP(E1232,GDD!$A$2:$B$57,2)</f>
        <v>0-650</v>
      </c>
      <c r="I1232" cm="1">
        <f t="array" ref="I1232">IF(H1232="0-650",1,IF(H1232="650-900",2,IF(H1232="900+",3,NA)))</f>
        <v>1</v>
      </c>
      <c r="J1232">
        <v>0.137705361439801</v>
      </c>
      <c r="K1232">
        <v>0.21219188773675901</v>
      </c>
      <c r="L1232">
        <v>0.66066019110707597</v>
      </c>
    </row>
    <row r="1233" spans="1:12" x14ac:dyDescent="0.2">
      <c r="A1233" t="s">
        <v>4069</v>
      </c>
      <c r="B1233" t="str">
        <f t="shared" si="57"/>
        <v>variation_ht</v>
      </c>
      <c r="C1233">
        <f>VLOOKUP(B1233,GDD!$D$2:$E$31,2)</f>
        <v>19</v>
      </c>
      <c r="D1233" t="str">
        <f t="shared" si="58"/>
        <v>JCEager20</v>
      </c>
      <c r="E1233" s="2">
        <v>20200617</v>
      </c>
      <c r="F1233" t="str">
        <f t="shared" si="59"/>
        <v>RS3</v>
      </c>
      <c r="G1233" t="s">
        <v>1139</v>
      </c>
      <c r="H1233" t="str">
        <f>VLOOKUP(E1233,GDD!$A$2:$B$57,2)</f>
        <v>0-650</v>
      </c>
      <c r="I1233" cm="1">
        <f t="array" ref="I1233">IF(H1233="0-650",1,IF(H1233="650-900",2,IF(H1233="900+",3,NA)))</f>
        <v>1</v>
      </c>
      <c r="J1233">
        <v>0</v>
      </c>
      <c r="K1233">
        <v>2.3365250344323401E-3</v>
      </c>
      <c r="L1233">
        <v>0</v>
      </c>
    </row>
    <row r="1234" spans="1:12" x14ac:dyDescent="0.2">
      <c r="A1234" t="s">
        <v>4070</v>
      </c>
      <c r="B1234" t="str">
        <f t="shared" si="57"/>
        <v>plot_volume</v>
      </c>
      <c r="C1234">
        <f>VLOOKUP(B1234,GDD!$D$2:$E$31,2)</f>
        <v>20</v>
      </c>
      <c r="D1234" t="str">
        <f t="shared" si="58"/>
        <v>JCEager20</v>
      </c>
      <c r="E1234" s="2">
        <v>20200617</v>
      </c>
      <c r="F1234" t="str">
        <f t="shared" si="59"/>
        <v>RS3</v>
      </c>
      <c r="G1234" t="s">
        <v>1139</v>
      </c>
      <c r="H1234" t="str">
        <f>VLOOKUP(E1234,GDD!$A$2:$B$57,2)</f>
        <v>0-650</v>
      </c>
      <c r="I1234" cm="1">
        <f t="array" ref="I1234">IF(H1234="0-650",1,IF(H1234="650-900",2,IF(H1234="900+",3,NA)))</f>
        <v>1</v>
      </c>
      <c r="J1234" s="1">
        <v>7.2170763988186599E-7</v>
      </c>
      <c r="K1234" s="1">
        <v>3.56902281607408E-7</v>
      </c>
      <c r="L1234">
        <v>0.85848583851180804</v>
      </c>
    </row>
    <row r="1235" spans="1:12" x14ac:dyDescent="0.2">
      <c r="A1235" t="s">
        <v>3268</v>
      </c>
      <c r="B1235" t="str">
        <f t="shared" si="57"/>
        <v>height_30p</v>
      </c>
      <c r="C1235">
        <f>VLOOKUP(B1235,GDD!$D$2:$E$31,2)</f>
        <v>2</v>
      </c>
      <c r="D1235" t="str">
        <f t="shared" si="58"/>
        <v>JCEager20</v>
      </c>
      <c r="E1235" s="2">
        <v>20200702</v>
      </c>
      <c r="F1235" t="str">
        <f t="shared" si="59"/>
        <v>RS3</v>
      </c>
      <c r="G1235" t="s">
        <v>1139</v>
      </c>
      <c r="H1235" t="str">
        <f>VLOOKUP(E1235,GDD!$A$2:$B$57,2)</f>
        <v>0-650</v>
      </c>
      <c r="I1235" cm="1">
        <f t="array" ref="I1235">IF(H1235="0-650",1,IF(H1235="650-900",2,IF(H1235="900+",3,NA)))</f>
        <v>1</v>
      </c>
      <c r="J1235">
        <v>1.52486388816625E-2</v>
      </c>
      <c r="K1235">
        <v>6.3693480004678397E-3</v>
      </c>
      <c r="L1235">
        <v>0.87778344706106604</v>
      </c>
    </row>
    <row r="1236" spans="1:12" x14ac:dyDescent="0.2">
      <c r="A1236" t="s">
        <v>3269</v>
      </c>
      <c r="B1236" t="str">
        <f t="shared" si="57"/>
        <v>height_50p</v>
      </c>
      <c r="C1236">
        <f>VLOOKUP(B1236,GDD!$D$2:$E$31,2)</f>
        <v>3</v>
      </c>
      <c r="D1236" t="str">
        <f t="shared" si="58"/>
        <v>JCEager20</v>
      </c>
      <c r="E1236" s="2">
        <v>20200702</v>
      </c>
      <c r="F1236" t="str">
        <f t="shared" si="59"/>
        <v>RS3</v>
      </c>
      <c r="G1236" t="s">
        <v>1139</v>
      </c>
      <c r="H1236" t="str">
        <f>VLOOKUP(E1236,GDD!$A$2:$B$57,2)</f>
        <v>0-650</v>
      </c>
      <c r="I1236" cm="1">
        <f t="array" ref="I1236">IF(H1236="0-650",1,IF(H1236="650-900",2,IF(H1236="900+",3,NA)))</f>
        <v>1</v>
      </c>
      <c r="J1236">
        <v>1.16128029437906E-2</v>
      </c>
      <c r="K1236">
        <v>6.0512509367272203E-3</v>
      </c>
      <c r="L1236">
        <v>0.85201023997151804</v>
      </c>
    </row>
    <row r="1237" spans="1:12" x14ac:dyDescent="0.2">
      <c r="A1237" t="s">
        <v>3270</v>
      </c>
      <c r="B1237" t="str">
        <f t="shared" si="57"/>
        <v>height_70p</v>
      </c>
      <c r="C1237">
        <f>VLOOKUP(B1237,GDD!$D$2:$E$31,2)</f>
        <v>4</v>
      </c>
      <c r="D1237" t="str">
        <f t="shared" si="58"/>
        <v>JCEager20</v>
      </c>
      <c r="E1237" s="2">
        <v>20200702</v>
      </c>
      <c r="F1237" t="str">
        <f t="shared" si="59"/>
        <v>RS3</v>
      </c>
      <c r="G1237" t="s">
        <v>1139</v>
      </c>
      <c r="H1237" t="str">
        <f>VLOOKUP(E1237,GDD!$A$2:$B$57,2)</f>
        <v>0-650</v>
      </c>
      <c r="I1237" cm="1">
        <f t="array" ref="I1237">IF(H1237="0-650",1,IF(H1237="650-900",2,IF(H1237="900+",3,NA)))</f>
        <v>1</v>
      </c>
      <c r="J1237">
        <v>1.14643053287033E-2</v>
      </c>
      <c r="K1237">
        <v>6.0043814291915803E-3</v>
      </c>
      <c r="L1237">
        <v>0.85136675437804699</v>
      </c>
    </row>
    <row r="1238" spans="1:12" x14ac:dyDescent="0.2">
      <c r="A1238" t="s">
        <v>3271</v>
      </c>
      <c r="B1238" t="str">
        <f t="shared" si="57"/>
        <v>height_90p</v>
      </c>
      <c r="C1238">
        <f>VLOOKUP(B1238,GDD!$D$2:$E$31,2)</f>
        <v>5</v>
      </c>
      <c r="D1238" t="str">
        <f t="shared" si="58"/>
        <v>JCEager20</v>
      </c>
      <c r="E1238" s="2">
        <v>20200702</v>
      </c>
      <c r="F1238" t="str">
        <f t="shared" si="59"/>
        <v>RS3</v>
      </c>
      <c r="G1238" t="s">
        <v>1139</v>
      </c>
      <c r="H1238" t="str">
        <f>VLOOKUP(E1238,GDD!$A$2:$B$57,2)</f>
        <v>0-650</v>
      </c>
      <c r="I1238" cm="1">
        <f t="array" ref="I1238">IF(H1238="0-650",1,IF(H1238="650-900",2,IF(H1238="900+",3,NA)))</f>
        <v>1</v>
      </c>
      <c r="J1238">
        <v>1.05904803140134E-2</v>
      </c>
      <c r="K1238">
        <v>5.6522520154987099E-3</v>
      </c>
      <c r="L1238">
        <v>0.84896594727004104</v>
      </c>
    </row>
    <row r="1239" spans="1:12" x14ac:dyDescent="0.2">
      <c r="A1239" t="s">
        <v>3272</v>
      </c>
      <c r="B1239" t="str">
        <f t="shared" si="57"/>
        <v>height_95p</v>
      </c>
      <c r="C1239">
        <f>VLOOKUP(B1239,GDD!$D$2:$E$31,2)</f>
        <v>6</v>
      </c>
      <c r="D1239" t="str">
        <f t="shared" si="58"/>
        <v>JCEager20</v>
      </c>
      <c r="E1239" s="2">
        <v>20200702</v>
      </c>
      <c r="F1239" t="str">
        <f t="shared" si="59"/>
        <v>RS3</v>
      </c>
      <c r="G1239" t="s">
        <v>1139</v>
      </c>
      <c r="H1239" t="str">
        <f>VLOOKUP(E1239,GDD!$A$2:$B$57,2)</f>
        <v>0-650</v>
      </c>
      <c r="I1239" cm="1">
        <f t="array" ref="I1239">IF(H1239="0-650",1,IF(H1239="650-900",2,IF(H1239="900+",3,NA)))</f>
        <v>1</v>
      </c>
      <c r="J1239">
        <v>8.9728661281176895E-3</v>
      </c>
      <c r="K1239">
        <v>5.76032591599571E-3</v>
      </c>
      <c r="L1239">
        <v>0.82372963494596296</v>
      </c>
    </row>
    <row r="1240" spans="1:12" x14ac:dyDescent="0.2">
      <c r="A1240" t="s">
        <v>3273</v>
      </c>
      <c r="B1240" t="str">
        <f t="shared" si="57"/>
        <v>height_99p</v>
      </c>
      <c r="C1240">
        <f>VLOOKUP(B1240,GDD!$D$2:$E$31,2)</f>
        <v>7</v>
      </c>
      <c r="D1240" t="str">
        <f t="shared" si="58"/>
        <v>JCEager20</v>
      </c>
      <c r="E1240" s="2">
        <v>20200702</v>
      </c>
      <c r="F1240" t="str">
        <f t="shared" si="59"/>
        <v>RS3</v>
      </c>
      <c r="G1240" t="s">
        <v>1139</v>
      </c>
      <c r="H1240" t="str">
        <f>VLOOKUP(E1240,GDD!$A$2:$B$57,2)</f>
        <v>0-650</v>
      </c>
      <c r="I1240" cm="1">
        <f t="array" ref="I1240">IF(H1240="0-650",1,IF(H1240="650-900",2,IF(H1240="900+",3,NA)))</f>
        <v>1</v>
      </c>
      <c r="J1240">
        <v>7.8344914703042997E-3</v>
      </c>
      <c r="K1240">
        <v>5.6023563264282396E-3</v>
      </c>
      <c r="L1240">
        <v>0.80751773151622397</v>
      </c>
    </row>
    <row r="1241" spans="1:12" x14ac:dyDescent="0.2">
      <c r="A1241" t="s">
        <v>3274</v>
      </c>
      <c r="B1241" t="str">
        <f t="shared" si="57"/>
        <v>canopy_cover_5p</v>
      </c>
      <c r="C1241">
        <f>VLOOKUP(B1241,GDD!$D$2:$E$31,2)</f>
        <v>8</v>
      </c>
      <c r="D1241" t="str">
        <f t="shared" si="58"/>
        <v>JCEager20</v>
      </c>
      <c r="E1241" s="2">
        <v>20200702</v>
      </c>
      <c r="F1241" t="str">
        <f t="shared" si="59"/>
        <v>RS3</v>
      </c>
      <c r="G1241" t="s">
        <v>1139</v>
      </c>
      <c r="H1241" t="str">
        <f>VLOOKUP(E1241,GDD!$A$2:$B$57,2)</f>
        <v>0-650</v>
      </c>
      <c r="I1241" cm="1">
        <f t="array" ref="I1241">IF(H1241="0-650",1,IF(H1241="650-900",2,IF(H1241="900+",3,NA)))</f>
        <v>1</v>
      </c>
      <c r="J1241">
        <v>27.865525466495601</v>
      </c>
      <c r="K1241">
        <v>13.4671734706472</v>
      </c>
      <c r="L1241">
        <v>0.86125434584316496</v>
      </c>
    </row>
    <row r="1242" spans="1:12" x14ac:dyDescent="0.2">
      <c r="A1242" t="s">
        <v>3275</v>
      </c>
      <c r="B1242" t="str">
        <f t="shared" si="57"/>
        <v>pcanopy_cover_10p</v>
      </c>
      <c r="C1242">
        <f>VLOOKUP(B1242,GDD!$D$2:$E$31,2)</f>
        <v>9</v>
      </c>
      <c r="D1242" t="str">
        <f t="shared" si="58"/>
        <v>JCEager20</v>
      </c>
      <c r="E1242" s="2">
        <v>20200702</v>
      </c>
      <c r="F1242" t="str">
        <f t="shared" si="59"/>
        <v>RS3</v>
      </c>
      <c r="G1242" t="s">
        <v>1139</v>
      </c>
      <c r="H1242" t="str">
        <f>VLOOKUP(E1242,GDD!$A$2:$B$57,2)</f>
        <v>0-650</v>
      </c>
      <c r="I1242" cm="1">
        <f t="array" ref="I1242">IF(H1242="0-650",1,IF(H1242="650-900",2,IF(H1242="900+",3,NA)))</f>
        <v>1</v>
      </c>
      <c r="J1242">
        <v>33.345232202620103</v>
      </c>
      <c r="K1242">
        <v>14.753145066890999</v>
      </c>
      <c r="L1242">
        <v>0.87147579109916096</v>
      </c>
    </row>
    <row r="1243" spans="1:12" x14ac:dyDescent="0.2">
      <c r="A1243" t="s">
        <v>3276</v>
      </c>
      <c r="B1243" t="str">
        <f t="shared" si="57"/>
        <v>canopy_cover_20p</v>
      </c>
      <c r="C1243">
        <f>VLOOKUP(B1243,GDD!$D$2:$E$31,2)</f>
        <v>10</v>
      </c>
      <c r="D1243" t="str">
        <f t="shared" si="58"/>
        <v>JCEager20</v>
      </c>
      <c r="E1243" s="2">
        <v>20200702</v>
      </c>
      <c r="F1243" t="str">
        <f t="shared" si="59"/>
        <v>RS3</v>
      </c>
      <c r="G1243" t="s">
        <v>1139</v>
      </c>
      <c r="H1243" t="str">
        <f>VLOOKUP(E1243,GDD!$A$2:$B$57,2)</f>
        <v>0-650</v>
      </c>
      <c r="I1243" cm="1">
        <f t="array" ref="I1243">IF(H1243="0-650",1,IF(H1243="650-900",2,IF(H1243="900+",3,NA)))</f>
        <v>1</v>
      </c>
      <c r="J1243">
        <v>46.065643739339102</v>
      </c>
      <c r="K1243">
        <v>16.407388665036699</v>
      </c>
      <c r="L1243">
        <v>0.89387496625289897</v>
      </c>
    </row>
    <row r="1244" spans="1:12" x14ac:dyDescent="0.2">
      <c r="A1244" t="s">
        <v>3277</v>
      </c>
      <c r="B1244" t="str">
        <f t="shared" si="57"/>
        <v>canopy_cover_30p</v>
      </c>
      <c r="C1244">
        <f>VLOOKUP(B1244,GDD!$D$2:$E$31,2)</f>
        <v>11</v>
      </c>
      <c r="D1244" t="str">
        <f t="shared" si="58"/>
        <v>JCEager20</v>
      </c>
      <c r="E1244" s="2">
        <v>20200702</v>
      </c>
      <c r="F1244" t="str">
        <f t="shared" si="59"/>
        <v>RS3</v>
      </c>
      <c r="G1244" t="s">
        <v>1139</v>
      </c>
      <c r="H1244" t="str">
        <f>VLOOKUP(E1244,GDD!$A$2:$B$57,2)</f>
        <v>0-650</v>
      </c>
      <c r="I1244" cm="1">
        <f t="array" ref="I1244">IF(H1244="0-650",1,IF(H1244="650-900",2,IF(H1244="900+",3,NA)))</f>
        <v>1</v>
      </c>
      <c r="J1244">
        <v>53.337060787404099</v>
      </c>
      <c r="K1244">
        <v>16.910811660940301</v>
      </c>
      <c r="L1244">
        <v>0.90441656644042001</v>
      </c>
    </row>
    <row r="1245" spans="1:12" x14ac:dyDescent="0.2">
      <c r="A1245" t="s">
        <v>3278</v>
      </c>
      <c r="B1245" t="str">
        <f t="shared" si="57"/>
        <v>canopy_cover_40p</v>
      </c>
      <c r="C1245">
        <f>VLOOKUP(B1245,GDD!$D$2:$E$31,2)</f>
        <v>12</v>
      </c>
      <c r="D1245" t="str">
        <f t="shared" si="58"/>
        <v>JCEager20</v>
      </c>
      <c r="E1245" s="2">
        <v>20200702</v>
      </c>
      <c r="F1245" t="str">
        <f t="shared" si="59"/>
        <v>RS3</v>
      </c>
      <c r="G1245" t="s">
        <v>1139</v>
      </c>
      <c r="H1245" t="str">
        <f>VLOOKUP(E1245,GDD!$A$2:$B$57,2)</f>
        <v>0-650</v>
      </c>
      <c r="I1245" cm="1">
        <f t="array" ref="I1245">IF(H1245="0-650",1,IF(H1245="650-900",2,IF(H1245="900+",3,NA)))</f>
        <v>1</v>
      </c>
      <c r="J1245">
        <v>61.183603762953403</v>
      </c>
      <c r="K1245">
        <v>17.593007879496401</v>
      </c>
      <c r="L1245">
        <v>0.91253518028922798</v>
      </c>
    </row>
    <row r="1246" spans="1:12" x14ac:dyDescent="0.2">
      <c r="A1246" t="s">
        <v>3279</v>
      </c>
      <c r="B1246" t="str">
        <f t="shared" si="57"/>
        <v>canopy_cover_50p</v>
      </c>
      <c r="C1246">
        <f>VLOOKUP(B1246,GDD!$D$2:$E$31,2)</f>
        <v>13</v>
      </c>
      <c r="D1246" t="str">
        <f t="shared" si="58"/>
        <v>JCEager20</v>
      </c>
      <c r="E1246" s="2">
        <v>20200702</v>
      </c>
      <c r="F1246" t="str">
        <f t="shared" si="59"/>
        <v>RS3</v>
      </c>
      <c r="G1246" t="s">
        <v>1139</v>
      </c>
      <c r="H1246" t="str">
        <f>VLOOKUP(E1246,GDD!$A$2:$B$57,2)</f>
        <v>0-650</v>
      </c>
      <c r="I1246" cm="1">
        <f t="array" ref="I1246">IF(H1246="0-650",1,IF(H1246="650-900",2,IF(H1246="900+",3,NA)))</f>
        <v>1</v>
      </c>
      <c r="J1246">
        <v>73.826063010476901</v>
      </c>
      <c r="K1246">
        <v>19.947138115191599</v>
      </c>
      <c r="L1246">
        <v>0.91737760759840503</v>
      </c>
    </row>
    <row r="1247" spans="1:12" x14ac:dyDescent="0.2">
      <c r="A1247" t="s">
        <v>3280</v>
      </c>
      <c r="B1247" t="str">
        <f t="shared" si="57"/>
        <v>canopy_cover_75p</v>
      </c>
      <c r="C1247">
        <f>VLOOKUP(B1247,GDD!$D$2:$E$31,2)</f>
        <v>14</v>
      </c>
      <c r="D1247" t="str">
        <f t="shared" si="58"/>
        <v>JCEager20</v>
      </c>
      <c r="E1247" s="2">
        <v>20200702</v>
      </c>
      <c r="F1247" t="str">
        <f t="shared" si="59"/>
        <v>RS3</v>
      </c>
      <c r="G1247" t="s">
        <v>1139</v>
      </c>
      <c r="H1247" t="str">
        <f>VLOOKUP(E1247,GDD!$A$2:$B$57,2)</f>
        <v>0-650</v>
      </c>
      <c r="I1247" cm="1">
        <f t="array" ref="I1247">IF(H1247="0-650",1,IF(H1247="650-900",2,IF(H1247="900+",3,NA)))</f>
        <v>1</v>
      </c>
      <c r="J1247">
        <v>112.07654014001901</v>
      </c>
      <c r="K1247">
        <v>49.2370804647094</v>
      </c>
      <c r="L1247">
        <v>0.87226631936897503</v>
      </c>
    </row>
    <row r="1248" spans="1:12" x14ac:dyDescent="0.2">
      <c r="A1248" t="s">
        <v>3281</v>
      </c>
      <c r="B1248" t="str">
        <f t="shared" si="57"/>
        <v>standard_deviation_ht</v>
      </c>
      <c r="C1248">
        <f>VLOOKUP(B1248,GDD!$D$2:$E$31,2)</f>
        <v>15</v>
      </c>
      <c r="D1248" t="str">
        <f t="shared" si="58"/>
        <v>JCEager20</v>
      </c>
      <c r="E1248" s="2">
        <v>20200702</v>
      </c>
      <c r="F1248" t="str">
        <f t="shared" si="59"/>
        <v>RS3</v>
      </c>
      <c r="G1248" t="s">
        <v>1139</v>
      </c>
      <c r="H1248" t="str">
        <f>VLOOKUP(E1248,GDD!$A$2:$B$57,2)</f>
        <v>0-650</v>
      </c>
      <c r="I1248" cm="1">
        <f t="array" ref="I1248">IF(H1248="0-650",1,IF(H1248="650-900",2,IF(H1248="900+",3,NA)))</f>
        <v>1</v>
      </c>
      <c r="J1248">
        <v>2.3499853437611699E-4</v>
      </c>
      <c r="K1248">
        <v>7.4864700432017905E-4</v>
      </c>
      <c r="L1248">
        <v>0.48498551123633998</v>
      </c>
    </row>
    <row r="1249" spans="1:12" x14ac:dyDescent="0.2">
      <c r="A1249" t="s">
        <v>3282</v>
      </c>
      <c r="B1249" t="str">
        <f t="shared" si="57"/>
        <v>quadratic_mean_ht</v>
      </c>
      <c r="C1249">
        <f>VLOOKUP(B1249,GDD!$D$2:$E$31,2)</f>
        <v>16</v>
      </c>
      <c r="D1249" t="str">
        <f t="shared" si="58"/>
        <v>JCEager20</v>
      </c>
      <c r="E1249" s="2">
        <v>20200702</v>
      </c>
      <c r="F1249" t="str">
        <f t="shared" si="59"/>
        <v>RS3</v>
      </c>
      <c r="G1249" t="s">
        <v>1139</v>
      </c>
      <c r="H1249" t="str">
        <f>VLOOKUP(E1249,GDD!$A$2:$B$57,2)</f>
        <v>0-650</v>
      </c>
      <c r="I1249" cm="1">
        <f t="array" ref="I1249">IF(H1249="0-650",1,IF(H1249="650-900",2,IF(H1249="900+",3,NA)))</f>
        <v>1</v>
      </c>
      <c r="J1249">
        <v>1.0691973986384299E-2</v>
      </c>
      <c r="K1249">
        <v>5.1055648451171698E-3</v>
      </c>
      <c r="L1249">
        <v>0.86268529626064305</v>
      </c>
    </row>
    <row r="1250" spans="1:12" x14ac:dyDescent="0.2">
      <c r="A1250" t="s">
        <v>3283</v>
      </c>
      <c r="B1250" t="str">
        <f t="shared" si="57"/>
        <v>skewness_ht</v>
      </c>
      <c r="C1250">
        <f>VLOOKUP(B1250,GDD!$D$2:$E$31,2)</f>
        <v>17</v>
      </c>
      <c r="D1250" t="str">
        <f t="shared" si="58"/>
        <v>JCEager20</v>
      </c>
      <c r="E1250" s="2">
        <v>20200702</v>
      </c>
      <c r="F1250" t="str">
        <f t="shared" si="59"/>
        <v>RS3</v>
      </c>
      <c r="G1250" t="s">
        <v>1139</v>
      </c>
      <c r="H1250" t="str">
        <f>VLOOKUP(E1250,GDD!$A$2:$B$57,2)</f>
        <v>0-650</v>
      </c>
      <c r="I1250" cm="1">
        <f t="array" ref="I1250">IF(H1250="0-650",1,IF(H1250="650-900",2,IF(H1250="900+",3,NA)))</f>
        <v>1</v>
      </c>
      <c r="J1250">
        <v>0.12142528892396</v>
      </c>
      <c r="K1250">
        <v>3.42373431797574E-2</v>
      </c>
      <c r="L1250">
        <v>0.91408730670706695</v>
      </c>
    </row>
    <row r="1251" spans="1:12" x14ac:dyDescent="0.2">
      <c r="A1251" t="s">
        <v>3284</v>
      </c>
      <c r="B1251" t="str">
        <f t="shared" si="57"/>
        <v>kurtosis_ht</v>
      </c>
      <c r="C1251">
        <f>VLOOKUP(B1251,GDD!$D$2:$E$31,2)</f>
        <v>18</v>
      </c>
      <c r="D1251" t="str">
        <f t="shared" si="58"/>
        <v>JCEager20</v>
      </c>
      <c r="E1251" s="2">
        <v>20200702</v>
      </c>
      <c r="F1251" t="str">
        <f t="shared" si="59"/>
        <v>RS3</v>
      </c>
      <c r="G1251" t="s">
        <v>1139</v>
      </c>
      <c r="H1251" t="str">
        <f>VLOOKUP(E1251,GDD!$A$2:$B$57,2)</f>
        <v>0-650</v>
      </c>
      <c r="I1251" cm="1">
        <f t="array" ref="I1251">IF(H1251="0-650",1,IF(H1251="650-900",2,IF(H1251="900+",3,NA)))</f>
        <v>1</v>
      </c>
      <c r="J1251">
        <v>1.39528470407226</v>
      </c>
      <c r="K1251">
        <v>0.46723059072761203</v>
      </c>
      <c r="L1251">
        <v>0.89958691479827202</v>
      </c>
    </row>
    <row r="1252" spans="1:12" x14ac:dyDescent="0.2">
      <c r="A1252" t="s">
        <v>3285</v>
      </c>
      <c r="B1252" t="str">
        <f t="shared" si="57"/>
        <v>variation_ht</v>
      </c>
      <c r="C1252">
        <f>VLOOKUP(B1252,GDD!$D$2:$E$31,2)</f>
        <v>19</v>
      </c>
      <c r="D1252" t="str">
        <f t="shared" si="58"/>
        <v>JCEager20</v>
      </c>
      <c r="E1252" s="2">
        <v>20200702</v>
      </c>
      <c r="F1252" t="str">
        <f t="shared" si="59"/>
        <v>RS3</v>
      </c>
      <c r="G1252" t="s">
        <v>1139</v>
      </c>
      <c r="H1252" t="str">
        <f>VLOOKUP(E1252,GDD!$A$2:$B$57,2)</f>
        <v>0-650</v>
      </c>
      <c r="I1252" cm="1">
        <f t="array" ref="I1252">IF(H1252="0-650",1,IF(H1252="650-900",2,IF(H1252="900+",3,NA)))</f>
        <v>1</v>
      </c>
      <c r="J1252">
        <v>2.064164925031E-3</v>
      </c>
      <c r="K1252">
        <v>1.0438647500527699E-3</v>
      </c>
      <c r="L1252">
        <v>0.85574725158065601</v>
      </c>
    </row>
    <row r="1253" spans="1:12" x14ac:dyDescent="0.2">
      <c r="A1253" t="s">
        <v>3286</v>
      </c>
      <c r="B1253" t="str">
        <f t="shared" si="57"/>
        <v>plot_volume</v>
      </c>
      <c r="C1253">
        <f>VLOOKUP(B1253,GDD!$D$2:$E$31,2)</f>
        <v>20</v>
      </c>
      <c r="D1253" t="str">
        <f t="shared" si="58"/>
        <v>JCEager20</v>
      </c>
      <c r="E1253" s="2">
        <v>20200702</v>
      </c>
      <c r="F1253" t="str">
        <f t="shared" si="59"/>
        <v>RS3</v>
      </c>
      <c r="G1253" t="s">
        <v>1139</v>
      </c>
      <c r="H1253" t="str">
        <f>VLOOKUP(E1253,GDD!$A$2:$B$57,2)</f>
        <v>0-650</v>
      </c>
      <c r="I1253" cm="1">
        <f t="array" ref="I1253">IF(H1253="0-650",1,IF(H1253="650-900",2,IF(H1253="900+",3,NA)))</f>
        <v>1</v>
      </c>
      <c r="J1253" s="1">
        <v>3.5992088905361499E-6</v>
      </c>
      <c r="K1253" s="1">
        <v>2.2122454922764199E-6</v>
      </c>
      <c r="L1253">
        <v>0.82995640046198405</v>
      </c>
    </row>
    <row r="1254" spans="1:12" x14ac:dyDescent="0.2">
      <c r="A1254" t="s">
        <v>3287</v>
      </c>
      <c r="B1254" t="str">
        <f t="shared" si="57"/>
        <v>height_30p</v>
      </c>
      <c r="C1254">
        <f>VLOOKUP(B1254,GDD!$D$2:$E$31,2)</f>
        <v>2</v>
      </c>
      <c r="D1254" t="str">
        <f t="shared" si="58"/>
        <v>JCEager20</v>
      </c>
      <c r="E1254" s="2">
        <v>20200708</v>
      </c>
      <c r="F1254" t="str">
        <f t="shared" si="59"/>
        <v>RS3</v>
      </c>
      <c r="G1254" t="s">
        <v>1139</v>
      </c>
      <c r="H1254" t="str">
        <f>VLOOKUP(E1254,GDD!$A$2:$B$57,2)</f>
        <v>0-650</v>
      </c>
      <c r="I1254" cm="1">
        <f t="array" ref="I1254">IF(H1254="0-650",1,IF(H1254="650-900",2,IF(H1254="900+",3,NA)))</f>
        <v>1</v>
      </c>
      <c r="J1254">
        <v>2.8650081647156999E-2</v>
      </c>
      <c r="K1254">
        <v>8.7521992635027097E-3</v>
      </c>
      <c r="L1254">
        <v>0.907582118529491</v>
      </c>
    </row>
    <row r="1255" spans="1:12" x14ac:dyDescent="0.2">
      <c r="A1255" t="s">
        <v>3288</v>
      </c>
      <c r="B1255" t="str">
        <f t="shared" si="57"/>
        <v>height_50p</v>
      </c>
      <c r="C1255">
        <f>VLOOKUP(B1255,GDD!$D$2:$E$31,2)</f>
        <v>3</v>
      </c>
      <c r="D1255" t="str">
        <f t="shared" si="58"/>
        <v>JCEager20</v>
      </c>
      <c r="E1255" s="2">
        <v>20200708</v>
      </c>
      <c r="F1255" t="str">
        <f t="shared" si="59"/>
        <v>RS3</v>
      </c>
      <c r="G1255" t="s">
        <v>1139</v>
      </c>
      <c r="H1255" t="str">
        <f>VLOOKUP(E1255,GDD!$A$2:$B$57,2)</f>
        <v>0-650</v>
      </c>
      <c r="I1255" cm="1">
        <f t="array" ref="I1255">IF(H1255="0-650",1,IF(H1255="650-900",2,IF(H1255="900+",3,NA)))</f>
        <v>1</v>
      </c>
      <c r="J1255">
        <v>2.4404105498141E-2</v>
      </c>
      <c r="K1255">
        <v>8.44654938572207E-3</v>
      </c>
      <c r="L1255">
        <v>0.896562984377967</v>
      </c>
    </row>
    <row r="1256" spans="1:12" x14ac:dyDescent="0.2">
      <c r="A1256" t="s">
        <v>3289</v>
      </c>
      <c r="B1256" t="str">
        <f t="shared" si="57"/>
        <v>height_70p</v>
      </c>
      <c r="C1256">
        <f>VLOOKUP(B1256,GDD!$D$2:$E$31,2)</f>
        <v>4</v>
      </c>
      <c r="D1256" t="str">
        <f t="shared" si="58"/>
        <v>JCEager20</v>
      </c>
      <c r="E1256" s="2">
        <v>20200708</v>
      </c>
      <c r="F1256" t="str">
        <f t="shared" si="59"/>
        <v>RS3</v>
      </c>
      <c r="G1256" t="s">
        <v>1139</v>
      </c>
      <c r="H1256" t="str">
        <f>VLOOKUP(E1256,GDD!$A$2:$B$57,2)</f>
        <v>0-650</v>
      </c>
      <c r="I1256" cm="1">
        <f t="array" ref="I1256">IF(H1256="0-650",1,IF(H1256="650-900",2,IF(H1256="900+",3,NA)))</f>
        <v>1</v>
      </c>
      <c r="J1256">
        <v>2.2191066444284601E-2</v>
      </c>
      <c r="K1256">
        <v>8.4013207707382496E-3</v>
      </c>
      <c r="L1256">
        <v>0.88794432082885999</v>
      </c>
    </row>
    <row r="1257" spans="1:12" x14ac:dyDescent="0.2">
      <c r="A1257" t="s">
        <v>3290</v>
      </c>
      <c r="B1257" t="str">
        <f t="shared" si="57"/>
        <v>height_90p</v>
      </c>
      <c r="C1257">
        <f>VLOOKUP(B1257,GDD!$D$2:$E$31,2)</f>
        <v>5</v>
      </c>
      <c r="D1257" t="str">
        <f t="shared" si="58"/>
        <v>JCEager20</v>
      </c>
      <c r="E1257" s="2">
        <v>20200708</v>
      </c>
      <c r="F1257" t="str">
        <f t="shared" si="59"/>
        <v>RS3</v>
      </c>
      <c r="G1257" t="s">
        <v>1139</v>
      </c>
      <c r="H1257" t="str">
        <f>VLOOKUP(E1257,GDD!$A$2:$B$57,2)</f>
        <v>0-650</v>
      </c>
      <c r="I1257" cm="1">
        <f t="array" ref="I1257">IF(H1257="0-650",1,IF(H1257="650-900",2,IF(H1257="900+",3,NA)))</f>
        <v>1</v>
      </c>
      <c r="J1257">
        <v>2.0205248639336901E-2</v>
      </c>
      <c r="K1257">
        <v>8.0253202528466697E-3</v>
      </c>
      <c r="L1257">
        <v>0.88308281469768402</v>
      </c>
    </row>
    <row r="1258" spans="1:12" x14ac:dyDescent="0.2">
      <c r="A1258" t="s">
        <v>3291</v>
      </c>
      <c r="B1258" t="str">
        <f t="shared" si="57"/>
        <v>height_95p</v>
      </c>
      <c r="C1258">
        <f>VLOOKUP(B1258,GDD!$D$2:$E$31,2)</f>
        <v>6</v>
      </c>
      <c r="D1258" t="str">
        <f t="shared" si="58"/>
        <v>JCEager20</v>
      </c>
      <c r="E1258" s="2">
        <v>20200708</v>
      </c>
      <c r="F1258" t="str">
        <f t="shared" si="59"/>
        <v>RS3</v>
      </c>
      <c r="G1258" t="s">
        <v>1139</v>
      </c>
      <c r="H1258" t="str">
        <f>VLOOKUP(E1258,GDD!$A$2:$B$57,2)</f>
        <v>0-650</v>
      </c>
      <c r="I1258" cm="1">
        <f t="array" ref="I1258">IF(H1258="0-650",1,IF(H1258="650-900",2,IF(H1258="900+",3,NA)))</f>
        <v>1</v>
      </c>
      <c r="J1258">
        <v>1.6266082668144999E-2</v>
      </c>
      <c r="K1258">
        <v>8.6772175135562905E-3</v>
      </c>
      <c r="L1258">
        <v>0.84902745135939595</v>
      </c>
    </row>
    <row r="1259" spans="1:12" x14ac:dyDescent="0.2">
      <c r="A1259" t="s">
        <v>3292</v>
      </c>
      <c r="B1259" t="str">
        <f t="shared" si="57"/>
        <v>height_99p</v>
      </c>
      <c r="C1259">
        <f>VLOOKUP(B1259,GDD!$D$2:$E$31,2)</f>
        <v>7</v>
      </c>
      <c r="D1259" t="str">
        <f t="shared" si="58"/>
        <v>JCEager20</v>
      </c>
      <c r="E1259" s="2">
        <v>20200708</v>
      </c>
      <c r="F1259" t="str">
        <f t="shared" si="59"/>
        <v>RS3</v>
      </c>
      <c r="G1259" t="s">
        <v>1139</v>
      </c>
      <c r="H1259" t="str">
        <f>VLOOKUP(E1259,GDD!$A$2:$B$57,2)</f>
        <v>0-650</v>
      </c>
      <c r="I1259" cm="1">
        <f t="array" ref="I1259">IF(H1259="0-650",1,IF(H1259="650-900",2,IF(H1259="900+",3,NA)))</f>
        <v>1</v>
      </c>
      <c r="J1259">
        <v>1.2477295730684099E-2</v>
      </c>
      <c r="K1259">
        <v>9.12645419638323E-3</v>
      </c>
      <c r="L1259">
        <v>0.80397810737626196</v>
      </c>
    </row>
    <row r="1260" spans="1:12" x14ac:dyDescent="0.2">
      <c r="A1260" t="s">
        <v>3293</v>
      </c>
      <c r="B1260" t="str">
        <f t="shared" si="57"/>
        <v>canopy_cover_5p</v>
      </c>
      <c r="C1260">
        <f>VLOOKUP(B1260,GDD!$D$2:$E$31,2)</f>
        <v>8</v>
      </c>
      <c r="D1260" t="str">
        <f t="shared" si="58"/>
        <v>JCEager20</v>
      </c>
      <c r="E1260" s="2">
        <v>20200708</v>
      </c>
      <c r="F1260" t="str">
        <f t="shared" si="59"/>
        <v>RS3</v>
      </c>
      <c r="G1260" t="s">
        <v>1139</v>
      </c>
      <c r="H1260" t="str">
        <f>VLOOKUP(E1260,GDD!$A$2:$B$57,2)</f>
        <v>0-650</v>
      </c>
      <c r="I1260" cm="1">
        <f t="array" ref="I1260">IF(H1260="0-650",1,IF(H1260="650-900",2,IF(H1260="900+",3,NA)))</f>
        <v>1</v>
      </c>
      <c r="J1260">
        <v>17.751012740096701</v>
      </c>
      <c r="K1260">
        <v>7.53263055707178</v>
      </c>
      <c r="L1260">
        <v>0.87607884048028895</v>
      </c>
    </row>
    <row r="1261" spans="1:12" x14ac:dyDescent="0.2">
      <c r="A1261" t="s">
        <v>3294</v>
      </c>
      <c r="B1261" t="str">
        <f t="shared" si="57"/>
        <v>pcanopy_cover_10p</v>
      </c>
      <c r="C1261">
        <f>VLOOKUP(B1261,GDD!$D$2:$E$31,2)</f>
        <v>9</v>
      </c>
      <c r="D1261" t="str">
        <f t="shared" si="58"/>
        <v>JCEager20</v>
      </c>
      <c r="E1261" s="2">
        <v>20200708</v>
      </c>
      <c r="F1261" t="str">
        <f t="shared" si="59"/>
        <v>RS3</v>
      </c>
      <c r="G1261" t="s">
        <v>1139</v>
      </c>
      <c r="H1261" t="str">
        <f>VLOOKUP(E1261,GDD!$A$2:$B$57,2)</f>
        <v>0-650</v>
      </c>
      <c r="I1261" cm="1">
        <f t="array" ref="I1261">IF(H1261="0-650",1,IF(H1261="650-900",2,IF(H1261="900+",3,NA)))</f>
        <v>1</v>
      </c>
      <c r="J1261">
        <v>22.896605522808901</v>
      </c>
      <c r="K1261">
        <v>8.6262465590120208</v>
      </c>
      <c r="L1261">
        <v>0.88842879202484004</v>
      </c>
    </row>
    <row r="1262" spans="1:12" x14ac:dyDescent="0.2">
      <c r="A1262" t="s">
        <v>3295</v>
      </c>
      <c r="B1262" t="str">
        <f t="shared" si="57"/>
        <v>canopy_cover_20p</v>
      </c>
      <c r="C1262">
        <f>VLOOKUP(B1262,GDD!$D$2:$E$31,2)</f>
        <v>10</v>
      </c>
      <c r="D1262" t="str">
        <f t="shared" si="58"/>
        <v>JCEager20</v>
      </c>
      <c r="E1262" s="2">
        <v>20200708</v>
      </c>
      <c r="F1262" t="str">
        <f t="shared" si="59"/>
        <v>RS3</v>
      </c>
      <c r="G1262" t="s">
        <v>1139</v>
      </c>
      <c r="H1262" t="str">
        <f>VLOOKUP(E1262,GDD!$A$2:$B$57,2)</f>
        <v>0-650</v>
      </c>
      <c r="I1262" cm="1">
        <f t="array" ref="I1262">IF(H1262="0-650",1,IF(H1262="650-900",2,IF(H1262="900+",3,NA)))</f>
        <v>1</v>
      </c>
      <c r="J1262">
        <v>31.413148077150701</v>
      </c>
      <c r="K1262">
        <v>9.50527390141729</v>
      </c>
      <c r="L1262">
        <v>0.908378237731163</v>
      </c>
    </row>
    <row r="1263" spans="1:12" x14ac:dyDescent="0.2">
      <c r="A1263" t="s">
        <v>3296</v>
      </c>
      <c r="B1263" t="str">
        <f t="shared" si="57"/>
        <v>canopy_cover_30p</v>
      </c>
      <c r="C1263">
        <f>VLOOKUP(B1263,GDD!$D$2:$E$31,2)</f>
        <v>11</v>
      </c>
      <c r="D1263" t="str">
        <f t="shared" si="58"/>
        <v>JCEager20</v>
      </c>
      <c r="E1263" s="2">
        <v>20200708</v>
      </c>
      <c r="F1263" t="str">
        <f t="shared" si="59"/>
        <v>RS3</v>
      </c>
      <c r="G1263" t="s">
        <v>1139</v>
      </c>
      <c r="H1263" t="str">
        <f>VLOOKUP(E1263,GDD!$A$2:$B$57,2)</f>
        <v>0-650</v>
      </c>
      <c r="I1263" cm="1">
        <f t="array" ref="I1263">IF(H1263="0-650",1,IF(H1263="650-900",2,IF(H1263="900+",3,NA)))</f>
        <v>1</v>
      </c>
      <c r="J1263">
        <v>37.057367810618601</v>
      </c>
      <c r="K1263">
        <v>9.9793591993498598</v>
      </c>
      <c r="L1263">
        <v>0.91762906544737499</v>
      </c>
    </row>
    <row r="1264" spans="1:12" x14ac:dyDescent="0.2">
      <c r="A1264" t="s">
        <v>3297</v>
      </c>
      <c r="B1264" t="str">
        <f t="shared" si="57"/>
        <v>canopy_cover_40p</v>
      </c>
      <c r="C1264">
        <f>VLOOKUP(B1264,GDD!$D$2:$E$31,2)</f>
        <v>12</v>
      </c>
      <c r="D1264" t="str">
        <f t="shared" si="58"/>
        <v>JCEager20</v>
      </c>
      <c r="E1264" s="2">
        <v>20200708</v>
      </c>
      <c r="F1264" t="str">
        <f t="shared" si="59"/>
        <v>RS3</v>
      </c>
      <c r="G1264" t="s">
        <v>1139</v>
      </c>
      <c r="H1264" t="str">
        <f>VLOOKUP(E1264,GDD!$A$2:$B$57,2)</f>
        <v>0-650</v>
      </c>
      <c r="I1264" cm="1">
        <f t="array" ref="I1264">IF(H1264="0-650",1,IF(H1264="650-900",2,IF(H1264="900+",3,NA)))</f>
        <v>1</v>
      </c>
      <c r="J1264">
        <v>45.782457217284701</v>
      </c>
      <c r="K1264">
        <v>10.236502406351701</v>
      </c>
      <c r="L1264">
        <v>0.93063942472255101</v>
      </c>
    </row>
    <row r="1265" spans="1:12" x14ac:dyDescent="0.2">
      <c r="A1265" t="s">
        <v>3298</v>
      </c>
      <c r="B1265" t="str">
        <f t="shared" si="57"/>
        <v>canopy_cover_50p</v>
      </c>
      <c r="C1265">
        <f>VLOOKUP(B1265,GDD!$D$2:$E$31,2)</f>
        <v>13</v>
      </c>
      <c r="D1265" t="str">
        <f t="shared" si="58"/>
        <v>JCEager20</v>
      </c>
      <c r="E1265" s="2">
        <v>20200708</v>
      </c>
      <c r="F1265" t="str">
        <f t="shared" si="59"/>
        <v>RS3</v>
      </c>
      <c r="G1265" t="s">
        <v>1139</v>
      </c>
      <c r="H1265" t="str">
        <f>VLOOKUP(E1265,GDD!$A$2:$B$57,2)</f>
        <v>0-650</v>
      </c>
      <c r="I1265" cm="1">
        <f t="array" ref="I1265">IF(H1265="0-650",1,IF(H1265="650-900",2,IF(H1265="900+",3,NA)))</f>
        <v>1</v>
      </c>
      <c r="J1265">
        <v>71.632864255131693</v>
      </c>
      <c r="K1265">
        <v>12.699532377268399</v>
      </c>
      <c r="L1265">
        <v>0.94420194643823196</v>
      </c>
    </row>
    <row r="1266" spans="1:12" x14ac:dyDescent="0.2">
      <c r="A1266" t="s">
        <v>3299</v>
      </c>
      <c r="B1266" t="str">
        <f t="shared" si="57"/>
        <v>canopy_cover_75p</v>
      </c>
      <c r="C1266">
        <f>VLOOKUP(B1266,GDD!$D$2:$E$31,2)</f>
        <v>14</v>
      </c>
      <c r="D1266" t="str">
        <f t="shared" si="58"/>
        <v>JCEager20</v>
      </c>
      <c r="E1266" s="2">
        <v>20200708</v>
      </c>
      <c r="F1266" t="str">
        <f t="shared" si="59"/>
        <v>RS3</v>
      </c>
      <c r="G1266" t="s">
        <v>1139</v>
      </c>
      <c r="H1266" t="str">
        <f>VLOOKUP(E1266,GDD!$A$2:$B$57,2)</f>
        <v>0-650</v>
      </c>
      <c r="I1266" cm="1">
        <f t="array" ref="I1266">IF(H1266="0-650",1,IF(H1266="650-900",2,IF(H1266="900+",3,NA)))</f>
        <v>1</v>
      </c>
      <c r="J1266">
        <v>187.214231868638</v>
      </c>
      <c r="K1266">
        <v>24.294217450775299</v>
      </c>
      <c r="L1266">
        <v>0.95853782735066395</v>
      </c>
    </row>
    <row r="1267" spans="1:12" x14ac:dyDescent="0.2">
      <c r="A1267" t="s">
        <v>3300</v>
      </c>
      <c r="B1267" t="str">
        <f t="shared" si="57"/>
        <v>standard_deviation_ht</v>
      </c>
      <c r="C1267">
        <f>VLOOKUP(B1267,GDD!$D$2:$E$31,2)</f>
        <v>15</v>
      </c>
      <c r="D1267" t="str">
        <f t="shared" si="58"/>
        <v>JCEager20</v>
      </c>
      <c r="E1267" s="2">
        <v>20200708</v>
      </c>
      <c r="F1267" t="str">
        <f t="shared" si="59"/>
        <v>RS3</v>
      </c>
      <c r="G1267" t="s">
        <v>1139</v>
      </c>
      <c r="H1267" t="str">
        <f>VLOOKUP(E1267,GDD!$A$2:$B$57,2)</f>
        <v>0-650</v>
      </c>
      <c r="I1267" cm="1">
        <f t="array" ref="I1267">IF(H1267="0-650",1,IF(H1267="650-900",2,IF(H1267="900+",3,NA)))</f>
        <v>1</v>
      </c>
      <c r="J1267">
        <v>1.1232964173911401E-3</v>
      </c>
      <c r="K1267">
        <v>1.0400183057899699E-3</v>
      </c>
      <c r="L1267">
        <v>0.76416324103848698</v>
      </c>
    </row>
    <row r="1268" spans="1:12" x14ac:dyDescent="0.2">
      <c r="A1268" t="s">
        <v>3301</v>
      </c>
      <c r="B1268" t="str">
        <f t="shared" si="57"/>
        <v>quadratic_mean_ht</v>
      </c>
      <c r="C1268">
        <f>VLOOKUP(B1268,GDD!$D$2:$E$31,2)</f>
        <v>16</v>
      </c>
      <c r="D1268" t="str">
        <f t="shared" si="58"/>
        <v>JCEager20</v>
      </c>
      <c r="E1268" s="2">
        <v>20200708</v>
      </c>
      <c r="F1268" t="str">
        <f t="shared" si="59"/>
        <v>RS3</v>
      </c>
      <c r="G1268" t="s">
        <v>1139</v>
      </c>
      <c r="H1268" t="str">
        <f>VLOOKUP(E1268,GDD!$A$2:$B$57,2)</f>
        <v>0-650</v>
      </c>
      <c r="I1268" cm="1">
        <f t="array" ref="I1268">IF(H1268="0-650",1,IF(H1268="650-900",2,IF(H1268="900+",3,NA)))</f>
        <v>1</v>
      </c>
      <c r="J1268">
        <v>1.9538162570459101E-2</v>
      </c>
      <c r="K1268">
        <v>7.4669680076911099E-3</v>
      </c>
      <c r="L1268">
        <v>0.88700357874324998</v>
      </c>
    </row>
    <row r="1269" spans="1:12" x14ac:dyDescent="0.2">
      <c r="A1269" t="s">
        <v>3302</v>
      </c>
      <c r="B1269" t="str">
        <f t="shared" si="57"/>
        <v>skewness_ht</v>
      </c>
      <c r="C1269">
        <f>VLOOKUP(B1269,GDD!$D$2:$E$31,2)</f>
        <v>17</v>
      </c>
      <c r="D1269" t="str">
        <f t="shared" si="58"/>
        <v>JCEager20</v>
      </c>
      <c r="E1269" s="2">
        <v>20200708</v>
      </c>
      <c r="F1269" t="str">
        <f t="shared" si="59"/>
        <v>RS3</v>
      </c>
      <c r="G1269" t="s">
        <v>1139</v>
      </c>
      <c r="H1269" t="str">
        <f>VLOOKUP(E1269,GDD!$A$2:$B$57,2)</f>
        <v>0-650</v>
      </c>
      <c r="I1269" cm="1">
        <f t="array" ref="I1269">IF(H1269="0-650",1,IF(H1269="650-900",2,IF(H1269="900+",3,NA)))</f>
        <v>1</v>
      </c>
      <c r="J1269">
        <v>0.17693815149734801</v>
      </c>
      <c r="K1269">
        <v>2.09911656871552E-2</v>
      </c>
      <c r="L1269">
        <v>0.96195913031777702</v>
      </c>
    </row>
    <row r="1270" spans="1:12" x14ac:dyDescent="0.2">
      <c r="A1270" t="s">
        <v>3303</v>
      </c>
      <c r="B1270" t="str">
        <f t="shared" si="57"/>
        <v>kurtosis_ht</v>
      </c>
      <c r="C1270">
        <f>VLOOKUP(B1270,GDD!$D$2:$E$31,2)</f>
        <v>18</v>
      </c>
      <c r="D1270" t="str">
        <f t="shared" si="58"/>
        <v>JCEager20</v>
      </c>
      <c r="E1270" s="2">
        <v>20200708</v>
      </c>
      <c r="F1270" t="str">
        <f t="shared" si="59"/>
        <v>RS3</v>
      </c>
      <c r="G1270" t="s">
        <v>1139</v>
      </c>
      <c r="H1270" t="str">
        <f>VLOOKUP(E1270,GDD!$A$2:$B$57,2)</f>
        <v>0-650</v>
      </c>
      <c r="I1270" cm="1">
        <f t="array" ref="I1270">IF(H1270="0-650",1,IF(H1270="650-900",2,IF(H1270="900+",3,NA)))</f>
        <v>1</v>
      </c>
      <c r="J1270">
        <v>1.73421470643464</v>
      </c>
      <c r="K1270">
        <v>0.41097096036651798</v>
      </c>
      <c r="L1270">
        <v>0.92679032058061195</v>
      </c>
    </row>
    <row r="1271" spans="1:12" x14ac:dyDescent="0.2">
      <c r="A1271" t="s">
        <v>3304</v>
      </c>
      <c r="B1271" t="str">
        <f t="shared" si="57"/>
        <v>variation_ht</v>
      </c>
      <c r="C1271">
        <f>VLOOKUP(B1271,GDD!$D$2:$E$31,2)</f>
        <v>19</v>
      </c>
      <c r="D1271" t="str">
        <f t="shared" si="58"/>
        <v>JCEager20</v>
      </c>
      <c r="E1271" s="2">
        <v>20200708</v>
      </c>
      <c r="F1271" t="str">
        <f t="shared" si="59"/>
        <v>RS3</v>
      </c>
      <c r="G1271" t="s">
        <v>1139</v>
      </c>
      <c r="H1271" t="str">
        <f>VLOOKUP(E1271,GDD!$A$2:$B$57,2)</f>
        <v>0-650</v>
      </c>
      <c r="I1271" cm="1">
        <f t="array" ref="I1271">IF(H1271="0-650",1,IF(H1271="650-900",2,IF(H1271="900+",3,NA)))</f>
        <v>1</v>
      </c>
      <c r="J1271">
        <v>1.8282593836981601E-3</v>
      </c>
      <c r="K1271">
        <v>1.0240707253838101E-3</v>
      </c>
      <c r="L1271">
        <v>0.84266484829835298</v>
      </c>
    </row>
    <row r="1272" spans="1:12" x14ac:dyDescent="0.2">
      <c r="A1272" t="s">
        <v>3305</v>
      </c>
      <c r="B1272" t="str">
        <f t="shared" si="57"/>
        <v>plot_volume</v>
      </c>
      <c r="C1272">
        <f>VLOOKUP(B1272,GDD!$D$2:$E$31,2)</f>
        <v>20</v>
      </c>
      <c r="D1272" t="str">
        <f t="shared" si="58"/>
        <v>JCEager20</v>
      </c>
      <c r="E1272" s="2">
        <v>20200708</v>
      </c>
      <c r="F1272" t="str">
        <f t="shared" si="59"/>
        <v>RS3</v>
      </c>
      <c r="G1272" t="s">
        <v>1139</v>
      </c>
      <c r="H1272" t="str">
        <f>VLOOKUP(E1272,GDD!$A$2:$B$57,2)</f>
        <v>0-650</v>
      </c>
      <c r="I1272" cm="1">
        <f t="array" ref="I1272">IF(H1272="0-650",1,IF(H1272="650-900",2,IF(H1272="900+",3,NA)))</f>
        <v>1</v>
      </c>
      <c r="J1272" s="1">
        <v>5.5424133125695201E-6</v>
      </c>
      <c r="K1272" s="1">
        <v>4.2950878239698698E-6</v>
      </c>
      <c r="L1272">
        <v>0.79471271682127098</v>
      </c>
    </row>
    <row r="1273" spans="1:12" x14ac:dyDescent="0.2">
      <c r="A1273" t="s">
        <v>4071</v>
      </c>
      <c r="B1273" t="str">
        <f t="shared" si="57"/>
        <v>height_30p</v>
      </c>
      <c r="C1273">
        <f>VLOOKUP(B1273,GDD!$D$2:$E$31,2)</f>
        <v>2</v>
      </c>
      <c r="D1273" t="str">
        <f t="shared" si="58"/>
        <v>JCEager20</v>
      </c>
      <c r="E1273" s="2">
        <v>20200717</v>
      </c>
      <c r="F1273" t="str">
        <f t="shared" si="59"/>
        <v>RS3</v>
      </c>
      <c r="G1273" t="s">
        <v>1139</v>
      </c>
      <c r="H1273" t="str">
        <f>VLOOKUP(E1273,GDD!$A$2:$B$57,2)</f>
        <v>650-900</v>
      </c>
      <c r="I1273" cm="1">
        <f t="array" ref="I1273">IF(H1273="0-650",1,IF(H1273="650-900",2,IF(H1273="900+",3,NA)))</f>
        <v>2</v>
      </c>
      <c r="J1273">
        <v>4.2022621623407599E-2</v>
      </c>
      <c r="K1273">
        <v>9.1406241131917407E-3</v>
      </c>
      <c r="L1273">
        <v>0.93239607822025905</v>
      </c>
    </row>
    <row r="1274" spans="1:12" x14ac:dyDescent="0.2">
      <c r="A1274" t="s">
        <v>4072</v>
      </c>
      <c r="B1274" t="str">
        <f t="shared" si="57"/>
        <v>height_50p</v>
      </c>
      <c r="C1274">
        <f>VLOOKUP(B1274,GDD!$D$2:$E$31,2)</f>
        <v>3</v>
      </c>
      <c r="D1274" t="str">
        <f t="shared" si="58"/>
        <v>JCEager20</v>
      </c>
      <c r="E1274" s="2">
        <v>20200717</v>
      </c>
      <c r="F1274" t="str">
        <f t="shared" si="59"/>
        <v>RS3</v>
      </c>
      <c r="G1274" t="s">
        <v>1139</v>
      </c>
      <c r="H1274" t="str">
        <f>VLOOKUP(E1274,GDD!$A$2:$B$57,2)</f>
        <v>650-900</v>
      </c>
      <c r="I1274" cm="1">
        <f t="array" ref="I1274">IF(H1274="0-650",1,IF(H1274="650-900",2,IF(H1274="900+",3,NA)))</f>
        <v>2</v>
      </c>
      <c r="J1274">
        <v>3.4350262506247002E-2</v>
      </c>
      <c r="K1274">
        <v>8.0007579527440094E-3</v>
      </c>
      <c r="L1274">
        <v>0.92795455552846495</v>
      </c>
    </row>
    <row r="1275" spans="1:12" x14ac:dyDescent="0.2">
      <c r="A1275" t="s">
        <v>4073</v>
      </c>
      <c r="B1275" t="str">
        <f t="shared" si="57"/>
        <v>height_70p</v>
      </c>
      <c r="C1275">
        <f>VLOOKUP(B1275,GDD!$D$2:$E$31,2)</f>
        <v>4</v>
      </c>
      <c r="D1275" t="str">
        <f t="shared" si="58"/>
        <v>JCEager20</v>
      </c>
      <c r="E1275" s="2">
        <v>20200717</v>
      </c>
      <c r="F1275" t="str">
        <f t="shared" si="59"/>
        <v>RS3</v>
      </c>
      <c r="G1275" t="s">
        <v>1139</v>
      </c>
      <c r="H1275" t="str">
        <f>VLOOKUP(E1275,GDD!$A$2:$B$57,2)</f>
        <v>650-900</v>
      </c>
      <c r="I1275" cm="1">
        <f t="array" ref="I1275">IF(H1275="0-650",1,IF(H1275="650-900",2,IF(H1275="900+",3,NA)))</f>
        <v>2</v>
      </c>
      <c r="J1275">
        <v>2.8849095217503399E-2</v>
      </c>
      <c r="K1275">
        <v>7.5010560470042701E-3</v>
      </c>
      <c r="L1275">
        <v>0.92024254855050802</v>
      </c>
    </row>
    <row r="1276" spans="1:12" x14ac:dyDescent="0.2">
      <c r="A1276" t="s">
        <v>4074</v>
      </c>
      <c r="B1276" t="str">
        <f t="shared" si="57"/>
        <v>height_90p</v>
      </c>
      <c r="C1276">
        <f>VLOOKUP(B1276,GDD!$D$2:$E$31,2)</f>
        <v>5</v>
      </c>
      <c r="D1276" t="str">
        <f t="shared" si="58"/>
        <v>JCEager20</v>
      </c>
      <c r="E1276" s="2">
        <v>20200717</v>
      </c>
      <c r="F1276" t="str">
        <f t="shared" si="59"/>
        <v>RS3</v>
      </c>
      <c r="G1276" t="s">
        <v>1139</v>
      </c>
      <c r="H1276" t="str">
        <f>VLOOKUP(E1276,GDD!$A$2:$B$57,2)</f>
        <v>650-900</v>
      </c>
      <c r="I1276" cm="1">
        <f t="array" ref="I1276">IF(H1276="0-650",1,IF(H1276="650-900",2,IF(H1276="900+",3,NA)))</f>
        <v>2</v>
      </c>
      <c r="J1276">
        <v>2.4107151743597101E-2</v>
      </c>
      <c r="K1276">
        <v>6.6806267634231002E-3</v>
      </c>
      <c r="L1276">
        <v>0.91543733285519802</v>
      </c>
    </row>
    <row r="1277" spans="1:12" x14ac:dyDescent="0.2">
      <c r="A1277" t="s">
        <v>4075</v>
      </c>
      <c r="B1277" t="str">
        <f t="shared" si="57"/>
        <v>height_95p</v>
      </c>
      <c r="C1277">
        <f>VLOOKUP(B1277,GDD!$D$2:$E$31,2)</f>
        <v>6</v>
      </c>
      <c r="D1277" t="str">
        <f t="shared" si="58"/>
        <v>JCEager20</v>
      </c>
      <c r="E1277" s="2">
        <v>20200717</v>
      </c>
      <c r="F1277" t="str">
        <f t="shared" si="59"/>
        <v>RS3</v>
      </c>
      <c r="G1277" t="s">
        <v>1139</v>
      </c>
      <c r="H1277" t="str">
        <f>VLOOKUP(E1277,GDD!$A$2:$B$57,2)</f>
        <v>650-900</v>
      </c>
      <c r="I1277" cm="1">
        <f t="array" ref="I1277">IF(H1277="0-650",1,IF(H1277="650-900",2,IF(H1277="900+",3,NA)))</f>
        <v>2</v>
      </c>
      <c r="J1277">
        <v>1.9921162952298201E-2</v>
      </c>
      <c r="K1277">
        <v>7.2181733205134296E-3</v>
      </c>
      <c r="L1277">
        <v>0.89223657511819698</v>
      </c>
    </row>
    <row r="1278" spans="1:12" x14ac:dyDescent="0.2">
      <c r="A1278" t="s">
        <v>4076</v>
      </c>
      <c r="B1278" t="str">
        <f t="shared" si="57"/>
        <v>height_99p</v>
      </c>
      <c r="C1278">
        <f>VLOOKUP(B1278,GDD!$D$2:$E$31,2)</f>
        <v>7</v>
      </c>
      <c r="D1278" t="str">
        <f t="shared" si="58"/>
        <v>JCEager20</v>
      </c>
      <c r="E1278" s="2">
        <v>20200717</v>
      </c>
      <c r="F1278" t="str">
        <f t="shared" si="59"/>
        <v>RS3</v>
      </c>
      <c r="G1278" t="s">
        <v>1139</v>
      </c>
      <c r="H1278" t="str">
        <f>VLOOKUP(E1278,GDD!$A$2:$B$57,2)</f>
        <v>650-900</v>
      </c>
      <c r="I1278" cm="1">
        <f t="array" ref="I1278">IF(H1278="0-650",1,IF(H1278="650-900",2,IF(H1278="900+",3,NA)))</f>
        <v>2</v>
      </c>
      <c r="J1278">
        <v>1.55091805600527E-2</v>
      </c>
      <c r="K1278">
        <v>8.2197199409824503E-3</v>
      </c>
      <c r="L1278">
        <v>0.84986061955273395</v>
      </c>
    </row>
    <row r="1279" spans="1:12" x14ac:dyDescent="0.2">
      <c r="A1279" t="s">
        <v>4077</v>
      </c>
      <c r="B1279" t="str">
        <f t="shared" si="57"/>
        <v>canopy_cover_5p</v>
      </c>
      <c r="C1279">
        <f>VLOOKUP(B1279,GDD!$D$2:$E$31,2)</f>
        <v>8</v>
      </c>
      <c r="D1279" t="str">
        <f t="shared" si="58"/>
        <v>JCEager20</v>
      </c>
      <c r="E1279" s="2">
        <v>20200717</v>
      </c>
      <c r="F1279" t="str">
        <f t="shared" si="59"/>
        <v>RS3</v>
      </c>
      <c r="G1279" t="s">
        <v>1139</v>
      </c>
      <c r="H1279" t="str">
        <f>VLOOKUP(E1279,GDD!$A$2:$B$57,2)</f>
        <v>650-900</v>
      </c>
      <c r="I1279" cm="1">
        <f t="array" ref="I1279">IF(H1279="0-650",1,IF(H1279="650-900",2,IF(H1279="900+",3,NA)))</f>
        <v>2</v>
      </c>
      <c r="J1279">
        <v>7.3350307895592799</v>
      </c>
      <c r="K1279">
        <v>3.92686729137858</v>
      </c>
      <c r="L1279">
        <v>0.84857036094240001</v>
      </c>
    </row>
    <row r="1280" spans="1:12" x14ac:dyDescent="0.2">
      <c r="A1280" t="s">
        <v>4078</v>
      </c>
      <c r="B1280" t="str">
        <f t="shared" si="57"/>
        <v>pcanopy_cover_10p</v>
      </c>
      <c r="C1280">
        <f>VLOOKUP(B1280,GDD!$D$2:$E$31,2)</f>
        <v>9</v>
      </c>
      <c r="D1280" t="str">
        <f t="shared" si="58"/>
        <v>JCEager20</v>
      </c>
      <c r="E1280" s="2">
        <v>20200717</v>
      </c>
      <c r="F1280" t="str">
        <f t="shared" si="59"/>
        <v>RS3</v>
      </c>
      <c r="G1280" t="s">
        <v>1139</v>
      </c>
      <c r="H1280" t="str">
        <f>VLOOKUP(E1280,GDD!$A$2:$B$57,2)</f>
        <v>650-900</v>
      </c>
      <c r="I1280" cm="1">
        <f t="array" ref="I1280">IF(H1280="0-650",1,IF(H1280="650-900",2,IF(H1280="900+",3,NA)))</f>
        <v>2</v>
      </c>
      <c r="J1280">
        <v>9.2126072040993598</v>
      </c>
      <c r="K1280">
        <v>5.0459941685857999</v>
      </c>
      <c r="L1280">
        <v>0.84561184035503301</v>
      </c>
    </row>
    <row r="1281" spans="1:12" x14ac:dyDescent="0.2">
      <c r="A1281" t="s">
        <v>4079</v>
      </c>
      <c r="B1281" t="str">
        <f t="shared" si="57"/>
        <v>canopy_cover_20p</v>
      </c>
      <c r="C1281">
        <f>VLOOKUP(B1281,GDD!$D$2:$E$31,2)</f>
        <v>10</v>
      </c>
      <c r="D1281" t="str">
        <f t="shared" si="58"/>
        <v>JCEager20</v>
      </c>
      <c r="E1281" s="2">
        <v>20200717</v>
      </c>
      <c r="F1281" t="str">
        <f t="shared" si="59"/>
        <v>RS3</v>
      </c>
      <c r="G1281" t="s">
        <v>1139</v>
      </c>
      <c r="H1281" t="str">
        <f>VLOOKUP(E1281,GDD!$A$2:$B$57,2)</f>
        <v>650-900</v>
      </c>
      <c r="I1281" cm="1">
        <f t="array" ref="I1281">IF(H1281="0-650",1,IF(H1281="650-900",2,IF(H1281="900+",3,NA)))</f>
        <v>2</v>
      </c>
      <c r="J1281">
        <v>13.030946072786</v>
      </c>
      <c r="K1281">
        <v>5.7573292852650297</v>
      </c>
      <c r="L1281">
        <v>0.87163193348609103</v>
      </c>
    </row>
    <row r="1282" spans="1:12" x14ac:dyDescent="0.2">
      <c r="A1282" t="s">
        <v>4080</v>
      </c>
      <c r="B1282" t="str">
        <f t="shared" si="57"/>
        <v>canopy_cover_30p</v>
      </c>
      <c r="C1282">
        <f>VLOOKUP(B1282,GDD!$D$2:$E$31,2)</f>
        <v>11</v>
      </c>
      <c r="D1282" t="str">
        <f t="shared" si="58"/>
        <v>JCEager20</v>
      </c>
      <c r="E1282" s="2">
        <v>20200717</v>
      </c>
      <c r="F1282" t="str">
        <f t="shared" si="59"/>
        <v>RS3</v>
      </c>
      <c r="G1282" t="s">
        <v>1139</v>
      </c>
      <c r="H1282" t="str">
        <f>VLOOKUP(E1282,GDD!$A$2:$B$57,2)</f>
        <v>650-900</v>
      </c>
      <c r="I1282" cm="1">
        <f t="array" ref="I1282">IF(H1282="0-650",1,IF(H1282="650-900",2,IF(H1282="900+",3,NA)))</f>
        <v>2</v>
      </c>
      <c r="J1282">
        <v>16.607431160411299</v>
      </c>
      <c r="K1282">
        <v>6.8019638338733097</v>
      </c>
      <c r="L1282">
        <v>0.87987544285091102</v>
      </c>
    </row>
    <row r="1283" spans="1:12" x14ac:dyDescent="0.2">
      <c r="A1283" t="s">
        <v>4081</v>
      </c>
      <c r="B1283" t="str">
        <f t="shared" ref="B1283:B1346" si="60">LEFT(A1283, FIND("_RS",A1283)-10)</f>
        <v>canopy_cover_40p</v>
      </c>
      <c r="C1283">
        <f>VLOOKUP(B1283,GDD!$D$2:$E$31,2)</f>
        <v>12</v>
      </c>
      <c r="D1283" t="str">
        <f t="shared" ref="D1283:D1346" si="61">"JCEager"&amp;MID(E1283,3,2)</f>
        <v>JCEager20</v>
      </c>
      <c r="E1283" s="2">
        <v>20200717</v>
      </c>
      <c r="F1283" t="str">
        <f t="shared" ref="F1283:F1346" si="62">RIGHT(A1283,LEN(A1283)-FIND("_RS",A1283))</f>
        <v>RS3</v>
      </c>
      <c r="G1283" t="s">
        <v>1139</v>
      </c>
      <c r="H1283" t="str">
        <f>VLOOKUP(E1283,GDD!$A$2:$B$57,2)</f>
        <v>650-900</v>
      </c>
      <c r="I1283" cm="1">
        <f t="array" ref="I1283">IF(H1283="0-650",1,IF(H1283="650-900",2,IF(H1283="900+",3,NA)))</f>
        <v>2</v>
      </c>
      <c r="J1283">
        <v>24.789389363452401</v>
      </c>
      <c r="K1283">
        <v>9.5655027790014096</v>
      </c>
      <c r="L1283">
        <v>0.88603497642930495</v>
      </c>
    </row>
    <row r="1284" spans="1:12" x14ac:dyDescent="0.2">
      <c r="A1284" t="s">
        <v>4082</v>
      </c>
      <c r="B1284" t="str">
        <f t="shared" si="60"/>
        <v>canopy_cover_50p</v>
      </c>
      <c r="C1284">
        <f>VLOOKUP(B1284,GDD!$D$2:$E$31,2)</f>
        <v>13</v>
      </c>
      <c r="D1284" t="str">
        <f t="shared" si="61"/>
        <v>JCEager20</v>
      </c>
      <c r="E1284" s="2">
        <v>20200717</v>
      </c>
      <c r="F1284" t="str">
        <f t="shared" si="62"/>
        <v>RS3</v>
      </c>
      <c r="G1284" t="s">
        <v>1139</v>
      </c>
      <c r="H1284" t="str">
        <f>VLOOKUP(E1284,GDD!$A$2:$B$57,2)</f>
        <v>650-900</v>
      </c>
      <c r="I1284" cm="1">
        <f t="array" ref="I1284">IF(H1284="0-650",1,IF(H1284="650-900",2,IF(H1284="900+",3,NA)))</f>
        <v>2</v>
      </c>
      <c r="J1284">
        <v>48.3191568709709</v>
      </c>
      <c r="K1284">
        <v>14.766347640591601</v>
      </c>
      <c r="L1284">
        <v>0.90755074727079599</v>
      </c>
    </row>
    <row r="1285" spans="1:12" x14ac:dyDescent="0.2">
      <c r="A1285" t="s">
        <v>4083</v>
      </c>
      <c r="B1285" t="str">
        <f t="shared" si="60"/>
        <v>canopy_cover_75p</v>
      </c>
      <c r="C1285">
        <f>VLOOKUP(B1285,GDD!$D$2:$E$31,2)</f>
        <v>14</v>
      </c>
      <c r="D1285" t="str">
        <f t="shared" si="61"/>
        <v>JCEager20</v>
      </c>
      <c r="E1285" s="2">
        <v>20200717</v>
      </c>
      <c r="F1285" t="str">
        <f t="shared" si="62"/>
        <v>RS3</v>
      </c>
      <c r="G1285" t="s">
        <v>1139</v>
      </c>
      <c r="H1285" t="str">
        <f>VLOOKUP(E1285,GDD!$A$2:$B$57,2)</f>
        <v>650-900</v>
      </c>
      <c r="I1285" cm="1">
        <f t="array" ref="I1285">IF(H1285="0-650",1,IF(H1285="650-900",2,IF(H1285="900+",3,NA)))</f>
        <v>2</v>
      </c>
      <c r="J1285">
        <v>126.893830457026</v>
      </c>
      <c r="K1285">
        <v>37.086105944092999</v>
      </c>
      <c r="L1285">
        <v>0.91122790234946205</v>
      </c>
    </row>
    <row r="1286" spans="1:12" x14ac:dyDescent="0.2">
      <c r="A1286" t="s">
        <v>4084</v>
      </c>
      <c r="B1286" t="str">
        <f t="shared" si="60"/>
        <v>standard_deviation_ht</v>
      </c>
      <c r="C1286">
        <f>VLOOKUP(B1286,GDD!$D$2:$E$31,2)</f>
        <v>15</v>
      </c>
      <c r="D1286" t="str">
        <f t="shared" si="61"/>
        <v>JCEager20</v>
      </c>
      <c r="E1286" s="2">
        <v>20200717</v>
      </c>
      <c r="F1286" t="str">
        <f t="shared" si="62"/>
        <v>RS3</v>
      </c>
      <c r="G1286" t="s">
        <v>1139</v>
      </c>
      <c r="H1286" t="str">
        <f>VLOOKUP(E1286,GDD!$A$2:$B$57,2)</f>
        <v>650-900</v>
      </c>
      <c r="I1286" cm="1">
        <f t="array" ref="I1286">IF(H1286="0-650",1,IF(H1286="650-900",2,IF(H1286="900+",3,NA)))</f>
        <v>2</v>
      </c>
      <c r="J1286">
        <v>9.2485317145678703E-4</v>
      </c>
      <c r="K1286">
        <v>4.2537048525134703E-4</v>
      </c>
      <c r="L1286">
        <v>0.86706881547357795</v>
      </c>
    </row>
    <row r="1287" spans="1:12" x14ac:dyDescent="0.2">
      <c r="A1287" t="s">
        <v>4085</v>
      </c>
      <c r="B1287" t="str">
        <f t="shared" si="60"/>
        <v>quadratic_mean_ht</v>
      </c>
      <c r="C1287">
        <f>VLOOKUP(B1287,GDD!$D$2:$E$31,2)</f>
        <v>16</v>
      </c>
      <c r="D1287" t="str">
        <f t="shared" si="61"/>
        <v>JCEager20</v>
      </c>
      <c r="E1287" s="2">
        <v>20200717</v>
      </c>
      <c r="F1287" t="str">
        <f t="shared" si="62"/>
        <v>RS3</v>
      </c>
      <c r="G1287" t="s">
        <v>1139</v>
      </c>
      <c r="H1287" t="str">
        <f>VLOOKUP(E1287,GDD!$A$2:$B$57,2)</f>
        <v>650-900</v>
      </c>
      <c r="I1287" cm="1">
        <f t="array" ref="I1287">IF(H1287="0-650",1,IF(H1287="650-900",2,IF(H1287="900+",3,NA)))</f>
        <v>2</v>
      </c>
      <c r="J1287">
        <v>2.7161205639174901E-2</v>
      </c>
      <c r="K1287">
        <v>7.2681270553378698E-3</v>
      </c>
      <c r="L1287">
        <v>0.91810721986984001</v>
      </c>
    </row>
    <row r="1288" spans="1:12" x14ac:dyDescent="0.2">
      <c r="A1288" t="s">
        <v>4086</v>
      </c>
      <c r="B1288" t="str">
        <f t="shared" si="60"/>
        <v>skewness_ht</v>
      </c>
      <c r="C1288">
        <f>VLOOKUP(B1288,GDD!$D$2:$E$31,2)</f>
        <v>17</v>
      </c>
      <c r="D1288" t="str">
        <f t="shared" si="61"/>
        <v>JCEager20</v>
      </c>
      <c r="E1288" s="2">
        <v>20200717</v>
      </c>
      <c r="F1288" t="str">
        <f t="shared" si="62"/>
        <v>RS3</v>
      </c>
      <c r="G1288" t="s">
        <v>1139</v>
      </c>
      <c r="H1288" t="str">
        <f>VLOOKUP(E1288,GDD!$A$2:$B$57,2)</f>
        <v>650-900</v>
      </c>
      <c r="I1288" cm="1">
        <f t="array" ref="I1288">IF(H1288="0-650",1,IF(H1288="650-900",2,IF(H1288="900+",3,NA)))</f>
        <v>2</v>
      </c>
      <c r="J1288">
        <v>0.119040029017931</v>
      </c>
      <c r="K1288">
        <v>3.3713537147409503E-2</v>
      </c>
      <c r="L1288">
        <v>0.91373941477958998</v>
      </c>
    </row>
    <row r="1289" spans="1:12" x14ac:dyDescent="0.2">
      <c r="A1289" t="s">
        <v>4087</v>
      </c>
      <c r="B1289" t="str">
        <f t="shared" si="60"/>
        <v>kurtosis_ht</v>
      </c>
      <c r="C1289">
        <f>VLOOKUP(B1289,GDD!$D$2:$E$31,2)</f>
        <v>18</v>
      </c>
      <c r="D1289" t="str">
        <f t="shared" si="61"/>
        <v>JCEager20</v>
      </c>
      <c r="E1289" s="2">
        <v>20200717</v>
      </c>
      <c r="F1289" t="str">
        <f t="shared" si="62"/>
        <v>RS3</v>
      </c>
      <c r="G1289" t="s">
        <v>1139</v>
      </c>
      <c r="H1289" t="str">
        <f>VLOOKUP(E1289,GDD!$A$2:$B$57,2)</f>
        <v>650-900</v>
      </c>
      <c r="I1289" cm="1">
        <f t="array" ref="I1289">IF(H1289="0-650",1,IF(H1289="650-900",2,IF(H1289="900+",3,NA)))</f>
        <v>2</v>
      </c>
      <c r="J1289">
        <v>1.19115270883167</v>
      </c>
      <c r="K1289">
        <v>0.51006031972745403</v>
      </c>
      <c r="L1289">
        <v>0.87509293114635101</v>
      </c>
    </row>
    <row r="1290" spans="1:12" x14ac:dyDescent="0.2">
      <c r="A1290" t="s">
        <v>4088</v>
      </c>
      <c r="B1290" t="str">
        <f t="shared" si="60"/>
        <v>variation_ht</v>
      </c>
      <c r="C1290">
        <f>VLOOKUP(B1290,GDD!$D$2:$E$31,2)</f>
        <v>19</v>
      </c>
      <c r="D1290" t="str">
        <f t="shared" si="61"/>
        <v>JCEager20</v>
      </c>
      <c r="E1290" s="2">
        <v>20200717</v>
      </c>
      <c r="F1290" t="str">
        <f t="shared" si="62"/>
        <v>RS3</v>
      </c>
      <c r="G1290" t="s">
        <v>1139</v>
      </c>
      <c r="H1290" t="str">
        <f>VLOOKUP(E1290,GDD!$A$2:$B$57,2)</f>
        <v>650-900</v>
      </c>
      <c r="I1290" cm="1">
        <f t="array" ref="I1290">IF(H1290="0-650",1,IF(H1290="650-900",2,IF(H1290="900+",3,NA)))</f>
        <v>2</v>
      </c>
      <c r="J1290">
        <v>1.24004301914121E-3</v>
      </c>
      <c r="K1290">
        <v>4.0927420448243202E-4</v>
      </c>
      <c r="L1290">
        <v>0.90088780907933896</v>
      </c>
    </row>
    <row r="1291" spans="1:12" x14ac:dyDescent="0.2">
      <c r="A1291" t="s">
        <v>4089</v>
      </c>
      <c r="B1291" t="str">
        <f t="shared" si="60"/>
        <v>plot_volume</v>
      </c>
      <c r="C1291">
        <f>VLOOKUP(B1291,GDD!$D$2:$E$31,2)</f>
        <v>20</v>
      </c>
      <c r="D1291" t="str">
        <f t="shared" si="61"/>
        <v>JCEager20</v>
      </c>
      <c r="E1291" s="2">
        <v>20200717</v>
      </c>
      <c r="F1291" t="str">
        <f t="shared" si="62"/>
        <v>RS3</v>
      </c>
      <c r="G1291" t="s">
        <v>1139</v>
      </c>
      <c r="H1291" t="str">
        <f>VLOOKUP(E1291,GDD!$A$2:$B$57,2)</f>
        <v>650-900</v>
      </c>
      <c r="I1291" cm="1">
        <f t="array" ref="I1291">IF(H1291="0-650",1,IF(H1291="650-900",2,IF(H1291="900+",3,NA)))</f>
        <v>2</v>
      </c>
      <c r="J1291" s="1">
        <v>9.20982714584814E-6</v>
      </c>
      <c r="K1291" s="1">
        <v>5.2860208348812097E-6</v>
      </c>
      <c r="L1291">
        <v>0.83940634442909601</v>
      </c>
    </row>
    <row r="1292" spans="1:12" x14ac:dyDescent="0.2">
      <c r="A1292" t="s">
        <v>3306</v>
      </c>
      <c r="B1292" t="str">
        <f t="shared" si="60"/>
        <v>height_30p</v>
      </c>
      <c r="C1292">
        <f>VLOOKUP(B1292,GDD!$D$2:$E$31,2)</f>
        <v>2</v>
      </c>
      <c r="D1292" t="str">
        <f t="shared" si="61"/>
        <v>JCEager20</v>
      </c>
      <c r="E1292" s="2">
        <v>20200725</v>
      </c>
      <c r="F1292" t="str">
        <f t="shared" si="62"/>
        <v>RS3</v>
      </c>
      <c r="G1292" t="s">
        <v>1139</v>
      </c>
      <c r="H1292" t="str">
        <f>VLOOKUP(E1292,GDD!$A$2:$B$57,2)</f>
        <v>650-900</v>
      </c>
      <c r="I1292" cm="1">
        <f t="array" ref="I1292">IF(H1292="0-650",1,IF(H1292="650-900",2,IF(H1292="900+",3,NA)))</f>
        <v>2</v>
      </c>
      <c r="J1292">
        <v>8.53142407973254E-2</v>
      </c>
      <c r="K1292">
        <v>7.9707267716650002E-3</v>
      </c>
      <c r="L1292">
        <v>0.96979795157493998</v>
      </c>
    </row>
    <row r="1293" spans="1:12" x14ac:dyDescent="0.2">
      <c r="A1293" t="s">
        <v>3307</v>
      </c>
      <c r="B1293" t="str">
        <f t="shared" si="60"/>
        <v>height_50p</v>
      </c>
      <c r="C1293">
        <f>VLOOKUP(B1293,GDD!$D$2:$E$31,2)</f>
        <v>3</v>
      </c>
      <c r="D1293" t="str">
        <f t="shared" si="61"/>
        <v>JCEager20</v>
      </c>
      <c r="E1293" s="2">
        <v>20200725</v>
      </c>
      <c r="F1293" t="str">
        <f t="shared" si="62"/>
        <v>RS3</v>
      </c>
      <c r="G1293" t="s">
        <v>1139</v>
      </c>
      <c r="H1293" t="str">
        <f>VLOOKUP(E1293,GDD!$A$2:$B$57,2)</f>
        <v>650-900</v>
      </c>
      <c r="I1293" cm="1">
        <f t="array" ref="I1293">IF(H1293="0-650",1,IF(H1293="650-900",2,IF(H1293="900+",3,NA)))</f>
        <v>2</v>
      </c>
      <c r="J1293">
        <v>7.3724793745220202E-2</v>
      </c>
      <c r="K1293">
        <v>6.6708945263435496E-3</v>
      </c>
      <c r="L1293">
        <v>0.97072182206089896</v>
      </c>
    </row>
    <row r="1294" spans="1:12" x14ac:dyDescent="0.2">
      <c r="A1294" t="s">
        <v>3308</v>
      </c>
      <c r="B1294" t="str">
        <f t="shared" si="60"/>
        <v>height_70p</v>
      </c>
      <c r="C1294">
        <f>VLOOKUP(B1294,GDD!$D$2:$E$31,2)</f>
        <v>4</v>
      </c>
      <c r="D1294" t="str">
        <f t="shared" si="61"/>
        <v>JCEager20</v>
      </c>
      <c r="E1294" s="2">
        <v>20200725</v>
      </c>
      <c r="F1294" t="str">
        <f t="shared" si="62"/>
        <v>RS3</v>
      </c>
      <c r="G1294" t="s">
        <v>1139</v>
      </c>
      <c r="H1294" t="str">
        <f>VLOOKUP(E1294,GDD!$A$2:$B$57,2)</f>
        <v>650-900</v>
      </c>
      <c r="I1294" cm="1">
        <f t="array" ref="I1294">IF(H1294="0-650",1,IF(H1294="650-900",2,IF(H1294="900+",3,NA)))</f>
        <v>2</v>
      </c>
      <c r="J1294">
        <v>6.1911232412994302E-2</v>
      </c>
      <c r="K1294">
        <v>4.89980846335692E-3</v>
      </c>
      <c r="L1294">
        <v>0.97429723360903997</v>
      </c>
    </row>
    <row r="1295" spans="1:12" x14ac:dyDescent="0.2">
      <c r="A1295" t="s">
        <v>3309</v>
      </c>
      <c r="B1295" t="str">
        <f t="shared" si="60"/>
        <v>height_90p</v>
      </c>
      <c r="C1295">
        <f>VLOOKUP(B1295,GDD!$D$2:$E$31,2)</f>
        <v>5</v>
      </c>
      <c r="D1295" t="str">
        <f t="shared" si="61"/>
        <v>JCEager20</v>
      </c>
      <c r="E1295" s="2">
        <v>20200725</v>
      </c>
      <c r="F1295" t="str">
        <f t="shared" si="62"/>
        <v>RS3</v>
      </c>
      <c r="G1295" t="s">
        <v>1139</v>
      </c>
      <c r="H1295" t="str">
        <f>VLOOKUP(E1295,GDD!$A$2:$B$57,2)</f>
        <v>650-900</v>
      </c>
      <c r="I1295" cm="1">
        <f t="array" ref="I1295">IF(H1295="0-650",1,IF(H1295="650-900",2,IF(H1295="900+",3,NA)))</f>
        <v>2</v>
      </c>
      <c r="J1295">
        <v>5.7146327451406499E-2</v>
      </c>
      <c r="K1295">
        <v>3.87906102307428E-3</v>
      </c>
      <c r="L1295">
        <v>0.97787414832866704</v>
      </c>
    </row>
    <row r="1296" spans="1:12" x14ac:dyDescent="0.2">
      <c r="A1296" t="s">
        <v>3310</v>
      </c>
      <c r="B1296" t="str">
        <f t="shared" si="60"/>
        <v>height_95p</v>
      </c>
      <c r="C1296">
        <f>VLOOKUP(B1296,GDD!$D$2:$E$31,2)</f>
        <v>6</v>
      </c>
      <c r="D1296" t="str">
        <f t="shared" si="61"/>
        <v>JCEager20</v>
      </c>
      <c r="E1296" s="2">
        <v>20200725</v>
      </c>
      <c r="F1296" t="str">
        <f t="shared" si="62"/>
        <v>RS3</v>
      </c>
      <c r="G1296" t="s">
        <v>1139</v>
      </c>
      <c r="H1296" t="str">
        <f>VLOOKUP(E1296,GDD!$A$2:$B$57,2)</f>
        <v>650-900</v>
      </c>
      <c r="I1296" cm="1">
        <f t="array" ref="I1296">IF(H1296="0-650",1,IF(H1296="650-900",2,IF(H1296="900+",3,NA)))</f>
        <v>2</v>
      </c>
      <c r="J1296">
        <v>5.2916293779375401E-2</v>
      </c>
      <c r="K1296">
        <v>4.6209851645006598E-3</v>
      </c>
      <c r="L1296">
        <v>0.97171458076434003</v>
      </c>
    </row>
    <row r="1297" spans="1:12" x14ac:dyDescent="0.2">
      <c r="A1297" t="s">
        <v>3311</v>
      </c>
      <c r="B1297" t="str">
        <f t="shared" si="60"/>
        <v>height_99p</v>
      </c>
      <c r="C1297">
        <f>VLOOKUP(B1297,GDD!$D$2:$E$31,2)</f>
        <v>7</v>
      </c>
      <c r="D1297" t="str">
        <f t="shared" si="61"/>
        <v>JCEager20</v>
      </c>
      <c r="E1297" s="2">
        <v>20200725</v>
      </c>
      <c r="F1297" t="str">
        <f t="shared" si="62"/>
        <v>RS3</v>
      </c>
      <c r="G1297" t="s">
        <v>1139</v>
      </c>
      <c r="H1297" t="str">
        <f>VLOOKUP(E1297,GDD!$A$2:$B$57,2)</f>
        <v>650-900</v>
      </c>
      <c r="I1297" cm="1">
        <f t="array" ref="I1297">IF(H1297="0-650",1,IF(H1297="650-900",2,IF(H1297="900+",3,NA)))</f>
        <v>2</v>
      </c>
      <c r="J1297">
        <v>4.5994561673117301E-2</v>
      </c>
      <c r="K1297">
        <v>5.7377814303440104E-3</v>
      </c>
      <c r="L1297">
        <v>0.96007707427371503</v>
      </c>
    </row>
    <row r="1298" spans="1:12" x14ac:dyDescent="0.2">
      <c r="A1298" t="s">
        <v>3312</v>
      </c>
      <c r="B1298" t="str">
        <f t="shared" si="60"/>
        <v>canopy_cover_5p</v>
      </c>
      <c r="C1298">
        <f>VLOOKUP(B1298,GDD!$D$2:$E$31,2)</f>
        <v>8</v>
      </c>
      <c r="D1298" t="str">
        <f t="shared" si="61"/>
        <v>JCEager20</v>
      </c>
      <c r="E1298" s="2">
        <v>20200725</v>
      </c>
      <c r="F1298" t="str">
        <f t="shared" si="62"/>
        <v>RS3</v>
      </c>
      <c r="G1298" t="s">
        <v>1139</v>
      </c>
      <c r="H1298" t="str">
        <f>VLOOKUP(E1298,GDD!$A$2:$B$57,2)</f>
        <v>650-900</v>
      </c>
      <c r="I1298" cm="1">
        <f t="array" ref="I1298">IF(H1298="0-650",1,IF(H1298="650-900",2,IF(H1298="900+",3,NA)))</f>
        <v>2</v>
      </c>
      <c r="J1298">
        <v>7.09793424343815</v>
      </c>
      <c r="K1298">
        <v>4.2030797555272201</v>
      </c>
      <c r="L1298">
        <v>0.83515318949831696</v>
      </c>
    </row>
    <row r="1299" spans="1:12" x14ac:dyDescent="0.2">
      <c r="A1299" t="s">
        <v>3313</v>
      </c>
      <c r="B1299" t="str">
        <f t="shared" si="60"/>
        <v>pcanopy_cover_10p</v>
      </c>
      <c r="C1299">
        <f>VLOOKUP(B1299,GDD!$D$2:$E$31,2)</f>
        <v>9</v>
      </c>
      <c r="D1299" t="str">
        <f t="shared" si="61"/>
        <v>JCEager20</v>
      </c>
      <c r="E1299" s="2">
        <v>20200725</v>
      </c>
      <c r="F1299" t="str">
        <f t="shared" si="62"/>
        <v>RS3</v>
      </c>
      <c r="G1299" t="s">
        <v>1139</v>
      </c>
      <c r="H1299" t="str">
        <f>VLOOKUP(E1299,GDD!$A$2:$B$57,2)</f>
        <v>650-900</v>
      </c>
      <c r="I1299" cm="1">
        <f t="array" ref="I1299">IF(H1299="0-650",1,IF(H1299="650-900",2,IF(H1299="900+",3,NA)))</f>
        <v>2</v>
      </c>
      <c r="J1299">
        <v>8.4541973774247605</v>
      </c>
      <c r="K1299">
        <v>5.0455252022347397</v>
      </c>
      <c r="L1299">
        <v>0.83407308164689398</v>
      </c>
    </row>
    <row r="1300" spans="1:12" x14ac:dyDescent="0.2">
      <c r="A1300" t="s">
        <v>3314</v>
      </c>
      <c r="B1300" t="str">
        <f t="shared" si="60"/>
        <v>canopy_cover_20p</v>
      </c>
      <c r="C1300">
        <f>VLOOKUP(B1300,GDD!$D$2:$E$31,2)</f>
        <v>10</v>
      </c>
      <c r="D1300" t="str">
        <f t="shared" si="61"/>
        <v>JCEager20</v>
      </c>
      <c r="E1300" s="2">
        <v>20200725</v>
      </c>
      <c r="F1300" t="str">
        <f t="shared" si="62"/>
        <v>RS3</v>
      </c>
      <c r="G1300" t="s">
        <v>1139</v>
      </c>
      <c r="H1300" t="str">
        <f>VLOOKUP(E1300,GDD!$A$2:$B$57,2)</f>
        <v>650-900</v>
      </c>
      <c r="I1300" cm="1">
        <f t="array" ref="I1300">IF(H1300="0-650",1,IF(H1300="650-900",2,IF(H1300="900+",3,NA)))</f>
        <v>2</v>
      </c>
      <c r="J1300">
        <v>10.788061912742901</v>
      </c>
      <c r="K1300">
        <v>5.95181632698963</v>
      </c>
      <c r="L1300">
        <v>0.84466499618464996</v>
      </c>
    </row>
    <row r="1301" spans="1:12" x14ac:dyDescent="0.2">
      <c r="A1301" t="s">
        <v>3315</v>
      </c>
      <c r="B1301" t="str">
        <f t="shared" si="60"/>
        <v>canopy_cover_30p</v>
      </c>
      <c r="C1301">
        <f>VLOOKUP(B1301,GDD!$D$2:$E$31,2)</f>
        <v>11</v>
      </c>
      <c r="D1301" t="str">
        <f t="shared" si="61"/>
        <v>JCEager20</v>
      </c>
      <c r="E1301" s="2">
        <v>20200725</v>
      </c>
      <c r="F1301" t="str">
        <f t="shared" si="62"/>
        <v>RS3</v>
      </c>
      <c r="G1301" t="s">
        <v>1139</v>
      </c>
      <c r="H1301" t="str">
        <f>VLOOKUP(E1301,GDD!$A$2:$B$57,2)</f>
        <v>650-900</v>
      </c>
      <c r="I1301" cm="1">
        <f t="array" ref="I1301">IF(H1301="0-650",1,IF(H1301="650-900",2,IF(H1301="900+",3,NA)))</f>
        <v>2</v>
      </c>
      <c r="J1301">
        <v>12.953773068417499</v>
      </c>
      <c r="K1301">
        <v>6.8313416093248502</v>
      </c>
      <c r="L1301">
        <v>0.85049367912613605</v>
      </c>
    </row>
    <row r="1302" spans="1:12" x14ac:dyDescent="0.2">
      <c r="A1302" t="s">
        <v>3316</v>
      </c>
      <c r="B1302" t="str">
        <f t="shared" si="60"/>
        <v>canopy_cover_40p</v>
      </c>
      <c r="C1302">
        <f>VLOOKUP(B1302,GDD!$D$2:$E$31,2)</f>
        <v>12</v>
      </c>
      <c r="D1302" t="str">
        <f t="shared" si="61"/>
        <v>JCEager20</v>
      </c>
      <c r="E1302" s="2">
        <v>20200725</v>
      </c>
      <c r="F1302" t="str">
        <f t="shared" si="62"/>
        <v>RS3</v>
      </c>
      <c r="G1302" t="s">
        <v>1139</v>
      </c>
      <c r="H1302" t="str">
        <f>VLOOKUP(E1302,GDD!$A$2:$B$57,2)</f>
        <v>650-900</v>
      </c>
      <c r="I1302" cm="1">
        <f t="array" ref="I1302">IF(H1302="0-650",1,IF(H1302="650-900",2,IF(H1302="900+",3,NA)))</f>
        <v>2</v>
      </c>
      <c r="J1302">
        <v>22.016402886298401</v>
      </c>
      <c r="K1302">
        <v>8.8360526926474705</v>
      </c>
      <c r="L1302">
        <v>0.88200545029592203</v>
      </c>
    </row>
    <row r="1303" spans="1:12" x14ac:dyDescent="0.2">
      <c r="A1303" t="s">
        <v>3317</v>
      </c>
      <c r="B1303" t="str">
        <f t="shared" si="60"/>
        <v>canopy_cover_50p</v>
      </c>
      <c r="C1303">
        <f>VLOOKUP(B1303,GDD!$D$2:$E$31,2)</f>
        <v>13</v>
      </c>
      <c r="D1303" t="str">
        <f t="shared" si="61"/>
        <v>JCEager20</v>
      </c>
      <c r="E1303" s="2">
        <v>20200725</v>
      </c>
      <c r="F1303" t="str">
        <f t="shared" si="62"/>
        <v>RS3</v>
      </c>
      <c r="G1303" t="s">
        <v>1139</v>
      </c>
      <c r="H1303" t="str">
        <f>VLOOKUP(E1303,GDD!$A$2:$B$57,2)</f>
        <v>650-900</v>
      </c>
      <c r="I1303" cm="1">
        <f t="array" ref="I1303">IF(H1303="0-650",1,IF(H1303="650-900",2,IF(H1303="900+",3,NA)))</f>
        <v>2</v>
      </c>
      <c r="J1303">
        <v>51.035836515267</v>
      </c>
      <c r="K1303">
        <v>12.1345781455738</v>
      </c>
      <c r="L1303">
        <v>0.92656484606852896</v>
      </c>
    </row>
    <row r="1304" spans="1:12" x14ac:dyDescent="0.2">
      <c r="A1304" t="s">
        <v>3318</v>
      </c>
      <c r="B1304" t="str">
        <f t="shared" si="60"/>
        <v>canopy_cover_75p</v>
      </c>
      <c r="C1304">
        <f>VLOOKUP(B1304,GDD!$D$2:$E$31,2)</f>
        <v>14</v>
      </c>
      <c r="D1304" t="str">
        <f t="shared" si="61"/>
        <v>JCEager20</v>
      </c>
      <c r="E1304" s="2">
        <v>20200725</v>
      </c>
      <c r="F1304" t="str">
        <f t="shared" si="62"/>
        <v>RS3</v>
      </c>
      <c r="G1304" t="s">
        <v>1139</v>
      </c>
      <c r="H1304" t="str">
        <f>VLOOKUP(E1304,GDD!$A$2:$B$57,2)</f>
        <v>650-900</v>
      </c>
      <c r="I1304" cm="1">
        <f t="array" ref="I1304">IF(H1304="0-650",1,IF(H1304="650-900",2,IF(H1304="900+",3,NA)))</f>
        <v>2</v>
      </c>
      <c r="J1304">
        <v>157.82752795731699</v>
      </c>
      <c r="K1304">
        <v>29.2040788240209</v>
      </c>
      <c r="L1304">
        <v>0.94190401100479604</v>
      </c>
    </row>
    <row r="1305" spans="1:12" x14ac:dyDescent="0.2">
      <c r="A1305" t="s">
        <v>3319</v>
      </c>
      <c r="B1305" t="str">
        <f t="shared" si="60"/>
        <v>standard_deviation_ht</v>
      </c>
      <c r="C1305">
        <f>VLOOKUP(B1305,GDD!$D$2:$E$31,2)</f>
        <v>15</v>
      </c>
      <c r="D1305" t="str">
        <f t="shared" si="61"/>
        <v>JCEager20</v>
      </c>
      <c r="E1305" s="2">
        <v>20200725</v>
      </c>
      <c r="F1305" t="str">
        <f t="shared" si="62"/>
        <v>RS3</v>
      </c>
      <c r="G1305" t="s">
        <v>1139</v>
      </c>
      <c r="H1305" t="str">
        <f>VLOOKUP(E1305,GDD!$A$2:$B$57,2)</f>
        <v>650-900</v>
      </c>
      <c r="I1305" cm="1">
        <f t="array" ref="I1305">IF(H1305="0-650",1,IF(H1305="650-900",2,IF(H1305="900+",3,NA)))</f>
        <v>2</v>
      </c>
      <c r="J1305">
        <v>6.7828150658689904E-4</v>
      </c>
      <c r="K1305">
        <v>8.8998527058612798E-4</v>
      </c>
      <c r="L1305">
        <v>0.69571382460495501</v>
      </c>
    </row>
    <row r="1306" spans="1:12" x14ac:dyDescent="0.2">
      <c r="A1306" t="s">
        <v>3320</v>
      </c>
      <c r="B1306" t="str">
        <f t="shared" si="60"/>
        <v>quadratic_mean_ht</v>
      </c>
      <c r="C1306">
        <f>VLOOKUP(B1306,GDD!$D$2:$E$31,2)</f>
        <v>16</v>
      </c>
      <c r="D1306" t="str">
        <f t="shared" si="61"/>
        <v>JCEager20</v>
      </c>
      <c r="E1306" s="2">
        <v>20200725</v>
      </c>
      <c r="F1306" t="str">
        <f t="shared" si="62"/>
        <v>RS3</v>
      </c>
      <c r="G1306" t="s">
        <v>1139</v>
      </c>
      <c r="H1306" t="str">
        <f>VLOOKUP(E1306,GDD!$A$2:$B$57,2)</f>
        <v>650-900</v>
      </c>
      <c r="I1306" cm="1">
        <f t="array" ref="I1306">IF(H1306="0-650",1,IF(H1306="650-900",2,IF(H1306="900+",3,NA)))</f>
        <v>2</v>
      </c>
      <c r="J1306">
        <v>6.1869947598420801E-2</v>
      </c>
      <c r="K1306">
        <v>5.4096066121810402E-3</v>
      </c>
      <c r="L1306">
        <v>0.97168033606545301</v>
      </c>
    </row>
    <row r="1307" spans="1:12" x14ac:dyDescent="0.2">
      <c r="A1307" t="s">
        <v>3321</v>
      </c>
      <c r="B1307" t="str">
        <f t="shared" si="60"/>
        <v>skewness_ht</v>
      </c>
      <c r="C1307">
        <f>VLOOKUP(B1307,GDD!$D$2:$E$31,2)</f>
        <v>17</v>
      </c>
      <c r="D1307" t="str">
        <f t="shared" si="61"/>
        <v>JCEager20</v>
      </c>
      <c r="E1307" s="2">
        <v>20200725</v>
      </c>
      <c r="F1307" t="str">
        <f t="shared" si="62"/>
        <v>RS3</v>
      </c>
      <c r="G1307" t="s">
        <v>1139</v>
      </c>
      <c r="H1307" t="str">
        <f>VLOOKUP(E1307,GDD!$A$2:$B$57,2)</f>
        <v>650-900</v>
      </c>
      <c r="I1307" cm="1">
        <f t="array" ref="I1307">IF(H1307="0-650",1,IF(H1307="650-900",2,IF(H1307="900+",3,NA)))</f>
        <v>2</v>
      </c>
      <c r="J1307">
        <v>0.14819850746400601</v>
      </c>
      <c r="K1307">
        <v>3.1189602642563E-2</v>
      </c>
      <c r="L1307">
        <v>0.93444603245993496</v>
      </c>
    </row>
    <row r="1308" spans="1:12" x14ac:dyDescent="0.2">
      <c r="A1308" t="s">
        <v>3322</v>
      </c>
      <c r="B1308" t="str">
        <f t="shared" si="60"/>
        <v>kurtosis_ht</v>
      </c>
      <c r="C1308">
        <f>VLOOKUP(B1308,GDD!$D$2:$E$31,2)</f>
        <v>18</v>
      </c>
      <c r="D1308" t="str">
        <f t="shared" si="61"/>
        <v>JCEager20</v>
      </c>
      <c r="E1308" s="2">
        <v>20200725</v>
      </c>
      <c r="F1308" t="str">
        <f t="shared" si="62"/>
        <v>RS3</v>
      </c>
      <c r="G1308" t="s">
        <v>1139</v>
      </c>
      <c r="H1308" t="str">
        <f>VLOOKUP(E1308,GDD!$A$2:$B$57,2)</f>
        <v>650-900</v>
      </c>
      <c r="I1308" cm="1">
        <f t="array" ref="I1308">IF(H1308="0-650",1,IF(H1308="650-900",2,IF(H1308="900+",3,NA)))</f>
        <v>2</v>
      </c>
      <c r="J1308">
        <v>2.1793342033654302</v>
      </c>
      <c r="K1308">
        <v>0.55925758707086803</v>
      </c>
      <c r="L1308">
        <v>0.92120091816640803</v>
      </c>
    </row>
    <row r="1309" spans="1:12" x14ac:dyDescent="0.2">
      <c r="A1309" t="s">
        <v>3323</v>
      </c>
      <c r="B1309" t="str">
        <f t="shared" si="60"/>
        <v>variation_ht</v>
      </c>
      <c r="C1309">
        <f>VLOOKUP(B1309,GDD!$D$2:$E$31,2)</f>
        <v>19</v>
      </c>
      <c r="D1309" t="str">
        <f t="shared" si="61"/>
        <v>JCEager20</v>
      </c>
      <c r="E1309" s="2">
        <v>20200725</v>
      </c>
      <c r="F1309" t="str">
        <f t="shared" si="62"/>
        <v>RS3</v>
      </c>
      <c r="G1309" t="s">
        <v>1139</v>
      </c>
      <c r="H1309" t="str">
        <f>VLOOKUP(E1309,GDD!$A$2:$B$57,2)</f>
        <v>650-900</v>
      </c>
      <c r="I1309" cm="1">
        <f t="array" ref="I1309">IF(H1309="0-650",1,IF(H1309="650-900",2,IF(H1309="900+",3,NA)))</f>
        <v>2</v>
      </c>
      <c r="J1309">
        <v>1.46699637645951E-3</v>
      </c>
      <c r="K1309">
        <v>5.6391174165424903E-4</v>
      </c>
      <c r="L1309">
        <v>0.88642034225812305</v>
      </c>
    </row>
    <row r="1310" spans="1:12" x14ac:dyDescent="0.2">
      <c r="A1310" t="s">
        <v>3324</v>
      </c>
      <c r="B1310" t="str">
        <f t="shared" si="60"/>
        <v>plot_volume</v>
      </c>
      <c r="C1310">
        <f>VLOOKUP(B1310,GDD!$D$2:$E$31,2)</f>
        <v>20</v>
      </c>
      <c r="D1310" t="str">
        <f t="shared" si="61"/>
        <v>JCEager20</v>
      </c>
      <c r="E1310" s="2">
        <v>20200725</v>
      </c>
      <c r="F1310" t="str">
        <f t="shared" si="62"/>
        <v>RS3</v>
      </c>
      <c r="G1310" t="s">
        <v>1139</v>
      </c>
      <c r="H1310" t="str">
        <f>VLOOKUP(E1310,GDD!$A$2:$B$57,2)</f>
        <v>650-900</v>
      </c>
      <c r="I1310" cm="1">
        <f t="array" ref="I1310">IF(H1310="0-650",1,IF(H1310="650-900",2,IF(H1310="900+",3,NA)))</f>
        <v>2</v>
      </c>
      <c r="J1310" s="1">
        <v>2.72874339049929E-5</v>
      </c>
      <c r="K1310" s="1">
        <v>4.7011246379770001E-6</v>
      </c>
      <c r="L1310">
        <v>0.945691560095963</v>
      </c>
    </row>
    <row r="1311" spans="1:12" x14ac:dyDescent="0.2">
      <c r="A1311" t="s">
        <v>3325</v>
      </c>
      <c r="B1311" t="str">
        <f t="shared" si="60"/>
        <v>height_30p</v>
      </c>
      <c r="C1311">
        <f>VLOOKUP(B1311,GDD!$D$2:$E$31,2)</f>
        <v>2</v>
      </c>
      <c r="D1311" t="str">
        <f t="shared" si="61"/>
        <v>JCEager20</v>
      </c>
      <c r="E1311" s="2">
        <v>20200806</v>
      </c>
      <c r="F1311" t="str">
        <f t="shared" si="62"/>
        <v>RS3</v>
      </c>
      <c r="G1311" t="s">
        <v>1139</v>
      </c>
      <c r="H1311" t="str">
        <f>VLOOKUP(E1311,GDD!$A$2:$B$57,2)</f>
        <v>900+</v>
      </c>
      <c r="I1311" cm="1">
        <f t="array" ref="I1311">IF(H1311="0-650",1,IF(H1311="650-900",2,IF(H1311="900+",3,NA)))</f>
        <v>3</v>
      </c>
      <c r="J1311">
        <v>8.4404356587272605E-2</v>
      </c>
      <c r="K1311">
        <v>8.2567775067754496E-3</v>
      </c>
      <c r="L1311">
        <v>0.96842168382691696</v>
      </c>
    </row>
    <row r="1312" spans="1:12" x14ac:dyDescent="0.2">
      <c r="A1312" t="s">
        <v>3326</v>
      </c>
      <c r="B1312" t="str">
        <f t="shared" si="60"/>
        <v>height_50p</v>
      </c>
      <c r="C1312">
        <f>VLOOKUP(B1312,GDD!$D$2:$E$31,2)</f>
        <v>3</v>
      </c>
      <c r="D1312" t="str">
        <f t="shared" si="61"/>
        <v>JCEager20</v>
      </c>
      <c r="E1312" s="2">
        <v>20200806</v>
      </c>
      <c r="F1312" t="str">
        <f t="shared" si="62"/>
        <v>RS3</v>
      </c>
      <c r="G1312" t="s">
        <v>1139</v>
      </c>
      <c r="H1312" t="str">
        <f>VLOOKUP(E1312,GDD!$A$2:$B$57,2)</f>
        <v>900+</v>
      </c>
      <c r="I1312" cm="1">
        <f t="array" ref="I1312">IF(H1312="0-650",1,IF(H1312="650-900",2,IF(H1312="900+",3,NA)))</f>
        <v>3</v>
      </c>
      <c r="J1312">
        <v>7.0427211718205596E-2</v>
      </c>
      <c r="K1312">
        <v>6.6863213545490198E-3</v>
      </c>
      <c r="L1312">
        <v>0.96932429214994298</v>
      </c>
    </row>
    <row r="1313" spans="1:12" x14ac:dyDescent="0.2">
      <c r="A1313" t="s">
        <v>3327</v>
      </c>
      <c r="B1313" t="str">
        <f t="shared" si="60"/>
        <v>height_70p</v>
      </c>
      <c r="C1313">
        <f>VLOOKUP(B1313,GDD!$D$2:$E$31,2)</f>
        <v>4</v>
      </c>
      <c r="D1313" t="str">
        <f t="shared" si="61"/>
        <v>JCEager20</v>
      </c>
      <c r="E1313" s="2">
        <v>20200806</v>
      </c>
      <c r="F1313" t="str">
        <f t="shared" si="62"/>
        <v>RS3</v>
      </c>
      <c r="G1313" t="s">
        <v>1139</v>
      </c>
      <c r="H1313" t="str">
        <f>VLOOKUP(E1313,GDD!$A$2:$B$57,2)</f>
        <v>900+</v>
      </c>
      <c r="I1313" cm="1">
        <f t="array" ref="I1313">IF(H1313="0-650",1,IF(H1313="650-900",2,IF(H1313="900+",3,NA)))</f>
        <v>3</v>
      </c>
      <c r="J1313">
        <v>6.1205264032729502E-2</v>
      </c>
      <c r="K1313">
        <v>4.9406057283361803E-3</v>
      </c>
      <c r="L1313">
        <v>0.97379772956374799</v>
      </c>
    </row>
    <row r="1314" spans="1:12" x14ac:dyDescent="0.2">
      <c r="A1314" t="s">
        <v>3328</v>
      </c>
      <c r="B1314" t="str">
        <f t="shared" si="60"/>
        <v>height_90p</v>
      </c>
      <c r="C1314">
        <f>VLOOKUP(B1314,GDD!$D$2:$E$31,2)</f>
        <v>5</v>
      </c>
      <c r="D1314" t="str">
        <f t="shared" si="61"/>
        <v>JCEager20</v>
      </c>
      <c r="E1314" s="2">
        <v>20200806</v>
      </c>
      <c r="F1314" t="str">
        <f t="shared" si="62"/>
        <v>RS3</v>
      </c>
      <c r="G1314" t="s">
        <v>1139</v>
      </c>
      <c r="H1314" t="str">
        <f>VLOOKUP(E1314,GDD!$A$2:$B$57,2)</f>
        <v>900+</v>
      </c>
      <c r="I1314" cm="1">
        <f t="array" ref="I1314">IF(H1314="0-650",1,IF(H1314="650-900",2,IF(H1314="900+",3,NA)))</f>
        <v>3</v>
      </c>
      <c r="J1314">
        <v>5.9241854613277599E-2</v>
      </c>
      <c r="K1314">
        <v>4.04119337254357E-3</v>
      </c>
      <c r="L1314">
        <v>0.977767148214996</v>
      </c>
    </row>
    <row r="1315" spans="1:12" x14ac:dyDescent="0.2">
      <c r="A1315" t="s">
        <v>3329</v>
      </c>
      <c r="B1315" t="str">
        <f t="shared" si="60"/>
        <v>height_95p</v>
      </c>
      <c r="C1315">
        <f>VLOOKUP(B1315,GDD!$D$2:$E$31,2)</f>
        <v>6</v>
      </c>
      <c r="D1315" t="str">
        <f t="shared" si="61"/>
        <v>JCEager20</v>
      </c>
      <c r="E1315" s="2">
        <v>20200806</v>
      </c>
      <c r="F1315" t="str">
        <f t="shared" si="62"/>
        <v>RS3</v>
      </c>
      <c r="G1315" t="s">
        <v>1139</v>
      </c>
      <c r="H1315" t="str">
        <f>VLOOKUP(E1315,GDD!$A$2:$B$57,2)</f>
        <v>900+</v>
      </c>
      <c r="I1315" cm="1">
        <f t="array" ref="I1315">IF(H1315="0-650",1,IF(H1315="650-900",2,IF(H1315="900+",3,NA)))</f>
        <v>3</v>
      </c>
      <c r="J1315">
        <v>5.6231859144838303E-2</v>
      </c>
      <c r="K1315">
        <v>4.9549279098320001E-3</v>
      </c>
      <c r="L1315">
        <v>0.97146608989126504</v>
      </c>
    </row>
    <row r="1316" spans="1:12" x14ac:dyDescent="0.2">
      <c r="A1316" t="s">
        <v>3330</v>
      </c>
      <c r="B1316" t="str">
        <f t="shared" si="60"/>
        <v>height_99p</v>
      </c>
      <c r="C1316">
        <f>VLOOKUP(B1316,GDD!$D$2:$E$31,2)</f>
        <v>7</v>
      </c>
      <c r="D1316" t="str">
        <f t="shared" si="61"/>
        <v>JCEager20</v>
      </c>
      <c r="E1316" s="2">
        <v>20200806</v>
      </c>
      <c r="F1316" t="str">
        <f t="shared" si="62"/>
        <v>RS3</v>
      </c>
      <c r="G1316" t="s">
        <v>1139</v>
      </c>
      <c r="H1316" t="str">
        <f>VLOOKUP(E1316,GDD!$A$2:$B$57,2)</f>
        <v>900+</v>
      </c>
      <c r="I1316" cm="1">
        <f t="array" ref="I1316">IF(H1316="0-650",1,IF(H1316="650-900",2,IF(H1316="900+",3,NA)))</f>
        <v>3</v>
      </c>
      <c r="J1316">
        <v>5.1286338301958098E-2</v>
      </c>
      <c r="K1316">
        <v>6.8373646417848304E-3</v>
      </c>
      <c r="L1316">
        <v>0.95745165721199699</v>
      </c>
    </row>
    <row r="1317" spans="1:12" x14ac:dyDescent="0.2">
      <c r="A1317" t="s">
        <v>3331</v>
      </c>
      <c r="B1317" t="str">
        <f t="shared" si="60"/>
        <v>canopy_cover_5p</v>
      </c>
      <c r="C1317">
        <f>VLOOKUP(B1317,GDD!$D$2:$E$31,2)</f>
        <v>8</v>
      </c>
      <c r="D1317" t="str">
        <f t="shared" si="61"/>
        <v>JCEager20</v>
      </c>
      <c r="E1317" s="2">
        <v>20200806</v>
      </c>
      <c r="F1317" t="str">
        <f t="shared" si="62"/>
        <v>RS3</v>
      </c>
      <c r="G1317" t="s">
        <v>1139</v>
      </c>
      <c r="H1317" t="str">
        <f>VLOOKUP(E1317,GDD!$A$2:$B$57,2)</f>
        <v>900+</v>
      </c>
      <c r="I1317" cm="1">
        <f t="array" ref="I1317">IF(H1317="0-650",1,IF(H1317="650-900",2,IF(H1317="900+",3,NA)))</f>
        <v>3</v>
      </c>
      <c r="J1317">
        <v>3.9328898511877202</v>
      </c>
      <c r="K1317">
        <v>3.6023361275828498</v>
      </c>
      <c r="L1317">
        <v>0.76609734440960198</v>
      </c>
    </row>
    <row r="1318" spans="1:12" x14ac:dyDescent="0.2">
      <c r="A1318" t="s">
        <v>3332</v>
      </c>
      <c r="B1318" t="str">
        <f t="shared" si="60"/>
        <v>pcanopy_cover_10p</v>
      </c>
      <c r="C1318">
        <f>VLOOKUP(B1318,GDD!$D$2:$E$31,2)</f>
        <v>9</v>
      </c>
      <c r="D1318" t="str">
        <f t="shared" si="61"/>
        <v>JCEager20</v>
      </c>
      <c r="E1318" s="2">
        <v>20200806</v>
      </c>
      <c r="F1318" t="str">
        <f t="shared" si="62"/>
        <v>RS3</v>
      </c>
      <c r="G1318" t="s">
        <v>1139</v>
      </c>
      <c r="H1318" t="str">
        <f>VLOOKUP(E1318,GDD!$A$2:$B$57,2)</f>
        <v>900+</v>
      </c>
      <c r="I1318" cm="1">
        <f t="array" ref="I1318">IF(H1318="0-650",1,IF(H1318="650-900",2,IF(H1318="900+",3,NA)))</f>
        <v>3</v>
      </c>
      <c r="J1318">
        <v>5.6363238948184202</v>
      </c>
      <c r="K1318">
        <v>4.5346906457999498</v>
      </c>
      <c r="L1318">
        <v>0.78853002924776106</v>
      </c>
    </row>
    <row r="1319" spans="1:12" x14ac:dyDescent="0.2">
      <c r="A1319" t="s">
        <v>3333</v>
      </c>
      <c r="B1319" t="str">
        <f t="shared" si="60"/>
        <v>canopy_cover_20p</v>
      </c>
      <c r="C1319">
        <f>VLOOKUP(B1319,GDD!$D$2:$E$31,2)</f>
        <v>10</v>
      </c>
      <c r="D1319" t="str">
        <f t="shared" si="61"/>
        <v>JCEager20</v>
      </c>
      <c r="E1319" s="2">
        <v>20200806</v>
      </c>
      <c r="F1319" t="str">
        <f t="shared" si="62"/>
        <v>RS3</v>
      </c>
      <c r="G1319" t="s">
        <v>1139</v>
      </c>
      <c r="H1319" t="str">
        <f>VLOOKUP(E1319,GDD!$A$2:$B$57,2)</f>
        <v>900+</v>
      </c>
      <c r="I1319" cm="1">
        <f t="array" ref="I1319">IF(H1319="0-650",1,IF(H1319="650-900",2,IF(H1319="900+",3,NA)))</f>
        <v>3</v>
      </c>
      <c r="J1319">
        <v>7.9389973758560402</v>
      </c>
      <c r="K1319">
        <v>5.2856089632211898</v>
      </c>
      <c r="L1319">
        <v>0.81838018716155103</v>
      </c>
    </row>
    <row r="1320" spans="1:12" x14ac:dyDescent="0.2">
      <c r="A1320" t="s">
        <v>3334</v>
      </c>
      <c r="B1320" t="str">
        <f t="shared" si="60"/>
        <v>canopy_cover_30p</v>
      </c>
      <c r="C1320">
        <f>VLOOKUP(B1320,GDD!$D$2:$E$31,2)</f>
        <v>11</v>
      </c>
      <c r="D1320" t="str">
        <f t="shared" si="61"/>
        <v>JCEager20</v>
      </c>
      <c r="E1320" s="2">
        <v>20200806</v>
      </c>
      <c r="F1320" t="str">
        <f t="shared" si="62"/>
        <v>RS3</v>
      </c>
      <c r="G1320" t="s">
        <v>1139</v>
      </c>
      <c r="H1320" t="str">
        <f>VLOOKUP(E1320,GDD!$A$2:$B$57,2)</f>
        <v>900+</v>
      </c>
      <c r="I1320" cm="1">
        <f t="array" ref="I1320">IF(H1320="0-650",1,IF(H1320="650-900",2,IF(H1320="900+",3,NA)))</f>
        <v>3</v>
      </c>
      <c r="J1320">
        <v>9.9606437380390194</v>
      </c>
      <c r="K1320">
        <v>5.9854750922070199</v>
      </c>
      <c r="L1320">
        <v>0.83312216553691298</v>
      </c>
    </row>
    <row r="1321" spans="1:12" x14ac:dyDescent="0.2">
      <c r="A1321" t="s">
        <v>3335</v>
      </c>
      <c r="B1321" t="str">
        <f t="shared" si="60"/>
        <v>canopy_cover_40p</v>
      </c>
      <c r="C1321">
        <f>VLOOKUP(B1321,GDD!$D$2:$E$31,2)</f>
        <v>12</v>
      </c>
      <c r="D1321" t="str">
        <f t="shared" si="61"/>
        <v>JCEager20</v>
      </c>
      <c r="E1321" s="2">
        <v>20200806</v>
      </c>
      <c r="F1321" t="str">
        <f t="shared" si="62"/>
        <v>RS3</v>
      </c>
      <c r="G1321" t="s">
        <v>1139</v>
      </c>
      <c r="H1321" t="str">
        <f>VLOOKUP(E1321,GDD!$A$2:$B$57,2)</f>
        <v>900+</v>
      </c>
      <c r="I1321" cm="1">
        <f t="array" ref="I1321">IF(H1321="0-650",1,IF(H1321="650-900",2,IF(H1321="900+",3,NA)))</f>
        <v>3</v>
      </c>
      <c r="J1321">
        <v>18.195246608742</v>
      </c>
      <c r="K1321">
        <v>7.7564332577597401</v>
      </c>
      <c r="L1321">
        <v>0.87558288596532396</v>
      </c>
    </row>
    <row r="1322" spans="1:12" x14ac:dyDescent="0.2">
      <c r="A1322" t="s">
        <v>3336</v>
      </c>
      <c r="B1322" t="str">
        <f t="shared" si="60"/>
        <v>canopy_cover_50p</v>
      </c>
      <c r="C1322">
        <f>VLOOKUP(B1322,GDD!$D$2:$E$31,2)</f>
        <v>13</v>
      </c>
      <c r="D1322" t="str">
        <f t="shared" si="61"/>
        <v>JCEager20</v>
      </c>
      <c r="E1322" s="2">
        <v>20200806</v>
      </c>
      <c r="F1322" t="str">
        <f t="shared" si="62"/>
        <v>RS3</v>
      </c>
      <c r="G1322" t="s">
        <v>1139</v>
      </c>
      <c r="H1322" t="str">
        <f>VLOOKUP(E1322,GDD!$A$2:$B$57,2)</f>
        <v>900+</v>
      </c>
      <c r="I1322" cm="1">
        <f t="array" ref="I1322">IF(H1322="0-650",1,IF(H1322="650-900",2,IF(H1322="900+",3,NA)))</f>
        <v>3</v>
      </c>
      <c r="J1322">
        <v>45.170936030508997</v>
      </c>
      <c r="K1322">
        <v>11.908011151098499</v>
      </c>
      <c r="L1322">
        <v>0.91922435913546097</v>
      </c>
    </row>
    <row r="1323" spans="1:12" x14ac:dyDescent="0.2">
      <c r="A1323" t="s">
        <v>3337</v>
      </c>
      <c r="B1323" t="str">
        <f t="shared" si="60"/>
        <v>canopy_cover_75p</v>
      </c>
      <c r="C1323">
        <f>VLOOKUP(B1323,GDD!$D$2:$E$31,2)</f>
        <v>14</v>
      </c>
      <c r="D1323" t="str">
        <f t="shared" si="61"/>
        <v>JCEager20</v>
      </c>
      <c r="E1323" s="2">
        <v>20200806</v>
      </c>
      <c r="F1323" t="str">
        <f t="shared" si="62"/>
        <v>RS3</v>
      </c>
      <c r="G1323" t="s">
        <v>1139</v>
      </c>
      <c r="H1323" t="str">
        <f>VLOOKUP(E1323,GDD!$A$2:$B$57,2)</f>
        <v>900+</v>
      </c>
      <c r="I1323" cm="1">
        <f t="array" ref="I1323">IF(H1323="0-650",1,IF(H1323="650-900",2,IF(H1323="900+",3,NA)))</f>
        <v>3</v>
      </c>
      <c r="J1323">
        <v>125.887364022548</v>
      </c>
      <c r="K1323">
        <v>43.221677866336499</v>
      </c>
      <c r="L1323">
        <v>0.89730733054136003</v>
      </c>
    </row>
    <row r="1324" spans="1:12" x14ac:dyDescent="0.2">
      <c r="A1324" t="s">
        <v>3338</v>
      </c>
      <c r="B1324" t="str">
        <f t="shared" si="60"/>
        <v>standard_deviation_ht</v>
      </c>
      <c r="C1324">
        <f>VLOOKUP(B1324,GDD!$D$2:$E$31,2)</f>
        <v>15</v>
      </c>
      <c r="D1324" t="str">
        <f t="shared" si="61"/>
        <v>JCEager20</v>
      </c>
      <c r="E1324" s="2">
        <v>20200806</v>
      </c>
      <c r="F1324" t="str">
        <f t="shared" si="62"/>
        <v>RS3</v>
      </c>
      <c r="G1324" t="s">
        <v>1139</v>
      </c>
      <c r="H1324" t="str">
        <f>VLOOKUP(E1324,GDD!$A$2:$B$57,2)</f>
        <v>900+</v>
      </c>
      <c r="I1324" cm="1">
        <f t="array" ref="I1324">IF(H1324="0-650",1,IF(H1324="650-900",2,IF(H1324="900+",3,NA)))</f>
        <v>3</v>
      </c>
      <c r="J1324">
        <v>8.6238129127571E-4</v>
      </c>
      <c r="K1324">
        <v>9.0156375288410096E-4</v>
      </c>
      <c r="L1324">
        <v>0.74157658097190704</v>
      </c>
    </row>
    <row r="1325" spans="1:12" x14ac:dyDescent="0.2">
      <c r="A1325" t="s">
        <v>3339</v>
      </c>
      <c r="B1325" t="str">
        <f t="shared" si="60"/>
        <v>quadratic_mean_ht</v>
      </c>
      <c r="C1325">
        <f>VLOOKUP(B1325,GDD!$D$2:$E$31,2)</f>
        <v>16</v>
      </c>
      <c r="D1325" t="str">
        <f t="shared" si="61"/>
        <v>JCEager20</v>
      </c>
      <c r="E1325" s="2">
        <v>20200806</v>
      </c>
      <c r="F1325" t="str">
        <f t="shared" si="62"/>
        <v>RS3</v>
      </c>
      <c r="G1325" t="s">
        <v>1139</v>
      </c>
      <c r="H1325" t="str">
        <f>VLOOKUP(E1325,GDD!$A$2:$B$57,2)</f>
        <v>900+</v>
      </c>
      <c r="I1325" cm="1">
        <f t="array" ref="I1325">IF(H1325="0-650",1,IF(H1325="650-900",2,IF(H1325="900+",3,NA)))</f>
        <v>3</v>
      </c>
      <c r="J1325">
        <v>6.1463450968681999E-2</v>
      </c>
      <c r="K1325">
        <v>5.2486485620555096E-3</v>
      </c>
      <c r="L1325">
        <v>0.972322947698402</v>
      </c>
    </row>
    <row r="1326" spans="1:12" x14ac:dyDescent="0.2">
      <c r="A1326" t="s">
        <v>3340</v>
      </c>
      <c r="B1326" t="str">
        <f t="shared" si="60"/>
        <v>skewness_ht</v>
      </c>
      <c r="C1326">
        <f>VLOOKUP(B1326,GDD!$D$2:$E$31,2)</f>
        <v>17</v>
      </c>
      <c r="D1326" t="str">
        <f t="shared" si="61"/>
        <v>JCEager20</v>
      </c>
      <c r="E1326" s="2">
        <v>20200806</v>
      </c>
      <c r="F1326" t="str">
        <f t="shared" si="62"/>
        <v>RS3</v>
      </c>
      <c r="G1326" t="s">
        <v>1139</v>
      </c>
      <c r="H1326" t="str">
        <f>VLOOKUP(E1326,GDD!$A$2:$B$57,2)</f>
        <v>900+</v>
      </c>
      <c r="I1326" cm="1">
        <f t="array" ref="I1326">IF(H1326="0-650",1,IF(H1326="650-900",2,IF(H1326="900+",3,NA)))</f>
        <v>3</v>
      </c>
      <c r="J1326">
        <v>0.12560592792352401</v>
      </c>
      <c r="K1326">
        <v>4.0162404059600899E-2</v>
      </c>
      <c r="L1326">
        <v>0.90368270428244402</v>
      </c>
    </row>
    <row r="1327" spans="1:12" x14ac:dyDescent="0.2">
      <c r="A1327" t="s">
        <v>3341</v>
      </c>
      <c r="B1327" t="str">
        <f t="shared" si="60"/>
        <v>kurtosis_ht</v>
      </c>
      <c r="C1327">
        <f>VLOOKUP(B1327,GDD!$D$2:$E$31,2)</f>
        <v>18</v>
      </c>
      <c r="D1327" t="str">
        <f t="shared" si="61"/>
        <v>JCEager20</v>
      </c>
      <c r="E1327" s="2">
        <v>20200806</v>
      </c>
      <c r="F1327" t="str">
        <f t="shared" si="62"/>
        <v>RS3</v>
      </c>
      <c r="G1327" t="s">
        <v>1139</v>
      </c>
      <c r="H1327" t="str">
        <f>VLOOKUP(E1327,GDD!$A$2:$B$57,2)</f>
        <v>900+</v>
      </c>
      <c r="I1327" cm="1">
        <f t="array" ref="I1327">IF(H1327="0-650",1,IF(H1327="650-900",2,IF(H1327="900+",3,NA)))</f>
        <v>3</v>
      </c>
      <c r="J1327">
        <v>2.0234225482366299</v>
      </c>
      <c r="K1327">
        <v>0.68318378984032402</v>
      </c>
      <c r="L1327">
        <v>0.89883931254096205</v>
      </c>
    </row>
    <row r="1328" spans="1:12" x14ac:dyDescent="0.2">
      <c r="A1328" t="s">
        <v>3342</v>
      </c>
      <c r="B1328" t="str">
        <f t="shared" si="60"/>
        <v>variation_ht</v>
      </c>
      <c r="C1328">
        <f>VLOOKUP(B1328,GDD!$D$2:$E$31,2)</f>
        <v>19</v>
      </c>
      <c r="D1328" t="str">
        <f t="shared" si="61"/>
        <v>JCEager20</v>
      </c>
      <c r="E1328" s="2">
        <v>20200806</v>
      </c>
      <c r="F1328" t="str">
        <f t="shared" si="62"/>
        <v>RS3</v>
      </c>
      <c r="G1328" t="s">
        <v>1139</v>
      </c>
      <c r="H1328" t="str">
        <f>VLOOKUP(E1328,GDD!$A$2:$B$57,2)</f>
        <v>900+</v>
      </c>
      <c r="I1328" cm="1">
        <f t="array" ref="I1328">IF(H1328="0-650",1,IF(H1328="650-900",2,IF(H1328="900+",3,NA)))</f>
        <v>3</v>
      </c>
      <c r="J1328">
        <v>1.4595571907062501E-3</v>
      </c>
      <c r="K1328">
        <v>4.8034799369209199E-4</v>
      </c>
      <c r="L1328">
        <v>0.90114302130579405</v>
      </c>
    </row>
    <row r="1329" spans="1:12" x14ac:dyDescent="0.2">
      <c r="A1329" t="s">
        <v>3343</v>
      </c>
      <c r="B1329" t="str">
        <f t="shared" si="60"/>
        <v>plot_volume</v>
      </c>
      <c r="C1329">
        <f>VLOOKUP(B1329,GDD!$D$2:$E$31,2)</f>
        <v>20</v>
      </c>
      <c r="D1329" t="str">
        <f t="shared" si="61"/>
        <v>JCEager20</v>
      </c>
      <c r="E1329" s="2">
        <v>20200806</v>
      </c>
      <c r="F1329" t="str">
        <f t="shared" si="62"/>
        <v>RS3</v>
      </c>
      <c r="G1329" t="s">
        <v>1139</v>
      </c>
      <c r="H1329" t="str">
        <f>VLOOKUP(E1329,GDD!$A$2:$B$57,2)</f>
        <v>900+</v>
      </c>
      <c r="I1329" cm="1">
        <f t="array" ref="I1329">IF(H1329="0-650",1,IF(H1329="650-900",2,IF(H1329="900+",3,NA)))</f>
        <v>3</v>
      </c>
      <c r="J1329" s="1">
        <v>2.8290818480063502E-5</v>
      </c>
      <c r="K1329" s="1">
        <v>3.1630713728951899E-6</v>
      </c>
      <c r="L1329">
        <v>0.96407051235564301</v>
      </c>
    </row>
    <row r="1330" spans="1:12" x14ac:dyDescent="0.2">
      <c r="A1330" t="s">
        <v>3344</v>
      </c>
      <c r="B1330" t="str">
        <f t="shared" si="60"/>
        <v>height_30p</v>
      </c>
      <c r="C1330">
        <f>VLOOKUP(B1330,GDD!$D$2:$E$31,2)</f>
        <v>2</v>
      </c>
      <c r="D1330" t="str">
        <f t="shared" si="61"/>
        <v>JCEager20</v>
      </c>
      <c r="E1330" s="2">
        <v>20200813</v>
      </c>
      <c r="F1330" t="str">
        <f t="shared" si="62"/>
        <v>RS3</v>
      </c>
      <c r="G1330" t="s">
        <v>1139</v>
      </c>
      <c r="H1330" t="str">
        <f>VLOOKUP(E1330,GDD!$A$2:$B$57,2)</f>
        <v>900+</v>
      </c>
      <c r="I1330" cm="1">
        <f t="array" ref="I1330">IF(H1330="0-650",1,IF(H1330="650-900",2,IF(H1330="900+",3,NA)))</f>
        <v>3</v>
      </c>
      <c r="J1330">
        <v>7.6644279616698105E-2</v>
      </c>
      <c r="K1330">
        <v>7.2433439368399296E-3</v>
      </c>
      <c r="L1330">
        <v>0.96946007035054205</v>
      </c>
    </row>
    <row r="1331" spans="1:12" x14ac:dyDescent="0.2">
      <c r="A1331" t="s">
        <v>3345</v>
      </c>
      <c r="B1331" t="str">
        <f t="shared" si="60"/>
        <v>height_50p</v>
      </c>
      <c r="C1331">
        <f>VLOOKUP(B1331,GDD!$D$2:$E$31,2)</f>
        <v>3</v>
      </c>
      <c r="D1331" t="str">
        <f t="shared" si="61"/>
        <v>JCEager20</v>
      </c>
      <c r="E1331" s="2">
        <v>20200813</v>
      </c>
      <c r="F1331" t="str">
        <f t="shared" si="62"/>
        <v>RS3</v>
      </c>
      <c r="G1331" t="s">
        <v>1139</v>
      </c>
      <c r="H1331" t="str">
        <f>VLOOKUP(E1331,GDD!$A$2:$B$57,2)</f>
        <v>900+</v>
      </c>
      <c r="I1331" cm="1">
        <f t="array" ref="I1331">IF(H1331="0-650",1,IF(H1331="650-900",2,IF(H1331="900+",3,NA)))</f>
        <v>3</v>
      </c>
      <c r="J1331">
        <v>6.6646737153514699E-2</v>
      </c>
      <c r="K1331">
        <v>6.6765089713184504E-3</v>
      </c>
      <c r="L1331">
        <v>0.967686502053834</v>
      </c>
    </row>
    <row r="1332" spans="1:12" x14ac:dyDescent="0.2">
      <c r="A1332" t="s">
        <v>3346</v>
      </c>
      <c r="B1332" t="str">
        <f t="shared" si="60"/>
        <v>height_70p</v>
      </c>
      <c r="C1332">
        <f>VLOOKUP(B1332,GDD!$D$2:$E$31,2)</f>
        <v>4</v>
      </c>
      <c r="D1332" t="str">
        <f t="shared" si="61"/>
        <v>JCEager20</v>
      </c>
      <c r="E1332" s="2">
        <v>20200813</v>
      </c>
      <c r="F1332" t="str">
        <f t="shared" si="62"/>
        <v>RS3</v>
      </c>
      <c r="G1332" t="s">
        <v>1139</v>
      </c>
      <c r="H1332" t="str">
        <f>VLOOKUP(E1332,GDD!$A$2:$B$57,2)</f>
        <v>900+</v>
      </c>
      <c r="I1332" cm="1">
        <f t="array" ref="I1332">IF(H1332="0-650",1,IF(H1332="650-900",2,IF(H1332="900+",3,NA)))</f>
        <v>3</v>
      </c>
      <c r="J1332">
        <v>5.9030853228627098E-2</v>
      </c>
      <c r="K1332">
        <v>5.0571648390575303E-3</v>
      </c>
      <c r="L1332">
        <v>0.97223622021802703</v>
      </c>
    </row>
    <row r="1333" spans="1:12" x14ac:dyDescent="0.2">
      <c r="A1333" t="s">
        <v>3347</v>
      </c>
      <c r="B1333" t="str">
        <f t="shared" si="60"/>
        <v>height_90p</v>
      </c>
      <c r="C1333">
        <f>VLOOKUP(B1333,GDD!$D$2:$E$31,2)</f>
        <v>5</v>
      </c>
      <c r="D1333" t="str">
        <f t="shared" si="61"/>
        <v>JCEager20</v>
      </c>
      <c r="E1333" s="2">
        <v>20200813</v>
      </c>
      <c r="F1333" t="str">
        <f t="shared" si="62"/>
        <v>RS3</v>
      </c>
      <c r="G1333" t="s">
        <v>1139</v>
      </c>
      <c r="H1333" t="str">
        <f>VLOOKUP(E1333,GDD!$A$2:$B$57,2)</f>
        <v>900+</v>
      </c>
      <c r="I1333" cm="1">
        <f t="array" ref="I1333">IF(H1333="0-650",1,IF(H1333="650-900",2,IF(H1333="900+",3,NA)))</f>
        <v>3</v>
      </c>
      <c r="J1333">
        <v>5.7619736006573101E-2</v>
      </c>
      <c r="K1333">
        <v>4.1225790946510001E-3</v>
      </c>
      <c r="L1333">
        <v>0.97670619580766904</v>
      </c>
    </row>
    <row r="1334" spans="1:12" x14ac:dyDescent="0.2">
      <c r="A1334" t="s">
        <v>3348</v>
      </c>
      <c r="B1334" t="str">
        <f t="shared" si="60"/>
        <v>height_95p</v>
      </c>
      <c r="C1334">
        <f>VLOOKUP(B1334,GDD!$D$2:$E$31,2)</f>
        <v>6</v>
      </c>
      <c r="D1334" t="str">
        <f t="shared" si="61"/>
        <v>JCEager20</v>
      </c>
      <c r="E1334" s="2">
        <v>20200813</v>
      </c>
      <c r="F1334" t="str">
        <f t="shared" si="62"/>
        <v>RS3</v>
      </c>
      <c r="G1334" t="s">
        <v>1139</v>
      </c>
      <c r="H1334" t="str">
        <f>VLOOKUP(E1334,GDD!$A$2:$B$57,2)</f>
        <v>900+</v>
      </c>
      <c r="I1334" cm="1">
        <f t="array" ref="I1334">IF(H1334="0-650",1,IF(H1334="650-900",2,IF(H1334="900+",3,NA)))</f>
        <v>3</v>
      </c>
      <c r="J1334">
        <v>5.7176476162882503E-2</v>
      </c>
      <c r="K1334">
        <v>4.7943023843381701E-3</v>
      </c>
      <c r="L1334">
        <v>0.97280965891203997</v>
      </c>
    </row>
    <row r="1335" spans="1:12" x14ac:dyDescent="0.2">
      <c r="A1335" t="s">
        <v>3349</v>
      </c>
      <c r="B1335" t="str">
        <f t="shared" si="60"/>
        <v>height_99p</v>
      </c>
      <c r="C1335">
        <f>VLOOKUP(B1335,GDD!$D$2:$E$31,2)</f>
        <v>7</v>
      </c>
      <c r="D1335" t="str">
        <f t="shared" si="61"/>
        <v>JCEager20</v>
      </c>
      <c r="E1335" s="2">
        <v>20200813</v>
      </c>
      <c r="F1335" t="str">
        <f t="shared" si="62"/>
        <v>RS3</v>
      </c>
      <c r="G1335" t="s">
        <v>1139</v>
      </c>
      <c r="H1335" t="str">
        <f>VLOOKUP(E1335,GDD!$A$2:$B$57,2)</f>
        <v>900+</v>
      </c>
      <c r="I1335" cm="1">
        <f t="array" ref="I1335">IF(H1335="0-650",1,IF(H1335="650-900",2,IF(H1335="900+",3,NA)))</f>
        <v>3</v>
      </c>
      <c r="J1335">
        <v>4.9342557741942503E-2</v>
      </c>
      <c r="K1335">
        <v>6.4869477125193298E-3</v>
      </c>
      <c r="L1335">
        <v>0.95801725640508995</v>
      </c>
    </row>
    <row r="1336" spans="1:12" x14ac:dyDescent="0.2">
      <c r="A1336" t="s">
        <v>3350</v>
      </c>
      <c r="B1336" t="str">
        <f t="shared" si="60"/>
        <v>canopy_cover_5p</v>
      </c>
      <c r="C1336">
        <f>VLOOKUP(B1336,GDD!$D$2:$E$31,2)</f>
        <v>8</v>
      </c>
      <c r="D1336" t="str">
        <f t="shared" si="61"/>
        <v>JCEager20</v>
      </c>
      <c r="E1336" s="2">
        <v>20200813</v>
      </c>
      <c r="F1336" t="str">
        <f t="shared" si="62"/>
        <v>RS3</v>
      </c>
      <c r="G1336" t="s">
        <v>1139</v>
      </c>
      <c r="H1336" t="str">
        <f>VLOOKUP(E1336,GDD!$A$2:$B$57,2)</f>
        <v>900+</v>
      </c>
      <c r="I1336" cm="1">
        <f t="array" ref="I1336">IF(H1336="0-650",1,IF(H1336="650-900",2,IF(H1336="900+",3,NA)))</f>
        <v>3</v>
      </c>
      <c r="J1336">
        <v>4.8587004029146001</v>
      </c>
      <c r="K1336">
        <v>4.2942062068312197</v>
      </c>
      <c r="L1336">
        <v>0.77243581080788803</v>
      </c>
    </row>
    <row r="1337" spans="1:12" x14ac:dyDescent="0.2">
      <c r="A1337" t="s">
        <v>3351</v>
      </c>
      <c r="B1337" t="str">
        <f t="shared" si="60"/>
        <v>pcanopy_cover_10p</v>
      </c>
      <c r="C1337">
        <f>VLOOKUP(B1337,GDD!$D$2:$E$31,2)</f>
        <v>9</v>
      </c>
      <c r="D1337" t="str">
        <f t="shared" si="61"/>
        <v>JCEager20</v>
      </c>
      <c r="E1337" s="2">
        <v>20200813</v>
      </c>
      <c r="F1337" t="str">
        <f t="shared" si="62"/>
        <v>RS3</v>
      </c>
      <c r="G1337" t="s">
        <v>1139</v>
      </c>
      <c r="H1337" t="str">
        <f>VLOOKUP(E1337,GDD!$A$2:$B$57,2)</f>
        <v>900+</v>
      </c>
      <c r="I1337" cm="1">
        <f t="array" ref="I1337">IF(H1337="0-650",1,IF(H1337="650-900",2,IF(H1337="900+",3,NA)))</f>
        <v>3</v>
      </c>
      <c r="J1337">
        <v>5.8891229051700602</v>
      </c>
      <c r="K1337">
        <v>4.7732499229327896</v>
      </c>
      <c r="L1337">
        <v>0.78729419184746796</v>
      </c>
    </row>
    <row r="1338" spans="1:12" x14ac:dyDescent="0.2">
      <c r="A1338" t="s">
        <v>3352</v>
      </c>
      <c r="B1338" t="str">
        <f t="shared" si="60"/>
        <v>canopy_cover_20p</v>
      </c>
      <c r="C1338">
        <f>VLOOKUP(B1338,GDD!$D$2:$E$31,2)</f>
        <v>10</v>
      </c>
      <c r="D1338" t="str">
        <f t="shared" si="61"/>
        <v>JCEager20</v>
      </c>
      <c r="E1338" s="2">
        <v>20200813</v>
      </c>
      <c r="F1338" t="str">
        <f t="shared" si="62"/>
        <v>RS3</v>
      </c>
      <c r="G1338" t="s">
        <v>1139</v>
      </c>
      <c r="H1338" t="str">
        <f>VLOOKUP(E1338,GDD!$A$2:$B$57,2)</f>
        <v>900+</v>
      </c>
      <c r="I1338" cm="1">
        <f t="array" ref="I1338">IF(H1338="0-650",1,IF(H1338="650-900",2,IF(H1338="900+",3,NA)))</f>
        <v>3</v>
      </c>
      <c r="J1338">
        <v>7.85370024634127</v>
      </c>
      <c r="K1338">
        <v>5.4130180026535397</v>
      </c>
      <c r="L1338">
        <v>0.81317747570119303</v>
      </c>
    </row>
    <row r="1339" spans="1:12" x14ac:dyDescent="0.2">
      <c r="A1339" t="s">
        <v>3353</v>
      </c>
      <c r="B1339" t="str">
        <f t="shared" si="60"/>
        <v>canopy_cover_30p</v>
      </c>
      <c r="C1339">
        <f>VLOOKUP(B1339,GDD!$D$2:$E$31,2)</f>
        <v>11</v>
      </c>
      <c r="D1339" t="str">
        <f t="shared" si="61"/>
        <v>JCEager20</v>
      </c>
      <c r="E1339" s="2">
        <v>20200813</v>
      </c>
      <c r="F1339" t="str">
        <f t="shared" si="62"/>
        <v>RS3</v>
      </c>
      <c r="G1339" t="s">
        <v>1139</v>
      </c>
      <c r="H1339" t="str">
        <f>VLOOKUP(E1339,GDD!$A$2:$B$57,2)</f>
        <v>900+</v>
      </c>
      <c r="I1339" cm="1">
        <f t="array" ref="I1339">IF(H1339="0-650",1,IF(H1339="650-900",2,IF(H1339="900+",3,NA)))</f>
        <v>3</v>
      </c>
      <c r="J1339">
        <v>9.3651913553345398</v>
      </c>
      <c r="K1339">
        <v>6.40566078066432</v>
      </c>
      <c r="L1339">
        <v>0.81433531845649398</v>
      </c>
    </row>
    <row r="1340" spans="1:12" x14ac:dyDescent="0.2">
      <c r="A1340" t="s">
        <v>3354</v>
      </c>
      <c r="B1340" t="str">
        <f t="shared" si="60"/>
        <v>canopy_cover_40p</v>
      </c>
      <c r="C1340">
        <f>VLOOKUP(B1340,GDD!$D$2:$E$31,2)</f>
        <v>12</v>
      </c>
      <c r="D1340" t="str">
        <f t="shared" si="61"/>
        <v>JCEager20</v>
      </c>
      <c r="E1340" s="2">
        <v>20200813</v>
      </c>
      <c r="F1340" t="str">
        <f t="shared" si="62"/>
        <v>RS3</v>
      </c>
      <c r="G1340" t="s">
        <v>1139</v>
      </c>
      <c r="H1340" t="str">
        <f>VLOOKUP(E1340,GDD!$A$2:$B$57,2)</f>
        <v>900+</v>
      </c>
      <c r="I1340" cm="1">
        <f t="array" ref="I1340">IF(H1340="0-650",1,IF(H1340="650-900",2,IF(H1340="900+",3,NA)))</f>
        <v>3</v>
      </c>
      <c r="J1340">
        <v>17.8158427045453</v>
      </c>
      <c r="K1340">
        <v>8.4406707805203496</v>
      </c>
      <c r="L1340">
        <v>0.86361421189593901</v>
      </c>
    </row>
    <row r="1341" spans="1:12" x14ac:dyDescent="0.2">
      <c r="A1341" t="s">
        <v>3355</v>
      </c>
      <c r="B1341" t="str">
        <f t="shared" si="60"/>
        <v>canopy_cover_50p</v>
      </c>
      <c r="C1341">
        <f>VLOOKUP(B1341,GDD!$D$2:$E$31,2)</f>
        <v>13</v>
      </c>
      <c r="D1341" t="str">
        <f t="shared" si="61"/>
        <v>JCEager20</v>
      </c>
      <c r="E1341" s="2">
        <v>20200813</v>
      </c>
      <c r="F1341" t="str">
        <f t="shared" si="62"/>
        <v>RS3</v>
      </c>
      <c r="G1341" t="s">
        <v>1139</v>
      </c>
      <c r="H1341" t="str">
        <f>VLOOKUP(E1341,GDD!$A$2:$B$57,2)</f>
        <v>900+</v>
      </c>
      <c r="I1341" cm="1">
        <f t="array" ref="I1341">IF(H1341="0-650",1,IF(H1341="650-900",2,IF(H1341="900+",3,NA)))</f>
        <v>3</v>
      </c>
      <c r="J1341">
        <v>48.861720655888803</v>
      </c>
      <c r="K1341">
        <v>12.187992160234099</v>
      </c>
      <c r="L1341">
        <v>0.92323644241257596</v>
      </c>
    </row>
    <row r="1342" spans="1:12" x14ac:dyDescent="0.2">
      <c r="A1342" t="s">
        <v>3356</v>
      </c>
      <c r="B1342" t="str">
        <f t="shared" si="60"/>
        <v>canopy_cover_75p</v>
      </c>
      <c r="C1342">
        <f>VLOOKUP(B1342,GDD!$D$2:$E$31,2)</f>
        <v>14</v>
      </c>
      <c r="D1342" t="str">
        <f t="shared" si="61"/>
        <v>JCEager20</v>
      </c>
      <c r="E1342" s="2">
        <v>20200813</v>
      </c>
      <c r="F1342" t="str">
        <f t="shared" si="62"/>
        <v>RS3</v>
      </c>
      <c r="G1342" t="s">
        <v>1139</v>
      </c>
      <c r="H1342" t="str">
        <f>VLOOKUP(E1342,GDD!$A$2:$B$57,2)</f>
        <v>900+</v>
      </c>
      <c r="I1342" cm="1">
        <f t="array" ref="I1342">IF(H1342="0-650",1,IF(H1342="650-900",2,IF(H1342="900+",3,NA)))</f>
        <v>3</v>
      </c>
      <c r="J1342">
        <v>119.712822777554</v>
      </c>
      <c r="K1342">
        <v>48.950974953236503</v>
      </c>
      <c r="L1342">
        <v>0.88004841644741505</v>
      </c>
    </row>
    <row r="1343" spans="1:12" x14ac:dyDescent="0.2">
      <c r="A1343" t="s">
        <v>3357</v>
      </c>
      <c r="B1343" t="str">
        <f t="shared" si="60"/>
        <v>standard_deviation_ht</v>
      </c>
      <c r="C1343">
        <f>VLOOKUP(B1343,GDD!$D$2:$E$31,2)</f>
        <v>15</v>
      </c>
      <c r="D1343" t="str">
        <f t="shared" si="61"/>
        <v>JCEager20</v>
      </c>
      <c r="E1343" s="2">
        <v>20200813</v>
      </c>
      <c r="F1343" t="str">
        <f t="shared" si="62"/>
        <v>RS3</v>
      </c>
      <c r="G1343" t="s">
        <v>1139</v>
      </c>
      <c r="H1343" t="str">
        <f>VLOOKUP(E1343,GDD!$A$2:$B$57,2)</f>
        <v>900+</v>
      </c>
      <c r="I1343" cm="1">
        <f t="array" ref="I1343">IF(H1343="0-650",1,IF(H1343="650-900",2,IF(H1343="900+",3,NA)))</f>
        <v>3</v>
      </c>
      <c r="J1343">
        <v>8.6296682243886696E-4</v>
      </c>
      <c r="K1343">
        <v>5.6799643732513398E-4</v>
      </c>
      <c r="L1343">
        <v>0.82007760960138398</v>
      </c>
    </row>
    <row r="1344" spans="1:12" x14ac:dyDescent="0.2">
      <c r="A1344" t="s">
        <v>3358</v>
      </c>
      <c r="B1344" t="str">
        <f t="shared" si="60"/>
        <v>quadratic_mean_ht</v>
      </c>
      <c r="C1344">
        <f>VLOOKUP(B1344,GDD!$D$2:$E$31,2)</f>
        <v>16</v>
      </c>
      <c r="D1344" t="str">
        <f t="shared" si="61"/>
        <v>JCEager20</v>
      </c>
      <c r="E1344" s="2">
        <v>20200813</v>
      </c>
      <c r="F1344" t="str">
        <f t="shared" si="62"/>
        <v>RS3</v>
      </c>
      <c r="G1344" t="s">
        <v>1139</v>
      </c>
      <c r="H1344" t="str">
        <f>VLOOKUP(E1344,GDD!$A$2:$B$57,2)</f>
        <v>900+</v>
      </c>
      <c r="I1344" cm="1">
        <f t="array" ref="I1344">IF(H1344="0-650",1,IF(H1344="650-900",2,IF(H1344="900+",3,NA)))</f>
        <v>3</v>
      </c>
      <c r="J1344">
        <v>5.7591946057659001E-2</v>
      </c>
      <c r="K1344">
        <v>4.9212645564113604E-3</v>
      </c>
      <c r="L1344">
        <v>0.972305319103003</v>
      </c>
    </row>
    <row r="1345" spans="1:12" x14ac:dyDescent="0.2">
      <c r="A1345" t="s">
        <v>3359</v>
      </c>
      <c r="B1345" t="str">
        <f t="shared" si="60"/>
        <v>skewness_ht</v>
      </c>
      <c r="C1345">
        <f>VLOOKUP(B1345,GDD!$D$2:$E$31,2)</f>
        <v>17</v>
      </c>
      <c r="D1345" t="str">
        <f t="shared" si="61"/>
        <v>JCEager20</v>
      </c>
      <c r="E1345" s="2">
        <v>20200813</v>
      </c>
      <c r="F1345" t="str">
        <f t="shared" si="62"/>
        <v>RS3</v>
      </c>
      <c r="G1345" t="s">
        <v>1139</v>
      </c>
      <c r="H1345" t="str">
        <f>VLOOKUP(E1345,GDD!$A$2:$B$57,2)</f>
        <v>900+</v>
      </c>
      <c r="I1345" cm="1">
        <f t="array" ref="I1345">IF(H1345="0-650",1,IF(H1345="650-900",2,IF(H1345="900+",3,NA)))</f>
        <v>3</v>
      </c>
      <c r="J1345">
        <v>0.108548113761276</v>
      </c>
      <c r="K1345">
        <v>4.0856786445804601E-2</v>
      </c>
      <c r="L1345">
        <v>0.88852207168119701</v>
      </c>
    </row>
    <row r="1346" spans="1:12" x14ac:dyDescent="0.2">
      <c r="A1346" t="s">
        <v>3360</v>
      </c>
      <c r="B1346" t="str">
        <f t="shared" si="60"/>
        <v>kurtosis_ht</v>
      </c>
      <c r="C1346">
        <f>VLOOKUP(B1346,GDD!$D$2:$E$31,2)</f>
        <v>18</v>
      </c>
      <c r="D1346" t="str">
        <f t="shared" si="61"/>
        <v>JCEager20</v>
      </c>
      <c r="E1346" s="2">
        <v>20200813</v>
      </c>
      <c r="F1346" t="str">
        <f t="shared" si="62"/>
        <v>RS3</v>
      </c>
      <c r="G1346" t="s">
        <v>1139</v>
      </c>
      <c r="H1346" t="str">
        <f>VLOOKUP(E1346,GDD!$A$2:$B$57,2)</f>
        <v>900+</v>
      </c>
      <c r="I1346" cm="1">
        <f t="array" ref="I1346">IF(H1346="0-650",1,IF(H1346="650-900",2,IF(H1346="900+",3,NA)))</f>
        <v>3</v>
      </c>
      <c r="J1346">
        <v>1.3906318883878199</v>
      </c>
      <c r="K1346">
        <v>0.56155516252013105</v>
      </c>
      <c r="L1346">
        <v>0.88136453024168404</v>
      </c>
    </row>
    <row r="1347" spans="1:12" x14ac:dyDescent="0.2">
      <c r="A1347" t="s">
        <v>3361</v>
      </c>
      <c r="B1347" t="str">
        <f t="shared" ref="B1347:B1410" si="63">LEFT(A1347, FIND("_RS",A1347)-10)</f>
        <v>variation_ht</v>
      </c>
      <c r="C1347">
        <f>VLOOKUP(B1347,GDD!$D$2:$E$31,2)</f>
        <v>19</v>
      </c>
      <c r="D1347" t="str">
        <f t="shared" ref="D1347:D1410" si="64">"JCEager"&amp;MID(E1347,3,2)</f>
        <v>JCEager20</v>
      </c>
      <c r="E1347" s="2">
        <v>20200813</v>
      </c>
      <c r="F1347" t="str">
        <f t="shared" ref="F1347:F1410" si="65">RIGHT(A1347,LEN(A1347)-FIND("_RS",A1347))</f>
        <v>RS3</v>
      </c>
      <c r="G1347" t="s">
        <v>1139</v>
      </c>
      <c r="H1347" t="str">
        <f>VLOOKUP(E1347,GDD!$A$2:$B$57,2)</f>
        <v>900+</v>
      </c>
      <c r="I1347" cm="1">
        <f t="array" ref="I1347">IF(H1347="0-650",1,IF(H1347="650-900",2,IF(H1347="900+",3,NA)))</f>
        <v>3</v>
      </c>
      <c r="J1347">
        <v>9.8954390583084399E-4</v>
      </c>
      <c r="K1347">
        <v>3.0556609419138902E-4</v>
      </c>
      <c r="L1347">
        <v>0.90667451639574703</v>
      </c>
    </row>
    <row r="1348" spans="1:12" x14ac:dyDescent="0.2">
      <c r="A1348" t="s">
        <v>3362</v>
      </c>
      <c r="B1348" t="str">
        <f t="shared" si="63"/>
        <v>plot_volume</v>
      </c>
      <c r="C1348">
        <f>VLOOKUP(B1348,GDD!$D$2:$E$31,2)</f>
        <v>20</v>
      </c>
      <c r="D1348" t="str">
        <f t="shared" si="64"/>
        <v>JCEager20</v>
      </c>
      <c r="E1348" s="2">
        <v>20200813</v>
      </c>
      <c r="F1348" t="str">
        <f t="shared" si="65"/>
        <v>RS3</v>
      </c>
      <c r="G1348" t="s">
        <v>1139</v>
      </c>
      <c r="H1348" t="str">
        <f>VLOOKUP(E1348,GDD!$A$2:$B$57,2)</f>
        <v>900+</v>
      </c>
      <c r="I1348" cm="1">
        <f t="array" ref="I1348">IF(H1348="0-650",1,IF(H1348="650-900",2,IF(H1348="900+",3,NA)))</f>
        <v>3</v>
      </c>
      <c r="J1348" s="1">
        <v>2.4127903035175101E-5</v>
      </c>
      <c r="K1348" s="1">
        <v>2.7961626289560799E-6</v>
      </c>
      <c r="L1348">
        <v>0.96280703113153099</v>
      </c>
    </row>
    <row r="1349" spans="1:12" x14ac:dyDescent="0.2">
      <c r="A1349" t="s">
        <v>4090</v>
      </c>
      <c r="B1349" t="str">
        <f t="shared" si="63"/>
        <v>height_30p</v>
      </c>
      <c r="C1349">
        <f>VLOOKUP(B1349,GDD!$D$2:$E$31,2)</f>
        <v>2</v>
      </c>
      <c r="D1349" t="str">
        <f t="shared" si="64"/>
        <v>JCEager20</v>
      </c>
      <c r="E1349" s="2">
        <v>20200826</v>
      </c>
      <c r="F1349" t="str">
        <f t="shared" si="65"/>
        <v>RS3</v>
      </c>
      <c r="G1349" t="s">
        <v>1139</v>
      </c>
      <c r="H1349" t="str">
        <f>VLOOKUP(E1349,GDD!$A$2:$B$57,2)</f>
        <v>900+</v>
      </c>
      <c r="I1349" cm="1">
        <f t="array" ref="I1349">IF(H1349="0-650",1,IF(H1349="650-900",2,IF(H1349="900+",3,NA)))</f>
        <v>3</v>
      </c>
      <c r="J1349">
        <v>7.8008702825847903E-2</v>
      </c>
      <c r="K1349">
        <v>7.2420094585965199E-3</v>
      </c>
      <c r="L1349">
        <v>0.96998356218572801</v>
      </c>
    </row>
    <row r="1350" spans="1:12" x14ac:dyDescent="0.2">
      <c r="A1350" t="s">
        <v>4091</v>
      </c>
      <c r="B1350" t="str">
        <f t="shared" si="63"/>
        <v>height_50p</v>
      </c>
      <c r="C1350">
        <f>VLOOKUP(B1350,GDD!$D$2:$E$31,2)</f>
        <v>3</v>
      </c>
      <c r="D1350" t="str">
        <f t="shared" si="64"/>
        <v>JCEager20</v>
      </c>
      <c r="E1350" s="2">
        <v>20200826</v>
      </c>
      <c r="F1350" t="str">
        <f t="shared" si="65"/>
        <v>RS3</v>
      </c>
      <c r="G1350" t="s">
        <v>1139</v>
      </c>
      <c r="H1350" t="str">
        <f>VLOOKUP(E1350,GDD!$A$2:$B$57,2)</f>
        <v>900+</v>
      </c>
      <c r="I1350" cm="1">
        <f t="array" ref="I1350">IF(H1350="0-650",1,IF(H1350="650-900",2,IF(H1350="900+",3,NA)))</f>
        <v>3</v>
      </c>
      <c r="J1350">
        <v>6.7254532379300194E-2</v>
      </c>
      <c r="K1350">
        <v>6.2744260786720702E-3</v>
      </c>
      <c r="L1350">
        <v>0.96984000337217102</v>
      </c>
    </row>
    <row r="1351" spans="1:12" x14ac:dyDescent="0.2">
      <c r="A1351" t="s">
        <v>4092</v>
      </c>
      <c r="B1351" t="str">
        <f t="shared" si="63"/>
        <v>height_70p</v>
      </c>
      <c r="C1351">
        <f>VLOOKUP(B1351,GDD!$D$2:$E$31,2)</f>
        <v>4</v>
      </c>
      <c r="D1351" t="str">
        <f t="shared" si="64"/>
        <v>JCEager20</v>
      </c>
      <c r="E1351" s="2">
        <v>20200826</v>
      </c>
      <c r="F1351" t="str">
        <f t="shared" si="65"/>
        <v>RS3</v>
      </c>
      <c r="G1351" t="s">
        <v>1139</v>
      </c>
      <c r="H1351" t="str">
        <f>VLOOKUP(E1351,GDD!$A$2:$B$57,2)</f>
        <v>900+</v>
      </c>
      <c r="I1351" cm="1">
        <f t="array" ref="I1351">IF(H1351="0-650",1,IF(H1351="650-900",2,IF(H1351="900+",3,NA)))</f>
        <v>3</v>
      </c>
      <c r="J1351">
        <v>6.1589005798896299E-2</v>
      </c>
      <c r="K1351">
        <v>4.8954202988998399E-3</v>
      </c>
      <c r="L1351">
        <v>0.97418877265114001</v>
      </c>
    </row>
    <row r="1352" spans="1:12" x14ac:dyDescent="0.2">
      <c r="A1352" t="s">
        <v>4093</v>
      </c>
      <c r="B1352" t="str">
        <f t="shared" si="63"/>
        <v>height_90p</v>
      </c>
      <c r="C1352">
        <f>VLOOKUP(B1352,GDD!$D$2:$E$31,2)</f>
        <v>5</v>
      </c>
      <c r="D1352" t="str">
        <f t="shared" si="64"/>
        <v>JCEager20</v>
      </c>
      <c r="E1352" s="2">
        <v>20200826</v>
      </c>
      <c r="F1352" t="str">
        <f t="shared" si="65"/>
        <v>RS3</v>
      </c>
      <c r="G1352" t="s">
        <v>1139</v>
      </c>
      <c r="H1352" t="str">
        <f>VLOOKUP(E1352,GDD!$A$2:$B$57,2)</f>
        <v>900+</v>
      </c>
      <c r="I1352" cm="1">
        <f t="array" ref="I1352">IF(H1352="0-650",1,IF(H1352="650-900",2,IF(H1352="900+",3,NA)))</f>
        <v>3</v>
      </c>
      <c r="J1352">
        <v>6.4314603354760899E-2</v>
      </c>
      <c r="K1352">
        <v>3.53707233971024E-3</v>
      </c>
      <c r="L1352">
        <v>0.98199788042259695</v>
      </c>
    </row>
    <row r="1353" spans="1:12" x14ac:dyDescent="0.2">
      <c r="A1353" t="s">
        <v>4094</v>
      </c>
      <c r="B1353" t="str">
        <f t="shared" si="63"/>
        <v>height_95p</v>
      </c>
      <c r="C1353">
        <f>VLOOKUP(B1353,GDD!$D$2:$E$31,2)</f>
        <v>6</v>
      </c>
      <c r="D1353" t="str">
        <f t="shared" si="64"/>
        <v>JCEager20</v>
      </c>
      <c r="E1353" s="2">
        <v>20200826</v>
      </c>
      <c r="F1353" t="str">
        <f t="shared" si="65"/>
        <v>RS3</v>
      </c>
      <c r="G1353" t="s">
        <v>1139</v>
      </c>
      <c r="H1353" t="str">
        <f>VLOOKUP(E1353,GDD!$A$2:$B$57,2)</f>
        <v>900+</v>
      </c>
      <c r="I1353" cm="1">
        <f t="array" ref="I1353">IF(H1353="0-650",1,IF(H1353="650-900",2,IF(H1353="900+",3,NA)))</f>
        <v>3</v>
      </c>
      <c r="J1353">
        <v>6.4169311422332106E-2</v>
      </c>
      <c r="K1353">
        <v>3.7599019906899298E-3</v>
      </c>
      <c r="L1353">
        <v>0.98084300483267395</v>
      </c>
    </row>
    <row r="1354" spans="1:12" x14ac:dyDescent="0.2">
      <c r="A1354" t="s">
        <v>4095</v>
      </c>
      <c r="B1354" t="str">
        <f t="shared" si="63"/>
        <v>height_99p</v>
      </c>
      <c r="C1354">
        <f>VLOOKUP(B1354,GDD!$D$2:$E$31,2)</f>
        <v>7</v>
      </c>
      <c r="D1354" t="str">
        <f t="shared" si="64"/>
        <v>JCEager20</v>
      </c>
      <c r="E1354" s="2">
        <v>20200826</v>
      </c>
      <c r="F1354" t="str">
        <f t="shared" si="65"/>
        <v>RS3</v>
      </c>
      <c r="G1354" t="s">
        <v>1139</v>
      </c>
      <c r="H1354" t="str">
        <f>VLOOKUP(E1354,GDD!$A$2:$B$57,2)</f>
        <v>900+</v>
      </c>
      <c r="I1354" cm="1">
        <f t="array" ref="I1354">IF(H1354="0-650",1,IF(H1354="650-900",2,IF(H1354="900+",3,NA)))</f>
        <v>3</v>
      </c>
      <c r="J1354">
        <v>5.62118337899742E-2</v>
      </c>
      <c r="K1354">
        <v>5.8903732995073703E-3</v>
      </c>
      <c r="L1354">
        <v>0.96624928360528595</v>
      </c>
    </row>
    <row r="1355" spans="1:12" x14ac:dyDescent="0.2">
      <c r="A1355" t="s">
        <v>4096</v>
      </c>
      <c r="B1355" t="str">
        <f t="shared" si="63"/>
        <v>canopy_cover_5p</v>
      </c>
      <c r="C1355">
        <f>VLOOKUP(B1355,GDD!$D$2:$E$31,2)</f>
        <v>8</v>
      </c>
      <c r="D1355" t="str">
        <f t="shared" si="64"/>
        <v>JCEager20</v>
      </c>
      <c r="E1355" s="2">
        <v>20200826</v>
      </c>
      <c r="F1355" t="str">
        <f t="shared" si="65"/>
        <v>RS3</v>
      </c>
      <c r="G1355" t="s">
        <v>1139</v>
      </c>
      <c r="H1355" t="str">
        <f>VLOOKUP(E1355,GDD!$A$2:$B$57,2)</f>
        <v>900+</v>
      </c>
      <c r="I1355" cm="1">
        <f t="array" ref="I1355">IF(H1355="0-650",1,IF(H1355="650-900",2,IF(H1355="900+",3,NA)))</f>
        <v>3</v>
      </c>
      <c r="J1355">
        <v>13.728227145776399</v>
      </c>
      <c r="K1355">
        <v>6.2305221265163402</v>
      </c>
      <c r="L1355">
        <v>0.86859653321688701</v>
      </c>
    </row>
    <row r="1356" spans="1:12" x14ac:dyDescent="0.2">
      <c r="A1356" t="s">
        <v>4097</v>
      </c>
      <c r="B1356" t="str">
        <f t="shared" si="63"/>
        <v>pcanopy_cover_10p</v>
      </c>
      <c r="C1356">
        <f>VLOOKUP(B1356,GDD!$D$2:$E$31,2)</f>
        <v>9</v>
      </c>
      <c r="D1356" t="str">
        <f t="shared" si="64"/>
        <v>JCEager20</v>
      </c>
      <c r="E1356" s="2">
        <v>20200826</v>
      </c>
      <c r="F1356" t="str">
        <f t="shared" si="65"/>
        <v>RS3</v>
      </c>
      <c r="G1356" t="s">
        <v>1139</v>
      </c>
      <c r="H1356" t="str">
        <f>VLOOKUP(E1356,GDD!$A$2:$B$57,2)</f>
        <v>900+</v>
      </c>
      <c r="I1356" cm="1">
        <f t="array" ref="I1356">IF(H1356="0-650",1,IF(H1356="650-900",2,IF(H1356="900+",3,NA)))</f>
        <v>3</v>
      </c>
      <c r="J1356">
        <v>19.519413584629</v>
      </c>
      <c r="K1356">
        <v>6.6647156451485801</v>
      </c>
      <c r="L1356">
        <v>0.897816412914899</v>
      </c>
    </row>
    <row r="1357" spans="1:12" x14ac:dyDescent="0.2">
      <c r="A1357" t="s">
        <v>4098</v>
      </c>
      <c r="B1357" t="str">
        <f t="shared" si="63"/>
        <v>canopy_cover_20p</v>
      </c>
      <c r="C1357">
        <f>VLOOKUP(B1357,GDD!$D$2:$E$31,2)</f>
        <v>10</v>
      </c>
      <c r="D1357" t="str">
        <f t="shared" si="64"/>
        <v>JCEager20</v>
      </c>
      <c r="E1357" s="2">
        <v>20200826</v>
      </c>
      <c r="F1357" t="str">
        <f t="shared" si="65"/>
        <v>RS3</v>
      </c>
      <c r="G1357" t="s">
        <v>1139</v>
      </c>
      <c r="H1357" t="str">
        <f>VLOOKUP(E1357,GDD!$A$2:$B$57,2)</f>
        <v>900+</v>
      </c>
      <c r="I1357" cm="1">
        <f t="array" ref="I1357">IF(H1357="0-650",1,IF(H1357="650-900",2,IF(H1357="900+",3,NA)))</f>
        <v>3</v>
      </c>
      <c r="J1357">
        <v>25.714276812828398</v>
      </c>
      <c r="K1357">
        <v>7.1622800541869296</v>
      </c>
      <c r="L1357">
        <v>0.91504334657375797</v>
      </c>
    </row>
    <row r="1358" spans="1:12" x14ac:dyDescent="0.2">
      <c r="A1358" t="s">
        <v>4099</v>
      </c>
      <c r="B1358" t="str">
        <f t="shared" si="63"/>
        <v>canopy_cover_30p</v>
      </c>
      <c r="C1358">
        <f>VLOOKUP(B1358,GDD!$D$2:$E$31,2)</f>
        <v>11</v>
      </c>
      <c r="D1358" t="str">
        <f t="shared" si="64"/>
        <v>JCEager20</v>
      </c>
      <c r="E1358" s="2">
        <v>20200826</v>
      </c>
      <c r="F1358" t="str">
        <f t="shared" si="65"/>
        <v>RS3</v>
      </c>
      <c r="G1358" t="s">
        <v>1139</v>
      </c>
      <c r="H1358" t="str">
        <f>VLOOKUP(E1358,GDD!$A$2:$B$57,2)</f>
        <v>900+</v>
      </c>
      <c r="I1358" cm="1">
        <f t="array" ref="I1358">IF(H1358="0-650",1,IF(H1358="650-900",2,IF(H1358="900+",3,NA)))</f>
        <v>3</v>
      </c>
      <c r="J1358">
        <v>29.124391105271201</v>
      </c>
      <c r="K1358">
        <v>8.0827412663754092</v>
      </c>
      <c r="L1358">
        <v>0.91532487743945901</v>
      </c>
    </row>
    <row r="1359" spans="1:12" x14ac:dyDescent="0.2">
      <c r="A1359" t="s">
        <v>4100</v>
      </c>
      <c r="B1359" t="str">
        <f t="shared" si="63"/>
        <v>canopy_cover_40p</v>
      </c>
      <c r="C1359">
        <f>VLOOKUP(B1359,GDD!$D$2:$E$31,2)</f>
        <v>12</v>
      </c>
      <c r="D1359" t="str">
        <f t="shared" si="64"/>
        <v>JCEager20</v>
      </c>
      <c r="E1359" s="2">
        <v>20200826</v>
      </c>
      <c r="F1359" t="str">
        <f t="shared" si="65"/>
        <v>RS3</v>
      </c>
      <c r="G1359" t="s">
        <v>1139</v>
      </c>
      <c r="H1359" t="str">
        <f>VLOOKUP(E1359,GDD!$A$2:$B$57,2)</f>
        <v>900+</v>
      </c>
      <c r="I1359" cm="1">
        <f t="array" ref="I1359">IF(H1359="0-650",1,IF(H1359="650-900",2,IF(H1359="900+",3,NA)))</f>
        <v>3</v>
      </c>
      <c r="J1359">
        <v>39.236667398970098</v>
      </c>
      <c r="K1359">
        <v>10.5166855209029</v>
      </c>
      <c r="L1359">
        <v>0.91798364515157105</v>
      </c>
    </row>
    <row r="1360" spans="1:12" x14ac:dyDescent="0.2">
      <c r="A1360" t="s">
        <v>4101</v>
      </c>
      <c r="B1360" t="str">
        <f t="shared" si="63"/>
        <v>canopy_cover_50p</v>
      </c>
      <c r="C1360">
        <f>VLOOKUP(B1360,GDD!$D$2:$E$31,2)</f>
        <v>13</v>
      </c>
      <c r="D1360" t="str">
        <f t="shared" si="64"/>
        <v>JCEager20</v>
      </c>
      <c r="E1360" s="2">
        <v>20200826</v>
      </c>
      <c r="F1360" t="str">
        <f t="shared" si="65"/>
        <v>RS3</v>
      </c>
      <c r="G1360" t="s">
        <v>1139</v>
      </c>
      <c r="H1360" t="str">
        <f>VLOOKUP(E1360,GDD!$A$2:$B$57,2)</f>
        <v>900+</v>
      </c>
      <c r="I1360" cm="1">
        <f t="array" ref="I1360">IF(H1360="0-650",1,IF(H1360="650-900",2,IF(H1360="900+",3,NA)))</f>
        <v>3</v>
      </c>
      <c r="J1360">
        <v>63.6262304773918</v>
      </c>
      <c r="K1360">
        <v>13.383931557075901</v>
      </c>
      <c r="L1360">
        <v>0.93447684475402004</v>
      </c>
    </row>
    <row r="1361" spans="1:12" x14ac:dyDescent="0.2">
      <c r="A1361" t="s">
        <v>4102</v>
      </c>
      <c r="B1361" t="str">
        <f t="shared" si="63"/>
        <v>canopy_cover_75p</v>
      </c>
      <c r="C1361">
        <f>VLOOKUP(B1361,GDD!$D$2:$E$31,2)</f>
        <v>14</v>
      </c>
      <c r="D1361" t="str">
        <f t="shared" si="64"/>
        <v>JCEager20</v>
      </c>
      <c r="E1361" s="2">
        <v>20200826</v>
      </c>
      <c r="F1361" t="str">
        <f t="shared" si="65"/>
        <v>RS3</v>
      </c>
      <c r="G1361" t="s">
        <v>1139</v>
      </c>
      <c r="H1361" t="str">
        <f>VLOOKUP(E1361,GDD!$A$2:$B$57,2)</f>
        <v>900+</v>
      </c>
      <c r="I1361" cm="1">
        <f t="array" ref="I1361">IF(H1361="0-650",1,IF(H1361="650-900",2,IF(H1361="900+",3,NA)))</f>
        <v>3</v>
      </c>
      <c r="J1361">
        <v>114.457581912717</v>
      </c>
      <c r="K1361">
        <v>42.492261152388899</v>
      </c>
      <c r="L1361">
        <v>0.889877909648224</v>
      </c>
    </row>
    <row r="1362" spans="1:12" x14ac:dyDescent="0.2">
      <c r="A1362" t="s">
        <v>4103</v>
      </c>
      <c r="B1362" t="str">
        <f t="shared" si="63"/>
        <v>standard_deviation_ht</v>
      </c>
      <c r="C1362">
        <f>VLOOKUP(B1362,GDD!$D$2:$E$31,2)</f>
        <v>15</v>
      </c>
      <c r="D1362" t="str">
        <f t="shared" si="64"/>
        <v>JCEager20</v>
      </c>
      <c r="E1362" s="2">
        <v>20200826</v>
      </c>
      <c r="F1362" t="str">
        <f t="shared" si="65"/>
        <v>RS3</v>
      </c>
      <c r="G1362" t="s">
        <v>1139</v>
      </c>
      <c r="H1362" t="str">
        <f>VLOOKUP(E1362,GDD!$A$2:$B$57,2)</f>
        <v>900+</v>
      </c>
      <c r="I1362" cm="1">
        <f t="array" ref="I1362">IF(H1362="0-650",1,IF(H1362="650-900",2,IF(H1362="900+",3,NA)))</f>
        <v>3</v>
      </c>
      <c r="J1362">
        <v>7.76581540999608E-4</v>
      </c>
      <c r="K1362">
        <v>1.03989584617012E-3</v>
      </c>
      <c r="L1362">
        <v>0.69139264094053599</v>
      </c>
    </row>
    <row r="1363" spans="1:12" x14ac:dyDescent="0.2">
      <c r="A1363" t="s">
        <v>4104</v>
      </c>
      <c r="B1363" t="str">
        <f t="shared" si="63"/>
        <v>quadratic_mean_ht</v>
      </c>
      <c r="C1363">
        <f>VLOOKUP(B1363,GDD!$D$2:$E$31,2)</f>
        <v>16</v>
      </c>
      <c r="D1363" t="str">
        <f t="shared" si="64"/>
        <v>JCEager20</v>
      </c>
      <c r="E1363" s="2">
        <v>20200826</v>
      </c>
      <c r="F1363" t="str">
        <f t="shared" si="65"/>
        <v>RS3</v>
      </c>
      <c r="G1363" t="s">
        <v>1139</v>
      </c>
      <c r="H1363" t="str">
        <f>VLOOKUP(E1363,GDD!$A$2:$B$57,2)</f>
        <v>900+</v>
      </c>
      <c r="I1363" cm="1">
        <f t="array" ref="I1363">IF(H1363="0-650",1,IF(H1363="650-900",2,IF(H1363="900+",3,NA)))</f>
        <v>3</v>
      </c>
      <c r="J1363">
        <v>6.1780779991709001E-2</v>
      </c>
      <c r="K1363">
        <v>4.8685167211028699E-3</v>
      </c>
      <c r="L1363">
        <v>0.97440463280769496</v>
      </c>
    </row>
    <row r="1364" spans="1:12" x14ac:dyDescent="0.2">
      <c r="A1364" t="s">
        <v>4105</v>
      </c>
      <c r="B1364" t="str">
        <f t="shared" si="63"/>
        <v>skewness_ht</v>
      </c>
      <c r="C1364">
        <f>VLOOKUP(B1364,GDD!$D$2:$E$31,2)</f>
        <v>17</v>
      </c>
      <c r="D1364" t="str">
        <f t="shared" si="64"/>
        <v>JCEager20</v>
      </c>
      <c r="E1364" s="2">
        <v>20200826</v>
      </c>
      <c r="F1364" t="str">
        <f t="shared" si="65"/>
        <v>RS3</v>
      </c>
      <c r="G1364" t="s">
        <v>1139</v>
      </c>
      <c r="H1364" t="str">
        <f>VLOOKUP(E1364,GDD!$A$2:$B$57,2)</f>
        <v>900+</v>
      </c>
      <c r="I1364" cm="1">
        <f t="array" ref="I1364">IF(H1364="0-650",1,IF(H1364="650-900",2,IF(H1364="900+",3,NA)))</f>
        <v>3</v>
      </c>
      <c r="J1364">
        <v>9.6499458658273293E-2</v>
      </c>
      <c r="K1364">
        <v>3.3079293323128499E-2</v>
      </c>
      <c r="L1364">
        <v>0.89745324468639898</v>
      </c>
    </row>
    <row r="1365" spans="1:12" x14ac:dyDescent="0.2">
      <c r="A1365" t="s">
        <v>4106</v>
      </c>
      <c r="B1365" t="str">
        <f t="shared" si="63"/>
        <v>kurtosis_ht</v>
      </c>
      <c r="C1365">
        <f>VLOOKUP(B1365,GDD!$D$2:$E$31,2)</f>
        <v>18</v>
      </c>
      <c r="D1365" t="str">
        <f t="shared" si="64"/>
        <v>JCEager20</v>
      </c>
      <c r="E1365" s="2">
        <v>20200826</v>
      </c>
      <c r="F1365" t="str">
        <f t="shared" si="65"/>
        <v>RS3</v>
      </c>
      <c r="G1365" t="s">
        <v>1139</v>
      </c>
      <c r="H1365" t="str">
        <f>VLOOKUP(E1365,GDD!$A$2:$B$57,2)</f>
        <v>900+</v>
      </c>
      <c r="I1365" cm="1">
        <f t="array" ref="I1365">IF(H1365="0-650",1,IF(H1365="650-900",2,IF(H1365="900+",3,NA)))</f>
        <v>3</v>
      </c>
      <c r="J1365">
        <v>1.64154283110804</v>
      </c>
      <c r="K1365">
        <v>0.44907106612631198</v>
      </c>
      <c r="L1365">
        <v>0.91643167595096497</v>
      </c>
    </row>
    <row r="1366" spans="1:12" x14ac:dyDescent="0.2">
      <c r="A1366" t="s">
        <v>4107</v>
      </c>
      <c r="B1366" t="str">
        <f t="shared" si="63"/>
        <v>variation_ht</v>
      </c>
      <c r="C1366">
        <f>VLOOKUP(B1366,GDD!$D$2:$E$31,2)</f>
        <v>19</v>
      </c>
      <c r="D1366" t="str">
        <f t="shared" si="64"/>
        <v>JCEager20</v>
      </c>
      <c r="E1366" s="2">
        <v>20200826</v>
      </c>
      <c r="F1366" t="str">
        <f t="shared" si="65"/>
        <v>RS3</v>
      </c>
      <c r="G1366" t="s">
        <v>1139</v>
      </c>
      <c r="H1366" t="str">
        <f>VLOOKUP(E1366,GDD!$A$2:$B$57,2)</f>
        <v>900+</v>
      </c>
      <c r="I1366" cm="1">
        <f t="array" ref="I1366">IF(H1366="0-650",1,IF(H1366="650-900",2,IF(H1366="900+",3,NA)))</f>
        <v>3</v>
      </c>
      <c r="J1366">
        <v>1.9516668387985999E-3</v>
      </c>
      <c r="K1366">
        <v>6.0201492452877396E-4</v>
      </c>
      <c r="L1366">
        <v>0.90676576042962498</v>
      </c>
    </row>
    <row r="1367" spans="1:12" x14ac:dyDescent="0.2">
      <c r="A1367" t="s">
        <v>4108</v>
      </c>
      <c r="B1367" t="str">
        <f t="shared" si="63"/>
        <v>plot_volume</v>
      </c>
      <c r="C1367">
        <f>VLOOKUP(B1367,GDD!$D$2:$E$31,2)</f>
        <v>20</v>
      </c>
      <c r="D1367" t="str">
        <f t="shared" si="64"/>
        <v>JCEager20</v>
      </c>
      <c r="E1367" s="2">
        <v>20200826</v>
      </c>
      <c r="F1367" t="str">
        <f t="shared" si="65"/>
        <v>RS3</v>
      </c>
      <c r="G1367" t="s">
        <v>1139</v>
      </c>
      <c r="H1367" t="str">
        <f>VLOOKUP(E1367,GDD!$A$2:$B$57,2)</f>
        <v>900+</v>
      </c>
      <c r="I1367" cm="1">
        <f t="array" ref="I1367">IF(H1367="0-650",1,IF(H1367="650-900",2,IF(H1367="900+",3,NA)))</f>
        <v>3</v>
      </c>
      <c r="J1367" s="1">
        <v>2.8335442396984499E-5</v>
      </c>
      <c r="K1367" s="1">
        <v>4.2691824125763499E-6</v>
      </c>
      <c r="L1367">
        <v>0.95217969147937997</v>
      </c>
    </row>
    <row r="1368" spans="1:12" x14ac:dyDescent="0.2">
      <c r="A1368" t="s">
        <v>4109</v>
      </c>
      <c r="B1368" t="str">
        <f t="shared" si="63"/>
        <v>NDVI</v>
      </c>
      <c r="C1368">
        <f>VLOOKUP(B1368,GDD!$D$2:$E$31,2)</f>
        <v>21</v>
      </c>
      <c r="D1368" t="str">
        <f t="shared" si="64"/>
        <v>JCEager20</v>
      </c>
      <c r="E1368" s="2">
        <v>20200617</v>
      </c>
      <c r="F1368" t="str">
        <f t="shared" si="65"/>
        <v>RS3</v>
      </c>
      <c r="G1368" t="s">
        <v>1139</v>
      </c>
      <c r="H1368" t="str">
        <f>VLOOKUP(E1368,GDD!$A$2:$B$57,2)</f>
        <v>0-650</v>
      </c>
      <c r="I1368" cm="1">
        <f t="array" ref="I1368">IF(H1368="0-650",1,IF(H1368="650-900",2,IF(H1368="900+",3,NA)))</f>
        <v>1</v>
      </c>
      <c r="J1368">
        <v>5.9368968787298405E-4</v>
      </c>
      <c r="K1368">
        <v>3.5056589198329002E-4</v>
      </c>
      <c r="L1368">
        <v>0.83554131017510602</v>
      </c>
    </row>
    <row r="1369" spans="1:12" x14ac:dyDescent="0.2">
      <c r="A1369" t="s">
        <v>4110</v>
      </c>
      <c r="B1369" t="str">
        <f t="shared" si="63"/>
        <v>SR800680</v>
      </c>
      <c r="C1369">
        <f>VLOOKUP(B1369,GDD!$D$2:$E$31,2)</f>
        <v>22</v>
      </c>
      <c r="D1369" t="str">
        <f t="shared" si="64"/>
        <v>JCEager20</v>
      </c>
      <c r="E1369" s="2">
        <v>20200617</v>
      </c>
      <c r="F1369" t="str">
        <f t="shared" si="65"/>
        <v>RS3</v>
      </c>
      <c r="G1369" t="s">
        <v>1139</v>
      </c>
      <c r="H1369" t="str">
        <f>VLOOKUP(E1369,GDD!$A$2:$B$57,2)</f>
        <v>0-650</v>
      </c>
      <c r="I1369" cm="1">
        <f t="array" ref="I1369">IF(H1369="0-650",1,IF(H1369="650-900",2,IF(H1369="900+",3,NA)))</f>
        <v>1</v>
      </c>
      <c r="J1369">
        <v>6.6205072817882293E-2</v>
      </c>
      <c r="K1369">
        <v>3.4230973692033699E-2</v>
      </c>
      <c r="L1369">
        <v>0.85298890492219404</v>
      </c>
    </row>
    <row r="1370" spans="1:12" x14ac:dyDescent="0.2">
      <c r="A1370" t="s">
        <v>4111</v>
      </c>
      <c r="B1370" t="str">
        <f t="shared" si="63"/>
        <v>mRENDVI</v>
      </c>
      <c r="C1370">
        <f>VLOOKUP(B1370,GDD!$D$2:$E$31,2)</f>
        <v>23</v>
      </c>
      <c r="D1370" t="str">
        <f t="shared" si="64"/>
        <v>JCEager20</v>
      </c>
      <c r="E1370" s="2">
        <v>20200617</v>
      </c>
      <c r="F1370" t="str">
        <f t="shared" si="65"/>
        <v>RS3</v>
      </c>
      <c r="G1370" t="s">
        <v>1139</v>
      </c>
      <c r="H1370" t="str">
        <f>VLOOKUP(E1370,GDD!$A$2:$B$57,2)</f>
        <v>0-650</v>
      </c>
      <c r="I1370" cm="1">
        <f t="array" ref="I1370">IF(H1370="0-650",1,IF(H1370="650-900",2,IF(H1370="900+",3,NA)))</f>
        <v>1</v>
      </c>
      <c r="J1370">
        <v>6.2596650132503502E-4</v>
      </c>
      <c r="K1370">
        <v>3.7675260136228403E-4</v>
      </c>
      <c r="L1370">
        <v>0.83289989596603098</v>
      </c>
    </row>
    <row r="1371" spans="1:12" x14ac:dyDescent="0.2">
      <c r="A1371" t="s">
        <v>4112</v>
      </c>
      <c r="B1371" t="str">
        <f t="shared" si="63"/>
        <v>GNDVI</v>
      </c>
      <c r="C1371">
        <f>VLOOKUP(B1371,GDD!$D$2:$E$31,2)</f>
        <v>24</v>
      </c>
      <c r="D1371" t="str">
        <f t="shared" si="64"/>
        <v>JCEager20</v>
      </c>
      <c r="E1371" s="2">
        <v>20200617</v>
      </c>
      <c r="F1371" t="str">
        <f t="shared" si="65"/>
        <v>RS3</v>
      </c>
      <c r="G1371" t="s">
        <v>1139</v>
      </c>
      <c r="H1371" t="str">
        <f>VLOOKUP(E1371,GDD!$A$2:$B$57,2)</f>
        <v>0-650</v>
      </c>
      <c r="I1371" cm="1">
        <f t="array" ref="I1371">IF(H1371="0-650",1,IF(H1371="650-900",2,IF(H1371="900+",3,NA)))</f>
        <v>1</v>
      </c>
      <c r="J1371">
        <v>2.7484333377352502E-4</v>
      </c>
      <c r="K1371">
        <v>1.6631482137784701E-4</v>
      </c>
      <c r="L1371">
        <v>0.83214846808714904</v>
      </c>
    </row>
    <row r="1372" spans="1:12" x14ac:dyDescent="0.2">
      <c r="A1372" t="s">
        <v>4113</v>
      </c>
      <c r="B1372" t="str">
        <f t="shared" si="63"/>
        <v>PRI</v>
      </c>
      <c r="C1372">
        <f>VLOOKUP(B1372,GDD!$D$2:$E$31,2)</f>
        <v>25</v>
      </c>
      <c r="D1372" t="str">
        <f t="shared" si="64"/>
        <v>JCEager20</v>
      </c>
      <c r="E1372" s="2">
        <v>20200617</v>
      </c>
      <c r="F1372" t="str">
        <f t="shared" si="65"/>
        <v>RS3</v>
      </c>
      <c r="G1372" t="s">
        <v>1139</v>
      </c>
      <c r="H1372" t="str">
        <f>VLOOKUP(E1372,GDD!$A$2:$B$57,2)</f>
        <v>0-650</v>
      </c>
      <c r="I1372" cm="1">
        <f t="array" ref="I1372">IF(H1372="0-650",1,IF(H1372="650-900",2,IF(H1372="900+",3,NA)))</f>
        <v>1</v>
      </c>
      <c r="J1372" s="1">
        <v>3.6126703263515601E-6</v>
      </c>
      <c r="K1372" s="1">
        <v>4.0913272267767703E-6</v>
      </c>
      <c r="L1372">
        <v>0.72595387884114804</v>
      </c>
    </row>
    <row r="1373" spans="1:12" x14ac:dyDescent="0.2">
      <c r="A1373" t="s">
        <v>4114</v>
      </c>
      <c r="B1373" t="str">
        <f t="shared" si="63"/>
        <v>OSAVI</v>
      </c>
      <c r="C1373">
        <f>VLOOKUP(B1373,GDD!$D$2:$E$31,2)</f>
        <v>26</v>
      </c>
      <c r="D1373" t="str">
        <f t="shared" si="64"/>
        <v>JCEager20</v>
      </c>
      <c r="E1373" s="2">
        <v>20200617</v>
      </c>
      <c r="F1373" t="str">
        <f t="shared" si="65"/>
        <v>RS3</v>
      </c>
      <c r="G1373" t="s">
        <v>1139</v>
      </c>
      <c r="H1373" t="str">
        <f>VLOOKUP(E1373,GDD!$A$2:$B$57,2)</f>
        <v>0-650</v>
      </c>
      <c r="I1373" cm="1">
        <f t="array" ref="I1373">IF(H1373="0-650",1,IF(H1373="650-900",2,IF(H1373="900+",3,NA)))</f>
        <v>1</v>
      </c>
      <c r="J1373">
        <v>6.1439067254027795E-4</v>
      </c>
      <c r="K1373">
        <v>2.22770197132199E-4</v>
      </c>
      <c r="L1373">
        <v>0.89217017032645896</v>
      </c>
    </row>
    <row r="1374" spans="1:12" x14ac:dyDescent="0.2">
      <c r="A1374" t="s">
        <v>4115</v>
      </c>
      <c r="B1374" t="str">
        <f t="shared" si="63"/>
        <v>PSRI</v>
      </c>
      <c r="C1374">
        <f>VLOOKUP(B1374,GDD!$D$2:$E$31,2)</f>
        <v>27</v>
      </c>
      <c r="D1374" t="str">
        <f t="shared" si="64"/>
        <v>JCEager20</v>
      </c>
      <c r="E1374" s="2">
        <v>20200617</v>
      </c>
      <c r="F1374" t="str">
        <f t="shared" si="65"/>
        <v>RS3</v>
      </c>
      <c r="G1374" t="s">
        <v>1139</v>
      </c>
      <c r="H1374" t="str">
        <f>VLOOKUP(E1374,GDD!$A$2:$B$57,2)</f>
        <v>0-650</v>
      </c>
      <c r="I1374" cm="1">
        <f t="array" ref="I1374">IF(H1374="0-650",1,IF(H1374="650-900",2,IF(H1374="900+",3,NA)))</f>
        <v>1</v>
      </c>
      <c r="J1374">
        <v>1.69882670123467E-4</v>
      </c>
      <c r="K1374" s="1">
        <v>7.5358370250421501E-5</v>
      </c>
      <c r="L1374">
        <v>0.87118367808151198</v>
      </c>
    </row>
    <row r="1375" spans="1:12" x14ac:dyDescent="0.2">
      <c r="A1375" t="s">
        <v>4116</v>
      </c>
      <c r="B1375" t="str">
        <f t="shared" si="63"/>
        <v>Carte1</v>
      </c>
      <c r="C1375">
        <f>VLOOKUP(B1375,GDD!$D$2:$E$31,2)</f>
        <v>28</v>
      </c>
      <c r="D1375" t="str">
        <f t="shared" si="64"/>
        <v>JCEager20</v>
      </c>
      <c r="E1375" s="2">
        <v>20200617</v>
      </c>
      <c r="F1375" t="str">
        <f t="shared" si="65"/>
        <v>RS3</v>
      </c>
      <c r="G1375" t="s">
        <v>1139</v>
      </c>
      <c r="H1375" t="str">
        <f>VLOOKUP(E1375,GDD!$A$2:$B$57,2)</f>
        <v>0-650</v>
      </c>
      <c r="I1375" cm="1">
        <f t="array" ref="I1375">IF(H1375="0-650",1,IF(H1375="650-900",2,IF(H1375="900+",3,NA)))</f>
        <v>1</v>
      </c>
      <c r="J1375">
        <v>1.26358068167332E-3</v>
      </c>
      <c r="K1375">
        <v>1.64902097399442E-3</v>
      </c>
      <c r="L1375">
        <v>0.69685793880535596</v>
      </c>
    </row>
    <row r="1376" spans="1:12" x14ac:dyDescent="0.2">
      <c r="A1376" t="s">
        <v>4117</v>
      </c>
      <c r="B1376" t="str">
        <f t="shared" si="63"/>
        <v>VOG1</v>
      </c>
      <c r="C1376">
        <f>VLOOKUP(B1376,GDD!$D$2:$E$31,2)</f>
        <v>29</v>
      </c>
      <c r="D1376" t="str">
        <f t="shared" si="64"/>
        <v>JCEager20</v>
      </c>
      <c r="E1376" s="2">
        <v>20200617</v>
      </c>
      <c r="F1376" t="str">
        <f t="shared" si="65"/>
        <v>RS3</v>
      </c>
      <c r="G1376" t="s">
        <v>1139</v>
      </c>
      <c r="H1376" t="str">
        <f>VLOOKUP(E1376,GDD!$A$2:$B$57,2)</f>
        <v>0-650</v>
      </c>
      <c r="I1376" cm="1">
        <f t="array" ref="I1376">IF(H1376="0-650",1,IF(H1376="650-900",2,IF(H1376="900+",3,NA)))</f>
        <v>1</v>
      </c>
      <c r="J1376">
        <v>1.42633031320947E-3</v>
      </c>
      <c r="K1376">
        <v>9.7225598968980395E-4</v>
      </c>
      <c r="L1376">
        <v>0.81485235739694395</v>
      </c>
    </row>
    <row r="1377" spans="1:12" x14ac:dyDescent="0.2">
      <c r="A1377" t="s">
        <v>4118</v>
      </c>
      <c r="B1377" t="str">
        <f t="shared" si="63"/>
        <v>SR700670</v>
      </c>
      <c r="C1377">
        <f>VLOOKUP(B1377,GDD!$D$2:$E$31,2)</f>
        <v>30</v>
      </c>
      <c r="D1377" t="str">
        <f t="shared" si="64"/>
        <v>JCEager20</v>
      </c>
      <c r="E1377" s="2">
        <v>20200617</v>
      </c>
      <c r="F1377" t="str">
        <f t="shared" si="65"/>
        <v>RS3</v>
      </c>
      <c r="G1377" t="s">
        <v>1139</v>
      </c>
      <c r="H1377" t="str">
        <f>VLOOKUP(E1377,GDD!$A$2:$B$57,2)</f>
        <v>0-650</v>
      </c>
      <c r="I1377" cm="1">
        <f t="array" ref="I1377">IF(H1377="0-650",1,IF(H1377="650-900",2,IF(H1377="900+",3,NA)))</f>
        <v>1</v>
      </c>
      <c r="J1377">
        <v>3.5317760232574699E-4</v>
      </c>
      <c r="K1377">
        <v>1.6999126248742601E-4</v>
      </c>
      <c r="L1377">
        <v>0.86174222472811002</v>
      </c>
    </row>
    <row r="1378" spans="1:12" x14ac:dyDescent="0.2">
      <c r="A1378" t="s">
        <v>3373</v>
      </c>
      <c r="B1378" t="str">
        <f t="shared" si="63"/>
        <v>NDVI</v>
      </c>
      <c r="C1378">
        <f>VLOOKUP(B1378,GDD!$D$2:$E$31,2)</f>
        <v>21</v>
      </c>
      <c r="D1378" t="str">
        <f t="shared" si="64"/>
        <v>JCEager20</v>
      </c>
      <c r="E1378" s="2">
        <v>20200702</v>
      </c>
      <c r="F1378" t="str">
        <f t="shared" si="65"/>
        <v>RS3</v>
      </c>
      <c r="G1378" t="s">
        <v>1139</v>
      </c>
      <c r="H1378" t="str">
        <f>VLOOKUP(E1378,GDD!$A$2:$B$57,2)</f>
        <v>0-650</v>
      </c>
      <c r="I1378" cm="1">
        <f t="array" ref="I1378">IF(H1378="0-650",1,IF(H1378="650-900",2,IF(H1378="900+",3,NA)))</f>
        <v>1</v>
      </c>
      <c r="J1378">
        <v>1.1641622494849E-3</v>
      </c>
      <c r="K1378">
        <v>5.5016107313440898E-4</v>
      </c>
      <c r="L1378">
        <v>0.86391070966005001</v>
      </c>
    </row>
    <row r="1379" spans="1:12" x14ac:dyDescent="0.2">
      <c r="A1379" t="s">
        <v>3374</v>
      </c>
      <c r="B1379" t="str">
        <f t="shared" si="63"/>
        <v>SR800680</v>
      </c>
      <c r="C1379">
        <f>VLOOKUP(B1379,GDD!$D$2:$E$31,2)</f>
        <v>22</v>
      </c>
      <c r="D1379" t="str">
        <f t="shared" si="64"/>
        <v>JCEager20</v>
      </c>
      <c r="E1379" s="2">
        <v>20200702</v>
      </c>
      <c r="F1379" t="str">
        <f t="shared" si="65"/>
        <v>RS3</v>
      </c>
      <c r="G1379" t="s">
        <v>1139</v>
      </c>
      <c r="H1379" t="str">
        <f>VLOOKUP(E1379,GDD!$A$2:$B$57,2)</f>
        <v>0-650</v>
      </c>
      <c r="I1379" cm="1">
        <f t="array" ref="I1379">IF(H1379="0-650",1,IF(H1379="650-900",2,IF(H1379="900+",3,NA)))</f>
        <v>1</v>
      </c>
      <c r="J1379">
        <v>4.9292615155438604</v>
      </c>
      <c r="K1379">
        <v>4.2522542017782703</v>
      </c>
      <c r="L1379">
        <v>0.77666777583982605</v>
      </c>
    </row>
    <row r="1380" spans="1:12" x14ac:dyDescent="0.2">
      <c r="A1380" t="s">
        <v>3375</v>
      </c>
      <c r="B1380" t="str">
        <f t="shared" si="63"/>
        <v>mRENDVI</v>
      </c>
      <c r="C1380">
        <f>VLOOKUP(B1380,GDD!$D$2:$E$31,2)</f>
        <v>23</v>
      </c>
      <c r="D1380" t="str">
        <f t="shared" si="64"/>
        <v>JCEager20</v>
      </c>
      <c r="E1380" s="2">
        <v>20200702</v>
      </c>
      <c r="F1380" t="str">
        <f t="shared" si="65"/>
        <v>RS3</v>
      </c>
      <c r="G1380" t="s">
        <v>1139</v>
      </c>
      <c r="H1380" t="str">
        <f>VLOOKUP(E1380,GDD!$A$2:$B$57,2)</f>
        <v>0-650</v>
      </c>
      <c r="I1380" cm="1">
        <f t="array" ref="I1380">IF(H1380="0-650",1,IF(H1380="650-900",2,IF(H1380="900+",3,NA)))</f>
        <v>1</v>
      </c>
      <c r="J1380">
        <v>9.42922670618857E-4</v>
      </c>
      <c r="K1380">
        <v>4.3782680613770199E-4</v>
      </c>
      <c r="L1380">
        <v>0.86596843792015399</v>
      </c>
    </row>
    <row r="1381" spans="1:12" x14ac:dyDescent="0.2">
      <c r="A1381" t="s">
        <v>3376</v>
      </c>
      <c r="B1381" t="str">
        <f t="shared" si="63"/>
        <v>GNDVI</v>
      </c>
      <c r="C1381">
        <f>VLOOKUP(B1381,GDD!$D$2:$E$31,2)</f>
        <v>24</v>
      </c>
      <c r="D1381" t="str">
        <f t="shared" si="64"/>
        <v>JCEager20</v>
      </c>
      <c r="E1381" s="2">
        <v>20200702</v>
      </c>
      <c r="F1381" t="str">
        <f t="shared" si="65"/>
        <v>RS3</v>
      </c>
      <c r="G1381" t="s">
        <v>1139</v>
      </c>
      <c r="H1381" t="str">
        <f>VLOOKUP(E1381,GDD!$A$2:$B$57,2)</f>
        <v>0-650</v>
      </c>
      <c r="I1381" cm="1">
        <f t="array" ref="I1381">IF(H1381="0-650",1,IF(H1381="650-900",2,IF(H1381="900+",3,NA)))</f>
        <v>1</v>
      </c>
      <c r="J1381">
        <v>4.0884109786706499E-4</v>
      </c>
      <c r="K1381">
        <v>1.87207597517145E-4</v>
      </c>
      <c r="L1381">
        <v>0.86757904301783095</v>
      </c>
    </row>
    <row r="1382" spans="1:12" x14ac:dyDescent="0.2">
      <c r="A1382" t="s">
        <v>3377</v>
      </c>
      <c r="B1382" t="str">
        <f t="shared" si="63"/>
        <v>PRI</v>
      </c>
      <c r="C1382">
        <f>VLOOKUP(B1382,GDD!$D$2:$E$31,2)</f>
        <v>25</v>
      </c>
      <c r="D1382" t="str">
        <f t="shared" si="64"/>
        <v>JCEager20</v>
      </c>
      <c r="E1382" s="2">
        <v>20200702</v>
      </c>
      <c r="F1382" t="str">
        <f t="shared" si="65"/>
        <v>RS3</v>
      </c>
      <c r="G1382" t="s">
        <v>1139</v>
      </c>
      <c r="H1382" t="str">
        <f>VLOOKUP(E1382,GDD!$A$2:$B$57,2)</f>
        <v>0-650</v>
      </c>
      <c r="I1382" cm="1">
        <f t="array" ref="I1382">IF(H1382="0-650",1,IF(H1382="650-900",2,IF(H1382="900+",3,NA)))</f>
        <v>1</v>
      </c>
      <c r="J1382" s="1">
        <v>1.72207109913947E-5</v>
      </c>
      <c r="K1382" s="1">
        <v>2.1082566338133199E-5</v>
      </c>
      <c r="L1382">
        <v>0.710184157231599</v>
      </c>
    </row>
    <row r="1383" spans="1:12" x14ac:dyDescent="0.2">
      <c r="A1383" t="s">
        <v>3378</v>
      </c>
      <c r="B1383" t="str">
        <f t="shared" si="63"/>
        <v>OSAVI</v>
      </c>
      <c r="C1383">
        <f>VLOOKUP(B1383,GDD!$D$2:$E$31,2)</f>
        <v>26</v>
      </c>
      <c r="D1383" t="str">
        <f t="shared" si="64"/>
        <v>JCEager20</v>
      </c>
      <c r="E1383" s="2">
        <v>20200702</v>
      </c>
      <c r="F1383" t="str">
        <f t="shared" si="65"/>
        <v>RS3</v>
      </c>
      <c r="G1383" t="s">
        <v>1139</v>
      </c>
      <c r="H1383" t="str">
        <f>VLOOKUP(E1383,GDD!$A$2:$B$57,2)</f>
        <v>0-650</v>
      </c>
      <c r="I1383" cm="1">
        <f t="array" ref="I1383">IF(H1383="0-650",1,IF(H1383="650-900",2,IF(H1383="900+",3,NA)))</f>
        <v>1</v>
      </c>
      <c r="J1383">
        <v>1.3385336824378101E-3</v>
      </c>
      <c r="K1383">
        <v>5.1574844351398401E-4</v>
      </c>
      <c r="L1383">
        <v>0.88618215289772095</v>
      </c>
    </row>
    <row r="1384" spans="1:12" x14ac:dyDescent="0.2">
      <c r="A1384" t="s">
        <v>3379</v>
      </c>
      <c r="B1384" t="str">
        <f t="shared" si="63"/>
        <v>PSRI</v>
      </c>
      <c r="C1384">
        <f>VLOOKUP(B1384,GDD!$D$2:$E$31,2)</f>
        <v>27</v>
      </c>
      <c r="D1384" t="str">
        <f t="shared" si="64"/>
        <v>JCEager20</v>
      </c>
      <c r="E1384" s="2">
        <v>20200702</v>
      </c>
      <c r="F1384" t="str">
        <f t="shared" si="65"/>
        <v>RS3</v>
      </c>
      <c r="G1384" t="s">
        <v>1139</v>
      </c>
      <c r="H1384" t="str">
        <f>VLOOKUP(E1384,GDD!$A$2:$B$57,2)</f>
        <v>0-650</v>
      </c>
      <c r="I1384" cm="1">
        <f t="array" ref="I1384">IF(H1384="0-650",1,IF(H1384="650-900",2,IF(H1384="900+",3,NA)))</f>
        <v>1</v>
      </c>
      <c r="J1384">
        <v>1.13146959259197E-4</v>
      </c>
      <c r="K1384" s="1">
        <v>5.1904050415991501E-5</v>
      </c>
      <c r="L1384">
        <v>0.86737007004134004</v>
      </c>
    </row>
    <row r="1385" spans="1:12" x14ac:dyDescent="0.2">
      <c r="A1385" t="s">
        <v>3380</v>
      </c>
      <c r="B1385" t="str">
        <f t="shared" si="63"/>
        <v>Carte1</v>
      </c>
      <c r="C1385">
        <f>VLOOKUP(B1385,GDD!$D$2:$E$31,2)</f>
        <v>28</v>
      </c>
      <c r="D1385" t="str">
        <f t="shared" si="64"/>
        <v>JCEager20</v>
      </c>
      <c r="E1385" s="2">
        <v>20200702</v>
      </c>
      <c r="F1385" t="str">
        <f t="shared" si="65"/>
        <v>RS3</v>
      </c>
      <c r="G1385" t="s">
        <v>1139</v>
      </c>
      <c r="H1385" t="str">
        <f>VLOOKUP(E1385,GDD!$A$2:$B$57,2)</f>
        <v>0-650</v>
      </c>
      <c r="I1385" cm="1">
        <f t="array" ref="I1385">IF(H1385="0-650",1,IF(H1385="650-900",2,IF(H1385="900+",3,NA)))</f>
        <v>1</v>
      </c>
      <c r="J1385">
        <v>3.2615551224973699E-2</v>
      </c>
      <c r="K1385">
        <v>1.86168838123702E-2</v>
      </c>
      <c r="L1385">
        <v>0.84014839138471398</v>
      </c>
    </row>
    <row r="1386" spans="1:12" x14ac:dyDescent="0.2">
      <c r="A1386" t="s">
        <v>3381</v>
      </c>
      <c r="B1386" t="str">
        <f t="shared" si="63"/>
        <v>VOG1</v>
      </c>
      <c r="C1386">
        <f>VLOOKUP(B1386,GDD!$D$2:$E$31,2)</f>
        <v>29</v>
      </c>
      <c r="D1386" t="str">
        <f t="shared" si="64"/>
        <v>JCEager20</v>
      </c>
      <c r="E1386" s="2">
        <v>20200702</v>
      </c>
      <c r="F1386" t="str">
        <f t="shared" si="65"/>
        <v>RS3</v>
      </c>
      <c r="G1386" t="s">
        <v>1139</v>
      </c>
      <c r="H1386" t="str">
        <f>VLOOKUP(E1386,GDD!$A$2:$B$57,2)</f>
        <v>0-650</v>
      </c>
      <c r="I1386" cm="1">
        <f t="array" ref="I1386">IF(H1386="0-650",1,IF(H1386="650-900",2,IF(H1386="900+",3,NA)))</f>
        <v>1</v>
      </c>
      <c r="J1386">
        <v>1.1648360113010001E-2</v>
      </c>
      <c r="K1386">
        <v>7.1524792595808401E-3</v>
      </c>
      <c r="L1386">
        <v>0.830097532308811</v>
      </c>
    </row>
    <row r="1387" spans="1:12" x14ac:dyDescent="0.2">
      <c r="A1387" t="s">
        <v>3382</v>
      </c>
      <c r="B1387" t="str">
        <f t="shared" si="63"/>
        <v>SR700670</v>
      </c>
      <c r="C1387">
        <f>VLOOKUP(B1387,GDD!$D$2:$E$31,2)</f>
        <v>30</v>
      </c>
      <c r="D1387" t="str">
        <f t="shared" si="64"/>
        <v>JCEager20</v>
      </c>
      <c r="E1387" s="2">
        <v>20200702</v>
      </c>
      <c r="F1387" t="str">
        <f t="shared" si="65"/>
        <v>RS3</v>
      </c>
      <c r="G1387" t="s">
        <v>1139</v>
      </c>
      <c r="H1387" t="str">
        <f>VLOOKUP(E1387,GDD!$A$2:$B$57,2)</f>
        <v>0-650</v>
      </c>
      <c r="I1387" cm="1">
        <f t="array" ref="I1387">IF(H1387="0-650",1,IF(H1387="650-900",2,IF(H1387="900+",3,NA)))</f>
        <v>1</v>
      </c>
      <c r="J1387">
        <v>6.0618765131966196E-3</v>
      </c>
      <c r="K1387">
        <v>4.6600934785492199E-3</v>
      </c>
      <c r="L1387">
        <v>0.79601899774197604</v>
      </c>
    </row>
    <row r="1388" spans="1:12" x14ac:dyDescent="0.2">
      <c r="A1388" t="s">
        <v>3383</v>
      </c>
      <c r="B1388" t="str">
        <f t="shared" si="63"/>
        <v>NDVI</v>
      </c>
      <c r="C1388">
        <f>VLOOKUP(B1388,GDD!$D$2:$E$31,2)</f>
        <v>21</v>
      </c>
      <c r="D1388" t="str">
        <f t="shared" si="64"/>
        <v>JCEager20</v>
      </c>
      <c r="E1388" s="2">
        <v>20200708</v>
      </c>
      <c r="F1388" t="str">
        <f t="shared" si="65"/>
        <v>RS3</v>
      </c>
      <c r="G1388" t="s">
        <v>1139</v>
      </c>
      <c r="H1388" t="str">
        <f>VLOOKUP(E1388,GDD!$A$2:$B$57,2)</f>
        <v>0-650</v>
      </c>
      <c r="I1388" cm="1">
        <f t="array" ref="I1388">IF(H1388="0-650",1,IF(H1388="650-900",2,IF(H1388="900+",3,NA)))</f>
        <v>1</v>
      </c>
      <c r="J1388">
        <v>4.0819458668735399E-4</v>
      </c>
      <c r="K1388">
        <v>2.5265179582021502E-4</v>
      </c>
      <c r="L1388">
        <v>0.82896986549357798</v>
      </c>
    </row>
    <row r="1389" spans="1:12" x14ac:dyDescent="0.2">
      <c r="A1389" t="s">
        <v>3384</v>
      </c>
      <c r="B1389" t="str">
        <f t="shared" si="63"/>
        <v>SR800680</v>
      </c>
      <c r="C1389">
        <f>VLOOKUP(B1389,GDD!$D$2:$E$31,2)</f>
        <v>22</v>
      </c>
      <c r="D1389" t="str">
        <f t="shared" si="64"/>
        <v>JCEager20</v>
      </c>
      <c r="E1389" s="2">
        <v>20200708</v>
      </c>
      <c r="F1389" t="str">
        <f t="shared" si="65"/>
        <v>RS3</v>
      </c>
      <c r="G1389" t="s">
        <v>1139</v>
      </c>
      <c r="H1389" t="str">
        <f>VLOOKUP(E1389,GDD!$A$2:$B$57,2)</f>
        <v>0-650</v>
      </c>
      <c r="I1389" cm="1">
        <f t="array" ref="I1389">IF(H1389="0-650",1,IF(H1389="650-900",2,IF(H1389="900+",3,NA)))</f>
        <v>1</v>
      </c>
      <c r="J1389">
        <v>2.7255155076477902</v>
      </c>
      <c r="K1389">
        <v>2.9549223533158302</v>
      </c>
      <c r="L1389">
        <v>0.73454335756011702</v>
      </c>
    </row>
    <row r="1390" spans="1:12" x14ac:dyDescent="0.2">
      <c r="A1390" t="s">
        <v>3385</v>
      </c>
      <c r="B1390" t="str">
        <f t="shared" si="63"/>
        <v>mRENDVI</v>
      </c>
      <c r="C1390">
        <f>VLOOKUP(B1390,GDD!$D$2:$E$31,2)</f>
        <v>23</v>
      </c>
      <c r="D1390" t="str">
        <f t="shared" si="64"/>
        <v>JCEager20</v>
      </c>
      <c r="E1390" s="2">
        <v>20200708</v>
      </c>
      <c r="F1390" t="str">
        <f t="shared" si="65"/>
        <v>RS3</v>
      </c>
      <c r="G1390" t="s">
        <v>1139</v>
      </c>
      <c r="H1390" t="str">
        <f>VLOOKUP(E1390,GDD!$A$2:$B$57,2)</f>
        <v>0-650</v>
      </c>
      <c r="I1390" cm="1">
        <f t="array" ref="I1390">IF(H1390="0-650",1,IF(H1390="650-900",2,IF(H1390="900+",3,NA)))</f>
        <v>1</v>
      </c>
      <c r="J1390">
        <v>2.9015585160624901E-4</v>
      </c>
      <c r="K1390">
        <v>1.77418473849408E-4</v>
      </c>
      <c r="L1390">
        <v>0.83068915035072599</v>
      </c>
    </row>
    <row r="1391" spans="1:12" x14ac:dyDescent="0.2">
      <c r="A1391" t="s">
        <v>3386</v>
      </c>
      <c r="B1391" t="str">
        <f t="shared" si="63"/>
        <v>GNDVI</v>
      </c>
      <c r="C1391">
        <f>VLOOKUP(B1391,GDD!$D$2:$E$31,2)</f>
        <v>24</v>
      </c>
      <c r="D1391" t="str">
        <f t="shared" si="64"/>
        <v>JCEager20</v>
      </c>
      <c r="E1391" s="2">
        <v>20200708</v>
      </c>
      <c r="F1391" t="str">
        <f t="shared" si="65"/>
        <v>RS3</v>
      </c>
      <c r="G1391" t="s">
        <v>1139</v>
      </c>
      <c r="H1391" t="str">
        <f>VLOOKUP(E1391,GDD!$A$2:$B$57,2)</f>
        <v>0-650</v>
      </c>
      <c r="I1391" cm="1">
        <f t="array" ref="I1391">IF(H1391="0-650",1,IF(H1391="650-900",2,IF(H1391="900+",3,NA)))</f>
        <v>1</v>
      </c>
      <c r="J1391">
        <v>2.23918747734875E-4</v>
      </c>
      <c r="K1391">
        <v>1.21256536148039E-4</v>
      </c>
      <c r="L1391">
        <v>0.84709384349768002</v>
      </c>
    </row>
    <row r="1392" spans="1:12" x14ac:dyDescent="0.2">
      <c r="A1392" t="s">
        <v>3387</v>
      </c>
      <c r="B1392" t="str">
        <f t="shared" si="63"/>
        <v>PRI</v>
      </c>
      <c r="C1392">
        <f>VLOOKUP(B1392,GDD!$D$2:$E$31,2)</f>
        <v>25</v>
      </c>
      <c r="D1392" t="str">
        <f t="shared" si="64"/>
        <v>JCEager20</v>
      </c>
      <c r="E1392" s="2">
        <v>20200708</v>
      </c>
      <c r="F1392" t="str">
        <f t="shared" si="65"/>
        <v>RS3</v>
      </c>
      <c r="G1392" t="s">
        <v>1139</v>
      </c>
      <c r="H1392" t="str">
        <f>VLOOKUP(E1392,GDD!$A$2:$B$57,2)</f>
        <v>0-650</v>
      </c>
      <c r="I1392" cm="1">
        <f t="array" ref="I1392">IF(H1392="0-650",1,IF(H1392="650-900",2,IF(H1392="900+",3,NA)))</f>
        <v>1</v>
      </c>
      <c r="J1392" s="1">
        <v>5.9788535535358398E-6</v>
      </c>
      <c r="K1392" s="1">
        <v>1.2295861942287E-5</v>
      </c>
      <c r="L1392">
        <v>0.59328889702971399</v>
      </c>
    </row>
    <row r="1393" spans="1:12" x14ac:dyDescent="0.2">
      <c r="A1393" t="s">
        <v>3388</v>
      </c>
      <c r="B1393" t="str">
        <f t="shared" si="63"/>
        <v>OSAVI</v>
      </c>
      <c r="C1393">
        <f>VLOOKUP(B1393,GDD!$D$2:$E$31,2)</f>
        <v>26</v>
      </c>
      <c r="D1393" t="str">
        <f t="shared" si="64"/>
        <v>JCEager20</v>
      </c>
      <c r="E1393" s="2">
        <v>20200708</v>
      </c>
      <c r="F1393" t="str">
        <f t="shared" si="65"/>
        <v>RS3</v>
      </c>
      <c r="G1393" t="s">
        <v>1139</v>
      </c>
      <c r="H1393" t="str">
        <f>VLOOKUP(E1393,GDD!$A$2:$B$57,2)</f>
        <v>0-650</v>
      </c>
      <c r="I1393" cm="1">
        <f t="array" ref="I1393">IF(H1393="0-650",1,IF(H1393="650-900",2,IF(H1393="900+",3,NA)))</f>
        <v>1</v>
      </c>
      <c r="J1393">
        <v>7.0626579113635801E-4</v>
      </c>
      <c r="K1393">
        <v>2.4446588359875902E-4</v>
      </c>
      <c r="L1393">
        <v>0.89655579721224898</v>
      </c>
    </row>
    <row r="1394" spans="1:12" x14ac:dyDescent="0.2">
      <c r="A1394" t="s">
        <v>3389</v>
      </c>
      <c r="B1394" t="str">
        <f t="shared" si="63"/>
        <v>PSRI</v>
      </c>
      <c r="C1394">
        <f>VLOOKUP(B1394,GDD!$D$2:$E$31,2)</f>
        <v>27</v>
      </c>
      <c r="D1394" t="str">
        <f t="shared" si="64"/>
        <v>JCEager20</v>
      </c>
      <c r="E1394" s="2">
        <v>20200708</v>
      </c>
      <c r="F1394" t="str">
        <f t="shared" si="65"/>
        <v>RS3</v>
      </c>
      <c r="G1394" t="s">
        <v>1139</v>
      </c>
      <c r="H1394" t="str">
        <f>VLOOKUP(E1394,GDD!$A$2:$B$57,2)</f>
        <v>0-650</v>
      </c>
      <c r="I1394" cm="1">
        <f t="array" ref="I1394">IF(H1394="0-650",1,IF(H1394="650-900",2,IF(H1394="900+",3,NA)))</f>
        <v>1</v>
      </c>
      <c r="J1394" s="1">
        <v>2.48947501049037E-5</v>
      </c>
      <c r="K1394" s="1">
        <v>1.4316801333608599E-5</v>
      </c>
      <c r="L1394">
        <v>0.83913896444527203</v>
      </c>
    </row>
    <row r="1395" spans="1:12" x14ac:dyDescent="0.2">
      <c r="A1395" t="s">
        <v>3390</v>
      </c>
      <c r="B1395" t="str">
        <f t="shared" si="63"/>
        <v>Carte1</v>
      </c>
      <c r="C1395">
        <f>VLOOKUP(B1395,GDD!$D$2:$E$31,2)</f>
        <v>28</v>
      </c>
      <c r="D1395" t="str">
        <f t="shared" si="64"/>
        <v>JCEager20</v>
      </c>
      <c r="E1395" s="2">
        <v>20200708</v>
      </c>
      <c r="F1395" t="str">
        <f t="shared" si="65"/>
        <v>RS3</v>
      </c>
      <c r="G1395" t="s">
        <v>1139</v>
      </c>
      <c r="H1395" t="str">
        <f>VLOOKUP(E1395,GDD!$A$2:$B$57,2)</f>
        <v>0-650</v>
      </c>
      <c r="I1395" cm="1">
        <f t="array" ref="I1395">IF(H1395="0-650",1,IF(H1395="650-900",2,IF(H1395="900+",3,NA)))</f>
        <v>1</v>
      </c>
      <c r="J1395">
        <v>6.2514670110503899E-3</v>
      </c>
      <c r="K1395">
        <v>3.73749116926154E-3</v>
      </c>
      <c r="L1395">
        <v>0.83382940236301595</v>
      </c>
    </row>
    <row r="1396" spans="1:12" x14ac:dyDescent="0.2">
      <c r="A1396" t="s">
        <v>3391</v>
      </c>
      <c r="B1396" t="str">
        <f t="shared" si="63"/>
        <v>VOG1</v>
      </c>
      <c r="C1396">
        <f>VLOOKUP(B1396,GDD!$D$2:$E$31,2)</f>
        <v>29</v>
      </c>
      <c r="D1396" t="str">
        <f t="shared" si="64"/>
        <v>JCEager20</v>
      </c>
      <c r="E1396" s="2">
        <v>20200708</v>
      </c>
      <c r="F1396" t="str">
        <f t="shared" si="65"/>
        <v>RS3</v>
      </c>
      <c r="G1396" t="s">
        <v>1139</v>
      </c>
      <c r="H1396" t="str">
        <f>VLOOKUP(E1396,GDD!$A$2:$B$57,2)</f>
        <v>0-650</v>
      </c>
      <c r="I1396" cm="1">
        <f t="array" ref="I1396">IF(H1396="0-650",1,IF(H1396="650-900",2,IF(H1396="900+",3,NA)))</f>
        <v>1</v>
      </c>
      <c r="J1396">
        <v>7.4249026478733398E-3</v>
      </c>
      <c r="K1396">
        <v>4.9052873744786698E-3</v>
      </c>
      <c r="L1396">
        <v>0.81952581974094996</v>
      </c>
    </row>
    <row r="1397" spans="1:12" x14ac:dyDescent="0.2">
      <c r="A1397" t="s">
        <v>3392</v>
      </c>
      <c r="B1397" t="str">
        <f t="shared" si="63"/>
        <v>SR700670</v>
      </c>
      <c r="C1397">
        <f>VLOOKUP(B1397,GDD!$D$2:$E$31,2)</f>
        <v>30</v>
      </c>
      <c r="D1397" t="str">
        <f t="shared" si="64"/>
        <v>JCEager20</v>
      </c>
      <c r="E1397" s="2">
        <v>20200708</v>
      </c>
      <c r="F1397" t="str">
        <f t="shared" si="65"/>
        <v>RS3</v>
      </c>
      <c r="G1397" t="s">
        <v>1139</v>
      </c>
      <c r="H1397" t="str">
        <f>VLOOKUP(E1397,GDD!$A$2:$B$57,2)</f>
        <v>0-650</v>
      </c>
      <c r="I1397" cm="1">
        <f t="array" ref="I1397">IF(H1397="0-650",1,IF(H1397="650-900",2,IF(H1397="900+",3,NA)))</f>
        <v>1</v>
      </c>
      <c r="J1397">
        <v>2.0936978420688598E-3</v>
      </c>
      <c r="K1397">
        <v>2.12777635208813E-3</v>
      </c>
      <c r="L1397">
        <v>0.74696048542974602</v>
      </c>
    </row>
    <row r="1398" spans="1:12" x14ac:dyDescent="0.2">
      <c r="A1398" t="s">
        <v>4119</v>
      </c>
      <c r="B1398" t="str">
        <f t="shared" si="63"/>
        <v>NDVI</v>
      </c>
      <c r="C1398">
        <f>VLOOKUP(B1398,GDD!$D$2:$E$31,2)</f>
        <v>21</v>
      </c>
      <c r="D1398" t="str">
        <f t="shared" si="64"/>
        <v>JCEager20</v>
      </c>
      <c r="E1398" s="2">
        <v>20200717</v>
      </c>
      <c r="F1398" t="str">
        <f t="shared" si="65"/>
        <v>RS3</v>
      </c>
      <c r="G1398" t="s">
        <v>1139</v>
      </c>
      <c r="H1398" t="str">
        <f>VLOOKUP(E1398,GDD!$A$2:$B$57,2)</f>
        <v>650-900</v>
      </c>
      <c r="I1398" cm="1">
        <f t="array" ref="I1398">IF(H1398="0-650",1,IF(H1398="650-900",2,IF(H1398="900+",3,NA)))</f>
        <v>2</v>
      </c>
      <c r="J1398">
        <v>7.2928449194040396E-4</v>
      </c>
      <c r="K1398">
        <v>1.87667167695045E-4</v>
      </c>
      <c r="L1398">
        <v>0.92099956352420498</v>
      </c>
    </row>
    <row r="1399" spans="1:12" x14ac:dyDescent="0.2">
      <c r="A1399" t="s">
        <v>4120</v>
      </c>
      <c r="B1399" t="str">
        <f t="shared" si="63"/>
        <v>SR800680</v>
      </c>
      <c r="C1399">
        <f>VLOOKUP(B1399,GDD!$D$2:$E$31,2)</f>
        <v>22</v>
      </c>
      <c r="D1399" t="str">
        <f t="shared" si="64"/>
        <v>JCEager20</v>
      </c>
      <c r="E1399" s="2">
        <v>20200717</v>
      </c>
      <c r="F1399" t="str">
        <f t="shared" si="65"/>
        <v>RS3</v>
      </c>
      <c r="G1399" t="s">
        <v>1139</v>
      </c>
      <c r="H1399" t="str">
        <f>VLOOKUP(E1399,GDD!$A$2:$B$57,2)</f>
        <v>650-900</v>
      </c>
      <c r="I1399" cm="1">
        <f t="array" ref="I1399">IF(H1399="0-650",1,IF(H1399="650-900",2,IF(H1399="900+",3,NA)))</f>
        <v>2</v>
      </c>
      <c r="J1399">
        <v>8.4427111061548406</v>
      </c>
      <c r="K1399">
        <v>2.67212923557469</v>
      </c>
      <c r="L1399">
        <v>0.90456770787711005</v>
      </c>
    </row>
    <row r="1400" spans="1:12" x14ac:dyDescent="0.2">
      <c r="A1400" t="s">
        <v>4121</v>
      </c>
      <c r="B1400" t="str">
        <f t="shared" si="63"/>
        <v>mRENDVI</v>
      </c>
      <c r="C1400">
        <f>VLOOKUP(B1400,GDD!$D$2:$E$31,2)</f>
        <v>23</v>
      </c>
      <c r="D1400" t="str">
        <f t="shared" si="64"/>
        <v>JCEager20</v>
      </c>
      <c r="E1400" s="2">
        <v>20200717</v>
      </c>
      <c r="F1400" t="str">
        <f t="shared" si="65"/>
        <v>RS3</v>
      </c>
      <c r="G1400" t="s">
        <v>1139</v>
      </c>
      <c r="H1400" t="str">
        <f>VLOOKUP(E1400,GDD!$A$2:$B$57,2)</f>
        <v>650-900</v>
      </c>
      <c r="I1400" cm="1">
        <f t="array" ref="I1400">IF(H1400="0-650",1,IF(H1400="650-900",2,IF(H1400="900+",3,NA)))</f>
        <v>2</v>
      </c>
      <c r="J1400">
        <v>6.3073426809768596E-4</v>
      </c>
      <c r="K1400">
        <v>1.4653528010289001E-4</v>
      </c>
      <c r="L1400">
        <v>0.92812451916975602</v>
      </c>
    </row>
    <row r="1401" spans="1:12" x14ac:dyDescent="0.2">
      <c r="A1401" t="s">
        <v>4122</v>
      </c>
      <c r="B1401" t="str">
        <f t="shared" si="63"/>
        <v>GNDVI</v>
      </c>
      <c r="C1401">
        <f>VLOOKUP(B1401,GDD!$D$2:$E$31,2)</f>
        <v>24</v>
      </c>
      <c r="D1401" t="str">
        <f t="shared" si="64"/>
        <v>JCEager20</v>
      </c>
      <c r="E1401" s="2">
        <v>20200717</v>
      </c>
      <c r="F1401" t="str">
        <f t="shared" si="65"/>
        <v>RS3</v>
      </c>
      <c r="G1401" t="s">
        <v>1139</v>
      </c>
      <c r="H1401" t="str">
        <f>VLOOKUP(E1401,GDD!$A$2:$B$57,2)</f>
        <v>650-900</v>
      </c>
      <c r="I1401" cm="1">
        <f t="array" ref="I1401">IF(H1401="0-650",1,IF(H1401="650-900",2,IF(H1401="900+",3,NA)))</f>
        <v>2</v>
      </c>
      <c r="J1401">
        <v>2.4053598046731601E-4</v>
      </c>
      <c r="K1401">
        <v>1.3206749389944099E-4</v>
      </c>
      <c r="L1401">
        <v>0.84529542676507397</v>
      </c>
    </row>
    <row r="1402" spans="1:12" x14ac:dyDescent="0.2">
      <c r="A1402" t="s">
        <v>4123</v>
      </c>
      <c r="B1402" t="str">
        <f t="shared" si="63"/>
        <v>PRI</v>
      </c>
      <c r="C1402">
        <f>VLOOKUP(B1402,GDD!$D$2:$E$31,2)</f>
        <v>25</v>
      </c>
      <c r="D1402" t="str">
        <f t="shared" si="64"/>
        <v>JCEager20</v>
      </c>
      <c r="E1402" s="2">
        <v>20200717</v>
      </c>
      <c r="F1402" t="str">
        <f t="shared" si="65"/>
        <v>RS3</v>
      </c>
      <c r="G1402" t="s">
        <v>1139</v>
      </c>
      <c r="H1402" t="str">
        <f>VLOOKUP(E1402,GDD!$A$2:$B$57,2)</f>
        <v>650-900</v>
      </c>
      <c r="I1402" cm="1">
        <f t="array" ref="I1402">IF(H1402="0-650",1,IF(H1402="650-900",2,IF(H1402="900+",3,NA)))</f>
        <v>2</v>
      </c>
      <c r="J1402" s="1">
        <v>1.06481426825696E-5</v>
      </c>
      <c r="K1402" s="1">
        <v>2.0158488138801599E-5</v>
      </c>
      <c r="L1402">
        <v>0.61310249762909197</v>
      </c>
    </row>
    <row r="1403" spans="1:12" x14ac:dyDescent="0.2">
      <c r="A1403" t="s">
        <v>4124</v>
      </c>
      <c r="B1403" t="str">
        <f t="shared" si="63"/>
        <v>OSAVI</v>
      </c>
      <c r="C1403">
        <f>VLOOKUP(B1403,GDD!$D$2:$E$31,2)</f>
        <v>26</v>
      </c>
      <c r="D1403" t="str">
        <f t="shared" si="64"/>
        <v>JCEager20</v>
      </c>
      <c r="E1403" s="2">
        <v>20200717</v>
      </c>
      <c r="F1403" t="str">
        <f t="shared" si="65"/>
        <v>RS3</v>
      </c>
      <c r="G1403" t="s">
        <v>1139</v>
      </c>
      <c r="H1403" t="str">
        <f>VLOOKUP(E1403,GDD!$A$2:$B$57,2)</f>
        <v>650-900</v>
      </c>
      <c r="I1403" cm="1">
        <f t="array" ref="I1403">IF(H1403="0-650",1,IF(H1403="650-900",2,IF(H1403="900+",3,NA)))</f>
        <v>2</v>
      </c>
      <c r="J1403">
        <v>9.0420974939939801E-4</v>
      </c>
      <c r="K1403">
        <v>2.51882635130643E-4</v>
      </c>
      <c r="L1403">
        <v>0.91503402750816298</v>
      </c>
    </row>
    <row r="1404" spans="1:12" x14ac:dyDescent="0.2">
      <c r="A1404" t="s">
        <v>4125</v>
      </c>
      <c r="B1404" t="str">
        <f t="shared" si="63"/>
        <v>PSRI</v>
      </c>
      <c r="C1404">
        <f>VLOOKUP(B1404,GDD!$D$2:$E$31,2)</f>
        <v>27</v>
      </c>
      <c r="D1404" t="str">
        <f t="shared" si="64"/>
        <v>JCEager20</v>
      </c>
      <c r="E1404" s="2">
        <v>20200717</v>
      </c>
      <c r="F1404" t="str">
        <f t="shared" si="65"/>
        <v>RS3</v>
      </c>
      <c r="G1404" t="s">
        <v>1139</v>
      </c>
      <c r="H1404" t="str">
        <f>VLOOKUP(E1404,GDD!$A$2:$B$57,2)</f>
        <v>650-900</v>
      </c>
      <c r="I1404" cm="1">
        <f t="array" ref="I1404">IF(H1404="0-650",1,IF(H1404="650-900",2,IF(H1404="900+",3,NA)))</f>
        <v>2</v>
      </c>
      <c r="J1404" s="1">
        <v>2.4381084519582901E-5</v>
      </c>
      <c r="K1404" s="1">
        <v>4.5164526264834701E-6</v>
      </c>
      <c r="L1404">
        <v>0.94184303742135</v>
      </c>
    </row>
    <row r="1405" spans="1:12" x14ac:dyDescent="0.2">
      <c r="A1405" t="s">
        <v>4126</v>
      </c>
      <c r="B1405" t="str">
        <f t="shared" si="63"/>
        <v>Carte1</v>
      </c>
      <c r="C1405">
        <f>VLOOKUP(B1405,GDD!$D$2:$E$31,2)</f>
        <v>28</v>
      </c>
      <c r="D1405" t="str">
        <f t="shared" si="64"/>
        <v>JCEager20</v>
      </c>
      <c r="E1405" s="2">
        <v>20200717</v>
      </c>
      <c r="F1405" t="str">
        <f t="shared" si="65"/>
        <v>RS3</v>
      </c>
      <c r="G1405" t="s">
        <v>1139</v>
      </c>
      <c r="H1405" t="str">
        <f>VLOOKUP(E1405,GDD!$A$2:$B$57,2)</f>
        <v>650-900</v>
      </c>
      <c r="I1405" cm="1">
        <f t="array" ref="I1405">IF(H1405="0-650",1,IF(H1405="650-900",2,IF(H1405="900+",3,NA)))</f>
        <v>2</v>
      </c>
      <c r="J1405">
        <v>6.14950093441149E-2</v>
      </c>
      <c r="K1405">
        <v>1.09384224584467E-2</v>
      </c>
      <c r="L1405">
        <v>0.94402707335800395</v>
      </c>
    </row>
    <row r="1406" spans="1:12" x14ac:dyDescent="0.2">
      <c r="A1406" t="s">
        <v>4127</v>
      </c>
      <c r="B1406" t="str">
        <f t="shared" si="63"/>
        <v>VOG1</v>
      </c>
      <c r="C1406">
        <f>VLOOKUP(B1406,GDD!$D$2:$E$31,2)</f>
        <v>29</v>
      </c>
      <c r="D1406" t="str">
        <f t="shared" si="64"/>
        <v>JCEager20</v>
      </c>
      <c r="E1406" s="2">
        <v>20200717</v>
      </c>
      <c r="F1406" t="str">
        <f t="shared" si="65"/>
        <v>RS3</v>
      </c>
      <c r="G1406" t="s">
        <v>1139</v>
      </c>
      <c r="H1406" t="str">
        <f>VLOOKUP(E1406,GDD!$A$2:$B$57,2)</f>
        <v>650-900</v>
      </c>
      <c r="I1406" cm="1">
        <f t="array" ref="I1406">IF(H1406="0-650",1,IF(H1406="650-900",2,IF(H1406="900+",3,NA)))</f>
        <v>2</v>
      </c>
      <c r="J1406">
        <v>1.2239777584267199E-2</v>
      </c>
      <c r="K1406">
        <v>4.99309042231574E-3</v>
      </c>
      <c r="L1406">
        <v>0.88029728214652703</v>
      </c>
    </row>
    <row r="1407" spans="1:12" x14ac:dyDescent="0.2">
      <c r="A1407" t="s">
        <v>4128</v>
      </c>
      <c r="B1407" t="str">
        <f t="shared" si="63"/>
        <v>SR700670</v>
      </c>
      <c r="C1407">
        <f>VLOOKUP(B1407,GDD!$D$2:$E$31,2)</f>
        <v>30</v>
      </c>
      <c r="D1407" t="str">
        <f t="shared" si="64"/>
        <v>JCEager20</v>
      </c>
      <c r="E1407" s="2">
        <v>20200717</v>
      </c>
      <c r="F1407" t="str">
        <f t="shared" si="65"/>
        <v>RS3</v>
      </c>
      <c r="G1407" t="s">
        <v>1139</v>
      </c>
      <c r="H1407" t="str">
        <f>VLOOKUP(E1407,GDD!$A$2:$B$57,2)</f>
        <v>650-900</v>
      </c>
      <c r="I1407" cm="1">
        <f t="array" ref="I1407">IF(H1407="0-650",1,IF(H1407="650-900",2,IF(H1407="900+",3,NA)))</f>
        <v>2</v>
      </c>
      <c r="J1407">
        <v>2.6829157193960802E-3</v>
      </c>
      <c r="K1407">
        <v>1.63674811973929E-3</v>
      </c>
      <c r="L1407">
        <v>0.83101038483088097</v>
      </c>
    </row>
    <row r="1408" spans="1:12" x14ac:dyDescent="0.2">
      <c r="A1408" t="s">
        <v>3393</v>
      </c>
      <c r="B1408" t="str">
        <f t="shared" si="63"/>
        <v>NDVI</v>
      </c>
      <c r="C1408">
        <f>VLOOKUP(B1408,GDD!$D$2:$E$31,2)</f>
        <v>21</v>
      </c>
      <c r="D1408" t="str">
        <f t="shared" si="64"/>
        <v>JCEager20</v>
      </c>
      <c r="E1408" s="2">
        <v>20200725</v>
      </c>
      <c r="F1408" t="str">
        <f t="shared" si="65"/>
        <v>RS3</v>
      </c>
      <c r="G1408" t="s">
        <v>1139</v>
      </c>
      <c r="H1408" t="str">
        <f>VLOOKUP(E1408,GDD!$A$2:$B$57,2)</f>
        <v>650-900</v>
      </c>
      <c r="I1408" cm="1">
        <f t="array" ref="I1408">IF(H1408="0-650",1,IF(H1408="650-900",2,IF(H1408="900+",3,NA)))</f>
        <v>2</v>
      </c>
      <c r="J1408">
        <v>3.5990352797649999E-4</v>
      </c>
      <c r="K1408">
        <v>2.12608625173744E-4</v>
      </c>
      <c r="L1408">
        <v>0.83548288714111496</v>
      </c>
    </row>
    <row r="1409" spans="1:12" x14ac:dyDescent="0.2">
      <c r="A1409" t="s">
        <v>3394</v>
      </c>
      <c r="B1409" t="str">
        <f t="shared" si="63"/>
        <v>SR800680</v>
      </c>
      <c r="C1409">
        <f>VLOOKUP(B1409,GDD!$D$2:$E$31,2)</f>
        <v>22</v>
      </c>
      <c r="D1409" t="str">
        <f t="shared" si="64"/>
        <v>JCEager20</v>
      </c>
      <c r="E1409" s="2">
        <v>20200725</v>
      </c>
      <c r="F1409" t="str">
        <f t="shared" si="65"/>
        <v>RS3</v>
      </c>
      <c r="G1409" t="s">
        <v>1139</v>
      </c>
      <c r="H1409" t="str">
        <f>VLOOKUP(E1409,GDD!$A$2:$B$57,2)</f>
        <v>650-900</v>
      </c>
      <c r="I1409" cm="1">
        <f t="array" ref="I1409">IF(H1409="0-650",1,IF(H1409="650-900",2,IF(H1409="900+",3,NA)))</f>
        <v>2</v>
      </c>
      <c r="J1409">
        <v>9.9229945400975694</v>
      </c>
      <c r="K1409">
        <v>4.5884595028937802</v>
      </c>
      <c r="L1409">
        <v>0.86644933132997903</v>
      </c>
    </row>
    <row r="1410" spans="1:12" x14ac:dyDescent="0.2">
      <c r="A1410" t="s">
        <v>3395</v>
      </c>
      <c r="B1410" t="str">
        <f t="shared" si="63"/>
        <v>mRENDVI</v>
      </c>
      <c r="C1410">
        <f>VLOOKUP(B1410,GDD!$D$2:$E$31,2)</f>
        <v>23</v>
      </c>
      <c r="D1410" t="str">
        <f t="shared" si="64"/>
        <v>JCEager20</v>
      </c>
      <c r="E1410" s="2">
        <v>20200725</v>
      </c>
      <c r="F1410" t="str">
        <f t="shared" si="65"/>
        <v>RS3</v>
      </c>
      <c r="G1410" t="s">
        <v>1139</v>
      </c>
      <c r="H1410" t="str">
        <f>VLOOKUP(E1410,GDD!$A$2:$B$57,2)</f>
        <v>650-900</v>
      </c>
      <c r="I1410" cm="1">
        <f t="array" ref="I1410">IF(H1410="0-650",1,IF(H1410="650-900",2,IF(H1410="900+",3,NA)))</f>
        <v>2</v>
      </c>
      <c r="J1410">
        <v>2.7074370431567798E-4</v>
      </c>
      <c r="K1410">
        <v>1.79629934946558E-4</v>
      </c>
      <c r="L1410">
        <v>0.818896068831378</v>
      </c>
    </row>
    <row r="1411" spans="1:12" x14ac:dyDescent="0.2">
      <c r="A1411" t="s">
        <v>3396</v>
      </c>
      <c r="B1411" t="str">
        <f t="shared" ref="B1411:B1474" si="66">LEFT(A1411, FIND("_RS",A1411)-10)</f>
        <v>GNDVI</v>
      </c>
      <c r="C1411">
        <f>VLOOKUP(B1411,GDD!$D$2:$E$31,2)</f>
        <v>24</v>
      </c>
      <c r="D1411" t="str">
        <f t="shared" ref="D1411:D1474" si="67">"JCEager"&amp;MID(E1411,3,2)</f>
        <v>JCEager20</v>
      </c>
      <c r="E1411" s="2">
        <v>20200725</v>
      </c>
      <c r="F1411" t="str">
        <f t="shared" ref="F1411:F1474" si="68">RIGHT(A1411,LEN(A1411)-FIND("_RS",A1411))</f>
        <v>RS3</v>
      </c>
      <c r="G1411" t="s">
        <v>1139</v>
      </c>
      <c r="H1411" t="str">
        <f>VLOOKUP(E1411,GDD!$A$2:$B$57,2)</f>
        <v>650-900</v>
      </c>
      <c r="I1411" cm="1">
        <f t="array" ref="I1411">IF(H1411="0-650",1,IF(H1411="650-900",2,IF(H1411="900+",3,NA)))</f>
        <v>2</v>
      </c>
      <c r="J1411">
        <v>1.7370230237411199E-4</v>
      </c>
      <c r="K1411">
        <v>1.2345578241664901E-4</v>
      </c>
      <c r="L1411">
        <v>0.80846582586877802</v>
      </c>
    </row>
    <row r="1412" spans="1:12" x14ac:dyDescent="0.2">
      <c r="A1412" t="s">
        <v>3397</v>
      </c>
      <c r="B1412" t="str">
        <f t="shared" si="66"/>
        <v>PRI</v>
      </c>
      <c r="C1412">
        <f>VLOOKUP(B1412,GDD!$D$2:$E$31,2)</f>
        <v>25</v>
      </c>
      <c r="D1412" t="str">
        <f t="shared" si="67"/>
        <v>JCEager20</v>
      </c>
      <c r="E1412" s="2">
        <v>20200725</v>
      </c>
      <c r="F1412" t="str">
        <f t="shared" si="68"/>
        <v>RS3</v>
      </c>
      <c r="G1412" t="s">
        <v>1139</v>
      </c>
      <c r="H1412" t="str">
        <f>VLOOKUP(E1412,GDD!$A$2:$B$57,2)</f>
        <v>650-900</v>
      </c>
      <c r="I1412" cm="1">
        <f t="array" ref="I1412">IF(H1412="0-650",1,IF(H1412="650-900",2,IF(H1412="900+",3,NA)))</f>
        <v>2</v>
      </c>
      <c r="J1412" s="1">
        <v>2.0327071830952699E-5</v>
      </c>
      <c r="K1412" s="1">
        <v>2.4971795962888101E-5</v>
      </c>
      <c r="L1412">
        <v>0.70947154102046694</v>
      </c>
    </row>
    <row r="1413" spans="1:12" x14ac:dyDescent="0.2">
      <c r="A1413" t="s">
        <v>3398</v>
      </c>
      <c r="B1413" t="str">
        <f t="shared" si="66"/>
        <v>OSAVI</v>
      </c>
      <c r="C1413">
        <f>VLOOKUP(B1413,GDD!$D$2:$E$31,2)</f>
        <v>26</v>
      </c>
      <c r="D1413" t="str">
        <f t="shared" si="67"/>
        <v>JCEager20</v>
      </c>
      <c r="E1413" s="2">
        <v>20200725</v>
      </c>
      <c r="F1413" t="str">
        <f t="shared" si="68"/>
        <v>RS3</v>
      </c>
      <c r="G1413" t="s">
        <v>1139</v>
      </c>
      <c r="H1413" t="str">
        <f>VLOOKUP(E1413,GDD!$A$2:$B$57,2)</f>
        <v>650-900</v>
      </c>
      <c r="I1413" cm="1">
        <f t="array" ref="I1413">IF(H1413="0-650",1,IF(H1413="650-900",2,IF(H1413="900+",3,NA)))</f>
        <v>2</v>
      </c>
      <c r="J1413">
        <v>3.2950423981416998E-4</v>
      </c>
      <c r="K1413">
        <v>1.6684657348102E-4</v>
      </c>
      <c r="L1413">
        <v>0.85558901503372997</v>
      </c>
    </row>
    <row r="1414" spans="1:12" x14ac:dyDescent="0.2">
      <c r="A1414" t="s">
        <v>3399</v>
      </c>
      <c r="B1414" t="str">
        <f t="shared" si="66"/>
        <v>PSRI</v>
      </c>
      <c r="C1414">
        <f>VLOOKUP(B1414,GDD!$D$2:$E$31,2)</f>
        <v>27</v>
      </c>
      <c r="D1414" t="str">
        <f t="shared" si="67"/>
        <v>JCEager20</v>
      </c>
      <c r="E1414" s="2">
        <v>20200725</v>
      </c>
      <c r="F1414" t="str">
        <f t="shared" si="68"/>
        <v>RS3</v>
      </c>
      <c r="G1414" t="s">
        <v>1139</v>
      </c>
      <c r="H1414" t="str">
        <f>VLOOKUP(E1414,GDD!$A$2:$B$57,2)</f>
        <v>650-900</v>
      </c>
      <c r="I1414" cm="1">
        <f t="array" ref="I1414">IF(H1414="0-650",1,IF(H1414="650-900",2,IF(H1414="900+",3,NA)))</f>
        <v>2</v>
      </c>
      <c r="J1414" s="1">
        <v>1.2112331659885099E-5</v>
      </c>
      <c r="K1414" s="1">
        <v>5.7413526715155302E-6</v>
      </c>
      <c r="L1414">
        <v>0.86355565291890002</v>
      </c>
    </row>
    <row r="1415" spans="1:12" x14ac:dyDescent="0.2">
      <c r="A1415" t="s">
        <v>3400</v>
      </c>
      <c r="B1415" t="str">
        <f t="shared" si="66"/>
        <v>Carte1</v>
      </c>
      <c r="C1415">
        <f>VLOOKUP(B1415,GDD!$D$2:$E$31,2)</f>
        <v>28</v>
      </c>
      <c r="D1415" t="str">
        <f t="shared" si="67"/>
        <v>JCEager20</v>
      </c>
      <c r="E1415" s="2">
        <v>20200725</v>
      </c>
      <c r="F1415" t="str">
        <f t="shared" si="68"/>
        <v>RS3</v>
      </c>
      <c r="G1415" t="s">
        <v>1139</v>
      </c>
      <c r="H1415" t="str">
        <f>VLOOKUP(E1415,GDD!$A$2:$B$57,2)</f>
        <v>650-900</v>
      </c>
      <c r="I1415" cm="1">
        <f t="array" ref="I1415">IF(H1415="0-650",1,IF(H1415="650-900",2,IF(H1415="900+",3,NA)))</f>
        <v>2</v>
      </c>
      <c r="J1415">
        <v>0.209233645682007</v>
      </c>
      <c r="K1415">
        <v>0.112220063284672</v>
      </c>
      <c r="L1415">
        <v>0.84833507464375602</v>
      </c>
    </row>
    <row r="1416" spans="1:12" x14ac:dyDescent="0.2">
      <c r="A1416" t="s">
        <v>3401</v>
      </c>
      <c r="B1416" t="str">
        <f t="shared" si="66"/>
        <v>VOG1</v>
      </c>
      <c r="C1416">
        <f>VLOOKUP(B1416,GDD!$D$2:$E$31,2)</f>
        <v>29</v>
      </c>
      <c r="D1416" t="str">
        <f t="shared" si="67"/>
        <v>JCEager20</v>
      </c>
      <c r="E1416" s="2">
        <v>20200725</v>
      </c>
      <c r="F1416" t="str">
        <f t="shared" si="68"/>
        <v>RS3</v>
      </c>
      <c r="G1416" t="s">
        <v>1139</v>
      </c>
      <c r="H1416" t="str">
        <f>VLOOKUP(E1416,GDD!$A$2:$B$57,2)</f>
        <v>650-900</v>
      </c>
      <c r="I1416" cm="1">
        <f t="array" ref="I1416">IF(H1416="0-650",1,IF(H1416="650-900",2,IF(H1416="900+",3,NA)))</f>
        <v>2</v>
      </c>
      <c r="J1416">
        <v>9.0354375582433304E-3</v>
      </c>
      <c r="K1416">
        <v>5.1869408054265303E-3</v>
      </c>
      <c r="L1416">
        <v>0.83938004857225701</v>
      </c>
    </row>
    <row r="1417" spans="1:12" x14ac:dyDescent="0.2">
      <c r="A1417" t="s">
        <v>3402</v>
      </c>
      <c r="B1417" t="str">
        <f t="shared" si="66"/>
        <v>SR700670</v>
      </c>
      <c r="C1417">
        <f>VLOOKUP(B1417,GDD!$D$2:$E$31,2)</f>
        <v>30</v>
      </c>
      <c r="D1417" t="str">
        <f t="shared" si="67"/>
        <v>JCEager20</v>
      </c>
      <c r="E1417" s="2">
        <v>20200725</v>
      </c>
      <c r="F1417" t="str">
        <f t="shared" si="68"/>
        <v>RS3</v>
      </c>
      <c r="G1417" t="s">
        <v>1139</v>
      </c>
      <c r="H1417" t="str">
        <f>VLOOKUP(E1417,GDD!$A$2:$B$57,2)</f>
        <v>650-900</v>
      </c>
      <c r="I1417" cm="1">
        <f t="array" ref="I1417">IF(H1417="0-650",1,IF(H1417="650-900",2,IF(H1417="900+",3,NA)))</f>
        <v>2</v>
      </c>
      <c r="J1417">
        <v>1.1823601802886699E-2</v>
      </c>
      <c r="K1417">
        <v>6.8924733980678301E-3</v>
      </c>
      <c r="L1417">
        <v>0.83730075687689298</v>
      </c>
    </row>
    <row r="1418" spans="1:12" x14ac:dyDescent="0.2">
      <c r="A1418" t="s">
        <v>3403</v>
      </c>
      <c r="B1418" t="str">
        <f t="shared" si="66"/>
        <v>NDVI</v>
      </c>
      <c r="C1418">
        <f>VLOOKUP(B1418,GDD!$D$2:$E$31,2)</f>
        <v>21</v>
      </c>
      <c r="D1418" t="str">
        <f t="shared" si="67"/>
        <v>JCEager20</v>
      </c>
      <c r="E1418" s="2">
        <v>20200806</v>
      </c>
      <c r="F1418" t="str">
        <f t="shared" si="68"/>
        <v>RS3</v>
      </c>
      <c r="G1418" t="s">
        <v>1139</v>
      </c>
      <c r="H1418" t="str">
        <f>VLOOKUP(E1418,GDD!$A$2:$B$57,2)</f>
        <v>900+</v>
      </c>
      <c r="I1418" cm="1">
        <f t="array" ref="I1418">IF(H1418="0-650",1,IF(H1418="650-900",2,IF(H1418="900+",3,NA)))</f>
        <v>3</v>
      </c>
      <c r="J1418">
        <v>4.0414748601015898E-4</v>
      </c>
      <c r="K1418">
        <v>2.7145636996506699E-4</v>
      </c>
      <c r="L1418">
        <v>0.81706544621256205</v>
      </c>
    </row>
    <row r="1419" spans="1:12" x14ac:dyDescent="0.2">
      <c r="A1419" t="s">
        <v>3404</v>
      </c>
      <c r="B1419" t="str">
        <f t="shared" si="66"/>
        <v>SR800680</v>
      </c>
      <c r="C1419">
        <f>VLOOKUP(B1419,GDD!$D$2:$E$31,2)</f>
        <v>22</v>
      </c>
      <c r="D1419" t="str">
        <f t="shared" si="67"/>
        <v>JCEager20</v>
      </c>
      <c r="E1419" s="2">
        <v>20200806</v>
      </c>
      <c r="F1419" t="str">
        <f t="shared" si="68"/>
        <v>RS3</v>
      </c>
      <c r="G1419" t="s">
        <v>1139</v>
      </c>
      <c r="H1419" t="str">
        <f>VLOOKUP(E1419,GDD!$A$2:$B$57,2)</f>
        <v>900+</v>
      </c>
      <c r="I1419" cm="1">
        <f t="array" ref="I1419">IF(H1419="0-650",1,IF(H1419="650-900",2,IF(H1419="900+",3,NA)))</f>
        <v>3</v>
      </c>
      <c r="J1419">
        <v>15.0050586590884</v>
      </c>
      <c r="K1419">
        <v>5.2707256422256599</v>
      </c>
      <c r="L1419">
        <v>0.89518482372835295</v>
      </c>
    </row>
    <row r="1420" spans="1:12" x14ac:dyDescent="0.2">
      <c r="A1420" t="s">
        <v>3405</v>
      </c>
      <c r="B1420" t="str">
        <f t="shared" si="66"/>
        <v>mRENDVI</v>
      </c>
      <c r="C1420">
        <f>VLOOKUP(B1420,GDD!$D$2:$E$31,2)</f>
        <v>23</v>
      </c>
      <c r="D1420" t="str">
        <f t="shared" si="67"/>
        <v>JCEager20</v>
      </c>
      <c r="E1420" s="2">
        <v>20200806</v>
      </c>
      <c r="F1420" t="str">
        <f t="shared" si="68"/>
        <v>RS3</v>
      </c>
      <c r="G1420" t="s">
        <v>1139</v>
      </c>
      <c r="H1420" t="str">
        <f>VLOOKUP(E1420,GDD!$A$2:$B$57,2)</f>
        <v>900+</v>
      </c>
      <c r="I1420" cm="1">
        <f t="array" ref="I1420">IF(H1420="0-650",1,IF(H1420="650-900",2,IF(H1420="900+",3,NA)))</f>
        <v>3</v>
      </c>
      <c r="J1420">
        <v>2.7640686492364202E-4</v>
      </c>
      <c r="K1420">
        <v>2.4570580689673002E-4</v>
      </c>
      <c r="L1420">
        <v>0.77142080935444701</v>
      </c>
    </row>
    <row r="1421" spans="1:12" x14ac:dyDescent="0.2">
      <c r="A1421" t="s">
        <v>3406</v>
      </c>
      <c r="B1421" t="str">
        <f t="shared" si="66"/>
        <v>GNDVI</v>
      </c>
      <c r="C1421">
        <f>VLOOKUP(B1421,GDD!$D$2:$E$31,2)</f>
        <v>24</v>
      </c>
      <c r="D1421" t="str">
        <f t="shared" si="67"/>
        <v>JCEager20</v>
      </c>
      <c r="E1421" s="2">
        <v>20200806</v>
      </c>
      <c r="F1421" t="str">
        <f t="shared" si="68"/>
        <v>RS3</v>
      </c>
      <c r="G1421" t="s">
        <v>1139</v>
      </c>
      <c r="H1421" t="str">
        <f>VLOOKUP(E1421,GDD!$A$2:$B$57,2)</f>
        <v>900+</v>
      </c>
      <c r="I1421" cm="1">
        <f t="array" ref="I1421">IF(H1421="0-650",1,IF(H1421="650-900",2,IF(H1421="900+",3,NA)))</f>
        <v>3</v>
      </c>
      <c r="J1421">
        <v>2.08727318046672E-4</v>
      </c>
      <c r="K1421">
        <v>1.7975170497104399E-4</v>
      </c>
      <c r="L1421">
        <v>0.77696463854194997</v>
      </c>
    </row>
    <row r="1422" spans="1:12" x14ac:dyDescent="0.2">
      <c r="A1422" t="s">
        <v>3407</v>
      </c>
      <c r="B1422" t="str">
        <f t="shared" si="66"/>
        <v>PRI</v>
      </c>
      <c r="C1422">
        <f>VLOOKUP(B1422,GDD!$D$2:$E$31,2)</f>
        <v>25</v>
      </c>
      <c r="D1422" t="str">
        <f t="shared" si="67"/>
        <v>JCEager20</v>
      </c>
      <c r="E1422" s="2">
        <v>20200806</v>
      </c>
      <c r="F1422" t="str">
        <f t="shared" si="68"/>
        <v>RS3</v>
      </c>
      <c r="G1422" t="s">
        <v>1139</v>
      </c>
      <c r="H1422" t="str">
        <f>VLOOKUP(E1422,GDD!$A$2:$B$57,2)</f>
        <v>900+</v>
      </c>
      <c r="I1422" cm="1">
        <f t="array" ref="I1422">IF(H1422="0-650",1,IF(H1422="650-900",2,IF(H1422="900+",3,NA)))</f>
        <v>3</v>
      </c>
      <c r="J1422" s="1">
        <v>4.2932112863344201E-5</v>
      </c>
      <c r="K1422" s="1">
        <v>1.7988006706271099E-5</v>
      </c>
      <c r="L1422">
        <v>0.87745282598113605</v>
      </c>
    </row>
    <row r="1423" spans="1:12" x14ac:dyDescent="0.2">
      <c r="A1423" t="s">
        <v>3408</v>
      </c>
      <c r="B1423" t="str">
        <f t="shared" si="66"/>
        <v>OSAVI</v>
      </c>
      <c r="C1423">
        <f>VLOOKUP(B1423,GDD!$D$2:$E$31,2)</f>
        <v>26</v>
      </c>
      <c r="D1423" t="str">
        <f t="shared" si="67"/>
        <v>JCEager20</v>
      </c>
      <c r="E1423" s="2">
        <v>20200806</v>
      </c>
      <c r="F1423" t="str">
        <f t="shared" si="68"/>
        <v>RS3</v>
      </c>
      <c r="G1423" t="s">
        <v>1139</v>
      </c>
      <c r="H1423" t="str">
        <f>VLOOKUP(E1423,GDD!$A$2:$B$57,2)</f>
        <v>900+</v>
      </c>
      <c r="I1423" cm="1">
        <f t="array" ref="I1423">IF(H1423="0-650",1,IF(H1423="650-900",2,IF(H1423="900+",3,NA)))</f>
        <v>3</v>
      </c>
      <c r="J1423">
        <v>2.93893585103508E-4</v>
      </c>
      <c r="K1423">
        <v>1.7654365832651901E-4</v>
      </c>
      <c r="L1423">
        <v>0.83316992496917497</v>
      </c>
    </row>
    <row r="1424" spans="1:12" x14ac:dyDescent="0.2">
      <c r="A1424" t="s">
        <v>3409</v>
      </c>
      <c r="B1424" t="str">
        <f t="shared" si="66"/>
        <v>PSRI</v>
      </c>
      <c r="C1424">
        <f>VLOOKUP(B1424,GDD!$D$2:$E$31,2)</f>
        <v>27</v>
      </c>
      <c r="D1424" t="str">
        <f t="shared" si="67"/>
        <v>JCEager20</v>
      </c>
      <c r="E1424" s="2">
        <v>20200806</v>
      </c>
      <c r="F1424" t="str">
        <f t="shared" si="68"/>
        <v>RS3</v>
      </c>
      <c r="G1424" t="s">
        <v>1139</v>
      </c>
      <c r="H1424" t="str">
        <f>VLOOKUP(E1424,GDD!$A$2:$B$57,2)</f>
        <v>900+</v>
      </c>
      <c r="I1424" cm="1">
        <f t="array" ref="I1424">IF(H1424="0-650",1,IF(H1424="650-900",2,IF(H1424="900+",3,NA)))</f>
        <v>3</v>
      </c>
      <c r="J1424" s="1">
        <v>1.0247600685063E-5</v>
      </c>
      <c r="K1424" s="1">
        <v>3.9090132090969498E-6</v>
      </c>
      <c r="L1424">
        <v>0.88719167583910696</v>
      </c>
    </row>
    <row r="1425" spans="1:12" x14ac:dyDescent="0.2">
      <c r="A1425" t="s">
        <v>3410</v>
      </c>
      <c r="B1425" t="str">
        <f t="shared" si="66"/>
        <v>Carte1</v>
      </c>
      <c r="C1425">
        <f>VLOOKUP(B1425,GDD!$D$2:$E$31,2)</f>
        <v>28</v>
      </c>
      <c r="D1425" t="str">
        <f t="shared" si="67"/>
        <v>JCEager20</v>
      </c>
      <c r="E1425" s="2">
        <v>20200806</v>
      </c>
      <c r="F1425" t="str">
        <f t="shared" si="68"/>
        <v>RS3</v>
      </c>
      <c r="G1425" t="s">
        <v>1139</v>
      </c>
      <c r="H1425" t="str">
        <f>VLOOKUP(E1425,GDD!$A$2:$B$57,2)</f>
        <v>900+</v>
      </c>
      <c r="I1425" cm="1">
        <f t="array" ref="I1425">IF(H1425="0-650",1,IF(H1425="650-900",2,IF(H1425="900+",3,NA)))</f>
        <v>3</v>
      </c>
      <c r="J1425">
        <v>1.37998586175733</v>
      </c>
      <c r="K1425">
        <v>0.89603096619431299</v>
      </c>
      <c r="L1425">
        <v>0.82207446322859101</v>
      </c>
    </row>
    <row r="1426" spans="1:12" x14ac:dyDescent="0.2">
      <c r="A1426" t="s">
        <v>3411</v>
      </c>
      <c r="B1426" t="str">
        <f t="shared" si="66"/>
        <v>VOG1</v>
      </c>
      <c r="C1426">
        <f>VLOOKUP(B1426,GDD!$D$2:$E$31,2)</f>
        <v>29</v>
      </c>
      <c r="D1426" t="str">
        <f t="shared" si="67"/>
        <v>JCEager20</v>
      </c>
      <c r="E1426" s="2">
        <v>20200806</v>
      </c>
      <c r="F1426" t="str">
        <f t="shared" si="68"/>
        <v>RS3</v>
      </c>
      <c r="G1426" t="s">
        <v>1139</v>
      </c>
      <c r="H1426" t="str">
        <f>VLOOKUP(E1426,GDD!$A$2:$B$57,2)</f>
        <v>900+</v>
      </c>
      <c r="I1426" cm="1">
        <f t="array" ref="I1426">IF(H1426="0-650",1,IF(H1426="650-900",2,IF(H1426="900+",3,NA)))</f>
        <v>3</v>
      </c>
      <c r="J1426">
        <v>8.95422111580523E-3</v>
      </c>
      <c r="K1426">
        <v>6.5445412043561996E-3</v>
      </c>
      <c r="L1426">
        <v>0.804097909652573</v>
      </c>
    </row>
    <row r="1427" spans="1:12" x14ac:dyDescent="0.2">
      <c r="A1427" t="s">
        <v>3412</v>
      </c>
      <c r="B1427" t="str">
        <f t="shared" si="66"/>
        <v>SR700670</v>
      </c>
      <c r="C1427">
        <f>VLOOKUP(B1427,GDD!$D$2:$E$31,2)</f>
        <v>30</v>
      </c>
      <c r="D1427" t="str">
        <f t="shared" si="67"/>
        <v>JCEager20</v>
      </c>
      <c r="E1427" s="2">
        <v>20200806</v>
      </c>
      <c r="F1427" t="str">
        <f t="shared" si="68"/>
        <v>RS3</v>
      </c>
      <c r="G1427" t="s">
        <v>1139</v>
      </c>
      <c r="H1427" t="str">
        <f>VLOOKUP(E1427,GDD!$A$2:$B$57,2)</f>
        <v>900+</v>
      </c>
      <c r="I1427" cm="1">
        <f t="array" ref="I1427">IF(H1427="0-650",1,IF(H1427="650-900",2,IF(H1427="900+",3,NA)))</f>
        <v>3</v>
      </c>
      <c r="J1427">
        <v>2.1030456341877401E-2</v>
      </c>
      <c r="K1427">
        <v>5.6621599037131503E-3</v>
      </c>
      <c r="L1427">
        <v>0.91764553773622504</v>
      </c>
    </row>
    <row r="1428" spans="1:12" x14ac:dyDescent="0.2">
      <c r="A1428" t="s">
        <v>3413</v>
      </c>
      <c r="B1428" t="str">
        <f t="shared" si="66"/>
        <v>NDVI</v>
      </c>
      <c r="C1428">
        <f>VLOOKUP(B1428,GDD!$D$2:$E$31,2)</f>
        <v>21</v>
      </c>
      <c r="D1428" t="str">
        <f t="shared" si="67"/>
        <v>JCEager20</v>
      </c>
      <c r="E1428" s="2">
        <v>20200813</v>
      </c>
      <c r="F1428" t="str">
        <f t="shared" si="68"/>
        <v>RS3</v>
      </c>
      <c r="G1428" t="s">
        <v>1139</v>
      </c>
      <c r="H1428" t="str">
        <f>VLOOKUP(E1428,GDD!$A$2:$B$57,2)</f>
        <v>900+</v>
      </c>
      <c r="I1428" cm="1">
        <f t="array" ref="I1428">IF(H1428="0-650",1,IF(H1428="650-900",2,IF(H1428="900+",3,NA)))</f>
        <v>3</v>
      </c>
      <c r="J1428">
        <v>2.30335524766302E-4</v>
      </c>
      <c r="K1428">
        <v>2.9190976426282699E-4</v>
      </c>
      <c r="L1428">
        <v>0.70301667312808303</v>
      </c>
    </row>
    <row r="1429" spans="1:12" x14ac:dyDescent="0.2">
      <c r="A1429" t="s">
        <v>3414</v>
      </c>
      <c r="B1429" t="str">
        <f t="shared" si="66"/>
        <v>SR800680</v>
      </c>
      <c r="C1429">
        <f>VLOOKUP(B1429,GDD!$D$2:$E$31,2)</f>
        <v>22</v>
      </c>
      <c r="D1429" t="str">
        <f t="shared" si="67"/>
        <v>JCEager20</v>
      </c>
      <c r="E1429" s="2">
        <v>20200813</v>
      </c>
      <c r="F1429" t="str">
        <f t="shared" si="68"/>
        <v>RS3</v>
      </c>
      <c r="G1429" t="s">
        <v>1139</v>
      </c>
      <c r="H1429" t="str">
        <f>VLOOKUP(E1429,GDD!$A$2:$B$57,2)</f>
        <v>900+</v>
      </c>
      <c r="I1429" cm="1">
        <f t="array" ref="I1429">IF(H1429="0-650",1,IF(H1429="650-900",2,IF(H1429="900+",3,NA)))</f>
        <v>3</v>
      </c>
      <c r="J1429">
        <v>0.80949661075651003</v>
      </c>
      <c r="K1429">
        <v>0.56944508249444503</v>
      </c>
      <c r="L1429">
        <v>0.81005422109396397</v>
      </c>
    </row>
    <row r="1430" spans="1:12" x14ac:dyDescent="0.2">
      <c r="A1430" t="s">
        <v>3415</v>
      </c>
      <c r="B1430" t="str">
        <f t="shared" si="66"/>
        <v>mRENDVI</v>
      </c>
      <c r="C1430">
        <f>VLOOKUP(B1430,GDD!$D$2:$E$31,2)</f>
        <v>23</v>
      </c>
      <c r="D1430" t="str">
        <f t="shared" si="67"/>
        <v>JCEager20</v>
      </c>
      <c r="E1430" s="2">
        <v>20200813</v>
      </c>
      <c r="F1430" t="str">
        <f t="shared" si="68"/>
        <v>RS3</v>
      </c>
      <c r="G1430" t="s">
        <v>1139</v>
      </c>
      <c r="H1430" t="str">
        <f>VLOOKUP(E1430,GDD!$A$2:$B$57,2)</f>
        <v>900+</v>
      </c>
      <c r="I1430" cm="1">
        <f t="array" ref="I1430">IF(H1430="0-650",1,IF(H1430="650-900",2,IF(H1430="900+",3,NA)))</f>
        <v>3</v>
      </c>
      <c r="J1430">
        <v>1.9717694696996799E-4</v>
      </c>
      <c r="K1430">
        <v>3.0059699979804002E-4</v>
      </c>
      <c r="L1430">
        <v>0.66305613827777898</v>
      </c>
    </row>
    <row r="1431" spans="1:12" x14ac:dyDescent="0.2">
      <c r="A1431" t="s">
        <v>3416</v>
      </c>
      <c r="B1431" t="str">
        <f t="shared" si="66"/>
        <v>GNDVI</v>
      </c>
      <c r="C1431">
        <f>VLOOKUP(B1431,GDD!$D$2:$E$31,2)</f>
        <v>24</v>
      </c>
      <c r="D1431" t="str">
        <f t="shared" si="67"/>
        <v>JCEager20</v>
      </c>
      <c r="E1431" s="2">
        <v>20200813</v>
      </c>
      <c r="F1431" t="str">
        <f t="shared" si="68"/>
        <v>RS3</v>
      </c>
      <c r="G1431" t="s">
        <v>1139</v>
      </c>
      <c r="H1431" t="str">
        <f>VLOOKUP(E1431,GDD!$A$2:$B$57,2)</f>
        <v>900+</v>
      </c>
      <c r="I1431" cm="1">
        <f t="array" ref="I1431">IF(H1431="0-650",1,IF(H1431="650-900",2,IF(H1431="900+",3,NA)))</f>
        <v>3</v>
      </c>
      <c r="J1431">
        <v>1.43107761593509E-4</v>
      </c>
      <c r="K1431">
        <v>2.10315043226903E-4</v>
      </c>
      <c r="L1431">
        <v>0.67119693423928195</v>
      </c>
    </row>
    <row r="1432" spans="1:12" x14ac:dyDescent="0.2">
      <c r="A1432" t="s">
        <v>3417</v>
      </c>
      <c r="B1432" t="str">
        <f t="shared" si="66"/>
        <v>PRI</v>
      </c>
      <c r="C1432">
        <f>VLOOKUP(B1432,GDD!$D$2:$E$31,2)</f>
        <v>25</v>
      </c>
      <c r="D1432" t="str">
        <f t="shared" si="67"/>
        <v>JCEager20</v>
      </c>
      <c r="E1432" s="2">
        <v>20200813</v>
      </c>
      <c r="F1432" t="str">
        <f t="shared" si="68"/>
        <v>RS3</v>
      </c>
      <c r="G1432" t="s">
        <v>1139</v>
      </c>
      <c r="H1432" t="str">
        <f>VLOOKUP(E1432,GDD!$A$2:$B$57,2)</f>
        <v>900+</v>
      </c>
      <c r="I1432" cm="1">
        <f t="array" ref="I1432">IF(H1432="0-650",1,IF(H1432="650-900",2,IF(H1432="900+",3,NA)))</f>
        <v>3</v>
      </c>
      <c r="J1432" s="1">
        <v>1.25780683155834E-5</v>
      </c>
      <c r="K1432" s="1">
        <v>2.41057381115352E-5</v>
      </c>
      <c r="L1432">
        <v>0.61019145685798803</v>
      </c>
    </row>
    <row r="1433" spans="1:12" x14ac:dyDescent="0.2">
      <c r="A1433" t="s">
        <v>3418</v>
      </c>
      <c r="B1433" t="str">
        <f t="shared" si="66"/>
        <v>OSAVI</v>
      </c>
      <c r="C1433">
        <f>VLOOKUP(B1433,GDD!$D$2:$E$31,2)</f>
        <v>26</v>
      </c>
      <c r="D1433" t="str">
        <f t="shared" si="67"/>
        <v>JCEager20</v>
      </c>
      <c r="E1433" s="2">
        <v>20200813</v>
      </c>
      <c r="F1433" t="str">
        <f t="shared" si="68"/>
        <v>RS3</v>
      </c>
      <c r="G1433" t="s">
        <v>1139</v>
      </c>
      <c r="H1433" t="str">
        <f>VLOOKUP(E1433,GDD!$A$2:$B$57,2)</f>
        <v>900+</v>
      </c>
      <c r="I1433" cm="1">
        <f t="array" ref="I1433">IF(H1433="0-650",1,IF(H1433="650-900",2,IF(H1433="900+",3,NA)))</f>
        <v>3</v>
      </c>
      <c r="J1433">
        <v>3.1260571421090199E-4</v>
      </c>
      <c r="K1433">
        <v>1.7292923900322899E-4</v>
      </c>
      <c r="L1433">
        <v>0.84431257948503602</v>
      </c>
    </row>
    <row r="1434" spans="1:12" x14ac:dyDescent="0.2">
      <c r="A1434" t="s">
        <v>3419</v>
      </c>
      <c r="B1434" t="str">
        <f t="shared" si="66"/>
        <v>PSRI</v>
      </c>
      <c r="C1434">
        <f>VLOOKUP(B1434,GDD!$D$2:$E$31,2)</f>
        <v>27</v>
      </c>
      <c r="D1434" t="str">
        <f t="shared" si="67"/>
        <v>JCEager20</v>
      </c>
      <c r="E1434" s="2">
        <v>20200813</v>
      </c>
      <c r="F1434" t="str">
        <f t="shared" si="68"/>
        <v>RS3</v>
      </c>
      <c r="G1434" t="s">
        <v>1139</v>
      </c>
      <c r="H1434" t="str">
        <f>VLOOKUP(E1434,GDD!$A$2:$B$57,2)</f>
        <v>900+</v>
      </c>
      <c r="I1434" cm="1">
        <f t="array" ref="I1434">IF(H1434="0-650",1,IF(H1434="650-900",2,IF(H1434="900+",3,NA)))</f>
        <v>3</v>
      </c>
      <c r="J1434" s="1">
        <v>7.5123466533069103E-6</v>
      </c>
      <c r="K1434" s="1">
        <v>5.2123464158391102E-6</v>
      </c>
      <c r="L1434">
        <v>0.81216354317685702</v>
      </c>
    </row>
    <row r="1435" spans="1:12" x14ac:dyDescent="0.2">
      <c r="A1435" t="s">
        <v>3420</v>
      </c>
      <c r="B1435" t="str">
        <f t="shared" si="66"/>
        <v>Carte1</v>
      </c>
      <c r="C1435">
        <f>VLOOKUP(B1435,GDD!$D$2:$E$31,2)</f>
        <v>28</v>
      </c>
      <c r="D1435" t="str">
        <f t="shared" si="67"/>
        <v>JCEager20</v>
      </c>
      <c r="E1435" s="2">
        <v>20200813</v>
      </c>
      <c r="F1435" t="str">
        <f t="shared" si="68"/>
        <v>RS3</v>
      </c>
      <c r="G1435" t="s">
        <v>1139</v>
      </c>
      <c r="H1435" t="str">
        <f>VLOOKUP(E1435,GDD!$A$2:$B$57,2)</f>
        <v>900+</v>
      </c>
      <c r="I1435" cm="1">
        <f t="array" ref="I1435">IF(H1435="0-650",1,IF(H1435="650-900",2,IF(H1435="900+",3,NA)))</f>
        <v>3</v>
      </c>
      <c r="J1435">
        <v>3.2416327328349703E-2</v>
      </c>
      <c r="K1435">
        <v>2.8039438666805201E-2</v>
      </c>
      <c r="L1435">
        <v>0.77620087697713203</v>
      </c>
    </row>
    <row r="1436" spans="1:12" x14ac:dyDescent="0.2">
      <c r="A1436" t="s">
        <v>3421</v>
      </c>
      <c r="B1436" t="str">
        <f t="shared" si="66"/>
        <v>VOG1</v>
      </c>
      <c r="C1436">
        <f>VLOOKUP(B1436,GDD!$D$2:$E$31,2)</f>
        <v>29</v>
      </c>
      <c r="D1436" t="str">
        <f t="shared" si="67"/>
        <v>JCEager20</v>
      </c>
      <c r="E1436" s="2">
        <v>20200813</v>
      </c>
      <c r="F1436" t="str">
        <f t="shared" si="68"/>
        <v>RS3</v>
      </c>
      <c r="G1436" t="s">
        <v>1139</v>
      </c>
      <c r="H1436" t="str">
        <f>VLOOKUP(E1436,GDD!$A$2:$B$57,2)</f>
        <v>900+</v>
      </c>
      <c r="I1436" cm="1">
        <f t="array" ref="I1436">IF(H1436="0-650",1,IF(H1436="650-900",2,IF(H1436="900+",3,NA)))</f>
        <v>3</v>
      </c>
      <c r="J1436">
        <v>3.9883845682756897E-3</v>
      </c>
      <c r="K1436">
        <v>5.0824022586103204E-3</v>
      </c>
      <c r="L1436">
        <v>0.70186915534926198</v>
      </c>
    </row>
    <row r="1437" spans="1:12" x14ac:dyDescent="0.2">
      <c r="A1437" t="s">
        <v>3422</v>
      </c>
      <c r="B1437" t="str">
        <f t="shared" si="66"/>
        <v>SR700670</v>
      </c>
      <c r="C1437">
        <f>VLOOKUP(B1437,GDD!$D$2:$E$31,2)</f>
        <v>30</v>
      </c>
      <c r="D1437" t="str">
        <f t="shared" si="67"/>
        <v>JCEager20</v>
      </c>
      <c r="E1437" s="2">
        <v>20200813</v>
      </c>
      <c r="F1437" t="str">
        <f t="shared" si="68"/>
        <v>RS3</v>
      </c>
      <c r="G1437" t="s">
        <v>1139</v>
      </c>
      <c r="H1437" t="str">
        <f>VLOOKUP(E1437,GDD!$A$2:$B$57,2)</f>
        <v>900+</v>
      </c>
      <c r="I1437" cm="1">
        <f t="array" ref="I1437">IF(H1437="0-650",1,IF(H1437="650-900",2,IF(H1437="900+",3,NA)))</f>
        <v>3</v>
      </c>
      <c r="J1437">
        <v>1.1272999256595E-3</v>
      </c>
      <c r="K1437">
        <v>6.3876103088578195E-4</v>
      </c>
      <c r="L1437">
        <v>0.84113033617847499</v>
      </c>
    </row>
    <row r="1438" spans="1:12" x14ac:dyDescent="0.2">
      <c r="A1438" t="s">
        <v>4129</v>
      </c>
      <c r="B1438" t="str">
        <f t="shared" si="66"/>
        <v>NDVI</v>
      </c>
      <c r="C1438">
        <f>VLOOKUP(B1438,GDD!$D$2:$E$31,2)</f>
        <v>21</v>
      </c>
      <c r="D1438" t="str">
        <f t="shared" si="67"/>
        <v>JCEager20</v>
      </c>
      <c r="E1438" s="2">
        <v>20200826</v>
      </c>
      <c r="F1438" t="str">
        <f t="shared" si="68"/>
        <v>RS3</v>
      </c>
      <c r="G1438" t="s">
        <v>1139</v>
      </c>
      <c r="H1438" t="str">
        <f>VLOOKUP(E1438,GDD!$A$2:$B$57,2)</f>
        <v>900+</v>
      </c>
      <c r="I1438" cm="1">
        <f t="array" ref="I1438">IF(H1438="0-650",1,IF(H1438="650-900",2,IF(H1438="900+",3,NA)))</f>
        <v>3</v>
      </c>
      <c r="J1438">
        <v>6.7272558164068103E-4</v>
      </c>
      <c r="K1438">
        <v>6.1101665990185303E-4</v>
      </c>
      <c r="L1438">
        <v>0.76760299992355296</v>
      </c>
    </row>
    <row r="1439" spans="1:12" x14ac:dyDescent="0.2">
      <c r="A1439" t="s">
        <v>4130</v>
      </c>
      <c r="B1439" t="str">
        <f t="shared" si="66"/>
        <v>SR800680</v>
      </c>
      <c r="C1439">
        <f>VLOOKUP(B1439,GDD!$D$2:$E$31,2)</f>
        <v>22</v>
      </c>
      <c r="D1439" t="str">
        <f t="shared" si="67"/>
        <v>JCEager20</v>
      </c>
      <c r="E1439" s="2">
        <v>20200826</v>
      </c>
      <c r="F1439" t="str">
        <f t="shared" si="68"/>
        <v>RS3</v>
      </c>
      <c r="G1439" t="s">
        <v>1139</v>
      </c>
      <c r="H1439" t="str">
        <f>VLOOKUP(E1439,GDD!$A$2:$B$57,2)</f>
        <v>900+</v>
      </c>
      <c r="I1439" cm="1">
        <f t="array" ref="I1439">IF(H1439="0-650",1,IF(H1439="650-900",2,IF(H1439="900+",3,NA)))</f>
        <v>3</v>
      </c>
      <c r="J1439">
        <v>0.61945354161160504</v>
      </c>
      <c r="K1439">
        <v>0.42529797219431098</v>
      </c>
      <c r="L1439">
        <v>0.81376464382741198</v>
      </c>
    </row>
    <row r="1440" spans="1:12" x14ac:dyDescent="0.2">
      <c r="A1440" t="s">
        <v>4131</v>
      </c>
      <c r="B1440" t="str">
        <f t="shared" si="66"/>
        <v>mRENDVI</v>
      </c>
      <c r="C1440">
        <f>VLOOKUP(B1440,GDD!$D$2:$E$31,2)</f>
        <v>23</v>
      </c>
      <c r="D1440" t="str">
        <f t="shared" si="67"/>
        <v>JCEager20</v>
      </c>
      <c r="E1440" s="2">
        <v>20200826</v>
      </c>
      <c r="F1440" t="str">
        <f t="shared" si="68"/>
        <v>RS3</v>
      </c>
      <c r="G1440" t="s">
        <v>1139</v>
      </c>
      <c r="H1440" t="str">
        <f>VLOOKUP(E1440,GDD!$A$2:$B$57,2)</f>
        <v>900+</v>
      </c>
      <c r="I1440" cm="1">
        <f t="array" ref="I1440">IF(H1440="0-650",1,IF(H1440="650-900",2,IF(H1440="900+",3,NA)))</f>
        <v>3</v>
      </c>
      <c r="J1440">
        <v>7.0043476737660496E-4</v>
      </c>
      <c r="K1440">
        <v>6.95524584090286E-4</v>
      </c>
      <c r="L1440">
        <v>0.75131671890364204</v>
      </c>
    </row>
    <row r="1441" spans="1:12" x14ac:dyDescent="0.2">
      <c r="A1441" t="s">
        <v>4132</v>
      </c>
      <c r="B1441" t="str">
        <f t="shared" si="66"/>
        <v>GNDVI</v>
      </c>
      <c r="C1441">
        <f>VLOOKUP(B1441,GDD!$D$2:$E$31,2)</f>
        <v>24</v>
      </c>
      <c r="D1441" t="str">
        <f t="shared" si="67"/>
        <v>JCEager20</v>
      </c>
      <c r="E1441" s="2">
        <v>20200826</v>
      </c>
      <c r="F1441" t="str">
        <f t="shared" si="68"/>
        <v>RS3</v>
      </c>
      <c r="G1441" t="s">
        <v>1139</v>
      </c>
      <c r="H1441" t="str">
        <f>VLOOKUP(E1441,GDD!$A$2:$B$57,2)</f>
        <v>900+</v>
      </c>
      <c r="I1441" cm="1">
        <f t="array" ref="I1441">IF(H1441="0-650",1,IF(H1441="650-900",2,IF(H1441="900+",3,NA)))</f>
        <v>3</v>
      </c>
      <c r="J1441">
        <v>2.5938821153493702E-4</v>
      </c>
      <c r="K1441">
        <v>2.66379386351335E-4</v>
      </c>
      <c r="L1441">
        <v>0.74498022007009501</v>
      </c>
    </row>
    <row r="1442" spans="1:12" x14ac:dyDescent="0.2">
      <c r="A1442" t="s">
        <v>4133</v>
      </c>
      <c r="B1442" t="str">
        <f t="shared" si="66"/>
        <v>PRI</v>
      </c>
      <c r="C1442">
        <f>VLOOKUP(B1442,GDD!$D$2:$E$31,2)</f>
        <v>25</v>
      </c>
      <c r="D1442" t="str">
        <f t="shared" si="67"/>
        <v>JCEager20</v>
      </c>
      <c r="E1442" s="2">
        <v>20200826</v>
      </c>
      <c r="F1442" t="str">
        <f t="shared" si="68"/>
        <v>RS3</v>
      </c>
      <c r="G1442" t="s">
        <v>1139</v>
      </c>
      <c r="H1442" t="str">
        <f>VLOOKUP(E1442,GDD!$A$2:$B$57,2)</f>
        <v>900+</v>
      </c>
      <c r="I1442" cm="1">
        <f t="array" ref="I1442">IF(H1442="0-650",1,IF(H1442="650-900",2,IF(H1442="900+",3,NA)))</f>
        <v>3</v>
      </c>
      <c r="J1442" s="1">
        <v>4.13899922234503E-5</v>
      </c>
      <c r="K1442" s="1">
        <v>6.3087680801239196E-5</v>
      </c>
      <c r="L1442">
        <v>0.66309692402933895</v>
      </c>
    </row>
    <row r="1443" spans="1:12" x14ac:dyDescent="0.2">
      <c r="A1443" t="s">
        <v>4134</v>
      </c>
      <c r="B1443" t="str">
        <f t="shared" si="66"/>
        <v>OSAVI</v>
      </c>
      <c r="C1443">
        <f>VLOOKUP(B1443,GDD!$D$2:$E$31,2)</f>
        <v>26</v>
      </c>
      <c r="D1443" t="str">
        <f t="shared" si="67"/>
        <v>JCEager20</v>
      </c>
      <c r="E1443" s="2">
        <v>20200826</v>
      </c>
      <c r="F1443" t="str">
        <f t="shared" si="68"/>
        <v>RS3</v>
      </c>
      <c r="G1443" t="s">
        <v>1139</v>
      </c>
      <c r="H1443" t="str">
        <f>VLOOKUP(E1443,GDD!$A$2:$B$57,2)</f>
        <v>900+</v>
      </c>
      <c r="I1443" cm="1">
        <f t="array" ref="I1443">IF(H1443="0-650",1,IF(H1443="650-900",2,IF(H1443="900+",3,NA)))</f>
        <v>3</v>
      </c>
      <c r="J1443">
        <v>5.4853459972535601E-4</v>
      </c>
      <c r="K1443">
        <v>4.7441334913735501E-4</v>
      </c>
      <c r="L1443">
        <v>0.77622192843356297</v>
      </c>
    </row>
    <row r="1444" spans="1:12" x14ac:dyDescent="0.2">
      <c r="A1444" t="s">
        <v>4135</v>
      </c>
      <c r="B1444" t="str">
        <f t="shared" si="66"/>
        <v>PSRI</v>
      </c>
      <c r="C1444">
        <f>VLOOKUP(B1444,GDD!$D$2:$E$31,2)</f>
        <v>27</v>
      </c>
      <c r="D1444" t="str">
        <f t="shared" si="67"/>
        <v>JCEager20</v>
      </c>
      <c r="E1444" s="2">
        <v>20200826</v>
      </c>
      <c r="F1444" t="str">
        <f t="shared" si="68"/>
        <v>RS3</v>
      </c>
      <c r="G1444" t="s">
        <v>1139</v>
      </c>
      <c r="H1444" t="str">
        <f>VLOOKUP(E1444,GDD!$A$2:$B$57,2)</f>
        <v>900+</v>
      </c>
      <c r="I1444" cm="1">
        <f t="array" ref="I1444">IF(H1444="0-650",1,IF(H1444="650-900",2,IF(H1444="900+",3,NA)))</f>
        <v>3</v>
      </c>
      <c r="J1444" s="1">
        <v>4.6181504844107E-5</v>
      </c>
      <c r="K1444" s="1">
        <v>3.15771342721761E-5</v>
      </c>
      <c r="L1444">
        <v>0.81438497396375198</v>
      </c>
    </row>
    <row r="1445" spans="1:12" x14ac:dyDescent="0.2">
      <c r="A1445" t="s">
        <v>4136</v>
      </c>
      <c r="B1445" t="str">
        <f t="shared" si="66"/>
        <v>Carte1</v>
      </c>
      <c r="C1445">
        <f>VLOOKUP(B1445,GDD!$D$2:$E$31,2)</f>
        <v>28</v>
      </c>
      <c r="D1445" t="str">
        <f t="shared" si="67"/>
        <v>JCEager20</v>
      </c>
      <c r="E1445" s="2">
        <v>20200826</v>
      </c>
      <c r="F1445" t="str">
        <f t="shared" si="68"/>
        <v>RS3</v>
      </c>
      <c r="G1445" t="s">
        <v>1139</v>
      </c>
      <c r="H1445" t="str">
        <f>VLOOKUP(E1445,GDD!$A$2:$B$57,2)</f>
        <v>900+</v>
      </c>
      <c r="I1445" cm="1">
        <f t="array" ref="I1445">IF(H1445="0-650",1,IF(H1445="650-900",2,IF(H1445="900+",3,NA)))</f>
        <v>3</v>
      </c>
      <c r="J1445">
        <v>0.248718023578889</v>
      </c>
      <c r="K1445">
        <v>0.13227415042466101</v>
      </c>
      <c r="L1445">
        <v>0.84941951176182795</v>
      </c>
    </row>
    <row r="1446" spans="1:12" x14ac:dyDescent="0.2">
      <c r="A1446" t="s">
        <v>4137</v>
      </c>
      <c r="B1446" t="str">
        <f t="shared" si="66"/>
        <v>VOG1</v>
      </c>
      <c r="C1446">
        <f>VLOOKUP(B1446,GDD!$D$2:$E$31,2)</f>
        <v>29</v>
      </c>
      <c r="D1446" t="str">
        <f t="shared" si="67"/>
        <v>JCEager20</v>
      </c>
      <c r="E1446" s="2">
        <v>20200826</v>
      </c>
      <c r="F1446" t="str">
        <f t="shared" si="68"/>
        <v>RS3</v>
      </c>
      <c r="G1446" t="s">
        <v>1139</v>
      </c>
      <c r="H1446" t="str">
        <f>VLOOKUP(E1446,GDD!$A$2:$B$57,2)</f>
        <v>900+</v>
      </c>
      <c r="I1446" cm="1">
        <f t="array" ref="I1446">IF(H1446="0-650",1,IF(H1446="650-900",2,IF(H1446="900+",3,NA)))</f>
        <v>3</v>
      </c>
      <c r="J1446">
        <v>7.6602908030379904E-3</v>
      </c>
      <c r="K1446">
        <v>6.6160834676299903E-3</v>
      </c>
      <c r="L1446">
        <v>0.77646067740268399</v>
      </c>
    </row>
    <row r="1447" spans="1:12" x14ac:dyDescent="0.2">
      <c r="A1447" t="s">
        <v>4138</v>
      </c>
      <c r="B1447" t="str">
        <f t="shared" si="66"/>
        <v>SR700670</v>
      </c>
      <c r="C1447">
        <f>VLOOKUP(B1447,GDD!$D$2:$E$31,2)</f>
        <v>30</v>
      </c>
      <c r="D1447" t="str">
        <f t="shared" si="67"/>
        <v>JCEager20</v>
      </c>
      <c r="E1447" s="2">
        <v>20200826</v>
      </c>
      <c r="F1447" t="str">
        <f t="shared" si="68"/>
        <v>RS3</v>
      </c>
      <c r="G1447" t="s">
        <v>1139</v>
      </c>
      <c r="H1447" t="str">
        <f>VLOOKUP(E1447,GDD!$A$2:$B$57,2)</f>
        <v>900+</v>
      </c>
      <c r="I1447" cm="1">
        <f t="array" ref="I1447">IF(H1447="0-650",1,IF(H1447="650-900",2,IF(H1447="900+",3,NA)))</f>
        <v>3</v>
      </c>
      <c r="J1447">
        <v>1.84981944277849E-3</v>
      </c>
      <c r="K1447">
        <v>1.30836644656606E-3</v>
      </c>
      <c r="L1447">
        <v>0.80921553269274904</v>
      </c>
    </row>
    <row r="1448" spans="1:12" x14ac:dyDescent="0.2">
      <c r="A1448" t="s">
        <v>4139</v>
      </c>
      <c r="B1448" t="str">
        <f t="shared" si="66"/>
        <v>CC</v>
      </c>
      <c r="C1448">
        <f>VLOOKUP(B1448,GDD!$D$2:$E$31,2)</f>
        <v>1</v>
      </c>
      <c r="D1448" t="str">
        <f t="shared" si="67"/>
        <v>JCEager20</v>
      </c>
      <c r="E1448" s="2">
        <v>20200617</v>
      </c>
      <c r="F1448" t="str">
        <f t="shared" si="68"/>
        <v>RS4</v>
      </c>
      <c r="G1448" t="s">
        <v>1139</v>
      </c>
      <c r="H1448" t="str">
        <f>VLOOKUP(E1448,GDD!$A$2:$B$57,2)</f>
        <v>0-650</v>
      </c>
      <c r="I1448" cm="1">
        <f t="array" ref="I1448">IF(H1448="0-650",1,IF(H1448="650-900",2,IF(H1448="900+",3,NA)))</f>
        <v>1</v>
      </c>
      <c r="J1448">
        <v>1.8797128991887701E-3</v>
      </c>
      <c r="K1448">
        <v>2.0174467413080401E-3</v>
      </c>
      <c r="L1448">
        <v>0.73650829636603199</v>
      </c>
    </row>
    <row r="1449" spans="1:12" x14ac:dyDescent="0.2">
      <c r="A1449" t="s">
        <v>3423</v>
      </c>
      <c r="B1449" t="str">
        <f t="shared" si="66"/>
        <v>CC</v>
      </c>
      <c r="C1449">
        <f>VLOOKUP(B1449,GDD!$D$2:$E$31,2)</f>
        <v>1</v>
      </c>
      <c r="D1449" t="str">
        <f t="shared" si="67"/>
        <v>JCEager20</v>
      </c>
      <c r="E1449" s="2">
        <v>20200625</v>
      </c>
      <c r="F1449" t="str">
        <f t="shared" si="68"/>
        <v>RS4</v>
      </c>
      <c r="G1449" t="s">
        <v>1139</v>
      </c>
      <c r="H1449" t="str">
        <f>VLOOKUP(E1449,GDD!$A$2:$B$57,2)</f>
        <v>0-650</v>
      </c>
      <c r="I1449" cm="1">
        <f t="array" ref="I1449">IF(H1449="0-650",1,IF(H1449="650-900",2,IF(H1449="900+",3,NA)))</f>
        <v>1</v>
      </c>
      <c r="J1449">
        <v>3.4266812880433201E-3</v>
      </c>
      <c r="K1449">
        <v>3.0887619836791201E-3</v>
      </c>
      <c r="L1449">
        <v>0.76895752553805596</v>
      </c>
    </row>
    <row r="1450" spans="1:12" x14ac:dyDescent="0.2">
      <c r="A1450" t="s">
        <v>3424</v>
      </c>
      <c r="B1450" t="str">
        <f t="shared" si="66"/>
        <v>CC</v>
      </c>
      <c r="C1450">
        <f>VLOOKUP(B1450,GDD!$D$2:$E$31,2)</f>
        <v>1</v>
      </c>
      <c r="D1450" t="str">
        <f t="shared" si="67"/>
        <v>JCEager20</v>
      </c>
      <c r="E1450" s="2">
        <v>20200702</v>
      </c>
      <c r="F1450" t="str">
        <f t="shared" si="68"/>
        <v>RS4</v>
      </c>
      <c r="G1450" t="s">
        <v>1139</v>
      </c>
      <c r="H1450" t="str">
        <f>VLOOKUP(E1450,GDD!$A$2:$B$57,2)</f>
        <v>0-650</v>
      </c>
      <c r="I1450" cm="1">
        <f t="array" ref="I1450">IF(H1450="0-650",1,IF(H1450="650-900",2,IF(H1450="900+",3,NA)))</f>
        <v>1</v>
      </c>
      <c r="J1450">
        <v>1.2925998036793301E-3</v>
      </c>
      <c r="K1450">
        <v>1.6526400765948101E-3</v>
      </c>
      <c r="L1450">
        <v>0.701173825282701</v>
      </c>
    </row>
    <row r="1451" spans="1:12" x14ac:dyDescent="0.2">
      <c r="A1451" t="s">
        <v>3425</v>
      </c>
      <c r="B1451" t="str">
        <f t="shared" si="66"/>
        <v>CC</v>
      </c>
      <c r="C1451">
        <f>VLOOKUP(B1451,GDD!$D$2:$E$31,2)</f>
        <v>1</v>
      </c>
      <c r="D1451" t="str">
        <f t="shared" si="67"/>
        <v>JCEager20</v>
      </c>
      <c r="E1451" s="2">
        <v>20200708</v>
      </c>
      <c r="F1451" t="str">
        <f t="shared" si="68"/>
        <v>RS4</v>
      </c>
      <c r="G1451" t="s">
        <v>1139</v>
      </c>
      <c r="H1451" t="str">
        <f>VLOOKUP(E1451,GDD!$A$2:$B$57,2)</f>
        <v>0-650</v>
      </c>
      <c r="I1451" cm="1">
        <f t="array" ref="I1451">IF(H1451="0-650",1,IF(H1451="650-900",2,IF(H1451="900+",3,NA)))</f>
        <v>1</v>
      </c>
      <c r="J1451">
        <v>2.5542596110708E-3</v>
      </c>
      <c r="K1451">
        <v>1.0525963789087E-3</v>
      </c>
      <c r="L1451">
        <v>0.87922535137158797</v>
      </c>
    </row>
    <row r="1452" spans="1:12" x14ac:dyDescent="0.2">
      <c r="A1452" t="s">
        <v>4140</v>
      </c>
      <c r="B1452" t="str">
        <f t="shared" si="66"/>
        <v>CC</v>
      </c>
      <c r="C1452">
        <f>VLOOKUP(B1452,GDD!$D$2:$E$31,2)</f>
        <v>1</v>
      </c>
      <c r="D1452" t="str">
        <f t="shared" si="67"/>
        <v>JCEager20</v>
      </c>
      <c r="E1452" s="2">
        <v>20200717</v>
      </c>
      <c r="F1452" t="str">
        <f t="shared" si="68"/>
        <v>RS4</v>
      </c>
      <c r="G1452" t="s">
        <v>1139</v>
      </c>
      <c r="H1452" t="str">
        <f>VLOOKUP(E1452,GDD!$A$2:$B$57,2)</f>
        <v>650-900</v>
      </c>
      <c r="I1452" cm="1">
        <f t="array" ref="I1452">IF(H1452="0-650",1,IF(H1452="650-900",2,IF(H1452="900+",3,NA)))</f>
        <v>2</v>
      </c>
      <c r="J1452">
        <v>3.5375221260076402E-4</v>
      </c>
      <c r="K1452">
        <v>4.8990548875332699E-4</v>
      </c>
      <c r="L1452">
        <v>0.684168740090909</v>
      </c>
    </row>
    <row r="1453" spans="1:12" x14ac:dyDescent="0.2">
      <c r="A1453" t="s">
        <v>3426</v>
      </c>
      <c r="B1453" t="str">
        <f t="shared" si="66"/>
        <v>CC</v>
      </c>
      <c r="C1453">
        <f>VLOOKUP(B1453,GDD!$D$2:$E$31,2)</f>
        <v>1</v>
      </c>
      <c r="D1453" t="str">
        <f t="shared" si="67"/>
        <v>JCEager20</v>
      </c>
      <c r="E1453" s="2">
        <v>20200720</v>
      </c>
      <c r="F1453" t="str">
        <f t="shared" si="68"/>
        <v>RS4</v>
      </c>
      <c r="G1453" t="s">
        <v>1139</v>
      </c>
      <c r="H1453" t="str">
        <f>VLOOKUP(E1453,GDD!$A$2:$B$57,2)</f>
        <v>650-900</v>
      </c>
      <c r="I1453" cm="1">
        <f t="array" ref="I1453">IF(H1453="0-650",1,IF(H1453="650-900",2,IF(H1453="900+",3,NA)))</f>
        <v>2</v>
      </c>
      <c r="J1453">
        <v>6.2952891870518297E-3</v>
      </c>
      <c r="K1453">
        <v>2.7416363414773802E-3</v>
      </c>
      <c r="L1453">
        <v>0.87323380664637695</v>
      </c>
    </row>
    <row r="1454" spans="1:12" x14ac:dyDescent="0.2">
      <c r="A1454" t="s">
        <v>3427</v>
      </c>
      <c r="B1454" t="str">
        <f t="shared" si="66"/>
        <v>CC</v>
      </c>
      <c r="C1454">
        <f>VLOOKUP(B1454,GDD!$D$2:$E$31,2)</f>
        <v>1</v>
      </c>
      <c r="D1454" t="str">
        <f t="shared" si="67"/>
        <v>JCEager20</v>
      </c>
      <c r="E1454" s="2">
        <v>20200725</v>
      </c>
      <c r="F1454" t="str">
        <f t="shared" si="68"/>
        <v>RS4</v>
      </c>
      <c r="G1454" t="s">
        <v>1139</v>
      </c>
      <c r="H1454" t="str">
        <f>VLOOKUP(E1454,GDD!$A$2:$B$57,2)</f>
        <v>650-900</v>
      </c>
      <c r="I1454" cm="1">
        <f t="array" ref="I1454">IF(H1454="0-650",1,IF(H1454="650-900",2,IF(H1454="900+",3,NA)))</f>
        <v>2</v>
      </c>
      <c r="J1454">
        <v>2.3711516426409198E-3</v>
      </c>
      <c r="K1454">
        <v>1.11519786423383E-3</v>
      </c>
      <c r="L1454">
        <v>0.86447382185127297</v>
      </c>
    </row>
    <row r="1455" spans="1:12" x14ac:dyDescent="0.2">
      <c r="A1455" t="s">
        <v>3428</v>
      </c>
      <c r="B1455" t="str">
        <f t="shared" si="66"/>
        <v>CC</v>
      </c>
      <c r="C1455">
        <f>VLOOKUP(B1455,GDD!$D$2:$E$31,2)</f>
        <v>1</v>
      </c>
      <c r="D1455" t="str">
        <f t="shared" si="67"/>
        <v>JCEager20</v>
      </c>
      <c r="E1455" s="2">
        <v>20200728</v>
      </c>
      <c r="F1455" t="str">
        <f t="shared" si="68"/>
        <v>RS4</v>
      </c>
      <c r="G1455" t="s">
        <v>1139</v>
      </c>
      <c r="H1455" t="str">
        <f>VLOOKUP(E1455,GDD!$A$2:$B$57,2)</f>
        <v>900+</v>
      </c>
      <c r="I1455" cm="1">
        <f t="array" ref="I1455">IF(H1455="0-650",1,IF(H1455="650-900",2,IF(H1455="900+",3,NA)))</f>
        <v>3</v>
      </c>
      <c r="J1455">
        <v>1.24159627764356E-3</v>
      </c>
      <c r="K1455">
        <v>5.5661354660673499E-4</v>
      </c>
      <c r="L1455">
        <v>0.86999270396377104</v>
      </c>
    </row>
    <row r="1456" spans="1:12" x14ac:dyDescent="0.2">
      <c r="A1456" t="s">
        <v>3429</v>
      </c>
      <c r="B1456" t="str">
        <f t="shared" si="66"/>
        <v>CC</v>
      </c>
      <c r="C1456">
        <f>VLOOKUP(B1456,GDD!$D$2:$E$31,2)</f>
        <v>1</v>
      </c>
      <c r="D1456" t="str">
        <f t="shared" si="67"/>
        <v>JCEager20</v>
      </c>
      <c r="E1456" s="2">
        <v>20200806</v>
      </c>
      <c r="F1456" t="str">
        <f t="shared" si="68"/>
        <v>RS4</v>
      </c>
      <c r="G1456" t="s">
        <v>1139</v>
      </c>
      <c r="H1456" t="str">
        <f>VLOOKUP(E1456,GDD!$A$2:$B$57,2)</f>
        <v>900+</v>
      </c>
      <c r="I1456" cm="1">
        <f t="array" ref="I1456">IF(H1456="0-650",1,IF(H1456="650-900",2,IF(H1456="900+",3,NA)))</f>
        <v>3</v>
      </c>
      <c r="J1456">
        <v>2.5262970305086601E-3</v>
      </c>
      <c r="K1456">
        <v>2.38642572508554E-3</v>
      </c>
      <c r="L1456">
        <v>0.760526858402782</v>
      </c>
    </row>
    <row r="1457" spans="1:12" x14ac:dyDescent="0.2">
      <c r="A1457" t="s">
        <v>4141</v>
      </c>
      <c r="B1457" t="str">
        <f t="shared" si="66"/>
        <v>height_30p</v>
      </c>
      <c r="C1457">
        <f>VLOOKUP(B1457,GDD!$D$2:$E$31,2)</f>
        <v>2</v>
      </c>
      <c r="D1457" t="str">
        <f t="shared" si="67"/>
        <v>JCEager20</v>
      </c>
      <c r="E1457" s="2">
        <v>20200617</v>
      </c>
      <c r="F1457" t="str">
        <f t="shared" si="68"/>
        <v>RS4</v>
      </c>
      <c r="G1457" t="s">
        <v>1139</v>
      </c>
      <c r="H1457" t="str">
        <f>VLOOKUP(E1457,GDD!$A$2:$B$57,2)</f>
        <v>0-650</v>
      </c>
      <c r="I1457" cm="1">
        <f t="array" ref="I1457">IF(H1457="0-650",1,IF(H1457="650-900",2,IF(H1457="900+",3,NA)))</f>
        <v>1</v>
      </c>
      <c r="J1457">
        <v>2.19910763153141E-4</v>
      </c>
      <c r="K1457">
        <v>6.28374981106526E-4</v>
      </c>
      <c r="L1457">
        <v>0.51217185442137902</v>
      </c>
    </row>
    <row r="1458" spans="1:12" x14ac:dyDescent="0.2">
      <c r="A1458" t="s">
        <v>4142</v>
      </c>
      <c r="B1458" t="str">
        <f t="shared" si="66"/>
        <v>height_50p</v>
      </c>
      <c r="C1458">
        <f>VLOOKUP(B1458,GDD!$D$2:$E$31,2)</f>
        <v>3</v>
      </c>
      <c r="D1458" t="str">
        <f t="shared" si="67"/>
        <v>JCEager20</v>
      </c>
      <c r="E1458" s="2">
        <v>20200617</v>
      </c>
      <c r="F1458" t="str">
        <f t="shared" si="68"/>
        <v>RS4</v>
      </c>
      <c r="G1458" t="s">
        <v>1139</v>
      </c>
      <c r="H1458" t="str">
        <f>VLOOKUP(E1458,GDD!$A$2:$B$57,2)</f>
        <v>0-650</v>
      </c>
      <c r="I1458" cm="1">
        <f t="array" ref="I1458">IF(H1458="0-650",1,IF(H1458="650-900",2,IF(H1458="900+",3,NA)))</f>
        <v>1</v>
      </c>
      <c r="J1458">
        <v>9.4367206068235096E-4</v>
      </c>
      <c r="K1458">
        <v>1.0139248500959301E-3</v>
      </c>
      <c r="L1458">
        <v>0.736296384880885</v>
      </c>
    </row>
    <row r="1459" spans="1:12" x14ac:dyDescent="0.2">
      <c r="A1459" t="s">
        <v>4143</v>
      </c>
      <c r="B1459" t="str">
        <f t="shared" si="66"/>
        <v>height_70p</v>
      </c>
      <c r="C1459">
        <f>VLOOKUP(B1459,GDD!$D$2:$E$31,2)</f>
        <v>4</v>
      </c>
      <c r="D1459" t="str">
        <f t="shared" si="67"/>
        <v>JCEager20</v>
      </c>
      <c r="E1459" s="2">
        <v>20200617</v>
      </c>
      <c r="F1459" t="str">
        <f t="shared" si="68"/>
        <v>RS4</v>
      </c>
      <c r="G1459" t="s">
        <v>1139</v>
      </c>
      <c r="H1459" t="str">
        <f>VLOOKUP(E1459,GDD!$A$2:$B$57,2)</f>
        <v>0-650</v>
      </c>
      <c r="I1459" cm="1">
        <f t="array" ref="I1459">IF(H1459="0-650",1,IF(H1459="650-900",2,IF(H1459="900+",3,NA)))</f>
        <v>1</v>
      </c>
      <c r="J1459">
        <v>1.67259973541851E-3</v>
      </c>
      <c r="K1459">
        <v>1.38040458061074E-3</v>
      </c>
      <c r="L1459">
        <v>0.78425123259682294</v>
      </c>
    </row>
    <row r="1460" spans="1:12" x14ac:dyDescent="0.2">
      <c r="A1460" t="s">
        <v>4144</v>
      </c>
      <c r="B1460" t="str">
        <f t="shared" si="66"/>
        <v>height_90p</v>
      </c>
      <c r="C1460">
        <f>VLOOKUP(B1460,GDD!$D$2:$E$31,2)</f>
        <v>5</v>
      </c>
      <c r="D1460" t="str">
        <f t="shared" si="67"/>
        <v>JCEager20</v>
      </c>
      <c r="E1460" s="2">
        <v>20200617</v>
      </c>
      <c r="F1460" t="str">
        <f t="shared" si="68"/>
        <v>RS4</v>
      </c>
      <c r="G1460" t="s">
        <v>1139</v>
      </c>
      <c r="H1460" t="str">
        <f>VLOOKUP(E1460,GDD!$A$2:$B$57,2)</f>
        <v>0-650</v>
      </c>
      <c r="I1460" cm="1">
        <f t="array" ref="I1460">IF(H1460="0-650",1,IF(H1460="650-900",2,IF(H1460="900+",3,NA)))</f>
        <v>1</v>
      </c>
      <c r="J1460">
        <v>1.69651967164736E-3</v>
      </c>
      <c r="K1460">
        <v>1.3906103578002001E-3</v>
      </c>
      <c r="L1460">
        <v>0.78540524517004695</v>
      </c>
    </row>
    <row r="1461" spans="1:12" x14ac:dyDescent="0.2">
      <c r="A1461" t="s">
        <v>4145</v>
      </c>
      <c r="B1461" t="str">
        <f t="shared" si="66"/>
        <v>height_95p</v>
      </c>
      <c r="C1461">
        <f>VLOOKUP(B1461,GDD!$D$2:$E$31,2)</f>
        <v>6</v>
      </c>
      <c r="D1461" t="str">
        <f t="shared" si="67"/>
        <v>JCEager20</v>
      </c>
      <c r="E1461" s="2">
        <v>20200617</v>
      </c>
      <c r="F1461" t="str">
        <f t="shared" si="68"/>
        <v>RS4</v>
      </c>
      <c r="G1461" t="s">
        <v>1139</v>
      </c>
      <c r="H1461" t="str">
        <f>VLOOKUP(E1461,GDD!$A$2:$B$57,2)</f>
        <v>0-650</v>
      </c>
      <c r="I1461" cm="1">
        <f t="array" ref="I1461">IF(H1461="0-650",1,IF(H1461="650-900",2,IF(H1461="900+",3,NA)))</f>
        <v>1</v>
      </c>
      <c r="J1461">
        <v>1.6866705725932E-3</v>
      </c>
      <c r="K1461">
        <v>1.1116604937806899E-3</v>
      </c>
      <c r="L1461">
        <v>0.81987693842547005</v>
      </c>
    </row>
    <row r="1462" spans="1:12" x14ac:dyDescent="0.2">
      <c r="A1462" t="s">
        <v>4146</v>
      </c>
      <c r="B1462" t="str">
        <f t="shared" si="66"/>
        <v>height_99p</v>
      </c>
      <c r="C1462">
        <f>VLOOKUP(B1462,GDD!$D$2:$E$31,2)</f>
        <v>7</v>
      </c>
      <c r="D1462" t="str">
        <f t="shared" si="67"/>
        <v>JCEager20</v>
      </c>
      <c r="E1462" s="2">
        <v>20200617</v>
      </c>
      <c r="F1462" t="str">
        <f t="shared" si="68"/>
        <v>RS4</v>
      </c>
      <c r="G1462" t="s">
        <v>1139</v>
      </c>
      <c r="H1462" t="str">
        <f>VLOOKUP(E1462,GDD!$A$2:$B$57,2)</f>
        <v>0-650</v>
      </c>
      <c r="I1462" cm="1">
        <f t="array" ref="I1462">IF(H1462="0-650",1,IF(H1462="650-900",2,IF(H1462="900+",3,NA)))</f>
        <v>1</v>
      </c>
      <c r="J1462">
        <v>1.34392213138023E-3</v>
      </c>
      <c r="K1462">
        <v>8.2954711145741104E-4</v>
      </c>
      <c r="L1462">
        <v>0.82935741327891399</v>
      </c>
    </row>
    <row r="1463" spans="1:12" x14ac:dyDescent="0.2">
      <c r="A1463" t="s">
        <v>4147</v>
      </c>
      <c r="B1463" t="str">
        <f t="shared" si="66"/>
        <v>canopy_cover_5p</v>
      </c>
      <c r="C1463">
        <f>VLOOKUP(B1463,GDD!$D$2:$E$31,2)</f>
        <v>8</v>
      </c>
      <c r="D1463" t="str">
        <f t="shared" si="67"/>
        <v>JCEager20</v>
      </c>
      <c r="E1463" s="2">
        <v>20200617</v>
      </c>
      <c r="F1463" t="str">
        <f t="shared" si="68"/>
        <v>RS4</v>
      </c>
      <c r="G1463" t="s">
        <v>1139</v>
      </c>
      <c r="H1463" t="str">
        <f>VLOOKUP(E1463,GDD!$A$2:$B$57,2)</f>
        <v>0-650</v>
      </c>
      <c r="I1463" cm="1">
        <f t="array" ref="I1463">IF(H1463="0-650",1,IF(H1463="650-900",2,IF(H1463="900+",3,NA)))</f>
        <v>1</v>
      </c>
      <c r="J1463">
        <v>11.3929354579942</v>
      </c>
      <c r="K1463">
        <v>48.815823007741699</v>
      </c>
      <c r="L1463">
        <v>0.41181949517216399</v>
      </c>
    </row>
    <row r="1464" spans="1:12" x14ac:dyDescent="0.2">
      <c r="A1464" t="s">
        <v>4148</v>
      </c>
      <c r="B1464" t="str">
        <f t="shared" si="66"/>
        <v>pcanopy_cover_10p</v>
      </c>
      <c r="C1464">
        <f>VLOOKUP(B1464,GDD!$D$2:$E$31,2)</f>
        <v>9</v>
      </c>
      <c r="D1464" t="str">
        <f t="shared" si="67"/>
        <v>JCEager20</v>
      </c>
      <c r="E1464" s="2">
        <v>20200617</v>
      </c>
      <c r="F1464" t="str">
        <f t="shared" si="68"/>
        <v>RS4</v>
      </c>
      <c r="G1464" t="s">
        <v>1139</v>
      </c>
      <c r="H1464" t="str">
        <f>VLOOKUP(E1464,GDD!$A$2:$B$57,2)</f>
        <v>0-650</v>
      </c>
      <c r="I1464" cm="1">
        <f t="array" ref="I1464">IF(H1464="0-650",1,IF(H1464="650-900",2,IF(H1464="900+",3,NA)))</f>
        <v>1</v>
      </c>
      <c r="J1464">
        <v>11.623397197379999</v>
      </c>
      <c r="K1464">
        <v>44.905980206825902</v>
      </c>
      <c r="L1464">
        <v>0.43710033717852598</v>
      </c>
    </row>
    <row r="1465" spans="1:12" x14ac:dyDescent="0.2">
      <c r="A1465" t="s">
        <v>4149</v>
      </c>
      <c r="B1465" t="str">
        <f t="shared" si="66"/>
        <v>canopy_cover_20p</v>
      </c>
      <c r="C1465">
        <f>VLOOKUP(B1465,GDD!$D$2:$E$31,2)</f>
        <v>10</v>
      </c>
      <c r="D1465" t="str">
        <f t="shared" si="67"/>
        <v>JCEager20</v>
      </c>
      <c r="E1465" s="2">
        <v>20200617</v>
      </c>
      <c r="F1465" t="str">
        <f t="shared" si="68"/>
        <v>RS4</v>
      </c>
      <c r="G1465" t="s">
        <v>1139</v>
      </c>
      <c r="H1465" t="str">
        <f>VLOOKUP(E1465,GDD!$A$2:$B$57,2)</f>
        <v>0-650</v>
      </c>
      <c r="I1465" cm="1">
        <f t="array" ref="I1465">IF(H1465="0-650",1,IF(H1465="650-900",2,IF(H1465="900+",3,NA)))</f>
        <v>1</v>
      </c>
      <c r="J1465">
        <v>13.111975682656</v>
      </c>
      <c r="K1465">
        <v>29.388162722665999</v>
      </c>
      <c r="L1465">
        <v>0.57237465318567704</v>
      </c>
    </row>
    <row r="1466" spans="1:12" x14ac:dyDescent="0.2">
      <c r="A1466" t="s">
        <v>4150</v>
      </c>
      <c r="B1466" t="str">
        <f t="shared" si="66"/>
        <v>canopy_cover_30p</v>
      </c>
      <c r="C1466">
        <f>VLOOKUP(B1466,GDD!$D$2:$E$31,2)</f>
        <v>11</v>
      </c>
      <c r="D1466" t="str">
        <f t="shared" si="67"/>
        <v>JCEager20</v>
      </c>
      <c r="E1466" s="2">
        <v>20200617</v>
      </c>
      <c r="F1466" t="str">
        <f t="shared" si="68"/>
        <v>RS4</v>
      </c>
      <c r="G1466" t="s">
        <v>1139</v>
      </c>
      <c r="H1466" t="str">
        <f>VLOOKUP(E1466,GDD!$A$2:$B$57,2)</f>
        <v>0-650</v>
      </c>
      <c r="I1466" cm="1">
        <f t="array" ref="I1466">IF(H1466="0-650",1,IF(H1466="650-900",2,IF(H1466="900+",3,NA)))</f>
        <v>1</v>
      </c>
      <c r="J1466">
        <v>12.7599770653154</v>
      </c>
      <c r="K1466">
        <v>22.7694102354113</v>
      </c>
      <c r="L1466">
        <v>0.62703266404580704</v>
      </c>
    </row>
    <row r="1467" spans="1:12" x14ac:dyDescent="0.2">
      <c r="A1467" t="s">
        <v>4151</v>
      </c>
      <c r="B1467" t="str">
        <f t="shared" si="66"/>
        <v>canopy_cover_40p</v>
      </c>
      <c r="C1467">
        <f>VLOOKUP(B1467,GDD!$D$2:$E$31,2)</f>
        <v>12</v>
      </c>
      <c r="D1467" t="str">
        <f t="shared" si="67"/>
        <v>JCEager20</v>
      </c>
      <c r="E1467" s="2">
        <v>20200617</v>
      </c>
      <c r="F1467" t="str">
        <f t="shared" si="68"/>
        <v>RS4</v>
      </c>
      <c r="G1467" t="s">
        <v>1139</v>
      </c>
      <c r="H1467" t="str">
        <f>VLOOKUP(E1467,GDD!$A$2:$B$57,2)</f>
        <v>0-650</v>
      </c>
      <c r="I1467" cm="1">
        <f t="array" ref="I1467">IF(H1467="0-650",1,IF(H1467="650-900",2,IF(H1467="900+",3,NA)))</f>
        <v>1</v>
      </c>
      <c r="J1467">
        <v>12.231660424806201</v>
      </c>
      <c r="K1467">
        <v>19.942517364514401</v>
      </c>
      <c r="L1467">
        <v>0.64789198245407997</v>
      </c>
    </row>
    <row r="1468" spans="1:12" x14ac:dyDescent="0.2">
      <c r="A1468" t="s">
        <v>4152</v>
      </c>
      <c r="B1468" t="str">
        <f t="shared" si="66"/>
        <v>canopy_cover_50p</v>
      </c>
      <c r="C1468">
        <f>VLOOKUP(B1468,GDD!$D$2:$E$31,2)</f>
        <v>13</v>
      </c>
      <c r="D1468" t="str">
        <f t="shared" si="67"/>
        <v>JCEager20</v>
      </c>
      <c r="E1468" s="2">
        <v>20200617</v>
      </c>
      <c r="F1468" t="str">
        <f t="shared" si="68"/>
        <v>RS4</v>
      </c>
      <c r="G1468" t="s">
        <v>1139</v>
      </c>
      <c r="H1468" t="str">
        <f>VLOOKUP(E1468,GDD!$A$2:$B$57,2)</f>
        <v>0-650</v>
      </c>
      <c r="I1468" cm="1">
        <f t="array" ref="I1468">IF(H1468="0-650",1,IF(H1468="650-900",2,IF(H1468="900+",3,NA)))</f>
        <v>1</v>
      </c>
      <c r="J1468">
        <v>9.3924565598337892</v>
      </c>
      <c r="K1468">
        <v>16.330857077813299</v>
      </c>
      <c r="L1468">
        <v>0.63308228011736201</v>
      </c>
    </row>
    <row r="1469" spans="1:12" x14ac:dyDescent="0.2">
      <c r="A1469" t="s">
        <v>4153</v>
      </c>
      <c r="B1469" t="str">
        <f t="shared" si="66"/>
        <v>canopy_cover_75p</v>
      </c>
      <c r="C1469">
        <f>VLOOKUP(B1469,GDD!$D$2:$E$31,2)</f>
        <v>14</v>
      </c>
      <c r="D1469" t="str">
        <f t="shared" si="67"/>
        <v>JCEager20</v>
      </c>
      <c r="E1469" s="2">
        <v>20200617</v>
      </c>
      <c r="F1469" t="str">
        <f t="shared" si="68"/>
        <v>RS4</v>
      </c>
      <c r="G1469" t="s">
        <v>1139</v>
      </c>
      <c r="H1469" t="str">
        <f>VLOOKUP(E1469,GDD!$A$2:$B$57,2)</f>
        <v>0-650</v>
      </c>
      <c r="I1469" cm="1">
        <f t="array" ref="I1469">IF(H1469="0-650",1,IF(H1469="650-900",2,IF(H1469="900+",3,NA)))</f>
        <v>1</v>
      </c>
      <c r="J1469">
        <v>1.31370817713489</v>
      </c>
      <c r="K1469">
        <v>3.96688349382128</v>
      </c>
      <c r="L1469">
        <v>0.498371336856612</v>
      </c>
    </row>
    <row r="1470" spans="1:12" x14ac:dyDescent="0.2">
      <c r="A1470" t="s">
        <v>4154</v>
      </c>
      <c r="B1470" t="str">
        <f t="shared" si="66"/>
        <v>standard_deviation_ht</v>
      </c>
      <c r="C1470">
        <f>VLOOKUP(B1470,GDD!$D$2:$E$31,2)</f>
        <v>15</v>
      </c>
      <c r="D1470" t="str">
        <f t="shared" si="67"/>
        <v>JCEager20</v>
      </c>
      <c r="E1470" s="2">
        <v>20200617</v>
      </c>
      <c r="F1470" t="str">
        <f t="shared" si="68"/>
        <v>RS4</v>
      </c>
      <c r="G1470" t="s">
        <v>1139</v>
      </c>
      <c r="H1470" t="str">
        <f>VLOOKUP(E1470,GDD!$A$2:$B$57,2)</f>
        <v>0-650</v>
      </c>
      <c r="I1470" cm="1">
        <f t="array" ref="I1470">IF(H1470="0-650",1,IF(H1470="650-900",2,IF(H1470="900+",3,NA)))</f>
        <v>1</v>
      </c>
      <c r="J1470">
        <v>1.3539580294446001E-4</v>
      </c>
      <c r="K1470">
        <v>1.74161495632028E-4</v>
      </c>
      <c r="L1470">
        <v>0.69990208598315995</v>
      </c>
    </row>
    <row r="1471" spans="1:12" x14ac:dyDescent="0.2">
      <c r="A1471" t="s">
        <v>4155</v>
      </c>
      <c r="B1471" t="str">
        <f t="shared" si="66"/>
        <v>quadratic_mean_ht</v>
      </c>
      <c r="C1471">
        <f>VLOOKUP(B1471,GDD!$D$2:$E$31,2)</f>
        <v>16</v>
      </c>
      <c r="D1471" t="str">
        <f t="shared" si="67"/>
        <v>JCEager20</v>
      </c>
      <c r="E1471" s="2">
        <v>20200617</v>
      </c>
      <c r="F1471" t="str">
        <f t="shared" si="68"/>
        <v>RS4</v>
      </c>
      <c r="G1471" t="s">
        <v>1139</v>
      </c>
      <c r="H1471" t="str">
        <f>VLOOKUP(E1471,GDD!$A$2:$B$57,2)</f>
        <v>0-650</v>
      </c>
      <c r="I1471" cm="1">
        <f t="array" ref="I1471">IF(H1471="0-650",1,IF(H1471="650-900",2,IF(H1471="900+",3,NA)))</f>
        <v>1</v>
      </c>
      <c r="J1471">
        <v>8.8033306175484599E-4</v>
      </c>
      <c r="K1471">
        <v>7.3243242247677599E-4</v>
      </c>
      <c r="L1471">
        <v>0.78288208932530401</v>
      </c>
    </row>
    <row r="1472" spans="1:12" x14ac:dyDescent="0.2">
      <c r="A1472" t="s">
        <v>4156</v>
      </c>
      <c r="B1472" t="str">
        <f t="shared" si="66"/>
        <v>skewness_ht</v>
      </c>
      <c r="C1472">
        <f>VLOOKUP(B1472,GDD!$D$2:$E$31,2)</f>
        <v>17</v>
      </c>
      <c r="D1472" t="str">
        <f t="shared" si="67"/>
        <v>JCEager20</v>
      </c>
      <c r="E1472" s="2">
        <v>20200617</v>
      </c>
      <c r="F1472" t="str">
        <f t="shared" si="68"/>
        <v>RS4</v>
      </c>
      <c r="G1472" t="s">
        <v>1139</v>
      </c>
      <c r="H1472" t="str">
        <f>VLOOKUP(E1472,GDD!$A$2:$B$57,2)</f>
        <v>0-650</v>
      </c>
      <c r="I1472" cm="1">
        <f t="array" ref="I1472">IF(H1472="0-650",1,IF(H1472="650-900",2,IF(H1472="900+",3,NA)))</f>
        <v>1</v>
      </c>
      <c r="J1472">
        <v>4.6882878444758101E-2</v>
      </c>
      <c r="K1472">
        <v>5.8527560182275701E-2</v>
      </c>
      <c r="L1472">
        <v>0.70615183189693698</v>
      </c>
    </row>
    <row r="1473" spans="1:12" x14ac:dyDescent="0.2">
      <c r="A1473" t="s">
        <v>4157</v>
      </c>
      <c r="B1473" t="str">
        <f t="shared" si="66"/>
        <v>kurtosis_ht</v>
      </c>
      <c r="C1473">
        <f>VLOOKUP(B1473,GDD!$D$2:$E$31,2)</f>
        <v>18</v>
      </c>
      <c r="D1473" t="str">
        <f t="shared" si="67"/>
        <v>JCEager20</v>
      </c>
      <c r="E1473" s="2">
        <v>20200617</v>
      </c>
      <c r="F1473" t="str">
        <f t="shared" si="68"/>
        <v>RS4</v>
      </c>
      <c r="G1473" t="s">
        <v>1139</v>
      </c>
      <c r="H1473" t="str">
        <f>VLOOKUP(E1473,GDD!$A$2:$B$57,2)</f>
        <v>0-650</v>
      </c>
      <c r="I1473" cm="1">
        <f t="array" ref="I1473">IF(H1473="0-650",1,IF(H1473="650-900",2,IF(H1473="900+",3,NA)))</f>
        <v>1</v>
      </c>
      <c r="J1473">
        <v>0.16551534363247999</v>
      </c>
      <c r="K1473">
        <v>0.32382940020568002</v>
      </c>
      <c r="L1473">
        <v>0.60526682305655799</v>
      </c>
    </row>
    <row r="1474" spans="1:12" x14ac:dyDescent="0.2">
      <c r="A1474" t="s">
        <v>4158</v>
      </c>
      <c r="B1474" t="str">
        <f t="shared" si="66"/>
        <v>variation_ht</v>
      </c>
      <c r="C1474">
        <f>VLOOKUP(B1474,GDD!$D$2:$E$31,2)</f>
        <v>19</v>
      </c>
      <c r="D1474" t="str">
        <f t="shared" si="67"/>
        <v>JCEager20</v>
      </c>
      <c r="E1474" s="2">
        <v>20200617</v>
      </c>
      <c r="F1474" t="str">
        <f t="shared" si="68"/>
        <v>RS4</v>
      </c>
      <c r="G1474" t="s">
        <v>1139</v>
      </c>
      <c r="H1474" t="str">
        <f>VLOOKUP(E1474,GDD!$A$2:$B$57,2)</f>
        <v>0-650</v>
      </c>
      <c r="I1474" cm="1">
        <f t="array" ref="I1474">IF(H1474="0-650",1,IF(H1474="650-900",2,IF(H1474="900+",3,NA)))</f>
        <v>1</v>
      </c>
      <c r="J1474">
        <v>0</v>
      </c>
      <c r="K1474">
        <v>2.42277688309382E-3</v>
      </c>
      <c r="L1474">
        <v>0</v>
      </c>
    </row>
    <row r="1475" spans="1:12" x14ac:dyDescent="0.2">
      <c r="A1475" t="s">
        <v>4159</v>
      </c>
      <c r="B1475" t="str">
        <f t="shared" ref="B1475:B1538" si="69">LEFT(A1475, FIND("_RS",A1475)-10)</f>
        <v>plot_volume</v>
      </c>
      <c r="C1475">
        <f>VLOOKUP(B1475,GDD!$D$2:$E$31,2)</f>
        <v>20</v>
      </c>
      <c r="D1475" t="str">
        <f t="shared" ref="D1475:D1538" si="70">"JCEager"&amp;MID(E1475,3,2)</f>
        <v>JCEager20</v>
      </c>
      <c r="E1475" s="2">
        <v>20200617</v>
      </c>
      <c r="F1475" t="str">
        <f t="shared" ref="F1475:F1538" si="71">RIGHT(A1475,LEN(A1475)-FIND("_RS",A1475))</f>
        <v>RS4</v>
      </c>
      <c r="G1475" t="s">
        <v>1139</v>
      </c>
      <c r="H1475" t="str">
        <f>VLOOKUP(E1475,GDD!$A$2:$B$57,2)</f>
        <v>0-650</v>
      </c>
      <c r="I1475" cm="1">
        <f t="array" ref="I1475">IF(H1475="0-650",1,IF(H1475="650-900",2,IF(H1475="900+",3,NA)))</f>
        <v>1</v>
      </c>
      <c r="J1475" s="1">
        <v>4.2930106801860801E-7</v>
      </c>
      <c r="K1475" s="1">
        <v>4.61696122879045E-7</v>
      </c>
      <c r="L1475">
        <v>0.73611322559897596</v>
      </c>
    </row>
    <row r="1476" spans="1:12" x14ac:dyDescent="0.2">
      <c r="A1476" t="s">
        <v>3450</v>
      </c>
      <c r="B1476" t="str">
        <f t="shared" si="69"/>
        <v>height_30p</v>
      </c>
      <c r="C1476">
        <f>VLOOKUP(B1476,GDD!$D$2:$E$31,2)</f>
        <v>2</v>
      </c>
      <c r="D1476" t="str">
        <f t="shared" si="70"/>
        <v>JCEager20</v>
      </c>
      <c r="E1476" s="2">
        <v>20200702</v>
      </c>
      <c r="F1476" t="str">
        <f t="shared" si="71"/>
        <v>RS4</v>
      </c>
      <c r="G1476" t="s">
        <v>1139</v>
      </c>
      <c r="H1476" t="str">
        <f>VLOOKUP(E1476,GDD!$A$2:$B$57,2)</f>
        <v>0-650</v>
      </c>
      <c r="I1476" cm="1">
        <f t="array" ref="I1476">IF(H1476="0-650",1,IF(H1476="650-900",2,IF(H1476="900+",3,NA)))</f>
        <v>1</v>
      </c>
      <c r="J1476">
        <v>9.8184412664808693E-3</v>
      </c>
      <c r="K1476">
        <v>7.3526665949369E-3</v>
      </c>
      <c r="L1476">
        <v>0.80024265068109701</v>
      </c>
    </row>
    <row r="1477" spans="1:12" x14ac:dyDescent="0.2">
      <c r="A1477" t="s">
        <v>3451</v>
      </c>
      <c r="B1477" t="str">
        <f t="shared" si="69"/>
        <v>height_50p</v>
      </c>
      <c r="C1477">
        <f>VLOOKUP(B1477,GDD!$D$2:$E$31,2)</f>
        <v>3</v>
      </c>
      <c r="D1477" t="str">
        <f t="shared" si="70"/>
        <v>JCEager20</v>
      </c>
      <c r="E1477" s="2">
        <v>20200702</v>
      </c>
      <c r="F1477" t="str">
        <f t="shared" si="71"/>
        <v>RS4</v>
      </c>
      <c r="G1477" t="s">
        <v>1139</v>
      </c>
      <c r="H1477" t="str">
        <f>VLOOKUP(E1477,GDD!$A$2:$B$57,2)</f>
        <v>0-650</v>
      </c>
      <c r="I1477" cm="1">
        <f t="array" ref="I1477">IF(H1477="0-650",1,IF(H1477="650-900",2,IF(H1477="900+",3,NA)))</f>
        <v>1</v>
      </c>
      <c r="J1477">
        <v>8.2373149285801302E-3</v>
      </c>
      <c r="K1477">
        <v>6.0858003104671404E-3</v>
      </c>
      <c r="L1477">
        <v>0.80239461390903699</v>
      </c>
    </row>
    <row r="1478" spans="1:12" x14ac:dyDescent="0.2">
      <c r="A1478" t="s">
        <v>3452</v>
      </c>
      <c r="B1478" t="str">
        <f t="shared" si="69"/>
        <v>height_70p</v>
      </c>
      <c r="C1478">
        <f>VLOOKUP(B1478,GDD!$D$2:$E$31,2)</f>
        <v>4</v>
      </c>
      <c r="D1478" t="str">
        <f t="shared" si="70"/>
        <v>JCEager20</v>
      </c>
      <c r="E1478" s="2">
        <v>20200702</v>
      </c>
      <c r="F1478" t="str">
        <f t="shared" si="71"/>
        <v>RS4</v>
      </c>
      <c r="G1478" t="s">
        <v>1139</v>
      </c>
      <c r="H1478" t="str">
        <f>VLOOKUP(E1478,GDD!$A$2:$B$57,2)</f>
        <v>0-650</v>
      </c>
      <c r="I1478" cm="1">
        <f t="array" ref="I1478">IF(H1478="0-650",1,IF(H1478="650-900",2,IF(H1478="900+",3,NA)))</f>
        <v>1</v>
      </c>
      <c r="J1478">
        <v>7.7016876957228799E-3</v>
      </c>
      <c r="K1478">
        <v>5.6007016100350004E-3</v>
      </c>
      <c r="L1478">
        <v>0.80489279177500594</v>
      </c>
    </row>
    <row r="1479" spans="1:12" x14ac:dyDescent="0.2">
      <c r="A1479" t="s">
        <v>3453</v>
      </c>
      <c r="B1479" t="str">
        <f t="shared" si="69"/>
        <v>height_90p</v>
      </c>
      <c r="C1479">
        <f>VLOOKUP(B1479,GDD!$D$2:$E$31,2)</f>
        <v>5</v>
      </c>
      <c r="D1479" t="str">
        <f t="shared" si="70"/>
        <v>JCEager20</v>
      </c>
      <c r="E1479" s="2">
        <v>20200702</v>
      </c>
      <c r="F1479" t="str">
        <f t="shared" si="71"/>
        <v>RS4</v>
      </c>
      <c r="G1479" t="s">
        <v>1139</v>
      </c>
      <c r="H1479" t="str">
        <f>VLOOKUP(E1479,GDD!$A$2:$B$57,2)</f>
        <v>0-650</v>
      </c>
      <c r="I1479" cm="1">
        <f t="array" ref="I1479">IF(H1479="0-650",1,IF(H1479="650-900",2,IF(H1479="900+",3,NA)))</f>
        <v>1</v>
      </c>
      <c r="J1479">
        <v>4.9011013659654703E-3</v>
      </c>
      <c r="K1479">
        <v>5.33248824150184E-3</v>
      </c>
      <c r="L1479">
        <v>0.73385189109711102</v>
      </c>
    </row>
    <row r="1480" spans="1:12" x14ac:dyDescent="0.2">
      <c r="A1480" t="s">
        <v>3454</v>
      </c>
      <c r="B1480" t="str">
        <f t="shared" si="69"/>
        <v>height_95p</v>
      </c>
      <c r="C1480">
        <f>VLOOKUP(B1480,GDD!$D$2:$E$31,2)</f>
        <v>6</v>
      </c>
      <c r="D1480" t="str">
        <f t="shared" si="70"/>
        <v>JCEager20</v>
      </c>
      <c r="E1480" s="2">
        <v>20200702</v>
      </c>
      <c r="F1480" t="str">
        <f t="shared" si="71"/>
        <v>RS4</v>
      </c>
      <c r="G1480" t="s">
        <v>1139</v>
      </c>
      <c r="H1480" t="str">
        <f>VLOOKUP(E1480,GDD!$A$2:$B$57,2)</f>
        <v>0-650</v>
      </c>
      <c r="I1480" cm="1">
        <f t="array" ref="I1480">IF(H1480="0-650",1,IF(H1480="650-900",2,IF(H1480="900+",3,NA)))</f>
        <v>1</v>
      </c>
      <c r="J1480">
        <v>3.9224502024583999E-3</v>
      </c>
      <c r="K1480">
        <v>4.9922225347570097E-3</v>
      </c>
      <c r="L1480">
        <v>0.70212710715125803</v>
      </c>
    </row>
    <row r="1481" spans="1:12" x14ac:dyDescent="0.2">
      <c r="A1481" t="s">
        <v>3455</v>
      </c>
      <c r="B1481" t="str">
        <f t="shared" si="69"/>
        <v>height_99p</v>
      </c>
      <c r="C1481">
        <f>VLOOKUP(B1481,GDD!$D$2:$E$31,2)</f>
        <v>7</v>
      </c>
      <c r="D1481" t="str">
        <f t="shared" si="70"/>
        <v>JCEager20</v>
      </c>
      <c r="E1481" s="2">
        <v>20200702</v>
      </c>
      <c r="F1481" t="str">
        <f t="shared" si="71"/>
        <v>RS4</v>
      </c>
      <c r="G1481" t="s">
        <v>1139</v>
      </c>
      <c r="H1481" t="str">
        <f>VLOOKUP(E1481,GDD!$A$2:$B$57,2)</f>
        <v>0-650</v>
      </c>
      <c r="I1481" cm="1">
        <f t="array" ref="I1481">IF(H1481="0-650",1,IF(H1481="650-900",2,IF(H1481="900+",3,NA)))</f>
        <v>1</v>
      </c>
      <c r="J1481">
        <v>3.4548914980250599E-3</v>
      </c>
      <c r="K1481">
        <v>4.5278633568044801E-3</v>
      </c>
      <c r="L1481">
        <v>0.69596428747454697</v>
      </c>
    </row>
    <row r="1482" spans="1:12" x14ac:dyDescent="0.2">
      <c r="A1482" t="s">
        <v>3456</v>
      </c>
      <c r="B1482" t="str">
        <f t="shared" si="69"/>
        <v>canopy_cover_5p</v>
      </c>
      <c r="C1482">
        <f>VLOOKUP(B1482,GDD!$D$2:$E$31,2)</f>
        <v>8</v>
      </c>
      <c r="D1482" t="str">
        <f t="shared" si="70"/>
        <v>JCEager20</v>
      </c>
      <c r="E1482" s="2">
        <v>20200702</v>
      </c>
      <c r="F1482" t="str">
        <f t="shared" si="71"/>
        <v>RS4</v>
      </c>
      <c r="G1482" t="s">
        <v>1139</v>
      </c>
      <c r="H1482" t="str">
        <f>VLOOKUP(E1482,GDD!$A$2:$B$57,2)</f>
        <v>0-650</v>
      </c>
      <c r="I1482" cm="1">
        <f t="array" ref="I1482">IF(H1482="0-650",1,IF(H1482="650-900",2,IF(H1482="900+",3,NA)))</f>
        <v>1</v>
      </c>
      <c r="J1482">
        <v>14.056465813195</v>
      </c>
      <c r="K1482">
        <v>17.937874588364799</v>
      </c>
      <c r="L1482">
        <v>0.70156897854183697</v>
      </c>
    </row>
    <row r="1483" spans="1:12" x14ac:dyDescent="0.2">
      <c r="A1483" t="s">
        <v>3457</v>
      </c>
      <c r="B1483" t="str">
        <f t="shared" si="69"/>
        <v>pcanopy_cover_10p</v>
      </c>
      <c r="C1483">
        <f>VLOOKUP(B1483,GDD!$D$2:$E$31,2)</f>
        <v>9</v>
      </c>
      <c r="D1483" t="str">
        <f t="shared" si="70"/>
        <v>JCEager20</v>
      </c>
      <c r="E1483" s="2">
        <v>20200702</v>
      </c>
      <c r="F1483" t="str">
        <f t="shared" si="71"/>
        <v>RS4</v>
      </c>
      <c r="G1483" t="s">
        <v>1139</v>
      </c>
      <c r="H1483" t="str">
        <f>VLOOKUP(E1483,GDD!$A$2:$B$57,2)</f>
        <v>0-650</v>
      </c>
      <c r="I1483" cm="1">
        <f t="array" ref="I1483">IF(H1483="0-650",1,IF(H1483="650-900",2,IF(H1483="900+",3,NA)))</f>
        <v>1</v>
      </c>
      <c r="J1483">
        <v>18.147777969251901</v>
      </c>
      <c r="K1483">
        <v>19.404018193342001</v>
      </c>
      <c r="L1483">
        <v>0.73724151724793496</v>
      </c>
    </row>
    <row r="1484" spans="1:12" x14ac:dyDescent="0.2">
      <c r="A1484" t="s">
        <v>3458</v>
      </c>
      <c r="B1484" t="str">
        <f t="shared" si="69"/>
        <v>canopy_cover_20p</v>
      </c>
      <c r="C1484">
        <f>VLOOKUP(B1484,GDD!$D$2:$E$31,2)</f>
        <v>10</v>
      </c>
      <c r="D1484" t="str">
        <f t="shared" si="70"/>
        <v>JCEager20</v>
      </c>
      <c r="E1484" s="2">
        <v>20200702</v>
      </c>
      <c r="F1484" t="str">
        <f t="shared" si="71"/>
        <v>RS4</v>
      </c>
      <c r="G1484" t="s">
        <v>1139</v>
      </c>
      <c r="H1484" t="str">
        <f>VLOOKUP(E1484,GDD!$A$2:$B$57,2)</f>
        <v>0-650</v>
      </c>
      <c r="I1484" cm="1">
        <f t="array" ref="I1484">IF(H1484="0-650",1,IF(H1484="650-900",2,IF(H1484="900+",3,NA)))</f>
        <v>1</v>
      </c>
      <c r="J1484">
        <v>23.484360508736401</v>
      </c>
      <c r="K1484">
        <v>23.290394253574799</v>
      </c>
      <c r="L1484">
        <v>0.75155183803631198</v>
      </c>
    </row>
    <row r="1485" spans="1:12" x14ac:dyDescent="0.2">
      <c r="A1485" t="s">
        <v>3459</v>
      </c>
      <c r="B1485" t="str">
        <f t="shared" si="69"/>
        <v>canopy_cover_30p</v>
      </c>
      <c r="C1485">
        <f>VLOOKUP(B1485,GDD!$D$2:$E$31,2)</f>
        <v>11</v>
      </c>
      <c r="D1485" t="str">
        <f t="shared" si="70"/>
        <v>JCEager20</v>
      </c>
      <c r="E1485" s="2">
        <v>20200702</v>
      </c>
      <c r="F1485" t="str">
        <f t="shared" si="71"/>
        <v>RS4</v>
      </c>
      <c r="G1485" t="s">
        <v>1139</v>
      </c>
      <c r="H1485" t="str">
        <f>VLOOKUP(E1485,GDD!$A$2:$B$57,2)</f>
        <v>0-650</v>
      </c>
      <c r="I1485" cm="1">
        <f t="array" ref="I1485">IF(H1485="0-650",1,IF(H1485="650-900",2,IF(H1485="900+",3,NA)))</f>
        <v>1</v>
      </c>
      <c r="J1485">
        <v>28.741451353240901</v>
      </c>
      <c r="K1485">
        <v>24.488867762590399</v>
      </c>
      <c r="L1485">
        <v>0.77880810115079702</v>
      </c>
    </row>
    <row r="1486" spans="1:12" x14ac:dyDescent="0.2">
      <c r="A1486" t="s">
        <v>3460</v>
      </c>
      <c r="B1486" t="str">
        <f t="shared" si="69"/>
        <v>canopy_cover_40p</v>
      </c>
      <c r="C1486">
        <f>VLOOKUP(B1486,GDD!$D$2:$E$31,2)</f>
        <v>12</v>
      </c>
      <c r="D1486" t="str">
        <f t="shared" si="70"/>
        <v>JCEager20</v>
      </c>
      <c r="E1486" s="2">
        <v>20200702</v>
      </c>
      <c r="F1486" t="str">
        <f t="shared" si="71"/>
        <v>RS4</v>
      </c>
      <c r="G1486" t="s">
        <v>1139</v>
      </c>
      <c r="H1486" t="str">
        <f>VLOOKUP(E1486,GDD!$A$2:$B$57,2)</f>
        <v>0-650</v>
      </c>
      <c r="I1486" cm="1">
        <f t="array" ref="I1486">IF(H1486="0-650",1,IF(H1486="650-900",2,IF(H1486="900+",3,NA)))</f>
        <v>1</v>
      </c>
      <c r="J1486">
        <v>34.764803139481003</v>
      </c>
      <c r="K1486">
        <v>25.277016957567</v>
      </c>
      <c r="L1486">
        <v>0.80491827816871997</v>
      </c>
    </row>
    <row r="1487" spans="1:12" x14ac:dyDescent="0.2">
      <c r="A1487" t="s">
        <v>3461</v>
      </c>
      <c r="B1487" t="str">
        <f t="shared" si="69"/>
        <v>canopy_cover_50p</v>
      </c>
      <c r="C1487">
        <f>VLOOKUP(B1487,GDD!$D$2:$E$31,2)</f>
        <v>13</v>
      </c>
      <c r="D1487" t="str">
        <f t="shared" si="70"/>
        <v>JCEager20</v>
      </c>
      <c r="E1487" s="2">
        <v>20200702</v>
      </c>
      <c r="F1487" t="str">
        <f t="shared" si="71"/>
        <v>RS4</v>
      </c>
      <c r="G1487" t="s">
        <v>1139</v>
      </c>
      <c r="H1487" t="str">
        <f>VLOOKUP(E1487,GDD!$A$2:$B$57,2)</f>
        <v>0-650</v>
      </c>
      <c r="I1487" cm="1">
        <f t="array" ref="I1487">IF(H1487="0-650",1,IF(H1487="650-900",2,IF(H1487="900+",3,NA)))</f>
        <v>1</v>
      </c>
      <c r="J1487">
        <v>49.729978275145498</v>
      </c>
      <c r="K1487">
        <v>25.040575431595599</v>
      </c>
      <c r="L1487">
        <v>0.856279044384048</v>
      </c>
    </row>
    <row r="1488" spans="1:12" x14ac:dyDescent="0.2">
      <c r="A1488" t="s">
        <v>3462</v>
      </c>
      <c r="B1488" t="str">
        <f t="shared" si="69"/>
        <v>canopy_cover_75p</v>
      </c>
      <c r="C1488">
        <f>VLOOKUP(B1488,GDD!$D$2:$E$31,2)</f>
        <v>14</v>
      </c>
      <c r="D1488" t="str">
        <f t="shared" si="70"/>
        <v>JCEager20</v>
      </c>
      <c r="E1488" s="2">
        <v>20200702</v>
      </c>
      <c r="F1488" t="str">
        <f t="shared" si="71"/>
        <v>RS4</v>
      </c>
      <c r="G1488" t="s">
        <v>1139</v>
      </c>
      <c r="H1488" t="str">
        <f>VLOOKUP(E1488,GDD!$A$2:$B$57,2)</f>
        <v>0-650</v>
      </c>
      <c r="I1488" cm="1">
        <f t="array" ref="I1488">IF(H1488="0-650",1,IF(H1488="650-900",2,IF(H1488="900+",3,NA)))</f>
        <v>1</v>
      </c>
      <c r="J1488">
        <v>96.567698383629406</v>
      </c>
      <c r="K1488">
        <v>45.7824934018237</v>
      </c>
      <c r="L1488">
        <v>0.86353365103004898</v>
      </c>
    </row>
    <row r="1489" spans="1:12" x14ac:dyDescent="0.2">
      <c r="A1489" t="s">
        <v>3463</v>
      </c>
      <c r="B1489" t="str">
        <f t="shared" si="69"/>
        <v>standard_deviation_ht</v>
      </c>
      <c r="C1489">
        <f>VLOOKUP(B1489,GDD!$D$2:$E$31,2)</f>
        <v>15</v>
      </c>
      <c r="D1489" t="str">
        <f t="shared" si="70"/>
        <v>JCEager20</v>
      </c>
      <c r="E1489" s="2">
        <v>20200702</v>
      </c>
      <c r="F1489" t="str">
        <f t="shared" si="71"/>
        <v>RS4</v>
      </c>
      <c r="G1489" t="s">
        <v>1139</v>
      </c>
      <c r="H1489" t="str">
        <f>VLOOKUP(E1489,GDD!$A$2:$B$57,2)</f>
        <v>0-650</v>
      </c>
      <c r="I1489" cm="1">
        <f t="array" ref="I1489">IF(H1489="0-650",1,IF(H1489="650-900",2,IF(H1489="900+",3,NA)))</f>
        <v>1</v>
      </c>
      <c r="J1489">
        <v>2.10005333944907E-4</v>
      </c>
      <c r="K1489">
        <v>6.8118443256795697E-4</v>
      </c>
      <c r="L1489">
        <v>0.48048794471436101</v>
      </c>
    </row>
    <row r="1490" spans="1:12" x14ac:dyDescent="0.2">
      <c r="A1490" t="s">
        <v>3464</v>
      </c>
      <c r="B1490" t="str">
        <f t="shared" si="69"/>
        <v>quadratic_mean_ht</v>
      </c>
      <c r="C1490">
        <f>VLOOKUP(B1490,GDD!$D$2:$E$31,2)</f>
        <v>16</v>
      </c>
      <c r="D1490" t="str">
        <f t="shared" si="70"/>
        <v>JCEager20</v>
      </c>
      <c r="E1490" s="2">
        <v>20200702</v>
      </c>
      <c r="F1490" t="str">
        <f t="shared" si="71"/>
        <v>RS4</v>
      </c>
      <c r="G1490" t="s">
        <v>1139</v>
      </c>
      <c r="H1490" t="str">
        <f>VLOOKUP(E1490,GDD!$A$2:$B$57,2)</f>
        <v>0-650</v>
      </c>
      <c r="I1490" cm="1">
        <f t="array" ref="I1490">IF(H1490="0-650",1,IF(H1490="650-900",2,IF(H1490="900+",3,NA)))</f>
        <v>1</v>
      </c>
      <c r="J1490">
        <v>6.2121409723006797E-3</v>
      </c>
      <c r="K1490">
        <v>5.24799833888644E-3</v>
      </c>
      <c r="L1490">
        <v>0.78027525629851402</v>
      </c>
    </row>
    <row r="1491" spans="1:12" x14ac:dyDescent="0.2">
      <c r="A1491" t="s">
        <v>3465</v>
      </c>
      <c r="B1491" t="str">
        <f t="shared" si="69"/>
        <v>skewness_ht</v>
      </c>
      <c r="C1491">
        <f>VLOOKUP(B1491,GDD!$D$2:$E$31,2)</f>
        <v>17</v>
      </c>
      <c r="D1491" t="str">
        <f t="shared" si="70"/>
        <v>JCEager20</v>
      </c>
      <c r="E1491" s="2">
        <v>20200702</v>
      </c>
      <c r="F1491" t="str">
        <f t="shared" si="71"/>
        <v>RS4</v>
      </c>
      <c r="G1491" t="s">
        <v>1139</v>
      </c>
      <c r="H1491" t="str">
        <f>VLOOKUP(E1491,GDD!$A$2:$B$57,2)</f>
        <v>0-650</v>
      </c>
      <c r="I1491" cm="1">
        <f t="array" ref="I1491">IF(H1491="0-650",1,IF(H1491="650-900",2,IF(H1491="900+",3,NA)))</f>
        <v>1</v>
      </c>
      <c r="J1491">
        <v>9.3266635055856598E-2</v>
      </c>
      <c r="K1491">
        <v>3.5349500299029703E-2</v>
      </c>
      <c r="L1491">
        <v>0.88783256548844702</v>
      </c>
    </row>
    <row r="1492" spans="1:12" x14ac:dyDescent="0.2">
      <c r="A1492" t="s">
        <v>3466</v>
      </c>
      <c r="B1492" t="str">
        <f t="shared" si="69"/>
        <v>kurtosis_ht</v>
      </c>
      <c r="C1492">
        <f>VLOOKUP(B1492,GDD!$D$2:$E$31,2)</f>
        <v>18</v>
      </c>
      <c r="D1492" t="str">
        <f t="shared" si="70"/>
        <v>JCEager20</v>
      </c>
      <c r="E1492" s="2">
        <v>20200702</v>
      </c>
      <c r="F1492" t="str">
        <f t="shared" si="71"/>
        <v>RS4</v>
      </c>
      <c r="G1492" t="s">
        <v>1139</v>
      </c>
      <c r="H1492" t="str">
        <f>VLOOKUP(E1492,GDD!$A$2:$B$57,2)</f>
        <v>0-650</v>
      </c>
      <c r="I1492" cm="1">
        <f t="array" ref="I1492">IF(H1492="0-650",1,IF(H1492="650-900",2,IF(H1492="900+",3,NA)))</f>
        <v>1</v>
      </c>
      <c r="J1492">
        <v>0.66256943702259896</v>
      </c>
      <c r="K1492">
        <v>0.438100926811061</v>
      </c>
      <c r="L1492">
        <v>0.81940009133029001</v>
      </c>
    </row>
    <row r="1493" spans="1:12" x14ac:dyDescent="0.2">
      <c r="A1493" t="s">
        <v>3467</v>
      </c>
      <c r="B1493" t="str">
        <f t="shared" si="69"/>
        <v>variation_ht</v>
      </c>
      <c r="C1493">
        <f>VLOOKUP(B1493,GDD!$D$2:$E$31,2)</f>
        <v>19</v>
      </c>
      <c r="D1493" t="str">
        <f t="shared" si="70"/>
        <v>JCEager20</v>
      </c>
      <c r="E1493" s="2">
        <v>20200702</v>
      </c>
      <c r="F1493" t="str">
        <f t="shared" si="71"/>
        <v>RS4</v>
      </c>
      <c r="G1493" t="s">
        <v>1139</v>
      </c>
      <c r="H1493" t="str">
        <f>VLOOKUP(E1493,GDD!$A$2:$B$57,2)</f>
        <v>0-650</v>
      </c>
      <c r="I1493" cm="1">
        <f t="array" ref="I1493">IF(H1493="0-650",1,IF(H1493="650-900",2,IF(H1493="900+",3,NA)))</f>
        <v>1</v>
      </c>
      <c r="J1493">
        <v>1.16154271427699E-3</v>
      </c>
      <c r="K1493">
        <v>1.74010707680216E-3</v>
      </c>
      <c r="L1493">
        <v>0.66694827514640098</v>
      </c>
    </row>
    <row r="1494" spans="1:12" x14ac:dyDescent="0.2">
      <c r="A1494" t="s">
        <v>3468</v>
      </c>
      <c r="B1494" t="str">
        <f t="shared" si="69"/>
        <v>plot_volume</v>
      </c>
      <c r="C1494">
        <f>VLOOKUP(B1494,GDD!$D$2:$E$31,2)</f>
        <v>20</v>
      </c>
      <c r="D1494" t="str">
        <f t="shared" si="70"/>
        <v>JCEager20</v>
      </c>
      <c r="E1494" s="2">
        <v>20200702</v>
      </c>
      <c r="F1494" t="str">
        <f t="shared" si="71"/>
        <v>RS4</v>
      </c>
      <c r="G1494" t="s">
        <v>1139</v>
      </c>
      <c r="H1494" t="str">
        <f>VLOOKUP(E1494,GDD!$A$2:$B$57,2)</f>
        <v>0-650</v>
      </c>
      <c r="I1494" cm="1">
        <f t="array" ref="I1494">IF(H1494="0-650",1,IF(H1494="650-900",2,IF(H1494="900+",3,NA)))</f>
        <v>1</v>
      </c>
      <c r="J1494" s="1">
        <v>1.2464123076259001E-6</v>
      </c>
      <c r="K1494" s="1">
        <v>2.2816992612206498E-6</v>
      </c>
      <c r="L1494">
        <v>0.62103912224700997</v>
      </c>
    </row>
    <row r="1495" spans="1:12" x14ac:dyDescent="0.2">
      <c r="A1495" t="s">
        <v>3469</v>
      </c>
      <c r="B1495" t="str">
        <f t="shared" si="69"/>
        <v>height_30p</v>
      </c>
      <c r="C1495">
        <f>VLOOKUP(B1495,GDD!$D$2:$E$31,2)</f>
        <v>2</v>
      </c>
      <c r="D1495" t="str">
        <f t="shared" si="70"/>
        <v>JCEager20</v>
      </c>
      <c r="E1495" s="2">
        <v>20200708</v>
      </c>
      <c r="F1495" t="str">
        <f t="shared" si="71"/>
        <v>RS4</v>
      </c>
      <c r="G1495" t="s">
        <v>1139</v>
      </c>
      <c r="H1495" t="str">
        <f>VLOOKUP(E1495,GDD!$A$2:$B$57,2)</f>
        <v>0-650</v>
      </c>
      <c r="I1495" cm="1">
        <f t="array" ref="I1495">IF(H1495="0-650",1,IF(H1495="650-900",2,IF(H1495="900+",3,NA)))</f>
        <v>1</v>
      </c>
      <c r="J1495">
        <v>1.92792064384253E-2</v>
      </c>
      <c r="K1495">
        <v>1.1051698914522E-2</v>
      </c>
      <c r="L1495">
        <v>0.839573112370539</v>
      </c>
    </row>
    <row r="1496" spans="1:12" x14ac:dyDescent="0.2">
      <c r="A1496" t="s">
        <v>3470</v>
      </c>
      <c r="B1496" t="str">
        <f t="shared" si="69"/>
        <v>height_50p</v>
      </c>
      <c r="C1496">
        <f>VLOOKUP(B1496,GDD!$D$2:$E$31,2)</f>
        <v>3</v>
      </c>
      <c r="D1496" t="str">
        <f t="shared" si="70"/>
        <v>JCEager20</v>
      </c>
      <c r="E1496" s="2">
        <v>20200708</v>
      </c>
      <c r="F1496" t="str">
        <f t="shared" si="71"/>
        <v>RS4</v>
      </c>
      <c r="G1496" t="s">
        <v>1139</v>
      </c>
      <c r="H1496" t="str">
        <f>VLOOKUP(E1496,GDD!$A$2:$B$57,2)</f>
        <v>0-650</v>
      </c>
      <c r="I1496" cm="1">
        <f t="array" ref="I1496">IF(H1496="0-650",1,IF(H1496="650-900",2,IF(H1496="900+",3,NA)))</f>
        <v>1</v>
      </c>
      <c r="J1496">
        <v>1.65493791037747E-2</v>
      </c>
      <c r="K1496">
        <v>9.6357365061635909E-3</v>
      </c>
      <c r="L1496">
        <v>0.83746445895508903</v>
      </c>
    </row>
    <row r="1497" spans="1:12" x14ac:dyDescent="0.2">
      <c r="A1497" t="s">
        <v>3471</v>
      </c>
      <c r="B1497" t="str">
        <f t="shared" si="69"/>
        <v>height_70p</v>
      </c>
      <c r="C1497">
        <f>VLOOKUP(B1497,GDD!$D$2:$E$31,2)</f>
        <v>4</v>
      </c>
      <c r="D1497" t="str">
        <f t="shared" si="70"/>
        <v>JCEager20</v>
      </c>
      <c r="E1497" s="2">
        <v>20200708</v>
      </c>
      <c r="F1497" t="str">
        <f t="shared" si="71"/>
        <v>RS4</v>
      </c>
      <c r="G1497" t="s">
        <v>1139</v>
      </c>
      <c r="H1497" t="str">
        <f>VLOOKUP(E1497,GDD!$A$2:$B$57,2)</f>
        <v>0-650</v>
      </c>
      <c r="I1497" cm="1">
        <f t="array" ref="I1497">IF(H1497="0-650",1,IF(H1497="650-900",2,IF(H1497="900+",3,NA)))</f>
        <v>1</v>
      </c>
      <c r="J1497">
        <v>1.3948405771989299E-2</v>
      </c>
      <c r="K1497">
        <v>8.9723916959741808E-3</v>
      </c>
      <c r="L1497">
        <v>0.82343931817284699</v>
      </c>
    </row>
    <row r="1498" spans="1:12" x14ac:dyDescent="0.2">
      <c r="A1498" t="s">
        <v>3472</v>
      </c>
      <c r="B1498" t="str">
        <f t="shared" si="69"/>
        <v>height_90p</v>
      </c>
      <c r="C1498">
        <f>VLOOKUP(B1498,GDD!$D$2:$E$31,2)</f>
        <v>5</v>
      </c>
      <c r="D1498" t="str">
        <f t="shared" si="70"/>
        <v>JCEager20</v>
      </c>
      <c r="E1498" s="2">
        <v>20200708</v>
      </c>
      <c r="F1498" t="str">
        <f t="shared" si="71"/>
        <v>RS4</v>
      </c>
      <c r="G1498" t="s">
        <v>1139</v>
      </c>
      <c r="H1498" t="str">
        <f>VLOOKUP(E1498,GDD!$A$2:$B$57,2)</f>
        <v>0-650</v>
      </c>
      <c r="I1498" cm="1">
        <f t="array" ref="I1498">IF(H1498="0-650",1,IF(H1498="650-900",2,IF(H1498="900+",3,NA)))</f>
        <v>1</v>
      </c>
      <c r="J1498">
        <v>9.4029573203816396E-3</v>
      </c>
      <c r="K1498">
        <v>8.5208772999936094E-3</v>
      </c>
      <c r="L1498">
        <v>0.76801155816739997</v>
      </c>
    </row>
    <row r="1499" spans="1:12" x14ac:dyDescent="0.2">
      <c r="A1499" t="s">
        <v>3473</v>
      </c>
      <c r="B1499" t="str">
        <f t="shared" si="69"/>
        <v>height_95p</v>
      </c>
      <c r="C1499">
        <f>VLOOKUP(B1499,GDD!$D$2:$E$31,2)</f>
        <v>6</v>
      </c>
      <c r="D1499" t="str">
        <f t="shared" si="70"/>
        <v>JCEager20</v>
      </c>
      <c r="E1499" s="2">
        <v>20200708</v>
      </c>
      <c r="F1499" t="str">
        <f t="shared" si="71"/>
        <v>RS4</v>
      </c>
      <c r="G1499" t="s">
        <v>1139</v>
      </c>
      <c r="H1499" t="str">
        <f>VLOOKUP(E1499,GDD!$A$2:$B$57,2)</f>
        <v>0-650</v>
      </c>
      <c r="I1499" cm="1">
        <f t="array" ref="I1499">IF(H1499="0-650",1,IF(H1499="650-900",2,IF(H1499="900+",3,NA)))</f>
        <v>1</v>
      </c>
      <c r="J1499">
        <v>6.3086002818402197E-3</v>
      </c>
      <c r="K1499">
        <v>7.7519006853697002E-3</v>
      </c>
      <c r="L1499">
        <v>0.70942396681386899</v>
      </c>
    </row>
    <row r="1500" spans="1:12" x14ac:dyDescent="0.2">
      <c r="A1500" t="s">
        <v>3474</v>
      </c>
      <c r="B1500" t="str">
        <f t="shared" si="69"/>
        <v>height_99p</v>
      </c>
      <c r="C1500">
        <f>VLOOKUP(B1500,GDD!$D$2:$E$31,2)</f>
        <v>7</v>
      </c>
      <c r="D1500" t="str">
        <f t="shared" si="70"/>
        <v>JCEager20</v>
      </c>
      <c r="E1500" s="2">
        <v>20200708</v>
      </c>
      <c r="F1500" t="str">
        <f t="shared" si="71"/>
        <v>RS4</v>
      </c>
      <c r="G1500" t="s">
        <v>1139</v>
      </c>
      <c r="H1500" t="str">
        <f>VLOOKUP(E1500,GDD!$A$2:$B$57,2)</f>
        <v>0-650</v>
      </c>
      <c r="I1500" cm="1">
        <f t="array" ref="I1500">IF(H1500="0-650",1,IF(H1500="650-900",2,IF(H1500="900+",3,NA)))</f>
        <v>1</v>
      </c>
      <c r="J1500">
        <v>5.0773178481703504E-3</v>
      </c>
      <c r="K1500">
        <v>7.2007750268433804E-3</v>
      </c>
      <c r="L1500">
        <v>0.67900583275284498</v>
      </c>
    </row>
    <row r="1501" spans="1:12" x14ac:dyDescent="0.2">
      <c r="A1501" t="s">
        <v>3475</v>
      </c>
      <c r="B1501" t="str">
        <f t="shared" si="69"/>
        <v>canopy_cover_5p</v>
      </c>
      <c r="C1501">
        <f>VLOOKUP(B1501,GDD!$D$2:$E$31,2)</f>
        <v>8</v>
      </c>
      <c r="D1501" t="str">
        <f t="shared" si="70"/>
        <v>JCEager20</v>
      </c>
      <c r="E1501" s="2">
        <v>20200708</v>
      </c>
      <c r="F1501" t="str">
        <f t="shared" si="71"/>
        <v>RS4</v>
      </c>
      <c r="G1501" t="s">
        <v>1139</v>
      </c>
      <c r="H1501" t="str">
        <f>VLOOKUP(E1501,GDD!$A$2:$B$57,2)</f>
        <v>0-650</v>
      </c>
      <c r="I1501" cm="1">
        <f t="array" ref="I1501">IF(H1501="0-650",1,IF(H1501="650-900",2,IF(H1501="900+",3,NA)))</f>
        <v>1</v>
      </c>
      <c r="J1501">
        <v>7.5935780842689402</v>
      </c>
      <c r="K1501">
        <v>11.6769921262989</v>
      </c>
      <c r="L1501">
        <v>0.66112122437133403</v>
      </c>
    </row>
    <row r="1502" spans="1:12" x14ac:dyDescent="0.2">
      <c r="A1502" t="s">
        <v>3476</v>
      </c>
      <c r="B1502" t="str">
        <f t="shared" si="69"/>
        <v>pcanopy_cover_10p</v>
      </c>
      <c r="C1502">
        <f>VLOOKUP(B1502,GDD!$D$2:$E$31,2)</f>
        <v>9</v>
      </c>
      <c r="D1502" t="str">
        <f t="shared" si="70"/>
        <v>JCEager20</v>
      </c>
      <c r="E1502" s="2">
        <v>20200708</v>
      </c>
      <c r="F1502" t="str">
        <f t="shared" si="71"/>
        <v>RS4</v>
      </c>
      <c r="G1502" t="s">
        <v>1139</v>
      </c>
      <c r="H1502" t="str">
        <f>VLOOKUP(E1502,GDD!$A$2:$B$57,2)</f>
        <v>0-650</v>
      </c>
      <c r="I1502" cm="1">
        <f t="array" ref="I1502">IF(H1502="0-650",1,IF(H1502="650-900",2,IF(H1502="900+",3,NA)))</f>
        <v>1</v>
      </c>
      <c r="J1502">
        <v>10.8863504819313</v>
      </c>
      <c r="K1502">
        <v>11.8678436563044</v>
      </c>
      <c r="L1502">
        <v>0.73346797190570101</v>
      </c>
    </row>
    <row r="1503" spans="1:12" x14ac:dyDescent="0.2">
      <c r="A1503" t="s">
        <v>3477</v>
      </c>
      <c r="B1503" t="str">
        <f t="shared" si="69"/>
        <v>canopy_cover_20p</v>
      </c>
      <c r="C1503">
        <f>VLOOKUP(B1503,GDD!$D$2:$E$31,2)</f>
        <v>10</v>
      </c>
      <c r="D1503" t="str">
        <f t="shared" si="70"/>
        <v>JCEager20</v>
      </c>
      <c r="E1503" s="2">
        <v>20200708</v>
      </c>
      <c r="F1503" t="str">
        <f t="shared" si="71"/>
        <v>RS4</v>
      </c>
      <c r="G1503" t="s">
        <v>1139</v>
      </c>
      <c r="H1503" t="str">
        <f>VLOOKUP(E1503,GDD!$A$2:$B$57,2)</f>
        <v>0-650</v>
      </c>
      <c r="I1503" cm="1">
        <f t="array" ref="I1503">IF(H1503="0-650",1,IF(H1503="650-900",2,IF(H1503="900+",3,NA)))</f>
        <v>1</v>
      </c>
      <c r="J1503">
        <v>15.268706200526999</v>
      </c>
      <c r="K1503">
        <v>13.2241366755503</v>
      </c>
      <c r="L1503">
        <v>0.77597696954779405</v>
      </c>
    </row>
    <row r="1504" spans="1:12" x14ac:dyDescent="0.2">
      <c r="A1504" t="s">
        <v>3478</v>
      </c>
      <c r="B1504" t="str">
        <f t="shared" si="69"/>
        <v>canopy_cover_30p</v>
      </c>
      <c r="C1504">
        <f>VLOOKUP(B1504,GDD!$D$2:$E$31,2)</f>
        <v>11</v>
      </c>
      <c r="D1504" t="str">
        <f t="shared" si="70"/>
        <v>JCEager20</v>
      </c>
      <c r="E1504" s="2">
        <v>20200708</v>
      </c>
      <c r="F1504" t="str">
        <f t="shared" si="71"/>
        <v>RS4</v>
      </c>
      <c r="G1504" t="s">
        <v>1139</v>
      </c>
      <c r="H1504" t="str">
        <f>VLOOKUP(E1504,GDD!$A$2:$B$57,2)</f>
        <v>0-650</v>
      </c>
      <c r="I1504" cm="1">
        <f t="array" ref="I1504">IF(H1504="0-650",1,IF(H1504="650-900",2,IF(H1504="900+",3,NA)))</f>
        <v>1</v>
      </c>
      <c r="J1504">
        <v>19.3798074775701</v>
      </c>
      <c r="K1504">
        <v>14.204100726475399</v>
      </c>
      <c r="L1504">
        <v>0.80365760324914703</v>
      </c>
    </row>
    <row r="1505" spans="1:12" x14ac:dyDescent="0.2">
      <c r="A1505" t="s">
        <v>3479</v>
      </c>
      <c r="B1505" t="str">
        <f t="shared" si="69"/>
        <v>canopy_cover_40p</v>
      </c>
      <c r="C1505">
        <f>VLOOKUP(B1505,GDD!$D$2:$E$31,2)</f>
        <v>12</v>
      </c>
      <c r="D1505" t="str">
        <f t="shared" si="70"/>
        <v>JCEager20</v>
      </c>
      <c r="E1505" s="2">
        <v>20200708</v>
      </c>
      <c r="F1505" t="str">
        <f t="shared" si="71"/>
        <v>RS4</v>
      </c>
      <c r="G1505" t="s">
        <v>1139</v>
      </c>
      <c r="H1505" t="str">
        <f>VLOOKUP(E1505,GDD!$A$2:$B$57,2)</f>
        <v>0-650</v>
      </c>
      <c r="I1505" cm="1">
        <f t="array" ref="I1505">IF(H1505="0-650",1,IF(H1505="650-900",2,IF(H1505="900+",3,NA)))</f>
        <v>1</v>
      </c>
      <c r="J1505">
        <v>28.230966087909799</v>
      </c>
      <c r="K1505">
        <v>14.872731321874801</v>
      </c>
      <c r="L1505">
        <v>0.85062384094013499</v>
      </c>
    </row>
    <row r="1506" spans="1:12" x14ac:dyDescent="0.2">
      <c r="A1506" t="s">
        <v>3480</v>
      </c>
      <c r="B1506" t="str">
        <f t="shared" si="69"/>
        <v>canopy_cover_50p</v>
      </c>
      <c r="C1506">
        <f>VLOOKUP(B1506,GDD!$D$2:$E$31,2)</f>
        <v>13</v>
      </c>
      <c r="D1506" t="str">
        <f t="shared" si="70"/>
        <v>JCEager20</v>
      </c>
      <c r="E1506" s="2">
        <v>20200708</v>
      </c>
      <c r="F1506" t="str">
        <f t="shared" si="71"/>
        <v>RS4</v>
      </c>
      <c r="G1506" t="s">
        <v>1139</v>
      </c>
      <c r="H1506" t="str">
        <f>VLOOKUP(E1506,GDD!$A$2:$B$57,2)</f>
        <v>0-650</v>
      </c>
      <c r="I1506" cm="1">
        <f t="array" ref="I1506">IF(H1506="0-650",1,IF(H1506="650-900",2,IF(H1506="900+",3,NA)))</f>
        <v>1</v>
      </c>
      <c r="J1506">
        <v>55.849161693744897</v>
      </c>
      <c r="K1506">
        <v>17.941978381055598</v>
      </c>
      <c r="L1506">
        <v>0.90327225036853298</v>
      </c>
    </row>
    <row r="1507" spans="1:12" x14ac:dyDescent="0.2">
      <c r="A1507" t="s">
        <v>3481</v>
      </c>
      <c r="B1507" t="str">
        <f t="shared" si="69"/>
        <v>canopy_cover_75p</v>
      </c>
      <c r="C1507">
        <f>VLOOKUP(B1507,GDD!$D$2:$E$31,2)</f>
        <v>14</v>
      </c>
      <c r="D1507" t="str">
        <f t="shared" si="70"/>
        <v>JCEager20</v>
      </c>
      <c r="E1507" s="2">
        <v>20200708</v>
      </c>
      <c r="F1507" t="str">
        <f t="shared" si="71"/>
        <v>RS4</v>
      </c>
      <c r="G1507" t="s">
        <v>1139</v>
      </c>
      <c r="H1507" t="str">
        <f>VLOOKUP(E1507,GDD!$A$2:$B$57,2)</f>
        <v>0-650</v>
      </c>
      <c r="I1507" cm="1">
        <f t="array" ref="I1507">IF(H1507="0-650",1,IF(H1507="650-900",2,IF(H1507="900+",3,NA)))</f>
        <v>1</v>
      </c>
      <c r="J1507">
        <v>161.38324369066399</v>
      </c>
      <c r="K1507">
        <v>36.049767699606697</v>
      </c>
      <c r="L1507">
        <v>0.93070011065997804</v>
      </c>
    </row>
    <row r="1508" spans="1:12" x14ac:dyDescent="0.2">
      <c r="A1508" t="s">
        <v>3482</v>
      </c>
      <c r="B1508" t="str">
        <f t="shared" si="69"/>
        <v>standard_deviation_ht</v>
      </c>
      <c r="C1508">
        <f>VLOOKUP(B1508,GDD!$D$2:$E$31,2)</f>
        <v>15</v>
      </c>
      <c r="D1508" t="str">
        <f t="shared" si="70"/>
        <v>JCEager20</v>
      </c>
      <c r="E1508" s="2">
        <v>20200708</v>
      </c>
      <c r="F1508" t="str">
        <f t="shared" si="71"/>
        <v>RS4</v>
      </c>
      <c r="G1508" t="s">
        <v>1139</v>
      </c>
      <c r="H1508" t="str">
        <f>VLOOKUP(E1508,GDD!$A$2:$B$57,2)</f>
        <v>0-650</v>
      </c>
      <c r="I1508" cm="1">
        <f t="array" ref="I1508">IF(H1508="0-650",1,IF(H1508="650-900",2,IF(H1508="900+",3,NA)))</f>
        <v>1</v>
      </c>
      <c r="J1508">
        <v>8.2111967243288198E-4</v>
      </c>
      <c r="K1508">
        <v>1.1695359394743299E-3</v>
      </c>
      <c r="L1508">
        <v>0.67807053234668602</v>
      </c>
    </row>
    <row r="1509" spans="1:12" x14ac:dyDescent="0.2">
      <c r="A1509" t="s">
        <v>3483</v>
      </c>
      <c r="B1509" t="str">
        <f t="shared" si="69"/>
        <v>quadratic_mean_ht</v>
      </c>
      <c r="C1509">
        <f>VLOOKUP(B1509,GDD!$D$2:$E$31,2)</f>
        <v>16</v>
      </c>
      <c r="D1509" t="str">
        <f t="shared" si="70"/>
        <v>JCEager20</v>
      </c>
      <c r="E1509" s="2">
        <v>20200708</v>
      </c>
      <c r="F1509" t="str">
        <f t="shared" si="71"/>
        <v>RS4</v>
      </c>
      <c r="G1509" t="s">
        <v>1139</v>
      </c>
      <c r="H1509" t="str">
        <f>VLOOKUP(E1509,GDD!$A$2:$B$57,2)</f>
        <v>0-650</v>
      </c>
      <c r="I1509" cm="1">
        <f t="array" ref="I1509">IF(H1509="0-650",1,IF(H1509="650-900",2,IF(H1509="900+",3,NA)))</f>
        <v>1</v>
      </c>
      <c r="J1509">
        <v>1.11961013633493E-2</v>
      </c>
      <c r="K1509">
        <v>8.0576074411676593E-3</v>
      </c>
      <c r="L1509">
        <v>0.806521045045968</v>
      </c>
    </row>
    <row r="1510" spans="1:12" x14ac:dyDescent="0.2">
      <c r="A1510" t="s">
        <v>3484</v>
      </c>
      <c r="B1510" t="str">
        <f t="shared" si="69"/>
        <v>skewness_ht</v>
      </c>
      <c r="C1510">
        <f>VLOOKUP(B1510,GDD!$D$2:$E$31,2)</f>
        <v>17</v>
      </c>
      <c r="D1510" t="str">
        <f t="shared" si="70"/>
        <v>JCEager20</v>
      </c>
      <c r="E1510" s="2">
        <v>20200708</v>
      </c>
      <c r="F1510" t="str">
        <f t="shared" si="71"/>
        <v>RS4</v>
      </c>
      <c r="G1510" t="s">
        <v>1139</v>
      </c>
      <c r="H1510" t="str">
        <f>VLOOKUP(E1510,GDD!$A$2:$B$57,2)</f>
        <v>0-650</v>
      </c>
      <c r="I1510" cm="1">
        <f t="array" ref="I1510">IF(H1510="0-650",1,IF(H1510="650-900",2,IF(H1510="900+",3,NA)))</f>
        <v>1</v>
      </c>
      <c r="J1510">
        <v>0.13378141034355101</v>
      </c>
      <c r="K1510">
        <v>2.79283892057864E-2</v>
      </c>
      <c r="L1510">
        <v>0.93494020375582398</v>
      </c>
    </row>
    <row r="1511" spans="1:12" x14ac:dyDescent="0.2">
      <c r="A1511" t="s">
        <v>3485</v>
      </c>
      <c r="B1511" t="str">
        <f t="shared" si="69"/>
        <v>kurtosis_ht</v>
      </c>
      <c r="C1511">
        <f>VLOOKUP(B1511,GDD!$D$2:$E$31,2)</f>
        <v>18</v>
      </c>
      <c r="D1511" t="str">
        <f t="shared" si="70"/>
        <v>JCEager20</v>
      </c>
      <c r="E1511" s="2">
        <v>20200708</v>
      </c>
      <c r="F1511" t="str">
        <f t="shared" si="71"/>
        <v>RS4</v>
      </c>
      <c r="G1511" t="s">
        <v>1139</v>
      </c>
      <c r="H1511" t="str">
        <f>VLOOKUP(E1511,GDD!$A$2:$B$57,2)</f>
        <v>0-650</v>
      </c>
      <c r="I1511" cm="1">
        <f t="array" ref="I1511">IF(H1511="0-650",1,IF(H1511="650-900",2,IF(H1511="900+",3,NA)))</f>
        <v>1</v>
      </c>
      <c r="J1511">
        <v>0.86800914963495002</v>
      </c>
      <c r="K1511">
        <v>0.46386351851186602</v>
      </c>
      <c r="L1511">
        <v>0.84880052014936602</v>
      </c>
    </row>
    <row r="1512" spans="1:12" x14ac:dyDescent="0.2">
      <c r="A1512" t="s">
        <v>3486</v>
      </c>
      <c r="B1512" t="str">
        <f t="shared" si="69"/>
        <v>variation_ht</v>
      </c>
      <c r="C1512">
        <f>VLOOKUP(B1512,GDD!$D$2:$E$31,2)</f>
        <v>19</v>
      </c>
      <c r="D1512" t="str">
        <f t="shared" si="70"/>
        <v>JCEager20</v>
      </c>
      <c r="E1512" s="2">
        <v>20200708</v>
      </c>
      <c r="F1512" t="str">
        <f t="shared" si="71"/>
        <v>RS4</v>
      </c>
      <c r="G1512" t="s">
        <v>1139</v>
      </c>
      <c r="H1512" t="str">
        <f>VLOOKUP(E1512,GDD!$A$2:$B$57,2)</f>
        <v>0-650</v>
      </c>
      <c r="I1512" cm="1">
        <f t="array" ref="I1512">IF(H1512="0-650",1,IF(H1512="650-900",2,IF(H1512="900+",3,NA)))</f>
        <v>1</v>
      </c>
      <c r="J1512">
        <v>1.28882186299303E-3</v>
      </c>
      <c r="K1512">
        <v>1.32570299928826E-3</v>
      </c>
      <c r="L1512">
        <v>0.74467258203365505</v>
      </c>
    </row>
    <row r="1513" spans="1:12" x14ac:dyDescent="0.2">
      <c r="A1513" t="s">
        <v>3487</v>
      </c>
      <c r="B1513" t="str">
        <f t="shared" si="69"/>
        <v>plot_volume</v>
      </c>
      <c r="C1513">
        <f>VLOOKUP(B1513,GDD!$D$2:$E$31,2)</f>
        <v>20</v>
      </c>
      <c r="D1513" t="str">
        <f t="shared" si="70"/>
        <v>JCEager20</v>
      </c>
      <c r="E1513" s="2">
        <v>20200708</v>
      </c>
      <c r="F1513" t="str">
        <f t="shared" si="71"/>
        <v>RS4</v>
      </c>
      <c r="G1513" t="s">
        <v>1139</v>
      </c>
      <c r="H1513" t="str">
        <f>VLOOKUP(E1513,GDD!$A$2:$B$57,2)</f>
        <v>0-650</v>
      </c>
      <c r="I1513" cm="1">
        <f t="array" ref="I1513">IF(H1513="0-650",1,IF(H1513="650-900",2,IF(H1513="900+",3,NA)))</f>
        <v>1</v>
      </c>
      <c r="J1513" s="1">
        <v>1.70942798080312E-6</v>
      </c>
      <c r="K1513" s="1">
        <v>3.6698529558075599E-6</v>
      </c>
      <c r="L1513">
        <v>0.58288294462077495</v>
      </c>
    </row>
    <row r="1514" spans="1:12" x14ac:dyDescent="0.2">
      <c r="A1514" t="s">
        <v>4160</v>
      </c>
      <c r="B1514" t="str">
        <f t="shared" si="69"/>
        <v>height_30p</v>
      </c>
      <c r="C1514">
        <f>VLOOKUP(B1514,GDD!$D$2:$E$31,2)</f>
        <v>2</v>
      </c>
      <c r="D1514" t="str">
        <f t="shared" si="70"/>
        <v>JCEager20</v>
      </c>
      <c r="E1514" s="2">
        <v>20200717</v>
      </c>
      <c r="F1514" t="str">
        <f t="shared" si="71"/>
        <v>RS4</v>
      </c>
      <c r="G1514" t="s">
        <v>1139</v>
      </c>
      <c r="H1514" t="str">
        <f>VLOOKUP(E1514,GDD!$A$2:$B$57,2)</f>
        <v>650-900</v>
      </c>
      <c r="I1514" cm="1">
        <f t="array" ref="I1514">IF(H1514="0-650",1,IF(H1514="650-900",2,IF(H1514="900+",3,NA)))</f>
        <v>2</v>
      </c>
      <c r="J1514">
        <v>2.8938057708045299E-2</v>
      </c>
      <c r="K1514">
        <v>1.1823010254645E-2</v>
      </c>
      <c r="L1514">
        <v>0.88013637606375095</v>
      </c>
    </row>
    <row r="1515" spans="1:12" x14ac:dyDescent="0.2">
      <c r="A1515" t="s">
        <v>4161</v>
      </c>
      <c r="B1515" t="str">
        <f t="shared" si="69"/>
        <v>height_50p</v>
      </c>
      <c r="C1515">
        <f>VLOOKUP(B1515,GDD!$D$2:$E$31,2)</f>
        <v>3</v>
      </c>
      <c r="D1515" t="str">
        <f t="shared" si="70"/>
        <v>JCEager20</v>
      </c>
      <c r="E1515" s="2">
        <v>20200717</v>
      </c>
      <c r="F1515" t="str">
        <f t="shared" si="71"/>
        <v>RS4</v>
      </c>
      <c r="G1515" t="s">
        <v>1139</v>
      </c>
      <c r="H1515" t="str">
        <f>VLOOKUP(E1515,GDD!$A$2:$B$57,2)</f>
        <v>650-900</v>
      </c>
      <c r="I1515" cm="1">
        <f t="array" ref="I1515">IF(H1515="0-650",1,IF(H1515="650-900",2,IF(H1515="900+",3,NA)))</f>
        <v>2</v>
      </c>
      <c r="J1515">
        <v>2.5477514441364299E-2</v>
      </c>
      <c r="K1515">
        <v>1.07907584901207E-2</v>
      </c>
      <c r="L1515">
        <v>0.87628582883613904</v>
      </c>
    </row>
    <row r="1516" spans="1:12" x14ac:dyDescent="0.2">
      <c r="A1516" t="s">
        <v>4162</v>
      </c>
      <c r="B1516" t="str">
        <f t="shared" si="69"/>
        <v>height_70p</v>
      </c>
      <c r="C1516">
        <f>VLOOKUP(B1516,GDD!$D$2:$E$31,2)</f>
        <v>4</v>
      </c>
      <c r="D1516" t="str">
        <f t="shared" si="70"/>
        <v>JCEager20</v>
      </c>
      <c r="E1516" s="2">
        <v>20200717</v>
      </c>
      <c r="F1516" t="str">
        <f t="shared" si="71"/>
        <v>RS4</v>
      </c>
      <c r="G1516" t="s">
        <v>1139</v>
      </c>
      <c r="H1516" t="str">
        <f>VLOOKUP(E1516,GDD!$A$2:$B$57,2)</f>
        <v>650-900</v>
      </c>
      <c r="I1516" cm="1">
        <f t="array" ref="I1516">IF(H1516="0-650",1,IF(H1516="650-900",2,IF(H1516="900+",3,NA)))</f>
        <v>2</v>
      </c>
      <c r="J1516">
        <v>2.1716929142862999E-2</v>
      </c>
      <c r="K1516">
        <v>9.6595758342293402E-3</v>
      </c>
      <c r="L1516">
        <v>0.87087917485049504</v>
      </c>
    </row>
    <row r="1517" spans="1:12" x14ac:dyDescent="0.2">
      <c r="A1517" t="s">
        <v>4163</v>
      </c>
      <c r="B1517" t="str">
        <f t="shared" si="69"/>
        <v>height_90p</v>
      </c>
      <c r="C1517">
        <f>VLOOKUP(B1517,GDD!$D$2:$E$31,2)</f>
        <v>5</v>
      </c>
      <c r="D1517" t="str">
        <f t="shared" si="70"/>
        <v>JCEager20</v>
      </c>
      <c r="E1517" s="2">
        <v>20200717</v>
      </c>
      <c r="F1517" t="str">
        <f t="shared" si="71"/>
        <v>RS4</v>
      </c>
      <c r="G1517" t="s">
        <v>1139</v>
      </c>
      <c r="H1517" t="str">
        <f>VLOOKUP(E1517,GDD!$A$2:$B$57,2)</f>
        <v>650-900</v>
      </c>
      <c r="I1517" cm="1">
        <f t="array" ref="I1517">IF(H1517="0-650",1,IF(H1517="650-900",2,IF(H1517="900+",3,NA)))</f>
        <v>2</v>
      </c>
      <c r="J1517">
        <v>1.9097209725835899E-2</v>
      </c>
      <c r="K1517">
        <v>8.0775655624585E-3</v>
      </c>
      <c r="L1517">
        <v>0.87643161898214506</v>
      </c>
    </row>
    <row r="1518" spans="1:12" x14ac:dyDescent="0.2">
      <c r="A1518" t="s">
        <v>4164</v>
      </c>
      <c r="B1518" t="str">
        <f t="shared" si="69"/>
        <v>height_95p</v>
      </c>
      <c r="C1518">
        <f>VLOOKUP(B1518,GDD!$D$2:$E$31,2)</f>
        <v>6</v>
      </c>
      <c r="D1518" t="str">
        <f t="shared" si="70"/>
        <v>JCEager20</v>
      </c>
      <c r="E1518" s="2">
        <v>20200717</v>
      </c>
      <c r="F1518" t="str">
        <f t="shared" si="71"/>
        <v>RS4</v>
      </c>
      <c r="G1518" t="s">
        <v>1139</v>
      </c>
      <c r="H1518" t="str">
        <f>VLOOKUP(E1518,GDD!$A$2:$B$57,2)</f>
        <v>650-900</v>
      </c>
      <c r="I1518" cm="1">
        <f t="array" ref="I1518">IF(H1518="0-650",1,IF(H1518="650-900",2,IF(H1518="900+",3,NA)))</f>
        <v>2</v>
      </c>
      <c r="J1518">
        <v>1.6432392628347201E-2</v>
      </c>
      <c r="K1518">
        <v>7.7192536905037997E-3</v>
      </c>
      <c r="L1518">
        <v>0.86461352495769594</v>
      </c>
    </row>
    <row r="1519" spans="1:12" x14ac:dyDescent="0.2">
      <c r="A1519" t="s">
        <v>4165</v>
      </c>
      <c r="B1519" t="str">
        <f t="shared" si="69"/>
        <v>height_99p</v>
      </c>
      <c r="C1519">
        <f>VLOOKUP(B1519,GDD!$D$2:$E$31,2)</f>
        <v>7</v>
      </c>
      <c r="D1519" t="str">
        <f t="shared" si="70"/>
        <v>JCEager20</v>
      </c>
      <c r="E1519" s="2">
        <v>20200717</v>
      </c>
      <c r="F1519" t="str">
        <f t="shared" si="71"/>
        <v>RS4</v>
      </c>
      <c r="G1519" t="s">
        <v>1139</v>
      </c>
      <c r="H1519" t="str">
        <f>VLOOKUP(E1519,GDD!$A$2:$B$57,2)</f>
        <v>650-900</v>
      </c>
      <c r="I1519" cm="1">
        <f t="array" ref="I1519">IF(H1519="0-650",1,IF(H1519="650-900",2,IF(H1519="900+",3,NA)))</f>
        <v>2</v>
      </c>
      <c r="J1519">
        <v>1.24112353044063E-2</v>
      </c>
      <c r="K1519">
        <v>6.6618706832739603E-3</v>
      </c>
      <c r="L1519">
        <v>0.84823366726645899</v>
      </c>
    </row>
    <row r="1520" spans="1:12" x14ac:dyDescent="0.2">
      <c r="A1520" t="s">
        <v>4166</v>
      </c>
      <c r="B1520" t="str">
        <f t="shared" si="69"/>
        <v>canopy_cover_5p</v>
      </c>
      <c r="C1520">
        <f>VLOOKUP(B1520,GDD!$D$2:$E$31,2)</f>
        <v>8</v>
      </c>
      <c r="D1520" t="str">
        <f t="shared" si="70"/>
        <v>JCEager20</v>
      </c>
      <c r="E1520" s="2">
        <v>20200717</v>
      </c>
      <c r="F1520" t="str">
        <f t="shared" si="71"/>
        <v>RS4</v>
      </c>
      <c r="G1520" t="s">
        <v>1139</v>
      </c>
      <c r="H1520" t="str">
        <f>VLOOKUP(E1520,GDD!$A$2:$B$57,2)</f>
        <v>650-900</v>
      </c>
      <c r="I1520" cm="1">
        <f t="array" ref="I1520">IF(H1520="0-650",1,IF(H1520="650-900",2,IF(H1520="900+",3,NA)))</f>
        <v>2</v>
      </c>
      <c r="J1520">
        <v>3.0900537763235101</v>
      </c>
      <c r="K1520">
        <v>6.0045795584580999</v>
      </c>
      <c r="L1520">
        <v>0.60689483358765395</v>
      </c>
    </row>
    <row r="1521" spans="1:12" x14ac:dyDescent="0.2">
      <c r="A1521" t="s">
        <v>4167</v>
      </c>
      <c r="B1521" t="str">
        <f t="shared" si="69"/>
        <v>pcanopy_cover_10p</v>
      </c>
      <c r="C1521">
        <f>VLOOKUP(B1521,GDD!$D$2:$E$31,2)</f>
        <v>9</v>
      </c>
      <c r="D1521" t="str">
        <f t="shared" si="70"/>
        <v>JCEager20</v>
      </c>
      <c r="E1521" s="2">
        <v>20200717</v>
      </c>
      <c r="F1521" t="str">
        <f t="shared" si="71"/>
        <v>RS4</v>
      </c>
      <c r="G1521" t="s">
        <v>1139</v>
      </c>
      <c r="H1521" t="str">
        <f>VLOOKUP(E1521,GDD!$A$2:$B$57,2)</f>
        <v>650-900</v>
      </c>
      <c r="I1521" cm="1">
        <f t="array" ref="I1521">IF(H1521="0-650",1,IF(H1521="650-900",2,IF(H1521="900+",3,NA)))</f>
        <v>2</v>
      </c>
      <c r="J1521">
        <v>4.1613309133226499</v>
      </c>
      <c r="K1521">
        <v>6.7297521291492197</v>
      </c>
      <c r="L1521">
        <v>0.64974281822768698</v>
      </c>
    </row>
    <row r="1522" spans="1:12" x14ac:dyDescent="0.2">
      <c r="A1522" t="s">
        <v>4168</v>
      </c>
      <c r="B1522" t="str">
        <f t="shared" si="69"/>
        <v>canopy_cover_20p</v>
      </c>
      <c r="C1522">
        <f>VLOOKUP(B1522,GDD!$D$2:$E$31,2)</f>
        <v>10</v>
      </c>
      <c r="D1522" t="str">
        <f t="shared" si="70"/>
        <v>JCEager20</v>
      </c>
      <c r="E1522" s="2">
        <v>20200717</v>
      </c>
      <c r="F1522" t="str">
        <f t="shared" si="71"/>
        <v>RS4</v>
      </c>
      <c r="G1522" t="s">
        <v>1139</v>
      </c>
      <c r="H1522" t="str">
        <f>VLOOKUP(E1522,GDD!$A$2:$B$57,2)</f>
        <v>650-900</v>
      </c>
      <c r="I1522" cm="1">
        <f t="array" ref="I1522">IF(H1522="0-650",1,IF(H1522="650-900",2,IF(H1522="900+",3,NA)))</f>
        <v>2</v>
      </c>
      <c r="J1522">
        <v>5.49243699793365</v>
      </c>
      <c r="K1522">
        <v>7.7481039776151199</v>
      </c>
      <c r="L1522">
        <v>0.68016630523121202</v>
      </c>
    </row>
    <row r="1523" spans="1:12" x14ac:dyDescent="0.2">
      <c r="A1523" t="s">
        <v>4169</v>
      </c>
      <c r="B1523" t="str">
        <f t="shared" si="69"/>
        <v>canopy_cover_30p</v>
      </c>
      <c r="C1523">
        <f>VLOOKUP(B1523,GDD!$D$2:$E$31,2)</f>
        <v>11</v>
      </c>
      <c r="D1523" t="str">
        <f t="shared" si="70"/>
        <v>JCEager20</v>
      </c>
      <c r="E1523" s="2">
        <v>20200717</v>
      </c>
      <c r="F1523" t="str">
        <f t="shared" si="71"/>
        <v>RS4</v>
      </c>
      <c r="G1523" t="s">
        <v>1139</v>
      </c>
      <c r="H1523" t="str">
        <f>VLOOKUP(E1523,GDD!$A$2:$B$57,2)</f>
        <v>650-900</v>
      </c>
      <c r="I1523" cm="1">
        <f t="array" ref="I1523">IF(H1523="0-650",1,IF(H1523="650-900",2,IF(H1523="900+",3,NA)))</f>
        <v>2</v>
      </c>
      <c r="J1523">
        <v>7.2232276480418101</v>
      </c>
      <c r="K1523">
        <v>9.1203592406609193</v>
      </c>
      <c r="L1523">
        <v>0.703788673431329</v>
      </c>
    </row>
    <row r="1524" spans="1:12" x14ac:dyDescent="0.2">
      <c r="A1524" t="s">
        <v>4170</v>
      </c>
      <c r="B1524" t="str">
        <f t="shared" si="69"/>
        <v>canopy_cover_40p</v>
      </c>
      <c r="C1524">
        <f>VLOOKUP(B1524,GDD!$D$2:$E$31,2)</f>
        <v>12</v>
      </c>
      <c r="D1524" t="str">
        <f t="shared" si="70"/>
        <v>JCEager20</v>
      </c>
      <c r="E1524" s="2">
        <v>20200717</v>
      </c>
      <c r="F1524" t="str">
        <f t="shared" si="71"/>
        <v>RS4</v>
      </c>
      <c r="G1524" t="s">
        <v>1139</v>
      </c>
      <c r="H1524" t="str">
        <f>VLOOKUP(E1524,GDD!$A$2:$B$57,2)</f>
        <v>650-900</v>
      </c>
      <c r="I1524" cm="1">
        <f t="array" ref="I1524">IF(H1524="0-650",1,IF(H1524="650-900",2,IF(H1524="900+",3,NA)))</f>
        <v>2</v>
      </c>
      <c r="J1524">
        <v>12.242554733916</v>
      </c>
      <c r="K1524">
        <v>11.657675877802101</v>
      </c>
      <c r="L1524">
        <v>0.75906595140933497</v>
      </c>
    </row>
    <row r="1525" spans="1:12" x14ac:dyDescent="0.2">
      <c r="A1525" t="s">
        <v>4171</v>
      </c>
      <c r="B1525" t="str">
        <f t="shared" si="69"/>
        <v>canopy_cover_50p</v>
      </c>
      <c r="C1525">
        <f>VLOOKUP(B1525,GDD!$D$2:$E$31,2)</f>
        <v>13</v>
      </c>
      <c r="D1525" t="str">
        <f t="shared" si="70"/>
        <v>JCEager20</v>
      </c>
      <c r="E1525" s="2">
        <v>20200717</v>
      </c>
      <c r="F1525" t="str">
        <f t="shared" si="71"/>
        <v>RS4</v>
      </c>
      <c r="G1525" t="s">
        <v>1139</v>
      </c>
      <c r="H1525" t="str">
        <f>VLOOKUP(E1525,GDD!$A$2:$B$57,2)</f>
        <v>650-900</v>
      </c>
      <c r="I1525" cm="1">
        <f t="array" ref="I1525">IF(H1525="0-650",1,IF(H1525="650-900",2,IF(H1525="900+",3,NA)))</f>
        <v>2</v>
      </c>
      <c r="J1525">
        <v>26.829908935497699</v>
      </c>
      <c r="K1525">
        <v>15.9014559271001</v>
      </c>
      <c r="L1525">
        <v>0.83503204882288196</v>
      </c>
    </row>
    <row r="1526" spans="1:12" x14ac:dyDescent="0.2">
      <c r="A1526" t="s">
        <v>4172</v>
      </c>
      <c r="B1526" t="str">
        <f t="shared" si="69"/>
        <v>canopy_cover_75p</v>
      </c>
      <c r="C1526">
        <f>VLOOKUP(B1526,GDD!$D$2:$E$31,2)</f>
        <v>14</v>
      </c>
      <c r="D1526" t="str">
        <f t="shared" si="70"/>
        <v>JCEager20</v>
      </c>
      <c r="E1526" s="2">
        <v>20200717</v>
      </c>
      <c r="F1526" t="str">
        <f t="shared" si="71"/>
        <v>RS4</v>
      </c>
      <c r="G1526" t="s">
        <v>1139</v>
      </c>
      <c r="H1526" t="str">
        <f>VLOOKUP(E1526,GDD!$A$2:$B$57,2)</f>
        <v>650-900</v>
      </c>
      <c r="I1526" cm="1">
        <f t="array" ref="I1526">IF(H1526="0-650",1,IF(H1526="650-900",2,IF(H1526="900+",3,NA)))</f>
        <v>2</v>
      </c>
      <c r="J1526">
        <v>84.847793378617695</v>
      </c>
      <c r="K1526">
        <v>36.673754060049497</v>
      </c>
      <c r="L1526">
        <v>0.87406732038170898</v>
      </c>
    </row>
    <row r="1527" spans="1:12" x14ac:dyDescent="0.2">
      <c r="A1527" t="s">
        <v>4173</v>
      </c>
      <c r="B1527" t="str">
        <f t="shared" si="69"/>
        <v>standard_deviation_ht</v>
      </c>
      <c r="C1527">
        <f>VLOOKUP(B1527,GDD!$D$2:$E$31,2)</f>
        <v>15</v>
      </c>
      <c r="D1527" t="str">
        <f t="shared" si="70"/>
        <v>JCEager20</v>
      </c>
      <c r="E1527" s="2">
        <v>20200717</v>
      </c>
      <c r="F1527" t="str">
        <f t="shared" si="71"/>
        <v>RS4</v>
      </c>
      <c r="G1527" t="s">
        <v>1139</v>
      </c>
      <c r="H1527" t="str">
        <f>VLOOKUP(E1527,GDD!$A$2:$B$57,2)</f>
        <v>650-900</v>
      </c>
      <c r="I1527" cm="1">
        <f t="array" ref="I1527">IF(H1527="0-650",1,IF(H1527="650-900",2,IF(H1527="900+",3,NA)))</f>
        <v>2</v>
      </c>
      <c r="J1527">
        <v>7.9150010570726802E-4</v>
      </c>
      <c r="K1527">
        <v>6.9324456453842304E-4</v>
      </c>
      <c r="L1527">
        <v>0.77402144204271395</v>
      </c>
    </row>
    <row r="1528" spans="1:12" x14ac:dyDescent="0.2">
      <c r="A1528" t="s">
        <v>4174</v>
      </c>
      <c r="B1528" t="str">
        <f t="shared" si="69"/>
        <v>quadratic_mean_ht</v>
      </c>
      <c r="C1528">
        <f>VLOOKUP(B1528,GDD!$D$2:$E$31,2)</f>
        <v>16</v>
      </c>
      <c r="D1528" t="str">
        <f t="shared" si="70"/>
        <v>JCEager20</v>
      </c>
      <c r="E1528" s="2">
        <v>20200717</v>
      </c>
      <c r="F1528" t="str">
        <f t="shared" si="71"/>
        <v>RS4</v>
      </c>
      <c r="G1528" t="s">
        <v>1139</v>
      </c>
      <c r="H1528" t="str">
        <f>VLOOKUP(E1528,GDD!$A$2:$B$57,2)</f>
        <v>650-900</v>
      </c>
      <c r="I1528" cm="1">
        <f t="array" ref="I1528">IF(H1528="0-650",1,IF(H1528="650-900",2,IF(H1528="900+",3,NA)))</f>
        <v>2</v>
      </c>
      <c r="J1528">
        <v>1.9359310463143799E-2</v>
      </c>
      <c r="K1528">
        <v>8.9745729434843897E-3</v>
      </c>
      <c r="L1528">
        <v>0.86615603648559303</v>
      </c>
    </row>
    <row r="1529" spans="1:12" x14ac:dyDescent="0.2">
      <c r="A1529" t="s">
        <v>4175</v>
      </c>
      <c r="B1529" t="str">
        <f t="shared" si="69"/>
        <v>skewness_ht</v>
      </c>
      <c r="C1529">
        <f>VLOOKUP(B1529,GDD!$D$2:$E$31,2)</f>
        <v>17</v>
      </c>
      <c r="D1529" t="str">
        <f t="shared" si="70"/>
        <v>JCEager20</v>
      </c>
      <c r="E1529" s="2">
        <v>20200717</v>
      </c>
      <c r="F1529" t="str">
        <f t="shared" si="71"/>
        <v>RS4</v>
      </c>
      <c r="G1529" t="s">
        <v>1139</v>
      </c>
      <c r="H1529" t="str">
        <f>VLOOKUP(E1529,GDD!$A$2:$B$57,2)</f>
        <v>650-900</v>
      </c>
      <c r="I1529" cm="1">
        <f t="array" ref="I1529">IF(H1529="0-650",1,IF(H1529="650-900",2,IF(H1529="900+",3,NA)))</f>
        <v>2</v>
      </c>
      <c r="J1529">
        <v>7.0382640085835196E-2</v>
      </c>
      <c r="K1529">
        <v>2.5076098834972999E-2</v>
      </c>
      <c r="L1529">
        <v>0.89384610874325998</v>
      </c>
    </row>
    <row r="1530" spans="1:12" x14ac:dyDescent="0.2">
      <c r="A1530" t="s">
        <v>4176</v>
      </c>
      <c r="B1530" t="str">
        <f t="shared" si="69"/>
        <v>kurtosis_ht</v>
      </c>
      <c r="C1530">
        <f>VLOOKUP(B1530,GDD!$D$2:$E$31,2)</f>
        <v>18</v>
      </c>
      <c r="D1530" t="str">
        <f t="shared" si="70"/>
        <v>JCEager20</v>
      </c>
      <c r="E1530" s="2">
        <v>20200717</v>
      </c>
      <c r="F1530" t="str">
        <f t="shared" si="71"/>
        <v>RS4</v>
      </c>
      <c r="G1530" t="s">
        <v>1139</v>
      </c>
      <c r="H1530" t="str">
        <f>VLOOKUP(E1530,GDD!$A$2:$B$57,2)</f>
        <v>650-900</v>
      </c>
      <c r="I1530" cm="1">
        <f t="array" ref="I1530">IF(H1530="0-650",1,IF(H1530="650-900",2,IF(H1530="900+",3,NA)))</f>
        <v>2</v>
      </c>
      <c r="J1530">
        <v>0.50680638969725</v>
      </c>
      <c r="K1530">
        <v>0.33265735754762399</v>
      </c>
      <c r="L1530">
        <v>0.820483745401</v>
      </c>
    </row>
    <row r="1531" spans="1:12" x14ac:dyDescent="0.2">
      <c r="A1531" t="s">
        <v>4177</v>
      </c>
      <c r="B1531" t="str">
        <f t="shared" si="69"/>
        <v>variation_ht</v>
      </c>
      <c r="C1531">
        <f>VLOOKUP(B1531,GDD!$D$2:$E$31,2)</f>
        <v>19</v>
      </c>
      <c r="D1531" t="str">
        <f t="shared" si="70"/>
        <v>JCEager20</v>
      </c>
      <c r="E1531" s="2">
        <v>20200717</v>
      </c>
      <c r="F1531" t="str">
        <f t="shared" si="71"/>
        <v>RS4</v>
      </c>
      <c r="G1531" t="s">
        <v>1139</v>
      </c>
      <c r="H1531" t="str">
        <f>VLOOKUP(E1531,GDD!$A$2:$B$57,2)</f>
        <v>650-900</v>
      </c>
      <c r="I1531" cm="1">
        <f t="array" ref="I1531">IF(H1531="0-650",1,IF(H1531="650-900",2,IF(H1531="900+",3,NA)))</f>
        <v>2</v>
      </c>
      <c r="J1531">
        <v>6.4055123756457104E-4</v>
      </c>
      <c r="K1531">
        <v>6.38960766051592E-4</v>
      </c>
      <c r="L1531">
        <v>0.75046584663354698</v>
      </c>
    </row>
    <row r="1532" spans="1:12" x14ac:dyDescent="0.2">
      <c r="A1532" t="s">
        <v>4178</v>
      </c>
      <c r="B1532" t="str">
        <f t="shared" si="69"/>
        <v>plot_volume</v>
      </c>
      <c r="C1532">
        <f>VLOOKUP(B1532,GDD!$D$2:$E$31,2)</f>
        <v>20</v>
      </c>
      <c r="D1532" t="str">
        <f t="shared" si="70"/>
        <v>JCEager20</v>
      </c>
      <c r="E1532" s="2">
        <v>20200717</v>
      </c>
      <c r="F1532" t="str">
        <f t="shared" si="71"/>
        <v>RS4</v>
      </c>
      <c r="G1532" t="s">
        <v>1139</v>
      </c>
      <c r="H1532" t="str">
        <f>VLOOKUP(E1532,GDD!$A$2:$B$57,2)</f>
        <v>650-900</v>
      </c>
      <c r="I1532" cm="1">
        <f t="array" ref="I1532">IF(H1532="0-650",1,IF(H1532="650-900",2,IF(H1532="900+",3,NA)))</f>
        <v>2</v>
      </c>
      <c r="J1532" s="1">
        <v>4.7293655647343903E-6</v>
      </c>
      <c r="K1532" s="1">
        <v>4.6102574141482202E-6</v>
      </c>
      <c r="L1532">
        <v>0.75475207097518904</v>
      </c>
    </row>
    <row r="1533" spans="1:12" x14ac:dyDescent="0.2">
      <c r="A1533" t="s">
        <v>3488</v>
      </c>
      <c r="B1533" t="str">
        <f t="shared" si="69"/>
        <v>height_30p</v>
      </c>
      <c r="C1533">
        <f>VLOOKUP(B1533,GDD!$D$2:$E$31,2)</f>
        <v>2</v>
      </c>
      <c r="D1533" t="str">
        <f t="shared" si="70"/>
        <v>JCEager20</v>
      </c>
      <c r="E1533" s="2">
        <v>20200725</v>
      </c>
      <c r="F1533" t="str">
        <f t="shared" si="71"/>
        <v>RS4</v>
      </c>
      <c r="G1533" t="s">
        <v>1139</v>
      </c>
      <c r="H1533" t="str">
        <f>VLOOKUP(E1533,GDD!$A$2:$B$57,2)</f>
        <v>650-900</v>
      </c>
      <c r="I1533" cm="1">
        <f t="array" ref="I1533">IF(H1533="0-650",1,IF(H1533="650-900",2,IF(H1533="900+",3,NA)))</f>
        <v>2</v>
      </c>
      <c r="J1533">
        <v>5.9172476883127198E-2</v>
      </c>
      <c r="K1533">
        <v>1.35690463084843E-2</v>
      </c>
      <c r="L1533">
        <v>0.92899002313242596</v>
      </c>
    </row>
    <row r="1534" spans="1:12" x14ac:dyDescent="0.2">
      <c r="A1534" t="s">
        <v>3489</v>
      </c>
      <c r="B1534" t="str">
        <f t="shared" si="69"/>
        <v>height_50p</v>
      </c>
      <c r="C1534">
        <f>VLOOKUP(B1534,GDD!$D$2:$E$31,2)</f>
        <v>3</v>
      </c>
      <c r="D1534" t="str">
        <f t="shared" si="70"/>
        <v>JCEager20</v>
      </c>
      <c r="E1534" s="2">
        <v>20200725</v>
      </c>
      <c r="F1534" t="str">
        <f t="shared" si="71"/>
        <v>RS4</v>
      </c>
      <c r="G1534" t="s">
        <v>1139</v>
      </c>
      <c r="H1534" t="str">
        <f>VLOOKUP(E1534,GDD!$A$2:$B$57,2)</f>
        <v>650-900</v>
      </c>
      <c r="I1534" cm="1">
        <f t="array" ref="I1534">IF(H1534="0-650",1,IF(H1534="650-900",2,IF(H1534="900+",3,NA)))</f>
        <v>2</v>
      </c>
      <c r="J1534">
        <v>5.7778717220130699E-2</v>
      </c>
      <c r="K1534">
        <v>9.1373387104390896E-3</v>
      </c>
      <c r="L1534">
        <v>0.949925116838233</v>
      </c>
    </row>
    <row r="1535" spans="1:12" x14ac:dyDescent="0.2">
      <c r="A1535" t="s">
        <v>3490</v>
      </c>
      <c r="B1535" t="str">
        <f t="shared" si="69"/>
        <v>height_70p</v>
      </c>
      <c r="C1535">
        <f>VLOOKUP(B1535,GDD!$D$2:$E$31,2)</f>
        <v>4</v>
      </c>
      <c r="D1535" t="str">
        <f t="shared" si="70"/>
        <v>JCEager20</v>
      </c>
      <c r="E1535" s="2">
        <v>20200725</v>
      </c>
      <c r="F1535" t="str">
        <f t="shared" si="71"/>
        <v>RS4</v>
      </c>
      <c r="G1535" t="s">
        <v>1139</v>
      </c>
      <c r="H1535" t="str">
        <f>VLOOKUP(E1535,GDD!$A$2:$B$57,2)</f>
        <v>650-900</v>
      </c>
      <c r="I1535" cm="1">
        <f t="array" ref="I1535">IF(H1535="0-650",1,IF(H1535="650-900",2,IF(H1535="900+",3,NA)))</f>
        <v>2</v>
      </c>
      <c r="J1535">
        <v>5.3268667008414199E-2</v>
      </c>
      <c r="K1535">
        <v>6.6068122894648298E-3</v>
      </c>
      <c r="L1535">
        <v>0.96029865634823097</v>
      </c>
    </row>
    <row r="1536" spans="1:12" x14ac:dyDescent="0.2">
      <c r="A1536" t="s">
        <v>3491</v>
      </c>
      <c r="B1536" t="str">
        <f t="shared" si="69"/>
        <v>height_90p</v>
      </c>
      <c r="C1536">
        <f>VLOOKUP(B1536,GDD!$D$2:$E$31,2)</f>
        <v>5</v>
      </c>
      <c r="D1536" t="str">
        <f t="shared" si="70"/>
        <v>JCEager20</v>
      </c>
      <c r="E1536" s="2">
        <v>20200725</v>
      </c>
      <c r="F1536" t="str">
        <f t="shared" si="71"/>
        <v>RS4</v>
      </c>
      <c r="G1536" t="s">
        <v>1139</v>
      </c>
      <c r="H1536" t="str">
        <f>VLOOKUP(E1536,GDD!$A$2:$B$57,2)</f>
        <v>650-900</v>
      </c>
      <c r="I1536" cm="1">
        <f t="array" ref="I1536">IF(H1536="0-650",1,IF(H1536="650-900",2,IF(H1536="900+",3,NA)))</f>
        <v>2</v>
      </c>
      <c r="J1536">
        <v>4.9579669162759597E-2</v>
      </c>
      <c r="K1536">
        <v>4.9888939309928899E-3</v>
      </c>
      <c r="L1536">
        <v>0.96754724493775301</v>
      </c>
    </row>
    <row r="1537" spans="1:12" x14ac:dyDescent="0.2">
      <c r="A1537" t="s">
        <v>3492</v>
      </c>
      <c r="B1537" t="str">
        <f t="shared" si="69"/>
        <v>height_95p</v>
      </c>
      <c r="C1537">
        <f>VLOOKUP(B1537,GDD!$D$2:$E$31,2)</f>
        <v>6</v>
      </c>
      <c r="D1537" t="str">
        <f t="shared" si="70"/>
        <v>JCEager20</v>
      </c>
      <c r="E1537" s="2">
        <v>20200725</v>
      </c>
      <c r="F1537" t="str">
        <f t="shared" si="71"/>
        <v>RS4</v>
      </c>
      <c r="G1537" t="s">
        <v>1139</v>
      </c>
      <c r="H1537" t="str">
        <f>VLOOKUP(E1537,GDD!$A$2:$B$57,2)</f>
        <v>650-900</v>
      </c>
      <c r="I1537" cm="1">
        <f t="array" ref="I1537">IF(H1537="0-650",1,IF(H1537="650-900",2,IF(H1537="900+",3,NA)))</f>
        <v>2</v>
      </c>
      <c r="J1537">
        <v>4.5465143949798899E-2</v>
      </c>
      <c r="K1537">
        <v>5.12860433689908E-3</v>
      </c>
      <c r="L1537">
        <v>0.96376160209175998</v>
      </c>
    </row>
    <row r="1538" spans="1:12" x14ac:dyDescent="0.2">
      <c r="A1538" t="s">
        <v>3493</v>
      </c>
      <c r="B1538" t="str">
        <f t="shared" si="69"/>
        <v>height_99p</v>
      </c>
      <c r="C1538">
        <f>VLOOKUP(B1538,GDD!$D$2:$E$31,2)</f>
        <v>7</v>
      </c>
      <c r="D1538" t="str">
        <f t="shared" si="70"/>
        <v>JCEager20</v>
      </c>
      <c r="E1538" s="2">
        <v>20200725</v>
      </c>
      <c r="F1538" t="str">
        <f t="shared" si="71"/>
        <v>RS4</v>
      </c>
      <c r="G1538" t="s">
        <v>1139</v>
      </c>
      <c r="H1538" t="str">
        <f>VLOOKUP(E1538,GDD!$A$2:$B$57,2)</f>
        <v>650-900</v>
      </c>
      <c r="I1538" cm="1">
        <f t="array" ref="I1538">IF(H1538="0-650",1,IF(H1538="650-900",2,IF(H1538="900+",3,NA)))</f>
        <v>2</v>
      </c>
      <c r="J1538">
        <v>3.2744679855423599E-2</v>
      </c>
      <c r="K1538">
        <v>5.9573394966517196E-3</v>
      </c>
      <c r="L1538">
        <v>0.94282310542166803</v>
      </c>
    </row>
    <row r="1539" spans="1:12" x14ac:dyDescent="0.2">
      <c r="A1539" t="s">
        <v>3494</v>
      </c>
      <c r="B1539" t="str">
        <f t="shared" ref="B1539:B1602" si="72">LEFT(A1539, FIND("_RS",A1539)-10)</f>
        <v>canopy_cover_5p</v>
      </c>
      <c r="C1539">
        <f>VLOOKUP(B1539,GDD!$D$2:$E$31,2)</f>
        <v>8</v>
      </c>
      <c r="D1539" t="str">
        <f t="shared" ref="D1539:D1602" si="73">"JCEager"&amp;MID(E1539,3,2)</f>
        <v>JCEager20</v>
      </c>
      <c r="E1539" s="2">
        <v>20200725</v>
      </c>
      <c r="F1539" t="str">
        <f t="shared" ref="F1539:F1602" si="74">RIGHT(A1539,LEN(A1539)-FIND("_RS",A1539))</f>
        <v>RS4</v>
      </c>
      <c r="G1539" t="s">
        <v>1139</v>
      </c>
      <c r="H1539" t="str">
        <f>VLOOKUP(E1539,GDD!$A$2:$B$57,2)</f>
        <v>650-900</v>
      </c>
      <c r="I1539" cm="1">
        <f t="array" ref="I1539">IF(H1539="0-650",1,IF(H1539="650-900",2,IF(H1539="900+",3,NA)))</f>
        <v>2</v>
      </c>
      <c r="J1539">
        <v>6.2411050187737898</v>
      </c>
      <c r="K1539">
        <v>7.6254165069381896</v>
      </c>
      <c r="L1539">
        <v>0.71059644793030596</v>
      </c>
    </row>
    <row r="1540" spans="1:12" x14ac:dyDescent="0.2">
      <c r="A1540" t="s">
        <v>3495</v>
      </c>
      <c r="B1540" t="str">
        <f t="shared" si="72"/>
        <v>pcanopy_cover_10p</v>
      </c>
      <c r="C1540">
        <f>VLOOKUP(B1540,GDD!$D$2:$E$31,2)</f>
        <v>9</v>
      </c>
      <c r="D1540" t="str">
        <f t="shared" si="73"/>
        <v>JCEager20</v>
      </c>
      <c r="E1540" s="2">
        <v>20200725</v>
      </c>
      <c r="F1540" t="str">
        <f t="shared" si="74"/>
        <v>RS4</v>
      </c>
      <c r="G1540" t="s">
        <v>1139</v>
      </c>
      <c r="H1540" t="str">
        <f>VLOOKUP(E1540,GDD!$A$2:$B$57,2)</f>
        <v>650-900</v>
      </c>
      <c r="I1540" cm="1">
        <f t="array" ref="I1540">IF(H1540="0-650",1,IF(H1540="650-900",2,IF(H1540="900+",3,NA)))</f>
        <v>2</v>
      </c>
      <c r="J1540">
        <v>6.8759261664698403</v>
      </c>
      <c r="K1540">
        <v>7.9223272658775299</v>
      </c>
      <c r="L1540">
        <v>0.72251145648959503</v>
      </c>
    </row>
    <row r="1541" spans="1:12" x14ac:dyDescent="0.2">
      <c r="A1541" t="s">
        <v>3496</v>
      </c>
      <c r="B1541" t="str">
        <f t="shared" si="72"/>
        <v>canopy_cover_20p</v>
      </c>
      <c r="C1541">
        <f>VLOOKUP(B1541,GDD!$D$2:$E$31,2)</f>
        <v>10</v>
      </c>
      <c r="D1541" t="str">
        <f t="shared" si="73"/>
        <v>JCEager20</v>
      </c>
      <c r="E1541" s="2">
        <v>20200725</v>
      </c>
      <c r="F1541" t="str">
        <f t="shared" si="74"/>
        <v>RS4</v>
      </c>
      <c r="G1541" t="s">
        <v>1139</v>
      </c>
      <c r="H1541" t="str">
        <f>VLOOKUP(E1541,GDD!$A$2:$B$57,2)</f>
        <v>650-900</v>
      </c>
      <c r="I1541" cm="1">
        <f t="array" ref="I1541">IF(H1541="0-650",1,IF(H1541="650-900",2,IF(H1541="900+",3,NA)))</f>
        <v>2</v>
      </c>
      <c r="J1541">
        <v>8.0649707140461206</v>
      </c>
      <c r="K1541">
        <v>8.9089352994225504</v>
      </c>
      <c r="L1541">
        <v>0.73087915792417402</v>
      </c>
    </row>
    <row r="1542" spans="1:12" x14ac:dyDescent="0.2">
      <c r="A1542" t="s">
        <v>3497</v>
      </c>
      <c r="B1542" t="str">
        <f t="shared" si="72"/>
        <v>canopy_cover_30p</v>
      </c>
      <c r="C1542">
        <f>VLOOKUP(B1542,GDD!$D$2:$E$31,2)</f>
        <v>11</v>
      </c>
      <c r="D1542" t="str">
        <f t="shared" si="73"/>
        <v>JCEager20</v>
      </c>
      <c r="E1542" s="2">
        <v>20200725</v>
      </c>
      <c r="F1542" t="str">
        <f t="shared" si="74"/>
        <v>RS4</v>
      </c>
      <c r="G1542" t="s">
        <v>1139</v>
      </c>
      <c r="H1542" t="str">
        <f>VLOOKUP(E1542,GDD!$A$2:$B$57,2)</f>
        <v>650-900</v>
      </c>
      <c r="I1542" cm="1">
        <f t="array" ref="I1542">IF(H1542="0-650",1,IF(H1542="650-900",2,IF(H1542="900+",3,NA)))</f>
        <v>2</v>
      </c>
      <c r="J1542">
        <v>10.0023879145932</v>
      </c>
      <c r="K1542">
        <v>10.897364364067499</v>
      </c>
      <c r="L1542">
        <v>0.73359026816454298</v>
      </c>
    </row>
    <row r="1543" spans="1:12" x14ac:dyDescent="0.2">
      <c r="A1543" t="s">
        <v>3498</v>
      </c>
      <c r="B1543" t="str">
        <f t="shared" si="72"/>
        <v>canopy_cover_40p</v>
      </c>
      <c r="C1543">
        <f>VLOOKUP(B1543,GDD!$D$2:$E$31,2)</f>
        <v>12</v>
      </c>
      <c r="D1543" t="str">
        <f t="shared" si="73"/>
        <v>JCEager20</v>
      </c>
      <c r="E1543" s="2">
        <v>20200725</v>
      </c>
      <c r="F1543" t="str">
        <f t="shared" si="74"/>
        <v>RS4</v>
      </c>
      <c r="G1543" t="s">
        <v>1139</v>
      </c>
      <c r="H1543" t="str">
        <f>VLOOKUP(E1543,GDD!$A$2:$B$57,2)</f>
        <v>650-900</v>
      </c>
      <c r="I1543" cm="1">
        <f t="array" ref="I1543">IF(H1543="0-650",1,IF(H1543="650-900",2,IF(H1543="900+",3,NA)))</f>
        <v>2</v>
      </c>
      <c r="J1543">
        <v>17.5289956677601</v>
      </c>
      <c r="K1543">
        <v>14.6909391192046</v>
      </c>
      <c r="L1543">
        <v>0.78163805031001399</v>
      </c>
    </row>
    <row r="1544" spans="1:12" x14ac:dyDescent="0.2">
      <c r="A1544" t="s">
        <v>3499</v>
      </c>
      <c r="B1544" t="str">
        <f t="shared" si="72"/>
        <v>canopy_cover_50p</v>
      </c>
      <c r="C1544">
        <f>VLOOKUP(B1544,GDD!$D$2:$E$31,2)</f>
        <v>13</v>
      </c>
      <c r="D1544" t="str">
        <f t="shared" si="73"/>
        <v>JCEager20</v>
      </c>
      <c r="E1544" s="2">
        <v>20200725</v>
      </c>
      <c r="F1544" t="str">
        <f t="shared" si="74"/>
        <v>RS4</v>
      </c>
      <c r="G1544" t="s">
        <v>1139</v>
      </c>
      <c r="H1544" t="str">
        <f>VLOOKUP(E1544,GDD!$A$2:$B$57,2)</f>
        <v>650-900</v>
      </c>
      <c r="I1544" cm="1">
        <f t="array" ref="I1544">IF(H1544="0-650",1,IF(H1544="650-900",2,IF(H1544="900+",3,NA)))</f>
        <v>2</v>
      </c>
      <c r="J1544">
        <v>38.495942052457899</v>
      </c>
      <c r="K1544">
        <v>22.7424069393991</v>
      </c>
      <c r="L1544">
        <v>0.835474436887642</v>
      </c>
    </row>
    <row r="1545" spans="1:12" x14ac:dyDescent="0.2">
      <c r="A1545" t="s">
        <v>3500</v>
      </c>
      <c r="B1545" t="str">
        <f t="shared" si="72"/>
        <v>canopy_cover_75p</v>
      </c>
      <c r="C1545">
        <f>VLOOKUP(B1545,GDD!$D$2:$E$31,2)</f>
        <v>14</v>
      </c>
      <c r="D1545" t="str">
        <f t="shared" si="73"/>
        <v>JCEager20</v>
      </c>
      <c r="E1545" s="2">
        <v>20200725</v>
      </c>
      <c r="F1545" t="str">
        <f t="shared" si="74"/>
        <v>RS4</v>
      </c>
      <c r="G1545" t="s">
        <v>1139</v>
      </c>
      <c r="H1545" t="str">
        <f>VLOOKUP(E1545,GDD!$A$2:$B$57,2)</f>
        <v>650-900</v>
      </c>
      <c r="I1545" cm="1">
        <f t="array" ref="I1545">IF(H1545="0-650",1,IF(H1545="650-900",2,IF(H1545="900+",3,NA)))</f>
        <v>2</v>
      </c>
      <c r="J1545">
        <v>113.311491037039</v>
      </c>
      <c r="K1545">
        <v>48.931337756299399</v>
      </c>
      <c r="L1545">
        <v>0.874169092810829</v>
      </c>
    </row>
    <row r="1546" spans="1:12" x14ac:dyDescent="0.2">
      <c r="A1546" t="s">
        <v>3501</v>
      </c>
      <c r="B1546" t="str">
        <f t="shared" si="72"/>
        <v>standard_deviation_ht</v>
      </c>
      <c r="C1546">
        <f>VLOOKUP(B1546,GDD!$D$2:$E$31,2)</f>
        <v>15</v>
      </c>
      <c r="D1546" t="str">
        <f t="shared" si="73"/>
        <v>JCEager20</v>
      </c>
      <c r="E1546" s="2">
        <v>20200725</v>
      </c>
      <c r="F1546" t="str">
        <f t="shared" si="74"/>
        <v>RS4</v>
      </c>
      <c r="G1546" t="s">
        <v>1139</v>
      </c>
      <c r="H1546" t="str">
        <f>VLOOKUP(E1546,GDD!$A$2:$B$57,2)</f>
        <v>650-900</v>
      </c>
      <c r="I1546" cm="1">
        <f t="array" ref="I1546">IF(H1546="0-650",1,IF(H1546="650-900",2,IF(H1546="900+",3,NA)))</f>
        <v>2</v>
      </c>
      <c r="J1546">
        <v>3.8725085163492199E-4</v>
      </c>
      <c r="K1546">
        <v>1.3321423801245999E-3</v>
      </c>
      <c r="L1546">
        <v>0.46583861195864101</v>
      </c>
    </row>
    <row r="1547" spans="1:12" x14ac:dyDescent="0.2">
      <c r="A1547" t="s">
        <v>3502</v>
      </c>
      <c r="B1547" t="str">
        <f t="shared" si="72"/>
        <v>quadratic_mean_ht</v>
      </c>
      <c r="C1547">
        <f>VLOOKUP(B1547,GDD!$D$2:$E$31,2)</f>
        <v>16</v>
      </c>
      <c r="D1547" t="str">
        <f t="shared" si="73"/>
        <v>JCEager20</v>
      </c>
      <c r="E1547" s="2">
        <v>20200725</v>
      </c>
      <c r="F1547" t="str">
        <f t="shared" si="74"/>
        <v>RS4</v>
      </c>
      <c r="G1547" t="s">
        <v>1139</v>
      </c>
      <c r="H1547" t="str">
        <f>VLOOKUP(E1547,GDD!$A$2:$B$57,2)</f>
        <v>650-900</v>
      </c>
      <c r="I1547" cm="1">
        <f t="array" ref="I1547">IF(H1547="0-650",1,IF(H1547="650-900",2,IF(H1547="900+",3,NA)))</f>
        <v>2</v>
      </c>
      <c r="J1547">
        <v>4.7138946368157297E-2</v>
      </c>
      <c r="K1547">
        <v>7.3078604463258099E-3</v>
      </c>
      <c r="L1547">
        <v>0.95086316887243205</v>
      </c>
    </row>
    <row r="1548" spans="1:12" x14ac:dyDescent="0.2">
      <c r="A1548" t="s">
        <v>3503</v>
      </c>
      <c r="B1548" t="str">
        <f t="shared" si="72"/>
        <v>skewness_ht</v>
      </c>
      <c r="C1548">
        <f>VLOOKUP(B1548,GDD!$D$2:$E$31,2)</f>
        <v>17</v>
      </c>
      <c r="D1548" t="str">
        <f t="shared" si="73"/>
        <v>JCEager20</v>
      </c>
      <c r="E1548" s="2">
        <v>20200725</v>
      </c>
      <c r="F1548" t="str">
        <f t="shared" si="74"/>
        <v>RS4</v>
      </c>
      <c r="G1548" t="s">
        <v>1139</v>
      </c>
      <c r="H1548" t="str">
        <f>VLOOKUP(E1548,GDD!$A$2:$B$57,2)</f>
        <v>650-900</v>
      </c>
      <c r="I1548" cm="1">
        <f t="array" ref="I1548">IF(H1548="0-650",1,IF(H1548="650-900",2,IF(H1548="900+",3,NA)))</f>
        <v>2</v>
      </c>
      <c r="J1548">
        <v>7.3609886445287001E-2</v>
      </c>
      <c r="K1548">
        <v>4.5868101205652198E-2</v>
      </c>
      <c r="L1548">
        <v>0.82801467431702502</v>
      </c>
    </row>
    <row r="1549" spans="1:12" x14ac:dyDescent="0.2">
      <c r="A1549" t="s">
        <v>3504</v>
      </c>
      <c r="B1549" t="str">
        <f t="shared" si="72"/>
        <v>kurtosis_ht</v>
      </c>
      <c r="C1549">
        <f>VLOOKUP(B1549,GDD!$D$2:$E$31,2)</f>
        <v>18</v>
      </c>
      <c r="D1549" t="str">
        <f t="shared" si="73"/>
        <v>JCEager20</v>
      </c>
      <c r="E1549" s="2">
        <v>20200725</v>
      </c>
      <c r="F1549" t="str">
        <f t="shared" si="74"/>
        <v>RS4</v>
      </c>
      <c r="G1549" t="s">
        <v>1139</v>
      </c>
      <c r="H1549" t="str">
        <f>VLOOKUP(E1549,GDD!$A$2:$B$57,2)</f>
        <v>650-900</v>
      </c>
      <c r="I1549" cm="1">
        <f t="array" ref="I1549">IF(H1549="0-650",1,IF(H1549="650-900",2,IF(H1549="900+",3,NA)))</f>
        <v>2</v>
      </c>
      <c r="J1549">
        <v>0.51024883370187102</v>
      </c>
      <c r="K1549">
        <v>0.62803162420188396</v>
      </c>
      <c r="L1549">
        <v>0.709080050034124</v>
      </c>
    </row>
    <row r="1550" spans="1:12" x14ac:dyDescent="0.2">
      <c r="A1550" t="s">
        <v>3505</v>
      </c>
      <c r="B1550" t="str">
        <f t="shared" si="72"/>
        <v>variation_ht</v>
      </c>
      <c r="C1550">
        <f>VLOOKUP(B1550,GDD!$D$2:$E$31,2)</f>
        <v>19</v>
      </c>
      <c r="D1550" t="str">
        <f t="shared" si="73"/>
        <v>JCEager20</v>
      </c>
      <c r="E1550" s="2">
        <v>20200725</v>
      </c>
      <c r="F1550" t="str">
        <f t="shared" si="74"/>
        <v>RS4</v>
      </c>
      <c r="G1550" t="s">
        <v>1139</v>
      </c>
      <c r="H1550" t="str">
        <f>VLOOKUP(E1550,GDD!$A$2:$B$57,2)</f>
        <v>650-900</v>
      </c>
      <c r="I1550" cm="1">
        <f t="array" ref="I1550">IF(H1550="0-650",1,IF(H1550="650-900",2,IF(H1550="900+",3,NA)))</f>
        <v>2</v>
      </c>
      <c r="J1550">
        <v>5.5564707807283795E-4</v>
      </c>
      <c r="K1550">
        <v>8.0961512391894701E-4</v>
      </c>
      <c r="L1550">
        <v>0.67308835058054794</v>
      </c>
    </row>
    <row r="1551" spans="1:12" x14ac:dyDescent="0.2">
      <c r="A1551" t="s">
        <v>3506</v>
      </c>
      <c r="B1551" t="str">
        <f t="shared" si="72"/>
        <v>plot_volume</v>
      </c>
      <c r="C1551">
        <f>VLOOKUP(B1551,GDD!$D$2:$E$31,2)</f>
        <v>20</v>
      </c>
      <c r="D1551" t="str">
        <f t="shared" si="73"/>
        <v>JCEager20</v>
      </c>
      <c r="E1551" s="2">
        <v>20200725</v>
      </c>
      <c r="F1551" t="str">
        <f t="shared" si="74"/>
        <v>RS4</v>
      </c>
      <c r="G1551" t="s">
        <v>1139</v>
      </c>
      <c r="H1551" t="str">
        <f>VLOOKUP(E1551,GDD!$A$2:$B$57,2)</f>
        <v>650-900</v>
      </c>
      <c r="I1551" cm="1">
        <f t="array" ref="I1551">IF(H1551="0-650",1,IF(H1551="650-900",2,IF(H1551="900+",3,NA)))</f>
        <v>2</v>
      </c>
      <c r="J1551" s="1">
        <v>1.2670083530539499E-5</v>
      </c>
      <c r="K1551" s="1">
        <v>6.2233692991692797E-6</v>
      </c>
      <c r="L1551">
        <v>0.85930680521886504</v>
      </c>
    </row>
    <row r="1552" spans="1:12" x14ac:dyDescent="0.2">
      <c r="A1552" t="s">
        <v>3507</v>
      </c>
      <c r="B1552" t="str">
        <f t="shared" si="72"/>
        <v>height_30p</v>
      </c>
      <c r="C1552">
        <f>VLOOKUP(B1552,GDD!$D$2:$E$31,2)</f>
        <v>2</v>
      </c>
      <c r="D1552" t="str">
        <f t="shared" si="73"/>
        <v>JCEager20</v>
      </c>
      <c r="E1552" s="2">
        <v>20200806</v>
      </c>
      <c r="F1552" t="str">
        <f t="shared" si="74"/>
        <v>RS4</v>
      </c>
      <c r="G1552" t="s">
        <v>1139</v>
      </c>
      <c r="H1552" t="str">
        <f>VLOOKUP(E1552,GDD!$A$2:$B$57,2)</f>
        <v>900+</v>
      </c>
      <c r="I1552" cm="1">
        <f t="array" ref="I1552">IF(H1552="0-650",1,IF(H1552="650-900",2,IF(H1552="900+",3,NA)))</f>
        <v>3</v>
      </c>
      <c r="J1552">
        <v>5.9172845436560102E-2</v>
      </c>
      <c r="K1552">
        <v>1.28306966959922E-2</v>
      </c>
      <c r="L1552">
        <v>0.93259391438887596</v>
      </c>
    </row>
    <row r="1553" spans="1:12" x14ac:dyDescent="0.2">
      <c r="A1553" t="s">
        <v>3508</v>
      </c>
      <c r="B1553" t="str">
        <f t="shared" si="72"/>
        <v>height_50p</v>
      </c>
      <c r="C1553">
        <f>VLOOKUP(B1553,GDD!$D$2:$E$31,2)</f>
        <v>3</v>
      </c>
      <c r="D1553" t="str">
        <f t="shared" si="73"/>
        <v>JCEager20</v>
      </c>
      <c r="E1553" s="2">
        <v>20200806</v>
      </c>
      <c r="F1553" t="str">
        <f t="shared" si="74"/>
        <v>RS4</v>
      </c>
      <c r="G1553" t="s">
        <v>1139</v>
      </c>
      <c r="H1553" t="str">
        <f>VLOOKUP(E1553,GDD!$A$2:$B$57,2)</f>
        <v>900+</v>
      </c>
      <c r="I1553" cm="1">
        <f t="array" ref="I1553">IF(H1553="0-650",1,IF(H1553="650-900",2,IF(H1553="900+",3,NA)))</f>
        <v>3</v>
      </c>
      <c r="J1553">
        <v>5.6635841684213699E-2</v>
      </c>
      <c r="K1553">
        <v>8.4311243589142992E-3</v>
      </c>
      <c r="L1553">
        <v>0.95272407643136503</v>
      </c>
    </row>
    <row r="1554" spans="1:12" x14ac:dyDescent="0.2">
      <c r="A1554" t="s">
        <v>3509</v>
      </c>
      <c r="B1554" t="str">
        <f t="shared" si="72"/>
        <v>height_70p</v>
      </c>
      <c r="C1554">
        <f>VLOOKUP(B1554,GDD!$D$2:$E$31,2)</f>
        <v>4</v>
      </c>
      <c r="D1554" t="str">
        <f t="shared" si="73"/>
        <v>JCEager20</v>
      </c>
      <c r="E1554" s="2">
        <v>20200806</v>
      </c>
      <c r="F1554" t="str">
        <f t="shared" si="74"/>
        <v>RS4</v>
      </c>
      <c r="G1554" t="s">
        <v>1139</v>
      </c>
      <c r="H1554" t="str">
        <f>VLOOKUP(E1554,GDD!$A$2:$B$57,2)</f>
        <v>900+</v>
      </c>
      <c r="I1554" cm="1">
        <f t="array" ref="I1554">IF(H1554="0-650",1,IF(H1554="650-900",2,IF(H1554="900+",3,NA)))</f>
        <v>3</v>
      </c>
      <c r="J1554">
        <v>5.1904772412891001E-2</v>
      </c>
      <c r="K1554">
        <v>6.29207410782849E-3</v>
      </c>
      <c r="L1554">
        <v>0.96116156865459101</v>
      </c>
    </row>
    <row r="1555" spans="1:12" x14ac:dyDescent="0.2">
      <c r="A1555" t="s">
        <v>3510</v>
      </c>
      <c r="B1555" t="str">
        <f t="shared" si="72"/>
        <v>height_90p</v>
      </c>
      <c r="C1555">
        <f>VLOOKUP(B1555,GDD!$D$2:$E$31,2)</f>
        <v>5</v>
      </c>
      <c r="D1555" t="str">
        <f t="shared" si="73"/>
        <v>JCEager20</v>
      </c>
      <c r="E1555" s="2">
        <v>20200806</v>
      </c>
      <c r="F1555" t="str">
        <f t="shared" si="74"/>
        <v>RS4</v>
      </c>
      <c r="G1555" t="s">
        <v>1139</v>
      </c>
      <c r="H1555" t="str">
        <f>VLOOKUP(E1555,GDD!$A$2:$B$57,2)</f>
        <v>900+</v>
      </c>
      <c r="I1555" cm="1">
        <f t="array" ref="I1555">IF(H1555="0-650",1,IF(H1555="650-900",2,IF(H1555="900+",3,NA)))</f>
        <v>3</v>
      </c>
      <c r="J1555">
        <v>4.9786169706396502E-2</v>
      </c>
      <c r="K1555">
        <v>5.0648264707381001E-3</v>
      </c>
      <c r="L1555">
        <v>0.96720167679716595</v>
      </c>
    </row>
    <row r="1556" spans="1:12" x14ac:dyDescent="0.2">
      <c r="A1556" t="s">
        <v>3511</v>
      </c>
      <c r="B1556" t="str">
        <f t="shared" si="72"/>
        <v>height_95p</v>
      </c>
      <c r="C1556">
        <f>VLOOKUP(B1556,GDD!$D$2:$E$31,2)</f>
        <v>6</v>
      </c>
      <c r="D1556" t="str">
        <f t="shared" si="73"/>
        <v>JCEager20</v>
      </c>
      <c r="E1556" s="2">
        <v>20200806</v>
      </c>
      <c r="F1556" t="str">
        <f t="shared" si="74"/>
        <v>RS4</v>
      </c>
      <c r="G1556" t="s">
        <v>1139</v>
      </c>
      <c r="H1556" t="str">
        <f>VLOOKUP(E1556,GDD!$A$2:$B$57,2)</f>
        <v>900+</v>
      </c>
      <c r="I1556" cm="1">
        <f t="array" ref="I1556">IF(H1556="0-650",1,IF(H1556="650-900",2,IF(H1556="900+",3,NA)))</f>
        <v>3</v>
      </c>
      <c r="J1556">
        <v>4.7080332660732603E-2</v>
      </c>
      <c r="K1556">
        <v>5.3700279581138004E-3</v>
      </c>
      <c r="L1556">
        <v>0.96337227760550503</v>
      </c>
    </row>
    <row r="1557" spans="1:12" x14ac:dyDescent="0.2">
      <c r="A1557" t="s">
        <v>3512</v>
      </c>
      <c r="B1557" t="str">
        <f t="shared" si="72"/>
        <v>height_99p</v>
      </c>
      <c r="C1557">
        <f>VLOOKUP(B1557,GDD!$D$2:$E$31,2)</f>
        <v>7</v>
      </c>
      <c r="D1557" t="str">
        <f t="shared" si="73"/>
        <v>JCEager20</v>
      </c>
      <c r="E1557" s="2">
        <v>20200806</v>
      </c>
      <c r="F1557" t="str">
        <f t="shared" si="74"/>
        <v>RS4</v>
      </c>
      <c r="G1557" t="s">
        <v>1139</v>
      </c>
      <c r="H1557" t="str">
        <f>VLOOKUP(E1557,GDD!$A$2:$B$57,2)</f>
        <v>900+</v>
      </c>
      <c r="I1557" cm="1">
        <f t="array" ref="I1557">IF(H1557="0-650",1,IF(H1557="650-900",2,IF(H1557="900+",3,NA)))</f>
        <v>3</v>
      </c>
      <c r="J1557">
        <v>2.9799924627781901E-2</v>
      </c>
      <c r="K1557">
        <v>1.2464769927293401E-2</v>
      </c>
      <c r="L1557">
        <v>0.87763387081510202</v>
      </c>
    </row>
    <row r="1558" spans="1:12" x14ac:dyDescent="0.2">
      <c r="A1558" t="s">
        <v>3513</v>
      </c>
      <c r="B1558" t="str">
        <f t="shared" si="72"/>
        <v>canopy_cover_5p</v>
      </c>
      <c r="C1558">
        <f>VLOOKUP(B1558,GDD!$D$2:$E$31,2)</f>
        <v>8</v>
      </c>
      <c r="D1558" t="str">
        <f t="shared" si="73"/>
        <v>JCEager20</v>
      </c>
      <c r="E1558" s="2">
        <v>20200806</v>
      </c>
      <c r="F1558" t="str">
        <f t="shared" si="74"/>
        <v>RS4</v>
      </c>
      <c r="G1558" t="s">
        <v>1139</v>
      </c>
      <c r="H1558" t="str">
        <f>VLOOKUP(E1558,GDD!$A$2:$B$57,2)</f>
        <v>900+</v>
      </c>
      <c r="I1558" cm="1">
        <f t="array" ref="I1558">IF(H1558="0-650",1,IF(H1558="650-900",2,IF(H1558="900+",3,NA)))</f>
        <v>3</v>
      </c>
      <c r="J1558">
        <v>4.1976579501809104</v>
      </c>
      <c r="K1558">
        <v>5.5103275998806902</v>
      </c>
      <c r="L1558">
        <v>0.69561753059402298</v>
      </c>
    </row>
    <row r="1559" spans="1:12" x14ac:dyDescent="0.2">
      <c r="A1559" t="s">
        <v>3514</v>
      </c>
      <c r="B1559" t="str">
        <f t="shared" si="72"/>
        <v>pcanopy_cover_10p</v>
      </c>
      <c r="C1559">
        <f>VLOOKUP(B1559,GDD!$D$2:$E$31,2)</f>
        <v>9</v>
      </c>
      <c r="D1559" t="str">
        <f t="shared" si="73"/>
        <v>JCEager20</v>
      </c>
      <c r="E1559" s="2">
        <v>20200806</v>
      </c>
      <c r="F1559" t="str">
        <f t="shared" si="74"/>
        <v>RS4</v>
      </c>
      <c r="G1559" t="s">
        <v>1139</v>
      </c>
      <c r="H1559" t="str">
        <f>VLOOKUP(E1559,GDD!$A$2:$B$57,2)</f>
        <v>900+</v>
      </c>
      <c r="I1559" cm="1">
        <f t="array" ref="I1559">IF(H1559="0-650",1,IF(H1559="650-900",2,IF(H1559="900+",3,NA)))</f>
        <v>3</v>
      </c>
      <c r="J1559">
        <v>5.1373549133245602</v>
      </c>
      <c r="K1559">
        <v>6.0026256681701602</v>
      </c>
      <c r="L1559">
        <v>0.71969589315718496</v>
      </c>
    </row>
    <row r="1560" spans="1:12" x14ac:dyDescent="0.2">
      <c r="A1560" t="s">
        <v>3515</v>
      </c>
      <c r="B1560" t="str">
        <f t="shared" si="72"/>
        <v>canopy_cover_20p</v>
      </c>
      <c r="C1560">
        <f>VLOOKUP(B1560,GDD!$D$2:$E$31,2)</f>
        <v>10</v>
      </c>
      <c r="D1560" t="str">
        <f t="shared" si="73"/>
        <v>JCEager20</v>
      </c>
      <c r="E1560" s="2">
        <v>20200806</v>
      </c>
      <c r="F1560" t="str">
        <f t="shared" si="74"/>
        <v>RS4</v>
      </c>
      <c r="G1560" t="s">
        <v>1139</v>
      </c>
      <c r="H1560" t="str">
        <f>VLOOKUP(E1560,GDD!$A$2:$B$57,2)</f>
        <v>900+</v>
      </c>
      <c r="I1560" cm="1">
        <f t="array" ref="I1560">IF(H1560="0-650",1,IF(H1560="650-900",2,IF(H1560="900+",3,NA)))</f>
        <v>3</v>
      </c>
      <c r="J1560">
        <v>6.3261346224245898</v>
      </c>
      <c r="K1560">
        <v>6.6972467680228496</v>
      </c>
      <c r="L1560">
        <v>0.73915960833272598</v>
      </c>
    </row>
    <row r="1561" spans="1:12" x14ac:dyDescent="0.2">
      <c r="A1561" t="s">
        <v>3516</v>
      </c>
      <c r="B1561" t="str">
        <f t="shared" si="72"/>
        <v>canopy_cover_30p</v>
      </c>
      <c r="C1561">
        <f>VLOOKUP(B1561,GDD!$D$2:$E$31,2)</f>
        <v>11</v>
      </c>
      <c r="D1561" t="str">
        <f t="shared" si="73"/>
        <v>JCEager20</v>
      </c>
      <c r="E1561" s="2">
        <v>20200806</v>
      </c>
      <c r="F1561" t="str">
        <f t="shared" si="74"/>
        <v>RS4</v>
      </c>
      <c r="G1561" t="s">
        <v>1139</v>
      </c>
      <c r="H1561" t="str">
        <f>VLOOKUP(E1561,GDD!$A$2:$B$57,2)</f>
        <v>900+</v>
      </c>
      <c r="I1561" cm="1">
        <f t="array" ref="I1561">IF(H1561="0-650",1,IF(H1561="650-900",2,IF(H1561="900+",3,NA)))</f>
        <v>3</v>
      </c>
      <c r="J1561">
        <v>8.0098974900200606</v>
      </c>
      <c r="K1561">
        <v>8.2359950053657602</v>
      </c>
      <c r="L1561">
        <v>0.74474447471052896</v>
      </c>
    </row>
    <row r="1562" spans="1:12" x14ac:dyDescent="0.2">
      <c r="A1562" t="s">
        <v>3517</v>
      </c>
      <c r="B1562" t="str">
        <f t="shared" si="72"/>
        <v>canopy_cover_40p</v>
      </c>
      <c r="C1562">
        <f>VLOOKUP(B1562,GDD!$D$2:$E$31,2)</f>
        <v>12</v>
      </c>
      <c r="D1562" t="str">
        <f t="shared" si="73"/>
        <v>JCEager20</v>
      </c>
      <c r="E1562" s="2">
        <v>20200806</v>
      </c>
      <c r="F1562" t="str">
        <f t="shared" si="74"/>
        <v>RS4</v>
      </c>
      <c r="G1562" t="s">
        <v>1139</v>
      </c>
      <c r="H1562" t="str">
        <f>VLOOKUP(E1562,GDD!$A$2:$B$57,2)</f>
        <v>900+</v>
      </c>
      <c r="I1562" cm="1">
        <f t="array" ref="I1562">IF(H1562="0-650",1,IF(H1562="650-900",2,IF(H1562="900+",3,NA)))</f>
        <v>3</v>
      </c>
      <c r="J1562">
        <v>16.346150258140199</v>
      </c>
      <c r="K1562">
        <v>11.977941978711</v>
      </c>
      <c r="L1562">
        <v>0.80369304971578603</v>
      </c>
    </row>
    <row r="1563" spans="1:12" x14ac:dyDescent="0.2">
      <c r="A1563" t="s">
        <v>3518</v>
      </c>
      <c r="B1563" t="str">
        <f t="shared" si="72"/>
        <v>canopy_cover_50p</v>
      </c>
      <c r="C1563">
        <f>VLOOKUP(B1563,GDD!$D$2:$E$31,2)</f>
        <v>13</v>
      </c>
      <c r="D1563" t="str">
        <f t="shared" si="73"/>
        <v>JCEager20</v>
      </c>
      <c r="E1563" s="2">
        <v>20200806</v>
      </c>
      <c r="F1563" t="str">
        <f t="shared" si="74"/>
        <v>RS4</v>
      </c>
      <c r="G1563" t="s">
        <v>1139</v>
      </c>
      <c r="H1563" t="str">
        <f>VLOOKUP(E1563,GDD!$A$2:$B$57,2)</f>
        <v>900+</v>
      </c>
      <c r="I1563" cm="1">
        <f t="array" ref="I1563">IF(H1563="0-650",1,IF(H1563="650-900",2,IF(H1563="900+",3,NA)))</f>
        <v>3</v>
      </c>
      <c r="J1563">
        <v>40.345028291007097</v>
      </c>
      <c r="K1563">
        <v>21.270672899083401</v>
      </c>
      <c r="L1563">
        <v>0.850528374732755</v>
      </c>
    </row>
    <row r="1564" spans="1:12" x14ac:dyDescent="0.2">
      <c r="A1564" t="s">
        <v>3519</v>
      </c>
      <c r="B1564" t="str">
        <f t="shared" si="72"/>
        <v>canopy_cover_75p</v>
      </c>
      <c r="C1564">
        <f>VLOOKUP(B1564,GDD!$D$2:$E$31,2)</f>
        <v>14</v>
      </c>
      <c r="D1564" t="str">
        <f t="shared" si="73"/>
        <v>JCEager20</v>
      </c>
      <c r="E1564" s="2">
        <v>20200806</v>
      </c>
      <c r="F1564" t="str">
        <f t="shared" si="74"/>
        <v>RS4</v>
      </c>
      <c r="G1564" t="s">
        <v>1139</v>
      </c>
      <c r="H1564" t="str">
        <f>VLOOKUP(E1564,GDD!$A$2:$B$57,2)</f>
        <v>900+</v>
      </c>
      <c r="I1564" cm="1">
        <f t="array" ref="I1564">IF(H1564="0-650",1,IF(H1564="650-900",2,IF(H1564="900+",3,NA)))</f>
        <v>3</v>
      </c>
      <c r="J1564">
        <v>124.367147020563</v>
      </c>
      <c r="K1564">
        <v>68.8719276059214</v>
      </c>
      <c r="L1564">
        <v>0.84417177031832102</v>
      </c>
    </row>
    <row r="1565" spans="1:12" x14ac:dyDescent="0.2">
      <c r="A1565" t="s">
        <v>3520</v>
      </c>
      <c r="B1565" t="str">
        <f t="shared" si="72"/>
        <v>standard_deviation_ht</v>
      </c>
      <c r="C1565">
        <f>VLOOKUP(B1565,GDD!$D$2:$E$31,2)</f>
        <v>15</v>
      </c>
      <c r="D1565" t="str">
        <f t="shared" si="73"/>
        <v>JCEager20</v>
      </c>
      <c r="E1565" s="2">
        <v>20200806</v>
      </c>
      <c r="F1565" t="str">
        <f t="shared" si="74"/>
        <v>RS4</v>
      </c>
      <c r="G1565" t="s">
        <v>1139</v>
      </c>
      <c r="H1565" t="str">
        <f>VLOOKUP(E1565,GDD!$A$2:$B$57,2)</f>
        <v>900+</v>
      </c>
      <c r="I1565" cm="1">
        <f t="array" ref="I1565">IF(H1565="0-650",1,IF(H1565="650-900",2,IF(H1565="900+",3,NA)))</f>
        <v>3</v>
      </c>
      <c r="J1565">
        <v>2.1494014143555001E-4</v>
      </c>
      <c r="K1565">
        <v>1.56848420508422E-3</v>
      </c>
      <c r="L1565">
        <v>0.29133830731837002</v>
      </c>
    </row>
    <row r="1566" spans="1:12" x14ac:dyDescent="0.2">
      <c r="A1566" t="s">
        <v>3521</v>
      </c>
      <c r="B1566" t="str">
        <f t="shared" si="72"/>
        <v>quadratic_mean_ht</v>
      </c>
      <c r="C1566">
        <f>VLOOKUP(B1566,GDD!$D$2:$E$31,2)</f>
        <v>16</v>
      </c>
      <c r="D1566" t="str">
        <f t="shared" si="73"/>
        <v>JCEager20</v>
      </c>
      <c r="E1566" s="2">
        <v>20200806</v>
      </c>
      <c r="F1566" t="str">
        <f t="shared" si="74"/>
        <v>RS4</v>
      </c>
      <c r="G1566" t="s">
        <v>1139</v>
      </c>
      <c r="H1566" t="str">
        <f>VLOOKUP(E1566,GDD!$A$2:$B$57,2)</f>
        <v>900+</v>
      </c>
      <c r="I1566" cm="1">
        <f t="array" ref="I1566">IF(H1566="0-650",1,IF(H1566="650-900",2,IF(H1566="900+",3,NA)))</f>
        <v>3</v>
      </c>
      <c r="J1566">
        <v>4.7182691306194E-2</v>
      </c>
      <c r="K1566">
        <v>6.7931202532123102E-3</v>
      </c>
      <c r="L1566">
        <v>0.95420611050666604</v>
      </c>
    </row>
    <row r="1567" spans="1:12" x14ac:dyDescent="0.2">
      <c r="A1567" t="s">
        <v>3522</v>
      </c>
      <c r="B1567" t="str">
        <f t="shared" si="72"/>
        <v>skewness_ht</v>
      </c>
      <c r="C1567">
        <f>VLOOKUP(B1567,GDD!$D$2:$E$31,2)</f>
        <v>17</v>
      </c>
      <c r="D1567" t="str">
        <f t="shared" si="73"/>
        <v>JCEager20</v>
      </c>
      <c r="E1567" s="2">
        <v>20200806</v>
      </c>
      <c r="F1567" t="str">
        <f t="shared" si="74"/>
        <v>RS4</v>
      </c>
      <c r="G1567" t="s">
        <v>1139</v>
      </c>
      <c r="H1567" t="str">
        <f>VLOOKUP(E1567,GDD!$A$2:$B$57,2)</f>
        <v>900+</v>
      </c>
      <c r="I1567" cm="1">
        <f t="array" ref="I1567">IF(H1567="0-650",1,IF(H1567="650-900",2,IF(H1567="900+",3,NA)))</f>
        <v>3</v>
      </c>
      <c r="J1567">
        <v>7.5481701140567695E-2</v>
      </c>
      <c r="K1567">
        <v>4.1233901440189603E-2</v>
      </c>
      <c r="L1567">
        <v>0.84595765565751402</v>
      </c>
    </row>
    <row r="1568" spans="1:12" x14ac:dyDescent="0.2">
      <c r="A1568" t="s">
        <v>3523</v>
      </c>
      <c r="B1568" t="str">
        <f t="shared" si="72"/>
        <v>kurtosis_ht</v>
      </c>
      <c r="C1568">
        <f>VLOOKUP(B1568,GDD!$D$2:$E$31,2)</f>
        <v>18</v>
      </c>
      <c r="D1568" t="str">
        <f t="shared" si="73"/>
        <v>JCEager20</v>
      </c>
      <c r="E1568" s="2">
        <v>20200806</v>
      </c>
      <c r="F1568" t="str">
        <f t="shared" si="74"/>
        <v>RS4</v>
      </c>
      <c r="G1568" t="s">
        <v>1139</v>
      </c>
      <c r="H1568" t="str">
        <f>VLOOKUP(E1568,GDD!$A$2:$B$57,2)</f>
        <v>900+</v>
      </c>
      <c r="I1568" cm="1">
        <f t="array" ref="I1568">IF(H1568="0-650",1,IF(H1568="650-900",2,IF(H1568="900+",3,NA)))</f>
        <v>3</v>
      </c>
      <c r="J1568">
        <v>0.49946175532581799</v>
      </c>
      <c r="K1568">
        <v>0.67407054826685797</v>
      </c>
      <c r="L1568">
        <v>0.68971955892169301</v>
      </c>
    </row>
    <row r="1569" spans="1:12" x14ac:dyDescent="0.2">
      <c r="A1569" t="s">
        <v>3524</v>
      </c>
      <c r="B1569" t="str">
        <f t="shared" si="72"/>
        <v>variation_ht</v>
      </c>
      <c r="C1569">
        <f>VLOOKUP(B1569,GDD!$D$2:$E$31,2)</f>
        <v>19</v>
      </c>
      <c r="D1569" t="str">
        <f t="shared" si="73"/>
        <v>JCEager20</v>
      </c>
      <c r="E1569" s="2">
        <v>20200806</v>
      </c>
      <c r="F1569" t="str">
        <f t="shared" si="74"/>
        <v>RS4</v>
      </c>
      <c r="G1569" t="s">
        <v>1139</v>
      </c>
      <c r="H1569" t="str">
        <f>VLOOKUP(E1569,GDD!$A$2:$B$57,2)</f>
        <v>900+</v>
      </c>
      <c r="I1569" cm="1">
        <f t="array" ref="I1569">IF(H1569="0-650",1,IF(H1569="650-900",2,IF(H1569="900+",3,NA)))</f>
        <v>3</v>
      </c>
      <c r="J1569">
        <v>7.0365121629233497E-4</v>
      </c>
      <c r="K1569">
        <v>7.9226240467184395E-4</v>
      </c>
      <c r="L1569">
        <v>0.72710869943578804</v>
      </c>
    </row>
    <row r="1570" spans="1:12" x14ac:dyDescent="0.2">
      <c r="A1570" t="s">
        <v>3525</v>
      </c>
      <c r="B1570" t="str">
        <f t="shared" si="72"/>
        <v>plot_volume</v>
      </c>
      <c r="C1570">
        <f>VLOOKUP(B1570,GDD!$D$2:$E$31,2)</f>
        <v>20</v>
      </c>
      <c r="D1570" t="str">
        <f t="shared" si="73"/>
        <v>JCEager20</v>
      </c>
      <c r="E1570" s="2">
        <v>20200806</v>
      </c>
      <c r="F1570" t="str">
        <f t="shared" si="74"/>
        <v>RS4</v>
      </c>
      <c r="G1570" t="s">
        <v>1139</v>
      </c>
      <c r="H1570" t="str">
        <f>VLOOKUP(E1570,GDD!$A$2:$B$57,2)</f>
        <v>900+</v>
      </c>
      <c r="I1570" cm="1">
        <f t="array" ref="I1570">IF(H1570="0-650",1,IF(H1570="650-900",2,IF(H1570="900+",3,NA)))</f>
        <v>3</v>
      </c>
      <c r="J1570" s="1">
        <v>1.31874847769878E-5</v>
      </c>
      <c r="K1570" s="1">
        <v>5.3648696110956801E-6</v>
      </c>
      <c r="L1570">
        <v>0.88058782183389095</v>
      </c>
    </row>
    <row r="1571" spans="1:12" x14ac:dyDescent="0.2">
      <c r="A1571" t="s">
        <v>3526</v>
      </c>
      <c r="B1571" t="str">
        <f t="shared" si="72"/>
        <v>height_30p</v>
      </c>
      <c r="C1571">
        <f>VLOOKUP(B1571,GDD!$D$2:$E$31,2)</f>
        <v>2</v>
      </c>
      <c r="D1571" t="str">
        <f t="shared" si="73"/>
        <v>JCEager20</v>
      </c>
      <c r="E1571" s="2">
        <v>20200813</v>
      </c>
      <c r="F1571" t="str">
        <f t="shared" si="74"/>
        <v>RS4</v>
      </c>
      <c r="G1571" t="s">
        <v>1139</v>
      </c>
      <c r="H1571" t="str">
        <f>VLOOKUP(E1571,GDD!$A$2:$B$57,2)</f>
        <v>900+</v>
      </c>
      <c r="I1571" cm="1">
        <f t="array" ref="I1571">IF(H1571="0-650",1,IF(H1571="650-900",2,IF(H1571="900+",3,NA)))</f>
        <v>3</v>
      </c>
      <c r="J1571">
        <v>5.67361069377013E-2</v>
      </c>
      <c r="K1571">
        <v>1.2159096888125101E-2</v>
      </c>
      <c r="L1571">
        <v>0.93332637462660595</v>
      </c>
    </row>
    <row r="1572" spans="1:12" x14ac:dyDescent="0.2">
      <c r="A1572" t="s">
        <v>3527</v>
      </c>
      <c r="B1572" t="str">
        <f t="shared" si="72"/>
        <v>height_50p</v>
      </c>
      <c r="C1572">
        <f>VLOOKUP(B1572,GDD!$D$2:$E$31,2)</f>
        <v>3</v>
      </c>
      <c r="D1572" t="str">
        <f t="shared" si="73"/>
        <v>JCEager20</v>
      </c>
      <c r="E1572" s="2">
        <v>20200813</v>
      </c>
      <c r="F1572" t="str">
        <f t="shared" si="74"/>
        <v>RS4</v>
      </c>
      <c r="G1572" t="s">
        <v>1139</v>
      </c>
      <c r="H1572" t="str">
        <f>VLOOKUP(E1572,GDD!$A$2:$B$57,2)</f>
        <v>900+</v>
      </c>
      <c r="I1572" cm="1">
        <f t="array" ref="I1572">IF(H1572="0-650",1,IF(H1572="650-900",2,IF(H1572="900+",3,NA)))</f>
        <v>3</v>
      </c>
      <c r="J1572">
        <v>5.4008002476333999E-2</v>
      </c>
      <c r="K1572">
        <v>8.5745538950310791E-3</v>
      </c>
      <c r="L1572">
        <v>0.94973841614792598</v>
      </c>
    </row>
    <row r="1573" spans="1:12" x14ac:dyDescent="0.2">
      <c r="A1573" t="s">
        <v>3528</v>
      </c>
      <c r="B1573" t="str">
        <f t="shared" si="72"/>
        <v>height_70p</v>
      </c>
      <c r="C1573">
        <f>VLOOKUP(B1573,GDD!$D$2:$E$31,2)</f>
        <v>4</v>
      </c>
      <c r="D1573" t="str">
        <f t="shared" si="73"/>
        <v>JCEager20</v>
      </c>
      <c r="E1573" s="2">
        <v>20200813</v>
      </c>
      <c r="F1573" t="str">
        <f t="shared" si="74"/>
        <v>RS4</v>
      </c>
      <c r="G1573" t="s">
        <v>1139</v>
      </c>
      <c r="H1573" t="str">
        <f>VLOOKUP(E1573,GDD!$A$2:$B$57,2)</f>
        <v>900+</v>
      </c>
      <c r="I1573" cm="1">
        <f t="array" ref="I1573">IF(H1573="0-650",1,IF(H1573="650-900",2,IF(H1573="900+",3,NA)))</f>
        <v>3</v>
      </c>
      <c r="J1573">
        <v>4.9474284630419897E-2</v>
      </c>
      <c r="K1573">
        <v>6.0678616915040302E-3</v>
      </c>
      <c r="L1573">
        <v>0.96072345403660597</v>
      </c>
    </row>
    <row r="1574" spans="1:12" x14ac:dyDescent="0.2">
      <c r="A1574" t="s">
        <v>3529</v>
      </c>
      <c r="B1574" t="str">
        <f t="shared" si="72"/>
        <v>height_90p</v>
      </c>
      <c r="C1574">
        <f>VLOOKUP(B1574,GDD!$D$2:$E$31,2)</f>
        <v>5</v>
      </c>
      <c r="D1574" t="str">
        <f t="shared" si="73"/>
        <v>JCEager20</v>
      </c>
      <c r="E1574" s="2">
        <v>20200813</v>
      </c>
      <c r="F1574" t="str">
        <f t="shared" si="74"/>
        <v>RS4</v>
      </c>
      <c r="G1574" t="s">
        <v>1139</v>
      </c>
      <c r="H1574" t="str">
        <f>VLOOKUP(E1574,GDD!$A$2:$B$57,2)</f>
        <v>900+</v>
      </c>
      <c r="I1574" cm="1">
        <f t="array" ref="I1574">IF(H1574="0-650",1,IF(H1574="650-900",2,IF(H1574="900+",3,NA)))</f>
        <v>3</v>
      </c>
      <c r="J1574">
        <v>4.9168612407964503E-2</v>
      </c>
      <c r="K1574">
        <v>4.7088272721936102E-3</v>
      </c>
      <c r="L1574">
        <v>0.96906456228917004</v>
      </c>
    </row>
    <row r="1575" spans="1:12" x14ac:dyDescent="0.2">
      <c r="A1575" t="s">
        <v>3530</v>
      </c>
      <c r="B1575" t="str">
        <f t="shared" si="72"/>
        <v>height_95p</v>
      </c>
      <c r="C1575">
        <f>VLOOKUP(B1575,GDD!$D$2:$E$31,2)</f>
        <v>6</v>
      </c>
      <c r="D1575" t="str">
        <f t="shared" si="73"/>
        <v>JCEager20</v>
      </c>
      <c r="E1575" s="2">
        <v>20200813</v>
      </c>
      <c r="F1575" t="str">
        <f t="shared" si="74"/>
        <v>RS4</v>
      </c>
      <c r="G1575" t="s">
        <v>1139</v>
      </c>
      <c r="H1575" t="str">
        <f>VLOOKUP(E1575,GDD!$A$2:$B$57,2)</f>
        <v>900+</v>
      </c>
      <c r="I1575" cm="1">
        <f t="array" ref="I1575">IF(H1575="0-650",1,IF(H1575="650-900",2,IF(H1575="900+",3,NA)))</f>
        <v>3</v>
      </c>
      <c r="J1575">
        <v>4.7251425754364099E-2</v>
      </c>
      <c r="K1575">
        <v>4.9999037010669397E-3</v>
      </c>
      <c r="L1575">
        <v>0.96593007662052199</v>
      </c>
    </row>
    <row r="1576" spans="1:12" x14ac:dyDescent="0.2">
      <c r="A1576" t="s">
        <v>3531</v>
      </c>
      <c r="B1576" t="str">
        <f t="shared" si="72"/>
        <v>height_99p</v>
      </c>
      <c r="C1576">
        <f>VLOOKUP(B1576,GDD!$D$2:$E$31,2)</f>
        <v>7</v>
      </c>
      <c r="D1576" t="str">
        <f t="shared" si="73"/>
        <v>JCEager20</v>
      </c>
      <c r="E1576" s="2">
        <v>20200813</v>
      </c>
      <c r="F1576" t="str">
        <f t="shared" si="74"/>
        <v>RS4</v>
      </c>
      <c r="G1576" t="s">
        <v>1139</v>
      </c>
      <c r="H1576" t="str">
        <f>VLOOKUP(E1576,GDD!$A$2:$B$57,2)</f>
        <v>900+</v>
      </c>
      <c r="I1576" cm="1">
        <f t="array" ref="I1576">IF(H1576="0-650",1,IF(H1576="650-900",2,IF(H1576="900+",3,NA)))</f>
        <v>3</v>
      </c>
      <c r="J1576">
        <v>3.26668515831883E-2</v>
      </c>
      <c r="K1576">
        <v>8.8402695485093608E-3</v>
      </c>
      <c r="L1576">
        <v>0.917257568849844</v>
      </c>
    </row>
    <row r="1577" spans="1:12" x14ac:dyDescent="0.2">
      <c r="A1577" t="s">
        <v>3532</v>
      </c>
      <c r="B1577" t="str">
        <f t="shared" si="72"/>
        <v>canopy_cover_5p</v>
      </c>
      <c r="C1577">
        <f>VLOOKUP(B1577,GDD!$D$2:$E$31,2)</f>
        <v>8</v>
      </c>
      <c r="D1577" t="str">
        <f t="shared" si="73"/>
        <v>JCEager20</v>
      </c>
      <c r="E1577" s="2">
        <v>20200813</v>
      </c>
      <c r="F1577" t="str">
        <f t="shared" si="74"/>
        <v>RS4</v>
      </c>
      <c r="G1577" t="s">
        <v>1139</v>
      </c>
      <c r="H1577" t="str">
        <f>VLOOKUP(E1577,GDD!$A$2:$B$57,2)</f>
        <v>900+</v>
      </c>
      <c r="I1577" cm="1">
        <f t="array" ref="I1577">IF(H1577="0-650",1,IF(H1577="650-900",2,IF(H1577="900+",3,NA)))</f>
        <v>3</v>
      </c>
      <c r="J1577">
        <v>6.7055455050537001</v>
      </c>
      <c r="K1577">
        <v>6.3025442553217204</v>
      </c>
      <c r="L1577">
        <v>0.76144058704638895</v>
      </c>
    </row>
    <row r="1578" spans="1:12" x14ac:dyDescent="0.2">
      <c r="A1578" t="s">
        <v>3533</v>
      </c>
      <c r="B1578" t="str">
        <f t="shared" si="72"/>
        <v>pcanopy_cover_10p</v>
      </c>
      <c r="C1578">
        <f>VLOOKUP(B1578,GDD!$D$2:$E$31,2)</f>
        <v>9</v>
      </c>
      <c r="D1578" t="str">
        <f t="shared" si="73"/>
        <v>JCEager20</v>
      </c>
      <c r="E1578" s="2">
        <v>20200813</v>
      </c>
      <c r="F1578" t="str">
        <f t="shared" si="74"/>
        <v>RS4</v>
      </c>
      <c r="G1578" t="s">
        <v>1139</v>
      </c>
      <c r="H1578" t="str">
        <f>VLOOKUP(E1578,GDD!$A$2:$B$57,2)</f>
        <v>900+</v>
      </c>
      <c r="I1578" cm="1">
        <f t="array" ref="I1578">IF(H1578="0-650",1,IF(H1578="650-900",2,IF(H1578="900+",3,NA)))</f>
        <v>3</v>
      </c>
      <c r="J1578">
        <v>7.5594903921614804</v>
      </c>
      <c r="K1578">
        <v>7.46972007237264</v>
      </c>
      <c r="L1578">
        <v>0.75223322650721802</v>
      </c>
    </row>
    <row r="1579" spans="1:12" x14ac:dyDescent="0.2">
      <c r="A1579" t="s">
        <v>3534</v>
      </c>
      <c r="B1579" t="str">
        <f t="shared" si="72"/>
        <v>canopy_cover_20p</v>
      </c>
      <c r="C1579">
        <f>VLOOKUP(B1579,GDD!$D$2:$E$31,2)</f>
        <v>10</v>
      </c>
      <c r="D1579" t="str">
        <f t="shared" si="73"/>
        <v>JCEager20</v>
      </c>
      <c r="E1579" s="2">
        <v>20200813</v>
      </c>
      <c r="F1579" t="str">
        <f t="shared" si="74"/>
        <v>RS4</v>
      </c>
      <c r="G1579" t="s">
        <v>1139</v>
      </c>
      <c r="H1579" t="str">
        <f>VLOOKUP(E1579,GDD!$A$2:$B$57,2)</f>
        <v>900+</v>
      </c>
      <c r="I1579" cm="1">
        <f t="array" ref="I1579">IF(H1579="0-650",1,IF(H1579="650-900",2,IF(H1579="900+",3,NA)))</f>
        <v>3</v>
      </c>
      <c r="J1579">
        <v>8.5457507207853194</v>
      </c>
      <c r="K1579">
        <v>8.7389804983493207</v>
      </c>
      <c r="L1579">
        <v>0.74578422875469297</v>
      </c>
    </row>
    <row r="1580" spans="1:12" x14ac:dyDescent="0.2">
      <c r="A1580" t="s">
        <v>3535</v>
      </c>
      <c r="B1580" t="str">
        <f t="shared" si="72"/>
        <v>canopy_cover_30p</v>
      </c>
      <c r="C1580">
        <f>VLOOKUP(B1580,GDD!$D$2:$E$31,2)</f>
        <v>11</v>
      </c>
      <c r="D1580" t="str">
        <f t="shared" si="73"/>
        <v>JCEager20</v>
      </c>
      <c r="E1580" s="2">
        <v>20200813</v>
      </c>
      <c r="F1580" t="str">
        <f t="shared" si="74"/>
        <v>RS4</v>
      </c>
      <c r="G1580" t="s">
        <v>1139</v>
      </c>
      <c r="H1580" t="str">
        <f>VLOOKUP(E1580,GDD!$A$2:$B$57,2)</f>
        <v>900+</v>
      </c>
      <c r="I1580" cm="1">
        <f t="array" ref="I1580">IF(H1580="0-650",1,IF(H1580="650-900",2,IF(H1580="900+",3,NA)))</f>
        <v>3</v>
      </c>
      <c r="J1580">
        <v>10.230449409212699</v>
      </c>
      <c r="K1580">
        <v>10.099537525906999</v>
      </c>
      <c r="L1580">
        <v>0.75240700614035305</v>
      </c>
    </row>
    <row r="1581" spans="1:12" x14ac:dyDescent="0.2">
      <c r="A1581" t="s">
        <v>3536</v>
      </c>
      <c r="B1581" t="str">
        <f t="shared" si="72"/>
        <v>canopy_cover_40p</v>
      </c>
      <c r="C1581">
        <f>VLOOKUP(B1581,GDD!$D$2:$E$31,2)</f>
        <v>12</v>
      </c>
      <c r="D1581" t="str">
        <f t="shared" si="73"/>
        <v>JCEager20</v>
      </c>
      <c r="E1581" s="2">
        <v>20200813</v>
      </c>
      <c r="F1581" t="str">
        <f t="shared" si="74"/>
        <v>RS4</v>
      </c>
      <c r="G1581" t="s">
        <v>1139</v>
      </c>
      <c r="H1581" t="str">
        <f>VLOOKUP(E1581,GDD!$A$2:$B$57,2)</f>
        <v>900+</v>
      </c>
      <c r="I1581" cm="1">
        <f t="array" ref="I1581">IF(H1581="0-650",1,IF(H1581="650-900",2,IF(H1581="900+",3,NA)))</f>
        <v>3</v>
      </c>
      <c r="J1581">
        <v>19.445964766227299</v>
      </c>
      <c r="K1581">
        <v>14.6843477606739</v>
      </c>
      <c r="L1581">
        <v>0.798905821753079</v>
      </c>
    </row>
    <row r="1582" spans="1:12" x14ac:dyDescent="0.2">
      <c r="A1582" t="s">
        <v>3537</v>
      </c>
      <c r="B1582" t="str">
        <f t="shared" si="72"/>
        <v>canopy_cover_50p</v>
      </c>
      <c r="C1582">
        <f>VLOOKUP(B1582,GDD!$D$2:$E$31,2)</f>
        <v>13</v>
      </c>
      <c r="D1582" t="str">
        <f t="shared" si="73"/>
        <v>JCEager20</v>
      </c>
      <c r="E1582" s="2">
        <v>20200813</v>
      </c>
      <c r="F1582" t="str">
        <f t="shared" si="74"/>
        <v>RS4</v>
      </c>
      <c r="G1582" t="s">
        <v>1139</v>
      </c>
      <c r="H1582" t="str">
        <f>VLOOKUP(E1582,GDD!$A$2:$B$57,2)</f>
        <v>900+</v>
      </c>
      <c r="I1582" cm="1">
        <f t="array" ref="I1582">IF(H1582="0-650",1,IF(H1582="650-900",2,IF(H1582="900+",3,NA)))</f>
        <v>3</v>
      </c>
      <c r="J1582">
        <v>46.254363015424502</v>
      </c>
      <c r="K1582">
        <v>21.4918504960653</v>
      </c>
      <c r="L1582">
        <v>0.86588962213930898</v>
      </c>
    </row>
    <row r="1583" spans="1:12" x14ac:dyDescent="0.2">
      <c r="A1583" t="s">
        <v>3538</v>
      </c>
      <c r="B1583" t="str">
        <f t="shared" si="72"/>
        <v>canopy_cover_75p</v>
      </c>
      <c r="C1583">
        <f>VLOOKUP(B1583,GDD!$D$2:$E$31,2)</f>
        <v>14</v>
      </c>
      <c r="D1583" t="str">
        <f t="shared" si="73"/>
        <v>JCEager20</v>
      </c>
      <c r="E1583" s="2">
        <v>20200813</v>
      </c>
      <c r="F1583" t="str">
        <f t="shared" si="74"/>
        <v>RS4</v>
      </c>
      <c r="G1583" t="s">
        <v>1139</v>
      </c>
      <c r="H1583" t="str">
        <f>VLOOKUP(E1583,GDD!$A$2:$B$57,2)</f>
        <v>900+</v>
      </c>
      <c r="I1583" cm="1">
        <f t="array" ref="I1583">IF(H1583="0-650",1,IF(H1583="650-900",2,IF(H1583="900+",3,NA)))</f>
        <v>3</v>
      </c>
      <c r="J1583">
        <v>110.56870204339999</v>
      </c>
      <c r="K1583">
        <v>54.583940075411903</v>
      </c>
      <c r="L1583">
        <v>0.858697006015116</v>
      </c>
    </row>
    <row r="1584" spans="1:12" x14ac:dyDescent="0.2">
      <c r="A1584" t="s">
        <v>3539</v>
      </c>
      <c r="B1584" t="str">
        <f t="shared" si="72"/>
        <v>standard_deviation_ht</v>
      </c>
      <c r="C1584">
        <f>VLOOKUP(B1584,GDD!$D$2:$E$31,2)</f>
        <v>15</v>
      </c>
      <c r="D1584" t="str">
        <f t="shared" si="73"/>
        <v>JCEager20</v>
      </c>
      <c r="E1584" s="2">
        <v>20200813</v>
      </c>
      <c r="F1584" t="str">
        <f t="shared" si="74"/>
        <v>RS4</v>
      </c>
      <c r="G1584" t="s">
        <v>1139</v>
      </c>
      <c r="H1584" t="str">
        <f>VLOOKUP(E1584,GDD!$A$2:$B$57,2)</f>
        <v>900+</v>
      </c>
      <c r="I1584" cm="1">
        <f t="array" ref="I1584">IF(H1584="0-650",1,IF(H1584="650-900",2,IF(H1584="900+",3,NA)))</f>
        <v>3</v>
      </c>
      <c r="J1584">
        <v>6.0938925272440304E-4</v>
      </c>
      <c r="K1584">
        <v>1.07345515065724E-3</v>
      </c>
      <c r="L1584">
        <v>0.63005008425098397</v>
      </c>
    </row>
    <row r="1585" spans="1:12" x14ac:dyDescent="0.2">
      <c r="A1585" t="s">
        <v>3540</v>
      </c>
      <c r="B1585" t="str">
        <f t="shared" si="72"/>
        <v>quadratic_mean_ht</v>
      </c>
      <c r="C1585">
        <f>VLOOKUP(B1585,GDD!$D$2:$E$31,2)</f>
        <v>16</v>
      </c>
      <c r="D1585" t="str">
        <f t="shared" si="73"/>
        <v>JCEager20</v>
      </c>
      <c r="E1585" s="2">
        <v>20200813</v>
      </c>
      <c r="F1585" t="str">
        <f t="shared" si="74"/>
        <v>RS4</v>
      </c>
      <c r="G1585" t="s">
        <v>1139</v>
      </c>
      <c r="H1585" t="str">
        <f>VLOOKUP(E1585,GDD!$A$2:$B$57,2)</f>
        <v>900+</v>
      </c>
      <c r="I1585" cm="1">
        <f t="array" ref="I1585">IF(H1585="0-650",1,IF(H1585="650-900",2,IF(H1585="900+",3,NA)))</f>
        <v>3</v>
      </c>
      <c r="J1585">
        <v>4.4880305026858802E-2</v>
      </c>
      <c r="K1585">
        <v>6.4753248024053299E-3</v>
      </c>
      <c r="L1585">
        <v>0.954113539251224</v>
      </c>
    </row>
    <row r="1586" spans="1:12" x14ac:dyDescent="0.2">
      <c r="A1586" t="s">
        <v>3541</v>
      </c>
      <c r="B1586" t="str">
        <f t="shared" si="72"/>
        <v>skewness_ht</v>
      </c>
      <c r="C1586">
        <f>VLOOKUP(B1586,GDD!$D$2:$E$31,2)</f>
        <v>17</v>
      </c>
      <c r="D1586" t="str">
        <f t="shared" si="73"/>
        <v>JCEager20</v>
      </c>
      <c r="E1586" s="2">
        <v>20200813</v>
      </c>
      <c r="F1586" t="str">
        <f t="shared" si="74"/>
        <v>RS4</v>
      </c>
      <c r="G1586" t="s">
        <v>1139</v>
      </c>
      <c r="H1586" t="str">
        <f>VLOOKUP(E1586,GDD!$A$2:$B$57,2)</f>
        <v>900+</v>
      </c>
      <c r="I1586" cm="1">
        <f t="array" ref="I1586">IF(H1586="0-650",1,IF(H1586="650-900",2,IF(H1586="900+",3,NA)))</f>
        <v>3</v>
      </c>
      <c r="J1586">
        <v>8.4826996245203595E-2</v>
      </c>
      <c r="K1586">
        <v>4.1465527467990301E-2</v>
      </c>
      <c r="L1586">
        <v>0.85988844200665104</v>
      </c>
    </row>
    <row r="1587" spans="1:12" x14ac:dyDescent="0.2">
      <c r="A1587" t="s">
        <v>3542</v>
      </c>
      <c r="B1587" t="str">
        <f t="shared" si="72"/>
        <v>kurtosis_ht</v>
      </c>
      <c r="C1587">
        <f>VLOOKUP(B1587,GDD!$D$2:$E$31,2)</f>
        <v>18</v>
      </c>
      <c r="D1587" t="str">
        <f t="shared" si="73"/>
        <v>JCEager20</v>
      </c>
      <c r="E1587" s="2">
        <v>20200813</v>
      </c>
      <c r="F1587" t="str">
        <f t="shared" si="74"/>
        <v>RS4</v>
      </c>
      <c r="G1587" t="s">
        <v>1139</v>
      </c>
      <c r="H1587" t="str">
        <f>VLOOKUP(E1587,GDD!$A$2:$B$57,2)</f>
        <v>900+</v>
      </c>
      <c r="I1587" cm="1">
        <f t="array" ref="I1587">IF(H1587="0-650",1,IF(H1587="650-900",2,IF(H1587="900+",3,NA)))</f>
        <v>3</v>
      </c>
      <c r="J1587">
        <v>0.49600984357280697</v>
      </c>
      <c r="K1587">
        <v>0.44773148689991099</v>
      </c>
      <c r="L1587">
        <v>0.76870518476977201</v>
      </c>
    </row>
    <row r="1588" spans="1:12" x14ac:dyDescent="0.2">
      <c r="A1588" t="s">
        <v>3543</v>
      </c>
      <c r="B1588" t="str">
        <f t="shared" si="72"/>
        <v>variation_ht</v>
      </c>
      <c r="C1588">
        <f>VLOOKUP(B1588,GDD!$D$2:$E$31,2)</f>
        <v>19</v>
      </c>
      <c r="D1588" t="str">
        <f t="shared" si="73"/>
        <v>JCEager20</v>
      </c>
      <c r="E1588" s="2">
        <v>20200813</v>
      </c>
      <c r="F1588" t="str">
        <f t="shared" si="74"/>
        <v>RS4</v>
      </c>
      <c r="G1588" t="s">
        <v>1139</v>
      </c>
      <c r="H1588" t="str">
        <f>VLOOKUP(E1588,GDD!$A$2:$B$57,2)</f>
        <v>900+</v>
      </c>
      <c r="I1588" cm="1">
        <f t="array" ref="I1588">IF(H1588="0-650",1,IF(H1588="650-900",2,IF(H1588="900+",3,NA)))</f>
        <v>3</v>
      </c>
      <c r="J1588">
        <v>5.0966690158252802E-4</v>
      </c>
      <c r="K1588">
        <v>6.0430914082145305E-4</v>
      </c>
      <c r="L1588">
        <v>0.71672697143519704</v>
      </c>
    </row>
    <row r="1589" spans="1:12" x14ac:dyDescent="0.2">
      <c r="A1589" t="s">
        <v>3544</v>
      </c>
      <c r="B1589" t="str">
        <f t="shared" si="72"/>
        <v>plot_volume</v>
      </c>
      <c r="C1589">
        <f>VLOOKUP(B1589,GDD!$D$2:$E$31,2)</f>
        <v>20</v>
      </c>
      <c r="D1589" t="str">
        <f t="shared" si="73"/>
        <v>JCEager20</v>
      </c>
      <c r="E1589" s="2">
        <v>20200813</v>
      </c>
      <c r="F1589" t="str">
        <f t="shared" si="74"/>
        <v>RS4</v>
      </c>
      <c r="G1589" t="s">
        <v>1139</v>
      </c>
      <c r="H1589" t="str">
        <f>VLOOKUP(E1589,GDD!$A$2:$B$57,2)</f>
        <v>900+</v>
      </c>
      <c r="I1589" cm="1">
        <f t="array" ref="I1589">IF(H1589="0-650",1,IF(H1589="650-900",2,IF(H1589="900+",3,NA)))</f>
        <v>3</v>
      </c>
      <c r="J1589" s="1">
        <v>1.19733256778624E-5</v>
      </c>
      <c r="K1589" s="1">
        <v>4.3044338387111299E-6</v>
      </c>
      <c r="L1589">
        <v>0.89298951195639598</v>
      </c>
    </row>
    <row r="1590" spans="1:12" x14ac:dyDescent="0.2">
      <c r="A1590" t="s">
        <v>4179</v>
      </c>
      <c r="B1590" t="str">
        <f t="shared" si="72"/>
        <v>height_30p</v>
      </c>
      <c r="C1590">
        <f>VLOOKUP(B1590,GDD!$D$2:$E$31,2)</f>
        <v>2</v>
      </c>
      <c r="D1590" t="str">
        <f t="shared" si="73"/>
        <v>JCEager20</v>
      </c>
      <c r="E1590" s="2">
        <v>20200826</v>
      </c>
      <c r="F1590" t="str">
        <f t="shared" si="74"/>
        <v>RS4</v>
      </c>
      <c r="G1590" t="s">
        <v>1139</v>
      </c>
      <c r="H1590" t="str">
        <f>VLOOKUP(E1590,GDD!$A$2:$B$57,2)</f>
        <v>900+</v>
      </c>
      <c r="I1590" cm="1">
        <f t="array" ref="I1590">IF(H1590="0-650",1,IF(H1590="650-900",2,IF(H1590="900+",3,NA)))</f>
        <v>3</v>
      </c>
      <c r="J1590">
        <v>5.5666851726472101E-2</v>
      </c>
      <c r="K1590">
        <v>1.2273235809882301E-2</v>
      </c>
      <c r="L1590">
        <v>0.93153915169554802</v>
      </c>
    </row>
    <row r="1591" spans="1:12" x14ac:dyDescent="0.2">
      <c r="A1591" t="s">
        <v>4180</v>
      </c>
      <c r="B1591" t="str">
        <f t="shared" si="72"/>
        <v>height_50p</v>
      </c>
      <c r="C1591">
        <f>VLOOKUP(B1591,GDD!$D$2:$E$31,2)</f>
        <v>3</v>
      </c>
      <c r="D1591" t="str">
        <f t="shared" si="73"/>
        <v>JCEager20</v>
      </c>
      <c r="E1591" s="2">
        <v>20200826</v>
      </c>
      <c r="F1591" t="str">
        <f t="shared" si="74"/>
        <v>RS4</v>
      </c>
      <c r="G1591" t="s">
        <v>1139</v>
      </c>
      <c r="H1591" t="str">
        <f>VLOOKUP(E1591,GDD!$A$2:$B$57,2)</f>
        <v>900+</v>
      </c>
      <c r="I1591" cm="1">
        <f t="array" ref="I1591">IF(H1591="0-650",1,IF(H1591="650-900",2,IF(H1591="900+",3,NA)))</f>
        <v>3</v>
      </c>
      <c r="J1591">
        <v>5.4045245896463097E-2</v>
      </c>
      <c r="K1591">
        <v>8.4967546988529794E-3</v>
      </c>
      <c r="L1591">
        <v>0.95020435686117599</v>
      </c>
    </row>
    <row r="1592" spans="1:12" x14ac:dyDescent="0.2">
      <c r="A1592" t="s">
        <v>4181</v>
      </c>
      <c r="B1592" t="str">
        <f t="shared" si="72"/>
        <v>height_70p</v>
      </c>
      <c r="C1592">
        <f>VLOOKUP(B1592,GDD!$D$2:$E$31,2)</f>
        <v>4</v>
      </c>
      <c r="D1592" t="str">
        <f t="shared" si="73"/>
        <v>JCEager20</v>
      </c>
      <c r="E1592" s="2">
        <v>20200826</v>
      </c>
      <c r="F1592" t="str">
        <f t="shared" si="74"/>
        <v>RS4</v>
      </c>
      <c r="G1592" t="s">
        <v>1139</v>
      </c>
      <c r="H1592" t="str">
        <f>VLOOKUP(E1592,GDD!$A$2:$B$57,2)</f>
        <v>900+</v>
      </c>
      <c r="I1592" cm="1">
        <f t="array" ref="I1592">IF(H1592="0-650",1,IF(H1592="650-900",2,IF(H1592="900+",3,NA)))</f>
        <v>3</v>
      </c>
      <c r="J1592">
        <v>5.2296040049393103E-2</v>
      </c>
      <c r="K1592">
        <v>5.9807125661105404E-3</v>
      </c>
      <c r="L1592">
        <v>0.96327896217809805</v>
      </c>
    </row>
    <row r="1593" spans="1:12" x14ac:dyDescent="0.2">
      <c r="A1593" t="s">
        <v>4182</v>
      </c>
      <c r="B1593" t="str">
        <f t="shared" si="72"/>
        <v>height_90p</v>
      </c>
      <c r="C1593">
        <f>VLOOKUP(B1593,GDD!$D$2:$E$31,2)</f>
        <v>5</v>
      </c>
      <c r="D1593" t="str">
        <f t="shared" si="73"/>
        <v>JCEager20</v>
      </c>
      <c r="E1593" s="2">
        <v>20200826</v>
      </c>
      <c r="F1593" t="str">
        <f t="shared" si="74"/>
        <v>RS4</v>
      </c>
      <c r="G1593" t="s">
        <v>1139</v>
      </c>
      <c r="H1593" t="str">
        <f>VLOOKUP(E1593,GDD!$A$2:$B$57,2)</f>
        <v>900+</v>
      </c>
      <c r="I1593" cm="1">
        <f t="array" ref="I1593">IF(H1593="0-650",1,IF(H1593="650-900",2,IF(H1593="900+",3,NA)))</f>
        <v>3</v>
      </c>
      <c r="J1593">
        <v>5.6032119565003403E-2</v>
      </c>
      <c r="K1593">
        <v>4.8653065863805299E-3</v>
      </c>
      <c r="L1593">
        <v>0.97187060740618303</v>
      </c>
    </row>
    <row r="1594" spans="1:12" x14ac:dyDescent="0.2">
      <c r="A1594" t="s">
        <v>4183</v>
      </c>
      <c r="B1594" t="str">
        <f t="shared" si="72"/>
        <v>height_95p</v>
      </c>
      <c r="C1594">
        <f>VLOOKUP(B1594,GDD!$D$2:$E$31,2)</f>
        <v>6</v>
      </c>
      <c r="D1594" t="str">
        <f t="shared" si="73"/>
        <v>JCEager20</v>
      </c>
      <c r="E1594" s="2">
        <v>20200826</v>
      </c>
      <c r="F1594" t="str">
        <f t="shared" si="74"/>
        <v>RS4</v>
      </c>
      <c r="G1594" t="s">
        <v>1139</v>
      </c>
      <c r="H1594" t="str">
        <f>VLOOKUP(E1594,GDD!$A$2:$B$57,2)</f>
        <v>900+</v>
      </c>
      <c r="I1594" cm="1">
        <f t="array" ref="I1594">IF(H1594="0-650",1,IF(H1594="650-900",2,IF(H1594="900+",3,NA)))</f>
        <v>3</v>
      </c>
      <c r="J1594">
        <v>5.7041278064429102E-2</v>
      </c>
      <c r="K1594">
        <v>5.02805200594365E-3</v>
      </c>
      <c r="L1594">
        <v>0.97145615573904898</v>
      </c>
    </row>
    <row r="1595" spans="1:12" x14ac:dyDescent="0.2">
      <c r="A1595" t="s">
        <v>4184</v>
      </c>
      <c r="B1595" t="str">
        <f t="shared" si="72"/>
        <v>height_99p</v>
      </c>
      <c r="C1595">
        <f>VLOOKUP(B1595,GDD!$D$2:$E$31,2)</f>
        <v>7</v>
      </c>
      <c r="D1595" t="str">
        <f t="shared" si="73"/>
        <v>JCEager20</v>
      </c>
      <c r="E1595" s="2">
        <v>20200826</v>
      </c>
      <c r="F1595" t="str">
        <f t="shared" si="74"/>
        <v>RS4</v>
      </c>
      <c r="G1595" t="s">
        <v>1139</v>
      </c>
      <c r="H1595" t="str">
        <f>VLOOKUP(E1595,GDD!$A$2:$B$57,2)</f>
        <v>900+</v>
      </c>
      <c r="I1595" cm="1">
        <f t="array" ref="I1595">IF(H1595="0-650",1,IF(H1595="650-900",2,IF(H1595="900+",3,NA)))</f>
        <v>3</v>
      </c>
      <c r="J1595">
        <v>5.0299684647043201E-2</v>
      </c>
      <c r="K1595">
        <v>5.3391056761145804E-3</v>
      </c>
      <c r="L1595">
        <v>0.96582713410607002</v>
      </c>
    </row>
    <row r="1596" spans="1:12" x14ac:dyDescent="0.2">
      <c r="A1596" t="s">
        <v>4185</v>
      </c>
      <c r="B1596" t="str">
        <f t="shared" si="72"/>
        <v>canopy_cover_5p</v>
      </c>
      <c r="C1596">
        <f>VLOOKUP(B1596,GDD!$D$2:$E$31,2)</f>
        <v>8</v>
      </c>
      <c r="D1596" t="str">
        <f t="shared" si="73"/>
        <v>JCEager20</v>
      </c>
      <c r="E1596" s="2">
        <v>20200826</v>
      </c>
      <c r="F1596" t="str">
        <f t="shared" si="74"/>
        <v>RS4</v>
      </c>
      <c r="G1596" t="s">
        <v>1139</v>
      </c>
      <c r="H1596" t="str">
        <f>VLOOKUP(E1596,GDD!$A$2:$B$57,2)</f>
        <v>900+</v>
      </c>
      <c r="I1596" cm="1">
        <f t="array" ref="I1596">IF(H1596="0-650",1,IF(H1596="650-900",2,IF(H1596="900+",3,NA)))</f>
        <v>3</v>
      </c>
      <c r="J1596">
        <v>11.9599934523412</v>
      </c>
      <c r="K1596">
        <v>9.3899554073964708</v>
      </c>
      <c r="L1596">
        <v>0.79257855685369605</v>
      </c>
    </row>
    <row r="1597" spans="1:12" x14ac:dyDescent="0.2">
      <c r="A1597" t="s">
        <v>4186</v>
      </c>
      <c r="B1597" t="str">
        <f t="shared" si="72"/>
        <v>pcanopy_cover_10p</v>
      </c>
      <c r="C1597">
        <f>VLOOKUP(B1597,GDD!$D$2:$E$31,2)</f>
        <v>9</v>
      </c>
      <c r="D1597" t="str">
        <f t="shared" si="73"/>
        <v>JCEager20</v>
      </c>
      <c r="E1597" s="2">
        <v>20200826</v>
      </c>
      <c r="F1597" t="str">
        <f t="shared" si="74"/>
        <v>RS4</v>
      </c>
      <c r="G1597" t="s">
        <v>1139</v>
      </c>
      <c r="H1597" t="str">
        <f>VLOOKUP(E1597,GDD!$A$2:$B$57,2)</f>
        <v>900+</v>
      </c>
      <c r="I1597" cm="1">
        <f t="array" ref="I1597">IF(H1597="0-650",1,IF(H1597="650-900",2,IF(H1597="900+",3,NA)))</f>
        <v>3</v>
      </c>
      <c r="J1597">
        <v>15.3394022899665</v>
      </c>
      <c r="K1597">
        <v>10.569548118165301</v>
      </c>
      <c r="L1597">
        <v>0.81321845829730199</v>
      </c>
    </row>
    <row r="1598" spans="1:12" x14ac:dyDescent="0.2">
      <c r="A1598" t="s">
        <v>4187</v>
      </c>
      <c r="B1598" t="str">
        <f t="shared" si="72"/>
        <v>canopy_cover_20p</v>
      </c>
      <c r="C1598">
        <f>VLOOKUP(B1598,GDD!$D$2:$E$31,2)</f>
        <v>10</v>
      </c>
      <c r="D1598" t="str">
        <f t="shared" si="73"/>
        <v>JCEager20</v>
      </c>
      <c r="E1598" s="2">
        <v>20200826</v>
      </c>
      <c r="F1598" t="str">
        <f t="shared" si="74"/>
        <v>RS4</v>
      </c>
      <c r="G1598" t="s">
        <v>1139</v>
      </c>
      <c r="H1598" t="str">
        <f>VLOOKUP(E1598,GDD!$A$2:$B$57,2)</f>
        <v>900+</v>
      </c>
      <c r="I1598" cm="1">
        <f t="array" ref="I1598">IF(H1598="0-650",1,IF(H1598="650-900",2,IF(H1598="900+",3,NA)))</f>
        <v>3</v>
      </c>
      <c r="J1598">
        <v>19.040407475362901</v>
      </c>
      <c r="K1598">
        <v>10.9590424536666</v>
      </c>
      <c r="L1598">
        <v>0.83902761728347197</v>
      </c>
    </row>
    <row r="1599" spans="1:12" x14ac:dyDescent="0.2">
      <c r="A1599" t="s">
        <v>4188</v>
      </c>
      <c r="B1599" t="str">
        <f t="shared" si="72"/>
        <v>canopy_cover_30p</v>
      </c>
      <c r="C1599">
        <f>VLOOKUP(B1599,GDD!$D$2:$E$31,2)</f>
        <v>11</v>
      </c>
      <c r="D1599" t="str">
        <f t="shared" si="73"/>
        <v>JCEager20</v>
      </c>
      <c r="E1599" s="2">
        <v>20200826</v>
      </c>
      <c r="F1599" t="str">
        <f t="shared" si="74"/>
        <v>RS4</v>
      </c>
      <c r="G1599" t="s">
        <v>1139</v>
      </c>
      <c r="H1599" t="str">
        <f>VLOOKUP(E1599,GDD!$A$2:$B$57,2)</f>
        <v>900+</v>
      </c>
      <c r="I1599" cm="1">
        <f t="array" ref="I1599">IF(H1599="0-650",1,IF(H1599="650-900",2,IF(H1599="900+",3,NA)))</f>
        <v>3</v>
      </c>
      <c r="J1599">
        <v>20.176645393549201</v>
      </c>
      <c r="K1599">
        <v>11.895667627767599</v>
      </c>
      <c r="L1599">
        <v>0.83575328333837795</v>
      </c>
    </row>
    <row r="1600" spans="1:12" x14ac:dyDescent="0.2">
      <c r="A1600" t="s">
        <v>4189</v>
      </c>
      <c r="B1600" t="str">
        <f t="shared" si="72"/>
        <v>canopy_cover_40p</v>
      </c>
      <c r="C1600">
        <f>VLOOKUP(B1600,GDD!$D$2:$E$31,2)</f>
        <v>12</v>
      </c>
      <c r="D1600" t="str">
        <f t="shared" si="73"/>
        <v>JCEager20</v>
      </c>
      <c r="E1600" s="2">
        <v>20200826</v>
      </c>
      <c r="F1600" t="str">
        <f t="shared" si="74"/>
        <v>RS4</v>
      </c>
      <c r="G1600" t="s">
        <v>1139</v>
      </c>
      <c r="H1600" t="str">
        <f>VLOOKUP(E1600,GDD!$A$2:$B$57,2)</f>
        <v>900+</v>
      </c>
      <c r="I1600" cm="1">
        <f t="array" ref="I1600">IF(H1600="0-650",1,IF(H1600="650-900",2,IF(H1600="900+",3,NA)))</f>
        <v>3</v>
      </c>
      <c r="J1600">
        <v>24.894742609853399</v>
      </c>
      <c r="K1600">
        <v>14.555258592813001</v>
      </c>
      <c r="L1600">
        <v>0.83689665666695501</v>
      </c>
    </row>
    <row r="1601" spans="1:12" x14ac:dyDescent="0.2">
      <c r="A1601" t="s">
        <v>4190</v>
      </c>
      <c r="B1601" t="str">
        <f t="shared" si="72"/>
        <v>canopy_cover_50p</v>
      </c>
      <c r="C1601">
        <f>VLOOKUP(B1601,GDD!$D$2:$E$31,2)</f>
        <v>13</v>
      </c>
      <c r="D1601" t="str">
        <f t="shared" si="73"/>
        <v>JCEager20</v>
      </c>
      <c r="E1601" s="2">
        <v>20200826</v>
      </c>
      <c r="F1601" t="str">
        <f t="shared" si="74"/>
        <v>RS4</v>
      </c>
      <c r="G1601" t="s">
        <v>1139</v>
      </c>
      <c r="H1601" t="str">
        <f>VLOOKUP(E1601,GDD!$A$2:$B$57,2)</f>
        <v>900+</v>
      </c>
      <c r="I1601" cm="1">
        <f t="array" ref="I1601">IF(H1601="0-650",1,IF(H1601="650-900",2,IF(H1601="900+",3,NA)))</f>
        <v>3</v>
      </c>
      <c r="J1601">
        <v>39.255040923533102</v>
      </c>
      <c r="K1601">
        <v>21.453304605754798</v>
      </c>
      <c r="L1601">
        <v>0.84590183203435199</v>
      </c>
    </row>
    <row r="1602" spans="1:12" x14ac:dyDescent="0.2">
      <c r="A1602" t="s">
        <v>4191</v>
      </c>
      <c r="B1602" t="str">
        <f t="shared" si="72"/>
        <v>canopy_cover_75p</v>
      </c>
      <c r="C1602">
        <f>VLOOKUP(B1602,GDD!$D$2:$E$31,2)</f>
        <v>14</v>
      </c>
      <c r="D1602" t="str">
        <f t="shared" si="73"/>
        <v>JCEager20</v>
      </c>
      <c r="E1602" s="2">
        <v>20200826</v>
      </c>
      <c r="F1602" t="str">
        <f t="shared" si="74"/>
        <v>RS4</v>
      </c>
      <c r="G1602" t="s">
        <v>1139</v>
      </c>
      <c r="H1602" t="str">
        <f>VLOOKUP(E1602,GDD!$A$2:$B$57,2)</f>
        <v>900+</v>
      </c>
      <c r="I1602" cm="1">
        <f t="array" ref="I1602">IF(H1602="0-650",1,IF(H1602="650-900",2,IF(H1602="900+",3,NA)))</f>
        <v>3</v>
      </c>
      <c r="J1602">
        <v>83.382099755360002</v>
      </c>
      <c r="K1602">
        <v>32.455855840303201</v>
      </c>
      <c r="L1602">
        <v>0.88515354446576899</v>
      </c>
    </row>
    <row r="1603" spans="1:12" x14ac:dyDescent="0.2">
      <c r="A1603" t="s">
        <v>4192</v>
      </c>
      <c r="B1603" t="str">
        <f t="shared" ref="B1603:B1666" si="75">LEFT(A1603, FIND("_RS",A1603)-10)</f>
        <v>standard_deviation_ht</v>
      </c>
      <c r="C1603">
        <f>VLOOKUP(B1603,GDD!$D$2:$E$31,2)</f>
        <v>15</v>
      </c>
      <c r="D1603" t="str">
        <f t="shared" ref="D1603:D1666" si="76">"JCEager"&amp;MID(E1603,3,2)</f>
        <v>JCEager20</v>
      </c>
      <c r="E1603" s="2">
        <v>20200826</v>
      </c>
      <c r="F1603" t="str">
        <f t="shared" ref="F1603:F1666" si="77">RIGHT(A1603,LEN(A1603)-FIND("_RS",A1603))</f>
        <v>RS4</v>
      </c>
      <c r="G1603" t="s">
        <v>1139</v>
      </c>
      <c r="H1603" t="str">
        <f>VLOOKUP(E1603,GDD!$A$2:$B$57,2)</f>
        <v>900+</v>
      </c>
      <c r="I1603" cm="1">
        <f t="array" ref="I1603">IF(H1603="0-650",1,IF(H1603="650-900",2,IF(H1603="900+",3,NA)))</f>
        <v>3</v>
      </c>
      <c r="J1603">
        <v>4.4743751831280199E-4</v>
      </c>
      <c r="K1603">
        <v>1.7233714636634399E-3</v>
      </c>
      <c r="L1603">
        <v>0.437850915747863</v>
      </c>
    </row>
    <row r="1604" spans="1:12" x14ac:dyDescent="0.2">
      <c r="A1604" t="s">
        <v>4193</v>
      </c>
      <c r="B1604" t="str">
        <f t="shared" si="75"/>
        <v>quadratic_mean_ht</v>
      </c>
      <c r="C1604">
        <f>VLOOKUP(B1604,GDD!$D$2:$E$31,2)</f>
        <v>16</v>
      </c>
      <c r="D1604" t="str">
        <f t="shared" si="76"/>
        <v>JCEager20</v>
      </c>
      <c r="E1604" s="2">
        <v>20200826</v>
      </c>
      <c r="F1604" t="str">
        <f t="shared" si="77"/>
        <v>RS4</v>
      </c>
      <c r="G1604" t="s">
        <v>1139</v>
      </c>
      <c r="H1604" t="str">
        <f>VLOOKUP(E1604,GDD!$A$2:$B$57,2)</f>
        <v>900+</v>
      </c>
      <c r="I1604" cm="1">
        <f t="array" ref="I1604">IF(H1604="0-650",1,IF(H1604="650-900",2,IF(H1604="900+",3,NA)))</f>
        <v>3</v>
      </c>
      <c r="J1604">
        <v>4.8446948597686397E-2</v>
      </c>
      <c r="K1604">
        <v>6.5848772651559799E-3</v>
      </c>
      <c r="L1604">
        <v>0.95665725900390997</v>
      </c>
    </row>
    <row r="1605" spans="1:12" x14ac:dyDescent="0.2">
      <c r="A1605" t="s">
        <v>4194</v>
      </c>
      <c r="B1605" t="str">
        <f t="shared" si="75"/>
        <v>skewness_ht</v>
      </c>
      <c r="C1605">
        <f>VLOOKUP(B1605,GDD!$D$2:$E$31,2)</f>
        <v>17</v>
      </c>
      <c r="D1605" t="str">
        <f t="shared" si="76"/>
        <v>JCEager20</v>
      </c>
      <c r="E1605" s="2">
        <v>20200826</v>
      </c>
      <c r="F1605" t="str">
        <f t="shared" si="77"/>
        <v>RS4</v>
      </c>
      <c r="G1605" t="s">
        <v>1139</v>
      </c>
      <c r="H1605" t="str">
        <f>VLOOKUP(E1605,GDD!$A$2:$B$57,2)</f>
        <v>900+</v>
      </c>
      <c r="I1605" cm="1">
        <f t="array" ref="I1605">IF(H1605="0-650",1,IF(H1605="650-900",2,IF(H1605="900+",3,NA)))</f>
        <v>3</v>
      </c>
      <c r="J1605">
        <v>5.6994969361310502E-2</v>
      </c>
      <c r="K1605">
        <v>3.5452524821032498E-2</v>
      </c>
      <c r="L1605">
        <v>0.82826503739099699</v>
      </c>
    </row>
    <row r="1606" spans="1:12" x14ac:dyDescent="0.2">
      <c r="A1606" t="s">
        <v>4195</v>
      </c>
      <c r="B1606" t="str">
        <f t="shared" si="75"/>
        <v>kurtosis_ht</v>
      </c>
      <c r="C1606">
        <f>VLOOKUP(B1606,GDD!$D$2:$E$31,2)</f>
        <v>18</v>
      </c>
      <c r="D1606" t="str">
        <f t="shared" si="76"/>
        <v>JCEager20</v>
      </c>
      <c r="E1606" s="2">
        <v>20200826</v>
      </c>
      <c r="F1606" t="str">
        <f t="shared" si="77"/>
        <v>RS4</v>
      </c>
      <c r="G1606" t="s">
        <v>1139</v>
      </c>
      <c r="H1606" t="str">
        <f>VLOOKUP(E1606,GDD!$A$2:$B$57,2)</f>
        <v>900+</v>
      </c>
      <c r="I1606" cm="1">
        <f t="array" ref="I1606">IF(H1606="0-650",1,IF(H1606="650-900",2,IF(H1606="900+",3,NA)))</f>
        <v>3</v>
      </c>
      <c r="J1606">
        <v>0.54152578569475796</v>
      </c>
      <c r="K1606">
        <v>0.63690518973407595</v>
      </c>
      <c r="L1606">
        <v>0.71836829312252304</v>
      </c>
    </row>
    <row r="1607" spans="1:12" x14ac:dyDescent="0.2">
      <c r="A1607" t="s">
        <v>4196</v>
      </c>
      <c r="B1607" t="str">
        <f t="shared" si="75"/>
        <v>variation_ht</v>
      </c>
      <c r="C1607">
        <f>VLOOKUP(B1607,GDD!$D$2:$E$31,2)</f>
        <v>19</v>
      </c>
      <c r="D1607" t="str">
        <f t="shared" si="76"/>
        <v>JCEager20</v>
      </c>
      <c r="E1607" s="2">
        <v>20200826</v>
      </c>
      <c r="F1607" t="str">
        <f t="shared" si="77"/>
        <v>RS4</v>
      </c>
      <c r="G1607" t="s">
        <v>1139</v>
      </c>
      <c r="H1607" t="str">
        <f>VLOOKUP(E1607,GDD!$A$2:$B$57,2)</f>
        <v>900+</v>
      </c>
      <c r="I1607" cm="1">
        <f t="array" ref="I1607">IF(H1607="0-650",1,IF(H1607="650-900",2,IF(H1607="900+",3,NA)))</f>
        <v>3</v>
      </c>
      <c r="J1607">
        <v>7.8646727250192305E-4</v>
      </c>
      <c r="K1607">
        <v>1.0033963414031899E-3</v>
      </c>
      <c r="L1607">
        <v>0.70161862413748499</v>
      </c>
    </row>
    <row r="1608" spans="1:12" x14ac:dyDescent="0.2">
      <c r="A1608" t="s">
        <v>4197</v>
      </c>
      <c r="B1608" t="str">
        <f t="shared" si="75"/>
        <v>plot_volume</v>
      </c>
      <c r="C1608">
        <f>VLOOKUP(B1608,GDD!$D$2:$E$31,2)</f>
        <v>20</v>
      </c>
      <c r="D1608" t="str">
        <f t="shared" si="76"/>
        <v>JCEager20</v>
      </c>
      <c r="E1608" s="2">
        <v>20200826</v>
      </c>
      <c r="F1608" t="str">
        <f t="shared" si="77"/>
        <v>RS4</v>
      </c>
      <c r="G1608" t="s">
        <v>1139</v>
      </c>
      <c r="H1608" t="str">
        <f>VLOOKUP(E1608,GDD!$A$2:$B$57,2)</f>
        <v>900+</v>
      </c>
      <c r="I1608" cm="1">
        <f t="array" ref="I1608">IF(H1608="0-650",1,IF(H1608="650-900",2,IF(H1608="900+",3,NA)))</f>
        <v>3</v>
      </c>
      <c r="J1608" s="1">
        <v>1.60602644561421E-5</v>
      </c>
      <c r="K1608" s="1">
        <v>5.4883266831236498E-6</v>
      </c>
      <c r="L1608">
        <v>0.89773771811700898</v>
      </c>
    </row>
    <row r="1609" spans="1:12" x14ac:dyDescent="0.2">
      <c r="A1609" t="s">
        <v>4198</v>
      </c>
      <c r="B1609" t="str">
        <f t="shared" si="75"/>
        <v>NDVI</v>
      </c>
      <c r="C1609">
        <f>VLOOKUP(B1609,GDD!$D$2:$E$31,2)</f>
        <v>21</v>
      </c>
      <c r="D1609" t="str">
        <f t="shared" si="76"/>
        <v>JCEager20</v>
      </c>
      <c r="E1609" s="2">
        <v>20200617</v>
      </c>
      <c r="F1609" t="str">
        <f t="shared" si="77"/>
        <v>RS4</v>
      </c>
      <c r="G1609" t="s">
        <v>1139</v>
      </c>
      <c r="H1609" t="str">
        <f>VLOOKUP(E1609,GDD!$A$2:$B$57,2)</f>
        <v>0-650</v>
      </c>
      <c r="I1609" cm="1">
        <f t="array" ref="I1609">IF(H1609="0-650",1,IF(H1609="650-900",2,IF(H1609="900+",3,NA)))</f>
        <v>1</v>
      </c>
      <c r="J1609">
        <v>4.3152361330607298E-4</v>
      </c>
      <c r="K1609">
        <v>3.47511936788167E-4</v>
      </c>
      <c r="L1609">
        <v>0.78837124308362205</v>
      </c>
    </row>
    <row r="1610" spans="1:12" x14ac:dyDescent="0.2">
      <c r="A1610" t="s">
        <v>4199</v>
      </c>
      <c r="B1610" t="str">
        <f t="shared" si="75"/>
        <v>SR800680</v>
      </c>
      <c r="C1610">
        <f>VLOOKUP(B1610,GDD!$D$2:$E$31,2)</f>
        <v>22</v>
      </c>
      <c r="D1610" t="str">
        <f t="shared" si="76"/>
        <v>JCEager20</v>
      </c>
      <c r="E1610" s="2">
        <v>20200617</v>
      </c>
      <c r="F1610" t="str">
        <f t="shared" si="77"/>
        <v>RS4</v>
      </c>
      <c r="G1610" t="s">
        <v>1139</v>
      </c>
      <c r="H1610" t="str">
        <f>VLOOKUP(E1610,GDD!$A$2:$B$57,2)</f>
        <v>0-650</v>
      </c>
      <c r="I1610" cm="1">
        <f t="array" ref="I1610">IF(H1610="0-650",1,IF(H1610="650-900",2,IF(H1610="900+",3,NA)))</f>
        <v>1</v>
      </c>
      <c r="J1610">
        <v>5.47765130547056E-2</v>
      </c>
      <c r="K1610">
        <v>2.9491733843378099E-2</v>
      </c>
      <c r="L1610">
        <v>0.84784057298892201</v>
      </c>
    </row>
    <row r="1611" spans="1:12" x14ac:dyDescent="0.2">
      <c r="A1611" t="s">
        <v>4200</v>
      </c>
      <c r="B1611" t="str">
        <f t="shared" si="75"/>
        <v>mRENDVI</v>
      </c>
      <c r="C1611">
        <f>VLOOKUP(B1611,GDD!$D$2:$E$31,2)</f>
        <v>23</v>
      </c>
      <c r="D1611" t="str">
        <f t="shared" si="76"/>
        <v>JCEager20</v>
      </c>
      <c r="E1611" s="2">
        <v>20200617</v>
      </c>
      <c r="F1611" t="str">
        <f t="shared" si="77"/>
        <v>RS4</v>
      </c>
      <c r="G1611" t="s">
        <v>1139</v>
      </c>
      <c r="H1611" t="str">
        <f>VLOOKUP(E1611,GDD!$A$2:$B$57,2)</f>
        <v>0-650</v>
      </c>
      <c r="I1611" cm="1">
        <f t="array" ref="I1611">IF(H1611="0-650",1,IF(H1611="650-900",2,IF(H1611="900+",3,NA)))</f>
        <v>1</v>
      </c>
      <c r="J1611">
        <v>4.6131339189048402E-4</v>
      </c>
      <c r="K1611">
        <v>3.7435366232197099E-4</v>
      </c>
      <c r="L1611">
        <v>0.78709266094614405</v>
      </c>
    </row>
    <row r="1612" spans="1:12" x14ac:dyDescent="0.2">
      <c r="A1612" t="s">
        <v>4201</v>
      </c>
      <c r="B1612" t="str">
        <f t="shared" si="75"/>
        <v>GNDVI</v>
      </c>
      <c r="C1612">
        <f>VLOOKUP(B1612,GDD!$D$2:$E$31,2)</f>
        <v>24</v>
      </c>
      <c r="D1612" t="str">
        <f t="shared" si="76"/>
        <v>JCEager20</v>
      </c>
      <c r="E1612" s="2">
        <v>20200617</v>
      </c>
      <c r="F1612" t="str">
        <f t="shared" si="77"/>
        <v>RS4</v>
      </c>
      <c r="G1612" t="s">
        <v>1139</v>
      </c>
      <c r="H1612" t="str">
        <f>VLOOKUP(E1612,GDD!$A$2:$B$57,2)</f>
        <v>0-650</v>
      </c>
      <c r="I1612" cm="1">
        <f t="array" ref="I1612">IF(H1612="0-650",1,IF(H1612="650-900",2,IF(H1612="900+",3,NA)))</f>
        <v>1</v>
      </c>
      <c r="J1612">
        <v>1.7605055763257501E-4</v>
      </c>
      <c r="K1612">
        <v>1.7639600788919E-4</v>
      </c>
      <c r="L1612">
        <v>0.74963226379203796</v>
      </c>
    </row>
    <row r="1613" spans="1:12" x14ac:dyDescent="0.2">
      <c r="A1613" t="s">
        <v>4202</v>
      </c>
      <c r="B1613" t="str">
        <f t="shared" si="75"/>
        <v>PRI</v>
      </c>
      <c r="C1613">
        <f>VLOOKUP(B1613,GDD!$D$2:$E$31,2)</f>
        <v>25</v>
      </c>
      <c r="D1613" t="str">
        <f t="shared" si="76"/>
        <v>JCEager20</v>
      </c>
      <c r="E1613" s="2">
        <v>20200617</v>
      </c>
      <c r="F1613" t="str">
        <f t="shared" si="77"/>
        <v>RS4</v>
      </c>
      <c r="G1613" t="s">
        <v>1139</v>
      </c>
      <c r="H1613" t="str">
        <f>VLOOKUP(E1613,GDD!$A$2:$B$57,2)</f>
        <v>0-650</v>
      </c>
      <c r="I1613" cm="1">
        <f t="array" ref="I1613">IF(H1613="0-650",1,IF(H1613="650-900",2,IF(H1613="900+",3,NA)))</f>
        <v>1</v>
      </c>
      <c r="J1613" s="1">
        <v>3.3523373724314499E-6</v>
      </c>
      <c r="K1613" s="1">
        <v>4.7030328429582298E-6</v>
      </c>
      <c r="L1613">
        <v>0.68136730913604504</v>
      </c>
    </row>
    <row r="1614" spans="1:12" x14ac:dyDescent="0.2">
      <c r="A1614" t="s">
        <v>4203</v>
      </c>
      <c r="B1614" t="str">
        <f t="shared" si="75"/>
        <v>OSAVI</v>
      </c>
      <c r="C1614">
        <f>VLOOKUP(B1614,GDD!$D$2:$E$31,2)</f>
        <v>26</v>
      </c>
      <c r="D1614" t="str">
        <f t="shared" si="76"/>
        <v>JCEager20</v>
      </c>
      <c r="E1614" s="2">
        <v>20200617</v>
      </c>
      <c r="F1614" t="str">
        <f t="shared" si="77"/>
        <v>RS4</v>
      </c>
      <c r="G1614" t="s">
        <v>1139</v>
      </c>
      <c r="H1614" t="str">
        <f>VLOOKUP(E1614,GDD!$A$2:$B$57,2)</f>
        <v>0-650</v>
      </c>
      <c r="I1614" cm="1">
        <f t="array" ref="I1614">IF(H1614="0-650",1,IF(H1614="650-900",2,IF(H1614="900+",3,NA)))</f>
        <v>1</v>
      </c>
      <c r="J1614">
        <v>5.0122494218151899E-4</v>
      </c>
      <c r="K1614">
        <v>1.98360010451364E-4</v>
      </c>
      <c r="L1614">
        <v>0.88345713839707996</v>
      </c>
    </row>
    <row r="1615" spans="1:12" x14ac:dyDescent="0.2">
      <c r="A1615" t="s">
        <v>4204</v>
      </c>
      <c r="B1615" t="str">
        <f t="shared" si="75"/>
        <v>PSRI</v>
      </c>
      <c r="C1615">
        <f>VLOOKUP(B1615,GDD!$D$2:$E$31,2)</f>
        <v>27</v>
      </c>
      <c r="D1615" t="str">
        <f t="shared" si="76"/>
        <v>JCEager20</v>
      </c>
      <c r="E1615" s="2">
        <v>20200617</v>
      </c>
      <c r="F1615" t="str">
        <f t="shared" si="77"/>
        <v>RS4</v>
      </c>
      <c r="G1615" t="s">
        <v>1139</v>
      </c>
      <c r="H1615" t="str">
        <f>VLOOKUP(E1615,GDD!$A$2:$B$57,2)</f>
        <v>0-650</v>
      </c>
      <c r="I1615" cm="1">
        <f t="array" ref="I1615">IF(H1615="0-650",1,IF(H1615="650-900",2,IF(H1615="900+",3,NA)))</f>
        <v>1</v>
      </c>
      <c r="J1615">
        <v>1.45907804421274E-4</v>
      </c>
      <c r="K1615" s="1">
        <v>7.0334981079859504E-5</v>
      </c>
      <c r="L1615">
        <v>0.86156122630210696</v>
      </c>
    </row>
    <row r="1616" spans="1:12" x14ac:dyDescent="0.2">
      <c r="A1616" t="s">
        <v>4205</v>
      </c>
      <c r="B1616" t="str">
        <f t="shared" si="75"/>
        <v>Carte1</v>
      </c>
      <c r="C1616">
        <f>VLOOKUP(B1616,GDD!$D$2:$E$31,2)</f>
        <v>28</v>
      </c>
      <c r="D1616" t="str">
        <f t="shared" si="76"/>
        <v>JCEager20</v>
      </c>
      <c r="E1616" s="2">
        <v>20200617</v>
      </c>
      <c r="F1616" t="str">
        <f t="shared" si="77"/>
        <v>RS4</v>
      </c>
      <c r="G1616" t="s">
        <v>1139</v>
      </c>
      <c r="H1616" t="str">
        <f>VLOOKUP(E1616,GDD!$A$2:$B$57,2)</f>
        <v>0-650</v>
      </c>
      <c r="I1616" cm="1">
        <f t="array" ref="I1616">IF(H1616="0-650",1,IF(H1616="650-900",2,IF(H1616="900+",3,NA)))</f>
        <v>1</v>
      </c>
      <c r="J1616">
        <v>5.8337327113251996E-4</v>
      </c>
      <c r="K1616">
        <v>1.8534046194100401E-3</v>
      </c>
      <c r="L1616">
        <v>0.48566891831339498</v>
      </c>
    </row>
    <row r="1617" spans="1:12" x14ac:dyDescent="0.2">
      <c r="A1617" t="s">
        <v>4206</v>
      </c>
      <c r="B1617" t="str">
        <f t="shared" si="75"/>
        <v>VOG1</v>
      </c>
      <c r="C1617">
        <f>VLOOKUP(B1617,GDD!$D$2:$E$31,2)</f>
        <v>29</v>
      </c>
      <c r="D1617" t="str">
        <f t="shared" si="76"/>
        <v>JCEager20</v>
      </c>
      <c r="E1617" s="2">
        <v>20200617</v>
      </c>
      <c r="F1617" t="str">
        <f t="shared" si="77"/>
        <v>RS4</v>
      </c>
      <c r="G1617" t="s">
        <v>1139</v>
      </c>
      <c r="H1617" t="str">
        <f>VLOOKUP(E1617,GDD!$A$2:$B$57,2)</f>
        <v>0-650</v>
      </c>
      <c r="I1617" cm="1">
        <f t="array" ref="I1617">IF(H1617="0-650",1,IF(H1617="650-900",2,IF(H1617="900+",3,NA)))</f>
        <v>1</v>
      </c>
      <c r="J1617">
        <v>1.04562316375384E-3</v>
      </c>
      <c r="K1617">
        <v>9.8700302651611805E-4</v>
      </c>
      <c r="L1617">
        <v>0.76066112076422399</v>
      </c>
    </row>
    <row r="1618" spans="1:12" x14ac:dyDescent="0.2">
      <c r="A1618" t="s">
        <v>4207</v>
      </c>
      <c r="B1618" t="str">
        <f t="shared" si="75"/>
        <v>SR700670</v>
      </c>
      <c r="C1618">
        <f>VLOOKUP(B1618,GDD!$D$2:$E$31,2)</f>
        <v>30</v>
      </c>
      <c r="D1618" t="str">
        <f t="shared" si="76"/>
        <v>JCEager20</v>
      </c>
      <c r="E1618" s="2">
        <v>20200617</v>
      </c>
      <c r="F1618" t="str">
        <f t="shared" si="77"/>
        <v>RS4</v>
      </c>
      <c r="G1618" t="s">
        <v>1139</v>
      </c>
      <c r="H1618" t="str">
        <f>VLOOKUP(E1618,GDD!$A$2:$B$57,2)</f>
        <v>0-650</v>
      </c>
      <c r="I1618" cm="1">
        <f t="array" ref="I1618">IF(H1618="0-650",1,IF(H1618="650-900",2,IF(H1618="900+",3,NA)))</f>
        <v>1</v>
      </c>
      <c r="J1618">
        <v>4.7462396814809698E-4</v>
      </c>
      <c r="K1618">
        <v>1.35858736006948E-4</v>
      </c>
      <c r="L1618">
        <v>0.91289602673469095</v>
      </c>
    </row>
    <row r="1619" spans="1:12" x14ac:dyDescent="0.2">
      <c r="A1619" t="s">
        <v>3555</v>
      </c>
      <c r="B1619" t="str">
        <f t="shared" si="75"/>
        <v>NDVI</v>
      </c>
      <c r="C1619">
        <f>VLOOKUP(B1619,GDD!$D$2:$E$31,2)</f>
        <v>21</v>
      </c>
      <c r="D1619" t="str">
        <f t="shared" si="76"/>
        <v>JCEager20</v>
      </c>
      <c r="E1619" s="2">
        <v>20200702</v>
      </c>
      <c r="F1619" t="str">
        <f t="shared" si="77"/>
        <v>RS4</v>
      </c>
      <c r="G1619" t="s">
        <v>1139</v>
      </c>
      <c r="H1619" t="str">
        <f>VLOOKUP(E1619,GDD!$A$2:$B$57,2)</f>
        <v>0-650</v>
      </c>
      <c r="I1619" cm="1">
        <f t="array" ref="I1619">IF(H1619="0-650",1,IF(H1619="650-900",2,IF(H1619="900+",3,NA)))</f>
        <v>1</v>
      </c>
      <c r="J1619">
        <v>2.71957575410159E-4</v>
      </c>
      <c r="K1619">
        <v>5.2774245244635804E-4</v>
      </c>
      <c r="L1619">
        <v>0.60722202247962997</v>
      </c>
    </row>
    <row r="1620" spans="1:12" x14ac:dyDescent="0.2">
      <c r="A1620" t="s">
        <v>3556</v>
      </c>
      <c r="B1620" t="str">
        <f t="shared" si="75"/>
        <v>SR800680</v>
      </c>
      <c r="C1620">
        <f>VLOOKUP(B1620,GDD!$D$2:$E$31,2)</f>
        <v>22</v>
      </c>
      <c r="D1620" t="str">
        <f t="shared" si="76"/>
        <v>JCEager20</v>
      </c>
      <c r="E1620" s="2">
        <v>20200702</v>
      </c>
      <c r="F1620" t="str">
        <f t="shared" si="77"/>
        <v>RS4</v>
      </c>
      <c r="G1620" t="s">
        <v>1139</v>
      </c>
      <c r="H1620" t="str">
        <f>VLOOKUP(E1620,GDD!$A$2:$B$57,2)</f>
        <v>0-650</v>
      </c>
      <c r="I1620" cm="1">
        <f t="array" ref="I1620">IF(H1620="0-650",1,IF(H1620="650-900",2,IF(H1620="900+",3,NA)))</f>
        <v>1</v>
      </c>
      <c r="J1620">
        <v>0.98252986232601203</v>
      </c>
      <c r="K1620">
        <v>4.3772357300269</v>
      </c>
      <c r="L1620">
        <v>0.40241090529968898</v>
      </c>
    </row>
    <row r="1621" spans="1:12" x14ac:dyDescent="0.2">
      <c r="A1621" t="s">
        <v>3557</v>
      </c>
      <c r="B1621" t="str">
        <f t="shared" si="75"/>
        <v>mRENDVI</v>
      </c>
      <c r="C1621">
        <f>VLOOKUP(B1621,GDD!$D$2:$E$31,2)</f>
        <v>23</v>
      </c>
      <c r="D1621" t="str">
        <f t="shared" si="76"/>
        <v>JCEager20</v>
      </c>
      <c r="E1621" s="2">
        <v>20200702</v>
      </c>
      <c r="F1621" t="str">
        <f t="shared" si="77"/>
        <v>RS4</v>
      </c>
      <c r="G1621" t="s">
        <v>1139</v>
      </c>
      <c r="H1621" t="str">
        <f>VLOOKUP(E1621,GDD!$A$2:$B$57,2)</f>
        <v>0-650</v>
      </c>
      <c r="I1621" cm="1">
        <f t="array" ref="I1621">IF(H1621="0-650",1,IF(H1621="650-900",2,IF(H1621="900+",3,NA)))</f>
        <v>1</v>
      </c>
      <c r="J1621">
        <v>2.5714386862599902E-4</v>
      </c>
      <c r="K1621">
        <v>3.9752758461504399E-4</v>
      </c>
      <c r="L1621">
        <v>0.65993031420765302</v>
      </c>
    </row>
    <row r="1622" spans="1:12" x14ac:dyDescent="0.2">
      <c r="A1622" t="s">
        <v>3558</v>
      </c>
      <c r="B1622" t="str">
        <f t="shared" si="75"/>
        <v>GNDVI</v>
      </c>
      <c r="C1622">
        <f>VLOOKUP(B1622,GDD!$D$2:$E$31,2)</f>
        <v>24</v>
      </c>
      <c r="D1622" t="str">
        <f t="shared" si="76"/>
        <v>JCEager20</v>
      </c>
      <c r="E1622" s="2">
        <v>20200702</v>
      </c>
      <c r="F1622" t="str">
        <f t="shared" si="77"/>
        <v>RS4</v>
      </c>
      <c r="G1622" t="s">
        <v>1139</v>
      </c>
      <c r="H1622" t="str">
        <f>VLOOKUP(E1622,GDD!$A$2:$B$57,2)</f>
        <v>0-650</v>
      </c>
      <c r="I1622" cm="1">
        <f t="array" ref="I1622">IF(H1622="0-650",1,IF(H1622="650-900",2,IF(H1622="900+",3,NA)))</f>
        <v>1</v>
      </c>
      <c r="J1622">
        <v>1.1326490466296201E-4</v>
      </c>
      <c r="K1622">
        <v>1.52102307687685E-4</v>
      </c>
      <c r="L1622">
        <v>0.69078424754583301</v>
      </c>
    </row>
    <row r="1623" spans="1:12" x14ac:dyDescent="0.2">
      <c r="A1623" t="s">
        <v>3559</v>
      </c>
      <c r="B1623" t="str">
        <f t="shared" si="75"/>
        <v>PRI</v>
      </c>
      <c r="C1623">
        <f>VLOOKUP(B1623,GDD!$D$2:$E$31,2)</f>
        <v>25</v>
      </c>
      <c r="D1623" t="str">
        <f t="shared" si="76"/>
        <v>JCEager20</v>
      </c>
      <c r="E1623" s="2">
        <v>20200702</v>
      </c>
      <c r="F1623" t="str">
        <f t="shared" si="77"/>
        <v>RS4</v>
      </c>
      <c r="G1623" t="s">
        <v>1139</v>
      </c>
      <c r="H1623" t="str">
        <f>VLOOKUP(E1623,GDD!$A$2:$B$57,2)</f>
        <v>0-650</v>
      </c>
      <c r="I1623" cm="1">
        <f t="array" ref="I1623">IF(H1623="0-650",1,IF(H1623="650-900",2,IF(H1623="900+",3,NA)))</f>
        <v>1</v>
      </c>
      <c r="J1623" s="1">
        <v>6.7237455128060802E-6</v>
      </c>
      <c r="K1623" s="1">
        <v>2.1451566907836201E-5</v>
      </c>
      <c r="L1623">
        <v>0.48461984461148599</v>
      </c>
    </row>
    <row r="1624" spans="1:12" x14ac:dyDescent="0.2">
      <c r="A1624" t="s">
        <v>3560</v>
      </c>
      <c r="B1624" t="str">
        <f t="shared" si="75"/>
        <v>OSAVI</v>
      </c>
      <c r="C1624">
        <f>VLOOKUP(B1624,GDD!$D$2:$E$31,2)</f>
        <v>26</v>
      </c>
      <c r="D1624" t="str">
        <f t="shared" si="76"/>
        <v>JCEager20</v>
      </c>
      <c r="E1624" s="2">
        <v>20200702</v>
      </c>
      <c r="F1624" t="str">
        <f t="shared" si="77"/>
        <v>RS4</v>
      </c>
      <c r="G1624" t="s">
        <v>1139</v>
      </c>
      <c r="H1624" t="str">
        <f>VLOOKUP(E1624,GDD!$A$2:$B$57,2)</f>
        <v>0-650</v>
      </c>
      <c r="I1624" cm="1">
        <f t="array" ref="I1624">IF(H1624="0-650",1,IF(H1624="650-900",2,IF(H1624="900+",3,NA)))</f>
        <v>1</v>
      </c>
      <c r="J1624">
        <v>6.4708140932711797E-4</v>
      </c>
      <c r="K1624">
        <v>6.3024715000171603E-4</v>
      </c>
      <c r="L1624">
        <v>0.75490987238073304</v>
      </c>
    </row>
    <row r="1625" spans="1:12" x14ac:dyDescent="0.2">
      <c r="A1625" t="s">
        <v>3561</v>
      </c>
      <c r="B1625" t="str">
        <f t="shared" si="75"/>
        <v>PSRI</v>
      </c>
      <c r="C1625">
        <f>VLOOKUP(B1625,GDD!$D$2:$E$31,2)</f>
        <v>27</v>
      </c>
      <c r="D1625" t="str">
        <f t="shared" si="76"/>
        <v>JCEager20</v>
      </c>
      <c r="E1625" s="2">
        <v>20200702</v>
      </c>
      <c r="F1625" t="str">
        <f t="shared" si="77"/>
        <v>RS4</v>
      </c>
      <c r="G1625" t="s">
        <v>1139</v>
      </c>
      <c r="H1625" t="str">
        <f>VLOOKUP(E1625,GDD!$A$2:$B$57,2)</f>
        <v>0-650</v>
      </c>
      <c r="I1625" cm="1">
        <f t="array" ref="I1625">IF(H1625="0-650",1,IF(H1625="650-900",2,IF(H1625="900+",3,NA)))</f>
        <v>1</v>
      </c>
      <c r="J1625" s="1">
        <v>2.3947434164328099E-5</v>
      </c>
      <c r="K1625" s="1">
        <v>6.37785355237065E-5</v>
      </c>
      <c r="L1625">
        <v>0.52972908546799202</v>
      </c>
    </row>
    <row r="1626" spans="1:12" x14ac:dyDescent="0.2">
      <c r="A1626" t="s">
        <v>3562</v>
      </c>
      <c r="B1626" t="str">
        <f t="shared" si="75"/>
        <v>Carte1</v>
      </c>
      <c r="C1626">
        <f>VLOOKUP(B1626,GDD!$D$2:$E$31,2)</f>
        <v>28</v>
      </c>
      <c r="D1626" t="str">
        <f t="shared" si="76"/>
        <v>JCEager20</v>
      </c>
      <c r="E1626" s="2">
        <v>20200702</v>
      </c>
      <c r="F1626" t="str">
        <f t="shared" si="77"/>
        <v>RS4</v>
      </c>
      <c r="G1626" t="s">
        <v>1139</v>
      </c>
      <c r="H1626" t="str">
        <f>VLOOKUP(E1626,GDD!$A$2:$B$57,2)</f>
        <v>0-650</v>
      </c>
      <c r="I1626" cm="1">
        <f t="array" ref="I1626">IF(H1626="0-650",1,IF(H1626="650-900",2,IF(H1626="900+",3,NA)))</f>
        <v>1</v>
      </c>
      <c r="J1626">
        <v>2.4125267395526399E-2</v>
      </c>
      <c r="K1626">
        <v>1.77587628362872E-2</v>
      </c>
      <c r="L1626">
        <v>0.80297499819539797</v>
      </c>
    </row>
    <row r="1627" spans="1:12" x14ac:dyDescent="0.2">
      <c r="A1627" t="s">
        <v>3563</v>
      </c>
      <c r="B1627" t="str">
        <f t="shared" si="75"/>
        <v>VOG1</v>
      </c>
      <c r="C1627">
        <f>VLOOKUP(B1627,GDD!$D$2:$E$31,2)</f>
        <v>29</v>
      </c>
      <c r="D1627" t="str">
        <f t="shared" si="76"/>
        <v>JCEager20</v>
      </c>
      <c r="E1627" s="2">
        <v>20200702</v>
      </c>
      <c r="F1627" t="str">
        <f t="shared" si="77"/>
        <v>RS4</v>
      </c>
      <c r="G1627" t="s">
        <v>1139</v>
      </c>
      <c r="H1627" t="str">
        <f>VLOOKUP(E1627,GDD!$A$2:$B$57,2)</f>
        <v>0-650</v>
      </c>
      <c r="I1627" cm="1">
        <f t="array" ref="I1627">IF(H1627="0-650",1,IF(H1627="650-900",2,IF(H1627="900+",3,NA)))</f>
        <v>1</v>
      </c>
      <c r="J1627">
        <v>3.6483391219919101E-3</v>
      </c>
      <c r="K1627">
        <v>6.2614798801756497E-3</v>
      </c>
      <c r="L1627">
        <v>0.636097934948604</v>
      </c>
    </row>
    <row r="1628" spans="1:12" x14ac:dyDescent="0.2">
      <c r="A1628" t="s">
        <v>3564</v>
      </c>
      <c r="B1628" t="str">
        <f t="shared" si="75"/>
        <v>SR700670</v>
      </c>
      <c r="C1628">
        <f>VLOOKUP(B1628,GDD!$D$2:$E$31,2)</f>
        <v>30</v>
      </c>
      <c r="D1628" t="str">
        <f t="shared" si="76"/>
        <v>JCEager20</v>
      </c>
      <c r="E1628" s="2">
        <v>20200702</v>
      </c>
      <c r="F1628" t="str">
        <f t="shared" si="77"/>
        <v>RS4</v>
      </c>
      <c r="G1628" t="s">
        <v>1139</v>
      </c>
      <c r="H1628" t="str">
        <f>VLOOKUP(E1628,GDD!$A$2:$B$57,2)</f>
        <v>0-650</v>
      </c>
      <c r="I1628" cm="1">
        <f t="array" ref="I1628">IF(H1628="0-650",1,IF(H1628="650-900",2,IF(H1628="900+",3,NA)))</f>
        <v>1</v>
      </c>
      <c r="J1628">
        <v>9.5492043015926601E-4</v>
      </c>
      <c r="K1628">
        <v>6.1439300652035003E-3</v>
      </c>
      <c r="L1628">
        <v>0.31799971576017499</v>
      </c>
    </row>
    <row r="1629" spans="1:12" x14ac:dyDescent="0.2">
      <c r="A1629" t="s">
        <v>3565</v>
      </c>
      <c r="B1629" t="str">
        <f t="shared" si="75"/>
        <v>NDVI</v>
      </c>
      <c r="C1629">
        <f>VLOOKUP(B1629,GDD!$D$2:$E$31,2)</f>
        <v>21</v>
      </c>
      <c r="D1629" t="str">
        <f t="shared" si="76"/>
        <v>JCEager20</v>
      </c>
      <c r="E1629" s="2">
        <v>20200708</v>
      </c>
      <c r="F1629" t="str">
        <f t="shared" si="77"/>
        <v>RS4</v>
      </c>
      <c r="G1629" t="s">
        <v>1139</v>
      </c>
      <c r="H1629" t="str">
        <f>VLOOKUP(E1629,GDD!$A$2:$B$57,2)</f>
        <v>0-650</v>
      </c>
      <c r="I1629" cm="1">
        <f t="array" ref="I1629">IF(H1629="0-650",1,IF(H1629="650-900",2,IF(H1629="900+",3,NA)))</f>
        <v>1</v>
      </c>
      <c r="J1629" s="1">
        <v>4.8106405501420199E-5</v>
      </c>
      <c r="K1629">
        <v>2.7626420392094802E-4</v>
      </c>
      <c r="L1629">
        <v>0.343140526933645</v>
      </c>
    </row>
    <row r="1630" spans="1:12" x14ac:dyDescent="0.2">
      <c r="A1630" t="s">
        <v>3566</v>
      </c>
      <c r="B1630" t="str">
        <f t="shared" si="75"/>
        <v>SR800680</v>
      </c>
      <c r="C1630">
        <f>VLOOKUP(B1630,GDD!$D$2:$E$31,2)</f>
        <v>22</v>
      </c>
      <c r="D1630" t="str">
        <f t="shared" si="76"/>
        <v>JCEager20</v>
      </c>
      <c r="E1630" s="2">
        <v>20200708</v>
      </c>
      <c r="F1630" t="str">
        <f t="shared" si="77"/>
        <v>RS4</v>
      </c>
      <c r="G1630" t="s">
        <v>1139</v>
      </c>
      <c r="H1630" t="str">
        <f>VLOOKUP(E1630,GDD!$A$2:$B$57,2)</f>
        <v>0-650</v>
      </c>
      <c r="I1630" cm="1">
        <f t="array" ref="I1630">IF(H1630="0-650",1,IF(H1630="650-900",2,IF(H1630="900+",3,NA)))</f>
        <v>1</v>
      </c>
      <c r="J1630">
        <v>0.13949167443795801</v>
      </c>
      <c r="K1630">
        <v>3.6638543551615999</v>
      </c>
      <c r="L1630">
        <v>0.102508882678681</v>
      </c>
    </row>
    <row r="1631" spans="1:12" x14ac:dyDescent="0.2">
      <c r="A1631" t="s">
        <v>3567</v>
      </c>
      <c r="B1631" t="str">
        <f t="shared" si="75"/>
        <v>mRENDVI</v>
      </c>
      <c r="C1631">
        <f>VLOOKUP(B1631,GDD!$D$2:$E$31,2)</f>
        <v>23</v>
      </c>
      <c r="D1631" t="str">
        <f t="shared" si="76"/>
        <v>JCEager20</v>
      </c>
      <c r="E1631" s="2">
        <v>20200708</v>
      </c>
      <c r="F1631" t="str">
        <f t="shared" si="77"/>
        <v>RS4</v>
      </c>
      <c r="G1631" t="s">
        <v>1139</v>
      </c>
      <c r="H1631" t="str">
        <f>VLOOKUP(E1631,GDD!$A$2:$B$57,2)</f>
        <v>0-650</v>
      </c>
      <c r="I1631" cm="1">
        <f t="array" ref="I1631">IF(H1631="0-650",1,IF(H1631="650-900",2,IF(H1631="900+",3,NA)))</f>
        <v>1</v>
      </c>
      <c r="J1631" s="1">
        <v>4.1889761261071601E-5</v>
      </c>
      <c r="K1631">
        <v>1.7671957986528701E-4</v>
      </c>
      <c r="L1631">
        <v>0.415588333071992</v>
      </c>
    </row>
    <row r="1632" spans="1:12" x14ac:dyDescent="0.2">
      <c r="A1632" t="s">
        <v>3568</v>
      </c>
      <c r="B1632" t="str">
        <f t="shared" si="75"/>
        <v>GNDVI</v>
      </c>
      <c r="C1632">
        <f>VLOOKUP(B1632,GDD!$D$2:$E$31,2)</f>
        <v>24</v>
      </c>
      <c r="D1632" t="str">
        <f t="shared" si="76"/>
        <v>JCEager20</v>
      </c>
      <c r="E1632" s="2">
        <v>20200708</v>
      </c>
      <c r="F1632" t="str">
        <f t="shared" si="77"/>
        <v>RS4</v>
      </c>
      <c r="G1632" t="s">
        <v>1139</v>
      </c>
      <c r="H1632" t="str">
        <f>VLOOKUP(E1632,GDD!$A$2:$B$57,2)</f>
        <v>0-650</v>
      </c>
      <c r="I1632" cm="1">
        <f t="array" ref="I1632">IF(H1632="0-650",1,IF(H1632="650-900",2,IF(H1632="900+",3,NA)))</f>
        <v>1</v>
      </c>
      <c r="J1632" s="1">
        <v>6.2229465077480396E-5</v>
      </c>
      <c r="K1632">
        <v>1.06193522571004E-4</v>
      </c>
      <c r="L1632">
        <v>0.63741864514056101</v>
      </c>
    </row>
    <row r="1633" spans="1:12" x14ac:dyDescent="0.2">
      <c r="A1633" t="s">
        <v>3569</v>
      </c>
      <c r="B1633" t="str">
        <f t="shared" si="75"/>
        <v>PRI</v>
      </c>
      <c r="C1633">
        <f>VLOOKUP(B1633,GDD!$D$2:$E$31,2)</f>
        <v>25</v>
      </c>
      <c r="D1633" t="str">
        <f t="shared" si="76"/>
        <v>JCEager20</v>
      </c>
      <c r="E1633" s="2">
        <v>20200708</v>
      </c>
      <c r="F1633" t="str">
        <f t="shared" si="77"/>
        <v>RS4</v>
      </c>
      <c r="G1633" t="s">
        <v>1139</v>
      </c>
      <c r="H1633" t="str">
        <f>VLOOKUP(E1633,GDD!$A$2:$B$57,2)</f>
        <v>0-650</v>
      </c>
      <c r="I1633" cm="1">
        <f t="array" ref="I1633">IF(H1633="0-650",1,IF(H1633="650-900",2,IF(H1633="900+",3,NA)))</f>
        <v>1</v>
      </c>
      <c r="J1633" s="1">
        <v>4.2462234299567401E-6</v>
      </c>
      <c r="K1633" s="1">
        <v>1.1487449194208101E-5</v>
      </c>
      <c r="L1633">
        <v>0.52582380344661706</v>
      </c>
    </row>
    <row r="1634" spans="1:12" x14ac:dyDescent="0.2">
      <c r="A1634" t="s">
        <v>3570</v>
      </c>
      <c r="B1634" t="str">
        <f t="shared" si="75"/>
        <v>OSAVI</v>
      </c>
      <c r="C1634">
        <f>VLOOKUP(B1634,GDD!$D$2:$E$31,2)</f>
        <v>26</v>
      </c>
      <c r="D1634" t="str">
        <f t="shared" si="76"/>
        <v>JCEager20</v>
      </c>
      <c r="E1634" s="2">
        <v>20200708</v>
      </c>
      <c r="F1634" t="str">
        <f t="shared" si="77"/>
        <v>RS4</v>
      </c>
      <c r="G1634" t="s">
        <v>1139</v>
      </c>
      <c r="H1634" t="str">
        <f>VLOOKUP(E1634,GDD!$A$2:$B$57,2)</f>
        <v>0-650</v>
      </c>
      <c r="I1634" cm="1">
        <f t="array" ref="I1634">IF(H1634="0-650",1,IF(H1634="650-900",2,IF(H1634="900+",3,NA)))</f>
        <v>1</v>
      </c>
      <c r="J1634">
        <v>4.67253733643538E-4</v>
      </c>
      <c r="K1634">
        <v>3.10040416514196E-4</v>
      </c>
      <c r="L1634">
        <v>0.81888063817991297</v>
      </c>
    </row>
    <row r="1635" spans="1:12" x14ac:dyDescent="0.2">
      <c r="A1635" t="s">
        <v>3571</v>
      </c>
      <c r="B1635" t="str">
        <f t="shared" si="75"/>
        <v>PSRI</v>
      </c>
      <c r="C1635">
        <f>VLOOKUP(B1635,GDD!$D$2:$E$31,2)</f>
        <v>27</v>
      </c>
      <c r="D1635" t="str">
        <f t="shared" si="76"/>
        <v>JCEager20</v>
      </c>
      <c r="E1635" s="2">
        <v>20200708</v>
      </c>
      <c r="F1635" t="str">
        <f t="shared" si="77"/>
        <v>RS4</v>
      </c>
      <c r="G1635" t="s">
        <v>1139</v>
      </c>
      <c r="H1635" t="str">
        <f>VLOOKUP(E1635,GDD!$A$2:$B$57,2)</f>
        <v>0-650</v>
      </c>
      <c r="I1635" cm="1">
        <f t="array" ref="I1635">IF(H1635="0-650",1,IF(H1635="650-900",2,IF(H1635="900+",3,NA)))</f>
        <v>1</v>
      </c>
      <c r="J1635" s="1">
        <v>7.5339679172969797E-6</v>
      </c>
      <c r="K1635" s="1">
        <v>2.0170738432287798E-5</v>
      </c>
      <c r="L1635">
        <v>0.52841962987853996</v>
      </c>
    </row>
    <row r="1636" spans="1:12" x14ac:dyDescent="0.2">
      <c r="A1636" t="s">
        <v>3572</v>
      </c>
      <c r="B1636" t="str">
        <f t="shared" si="75"/>
        <v>Carte1</v>
      </c>
      <c r="C1636">
        <f>VLOOKUP(B1636,GDD!$D$2:$E$31,2)</f>
        <v>28</v>
      </c>
      <c r="D1636" t="str">
        <f t="shared" si="76"/>
        <v>JCEager20</v>
      </c>
      <c r="E1636" s="2">
        <v>20200708</v>
      </c>
      <c r="F1636" t="str">
        <f t="shared" si="77"/>
        <v>RS4</v>
      </c>
      <c r="G1636" t="s">
        <v>1139</v>
      </c>
      <c r="H1636" t="str">
        <f>VLOOKUP(E1636,GDD!$A$2:$B$57,2)</f>
        <v>0-650</v>
      </c>
      <c r="I1636" cm="1">
        <f t="array" ref="I1636">IF(H1636="0-650",1,IF(H1636="650-900",2,IF(H1636="900+",3,NA)))</f>
        <v>1</v>
      </c>
      <c r="J1636">
        <v>2.0214313115438998E-3</v>
      </c>
      <c r="K1636">
        <v>5.6510855465032404E-3</v>
      </c>
      <c r="L1636">
        <v>0.517635296782056</v>
      </c>
    </row>
    <row r="1637" spans="1:12" x14ac:dyDescent="0.2">
      <c r="A1637" t="s">
        <v>3573</v>
      </c>
      <c r="B1637" t="str">
        <f t="shared" si="75"/>
        <v>VOG1</v>
      </c>
      <c r="C1637">
        <f>VLOOKUP(B1637,GDD!$D$2:$E$31,2)</f>
        <v>29</v>
      </c>
      <c r="D1637" t="str">
        <f t="shared" si="76"/>
        <v>JCEager20</v>
      </c>
      <c r="E1637" s="2">
        <v>20200708</v>
      </c>
      <c r="F1637" t="str">
        <f t="shared" si="77"/>
        <v>RS4</v>
      </c>
      <c r="G1637" t="s">
        <v>1139</v>
      </c>
      <c r="H1637" t="str">
        <f>VLOOKUP(E1637,GDD!$A$2:$B$57,2)</f>
        <v>0-650</v>
      </c>
      <c r="I1637" cm="1">
        <f t="array" ref="I1637">IF(H1637="0-650",1,IF(H1637="650-900",2,IF(H1637="900+",3,NA)))</f>
        <v>1</v>
      </c>
      <c r="J1637">
        <v>2.2318169350870201E-3</v>
      </c>
      <c r="K1637">
        <v>4.9563933090091897E-3</v>
      </c>
      <c r="L1637">
        <v>0.57462584802872596</v>
      </c>
    </row>
    <row r="1638" spans="1:12" x14ac:dyDescent="0.2">
      <c r="A1638" t="s">
        <v>3574</v>
      </c>
      <c r="B1638" t="str">
        <f t="shared" si="75"/>
        <v>SR700670</v>
      </c>
      <c r="C1638">
        <f>VLOOKUP(B1638,GDD!$D$2:$E$31,2)</f>
        <v>30</v>
      </c>
      <c r="D1638" t="str">
        <f t="shared" si="76"/>
        <v>JCEager20</v>
      </c>
      <c r="E1638" s="2">
        <v>20200708</v>
      </c>
      <c r="F1638" t="str">
        <f t="shared" si="77"/>
        <v>RS4</v>
      </c>
      <c r="G1638" t="s">
        <v>1139</v>
      </c>
      <c r="H1638" t="str">
        <f>VLOOKUP(E1638,GDD!$A$2:$B$57,2)</f>
        <v>0-650</v>
      </c>
      <c r="I1638" cm="1">
        <f t="array" ref="I1638">IF(H1638="0-650",1,IF(H1638="650-900",2,IF(H1638="900+",3,NA)))</f>
        <v>1</v>
      </c>
      <c r="J1638">
        <v>4.24871217049279E-4</v>
      </c>
      <c r="K1638">
        <v>2.8121880223673399E-3</v>
      </c>
      <c r="L1638">
        <v>0.31188536977658199</v>
      </c>
    </row>
    <row r="1639" spans="1:12" x14ac:dyDescent="0.2">
      <c r="A1639" t="s">
        <v>4208</v>
      </c>
      <c r="B1639" t="str">
        <f t="shared" si="75"/>
        <v>NDVI</v>
      </c>
      <c r="C1639">
        <f>VLOOKUP(B1639,GDD!$D$2:$E$31,2)</f>
        <v>21</v>
      </c>
      <c r="D1639" t="str">
        <f t="shared" si="76"/>
        <v>JCEager20</v>
      </c>
      <c r="E1639" s="2">
        <v>20200717</v>
      </c>
      <c r="F1639" t="str">
        <f t="shared" si="77"/>
        <v>RS4</v>
      </c>
      <c r="G1639" t="s">
        <v>1139</v>
      </c>
      <c r="H1639" t="str">
        <f>VLOOKUP(E1639,GDD!$A$2:$B$57,2)</f>
        <v>650-900</v>
      </c>
      <c r="I1639" cm="1">
        <f t="array" ref="I1639">IF(H1639="0-650",1,IF(H1639="650-900",2,IF(H1639="900+",3,NA)))</f>
        <v>2</v>
      </c>
      <c r="J1639">
        <v>4.38357336149603E-4</v>
      </c>
      <c r="K1639">
        <v>1.2765417372079301E-4</v>
      </c>
      <c r="L1639">
        <v>0.91151877930930403</v>
      </c>
    </row>
    <row r="1640" spans="1:12" x14ac:dyDescent="0.2">
      <c r="A1640" t="s">
        <v>4209</v>
      </c>
      <c r="B1640" t="str">
        <f t="shared" si="75"/>
        <v>SR800680</v>
      </c>
      <c r="C1640">
        <f>VLOOKUP(B1640,GDD!$D$2:$E$31,2)</f>
        <v>22</v>
      </c>
      <c r="D1640" t="str">
        <f t="shared" si="76"/>
        <v>JCEager20</v>
      </c>
      <c r="E1640" s="2">
        <v>20200717</v>
      </c>
      <c r="F1640" t="str">
        <f t="shared" si="77"/>
        <v>RS4</v>
      </c>
      <c r="G1640" t="s">
        <v>1139</v>
      </c>
      <c r="H1640" t="str">
        <f>VLOOKUP(E1640,GDD!$A$2:$B$57,2)</f>
        <v>650-900</v>
      </c>
      <c r="I1640" cm="1">
        <f t="array" ref="I1640">IF(H1640="0-650",1,IF(H1640="650-900",2,IF(H1640="900+",3,NA)))</f>
        <v>2</v>
      </c>
      <c r="J1640">
        <v>4.3944334022560296</v>
      </c>
      <c r="K1640">
        <v>2.1635290387876398</v>
      </c>
      <c r="L1640">
        <v>0.85902436235066804</v>
      </c>
    </row>
    <row r="1641" spans="1:12" x14ac:dyDescent="0.2">
      <c r="A1641" t="s">
        <v>4210</v>
      </c>
      <c r="B1641" t="str">
        <f t="shared" si="75"/>
        <v>mRENDVI</v>
      </c>
      <c r="C1641">
        <f>VLOOKUP(B1641,GDD!$D$2:$E$31,2)</f>
        <v>23</v>
      </c>
      <c r="D1641" t="str">
        <f t="shared" si="76"/>
        <v>JCEager20</v>
      </c>
      <c r="E1641" s="2">
        <v>20200717</v>
      </c>
      <c r="F1641" t="str">
        <f t="shared" si="77"/>
        <v>RS4</v>
      </c>
      <c r="G1641" t="s">
        <v>1139</v>
      </c>
      <c r="H1641" t="str">
        <f>VLOOKUP(E1641,GDD!$A$2:$B$57,2)</f>
        <v>650-900</v>
      </c>
      <c r="I1641" cm="1">
        <f t="array" ref="I1641">IF(H1641="0-650",1,IF(H1641="650-900",2,IF(H1641="900+",3,NA)))</f>
        <v>2</v>
      </c>
      <c r="J1641">
        <v>3.8553787921270799E-4</v>
      </c>
      <c r="K1641" s="1">
        <v>9.5876803744016697E-5</v>
      </c>
      <c r="L1641">
        <v>0.92345106950419897</v>
      </c>
    </row>
    <row r="1642" spans="1:12" x14ac:dyDescent="0.2">
      <c r="A1642" t="s">
        <v>4211</v>
      </c>
      <c r="B1642" t="str">
        <f t="shared" si="75"/>
        <v>GNDVI</v>
      </c>
      <c r="C1642">
        <f>VLOOKUP(B1642,GDD!$D$2:$E$31,2)</f>
        <v>24</v>
      </c>
      <c r="D1642" t="str">
        <f t="shared" si="76"/>
        <v>JCEager20</v>
      </c>
      <c r="E1642" s="2">
        <v>20200717</v>
      </c>
      <c r="F1642" t="str">
        <f t="shared" si="77"/>
        <v>RS4</v>
      </c>
      <c r="G1642" t="s">
        <v>1139</v>
      </c>
      <c r="H1642" t="str">
        <f>VLOOKUP(E1642,GDD!$A$2:$B$57,2)</f>
        <v>650-900</v>
      </c>
      <c r="I1642" cm="1">
        <f t="array" ref="I1642">IF(H1642="0-650",1,IF(H1642="650-900",2,IF(H1642="900+",3,NA)))</f>
        <v>2</v>
      </c>
      <c r="J1642">
        <v>1.44374526758001E-4</v>
      </c>
      <c r="K1642" s="1">
        <v>7.1250921878156898E-5</v>
      </c>
      <c r="L1642">
        <v>0.85873409227839603</v>
      </c>
    </row>
    <row r="1643" spans="1:12" x14ac:dyDescent="0.2">
      <c r="A1643" t="s">
        <v>4212</v>
      </c>
      <c r="B1643" t="str">
        <f t="shared" si="75"/>
        <v>PRI</v>
      </c>
      <c r="C1643">
        <f>VLOOKUP(B1643,GDD!$D$2:$E$31,2)</f>
        <v>25</v>
      </c>
      <c r="D1643" t="str">
        <f t="shared" si="76"/>
        <v>JCEager20</v>
      </c>
      <c r="E1643" s="2">
        <v>20200717</v>
      </c>
      <c r="F1643" t="str">
        <f t="shared" si="77"/>
        <v>RS4</v>
      </c>
      <c r="G1643" t="s">
        <v>1139</v>
      </c>
      <c r="H1643" t="str">
        <f>VLOOKUP(E1643,GDD!$A$2:$B$57,2)</f>
        <v>650-900</v>
      </c>
      <c r="I1643" cm="1">
        <f t="array" ref="I1643">IF(H1643="0-650",1,IF(H1643="650-900",2,IF(H1643="900+",3,NA)))</f>
        <v>2</v>
      </c>
      <c r="J1643" s="1">
        <v>7.9890904422471796E-6</v>
      </c>
      <c r="K1643" s="1">
        <v>1.1539435707311701E-5</v>
      </c>
      <c r="L1643">
        <v>0.67500687415916605</v>
      </c>
    </row>
    <row r="1644" spans="1:12" x14ac:dyDescent="0.2">
      <c r="A1644" t="s">
        <v>4213</v>
      </c>
      <c r="B1644" t="str">
        <f t="shared" si="75"/>
        <v>OSAVI</v>
      </c>
      <c r="C1644">
        <f>VLOOKUP(B1644,GDD!$D$2:$E$31,2)</f>
        <v>26</v>
      </c>
      <c r="D1644" t="str">
        <f t="shared" si="76"/>
        <v>JCEager20</v>
      </c>
      <c r="E1644" s="2">
        <v>20200717</v>
      </c>
      <c r="F1644" t="str">
        <f t="shared" si="77"/>
        <v>RS4</v>
      </c>
      <c r="G1644" t="s">
        <v>1139</v>
      </c>
      <c r="H1644" t="str">
        <f>VLOOKUP(E1644,GDD!$A$2:$B$57,2)</f>
        <v>650-900</v>
      </c>
      <c r="I1644" cm="1">
        <f t="array" ref="I1644">IF(H1644="0-650",1,IF(H1644="650-900",2,IF(H1644="900+",3,NA)))</f>
        <v>2</v>
      </c>
      <c r="J1644">
        <v>4.83468060895607E-4</v>
      </c>
      <c r="K1644">
        <v>2.6492290546518401E-4</v>
      </c>
      <c r="L1644">
        <v>0.84555545860900705</v>
      </c>
    </row>
    <row r="1645" spans="1:12" x14ac:dyDescent="0.2">
      <c r="A1645" t="s">
        <v>4214</v>
      </c>
      <c r="B1645" t="str">
        <f t="shared" si="75"/>
        <v>PSRI</v>
      </c>
      <c r="C1645">
        <f>VLOOKUP(B1645,GDD!$D$2:$E$31,2)</f>
        <v>27</v>
      </c>
      <c r="D1645" t="str">
        <f t="shared" si="76"/>
        <v>JCEager20</v>
      </c>
      <c r="E1645" s="2">
        <v>20200717</v>
      </c>
      <c r="F1645" t="str">
        <f t="shared" si="77"/>
        <v>RS4</v>
      </c>
      <c r="G1645" t="s">
        <v>1139</v>
      </c>
      <c r="H1645" t="str">
        <f>VLOOKUP(E1645,GDD!$A$2:$B$57,2)</f>
        <v>650-900</v>
      </c>
      <c r="I1645" cm="1">
        <f t="array" ref="I1645">IF(H1645="0-650",1,IF(H1645="650-900",2,IF(H1645="900+",3,NA)))</f>
        <v>2</v>
      </c>
      <c r="J1645" s="1">
        <v>1.44753050288E-5</v>
      </c>
      <c r="K1645" s="1">
        <v>6.0214100917506202E-6</v>
      </c>
      <c r="L1645">
        <v>0.87822576711568401</v>
      </c>
    </row>
    <row r="1646" spans="1:12" x14ac:dyDescent="0.2">
      <c r="A1646" t="s">
        <v>4215</v>
      </c>
      <c r="B1646" t="str">
        <f t="shared" si="75"/>
        <v>Carte1</v>
      </c>
      <c r="C1646">
        <f>VLOOKUP(B1646,GDD!$D$2:$E$31,2)</f>
        <v>28</v>
      </c>
      <c r="D1646" t="str">
        <f t="shared" si="76"/>
        <v>JCEager20</v>
      </c>
      <c r="E1646" s="2">
        <v>20200717</v>
      </c>
      <c r="F1646" t="str">
        <f t="shared" si="77"/>
        <v>RS4</v>
      </c>
      <c r="G1646" t="s">
        <v>1139</v>
      </c>
      <c r="H1646" t="str">
        <f>VLOOKUP(E1646,GDD!$A$2:$B$57,2)</f>
        <v>650-900</v>
      </c>
      <c r="I1646" cm="1">
        <f t="array" ref="I1646">IF(H1646="0-650",1,IF(H1646="650-900",2,IF(H1646="900+",3,NA)))</f>
        <v>2</v>
      </c>
      <c r="J1646">
        <v>4.7885949656978198E-2</v>
      </c>
      <c r="K1646">
        <v>1.14819432151867E-2</v>
      </c>
      <c r="L1646">
        <v>0.92598969578732104</v>
      </c>
    </row>
    <row r="1647" spans="1:12" x14ac:dyDescent="0.2">
      <c r="A1647" t="s">
        <v>4216</v>
      </c>
      <c r="B1647" t="str">
        <f t="shared" si="75"/>
        <v>VOG1</v>
      </c>
      <c r="C1647">
        <f>VLOOKUP(B1647,GDD!$D$2:$E$31,2)</f>
        <v>29</v>
      </c>
      <c r="D1647" t="str">
        <f t="shared" si="76"/>
        <v>JCEager20</v>
      </c>
      <c r="E1647" s="2">
        <v>20200717</v>
      </c>
      <c r="F1647" t="str">
        <f t="shared" si="77"/>
        <v>RS4</v>
      </c>
      <c r="G1647" t="s">
        <v>1139</v>
      </c>
      <c r="H1647" t="str">
        <f>VLOOKUP(E1647,GDD!$A$2:$B$57,2)</f>
        <v>650-900</v>
      </c>
      <c r="I1647" cm="1">
        <f t="array" ref="I1647">IF(H1647="0-650",1,IF(H1647="650-900",2,IF(H1647="900+",3,NA)))</f>
        <v>2</v>
      </c>
      <c r="J1647">
        <v>8.0599780574454796E-3</v>
      </c>
      <c r="K1647">
        <v>2.9924169557024398E-3</v>
      </c>
      <c r="L1647">
        <v>0.88987272608093904</v>
      </c>
    </row>
    <row r="1648" spans="1:12" x14ac:dyDescent="0.2">
      <c r="A1648" t="s">
        <v>4217</v>
      </c>
      <c r="B1648" t="str">
        <f t="shared" si="75"/>
        <v>SR700670</v>
      </c>
      <c r="C1648">
        <f>VLOOKUP(B1648,GDD!$D$2:$E$31,2)</f>
        <v>30</v>
      </c>
      <c r="D1648" t="str">
        <f t="shared" si="76"/>
        <v>JCEager20</v>
      </c>
      <c r="E1648" s="2">
        <v>20200717</v>
      </c>
      <c r="F1648" t="str">
        <f t="shared" si="77"/>
        <v>RS4</v>
      </c>
      <c r="G1648" t="s">
        <v>1139</v>
      </c>
      <c r="H1648" t="str">
        <f>VLOOKUP(E1648,GDD!$A$2:$B$57,2)</f>
        <v>650-900</v>
      </c>
      <c r="I1648" cm="1">
        <f t="array" ref="I1648">IF(H1648="0-650",1,IF(H1648="650-900",2,IF(H1648="900+",3,NA)))</f>
        <v>2</v>
      </c>
      <c r="J1648">
        <v>8.4278333669037995E-4</v>
      </c>
      <c r="K1648">
        <v>1.4803620697288E-3</v>
      </c>
      <c r="L1648">
        <v>0.63071379528891602</v>
      </c>
    </row>
    <row r="1649" spans="1:12" x14ac:dyDescent="0.2">
      <c r="A1649" t="s">
        <v>3575</v>
      </c>
      <c r="B1649" t="str">
        <f t="shared" si="75"/>
        <v>NDVI</v>
      </c>
      <c r="C1649">
        <f>VLOOKUP(B1649,GDD!$D$2:$E$31,2)</f>
        <v>21</v>
      </c>
      <c r="D1649" t="str">
        <f t="shared" si="76"/>
        <v>JCEager20</v>
      </c>
      <c r="E1649" s="2">
        <v>20200725</v>
      </c>
      <c r="F1649" t="str">
        <f t="shared" si="77"/>
        <v>RS4</v>
      </c>
      <c r="G1649" t="s">
        <v>1139</v>
      </c>
      <c r="H1649" t="str">
        <f>VLOOKUP(E1649,GDD!$A$2:$B$57,2)</f>
        <v>650-900</v>
      </c>
      <c r="I1649" cm="1">
        <f t="array" ref="I1649">IF(H1649="0-650",1,IF(H1649="650-900",2,IF(H1649="900+",3,NA)))</f>
        <v>2</v>
      </c>
      <c r="J1649">
        <v>4.2818181659616398E-4</v>
      </c>
      <c r="K1649">
        <v>2.2980371585388699E-4</v>
      </c>
      <c r="L1649">
        <v>0.84824918779124103</v>
      </c>
    </row>
    <row r="1650" spans="1:12" x14ac:dyDescent="0.2">
      <c r="A1650" t="s">
        <v>3576</v>
      </c>
      <c r="B1650" t="str">
        <f t="shared" si="75"/>
        <v>SR800680</v>
      </c>
      <c r="C1650">
        <f>VLOOKUP(B1650,GDD!$D$2:$E$31,2)</f>
        <v>22</v>
      </c>
      <c r="D1650" t="str">
        <f t="shared" si="76"/>
        <v>JCEager20</v>
      </c>
      <c r="E1650" s="2">
        <v>20200725</v>
      </c>
      <c r="F1650" t="str">
        <f t="shared" si="77"/>
        <v>RS4</v>
      </c>
      <c r="G1650" t="s">
        <v>1139</v>
      </c>
      <c r="H1650" t="str">
        <f>VLOOKUP(E1650,GDD!$A$2:$B$57,2)</f>
        <v>650-900</v>
      </c>
      <c r="I1650" cm="1">
        <f t="array" ref="I1650">IF(H1650="0-650",1,IF(H1650="650-900",2,IF(H1650="900+",3,NA)))</f>
        <v>2</v>
      </c>
      <c r="J1650">
        <v>11.9485778672117</v>
      </c>
      <c r="K1650">
        <v>8.6206882657721202</v>
      </c>
      <c r="L1650">
        <v>0.80613038099899603</v>
      </c>
    </row>
    <row r="1651" spans="1:12" x14ac:dyDescent="0.2">
      <c r="A1651" t="s">
        <v>3577</v>
      </c>
      <c r="B1651" t="str">
        <f t="shared" si="75"/>
        <v>mRENDVI</v>
      </c>
      <c r="C1651">
        <f>VLOOKUP(B1651,GDD!$D$2:$E$31,2)</f>
        <v>23</v>
      </c>
      <c r="D1651" t="str">
        <f t="shared" si="76"/>
        <v>JCEager20</v>
      </c>
      <c r="E1651" s="2">
        <v>20200725</v>
      </c>
      <c r="F1651" t="str">
        <f t="shared" si="77"/>
        <v>RS4</v>
      </c>
      <c r="G1651" t="s">
        <v>1139</v>
      </c>
      <c r="H1651" t="str">
        <f>VLOOKUP(E1651,GDD!$A$2:$B$57,2)</f>
        <v>650-900</v>
      </c>
      <c r="I1651" cm="1">
        <f t="array" ref="I1651">IF(H1651="0-650",1,IF(H1651="650-900",2,IF(H1651="900+",3,NA)))</f>
        <v>2</v>
      </c>
      <c r="J1651">
        <v>2.7188708167976398E-4</v>
      </c>
      <c r="K1651">
        <v>1.6091365804788899E-4</v>
      </c>
      <c r="L1651">
        <v>0.83522650690776101</v>
      </c>
    </row>
    <row r="1652" spans="1:12" x14ac:dyDescent="0.2">
      <c r="A1652" t="s">
        <v>3578</v>
      </c>
      <c r="B1652" t="str">
        <f t="shared" si="75"/>
        <v>GNDVI</v>
      </c>
      <c r="C1652">
        <f>VLOOKUP(B1652,GDD!$D$2:$E$31,2)</f>
        <v>24</v>
      </c>
      <c r="D1652" t="str">
        <f t="shared" si="76"/>
        <v>JCEager20</v>
      </c>
      <c r="E1652" s="2">
        <v>20200725</v>
      </c>
      <c r="F1652" t="str">
        <f t="shared" si="77"/>
        <v>RS4</v>
      </c>
      <c r="G1652" t="s">
        <v>1139</v>
      </c>
      <c r="H1652" t="str">
        <f>VLOOKUP(E1652,GDD!$A$2:$B$57,2)</f>
        <v>650-900</v>
      </c>
      <c r="I1652" cm="1">
        <f t="array" ref="I1652">IF(H1652="0-650",1,IF(H1652="650-900",2,IF(H1652="900+",3,NA)))</f>
        <v>2</v>
      </c>
      <c r="J1652">
        <v>2.4020779412305601E-4</v>
      </c>
      <c r="K1652">
        <v>1.1614910768483899E-4</v>
      </c>
      <c r="L1652">
        <v>0.86119392180622201</v>
      </c>
    </row>
    <row r="1653" spans="1:12" x14ac:dyDescent="0.2">
      <c r="A1653" t="s">
        <v>3579</v>
      </c>
      <c r="B1653" t="str">
        <f t="shared" si="75"/>
        <v>PRI</v>
      </c>
      <c r="C1653">
        <f>VLOOKUP(B1653,GDD!$D$2:$E$31,2)</f>
        <v>25</v>
      </c>
      <c r="D1653" t="str">
        <f t="shared" si="76"/>
        <v>JCEager20</v>
      </c>
      <c r="E1653" s="2">
        <v>20200725</v>
      </c>
      <c r="F1653" t="str">
        <f t="shared" si="77"/>
        <v>RS4</v>
      </c>
      <c r="G1653" t="s">
        <v>1139</v>
      </c>
      <c r="H1653" t="str">
        <f>VLOOKUP(E1653,GDD!$A$2:$B$57,2)</f>
        <v>650-900</v>
      </c>
      <c r="I1653" cm="1">
        <f t="array" ref="I1653">IF(H1653="0-650",1,IF(H1653="650-900",2,IF(H1653="900+",3,NA)))</f>
        <v>2</v>
      </c>
      <c r="J1653" s="1">
        <v>1.84899464219291E-5</v>
      </c>
      <c r="K1653" s="1">
        <v>1.3627841461166801E-5</v>
      </c>
      <c r="L1653">
        <v>0.80277425641797595</v>
      </c>
    </row>
    <row r="1654" spans="1:12" x14ac:dyDescent="0.2">
      <c r="A1654" t="s">
        <v>3580</v>
      </c>
      <c r="B1654" t="str">
        <f t="shared" si="75"/>
        <v>OSAVI</v>
      </c>
      <c r="C1654">
        <f>VLOOKUP(B1654,GDD!$D$2:$E$31,2)</f>
        <v>26</v>
      </c>
      <c r="D1654" t="str">
        <f t="shared" si="76"/>
        <v>JCEager20</v>
      </c>
      <c r="E1654" s="2">
        <v>20200725</v>
      </c>
      <c r="F1654" t="str">
        <f t="shared" si="77"/>
        <v>RS4</v>
      </c>
      <c r="G1654" t="s">
        <v>1139</v>
      </c>
      <c r="H1654" t="str">
        <f>VLOOKUP(E1654,GDD!$A$2:$B$57,2)</f>
        <v>650-900</v>
      </c>
      <c r="I1654" cm="1">
        <f t="array" ref="I1654">IF(H1654="0-650",1,IF(H1654="650-900",2,IF(H1654="900+",3,NA)))</f>
        <v>2</v>
      </c>
      <c r="J1654">
        <v>2.4007381951404399E-4</v>
      </c>
      <c r="K1654">
        <v>1.7847527223309299E-4</v>
      </c>
      <c r="L1654">
        <v>0.80140656339192595</v>
      </c>
    </row>
    <row r="1655" spans="1:12" x14ac:dyDescent="0.2">
      <c r="A1655" t="s">
        <v>3581</v>
      </c>
      <c r="B1655" t="str">
        <f t="shared" si="75"/>
        <v>PSRI</v>
      </c>
      <c r="C1655">
        <f>VLOOKUP(B1655,GDD!$D$2:$E$31,2)</f>
        <v>27</v>
      </c>
      <c r="D1655" t="str">
        <f t="shared" si="76"/>
        <v>JCEager20</v>
      </c>
      <c r="E1655" s="2">
        <v>20200725</v>
      </c>
      <c r="F1655" t="str">
        <f t="shared" si="77"/>
        <v>RS4</v>
      </c>
      <c r="G1655" t="s">
        <v>1139</v>
      </c>
      <c r="H1655" t="str">
        <f>VLOOKUP(E1655,GDD!$A$2:$B$57,2)</f>
        <v>650-900</v>
      </c>
      <c r="I1655" cm="1">
        <f t="array" ref="I1655">IF(H1655="0-650",1,IF(H1655="650-900",2,IF(H1655="900+",3,NA)))</f>
        <v>2</v>
      </c>
      <c r="J1655" s="1">
        <v>1.0346218904446701E-5</v>
      </c>
      <c r="K1655" s="1">
        <v>9.6814245576776994E-6</v>
      </c>
      <c r="L1655">
        <v>0.76224446868753304</v>
      </c>
    </row>
    <row r="1656" spans="1:12" x14ac:dyDescent="0.2">
      <c r="A1656" t="s">
        <v>3582</v>
      </c>
      <c r="B1656" t="str">
        <f t="shared" si="75"/>
        <v>Carte1</v>
      </c>
      <c r="C1656">
        <f>VLOOKUP(B1656,GDD!$D$2:$E$31,2)</f>
        <v>28</v>
      </c>
      <c r="D1656" t="str">
        <f t="shared" si="76"/>
        <v>JCEager20</v>
      </c>
      <c r="E1656" s="2">
        <v>20200725</v>
      </c>
      <c r="F1656" t="str">
        <f t="shared" si="77"/>
        <v>RS4</v>
      </c>
      <c r="G1656" t="s">
        <v>1139</v>
      </c>
      <c r="H1656" t="str">
        <f>VLOOKUP(E1656,GDD!$A$2:$B$57,2)</f>
        <v>650-900</v>
      </c>
      <c r="I1656" cm="1">
        <f t="array" ref="I1656">IF(H1656="0-650",1,IF(H1656="650-900",2,IF(H1656="900+",3,NA)))</f>
        <v>2</v>
      </c>
      <c r="J1656">
        <v>0.210501124796214</v>
      </c>
      <c r="K1656">
        <v>0.18599026013584799</v>
      </c>
      <c r="L1656">
        <v>0.77248720689546102</v>
      </c>
    </row>
    <row r="1657" spans="1:12" x14ac:dyDescent="0.2">
      <c r="A1657" t="s">
        <v>3583</v>
      </c>
      <c r="B1657" t="str">
        <f t="shared" si="75"/>
        <v>VOG1</v>
      </c>
      <c r="C1657">
        <f>VLOOKUP(B1657,GDD!$D$2:$E$31,2)</f>
        <v>29</v>
      </c>
      <c r="D1657" t="str">
        <f t="shared" si="76"/>
        <v>JCEager20</v>
      </c>
      <c r="E1657" s="2">
        <v>20200725</v>
      </c>
      <c r="F1657" t="str">
        <f t="shared" si="77"/>
        <v>RS4</v>
      </c>
      <c r="G1657" t="s">
        <v>1139</v>
      </c>
      <c r="H1657" t="str">
        <f>VLOOKUP(E1657,GDD!$A$2:$B$57,2)</f>
        <v>650-900</v>
      </c>
      <c r="I1657" cm="1">
        <f t="array" ref="I1657">IF(H1657="0-650",1,IF(H1657="650-900",2,IF(H1657="900+",3,NA)))</f>
        <v>2</v>
      </c>
      <c r="J1657">
        <v>1.01845949070993E-2</v>
      </c>
      <c r="K1657">
        <v>4.62330771511272E-3</v>
      </c>
      <c r="L1657">
        <v>0.86857049872810699</v>
      </c>
    </row>
    <row r="1658" spans="1:12" x14ac:dyDescent="0.2">
      <c r="A1658" t="s">
        <v>3584</v>
      </c>
      <c r="B1658" t="str">
        <f t="shared" si="75"/>
        <v>SR700670</v>
      </c>
      <c r="C1658">
        <f>VLOOKUP(B1658,GDD!$D$2:$E$31,2)</f>
        <v>30</v>
      </c>
      <c r="D1658" t="str">
        <f t="shared" si="76"/>
        <v>JCEager20</v>
      </c>
      <c r="E1658" s="2">
        <v>20200725</v>
      </c>
      <c r="F1658" t="str">
        <f t="shared" si="77"/>
        <v>RS4</v>
      </c>
      <c r="G1658" t="s">
        <v>1139</v>
      </c>
      <c r="H1658" t="str">
        <f>VLOOKUP(E1658,GDD!$A$2:$B$57,2)</f>
        <v>650-900</v>
      </c>
      <c r="I1658" cm="1">
        <f t="array" ref="I1658">IF(H1658="0-650",1,IF(H1658="650-900",2,IF(H1658="900+",3,NA)))</f>
        <v>2</v>
      </c>
      <c r="J1658">
        <v>1.9104990518589899E-2</v>
      </c>
      <c r="K1658">
        <v>1.41086870340126E-2</v>
      </c>
      <c r="L1658">
        <v>0.80246479510318802</v>
      </c>
    </row>
    <row r="1659" spans="1:12" x14ac:dyDescent="0.2">
      <c r="A1659" t="s">
        <v>3585</v>
      </c>
      <c r="B1659" t="str">
        <f t="shared" si="75"/>
        <v>NDVI</v>
      </c>
      <c r="C1659">
        <f>VLOOKUP(B1659,GDD!$D$2:$E$31,2)</f>
        <v>21</v>
      </c>
      <c r="D1659" t="str">
        <f t="shared" si="76"/>
        <v>JCEager20</v>
      </c>
      <c r="E1659" s="2">
        <v>20200806</v>
      </c>
      <c r="F1659" t="str">
        <f t="shared" si="77"/>
        <v>RS4</v>
      </c>
      <c r="G1659" t="s">
        <v>1139</v>
      </c>
      <c r="H1659" t="str">
        <f>VLOOKUP(E1659,GDD!$A$2:$B$57,2)</f>
        <v>900+</v>
      </c>
      <c r="I1659" cm="1">
        <f t="array" ref="I1659">IF(H1659="0-650",1,IF(H1659="650-900",2,IF(H1659="900+",3,NA)))</f>
        <v>3</v>
      </c>
      <c r="J1659">
        <v>5.6672381318106696E-4</v>
      </c>
      <c r="K1659">
        <v>2.0171834902776899E-4</v>
      </c>
      <c r="L1659">
        <v>0.89393793991641601</v>
      </c>
    </row>
    <row r="1660" spans="1:12" x14ac:dyDescent="0.2">
      <c r="A1660" t="s">
        <v>3586</v>
      </c>
      <c r="B1660" t="str">
        <f t="shared" si="75"/>
        <v>SR800680</v>
      </c>
      <c r="C1660">
        <f>VLOOKUP(B1660,GDD!$D$2:$E$31,2)</f>
        <v>22</v>
      </c>
      <c r="D1660" t="str">
        <f t="shared" si="76"/>
        <v>JCEager20</v>
      </c>
      <c r="E1660" s="2">
        <v>20200806</v>
      </c>
      <c r="F1660" t="str">
        <f t="shared" si="77"/>
        <v>RS4</v>
      </c>
      <c r="G1660" t="s">
        <v>1139</v>
      </c>
      <c r="H1660" t="str">
        <f>VLOOKUP(E1660,GDD!$A$2:$B$57,2)</f>
        <v>900+</v>
      </c>
      <c r="I1660" cm="1">
        <f t="array" ref="I1660">IF(H1660="0-650",1,IF(H1660="650-900",2,IF(H1660="900+",3,NA)))</f>
        <v>3</v>
      </c>
      <c r="J1660">
        <v>24.361384708761999</v>
      </c>
      <c r="K1660">
        <v>9.1361837381397795</v>
      </c>
      <c r="L1660">
        <v>0.88888170523934695</v>
      </c>
    </row>
    <row r="1661" spans="1:12" x14ac:dyDescent="0.2">
      <c r="A1661" t="s">
        <v>3587</v>
      </c>
      <c r="B1661" t="str">
        <f t="shared" si="75"/>
        <v>mRENDVI</v>
      </c>
      <c r="C1661">
        <f>VLOOKUP(B1661,GDD!$D$2:$E$31,2)</f>
        <v>23</v>
      </c>
      <c r="D1661" t="str">
        <f t="shared" si="76"/>
        <v>JCEager20</v>
      </c>
      <c r="E1661" s="2">
        <v>20200806</v>
      </c>
      <c r="F1661" t="str">
        <f t="shared" si="77"/>
        <v>RS4</v>
      </c>
      <c r="G1661" t="s">
        <v>1139</v>
      </c>
      <c r="H1661" t="str">
        <f>VLOOKUP(E1661,GDD!$A$2:$B$57,2)</f>
        <v>900+</v>
      </c>
      <c r="I1661" cm="1">
        <f t="array" ref="I1661">IF(H1661="0-650",1,IF(H1661="650-900",2,IF(H1661="900+",3,NA)))</f>
        <v>3</v>
      </c>
      <c r="J1661">
        <v>3.0057765885483999E-4</v>
      </c>
      <c r="K1661">
        <v>1.82039140251415E-4</v>
      </c>
      <c r="L1661">
        <v>0.83203190280791195</v>
      </c>
    </row>
    <row r="1662" spans="1:12" x14ac:dyDescent="0.2">
      <c r="A1662" t="s">
        <v>3588</v>
      </c>
      <c r="B1662" t="str">
        <f t="shared" si="75"/>
        <v>GNDVI</v>
      </c>
      <c r="C1662">
        <f>VLOOKUP(B1662,GDD!$D$2:$E$31,2)</f>
        <v>24</v>
      </c>
      <c r="D1662" t="str">
        <f t="shared" si="76"/>
        <v>JCEager20</v>
      </c>
      <c r="E1662" s="2">
        <v>20200806</v>
      </c>
      <c r="F1662" t="str">
        <f t="shared" si="77"/>
        <v>RS4</v>
      </c>
      <c r="G1662" t="s">
        <v>1139</v>
      </c>
      <c r="H1662" t="str">
        <f>VLOOKUP(E1662,GDD!$A$2:$B$57,2)</f>
        <v>900+</v>
      </c>
      <c r="I1662" cm="1">
        <f t="array" ref="I1662">IF(H1662="0-650",1,IF(H1662="650-900",2,IF(H1662="900+",3,NA)))</f>
        <v>3</v>
      </c>
      <c r="J1662">
        <v>3.1684700135125302E-4</v>
      </c>
      <c r="K1662">
        <v>1.42398764655938E-4</v>
      </c>
      <c r="L1662">
        <v>0.86971032738240295</v>
      </c>
    </row>
    <row r="1663" spans="1:12" x14ac:dyDescent="0.2">
      <c r="A1663" t="s">
        <v>3589</v>
      </c>
      <c r="B1663" t="str">
        <f t="shared" si="75"/>
        <v>PRI</v>
      </c>
      <c r="C1663">
        <f>VLOOKUP(B1663,GDD!$D$2:$E$31,2)</f>
        <v>25</v>
      </c>
      <c r="D1663" t="str">
        <f t="shared" si="76"/>
        <v>JCEager20</v>
      </c>
      <c r="E1663" s="2">
        <v>20200806</v>
      </c>
      <c r="F1663" t="str">
        <f t="shared" si="77"/>
        <v>RS4</v>
      </c>
      <c r="G1663" t="s">
        <v>1139</v>
      </c>
      <c r="H1663" t="str">
        <f>VLOOKUP(E1663,GDD!$A$2:$B$57,2)</f>
        <v>900+</v>
      </c>
      <c r="I1663" cm="1">
        <f t="array" ref="I1663">IF(H1663="0-650",1,IF(H1663="650-900",2,IF(H1663="900+",3,NA)))</f>
        <v>3</v>
      </c>
      <c r="J1663" s="1">
        <v>9.3468790106405005E-5</v>
      </c>
      <c r="K1663" s="1">
        <v>5.5379826819019798E-5</v>
      </c>
      <c r="L1663">
        <v>0.83507414154900095</v>
      </c>
    </row>
    <row r="1664" spans="1:12" x14ac:dyDescent="0.2">
      <c r="A1664" t="s">
        <v>3590</v>
      </c>
      <c r="B1664" t="str">
        <f t="shared" si="75"/>
        <v>OSAVI</v>
      </c>
      <c r="C1664">
        <f>VLOOKUP(B1664,GDD!$D$2:$E$31,2)</f>
        <v>26</v>
      </c>
      <c r="D1664" t="str">
        <f t="shared" si="76"/>
        <v>JCEager20</v>
      </c>
      <c r="E1664" s="2">
        <v>20200806</v>
      </c>
      <c r="F1664" t="str">
        <f t="shared" si="77"/>
        <v>RS4</v>
      </c>
      <c r="G1664" t="s">
        <v>1139</v>
      </c>
      <c r="H1664" t="str">
        <f>VLOOKUP(E1664,GDD!$A$2:$B$57,2)</f>
        <v>900+</v>
      </c>
      <c r="I1664" cm="1">
        <f t="array" ref="I1664">IF(H1664="0-650",1,IF(H1664="650-900",2,IF(H1664="900+",3,NA)))</f>
        <v>3</v>
      </c>
      <c r="J1664">
        <v>4.57150186409312E-4</v>
      </c>
      <c r="K1664">
        <v>3.2741439580221597E-4</v>
      </c>
      <c r="L1664">
        <v>0.80727461895498098</v>
      </c>
    </row>
    <row r="1665" spans="1:12" x14ac:dyDescent="0.2">
      <c r="A1665" t="s">
        <v>3591</v>
      </c>
      <c r="B1665" t="str">
        <f t="shared" si="75"/>
        <v>PSRI</v>
      </c>
      <c r="C1665">
        <f>VLOOKUP(B1665,GDD!$D$2:$E$31,2)</f>
        <v>27</v>
      </c>
      <c r="D1665" t="str">
        <f t="shared" si="76"/>
        <v>JCEager20</v>
      </c>
      <c r="E1665" s="2">
        <v>20200806</v>
      </c>
      <c r="F1665" t="str">
        <f t="shared" si="77"/>
        <v>RS4</v>
      </c>
      <c r="G1665" t="s">
        <v>1139</v>
      </c>
      <c r="H1665" t="str">
        <f>VLOOKUP(E1665,GDD!$A$2:$B$57,2)</f>
        <v>900+</v>
      </c>
      <c r="I1665" cm="1">
        <f t="array" ref="I1665">IF(H1665="0-650",1,IF(H1665="650-900",2,IF(H1665="900+",3,NA)))</f>
        <v>3</v>
      </c>
      <c r="J1665" s="1">
        <v>1.3789237854507299E-5</v>
      </c>
      <c r="K1665" s="1">
        <v>8.8450898971505698E-6</v>
      </c>
      <c r="L1665">
        <v>0.82384791751215003</v>
      </c>
    </row>
    <row r="1666" spans="1:12" x14ac:dyDescent="0.2">
      <c r="A1666" t="s">
        <v>3592</v>
      </c>
      <c r="B1666" t="str">
        <f t="shared" si="75"/>
        <v>Carte1</v>
      </c>
      <c r="C1666">
        <f>VLOOKUP(B1666,GDD!$D$2:$E$31,2)</f>
        <v>28</v>
      </c>
      <c r="D1666" t="str">
        <f t="shared" si="76"/>
        <v>JCEager20</v>
      </c>
      <c r="E1666" s="2">
        <v>20200806</v>
      </c>
      <c r="F1666" t="str">
        <f t="shared" si="77"/>
        <v>RS4</v>
      </c>
      <c r="G1666" t="s">
        <v>1139</v>
      </c>
      <c r="H1666" t="str">
        <f>VLOOKUP(E1666,GDD!$A$2:$B$57,2)</f>
        <v>900+</v>
      </c>
      <c r="I1666" cm="1">
        <f t="array" ref="I1666">IF(H1666="0-650",1,IF(H1666="650-900",2,IF(H1666="900+",3,NA)))</f>
        <v>3</v>
      </c>
      <c r="J1666">
        <v>17.443061652001202</v>
      </c>
      <c r="K1666">
        <v>114.180856081163</v>
      </c>
      <c r="L1666">
        <v>0.31427044657518999</v>
      </c>
    </row>
    <row r="1667" spans="1:12" x14ac:dyDescent="0.2">
      <c r="A1667" t="s">
        <v>3593</v>
      </c>
      <c r="B1667" t="str">
        <f t="shared" ref="B1667:B1730" si="78">LEFT(A1667, FIND("_RS",A1667)-10)</f>
        <v>VOG1</v>
      </c>
      <c r="C1667">
        <f>VLOOKUP(B1667,GDD!$D$2:$E$31,2)</f>
        <v>29</v>
      </c>
      <c r="D1667" t="str">
        <f t="shared" ref="D1667:D1730" si="79">"JCEager"&amp;MID(E1667,3,2)</f>
        <v>JCEager20</v>
      </c>
      <c r="E1667" s="2">
        <v>20200806</v>
      </c>
      <c r="F1667" t="str">
        <f t="shared" ref="F1667:F1730" si="80">RIGHT(A1667,LEN(A1667)-FIND("_RS",A1667))</f>
        <v>RS4</v>
      </c>
      <c r="G1667" t="s">
        <v>1139</v>
      </c>
      <c r="H1667" t="str">
        <f>VLOOKUP(E1667,GDD!$A$2:$B$57,2)</f>
        <v>900+</v>
      </c>
      <c r="I1667" cm="1">
        <f t="array" ref="I1667">IF(H1667="0-650",1,IF(H1667="650-900",2,IF(H1667="900+",3,NA)))</f>
        <v>3</v>
      </c>
      <c r="J1667">
        <v>1.16692104583435E-2</v>
      </c>
      <c r="K1667">
        <v>4.2082312544729E-3</v>
      </c>
      <c r="L1667">
        <v>0.89269058558699399</v>
      </c>
    </row>
    <row r="1668" spans="1:12" x14ac:dyDescent="0.2">
      <c r="A1668" t="s">
        <v>3594</v>
      </c>
      <c r="B1668" t="str">
        <f t="shared" si="78"/>
        <v>SR700670</v>
      </c>
      <c r="C1668">
        <f>VLOOKUP(B1668,GDD!$D$2:$E$31,2)</f>
        <v>30</v>
      </c>
      <c r="D1668" t="str">
        <f t="shared" si="79"/>
        <v>JCEager20</v>
      </c>
      <c r="E1668" s="2">
        <v>20200806</v>
      </c>
      <c r="F1668" t="str">
        <f t="shared" si="80"/>
        <v>RS4</v>
      </c>
      <c r="G1668" t="s">
        <v>1139</v>
      </c>
      <c r="H1668" t="str">
        <f>VLOOKUP(E1668,GDD!$A$2:$B$57,2)</f>
        <v>900+</v>
      </c>
      <c r="I1668" cm="1">
        <f t="array" ref="I1668">IF(H1668="0-650",1,IF(H1668="650-900",2,IF(H1668="900+",3,NA)))</f>
        <v>3</v>
      </c>
      <c r="J1668">
        <v>4.2334830200440203E-2</v>
      </c>
      <c r="K1668">
        <v>2.77064655868338E-2</v>
      </c>
      <c r="L1668">
        <v>0.82091465097573202</v>
      </c>
    </row>
    <row r="1669" spans="1:12" x14ac:dyDescent="0.2">
      <c r="A1669" t="s">
        <v>3595</v>
      </c>
      <c r="B1669" t="str">
        <f t="shared" si="78"/>
        <v>NDVI</v>
      </c>
      <c r="C1669">
        <f>VLOOKUP(B1669,GDD!$D$2:$E$31,2)</f>
        <v>21</v>
      </c>
      <c r="D1669" t="str">
        <f t="shared" si="79"/>
        <v>JCEager20</v>
      </c>
      <c r="E1669" s="2">
        <v>20200813</v>
      </c>
      <c r="F1669" t="str">
        <f t="shared" si="80"/>
        <v>RS4</v>
      </c>
      <c r="G1669" t="s">
        <v>1139</v>
      </c>
      <c r="H1669" t="str">
        <f>VLOOKUP(E1669,GDD!$A$2:$B$57,2)</f>
        <v>900+</v>
      </c>
      <c r="I1669" cm="1">
        <f t="array" ref="I1669">IF(H1669="0-650",1,IF(H1669="650-900",2,IF(H1669="900+",3,NA)))</f>
        <v>3</v>
      </c>
      <c r="J1669">
        <v>2.1159479515520899E-4</v>
      </c>
      <c r="K1669">
        <v>2.1481495004938499E-4</v>
      </c>
      <c r="L1669">
        <v>0.74715734691674596</v>
      </c>
    </row>
    <row r="1670" spans="1:12" x14ac:dyDescent="0.2">
      <c r="A1670" t="s">
        <v>3596</v>
      </c>
      <c r="B1670" t="str">
        <f t="shared" si="78"/>
        <v>SR800680</v>
      </c>
      <c r="C1670">
        <f>VLOOKUP(B1670,GDD!$D$2:$E$31,2)</f>
        <v>22</v>
      </c>
      <c r="D1670" t="str">
        <f t="shared" si="79"/>
        <v>JCEager20</v>
      </c>
      <c r="E1670" s="2">
        <v>20200813</v>
      </c>
      <c r="F1670" t="str">
        <f t="shared" si="80"/>
        <v>RS4</v>
      </c>
      <c r="G1670" t="s">
        <v>1139</v>
      </c>
      <c r="H1670" t="str">
        <f>VLOOKUP(E1670,GDD!$A$2:$B$57,2)</f>
        <v>900+</v>
      </c>
      <c r="I1670" cm="1">
        <f t="array" ref="I1670">IF(H1670="0-650",1,IF(H1670="650-900",2,IF(H1670="900+",3,NA)))</f>
        <v>3</v>
      </c>
      <c r="J1670">
        <v>0.66815794150758201</v>
      </c>
      <c r="K1670">
        <v>0.52006136901881295</v>
      </c>
      <c r="L1670">
        <v>0.79399718001584196</v>
      </c>
    </row>
    <row r="1671" spans="1:12" x14ac:dyDescent="0.2">
      <c r="A1671" t="s">
        <v>3597</v>
      </c>
      <c r="B1671" t="str">
        <f t="shared" si="78"/>
        <v>mRENDVI</v>
      </c>
      <c r="C1671">
        <f>VLOOKUP(B1671,GDD!$D$2:$E$31,2)</f>
        <v>23</v>
      </c>
      <c r="D1671" t="str">
        <f t="shared" si="79"/>
        <v>JCEager20</v>
      </c>
      <c r="E1671" s="2">
        <v>20200813</v>
      </c>
      <c r="F1671" t="str">
        <f t="shared" si="80"/>
        <v>RS4</v>
      </c>
      <c r="G1671" t="s">
        <v>1139</v>
      </c>
      <c r="H1671" t="str">
        <f>VLOOKUP(E1671,GDD!$A$2:$B$57,2)</f>
        <v>900+</v>
      </c>
      <c r="I1671" cm="1">
        <f t="array" ref="I1671">IF(H1671="0-650",1,IF(H1671="650-900",2,IF(H1671="900+",3,NA)))</f>
        <v>3</v>
      </c>
      <c r="J1671">
        <v>1.60105161437296E-4</v>
      </c>
      <c r="K1671">
        <v>2.1085701602602201E-4</v>
      </c>
      <c r="L1671">
        <v>0.69492852229662505</v>
      </c>
    </row>
    <row r="1672" spans="1:12" x14ac:dyDescent="0.2">
      <c r="A1672" t="s">
        <v>3598</v>
      </c>
      <c r="B1672" t="str">
        <f t="shared" si="78"/>
        <v>GNDVI</v>
      </c>
      <c r="C1672">
        <f>VLOOKUP(B1672,GDD!$D$2:$E$31,2)</f>
        <v>24</v>
      </c>
      <c r="D1672" t="str">
        <f t="shared" si="79"/>
        <v>JCEager20</v>
      </c>
      <c r="E1672" s="2">
        <v>20200813</v>
      </c>
      <c r="F1672" t="str">
        <f t="shared" si="80"/>
        <v>RS4</v>
      </c>
      <c r="G1672" t="s">
        <v>1139</v>
      </c>
      <c r="H1672" t="str">
        <f>VLOOKUP(E1672,GDD!$A$2:$B$57,2)</f>
        <v>900+</v>
      </c>
      <c r="I1672" cm="1">
        <f t="array" ref="I1672">IF(H1672="0-650",1,IF(H1672="650-900",2,IF(H1672="900+",3,NA)))</f>
        <v>3</v>
      </c>
      <c r="J1672">
        <v>1.12247936199968E-4</v>
      </c>
      <c r="K1672">
        <v>1.43784218268915E-4</v>
      </c>
      <c r="L1672">
        <v>0.70077870544652499</v>
      </c>
    </row>
    <row r="1673" spans="1:12" x14ac:dyDescent="0.2">
      <c r="A1673" t="s">
        <v>3599</v>
      </c>
      <c r="B1673" t="str">
        <f t="shared" si="78"/>
        <v>PRI</v>
      </c>
      <c r="C1673">
        <f>VLOOKUP(B1673,GDD!$D$2:$E$31,2)</f>
        <v>25</v>
      </c>
      <c r="D1673" t="str">
        <f t="shared" si="79"/>
        <v>JCEager20</v>
      </c>
      <c r="E1673" s="2">
        <v>20200813</v>
      </c>
      <c r="F1673" t="str">
        <f t="shared" si="80"/>
        <v>RS4</v>
      </c>
      <c r="G1673" t="s">
        <v>1139</v>
      </c>
      <c r="H1673" t="str">
        <f>VLOOKUP(E1673,GDD!$A$2:$B$57,2)</f>
        <v>900+</v>
      </c>
      <c r="I1673" cm="1">
        <f t="array" ref="I1673">IF(H1673="0-650",1,IF(H1673="650-900",2,IF(H1673="900+",3,NA)))</f>
        <v>3</v>
      </c>
      <c r="J1673" s="1">
        <v>9.4104268524874007E-6</v>
      </c>
      <c r="K1673" s="1">
        <v>2.2861131147511701E-5</v>
      </c>
      <c r="L1673">
        <v>0.55255329735616798</v>
      </c>
    </row>
    <row r="1674" spans="1:12" x14ac:dyDescent="0.2">
      <c r="A1674" t="s">
        <v>3600</v>
      </c>
      <c r="B1674" t="str">
        <f t="shared" si="78"/>
        <v>OSAVI</v>
      </c>
      <c r="C1674">
        <f>VLOOKUP(B1674,GDD!$D$2:$E$31,2)</f>
        <v>26</v>
      </c>
      <c r="D1674" t="str">
        <f t="shared" si="79"/>
        <v>JCEager20</v>
      </c>
      <c r="E1674" s="2">
        <v>20200813</v>
      </c>
      <c r="F1674" t="str">
        <f t="shared" si="80"/>
        <v>RS4</v>
      </c>
      <c r="G1674" t="s">
        <v>1139</v>
      </c>
      <c r="H1674" t="str">
        <f>VLOOKUP(E1674,GDD!$A$2:$B$57,2)</f>
        <v>900+</v>
      </c>
      <c r="I1674" cm="1">
        <f t="array" ref="I1674">IF(H1674="0-650",1,IF(H1674="650-900",2,IF(H1674="900+",3,NA)))</f>
        <v>3</v>
      </c>
      <c r="J1674">
        <v>4.1230872542103402E-4</v>
      </c>
      <c r="K1674">
        <v>2.24055081306513E-4</v>
      </c>
      <c r="L1674">
        <v>0.84664068745191501</v>
      </c>
    </row>
    <row r="1675" spans="1:12" x14ac:dyDescent="0.2">
      <c r="A1675" t="s">
        <v>3601</v>
      </c>
      <c r="B1675" t="str">
        <f t="shared" si="78"/>
        <v>PSRI</v>
      </c>
      <c r="C1675">
        <f>VLOOKUP(B1675,GDD!$D$2:$E$31,2)</f>
        <v>27</v>
      </c>
      <c r="D1675" t="str">
        <f t="shared" si="79"/>
        <v>JCEager20</v>
      </c>
      <c r="E1675" s="2">
        <v>20200813</v>
      </c>
      <c r="F1675" t="str">
        <f t="shared" si="80"/>
        <v>RS4</v>
      </c>
      <c r="G1675" t="s">
        <v>1139</v>
      </c>
      <c r="H1675" t="str">
        <f>VLOOKUP(E1675,GDD!$A$2:$B$57,2)</f>
        <v>900+</v>
      </c>
      <c r="I1675" cm="1">
        <f t="array" ref="I1675">IF(H1675="0-650",1,IF(H1675="650-900",2,IF(H1675="900+",3,NA)))</f>
        <v>3</v>
      </c>
      <c r="J1675" s="1">
        <v>1.0059547961937599E-5</v>
      </c>
      <c r="K1675" s="1">
        <v>5.8010975341207996E-6</v>
      </c>
      <c r="L1675">
        <v>0.83876767021713905</v>
      </c>
    </row>
    <row r="1676" spans="1:12" x14ac:dyDescent="0.2">
      <c r="A1676" t="s">
        <v>3602</v>
      </c>
      <c r="B1676" t="str">
        <f t="shared" si="78"/>
        <v>Carte1</v>
      </c>
      <c r="C1676">
        <f>VLOOKUP(B1676,GDD!$D$2:$E$31,2)</f>
        <v>28</v>
      </c>
      <c r="D1676" t="str">
        <f t="shared" si="79"/>
        <v>JCEager20</v>
      </c>
      <c r="E1676" s="2">
        <v>20200813</v>
      </c>
      <c r="F1676" t="str">
        <f t="shared" si="80"/>
        <v>RS4</v>
      </c>
      <c r="G1676" t="s">
        <v>1139</v>
      </c>
      <c r="H1676" t="str">
        <f>VLOOKUP(E1676,GDD!$A$2:$B$57,2)</f>
        <v>900+</v>
      </c>
      <c r="I1676" cm="1">
        <f t="array" ref="I1676">IF(H1676="0-650",1,IF(H1676="650-900",2,IF(H1676="900+",3,NA)))</f>
        <v>3</v>
      </c>
      <c r="J1676">
        <v>5.8617699223516902E-2</v>
      </c>
      <c r="K1676">
        <v>2.78676265323753E-2</v>
      </c>
      <c r="L1676">
        <v>0.86320671771902602</v>
      </c>
    </row>
    <row r="1677" spans="1:12" x14ac:dyDescent="0.2">
      <c r="A1677" t="s">
        <v>3603</v>
      </c>
      <c r="B1677" t="str">
        <f t="shared" si="78"/>
        <v>VOG1</v>
      </c>
      <c r="C1677">
        <f>VLOOKUP(B1677,GDD!$D$2:$E$31,2)</f>
        <v>29</v>
      </c>
      <c r="D1677" t="str">
        <f t="shared" si="79"/>
        <v>JCEager20</v>
      </c>
      <c r="E1677" s="2">
        <v>20200813</v>
      </c>
      <c r="F1677" t="str">
        <f t="shared" si="80"/>
        <v>RS4</v>
      </c>
      <c r="G1677" t="s">
        <v>1139</v>
      </c>
      <c r="H1677" t="str">
        <f>VLOOKUP(E1677,GDD!$A$2:$B$57,2)</f>
        <v>900+</v>
      </c>
      <c r="I1677" cm="1">
        <f t="array" ref="I1677">IF(H1677="0-650",1,IF(H1677="650-900",2,IF(H1677="900+",3,NA)))</f>
        <v>3</v>
      </c>
      <c r="J1677">
        <v>3.6671556768465298E-3</v>
      </c>
      <c r="K1677">
        <v>3.48867054082992E-3</v>
      </c>
      <c r="L1677">
        <v>0.75923827336718697</v>
      </c>
    </row>
    <row r="1678" spans="1:12" x14ac:dyDescent="0.2">
      <c r="A1678" t="s">
        <v>3604</v>
      </c>
      <c r="B1678" t="str">
        <f t="shared" si="78"/>
        <v>SR700670</v>
      </c>
      <c r="C1678">
        <f>VLOOKUP(B1678,GDD!$D$2:$E$31,2)</f>
        <v>30</v>
      </c>
      <c r="D1678" t="str">
        <f t="shared" si="79"/>
        <v>JCEager20</v>
      </c>
      <c r="E1678" s="2">
        <v>20200813</v>
      </c>
      <c r="F1678" t="str">
        <f t="shared" si="80"/>
        <v>RS4</v>
      </c>
      <c r="G1678" t="s">
        <v>1139</v>
      </c>
      <c r="H1678" t="str">
        <f>VLOOKUP(E1678,GDD!$A$2:$B$57,2)</f>
        <v>900+</v>
      </c>
      <c r="I1678" cm="1">
        <f t="array" ref="I1678">IF(H1678="0-650",1,IF(H1678="650-900",2,IF(H1678="900+",3,NA)))</f>
        <v>3</v>
      </c>
      <c r="J1678">
        <v>8.8447452742823499E-4</v>
      </c>
      <c r="K1678">
        <v>8.4065649836027195E-4</v>
      </c>
      <c r="L1678">
        <v>0.75940548614870496</v>
      </c>
    </row>
    <row r="1679" spans="1:12" x14ac:dyDescent="0.2">
      <c r="A1679" t="s">
        <v>4218</v>
      </c>
      <c r="B1679" t="str">
        <f t="shared" si="78"/>
        <v>NDVI</v>
      </c>
      <c r="C1679">
        <f>VLOOKUP(B1679,GDD!$D$2:$E$31,2)</f>
        <v>21</v>
      </c>
      <c r="D1679" t="str">
        <f t="shared" si="79"/>
        <v>JCEager20</v>
      </c>
      <c r="E1679" s="2">
        <v>20200826</v>
      </c>
      <c r="F1679" t="str">
        <f t="shared" si="80"/>
        <v>RS4</v>
      </c>
      <c r="G1679" t="s">
        <v>1139</v>
      </c>
      <c r="H1679" t="str">
        <f>VLOOKUP(E1679,GDD!$A$2:$B$57,2)</f>
        <v>900+</v>
      </c>
      <c r="I1679" cm="1">
        <f t="array" ref="I1679">IF(H1679="0-650",1,IF(H1679="650-900",2,IF(H1679="900+",3,NA)))</f>
        <v>3</v>
      </c>
      <c r="J1679">
        <v>3.1978741129249001E-4</v>
      </c>
      <c r="K1679">
        <v>6.5427922825813398E-4</v>
      </c>
      <c r="L1679">
        <v>0.59453246361666001</v>
      </c>
    </row>
    <row r="1680" spans="1:12" x14ac:dyDescent="0.2">
      <c r="A1680" t="s">
        <v>4219</v>
      </c>
      <c r="B1680" t="str">
        <f t="shared" si="78"/>
        <v>SR800680</v>
      </c>
      <c r="C1680">
        <f>VLOOKUP(B1680,GDD!$D$2:$E$31,2)</f>
        <v>22</v>
      </c>
      <c r="D1680" t="str">
        <f t="shared" si="79"/>
        <v>JCEager20</v>
      </c>
      <c r="E1680" s="2">
        <v>20200826</v>
      </c>
      <c r="F1680" t="str">
        <f t="shared" si="80"/>
        <v>RS4</v>
      </c>
      <c r="G1680" t="s">
        <v>1139</v>
      </c>
      <c r="H1680" t="str">
        <f>VLOOKUP(E1680,GDD!$A$2:$B$57,2)</f>
        <v>900+</v>
      </c>
      <c r="I1680" cm="1">
        <f t="array" ref="I1680">IF(H1680="0-650",1,IF(H1680="650-900",2,IF(H1680="900+",3,NA)))</f>
        <v>3</v>
      </c>
      <c r="J1680">
        <v>0.35164835326539401</v>
      </c>
      <c r="K1680">
        <v>0.57711855591051697</v>
      </c>
      <c r="L1680">
        <v>0.64638721777973096</v>
      </c>
    </row>
    <row r="1681" spans="1:12" x14ac:dyDescent="0.2">
      <c r="A1681" t="s">
        <v>4220</v>
      </c>
      <c r="B1681" t="str">
        <f t="shared" si="78"/>
        <v>mRENDVI</v>
      </c>
      <c r="C1681">
        <f>VLOOKUP(B1681,GDD!$D$2:$E$31,2)</f>
        <v>23</v>
      </c>
      <c r="D1681" t="str">
        <f t="shared" si="79"/>
        <v>JCEager20</v>
      </c>
      <c r="E1681" s="2">
        <v>20200826</v>
      </c>
      <c r="F1681" t="str">
        <f t="shared" si="80"/>
        <v>RS4</v>
      </c>
      <c r="G1681" t="s">
        <v>1139</v>
      </c>
      <c r="H1681" t="str">
        <f>VLOOKUP(E1681,GDD!$A$2:$B$57,2)</f>
        <v>900+</v>
      </c>
      <c r="I1681" cm="1">
        <f t="array" ref="I1681">IF(H1681="0-650",1,IF(H1681="650-900",2,IF(H1681="900+",3,NA)))</f>
        <v>3</v>
      </c>
      <c r="J1681">
        <v>3.76257906867574E-4</v>
      </c>
      <c r="K1681">
        <v>6.9367682420029997E-4</v>
      </c>
      <c r="L1681">
        <v>0.61937138641242195</v>
      </c>
    </row>
    <row r="1682" spans="1:12" x14ac:dyDescent="0.2">
      <c r="A1682" t="s">
        <v>4221</v>
      </c>
      <c r="B1682" t="str">
        <f t="shared" si="78"/>
        <v>GNDVI</v>
      </c>
      <c r="C1682">
        <f>VLOOKUP(B1682,GDD!$D$2:$E$31,2)</f>
        <v>24</v>
      </c>
      <c r="D1682" t="str">
        <f t="shared" si="79"/>
        <v>JCEager20</v>
      </c>
      <c r="E1682" s="2">
        <v>20200826</v>
      </c>
      <c r="F1682" t="str">
        <f t="shared" si="80"/>
        <v>RS4</v>
      </c>
      <c r="G1682" t="s">
        <v>1139</v>
      </c>
      <c r="H1682" t="str">
        <f>VLOOKUP(E1682,GDD!$A$2:$B$57,2)</f>
        <v>900+</v>
      </c>
      <c r="I1682" cm="1">
        <f t="array" ref="I1682">IF(H1682="0-650",1,IF(H1682="650-900",2,IF(H1682="900+",3,NA)))</f>
        <v>3</v>
      </c>
      <c r="J1682">
        <v>1.35976798331677E-4</v>
      </c>
      <c r="K1682">
        <v>2.9534206064662502E-4</v>
      </c>
      <c r="L1682">
        <v>0.58004602870851796</v>
      </c>
    </row>
    <row r="1683" spans="1:12" x14ac:dyDescent="0.2">
      <c r="A1683" t="s">
        <v>4222</v>
      </c>
      <c r="B1683" t="str">
        <f t="shared" si="78"/>
        <v>PRI</v>
      </c>
      <c r="C1683">
        <f>VLOOKUP(B1683,GDD!$D$2:$E$31,2)</f>
        <v>25</v>
      </c>
      <c r="D1683" t="str">
        <f t="shared" si="79"/>
        <v>JCEager20</v>
      </c>
      <c r="E1683" s="2">
        <v>20200826</v>
      </c>
      <c r="F1683" t="str">
        <f t="shared" si="80"/>
        <v>RS4</v>
      </c>
      <c r="G1683" t="s">
        <v>1139</v>
      </c>
      <c r="H1683" t="str">
        <f>VLOOKUP(E1683,GDD!$A$2:$B$57,2)</f>
        <v>900+</v>
      </c>
      <c r="I1683" cm="1">
        <f t="array" ref="I1683">IF(H1683="0-650",1,IF(H1683="650-900",2,IF(H1683="900+",3,NA)))</f>
        <v>3</v>
      </c>
      <c r="J1683" s="1">
        <v>4.00508177814893E-5</v>
      </c>
      <c r="K1683" s="1">
        <v>6.3293653272938002E-5</v>
      </c>
      <c r="L1683">
        <v>0.65497412597072502</v>
      </c>
    </row>
    <row r="1684" spans="1:12" x14ac:dyDescent="0.2">
      <c r="A1684" t="s">
        <v>4223</v>
      </c>
      <c r="B1684" t="str">
        <f t="shared" si="78"/>
        <v>OSAVI</v>
      </c>
      <c r="C1684">
        <f>VLOOKUP(B1684,GDD!$D$2:$E$31,2)</f>
        <v>26</v>
      </c>
      <c r="D1684" t="str">
        <f t="shared" si="79"/>
        <v>JCEager20</v>
      </c>
      <c r="E1684" s="2">
        <v>20200826</v>
      </c>
      <c r="F1684" t="str">
        <f t="shared" si="80"/>
        <v>RS4</v>
      </c>
      <c r="G1684" t="s">
        <v>1139</v>
      </c>
      <c r="H1684" t="str">
        <f>VLOOKUP(E1684,GDD!$A$2:$B$57,2)</f>
        <v>900+</v>
      </c>
      <c r="I1684" cm="1">
        <f t="array" ref="I1684">IF(H1684="0-650",1,IF(H1684="650-900",2,IF(H1684="900+",3,NA)))</f>
        <v>3</v>
      </c>
      <c r="J1684">
        <v>4.3360314060373603E-4</v>
      </c>
      <c r="K1684">
        <v>5.6308654606612404E-4</v>
      </c>
      <c r="L1684">
        <v>0.69789808241959606</v>
      </c>
    </row>
    <row r="1685" spans="1:12" x14ac:dyDescent="0.2">
      <c r="A1685" t="s">
        <v>4224</v>
      </c>
      <c r="B1685" t="str">
        <f t="shared" si="78"/>
        <v>PSRI</v>
      </c>
      <c r="C1685">
        <f>VLOOKUP(B1685,GDD!$D$2:$E$31,2)</f>
        <v>27</v>
      </c>
      <c r="D1685" t="str">
        <f t="shared" si="79"/>
        <v>JCEager20</v>
      </c>
      <c r="E1685" s="2">
        <v>20200826</v>
      </c>
      <c r="F1685" t="str">
        <f t="shared" si="80"/>
        <v>RS4</v>
      </c>
      <c r="G1685" t="s">
        <v>1139</v>
      </c>
      <c r="H1685" t="str">
        <f>VLOOKUP(E1685,GDD!$A$2:$B$57,2)</f>
        <v>900+</v>
      </c>
      <c r="I1685" cm="1">
        <f t="array" ref="I1685">IF(H1685="0-650",1,IF(H1685="650-900",2,IF(H1685="900+",3,NA)))</f>
        <v>3</v>
      </c>
      <c r="J1685" s="1">
        <v>3.2385034274880198E-5</v>
      </c>
      <c r="K1685" s="1">
        <v>4.5801272369595801E-5</v>
      </c>
      <c r="L1685">
        <v>0.67961364222221599</v>
      </c>
    </row>
    <row r="1686" spans="1:12" x14ac:dyDescent="0.2">
      <c r="A1686" t="s">
        <v>4225</v>
      </c>
      <c r="B1686" t="str">
        <f t="shared" si="78"/>
        <v>Carte1</v>
      </c>
      <c r="C1686">
        <f>VLOOKUP(B1686,GDD!$D$2:$E$31,2)</f>
        <v>28</v>
      </c>
      <c r="D1686" t="str">
        <f t="shared" si="79"/>
        <v>JCEager20</v>
      </c>
      <c r="E1686" s="2">
        <v>20200826</v>
      </c>
      <c r="F1686" t="str">
        <f t="shared" si="80"/>
        <v>RS4</v>
      </c>
      <c r="G1686" t="s">
        <v>1139</v>
      </c>
      <c r="H1686" t="str">
        <f>VLOOKUP(E1686,GDD!$A$2:$B$57,2)</f>
        <v>900+</v>
      </c>
      <c r="I1686" cm="1">
        <f t="array" ref="I1686">IF(H1686="0-650",1,IF(H1686="650-900",2,IF(H1686="900+",3,NA)))</f>
        <v>3</v>
      </c>
      <c r="J1686">
        <v>0.26983491615961103</v>
      </c>
      <c r="K1686">
        <v>0.21158936825890501</v>
      </c>
      <c r="L1686">
        <v>0.79278171836411504</v>
      </c>
    </row>
    <row r="1687" spans="1:12" x14ac:dyDescent="0.2">
      <c r="A1687" t="s">
        <v>4226</v>
      </c>
      <c r="B1687" t="str">
        <f t="shared" si="78"/>
        <v>VOG1</v>
      </c>
      <c r="C1687">
        <f>VLOOKUP(B1687,GDD!$D$2:$E$31,2)</f>
        <v>29</v>
      </c>
      <c r="D1687" t="str">
        <f t="shared" si="79"/>
        <v>JCEager20</v>
      </c>
      <c r="E1687" s="2">
        <v>20200826</v>
      </c>
      <c r="F1687" t="str">
        <f t="shared" si="80"/>
        <v>RS4</v>
      </c>
      <c r="G1687" t="s">
        <v>1139</v>
      </c>
      <c r="H1687" t="str">
        <f>VLOOKUP(E1687,GDD!$A$2:$B$57,2)</f>
        <v>900+</v>
      </c>
      <c r="I1687" cm="1">
        <f t="array" ref="I1687">IF(H1687="0-650",1,IF(H1687="650-900",2,IF(H1687="900+",3,NA)))</f>
        <v>3</v>
      </c>
      <c r="J1687">
        <v>4.0255037840605497E-3</v>
      </c>
      <c r="K1687">
        <v>7.3311956558346596E-3</v>
      </c>
      <c r="L1687">
        <v>0.62225338352405501</v>
      </c>
    </row>
    <row r="1688" spans="1:12" x14ac:dyDescent="0.2">
      <c r="A1688" t="s">
        <v>4227</v>
      </c>
      <c r="B1688" t="str">
        <f t="shared" si="78"/>
        <v>SR700670</v>
      </c>
      <c r="C1688">
        <f>VLOOKUP(B1688,GDD!$D$2:$E$31,2)</f>
        <v>30</v>
      </c>
      <c r="D1688" t="str">
        <f t="shared" si="79"/>
        <v>JCEager20</v>
      </c>
      <c r="E1688" s="2">
        <v>20200826</v>
      </c>
      <c r="F1688" t="str">
        <f t="shared" si="80"/>
        <v>RS4</v>
      </c>
      <c r="G1688" t="s">
        <v>1139</v>
      </c>
      <c r="H1688" t="str">
        <f>VLOOKUP(E1688,GDD!$A$2:$B$57,2)</f>
        <v>900+</v>
      </c>
      <c r="I1688" cm="1">
        <f t="array" ref="I1688">IF(H1688="0-650",1,IF(H1688="650-900",2,IF(H1688="900+",3,NA)))</f>
        <v>3</v>
      </c>
      <c r="J1688">
        <v>1.4599043996853299E-3</v>
      </c>
      <c r="K1688">
        <v>1.46471052996593E-3</v>
      </c>
      <c r="L1688">
        <v>0.74938324155167702</v>
      </c>
    </row>
    <row r="1689" spans="1:12" x14ac:dyDescent="0.2">
      <c r="A1689" t="s">
        <v>3605</v>
      </c>
      <c r="B1689" t="str">
        <f t="shared" si="78"/>
        <v>CC</v>
      </c>
      <c r="C1689">
        <f>VLOOKUP(B1689,GDD!$D$2:$E$31,2)</f>
        <v>1</v>
      </c>
      <c r="D1689" t="str">
        <f t="shared" si="79"/>
        <v>JCEager20</v>
      </c>
      <c r="E1689" s="2">
        <v>20200617</v>
      </c>
      <c r="F1689" t="str">
        <f t="shared" si="80"/>
        <v>RS1234</v>
      </c>
      <c r="G1689" t="s">
        <v>1140</v>
      </c>
      <c r="H1689" t="str">
        <f>VLOOKUP(E1689,GDD!$A$2:$B$57,2)</f>
        <v>0-650</v>
      </c>
      <c r="I1689" cm="1">
        <f t="array" ref="I1689">IF(H1689="0-650",1,IF(H1689="650-900",2,IF(H1689="900+",3,NA)))</f>
        <v>1</v>
      </c>
      <c r="J1689">
        <v>2.7863016319864902E-3</v>
      </c>
      <c r="K1689">
        <v>8.7385890309171505E-4</v>
      </c>
      <c r="L1689">
        <v>0.90535240345025203</v>
      </c>
    </row>
    <row r="1690" spans="1:12" x14ac:dyDescent="0.2">
      <c r="A1690" t="s">
        <v>2331</v>
      </c>
      <c r="B1690" t="str">
        <f t="shared" si="78"/>
        <v>CC</v>
      </c>
      <c r="C1690">
        <f>VLOOKUP(B1690,GDD!$D$2:$E$31,2)</f>
        <v>1</v>
      </c>
      <c r="D1690" t="str">
        <f t="shared" si="79"/>
        <v>JCEager20</v>
      </c>
      <c r="E1690" s="2">
        <v>20200625</v>
      </c>
      <c r="F1690" t="str">
        <f t="shared" si="80"/>
        <v>RS1234</v>
      </c>
      <c r="G1690" t="s">
        <v>1140</v>
      </c>
      <c r="H1690" t="str">
        <f>VLOOKUP(E1690,GDD!$A$2:$B$57,2)</f>
        <v>0-650</v>
      </c>
      <c r="I1690" cm="1">
        <f t="array" ref="I1690">IF(H1690="0-650",1,IF(H1690="650-900",2,IF(H1690="900+",3,NA)))</f>
        <v>1</v>
      </c>
      <c r="J1690">
        <v>5.3314891487904999E-3</v>
      </c>
      <c r="K1690">
        <v>2.8920845993907298E-3</v>
      </c>
      <c r="L1690">
        <v>0.846870694429391</v>
      </c>
    </row>
    <row r="1691" spans="1:12" x14ac:dyDescent="0.2">
      <c r="A1691" t="s">
        <v>2332</v>
      </c>
      <c r="B1691" t="str">
        <f t="shared" si="78"/>
        <v>CC</v>
      </c>
      <c r="C1691">
        <f>VLOOKUP(B1691,GDD!$D$2:$E$31,2)</f>
        <v>1</v>
      </c>
      <c r="D1691" t="str">
        <f t="shared" si="79"/>
        <v>JCEager20</v>
      </c>
      <c r="E1691" s="2">
        <v>20200702</v>
      </c>
      <c r="F1691" t="str">
        <f t="shared" si="80"/>
        <v>RS1234</v>
      </c>
      <c r="G1691" t="s">
        <v>1140</v>
      </c>
      <c r="H1691" t="str">
        <f>VLOOKUP(E1691,GDD!$A$2:$B$57,2)</f>
        <v>0-650</v>
      </c>
      <c r="I1691" cm="1">
        <f t="array" ref="I1691">IF(H1691="0-650",1,IF(H1691="650-900",2,IF(H1691="900+",3,NA)))</f>
        <v>1</v>
      </c>
      <c r="J1691">
        <v>2.4819863267420399E-3</v>
      </c>
      <c r="K1691">
        <v>7.7425421260624895E-4</v>
      </c>
      <c r="L1691">
        <v>0.90581093282576097</v>
      </c>
    </row>
    <row r="1692" spans="1:12" x14ac:dyDescent="0.2">
      <c r="A1692" t="s">
        <v>2333</v>
      </c>
      <c r="B1692" t="str">
        <f t="shared" si="78"/>
        <v>CC</v>
      </c>
      <c r="C1692">
        <f>VLOOKUP(B1692,GDD!$D$2:$E$31,2)</f>
        <v>1</v>
      </c>
      <c r="D1692" t="str">
        <f t="shared" si="79"/>
        <v>JCEager20</v>
      </c>
      <c r="E1692" s="2">
        <v>20200708</v>
      </c>
      <c r="F1692" t="str">
        <f t="shared" si="80"/>
        <v>RS1234</v>
      </c>
      <c r="G1692" t="s">
        <v>1140</v>
      </c>
      <c r="H1692" t="str">
        <f>VLOOKUP(E1692,GDD!$A$2:$B$57,2)</f>
        <v>0-650</v>
      </c>
      <c r="I1692" cm="1">
        <f t="array" ref="I1692">IF(H1692="0-650",1,IF(H1692="650-900",2,IF(H1692="900+",3,NA)))</f>
        <v>1</v>
      </c>
      <c r="J1692">
        <v>1.5793619098015299E-3</v>
      </c>
      <c r="K1692">
        <v>6.3164119200069795E-4</v>
      </c>
      <c r="L1692">
        <v>0.88236996010303703</v>
      </c>
    </row>
    <row r="1693" spans="1:12" x14ac:dyDescent="0.2">
      <c r="A1693" t="s">
        <v>3606</v>
      </c>
      <c r="B1693" t="str">
        <f t="shared" si="78"/>
        <v>CC</v>
      </c>
      <c r="C1693">
        <f>VLOOKUP(B1693,GDD!$D$2:$E$31,2)</f>
        <v>1</v>
      </c>
      <c r="D1693" t="str">
        <f t="shared" si="79"/>
        <v>JCEager20</v>
      </c>
      <c r="E1693" s="2">
        <v>20200717</v>
      </c>
      <c r="F1693" t="str">
        <f t="shared" si="80"/>
        <v>RS1234</v>
      </c>
      <c r="G1693" t="s">
        <v>1140</v>
      </c>
      <c r="H1693" t="str">
        <f>VLOOKUP(E1693,GDD!$A$2:$B$57,2)</f>
        <v>650-900</v>
      </c>
      <c r="I1693" cm="1">
        <f t="array" ref="I1693">IF(H1693="0-650",1,IF(H1693="650-900",2,IF(H1693="900+",3,NA)))</f>
        <v>2</v>
      </c>
      <c r="J1693">
        <v>2.3106818919684899E-4</v>
      </c>
      <c r="K1693">
        <v>2.8639481162347902E-4</v>
      </c>
      <c r="L1693">
        <v>0.70764088085349197</v>
      </c>
    </row>
    <row r="1694" spans="1:12" x14ac:dyDescent="0.2">
      <c r="A1694" t="s">
        <v>2334</v>
      </c>
      <c r="B1694" t="str">
        <f t="shared" si="78"/>
        <v>CC</v>
      </c>
      <c r="C1694">
        <f>VLOOKUP(B1694,GDD!$D$2:$E$31,2)</f>
        <v>1</v>
      </c>
      <c r="D1694" t="str">
        <f t="shared" si="79"/>
        <v>JCEager20</v>
      </c>
      <c r="E1694" s="2">
        <v>20200720</v>
      </c>
      <c r="F1694" t="str">
        <f t="shared" si="80"/>
        <v>RS1234</v>
      </c>
      <c r="G1694" t="s">
        <v>1140</v>
      </c>
      <c r="H1694" t="str">
        <f>VLOOKUP(E1694,GDD!$A$2:$B$57,2)</f>
        <v>650-900</v>
      </c>
      <c r="I1694" cm="1">
        <f t="array" ref="I1694">IF(H1694="0-650",1,IF(H1694="650-900",2,IF(H1694="900+",3,NA)))</f>
        <v>2</v>
      </c>
      <c r="J1694">
        <v>8.4985177393348595E-3</v>
      </c>
      <c r="K1694">
        <v>2.8894663655269601E-3</v>
      </c>
      <c r="L1694">
        <v>0.89820453154792301</v>
      </c>
    </row>
    <row r="1695" spans="1:12" x14ac:dyDescent="0.2">
      <c r="A1695" t="s">
        <v>2335</v>
      </c>
      <c r="B1695" t="str">
        <f t="shared" si="78"/>
        <v>CC</v>
      </c>
      <c r="C1695">
        <f>VLOOKUP(B1695,GDD!$D$2:$E$31,2)</f>
        <v>1</v>
      </c>
      <c r="D1695" t="str">
        <f t="shared" si="79"/>
        <v>JCEager20</v>
      </c>
      <c r="E1695" s="2">
        <v>20200725</v>
      </c>
      <c r="F1695" t="str">
        <f t="shared" si="80"/>
        <v>RS1234</v>
      </c>
      <c r="G1695" t="s">
        <v>1140</v>
      </c>
      <c r="H1695" t="str">
        <f>VLOOKUP(E1695,GDD!$A$2:$B$57,2)</f>
        <v>650-900</v>
      </c>
      <c r="I1695" cm="1">
        <f t="array" ref="I1695">IF(H1695="0-650",1,IF(H1695="650-900",2,IF(H1695="900+",3,NA)))</f>
        <v>2</v>
      </c>
      <c r="J1695">
        <v>4.2403270435233402E-4</v>
      </c>
      <c r="K1695">
        <v>3.9676593933933498E-4</v>
      </c>
      <c r="L1695">
        <v>0.76225388834422103</v>
      </c>
    </row>
    <row r="1696" spans="1:12" x14ac:dyDescent="0.2">
      <c r="A1696" t="s">
        <v>2336</v>
      </c>
      <c r="B1696" t="str">
        <f t="shared" si="78"/>
        <v>CC</v>
      </c>
      <c r="C1696">
        <f>VLOOKUP(B1696,GDD!$D$2:$E$31,2)</f>
        <v>1</v>
      </c>
      <c r="D1696" t="str">
        <f t="shared" si="79"/>
        <v>JCEager20</v>
      </c>
      <c r="E1696" s="2">
        <v>20200728</v>
      </c>
      <c r="F1696" t="str">
        <f t="shared" si="80"/>
        <v>RS1234</v>
      </c>
      <c r="G1696" t="s">
        <v>1140</v>
      </c>
      <c r="H1696" t="str">
        <f>VLOOKUP(E1696,GDD!$A$2:$B$57,2)</f>
        <v>900+</v>
      </c>
      <c r="I1696" cm="1">
        <f t="array" ref="I1696">IF(H1696="0-650",1,IF(H1696="650-900",2,IF(H1696="900+",3,NA)))</f>
        <v>3</v>
      </c>
      <c r="J1696">
        <v>3.2666118214039799E-4</v>
      </c>
      <c r="K1696">
        <v>2.8954670366400701E-4</v>
      </c>
      <c r="L1696">
        <v>0.77192610916945403</v>
      </c>
    </row>
    <row r="1697" spans="1:12" x14ac:dyDescent="0.2">
      <c r="A1697" t="s">
        <v>2337</v>
      </c>
      <c r="B1697" t="str">
        <f t="shared" si="78"/>
        <v>CC</v>
      </c>
      <c r="C1697">
        <f>VLOOKUP(B1697,GDD!$D$2:$E$31,2)</f>
        <v>1</v>
      </c>
      <c r="D1697" t="str">
        <f t="shared" si="79"/>
        <v>JCEager20</v>
      </c>
      <c r="E1697" s="2">
        <v>20200806</v>
      </c>
      <c r="F1697" t="str">
        <f t="shared" si="80"/>
        <v>RS1234</v>
      </c>
      <c r="G1697" t="s">
        <v>1140</v>
      </c>
      <c r="H1697" t="str">
        <f>VLOOKUP(E1697,GDD!$A$2:$B$57,2)</f>
        <v>900+</v>
      </c>
      <c r="I1697" cm="1">
        <f t="array" ref="I1697">IF(H1697="0-650",1,IF(H1697="650-900",2,IF(H1697="900+",3,NA)))</f>
        <v>3</v>
      </c>
      <c r="J1697">
        <v>4.73381357134062E-4</v>
      </c>
      <c r="K1697">
        <v>7.7928121259458695E-4</v>
      </c>
      <c r="L1697">
        <v>0.64568870865279604</v>
      </c>
    </row>
    <row r="1698" spans="1:12" x14ac:dyDescent="0.2">
      <c r="A1698" t="s">
        <v>3607</v>
      </c>
      <c r="B1698" t="str">
        <f t="shared" si="78"/>
        <v>height_30p</v>
      </c>
      <c r="C1698">
        <f>VLOOKUP(B1698,GDD!$D$2:$E$31,2)</f>
        <v>2</v>
      </c>
      <c r="D1698" t="str">
        <f t="shared" si="79"/>
        <v>JCEager20</v>
      </c>
      <c r="E1698" s="2">
        <v>20200617</v>
      </c>
      <c r="F1698" t="str">
        <f t="shared" si="80"/>
        <v>RS1234</v>
      </c>
      <c r="G1698" t="s">
        <v>1140</v>
      </c>
      <c r="H1698" t="str">
        <f>VLOOKUP(E1698,GDD!$A$2:$B$57,2)</f>
        <v>0-650</v>
      </c>
      <c r="I1698" cm="1">
        <f t="array" ref="I1698">IF(H1698="0-650",1,IF(H1698="650-900",2,IF(H1698="900+",3,NA)))</f>
        <v>1</v>
      </c>
      <c r="J1698">
        <v>2.4866722350228601E-4</v>
      </c>
      <c r="K1698">
        <v>3.3828056291972699E-4</v>
      </c>
      <c r="L1698">
        <v>0.68801428955385402</v>
      </c>
    </row>
    <row r="1699" spans="1:12" x14ac:dyDescent="0.2">
      <c r="A1699" t="s">
        <v>3608</v>
      </c>
      <c r="B1699" t="str">
        <f t="shared" si="78"/>
        <v>height_50p</v>
      </c>
      <c r="C1699">
        <f>VLOOKUP(B1699,GDD!$D$2:$E$31,2)</f>
        <v>3</v>
      </c>
      <c r="D1699" t="str">
        <f t="shared" si="79"/>
        <v>JCEager20</v>
      </c>
      <c r="E1699" s="2">
        <v>20200617</v>
      </c>
      <c r="F1699" t="str">
        <f t="shared" si="80"/>
        <v>RS1234</v>
      </c>
      <c r="G1699" t="s">
        <v>1140</v>
      </c>
      <c r="H1699" t="str">
        <f>VLOOKUP(E1699,GDD!$A$2:$B$57,2)</f>
        <v>0-650</v>
      </c>
      <c r="I1699" cm="1">
        <f t="array" ref="I1699">IF(H1699="0-650",1,IF(H1699="650-900",2,IF(H1699="900+",3,NA)))</f>
        <v>1</v>
      </c>
      <c r="J1699">
        <v>9.0182112954528902E-4</v>
      </c>
      <c r="K1699">
        <v>5.2102950572355201E-4</v>
      </c>
      <c r="L1699">
        <v>0.83851521674372198</v>
      </c>
    </row>
    <row r="1700" spans="1:12" x14ac:dyDescent="0.2">
      <c r="A1700" t="s">
        <v>3609</v>
      </c>
      <c r="B1700" t="str">
        <f t="shared" si="78"/>
        <v>height_70p</v>
      </c>
      <c r="C1700">
        <f>VLOOKUP(B1700,GDD!$D$2:$E$31,2)</f>
        <v>4</v>
      </c>
      <c r="D1700" t="str">
        <f t="shared" si="79"/>
        <v>JCEager20</v>
      </c>
      <c r="E1700" s="2">
        <v>20200617</v>
      </c>
      <c r="F1700" t="str">
        <f t="shared" si="80"/>
        <v>RS1234</v>
      </c>
      <c r="G1700" t="s">
        <v>1140</v>
      </c>
      <c r="H1700" t="str">
        <f>VLOOKUP(E1700,GDD!$A$2:$B$57,2)</f>
        <v>0-650</v>
      </c>
      <c r="I1700" cm="1">
        <f t="array" ref="I1700">IF(H1700="0-650",1,IF(H1700="650-900",2,IF(H1700="900+",3,NA)))</f>
        <v>1</v>
      </c>
      <c r="J1700">
        <v>1.64175967994487E-3</v>
      </c>
      <c r="K1700">
        <v>7.2054929529403501E-4</v>
      </c>
      <c r="L1700">
        <v>0.872374919582528</v>
      </c>
    </row>
    <row r="1701" spans="1:12" x14ac:dyDescent="0.2">
      <c r="A1701" t="s">
        <v>3610</v>
      </c>
      <c r="B1701" t="str">
        <f t="shared" si="78"/>
        <v>height_90p</v>
      </c>
      <c r="C1701">
        <f>VLOOKUP(B1701,GDD!$D$2:$E$31,2)</f>
        <v>5</v>
      </c>
      <c r="D1701" t="str">
        <f t="shared" si="79"/>
        <v>JCEager20</v>
      </c>
      <c r="E1701" s="2">
        <v>20200617</v>
      </c>
      <c r="F1701" t="str">
        <f t="shared" si="80"/>
        <v>RS1234</v>
      </c>
      <c r="G1701" t="s">
        <v>1140</v>
      </c>
      <c r="H1701" t="str">
        <f>VLOOKUP(E1701,GDD!$A$2:$B$57,2)</f>
        <v>0-650</v>
      </c>
      <c r="I1701" cm="1">
        <f t="array" ref="I1701">IF(H1701="0-650",1,IF(H1701="650-900",2,IF(H1701="900+",3,NA)))</f>
        <v>1</v>
      </c>
      <c r="J1701">
        <v>1.9645826246182602E-3</v>
      </c>
      <c r="K1701">
        <v>6.9180381488416899E-4</v>
      </c>
      <c r="L1701">
        <v>0.89495127400379704</v>
      </c>
    </row>
    <row r="1702" spans="1:12" x14ac:dyDescent="0.2">
      <c r="A1702" t="s">
        <v>3611</v>
      </c>
      <c r="B1702" t="str">
        <f t="shared" si="78"/>
        <v>height_95p</v>
      </c>
      <c r="C1702">
        <f>VLOOKUP(B1702,GDD!$D$2:$E$31,2)</f>
        <v>6</v>
      </c>
      <c r="D1702" t="str">
        <f t="shared" si="79"/>
        <v>JCEager20</v>
      </c>
      <c r="E1702" s="2">
        <v>20200617</v>
      </c>
      <c r="F1702" t="str">
        <f t="shared" si="80"/>
        <v>RS1234</v>
      </c>
      <c r="G1702" t="s">
        <v>1140</v>
      </c>
      <c r="H1702" t="str">
        <f>VLOOKUP(E1702,GDD!$A$2:$B$57,2)</f>
        <v>0-650</v>
      </c>
      <c r="I1702" cm="1">
        <f t="array" ref="I1702">IF(H1702="0-650",1,IF(H1702="650-900",2,IF(H1702="900+",3,NA)))</f>
        <v>1</v>
      </c>
      <c r="J1702">
        <v>1.93931536662309E-3</v>
      </c>
      <c r="K1702">
        <v>6.0572810184108703E-4</v>
      </c>
      <c r="L1702">
        <v>0.90570379461651296</v>
      </c>
    </row>
    <row r="1703" spans="1:12" x14ac:dyDescent="0.2">
      <c r="A1703" t="s">
        <v>3612</v>
      </c>
      <c r="B1703" t="str">
        <f t="shared" si="78"/>
        <v>height_99p</v>
      </c>
      <c r="C1703">
        <f>VLOOKUP(B1703,GDD!$D$2:$E$31,2)</f>
        <v>7</v>
      </c>
      <c r="D1703" t="str">
        <f t="shared" si="79"/>
        <v>JCEager20</v>
      </c>
      <c r="E1703" s="2">
        <v>20200617</v>
      </c>
      <c r="F1703" t="str">
        <f t="shared" si="80"/>
        <v>RS1234</v>
      </c>
      <c r="G1703" t="s">
        <v>1140</v>
      </c>
      <c r="H1703" t="str">
        <f>VLOOKUP(E1703,GDD!$A$2:$B$57,2)</f>
        <v>0-650</v>
      </c>
      <c r="I1703" cm="1">
        <f t="array" ref="I1703">IF(H1703="0-650",1,IF(H1703="650-900",2,IF(H1703="900+",3,NA)))</f>
        <v>1</v>
      </c>
      <c r="J1703">
        <v>1.92243638014838E-3</v>
      </c>
      <c r="K1703">
        <v>5.1198705126505697E-4</v>
      </c>
      <c r="L1703">
        <v>0.91846426165706696</v>
      </c>
    </row>
    <row r="1704" spans="1:12" x14ac:dyDescent="0.2">
      <c r="A1704" t="s">
        <v>3613</v>
      </c>
      <c r="B1704" t="str">
        <f t="shared" si="78"/>
        <v>canopy_cover_5p</v>
      </c>
      <c r="C1704">
        <f>VLOOKUP(B1704,GDD!$D$2:$E$31,2)</f>
        <v>8</v>
      </c>
      <c r="D1704" t="str">
        <f t="shared" si="79"/>
        <v>JCEager20</v>
      </c>
      <c r="E1704" s="2">
        <v>20200617</v>
      </c>
      <c r="F1704" t="str">
        <f t="shared" si="80"/>
        <v>RS1234</v>
      </c>
      <c r="G1704" t="s">
        <v>1140</v>
      </c>
      <c r="H1704" t="str">
        <f>VLOOKUP(E1704,GDD!$A$2:$B$57,2)</f>
        <v>0-650</v>
      </c>
      <c r="I1704" cm="1">
        <f t="array" ref="I1704">IF(H1704="0-650",1,IF(H1704="650-900",2,IF(H1704="900+",3,NA)))</f>
        <v>1</v>
      </c>
      <c r="J1704">
        <v>25.2469396196833</v>
      </c>
      <c r="K1704">
        <v>38.062908633416903</v>
      </c>
      <c r="L1704">
        <v>0.66553899883519696</v>
      </c>
    </row>
    <row r="1705" spans="1:12" x14ac:dyDescent="0.2">
      <c r="A1705" t="s">
        <v>3614</v>
      </c>
      <c r="B1705" t="str">
        <f t="shared" si="78"/>
        <v>pcanopy_cover_10p</v>
      </c>
      <c r="C1705">
        <f>VLOOKUP(B1705,GDD!$D$2:$E$31,2)</f>
        <v>9</v>
      </c>
      <c r="D1705" t="str">
        <f t="shared" si="79"/>
        <v>JCEager20</v>
      </c>
      <c r="E1705" s="2">
        <v>20200617</v>
      </c>
      <c r="F1705" t="str">
        <f t="shared" si="80"/>
        <v>RS1234</v>
      </c>
      <c r="G1705" t="s">
        <v>1140</v>
      </c>
      <c r="H1705" t="str">
        <f>VLOOKUP(E1705,GDD!$A$2:$B$57,2)</f>
        <v>0-650</v>
      </c>
      <c r="I1705" cm="1">
        <f t="array" ref="I1705">IF(H1705="0-650",1,IF(H1705="650-900",2,IF(H1705="900+",3,NA)))</f>
        <v>1</v>
      </c>
      <c r="J1705">
        <v>24.847102199046301</v>
      </c>
      <c r="K1705">
        <v>35.377617555813501</v>
      </c>
      <c r="L1705">
        <v>0.67814807296889601</v>
      </c>
    </row>
    <row r="1706" spans="1:12" x14ac:dyDescent="0.2">
      <c r="A1706" t="s">
        <v>3615</v>
      </c>
      <c r="B1706" t="str">
        <f t="shared" si="78"/>
        <v>canopy_cover_20p</v>
      </c>
      <c r="C1706">
        <f>VLOOKUP(B1706,GDD!$D$2:$E$31,2)</f>
        <v>10</v>
      </c>
      <c r="D1706" t="str">
        <f t="shared" si="79"/>
        <v>JCEager20</v>
      </c>
      <c r="E1706" s="2">
        <v>20200617</v>
      </c>
      <c r="F1706" t="str">
        <f t="shared" si="80"/>
        <v>RS1234</v>
      </c>
      <c r="G1706" t="s">
        <v>1140</v>
      </c>
      <c r="H1706" t="str">
        <f>VLOOKUP(E1706,GDD!$A$2:$B$57,2)</f>
        <v>0-650</v>
      </c>
      <c r="I1706" cm="1">
        <f t="array" ref="I1706">IF(H1706="0-650",1,IF(H1706="650-900",2,IF(H1706="900+",3,NA)))</f>
        <v>1</v>
      </c>
      <c r="J1706">
        <v>21.727019431103699</v>
      </c>
      <c r="K1706">
        <v>20.965958430291799</v>
      </c>
      <c r="L1706">
        <v>0.75662583305049702</v>
      </c>
    </row>
    <row r="1707" spans="1:12" x14ac:dyDescent="0.2">
      <c r="A1707" t="s">
        <v>3616</v>
      </c>
      <c r="B1707" t="str">
        <f t="shared" si="78"/>
        <v>canopy_cover_30p</v>
      </c>
      <c r="C1707">
        <f>VLOOKUP(B1707,GDD!$D$2:$E$31,2)</f>
        <v>11</v>
      </c>
      <c r="D1707" t="str">
        <f t="shared" si="79"/>
        <v>JCEager20</v>
      </c>
      <c r="E1707" s="2">
        <v>20200617</v>
      </c>
      <c r="F1707" t="str">
        <f t="shared" si="80"/>
        <v>RS1234</v>
      </c>
      <c r="G1707" t="s">
        <v>1140</v>
      </c>
      <c r="H1707" t="str">
        <f>VLOOKUP(E1707,GDD!$A$2:$B$57,2)</f>
        <v>0-650</v>
      </c>
      <c r="I1707" cm="1">
        <f t="array" ref="I1707">IF(H1707="0-650",1,IF(H1707="650-900",2,IF(H1707="900+",3,NA)))</f>
        <v>1</v>
      </c>
      <c r="J1707">
        <v>18.043724426474999</v>
      </c>
      <c r="K1707">
        <v>13.7727505495332</v>
      </c>
      <c r="L1707">
        <v>0.79717297951403998</v>
      </c>
    </row>
    <row r="1708" spans="1:12" x14ac:dyDescent="0.2">
      <c r="A1708" t="s">
        <v>3617</v>
      </c>
      <c r="B1708" t="str">
        <f t="shared" si="78"/>
        <v>canopy_cover_40p</v>
      </c>
      <c r="C1708">
        <f>VLOOKUP(B1708,GDD!$D$2:$E$31,2)</f>
        <v>12</v>
      </c>
      <c r="D1708" t="str">
        <f t="shared" si="79"/>
        <v>JCEager20</v>
      </c>
      <c r="E1708" s="2">
        <v>20200617</v>
      </c>
      <c r="F1708" t="str">
        <f t="shared" si="80"/>
        <v>RS1234</v>
      </c>
      <c r="G1708" t="s">
        <v>1140</v>
      </c>
      <c r="H1708" t="str">
        <f>VLOOKUP(E1708,GDD!$A$2:$B$57,2)</f>
        <v>0-650</v>
      </c>
      <c r="I1708" cm="1">
        <f t="array" ref="I1708">IF(H1708="0-650",1,IF(H1708="650-900",2,IF(H1708="900+",3,NA)))</f>
        <v>1</v>
      </c>
      <c r="J1708">
        <v>15.4009664064136</v>
      </c>
      <c r="K1708">
        <v>11.8180901700782</v>
      </c>
      <c r="L1708">
        <v>0.79631353593818999</v>
      </c>
    </row>
    <row r="1709" spans="1:12" x14ac:dyDescent="0.2">
      <c r="A1709" t="s">
        <v>3618</v>
      </c>
      <c r="B1709" t="str">
        <f t="shared" si="78"/>
        <v>canopy_cover_50p</v>
      </c>
      <c r="C1709">
        <f>VLOOKUP(B1709,GDD!$D$2:$E$31,2)</f>
        <v>13</v>
      </c>
      <c r="D1709" t="str">
        <f t="shared" si="79"/>
        <v>JCEager20</v>
      </c>
      <c r="E1709" s="2">
        <v>20200617</v>
      </c>
      <c r="F1709" t="str">
        <f t="shared" si="80"/>
        <v>RS1234</v>
      </c>
      <c r="G1709" t="s">
        <v>1140</v>
      </c>
      <c r="H1709" t="str">
        <f>VLOOKUP(E1709,GDD!$A$2:$B$57,2)</f>
        <v>0-650</v>
      </c>
      <c r="I1709" cm="1">
        <f t="array" ref="I1709">IF(H1709="0-650",1,IF(H1709="650-900",2,IF(H1709="900+",3,NA)))</f>
        <v>1</v>
      </c>
      <c r="J1709">
        <v>11.1986307982657</v>
      </c>
      <c r="K1709">
        <v>9.8371098795217797</v>
      </c>
      <c r="L1709">
        <v>0.77351070926684995</v>
      </c>
    </row>
    <row r="1710" spans="1:12" x14ac:dyDescent="0.2">
      <c r="A1710" t="s">
        <v>3619</v>
      </c>
      <c r="B1710" t="str">
        <f t="shared" si="78"/>
        <v>canopy_cover_75p</v>
      </c>
      <c r="C1710">
        <f>VLOOKUP(B1710,GDD!$D$2:$E$31,2)</f>
        <v>14</v>
      </c>
      <c r="D1710" t="str">
        <f t="shared" si="79"/>
        <v>JCEager20</v>
      </c>
      <c r="E1710" s="2">
        <v>20200617</v>
      </c>
      <c r="F1710" t="str">
        <f t="shared" si="80"/>
        <v>RS1234</v>
      </c>
      <c r="G1710" t="s">
        <v>1140</v>
      </c>
      <c r="H1710" t="str">
        <f>VLOOKUP(E1710,GDD!$A$2:$B$57,2)</f>
        <v>0-650</v>
      </c>
      <c r="I1710" cm="1">
        <f t="array" ref="I1710">IF(H1710="0-650",1,IF(H1710="650-900",2,IF(H1710="900+",3,NA)))</f>
        <v>1</v>
      </c>
      <c r="J1710">
        <v>1.39564341768067</v>
      </c>
      <c r="K1710">
        <v>2.10352218348946</v>
      </c>
      <c r="L1710">
        <v>0.66560081254674697</v>
      </c>
    </row>
    <row r="1711" spans="1:12" x14ac:dyDescent="0.2">
      <c r="A1711" t="s">
        <v>3620</v>
      </c>
      <c r="B1711" t="str">
        <f t="shared" si="78"/>
        <v>standard_deviation_ht</v>
      </c>
      <c r="C1711">
        <f>VLOOKUP(B1711,GDD!$D$2:$E$31,2)</f>
        <v>15</v>
      </c>
      <c r="D1711" t="str">
        <f t="shared" si="79"/>
        <v>JCEager20</v>
      </c>
      <c r="E1711" s="2">
        <v>20200617</v>
      </c>
      <c r="F1711" t="str">
        <f t="shared" si="80"/>
        <v>RS1234</v>
      </c>
      <c r="G1711" t="s">
        <v>1140</v>
      </c>
      <c r="H1711" t="str">
        <f>VLOOKUP(E1711,GDD!$A$2:$B$57,2)</f>
        <v>0-650</v>
      </c>
      <c r="I1711" cm="1">
        <f t="array" ref="I1711">IF(H1711="0-650",1,IF(H1711="650-900",2,IF(H1711="900+",3,NA)))</f>
        <v>1</v>
      </c>
      <c r="J1711">
        <v>1.78014762403246E-4</v>
      </c>
      <c r="K1711">
        <v>1.2251988852380401E-4</v>
      </c>
      <c r="L1711">
        <v>0.81339236429261497</v>
      </c>
    </row>
    <row r="1712" spans="1:12" x14ac:dyDescent="0.2">
      <c r="A1712" t="s">
        <v>3621</v>
      </c>
      <c r="B1712" t="str">
        <f t="shared" si="78"/>
        <v>quadratic_mean_ht</v>
      </c>
      <c r="C1712">
        <f>VLOOKUP(B1712,GDD!$D$2:$E$31,2)</f>
        <v>16</v>
      </c>
      <c r="D1712" t="str">
        <f t="shared" si="79"/>
        <v>JCEager20</v>
      </c>
      <c r="E1712" s="2">
        <v>20200617</v>
      </c>
      <c r="F1712" t="str">
        <f t="shared" si="80"/>
        <v>RS1234</v>
      </c>
      <c r="G1712" t="s">
        <v>1140</v>
      </c>
      <c r="H1712" t="str">
        <f>VLOOKUP(E1712,GDD!$A$2:$B$57,2)</f>
        <v>0-650</v>
      </c>
      <c r="I1712" cm="1">
        <f t="array" ref="I1712">IF(H1712="0-650",1,IF(H1712="650-900",2,IF(H1712="900+",3,NA)))</f>
        <v>1</v>
      </c>
      <c r="J1712">
        <v>9.2321843902637196E-4</v>
      </c>
      <c r="K1712">
        <v>3.5412235668384799E-4</v>
      </c>
      <c r="L1712">
        <v>0.88663650436515695</v>
      </c>
    </row>
    <row r="1713" spans="1:12" x14ac:dyDescent="0.2">
      <c r="A1713" t="s">
        <v>3622</v>
      </c>
      <c r="B1713" t="str">
        <f t="shared" si="78"/>
        <v>skewness_ht</v>
      </c>
      <c r="C1713">
        <f>VLOOKUP(B1713,GDD!$D$2:$E$31,2)</f>
        <v>17</v>
      </c>
      <c r="D1713" t="str">
        <f t="shared" si="79"/>
        <v>JCEager20</v>
      </c>
      <c r="E1713" s="2">
        <v>20200617</v>
      </c>
      <c r="F1713" t="str">
        <f t="shared" si="80"/>
        <v>RS1234</v>
      </c>
      <c r="G1713" t="s">
        <v>1140</v>
      </c>
      <c r="H1713" t="str">
        <f>VLOOKUP(E1713,GDD!$A$2:$B$57,2)</f>
        <v>0-650</v>
      </c>
      <c r="I1713" cm="1">
        <f t="array" ref="I1713">IF(H1713="0-650",1,IF(H1713="650-900",2,IF(H1713="900+",3,NA)))</f>
        <v>1</v>
      </c>
      <c r="J1713">
        <v>4.5384034934367198E-2</v>
      </c>
      <c r="K1713">
        <v>2.87483494038577E-2</v>
      </c>
      <c r="L1713">
        <v>0.82566240013034198</v>
      </c>
    </row>
    <row r="1714" spans="1:12" x14ac:dyDescent="0.2">
      <c r="A1714" t="s">
        <v>3623</v>
      </c>
      <c r="B1714" t="str">
        <f t="shared" si="78"/>
        <v>kurtosis_ht</v>
      </c>
      <c r="C1714">
        <f>VLOOKUP(B1714,GDD!$D$2:$E$31,2)</f>
        <v>18</v>
      </c>
      <c r="D1714" t="str">
        <f t="shared" si="79"/>
        <v>JCEager20</v>
      </c>
      <c r="E1714" s="2">
        <v>20200617</v>
      </c>
      <c r="F1714" t="str">
        <f t="shared" si="80"/>
        <v>RS1234</v>
      </c>
      <c r="G1714" t="s">
        <v>1140</v>
      </c>
      <c r="H1714" t="str">
        <f>VLOOKUP(E1714,GDD!$A$2:$B$57,2)</f>
        <v>0-650</v>
      </c>
      <c r="I1714" cm="1">
        <f t="array" ref="I1714">IF(H1714="0-650",1,IF(H1714="650-900",2,IF(H1714="900+",3,NA)))</f>
        <v>1</v>
      </c>
      <c r="J1714">
        <v>0.224150508234159</v>
      </c>
      <c r="K1714">
        <v>0.146290788431722</v>
      </c>
      <c r="L1714">
        <v>0.82132255034955903</v>
      </c>
    </row>
    <row r="1715" spans="1:12" x14ac:dyDescent="0.2">
      <c r="A1715" t="s">
        <v>3624</v>
      </c>
      <c r="B1715" t="str">
        <f t="shared" si="78"/>
        <v>variation_ht</v>
      </c>
      <c r="C1715">
        <f>VLOOKUP(B1715,GDD!$D$2:$E$31,2)</f>
        <v>19</v>
      </c>
      <c r="D1715" t="str">
        <f t="shared" si="79"/>
        <v>JCEager20</v>
      </c>
      <c r="E1715" s="2">
        <v>20200617</v>
      </c>
      <c r="F1715" t="str">
        <f t="shared" si="80"/>
        <v>RS1234</v>
      </c>
      <c r="G1715" t="s">
        <v>1140</v>
      </c>
      <c r="H1715" t="str">
        <f>VLOOKUP(E1715,GDD!$A$2:$B$57,2)</f>
        <v>0-650</v>
      </c>
      <c r="I1715" cm="1">
        <f t="array" ref="I1715">IF(H1715="0-650",1,IF(H1715="650-900",2,IF(H1715="900+",3,NA)))</f>
        <v>1</v>
      </c>
      <c r="J1715">
        <v>0</v>
      </c>
      <c r="K1715">
        <v>1.87879897243715E-3</v>
      </c>
      <c r="L1715">
        <v>0</v>
      </c>
    </row>
    <row r="1716" spans="1:12" x14ac:dyDescent="0.2">
      <c r="A1716" t="s">
        <v>3625</v>
      </c>
      <c r="B1716" t="str">
        <f t="shared" si="78"/>
        <v>plot_volume</v>
      </c>
      <c r="C1716">
        <f>VLOOKUP(B1716,GDD!$D$2:$E$31,2)</f>
        <v>20</v>
      </c>
      <c r="D1716" t="str">
        <f t="shared" si="79"/>
        <v>JCEager20</v>
      </c>
      <c r="E1716" s="2">
        <v>20200617</v>
      </c>
      <c r="F1716" t="str">
        <f t="shared" si="80"/>
        <v>RS1234</v>
      </c>
      <c r="G1716" t="s">
        <v>1140</v>
      </c>
      <c r="H1716" t="str">
        <f>VLOOKUP(E1716,GDD!$A$2:$B$57,2)</f>
        <v>0-650</v>
      </c>
      <c r="I1716" cm="1">
        <f t="array" ref="I1716">IF(H1716="0-650",1,IF(H1716="650-900",2,IF(H1716="900+",3,NA)))</f>
        <v>1</v>
      </c>
      <c r="J1716" s="1">
        <v>7.7681558370196003E-7</v>
      </c>
      <c r="K1716" s="1">
        <v>2.4425502923173499E-7</v>
      </c>
      <c r="L1716">
        <v>0.905132691056862</v>
      </c>
    </row>
    <row r="1717" spans="1:12" x14ac:dyDescent="0.2">
      <c r="A1717" t="s">
        <v>2358</v>
      </c>
      <c r="B1717" t="str">
        <f t="shared" si="78"/>
        <v>height_30p</v>
      </c>
      <c r="C1717">
        <f>VLOOKUP(B1717,GDD!$D$2:$E$31,2)</f>
        <v>2</v>
      </c>
      <c r="D1717" t="str">
        <f t="shared" si="79"/>
        <v>JCEager20</v>
      </c>
      <c r="E1717" s="2">
        <v>20200702</v>
      </c>
      <c r="F1717" t="str">
        <f t="shared" si="80"/>
        <v>RS1234</v>
      </c>
      <c r="G1717" t="s">
        <v>1140</v>
      </c>
      <c r="H1717" t="str">
        <f>VLOOKUP(E1717,GDD!$A$2:$B$57,2)</f>
        <v>0-650</v>
      </c>
      <c r="I1717" cm="1">
        <f t="array" ref="I1717">IF(H1717="0-650",1,IF(H1717="650-900",2,IF(H1717="900+",3,NA)))</f>
        <v>1</v>
      </c>
      <c r="J1717">
        <v>1.3672122204624E-2</v>
      </c>
      <c r="K1717">
        <v>4.6854350177688202E-3</v>
      </c>
      <c r="L1717">
        <v>0.89747811135469702</v>
      </c>
    </row>
    <row r="1718" spans="1:12" x14ac:dyDescent="0.2">
      <c r="A1718" t="s">
        <v>2359</v>
      </c>
      <c r="B1718" t="str">
        <f t="shared" si="78"/>
        <v>height_50p</v>
      </c>
      <c r="C1718">
        <f>VLOOKUP(B1718,GDD!$D$2:$E$31,2)</f>
        <v>3</v>
      </c>
      <c r="D1718" t="str">
        <f t="shared" si="79"/>
        <v>JCEager20</v>
      </c>
      <c r="E1718" s="2">
        <v>20200702</v>
      </c>
      <c r="F1718" t="str">
        <f t="shared" si="80"/>
        <v>RS1234</v>
      </c>
      <c r="G1718" t="s">
        <v>1140</v>
      </c>
      <c r="H1718" t="str">
        <f>VLOOKUP(E1718,GDD!$A$2:$B$57,2)</f>
        <v>0-650</v>
      </c>
      <c r="I1718" cm="1">
        <f t="array" ref="I1718">IF(H1718="0-650",1,IF(H1718="650-900",2,IF(H1718="900+",3,NA)))</f>
        <v>1</v>
      </c>
      <c r="J1718">
        <v>1.0983078985276199E-2</v>
      </c>
      <c r="K1718">
        <v>4.3159333734464501E-3</v>
      </c>
      <c r="L1718">
        <v>0.88418318404797702</v>
      </c>
    </row>
    <row r="1719" spans="1:12" x14ac:dyDescent="0.2">
      <c r="A1719" t="s">
        <v>2360</v>
      </c>
      <c r="B1719" t="str">
        <f t="shared" si="78"/>
        <v>height_70p</v>
      </c>
      <c r="C1719">
        <f>VLOOKUP(B1719,GDD!$D$2:$E$31,2)</f>
        <v>4</v>
      </c>
      <c r="D1719" t="str">
        <f t="shared" si="79"/>
        <v>JCEager20</v>
      </c>
      <c r="E1719" s="2">
        <v>20200702</v>
      </c>
      <c r="F1719" t="str">
        <f t="shared" si="80"/>
        <v>RS1234</v>
      </c>
      <c r="G1719" t="s">
        <v>1140</v>
      </c>
      <c r="H1719" t="str">
        <f>VLOOKUP(E1719,GDD!$A$2:$B$57,2)</f>
        <v>0-650</v>
      </c>
      <c r="I1719" cm="1">
        <f t="array" ref="I1719">IF(H1719="0-650",1,IF(H1719="650-900",2,IF(H1719="900+",3,NA)))</f>
        <v>1</v>
      </c>
      <c r="J1719">
        <v>1.04167245450773E-2</v>
      </c>
      <c r="K1719">
        <v>4.2251420180755804E-3</v>
      </c>
      <c r="L1719">
        <v>0.88089910011324601</v>
      </c>
    </row>
    <row r="1720" spans="1:12" x14ac:dyDescent="0.2">
      <c r="A1720" t="s">
        <v>2361</v>
      </c>
      <c r="B1720" t="str">
        <f t="shared" si="78"/>
        <v>height_90p</v>
      </c>
      <c r="C1720">
        <f>VLOOKUP(B1720,GDD!$D$2:$E$31,2)</f>
        <v>5</v>
      </c>
      <c r="D1720" t="str">
        <f t="shared" si="79"/>
        <v>JCEager20</v>
      </c>
      <c r="E1720" s="2">
        <v>20200702</v>
      </c>
      <c r="F1720" t="str">
        <f t="shared" si="80"/>
        <v>RS1234</v>
      </c>
      <c r="G1720" t="s">
        <v>1140</v>
      </c>
      <c r="H1720" t="str">
        <f>VLOOKUP(E1720,GDD!$A$2:$B$57,2)</f>
        <v>0-650</v>
      </c>
      <c r="I1720" cm="1">
        <f t="array" ref="I1720">IF(H1720="0-650",1,IF(H1720="650-900",2,IF(H1720="900+",3,NA)))</f>
        <v>1</v>
      </c>
      <c r="J1720">
        <v>8.3883963227172204E-3</v>
      </c>
      <c r="K1720">
        <v>4.11923810437751E-3</v>
      </c>
      <c r="L1720">
        <v>0.85933690646652106</v>
      </c>
    </row>
    <row r="1721" spans="1:12" x14ac:dyDescent="0.2">
      <c r="A1721" t="s">
        <v>2362</v>
      </c>
      <c r="B1721" t="str">
        <f t="shared" si="78"/>
        <v>height_95p</v>
      </c>
      <c r="C1721">
        <f>VLOOKUP(B1721,GDD!$D$2:$E$31,2)</f>
        <v>6</v>
      </c>
      <c r="D1721" t="str">
        <f t="shared" si="79"/>
        <v>JCEager20</v>
      </c>
      <c r="E1721" s="2">
        <v>20200702</v>
      </c>
      <c r="F1721" t="str">
        <f t="shared" si="80"/>
        <v>RS1234</v>
      </c>
      <c r="G1721" t="s">
        <v>1140</v>
      </c>
      <c r="H1721" t="str">
        <f>VLOOKUP(E1721,GDD!$A$2:$B$57,2)</f>
        <v>0-650</v>
      </c>
      <c r="I1721" cm="1">
        <f t="array" ref="I1721">IF(H1721="0-650",1,IF(H1721="650-900",2,IF(H1721="900+",3,NA)))</f>
        <v>1</v>
      </c>
      <c r="J1721">
        <v>6.9443094777466201E-3</v>
      </c>
      <c r="K1721">
        <v>4.0967955848602603E-3</v>
      </c>
      <c r="L1721">
        <v>0.83566622791789402</v>
      </c>
    </row>
    <row r="1722" spans="1:12" x14ac:dyDescent="0.2">
      <c r="A1722" t="s">
        <v>2363</v>
      </c>
      <c r="B1722" t="str">
        <f t="shared" si="78"/>
        <v>height_99p</v>
      </c>
      <c r="C1722">
        <f>VLOOKUP(B1722,GDD!$D$2:$E$31,2)</f>
        <v>7</v>
      </c>
      <c r="D1722" t="str">
        <f t="shared" si="79"/>
        <v>JCEager20</v>
      </c>
      <c r="E1722" s="2">
        <v>20200702</v>
      </c>
      <c r="F1722" t="str">
        <f t="shared" si="80"/>
        <v>RS1234</v>
      </c>
      <c r="G1722" t="s">
        <v>1140</v>
      </c>
      <c r="H1722" t="str">
        <f>VLOOKUP(E1722,GDD!$A$2:$B$57,2)</f>
        <v>0-650</v>
      </c>
      <c r="I1722" cm="1">
        <f t="array" ref="I1722">IF(H1722="0-650",1,IF(H1722="650-900",2,IF(H1722="900+",3,NA)))</f>
        <v>1</v>
      </c>
      <c r="J1722">
        <v>5.4711563176837097E-3</v>
      </c>
      <c r="K1722">
        <v>3.9114678406787602E-3</v>
      </c>
      <c r="L1722">
        <v>0.80755325931023703</v>
      </c>
    </row>
    <row r="1723" spans="1:12" x14ac:dyDescent="0.2">
      <c r="A1723" t="s">
        <v>2364</v>
      </c>
      <c r="B1723" t="str">
        <f t="shared" si="78"/>
        <v>canopy_cover_5p</v>
      </c>
      <c r="C1723">
        <f>VLOOKUP(B1723,GDD!$D$2:$E$31,2)</f>
        <v>8</v>
      </c>
      <c r="D1723" t="str">
        <f t="shared" si="79"/>
        <v>JCEager20</v>
      </c>
      <c r="E1723" s="2">
        <v>20200702</v>
      </c>
      <c r="F1723" t="str">
        <f t="shared" si="80"/>
        <v>RS1234</v>
      </c>
      <c r="G1723" t="s">
        <v>1140</v>
      </c>
      <c r="H1723" t="str">
        <f>VLOOKUP(E1723,GDD!$A$2:$B$57,2)</f>
        <v>0-650</v>
      </c>
      <c r="I1723" cm="1">
        <f t="array" ref="I1723">IF(H1723="0-650",1,IF(H1723="650-900",2,IF(H1723="900+",3,NA)))</f>
        <v>1</v>
      </c>
      <c r="J1723">
        <v>29.368927161353099</v>
      </c>
      <c r="K1723">
        <v>7.4731730245008201</v>
      </c>
      <c r="L1723">
        <v>0.92181233959646303</v>
      </c>
    </row>
    <row r="1724" spans="1:12" x14ac:dyDescent="0.2">
      <c r="A1724" t="s">
        <v>2365</v>
      </c>
      <c r="B1724" t="str">
        <f t="shared" si="78"/>
        <v>pcanopy_cover_10p</v>
      </c>
      <c r="C1724">
        <f>VLOOKUP(B1724,GDD!$D$2:$E$31,2)</f>
        <v>9</v>
      </c>
      <c r="D1724" t="str">
        <f t="shared" si="79"/>
        <v>JCEager20</v>
      </c>
      <c r="E1724" s="2">
        <v>20200702</v>
      </c>
      <c r="F1724" t="str">
        <f t="shared" si="80"/>
        <v>RS1234</v>
      </c>
      <c r="G1724" t="s">
        <v>1140</v>
      </c>
      <c r="H1724" t="str">
        <f>VLOOKUP(E1724,GDD!$A$2:$B$57,2)</f>
        <v>0-650</v>
      </c>
      <c r="I1724" cm="1">
        <f t="array" ref="I1724">IF(H1724="0-650",1,IF(H1724="650-900",2,IF(H1724="900+",3,NA)))</f>
        <v>1</v>
      </c>
      <c r="J1724">
        <v>35.233734322124299</v>
      </c>
      <c r="K1724">
        <v>7.2335025395708801</v>
      </c>
      <c r="L1724">
        <v>0.935949693168588</v>
      </c>
    </row>
    <row r="1725" spans="1:12" x14ac:dyDescent="0.2">
      <c r="A1725" t="s">
        <v>2366</v>
      </c>
      <c r="B1725" t="str">
        <f t="shared" si="78"/>
        <v>canopy_cover_20p</v>
      </c>
      <c r="C1725">
        <f>VLOOKUP(B1725,GDD!$D$2:$E$31,2)</f>
        <v>10</v>
      </c>
      <c r="D1725" t="str">
        <f t="shared" si="79"/>
        <v>JCEager20</v>
      </c>
      <c r="E1725" s="2">
        <v>20200702</v>
      </c>
      <c r="F1725" t="str">
        <f t="shared" si="80"/>
        <v>RS1234</v>
      </c>
      <c r="G1725" t="s">
        <v>1140</v>
      </c>
      <c r="H1725" t="str">
        <f>VLOOKUP(E1725,GDD!$A$2:$B$57,2)</f>
        <v>0-650</v>
      </c>
      <c r="I1725" cm="1">
        <f t="array" ref="I1725">IF(H1725="0-650",1,IF(H1725="650-900",2,IF(H1725="900+",3,NA)))</f>
        <v>1</v>
      </c>
      <c r="J1725">
        <v>45.621606976124603</v>
      </c>
      <c r="K1725">
        <v>8.7053148972043992</v>
      </c>
      <c r="L1725">
        <v>0.94019848337824496</v>
      </c>
    </row>
    <row r="1726" spans="1:12" x14ac:dyDescent="0.2">
      <c r="A1726" t="s">
        <v>2367</v>
      </c>
      <c r="B1726" t="str">
        <f t="shared" si="78"/>
        <v>canopy_cover_30p</v>
      </c>
      <c r="C1726">
        <f>VLOOKUP(B1726,GDD!$D$2:$E$31,2)</f>
        <v>11</v>
      </c>
      <c r="D1726" t="str">
        <f t="shared" si="79"/>
        <v>JCEager20</v>
      </c>
      <c r="E1726" s="2">
        <v>20200702</v>
      </c>
      <c r="F1726" t="str">
        <f t="shared" si="80"/>
        <v>RS1234</v>
      </c>
      <c r="G1726" t="s">
        <v>1140</v>
      </c>
      <c r="H1726" t="str">
        <f>VLOOKUP(E1726,GDD!$A$2:$B$57,2)</f>
        <v>0-650</v>
      </c>
      <c r="I1726" cm="1">
        <f t="array" ref="I1726">IF(H1726="0-650",1,IF(H1726="650-900",2,IF(H1726="900+",3,NA)))</f>
        <v>1</v>
      </c>
      <c r="J1726">
        <v>53.002584510421798</v>
      </c>
      <c r="K1726">
        <v>9.7453342415681394</v>
      </c>
      <c r="L1726">
        <v>0.942250927848581</v>
      </c>
    </row>
    <row r="1727" spans="1:12" x14ac:dyDescent="0.2">
      <c r="A1727" t="s">
        <v>2368</v>
      </c>
      <c r="B1727" t="str">
        <f t="shared" si="78"/>
        <v>canopy_cover_40p</v>
      </c>
      <c r="C1727">
        <f>VLOOKUP(B1727,GDD!$D$2:$E$31,2)</f>
        <v>12</v>
      </c>
      <c r="D1727" t="str">
        <f t="shared" si="79"/>
        <v>JCEager20</v>
      </c>
      <c r="E1727" s="2">
        <v>20200702</v>
      </c>
      <c r="F1727" t="str">
        <f t="shared" si="80"/>
        <v>RS1234</v>
      </c>
      <c r="G1727" t="s">
        <v>1140</v>
      </c>
      <c r="H1727" t="str">
        <f>VLOOKUP(E1727,GDD!$A$2:$B$57,2)</f>
        <v>0-650</v>
      </c>
      <c r="I1727" cm="1">
        <f t="array" ref="I1727">IF(H1727="0-650",1,IF(H1727="650-900",2,IF(H1727="900+",3,NA)))</f>
        <v>1</v>
      </c>
      <c r="J1727">
        <v>61.135565867174499</v>
      </c>
      <c r="K1727">
        <v>10.6378464613059</v>
      </c>
      <c r="L1727">
        <v>0.94517832741609298</v>
      </c>
    </row>
    <row r="1728" spans="1:12" x14ac:dyDescent="0.2">
      <c r="A1728" t="s">
        <v>2369</v>
      </c>
      <c r="B1728" t="str">
        <f t="shared" si="78"/>
        <v>canopy_cover_50p</v>
      </c>
      <c r="C1728">
        <f>VLOOKUP(B1728,GDD!$D$2:$E$31,2)</f>
        <v>13</v>
      </c>
      <c r="D1728" t="str">
        <f t="shared" si="79"/>
        <v>JCEager20</v>
      </c>
      <c r="E1728" s="2">
        <v>20200702</v>
      </c>
      <c r="F1728" t="str">
        <f t="shared" si="80"/>
        <v>RS1234</v>
      </c>
      <c r="G1728" t="s">
        <v>1140</v>
      </c>
      <c r="H1728" t="str">
        <f>VLOOKUP(E1728,GDD!$A$2:$B$57,2)</f>
        <v>0-650</v>
      </c>
      <c r="I1728" cm="1">
        <f t="array" ref="I1728">IF(H1728="0-650",1,IF(H1728="650-900",2,IF(H1728="900+",3,NA)))</f>
        <v>1</v>
      </c>
      <c r="J1728">
        <v>78.143803372879802</v>
      </c>
      <c r="K1728">
        <v>12.088043521056701</v>
      </c>
      <c r="L1728">
        <v>0.95096515369239698</v>
      </c>
    </row>
    <row r="1729" spans="1:12" x14ac:dyDescent="0.2">
      <c r="A1729" t="s">
        <v>2370</v>
      </c>
      <c r="B1729" t="str">
        <f t="shared" si="78"/>
        <v>canopy_cover_75p</v>
      </c>
      <c r="C1729">
        <f>VLOOKUP(B1729,GDD!$D$2:$E$31,2)</f>
        <v>14</v>
      </c>
      <c r="D1729" t="str">
        <f t="shared" si="79"/>
        <v>JCEager20</v>
      </c>
      <c r="E1729" s="2">
        <v>20200702</v>
      </c>
      <c r="F1729" t="str">
        <f t="shared" si="80"/>
        <v>RS1234</v>
      </c>
      <c r="G1729" t="s">
        <v>1140</v>
      </c>
      <c r="H1729" t="str">
        <f>VLOOKUP(E1729,GDD!$A$2:$B$57,2)</f>
        <v>0-650</v>
      </c>
      <c r="I1729" cm="1">
        <f t="array" ref="I1729">IF(H1729="0-650",1,IF(H1729="650-900",2,IF(H1729="900+",3,NA)))</f>
        <v>1</v>
      </c>
      <c r="J1729">
        <v>120.44459746143799</v>
      </c>
      <c r="K1729">
        <v>27.124478447366901</v>
      </c>
      <c r="L1729">
        <v>0.93017402258087101</v>
      </c>
    </row>
    <row r="1730" spans="1:12" x14ac:dyDescent="0.2">
      <c r="A1730" t="s">
        <v>2371</v>
      </c>
      <c r="B1730" t="str">
        <f t="shared" si="78"/>
        <v>standard_deviation_ht</v>
      </c>
      <c r="C1730">
        <f>VLOOKUP(B1730,GDD!$D$2:$E$31,2)</f>
        <v>15</v>
      </c>
      <c r="D1730" t="str">
        <f t="shared" si="79"/>
        <v>JCEager20</v>
      </c>
      <c r="E1730" s="2">
        <v>20200702</v>
      </c>
      <c r="F1730" t="str">
        <f t="shared" si="80"/>
        <v>RS1234</v>
      </c>
      <c r="G1730" t="s">
        <v>1140</v>
      </c>
      <c r="H1730" t="str">
        <f>VLOOKUP(E1730,GDD!$A$2:$B$57,2)</f>
        <v>0-650</v>
      </c>
      <c r="I1730" cm="1">
        <f t="array" ref="I1730">IF(H1730="0-650",1,IF(H1730="650-900",2,IF(H1730="900+",3,NA)))</f>
        <v>1</v>
      </c>
      <c r="J1730">
        <v>2.5272751935561798E-4</v>
      </c>
      <c r="K1730">
        <v>4.0626408702342198E-4</v>
      </c>
      <c r="L1730">
        <v>0.65110974492787899</v>
      </c>
    </row>
    <row r="1731" spans="1:12" x14ac:dyDescent="0.2">
      <c r="A1731" t="s">
        <v>2372</v>
      </c>
      <c r="B1731" t="str">
        <f t="shared" ref="B1731:B1794" si="81">LEFT(A1731, FIND("_RS",A1731)-10)</f>
        <v>quadratic_mean_ht</v>
      </c>
      <c r="C1731">
        <f>VLOOKUP(B1731,GDD!$D$2:$E$31,2)</f>
        <v>16</v>
      </c>
      <c r="D1731" t="str">
        <f t="shared" ref="D1731:D1794" si="82">"JCEager"&amp;MID(E1731,3,2)</f>
        <v>JCEager20</v>
      </c>
      <c r="E1731" s="2">
        <v>20200702</v>
      </c>
      <c r="F1731" t="str">
        <f t="shared" ref="F1731:F1794" si="83">RIGHT(A1731,LEN(A1731)-FIND("_RS",A1731))</f>
        <v>RS1234</v>
      </c>
      <c r="G1731" t="s">
        <v>1140</v>
      </c>
      <c r="H1731" t="str">
        <f>VLOOKUP(E1731,GDD!$A$2:$B$57,2)</f>
        <v>0-650</v>
      </c>
      <c r="I1731" cm="1">
        <f t="array" ref="I1731">IF(H1731="0-650",1,IF(H1731="650-900",2,IF(H1731="900+",3,NA)))</f>
        <v>1</v>
      </c>
      <c r="J1731">
        <v>9.1819612624720204E-3</v>
      </c>
      <c r="K1731">
        <v>3.8185914660635498E-3</v>
      </c>
      <c r="L1731">
        <v>0.87825106477303805</v>
      </c>
    </row>
    <row r="1732" spans="1:12" x14ac:dyDescent="0.2">
      <c r="A1732" t="s">
        <v>2373</v>
      </c>
      <c r="B1732" t="str">
        <f t="shared" si="81"/>
        <v>skewness_ht</v>
      </c>
      <c r="C1732">
        <f>VLOOKUP(B1732,GDD!$D$2:$E$31,2)</f>
        <v>17</v>
      </c>
      <c r="D1732" t="str">
        <f t="shared" si="82"/>
        <v>JCEager20</v>
      </c>
      <c r="E1732" s="2">
        <v>20200702</v>
      </c>
      <c r="F1732" t="str">
        <f t="shared" si="83"/>
        <v>RS1234</v>
      </c>
      <c r="G1732" t="s">
        <v>1140</v>
      </c>
      <c r="H1732" t="str">
        <f>VLOOKUP(E1732,GDD!$A$2:$B$57,2)</f>
        <v>0-650</v>
      </c>
      <c r="I1732" cm="1">
        <f t="array" ref="I1732">IF(H1732="0-650",1,IF(H1732="650-900",2,IF(H1732="900+",3,NA)))</f>
        <v>1</v>
      </c>
      <c r="J1732">
        <v>0.116173244739023</v>
      </c>
      <c r="K1732">
        <v>2.2329146451907599E-2</v>
      </c>
      <c r="L1732">
        <v>0.93978909573185798</v>
      </c>
    </row>
    <row r="1733" spans="1:12" x14ac:dyDescent="0.2">
      <c r="A1733" t="s">
        <v>2374</v>
      </c>
      <c r="B1733" t="str">
        <f t="shared" si="81"/>
        <v>kurtosis_ht</v>
      </c>
      <c r="C1733">
        <f>VLOOKUP(B1733,GDD!$D$2:$E$31,2)</f>
        <v>18</v>
      </c>
      <c r="D1733" t="str">
        <f t="shared" si="82"/>
        <v>JCEager20</v>
      </c>
      <c r="E1733" s="2">
        <v>20200702</v>
      </c>
      <c r="F1733" t="str">
        <f t="shared" si="83"/>
        <v>RS1234</v>
      </c>
      <c r="G1733" t="s">
        <v>1140</v>
      </c>
      <c r="H1733" t="str">
        <f>VLOOKUP(E1733,GDD!$A$2:$B$57,2)</f>
        <v>0-650</v>
      </c>
      <c r="I1733" cm="1">
        <f t="array" ref="I1733">IF(H1733="0-650",1,IF(H1733="650-900",2,IF(H1733="900+",3,NA)))</f>
        <v>1</v>
      </c>
      <c r="J1733">
        <v>1.0813966177393199</v>
      </c>
      <c r="K1733">
        <v>0.298443370022413</v>
      </c>
      <c r="L1733">
        <v>0.91575662756602505</v>
      </c>
    </row>
    <row r="1734" spans="1:12" x14ac:dyDescent="0.2">
      <c r="A1734" t="s">
        <v>2375</v>
      </c>
      <c r="B1734" t="str">
        <f t="shared" si="81"/>
        <v>variation_ht</v>
      </c>
      <c r="C1734">
        <f>VLOOKUP(B1734,GDD!$D$2:$E$31,2)</f>
        <v>19</v>
      </c>
      <c r="D1734" t="str">
        <f t="shared" si="82"/>
        <v>JCEager20</v>
      </c>
      <c r="E1734" s="2">
        <v>20200702</v>
      </c>
      <c r="F1734" t="str">
        <f t="shared" si="83"/>
        <v>RS1234</v>
      </c>
      <c r="G1734" t="s">
        <v>1140</v>
      </c>
      <c r="H1734" t="str">
        <f>VLOOKUP(E1734,GDD!$A$2:$B$57,2)</f>
        <v>0-650</v>
      </c>
      <c r="I1734" cm="1">
        <f t="array" ref="I1734">IF(H1734="0-650",1,IF(H1734="650-900",2,IF(H1734="900+",3,NA)))</f>
        <v>1</v>
      </c>
      <c r="J1734">
        <v>1.80781998157127E-3</v>
      </c>
      <c r="K1734">
        <v>7.6971396390825301E-4</v>
      </c>
      <c r="L1734">
        <v>0.875715751686439</v>
      </c>
    </row>
    <row r="1735" spans="1:12" x14ac:dyDescent="0.2">
      <c r="A1735" t="s">
        <v>2376</v>
      </c>
      <c r="B1735" t="str">
        <f t="shared" si="81"/>
        <v>plot_volume</v>
      </c>
      <c r="C1735">
        <f>VLOOKUP(B1735,GDD!$D$2:$E$31,2)</f>
        <v>20</v>
      </c>
      <c r="D1735" t="str">
        <f t="shared" si="82"/>
        <v>JCEager20</v>
      </c>
      <c r="E1735" s="2">
        <v>20200702</v>
      </c>
      <c r="F1735" t="str">
        <f t="shared" si="83"/>
        <v>RS1234</v>
      </c>
      <c r="G1735" t="s">
        <v>1140</v>
      </c>
      <c r="H1735" t="str">
        <f>VLOOKUP(E1735,GDD!$A$2:$B$57,2)</f>
        <v>0-650</v>
      </c>
      <c r="I1735" cm="1">
        <f t="array" ref="I1735">IF(H1735="0-650",1,IF(H1735="650-900",2,IF(H1735="900+",3,NA)))</f>
        <v>1</v>
      </c>
      <c r="J1735" s="1">
        <v>2.87933462266058E-6</v>
      </c>
      <c r="K1735" s="1">
        <v>1.7751639042111201E-6</v>
      </c>
      <c r="L1735">
        <v>0.829527004361584</v>
      </c>
    </row>
    <row r="1736" spans="1:12" x14ac:dyDescent="0.2">
      <c r="A1736" t="s">
        <v>2377</v>
      </c>
      <c r="B1736" t="str">
        <f t="shared" si="81"/>
        <v>height_30p</v>
      </c>
      <c r="C1736">
        <f>VLOOKUP(B1736,GDD!$D$2:$E$31,2)</f>
        <v>2</v>
      </c>
      <c r="D1736" t="str">
        <f t="shared" si="82"/>
        <v>JCEager20</v>
      </c>
      <c r="E1736" s="2">
        <v>20200708</v>
      </c>
      <c r="F1736" t="str">
        <f t="shared" si="83"/>
        <v>RS1234</v>
      </c>
      <c r="G1736" t="s">
        <v>1140</v>
      </c>
      <c r="H1736" t="str">
        <f>VLOOKUP(E1736,GDD!$A$2:$B$57,2)</f>
        <v>0-650</v>
      </c>
      <c r="I1736" cm="1">
        <f t="array" ref="I1736">IF(H1736="0-650",1,IF(H1736="650-900",2,IF(H1736="900+",3,NA)))</f>
        <v>1</v>
      </c>
      <c r="J1736">
        <v>2.6493462522084101E-2</v>
      </c>
      <c r="K1736">
        <v>6.8579877856917403E-3</v>
      </c>
      <c r="L1736">
        <v>0.92056848698233795</v>
      </c>
    </row>
    <row r="1737" spans="1:12" x14ac:dyDescent="0.2">
      <c r="A1737" t="s">
        <v>2378</v>
      </c>
      <c r="B1737" t="str">
        <f t="shared" si="81"/>
        <v>height_50p</v>
      </c>
      <c r="C1737">
        <f>VLOOKUP(B1737,GDD!$D$2:$E$31,2)</f>
        <v>3</v>
      </c>
      <c r="D1737" t="str">
        <f t="shared" si="82"/>
        <v>JCEager20</v>
      </c>
      <c r="E1737" s="2">
        <v>20200708</v>
      </c>
      <c r="F1737" t="str">
        <f t="shared" si="83"/>
        <v>RS1234</v>
      </c>
      <c r="G1737" t="s">
        <v>1140</v>
      </c>
      <c r="H1737" t="str">
        <f>VLOOKUP(E1737,GDD!$A$2:$B$57,2)</f>
        <v>0-650</v>
      </c>
      <c r="I1737" cm="1">
        <f t="array" ref="I1737">IF(H1737="0-650",1,IF(H1737="650-900",2,IF(H1737="900+",3,NA)))</f>
        <v>1</v>
      </c>
      <c r="J1737">
        <v>2.2591148173283299E-2</v>
      </c>
      <c r="K1737">
        <v>6.4290602135906602E-3</v>
      </c>
      <c r="L1737">
        <v>0.91335790837942799</v>
      </c>
    </row>
    <row r="1738" spans="1:12" x14ac:dyDescent="0.2">
      <c r="A1738" t="s">
        <v>2379</v>
      </c>
      <c r="B1738" t="str">
        <f t="shared" si="81"/>
        <v>height_70p</v>
      </c>
      <c r="C1738">
        <f>VLOOKUP(B1738,GDD!$D$2:$E$31,2)</f>
        <v>4</v>
      </c>
      <c r="D1738" t="str">
        <f t="shared" si="82"/>
        <v>JCEager20</v>
      </c>
      <c r="E1738" s="2">
        <v>20200708</v>
      </c>
      <c r="F1738" t="str">
        <f t="shared" si="83"/>
        <v>RS1234</v>
      </c>
      <c r="G1738" t="s">
        <v>1140</v>
      </c>
      <c r="H1738" t="str">
        <f>VLOOKUP(E1738,GDD!$A$2:$B$57,2)</f>
        <v>0-650</v>
      </c>
      <c r="I1738" cm="1">
        <f t="array" ref="I1738">IF(H1738="0-650",1,IF(H1738="650-900",2,IF(H1738="900+",3,NA)))</f>
        <v>1</v>
      </c>
      <c r="J1738">
        <v>2.0267478147555099E-2</v>
      </c>
      <c r="K1738">
        <v>6.2042252040475504E-3</v>
      </c>
      <c r="L1738">
        <v>0.90740882717092897</v>
      </c>
    </row>
    <row r="1739" spans="1:12" x14ac:dyDescent="0.2">
      <c r="A1739" t="s">
        <v>2380</v>
      </c>
      <c r="B1739" t="str">
        <f t="shared" si="81"/>
        <v>height_90p</v>
      </c>
      <c r="C1739">
        <f>VLOOKUP(B1739,GDD!$D$2:$E$31,2)</f>
        <v>5</v>
      </c>
      <c r="D1739" t="str">
        <f t="shared" si="82"/>
        <v>JCEager20</v>
      </c>
      <c r="E1739" s="2">
        <v>20200708</v>
      </c>
      <c r="F1739" t="str">
        <f t="shared" si="83"/>
        <v>RS1234</v>
      </c>
      <c r="G1739" t="s">
        <v>1140</v>
      </c>
      <c r="H1739" t="str">
        <f>VLOOKUP(E1739,GDD!$A$2:$B$57,2)</f>
        <v>0-650</v>
      </c>
      <c r="I1739" cm="1">
        <f t="array" ref="I1739">IF(H1739="0-650",1,IF(H1739="650-900",2,IF(H1739="900+",3,NA)))</f>
        <v>1</v>
      </c>
      <c r="J1739">
        <v>1.6132000296379199E-2</v>
      </c>
      <c r="K1739">
        <v>5.7998958371043201E-3</v>
      </c>
      <c r="L1739">
        <v>0.89298274984910497</v>
      </c>
    </row>
    <row r="1740" spans="1:12" x14ac:dyDescent="0.2">
      <c r="A1740" t="s">
        <v>2381</v>
      </c>
      <c r="B1740" t="str">
        <f t="shared" si="81"/>
        <v>height_95p</v>
      </c>
      <c r="C1740">
        <f>VLOOKUP(B1740,GDD!$D$2:$E$31,2)</f>
        <v>6</v>
      </c>
      <c r="D1740" t="str">
        <f t="shared" si="82"/>
        <v>JCEager20</v>
      </c>
      <c r="E1740" s="2">
        <v>20200708</v>
      </c>
      <c r="F1740" t="str">
        <f t="shared" si="83"/>
        <v>RS1234</v>
      </c>
      <c r="G1740" t="s">
        <v>1140</v>
      </c>
      <c r="H1740" t="str">
        <f>VLOOKUP(E1740,GDD!$A$2:$B$57,2)</f>
        <v>0-650</v>
      </c>
      <c r="I1740" cm="1">
        <f t="array" ref="I1740">IF(H1740="0-650",1,IF(H1740="650-900",2,IF(H1740="900+",3,NA)))</f>
        <v>1</v>
      </c>
      <c r="J1740">
        <v>1.2802795639751299E-2</v>
      </c>
      <c r="K1740">
        <v>5.8309291718448304E-3</v>
      </c>
      <c r="L1740">
        <v>0.86819576595990799</v>
      </c>
    </row>
    <row r="1741" spans="1:12" x14ac:dyDescent="0.2">
      <c r="A1741" t="s">
        <v>2382</v>
      </c>
      <c r="B1741" t="str">
        <f t="shared" si="81"/>
        <v>height_99p</v>
      </c>
      <c r="C1741">
        <f>VLOOKUP(B1741,GDD!$D$2:$E$31,2)</f>
        <v>7</v>
      </c>
      <c r="D1741" t="str">
        <f t="shared" si="82"/>
        <v>JCEager20</v>
      </c>
      <c r="E1741" s="2">
        <v>20200708</v>
      </c>
      <c r="F1741" t="str">
        <f t="shared" si="83"/>
        <v>RS1234</v>
      </c>
      <c r="G1741" t="s">
        <v>1140</v>
      </c>
      <c r="H1741" t="str">
        <f>VLOOKUP(E1741,GDD!$A$2:$B$57,2)</f>
        <v>0-650</v>
      </c>
      <c r="I1741" cm="1">
        <f t="array" ref="I1741">IF(H1741="0-650",1,IF(H1741="650-900",2,IF(H1741="900+",3,NA)))</f>
        <v>1</v>
      </c>
      <c r="J1741">
        <v>9.1699659854660998E-3</v>
      </c>
      <c r="K1741">
        <v>6.23477680156334E-3</v>
      </c>
      <c r="L1741">
        <v>0.81523671968145694</v>
      </c>
    </row>
    <row r="1742" spans="1:12" x14ac:dyDescent="0.2">
      <c r="A1742" t="s">
        <v>2383</v>
      </c>
      <c r="B1742" t="str">
        <f t="shared" si="81"/>
        <v>canopy_cover_5p</v>
      </c>
      <c r="C1742">
        <f>VLOOKUP(B1742,GDD!$D$2:$E$31,2)</f>
        <v>8</v>
      </c>
      <c r="D1742" t="str">
        <f t="shared" si="82"/>
        <v>JCEager20</v>
      </c>
      <c r="E1742" s="2">
        <v>20200708</v>
      </c>
      <c r="F1742" t="str">
        <f t="shared" si="83"/>
        <v>RS1234</v>
      </c>
      <c r="G1742" t="s">
        <v>1140</v>
      </c>
      <c r="H1742" t="str">
        <f>VLOOKUP(E1742,GDD!$A$2:$B$57,2)</f>
        <v>0-650</v>
      </c>
      <c r="I1742" cm="1">
        <f t="array" ref="I1742">IF(H1742="0-650",1,IF(H1742="650-900",2,IF(H1742="900+",3,NA)))</f>
        <v>1</v>
      </c>
      <c r="J1742">
        <v>16.5533665459266</v>
      </c>
      <c r="K1742">
        <v>4.1801032907150999</v>
      </c>
      <c r="L1742">
        <v>0.92236092987489904</v>
      </c>
    </row>
    <row r="1743" spans="1:12" x14ac:dyDescent="0.2">
      <c r="A1743" t="s">
        <v>2384</v>
      </c>
      <c r="B1743" t="str">
        <f t="shared" si="81"/>
        <v>pcanopy_cover_10p</v>
      </c>
      <c r="C1743">
        <f>VLOOKUP(B1743,GDD!$D$2:$E$31,2)</f>
        <v>9</v>
      </c>
      <c r="D1743" t="str">
        <f t="shared" si="82"/>
        <v>JCEager20</v>
      </c>
      <c r="E1743" s="2">
        <v>20200708</v>
      </c>
      <c r="F1743" t="str">
        <f t="shared" si="83"/>
        <v>RS1234</v>
      </c>
      <c r="G1743" t="s">
        <v>1140</v>
      </c>
      <c r="H1743" t="str">
        <f>VLOOKUP(E1743,GDD!$A$2:$B$57,2)</f>
        <v>0-650</v>
      </c>
      <c r="I1743" cm="1">
        <f t="array" ref="I1743">IF(H1743="0-650",1,IF(H1743="650-900",2,IF(H1743="900+",3,NA)))</f>
        <v>1</v>
      </c>
      <c r="J1743">
        <v>21.9835604324625</v>
      </c>
      <c r="K1743">
        <v>3.8950952729206398</v>
      </c>
      <c r="L1743">
        <v>0.94423291623080796</v>
      </c>
    </row>
    <row r="1744" spans="1:12" x14ac:dyDescent="0.2">
      <c r="A1744" t="s">
        <v>2385</v>
      </c>
      <c r="B1744" t="str">
        <f t="shared" si="81"/>
        <v>canopy_cover_20p</v>
      </c>
      <c r="C1744">
        <f>VLOOKUP(B1744,GDD!$D$2:$E$31,2)</f>
        <v>10</v>
      </c>
      <c r="D1744" t="str">
        <f t="shared" si="82"/>
        <v>JCEager20</v>
      </c>
      <c r="E1744" s="2">
        <v>20200708</v>
      </c>
      <c r="F1744" t="str">
        <f t="shared" si="83"/>
        <v>RS1234</v>
      </c>
      <c r="G1744" t="s">
        <v>1140</v>
      </c>
      <c r="H1744" t="str">
        <f>VLOOKUP(E1744,GDD!$A$2:$B$57,2)</f>
        <v>0-650</v>
      </c>
      <c r="I1744" cm="1">
        <f t="array" ref="I1744">IF(H1744="0-650",1,IF(H1744="650-900",2,IF(H1744="900+",3,NA)))</f>
        <v>1</v>
      </c>
      <c r="J1744">
        <v>29.7036290903844</v>
      </c>
      <c r="K1744">
        <v>4.3650954680373504</v>
      </c>
      <c r="L1744">
        <v>0.95330249182598603</v>
      </c>
    </row>
    <row r="1745" spans="1:12" x14ac:dyDescent="0.2">
      <c r="A1745" t="s">
        <v>2386</v>
      </c>
      <c r="B1745" t="str">
        <f t="shared" si="81"/>
        <v>canopy_cover_30p</v>
      </c>
      <c r="C1745">
        <f>VLOOKUP(B1745,GDD!$D$2:$E$31,2)</f>
        <v>11</v>
      </c>
      <c r="D1745" t="str">
        <f t="shared" si="82"/>
        <v>JCEager20</v>
      </c>
      <c r="E1745" s="2">
        <v>20200708</v>
      </c>
      <c r="F1745" t="str">
        <f t="shared" si="83"/>
        <v>RS1234</v>
      </c>
      <c r="G1745" t="s">
        <v>1140</v>
      </c>
      <c r="H1745" t="str">
        <f>VLOOKUP(E1745,GDD!$A$2:$B$57,2)</f>
        <v>0-650</v>
      </c>
      <c r="I1745" cm="1">
        <f t="array" ref="I1745">IF(H1745="0-650",1,IF(H1745="650-900",2,IF(H1745="900+",3,NA)))</f>
        <v>1</v>
      </c>
      <c r="J1745">
        <v>36.051607840994897</v>
      </c>
      <c r="K1745">
        <v>4.6104724687440699</v>
      </c>
      <c r="L1745">
        <v>0.95911443828354603</v>
      </c>
    </row>
    <row r="1746" spans="1:12" x14ac:dyDescent="0.2">
      <c r="A1746" t="s">
        <v>2387</v>
      </c>
      <c r="B1746" t="str">
        <f t="shared" si="81"/>
        <v>canopy_cover_40p</v>
      </c>
      <c r="C1746">
        <f>VLOOKUP(B1746,GDD!$D$2:$E$31,2)</f>
        <v>12</v>
      </c>
      <c r="D1746" t="str">
        <f t="shared" si="82"/>
        <v>JCEager20</v>
      </c>
      <c r="E1746" s="2">
        <v>20200708</v>
      </c>
      <c r="F1746" t="str">
        <f t="shared" si="83"/>
        <v>RS1234</v>
      </c>
      <c r="G1746" t="s">
        <v>1140</v>
      </c>
      <c r="H1746" t="str">
        <f>VLOOKUP(E1746,GDD!$A$2:$B$57,2)</f>
        <v>0-650</v>
      </c>
      <c r="I1746" cm="1">
        <f t="array" ref="I1746">IF(H1746="0-650",1,IF(H1746="650-900",2,IF(H1746="900+",3,NA)))</f>
        <v>1</v>
      </c>
      <c r="J1746">
        <v>45.897958030762602</v>
      </c>
      <c r="K1746">
        <v>5.1816844664652297</v>
      </c>
      <c r="L1746">
        <v>0.96373288392545897</v>
      </c>
    </row>
    <row r="1747" spans="1:12" x14ac:dyDescent="0.2">
      <c r="A1747" t="s">
        <v>2388</v>
      </c>
      <c r="B1747" t="str">
        <f t="shared" si="81"/>
        <v>canopy_cover_50p</v>
      </c>
      <c r="C1747">
        <f>VLOOKUP(B1747,GDD!$D$2:$E$31,2)</f>
        <v>13</v>
      </c>
      <c r="D1747" t="str">
        <f t="shared" si="82"/>
        <v>JCEager20</v>
      </c>
      <c r="E1747" s="2">
        <v>20200708</v>
      </c>
      <c r="F1747" t="str">
        <f t="shared" si="83"/>
        <v>RS1234</v>
      </c>
      <c r="G1747" t="s">
        <v>1140</v>
      </c>
      <c r="H1747" t="str">
        <f>VLOOKUP(E1747,GDD!$A$2:$B$57,2)</f>
        <v>0-650</v>
      </c>
      <c r="I1747" cm="1">
        <f t="array" ref="I1747">IF(H1747="0-650",1,IF(H1747="650-900",2,IF(H1747="900+",3,NA)))</f>
        <v>1</v>
      </c>
      <c r="J1747">
        <v>75.973511750433502</v>
      </c>
      <c r="K1747">
        <v>6.922761834219</v>
      </c>
      <c r="L1747">
        <v>0.97052178231130004</v>
      </c>
    </row>
    <row r="1748" spans="1:12" x14ac:dyDescent="0.2">
      <c r="A1748" t="s">
        <v>2389</v>
      </c>
      <c r="B1748" t="str">
        <f t="shared" si="81"/>
        <v>canopy_cover_75p</v>
      </c>
      <c r="C1748">
        <f>VLOOKUP(B1748,GDD!$D$2:$E$31,2)</f>
        <v>14</v>
      </c>
      <c r="D1748" t="str">
        <f t="shared" si="82"/>
        <v>JCEager20</v>
      </c>
      <c r="E1748" s="2">
        <v>20200708</v>
      </c>
      <c r="F1748" t="str">
        <f t="shared" si="83"/>
        <v>RS1234</v>
      </c>
      <c r="G1748" t="s">
        <v>1140</v>
      </c>
      <c r="H1748" t="str">
        <f>VLOOKUP(E1748,GDD!$A$2:$B$57,2)</f>
        <v>0-650</v>
      </c>
      <c r="I1748" cm="1">
        <f t="array" ref="I1748">IF(H1748="0-650",1,IF(H1748="650-900",2,IF(H1748="900+",3,NA)))</f>
        <v>1</v>
      </c>
      <c r="J1748">
        <v>184.432579688293</v>
      </c>
      <c r="K1748">
        <v>17.432229156506299</v>
      </c>
      <c r="L1748">
        <v>0.96945625755235498</v>
      </c>
    </row>
    <row r="1749" spans="1:12" x14ac:dyDescent="0.2">
      <c r="A1749" t="s">
        <v>2390</v>
      </c>
      <c r="B1749" t="str">
        <f t="shared" si="81"/>
        <v>standard_deviation_ht</v>
      </c>
      <c r="C1749">
        <f>VLOOKUP(B1749,GDD!$D$2:$E$31,2)</f>
        <v>15</v>
      </c>
      <c r="D1749" t="str">
        <f t="shared" si="82"/>
        <v>JCEager20</v>
      </c>
      <c r="E1749" s="2">
        <v>20200708</v>
      </c>
      <c r="F1749" t="str">
        <f t="shared" si="83"/>
        <v>RS1234</v>
      </c>
      <c r="G1749" t="s">
        <v>1140</v>
      </c>
      <c r="H1749" t="str">
        <f>VLOOKUP(E1749,GDD!$A$2:$B$57,2)</f>
        <v>0-650</v>
      </c>
      <c r="I1749" cm="1">
        <f t="array" ref="I1749">IF(H1749="0-650",1,IF(H1749="650-900",2,IF(H1749="900+",3,NA)))</f>
        <v>1</v>
      </c>
      <c r="J1749">
        <v>9.8631952695543506E-4</v>
      </c>
      <c r="K1749">
        <v>7.8777851315201897E-4</v>
      </c>
      <c r="L1749">
        <v>0.78974278328476599</v>
      </c>
    </row>
    <row r="1750" spans="1:12" x14ac:dyDescent="0.2">
      <c r="A1750" t="s">
        <v>2391</v>
      </c>
      <c r="B1750" t="str">
        <f t="shared" si="81"/>
        <v>quadratic_mean_ht</v>
      </c>
      <c r="C1750">
        <f>VLOOKUP(B1750,GDD!$D$2:$E$31,2)</f>
        <v>16</v>
      </c>
      <c r="D1750" t="str">
        <f t="shared" si="82"/>
        <v>JCEager20</v>
      </c>
      <c r="E1750" s="2">
        <v>20200708</v>
      </c>
      <c r="F1750" t="str">
        <f t="shared" si="83"/>
        <v>RS1234</v>
      </c>
      <c r="G1750" t="s">
        <v>1140</v>
      </c>
      <c r="H1750" t="str">
        <f>VLOOKUP(E1750,GDD!$A$2:$B$57,2)</f>
        <v>0-650</v>
      </c>
      <c r="I1750" cm="1">
        <f t="array" ref="I1750">IF(H1750="0-650",1,IF(H1750="650-900",2,IF(H1750="900+",3,NA)))</f>
        <v>1</v>
      </c>
      <c r="J1750">
        <v>1.7346762825096101E-2</v>
      </c>
      <c r="K1750">
        <v>5.7115965914252102E-3</v>
      </c>
      <c r="L1750">
        <v>0.90110112276287901</v>
      </c>
    </row>
    <row r="1751" spans="1:12" x14ac:dyDescent="0.2">
      <c r="A1751" t="s">
        <v>2392</v>
      </c>
      <c r="B1751" t="str">
        <f t="shared" si="81"/>
        <v>skewness_ht</v>
      </c>
      <c r="C1751">
        <f>VLOOKUP(B1751,GDD!$D$2:$E$31,2)</f>
        <v>17</v>
      </c>
      <c r="D1751" t="str">
        <f t="shared" si="82"/>
        <v>JCEager20</v>
      </c>
      <c r="E1751" s="2">
        <v>20200708</v>
      </c>
      <c r="F1751" t="str">
        <f t="shared" si="83"/>
        <v>RS1234</v>
      </c>
      <c r="G1751" t="s">
        <v>1140</v>
      </c>
      <c r="H1751" t="str">
        <f>VLOOKUP(E1751,GDD!$A$2:$B$57,2)</f>
        <v>0-650</v>
      </c>
      <c r="I1751" cm="1">
        <f t="array" ref="I1751">IF(H1751="0-650",1,IF(H1751="650-900",2,IF(H1751="900+",3,NA)))</f>
        <v>1</v>
      </c>
      <c r="J1751">
        <v>0.168421611685169</v>
      </c>
      <c r="K1751">
        <v>1.3967349570159E-2</v>
      </c>
      <c r="L1751">
        <v>0.97309999267432101</v>
      </c>
    </row>
    <row r="1752" spans="1:12" x14ac:dyDescent="0.2">
      <c r="A1752" t="s">
        <v>2393</v>
      </c>
      <c r="B1752" t="str">
        <f t="shared" si="81"/>
        <v>kurtosis_ht</v>
      </c>
      <c r="C1752">
        <f>VLOOKUP(B1752,GDD!$D$2:$E$31,2)</f>
        <v>18</v>
      </c>
      <c r="D1752" t="str">
        <f t="shared" si="82"/>
        <v>JCEager20</v>
      </c>
      <c r="E1752" s="2">
        <v>20200708</v>
      </c>
      <c r="F1752" t="str">
        <f t="shared" si="83"/>
        <v>RS1234</v>
      </c>
      <c r="G1752" t="s">
        <v>1140</v>
      </c>
      <c r="H1752" t="str">
        <f>VLOOKUP(E1752,GDD!$A$2:$B$57,2)</f>
        <v>0-650</v>
      </c>
      <c r="I1752" cm="1">
        <f t="array" ref="I1752">IF(H1752="0-650",1,IF(H1752="650-900",2,IF(H1752="900+",3,NA)))</f>
        <v>1</v>
      </c>
      <c r="J1752">
        <v>1.6352786628576499</v>
      </c>
      <c r="K1752">
        <v>0.34741122012479603</v>
      </c>
      <c r="L1752">
        <v>0.93386733836747804</v>
      </c>
    </row>
    <row r="1753" spans="1:12" x14ac:dyDescent="0.2">
      <c r="A1753" t="s">
        <v>2394</v>
      </c>
      <c r="B1753" t="str">
        <f t="shared" si="81"/>
        <v>variation_ht</v>
      </c>
      <c r="C1753">
        <f>VLOOKUP(B1753,GDD!$D$2:$E$31,2)</f>
        <v>19</v>
      </c>
      <c r="D1753" t="str">
        <f t="shared" si="82"/>
        <v>JCEager20</v>
      </c>
      <c r="E1753" s="2">
        <v>20200708</v>
      </c>
      <c r="F1753" t="str">
        <f t="shared" si="83"/>
        <v>RS1234</v>
      </c>
      <c r="G1753" t="s">
        <v>1140</v>
      </c>
      <c r="H1753" t="str">
        <f>VLOOKUP(E1753,GDD!$A$2:$B$57,2)</f>
        <v>0-650</v>
      </c>
      <c r="I1753" cm="1">
        <f t="array" ref="I1753">IF(H1753="0-650",1,IF(H1753="650-900",2,IF(H1753="900+",3,NA)))</f>
        <v>1</v>
      </c>
      <c r="J1753">
        <v>1.9142479706408301E-3</v>
      </c>
      <c r="K1753">
        <v>8.4859233633668204E-4</v>
      </c>
      <c r="L1753">
        <v>0.871256403197333</v>
      </c>
    </row>
    <row r="1754" spans="1:12" x14ac:dyDescent="0.2">
      <c r="A1754" t="s">
        <v>2395</v>
      </c>
      <c r="B1754" t="str">
        <f t="shared" si="81"/>
        <v>plot_volume</v>
      </c>
      <c r="C1754">
        <f>VLOOKUP(B1754,GDD!$D$2:$E$31,2)</f>
        <v>20</v>
      </c>
      <c r="D1754" t="str">
        <f t="shared" si="82"/>
        <v>JCEager20</v>
      </c>
      <c r="E1754" s="2">
        <v>20200708</v>
      </c>
      <c r="F1754" t="str">
        <f t="shared" si="83"/>
        <v>RS1234</v>
      </c>
      <c r="G1754" t="s">
        <v>1140</v>
      </c>
      <c r="H1754" t="str">
        <f>VLOOKUP(E1754,GDD!$A$2:$B$57,2)</f>
        <v>0-650</v>
      </c>
      <c r="I1754" cm="1">
        <f t="array" ref="I1754">IF(H1754="0-650",1,IF(H1754="650-900",2,IF(H1754="900+",3,NA)))</f>
        <v>1</v>
      </c>
      <c r="J1754" s="1">
        <v>4.5606992356869904E-6</v>
      </c>
      <c r="K1754" s="1">
        <v>3.01890807779092E-6</v>
      </c>
      <c r="L1754">
        <v>0.81923794790077098</v>
      </c>
    </row>
    <row r="1755" spans="1:12" x14ac:dyDescent="0.2">
      <c r="A1755" t="s">
        <v>3626</v>
      </c>
      <c r="B1755" t="str">
        <f t="shared" si="81"/>
        <v>height_30p</v>
      </c>
      <c r="C1755">
        <f>VLOOKUP(B1755,GDD!$D$2:$E$31,2)</f>
        <v>2</v>
      </c>
      <c r="D1755" t="str">
        <f t="shared" si="82"/>
        <v>JCEager20</v>
      </c>
      <c r="E1755" s="2">
        <v>20200717</v>
      </c>
      <c r="F1755" t="str">
        <f t="shared" si="83"/>
        <v>RS1234</v>
      </c>
      <c r="G1755" t="s">
        <v>1140</v>
      </c>
      <c r="H1755" t="str">
        <f>VLOOKUP(E1755,GDD!$A$2:$B$57,2)</f>
        <v>650-900</v>
      </c>
      <c r="I1755" cm="1">
        <f t="array" ref="I1755">IF(H1755="0-650",1,IF(H1755="650-900",2,IF(H1755="900+",3,NA)))</f>
        <v>2</v>
      </c>
      <c r="J1755">
        <v>3.8214390544678199E-2</v>
      </c>
      <c r="K1755">
        <v>5.9636940233744199E-3</v>
      </c>
      <c r="L1755">
        <v>0.95055261579954597</v>
      </c>
    </row>
    <row r="1756" spans="1:12" x14ac:dyDescent="0.2">
      <c r="A1756" t="s">
        <v>3627</v>
      </c>
      <c r="B1756" t="str">
        <f t="shared" si="81"/>
        <v>height_50p</v>
      </c>
      <c r="C1756">
        <f>VLOOKUP(B1756,GDD!$D$2:$E$31,2)</f>
        <v>3</v>
      </c>
      <c r="D1756" t="str">
        <f t="shared" si="82"/>
        <v>JCEager20</v>
      </c>
      <c r="E1756" s="2">
        <v>20200717</v>
      </c>
      <c r="F1756" t="str">
        <f t="shared" si="83"/>
        <v>RS1234</v>
      </c>
      <c r="G1756" t="s">
        <v>1140</v>
      </c>
      <c r="H1756" t="str">
        <f>VLOOKUP(E1756,GDD!$A$2:$B$57,2)</f>
        <v>650-900</v>
      </c>
      <c r="I1756" cm="1">
        <f t="array" ref="I1756">IF(H1756="0-650",1,IF(H1756="650-900",2,IF(H1756="900+",3,NA)))</f>
        <v>2</v>
      </c>
      <c r="J1756">
        <v>3.1876902493596801E-2</v>
      </c>
      <c r="K1756">
        <v>6.0248638419817899E-3</v>
      </c>
      <c r="L1756">
        <v>0.94073257605476501</v>
      </c>
    </row>
    <row r="1757" spans="1:12" x14ac:dyDescent="0.2">
      <c r="A1757" t="s">
        <v>3628</v>
      </c>
      <c r="B1757" t="str">
        <f t="shared" si="81"/>
        <v>height_70p</v>
      </c>
      <c r="C1757">
        <f>VLOOKUP(B1757,GDD!$D$2:$E$31,2)</f>
        <v>4</v>
      </c>
      <c r="D1757" t="str">
        <f t="shared" si="82"/>
        <v>JCEager20</v>
      </c>
      <c r="E1757" s="2">
        <v>20200717</v>
      </c>
      <c r="F1757" t="str">
        <f t="shared" si="83"/>
        <v>RS1234</v>
      </c>
      <c r="G1757" t="s">
        <v>1140</v>
      </c>
      <c r="H1757" t="str">
        <f>VLOOKUP(E1757,GDD!$A$2:$B$57,2)</f>
        <v>650-900</v>
      </c>
      <c r="I1757" cm="1">
        <f t="array" ref="I1757">IF(H1757="0-650",1,IF(H1757="650-900",2,IF(H1757="900+",3,NA)))</f>
        <v>2</v>
      </c>
      <c r="J1757">
        <v>2.67744408959407E-2</v>
      </c>
      <c r="K1757">
        <v>5.8808885573554499E-3</v>
      </c>
      <c r="L1757">
        <v>0.93177956769850501</v>
      </c>
    </row>
    <row r="1758" spans="1:12" x14ac:dyDescent="0.2">
      <c r="A1758" t="s">
        <v>3629</v>
      </c>
      <c r="B1758" t="str">
        <f t="shared" si="81"/>
        <v>height_90p</v>
      </c>
      <c r="C1758">
        <f>VLOOKUP(B1758,GDD!$D$2:$E$31,2)</f>
        <v>5</v>
      </c>
      <c r="D1758" t="str">
        <f t="shared" si="82"/>
        <v>JCEager20</v>
      </c>
      <c r="E1758" s="2">
        <v>20200717</v>
      </c>
      <c r="F1758" t="str">
        <f t="shared" si="83"/>
        <v>RS1234</v>
      </c>
      <c r="G1758" t="s">
        <v>1140</v>
      </c>
      <c r="H1758" t="str">
        <f>VLOOKUP(E1758,GDD!$A$2:$B$57,2)</f>
        <v>650-900</v>
      </c>
      <c r="I1758" cm="1">
        <f t="array" ref="I1758">IF(H1758="0-650",1,IF(H1758="650-900",2,IF(H1758="900+",3,NA)))</f>
        <v>2</v>
      </c>
      <c r="J1758">
        <v>2.2007064818874499E-2</v>
      </c>
      <c r="K1758">
        <v>5.46744868194149E-3</v>
      </c>
      <c r="L1758">
        <v>0.92352003840184704</v>
      </c>
    </row>
    <row r="1759" spans="1:12" x14ac:dyDescent="0.2">
      <c r="A1759" t="s">
        <v>3630</v>
      </c>
      <c r="B1759" t="str">
        <f t="shared" si="81"/>
        <v>height_95p</v>
      </c>
      <c r="C1759">
        <f>VLOOKUP(B1759,GDD!$D$2:$E$31,2)</f>
        <v>6</v>
      </c>
      <c r="D1759" t="str">
        <f t="shared" si="82"/>
        <v>JCEager20</v>
      </c>
      <c r="E1759" s="2">
        <v>20200717</v>
      </c>
      <c r="F1759" t="str">
        <f t="shared" si="83"/>
        <v>RS1234</v>
      </c>
      <c r="G1759" t="s">
        <v>1140</v>
      </c>
      <c r="H1759" t="str">
        <f>VLOOKUP(E1759,GDD!$A$2:$B$57,2)</f>
        <v>650-900</v>
      </c>
      <c r="I1759" cm="1">
        <f t="array" ref="I1759">IF(H1759="0-650",1,IF(H1759="650-900",2,IF(H1759="900+",3,NA)))</f>
        <v>2</v>
      </c>
      <c r="J1759">
        <v>1.9092878959975499E-2</v>
      </c>
      <c r="K1759">
        <v>5.4409333646516303E-3</v>
      </c>
      <c r="L1759">
        <v>0.91324983026136097</v>
      </c>
    </row>
    <row r="1760" spans="1:12" x14ac:dyDescent="0.2">
      <c r="A1760" t="s">
        <v>3631</v>
      </c>
      <c r="B1760" t="str">
        <f t="shared" si="81"/>
        <v>height_99p</v>
      </c>
      <c r="C1760">
        <f>VLOOKUP(B1760,GDD!$D$2:$E$31,2)</f>
        <v>7</v>
      </c>
      <c r="D1760" t="str">
        <f t="shared" si="82"/>
        <v>JCEager20</v>
      </c>
      <c r="E1760" s="2">
        <v>20200717</v>
      </c>
      <c r="F1760" t="str">
        <f t="shared" si="83"/>
        <v>RS1234</v>
      </c>
      <c r="G1760" t="s">
        <v>1140</v>
      </c>
      <c r="H1760" t="str">
        <f>VLOOKUP(E1760,GDD!$A$2:$B$57,2)</f>
        <v>650-900</v>
      </c>
      <c r="I1760" cm="1">
        <f t="array" ref="I1760">IF(H1760="0-650",1,IF(H1760="650-900",2,IF(H1760="900+",3,NA)))</f>
        <v>2</v>
      </c>
      <c r="J1760">
        <v>1.3665976585789399E-2</v>
      </c>
      <c r="K1760">
        <v>5.0581699458876897E-3</v>
      </c>
      <c r="L1760">
        <v>0.890173723383482</v>
      </c>
    </row>
    <row r="1761" spans="1:12" x14ac:dyDescent="0.2">
      <c r="A1761" t="s">
        <v>3632</v>
      </c>
      <c r="B1761" t="str">
        <f t="shared" si="81"/>
        <v>canopy_cover_5p</v>
      </c>
      <c r="C1761">
        <f>VLOOKUP(B1761,GDD!$D$2:$E$31,2)</f>
        <v>8</v>
      </c>
      <c r="D1761" t="str">
        <f t="shared" si="82"/>
        <v>JCEager20</v>
      </c>
      <c r="E1761" s="2">
        <v>20200717</v>
      </c>
      <c r="F1761" t="str">
        <f t="shared" si="83"/>
        <v>RS1234</v>
      </c>
      <c r="G1761" t="s">
        <v>1140</v>
      </c>
      <c r="H1761" t="str">
        <f>VLOOKUP(E1761,GDD!$A$2:$B$57,2)</f>
        <v>650-900</v>
      </c>
      <c r="I1761" cm="1">
        <f t="array" ref="I1761">IF(H1761="0-650",1,IF(H1761="650-900",2,IF(H1761="900+",3,NA)))</f>
        <v>2</v>
      </c>
      <c r="J1761">
        <v>6.1844204991721901</v>
      </c>
      <c r="K1761">
        <v>1.3402340036035001</v>
      </c>
      <c r="L1761">
        <v>0.93262953694950002</v>
      </c>
    </row>
    <row r="1762" spans="1:12" x14ac:dyDescent="0.2">
      <c r="A1762" t="s">
        <v>3633</v>
      </c>
      <c r="B1762" t="str">
        <f t="shared" si="81"/>
        <v>pcanopy_cover_10p</v>
      </c>
      <c r="C1762">
        <f>VLOOKUP(B1762,GDD!$D$2:$E$31,2)</f>
        <v>9</v>
      </c>
      <c r="D1762" t="str">
        <f t="shared" si="82"/>
        <v>JCEager20</v>
      </c>
      <c r="E1762" s="2">
        <v>20200717</v>
      </c>
      <c r="F1762" t="str">
        <f t="shared" si="83"/>
        <v>RS1234</v>
      </c>
      <c r="G1762" t="s">
        <v>1140</v>
      </c>
      <c r="H1762" t="str">
        <f>VLOOKUP(E1762,GDD!$A$2:$B$57,2)</f>
        <v>650-900</v>
      </c>
      <c r="I1762" cm="1">
        <f t="array" ref="I1762">IF(H1762="0-650",1,IF(H1762="650-900",2,IF(H1762="900+",3,NA)))</f>
        <v>2</v>
      </c>
      <c r="J1762">
        <v>7.71602005424407</v>
      </c>
      <c r="K1762">
        <v>1.58310239851764</v>
      </c>
      <c r="L1762">
        <v>0.93598754629520997</v>
      </c>
    </row>
    <row r="1763" spans="1:12" x14ac:dyDescent="0.2">
      <c r="A1763" t="s">
        <v>3634</v>
      </c>
      <c r="B1763" t="str">
        <f t="shared" si="81"/>
        <v>canopy_cover_20p</v>
      </c>
      <c r="C1763">
        <f>VLOOKUP(B1763,GDD!$D$2:$E$31,2)</f>
        <v>10</v>
      </c>
      <c r="D1763" t="str">
        <f t="shared" si="82"/>
        <v>JCEager20</v>
      </c>
      <c r="E1763" s="2">
        <v>20200717</v>
      </c>
      <c r="F1763" t="str">
        <f t="shared" si="83"/>
        <v>RS1234</v>
      </c>
      <c r="G1763" t="s">
        <v>1140</v>
      </c>
      <c r="H1763" t="str">
        <f>VLOOKUP(E1763,GDD!$A$2:$B$57,2)</f>
        <v>650-900</v>
      </c>
      <c r="I1763" cm="1">
        <f t="array" ref="I1763">IF(H1763="0-650",1,IF(H1763="650-900",2,IF(H1763="900+",3,NA)))</f>
        <v>2</v>
      </c>
      <c r="J1763">
        <v>10.5550709934608</v>
      </c>
      <c r="K1763">
        <v>1.8667524143697201</v>
      </c>
      <c r="L1763">
        <v>0.94432916793293997</v>
      </c>
    </row>
    <row r="1764" spans="1:12" x14ac:dyDescent="0.2">
      <c r="A1764" t="s">
        <v>3635</v>
      </c>
      <c r="B1764" t="str">
        <f t="shared" si="81"/>
        <v>canopy_cover_30p</v>
      </c>
      <c r="C1764">
        <f>VLOOKUP(B1764,GDD!$D$2:$E$31,2)</f>
        <v>11</v>
      </c>
      <c r="D1764" t="str">
        <f t="shared" si="82"/>
        <v>JCEager20</v>
      </c>
      <c r="E1764" s="2">
        <v>20200717</v>
      </c>
      <c r="F1764" t="str">
        <f t="shared" si="83"/>
        <v>RS1234</v>
      </c>
      <c r="G1764" t="s">
        <v>1140</v>
      </c>
      <c r="H1764" t="str">
        <f>VLOOKUP(E1764,GDD!$A$2:$B$57,2)</f>
        <v>650-900</v>
      </c>
      <c r="I1764" cm="1">
        <f t="array" ref="I1764">IF(H1764="0-650",1,IF(H1764="650-900",2,IF(H1764="900+",3,NA)))</f>
        <v>2</v>
      </c>
      <c r="J1764">
        <v>14.253877478442799</v>
      </c>
      <c r="K1764">
        <v>2.4678787160033901</v>
      </c>
      <c r="L1764">
        <v>0.945436537933249</v>
      </c>
    </row>
    <row r="1765" spans="1:12" x14ac:dyDescent="0.2">
      <c r="A1765" t="s">
        <v>3636</v>
      </c>
      <c r="B1765" t="str">
        <f t="shared" si="81"/>
        <v>canopy_cover_40p</v>
      </c>
      <c r="C1765">
        <f>VLOOKUP(B1765,GDD!$D$2:$E$31,2)</f>
        <v>12</v>
      </c>
      <c r="D1765" t="str">
        <f t="shared" si="82"/>
        <v>JCEager20</v>
      </c>
      <c r="E1765" s="2">
        <v>20200717</v>
      </c>
      <c r="F1765" t="str">
        <f t="shared" si="83"/>
        <v>RS1234</v>
      </c>
      <c r="G1765" t="s">
        <v>1140</v>
      </c>
      <c r="H1765" t="str">
        <f>VLOOKUP(E1765,GDD!$A$2:$B$57,2)</f>
        <v>650-900</v>
      </c>
      <c r="I1765" cm="1">
        <f t="array" ref="I1765">IF(H1765="0-650",1,IF(H1765="650-900",2,IF(H1765="900+",3,NA)))</f>
        <v>2</v>
      </c>
      <c r="J1765">
        <v>23.330957896313699</v>
      </c>
      <c r="K1765">
        <v>3.7898966736158601</v>
      </c>
      <c r="L1765">
        <v>0.94863439452066001</v>
      </c>
    </row>
    <row r="1766" spans="1:12" x14ac:dyDescent="0.2">
      <c r="A1766" t="s">
        <v>3637</v>
      </c>
      <c r="B1766" t="str">
        <f t="shared" si="81"/>
        <v>canopy_cover_50p</v>
      </c>
      <c r="C1766">
        <f>VLOOKUP(B1766,GDD!$D$2:$E$31,2)</f>
        <v>13</v>
      </c>
      <c r="D1766" t="str">
        <f t="shared" si="82"/>
        <v>JCEager20</v>
      </c>
      <c r="E1766" s="2">
        <v>20200717</v>
      </c>
      <c r="F1766" t="str">
        <f t="shared" si="83"/>
        <v>RS1234</v>
      </c>
      <c r="G1766" t="s">
        <v>1140</v>
      </c>
      <c r="H1766" t="str">
        <f>VLOOKUP(E1766,GDD!$A$2:$B$57,2)</f>
        <v>650-900</v>
      </c>
      <c r="I1766" cm="1">
        <f t="array" ref="I1766">IF(H1766="0-650",1,IF(H1766="650-900",2,IF(H1766="900+",3,NA)))</f>
        <v>2</v>
      </c>
      <c r="J1766">
        <v>46.010255048177001</v>
      </c>
      <c r="K1766">
        <v>5.5736116061601004</v>
      </c>
      <c r="L1766">
        <v>0.96118773165363602</v>
      </c>
    </row>
    <row r="1767" spans="1:12" x14ac:dyDescent="0.2">
      <c r="A1767" t="s">
        <v>3638</v>
      </c>
      <c r="B1767" t="str">
        <f t="shared" si="81"/>
        <v>canopy_cover_75p</v>
      </c>
      <c r="C1767">
        <f>VLOOKUP(B1767,GDD!$D$2:$E$31,2)</f>
        <v>14</v>
      </c>
      <c r="D1767" t="str">
        <f t="shared" si="82"/>
        <v>JCEager20</v>
      </c>
      <c r="E1767" s="2">
        <v>20200717</v>
      </c>
      <c r="F1767" t="str">
        <f t="shared" si="83"/>
        <v>RS1234</v>
      </c>
      <c r="G1767" t="s">
        <v>1140</v>
      </c>
      <c r="H1767" t="str">
        <f>VLOOKUP(E1767,GDD!$A$2:$B$57,2)</f>
        <v>650-900</v>
      </c>
      <c r="I1767" cm="1">
        <f t="array" ref="I1767">IF(H1767="0-650",1,IF(H1767="650-900",2,IF(H1767="900+",3,NA)))</f>
        <v>2</v>
      </c>
      <c r="J1767">
        <v>127.25297459417</v>
      </c>
      <c r="K1767">
        <v>17.7770466229804</v>
      </c>
      <c r="L1767">
        <v>0.95550576684012101</v>
      </c>
    </row>
    <row r="1768" spans="1:12" x14ac:dyDescent="0.2">
      <c r="A1768" t="s">
        <v>3639</v>
      </c>
      <c r="B1768" t="str">
        <f t="shared" si="81"/>
        <v>standard_deviation_ht</v>
      </c>
      <c r="C1768">
        <f>VLOOKUP(B1768,GDD!$D$2:$E$31,2)</f>
        <v>15</v>
      </c>
      <c r="D1768" t="str">
        <f t="shared" si="82"/>
        <v>JCEager20</v>
      </c>
      <c r="E1768" s="2">
        <v>20200717</v>
      </c>
      <c r="F1768" t="str">
        <f t="shared" si="83"/>
        <v>RS1234</v>
      </c>
      <c r="G1768" t="s">
        <v>1140</v>
      </c>
      <c r="H1768" t="str">
        <f>VLOOKUP(E1768,GDD!$A$2:$B$57,2)</f>
        <v>650-900</v>
      </c>
      <c r="I1768" cm="1">
        <f t="array" ref="I1768">IF(H1768="0-650",1,IF(H1768="650-900",2,IF(H1768="900+",3,NA)))</f>
        <v>2</v>
      </c>
      <c r="J1768">
        <v>7.3359236202885604E-4</v>
      </c>
      <c r="K1768">
        <v>2.6511643456780299E-4</v>
      </c>
      <c r="L1768">
        <v>0.89248666564586698</v>
      </c>
    </row>
    <row r="1769" spans="1:12" x14ac:dyDescent="0.2">
      <c r="A1769" t="s">
        <v>3640</v>
      </c>
      <c r="B1769" t="str">
        <f t="shared" si="81"/>
        <v>quadratic_mean_ht</v>
      </c>
      <c r="C1769">
        <f>VLOOKUP(B1769,GDD!$D$2:$E$31,2)</f>
        <v>16</v>
      </c>
      <c r="D1769" t="str">
        <f t="shared" si="82"/>
        <v>JCEager20</v>
      </c>
      <c r="E1769" s="2">
        <v>20200717</v>
      </c>
      <c r="F1769" t="str">
        <f t="shared" si="83"/>
        <v>RS1234</v>
      </c>
      <c r="G1769" t="s">
        <v>1140</v>
      </c>
      <c r="H1769" t="str">
        <f>VLOOKUP(E1769,GDD!$A$2:$B$57,2)</f>
        <v>650-900</v>
      </c>
      <c r="I1769" cm="1">
        <f t="array" ref="I1769">IF(H1769="0-650",1,IF(H1769="650-900",2,IF(H1769="900+",3,NA)))</f>
        <v>2</v>
      </c>
      <c r="J1769">
        <v>2.51209301214694E-2</v>
      </c>
      <c r="K1769">
        <v>5.3556979667341697E-3</v>
      </c>
      <c r="L1769">
        <v>0.93364967459793402</v>
      </c>
    </row>
    <row r="1770" spans="1:12" x14ac:dyDescent="0.2">
      <c r="A1770" t="s">
        <v>3641</v>
      </c>
      <c r="B1770" t="str">
        <f t="shared" si="81"/>
        <v>skewness_ht</v>
      </c>
      <c r="C1770">
        <f>VLOOKUP(B1770,GDD!$D$2:$E$31,2)</f>
        <v>17</v>
      </c>
      <c r="D1770" t="str">
        <f t="shared" si="82"/>
        <v>JCEager20</v>
      </c>
      <c r="E1770" s="2">
        <v>20200717</v>
      </c>
      <c r="F1770" t="str">
        <f t="shared" si="83"/>
        <v>RS1234</v>
      </c>
      <c r="G1770" t="s">
        <v>1140</v>
      </c>
      <c r="H1770" t="str">
        <f>VLOOKUP(E1770,GDD!$A$2:$B$57,2)</f>
        <v>650-900</v>
      </c>
      <c r="I1770" cm="1">
        <f t="array" ref="I1770">IF(H1770="0-650",1,IF(H1770="650-900",2,IF(H1770="900+",3,NA)))</f>
        <v>2</v>
      </c>
      <c r="J1770">
        <v>0.10520026691482701</v>
      </c>
      <c r="K1770">
        <v>1.3902552223434001E-2</v>
      </c>
      <c r="L1770">
        <v>0.95780755461754696</v>
      </c>
    </row>
    <row r="1771" spans="1:12" x14ac:dyDescent="0.2">
      <c r="A1771" t="s">
        <v>3642</v>
      </c>
      <c r="B1771" t="str">
        <f t="shared" si="81"/>
        <v>kurtosis_ht</v>
      </c>
      <c r="C1771">
        <f>VLOOKUP(B1771,GDD!$D$2:$E$31,2)</f>
        <v>18</v>
      </c>
      <c r="D1771" t="str">
        <f t="shared" si="82"/>
        <v>JCEager20</v>
      </c>
      <c r="E1771" s="2">
        <v>20200717</v>
      </c>
      <c r="F1771" t="str">
        <f t="shared" si="83"/>
        <v>RS1234</v>
      </c>
      <c r="G1771" t="s">
        <v>1140</v>
      </c>
      <c r="H1771" t="str">
        <f>VLOOKUP(E1771,GDD!$A$2:$B$57,2)</f>
        <v>650-900</v>
      </c>
      <c r="I1771" cm="1">
        <f t="array" ref="I1771">IF(H1771="0-650",1,IF(H1771="650-900",2,IF(H1771="900+",3,NA)))</f>
        <v>2</v>
      </c>
      <c r="J1771">
        <v>1.0759308676458601</v>
      </c>
      <c r="K1771">
        <v>0.19810321146224</v>
      </c>
      <c r="L1771">
        <v>0.94217477057254095</v>
      </c>
    </row>
    <row r="1772" spans="1:12" x14ac:dyDescent="0.2">
      <c r="A1772" t="s">
        <v>3643</v>
      </c>
      <c r="B1772" t="str">
        <f t="shared" si="81"/>
        <v>variation_ht</v>
      </c>
      <c r="C1772">
        <f>VLOOKUP(B1772,GDD!$D$2:$E$31,2)</f>
        <v>19</v>
      </c>
      <c r="D1772" t="str">
        <f t="shared" si="82"/>
        <v>JCEager20</v>
      </c>
      <c r="E1772" s="2">
        <v>20200717</v>
      </c>
      <c r="F1772" t="str">
        <f t="shared" si="83"/>
        <v>RS1234</v>
      </c>
      <c r="G1772" t="s">
        <v>1140</v>
      </c>
      <c r="H1772" t="str">
        <f>VLOOKUP(E1772,GDD!$A$2:$B$57,2)</f>
        <v>650-900</v>
      </c>
      <c r="I1772" cm="1">
        <f t="array" ref="I1772">IF(H1772="0-650",1,IF(H1772="650-900",2,IF(H1772="900+",3,NA)))</f>
        <v>2</v>
      </c>
      <c r="J1772">
        <v>1.07332427542573E-3</v>
      </c>
      <c r="K1772">
        <v>2.1082209592510599E-4</v>
      </c>
      <c r="L1772">
        <v>0.93855007346525599</v>
      </c>
    </row>
    <row r="1773" spans="1:12" x14ac:dyDescent="0.2">
      <c r="A1773" t="s">
        <v>3644</v>
      </c>
      <c r="B1773" t="str">
        <f t="shared" si="81"/>
        <v>plot_volume</v>
      </c>
      <c r="C1773">
        <f>VLOOKUP(B1773,GDD!$D$2:$E$31,2)</f>
        <v>20</v>
      </c>
      <c r="D1773" t="str">
        <f t="shared" si="82"/>
        <v>JCEager20</v>
      </c>
      <c r="E1773" s="2">
        <v>20200717</v>
      </c>
      <c r="F1773" t="str">
        <f t="shared" si="83"/>
        <v>RS1234</v>
      </c>
      <c r="G1773" t="s">
        <v>1140</v>
      </c>
      <c r="H1773" t="str">
        <f>VLOOKUP(E1773,GDD!$A$2:$B$57,2)</f>
        <v>650-900</v>
      </c>
      <c r="I1773" cm="1">
        <f t="array" ref="I1773">IF(H1773="0-650",1,IF(H1773="650-900",2,IF(H1773="900+",3,NA)))</f>
        <v>2</v>
      </c>
      <c r="J1773" s="1">
        <v>8.20152293380103E-6</v>
      </c>
      <c r="K1773" s="1">
        <v>3.4798170142751898E-6</v>
      </c>
      <c r="L1773">
        <v>0.87609424549592396</v>
      </c>
    </row>
    <row r="1774" spans="1:12" x14ac:dyDescent="0.2">
      <c r="A1774" t="s">
        <v>2396</v>
      </c>
      <c r="B1774" t="str">
        <f t="shared" si="81"/>
        <v>height_30p</v>
      </c>
      <c r="C1774">
        <f>VLOOKUP(B1774,GDD!$D$2:$E$31,2)</f>
        <v>2</v>
      </c>
      <c r="D1774" t="str">
        <f t="shared" si="82"/>
        <v>JCEager20</v>
      </c>
      <c r="E1774" s="2">
        <v>20200725</v>
      </c>
      <c r="F1774" t="str">
        <f t="shared" si="83"/>
        <v>RS1234</v>
      </c>
      <c r="G1774" t="s">
        <v>1140</v>
      </c>
      <c r="H1774" t="str">
        <f>VLOOKUP(E1774,GDD!$A$2:$B$57,2)</f>
        <v>650-900</v>
      </c>
      <c r="I1774" cm="1">
        <f t="array" ref="I1774">IF(H1774="0-650",1,IF(H1774="650-900",2,IF(H1774="900+",3,NA)))</f>
        <v>2</v>
      </c>
      <c r="J1774">
        <v>7.5037935706588399E-2</v>
      </c>
      <c r="K1774">
        <v>5.0688775666398803E-3</v>
      </c>
      <c r="L1774">
        <v>0.977978892836594</v>
      </c>
    </row>
    <row r="1775" spans="1:12" x14ac:dyDescent="0.2">
      <c r="A1775" t="s">
        <v>2397</v>
      </c>
      <c r="B1775" t="str">
        <f t="shared" si="81"/>
        <v>height_50p</v>
      </c>
      <c r="C1775">
        <f>VLOOKUP(B1775,GDD!$D$2:$E$31,2)</f>
        <v>3</v>
      </c>
      <c r="D1775" t="str">
        <f t="shared" si="82"/>
        <v>JCEager20</v>
      </c>
      <c r="E1775" s="2">
        <v>20200725</v>
      </c>
      <c r="F1775" t="str">
        <f t="shared" si="83"/>
        <v>RS1234</v>
      </c>
      <c r="G1775" t="s">
        <v>1140</v>
      </c>
      <c r="H1775" t="str">
        <f>VLOOKUP(E1775,GDD!$A$2:$B$57,2)</f>
        <v>650-900</v>
      </c>
      <c r="I1775" cm="1">
        <f t="array" ref="I1775">IF(H1775="0-650",1,IF(H1775="650-900",2,IF(H1775="900+",3,NA)))</f>
        <v>2</v>
      </c>
      <c r="J1775">
        <v>6.6541954277535301E-2</v>
      </c>
      <c r="K1775">
        <v>4.4384322776524401E-3</v>
      </c>
      <c r="L1775">
        <v>0.97824983407678301</v>
      </c>
    </row>
    <row r="1776" spans="1:12" x14ac:dyDescent="0.2">
      <c r="A1776" t="s">
        <v>2398</v>
      </c>
      <c r="B1776" t="str">
        <f t="shared" si="81"/>
        <v>height_70p</v>
      </c>
      <c r="C1776">
        <f>VLOOKUP(B1776,GDD!$D$2:$E$31,2)</f>
        <v>4</v>
      </c>
      <c r="D1776" t="str">
        <f t="shared" si="82"/>
        <v>JCEager20</v>
      </c>
      <c r="E1776" s="2">
        <v>20200725</v>
      </c>
      <c r="F1776" t="str">
        <f t="shared" si="83"/>
        <v>RS1234</v>
      </c>
      <c r="G1776" t="s">
        <v>1140</v>
      </c>
      <c r="H1776" t="str">
        <f>VLOOKUP(E1776,GDD!$A$2:$B$57,2)</f>
        <v>650-900</v>
      </c>
      <c r="I1776" cm="1">
        <f t="array" ref="I1776">IF(H1776="0-650",1,IF(H1776="650-900",2,IF(H1776="900+",3,NA)))</f>
        <v>2</v>
      </c>
      <c r="J1776">
        <v>5.76809380599132E-2</v>
      </c>
      <c r="K1776">
        <v>3.6987721691318001E-3</v>
      </c>
      <c r="L1776">
        <v>0.97907242859170196</v>
      </c>
    </row>
    <row r="1777" spans="1:12" x14ac:dyDescent="0.2">
      <c r="A1777" t="s">
        <v>2399</v>
      </c>
      <c r="B1777" t="str">
        <f t="shared" si="81"/>
        <v>height_90p</v>
      </c>
      <c r="C1777">
        <f>VLOOKUP(B1777,GDD!$D$2:$E$31,2)</f>
        <v>5</v>
      </c>
      <c r="D1777" t="str">
        <f t="shared" si="82"/>
        <v>JCEager20</v>
      </c>
      <c r="E1777" s="2">
        <v>20200725</v>
      </c>
      <c r="F1777" t="str">
        <f t="shared" si="83"/>
        <v>RS1234</v>
      </c>
      <c r="G1777" t="s">
        <v>1140</v>
      </c>
      <c r="H1777" t="str">
        <f>VLOOKUP(E1777,GDD!$A$2:$B$57,2)</f>
        <v>650-900</v>
      </c>
      <c r="I1777" cm="1">
        <f t="array" ref="I1777">IF(H1777="0-650",1,IF(H1777="650-900",2,IF(H1777="900+",3,NA)))</f>
        <v>2</v>
      </c>
      <c r="J1777">
        <v>5.2517485171578497E-2</v>
      </c>
      <c r="K1777">
        <v>3.4957413081762802E-3</v>
      </c>
      <c r="L1777">
        <v>0.97829381901108703</v>
      </c>
    </row>
    <row r="1778" spans="1:12" x14ac:dyDescent="0.2">
      <c r="A1778" t="s">
        <v>2400</v>
      </c>
      <c r="B1778" t="str">
        <f t="shared" si="81"/>
        <v>height_95p</v>
      </c>
      <c r="C1778">
        <f>VLOOKUP(B1778,GDD!$D$2:$E$31,2)</f>
        <v>6</v>
      </c>
      <c r="D1778" t="str">
        <f t="shared" si="82"/>
        <v>JCEager20</v>
      </c>
      <c r="E1778" s="2">
        <v>20200725</v>
      </c>
      <c r="F1778" t="str">
        <f t="shared" si="83"/>
        <v>RS1234</v>
      </c>
      <c r="G1778" t="s">
        <v>1140</v>
      </c>
      <c r="H1778" t="str">
        <f>VLOOKUP(E1778,GDD!$A$2:$B$57,2)</f>
        <v>650-900</v>
      </c>
      <c r="I1778" cm="1">
        <f t="array" ref="I1778">IF(H1778="0-650",1,IF(H1778="650-900",2,IF(H1778="900+",3,NA)))</f>
        <v>2</v>
      </c>
      <c r="J1778">
        <v>4.8493906242972402E-2</v>
      </c>
      <c r="K1778">
        <v>3.7069298219168899E-3</v>
      </c>
      <c r="L1778">
        <v>0.975152735426424</v>
      </c>
    </row>
    <row r="1779" spans="1:12" x14ac:dyDescent="0.2">
      <c r="A1779" t="s">
        <v>2401</v>
      </c>
      <c r="B1779" t="str">
        <f t="shared" si="81"/>
        <v>height_99p</v>
      </c>
      <c r="C1779">
        <f>VLOOKUP(B1779,GDD!$D$2:$E$31,2)</f>
        <v>7</v>
      </c>
      <c r="D1779" t="str">
        <f t="shared" si="82"/>
        <v>JCEager20</v>
      </c>
      <c r="E1779" s="2">
        <v>20200725</v>
      </c>
      <c r="F1779" t="str">
        <f t="shared" si="83"/>
        <v>RS1234</v>
      </c>
      <c r="G1779" t="s">
        <v>1140</v>
      </c>
      <c r="H1779" t="str">
        <f>VLOOKUP(E1779,GDD!$A$2:$B$57,2)</f>
        <v>650-900</v>
      </c>
      <c r="I1779" cm="1">
        <f t="array" ref="I1779">IF(H1779="0-650",1,IF(H1779="650-900",2,IF(H1779="900+",3,NA)))</f>
        <v>2</v>
      </c>
      <c r="J1779">
        <v>3.9566443923142999E-2</v>
      </c>
      <c r="K1779">
        <v>4.07119119360865E-3</v>
      </c>
      <c r="L1779">
        <v>0.96683901725470101</v>
      </c>
    </row>
    <row r="1780" spans="1:12" x14ac:dyDescent="0.2">
      <c r="A1780" t="s">
        <v>2402</v>
      </c>
      <c r="B1780" t="str">
        <f t="shared" si="81"/>
        <v>canopy_cover_5p</v>
      </c>
      <c r="C1780">
        <f>VLOOKUP(B1780,GDD!$D$2:$E$31,2)</f>
        <v>8</v>
      </c>
      <c r="D1780" t="str">
        <f t="shared" si="82"/>
        <v>JCEager20</v>
      </c>
      <c r="E1780" s="2">
        <v>20200725</v>
      </c>
      <c r="F1780" t="str">
        <f t="shared" si="83"/>
        <v>RS1234</v>
      </c>
      <c r="G1780" t="s">
        <v>1140</v>
      </c>
      <c r="H1780" t="str">
        <f>VLOOKUP(E1780,GDD!$A$2:$B$57,2)</f>
        <v>650-900</v>
      </c>
      <c r="I1780" cm="1">
        <f t="array" ref="I1780">IF(H1780="0-650",1,IF(H1780="650-900",2,IF(H1780="900+",3,NA)))</f>
        <v>2</v>
      </c>
      <c r="J1780">
        <v>5.4398908332864497</v>
      </c>
      <c r="K1780">
        <v>1.3510497560805199</v>
      </c>
      <c r="L1780">
        <v>0.92354303709196806</v>
      </c>
    </row>
    <row r="1781" spans="1:12" x14ac:dyDescent="0.2">
      <c r="A1781" t="s">
        <v>2403</v>
      </c>
      <c r="B1781" t="str">
        <f t="shared" si="81"/>
        <v>pcanopy_cover_10p</v>
      </c>
      <c r="C1781">
        <f>VLOOKUP(B1781,GDD!$D$2:$E$31,2)</f>
        <v>9</v>
      </c>
      <c r="D1781" t="str">
        <f t="shared" si="82"/>
        <v>JCEager20</v>
      </c>
      <c r="E1781" s="2">
        <v>20200725</v>
      </c>
      <c r="F1781" t="str">
        <f t="shared" si="83"/>
        <v>RS1234</v>
      </c>
      <c r="G1781" t="s">
        <v>1140</v>
      </c>
      <c r="H1781" t="str">
        <f>VLOOKUP(E1781,GDD!$A$2:$B$57,2)</f>
        <v>650-900</v>
      </c>
      <c r="I1781" cm="1">
        <f t="array" ref="I1781">IF(H1781="0-650",1,IF(H1781="650-900",2,IF(H1781="900+",3,NA)))</f>
        <v>2</v>
      </c>
      <c r="J1781">
        <v>6.6039140526842797</v>
      </c>
      <c r="K1781">
        <v>1.3800173871814501</v>
      </c>
      <c r="L1781">
        <v>0.93487952785441097</v>
      </c>
    </row>
    <row r="1782" spans="1:12" x14ac:dyDescent="0.2">
      <c r="A1782" t="s">
        <v>2404</v>
      </c>
      <c r="B1782" t="str">
        <f t="shared" si="81"/>
        <v>canopy_cover_20p</v>
      </c>
      <c r="C1782">
        <f>VLOOKUP(B1782,GDD!$D$2:$E$31,2)</f>
        <v>10</v>
      </c>
      <c r="D1782" t="str">
        <f t="shared" si="82"/>
        <v>JCEager20</v>
      </c>
      <c r="E1782" s="2">
        <v>20200725</v>
      </c>
      <c r="F1782" t="str">
        <f t="shared" si="83"/>
        <v>RS1234</v>
      </c>
      <c r="G1782" t="s">
        <v>1140</v>
      </c>
      <c r="H1782" t="str">
        <f>VLOOKUP(E1782,GDD!$A$2:$B$57,2)</f>
        <v>650-900</v>
      </c>
      <c r="I1782" cm="1">
        <f t="array" ref="I1782">IF(H1782="0-650",1,IF(H1782="650-900",2,IF(H1782="900+",3,NA)))</f>
        <v>2</v>
      </c>
      <c r="J1782">
        <v>8.4773755671399993</v>
      </c>
      <c r="K1782">
        <v>1.65775050429225</v>
      </c>
      <c r="L1782">
        <v>0.93880553641111797</v>
      </c>
    </row>
    <row r="1783" spans="1:12" x14ac:dyDescent="0.2">
      <c r="A1783" t="s">
        <v>2405</v>
      </c>
      <c r="B1783" t="str">
        <f t="shared" si="81"/>
        <v>canopy_cover_30p</v>
      </c>
      <c r="C1783">
        <f>VLOOKUP(B1783,GDD!$D$2:$E$31,2)</f>
        <v>11</v>
      </c>
      <c r="D1783" t="str">
        <f t="shared" si="82"/>
        <v>JCEager20</v>
      </c>
      <c r="E1783" s="2">
        <v>20200725</v>
      </c>
      <c r="F1783" t="str">
        <f t="shared" si="83"/>
        <v>RS1234</v>
      </c>
      <c r="G1783" t="s">
        <v>1140</v>
      </c>
      <c r="H1783" t="str">
        <f>VLOOKUP(E1783,GDD!$A$2:$B$57,2)</f>
        <v>650-900</v>
      </c>
      <c r="I1783" cm="1">
        <f t="array" ref="I1783">IF(H1783="0-650",1,IF(H1783="650-900",2,IF(H1783="900+",3,NA)))</f>
        <v>2</v>
      </c>
      <c r="J1783">
        <v>10.815555111203199</v>
      </c>
      <c r="K1783">
        <v>2.14269392465259</v>
      </c>
      <c r="L1783">
        <v>0.93805337911425002</v>
      </c>
    </row>
    <row r="1784" spans="1:12" x14ac:dyDescent="0.2">
      <c r="A1784" t="s">
        <v>2406</v>
      </c>
      <c r="B1784" t="str">
        <f t="shared" si="81"/>
        <v>canopy_cover_40p</v>
      </c>
      <c r="C1784">
        <f>VLOOKUP(B1784,GDD!$D$2:$E$31,2)</f>
        <v>12</v>
      </c>
      <c r="D1784" t="str">
        <f t="shared" si="82"/>
        <v>JCEager20</v>
      </c>
      <c r="E1784" s="2">
        <v>20200725</v>
      </c>
      <c r="F1784" t="str">
        <f t="shared" si="83"/>
        <v>RS1234</v>
      </c>
      <c r="G1784" t="s">
        <v>1140</v>
      </c>
      <c r="H1784" t="str">
        <f>VLOOKUP(E1784,GDD!$A$2:$B$57,2)</f>
        <v>650-900</v>
      </c>
      <c r="I1784" cm="1">
        <f t="array" ref="I1784">IF(H1784="0-650",1,IF(H1784="650-900",2,IF(H1784="900+",3,NA)))</f>
        <v>2</v>
      </c>
      <c r="J1784">
        <v>19.740267815391299</v>
      </c>
      <c r="K1784">
        <v>3.73642674889149</v>
      </c>
      <c r="L1784">
        <v>0.94065134794979699</v>
      </c>
    </row>
    <row r="1785" spans="1:12" x14ac:dyDescent="0.2">
      <c r="A1785" t="s">
        <v>2407</v>
      </c>
      <c r="B1785" t="str">
        <f t="shared" si="81"/>
        <v>canopy_cover_50p</v>
      </c>
      <c r="C1785">
        <f>VLOOKUP(B1785,GDD!$D$2:$E$31,2)</f>
        <v>13</v>
      </c>
      <c r="D1785" t="str">
        <f t="shared" si="82"/>
        <v>JCEager20</v>
      </c>
      <c r="E1785" s="2">
        <v>20200725</v>
      </c>
      <c r="F1785" t="str">
        <f t="shared" si="83"/>
        <v>RS1234</v>
      </c>
      <c r="G1785" t="s">
        <v>1140</v>
      </c>
      <c r="H1785" t="str">
        <f>VLOOKUP(E1785,GDD!$A$2:$B$57,2)</f>
        <v>650-900</v>
      </c>
      <c r="I1785" cm="1">
        <f t="array" ref="I1785">IF(H1785="0-650",1,IF(H1785="650-900",2,IF(H1785="900+",3,NA)))</f>
        <v>2</v>
      </c>
      <c r="J1785">
        <v>46.598699718975197</v>
      </c>
      <c r="K1785">
        <v>6.6551188096429597</v>
      </c>
      <c r="L1785">
        <v>0.95455743624363598</v>
      </c>
    </row>
    <row r="1786" spans="1:12" x14ac:dyDescent="0.2">
      <c r="A1786" t="s">
        <v>2408</v>
      </c>
      <c r="B1786" t="str">
        <f t="shared" si="81"/>
        <v>canopy_cover_75p</v>
      </c>
      <c r="C1786">
        <f>VLOOKUP(B1786,GDD!$D$2:$E$31,2)</f>
        <v>14</v>
      </c>
      <c r="D1786" t="str">
        <f t="shared" si="82"/>
        <v>JCEager20</v>
      </c>
      <c r="E1786" s="2">
        <v>20200725</v>
      </c>
      <c r="F1786" t="str">
        <f t="shared" si="83"/>
        <v>RS1234</v>
      </c>
      <c r="G1786" t="s">
        <v>1140</v>
      </c>
      <c r="H1786" t="str">
        <f>VLOOKUP(E1786,GDD!$A$2:$B$57,2)</f>
        <v>650-900</v>
      </c>
      <c r="I1786" cm="1">
        <f t="array" ref="I1786">IF(H1786="0-650",1,IF(H1786="650-900",2,IF(H1786="900+",3,NA)))</f>
        <v>2</v>
      </c>
      <c r="J1786">
        <v>146.175410803917</v>
      </c>
      <c r="K1786">
        <v>22.018770039702201</v>
      </c>
      <c r="L1786">
        <v>0.95218975361257296</v>
      </c>
    </row>
    <row r="1787" spans="1:12" x14ac:dyDescent="0.2">
      <c r="A1787" t="s">
        <v>2409</v>
      </c>
      <c r="B1787" t="str">
        <f t="shared" si="81"/>
        <v>standard_deviation_ht</v>
      </c>
      <c r="C1787">
        <f>VLOOKUP(B1787,GDD!$D$2:$E$31,2)</f>
        <v>15</v>
      </c>
      <c r="D1787" t="str">
        <f t="shared" si="82"/>
        <v>JCEager20</v>
      </c>
      <c r="E1787" s="2">
        <v>20200725</v>
      </c>
      <c r="F1787" t="str">
        <f t="shared" si="83"/>
        <v>RS1234</v>
      </c>
      <c r="G1787" t="s">
        <v>1140</v>
      </c>
      <c r="H1787" t="str">
        <f>VLOOKUP(E1787,GDD!$A$2:$B$57,2)</f>
        <v>650-900</v>
      </c>
      <c r="I1787" cm="1">
        <f t="array" ref="I1787">IF(H1787="0-650",1,IF(H1787="650-900",2,IF(H1787="900+",3,NA)))</f>
        <v>2</v>
      </c>
      <c r="J1787">
        <v>5.30921263135706E-4</v>
      </c>
      <c r="K1787">
        <v>4.7814535095889798E-4</v>
      </c>
      <c r="L1787">
        <v>0.76911331277702</v>
      </c>
    </row>
    <row r="1788" spans="1:12" x14ac:dyDescent="0.2">
      <c r="A1788" t="s">
        <v>2410</v>
      </c>
      <c r="B1788" t="str">
        <f t="shared" si="81"/>
        <v>quadratic_mean_ht</v>
      </c>
      <c r="C1788">
        <f>VLOOKUP(B1788,GDD!$D$2:$E$31,2)</f>
        <v>16</v>
      </c>
      <c r="D1788" t="str">
        <f t="shared" si="82"/>
        <v>JCEager20</v>
      </c>
      <c r="E1788" s="2">
        <v>20200725</v>
      </c>
      <c r="F1788" t="str">
        <f t="shared" si="83"/>
        <v>RS1234</v>
      </c>
      <c r="G1788" t="s">
        <v>1140</v>
      </c>
      <c r="H1788" t="str">
        <f>VLOOKUP(E1788,GDD!$A$2:$B$57,2)</f>
        <v>650-900</v>
      </c>
      <c r="I1788" cm="1">
        <f t="array" ref="I1788">IF(H1788="0-650",1,IF(H1788="650-900",2,IF(H1788="900+",3,NA)))</f>
        <v>2</v>
      </c>
      <c r="J1788">
        <v>5.5649698668927501E-2</v>
      </c>
      <c r="K1788">
        <v>3.7055383972119699E-3</v>
      </c>
      <c r="L1788">
        <v>0.97828633010668897</v>
      </c>
    </row>
    <row r="1789" spans="1:12" x14ac:dyDescent="0.2">
      <c r="A1789" t="s">
        <v>2411</v>
      </c>
      <c r="B1789" t="str">
        <f t="shared" si="81"/>
        <v>skewness_ht</v>
      </c>
      <c r="C1789">
        <f>VLOOKUP(B1789,GDD!$D$2:$E$31,2)</f>
        <v>17</v>
      </c>
      <c r="D1789" t="str">
        <f t="shared" si="82"/>
        <v>JCEager20</v>
      </c>
      <c r="E1789" s="2">
        <v>20200725</v>
      </c>
      <c r="F1789" t="str">
        <f t="shared" si="83"/>
        <v>RS1234</v>
      </c>
      <c r="G1789" t="s">
        <v>1140</v>
      </c>
      <c r="H1789" t="str">
        <f>VLOOKUP(E1789,GDD!$A$2:$B$57,2)</f>
        <v>650-900</v>
      </c>
      <c r="I1789" cm="1">
        <f t="array" ref="I1789">IF(H1789="0-650",1,IF(H1789="650-900",2,IF(H1789="900+",3,NA)))</f>
        <v>2</v>
      </c>
      <c r="J1789">
        <v>0.116729826036712</v>
      </c>
      <c r="K1789">
        <v>1.5106146845523199E-2</v>
      </c>
      <c r="L1789">
        <v>0.95864678957664295</v>
      </c>
    </row>
    <row r="1790" spans="1:12" x14ac:dyDescent="0.2">
      <c r="A1790" t="s">
        <v>2412</v>
      </c>
      <c r="B1790" t="str">
        <f t="shared" si="81"/>
        <v>kurtosis_ht</v>
      </c>
      <c r="C1790">
        <f>VLOOKUP(B1790,GDD!$D$2:$E$31,2)</f>
        <v>18</v>
      </c>
      <c r="D1790" t="str">
        <f t="shared" si="82"/>
        <v>JCEager20</v>
      </c>
      <c r="E1790" s="2">
        <v>20200725</v>
      </c>
      <c r="F1790" t="str">
        <f t="shared" si="83"/>
        <v>RS1234</v>
      </c>
      <c r="G1790" t="s">
        <v>1140</v>
      </c>
      <c r="H1790" t="str">
        <f>VLOOKUP(E1790,GDD!$A$2:$B$57,2)</f>
        <v>650-900</v>
      </c>
      <c r="I1790" cm="1">
        <f t="array" ref="I1790">IF(H1790="0-650",1,IF(H1790="650-900",2,IF(H1790="900+",3,NA)))</f>
        <v>2</v>
      </c>
      <c r="J1790">
        <v>1.5407461109573299</v>
      </c>
      <c r="K1790">
        <v>0.24334285216398599</v>
      </c>
      <c r="L1790">
        <v>0.94998688894301397</v>
      </c>
    </row>
    <row r="1791" spans="1:12" x14ac:dyDescent="0.2">
      <c r="A1791" t="s">
        <v>2413</v>
      </c>
      <c r="B1791" t="str">
        <f t="shared" si="81"/>
        <v>variation_ht</v>
      </c>
      <c r="C1791">
        <f>VLOOKUP(B1791,GDD!$D$2:$E$31,2)</f>
        <v>19</v>
      </c>
      <c r="D1791" t="str">
        <f t="shared" si="82"/>
        <v>JCEager20</v>
      </c>
      <c r="E1791" s="2">
        <v>20200725</v>
      </c>
      <c r="F1791" t="str">
        <f t="shared" si="83"/>
        <v>RS1234</v>
      </c>
      <c r="G1791" t="s">
        <v>1140</v>
      </c>
      <c r="H1791" t="str">
        <f>VLOOKUP(E1791,GDD!$A$2:$B$57,2)</f>
        <v>650-900</v>
      </c>
      <c r="I1791" cm="1">
        <f t="array" ref="I1791">IF(H1791="0-650",1,IF(H1791="650-900",2,IF(H1791="900+",3,NA)))</f>
        <v>2</v>
      </c>
      <c r="J1791">
        <v>1.2091845790663401E-3</v>
      </c>
      <c r="K1791">
        <v>2.6968208592529301E-4</v>
      </c>
      <c r="L1791">
        <v>0.93080170198448597</v>
      </c>
    </row>
    <row r="1792" spans="1:12" x14ac:dyDescent="0.2">
      <c r="A1792" t="s">
        <v>2414</v>
      </c>
      <c r="B1792" t="str">
        <f t="shared" si="81"/>
        <v>plot_volume</v>
      </c>
      <c r="C1792">
        <f>VLOOKUP(B1792,GDD!$D$2:$E$31,2)</f>
        <v>20</v>
      </c>
      <c r="D1792" t="str">
        <f t="shared" si="82"/>
        <v>JCEager20</v>
      </c>
      <c r="E1792" s="2">
        <v>20200725</v>
      </c>
      <c r="F1792" t="str">
        <f t="shared" si="83"/>
        <v>RS1234</v>
      </c>
      <c r="G1792" t="s">
        <v>1140</v>
      </c>
      <c r="H1792" t="str">
        <f>VLOOKUP(E1792,GDD!$A$2:$B$57,2)</f>
        <v>650-900</v>
      </c>
      <c r="I1792" cm="1">
        <f t="array" ref="I1792">IF(H1792="0-650",1,IF(H1792="650-900",2,IF(H1792="900+",3,NA)))</f>
        <v>2</v>
      </c>
      <c r="J1792" s="1">
        <v>2.24261670002618E-5</v>
      </c>
      <c r="K1792" s="1">
        <v>3.0641340932339102E-6</v>
      </c>
      <c r="L1792">
        <v>0.95643987335506497</v>
      </c>
    </row>
    <row r="1793" spans="1:12" x14ac:dyDescent="0.2">
      <c r="A1793" t="s">
        <v>2415</v>
      </c>
      <c r="B1793" t="str">
        <f t="shared" si="81"/>
        <v>height_30p</v>
      </c>
      <c r="C1793">
        <f>VLOOKUP(B1793,GDD!$D$2:$E$31,2)</f>
        <v>2</v>
      </c>
      <c r="D1793" t="str">
        <f t="shared" si="82"/>
        <v>JCEager20</v>
      </c>
      <c r="E1793" s="2">
        <v>20200806</v>
      </c>
      <c r="F1793" t="str">
        <f t="shared" si="83"/>
        <v>RS1234</v>
      </c>
      <c r="G1793" t="s">
        <v>1140</v>
      </c>
      <c r="H1793" t="str">
        <f>VLOOKUP(E1793,GDD!$A$2:$B$57,2)</f>
        <v>900+</v>
      </c>
      <c r="I1793" cm="1">
        <f t="array" ref="I1793">IF(H1793="0-650",1,IF(H1793="650-900",2,IF(H1793="900+",3,NA)))</f>
        <v>3</v>
      </c>
      <c r="J1793">
        <v>7.1821553736358207E-2</v>
      </c>
      <c r="K1793">
        <v>5.1061847841728696E-3</v>
      </c>
      <c r="L1793">
        <v>0.97685013737341697</v>
      </c>
    </row>
    <row r="1794" spans="1:12" x14ac:dyDescent="0.2">
      <c r="A1794" t="s">
        <v>2416</v>
      </c>
      <c r="B1794" t="str">
        <f t="shared" si="81"/>
        <v>height_50p</v>
      </c>
      <c r="C1794">
        <f>VLOOKUP(B1794,GDD!$D$2:$E$31,2)</f>
        <v>3</v>
      </c>
      <c r="D1794" t="str">
        <f t="shared" si="82"/>
        <v>JCEager20</v>
      </c>
      <c r="E1794" s="2">
        <v>20200806</v>
      </c>
      <c r="F1794" t="str">
        <f t="shared" si="83"/>
        <v>RS1234</v>
      </c>
      <c r="G1794" t="s">
        <v>1140</v>
      </c>
      <c r="H1794" t="str">
        <f>VLOOKUP(E1794,GDD!$A$2:$B$57,2)</f>
        <v>900+</v>
      </c>
      <c r="I1794" cm="1">
        <f t="array" ref="I1794">IF(H1794="0-650",1,IF(H1794="650-900",2,IF(H1794="900+",3,NA)))</f>
        <v>3</v>
      </c>
      <c r="J1794">
        <v>6.2476109771611998E-2</v>
      </c>
      <c r="K1794">
        <v>4.6840660090922996E-3</v>
      </c>
      <c r="L1794">
        <v>0.97561809584855597</v>
      </c>
    </row>
    <row r="1795" spans="1:12" x14ac:dyDescent="0.2">
      <c r="A1795" t="s">
        <v>2417</v>
      </c>
      <c r="B1795" t="str">
        <f t="shared" ref="B1795:B1858" si="84">LEFT(A1795, FIND("_RS",A1795)-10)</f>
        <v>height_70p</v>
      </c>
      <c r="C1795">
        <f>VLOOKUP(B1795,GDD!$D$2:$E$31,2)</f>
        <v>4</v>
      </c>
      <c r="D1795" t="str">
        <f t="shared" ref="D1795:D1858" si="85">"JCEager"&amp;MID(E1795,3,2)</f>
        <v>JCEager20</v>
      </c>
      <c r="E1795" s="2">
        <v>20200806</v>
      </c>
      <c r="F1795" t="str">
        <f t="shared" ref="F1795:F1858" si="86">RIGHT(A1795,LEN(A1795)-FIND("_RS",A1795))</f>
        <v>RS1234</v>
      </c>
      <c r="G1795" t="s">
        <v>1140</v>
      </c>
      <c r="H1795" t="str">
        <f>VLOOKUP(E1795,GDD!$A$2:$B$57,2)</f>
        <v>900+</v>
      </c>
      <c r="I1795" cm="1">
        <f t="array" ref="I1795">IF(H1795="0-650",1,IF(H1795="650-900",2,IF(H1795="900+",3,NA)))</f>
        <v>3</v>
      </c>
      <c r="J1795">
        <v>5.5481871943307698E-2</v>
      </c>
      <c r="K1795">
        <v>3.9803227277457297E-3</v>
      </c>
      <c r="L1795">
        <v>0.97664485370342302</v>
      </c>
    </row>
    <row r="1796" spans="1:12" x14ac:dyDescent="0.2">
      <c r="A1796" t="s">
        <v>2418</v>
      </c>
      <c r="B1796" t="str">
        <f t="shared" si="84"/>
        <v>height_90p</v>
      </c>
      <c r="C1796">
        <f>VLOOKUP(B1796,GDD!$D$2:$E$31,2)</f>
        <v>5</v>
      </c>
      <c r="D1796" t="str">
        <f t="shared" si="85"/>
        <v>JCEager20</v>
      </c>
      <c r="E1796" s="2">
        <v>20200806</v>
      </c>
      <c r="F1796" t="str">
        <f t="shared" si="86"/>
        <v>RS1234</v>
      </c>
      <c r="G1796" t="s">
        <v>1140</v>
      </c>
      <c r="H1796" t="str">
        <f>VLOOKUP(E1796,GDD!$A$2:$B$57,2)</f>
        <v>900+</v>
      </c>
      <c r="I1796" cm="1">
        <f t="array" ref="I1796">IF(H1796="0-650",1,IF(H1796="650-900",2,IF(H1796="900+",3,NA)))</f>
        <v>3</v>
      </c>
      <c r="J1796">
        <v>5.3229941614015598E-2</v>
      </c>
      <c r="K1796">
        <v>3.5040982711673401E-3</v>
      </c>
      <c r="L1796">
        <v>0.97852801008566703</v>
      </c>
    </row>
    <row r="1797" spans="1:12" x14ac:dyDescent="0.2">
      <c r="A1797" t="s">
        <v>2419</v>
      </c>
      <c r="B1797" t="str">
        <f t="shared" si="84"/>
        <v>height_95p</v>
      </c>
      <c r="C1797">
        <f>VLOOKUP(B1797,GDD!$D$2:$E$31,2)</f>
        <v>6</v>
      </c>
      <c r="D1797" t="str">
        <f t="shared" si="85"/>
        <v>JCEager20</v>
      </c>
      <c r="E1797" s="2">
        <v>20200806</v>
      </c>
      <c r="F1797" t="str">
        <f t="shared" si="86"/>
        <v>RS1234</v>
      </c>
      <c r="G1797" t="s">
        <v>1140</v>
      </c>
      <c r="H1797" t="str">
        <f>VLOOKUP(E1797,GDD!$A$2:$B$57,2)</f>
        <v>900+</v>
      </c>
      <c r="I1797" cm="1">
        <f t="array" ref="I1797">IF(H1797="0-650",1,IF(H1797="650-900",2,IF(H1797="900+",3,NA)))</f>
        <v>3</v>
      </c>
      <c r="J1797">
        <v>5.1701662990777698E-2</v>
      </c>
      <c r="K1797">
        <v>3.7859311604938402E-3</v>
      </c>
      <c r="L1797">
        <v>0.97617276583627999</v>
      </c>
    </row>
    <row r="1798" spans="1:12" x14ac:dyDescent="0.2">
      <c r="A1798" t="s">
        <v>2420</v>
      </c>
      <c r="B1798" t="str">
        <f t="shared" si="84"/>
        <v>height_99p</v>
      </c>
      <c r="C1798">
        <f>VLOOKUP(B1798,GDD!$D$2:$E$31,2)</f>
        <v>7</v>
      </c>
      <c r="D1798" t="str">
        <f t="shared" si="85"/>
        <v>JCEager20</v>
      </c>
      <c r="E1798" s="2">
        <v>20200806</v>
      </c>
      <c r="F1798" t="str">
        <f t="shared" si="86"/>
        <v>RS1234</v>
      </c>
      <c r="G1798" t="s">
        <v>1140</v>
      </c>
      <c r="H1798" t="str">
        <f>VLOOKUP(E1798,GDD!$A$2:$B$57,2)</f>
        <v>900+</v>
      </c>
      <c r="I1798" cm="1">
        <f t="array" ref="I1798">IF(H1798="0-650",1,IF(H1798="650-900",2,IF(H1798="900+",3,NA)))</f>
        <v>3</v>
      </c>
      <c r="J1798">
        <v>4.2685294476736003E-2</v>
      </c>
      <c r="K1798">
        <v>4.7935220171329103E-3</v>
      </c>
      <c r="L1798">
        <v>0.96391762536692005</v>
      </c>
    </row>
    <row r="1799" spans="1:12" x14ac:dyDescent="0.2">
      <c r="A1799" t="s">
        <v>2421</v>
      </c>
      <c r="B1799" t="str">
        <f t="shared" si="84"/>
        <v>canopy_cover_5p</v>
      </c>
      <c r="C1799">
        <f>VLOOKUP(B1799,GDD!$D$2:$E$31,2)</f>
        <v>8</v>
      </c>
      <c r="D1799" t="str">
        <f t="shared" si="85"/>
        <v>JCEager20</v>
      </c>
      <c r="E1799" s="2">
        <v>20200806</v>
      </c>
      <c r="F1799" t="str">
        <f t="shared" si="86"/>
        <v>RS1234</v>
      </c>
      <c r="G1799" t="s">
        <v>1140</v>
      </c>
      <c r="H1799" t="str">
        <f>VLOOKUP(E1799,GDD!$A$2:$B$57,2)</f>
        <v>900+</v>
      </c>
      <c r="I1799" cm="1">
        <f t="array" ref="I1799">IF(H1799="0-650",1,IF(H1799="650-900",2,IF(H1799="900+",3,NA)))</f>
        <v>3</v>
      </c>
      <c r="J1799">
        <v>3.4576381249797401</v>
      </c>
      <c r="K1799">
        <v>0.99851127848980803</v>
      </c>
      <c r="L1799">
        <v>0.91219119669584203</v>
      </c>
    </row>
    <row r="1800" spans="1:12" x14ac:dyDescent="0.2">
      <c r="A1800" t="s">
        <v>2422</v>
      </c>
      <c r="B1800" t="str">
        <f t="shared" si="84"/>
        <v>pcanopy_cover_10p</v>
      </c>
      <c r="C1800">
        <f>VLOOKUP(B1800,GDD!$D$2:$E$31,2)</f>
        <v>9</v>
      </c>
      <c r="D1800" t="str">
        <f t="shared" si="85"/>
        <v>JCEager20</v>
      </c>
      <c r="E1800" s="2">
        <v>20200806</v>
      </c>
      <c r="F1800" t="str">
        <f t="shared" si="86"/>
        <v>RS1234</v>
      </c>
      <c r="G1800" t="s">
        <v>1140</v>
      </c>
      <c r="H1800" t="str">
        <f>VLOOKUP(E1800,GDD!$A$2:$B$57,2)</f>
        <v>900+</v>
      </c>
      <c r="I1800" cm="1">
        <f t="array" ref="I1800">IF(H1800="0-650",1,IF(H1800="650-900",2,IF(H1800="900+",3,NA)))</f>
        <v>3</v>
      </c>
      <c r="J1800">
        <v>4.8100978527380303</v>
      </c>
      <c r="K1800">
        <v>1.14283114837331</v>
      </c>
      <c r="L1800">
        <v>0.92661516748209805</v>
      </c>
    </row>
    <row r="1801" spans="1:12" x14ac:dyDescent="0.2">
      <c r="A1801" t="s">
        <v>2423</v>
      </c>
      <c r="B1801" t="str">
        <f t="shared" si="84"/>
        <v>canopy_cover_20p</v>
      </c>
      <c r="C1801">
        <f>VLOOKUP(B1801,GDD!$D$2:$E$31,2)</f>
        <v>10</v>
      </c>
      <c r="D1801" t="str">
        <f t="shared" si="85"/>
        <v>JCEager20</v>
      </c>
      <c r="E1801" s="2">
        <v>20200806</v>
      </c>
      <c r="F1801" t="str">
        <f t="shared" si="86"/>
        <v>RS1234</v>
      </c>
      <c r="G1801" t="s">
        <v>1140</v>
      </c>
      <c r="H1801" t="str">
        <f>VLOOKUP(E1801,GDD!$A$2:$B$57,2)</f>
        <v>900+</v>
      </c>
      <c r="I1801" cm="1">
        <f t="array" ref="I1801">IF(H1801="0-650",1,IF(H1801="650-900",2,IF(H1801="900+",3,NA)))</f>
        <v>3</v>
      </c>
      <c r="J1801">
        <v>6.19582190719174</v>
      </c>
      <c r="K1801">
        <v>1.35556468979578</v>
      </c>
      <c r="L1801">
        <v>0.93202814909097897</v>
      </c>
    </row>
    <row r="1802" spans="1:12" x14ac:dyDescent="0.2">
      <c r="A1802" t="s">
        <v>2424</v>
      </c>
      <c r="B1802" t="str">
        <f t="shared" si="84"/>
        <v>canopy_cover_30p</v>
      </c>
      <c r="C1802">
        <f>VLOOKUP(B1802,GDD!$D$2:$E$31,2)</f>
        <v>11</v>
      </c>
      <c r="D1802" t="str">
        <f t="shared" si="85"/>
        <v>JCEager20</v>
      </c>
      <c r="E1802" s="2">
        <v>20200806</v>
      </c>
      <c r="F1802" t="str">
        <f t="shared" si="86"/>
        <v>RS1234</v>
      </c>
      <c r="G1802" t="s">
        <v>1140</v>
      </c>
      <c r="H1802" t="str">
        <f>VLOOKUP(E1802,GDD!$A$2:$B$57,2)</f>
        <v>900+</v>
      </c>
      <c r="I1802" cm="1">
        <f t="array" ref="I1802">IF(H1802="0-650",1,IF(H1802="650-900",2,IF(H1802="900+",3,NA)))</f>
        <v>3</v>
      </c>
      <c r="J1802">
        <v>8.0171941053388593</v>
      </c>
      <c r="K1802">
        <v>1.7381848266429001</v>
      </c>
      <c r="L1802">
        <v>0.93260176344253498</v>
      </c>
    </row>
    <row r="1803" spans="1:12" x14ac:dyDescent="0.2">
      <c r="A1803" t="s">
        <v>2425</v>
      </c>
      <c r="B1803" t="str">
        <f t="shared" si="84"/>
        <v>canopy_cover_40p</v>
      </c>
      <c r="C1803">
        <f>VLOOKUP(B1803,GDD!$D$2:$E$31,2)</f>
        <v>12</v>
      </c>
      <c r="D1803" t="str">
        <f t="shared" si="85"/>
        <v>JCEager20</v>
      </c>
      <c r="E1803" s="2">
        <v>20200806</v>
      </c>
      <c r="F1803" t="str">
        <f t="shared" si="86"/>
        <v>RS1234</v>
      </c>
      <c r="G1803" t="s">
        <v>1140</v>
      </c>
      <c r="H1803" t="str">
        <f>VLOOKUP(E1803,GDD!$A$2:$B$57,2)</f>
        <v>900+</v>
      </c>
      <c r="I1803" cm="1">
        <f t="array" ref="I1803">IF(H1803="0-650",1,IF(H1803="650-900",2,IF(H1803="900+",3,NA)))</f>
        <v>3</v>
      </c>
      <c r="J1803">
        <v>15.7817267017147</v>
      </c>
      <c r="K1803">
        <v>3.2020428086439798</v>
      </c>
      <c r="L1803">
        <v>0.93665244846180196</v>
      </c>
    </row>
    <row r="1804" spans="1:12" x14ac:dyDescent="0.2">
      <c r="A1804" t="s">
        <v>2426</v>
      </c>
      <c r="B1804" t="str">
        <f t="shared" si="84"/>
        <v>canopy_cover_50p</v>
      </c>
      <c r="C1804">
        <f>VLOOKUP(B1804,GDD!$D$2:$E$31,2)</f>
        <v>13</v>
      </c>
      <c r="D1804" t="str">
        <f t="shared" si="85"/>
        <v>JCEager20</v>
      </c>
      <c r="E1804" s="2">
        <v>20200806</v>
      </c>
      <c r="F1804" t="str">
        <f t="shared" si="86"/>
        <v>RS1234</v>
      </c>
      <c r="G1804" t="s">
        <v>1140</v>
      </c>
      <c r="H1804" t="str">
        <f>VLOOKUP(E1804,GDD!$A$2:$B$57,2)</f>
        <v>900+</v>
      </c>
      <c r="I1804" cm="1">
        <f t="array" ref="I1804">IF(H1804="0-650",1,IF(H1804="650-900",2,IF(H1804="900+",3,NA)))</f>
        <v>3</v>
      </c>
      <c r="J1804">
        <v>39.964723691016601</v>
      </c>
      <c r="K1804">
        <v>6.0083319569011699</v>
      </c>
      <c r="L1804">
        <v>0.95227789907026805</v>
      </c>
    </row>
    <row r="1805" spans="1:12" x14ac:dyDescent="0.2">
      <c r="A1805" t="s">
        <v>2427</v>
      </c>
      <c r="B1805" t="str">
        <f t="shared" si="84"/>
        <v>canopy_cover_75p</v>
      </c>
      <c r="C1805">
        <f>VLOOKUP(B1805,GDD!$D$2:$E$31,2)</f>
        <v>14</v>
      </c>
      <c r="D1805" t="str">
        <f t="shared" si="85"/>
        <v>JCEager20</v>
      </c>
      <c r="E1805" s="2">
        <v>20200806</v>
      </c>
      <c r="F1805" t="str">
        <f t="shared" si="86"/>
        <v>RS1234</v>
      </c>
      <c r="G1805" t="s">
        <v>1140</v>
      </c>
      <c r="H1805" t="str">
        <f>VLOOKUP(E1805,GDD!$A$2:$B$57,2)</f>
        <v>900+</v>
      </c>
      <c r="I1805" cm="1">
        <f t="array" ref="I1805">IF(H1805="0-650",1,IF(H1805="650-900",2,IF(H1805="900+",3,NA)))</f>
        <v>3</v>
      </c>
      <c r="J1805">
        <v>128.173348637873</v>
      </c>
      <c r="K1805">
        <v>28.386334163507801</v>
      </c>
      <c r="L1805">
        <v>0.93125237212802203</v>
      </c>
    </row>
    <row r="1806" spans="1:12" x14ac:dyDescent="0.2">
      <c r="A1806" t="s">
        <v>2428</v>
      </c>
      <c r="B1806" t="str">
        <f t="shared" si="84"/>
        <v>standard_deviation_ht</v>
      </c>
      <c r="C1806">
        <f>VLOOKUP(B1806,GDD!$D$2:$E$31,2)</f>
        <v>15</v>
      </c>
      <c r="D1806" t="str">
        <f t="shared" si="85"/>
        <v>JCEager20</v>
      </c>
      <c r="E1806" s="2">
        <v>20200806</v>
      </c>
      <c r="F1806" t="str">
        <f t="shared" si="86"/>
        <v>RS1234</v>
      </c>
      <c r="G1806" t="s">
        <v>1140</v>
      </c>
      <c r="H1806" t="str">
        <f>VLOOKUP(E1806,GDD!$A$2:$B$57,2)</f>
        <v>900+</v>
      </c>
      <c r="I1806" cm="1">
        <f t="array" ref="I1806">IF(H1806="0-650",1,IF(H1806="650-900",2,IF(H1806="900+",3,NA)))</f>
        <v>3</v>
      </c>
      <c r="J1806">
        <v>5.0237475025398598E-4</v>
      </c>
      <c r="K1806">
        <v>5.61257253838403E-4</v>
      </c>
      <c r="L1806">
        <v>0.72864906566313303</v>
      </c>
    </row>
    <row r="1807" spans="1:12" x14ac:dyDescent="0.2">
      <c r="A1807" t="s">
        <v>2429</v>
      </c>
      <c r="B1807" t="str">
        <f t="shared" si="84"/>
        <v>quadratic_mean_ht</v>
      </c>
      <c r="C1807">
        <f>VLOOKUP(B1807,GDD!$D$2:$E$31,2)</f>
        <v>16</v>
      </c>
      <c r="D1807" t="str">
        <f t="shared" si="85"/>
        <v>JCEager20</v>
      </c>
      <c r="E1807" s="2">
        <v>20200806</v>
      </c>
      <c r="F1807" t="str">
        <f t="shared" si="86"/>
        <v>RS1234</v>
      </c>
      <c r="G1807" t="s">
        <v>1140</v>
      </c>
      <c r="H1807" t="str">
        <f>VLOOKUP(E1807,GDD!$A$2:$B$57,2)</f>
        <v>900+</v>
      </c>
      <c r="I1807" cm="1">
        <f t="array" ref="I1807">IF(H1807="0-650",1,IF(H1807="650-900",2,IF(H1807="900+",3,NA)))</f>
        <v>3</v>
      </c>
      <c r="J1807">
        <v>5.4567962416187901E-2</v>
      </c>
      <c r="K1807">
        <v>3.65744539666532E-3</v>
      </c>
      <c r="L1807">
        <v>0.97814641327923502</v>
      </c>
    </row>
    <row r="1808" spans="1:12" x14ac:dyDescent="0.2">
      <c r="A1808" t="s">
        <v>2430</v>
      </c>
      <c r="B1808" t="str">
        <f t="shared" si="84"/>
        <v>skewness_ht</v>
      </c>
      <c r="C1808">
        <f>VLOOKUP(B1808,GDD!$D$2:$E$31,2)</f>
        <v>17</v>
      </c>
      <c r="D1808" t="str">
        <f t="shared" si="85"/>
        <v>JCEager20</v>
      </c>
      <c r="E1808" s="2">
        <v>20200806</v>
      </c>
      <c r="F1808" t="str">
        <f t="shared" si="86"/>
        <v>RS1234</v>
      </c>
      <c r="G1808" t="s">
        <v>1140</v>
      </c>
      <c r="H1808" t="str">
        <f>VLOOKUP(E1808,GDD!$A$2:$B$57,2)</f>
        <v>900+</v>
      </c>
      <c r="I1808" cm="1">
        <f t="array" ref="I1808">IF(H1808="0-650",1,IF(H1808="650-900",2,IF(H1808="900+",3,NA)))</f>
        <v>3</v>
      </c>
      <c r="J1808">
        <v>9.9190972829503898E-2</v>
      </c>
      <c r="K1808">
        <v>1.8072674129079799E-2</v>
      </c>
      <c r="L1808">
        <v>0.94274377798464903</v>
      </c>
    </row>
    <row r="1809" spans="1:12" x14ac:dyDescent="0.2">
      <c r="A1809" t="s">
        <v>2431</v>
      </c>
      <c r="B1809" t="str">
        <f t="shared" si="84"/>
        <v>kurtosis_ht</v>
      </c>
      <c r="C1809">
        <f>VLOOKUP(B1809,GDD!$D$2:$E$31,2)</f>
        <v>18</v>
      </c>
      <c r="D1809" t="str">
        <f t="shared" si="85"/>
        <v>JCEager20</v>
      </c>
      <c r="E1809" s="2">
        <v>20200806</v>
      </c>
      <c r="F1809" t="str">
        <f t="shared" si="86"/>
        <v>RS1234</v>
      </c>
      <c r="G1809" t="s">
        <v>1140</v>
      </c>
      <c r="H1809" t="str">
        <f>VLOOKUP(E1809,GDD!$A$2:$B$57,2)</f>
        <v>900+</v>
      </c>
      <c r="I1809" cm="1">
        <f t="array" ref="I1809">IF(H1809="0-650",1,IF(H1809="650-900",2,IF(H1809="900+",3,NA)))</f>
        <v>3</v>
      </c>
      <c r="J1809">
        <v>1.4748212115763899</v>
      </c>
      <c r="K1809">
        <v>0.26897364321823303</v>
      </c>
      <c r="L1809">
        <v>0.94269154410946698</v>
      </c>
    </row>
    <row r="1810" spans="1:12" x14ac:dyDescent="0.2">
      <c r="A1810" t="s">
        <v>2432</v>
      </c>
      <c r="B1810" t="str">
        <f t="shared" si="84"/>
        <v>variation_ht</v>
      </c>
      <c r="C1810">
        <f>VLOOKUP(B1810,GDD!$D$2:$E$31,2)</f>
        <v>19</v>
      </c>
      <c r="D1810" t="str">
        <f t="shared" si="85"/>
        <v>JCEager20</v>
      </c>
      <c r="E1810" s="2">
        <v>20200806</v>
      </c>
      <c r="F1810" t="str">
        <f t="shared" si="86"/>
        <v>RS1234</v>
      </c>
      <c r="G1810" t="s">
        <v>1140</v>
      </c>
      <c r="H1810" t="str">
        <f>VLOOKUP(E1810,GDD!$A$2:$B$57,2)</f>
        <v>900+</v>
      </c>
      <c r="I1810" cm="1">
        <f t="array" ref="I1810">IF(H1810="0-650",1,IF(H1810="650-900",2,IF(H1810="900+",3,NA)))</f>
        <v>3</v>
      </c>
      <c r="J1810">
        <v>1.1451954670715001E-3</v>
      </c>
      <c r="K1810">
        <v>2.5692793819582799E-4</v>
      </c>
      <c r="L1810">
        <v>0.93041924429280398</v>
      </c>
    </row>
    <row r="1811" spans="1:12" x14ac:dyDescent="0.2">
      <c r="A1811" t="s">
        <v>2433</v>
      </c>
      <c r="B1811" t="str">
        <f t="shared" si="84"/>
        <v>plot_volume</v>
      </c>
      <c r="C1811">
        <f>VLOOKUP(B1811,GDD!$D$2:$E$31,2)</f>
        <v>20</v>
      </c>
      <c r="D1811" t="str">
        <f t="shared" si="85"/>
        <v>JCEager20</v>
      </c>
      <c r="E1811" s="2">
        <v>20200806</v>
      </c>
      <c r="F1811" t="str">
        <f t="shared" si="86"/>
        <v>RS1234</v>
      </c>
      <c r="G1811" t="s">
        <v>1140</v>
      </c>
      <c r="H1811" t="str">
        <f>VLOOKUP(E1811,GDD!$A$2:$B$57,2)</f>
        <v>900+</v>
      </c>
      <c r="I1811" cm="1">
        <f t="array" ref="I1811">IF(H1811="0-650",1,IF(H1811="650-900",2,IF(H1811="900+",3,NA)))</f>
        <v>3</v>
      </c>
      <c r="J1811" s="1">
        <v>2.3266160393999999E-5</v>
      </c>
      <c r="K1811" s="1">
        <v>1.9729246059539598E-6</v>
      </c>
      <c r="L1811">
        <v>0.97251099397742202</v>
      </c>
    </row>
    <row r="1812" spans="1:12" x14ac:dyDescent="0.2">
      <c r="A1812" t="s">
        <v>2434</v>
      </c>
      <c r="B1812" t="str">
        <f t="shared" si="84"/>
        <v>height_30p</v>
      </c>
      <c r="C1812">
        <f>VLOOKUP(B1812,GDD!$D$2:$E$31,2)</f>
        <v>2</v>
      </c>
      <c r="D1812" t="str">
        <f t="shared" si="85"/>
        <v>JCEager20</v>
      </c>
      <c r="E1812" s="2">
        <v>20200813</v>
      </c>
      <c r="F1812" t="str">
        <f t="shared" si="86"/>
        <v>RS1234</v>
      </c>
      <c r="G1812" t="s">
        <v>1140</v>
      </c>
      <c r="H1812" t="str">
        <f>VLOOKUP(E1812,GDD!$A$2:$B$57,2)</f>
        <v>900+</v>
      </c>
      <c r="I1812" cm="1">
        <f t="array" ref="I1812">IF(H1812="0-650",1,IF(H1812="650-900",2,IF(H1812="900+",3,NA)))</f>
        <v>3</v>
      </c>
      <c r="J1812">
        <v>6.9099161023235003E-2</v>
      </c>
      <c r="K1812">
        <v>5.1332188364219501E-3</v>
      </c>
      <c r="L1812">
        <v>0.97583579590726799</v>
      </c>
    </row>
    <row r="1813" spans="1:12" x14ac:dyDescent="0.2">
      <c r="A1813" t="s">
        <v>2435</v>
      </c>
      <c r="B1813" t="str">
        <f t="shared" si="84"/>
        <v>height_50p</v>
      </c>
      <c r="C1813">
        <f>VLOOKUP(B1813,GDD!$D$2:$E$31,2)</f>
        <v>3</v>
      </c>
      <c r="D1813" t="str">
        <f t="shared" si="85"/>
        <v>JCEager20</v>
      </c>
      <c r="E1813" s="2">
        <v>20200813</v>
      </c>
      <c r="F1813" t="str">
        <f t="shared" si="86"/>
        <v>RS1234</v>
      </c>
      <c r="G1813" t="s">
        <v>1140</v>
      </c>
      <c r="H1813" t="str">
        <f>VLOOKUP(E1813,GDD!$A$2:$B$57,2)</f>
        <v>900+</v>
      </c>
      <c r="I1813" cm="1">
        <f t="array" ref="I1813">IF(H1813="0-650",1,IF(H1813="650-900",2,IF(H1813="900+",3,NA)))</f>
        <v>3</v>
      </c>
      <c r="J1813">
        <v>6.06688503579191E-2</v>
      </c>
      <c r="K1813">
        <v>4.7701779265596697E-3</v>
      </c>
      <c r="L1813">
        <v>0.97446053396431598</v>
      </c>
    </row>
    <row r="1814" spans="1:12" x14ac:dyDescent="0.2">
      <c r="A1814" t="s">
        <v>2436</v>
      </c>
      <c r="B1814" t="str">
        <f t="shared" si="84"/>
        <v>height_70p</v>
      </c>
      <c r="C1814">
        <f>VLOOKUP(B1814,GDD!$D$2:$E$31,2)</f>
        <v>4</v>
      </c>
      <c r="D1814" t="str">
        <f t="shared" si="85"/>
        <v>JCEager20</v>
      </c>
      <c r="E1814" s="2">
        <v>20200813</v>
      </c>
      <c r="F1814" t="str">
        <f t="shared" si="86"/>
        <v>RS1234</v>
      </c>
      <c r="G1814" t="s">
        <v>1140</v>
      </c>
      <c r="H1814" t="str">
        <f>VLOOKUP(E1814,GDD!$A$2:$B$57,2)</f>
        <v>900+</v>
      </c>
      <c r="I1814" cm="1">
        <f t="array" ref="I1814">IF(H1814="0-650",1,IF(H1814="650-900",2,IF(H1814="900+",3,NA)))</f>
        <v>3</v>
      </c>
      <c r="J1814">
        <v>5.4167581898740699E-2</v>
      </c>
      <c r="K1814">
        <v>3.9046963030893202E-3</v>
      </c>
      <c r="L1814">
        <v>0.976535326448288</v>
      </c>
    </row>
    <row r="1815" spans="1:12" x14ac:dyDescent="0.2">
      <c r="A1815" t="s">
        <v>2437</v>
      </c>
      <c r="B1815" t="str">
        <f t="shared" si="84"/>
        <v>height_90p</v>
      </c>
      <c r="C1815">
        <f>VLOOKUP(B1815,GDD!$D$2:$E$31,2)</f>
        <v>5</v>
      </c>
      <c r="D1815" t="str">
        <f t="shared" si="85"/>
        <v>JCEager20</v>
      </c>
      <c r="E1815" s="2">
        <v>20200813</v>
      </c>
      <c r="F1815" t="str">
        <f t="shared" si="86"/>
        <v>RS1234</v>
      </c>
      <c r="G1815" t="s">
        <v>1140</v>
      </c>
      <c r="H1815" t="str">
        <f>VLOOKUP(E1815,GDD!$A$2:$B$57,2)</f>
        <v>900+</v>
      </c>
      <c r="I1815" cm="1">
        <f t="array" ref="I1815">IF(H1815="0-650",1,IF(H1815="650-900",2,IF(H1815="900+",3,NA)))</f>
        <v>3</v>
      </c>
      <c r="J1815">
        <v>5.3005299481058199E-2</v>
      </c>
      <c r="K1815">
        <v>3.2594543737911302E-3</v>
      </c>
      <c r="L1815">
        <v>0.97991405153518596</v>
      </c>
    </row>
    <row r="1816" spans="1:12" x14ac:dyDescent="0.2">
      <c r="A1816" t="s">
        <v>2438</v>
      </c>
      <c r="B1816" t="str">
        <f t="shared" si="84"/>
        <v>height_95p</v>
      </c>
      <c r="C1816">
        <f>VLOOKUP(B1816,GDD!$D$2:$E$31,2)</f>
        <v>6</v>
      </c>
      <c r="D1816" t="str">
        <f t="shared" si="85"/>
        <v>JCEager20</v>
      </c>
      <c r="E1816" s="2">
        <v>20200813</v>
      </c>
      <c r="F1816" t="str">
        <f t="shared" si="86"/>
        <v>RS1234</v>
      </c>
      <c r="G1816" t="s">
        <v>1140</v>
      </c>
      <c r="H1816" t="str">
        <f>VLOOKUP(E1816,GDD!$A$2:$B$57,2)</f>
        <v>900+</v>
      </c>
      <c r="I1816" cm="1">
        <f t="array" ref="I1816">IF(H1816="0-650",1,IF(H1816="650-900",2,IF(H1816="900+",3,NA)))</f>
        <v>3</v>
      </c>
      <c r="J1816">
        <v>5.2804730588489002E-2</v>
      </c>
      <c r="K1816">
        <v>3.48128036601714E-3</v>
      </c>
      <c r="L1816">
        <v>0.97849674039561896</v>
      </c>
    </row>
    <row r="1817" spans="1:12" x14ac:dyDescent="0.2">
      <c r="A1817" t="s">
        <v>2439</v>
      </c>
      <c r="B1817" t="str">
        <f t="shared" si="84"/>
        <v>height_99p</v>
      </c>
      <c r="C1817">
        <f>VLOOKUP(B1817,GDD!$D$2:$E$31,2)</f>
        <v>7</v>
      </c>
      <c r="D1817" t="str">
        <f t="shared" si="85"/>
        <v>JCEager20</v>
      </c>
      <c r="E1817" s="2">
        <v>20200813</v>
      </c>
      <c r="F1817" t="str">
        <f t="shared" si="86"/>
        <v>RS1234</v>
      </c>
      <c r="G1817" t="s">
        <v>1140</v>
      </c>
      <c r="H1817" t="str">
        <f>VLOOKUP(E1817,GDD!$A$2:$B$57,2)</f>
        <v>900+</v>
      </c>
      <c r="I1817" cm="1">
        <f t="array" ref="I1817">IF(H1817="0-650",1,IF(H1817="650-900",2,IF(H1817="900+",3,NA)))</f>
        <v>3</v>
      </c>
      <c r="J1817">
        <v>4.4995510882487502E-2</v>
      </c>
      <c r="K1817">
        <v>4.1990548024672001E-3</v>
      </c>
      <c r="L1817">
        <v>0.96983125279420401</v>
      </c>
    </row>
    <row r="1818" spans="1:12" x14ac:dyDescent="0.2">
      <c r="A1818" t="s">
        <v>2440</v>
      </c>
      <c r="B1818" t="str">
        <f t="shared" si="84"/>
        <v>canopy_cover_5p</v>
      </c>
      <c r="C1818">
        <f>VLOOKUP(B1818,GDD!$D$2:$E$31,2)</f>
        <v>8</v>
      </c>
      <c r="D1818" t="str">
        <f t="shared" si="85"/>
        <v>JCEager20</v>
      </c>
      <c r="E1818" s="2">
        <v>20200813</v>
      </c>
      <c r="F1818" t="str">
        <f t="shared" si="86"/>
        <v>RS1234</v>
      </c>
      <c r="G1818" t="s">
        <v>1140</v>
      </c>
      <c r="H1818" t="str">
        <f>VLOOKUP(E1818,GDD!$A$2:$B$57,2)</f>
        <v>900+</v>
      </c>
      <c r="I1818" cm="1">
        <f t="array" ref="I1818">IF(H1818="0-650",1,IF(H1818="650-900",2,IF(H1818="900+",3,NA)))</f>
        <v>3</v>
      </c>
      <c r="J1818">
        <v>4.31335287261816</v>
      </c>
      <c r="K1818">
        <v>1.52349023483372</v>
      </c>
      <c r="L1818">
        <v>0.89466691402293297</v>
      </c>
    </row>
    <row r="1819" spans="1:12" x14ac:dyDescent="0.2">
      <c r="A1819" t="s">
        <v>2441</v>
      </c>
      <c r="B1819" t="str">
        <f t="shared" si="84"/>
        <v>pcanopy_cover_10p</v>
      </c>
      <c r="C1819">
        <f>VLOOKUP(B1819,GDD!$D$2:$E$31,2)</f>
        <v>9</v>
      </c>
      <c r="D1819" t="str">
        <f t="shared" si="85"/>
        <v>JCEager20</v>
      </c>
      <c r="E1819" s="2">
        <v>20200813</v>
      </c>
      <c r="F1819" t="str">
        <f t="shared" si="86"/>
        <v>RS1234</v>
      </c>
      <c r="G1819" t="s">
        <v>1140</v>
      </c>
      <c r="H1819" t="str">
        <f>VLOOKUP(E1819,GDD!$A$2:$B$57,2)</f>
        <v>900+</v>
      </c>
      <c r="I1819" cm="1">
        <f t="array" ref="I1819">IF(H1819="0-650",1,IF(H1819="650-900",2,IF(H1819="900+",3,NA)))</f>
        <v>3</v>
      </c>
      <c r="J1819">
        <v>5.1099450433016997</v>
      </c>
      <c r="K1819">
        <v>1.6448075407951499</v>
      </c>
      <c r="L1819">
        <v>0.90310208157522898</v>
      </c>
    </row>
    <row r="1820" spans="1:12" x14ac:dyDescent="0.2">
      <c r="A1820" t="s">
        <v>2442</v>
      </c>
      <c r="B1820" t="str">
        <f t="shared" si="84"/>
        <v>canopy_cover_20p</v>
      </c>
      <c r="C1820">
        <f>VLOOKUP(B1820,GDD!$D$2:$E$31,2)</f>
        <v>10</v>
      </c>
      <c r="D1820" t="str">
        <f t="shared" si="85"/>
        <v>JCEager20</v>
      </c>
      <c r="E1820" s="2">
        <v>20200813</v>
      </c>
      <c r="F1820" t="str">
        <f t="shared" si="86"/>
        <v>RS1234</v>
      </c>
      <c r="G1820" t="s">
        <v>1140</v>
      </c>
      <c r="H1820" t="str">
        <f>VLOOKUP(E1820,GDD!$A$2:$B$57,2)</f>
        <v>900+</v>
      </c>
      <c r="I1820" cm="1">
        <f t="array" ref="I1820">IF(H1820="0-650",1,IF(H1820="650-900",2,IF(H1820="900+",3,NA)))</f>
        <v>3</v>
      </c>
      <c r="J1820">
        <v>6.6922468666544299</v>
      </c>
      <c r="K1820">
        <v>1.7617012143006601</v>
      </c>
      <c r="L1820">
        <v>0.91933026956392105</v>
      </c>
    </row>
    <row r="1821" spans="1:12" x14ac:dyDescent="0.2">
      <c r="A1821" t="s">
        <v>2443</v>
      </c>
      <c r="B1821" t="str">
        <f t="shared" si="84"/>
        <v>canopy_cover_30p</v>
      </c>
      <c r="C1821">
        <f>VLOOKUP(B1821,GDD!$D$2:$E$31,2)</f>
        <v>11</v>
      </c>
      <c r="D1821" t="str">
        <f t="shared" si="85"/>
        <v>JCEager20</v>
      </c>
      <c r="E1821" s="2">
        <v>20200813</v>
      </c>
      <c r="F1821" t="str">
        <f t="shared" si="86"/>
        <v>RS1234</v>
      </c>
      <c r="G1821" t="s">
        <v>1140</v>
      </c>
      <c r="H1821" t="str">
        <f>VLOOKUP(E1821,GDD!$A$2:$B$57,2)</f>
        <v>900+</v>
      </c>
      <c r="I1821" cm="1">
        <f t="array" ref="I1821">IF(H1821="0-650",1,IF(H1821="650-900",2,IF(H1821="900+",3,NA)))</f>
        <v>3</v>
      </c>
      <c r="J1821">
        <v>8.3550121339994696</v>
      </c>
      <c r="K1821">
        <v>2.1363398284376198</v>
      </c>
      <c r="L1821">
        <v>0.921462068303469</v>
      </c>
    </row>
    <row r="1822" spans="1:12" x14ac:dyDescent="0.2">
      <c r="A1822" t="s">
        <v>2444</v>
      </c>
      <c r="B1822" t="str">
        <f t="shared" si="84"/>
        <v>canopy_cover_40p</v>
      </c>
      <c r="C1822">
        <f>VLOOKUP(B1822,GDD!$D$2:$E$31,2)</f>
        <v>12</v>
      </c>
      <c r="D1822" t="str">
        <f t="shared" si="85"/>
        <v>JCEager20</v>
      </c>
      <c r="E1822" s="2">
        <v>20200813</v>
      </c>
      <c r="F1822" t="str">
        <f t="shared" si="86"/>
        <v>RS1234</v>
      </c>
      <c r="G1822" t="s">
        <v>1140</v>
      </c>
      <c r="H1822" t="str">
        <f>VLOOKUP(E1822,GDD!$A$2:$B$57,2)</f>
        <v>900+</v>
      </c>
      <c r="I1822" cm="1">
        <f t="array" ref="I1822">IF(H1822="0-650",1,IF(H1822="650-900",2,IF(H1822="900+",3,NA)))</f>
        <v>3</v>
      </c>
      <c r="J1822">
        <v>16.9881288702163</v>
      </c>
      <c r="K1822">
        <v>3.6928015569197199</v>
      </c>
      <c r="L1822">
        <v>0.93243703745611095</v>
      </c>
    </row>
    <row r="1823" spans="1:12" x14ac:dyDescent="0.2">
      <c r="A1823" t="s">
        <v>2445</v>
      </c>
      <c r="B1823" t="str">
        <f t="shared" si="84"/>
        <v>canopy_cover_50p</v>
      </c>
      <c r="C1823">
        <f>VLOOKUP(B1823,GDD!$D$2:$E$31,2)</f>
        <v>13</v>
      </c>
      <c r="D1823" t="str">
        <f t="shared" si="85"/>
        <v>JCEager20</v>
      </c>
      <c r="E1823" s="2">
        <v>20200813</v>
      </c>
      <c r="F1823" t="str">
        <f t="shared" si="86"/>
        <v>RS1234</v>
      </c>
      <c r="G1823" t="s">
        <v>1140</v>
      </c>
      <c r="H1823" t="str">
        <f>VLOOKUP(E1823,GDD!$A$2:$B$57,2)</f>
        <v>900+</v>
      </c>
      <c r="I1823" cm="1">
        <f t="array" ref="I1823">IF(H1823="0-650",1,IF(H1823="650-900",2,IF(H1823="900+",3,NA)))</f>
        <v>3</v>
      </c>
      <c r="J1823">
        <v>43.421513065356201</v>
      </c>
      <c r="K1823">
        <v>6.0778169353032396</v>
      </c>
      <c r="L1823">
        <v>0.95542238591324502</v>
      </c>
    </row>
    <row r="1824" spans="1:12" x14ac:dyDescent="0.2">
      <c r="A1824" t="s">
        <v>2446</v>
      </c>
      <c r="B1824" t="str">
        <f t="shared" si="84"/>
        <v>canopy_cover_75p</v>
      </c>
      <c r="C1824">
        <f>VLOOKUP(B1824,GDD!$D$2:$E$31,2)</f>
        <v>14</v>
      </c>
      <c r="D1824" t="str">
        <f t="shared" si="85"/>
        <v>JCEager20</v>
      </c>
      <c r="E1824" s="2">
        <v>20200813</v>
      </c>
      <c r="F1824" t="str">
        <f t="shared" si="86"/>
        <v>RS1234</v>
      </c>
      <c r="G1824" t="s">
        <v>1140</v>
      </c>
      <c r="H1824" t="str">
        <f>VLOOKUP(E1824,GDD!$A$2:$B$57,2)</f>
        <v>900+</v>
      </c>
      <c r="I1824" cm="1">
        <f t="array" ref="I1824">IF(H1824="0-650",1,IF(H1824="650-900",2,IF(H1824="900+",3,NA)))</f>
        <v>3</v>
      </c>
      <c r="J1824">
        <v>116.17189043473699</v>
      </c>
      <c r="K1824">
        <v>31.2602187553161</v>
      </c>
      <c r="L1824">
        <v>0.91768772169708701</v>
      </c>
    </row>
    <row r="1825" spans="1:12" x14ac:dyDescent="0.2">
      <c r="A1825" t="s">
        <v>2447</v>
      </c>
      <c r="B1825" t="str">
        <f t="shared" si="84"/>
        <v>standard_deviation_ht</v>
      </c>
      <c r="C1825">
        <f>VLOOKUP(B1825,GDD!$D$2:$E$31,2)</f>
        <v>15</v>
      </c>
      <c r="D1825" t="str">
        <f t="shared" si="85"/>
        <v>JCEager20</v>
      </c>
      <c r="E1825" s="2">
        <v>20200813</v>
      </c>
      <c r="F1825" t="str">
        <f t="shared" si="86"/>
        <v>RS1234</v>
      </c>
      <c r="G1825" t="s">
        <v>1140</v>
      </c>
      <c r="H1825" t="str">
        <f>VLOOKUP(E1825,GDD!$A$2:$B$57,2)</f>
        <v>900+</v>
      </c>
      <c r="I1825" cm="1">
        <f t="array" ref="I1825">IF(H1825="0-650",1,IF(H1825="650-900",2,IF(H1825="900+",3,NA)))</f>
        <v>3</v>
      </c>
      <c r="J1825">
        <v>5.8054659523228602E-4</v>
      </c>
      <c r="K1825">
        <v>3.4621216619370998E-4</v>
      </c>
      <c r="L1825">
        <v>0.83417781807746805</v>
      </c>
    </row>
    <row r="1826" spans="1:12" x14ac:dyDescent="0.2">
      <c r="A1826" t="s">
        <v>2448</v>
      </c>
      <c r="B1826" t="str">
        <f t="shared" si="84"/>
        <v>quadratic_mean_ht</v>
      </c>
      <c r="C1826">
        <f>VLOOKUP(B1826,GDD!$D$2:$E$31,2)</f>
        <v>16</v>
      </c>
      <c r="D1826" t="str">
        <f t="shared" si="85"/>
        <v>JCEager20</v>
      </c>
      <c r="E1826" s="2">
        <v>20200813</v>
      </c>
      <c r="F1826" t="str">
        <f t="shared" si="86"/>
        <v>RS1234</v>
      </c>
      <c r="G1826" t="s">
        <v>1140</v>
      </c>
      <c r="H1826" t="str">
        <f>VLOOKUP(E1826,GDD!$A$2:$B$57,2)</f>
        <v>900+</v>
      </c>
      <c r="I1826" cm="1">
        <f t="array" ref="I1826">IF(H1826="0-650",1,IF(H1826="650-900",2,IF(H1826="900+",3,NA)))</f>
        <v>3</v>
      </c>
      <c r="J1826">
        <v>5.3005552657010797E-2</v>
      </c>
      <c r="K1826">
        <v>3.6278971744780298E-3</v>
      </c>
      <c r="L1826">
        <v>0.97769432139162404</v>
      </c>
    </row>
    <row r="1827" spans="1:12" x14ac:dyDescent="0.2">
      <c r="A1827" t="s">
        <v>2449</v>
      </c>
      <c r="B1827" t="str">
        <f t="shared" si="84"/>
        <v>skewness_ht</v>
      </c>
      <c r="C1827">
        <f>VLOOKUP(B1827,GDD!$D$2:$E$31,2)</f>
        <v>17</v>
      </c>
      <c r="D1827" t="str">
        <f t="shared" si="85"/>
        <v>JCEager20</v>
      </c>
      <c r="E1827" s="2">
        <v>20200813</v>
      </c>
      <c r="F1827" t="str">
        <f t="shared" si="86"/>
        <v>RS1234</v>
      </c>
      <c r="G1827" t="s">
        <v>1140</v>
      </c>
      <c r="H1827" t="str">
        <f>VLOOKUP(E1827,GDD!$A$2:$B$57,2)</f>
        <v>900+</v>
      </c>
      <c r="I1827" cm="1">
        <f t="array" ref="I1827">IF(H1827="0-650",1,IF(H1827="650-900",2,IF(H1827="900+",3,NA)))</f>
        <v>3</v>
      </c>
      <c r="J1827">
        <v>9.5965037209115103E-2</v>
      </c>
      <c r="K1827">
        <v>2.3970599513878602E-2</v>
      </c>
      <c r="L1827">
        <v>0.92313807303097895</v>
      </c>
    </row>
    <row r="1828" spans="1:12" x14ac:dyDescent="0.2">
      <c r="A1828" t="s">
        <v>2450</v>
      </c>
      <c r="B1828" t="str">
        <f t="shared" si="84"/>
        <v>kurtosis_ht</v>
      </c>
      <c r="C1828">
        <f>VLOOKUP(B1828,GDD!$D$2:$E$31,2)</f>
        <v>18</v>
      </c>
      <c r="D1828" t="str">
        <f t="shared" si="85"/>
        <v>JCEager20</v>
      </c>
      <c r="E1828" s="2">
        <v>20200813</v>
      </c>
      <c r="F1828" t="str">
        <f t="shared" si="86"/>
        <v>RS1234</v>
      </c>
      <c r="G1828" t="s">
        <v>1140</v>
      </c>
      <c r="H1828" t="str">
        <f>VLOOKUP(E1828,GDD!$A$2:$B$57,2)</f>
        <v>900+</v>
      </c>
      <c r="I1828" cm="1">
        <f t="array" ref="I1828">IF(H1828="0-650",1,IF(H1828="650-900",2,IF(H1828="900+",3,NA)))</f>
        <v>3</v>
      </c>
      <c r="J1828">
        <v>1.1968752925793</v>
      </c>
      <c r="K1828">
        <v>0.32094525066634499</v>
      </c>
      <c r="L1828">
        <v>0.91794978535970595</v>
      </c>
    </row>
    <row r="1829" spans="1:12" x14ac:dyDescent="0.2">
      <c r="A1829" t="s">
        <v>2451</v>
      </c>
      <c r="B1829" t="str">
        <f t="shared" si="84"/>
        <v>variation_ht</v>
      </c>
      <c r="C1829">
        <f>VLOOKUP(B1829,GDD!$D$2:$E$31,2)</f>
        <v>19</v>
      </c>
      <c r="D1829" t="str">
        <f t="shared" si="85"/>
        <v>JCEager20</v>
      </c>
      <c r="E1829" s="2">
        <v>20200813</v>
      </c>
      <c r="F1829" t="str">
        <f t="shared" si="86"/>
        <v>RS1234</v>
      </c>
      <c r="G1829" t="s">
        <v>1140</v>
      </c>
      <c r="H1829" t="str">
        <f>VLOOKUP(E1829,GDD!$A$2:$B$57,2)</f>
        <v>900+</v>
      </c>
      <c r="I1829" cm="1">
        <f t="array" ref="I1829">IF(H1829="0-650",1,IF(H1829="650-900",2,IF(H1829="900+",3,NA)))</f>
        <v>3</v>
      </c>
      <c r="J1829">
        <v>9.0724145688508102E-4</v>
      </c>
      <c r="K1829">
        <v>1.83803494582643E-4</v>
      </c>
      <c r="L1829">
        <v>0.93674006820526801</v>
      </c>
    </row>
    <row r="1830" spans="1:12" x14ac:dyDescent="0.2">
      <c r="A1830" t="s">
        <v>2452</v>
      </c>
      <c r="B1830" t="str">
        <f t="shared" si="84"/>
        <v>plot_volume</v>
      </c>
      <c r="C1830">
        <f>VLOOKUP(B1830,GDD!$D$2:$E$31,2)</f>
        <v>20</v>
      </c>
      <c r="D1830" t="str">
        <f t="shared" si="85"/>
        <v>JCEager20</v>
      </c>
      <c r="E1830" s="2">
        <v>20200813</v>
      </c>
      <c r="F1830" t="str">
        <f t="shared" si="86"/>
        <v>RS1234</v>
      </c>
      <c r="G1830" t="s">
        <v>1140</v>
      </c>
      <c r="H1830" t="str">
        <f>VLOOKUP(E1830,GDD!$A$2:$B$57,2)</f>
        <v>900+</v>
      </c>
      <c r="I1830" cm="1">
        <f t="array" ref="I1830">IF(H1830="0-650",1,IF(H1830="650-900",2,IF(H1830="900+",3,NA)))</f>
        <v>3</v>
      </c>
      <c r="J1830" s="1">
        <v>2.0740023992968299E-5</v>
      </c>
      <c r="K1830" s="1">
        <v>1.8575829839569399E-6</v>
      </c>
      <c r="L1830">
        <v>0.97101044061250996</v>
      </c>
    </row>
    <row r="1831" spans="1:12" x14ac:dyDescent="0.2">
      <c r="A1831" t="s">
        <v>3645</v>
      </c>
      <c r="B1831" t="str">
        <f t="shared" si="84"/>
        <v>height_30p</v>
      </c>
      <c r="C1831">
        <f>VLOOKUP(B1831,GDD!$D$2:$E$31,2)</f>
        <v>2</v>
      </c>
      <c r="D1831" t="str">
        <f t="shared" si="85"/>
        <v>JCEager20</v>
      </c>
      <c r="E1831" s="2">
        <v>20200826</v>
      </c>
      <c r="F1831" t="str">
        <f t="shared" si="86"/>
        <v>RS1234</v>
      </c>
      <c r="G1831" t="s">
        <v>1140</v>
      </c>
      <c r="H1831" t="str">
        <f>VLOOKUP(E1831,GDD!$A$2:$B$57,2)</f>
        <v>900+</v>
      </c>
      <c r="I1831" cm="1">
        <f t="array" ref="I1831">IF(H1831="0-650",1,IF(H1831="650-900",2,IF(H1831="900+",3,NA)))</f>
        <v>3</v>
      </c>
      <c r="J1831">
        <v>6.5730487880200902E-2</v>
      </c>
      <c r="K1831">
        <v>5.7371203918671699E-3</v>
      </c>
      <c r="L1831">
        <v>0.97172837715681704</v>
      </c>
    </row>
    <row r="1832" spans="1:12" x14ac:dyDescent="0.2">
      <c r="A1832" t="s">
        <v>3646</v>
      </c>
      <c r="B1832" t="str">
        <f t="shared" si="84"/>
        <v>height_50p</v>
      </c>
      <c r="C1832">
        <f>VLOOKUP(B1832,GDD!$D$2:$E$31,2)</f>
        <v>3</v>
      </c>
      <c r="D1832" t="str">
        <f t="shared" si="85"/>
        <v>JCEager20</v>
      </c>
      <c r="E1832" s="2">
        <v>20200826</v>
      </c>
      <c r="F1832" t="str">
        <f t="shared" si="86"/>
        <v>RS1234</v>
      </c>
      <c r="G1832" t="s">
        <v>1140</v>
      </c>
      <c r="H1832" t="str">
        <f>VLOOKUP(E1832,GDD!$A$2:$B$57,2)</f>
        <v>900+</v>
      </c>
      <c r="I1832" cm="1">
        <f t="array" ref="I1832">IF(H1832="0-650",1,IF(H1832="650-900",2,IF(H1832="900+",3,NA)))</f>
        <v>3</v>
      </c>
      <c r="J1832">
        <v>5.9321012328450898E-2</v>
      </c>
      <c r="K1832">
        <v>4.9165047483324797E-3</v>
      </c>
      <c r="L1832">
        <v>0.97311615776305904</v>
      </c>
    </row>
    <row r="1833" spans="1:12" x14ac:dyDescent="0.2">
      <c r="A1833" t="s">
        <v>3647</v>
      </c>
      <c r="B1833" t="str">
        <f t="shared" si="84"/>
        <v>height_70p</v>
      </c>
      <c r="C1833">
        <f>VLOOKUP(B1833,GDD!$D$2:$E$31,2)</f>
        <v>4</v>
      </c>
      <c r="D1833" t="str">
        <f t="shared" si="85"/>
        <v>JCEager20</v>
      </c>
      <c r="E1833" s="2">
        <v>20200826</v>
      </c>
      <c r="F1833" t="str">
        <f t="shared" si="86"/>
        <v>RS1234</v>
      </c>
      <c r="G1833" t="s">
        <v>1140</v>
      </c>
      <c r="H1833" t="str">
        <f>VLOOKUP(E1833,GDD!$A$2:$B$57,2)</f>
        <v>900+</v>
      </c>
      <c r="I1833" cm="1">
        <f t="array" ref="I1833">IF(H1833="0-650",1,IF(H1833="650-900",2,IF(H1833="900+",3,NA)))</f>
        <v>3</v>
      </c>
      <c r="J1833">
        <v>5.4950750822803603E-2</v>
      </c>
      <c r="K1833">
        <v>3.9666786074093602E-3</v>
      </c>
      <c r="L1833">
        <v>0.97650335432092095</v>
      </c>
    </row>
    <row r="1834" spans="1:12" x14ac:dyDescent="0.2">
      <c r="A1834" t="s">
        <v>3648</v>
      </c>
      <c r="B1834" t="str">
        <f t="shared" si="84"/>
        <v>height_90p</v>
      </c>
      <c r="C1834">
        <f>VLOOKUP(B1834,GDD!$D$2:$E$31,2)</f>
        <v>5</v>
      </c>
      <c r="D1834" t="str">
        <f t="shared" si="85"/>
        <v>JCEager20</v>
      </c>
      <c r="E1834" s="2">
        <v>20200826</v>
      </c>
      <c r="F1834" t="str">
        <f t="shared" si="86"/>
        <v>RS1234</v>
      </c>
      <c r="G1834" t="s">
        <v>1140</v>
      </c>
      <c r="H1834" t="str">
        <f>VLOOKUP(E1834,GDD!$A$2:$B$57,2)</f>
        <v>900+</v>
      </c>
      <c r="I1834" cm="1">
        <f t="array" ref="I1834">IF(H1834="0-650",1,IF(H1834="650-900",2,IF(H1834="900+",3,NA)))</f>
        <v>3</v>
      </c>
      <c r="J1834">
        <v>5.6870424521017399E-2</v>
      </c>
      <c r="K1834">
        <v>3.2031110774433098E-3</v>
      </c>
      <c r="L1834">
        <v>0.98157165712108096</v>
      </c>
    </row>
    <row r="1835" spans="1:12" x14ac:dyDescent="0.2">
      <c r="A1835" t="s">
        <v>3649</v>
      </c>
      <c r="B1835" t="str">
        <f t="shared" si="84"/>
        <v>height_95p</v>
      </c>
      <c r="C1835">
        <f>VLOOKUP(B1835,GDD!$D$2:$E$31,2)</f>
        <v>6</v>
      </c>
      <c r="D1835" t="str">
        <f t="shared" si="85"/>
        <v>JCEager20</v>
      </c>
      <c r="E1835" s="2">
        <v>20200826</v>
      </c>
      <c r="F1835" t="str">
        <f t="shared" si="86"/>
        <v>RS1234</v>
      </c>
      <c r="G1835" t="s">
        <v>1140</v>
      </c>
      <c r="H1835" t="str">
        <f>VLOOKUP(E1835,GDD!$A$2:$B$57,2)</f>
        <v>900+</v>
      </c>
      <c r="I1835" cm="1">
        <f t="array" ref="I1835">IF(H1835="0-650",1,IF(H1835="650-900",2,IF(H1835="900+",3,NA)))</f>
        <v>3</v>
      </c>
      <c r="J1835">
        <v>5.7205578309155999E-2</v>
      </c>
      <c r="K1835">
        <v>3.2590596009751702E-3</v>
      </c>
      <c r="L1835">
        <v>0.98136357516051198</v>
      </c>
    </row>
    <row r="1836" spans="1:12" x14ac:dyDescent="0.2">
      <c r="A1836" t="s">
        <v>3650</v>
      </c>
      <c r="B1836" t="str">
        <f t="shared" si="84"/>
        <v>height_99p</v>
      </c>
      <c r="C1836">
        <f>VLOOKUP(B1836,GDD!$D$2:$E$31,2)</f>
        <v>7</v>
      </c>
      <c r="D1836" t="str">
        <f t="shared" si="85"/>
        <v>JCEager20</v>
      </c>
      <c r="E1836" s="2">
        <v>20200826</v>
      </c>
      <c r="F1836" t="str">
        <f t="shared" si="86"/>
        <v>RS1234</v>
      </c>
      <c r="G1836" t="s">
        <v>1140</v>
      </c>
      <c r="H1836" t="str">
        <f>VLOOKUP(E1836,GDD!$A$2:$B$57,2)</f>
        <v>900+</v>
      </c>
      <c r="I1836" cm="1">
        <f t="array" ref="I1836">IF(H1836="0-650",1,IF(H1836="650-900",2,IF(H1836="900+",3,NA)))</f>
        <v>3</v>
      </c>
      <c r="J1836">
        <v>4.8586439271620402E-2</v>
      </c>
      <c r="K1836">
        <v>3.65427662525545E-3</v>
      </c>
      <c r="L1836">
        <v>0.97554254257151896</v>
      </c>
    </row>
    <row r="1837" spans="1:12" x14ac:dyDescent="0.2">
      <c r="A1837" t="s">
        <v>3651</v>
      </c>
      <c r="B1837" t="str">
        <f t="shared" si="84"/>
        <v>canopy_cover_5p</v>
      </c>
      <c r="C1837">
        <f>VLOOKUP(B1837,GDD!$D$2:$E$31,2)</f>
        <v>8</v>
      </c>
      <c r="D1837" t="str">
        <f t="shared" si="85"/>
        <v>JCEager20</v>
      </c>
      <c r="E1837" s="2">
        <v>20200826</v>
      </c>
      <c r="F1837" t="str">
        <f t="shared" si="86"/>
        <v>RS1234</v>
      </c>
      <c r="G1837" t="s">
        <v>1140</v>
      </c>
      <c r="H1837" t="str">
        <f>VLOOKUP(E1837,GDD!$A$2:$B$57,2)</f>
        <v>900+</v>
      </c>
      <c r="I1837" cm="1">
        <f t="array" ref="I1837">IF(H1837="0-650",1,IF(H1837="650-900",2,IF(H1837="900+",3,NA)))</f>
        <v>3</v>
      </c>
      <c r="J1837">
        <v>12.6114303165745</v>
      </c>
      <c r="K1837">
        <v>3.7375440472352399</v>
      </c>
      <c r="L1837">
        <v>0.91009432113091304</v>
      </c>
    </row>
    <row r="1838" spans="1:12" x14ac:dyDescent="0.2">
      <c r="A1838" t="s">
        <v>3652</v>
      </c>
      <c r="B1838" t="str">
        <f t="shared" si="84"/>
        <v>pcanopy_cover_10p</v>
      </c>
      <c r="C1838">
        <f>VLOOKUP(B1838,GDD!$D$2:$E$31,2)</f>
        <v>9</v>
      </c>
      <c r="D1838" t="str">
        <f t="shared" si="85"/>
        <v>JCEager20</v>
      </c>
      <c r="E1838" s="2">
        <v>20200826</v>
      </c>
      <c r="F1838" t="str">
        <f t="shared" si="86"/>
        <v>RS1234</v>
      </c>
      <c r="G1838" t="s">
        <v>1140</v>
      </c>
      <c r="H1838" t="str">
        <f>VLOOKUP(E1838,GDD!$A$2:$B$57,2)</f>
        <v>900+</v>
      </c>
      <c r="I1838" cm="1">
        <f t="array" ref="I1838">IF(H1838="0-650",1,IF(H1838="650-900",2,IF(H1838="900+",3,NA)))</f>
        <v>3</v>
      </c>
      <c r="J1838">
        <v>16.890597944727201</v>
      </c>
      <c r="K1838">
        <v>3.9733357372161699</v>
      </c>
      <c r="L1838">
        <v>0.92728838291023297</v>
      </c>
    </row>
    <row r="1839" spans="1:12" x14ac:dyDescent="0.2">
      <c r="A1839" t="s">
        <v>3653</v>
      </c>
      <c r="B1839" t="str">
        <f t="shared" si="84"/>
        <v>canopy_cover_20p</v>
      </c>
      <c r="C1839">
        <f>VLOOKUP(B1839,GDD!$D$2:$E$31,2)</f>
        <v>10</v>
      </c>
      <c r="D1839" t="str">
        <f t="shared" si="85"/>
        <v>JCEager20</v>
      </c>
      <c r="E1839" s="2">
        <v>20200826</v>
      </c>
      <c r="F1839" t="str">
        <f t="shared" si="86"/>
        <v>RS1234</v>
      </c>
      <c r="G1839" t="s">
        <v>1140</v>
      </c>
      <c r="H1839" t="str">
        <f>VLOOKUP(E1839,GDD!$A$2:$B$57,2)</f>
        <v>900+</v>
      </c>
      <c r="I1839" cm="1">
        <f t="array" ref="I1839">IF(H1839="0-650",1,IF(H1839="650-900",2,IF(H1839="900+",3,NA)))</f>
        <v>3</v>
      </c>
      <c r="J1839">
        <v>21.575965520459999</v>
      </c>
      <c r="K1839">
        <v>4.1097978471051304</v>
      </c>
      <c r="L1839">
        <v>0.94029727633355298</v>
      </c>
    </row>
    <row r="1840" spans="1:12" x14ac:dyDescent="0.2">
      <c r="A1840" t="s">
        <v>3654</v>
      </c>
      <c r="B1840" t="str">
        <f t="shared" si="84"/>
        <v>canopy_cover_30p</v>
      </c>
      <c r="C1840">
        <f>VLOOKUP(B1840,GDD!$D$2:$E$31,2)</f>
        <v>11</v>
      </c>
      <c r="D1840" t="str">
        <f t="shared" si="85"/>
        <v>JCEager20</v>
      </c>
      <c r="E1840" s="2">
        <v>20200826</v>
      </c>
      <c r="F1840" t="str">
        <f t="shared" si="86"/>
        <v>RS1234</v>
      </c>
      <c r="G1840" t="s">
        <v>1140</v>
      </c>
      <c r="H1840" t="str">
        <f>VLOOKUP(E1840,GDD!$A$2:$B$57,2)</f>
        <v>900+</v>
      </c>
      <c r="I1840" cm="1">
        <f t="array" ref="I1840">IF(H1840="0-650",1,IF(H1840="650-900",2,IF(H1840="900+",3,NA)))</f>
        <v>3</v>
      </c>
      <c r="J1840">
        <v>24.480226166290699</v>
      </c>
      <c r="K1840">
        <v>4.3805223803279398</v>
      </c>
      <c r="L1840">
        <v>0.94371042426950302</v>
      </c>
    </row>
    <row r="1841" spans="1:12" x14ac:dyDescent="0.2">
      <c r="A1841" t="s">
        <v>3655</v>
      </c>
      <c r="B1841" t="str">
        <f t="shared" si="84"/>
        <v>canopy_cover_40p</v>
      </c>
      <c r="C1841">
        <f>VLOOKUP(B1841,GDD!$D$2:$E$31,2)</f>
        <v>12</v>
      </c>
      <c r="D1841" t="str">
        <f t="shared" si="85"/>
        <v>JCEager20</v>
      </c>
      <c r="E1841" s="2">
        <v>20200826</v>
      </c>
      <c r="F1841" t="str">
        <f t="shared" si="86"/>
        <v>RS1234</v>
      </c>
      <c r="G1841" t="s">
        <v>1140</v>
      </c>
      <c r="H1841" t="str">
        <f>VLOOKUP(E1841,GDD!$A$2:$B$57,2)</f>
        <v>900+</v>
      </c>
      <c r="I1841" cm="1">
        <f t="array" ref="I1841">IF(H1841="0-650",1,IF(H1841="650-900",2,IF(H1841="900+",3,NA)))</f>
        <v>3</v>
      </c>
      <c r="J1841">
        <v>33.4640626130575</v>
      </c>
      <c r="K1841">
        <v>5.3339679886330602</v>
      </c>
      <c r="L1841">
        <v>0.94954921091314004</v>
      </c>
    </row>
    <row r="1842" spans="1:12" x14ac:dyDescent="0.2">
      <c r="A1842" t="s">
        <v>3656</v>
      </c>
      <c r="B1842" t="str">
        <f t="shared" si="84"/>
        <v>canopy_cover_50p</v>
      </c>
      <c r="C1842">
        <f>VLOOKUP(B1842,GDD!$D$2:$E$31,2)</f>
        <v>13</v>
      </c>
      <c r="D1842" t="str">
        <f t="shared" si="85"/>
        <v>JCEager20</v>
      </c>
      <c r="E1842" s="2">
        <v>20200826</v>
      </c>
      <c r="F1842" t="str">
        <f t="shared" si="86"/>
        <v>RS1234</v>
      </c>
      <c r="G1842" t="s">
        <v>1140</v>
      </c>
      <c r="H1842" t="str">
        <f>VLOOKUP(E1842,GDD!$A$2:$B$57,2)</f>
        <v>900+</v>
      </c>
      <c r="I1842" cm="1">
        <f t="array" ref="I1842">IF(H1842="0-650",1,IF(H1842="650-900",2,IF(H1842="900+",3,NA)))</f>
        <v>3</v>
      </c>
      <c r="J1842">
        <v>53.993716249266903</v>
      </c>
      <c r="K1842">
        <v>7.4276608861340803</v>
      </c>
      <c r="L1842">
        <v>0.95615540359333095</v>
      </c>
    </row>
    <row r="1843" spans="1:12" x14ac:dyDescent="0.2">
      <c r="A1843" t="s">
        <v>3657</v>
      </c>
      <c r="B1843" t="str">
        <f t="shared" si="84"/>
        <v>canopy_cover_75p</v>
      </c>
      <c r="C1843">
        <f>VLOOKUP(B1843,GDD!$D$2:$E$31,2)</f>
        <v>14</v>
      </c>
      <c r="D1843" t="str">
        <f t="shared" si="85"/>
        <v>JCEager20</v>
      </c>
      <c r="E1843" s="2">
        <v>20200826</v>
      </c>
      <c r="F1843" t="str">
        <f t="shared" si="86"/>
        <v>RS1234</v>
      </c>
      <c r="G1843" t="s">
        <v>1140</v>
      </c>
      <c r="H1843" t="str">
        <f>VLOOKUP(E1843,GDD!$A$2:$B$57,2)</f>
        <v>900+</v>
      </c>
      <c r="I1843" cm="1">
        <f t="array" ref="I1843">IF(H1843="0-650",1,IF(H1843="650-900",2,IF(H1843="900+",3,NA)))</f>
        <v>3</v>
      </c>
      <c r="J1843">
        <v>115.36527075479501</v>
      </c>
      <c r="K1843">
        <v>23.641120550625701</v>
      </c>
      <c r="L1843">
        <v>0.93605961846810204</v>
      </c>
    </row>
    <row r="1844" spans="1:12" x14ac:dyDescent="0.2">
      <c r="A1844" t="s">
        <v>3658</v>
      </c>
      <c r="B1844" t="str">
        <f t="shared" si="84"/>
        <v>standard_deviation_ht</v>
      </c>
      <c r="C1844">
        <f>VLOOKUP(B1844,GDD!$D$2:$E$31,2)</f>
        <v>15</v>
      </c>
      <c r="D1844" t="str">
        <f t="shared" si="85"/>
        <v>JCEager20</v>
      </c>
      <c r="E1844" s="2">
        <v>20200826</v>
      </c>
      <c r="F1844" t="str">
        <f t="shared" si="86"/>
        <v>RS1234</v>
      </c>
      <c r="G1844" t="s">
        <v>1140</v>
      </c>
      <c r="H1844" t="str">
        <f>VLOOKUP(E1844,GDD!$A$2:$B$57,2)</f>
        <v>900+</v>
      </c>
      <c r="I1844" cm="1">
        <f t="array" ref="I1844">IF(H1844="0-650",1,IF(H1844="650-900",2,IF(H1844="900+",3,NA)))</f>
        <v>3</v>
      </c>
      <c r="J1844">
        <v>5.0273713270788598E-4</v>
      </c>
      <c r="K1844">
        <v>7.6656123239331002E-4</v>
      </c>
      <c r="L1844">
        <v>0.66301632870486105</v>
      </c>
    </row>
    <row r="1845" spans="1:12" x14ac:dyDescent="0.2">
      <c r="A1845" t="s">
        <v>3659</v>
      </c>
      <c r="B1845" t="str">
        <f t="shared" si="84"/>
        <v>quadratic_mean_ht</v>
      </c>
      <c r="C1845">
        <f>VLOOKUP(B1845,GDD!$D$2:$E$31,2)</f>
        <v>16</v>
      </c>
      <c r="D1845" t="str">
        <f t="shared" si="85"/>
        <v>JCEager20</v>
      </c>
      <c r="E1845" s="2">
        <v>20200826</v>
      </c>
      <c r="F1845" t="str">
        <f t="shared" si="86"/>
        <v>RS1234</v>
      </c>
      <c r="G1845" t="s">
        <v>1140</v>
      </c>
      <c r="H1845" t="str">
        <f>VLOOKUP(E1845,GDD!$A$2:$B$57,2)</f>
        <v>900+</v>
      </c>
      <c r="I1845" cm="1">
        <f t="array" ref="I1845">IF(H1845="0-650",1,IF(H1845="650-900",2,IF(H1845="900+",3,NA)))</f>
        <v>3</v>
      </c>
      <c r="J1845">
        <v>5.3974487119766899E-2</v>
      </c>
      <c r="K1845">
        <v>3.9852997452376297E-3</v>
      </c>
      <c r="L1845">
        <v>0.97597896748366098</v>
      </c>
    </row>
    <row r="1846" spans="1:12" x14ac:dyDescent="0.2">
      <c r="A1846" t="s">
        <v>3660</v>
      </c>
      <c r="B1846" t="str">
        <f t="shared" si="84"/>
        <v>skewness_ht</v>
      </c>
      <c r="C1846">
        <f>VLOOKUP(B1846,GDD!$D$2:$E$31,2)</f>
        <v>17</v>
      </c>
      <c r="D1846" t="str">
        <f t="shared" si="85"/>
        <v>JCEager20</v>
      </c>
      <c r="E1846" s="2">
        <v>20200826</v>
      </c>
      <c r="F1846" t="str">
        <f t="shared" si="86"/>
        <v>RS1234</v>
      </c>
      <c r="G1846" t="s">
        <v>1140</v>
      </c>
      <c r="H1846" t="str">
        <f>VLOOKUP(E1846,GDD!$A$2:$B$57,2)</f>
        <v>900+</v>
      </c>
      <c r="I1846" cm="1">
        <f t="array" ref="I1846">IF(H1846="0-650",1,IF(H1846="650-900",2,IF(H1846="900+",3,NA)))</f>
        <v>3</v>
      </c>
      <c r="J1846">
        <v>8.0779349200939696E-2</v>
      </c>
      <c r="K1846">
        <v>1.75941230551072E-2</v>
      </c>
      <c r="L1846">
        <v>0.93231263752165106</v>
      </c>
    </row>
    <row r="1847" spans="1:12" x14ac:dyDescent="0.2">
      <c r="A1847" t="s">
        <v>3661</v>
      </c>
      <c r="B1847" t="str">
        <f t="shared" si="84"/>
        <v>kurtosis_ht</v>
      </c>
      <c r="C1847">
        <f>VLOOKUP(B1847,GDD!$D$2:$E$31,2)</f>
        <v>18</v>
      </c>
      <c r="D1847" t="str">
        <f t="shared" si="85"/>
        <v>JCEager20</v>
      </c>
      <c r="E1847" s="2">
        <v>20200826</v>
      </c>
      <c r="F1847" t="str">
        <f t="shared" si="86"/>
        <v>RS1234</v>
      </c>
      <c r="G1847" t="s">
        <v>1140</v>
      </c>
      <c r="H1847" t="str">
        <f>VLOOKUP(E1847,GDD!$A$2:$B$57,2)</f>
        <v>900+</v>
      </c>
      <c r="I1847" cm="1">
        <f t="array" ref="I1847">IF(H1847="0-650",1,IF(H1847="650-900",2,IF(H1847="900+",3,NA)))</f>
        <v>3</v>
      </c>
      <c r="J1847">
        <v>1.3038034670715699</v>
      </c>
      <c r="K1847">
        <v>0.33265691810801101</v>
      </c>
      <c r="L1847">
        <v>0.92161836910704398</v>
      </c>
    </row>
    <row r="1848" spans="1:12" x14ac:dyDescent="0.2">
      <c r="A1848" t="s">
        <v>3662</v>
      </c>
      <c r="B1848" t="str">
        <f t="shared" si="84"/>
        <v>variation_ht</v>
      </c>
      <c r="C1848">
        <f>VLOOKUP(B1848,GDD!$D$2:$E$31,2)</f>
        <v>19</v>
      </c>
      <c r="D1848" t="str">
        <f t="shared" si="85"/>
        <v>JCEager20</v>
      </c>
      <c r="E1848" s="2">
        <v>20200826</v>
      </c>
      <c r="F1848" t="str">
        <f t="shared" si="86"/>
        <v>RS1234</v>
      </c>
      <c r="G1848" t="s">
        <v>1140</v>
      </c>
      <c r="H1848" t="str">
        <f>VLOOKUP(E1848,GDD!$A$2:$B$57,2)</f>
        <v>900+</v>
      </c>
      <c r="I1848" cm="1">
        <f t="array" ref="I1848">IF(H1848="0-650",1,IF(H1848="650-900",2,IF(H1848="900+",3,NA)))</f>
        <v>3</v>
      </c>
      <c r="J1848">
        <v>1.42281068003206E-3</v>
      </c>
      <c r="K1848">
        <v>4.8248841927926598E-4</v>
      </c>
      <c r="L1848">
        <v>0.898443170454027</v>
      </c>
    </row>
    <row r="1849" spans="1:12" x14ac:dyDescent="0.2">
      <c r="A1849" t="s">
        <v>3663</v>
      </c>
      <c r="B1849" t="str">
        <f t="shared" si="84"/>
        <v>plot_volume</v>
      </c>
      <c r="C1849">
        <f>VLOOKUP(B1849,GDD!$D$2:$E$31,2)</f>
        <v>20</v>
      </c>
      <c r="D1849" t="str">
        <f t="shared" si="85"/>
        <v>JCEager20</v>
      </c>
      <c r="E1849" s="2">
        <v>20200826</v>
      </c>
      <c r="F1849" t="str">
        <f t="shared" si="86"/>
        <v>RS1234</v>
      </c>
      <c r="G1849" t="s">
        <v>1140</v>
      </c>
      <c r="H1849" t="str">
        <f>VLOOKUP(E1849,GDD!$A$2:$B$57,2)</f>
        <v>900+</v>
      </c>
      <c r="I1849" cm="1">
        <f t="array" ref="I1849">IF(H1849="0-650",1,IF(H1849="650-900",2,IF(H1849="900+",3,NA)))</f>
        <v>3</v>
      </c>
      <c r="J1849" s="1">
        <v>2.30975833875734E-5</v>
      </c>
      <c r="K1849" s="1">
        <v>3.9897528124018001E-6</v>
      </c>
      <c r="L1849">
        <v>0.945556542825015</v>
      </c>
    </row>
    <row r="1850" spans="1:12" x14ac:dyDescent="0.2">
      <c r="A1850" t="s">
        <v>3664</v>
      </c>
      <c r="B1850" t="str">
        <f t="shared" si="84"/>
        <v>NDVI</v>
      </c>
      <c r="C1850">
        <f>VLOOKUP(B1850,GDD!$D$2:$E$31,2)</f>
        <v>21</v>
      </c>
      <c r="D1850" t="str">
        <f t="shared" si="85"/>
        <v>JCEager20</v>
      </c>
      <c r="E1850" s="2">
        <v>20200617</v>
      </c>
      <c r="F1850" t="str">
        <f t="shared" si="86"/>
        <v>RS1234</v>
      </c>
      <c r="G1850" t="s">
        <v>1140</v>
      </c>
      <c r="H1850" t="str">
        <f>VLOOKUP(E1850,GDD!$A$2:$B$57,2)</f>
        <v>0-650</v>
      </c>
      <c r="I1850" cm="1">
        <f t="array" ref="I1850">IF(H1850="0-650",1,IF(H1850="650-900",2,IF(H1850="900+",3,NA)))</f>
        <v>1</v>
      </c>
      <c r="J1850">
        <v>5.7467635421587005E-4</v>
      </c>
      <c r="K1850">
        <v>2.0742991109682499E-4</v>
      </c>
      <c r="L1850">
        <v>0.89260454717570903</v>
      </c>
    </row>
    <row r="1851" spans="1:12" x14ac:dyDescent="0.2">
      <c r="A1851" t="s">
        <v>3665</v>
      </c>
      <c r="B1851" t="str">
        <f t="shared" si="84"/>
        <v>SR800680</v>
      </c>
      <c r="C1851">
        <f>VLOOKUP(B1851,GDD!$D$2:$E$31,2)</f>
        <v>22</v>
      </c>
      <c r="D1851" t="str">
        <f t="shared" si="85"/>
        <v>JCEager20</v>
      </c>
      <c r="E1851" s="2">
        <v>20200617</v>
      </c>
      <c r="F1851" t="str">
        <f t="shared" si="86"/>
        <v>RS1234</v>
      </c>
      <c r="G1851" t="s">
        <v>1140</v>
      </c>
      <c r="H1851" t="str">
        <f>VLOOKUP(E1851,GDD!$A$2:$B$57,2)</f>
        <v>0-650</v>
      </c>
      <c r="I1851" cm="1">
        <f t="array" ref="I1851">IF(H1851="0-650",1,IF(H1851="650-900",2,IF(H1851="900+",3,NA)))</f>
        <v>1</v>
      </c>
      <c r="J1851">
        <v>6.4461802617722094E-2</v>
      </c>
      <c r="K1851">
        <v>1.72595352396329E-2</v>
      </c>
      <c r="L1851">
        <v>0.91806337723460396</v>
      </c>
    </row>
    <row r="1852" spans="1:12" x14ac:dyDescent="0.2">
      <c r="A1852" t="s">
        <v>3666</v>
      </c>
      <c r="B1852" t="str">
        <f t="shared" si="84"/>
        <v>mRENDVI</v>
      </c>
      <c r="C1852">
        <f>VLOOKUP(B1852,GDD!$D$2:$E$31,2)</f>
        <v>23</v>
      </c>
      <c r="D1852" t="str">
        <f t="shared" si="85"/>
        <v>JCEager20</v>
      </c>
      <c r="E1852" s="2">
        <v>20200617</v>
      </c>
      <c r="F1852" t="str">
        <f t="shared" si="86"/>
        <v>RS1234</v>
      </c>
      <c r="G1852" t="s">
        <v>1140</v>
      </c>
      <c r="H1852" t="str">
        <f>VLOOKUP(E1852,GDD!$A$2:$B$57,2)</f>
        <v>0-650</v>
      </c>
      <c r="I1852" cm="1">
        <f t="array" ref="I1852">IF(H1852="0-650",1,IF(H1852="650-900",2,IF(H1852="900+",3,NA)))</f>
        <v>1</v>
      </c>
      <c r="J1852">
        <v>6.1513526170823695E-4</v>
      </c>
      <c r="K1852">
        <v>2.1743187679811E-4</v>
      </c>
      <c r="L1852">
        <v>0.89459574022153698</v>
      </c>
    </row>
    <row r="1853" spans="1:12" x14ac:dyDescent="0.2">
      <c r="A1853" t="s">
        <v>3667</v>
      </c>
      <c r="B1853" t="str">
        <f t="shared" si="84"/>
        <v>GNDVI</v>
      </c>
      <c r="C1853">
        <f>VLOOKUP(B1853,GDD!$D$2:$E$31,2)</f>
        <v>24</v>
      </c>
      <c r="D1853" t="str">
        <f t="shared" si="85"/>
        <v>JCEager20</v>
      </c>
      <c r="E1853" s="2">
        <v>20200617</v>
      </c>
      <c r="F1853" t="str">
        <f t="shared" si="86"/>
        <v>RS1234</v>
      </c>
      <c r="G1853" t="s">
        <v>1140</v>
      </c>
      <c r="H1853" t="str">
        <f>VLOOKUP(E1853,GDD!$A$2:$B$57,2)</f>
        <v>0-650</v>
      </c>
      <c r="I1853" cm="1">
        <f t="array" ref="I1853">IF(H1853="0-650",1,IF(H1853="650-900",2,IF(H1853="900+",3,NA)))</f>
        <v>1</v>
      </c>
      <c r="J1853">
        <v>2.4961754494372398E-4</v>
      </c>
      <c r="K1853" s="1">
        <v>9.9211486148434303E-5</v>
      </c>
      <c r="L1853">
        <v>0.88301416874724703</v>
      </c>
    </row>
    <row r="1854" spans="1:12" x14ac:dyDescent="0.2">
      <c r="A1854" t="s">
        <v>3668</v>
      </c>
      <c r="B1854" t="str">
        <f t="shared" si="84"/>
        <v>PRI</v>
      </c>
      <c r="C1854">
        <f>VLOOKUP(B1854,GDD!$D$2:$E$31,2)</f>
        <v>25</v>
      </c>
      <c r="D1854" t="str">
        <f t="shared" si="85"/>
        <v>JCEager20</v>
      </c>
      <c r="E1854" s="2">
        <v>20200617</v>
      </c>
      <c r="F1854" t="str">
        <f t="shared" si="86"/>
        <v>RS1234</v>
      </c>
      <c r="G1854" t="s">
        <v>1140</v>
      </c>
      <c r="H1854" t="str">
        <f>VLOOKUP(E1854,GDD!$A$2:$B$57,2)</f>
        <v>0-650</v>
      </c>
      <c r="I1854" cm="1">
        <f t="array" ref="I1854">IF(H1854="0-650",1,IF(H1854="650-900",2,IF(H1854="900+",3,NA)))</f>
        <v>1</v>
      </c>
      <c r="J1854" s="1">
        <v>3.6221506739688502E-6</v>
      </c>
      <c r="K1854" s="1">
        <v>3.1387702342717499E-6</v>
      </c>
      <c r="L1854">
        <v>0.77588572484902196</v>
      </c>
    </row>
    <row r="1855" spans="1:12" x14ac:dyDescent="0.2">
      <c r="A1855" t="s">
        <v>3669</v>
      </c>
      <c r="B1855" t="str">
        <f t="shared" si="84"/>
        <v>OSAVI</v>
      </c>
      <c r="C1855">
        <f>VLOOKUP(B1855,GDD!$D$2:$E$31,2)</f>
        <v>26</v>
      </c>
      <c r="D1855" t="str">
        <f t="shared" si="85"/>
        <v>JCEager20</v>
      </c>
      <c r="E1855" s="2">
        <v>20200617</v>
      </c>
      <c r="F1855" t="str">
        <f t="shared" si="86"/>
        <v>RS1234</v>
      </c>
      <c r="G1855" t="s">
        <v>1140</v>
      </c>
      <c r="H1855" t="str">
        <f>VLOOKUP(E1855,GDD!$A$2:$B$57,2)</f>
        <v>0-650</v>
      </c>
      <c r="I1855" cm="1">
        <f t="array" ref="I1855">IF(H1855="0-650",1,IF(H1855="650-900",2,IF(H1855="900+",3,NA)))</f>
        <v>1</v>
      </c>
      <c r="J1855">
        <v>5.9352392345845401E-4</v>
      </c>
      <c r="K1855">
        <v>1.00379142966822E-4</v>
      </c>
      <c r="L1855">
        <v>0.94663383172054005</v>
      </c>
    </row>
    <row r="1856" spans="1:12" x14ac:dyDescent="0.2">
      <c r="A1856" t="s">
        <v>3670</v>
      </c>
      <c r="B1856" t="str">
        <f t="shared" si="84"/>
        <v>PSRI</v>
      </c>
      <c r="C1856">
        <f>VLOOKUP(B1856,GDD!$D$2:$E$31,2)</f>
        <v>27</v>
      </c>
      <c r="D1856" t="str">
        <f t="shared" si="85"/>
        <v>JCEager20</v>
      </c>
      <c r="E1856" s="2">
        <v>20200617</v>
      </c>
      <c r="F1856" t="str">
        <f t="shared" si="86"/>
        <v>RS1234</v>
      </c>
      <c r="G1856" t="s">
        <v>1140</v>
      </c>
      <c r="H1856" t="str">
        <f>VLOOKUP(E1856,GDD!$A$2:$B$57,2)</f>
        <v>0-650</v>
      </c>
      <c r="I1856" cm="1">
        <f t="array" ref="I1856">IF(H1856="0-650",1,IF(H1856="650-900",2,IF(H1856="900+",3,NA)))</f>
        <v>1</v>
      </c>
      <c r="J1856">
        <v>1.7431545293677299E-4</v>
      </c>
      <c r="K1856" s="1">
        <v>3.7737888203544799E-5</v>
      </c>
      <c r="L1856">
        <v>0.93269315411565001</v>
      </c>
    </row>
    <row r="1857" spans="1:12" x14ac:dyDescent="0.2">
      <c r="A1857" t="s">
        <v>3671</v>
      </c>
      <c r="B1857" t="str">
        <f t="shared" si="84"/>
        <v>Carte1</v>
      </c>
      <c r="C1857">
        <f>VLOOKUP(B1857,GDD!$D$2:$E$31,2)</f>
        <v>28</v>
      </c>
      <c r="D1857" t="str">
        <f t="shared" si="85"/>
        <v>JCEager20</v>
      </c>
      <c r="E1857" s="2">
        <v>20200617</v>
      </c>
      <c r="F1857" t="str">
        <f t="shared" si="86"/>
        <v>RS1234</v>
      </c>
      <c r="G1857" t="s">
        <v>1140</v>
      </c>
      <c r="H1857" t="str">
        <f>VLOOKUP(E1857,GDD!$A$2:$B$57,2)</f>
        <v>0-650</v>
      </c>
      <c r="I1857" cm="1">
        <f t="array" ref="I1857">IF(H1857="0-650",1,IF(H1857="650-900",2,IF(H1857="900+",3,NA)))</f>
        <v>1</v>
      </c>
      <c r="J1857">
        <v>9.07984123507148E-4</v>
      </c>
      <c r="K1857">
        <v>1.60298337580367E-3</v>
      </c>
      <c r="L1857">
        <v>0.62953381566502498</v>
      </c>
    </row>
    <row r="1858" spans="1:12" x14ac:dyDescent="0.2">
      <c r="A1858" t="s">
        <v>3672</v>
      </c>
      <c r="B1858" t="str">
        <f t="shared" si="84"/>
        <v>VOG1</v>
      </c>
      <c r="C1858">
        <f>VLOOKUP(B1858,GDD!$D$2:$E$31,2)</f>
        <v>29</v>
      </c>
      <c r="D1858" t="str">
        <f t="shared" si="85"/>
        <v>JCEager20</v>
      </c>
      <c r="E1858" s="2">
        <v>20200617</v>
      </c>
      <c r="F1858" t="str">
        <f t="shared" si="86"/>
        <v>RS1234</v>
      </c>
      <c r="G1858" t="s">
        <v>1140</v>
      </c>
      <c r="H1858" t="str">
        <f>VLOOKUP(E1858,GDD!$A$2:$B$57,2)</f>
        <v>0-650</v>
      </c>
      <c r="I1858" cm="1">
        <f t="array" ref="I1858">IF(H1858="0-650",1,IF(H1858="650-900",2,IF(H1858="900+",3,NA)))</f>
        <v>1</v>
      </c>
      <c r="J1858">
        <v>1.3985964494180501E-3</v>
      </c>
      <c r="K1858">
        <v>5.8040035714047205E-4</v>
      </c>
      <c r="L1858">
        <v>0.87848046393866597</v>
      </c>
    </row>
    <row r="1859" spans="1:12" x14ac:dyDescent="0.2">
      <c r="A1859" t="s">
        <v>3673</v>
      </c>
      <c r="B1859" t="str">
        <f t="shared" ref="B1859:B1922" si="87">LEFT(A1859, FIND("_RS",A1859)-10)</f>
        <v>SR700670</v>
      </c>
      <c r="C1859">
        <f>VLOOKUP(B1859,GDD!$D$2:$E$31,2)</f>
        <v>30</v>
      </c>
      <c r="D1859" t="str">
        <f t="shared" ref="D1859:D1922" si="88">"JCEager"&amp;MID(E1859,3,2)</f>
        <v>JCEager20</v>
      </c>
      <c r="E1859" s="2">
        <v>20200617</v>
      </c>
      <c r="F1859" t="str">
        <f t="shared" ref="F1859:F1922" si="89">RIGHT(A1859,LEN(A1859)-FIND("_RS",A1859))</f>
        <v>RS1234</v>
      </c>
      <c r="G1859" t="s">
        <v>1140</v>
      </c>
      <c r="H1859" t="str">
        <f>VLOOKUP(E1859,GDD!$A$2:$B$57,2)</f>
        <v>0-650</v>
      </c>
      <c r="I1859" cm="1">
        <f t="array" ref="I1859">IF(H1859="0-650",1,IF(H1859="650-900",2,IF(H1859="900+",3,NA)))</f>
        <v>1</v>
      </c>
      <c r="J1859">
        <v>4.2967086693183301E-4</v>
      </c>
      <c r="K1859" s="1">
        <v>7.7279197521615996E-5</v>
      </c>
      <c r="L1859">
        <v>0.94343873130410205</v>
      </c>
    </row>
    <row r="1860" spans="1:12" x14ac:dyDescent="0.2">
      <c r="A1860" t="s">
        <v>2463</v>
      </c>
      <c r="B1860" t="str">
        <f t="shared" si="87"/>
        <v>NDVI</v>
      </c>
      <c r="C1860">
        <f>VLOOKUP(B1860,GDD!$D$2:$E$31,2)</f>
        <v>21</v>
      </c>
      <c r="D1860" t="str">
        <f t="shared" si="88"/>
        <v>JCEager20</v>
      </c>
      <c r="E1860" s="2">
        <v>20200702</v>
      </c>
      <c r="F1860" t="str">
        <f t="shared" si="89"/>
        <v>RS1234</v>
      </c>
      <c r="G1860" t="s">
        <v>1140</v>
      </c>
      <c r="H1860" t="str">
        <f>VLOOKUP(E1860,GDD!$A$2:$B$57,2)</f>
        <v>0-650</v>
      </c>
      <c r="I1860" cm="1">
        <f t="array" ref="I1860">IF(H1860="0-650",1,IF(H1860="650-900",2,IF(H1860="900+",3,NA)))</f>
        <v>1</v>
      </c>
      <c r="J1860">
        <v>1.1261442367727101E-3</v>
      </c>
      <c r="K1860">
        <v>3.5954584456961098E-4</v>
      </c>
      <c r="L1860">
        <v>0.90381275887752899</v>
      </c>
    </row>
    <row r="1861" spans="1:12" x14ac:dyDescent="0.2">
      <c r="A1861" t="s">
        <v>2464</v>
      </c>
      <c r="B1861" t="str">
        <f t="shared" si="87"/>
        <v>SR800680</v>
      </c>
      <c r="C1861">
        <f>VLOOKUP(B1861,GDD!$D$2:$E$31,2)</f>
        <v>22</v>
      </c>
      <c r="D1861" t="str">
        <f t="shared" si="88"/>
        <v>JCEager20</v>
      </c>
      <c r="E1861" s="2">
        <v>20200702</v>
      </c>
      <c r="F1861" t="str">
        <f t="shared" si="89"/>
        <v>RS1234</v>
      </c>
      <c r="G1861" t="s">
        <v>1140</v>
      </c>
      <c r="H1861" t="str">
        <f>VLOOKUP(E1861,GDD!$A$2:$B$57,2)</f>
        <v>0-650</v>
      </c>
      <c r="I1861" cm="1">
        <f t="array" ref="I1861">IF(H1861="0-650",1,IF(H1861="650-900",2,IF(H1861="900+",3,NA)))</f>
        <v>1</v>
      </c>
      <c r="J1861">
        <v>5.3501897521366102</v>
      </c>
      <c r="K1861">
        <v>3.3902989330999702</v>
      </c>
      <c r="L1861">
        <v>0.82560969499657699</v>
      </c>
    </row>
    <row r="1862" spans="1:12" x14ac:dyDescent="0.2">
      <c r="A1862" t="s">
        <v>2465</v>
      </c>
      <c r="B1862" t="str">
        <f t="shared" si="87"/>
        <v>mRENDVI</v>
      </c>
      <c r="C1862">
        <f>VLOOKUP(B1862,GDD!$D$2:$E$31,2)</f>
        <v>23</v>
      </c>
      <c r="D1862" t="str">
        <f t="shared" si="88"/>
        <v>JCEager20</v>
      </c>
      <c r="E1862" s="2">
        <v>20200702</v>
      </c>
      <c r="F1862" t="str">
        <f t="shared" si="89"/>
        <v>RS1234</v>
      </c>
      <c r="G1862" t="s">
        <v>1140</v>
      </c>
      <c r="H1862" t="str">
        <f>VLOOKUP(E1862,GDD!$A$2:$B$57,2)</f>
        <v>0-650</v>
      </c>
      <c r="I1862" cm="1">
        <f t="array" ref="I1862">IF(H1862="0-650",1,IF(H1862="650-900",2,IF(H1862="900+",3,NA)))</f>
        <v>1</v>
      </c>
      <c r="J1862">
        <v>9.1594849427773103E-4</v>
      </c>
      <c r="K1862">
        <v>2.86508879072388E-4</v>
      </c>
      <c r="L1862">
        <v>0.90557830599177003</v>
      </c>
    </row>
    <row r="1863" spans="1:12" x14ac:dyDescent="0.2">
      <c r="A1863" t="s">
        <v>2466</v>
      </c>
      <c r="B1863" t="str">
        <f t="shared" si="87"/>
        <v>GNDVI</v>
      </c>
      <c r="C1863">
        <f>VLOOKUP(B1863,GDD!$D$2:$E$31,2)</f>
        <v>24</v>
      </c>
      <c r="D1863" t="str">
        <f t="shared" si="88"/>
        <v>JCEager20</v>
      </c>
      <c r="E1863" s="2">
        <v>20200702</v>
      </c>
      <c r="F1863" t="str">
        <f t="shared" si="89"/>
        <v>RS1234</v>
      </c>
      <c r="G1863" t="s">
        <v>1140</v>
      </c>
      <c r="H1863" t="str">
        <f>VLOOKUP(E1863,GDD!$A$2:$B$57,2)</f>
        <v>0-650</v>
      </c>
      <c r="I1863" cm="1">
        <f t="array" ref="I1863">IF(H1863="0-650",1,IF(H1863="650-900",2,IF(H1863="900+",3,NA)))</f>
        <v>1</v>
      </c>
      <c r="J1863">
        <v>3.7728477010354498E-4</v>
      </c>
      <c r="K1863">
        <v>1.1623721652275799E-4</v>
      </c>
      <c r="L1863">
        <v>0.90686803489671097</v>
      </c>
    </row>
    <row r="1864" spans="1:12" x14ac:dyDescent="0.2">
      <c r="A1864" t="s">
        <v>2467</v>
      </c>
      <c r="B1864" t="str">
        <f t="shared" si="87"/>
        <v>PRI</v>
      </c>
      <c r="C1864">
        <f>VLOOKUP(B1864,GDD!$D$2:$E$31,2)</f>
        <v>25</v>
      </c>
      <c r="D1864" t="str">
        <f t="shared" si="88"/>
        <v>JCEager20</v>
      </c>
      <c r="E1864" s="2">
        <v>20200702</v>
      </c>
      <c r="F1864" t="str">
        <f t="shared" si="89"/>
        <v>RS1234</v>
      </c>
      <c r="G1864" t="s">
        <v>1140</v>
      </c>
      <c r="H1864" t="str">
        <f>VLOOKUP(E1864,GDD!$A$2:$B$57,2)</f>
        <v>0-650</v>
      </c>
      <c r="I1864" cm="1">
        <f t="array" ref="I1864">IF(H1864="0-650",1,IF(H1864="650-900",2,IF(H1864="900+",3,NA)))</f>
        <v>1</v>
      </c>
      <c r="J1864" s="1">
        <v>2.02515304808775E-5</v>
      </c>
      <c r="K1864" s="1">
        <v>1.7032868205369501E-5</v>
      </c>
      <c r="L1864">
        <v>0.78103323745954101</v>
      </c>
    </row>
    <row r="1865" spans="1:12" x14ac:dyDescent="0.2">
      <c r="A1865" t="s">
        <v>2468</v>
      </c>
      <c r="B1865" t="str">
        <f t="shared" si="87"/>
        <v>OSAVI</v>
      </c>
      <c r="C1865">
        <f>VLOOKUP(B1865,GDD!$D$2:$E$31,2)</f>
        <v>26</v>
      </c>
      <c r="D1865" t="str">
        <f t="shared" si="88"/>
        <v>JCEager20</v>
      </c>
      <c r="E1865" s="2">
        <v>20200702</v>
      </c>
      <c r="F1865" t="str">
        <f t="shared" si="89"/>
        <v>RS1234</v>
      </c>
      <c r="G1865" t="s">
        <v>1140</v>
      </c>
      <c r="H1865" t="str">
        <f>VLOOKUP(E1865,GDD!$A$2:$B$57,2)</f>
        <v>0-650</v>
      </c>
      <c r="I1865" cm="1">
        <f t="array" ref="I1865">IF(H1865="0-650",1,IF(H1865="650-900",2,IF(H1865="900+",3,NA)))</f>
        <v>1</v>
      </c>
      <c r="J1865">
        <v>1.25917415398301E-3</v>
      </c>
      <c r="K1865">
        <v>3.82198181027247E-4</v>
      </c>
      <c r="L1865">
        <v>0.90811926717420499</v>
      </c>
    </row>
    <row r="1866" spans="1:12" x14ac:dyDescent="0.2">
      <c r="A1866" t="s">
        <v>2469</v>
      </c>
      <c r="B1866" t="str">
        <f t="shared" si="87"/>
        <v>PSRI</v>
      </c>
      <c r="C1866">
        <f>VLOOKUP(B1866,GDD!$D$2:$E$31,2)</f>
        <v>27</v>
      </c>
      <c r="D1866" t="str">
        <f t="shared" si="88"/>
        <v>JCEager20</v>
      </c>
      <c r="E1866" s="2">
        <v>20200702</v>
      </c>
      <c r="F1866" t="str">
        <f t="shared" si="89"/>
        <v>RS1234</v>
      </c>
      <c r="G1866" t="s">
        <v>1140</v>
      </c>
      <c r="H1866" t="str">
        <f>VLOOKUP(E1866,GDD!$A$2:$B$57,2)</f>
        <v>0-650</v>
      </c>
      <c r="I1866" cm="1">
        <f t="array" ref="I1866">IF(H1866="0-650",1,IF(H1866="650-900",2,IF(H1866="900+",3,NA)))</f>
        <v>1</v>
      </c>
      <c r="J1866">
        <v>1.08552107888641E-4</v>
      </c>
      <c r="K1866" s="1">
        <v>3.7514730109396403E-5</v>
      </c>
      <c r="L1866">
        <v>0.89670231225915598</v>
      </c>
    </row>
    <row r="1867" spans="1:12" x14ac:dyDescent="0.2">
      <c r="A1867" t="s">
        <v>2470</v>
      </c>
      <c r="B1867" t="str">
        <f t="shared" si="87"/>
        <v>Carte1</v>
      </c>
      <c r="C1867">
        <f>VLOOKUP(B1867,GDD!$D$2:$E$31,2)</f>
        <v>28</v>
      </c>
      <c r="D1867" t="str">
        <f t="shared" si="88"/>
        <v>JCEager20</v>
      </c>
      <c r="E1867" s="2">
        <v>20200702</v>
      </c>
      <c r="F1867" t="str">
        <f t="shared" si="89"/>
        <v>RS1234</v>
      </c>
      <c r="G1867" t="s">
        <v>1140</v>
      </c>
      <c r="H1867" t="str">
        <f>VLOOKUP(E1867,GDD!$A$2:$B$57,2)</f>
        <v>0-650</v>
      </c>
      <c r="I1867" cm="1">
        <f t="array" ref="I1867">IF(H1867="0-650",1,IF(H1867="650-900",2,IF(H1867="900+",3,NA)))</f>
        <v>1</v>
      </c>
      <c r="J1867">
        <v>3.2248344005242E-2</v>
      </c>
      <c r="K1867">
        <v>1.700567703381E-2</v>
      </c>
      <c r="L1867">
        <v>0.85050047445063004</v>
      </c>
    </row>
    <row r="1868" spans="1:12" x14ac:dyDescent="0.2">
      <c r="A1868" t="s">
        <v>2471</v>
      </c>
      <c r="B1868" t="str">
        <f t="shared" si="87"/>
        <v>VOG1</v>
      </c>
      <c r="C1868">
        <f>VLOOKUP(B1868,GDD!$D$2:$E$31,2)</f>
        <v>29</v>
      </c>
      <c r="D1868" t="str">
        <f t="shared" si="88"/>
        <v>JCEager20</v>
      </c>
      <c r="E1868" s="2">
        <v>20200702</v>
      </c>
      <c r="F1868" t="str">
        <f t="shared" si="89"/>
        <v>RS1234</v>
      </c>
      <c r="G1868" t="s">
        <v>1140</v>
      </c>
      <c r="H1868" t="str">
        <f>VLOOKUP(E1868,GDD!$A$2:$B$57,2)</f>
        <v>0-650</v>
      </c>
      <c r="I1868" cm="1">
        <f t="array" ref="I1868">IF(H1868="0-650",1,IF(H1868="650-900",2,IF(H1868="900+",3,NA)))</f>
        <v>1</v>
      </c>
      <c r="J1868">
        <v>1.17034726625152E-2</v>
      </c>
      <c r="K1868">
        <v>4.8357745723838401E-3</v>
      </c>
      <c r="L1868">
        <v>0.87894279122775099</v>
      </c>
    </row>
    <row r="1869" spans="1:12" x14ac:dyDescent="0.2">
      <c r="A1869" t="s">
        <v>2472</v>
      </c>
      <c r="B1869" t="str">
        <f t="shared" si="87"/>
        <v>SR700670</v>
      </c>
      <c r="C1869">
        <f>VLOOKUP(B1869,GDD!$D$2:$E$31,2)</f>
        <v>30</v>
      </c>
      <c r="D1869" t="str">
        <f t="shared" si="88"/>
        <v>JCEager20</v>
      </c>
      <c r="E1869" s="2">
        <v>20200702</v>
      </c>
      <c r="F1869" t="str">
        <f t="shared" si="89"/>
        <v>RS1234</v>
      </c>
      <c r="G1869" t="s">
        <v>1140</v>
      </c>
      <c r="H1869" t="str">
        <f>VLOOKUP(E1869,GDD!$A$2:$B$57,2)</f>
        <v>0-650</v>
      </c>
      <c r="I1869" cm="1">
        <f t="array" ref="I1869">IF(H1869="0-650",1,IF(H1869="650-900",2,IF(H1869="900+",3,NA)))</f>
        <v>1</v>
      </c>
      <c r="J1869">
        <v>6.2987960427552496E-3</v>
      </c>
      <c r="K1869">
        <v>4.0193552873152797E-3</v>
      </c>
      <c r="L1869">
        <v>0.82460288481924504</v>
      </c>
    </row>
    <row r="1870" spans="1:12" x14ac:dyDescent="0.2">
      <c r="A1870" t="s">
        <v>2473</v>
      </c>
      <c r="B1870" t="str">
        <f t="shared" si="87"/>
        <v>NDVI</v>
      </c>
      <c r="C1870">
        <f>VLOOKUP(B1870,GDD!$D$2:$E$31,2)</f>
        <v>21</v>
      </c>
      <c r="D1870" t="str">
        <f t="shared" si="88"/>
        <v>JCEager20</v>
      </c>
      <c r="E1870" s="2">
        <v>20200708</v>
      </c>
      <c r="F1870" t="str">
        <f t="shared" si="89"/>
        <v>RS1234</v>
      </c>
      <c r="G1870" t="s">
        <v>1140</v>
      </c>
      <c r="H1870" t="str">
        <f>VLOOKUP(E1870,GDD!$A$2:$B$57,2)</f>
        <v>0-650</v>
      </c>
      <c r="I1870" cm="1">
        <f t="array" ref="I1870">IF(H1870="0-650",1,IF(H1870="650-900",2,IF(H1870="900+",3,NA)))</f>
        <v>1</v>
      </c>
      <c r="J1870">
        <v>4.4525177917563902E-4</v>
      </c>
      <c r="K1870">
        <v>1.5432493370602299E-4</v>
      </c>
      <c r="L1870">
        <v>0.89643179855114097</v>
      </c>
    </row>
    <row r="1871" spans="1:12" x14ac:dyDescent="0.2">
      <c r="A1871" t="s">
        <v>2474</v>
      </c>
      <c r="B1871" t="str">
        <f t="shared" si="87"/>
        <v>SR800680</v>
      </c>
      <c r="C1871">
        <f>VLOOKUP(B1871,GDD!$D$2:$E$31,2)</f>
        <v>22</v>
      </c>
      <c r="D1871" t="str">
        <f t="shared" si="88"/>
        <v>JCEager20</v>
      </c>
      <c r="E1871" s="2">
        <v>20200708</v>
      </c>
      <c r="F1871" t="str">
        <f t="shared" si="89"/>
        <v>RS1234</v>
      </c>
      <c r="G1871" t="s">
        <v>1140</v>
      </c>
      <c r="H1871" t="str">
        <f>VLOOKUP(E1871,GDD!$A$2:$B$57,2)</f>
        <v>0-650</v>
      </c>
      <c r="I1871" cm="1">
        <f t="array" ref="I1871">IF(H1871="0-650",1,IF(H1871="650-900",2,IF(H1871="900+",3,NA)))</f>
        <v>1</v>
      </c>
      <c r="J1871">
        <v>3.2098572941429802</v>
      </c>
      <c r="K1871">
        <v>2.0310209343076999</v>
      </c>
      <c r="L1871">
        <v>0.82582181144405098</v>
      </c>
    </row>
    <row r="1872" spans="1:12" x14ac:dyDescent="0.2">
      <c r="A1872" t="s">
        <v>2475</v>
      </c>
      <c r="B1872" t="str">
        <f t="shared" si="87"/>
        <v>mRENDVI</v>
      </c>
      <c r="C1872">
        <f>VLOOKUP(B1872,GDD!$D$2:$E$31,2)</f>
        <v>23</v>
      </c>
      <c r="D1872" t="str">
        <f t="shared" si="88"/>
        <v>JCEager20</v>
      </c>
      <c r="E1872" s="2">
        <v>20200708</v>
      </c>
      <c r="F1872" t="str">
        <f t="shared" si="89"/>
        <v>RS1234</v>
      </c>
      <c r="G1872" t="s">
        <v>1140</v>
      </c>
      <c r="H1872" t="str">
        <f>VLOOKUP(E1872,GDD!$A$2:$B$57,2)</f>
        <v>0-650</v>
      </c>
      <c r="I1872" cm="1">
        <f t="array" ref="I1872">IF(H1872="0-650",1,IF(H1872="650-900",2,IF(H1872="900+",3,NA)))</f>
        <v>1</v>
      </c>
      <c r="J1872">
        <v>3.2016427371926802E-4</v>
      </c>
      <c r="K1872">
        <v>1.10878753944813E-4</v>
      </c>
      <c r="L1872">
        <v>0.89650765754710904</v>
      </c>
    </row>
    <row r="1873" spans="1:12" x14ac:dyDescent="0.2">
      <c r="A1873" t="s">
        <v>2476</v>
      </c>
      <c r="B1873" t="str">
        <f t="shared" si="87"/>
        <v>GNDVI</v>
      </c>
      <c r="C1873">
        <f>VLOOKUP(B1873,GDD!$D$2:$E$31,2)</f>
        <v>24</v>
      </c>
      <c r="D1873" t="str">
        <f t="shared" si="88"/>
        <v>JCEager20</v>
      </c>
      <c r="E1873" s="2">
        <v>20200708</v>
      </c>
      <c r="F1873" t="str">
        <f t="shared" si="89"/>
        <v>RS1234</v>
      </c>
      <c r="G1873" t="s">
        <v>1140</v>
      </c>
      <c r="H1873" t="str">
        <f>VLOOKUP(E1873,GDD!$A$2:$B$57,2)</f>
        <v>0-650</v>
      </c>
      <c r="I1873" cm="1">
        <f t="array" ref="I1873">IF(H1873="0-650",1,IF(H1873="650-900",2,IF(H1873="900+",3,NA)))</f>
        <v>1</v>
      </c>
      <c r="J1873">
        <v>2.1850396864881501E-4</v>
      </c>
      <c r="K1873" s="1">
        <v>6.20233891674619E-5</v>
      </c>
      <c r="L1873">
        <v>0.91356050414549195</v>
      </c>
    </row>
    <row r="1874" spans="1:12" x14ac:dyDescent="0.2">
      <c r="A1874" t="s">
        <v>2477</v>
      </c>
      <c r="B1874" t="str">
        <f t="shared" si="87"/>
        <v>PRI</v>
      </c>
      <c r="C1874">
        <f>VLOOKUP(B1874,GDD!$D$2:$E$31,2)</f>
        <v>25</v>
      </c>
      <c r="D1874" t="str">
        <f t="shared" si="88"/>
        <v>JCEager20</v>
      </c>
      <c r="E1874" s="2">
        <v>20200708</v>
      </c>
      <c r="F1874" t="str">
        <f t="shared" si="89"/>
        <v>RS1234</v>
      </c>
      <c r="G1874" t="s">
        <v>1140</v>
      </c>
      <c r="H1874" t="str">
        <f>VLOOKUP(E1874,GDD!$A$2:$B$57,2)</f>
        <v>0-650</v>
      </c>
      <c r="I1874" cm="1">
        <f t="array" ref="I1874">IF(H1874="0-650",1,IF(H1874="650-900",2,IF(H1874="900+",3,NA)))</f>
        <v>1</v>
      </c>
      <c r="J1874" s="1">
        <v>9.3914377510979998E-6</v>
      </c>
      <c r="K1874" s="1">
        <v>1.1505336427877501E-5</v>
      </c>
      <c r="L1874">
        <v>0.71004440512142597</v>
      </c>
    </row>
    <row r="1875" spans="1:12" x14ac:dyDescent="0.2">
      <c r="A1875" t="s">
        <v>2478</v>
      </c>
      <c r="B1875" t="str">
        <f t="shared" si="87"/>
        <v>OSAVI</v>
      </c>
      <c r="C1875">
        <f>VLOOKUP(B1875,GDD!$D$2:$E$31,2)</f>
        <v>26</v>
      </c>
      <c r="D1875" t="str">
        <f t="shared" si="88"/>
        <v>JCEager20</v>
      </c>
      <c r="E1875" s="2">
        <v>20200708</v>
      </c>
      <c r="F1875" t="str">
        <f t="shared" si="89"/>
        <v>RS1234</v>
      </c>
      <c r="G1875" t="s">
        <v>1140</v>
      </c>
      <c r="H1875" t="str">
        <f>VLOOKUP(E1875,GDD!$A$2:$B$57,2)</f>
        <v>0-650</v>
      </c>
      <c r="I1875" cm="1">
        <f t="array" ref="I1875">IF(H1875="0-650",1,IF(H1875="650-900",2,IF(H1875="900+",3,NA)))</f>
        <v>1</v>
      </c>
      <c r="J1875">
        <v>7.1586371961957504E-4</v>
      </c>
      <c r="K1875">
        <v>1.8775643601045099E-4</v>
      </c>
      <c r="L1875">
        <v>0.91960235965602799</v>
      </c>
    </row>
    <row r="1876" spans="1:12" x14ac:dyDescent="0.2">
      <c r="A1876" t="s">
        <v>2479</v>
      </c>
      <c r="B1876" t="str">
        <f t="shared" si="87"/>
        <v>PSRI</v>
      </c>
      <c r="C1876">
        <f>VLOOKUP(B1876,GDD!$D$2:$E$31,2)</f>
        <v>27</v>
      </c>
      <c r="D1876" t="str">
        <f t="shared" si="88"/>
        <v>JCEager20</v>
      </c>
      <c r="E1876" s="2">
        <v>20200708</v>
      </c>
      <c r="F1876" t="str">
        <f t="shared" si="89"/>
        <v>RS1234</v>
      </c>
      <c r="G1876" t="s">
        <v>1140</v>
      </c>
      <c r="H1876" t="str">
        <f>VLOOKUP(E1876,GDD!$A$2:$B$57,2)</f>
        <v>0-650</v>
      </c>
      <c r="I1876" cm="1">
        <f t="array" ref="I1876">IF(H1876="0-650",1,IF(H1876="650-900",2,IF(H1876="900+",3,NA)))</f>
        <v>1</v>
      </c>
      <c r="J1876" s="1">
        <v>3.1603572884564401E-5</v>
      </c>
      <c r="K1876" s="1">
        <v>1.1994696269687401E-5</v>
      </c>
      <c r="L1876">
        <v>0.88769580382893398</v>
      </c>
    </row>
    <row r="1877" spans="1:12" x14ac:dyDescent="0.2">
      <c r="A1877" t="s">
        <v>2480</v>
      </c>
      <c r="B1877" t="str">
        <f t="shared" si="87"/>
        <v>Carte1</v>
      </c>
      <c r="C1877">
        <f>VLOOKUP(B1877,GDD!$D$2:$E$31,2)</f>
        <v>28</v>
      </c>
      <c r="D1877" t="str">
        <f t="shared" si="88"/>
        <v>JCEager20</v>
      </c>
      <c r="E1877" s="2">
        <v>20200708</v>
      </c>
      <c r="F1877" t="str">
        <f t="shared" si="89"/>
        <v>RS1234</v>
      </c>
      <c r="G1877" t="s">
        <v>1140</v>
      </c>
      <c r="H1877" t="str">
        <f>VLOOKUP(E1877,GDD!$A$2:$B$57,2)</f>
        <v>0-650</v>
      </c>
      <c r="I1877" cm="1">
        <f t="array" ref="I1877">IF(H1877="0-650",1,IF(H1877="650-900",2,IF(H1877="900+",3,NA)))</f>
        <v>1</v>
      </c>
      <c r="J1877">
        <v>6.6761063439117101E-3</v>
      </c>
      <c r="K1877">
        <v>2.2114899988402298E-3</v>
      </c>
      <c r="L1877">
        <v>0.90056164619939505</v>
      </c>
    </row>
    <row r="1878" spans="1:12" x14ac:dyDescent="0.2">
      <c r="A1878" t="s">
        <v>2481</v>
      </c>
      <c r="B1878" t="str">
        <f t="shared" si="87"/>
        <v>VOG1</v>
      </c>
      <c r="C1878">
        <f>VLOOKUP(B1878,GDD!$D$2:$E$31,2)</f>
        <v>29</v>
      </c>
      <c r="D1878" t="str">
        <f t="shared" si="88"/>
        <v>JCEager20</v>
      </c>
      <c r="E1878" s="2">
        <v>20200708</v>
      </c>
      <c r="F1878" t="str">
        <f t="shared" si="89"/>
        <v>RS1234</v>
      </c>
      <c r="G1878" t="s">
        <v>1140</v>
      </c>
      <c r="H1878" t="str">
        <f>VLOOKUP(E1878,GDD!$A$2:$B$57,2)</f>
        <v>0-650</v>
      </c>
      <c r="I1878" cm="1">
        <f t="array" ref="I1878">IF(H1878="0-650",1,IF(H1878="650-900",2,IF(H1878="900+",3,NA)))</f>
        <v>1</v>
      </c>
      <c r="J1878">
        <v>8.2830943195592397E-3</v>
      </c>
      <c r="K1878">
        <v>3.0039008227808498E-3</v>
      </c>
      <c r="L1878">
        <v>0.89215233539009298</v>
      </c>
    </row>
    <row r="1879" spans="1:12" x14ac:dyDescent="0.2">
      <c r="A1879" t="s">
        <v>2482</v>
      </c>
      <c r="B1879" t="str">
        <f t="shared" si="87"/>
        <v>SR700670</v>
      </c>
      <c r="C1879">
        <f>VLOOKUP(B1879,GDD!$D$2:$E$31,2)</f>
        <v>30</v>
      </c>
      <c r="D1879" t="str">
        <f t="shared" si="88"/>
        <v>JCEager20</v>
      </c>
      <c r="E1879" s="2">
        <v>20200708</v>
      </c>
      <c r="F1879" t="str">
        <f t="shared" si="89"/>
        <v>RS1234</v>
      </c>
      <c r="G1879" t="s">
        <v>1140</v>
      </c>
      <c r="H1879" t="str">
        <f>VLOOKUP(E1879,GDD!$A$2:$B$57,2)</f>
        <v>0-650</v>
      </c>
      <c r="I1879" cm="1">
        <f t="array" ref="I1879">IF(H1879="0-650",1,IF(H1879="650-900",2,IF(H1879="900+",3,NA)))</f>
        <v>1</v>
      </c>
      <c r="J1879">
        <v>2.4827653707275802E-3</v>
      </c>
      <c r="K1879">
        <v>1.6553164701505799E-3</v>
      </c>
      <c r="L1879">
        <v>0.81816927563867003</v>
      </c>
    </row>
    <row r="1880" spans="1:12" x14ac:dyDescent="0.2">
      <c r="A1880" t="s">
        <v>3674</v>
      </c>
      <c r="B1880" t="str">
        <f t="shared" si="87"/>
        <v>NDVI</v>
      </c>
      <c r="C1880">
        <f>VLOOKUP(B1880,GDD!$D$2:$E$31,2)</f>
        <v>21</v>
      </c>
      <c r="D1880" t="str">
        <f t="shared" si="88"/>
        <v>JCEager20</v>
      </c>
      <c r="E1880" s="2">
        <v>20200717</v>
      </c>
      <c r="F1880" t="str">
        <f t="shared" si="89"/>
        <v>RS1234</v>
      </c>
      <c r="G1880" t="s">
        <v>1140</v>
      </c>
      <c r="H1880" t="str">
        <f>VLOOKUP(E1880,GDD!$A$2:$B$57,2)</f>
        <v>650-900</v>
      </c>
      <c r="I1880" cm="1">
        <f t="array" ref="I1880">IF(H1880="0-650",1,IF(H1880="650-900",2,IF(H1880="900+",3,NA)))</f>
        <v>2</v>
      </c>
      <c r="J1880">
        <v>6.5442146110353499E-4</v>
      </c>
      <c r="K1880" s="1">
        <v>9.2839804086618995E-5</v>
      </c>
      <c r="L1880">
        <v>0.95484674139779702</v>
      </c>
    </row>
    <row r="1881" spans="1:12" x14ac:dyDescent="0.2">
      <c r="A1881" t="s">
        <v>3675</v>
      </c>
      <c r="B1881" t="str">
        <f t="shared" si="87"/>
        <v>SR800680</v>
      </c>
      <c r="C1881">
        <f>VLOOKUP(B1881,GDD!$D$2:$E$31,2)</f>
        <v>22</v>
      </c>
      <c r="D1881" t="str">
        <f t="shared" si="88"/>
        <v>JCEager20</v>
      </c>
      <c r="E1881" s="2">
        <v>20200717</v>
      </c>
      <c r="F1881" t="str">
        <f t="shared" si="89"/>
        <v>RS1234</v>
      </c>
      <c r="G1881" t="s">
        <v>1140</v>
      </c>
      <c r="H1881" t="str">
        <f>VLOOKUP(E1881,GDD!$A$2:$B$57,2)</f>
        <v>650-900</v>
      </c>
      <c r="I1881" cm="1">
        <f t="array" ref="I1881">IF(H1881="0-650",1,IF(H1881="650-900",2,IF(H1881="900+",3,NA)))</f>
        <v>2</v>
      </c>
      <c r="J1881">
        <v>8.9957138291823995</v>
      </c>
      <c r="K1881">
        <v>1.06150556512567</v>
      </c>
      <c r="L1881">
        <v>0.96215483894348797</v>
      </c>
    </row>
    <row r="1882" spans="1:12" x14ac:dyDescent="0.2">
      <c r="A1882" t="s">
        <v>3676</v>
      </c>
      <c r="B1882" t="str">
        <f t="shared" si="87"/>
        <v>mRENDVI</v>
      </c>
      <c r="C1882">
        <f>VLOOKUP(B1882,GDD!$D$2:$E$31,2)</f>
        <v>23</v>
      </c>
      <c r="D1882" t="str">
        <f t="shared" si="88"/>
        <v>JCEager20</v>
      </c>
      <c r="E1882" s="2">
        <v>20200717</v>
      </c>
      <c r="F1882" t="str">
        <f t="shared" si="89"/>
        <v>RS1234</v>
      </c>
      <c r="G1882" t="s">
        <v>1140</v>
      </c>
      <c r="H1882" t="str">
        <f>VLOOKUP(E1882,GDD!$A$2:$B$57,2)</f>
        <v>650-900</v>
      </c>
      <c r="I1882" cm="1">
        <f t="array" ref="I1882">IF(H1882="0-650",1,IF(H1882="650-900",2,IF(H1882="900+",3,NA)))</f>
        <v>2</v>
      </c>
      <c r="J1882">
        <v>5.5846797025839098E-4</v>
      </c>
      <c r="K1882" s="1">
        <v>8.5000159031852404E-5</v>
      </c>
      <c r="L1882">
        <v>0.95171554048885498</v>
      </c>
    </row>
    <row r="1883" spans="1:12" x14ac:dyDescent="0.2">
      <c r="A1883" t="s">
        <v>3677</v>
      </c>
      <c r="B1883" t="str">
        <f t="shared" si="87"/>
        <v>GNDVI</v>
      </c>
      <c r="C1883">
        <f>VLOOKUP(B1883,GDD!$D$2:$E$31,2)</f>
        <v>24</v>
      </c>
      <c r="D1883" t="str">
        <f t="shared" si="88"/>
        <v>JCEager20</v>
      </c>
      <c r="E1883" s="2">
        <v>20200717</v>
      </c>
      <c r="F1883" t="str">
        <f t="shared" si="89"/>
        <v>RS1234</v>
      </c>
      <c r="G1883" t="s">
        <v>1140</v>
      </c>
      <c r="H1883" t="str">
        <f>VLOOKUP(E1883,GDD!$A$2:$B$57,2)</f>
        <v>650-900</v>
      </c>
      <c r="I1883" cm="1">
        <f t="array" ref="I1883">IF(H1883="0-650",1,IF(H1883="650-900",2,IF(H1883="900+",3,NA)))</f>
        <v>2</v>
      </c>
      <c r="J1883">
        <v>2.1130395939082899E-4</v>
      </c>
      <c r="K1883" s="1">
        <v>7.0575630471814195E-5</v>
      </c>
      <c r="L1883">
        <v>0.89981989800269402</v>
      </c>
    </row>
    <row r="1884" spans="1:12" x14ac:dyDescent="0.2">
      <c r="A1884" t="s">
        <v>3678</v>
      </c>
      <c r="B1884" t="str">
        <f t="shared" si="87"/>
        <v>PRI</v>
      </c>
      <c r="C1884">
        <f>VLOOKUP(B1884,GDD!$D$2:$E$31,2)</f>
        <v>25</v>
      </c>
      <c r="D1884" t="str">
        <f t="shared" si="88"/>
        <v>JCEager20</v>
      </c>
      <c r="E1884" s="2">
        <v>20200717</v>
      </c>
      <c r="F1884" t="str">
        <f t="shared" si="89"/>
        <v>RS1234</v>
      </c>
      <c r="G1884" t="s">
        <v>1140</v>
      </c>
      <c r="H1884" t="str">
        <f>VLOOKUP(E1884,GDD!$A$2:$B$57,2)</f>
        <v>650-900</v>
      </c>
      <c r="I1884" cm="1">
        <f t="array" ref="I1884">IF(H1884="0-650",1,IF(H1884="650-900",2,IF(H1884="900+",3,NA)))</f>
        <v>2</v>
      </c>
      <c r="J1884" s="1">
        <v>1.02811189557209E-5</v>
      </c>
      <c r="K1884" s="1">
        <v>1.7977841891323698E-5</v>
      </c>
      <c r="L1884">
        <v>0.63176156365479097</v>
      </c>
    </row>
    <row r="1885" spans="1:12" x14ac:dyDescent="0.2">
      <c r="A1885" t="s">
        <v>3679</v>
      </c>
      <c r="B1885" t="str">
        <f t="shared" si="87"/>
        <v>OSAVI</v>
      </c>
      <c r="C1885">
        <f>VLOOKUP(B1885,GDD!$D$2:$E$31,2)</f>
        <v>26</v>
      </c>
      <c r="D1885" t="str">
        <f t="shared" si="88"/>
        <v>JCEager20</v>
      </c>
      <c r="E1885" s="2">
        <v>20200717</v>
      </c>
      <c r="F1885" t="str">
        <f t="shared" si="89"/>
        <v>RS1234</v>
      </c>
      <c r="G1885" t="s">
        <v>1140</v>
      </c>
      <c r="H1885" t="str">
        <f>VLOOKUP(E1885,GDD!$A$2:$B$57,2)</f>
        <v>650-900</v>
      </c>
      <c r="I1885" cm="1">
        <f t="array" ref="I1885">IF(H1885="0-650",1,IF(H1885="650-900",2,IF(H1885="900+",3,NA)))</f>
        <v>2</v>
      </c>
      <c r="J1885">
        <v>7.85561349779572E-4</v>
      </c>
      <c r="K1885">
        <v>1.3836275787947801E-4</v>
      </c>
      <c r="L1885">
        <v>0.94454502517580297</v>
      </c>
    </row>
    <row r="1886" spans="1:12" x14ac:dyDescent="0.2">
      <c r="A1886" t="s">
        <v>3680</v>
      </c>
      <c r="B1886" t="str">
        <f t="shared" si="87"/>
        <v>PSRI</v>
      </c>
      <c r="C1886">
        <f>VLOOKUP(B1886,GDD!$D$2:$E$31,2)</f>
        <v>27</v>
      </c>
      <c r="D1886" t="str">
        <f t="shared" si="88"/>
        <v>JCEager20</v>
      </c>
      <c r="E1886" s="2">
        <v>20200717</v>
      </c>
      <c r="F1886" t="str">
        <f t="shared" si="89"/>
        <v>RS1234</v>
      </c>
      <c r="G1886" t="s">
        <v>1140</v>
      </c>
      <c r="H1886" t="str">
        <f>VLOOKUP(E1886,GDD!$A$2:$B$57,2)</f>
        <v>650-900</v>
      </c>
      <c r="I1886" cm="1">
        <f t="array" ref="I1886">IF(H1886="0-650",1,IF(H1886="650-900",2,IF(H1886="900+",3,NA)))</f>
        <v>2</v>
      </c>
      <c r="J1886" s="1">
        <v>2.25696185435629E-5</v>
      </c>
      <c r="K1886" s="1">
        <v>2.4716260471890098E-6</v>
      </c>
      <c r="L1886">
        <v>0.96478185974080999</v>
      </c>
    </row>
    <row r="1887" spans="1:12" x14ac:dyDescent="0.2">
      <c r="A1887" t="s">
        <v>3681</v>
      </c>
      <c r="B1887" t="str">
        <f t="shared" si="87"/>
        <v>Carte1</v>
      </c>
      <c r="C1887">
        <f>VLOOKUP(B1887,GDD!$D$2:$E$31,2)</f>
        <v>28</v>
      </c>
      <c r="D1887" t="str">
        <f t="shared" si="88"/>
        <v>JCEager20</v>
      </c>
      <c r="E1887" s="2">
        <v>20200717</v>
      </c>
      <c r="F1887" t="str">
        <f t="shared" si="89"/>
        <v>RS1234</v>
      </c>
      <c r="G1887" t="s">
        <v>1140</v>
      </c>
      <c r="H1887" t="str">
        <f>VLOOKUP(E1887,GDD!$A$2:$B$57,2)</f>
        <v>650-900</v>
      </c>
      <c r="I1887" cm="1">
        <f t="array" ref="I1887">IF(H1887="0-650",1,IF(H1887="650-900",2,IF(H1887="900+",3,NA)))</f>
        <v>2</v>
      </c>
      <c r="J1887">
        <v>6.4044483174757499E-2</v>
      </c>
      <c r="K1887">
        <v>1.0683045013492201E-2</v>
      </c>
      <c r="L1887">
        <v>0.94732654739034095</v>
      </c>
    </row>
    <row r="1888" spans="1:12" x14ac:dyDescent="0.2">
      <c r="A1888" t="s">
        <v>3682</v>
      </c>
      <c r="B1888" t="str">
        <f t="shared" si="87"/>
        <v>VOG1</v>
      </c>
      <c r="C1888">
        <f>VLOOKUP(B1888,GDD!$D$2:$E$31,2)</f>
        <v>29</v>
      </c>
      <c r="D1888" t="str">
        <f t="shared" si="88"/>
        <v>JCEager20</v>
      </c>
      <c r="E1888" s="2">
        <v>20200717</v>
      </c>
      <c r="F1888" t="str">
        <f t="shared" si="89"/>
        <v>RS1234</v>
      </c>
      <c r="G1888" t="s">
        <v>1140</v>
      </c>
      <c r="H1888" t="str">
        <f>VLOOKUP(E1888,GDD!$A$2:$B$57,2)</f>
        <v>650-900</v>
      </c>
      <c r="I1888" cm="1">
        <f t="array" ref="I1888">IF(H1888="0-650",1,IF(H1888="650-900",2,IF(H1888="900+",3,NA)))</f>
        <v>2</v>
      </c>
      <c r="J1888">
        <v>1.16811635393265E-2</v>
      </c>
      <c r="K1888">
        <v>2.9707048689663501E-3</v>
      </c>
      <c r="L1888">
        <v>0.92185274919242999</v>
      </c>
    </row>
    <row r="1889" spans="1:12" x14ac:dyDescent="0.2">
      <c r="A1889" t="s">
        <v>3683</v>
      </c>
      <c r="B1889" t="str">
        <f t="shared" si="87"/>
        <v>SR700670</v>
      </c>
      <c r="C1889">
        <f>VLOOKUP(B1889,GDD!$D$2:$E$31,2)</f>
        <v>30</v>
      </c>
      <c r="D1889" t="str">
        <f t="shared" si="88"/>
        <v>JCEager20</v>
      </c>
      <c r="E1889" s="2">
        <v>20200717</v>
      </c>
      <c r="F1889" t="str">
        <f t="shared" si="89"/>
        <v>RS1234</v>
      </c>
      <c r="G1889" t="s">
        <v>1140</v>
      </c>
      <c r="H1889" t="str">
        <f>VLOOKUP(E1889,GDD!$A$2:$B$57,2)</f>
        <v>650-900</v>
      </c>
      <c r="I1889" cm="1">
        <f t="array" ref="I1889">IF(H1889="0-650",1,IF(H1889="650-900",2,IF(H1889="900+",3,NA)))</f>
        <v>2</v>
      </c>
      <c r="J1889">
        <v>3.0321375794822602E-3</v>
      </c>
      <c r="K1889">
        <v>9.4026641225175101E-4</v>
      </c>
      <c r="L1889">
        <v>0.90631698013517603</v>
      </c>
    </row>
    <row r="1890" spans="1:12" x14ac:dyDescent="0.2">
      <c r="A1890" t="s">
        <v>2483</v>
      </c>
      <c r="B1890" t="str">
        <f t="shared" si="87"/>
        <v>NDVI</v>
      </c>
      <c r="C1890">
        <f>VLOOKUP(B1890,GDD!$D$2:$E$31,2)</f>
        <v>21</v>
      </c>
      <c r="D1890" t="str">
        <f t="shared" si="88"/>
        <v>JCEager20</v>
      </c>
      <c r="E1890" s="2">
        <v>20200725</v>
      </c>
      <c r="F1890" t="str">
        <f t="shared" si="89"/>
        <v>RS1234</v>
      </c>
      <c r="G1890" t="s">
        <v>1140</v>
      </c>
      <c r="H1890" t="str">
        <f>VLOOKUP(E1890,GDD!$A$2:$B$57,2)</f>
        <v>650-900</v>
      </c>
      <c r="I1890" cm="1">
        <f t="array" ref="I1890">IF(H1890="0-650",1,IF(H1890="650-900",2,IF(H1890="900+",3,NA)))</f>
        <v>2</v>
      </c>
      <c r="J1890">
        <v>4.5266373250959401E-4</v>
      </c>
      <c r="K1890">
        <v>1.48397065980861E-4</v>
      </c>
      <c r="L1890">
        <v>0.90148816903610296</v>
      </c>
    </row>
    <row r="1891" spans="1:12" x14ac:dyDescent="0.2">
      <c r="A1891" t="s">
        <v>2484</v>
      </c>
      <c r="B1891" t="str">
        <f t="shared" si="87"/>
        <v>SR800680</v>
      </c>
      <c r="C1891">
        <f>VLOOKUP(B1891,GDD!$D$2:$E$31,2)</f>
        <v>22</v>
      </c>
      <c r="D1891" t="str">
        <f t="shared" si="88"/>
        <v>JCEager20</v>
      </c>
      <c r="E1891" s="2">
        <v>20200725</v>
      </c>
      <c r="F1891" t="str">
        <f t="shared" si="89"/>
        <v>RS1234</v>
      </c>
      <c r="G1891" t="s">
        <v>1140</v>
      </c>
      <c r="H1891" t="str">
        <f>VLOOKUP(E1891,GDD!$A$2:$B$57,2)</f>
        <v>650-900</v>
      </c>
      <c r="I1891" cm="1">
        <f t="array" ref="I1891">IF(H1891="0-650",1,IF(H1891="650-900",2,IF(H1891="900+",3,NA)))</f>
        <v>2</v>
      </c>
      <c r="J1891">
        <v>13.2634727718932</v>
      </c>
      <c r="K1891">
        <v>3.1406765658988598</v>
      </c>
      <c r="L1891">
        <v>0.92684378130671596</v>
      </c>
    </row>
    <row r="1892" spans="1:12" x14ac:dyDescent="0.2">
      <c r="A1892" t="s">
        <v>2485</v>
      </c>
      <c r="B1892" t="str">
        <f t="shared" si="87"/>
        <v>mRENDVI</v>
      </c>
      <c r="C1892">
        <f>VLOOKUP(B1892,GDD!$D$2:$E$31,2)</f>
        <v>23</v>
      </c>
      <c r="D1892" t="str">
        <f t="shared" si="88"/>
        <v>JCEager20</v>
      </c>
      <c r="E1892" s="2">
        <v>20200725</v>
      </c>
      <c r="F1892" t="str">
        <f t="shared" si="89"/>
        <v>RS1234</v>
      </c>
      <c r="G1892" t="s">
        <v>1140</v>
      </c>
      <c r="H1892" t="str">
        <f>VLOOKUP(E1892,GDD!$A$2:$B$57,2)</f>
        <v>650-900</v>
      </c>
      <c r="I1892" cm="1">
        <f t="array" ref="I1892">IF(H1892="0-650",1,IF(H1892="650-900",2,IF(H1892="900+",3,NA)))</f>
        <v>2</v>
      </c>
      <c r="J1892">
        <v>3.18475788193452E-4</v>
      </c>
      <c r="K1892">
        <v>1.2888623317937399E-4</v>
      </c>
      <c r="L1892">
        <v>0.881135647984437</v>
      </c>
    </row>
    <row r="1893" spans="1:12" x14ac:dyDescent="0.2">
      <c r="A1893" t="s">
        <v>2486</v>
      </c>
      <c r="B1893" t="str">
        <f t="shared" si="87"/>
        <v>GNDVI</v>
      </c>
      <c r="C1893">
        <f>VLOOKUP(B1893,GDD!$D$2:$E$31,2)</f>
        <v>24</v>
      </c>
      <c r="D1893" t="str">
        <f t="shared" si="88"/>
        <v>JCEager20</v>
      </c>
      <c r="E1893" s="2">
        <v>20200725</v>
      </c>
      <c r="F1893" t="str">
        <f t="shared" si="89"/>
        <v>RS1234</v>
      </c>
      <c r="G1893" t="s">
        <v>1140</v>
      </c>
      <c r="H1893" t="str">
        <f>VLOOKUP(E1893,GDD!$A$2:$B$57,2)</f>
        <v>650-900</v>
      </c>
      <c r="I1893" cm="1">
        <f t="array" ref="I1893">IF(H1893="0-650",1,IF(H1893="650-900",2,IF(H1893="900+",3,NA)))</f>
        <v>2</v>
      </c>
      <c r="J1893">
        <v>2.07043729665003E-4</v>
      </c>
      <c r="K1893" s="1">
        <v>7.6409651561059006E-5</v>
      </c>
      <c r="L1893">
        <v>0.89045852641381296</v>
      </c>
    </row>
    <row r="1894" spans="1:12" x14ac:dyDescent="0.2">
      <c r="A1894" t="s">
        <v>2487</v>
      </c>
      <c r="B1894" t="str">
        <f t="shared" si="87"/>
        <v>PRI</v>
      </c>
      <c r="C1894">
        <f>VLOOKUP(B1894,GDD!$D$2:$E$31,2)</f>
        <v>25</v>
      </c>
      <c r="D1894" t="str">
        <f t="shared" si="88"/>
        <v>JCEager20</v>
      </c>
      <c r="E1894" s="2">
        <v>20200725</v>
      </c>
      <c r="F1894" t="str">
        <f t="shared" si="89"/>
        <v>RS1234</v>
      </c>
      <c r="G1894" t="s">
        <v>1140</v>
      </c>
      <c r="H1894" t="str">
        <f>VLOOKUP(E1894,GDD!$A$2:$B$57,2)</f>
        <v>650-900</v>
      </c>
      <c r="I1894" cm="1">
        <f t="array" ref="I1894">IF(H1894="0-650",1,IF(H1894="650-900",2,IF(H1894="900+",3,NA)))</f>
        <v>2</v>
      </c>
      <c r="J1894" s="1">
        <v>2.2643379190302899E-5</v>
      </c>
      <c r="K1894" s="1">
        <v>1.6112529072514299E-5</v>
      </c>
      <c r="L1894">
        <v>0.80828155845081995</v>
      </c>
    </row>
    <row r="1895" spans="1:12" x14ac:dyDescent="0.2">
      <c r="A1895" t="s">
        <v>2488</v>
      </c>
      <c r="B1895" t="str">
        <f t="shared" si="87"/>
        <v>OSAVI</v>
      </c>
      <c r="C1895">
        <f>VLOOKUP(B1895,GDD!$D$2:$E$31,2)</f>
        <v>26</v>
      </c>
      <c r="D1895" t="str">
        <f t="shared" si="88"/>
        <v>JCEager20</v>
      </c>
      <c r="E1895" s="2">
        <v>20200725</v>
      </c>
      <c r="F1895" t="str">
        <f t="shared" si="89"/>
        <v>RS1234</v>
      </c>
      <c r="G1895" t="s">
        <v>1140</v>
      </c>
      <c r="H1895" t="str">
        <f>VLOOKUP(E1895,GDD!$A$2:$B$57,2)</f>
        <v>650-900</v>
      </c>
      <c r="I1895" cm="1">
        <f t="array" ref="I1895">IF(H1895="0-650",1,IF(H1895="650-900",2,IF(H1895="900+",3,NA)))</f>
        <v>2</v>
      </c>
      <c r="J1895">
        <v>2.4543006812621603E-4</v>
      </c>
      <c r="K1895" s="1">
        <v>8.5260406302733205E-5</v>
      </c>
      <c r="L1895">
        <v>0.89622014128621996</v>
      </c>
    </row>
    <row r="1896" spans="1:12" x14ac:dyDescent="0.2">
      <c r="A1896" t="s">
        <v>2489</v>
      </c>
      <c r="B1896" t="str">
        <f t="shared" si="87"/>
        <v>PSRI</v>
      </c>
      <c r="C1896">
        <f>VLOOKUP(B1896,GDD!$D$2:$E$31,2)</f>
        <v>27</v>
      </c>
      <c r="D1896" t="str">
        <f t="shared" si="88"/>
        <v>JCEager20</v>
      </c>
      <c r="E1896" s="2">
        <v>20200725</v>
      </c>
      <c r="F1896" t="str">
        <f t="shared" si="89"/>
        <v>RS1234</v>
      </c>
      <c r="G1896" t="s">
        <v>1140</v>
      </c>
      <c r="H1896" t="str">
        <f>VLOOKUP(E1896,GDD!$A$2:$B$57,2)</f>
        <v>650-900</v>
      </c>
      <c r="I1896" cm="1">
        <f t="array" ref="I1896">IF(H1896="0-650",1,IF(H1896="650-900",2,IF(H1896="900+",3,NA)))</f>
        <v>2</v>
      </c>
      <c r="J1896" s="1">
        <v>1.20582211405597E-5</v>
      </c>
      <c r="K1896" s="1">
        <v>3.2248280218404502E-6</v>
      </c>
      <c r="L1896">
        <v>0.91815051657548996</v>
      </c>
    </row>
    <row r="1897" spans="1:12" x14ac:dyDescent="0.2">
      <c r="A1897" t="s">
        <v>2490</v>
      </c>
      <c r="B1897" t="str">
        <f t="shared" si="87"/>
        <v>Carte1</v>
      </c>
      <c r="C1897">
        <f>VLOOKUP(B1897,GDD!$D$2:$E$31,2)</f>
        <v>28</v>
      </c>
      <c r="D1897" t="str">
        <f t="shared" si="88"/>
        <v>JCEager20</v>
      </c>
      <c r="E1897" s="2">
        <v>20200725</v>
      </c>
      <c r="F1897" t="str">
        <f t="shared" si="89"/>
        <v>RS1234</v>
      </c>
      <c r="G1897" t="s">
        <v>1140</v>
      </c>
      <c r="H1897" t="str">
        <f>VLOOKUP(E1897,GDD!$A$2:$B$57,2)</f>
        <v>650-900</v>
      </c>
      <c r="I1897" cm="1">
        <f t="array" ref="I1897">IF(H1897="0-650",1,IF(H1897="650-900",2,IF(H1897="900+",3,NA)))</f>
        <v>2</v>
      </c>
      <c r="J1897">
        <v>0.20096419282428199</v>
      </c>
      <c r="K1897">
        <v>9.6024321669249402E-2</v>
      </c>
      <c r="L1897">
        <v>0.86260981577391105</v>
      </c>
    </row>
    <row r="1898" spans="1:12" x14ac:dyDescent="0.2">
      <c r="A1898" t="s">
        <v>2491</v>
      </c>
      <c r="B1898" t="str">
        <f t="shared" si="87"/>
        <v>VOG1</v>
      </c>
      <c r="C1898">
        <f>VLOOKUP(B1898,GDD!$D$2:$E$31,2)</f>
        <v>29</v>
      </c>
      <c r="D1898" t="str">
        <f t="shared" si="88"/>
        <v>JCEager20</v>
      </c>
      <c r="E1898" s="2">
        <v>20200725</v>
      </c>
      <c r="F1898" t="str">
        <f t="shared" si="89"/>
        <v>RS1234</v>
      </c>
      <c r="G1898" t="s">
        <v>1140</v>
      </c>
      <c r="H1898" t="str">
        <f>VLOOKUP(E1898,GDD!$A$2:$B$57,2)</f>
        <v>650-900</v>
      </c>
      <c r="I1898" cm="1">
        <f t="array" ref="I1898">IF(H1898="0-650",1,IF(H1898="650-900",2,IF(H1898="900+",3,NA)))</f>
        <v>2</v>
      </c>
      <c r="J1898">
        <v>1.1268436440383899E-2</v>
      </c>
      <c r="K1898">
        <v>3.84752260147154E-3</v>
      </c>
      <c r="L1898">
        <v>0.89781585062769698</v>
      </c>
    </row>
    <row r="1899" spans="1:12" x14ac:dyDescent="0.2">
      <c r="A1899" t="s">
        <v>2492</v>
      </c>
      <c r="B1899" t="str">
        <f t="shared" si="87"/>
        <v>SR700670</v>
      </c>
      <c r="C1899">
        <f>VLOOKUP(B1899,GDD!$D$2:$E$31,2)</f>
        <v>30</v>
      </c>
      <c r="D1899" t="str">
        <f t="shared" si="88"/>
        <v>JCEager20</v>
      </c>
      <c r="E1899" s="2">
        <v>20200725</v>
      </c>
      <c r="F1899" t="str">
        <f t="shared" si="89"/>
        <v>RS1234</v>
      </c>
      <c r="G1899" t="s">
        <v>1140</v>
      </c>
      <c r="H1899" t="str">
        <f>VLOOKUP(E1899,GDD!$A$2:$B$57,2)</f>
        <v>650-900</v>
      </c>
      <c r="I1899" cm="1">
        <f t="array" ref="I1899">IF(H1899="0-650",1,IF(H1899="650-900",2,IF(H1899="900+",3,NA)))</f>
        <v>2</v>
      </c>
      <c r="J1899">
        <v>1.53989376765111E-2</v>
      </c>
      <c r="K1899">
        <v>4.4025720184813896E-3</v>
      </c>
      <c r="L1899">
        <v>0.91299159042538303</v>
      </c>
    </row>
    <row r="1900" spans="1:12" x14ac:dyDescent="0.2">
      <c r="A1900" t="s">
        <v>2493</v>
      </c>
      <c r="B1900" t="str">
        <f t="shared" si="87"/>
        <v>NDVI</v>
      </c>
      <c r="C1900">
        <f>VLOOKUP(B1900,GDD!$D$2:$E$31,2)</f>
        <v>21</v>
      </c>
      <c r="D1900" t="str">
        <f t="shared" si="88"/>
        <v>JCEager20</v>
      </c>
      <c r="E1900" s="2">
        <v>20200806</v>
      </c>
      <c r="F1900" t="str">
        <f t="shared" si="89"/>
        <v>RS1234</v>
      </c>
      <c r="G1900" t="s">
        <v>1140</v>
      </c>
      <c r="H1900" t="str">
        <f>VLOOKUP(E1900,GDD!$A$2:$B$57,2)</f>
        <v>900+</v>
      </c>
      <c r="I1900" cm="1">
        <f t="array" ref="I1900">IF(H1900="0-650",1,IF(H1900="650-900",2,IF(H1900="900+",3,NA)))</f>
        <v>3</v>
      </c>
      <c r="J1900">
        <v>4.6252408563862902E-4</v>
      </c>
      <c r="K1900">
        <v>1.81834423081339E-4</v>
      </c>
      <c r="L1900">
        <v>0.884138110663795</v>
      </c>
    </row>
    <row r="1901" spans="1:12" x14ac:dyDescent="0.2">
      <c r="A1901" t="s">
        <v>2494</v>
      </c>
      <c r="B1901" t="str">
        <f t="shared" si="87"/>
        <v>SR800680</v>
      </c>
      <c r="C1901">
        <f>VLOOKUP(B1901,GDD!$D$2:$E$31,2)</f>
        <v>22</v>
      </c>
      <c r="D1901" t="str">
        <f t="shared" si="88"/>
        <v>JCEager20</v>
      </c>
      <c r="E1901" s="2">
        <v>20200806</v>
      </c>
      <c r="F1901" t="str">
        <f t="shared" si="89"/>
        <v>RS1234</v>
      </c>
      <c r="G1901" t="s">
        <v>1140</v>
      </c>
      <c r="H1901" t="str">
        <f>VLOOKUP(E1901,GDD!$A$2:$B$57,2)</f>
        <v>900+</v>
      </c>
      <c r="I1901" cm="1">
        <f t="array" ref="I1901">IF(H1901="0-650",1,IF(H1901="650-900",2,IF(H1901="900+",3,NA)))</f>
        <v>3</v>
      </c>
      <c r="J1901">
        <v>18.782791425481701</v>
      </c>
      <c r="K1901">
        <v>3.22835458494932</v>
      </c>
      <c r="L1901">
        <v>0.94581181869752995</v>
      </c>
    </row>
    <row r="1902" spans="1:12" x14ac:dyDescent="0.2">
      <c r="A1902" t="s">
        <v>2495</v>
      </c>
      <c r="B1902" t="str">
        <f t="shared" si="87"/>
        <v>mRENDVI</v>
      </c>
      <c r="C1902">
        <f>VLOOKUP(B1902,GDD!$D$2:$E$31,2)</f>
        <v>23</v>
      </c>
      <c r="D1902" t="str">
        <f t="shared" si="88"/>
        <v>JCEager20</v>
      </c>
      <c r="E1902" s="2">
        <v>20200806</v>
      </c>
      <c r="F1902" t="str">
        <f t="shared" si="89"/>
        <v>RS1234</v>
      </c>
      <c r="G1902" t="s">
        <v>1140</v>
      </c>
      <c r="H1902" t="str">
        <f>VLOOKUP(E1902,GDD!$A$2:$B$57,2)</f>
        <v>900+</v>
      </c>
      <c r="I1902" cm="1">
        <f t="array" ref="I1902">IF(H1902="0-650",1,IF(H1902="650-900",2,IF(H1902="900+",3,NA)))</f>
        <v>3</v>
      </c>
      <c r="J1902">
        <v>3.1432346872021599E-4</v>
      </c>
      <c r="K1902">
        <v>1.7574726249269199E-4</v>
      </c>
      <c r="L1902">
        <v>0.84290293483587497</v>
      </c>
    </row>
    <row r="1903" spans="1:12" x14ac:dyDescent="0.2">
      <c r="A1903" t="s">
        <v>2496</v>
      </c>
      <c r="B1903" t="str">
        <f t="shared" si="87"/>
        <v>GNDVI</v>
      </c>
      <c r="C1903">
        <f>VLOOKUP(B1903,GDD!$D$2:$E$31,2)</f>
        <v>24</v>
      </c>
      <c r="D1903" t="str">
        <f t="shared" si="88"/>
        <v>JCEager20</v>
      </c>
      <c r="E1903" s="2">
        <v>20200806</v>
      </c>
      <c r="F1903" t="str">
        <f t="shared" si="89"/>
        <v>RS1234</v>
      </c>
      <c r="G1903" t="s">
        <v>1140</v>
      </c>
      <c r="H1903" t="str">
        <f>VLOOKUP(E1903,GDD!$A$2:$B$57,2)</f>
        <v>900+</v>
      </c>
      <c r="I1903" cm="1">
        <f t="array" ref="I1903">IF(H1903="0-650",1,IF(H1903="650-900",2,IF(H1903="900+",3,NA)))</f>
        <v>3</v>
      </c>
      <c r="J1903">
        <v>2.0916513160046401E-4</v>
      </c>
      <c r="K1903">
        <v>1.2623668454377101E-4</v>
      </c>
      <c r="L1903">
        <v>0.83251782960671605</v>
      </c>
    </row>
    <row r="1904" spans="1:12" x14ac:dyDescent="0.2">
      <c r="A1904" t="s">
        <v>2497</v>
      </c>
      <c r="B1904" t="str">
        <f t="shared" si="87"/>
        <v>PRI</v>
      </c>
      <c r="C1904">
        <f>VLOOKUP(B1904,GDD!$D$2:$E$31,2)</f>
        <v>25</v>
      </c>
      <c r="D1904" t="str">
        <f t="shared" si="88"/>
        <v>JCEager20</v>
      </c>
      <c r="E1904" s="2">
        <v>20200806</v>
      </c>
      <c r="F1904" t="str">
        <f t="shared" si="89"/>
        <v>RS1234</v>
      </c>
      <c r="G1904" t="s">
        <v>1140</v>
      </c>
      <c r="H1904" t="str">
        <f>VLOOKUP(E1904,GDD!$A$2:$B$57,2)</f>
        <v>900+</v>
      </c>
      <c r="I1904" cm="1">
        <f t="array" ref="I1904">IF(H1904="0-650",1,IF(H1904="650-900",2,IF(H1904="900+",3,NA)))</f>
        <v>3</v>
      </c>
      <c r="J1904" s="1">
        <v>4.2283120688085802E-5</v>
      </c>
      <c r="K1904" s="1">
        <v>2.1390793274852301E-5</v>
      </c>
      <c r="L1904">
        <v>0.85570176160488098</v>
      </c>
    </row>
    <row r="1905" spans="1:12" x14ac:dyDescent="0.2">
      <c r="A1905" t="s">
        <v>2498</v>
      </c>
      <c r="B1905" t="str">
        <f t="shared" si="87"/>
        <v>OSAVI</v>
      </c>
      <c r="C1905">
        <f>VLOOKUP(B1905,GDD!$D$2:$E$31,2)</f>
        <v>26</v>
      </c>
      <c r="D1905" t="str">
        <f t="shared" si="88"/>
        <v>JCEager20</v>
      </c>
      <c r="E1905" s="2">
        <v>20200806</v>
      </c>
      <c r="F1905" t="str">
        <f t="shared" si="89"/>
        <v>RS1234</v>
      </c>
      <c r="G1905" t="s">
        <v>1140</v>
      </c>
      <c r="H1905" t="str">
        <f>VLOOKUP(E1905,GDD!$A$2:$B$57,2)</f>
        <v>900+</v>
      </c>
      <c r="I1905" cm="1">
        <f t="array" ref="I1905">IF(H1905="0-650",1,IF(H1905="650-900",2,IF(H1905="900+",3,NA)))</f>
        <v>3</v>
      </c>
      <c r="J1905">
        <v>2.3930144477970201E-4</v>
      </c>
      <c r="K1905">
        <v>1.0889770635718001E-4</v>
      </c>
      <c r="L1905">
        <v>0.868290472208471</v>
      </c>
    </row>
    <row r="1906" spans="1:12" x14ac:dyDescent="0.2">
      <c r="A1906" t="s">
        <v>2499</v>
      </c>
      <c r="B1906" t="str">
        <f t="shared" si="87"/>
        <v>PSRI</v>
      </c>
      <c r="C1906">
        <f>VLOOKUP(B1906,GDD!$D$2:$E$31,2)</f>
        <v>27</v>
      </c>
      <c r="D1906" t="str">
        <f t="shared" si="88"/>
        <v>JCEager20</v>
      </c>
      <c r="E1906" s="2">
        <v>20200806</v>
      </c>
      <c r="F1906" t="str">
        <f t="shared" si="89"/>
        <v>RS1234</v>
      </c>
      <c r="G1906" t="s">
        <v>1140</v>
      </c>
      <c r="H1906" t="str">
        <f>VLOOKUP(E1906,GDD!$A$2:$B$57,2)</f>
        <v>900+</v>
      </c>
      <c r="I1906" cm="1">
        <f t="array" ref="I1906">IF(H1906="0-650",1,IF(H1906="650-900",2,IF(H1906="900+",3,NA)))</f>
        <v>3</v>
      </c>
      <c r="J1906" s="1">
        <v>1.11668164499296E-5</v>
      </c>
      <c r="K1906" s="1">
        <v>2.4129582102914198E-6</v>
      </c>
      <c r="L1906">
        <v>0.93281177214234701</v>
      </c>
    </row>
    <row r="1907" spans="1:12" x14ac:dyDescent="0.2">
      <c r="A1907" t="s">
        <v>2500</v>
      </c>
      <c r="B1907" t="str">
        <f t="shared" si="87"/>
        <v>Carte1</v>
      </c>
      <c r="C1907">
        <f>VLOOKUP(B1907,GDD!$D$2:$E$31,2)</f>
        <v>28</v>
      </c>
      <c r="D1907" t="str">
        <f t="shared" si="88"/>
        <v>JCEager20</v>
      </c>
      <c r="E1907" s="2">
        <v>20200806</v>
      </c>
      <c r="F1907" t="str">
        <f t="shared" si="89"/>
        <v>RS1234</v>
      </c>
      <c r="G1907" t="s">
        <v>1140</v>
      </c>
      <c r="H1907" t="str">
        <f>VLOOKUP(E1907,GDD!$A$2:$B$57,2)</f>
        <v>900+</v>
      </c>
      <c r="I1907" cm="1">
        <f t="array" ref="I1907">IF(H1907="0-650",1,IF(H1907="650-900",2,IF(H1907="900+",3,NA)))</f>
        <v>3</v>
      </c>
      <c r="J1907">
        <v>0</v>
      </c>
      <c r="K1907">
        <v>7.4364675374133098</v>
      </c>
      <c r="L1907">
        <v>0</v>
      </c>
    </row>
    <row r="1908" spans="1:12" x14ac:dyDescent="0.2">
      <c r="A1908" t="s">
        <v>2501</v>
      </c>
      <c r="B1908" t="str">
        <f t="shared" si="87"/>
        <v>VOG1</v>
      </c>
      <c r="C1908">
        <f>VLOOKUP(B1908,GDD!$D$2:$E$31,2)</f>
        <v>29</v>
      </c>
      <c r="D1908" t="str">
        <f t="shared" si="88"/>
        <v>JCEager20</v>
      </c>
      <c r="E1908" s="2">
        <v>20200806</v>
      </c>
      <c r="F1908" t="str">
        <f t="shared" si="89"/>
        <v>RS1234</v>
      </c>
      <c r="G1908" t="s">
        <v>1140</v>
      </c>
      <c r="H1908" t="str">
        <f>VLOOKUP(E1908,GDD!$A$2:$B$57,2)</f>
        <v>900+</v>
      </c>
      <c r="I1908" cm="1">
        <f t="array" ref="I1908">IF(H1908="0-650",1,IF(H1908="650-900",2,IF(H1908="900+",3,NA)))</f>
        <v>3</v>
      </c>
      <c r="J1908">
        <v>1.0484423615864E-2</v>
      </c>
      <c r="K1908">
        <v>4.7027604329071002E-3</v>
      </c>
      <c r="L1908">
        <v>0.86993150889756099</v>
      </c>
    </row>
    <row r="1909" spans="1:12" x14ac:dyDescent="0.2">
      <c r="A1909" t="s">
        <v>2502</v>
      </c>
      <c r="B1909" t="str">
        <f t="shared" si="87"/>
        <v>SR700670</v>
      </c>
      <c r="C1909">
        <f>VLOOKUP(B1909,GDD!$D$2:$E$31,2)</f>
        <v>30</v>
      </c>
      <c r="D1909" t="str">
        <f t="shared" si="88"/>
        <v>JCEager20</v>
      </c>
      <c r="E1909" s="2">
        <v>20200806</v>
      </c>
      <c r="F1909" t="str">
        <f t="shared" si="89"/>
        <v>RS1234</v>
      </c>
      <c r="G1909" t="s">
        <v>1140</v>
      </c>
      <c r="H1909" t="str">
        <f>VLOOKUP(E1909,GDD!$A$2:$B$57,2)</f>
        <v>900+</v>
      </c>
      <c r="I1909" cm="1">
        <f t="array" ref="I1909">IF(H1909="0-650",1,IF(H1909="650-900",2,IF(H1909="900+",3,NA)))</f>
        <v>3</v>
      </c>
      <c r="J1909">
        <v>2.5088216964544999E-2</v>
      </c>
      <c r="K1909">
        <v>6.16056587449297E-3</v>
      </c>
      <c r="L1909">
        <v>0.92434081088127495</v>
      </c>
    </row>
    <row r="1910" spans="1:12" x14ac:dyDescent="0.2">
      <c r="A1910" t="s">
        <v>2503</v>
      </c>
      <c r="B1910" t="str">
        <f t="shared" si="87"/>
        <v>NDVI</v>
      </c>
      <c r="C1910">
        <f>VLOOKUP(B1910,GDD!$D$2:$E$31,2)</f>
        <v>21</v>
      </c>
      <c r="D1910" t="str">
        <f t="shared" si="88"/>
        <v>JCEager20</v>
      </c>
      <c r="E1910" s="2">
        <v>20200813</v>
      </c>
      <c r="F1910" t="str">
        <f t="shared" si="89"/>
        <v>RS1234</v>
      </c>
      <c r="G1910" t="s">
        <v>1140</v>
      </c>
      <c r="H1910" t="str">
        <f>VLOOKUP(E1910,GDD!$A$2:$B$57,2)</f>
        <v>900+</v>
      </c>
      <c r="I1910" cm="1">
        <f t="array" ref="I1910">IF(H1910="0-650",1,IF(H1910="650-900",2,IF(H1910="900+",3,NA)))</f>
        <v>3</v>
      </c>
      <c r="J1910">
        <v>2.3449421883514699E-4</v>
      </c>
      <c r="K1910">
        <v>2.3857234873021001E-4</v>
      </c>
      <c r="L1910">
        <v>0.746753270876649</v>
      </c>
    </row>
    <row r="1911" spans="1:12" x14ac:dyDescent="0.2">
      <c r="A1911" t="s">
        <v>2504</v>
      </c>
      <c r="B1911" t="str">
        <f t="shared" si="87"/>
        <v>SR800680</v>
      </c>
      <c r="C1911">
        <f>VLOOKUP(B1911,GDD!$D$2:$E$31,2)</f>
        <v>22</v>
      </c>
      <c r="D1911" t="str">
        <f t="shared" si="88"/>
        <v>JCEager20</v>
      </c>
      <c r="E1911" s="2">
        <v>20200813</v>
      </c>
      <c r="F1911" t="str">
        <f t="shared" si="89"/>
        <v>RS1234</v>
      </c>
      <c r="G1911" t="s">
        <v>1140</v>
      </c>
      <c r="H1911" t="str">
        <f>VLOOKUP(E1911,GDD!$A$2:$B$57,2)</f>
        <v>900+</v>
      </c>
      <c r="I1911" cm="1">
        <f t="array" ref="I1911">IF(H1911="0-650",1,IF(H1911="650-900",2,IF(H1911="900+",3,NA)))</f>
        <v>3</v>
      </c>
      <c r="J1911">
        <v>0.86495464618238704</v>
      </c>
      <c r="K1911">
        <v>0.41754640355109501</v>
      </c>
      <c r="L1911">
        <v>0.86139125944566397</v>
      </c>
    </row>
    <row r="1912" spans="1:12" x14ac:dyDescent="0.2">
      <c r="A1912" t="s">
        <v>2505</v>
      </c>
      <c r="B1912" t="str">
        <f t="shared" si="87"/>
        <v>mRENDVI</v>
      </c>
      <c r="C1912">
        <f>VLOOKUP(B1912,GDD!$D$2:$E$31,2)</f>
        <v>23</v>
      </c>
      <c r="D1912" t="str">
        <f t="shared" si="88"/>
        <v>JCEager20</v>
      </c>
      <c r="E1912" s="2">
        <v>20200813</v>
      </c>
      <c r="F1912" t="str">
        <f t="shared" si="89"/>
        <v>RS1234</v>
      </c>
      <c r="G1912" t="s">
        <v>1140</v>
      </c>
      <c r="H1912" t="str">
        <f>VLOOKUP(E1912,GDD!$A$2:$B$57,2)</f>
        <v>900+</v>
      </c>
      <c r="I1912" cm="1">
        <f t="array" ref="I1912">IF(H1912="0-650",1,IF(H1912="650-900",2,IF(H1912="900+",3,NA)))</f>
        <v>3</v>
      </c>
      <c r="J1912">
        <v>1.9081832690187001E-4</v>
      </c>
      <c r="K1912">
        <v>2.5881642903417899E-4</v>
      </c>
      <c r="L1912">
        <v>0.68864990904090395</v>
      </c>
    </row>
    <row r="1913" spans="1:12" x14ac:dyDescent="0.2">
      <c r="A1913" t="s">
        <v>2506</v>
      </c>
      <c r="B1913" t="str">
        <f t="shared" si="87"/>
        <v>GNDVI</v>
      </c>
      <c r="C1913">
        <f>VLOOKUP(B1913,GDD!$D$2:$E$31,2)</f>
        <v>24</v>
      </c>
      <c r="D1913" t="str">
        <f t="shared" si="88"/>
        <v>JCEager20</v>
      </c>
      <c r="E1913" s="2">
        <v>20200813</v>
      </c>
      <c r="F1913" t="str">
        <f t="shared" si="89"/>
        <v>RS1234</v>
      </c>
      <c r="G1913" t="s">
        <v>1140</v>
      </c>
      <c r="H1913" t="str">
        <f>VLOOKUP(E1913,GDD!$A$2:$B$57,2)</f>
        <v>900+</v>
      </c>
      <c r="I1913" cm="1">
        <f t="array" ref="I1913">IF(H1913="0-650",1,IF(H1913="650-900",2,IF(H1913="900+",3,NA)))</f>
        <v>3</v>
      </c>
      <c r="J1913">
        <v>1.381879233908E-4</v>
      </c>
      <c r="K1913">
        <v>1.7233532928740899E-4</v>
      </c>
      <c r="L1913">
        <v>0.70636293453844301</v>
      </c>
    </row>
    <row r="1914" spans="1:12" x14ac:dyDescent="0.2">
      <c r="A1914" t="s">
        <v>2507</v>
      </c>
      <c r="B1914" t="str">
        <f t="shared" si="87"/>
        <v>PRI</v>
      </c>
      <c r="C1914">
        <f>VLOOKUP(B1914,GDD!$D$2:$E$31,2)</f>
        <v>25</v>
      </c>
      <c r="D1914" t="str">
        <f t="shared" si="88"/>
        <v>JCEager20</v>
      </c>
      <c r="E1914" s="2">
        <v>20200813</v>
      </c>
      <c r="F1914" t="str">
        <f t="shared" si="89"/>
        <v>RS1234</v>
      </c>
      <c r="G1914" t="s">
        <v>1140</v>
      </c>
      <c r="H1914" t="str">
        <f>VLOOKUP(E1914,GDD!$A$2:$B$57,2)</f>
        <v>900+</v>
      </c>
      <c r="I1914" cm="1">
        <f t="array" ref="I1914">IF(H1914="0-650",1,IF(H1914="650-900",2,IF(H1914="900+",3,NA)))</f>
        <v>3</v>
      </c>
      <c r="J1914" s="1">
        <v>1.5057772417941899E-5</v>
      </c>
      <c r="K1914" s="1">
        <v>2.8306295473601701E-5</v>
      </c>
      <c r="L1914">
        <v>0.61477348038558899</v>
      </c>
    </row>
    <row r="1915" spans="1:12" x14ac:dyDescent="0.2">
      <c r="A1915" t="s">
        <v>2508</v>
      </c>
      <c r="B1915" t="str">
        <f t="shared" si="87"/>
        <v>OSAVI</v>
      </c>
      <c r="C1915">
        <f>VLOOKUP(B1915,GDD!$D$2:$E$31,2)</f>
        <v>26</v>
      </c>
      <c r="D1915" t="str">
        <f t="shared" si="88"/>
        <v>JCEager20</v>
      </c>
      <c r="E1915" s="2">
        <v>20200813</v>
      </c>
      <c r="F1915" t="str">
        <f t="shared" si="89"/>
        <v>RS1234</v>
      </c>
      <c r="G1915" t="s">
        <v>1140</v>
      </c>
      <c r="H1915" t="str">
        <f>VLOOKUP(E1915,GDD!$A$2:$B$57,2)</f>
        <v>900+</v>
      </c>
      <c r="I1915" cm="1">
        <f t="array" ref="I1915">IF(H1915="0-650",1,IF(H1915="650-900",2,IF(H1915="900+",3,NA)))</f>
        <v>3</v>
      </c>
      <c r="J1915">
        <v>2.39264798141299E-4</v>
      </c>
      <c r="K1915">
        <v>1.19677765283615E-4</v>
      </c>
      <c r="L1915">
        <v>0.85709642536008301</v>
      </c>
    </row>
    <row r="1916" spans="1:12" x14ac:dyDescent="0.2">
      <c r="A1916" t="s">
        <v>2509</v>
      </c>
      <c r="B1916" t="str">
        <f t="shared" si="87"/>
        <v>PSRI</v>
      </c>
      <c r="C1916">
        <f>VLOOKUP(B1916,GDD!$D$2:$E$31,2)</f>
        <v>27</v>
      </c>
      <c r="D1916" t="str">
        <f t="shared" si="88"/>
        <v>JCEager20</v>
      </c>
      <c r="E1916" s="2">
        <v>20200813</v>
      </c>
      <c r="F1916" t="str">
        <f t="shared" si="89"/>
        <v>RS1234</v>
      </c>
      <c r="G1916" t="s">
        <v>1140</v>
      </c>
      <c r="H1916" t="str">
        <f>VLOOKUP(E1916,GDD!$A$2:$B$57,2)</f>
        <v>900+</v>
      </c>
      <c r="I1916" cm="1">
        <f t="array" ref="I1916">IF(H1916="0-650",1,IF(H1916="650-900",2,IF(H1916="900+",3,NA)))</f>
        <v>3</v>
      </c>
      <c r="J1916" s="1">
        <v>7.6701659675892704E-6</v>
      </c>
      <c r="K1916" s="1">
        <v>4.1403038970157997E-6</v>
      </c>
      <c r="L1916">
        <v>0.84750712234771697</v>
      </c>
    </row>
    <row r="1917" spans="1:12" x14ac:dyDescent="0.2">
      <c r="A1917" t="s">
        <v>2510</v>
      </c>
      <c r="B1917" t="str">
        <f t="shared" si="87"/>
        <v>Carte1</v>
      </c>
      <c r="C1917">
        <f>VLOOKUP(B1917,GDD!$D$2:$E$31,2)</f>
        <v>28</v>
      </c>
      <c r="D1917" t="str">
        <f t="shared" si="88"/>
        <v>JCEager20</v>
      </c>
      <c r="E1917" s="2">
        <v>20200813</v>
      </c>
      <c r="F1917" t="str">
        <f t="shared" si="89"/>
        <v>RS1234</v>
      </c>
      <c r="G1917" t="s">
        <v>1140</v>
      </c>
      <c r="H1917" t="str">
        <f>VLOOKUP(E1917,GDD!$A$2:$B$57,2)</f>
        <v>900+</v>
      </c>
      <c r="I1917" cm="1">
        <f t="array" ref="I1917">IF(H1917="0-650",1,IF(H1917="650-900",2,IF(H1917="900+",3,NA)))</f>
        <v>3</v>
      </c>
      <c r="J1917">
        <v>3.75640668008832E-2</v>
      </c>
      <c r="K1917">
        <v>2.0698394237389901E-2</v>
      </c>
      <c r="L1917">
        <v>0.84482868306236003</v>
      </c>
    </row>
    <row r="1918" spans="1:12" x14ac:dyDescent="0.2">
      <c r="A1918" t="s">
        <v>2511</v>
      </c>
      <c r="B1918" t="str">
        <f t="shared" si="87"/>
        <v>VOG1</v>
      </c>
      <c r="C1918">
        <f>VLOOKUP(B1918,GDD!$D$2:$E$31,2)</f>
        <v>29</v>
      </c>
      <c r="D1918" t="str">
        <f t="shared" si="88"/>
        <v>JCEager20</v>
      </c>
      <c r="E1918" s="2">
        <v>20200813</v>
      </c>
      <c r="F1918" t="str">
        <f t="shared" si="89"/>
        <v>RS1234</v>
      </c>
      <c r="G1918" t="s">
        <v>1140</v>
      </c>
      <c r="H1918" t="str">
        <f>VLOOKUP(E1918,GDD!$A$2:$B$57,2)</f>
        <v>900+</v>
      </c>
      <c r="I1918" cm="1">
        <f t="array" ref="I1918">IF(H1918="0-650",1,IF(H1918="650-900",2,IF(H1918="900+",3,NA)))</f>
        <v>3</v>
      </c>
      <c r="J1918">
        <v>4.1670471506626804E-3</v>
      </c>
      <c r="K1918">
        <v>4.2753238615006097E-3</v>
      </c>
      <c r="L1918">
        <v>0.74515943724670397</v>
      </c>
    </row>
    <row r="1919" spans="1:12" x14ac:dyDescent="0.2">
      <c r="A1919" t="s">
        <v>2512</v>
      </c>
      <c r="B1919" t="str">
        <f t="shared" si="87"/>
        <v>SR700670</v>
      </c>
      <c r="C1919">
        <f>VLOOKUP(B1919,GDD!$D$2:$E$31,2)</f>
        <v>30</v>
      </c>
      <c r="D1919" t="str">
        <f t="shared" si="88"/>
        <v>JCEager20</v>
      </c>
      <c r="E1919" s="2">
        <v>20200813</v>
      </c>
      <c r="F1919" t="str">
        <f t="shared" si="89"/>
        <v>RS1234</v>
      </c>
      <c r="G1919" t="s">
        <v>1140</v>
      </c>
      <c r="H1919" t="str">
        <f>VLOOKUP(E1919,GDD!$A$2:$B$57,2)</f>
        <v>900+</v>
      </c>
      <c r="I1919" cm="1">
        <f t="array" ref="I1919">IF(H1919="0-650",1,IF(H1919="650-900",2,IF(H1919="900+",3,NA)))</f>
        <v>3</v>
      </c>
      <c r="J1919">
        <v>1.1264535132716801E-3</v>
      </c>
      <c r="K1919">
        <v>6.1997827784795599E-4</v>
      </c>
      <c r="L1919">
        <v>0.84497980638453596</v>
      </c>
    </row>
    <row r="1920" spans="1:12" x14ac:dyDescent="0.2">
      <c r="A1920" t="s">
        <v>3684</v>
      </c>
      <c r="B1920" t="str">
        <f t="shared" si="87"/>
        <v>NDVI</v>
      </c>
      <c r="C1920">
        <f>VLOOKUP(B1920,GDD!$D$2:$E$31,2)</f>
        <v>21</v>
      </c>
      <c r="D1920" t="str">
        <f t="shared" si="88"/>
        <v>JCEager20</v>
      </c>
      <c r="E1920" s="2">
        <v>20200826</v>
      </c>
      <c r="F1920" t="str">
        <f t="shared" si="89"/>
        <v>RS1234</v>
      </c>
      <c r="G1920" t="s">
        <v>1140</v>
      </c>
      <c r="H1920" t="str">
        <f>VLOOKUP(E1920,GDD!$A$2:$B$57,2)</f>
        <v>900+</v>
      </c>
      <c r="I1920" cm="1">
        <f t="array" ref="I1920">IF(H1920="0-650",1,IF(H1920="650-900",2,IF(H1920="900+",3,NA)))</f>
        <v>3</v>
      </c>
      <c r="J1920">
        <v>5.2876567573892895E-4</v>
      </c>
      <c r="K1920">
        <v>6.0678601227584104E-4</v>
      </c>
      <c r="L1920">
        <v>0.72331826868889504</v>
      </c>
    </row>
    <row r="1921" spans="1:12" x14ac:dyDescent="0.2">
      <c r="A1921" t="s">
        <v>3685</v>
      </c>
      <c r="B1921" t="str">
        <f t="shared" si="87"/>
        <v>SR800680</v>
      </c>
      <c r="C1921">
        <f>VLOOKUP(B1921,GDD!$D$2:$E$31,2)</f>
        <v>22</v>
      </c>
      <c r="D1921" t="str">
        <f t="shared" si="88"/>
        <v>JCEager20</v>
      </c>
      <c r="E1921" s="2">
        <v>20200826</v>
      </c>
      <c r="F1921" t="str">
        <f t="shared" si="89"/>
        <v>RS1234</v>
      </c>
      <c r="G1921" t="s">
        <v>1140</v>
      </c>
      <c r="H1921" t="str">
        <f>VLOOKUP(E1921,GDD!$A$2:$B$57,2)</f>
        <v>900+</v>
      </c>
      <c r="I1921" cm="1">
        <f t="array" ref="I1921">IF(H1921="0-650",1,IF(H1921="650-900",2,IF(H1921="900+",3,NA)))</f>
        <v>3</v>
      </c>
      <c r="J1921">
        <v>0.51788386780265405</v>
      </c>
      <c r="K1921">
        <v>0.38288661434061899</v>
      </c>
      <c r="L1921">
        <v>0.80228295479458001</v>
      </c>
    </row>
    <row r="1922" spans="1:12" x14ac:dyDescent="0.2">
      <c r="A1922" t="s">
        <v>3686</v>
      </c>
      <c r="B1922" t="str">
        <f t="shared" si="87"/>
        <v>mRENDVI</v>
      </c>
      <c r="C1922">
        <f>VLOOKUP(B1922,GDD!$D$2:$E$31,2)</f>
        <v>23</v>
      </c>
      <c r="D1922" t="str">
        <f t="shared" si="88"/>
        <v>JCEager20</v>
      </c>
      <c r="E1922" s="2">
        <v>20200826</v>
      </c>
      <c r="F1922" t="str">
        <f t="shared" si="89"/>
        <v>RS1234</v>
      </c>
      <c r="G1922" t="s">
        <v>1140</v>
      </c>
      <c r="H1922" t="str">
        <f>VLOOKUP(E1922,GDD!$A$2:$B$57,2)</f>
        <v>900+</v>
      </c>
      <c r="I1922" cm="1">
        <f t="array" ref="I1922">IF(H1922="0-650",1,IF(H1922="650-900",2,IF(H1922="900+",3,NA)))</f>
        <v>3</v>
      </c>
      <c r="J1922">
        <v>5.7403303049919296E-4</v>
      </c>
      <c r="K1922">
        <v>6.8355897892972896E-4</v>
      </c>
      <c r="L1922">
        <v>0.71585364215609004</v>
      </c>
    </row>
    <row r="1923" spans="1:12" x14ac:dyDescent="0.2">
      <c r="A1923" t="s">
        <v>3687</v>
      </c>
      <c r="B1923" t="str">
        <f t="shared" ref="B1923:B1986" si="90">LEFT(A1923, FIND("_RS",A1923)-10)</f>
        <v>GNDVI</v>
      </c>
      <c r="C1923">
        <f>VLOOKUP(B1923,GDD!$D$2:$E$31,2)</f>
        <v>24</v>
      </c>
      <c r="D1923" t="str">
        <f t="shared" ref="D1923:D1986" si="91">"JCEager"&amp;MID(E1923,3,2)</f>
        <v>JCEager20</v>
      </c>
      <c r="E1923" s="2">
        <v>20200826</v>
      </c>
      <c r="F1923" t="str">
        <f t="shared" ref="F1923:F1986" si="92">RIGHT(A1923,LEN(A1923)-FIND("_RS",A1923))</f>
        <v>RS1234</v>
      </c>
      <c r="G1923" t="s">
        <v>1140</v>
      </c>
      <c r="H1923" t="str">
        <f>VLOOKUP(E1923,GDD!$A$2:$B$57,2)</f>
        <v>900+</v>
      </c>
      <c r="I1923" cm="1">
        <f t="array" ref="I1923">IF(H1923="0-650",1,IF(H1923="650-900",2,IF(H1923="900+",3,NA)))</f>
        <v>3</v>
      </c>
      <c r="J1923">
        <v>2.1735367758438101E-4</v>
      </c>
      <c r="K1923">
        <v>2.7689734167611098E-4</v>
      </c>
      <c r="L1923">
        <v>0.70192707305509305</v>
      </c>
    </row>
    <row r="1924" spans="1:12" x14ac:dyDescent="0.2">
      <c r="A1924" t="s">
        <v>3688</v>
      </c>
      <c r="B1924" t="str">
        <f t="shared" si="90"/>
        <v>PRI</v>
      </c>
      <c r="C1924">
        <f>VLOOKUP(B1924,GDD!$D$2:$E$31,2)</f>
        <v>25</v>
      </c>
      <c r="D1924" t="str">
        <f t="shared" si="91"/>
        <v>JCEager20</v>
      </c>
      <c r="E1924" s="2">
        <v>20200826</v>
      </c>
      <c r="F1924" t="str">
        <f t="shared" si="92"/>
        <v>RS1234</v>
      </c>
      <c r="G1924" t="s">
        <v>1140</v>
      </c>
      <c r="H1924" t="str">
        <f>VLOOKUP(E1924,GDD!$A$2:$B$57,2)</f>
        <v>900+</v>
      </c>
      <c r="I1924" cm="1">
        <f t="array" ref="I1924">IF(H1924="0-650",1,IF(H1924="650-900",2,IF(H1924="900+",3,NA)))</f>
        <v>3</v>
      </c>
      <c r="J1924" s="1">
        <v>4.0835680455885897E-5</v>
      </c>
      <c r="K1924" s="1">
        <v>5.86832147074034E-5</v>
      </c>
      <c r="L1924">
        <v>0.67612378293072894</v>
      </c>
    </row>
    <row r="1925" spans="1:12" x14ac:dyDescent="0.2">
      <c r="A1925" t="s">
        <v>3689</v>
      </c>
      <c r="B1925" t="str">
        <f t="shared" si="90"/>
        <v>OSAVI</v>
      </c>
      <c r="C1925">
        <f>VLOOKUP(B1925,GDD!$D$2:$E$31,2)</f>
        <v>26</v>
      </c>
      <c r="D1925" t="str">
        <f t="shared" si="91"/>
        <v>JCEager20</v>
      </c>
      <c r="E1925" s="2">
        <v>20200826</v>
      </c>
      <c r="F1925" t="str">
        <f t="shared" si="92"/>
        <v>RS1234</v>
      </c>
      <c r="G1925" t="s">
        <v>1140</v>
      </c>
      <c r="H1925" t="str">
        <f>VLOOKUP(E1925,GDD!$A$2:$B$57,2)</f>
        <v>900+</v>
      </c>
      <c r="I1925" cm="1">
        <f t="array" ref="I1925">IF(H1925="0-650",1,IF(H1925="650-900",2,IF(H1925="900+",3,NA)))</f>
        <v>3</v>
      </c>
      <c r="J1925">
        <v>4.31375965086826E-4</v>
      </c>
      <c r="K1925">
        <v>3.74564870630449E-4</v>
      </c>
      <c r="L1925">
        <v>0.77553395191327101</v>
      </c>
    </row>
    <row r="1926" spans="1:12" x14ac:dyDescent="0.2">
      <c r="A1926" t="s">
        <v>3690</v>
      </c>
      <c r="B1926" t="str">
        <f t="shared" si="90"/>
        <v>PSRI</v>
      </c>
      <c r="C1926">
        <f>VLOOKUP(B1926,GDD!$D$2:$E$31,2)</f>
        <v>27</v>
      </c>
      <c r="D1926" t="str">
        <f t="shared" si="91"/>
        <v>JCEager20</v>
      </c>
      <c r="E1926" s="2">
        <v>20200826</v>
      </c>
      <c r="F1926" t="str">
        <f t="shared" si="92"/>
        <v>RS1234</v>
      </c>
      <c r="G1926" t="s">
        <v>1140</v>
      </c>
      <c r="H1926" t="str">
        <f>VLOOKUP(E1926,GDD!$A$2:$B$57,2)</f>
        <v>900+</v>
      </c>
      <c r="I1926" cm="1">
        <f t="array" ref="I1926">IF(H1926="0-650",1,IF(H1926="650-900",2,IF(H1926="900+",3,NA)))</f>
        <v>3</v>
      </c>
      <c r="J1926" s="1">
        <v>3.63073103420998E-5</v>
      </c>
      <c r="K1926" s="1">
        <v>2.62467970525955E-5</v>
      </c>
      <c r="L1926">
        <v>0.80582197209641704</v>
      </c>
    </row>
    <row r="1927" spans="1:12" x14ac:dyDescent="0.2">
      <c r="A1927" t="s">
        <v>3691</v>
      </c>
      <c r="B1927" t="str">
        <f t="shared" si="90"/>
        <v>Carte1</v>
      </c>
      <c r="C1927">
        <f>VLOOKUP(B1927,GDD!$D$2:$E$31,2)</f>
        <v>28</v>
      </c>
      <c r="D1927" t="str">
        <f t="shared" si="91"/>
        <v>JCEager20</v>
      </c>
      <c r="E1927" s="2">
        <v>20200826</v>
      </c>
      <c r="F1927" t="str">
        <f t="shared" si="92"/>
        <v>RS1234</v>
      </c>
      <c r="G1927" t="s">
        <v>1140</v>
      </c>
      <c r="H1927" t="str">
        <f>VLOOKUP(E1927,GDD!$A$2:$B$57,2)</f>
        <v>900+</v>
      </c>
      <c r="I1927" cm="1">
        <f t="array" ref="I1927">IF(H1927="0-650",1,IF(H1927="650-900",2,IF(H1927="900+",3,NA)))</f>
        <v>3</v>
      </c>
      <c r="J1927">
        <v>0.26244933458622</v>
      </c>
      <c r="K1927">
        <v>0.12773397476691201</v>
      </c>
      <c r="L1927">
        <v>0.86041253377896998</v>
      </c>
    </row>
    <row r="1928" spans="1:12" x14ac:dyDescent="0.2">
      <c r="A1928" t="s">
        <v>3692</v>
      </c>
      <c r="B1928" t="str">
        <f t="shared" si="90"/>
        <v>VOG1</v>
      </c>
      <c r="C1928">
        <f>VLOOKUP(B1928,GDD!$D$2:$E$31,2)</f>
        <v>29</v>
      </c>
      <c r="D1928" t="str">
        <f t="shared" si="91"/>
        <v>JCEager20</v>
      </c>
      <c r="E1928" s="2">
        <v>20200826</v>
      </c>
      <c r="F1928" t="str">
        <f t="shared" si="92"/>
        <v>RS1234</v>
      </c>
      <c r="G1928" t="s">
        <v>1140</v>
      </c>
      <c r="H1928" t="str">
        <f>VLOOKUP(E1928,GDD!$A$2:$B$57,2)</f>
        <v>900+</v>
      </c>
      <c r="I1928" cm="1">
        <f t="array" ref="I1928">IF(H1928="0-650",1,IF(H1928="650-900",2,IF(H1928="900+",3,NA)))</f>
        <v>3</v>
      </c>
      <c r="J1928">
        <v>6.6333601716149103E-3</v>
      </c>
      <c r="K1928">
        <v>6.5379708572017104E-3</v>
      </c>
      <c r="L1928">
        <v>0.75270602340555004</v>
      </c>
    </row>
    <row r="1929" spans="1:12" x14ac:dyDescent="0.2">
      <c r="A1929" t="s">
        <v>3693</v>
      </c>
      <c r="B1929" t="str">
        <f t="shared" si="90"/>
        <v>SR700670</v>
      </c>
      <c r="C1929">
        <f>VLOOKUP(B1929,GDD!$D$2:$E$31,2)</f>
        <v>30</v>
      </c>
      <c r="D1929" t="str">
        <f t="shared" si="91"/>
        <v>JCEager20</v>
      </c>
      <c r="E1929" s="2">
        <v>20200826</v>
      </c>
      <c r="F1929" t="str">
        <f t="shared" si="92"/>
        <v>RS1234</v>
      </c>
      <c r="G1929" t="s">
        <v>1140</v>
      </c>
      <c r="H1929" t="str">
        <f>VLOOKUP(E1929,GDD!$A$2:$B$57,2)</f>
        <v>900+</v>
      </c>
      <c r="I1929" cm="1">
        <f t="array" ref="I1929">IF(H1929="0-650",1,IF(H1929="650-900",2,IF(H1929="900+",3,NA)))</f>
        <v>3</v>
      </c>
      <c r="J1929">
        <v>1.69154181669833E-3</v>
      </c>
      <c r="K1929">
        <v>1.3787836376342999E-3</v>
      </c>
      <c r="L1929">
        <v>0.78634801871526105</v>
      </c>
    </row>
    <row r="1930" spans="1:12" x14ac:dyDescent="0.2">
      <c r="A1930" t="s">
        <v>3694</v>
      </c>
      <c r="B1930" t="str">
        <f t="shared" si="90"/>
        <v>CC</v>
      </c>
      <c r="C1930">
        <f>VLOOKUP(B1930,GDD!$D$2:$E$31,2)</f>
        <v>1</v>
      </c>
      <c r="D1930" t="str">
        <f t="shared" si="91"/>
        <v>JCEager20</v>
      </c>
      <c r="E1930" s="2">
        <v>20200617</v>
      </c>
      <c r="F1930" t="str">
        <f t="shared" si="92"/>
        <v>RS23</v>
      </c>
      <c r="G1930" t="s">
        <v>1140</v>
      </c>
      <c r="H1930" t="str">
        <f>VLOOKUP(E1930,GDD!$A$2:$B$57,2)</f>
        <v>0-650</v>
      </c>
      <c r="I1930" cm="1">
        <f t="array" ref="I1930">IF(H1930="0-650",1,IF(H1930="650-900",2,IF(H1930="900+",3,NA)))</f>
        <v>1</v>
      </c>
      <c r="J1930">
        <v>2.8044134723192999E-3</v>
      </c>
      <c r="K1930">
        <v>9.9044853952631306E-4</v>
      </c>
      <c r="L1930">
        <v>0.89467446827413799</v>
      </c>
    </row>
    <row r="1931" spans="1:12" x14ac:dyDescent="0.2">
      <c r="A1931" t="s">
        <v>2513</v>
      </c>
      <c r="B1931" t="str">
        <f t="shared" si="90"/>
        <v>CC</v>
      </c>
      <c r="C1931">
        <f>VLOOKUP(B1931,GDD!$D$2:$E$31,2)</f>
        <v>1</v>
      </c>
      <c r="D1931" t="str">
        <f t="shared" si="91"/>
        <v>JCEager20</v>
      </c>
      <c r="E1931" s="2">
        <v>20200625</v>
      </c>
      <c r="F1931" t="str">
        <f t="shared" si="92"/>
        <v>RS23</v>
      </c>
      <c r="G1931" t="s">
        <v>1140</v>
      </c>
      <c r="H1931" t="str">
        <f>VLOOKUP(E1931,GDD!$A$2:$B$57,2)</f>
        <v>0-650</v>
      </c>
      <c r="I1931" cm="1">
        <f t="array" ref="I1931">IF(H1931="0-650",1,IF(H1931="650-900",2,IF(H1931="900+",3,NA)))</f>
        <v>1</v>
      </c>
      <c r="J1931">
        <v>5.7210231940267196E-3</v>
      </c>
      <c r="K1931">
        <v>4.03680937462381E-3</v>
      </c>
      <c r="L1931">
        <v>0.809583376260398</v>
      </c>
    </row>
    <row r="1932" spans="1:12" x14ac:dyDescent="0.2">
      <c r="A1932" t="s">
        <v>2514</v>
      </c>
      <c r="B1932" t="str">
        <f t="shared" si="90"/>
        <v>CC</v>
      </c>
      <c r="C1932">
        <f>VLOOKUP(B1932,GDD!$D$2:$E$31,2)</f>
        <v>1</v>
      </c>
      <c r="D1932" t="str">
        <f t="shared" si="91"/>
        <v>JCEager20</v>
      </c>
      <c r="E1932" s="2">
        <v>20200702</v>
      </c>
      <c r="F1932" t="str">
        <f t="shared" si="92"/>
        <v>RS23</v>
      </c>
      <c r="G1932" t="s">
        <v>1140</v>
      </c>
      <c r="H1932" t="str">
        <f>VLOOKUP(E1932,GDD!$A$2:$B$57,2)</f>
        <v>0-650</v>
      </c>
      <c r="I1932" cm="1">
        <f t="array" ref="I1932">IF(H1932="0-650",1,IF(H1932="650-900",2,IF(H1932="900+",3,NA)))</f>
        <v>1</v>
      </c>
      <c r="J1932">
        <v>2.8649177285365399E-3</v>
      </c>
      <c r="K1932">
        <v>1.0943346198535799E-3</v>
      </c>
      <c r="L1932">
        <v>0.887054938315603</v>
      </c>
    </row>
    <row r="1933" spans="1:12" x14ac:dyDescent="0.2">
      <c r="A1933" t="s">
        <v>2515</v>
      </c>
      <c r="B1933" t="str">
        <f t="shared" si="90"/>
        <v>CC</v>
      </c>
      <c r="C1933">
        <f>VLOOKUP(B1933,GDD!$D$2:$E$31,2)</f>
        <v>1</v>
      </c>
      <c r="D1933" t="str">
        <f t="shared" si="91"/>
        <v>JCEager20</v>
      </c>
      <c r="E1933" s="2">
        <v>20200708</v>
      </c>
      <c r="F1933" t="str">
        <f t="shared" si="92"/>
        <v>RS23</v>
      </c>
      <c r="G1933" t="s">
        <v>1140</v>
      </c>
      <c r="H1933" t="str">
        <f>VLOOKUP(E1933,GDD!$A$2:$B$57,2)</f>
        <v>0-650</v>
      </c>
      <c r="I1933" cm="1">
        <f t="array" ref="I1933">IF(H1933="0-650",1,IF(H1933="650-900",2,IF(H1933="900+",3,NA)))</f>
        <v>1</v>
      </c>
      <c r="J1933">
        <v>1.7913670462086401E-3</v>
      </c>
      <c r="K1933">
        <v>7.0567356996503999E-4</v>
      </c>
      <c r="L1933">
        <v>0.88393096721694397</v>
      </c>
    </row>
    <row r="1934" spans="1:12" x14ac:dyDescent="0.2">
      <c r="A1934" t="s">
        <v>3695</v>
      </c>
      <c r="B1934" t="str">
        <f t="shared" si="90"/>
        <v>CC</v>
      </c>
      <c r="C1934">
        <f>VLOOKUP(B1934,GDD!$D$2:$E$31,2)</f>
        <v>1</v>
      </c>
      <c r="D1934" t="str">
        <f t="shared" si="91"/>
        <v>JCEager20</v>
      </c>
      <c r="E1934" s="2">
        <v>20200717</v>
      </c>
      <c r="F1934" t="str">
        <f t="shared" si="92"/>
        <v>RS23</v>
      </c>
      <c r="G1934" t="s">
        <v>1140</v>
      </c>
      <c r="H1934" t="str">
        <f>VLOOKUP(E1934,GDD!$A$2:$B$57,2)</f>
        <v>650-900</v>
      </c>
      <c r="I1934" cm="1">
        <f t="array" ref="I1934">IF(H1934="0-650",1,IF(H1934="650-900",2,IF(H1934="900+",3,NA)))</f>
        <v>2</v>
      </c>
      <c r="J1934">
        <v>1.55942936388338E-4</v>
      </c>
      <c r="K1934">
        <v>3.7399191658615399E-4</v>
      </c>
      <c r="L1934">
        <v>0.55573448699254002</v>
      </c>
    </row>
    <row r="1935" spans="1:12" x14ac:dyDescent="0.2">
      <c r="A1935" t="s">
        <v>2516</v>
      </c>
      <c r="B1935" t="str">
        <f t="shared" si="90"/>
        <v>CC</v>
      </c>
      <c r="C1935">
        <f>VLOOKUP(B1935,GDD!$D$2:$E$31,2)</f>
        <v>1</v>
      </c>
      <c r="D1935" t="str">
        <f t="shared" si="91"/>
        <v>JCEager20</v>
      </c>
      <c r="E1935" s="2">
        <v>20200720</v>
      </c>
      <c r="F1935" t="str">
        <f t="shared" si="92"/>
        <v>RS23</v>
      </c>
      <c r="G1935" t="s">
        <v>1140</v>
      </c>
      <c r="H1935" t="str">
        <f>VLOOKUP(E1935,GDD!$A$2:$B$57,2)</f>
        <v>650-900</v>
      </c>
      <c r="I1935" cm="1">
        <f t="array" ref="I1935">IF(H1935="0-650",1,IF(H1935="650-900",2,IF(H1935="900+",3,NA)))</f>
        <v>2</v>
      </c>
      <c r="J1935">
        <v>1.06677601307363E-2</v>
      </c>
      <c r="K1935">
        <v>3.3184114234934801E-3</v>
      </c>
      <c r="L1935">
        <v>0.90605174177930303</v>
      </c>
    </row>
    <row r="1936" spans="1:12" x14ac:dyDescent="0.2">
      <c r="A1936" t="s">
        <v>2517</v>
      </c>
      <c r="B1936" t="str">
        <f t="shared" si="90"/>
        <v>CC</v>
      </c>
      <c r="C1936">
        <f>VLOOKUP(B1936,GDD!$D$2:$E$31,2)</f>
        <v>1</v>
      </c>
      <c r="D1936" t="str">
        <f t="shared" si="91"/>
        <v>JCEager20</v>
      </c>
      <c r="E1936" s="2">
        <v>20200725</v>
      </c>
      <c r="F1936" t="str">
        <f t="shared" si="92"/>
        <v>RS23</v>
      </c>
      <c r="G1936" t="s">
        <v>1140</v>
      </c>
      <c r="H1936" t="str">
        <f>VLOOKUP(E1936,GDD!$A$2:$B$57,2)</f>
        <v>650-900</v>
      </c>
      <c r="I1936" cm="1">
        <f t="array" ref="I1936">IF(H1936="0-650",1,IF(H1936="650-900",2,IF(H1936="900+",3,NA)))</f>
        <v>2</v>
      </c>
      <c r="J1936">
        <v>3.37595580193498E-4</v>
      </c>
      <c r="K1936">
        <v>3.24201209481455E-4</v>
      </c>
      <c r="L1936">
        <v>0.75751373864930205</v>
      </c>
    </row>
    <row r="1937" spans="1:12" x14ac:dyDescent="0.2">
      <c r="A1937" t="s">
        <v>2518</v>
      </c>
      <c r="B1937" t="str">
        <f t="shared" si="90"/>
        <v>CC</v>
      </c>
      <c r="C1937">
        <f>VLOOKUP(B1937,GDD!$D$2:$E$31,2)</f>
        <v>1</v>
      </c>
      <c r="D1937" t="str">
        <f t="shared" si="91"/>
        <v>JCEager20</v>
      </c>
      <c r="E1937" s="2">
        <v>20200728</v>
      </c>
      <c r="F1937" t="str">
        <f t="shared" si="92"/>
        <v>RS23</v>
      </c>
      <c r="G1937" t="s">
        <v>1140</v>
      </c>
      <c r="H1937" t="str">
        <f>VLOOKUP(E1937,GDD!$A$2:$B$57,2)</f>
        <v>900+</v>
      </c>
      <c r="I1937" cm="1">
        <f t="array" ref="I1937">IF(H1937="0-650",1,IF(H1937="650-900",2,IF(H1937="900+",3,NA)))</f>
        <v>3</v>
      </c>
      <c r="J1937">
        <v>3.5269630271854001E-4</v>
      </c>
      <c r="K1937">
        <v>2.1925560057739799E-4</v>
      </c>
      <c r="L1937">
        <v>0.82835045746986802</v>
      </c>
    </row>
    <row r="1938" spans="1:12" x14ac:dyDescent="0.2">
      <c r="A1938" t="s">
        <v>2519</v>
      </c>
      <c r="B1938" t="str">
        <f t="shared" si="90"/>
        <v>CC</v>
      </c>
      <c r="C1938">
        <f>VLOOKUP(B1938,GDD!$D$2:$E$31,2)</f>
        <v>1</v>
      </c>
      <c r="D1938" t="str">
        <f t="shared" si="91"/>
        <v>JCEager20</v>
      </c>
      <c r="E1938" s="2">
        <v>20200806</v>
      </c>
      <c r="F1938" t="str">
        <f t="shared" si="92"/>
        <v>RS23</v>
      </c>
      <c r="G1938" t="s">
        <v>1140</v>
      </c>
      <c r="H1938" t="str">
        <f>VLOOKUP(E1938,GDD!$A$2:$B$57,2)</f>
        <v>900+</v>
      </c>
      <c r="I1938" cm="1">
        <f t="array" ref="I1938">IF(H1938="0-650",1,IF(H1938="650-900",2,IF(H1938="900+",3,NA)))</f>
        <v>3</v>
      </c>
      <c r="J1938">
        <v>5.9954954291171298E-4</v>
      </c>
      <c r="K1938">
        <v>6.6596835543429502E-4</v>
      </c>
      <c r="L1938">
        <v>0.72978829582369198</v>
      </c>
    </row>
    <row r="1939" spans="1:12" x14ac:dyDescent="0.2">
      <c r="A1939" t="s">
        <v>3696</v>
      </c>
      <c r="B1939" t="str">
        <f t="shared" si="90"/>
        <v>height_30p</v>
      </c>
      <c r="C1939">
        <f>VLOOKUP(B1939,GDD!$D$2:$E$31,2)</f>
        <v>2</v>
      </c>
      <c r="D1939" t="str">
        <f t="shared" si="91"/>
        <v>JCEager20</v>
      </c>
      <c r="E1939" s="2">
        <v>20200617</v>
      </c>
      <c r="F1939" t="str">
        <f t="shared" si="92"/>
        <v>RS23</v>
      </c>
      <c r="G1939" t="s">
        <v>1140</v>
      </c>
      <c r="H1939" t="str">
        <f>VLOOKUP(E1939,GDD!$A$2:$B$57,2)</f>
        <v>0-650</v>
      </c>
      <c r="I1939" cm="1">
        <f t="array" ref="I1939">IF(H1939="0-650",1,IF(H1939="650-900",2,IF(H1939="900+",3,NA)))</f>
        <v>1</v>
      </c>
      <c r="J1939">
        <v>2.9864717684284899E-4</v>
      </c>
      <c r="K1939">
        <v>3.3764558083650701E-4</v>
      </c>
      <c r="L1939">
        <v>0.72628963311486205</v>
      </c>
    </row>
    <row r="1940" spans="1:12" x14ac:dyDescent="0.2">
      <c r="A1940" t="s">
        <v>3697</v>
      </c>
      <c r="B1940" t="str">
        <f t="shared" si="90"/>
        <v>height_50p</v>
      </c>
      <c r="C1940">
        <f>VLOOKUP(B1940,GDD!$D$2:$E$31,2)</f>
        <v>3</v>
      </c>
      <c r="D1940" t="str">
        <f t="shared" si="91"/>
        <v>JCEager20</v>
      </c>
      <c r="E1940" s="2">
        <v>20200617</v>
      </c>
      <c r="F1940" t="str">
        <f t="shared" si="92"/>
        <v>RS23</v>
      </c>
      <c r="G1940" t="s">
        <v>1140</v>
      </c>
      <c r="H1940" t="str">
        <f>VLOOKUP(E1940,GDD!$A$2:$B$57,2)</f>
        <v>0-650</v>
      </c>
      <c r="I1940" cm="1">
        <f t="array" ref="I1940">IF(H1940="0-650",1,IF(H1940="650-900",2,IF(H1940="900+",3,NA)))</f>
        <v>1</v>
      </c>
      <c r="J1940">
        <v>1.0133992665193601E-3</v>
      </c>
      <c r="K1940">
        <v>5.7054589880619396E-4</v>
      </c>
      <c r="L1940">
        <v>0.84198659709226698</v>
      </c>
    </row>
    <row r="1941" spans="1:12" x14ac:dyDescent="0.2">
      <c r="A1941" t="s">
        <v>3698</v>
      </c>
      <c r="B1941" t="str">
        <f t="shared" si="90"/>
        <v>height_70p</v>
      </c>
      <c r="C1941">
        <f>VLOOKUP(B1941,GDD!$D$2:$E$31,2)</f>
        <v>4</v>
      </c>
      <c r="D1941" t="str">
        <f t="shared" si="91"/>
        <v>JCEager20</v>
      </c>
      <c r="E1941" s="2">
        <v>20200617</v>
      </c>
      <c r="F1941" t="str">
        <f t="shared" si="92"/>
        <v>RS23</v>
      </c>
      <c r="G1941" t="s">
        <v>1140</v>
      </c>
      <c r="H1941" t="str">
        <f>VLOOKUP(E1941,GDD!$A$2:$B$57,2)</f>
        <v>0-650</v>
      </c>
      <c r="I1941" cm="1">
        <f t="array" ref="I1941">IF(H1941="0-650",1,IF(H1941="650-900",2,IF(H1941="900+",3,NA)))</f>
        <v>1</v>
      </c>
      <c r="J1941">
        <v>1.7990692900813499E-3</v>
      </c>
      <c r="K1941">
        <v>8.1163197914357204E-4</v>
      </c>
      <c r="L1941">
        <v>0.86927799736634803</v>
      </c>
    </row>
    <row r="1942" spans="1:12" x14ac:dyDescent="0.2">
      <c r="A1942" t="s">
        <v>3699</v>
      </c>
      <c r="B1942" t="str">
        <f t="shared" si="90"/>
        <v>height_90p</v>
      </c>
      <c r="C1942">
        <f>VLOOKUP(B1942,GDD!$D$2:$E$31,2)</f>
        <v>5</v>
      </c>
      <c r="D1942" t="str">
        <f t="shared" si="91"/>
        <v>JCEager20</v>
      </c>
      <c r="E1942" s="2">
        <v>20200617</v>
      </c>
      <c r="F1942" t="str">
        <f t="shared" si="92"/>
        <v>RS23</v>
      </c>
      <c r="G1942" t="s">
        <v>1140</v>
      </c>
      <c r="H1942" t="str">
        <f>VLOOKUP(E1942,GDD!$A$2:$B$57,2)</f>
        <v>0-650</v>
      </c>
      <c r="I1942" cm="1">
        <f t="array" ref="I1942">IF(H1942="0-650",1,IF(H1942="650-900",2,IF(H1942="900+",3,NA)))</f>
        <v>1</v>
      </c>
      <c r="J1942">
        <v>2.3688024908183301E-3</v>
      </c>
      <c r="K1942">
        <v>7.7041600797359098E-4</v>
      </c>
      <c r="L1942">
        <v>0.90219204354549398</v>
      </c>
    </row>
    <row r="1943" spans="1:12" x14ac:dyDescent="0.2">
      <c r="A1943" t="s">
        <v>3700</v>
      </c>
      <c r="B1943" t="str">
        <f t="shared" si="90"/>
        <v>height_95p</v>
      </c>
      <c r="C1943">
        <f>VLOOKUP(B1943,GDD!$D$2:$E$31,2)</f>
        <v>6</v>
      </c>
      <c r="D1943" t="str">
        <f t="shared" si="91"/>
        <v>JCEager20</v>
      </c>
      <c r="E1943" s="2">
        <v>20200617</v>
      </c>
      <c r="F1943" t="str">
        <f t="shared" si="92"/>
        <v>RS23</v>
      </c>
      <c r="G1943" t="s">
        <v>1140</v>
      </c>
      <c r="H1943" t="str">
        <f>VLOOKUP(E1943,GDD!$A$2:$B$57,2)</f>
        <v>0-650</v>
      </c>
      <c r="I1943" cm="1">
        <f t="array" ref="I1943">IF(H1943="0-650",1,IF(H1943="650-900",2,IF(H1943="900+",3,NA)))</f>
        <v>1</v>
      </c>
      <c r="J1943">
        <v>2.3212285265001701E-3</v>
      </c>
      <c r="K1943">
        <v>7.3442919216613401E-4</v>
      </c>
      <c r="L1943">
        <v>0.90459622726472699</v>
      </c>
    </row>
    <row r="1944" spans="1:12" x14ac:dyDescent="0.2">
      <c r="A1944" t="s">
        <v>3701</v>
      </c>
      <c r="B1944" t="str">
        <f t="shared" si="90"/>
        <v>height_99p</v>
      </c>
      <c r="C1944">
        <f>VLOOKUP(B1944,GDD!$D$2:$E$31,2)</f>
        <v>7</v>
      </c>
      <c r="D1944" t="str">
        <f t="shared" si="91"/>
        <v>JCEager20</v>
      </c>
      <c r="E1944" s="2">
        <v>20200617</v>
      </c>
      <c r="F1944" t="str">
        <f t="shared" si="92"/>
        <v>RS23</v>
      </c>
      <c r="G1944" t="s">
        <v>1140</v>
      </c>
      <c r="H1944" t="str">
        <f>VLOOKUP(E1944,GDD!$A$2:$B$57,2)</f>
        <v>0-650</v>
      </c>
      <c r="I1944" cm="1">
        <f t="array" ref="I1944">IF(H1944="0-650",1,IF(H1944="650-900",2,IF(H1944="900+",3,NA)))</f>
        <v>1</v>
      </c>
      <c r="J1944">
        <v>2.3571949196496901E-3</v>
      </c>
      <c r="K1944">
        <v>6.5666678027502003E-4</v>
      </c>
      <c r="L1944">
        <v>0.91503035622712803</v>
      </c>
    </row>
    <row r="1945" spans="1:12" x14ac:dyDescent="0.2">
      <c r="A1945" t="s">
        <v>3702</v>
      </c>
      <c r="B1945" t="str">
        <f t="shared" si="90"/>
        <v>canopy_cover_5p</v>
      </c>
      <c r="C1945">
        <f>VLOOKUP(B1945,GDD!$D$2:$E$31,2)</f>
        <v>8</v>
      </c>
      <c r="D1945" t="str">
        <f t="shared" si="91"/>
        <v>JCEager20</v>
      </c>
      <c r="E1945" s="2">
        <v>20200617</v>
      </c>
      <c r="F1945" t="str">
        <f t="shared" si="92"/>
        <v>RS23</v>
      </c>
      <c r="G1945" t="s">
        <v>1140</v>
      </c>
      <c r="H1945" t="str">
        <f>VLOOKUP(E1945,GDD!$A$2:$B$57,2)</f>
        <v>0-650</v>
      </c>
      <c r="I1945" cm="1">
        <f t="array" ref="I1945">IF(H1945="0-650",1,IF(H1945="650-900",2,IF(H1945="900+",3,NA)))</f>
        <v>1</v>
      </c>
      <c r="J1945">
        <v>25.444049738784599</v>
      </c>
      <c r="K1945">
        <v>40.728847271951501</v>
      </c>
      <c r="L1945">
        <v>0.65207158239063501</v>
      </c>
    </row>
    <row r="1946" spans="1:12" x14ac:dyDescent="0.2">
      <c r="A1946" t="s">
        <v>3703</v>
      </c>
      <c r="B1946" t="str">
        <f t="shared" si="90"/>
        <v>pcanopy_cover_10p</v>
      </c>
      <c r="C1946">
        <f>VLOOKUP(B1946,GDD!$D$2:$E$31,2)</f>
        <v>9</v>
      </c>
      <c r="D1946" t="str">
        <f t="shared" si="91"/>
        <v>JCEager20</v>
      </c>
      <c r="E1946" s="2">
        <v>20200617</v>
      </c>
      <c r="F1946" t="str">
        <f t="shared" si="92"/>
        <v>RS23</v>
      </c>
      <c r="G1946" t="s">
        <v>1140</v>
      </c>
      <c r="H1946" t="str">
        <f>VLOOKUP(E1946,GDD!$A$2:$B$57,2)</f>
        <v>0-650</v>
      </c>
      <c r="I1946" cm="1">
        <f t="array" ref="I1946">IF(H1946="0-650",1,IF(H1946="650-900",2,IF(H1946="900+",3,NA)))</f>
        <v>1</v>
      </c>
      <c r="J1946">
        <v>24.972157822408501</v>
      </c>
      <c r="K1946">
        <v>37.640535655115798</v>
      </c>
      <c r="L1946">
        <v>0.66558692391867602</v>
      </c>
    </row>
    <row r="1947" spans="1:12" x14ac:dyDescent="0.2">
      <c r="A1947" t="s">
        <v>3704</v>
      </c>
      <c r="B1947" t="str">
        <f t="shared" si="90"/>
        <v>canopy_cover_20p</v>
      </c>
      <c r="C1947">
        <f>VLOOKUP(B1947,GDD!$D$2:$E$31,2)</f>
        <v>10</v>
      </c>
      <c r="D1947" t="str">
        <f t="shared" si="91"/>
        <v>JCEager20</v>
      </c>
      <c r="E1947" s="2">
        <v>20200617</v>
      </c>
      <c r="F1947" t="str">
        <f t="shared" si="92"/>
        <v>RS23</v>
      </c>
      <c r="G1947" t="s">
        <v>1140</v>
      </c>
      <c r="H1947" t="str">
        <f>VLOOKUP(E1947,GDD!$A$2:$B$57,2)</f>
        <v>0-650</v>
      </c>
      <c r="I1947" cm="1">
        <f t="array" ref="I1947">IF(H1947="0-650",1,IF(H1947="650-900",2,IF(H1947="900+",3,NA)))</f>
        <v>1</v>
      </c>
      <c r="J1947">
        <v>21.9309653078552</v>
      </c>
      <c r="K1947">
        <v>22.097117174928002</v>
      </c>
      <c r="L1947">
        <v>0.74858216086320395</v>
      </c>
    </row>
    <row r="1948" spans="1:12" x14ac:dyDescent="0.2">
      <c r="A1948" t="s">
        <v>3705</v>
      </c>
      <c r="B1948" t="str">
        <f t="shared" si="90"/>
        <v>canopy_cover_30p</v>
      </c>
      <c r="C1948">
        <f>VLOOKUP(B1948,GDD!$D$2:$E$31,2)</f>
        <v>11</v>
      </c>
      <c r="D1948" t="str">
        <f t="shared" si="91"/>
        <v>JCEager20</v>
      </c>
      <c r="E1948" s="2">
        <v>20200617</v>
      </c>
      <c r="F1948" t="str">
        <f t="shared" si="92"/>
        <v>RS23</v>
      </c>
      <c r="G1948" t="s">
        <v>1140</v>
      </c>
      <c r="H1948" t="str">
        <f>VLOOKUP(E1948,GDD!$A$2:$B$57,2)</f>
        <v>0-650</v>
      </c>
      <c r="I1948" cm="1">
        <f t="array" ref="I1948">IF(H1948="0-650",1,IF(H1948="650-900",2,IF(H1948="900+",3,NA)))</f>
        <v>1</v>
      </c>
      <c r="J1948">
        <v>18.2505504211668</v>
      </c>
      <c r="K1948">
        <v>14.6171774936214</v>
      </c>
      <c r="L1948">
        <v>0.78928320175622502</v>
      </c>
    </row>
    <row r="1949" spans="1:12" x14ac:dyDescent="0.2">
      <c r="A1949" t="s">
        <v>3706</v>
      </c>
      <c r="B1949" t="str">
        <f t="shared" si="90"/>
        <v>canopy_cover_40p</v>
      </c>
      <c r="C1949">
        <f>VLOOKUP(B1949,GDD!$D$2:$E$31,2)</f>
        <v>12</v>
      </c>
      <c r="D1949" t="str">
        <f t="shared" si="91"/>
        <v>JCEager20</v>
      </c>
      <c r="E1949" s="2">
        <v>20200617</v>
      </c>
      <c r="F1949" t="str">
        <f t="shared" si="92"/>
        <v>RS23</v>
      </c>
      <c r="G1949" t="s">
        <v>1140</v>
      </c>
      <c r="H1949" t="str">
        <f>VLOOKUP(E1949,GDD!$A$2:$B$57,2)</f>
        <v>0-650</v>
      </c>
      <c r="I1949" cm="1">
        <f t="array" ref="I1949">IF(H1949="0-650",1,IF(H1949="650-900",2,IF(H1949="900+",3,NA)))</f>
        <v>1</v>
      </c>
      <c r="J1949">
        <v>15.6780826432288</v>
      </c>
      <c r="K1949">
        <v>12.880740143104299</v>
      </c>
      <c r="L1949">
        <v>0.785016394771615</v>
      </c>
    </row>
    <row r="1950" spans="1:12" x14ac:dyDescent="0.2">
      <c r="A1950" t="s">
        <v>3707</v>
      </c>
      <c r="B1950" t="str">
        <f t="shared" si="90"/>
        <v>canopy_cover_50p</v>
      </c>
      <c r="C1950">
        <f>VLOOKUP(B1950,GDD!$D$2:$E$31,2)</f>
        <v>13</v>
      </c>
      <c r="D1950" t="str">
        <f t="shared" si="91"/>
        <v>JCEager20</v>
      </c>
      <c r="E1950" s="2">
        <v>20200617</v>
      </c>
      <c r="F1950" t="str">
        <f t="shared" si="92"/>
        <v>RS23</v>
      </c>
      <c r="G1950" t="s">
        <v>1140</v>
      </c>
      <c r="H1950" t="str">
        <f>VLOOKUP(E1950,GDD!$A$2:$B$57,2)</f>
        <v>0-650</v>
      </c>
      <c r="I1950" cm="1">
        <f t="array" ref="I1950">IF(H1950="0-650",1,IF(H1950="650-900",2,IF(H1950="900+",3,NA)))</f>
        <v>1</v>
      </c>
      <c r="J1950">
        <v>11.7184269148319</v>
      </c>
      <c r="K1950">
        <v>10.945337318305</v>
      </c>
      <c r="L1950">
        <v>0.76257721093034703</v>
      </c>
    </row>
    <row r="1951" spans="1:12" x14ac:dyDescent="0.2">
      <c r="A1951" t="s">
        <v>3708</v>
      </c>
      <c r="B1951" t="str">
        <f t="shared" si="90"/>
        <v>canopy_cover_75p</v>
      </c>
      <c r="C1951">
        <f>VLOOKUP(B1951,GDD!$D$2:$E$31,2)</f>
        <v>14</v>
      </c>
      <c r="D1951" t="str">
        <f t="shared" si="91"/>
        <v>JCEager20</v>
      </c>
      <c r="E1951" s="2">
        <v>20200617</v>
      </c>
      <c r="F1951" t="str">
        <f t="shared" si="92"/>
        <v>RS23</v>
      </c>
      <c r="G1951" t="s">
        <v>1140</v>
      </c>
      <c r="H1951" t="str">
        <f>VLOOKUP(E1951,GDD!$A$2:$B$57,2)</f>
        <v>0-650</v>
      </c>
      <c r="I1951" cm="1">
        <f t="array" ref="I1951">IF(H1951="0-650",1,IF(H1951="650-900",2,IF(H1951="900+",3,NA)))</f>
        <v>1</v>
      </c>
      <c r="J1951">
        <v>1.56842983437642</v>
      </c>
      <c r="K1951">
        <v>2.1724010250646599</v>
      </c>
      <c r="L1951">
        <v>0.68413800880407905</v>
      </c>
    </row>
    <row r="1952" spans="1:12" x14ac:dyDescent="0.2">
      <c r="A1952" t="s">
        <v>3709</v>
      </c>
      <c r="B1952" t="str">
        <f t="shared" si="90"/>
        <v>standard_deviation_ht</v>
      </c>
      <c r="C1952">
        <f>VLOOKUP(B1952,GDD!$D$2:$E$31,2)</f>
        <v>15</v>
      </c>
      <c r="D1952" t="str">
        <f t="shared" si="91"/>
        <v>JCEager20</v>
      </c>
      <c r="E1952" s="2">
        <v>20200617</v>
      </c>
      <c r="F1952" t="str">
        <f t="shared" si="92"/>
        <v>RS23</v>
      </c>
      <c r="G1952" t="s">
        <v>1140</v>
      </c>
      <c r="H1952" t="str">
        <f>VLOOKUP(E1952,GDD!$A$2:$B$57,2)</f>
        <v>0-650</v>
      </c>
      <c r="I1952" cm="1">
        <f t="array" ref="I1952">IF(H1952="0-650",1,IF(H1952="650-900",2,IF(H1952="900+",3,NA)))</f>
        <v>1</v>
      </c>
      <c r="J1952">
        <v>2.0720912096153701E-4</v>
      </c>
      <c r="K1952">
        <v>1.5526121265252999E-4</v>
      </c>
      <c r="L1952">
        <v>0.80014996031421604</v>
      </c>
    </row>
    <row r="1953" spans="1:12" x14ac:dyDescent="0.2">
      <c r="A1953" t="s">
        <v>3710</v>
      </c>
      <c r="B1953" t="str">
        <f t="shared" si="90"/>
        <v>quadratic_mean_ht</v>
      </c>
      <c r="C1953">
        <f>VLOOKUP(B1953,GDD!$D$2:$E$31,2)</f>
        <v>16</v>
      </c>
      <c r="D1953" t="str">
        <f t="shared" si="91"/>
        <v>JCEager20</v>
      </c>
      <c r="E1953" s="2">
        <v>20200617</v>
      </c>
      <c r="F1953" t="str">
        <f t="shared" si="92"/>
        <v>RS23</v>
      </c>
      <c r="G1953" t="s">
        <v>1140</v>
      </c>
      <c r="H1953" t="str">
        <f>VLOOKUP(E1953,GDD!$A$2:$B$57,2)</f>
        <v>0-650</v>
      </c>
      <c r="I1953" cm="1">
        <f t="array" ref="I1953">IF(H1953="0-650",1,IF(H1953="650-900",2,IF(H1953="900+",3,NA)))</f>
        <v>1</v>
      </c>
      <c r="J1953">
        <v>1.06914221422288E-3</v>
      </c>
      <c r="K1953">
        <v>3.7729476776207302E-4</v>
      </c>
      <c r="L1953">
        <v>0.89474920794005597</v>
      </c>
    </row>
    <row r="1954" spans="1:12" x14ac:dyDescent="0.2">
      <c r="A1954" t="s">
        <v>3711</v>
      </c>
      <c r="B1954" t="str">
        <f t="shared" si="90"/>
        <v>skewness_ht</v>
      </c>
      <c r="C1954">
        <f>VLOOKUP(B1954,GDD!$D$2:$E$31,2)</f>
        <v>17</v>
      </c>
      <c r="D1954" t="str">
        <f t="shared" si="91"/>
        <v>JCEager20</v>
      </c>
      <c r="E1954" s="2">
        <v>20200617</v>
      </c>
      <c r="F1954" t="str">
        <f t="shared" si="92"/>
        <v>RS23</v>
      </c>
      <c r="G1954" t="s">
        <v>1140</v>
      </c>
      <c r="H1954" t="str">
        <f>VLOOKUP(E1954,GDD!$A$2:$B$57,2)</f>
        <v>0-650</v>
      </c>
      <c r="I1954" cm="1">
        <f t="array" ref="I1954">IF(H1954="0-650",1,IF(H1954="650-900",2,IF(H1954="900+",3,NA)))</f>
        <v>1</v>
      </c>
      <c r="J1954">
        <v>4.5607282706397002E-2</v>
      </c>
      <c r="K1954">
        <v>3.8235133219520601E-2</v>
      </c>
      <c r="L1954">
        <v>0.78158464217122103</v>
      </c>
    </row>
    <row r="1955" spans="1:12" x14ac:dyDescent="0.2">
      <c r="A1955" t="s">
        <v>3712</v>
      </c>
      <c r="B1955" t="str">
        <f t="shared" si="90"/>
        <v>kurtosis_ht</v>
      </c>
      <c r="C1955">
        <f>VLOOKUP(B1955,GDD!$D$2:$E$31,2)</f>
        <v>18</v>
      </c>
      <c r="D1955" t="str">
        <f t="shared" si="91"/>
        <v>JCEager20</v>
      </c>
      <c r="E1955" s="2">
        <v>20200617</v>
      </c>
      <c r="F1955" t="str">
        <f t="shared" si="92"/>
        <v>RS23</v>
      </c>
      <c r="G1955" t="s">
        <v>1140</v>
      </c>
      <c r="H1955" t="str">
        <f>VLOOKUP(E1955,GDD!$A$2:$B$57,2)</f>
        <v>0-650</v>
      </c>
      <c r="I1955" cm="1">
        <f t="array" ref="I1955">IF(H1955="0-650",1,IF(H1955="650-900",2,IF(H1955="900+",3,NA)))</f>
        <v>1</v>
      </c>
      <c r="J1955">
        <v>0.24726195615973601</v>
      </c>
      <c r="K1955">
        <v>0.17414425885215001</v>
      </c>
      <c r="L1955">
        <v>0.80987167726479903</v>
      </c>
    </row>
    <row r="1956" spans="1:12" x14ac:dyDescent="0.2">
      <c r="A1956" t="s">
        <v>3713</v>
      </c>
      <c r="B1956" t="str">
        <f t="shared" si="90"/>
        <v>variation_ht</v>
      </c>
      <c r="C1956">
        <f>VLOOKUP(B1956,GDD!$D$2:$E$31,2)</f>
        <v>19</v>
      </c>
      <c r="D1956" t="str">
        <f t="shared" si="91"/>
        <v>JCEager20</v>
      </c>
      <c r="E1956" s="2">
        <v>20200617</v>
      </c>
      <c r="F1956" t="str">
        <f t="shared" si="92"/>
        <v>RS23</v>
      </c>
      <c r="G1956" t="s">
        <v>1140</v>
      </c>
      <c r="H1956" t="str">
        <f>VLOOKUP(E1956,GDD!$A$2:$B$57,2)</f>
        <v>0-650</v>
      </c>
      <c r="I1956" cm="1">
        <f t="array" ref="I1956">IF(H1956="0-650",1,IF(H1956="650-900",2,IF(H1956="900+",3,NA)))</f>
        <v>1</v>
      </c>
      <c r="J1956" s="1">
        <v>2.0181360167958701E-23</v>
      </c>
      <c r="K1956">
        <v>2.1694685628520301E-3</v>
      </c>
      <c r="L1956" s="1">
        <v>2.7907332487124703E-20</v>
      </c>
    </row>
    <row r="1957" spans="1:12" x14ac:dyDescent="0.2">
      <c r="A1957" t="s">
        <v>3714</v>
      </c>
      <c r="B1957" t="str">
        <f t="shared" si="90"/>
        <v>plot_volume</v>
      </c>
      <c r="C1957">
        <f>VLOOKUP(B1957,GDD!$D$2:$E$31,2)</f>
        <v>20</v>
      </c>
      <c r="D1957" t="str">
        <f t="shared" si="91"/>
        <v>JCEager20</v>
      </c>
      <c r="E1957" s="2">
        <v>20200617</v>
      </c>
      <c r="F1957" t="str">
        <f t="shared" si="92"/>
        <v>RS23</v>
      </c>
      <c r="G1957" t="s">
        <v>1140</v>
      </c>
      <c r="H1957" t="str">
        <f>VLOOKUP(E1957,GDD!$A$2:$B$57,2)</f>
        <v>0-650</v>
      </c>
      <c r="I1957" cm="1">
        <f t="array" ref="I1957">IF(H1957="0-650",1,IF(H1957="650-900",2,IF(H1957="900+",3,NA)))</f>
        <v>1</v>
      </c>
      <c r="J1957" s="1">
        <v>8.7201557994847801E-7</v>
      </c>
      <c r="K1957" s="1">
        <v>3.03200523420413E-7</v>
      </c>
      <c r="L1957">
        <v>0.896137429934176</v>
      </c>
    </row>
    <row r="1958" spans="1:12" x14ac:dyDescent="0.2">
      <c r="A1958" t="s">
        <v>2540</v>
      </c>
      <c r="B1958" t="str">
        <f t="shared" si="90"/>
        <v>height_30p</v>
      </c>
      <c r="C1958">
        <f>VLOOKUP(B1958,GDD!$D$2:$E$31,2)</f>
        <v>2</v>
      </c>
      <c r="D1958" t="str">
        <f t="shared" si="91"/>
        <v>JCEager20</v>
      </c>
      <c r="E1958" s="2">
        <v>20200702</v>
      </c>
      <c r="F1958" t="str">
        <f t="shared" si="92"/>
        <v>RS23</v>
      </c>
      <c r="G1958" t="s">
        <v>1140</v>
      </c>
      <c r="H1958" t="str">
        <f>VLOOKUP(E1958,GDD!$A$2:$B$57,2)</f>
        <v>0-650</v>
      </c>
      <c r="I1958" cm="1">
        <f t="array" ref="I1958">IF(H1958="0-650",1,IF(H1958="650-900",2,IF(H1958="900+",3,NA)))</f>
        <v>1</v>
      </c>
      <c r="J1958">
        <v>1.5884460795182999E-2</v>
      </c>
      <c r="K1958">
        <v>5.5166439802531199E-3</v>
      </c>
      <c r="L1958">
        <v>0.89624522767208303</v>
      </c>
    </row>
    <row r="1959" spans="1:12" x14ac:dyDescent="0.2">
      <c r="A1959" t="s">
        <v>2541</v>
      </c>
      <c r="B1959" t="str">
        <f t="shared" si="90"/>
        <v>height_50p</v>
      </c>
      <c r="C1959">
        <f>VLOOKUP(B1959,GDD!$D$2:$E$31,2)</f>
        <v>3</v>
      </c>
      <c r="D1959" t="str">
        <f t="shared" si="91"/>
        <v>JCEager20</v>
      </c>
      <c r="E1959" s="2">
        <v>20200702</v>
      </c>
      <c r="F1959" t="str">
        <f t="shared" si="92"/>
        <v>RS23</v>
      </c>
      <c r="G1959" t="s">
        <v>1140</v>
      </c>
      <c r="H1959" t="str">
        <f>VLOOKUP(E1959,GDD!$A$2:$B$57,2)</f>
        <v>0-650</v>
      </c>
      <c r="I1959" cm="1">
        <f t="array" ref="I1959">IF(H1959="0-650",1,IF(H1959="650-900",2,IF(H1959="900+",3,NA)))</f>
        <v>1</v>
      </c>
      <c r="J1959">
        <v>1.2881075379690601E-2</v>
      </c>
      <c r="K1959">
        <v>5.17605955258095E-3</v>
      </c>
      <c r="L1959">
        <v>0.88187713535533596</v>
      </c>
    </row>
    <row r="1960" spans="1:12" x14ac:dyDescent="0.2">
      <c r="A1960" t="s">
        <v>2542</v>
      </c>
      <c r="B1960" t="str">
        <f t="shared" si="90"/>
        <v>height_70p</v>
      </c>
      <c r="C1960">
        <f>VLOOKUP(B1960,GDD!$D$2:$E$31,2)</f>
        <v>4</v>
      </c>
      <c r="D1960" t="str">
        <f t="shared" si="91"/>
        <v>JCEager20</v>
      </c>
      <c r="E1960" s="2">
        <v>20200702</v>
      </c>
      <c r="F1960" t="str">
        <f t="shared" si="92"/>
        <v>RS23</v>
      </c>
      <c r="G1960" t="s">
        <v>1140</v>
      </c>
      <c r="H1960" t="str">
        <f>VLOOKUP(E1960,GDD!$A$2:$B$57,2)</f>
        <v>0-650</v>
      </c>
      <c r="I1960" cm="1">
        <f t="array" ref="I1960">IF(H1960="0-650",1,IF(H1960="650-900",2,IF(H1960="900+",3,NA)))</f>
        <v>1</v>
      </c>
      <c r="J1960">
        <v>1.26788231130524E-2</v>
      </c>
      <c r="K1960">
        <v>5.2027789803692197E-3</v>
      </c>
      <c r="L1960">
        <v>0.87967462010620301</v>
      </c>
    </row>
    <row r="1961" spans="1:12" x14ac:dyDescent="0.2">
      <c r="A1961" t="s">
        <v>2543</v>
      </c>
      <c r="B1961" t="str">
        <f t="shared" si="90"/>
        <v>height_90p</v>
      </c>
      <c r="C1961">
        <f>VLOOKUP(B1961,GDD!$D$2:$E$31,2)</f>
        <v>5</v>
      </c>
      <c r="D1961" t="str">
        <f t="shared" si="91"/>
        <v>JCEager20</v>
      </c>
      <c r="E1961" s="2">
        <v>20200702</v>
      </c>
      <c r="F1961" t="str">
        <f t="shared" si="92"/>
        <v>RS23</v>
      </c>
      <c r="G1961" t="s">
        <v>1140</v>
      </c>
      <c r="H1961" t="str">
        <f>VLOOKUP(E1961,GDD!$A$2:$B$57,2)</f>
        <v>0-650</v>
      </c>
      <c r="I1961" cm="1">
        <f t="array" ref="I1961">IF(H1961="0-650",1,IF(H1961="650-900",2,IF(H1961="900+",3,NA)))</f>
        <v>1</v>
      </c>
      <c r="J1961">
        <v>1.1622872225602101E-2</v>
      </c>
      <c r="K1961">
        <v>5.0494855857015197E-3</v>
      </c>
      <c r="L1961">
        <v>0.87350386667945101</v>
      </c>
    </row>
    <row r="1962" spans="1:12" x14ac:dyDescent="0.2">
      <c r="A1962" t="s">
        <v>2544</v>
      </c>
      <c r="B1962" t="str">
        <f t="shared" si="90"/>
        <v>height_95p</v>
      </c>
      <c r="C1962">
        <f>VLOOKUP(B1962,GDD!$D$2:$E$31,2)</f>
        <v>6</v>
      </c>
      <c r="D1962" t="str">
        <f t="shared" si="91"/>
        <v>JCEager20</v>
      </c>
      <c r="E1962" s="2">
        <v>20200702</v>
      </c>
      <c r="F1962" t="str">
        <f t="shared" si="92"/>
        <v>RS23</v>
      </c>
      <c r="G1962" t="s">
        <v>1140</v>
      </c>
      <c r="H1962" t="str">
        <f>VLOOKUP(E1962,GDD!$A$2:$B$57,2)</f>
        <v>0-650</v>
      </c>
      <c r="I1962" cm="1">
        <f t="array" ref="I1962">IF(H1962="0-650",1,IF(H1962="650-900",2,IF(H1962="900+",3,NA)))</f>
        <v>1</v>
      </c>
      <c r="J1962">
        <v>9.7173294393844197E-3</v>
      </c>
      <c r="K1962">
        <v>5.2289683976529796E-3</v>
      </c>
      <c r="L1962">
        <v>0.84791091065685698</v>
      </c>
    </row>
    <row r="1963" spans="1:12" x14ac:dyDescent="0.2">
      <c r="A1963" t="s">
        <v>2545</v>
      </c>
      <c r="B1963" t="str">
        <f t="shared" si="90"/>
        <v>height_99p</v>
      </c>
      <c r="C1963">
        <f>VLOOKUP(B1963,GDD!$D$2:$E$31,2)</f>
        <v>7</v>
      </c>
      <c r="D1963" t="str">
        <f t="shared" si="91"/>
        <v>JCEager20</v>
      </c>
      <c r="E1963" s="2">
        <v>20200702</v>
      </c>
      <c r="F1963" t="str">
        <f t="shared" si="92"/>
        <v>RS23</v>
      </c>
      <c r="G1963" t="s">
        <v>1140</v>
      </c>
      <c r="H1963" t="str">
        <f>VLOOKUP(E1963,GDD!$A$2:$B$57,2)</f>
        <v>0-650</v>
      </c>
      <c r="I1963" cm="1">
        <f t="array" ref="I1963">IF(H1963="0-650",1,IF(H1963="650-900",2,IF(H1963="900+",3,NA)))</f>
        <v>1</v>
      </c>
      <c r="J1963">
        <v>7.6639152460898797E-3</v>
      </c>
      <c r="K1963">
        <v>5.6719285324324901E-3</v>
      </c>
      <c r="L1963">
        <v>0.80212137219861201</v>
      </c>
    </row>
    <row r="1964" spans="1:12" x14ac:dyDescent="0.2">
      <c r="A1964" t="s">
        <v>2546</v>
      </c>
      <c r="B1964" t="str">
        <f t="shared" si="90"/>
        <v>canopy_cover_5p</v>
      </c>
      <c r="C1964">
        <f>VLOOKUP(B1964,GDD!$D$2:$E$31,2)</f>
        <v>8</v>
      </c>
      <c r="D1964" t="str">
        <f t="shared" si="91"/>
        <v>JCEager20</v>
      </c>
      <c r="E1964" s="2">
        <v>20200702</v>
      </c>
      <c r="F1964" t="str">
        <f t="shared" si="92"/>
        <v>RS23</v>
      </c>
      <c r="G1964" t="s">
        <v>1140</v>
      </c>
      <c r="H1964" t="str">
        <f>VLOOKUP(E1964,GDD!$A$2:$B$57,2)</f>
        <v>0-650</v>
      </c>
      <c r="I1964" cm="1">
        <f t="array" ref="I1964">IF(H1964="0-650",1,IF(H1964="650-900",2,IF(H1964="900+",3,NA)))</f>
        <v>1</v>
      </c>
      <c r="J1964">
        <v>34.760083755516803</v>
      </c>
      <c r="K1964">
        <v>9.4782183748306608</v>
      </c>
      <c r="L1964">
        <v>0.91668120708101697</v>
      </c>
    </row>
    <row r="1965" spans="1:12" x14ac:dyDescent="0.2">
      <c r="A1965" t="s">
        <v>2547</v>
      </c>
      <c r="B1965" t="str">
        <f t="shared" si="90"/>
        <v>pcanopy_cover_10p</v>
      </c>
      <c r="C1965">
        <f>VLOOKUP(B1965,GDD!$D$2:$E$31,2)</f>
        <v>9</v>
      </c>
      <c r="D1965" t="str">
        <f t="shared" si="91"/>
        <v>JCEager20</v>
      </c>
      <c r="E1965" s="2">
        <v>20200702</v>
      </c>
      <c r="F1965" t="str">
        <f t="shared" si="92"/>
        <v>RS23</v>
      </c>
      <c r="G1965" t="s">
        <v>1140</v>
      </c>
      <c r="H1965" t="str">
        <f>VLOOKUP(E1965,GDD!$A$2:$B$57,2)</f>
        <v>0-650</v>
      </c>
      <c r="I1965" cm="1">
        <f t="array" ref="I1965">IF(H1965="0-650",1,IF(H1965="650-900",2,IF(H1965="900+",3,NA)))</f>
        <v>1</v>
      </c>
      <c r="J1965">
        <v>40.152736928016203</v>
      </c>
      <c r="K1965">
        <v>10.032824241511801</v>
      </c>
      <c r="L1965">
        <v>0.92311483896540003</v>
      </c>
    </row>
    <row r="1966" spans="1:12" x14ac:dyDescent="0.2">
      <c r="A1966" t="s">
        <v>2548</v>
      </c>
      <c r="B1966" t="str">
        <f t="shared" si="90"/>
        <v>canopy_cover_20p</v>
      </c>
      <c r="C1966">
        <f>VLOOKUP(B1966,GDD!$D$2:$E$31,2)</f>
        <v>10</v>
      </c>
      <c r="D1966" t="str">
        <f t="shared" si="91"/>
        <v>JCEager20</v>
      </c>
      <c r="E1966" s="2">
        <v>20200702</v>
      </c>
      <c r="F1966" t="str">
        <f t="shared" si="92"/>
        <v>RS23</v>
      </c>
      <c r="G1966" t="s">
        <v>1140</v>
      </c>
      <c r="H1966" t="str">
        <f>VLOOKUP(E1966,GDD!$A$2:$B$57,2)</f>
        <v>0-650</v>
      </c>
      <c r="I1966" cm="1">
        <f t="array" ref="I1966">IF(H1966="0-650",1,IF(H1966="650-900",2,IF(H1966="900+",3,NA)))</f>
        <v>1</v>
      </c>
      <c r="J1966">
        <v>52.521687215491099</v>
      </c>
      <c r="K1966">
        <v>11.715563333778</v>
      </c>
      <c r="L1966">
        <v>0.93079206001782699</v>
      </c>
    </row>
    <row r="1967" spans="1:12" x14ac:dyDescent="0.2">
      <c r="A1967" t="s">
        <v>2549</v>
      </c>
      <c r="B1967" t="str">
        <f t="shared" si="90"/>
        <v>canopy_cover_30p</v>
      </c>
      <c r="C1967">
        <f>VLOOKUP(B1967,GDD!$D$2:$E$31,2)</f>
        <v>11</v>
      </c>
      <c r="D1967" t="str">
        <f t="shared" si="91"/>
        <v>JCEager20</v>
      </c>
      <c r="E1967" s="2">
        <v>20200702</v>
      </c>
      <c r="F1967" t="str">
        <f t="shared" si="92"/>
        <v>RS23</v>
      </c>
      <c r="G1967" t="s">
        <v>1140</v>
      </c>
      <c r="H1967" t="str">
        <f>VLOOKUP(E1967,GDD!$A$2:$B$57,2)</f>
        <v>0-650</v>
      </c>
      <c r="I1967" cm="1">
        <f t="array" ref="I1967">IF(H1967="0-650",1,IF(H1967="650-900",2,IF(H1967="900+",3,NA)))</f>
        <v>1</v>
      </c>
      <c r="J1967">
        <v>60.9648150069008</v>
      </c>
      <c r="K1967">
        <v>12.691172902545899</v>
      </c>
      <c r="L1967">
        <v>0.93511193186236097</v>
      </c>
    </row>
    <row r="1968" spans="1:12" x14ac:dyDescent="0.2">
      <c r="A1968" t="s">
        <v>2550</v>
      </c>
      <c r="B1968" t="str">
        <f t="shared" si="90"/>
        <v>canopy_cover_40p</v>
      </c>
      <c r="C1968">
        <f>VLOOKUP(B1968,GDD!$D$2:$E$31,2)</f>
        <v>12</v>
      </c>
      <c r="D1968" t="str">
        <f t="shared" si="91"/>
        <v>JCEager20</v>
      </c>
      <c r="E1968" s="2">
        <v>20200702</v>
      </c>
      <c r="F1968" t="str">
        <f t="shared" si="92"/>
        <v>RS23</v>
      </c>
      <c r="G1968" t="s">
        <v>1140</v>
      </c>
      <c r="H1968" t="str">
        <f>VLOOKUP(E1968,GDD!$A$2:$B$57,2)</f>
        <v>0-650</v>
      </c>
      <c r="I1968" cm="1">
        <f t="array" ref="I1968">IF(H1968="0-650",1,IF(H1968="650-900",2,IF(H1968="900+",3,NA)))</f>
        <v>1</v>
      </c>
      <c r="J1968">
        <v>69.946579979286895</v>
      </c>
      <c r="K1968">
        <v>13.519572433954499</v>
      </c>
      <c r="L1968">
        <v>0.93947164194591903</v>
      </c>
    </row>
    <row r="1969" spans="1:12" x14ac:dyDescent="0.2">
      <c r="A1969" t="s">
        <v>2551</v>
      </c>
      <c r="B1969" t="str">
        <f t="shared" si="90"/>
        <v>canopy_cover_50p</v>
      </c>
      <c r="C1969">
        <f>VLOOKUP(B1969,GDD!$D$2:$E$31,2)</f>
        <v>13</v>
      </c>
      <c r="D1969" t="str">
        <f t="shared" si="91"/>
        <v>JCEager20</v>
      </c>
      <c r="E1969" s="2">
        <v>20200702</v>
      </c>
      <c r="F1969" t="str">
        <f t="shared" si="92"/>
        <v>RS23</v>
      </c>
      <c r="G1969" t="s">
        <v>1140</v>
      </c>
      <c r="H1969" t="str">
        <f>VLOOKUP(E1969,GDD!$A$2:$B$57,2)</f>
        <v>0-650</v>
      </c>
      <c r="I1969" cm="1">
        <f t="array" ref="I1969">IF(H1969="0-650",1,IF(H1969="650-900",2,IF(H1969="900+",3,NA)))</f>
        <v>1</v>
      </c>
      <c r="J1969">
        <v>85.497703682248002</v>
      </c>
      <c r="K1969">
        <v>15.521595101643999</v>
      </c>
      <c r="L1969">
        <v>0.94293839726012196</v>
      </c>
    </row>
    <row r="1970" spans="1:12" x14ac:dyDescent="0.2">
      <c r="A1970" t="s">
        <v>2552</v>
      </c>
      <c r="B1970" t="str">
        <f t="shared" si="90"/>
        <v>canopy_cover_75p</v>
      </c>
      <c r="C1970">
        <f>VLOOKUP(B1970,GDD!$D$2:$E$31,2)</f>
        <v>14</v>
      </c>
      <c r="D1970" t="str">
        <f t="shared" si="91"/>
        <v>JCEager20</v>
      </c>
      <c r="E1970" s="2">
        <v>20200702</v>
      </c>
      <c r="F1970" t="str">
        <f t="shared" si="92"/>
        <v>RS23</v>
      </c>
      <c r="G1970" t="s">
        <v>1140</v>
      </c>
      <c r="H1970" t="str">
        <f>VLOOKUP(E1970,GDD!$A$2:$B$57,2)</f>
        <v>0-650</v>
      </c>
      <c r="I1970" cm="1">
        <f t="array" ref="I1970">IF(H1970="0-650",1,IF(H1970="650-900",2,IF(H1970="900+",3,NA)))</f>
        <v>1</v>
      </c>
      <c r="J1970">
        <v>126.795357789573</v>
      </c>
      <c r="K1970">
        <v>34.042280656529499</v>
      </c>
      <c r="L1970">
        <v>0.91785725970271004</v>
      </c>
    </row>
    <row r="1971" spans="1:12" x14ac:dyDescent="0.2">
      <c r="A1971" t="s">
        <v>2553</v>
      </c>
      <c r="B1971" t="str">
        <f t="shared" si="90"/>
        <v>standard_deviation_ht</v>
      </c>
      <c r="C1971">
        <f>VLOOKUP(B1971,GDD!$D$2:$E$31,2)</f>
        <v>15</v>
      </c>
      <c r="D1971" t="str">
        <f t="shared" si="91"/>
        <v>JCEager20</v>
      </c>
      <c r="E1971" s="2">
        <v>20200702</v>
      </c>
      <c r="F1971" t="str">
        <f t="shared" si="92"/>
        <v>RS23</v>
      </c>
      <c r="G1971" t="s">
        <v>1140</v>
      </c>
      <c r="H1971" t="str">
        <f>VLOOKUP(E1971,GDD!$A$2:$B$57,2)</f>
        <v>0-650</v>
      </c>
      <c r="I1971" cm="1">
        <f t="array" ref="I1971">IF(H1971="0-650",1,IF(H1971="650-900",2,IF(H1971="900+",3,NA)))</f>
        <v>1</v>
      </c>
      <c r="J1971">
        <v>2.7808271008781897E-4</v>
      </c>
      <c r="K1971">
        <v>4.8688743746894201E-4</v>
      </c>
      <c r="L1971">
        <v>0.63146292525858105</v>
      </c>
    </row>
    <row r="1972" spans="1:12" x14ac:dyDescent="0.2">
      <c r="A1972" t="s">
        <v>2554</v>
      </c>
      <c r="B1972" t="str">
        <f t="shared" si="90"/>
        <v>quadratic_mean_ht</v>
      </c>
      <c r="C1972">
        <f>VLOOKUP(B1972,GDD!$D$2:$E$31,2)</f>
        <v>16</v>
      </c>
      <c r="D1972" t="str">
        <f t="shared" si="91"/>
        <v>JCEager20</v>
      </c>
      <c r="E1972" s="2">
        <v>20200702</v>
      </c>
      <c r="F1972" t="str">
        <f t="shared" si="92"/>
        <v>RS23</v>
      </c>
      <c r="G1972" t="s">
        <v>1140</v>
      </c>
      <c r="H1972" t="str">
        <f>VLOOKUP(E1972,GDD!$A$2:$B$57,2)</f>
        <v>0-650</v>
      </c>
      <c r="I1972" cm="1">
        <f t="array" ref="I1972">IF(H1972="0-650",1,IF(H1972="650-900",2,IF(H1972="900+",3,NA)))</f>
        <v>1</v>
      </c>
      <c r="J1972">
        <v>1.1469366380931101E-2</v>
      </c>
      <c r="K1972">
        <v>4.6106370435838699E-3</v>
      </c>
      <c r="L1972">
        <v>0.88183530543991295</v>
      </c>
    </row>
    <row r="1973" spans="1:12" x14ac:dyDescent="0.2">
      <c r="A1973" t="s">
        <v>2555</v>
      </c>
      <c r="B1973" t="str">
        <f t="shared" si="90"/>
        <v>skewness_ht</v>
      </c>
      <c r="C1973">
        <f>VLOOKUP(B1973,GDD!$D$2:$E$31,2)</f>
        <v>17</v>
      </c>
      <c r="D1973" t="str">
        <f t="shared" si="91"/>
        <v>JCEager20</v>
      </c>
      <c r="E1973" s="2">
        <v>20200702</v>
      </c>
      <c r="F1973" t="str">
        <f t="shared" si="92"/>
        <v>RS23</v>
      </c>
      <c r="G1973" t="s">
        <v>1140</v>
      </c>
      <c r="H1973" t="str">
        <f>VLOOKUP(E1973,GDD!$A$2:$B$57,2)</f>
        <v>0-650</v>
      </c>
      <c r="I1973" cm="1">
        <f t="array" ref="I1973">IF(H1973="0-650",1,IF(H1973="650-900",2,IF(H1973="900+",3,NA)))</f>
        <v>1</v>
      </c>
      <c r="J1973">
        <v>0.12442395015004799</v>
      </c>
      <c r="K1973">
        <v>2.6776926956237099E-2</v>
      </c>
      <c r="L1973">
        <v>0.93306584479563004</v>
      </c>
    </row>
    <row r="1974" spans="1:12" x14ac:dyDescent="0.2">
      <c r="A1974" t="s">
        <v>2556</v>
      </c>
      <c r="B1974" t="str">
        <f t="shared" si="90"/>
        <v>kurtosis_ht</v>
      </c>
      <c r="C1974">
        <f>VLOOKUP(B1974,GDD!$D$2:$E$31,2)</f>
        <v>18</v>
      </c>
      <c r="D1974" t="str">
        <f t="shared" si="91"/>
        <v>JCEager20</v>
      </c>
      <c r="E1974" s="2">
        <v>20200702</v>
      </c>
      <c r="F1974" t="str">
        <f t="shared" si="92"/>
        <v>RS23</v>
      </c>
      <c r="G1974" t="s">
        <v>1140</v>
      </c>
      <c r="H1974" t="str">
        <f>VLOOKUP(E1974,GDD!$A$2:$B$57,2)</f>
        <v>0-650</v>
      </c>
      <c r="I1974" cm="1">
        <f t="array" ref="I1974">IF(H1974="0-650",1,IF(H1974="650-900",2,IF(H1974="900+",3,NA)))</f>
        <v>1</v>
      </c>
      <c r="J1974">
        <v>1.3154055491874601</v>
      </c>
      <c r="K1974">
        <v>0.40022625390851402</v>
      </c>
      <c r="L1974">
        <v>0.90791866752164796</v>
      </c>
    </row>
    <row r="1975" spans="1:12" x14ac:dyDescent="0.2">
      <c r="A1975" t="s">
        <v>2557</v>
      </c>
      <c r="B1975" t="str">
        <f t="shared" si="90"/>
        <v>variation_ht</v>
      </c>
      <c r="C1975">
        <f>VLOOKUP(B1975,GDD!$D$2:$E$31,2)</f>
        <v>19</v>
      </c>
      <c r="D1975" t="str">
        <f t="shared" si="91"/>
        <v>JCEager20</v>
      </c>
      <c r="E1975" s="2">
        <v>20200702</v>
      </c>
      <c r="F1975" t="str">
        <f t="shared" si="92"/>
        <v>RS23</v>
      </c>
      <c r="G1975" t="s">
        <v>1140</v>
      </c>
      <c r="H1975" t="str">
        <f>VLOOKUP(E1975,GDD!$A$2:$B$57,2)</f>
        <v>0-650</v>
      </c>
      <c r="I1975" cm="1">
        <f t="array" ref="I1975">IF(H1975="0-650",1,IF(H1975="650-900",2,IF(H1975="900+",3,NA)))</f>
        <v>1</v>
      </c>
      <c r="J1975">
        <v>1.9356323015153501E-3</v>
      </c>
      <c r="K1975">
        <v>7.9601871975401096E-4</v>
      </c>
      <c r="L1975">
        <v>0.87944435987876302</v>
      </c>
    </row>
    <row r="1976" spans="1:12" x14ac:dyDescent="0.2">
      <c r="A1976" t="s">
        <v>2558</v>
      </c>
      <c r="B1976" t="str">
        <f t="shared" si="90"/>
        <v>plot_volume</v>
      </c>
      <c r="C1976">
        <f>VLOOKUP(B1976,GDD!$D$2:$E$31,2)</f>
        <v>20</v>
      </c>
      <c r="D1976" t="str">
        <f t="shared" si="91"/>
        <v>JCEager20</v>
      </c>
      <c r="E1976" s="2">
        <v>20200702</v>
      </c>
      <c r="F1976" t="str">
        <f t="shared" si="92"/>
        <v>RS23</v>
      </c>
      <c r="G1976" t="s">
        <v>1140</v>
      </c>
      <c r="H1976" t="str">
        <f>VLOOKUP(E1976,GDD!$A$2:$B$57,2)</f>
        <v>0-650</v>
      </c>
      <c r="I1976" cm="1">
        <f t="array" ref="I1976">IF(H1976="0-650",1,IF(H1976="650-900",2,IF(H1976="900+",3,NA)))</f>
        <v>1</v>
      </c>
      <c r="J1976" s="1">
        <v>3.9194892780669196E-6</v>
      </c>
      <c r="K1976" s="1">
        <v>2.07777057696158E-6</v>
      </c>
      <c r="L1976">
        <v>0.84983125360969902</v>
      </c>
    </row>
    <row r="1977" spans="1:12" x14ac:dyDescent="0.2">
      <c r="A1977" t="s">
        <v>2559</v>
      </c>
      <c r="B1977" t="str">
        <f t="shared" si="90"/>
        <v>height_30p</v>
      </c>
      <c r="C1977">
        <f>VLOOKUP(B1977,GDD!$D$2:$E$31,2)</f>
        <v>2</v>
      </c>
      <c r="D1977" t="str">
        <f t="shared" si="91"/>
        <v>JCEager20</v>
      </c>
      <c r="E1977" s="2">
        <v>20200708</v>
      </c>
      <c r="F1977" t="str">
        <f t="shared" si="92"/>
        <v>RS23</v>
      </c>
      <c r="G1977" t="s">
        <v>1140</v>
      </c>
      <c r="H1977" t="str">
        <f>VLOOKUP(E1977,GDD!$A$2:$B$57,2)</f>
        <v>0-650</v>
      </c>
      <c r="I1977" cm="1">
        <f t="array" ref="I1977">IF(H1977="0-650",1,IF(H1977="650-900",2,IF(H1977="900+",3,NA)))</f>
        <v>1</v>
      </c>
      <c r="J1977">
        <v>3.0300611348062001E-2</v>
      </c>
      <c r="K1977">
        <v>7.8104788543387604E-3</v>
      </c>
      <c r="L1977">
        <v>0.92087634637466298</v>
      </c>
    </row>
    <row r="1978" spans="1:12" x14ac:dyDescent="0.2">
      <c r="A1978" t="s">
        <v>2560</v>
      </c>
      <c r="B1978" t="str">
        <f t="shared" si="90"/>
        <v>height_50p</v>
      </c>
      <c r="C1978">
        <f>VLOOKUP(B1978,GDD!$D$2:$E$31,2)</f>
        <v>3</v>
      </c>
      <c r="D1978" t="str">
        <f t="shared" si="91"/>
        <v>JCEager20</v>
      </c>
      <c r="E1978" s="2">
        <v>20200708</v>
      </c>
      <c r="F1978" t="str">
        <f t="shared" si="92"/>
        <v>RS23</v>
      </c>
      <c r="G1978" t="s">
        <v>1140</v>
      </c>
      <c r="H1978" t="str">
        <f>VLOOKUP(E1978,GDD!$A$2:$B$57,2)</f>
        <v>0-650</v>
      </c>
      <c r="I1978" cm="1">
        <f t="array" ref="I1978">IF(H1978="0-650",1,IF(H1978="650-900",2,IF(H1978="900+",3,NA)))</f>
        <v>1</v>
      </c>
      <c r="J1978">
        <v>2.6362921117076901E-2</v>
      </c>
      <c r="K1978">
        <v>7.2985458681506903E-3</v>
      </c>
      <c r="L1978">
        <v>0.91551367979738796</v>
      </c>
    </row>
    <row r="1979" spans="1:12" x14ac:dyDescent="0.2">
      <c r="A1979" t="s">
        <v>2561</v>
      </c>
      <c r="B1979" t="str">
        <f t="shared" si="90"/>
        <v>height_70p</v>
      </c>
      <c r="C1979">
        <f>VLOOKUP(B1979,GDD!$D$2:$E$31,2)</f>
        <v>4</v>
      </c>
      <c r="D1979" t="str">
        <f t="shared" si="91"/>
        <v>JCEager20</v>
      </c>
      <c r="E1979" s="2">
        <v>20200708</v>
      </c>
      <c r="F1979" t="str">
        <f t="shared" si="92"/>
        <v>RS23</v>
      </c>
      <c r="G1979" t="s">
        <v>1140</v>
      </c>
      <c r="H1979" t="str">
        <f>VLOOKUP(E1979,GDD!$A$2:$B$57,2)</f>
        <v>0-650</v>
      </c>
      <c r="I1979" cm="1">
        <f t="array" ref="I1979">IF(H1979="0-650",1,IF(H1979="650-900",2,IF(H1979="900+",3,NA)))</f>
        <v>1</v>
      </c>
      <c r="J1979">
        <v>2.4850963501669501E-2</v>
      </c>
      <c r="K1979">
        <v>7.1533928884742297E-3</v>
      </c>
      <c r="L1979">
        <v>0.91244990481301402</v>
      </c>
    </row>
    <row r="1980" spans="1:12" x14ac:dyDescent="0.2">
      <c r="A1980" t="s">
        <v>2562</v>
      </c>
      <c r="B1980" t="str">
        <f t="shared" si="90"/>
        <v>height_90p</v>
      </c>
      <c r="C1980">
        <f>VLOOKUP(B1980,GDD!$D$2:$E$31,2)</f>
        <v>5</v>
      </c>
      <c r="D1980" t="str">
        <f t="shared" si="91"/>
        <v>JCEager20</v>
      </c>
      <c r="E1980" s="2">
        <v>20200708</v>
      </c>
      <c r="F1980" t="str">
        <f t="shared" si="92"/>
        <v>RS23</v>
      </c>
      <c r="G1980" t="s">
        <v>1140</v>
      </c>
      <c r="H1980" t="str">
        <f>VLOOKUP(E1980,GDD!$A$2:$B$57,2)</f>
        <v>0-650</v>
      </c>
      <c r="I1980" cm="1">
        <f t="array" ref="I1980">IF(H1980="0-650",1,IF(H1980="650-900",2,IF(H1980="900+",3,NA)))</f>
        <v>1</v>
      </c>
      <c r="J1980">
        <v>2.2718478238337302E-2</v>
      </c>
      <c r="K1980">
        <v>6.8219209665570796E-3</v>
      </c>
      <c r="L1980">
        <v>0.90901358277384503</v>
      </c>
    </row>
    <row r="1981" spans="1:12" x14ac:dyDescent="0.2">
      <c r="A1981" t="s">
        <v>2563</v>
      </c>
      <c r="B1981" t="str">
        <f t="shared" si="90"/>
        <v>height_95p</v>
      </c>
      <c r="C1981">
        <f>VLOOKUP(B1981,GDD!$D$2:$E$31,2)</f>
        <v>6</v>
      </c>
      <c r="D1981" t="str">
        <f t="shared" si="91"/>
        <v>JCEager20</v>
      </c>
      <c r="E1981" s="2">
        <v>20200708</v>
      </c>
      <c r="F1981" t="str">
        <f t="shared" si="92"/>
        <v>RS23</v>
      </c>
      <c r="G1981" t="s">
        <v>1140</v>
      </c>
      <c r="H1981" t="str">
        <f>VLOOKUP(E1981,GDD!$A$2:$B$57,2)</f>
        <v>0-650</v>
      </c>
      <c r="I1981" cm="1">
        <f t="array" ref="I1981">IF(H1981="0-650",1,IF(H1981="650-900",2,IF(H1981="900+",3,NA)))</f>
        <v>1</v>
      </c>
      <c r="J1981">
        <v>1.96020414549023E-2</v>
      </c>
      <c r="K1981">
        <v>7.0998822657486298E-3</v>
      </c>
      <c r="L1981">
        <v>0.89227260717587298</v>
      </c>
    </row>
    <row r="1982" spans="1:12" x14ac:dyDescent="0.2">
      <c r="A1982" t="s">
        <v>2564</v>
      </c>
      <c r="B1982" t="str">
        <f t="shared" si="90"/>
        <v>height_99p</v>
      </c>
      <c r="C1982">
        <f>VLOOKUP(B1982,GDD!$D$2:$E$31,2)</f>
        <v>7</v>
      </c>
      <c r="D1982" t="str">
        <f t="shared" si="91"/>
        <v>JCEager20</v>
      </c>
      <c r="E1982" s="2">
        <v>20200708</v>
      </c>
      <c r="F1982" t="str">
        <f t="shared" si="92"/>
        <v>RS23</v>
      </c>
      <c r="G1982" t="s">
        <v>1140</v>
      </c>
      <c r="H1982" t="str">
        <f>VLOOKUP(E1982,GDD!$A$2:$B$57,2)</f>
        <v>0-650</v>
      </c>
      <c r="I1982" cm="1">
        <f t="array" ref="I1982">IF(H1982="0-650",1,IF(H1982="650-900",2,IF(H1982="900+",3,NA)))</f>
        <v>1</v>
      </c>
      <c r="J1982">
        <v>1.37412560780053E-2</v>
      </c>
      <c r="K1982">
        <v>8.3267898552821604E-3</v>
      </c>
      <c r="L1982">
        <v>0.83195366154552797</v>
      </c>
    </row>
    <row r="1983" spans="1:12" x14ac:dyDescent="0.2">
      <c r="A1983" t="s">
        <v>2565</v>
      </c>
      <c r="B1983" t="str">
        <f t="shared" si="90"/>
        <v>canopy_cover_5p</v>
      </c>
      <c r="C1983">
        <f>VLOOKUP(B1983,GDD!$D$2:$E$31,2)</f>
        <v>8</v>
      </c>
      <c r="D1983" t="str">
        <f t="shared" si="91"/>
        <v>JCEager20</v>
      </c>
      <c r="E1983" s="2">
        <v>20200708</v>
      </c>
      <c r="F1983" t="str">
        <f t="shared" si="92"/>
        <v>RS23</v>
      </c>
      <c r="G1983" t="s">
        <v>1140</v>
      </c>
      <c r="H1983" t="str">
        <f>VLOOKUP(E1983,GDD!$A$2:$B$57,2)</f>
        <v>0-650</v>
      </c>
      <c r="I1983" cm="1">
        <f t="array" ref="I1983">IF(H1983="0-650",1,IF(H1983="650-900",2,IF(H1983="900+",3,NA)))</f>
        <v>1</v>
      </c>
      <c r="J1983">
        <v>20.695514382830101</v>
      </c>
      <c r="K1983">
        <v>5.1696622262711598</v>
      </c>
      <c r="L1983">
        <v>0.92313479183868596</v>
      </c>
    </row>
    <row r="1984" spans="1:12" x14ac:dyDescent="0.2">
      <c r="A1984" t="s">
        <v>2566</v>
      </c>
      <c r="B1984" t="str">
        <f t="shared" si="90"/>
        <v>pcanopy_cover_10p</v>
      </c>
      <c r="C1984">
        <f>VLOOKUP(B1984,GDD!$D$2:$E$31,2)</f>
        <v>9</v>
      </c>
      <c r="D1984" t="str">
        <f t="shared" si="91"/>
        <v>JCEager20</v>
      </c>
      <c r="E1984" s="2">
        <v>20200708</v>
      </c>
      <c r="F1984" t="str">
        <f t="shared" si="92"/>
        <v>RS23</v>
      </c>
      <c r="G1984" t="s">
        <v>1140</v>
      </c>
      <c r="H1984" t="str">
        <f>VLOOKUP(E1984,GDD!$A$2:$B$57,2)</f>
        <v>0-650</v>
      </c>
      <c r="I1984" cm="1">
        <f t="array" ref="I1984">IF(H1984="0-650",1,IF(H1984="650-900",2,IF(H1984="900+",3,NA)))</f>
        <v>1</v>
      </c>
      <c r="J1984">
        <v>26.582862508283501</v>
      </c>
      <c r="K1984">
        <v>5.0808405383183404</v>
      </c>
      <c r="L1984">
        <v>0.94010521284506499</v>
      </c>
    </row>
    <row r="1985" spans="1:12" x14ac:dyDescent="0.2">
      <c r="A1985" t="s">
        <v>2567</v>
      </c>
      <c r="B1985" t="str">
        <f t="shared" si="90"/>
        <v>canopy_cover_20p</v>
      </c>
      <c r="C1985">
        <f>VLOOKUP(B1985,GDD!$D$2:$E$31,2)</f>
        <v>10</v>
      </c>
      <c r="D1985" t="str">
        <f t="shared" si="91"/>
        <v>JCEager20</v>
      </c>
      <c r="E1985" s="2">
        <v>20200708</v>
      </c>
      <c r="F1985" t="str">
        <f t="shared" si="92"/>
        <v>RS23</v>
      </c>
      <c r="G1985" t="s">
        <v>1140</v>
      </c>
      <c r="H1985" t="str">
        <f>VLOOKUP(E1985,GDD!$A$2:$B$57,2)</f>
        <v>0-650</v>
      </c>
      <c r="I1985" cm="1">
        <f t="array" ref="I1985">IF(H1985="0-650",1,IF(H1985="650-900",2,IF(H1985="900+",3,NA)))</f>
        <v>1</v>
      </c>
      <c r="J1985">
        <v>36.0198196623382</v>
      </c>
      <c r="K1985">
        <v>5.9893462509963804</v>
      </c>
      <c r="L1985">
        <v>0.94748435778439699</v>
      </c>
    </row>
    <row r="1986" spans="1:12" x14ac:dyDescent="0.2">
      <c r="A1986" t="s">
        <v>2568</v>
      </c>
      <c r="B1986" t="str">
        <f t="shared" si="90"/>
        <v>canopy_cover_30p</v>
      </c>
      <c r="C1986">
        <f>VLOOKUP(B1986,GDD!$D$2:$E$31,2)</f>
        <v>11</v>
      </c>
      <c r="D1986" t="str">
        <f t="shared" si="91"/>
        <v>JCEager20</v>
      </c>
      <c r="E1986" s="2">
        <v>20200708</v>
      </c>
      <c r="F1986" t="str">
        <f t="shared" si="92"/>
        <v>RS23</v>
      </c>
      <c r="G1986" t="s">
        <v>1140</v>
      </c>
      <c r="H1986" t="str">
        <f>VLOOKUP(E1986,GDD!$A$2:$B$57,2)</f>
        <v>0-650</v>
      </c>
      <c r="I1986" cm="1">
        <f t="array" ref="I1986">IF(H1986="0-650",1,IF(H1986="650-900",2,IF(H1986="900+",3,NA)))</f>
        <v>1</v>
      </c>
      <c r="J1986">
        <v>42.965841090795699</v>
      </c>
      <c r="K1986">
        <v>6.5119269490704204</v>
      </c>
      <c r="L1986">
        <v>0.95190936128593395</v>
      </c>
    </row>
    <row r="1987" spans="1:12" x14ac:dyDescent="0.2">
      <c r="A1987" t="s">
        <v>2569</v>
      </c>
      <c r="B1987" t="str">
        <f t="shared" ref="B1987:B2050" si="93">LEFT(A1987, FIND("_RS",A1987)-10)</f>
        <v>canopy_cover_40p</v>
      </c>
      <c r="C1987">
        <f>VLOOKUP(B1987,GDD!$D$2:$E$31,2)</f>
        <v>12</v>
      </c>
      <c r="D1987" t="str">
        <f t="shared" ref="D1987:D2050" si="94">"JCEager"&amp;MID(E1987,3,2)</f>
        <v>JCEager20</v>
      </c>
      <c r="E1987" s="2">
        <v>20200708</v>
      </c>
      <c r="F1987" t="str">
        <f t="shared" ref="F1987:F2050" si="95">RIGHT(A1987,LEN(A1987)-FIND("_RS",A1987))</f>
        <v>RS23</v>
      </c>
      <c r="G1987" t="s">
        <v>1140</v>
      </c>
      <c r="H1987" t="str">
        <f>VLOOKUP(E1987,GDD!$A$2:$B$57,2)</f>
        <v>0-650</v>
      </c>
      <c r="I1987" cm="1">
        <f t="array" ref="I1987">IF(H1987="0-650",1,IF(H1987="650-900",2,IF(H1987="900+",3,NA)))</f>
        <v>1</v>
      </c>
      <c r="J1987">
        <v>53.095203329329003</v>
      </c>
      <c r="K1987">
        <v>7.07904571733682</v>
      </c>
      <c r="L1987">
        <v>0.95744861979652895</v>
      </c>
    </row>
    <row r="1988" spans="1:12" x14ac:dyDescent="0.2">
      <c r="A1988" t="s">
        <v>2570</v>
      </c>
      <c r="B1988" t="str">
        <f t="shared" si="93"/>
        <v>canopy_cover_50p</v>
      </c>
      <c r="C1988">
        <f>VLOOKUP(B1988,GDD!$D$2:$E$31,2)</f>
        <v>13</v>
      </c>
      <c r="D1988" t="str">
        <f t="shared" si="94"/>
        <v>JCEager20</v>
      </c>
      <c r="E1988" s="2">
        <v>20200708</v>
      </c>
      <c r="F1988" t="str">
        <f t="shared" si="95"/>
        <v>RS23</v>
      </c>
      <c r="G1988" t="s">
        <v>1140</v>
      </c>
      <c r="H1988" t="str">
        <f>VLOOKUP(E1988,GDD!$A$2:$B$57,2)</f>
        <v>0-650</v>
      </c>
      <c r="I1988" cm="1">
        <f t="array" ref="I1988">IF(H1988="0-650",1,IF(H1988="650-900",2,IF(H1988="900+",3,NA)))</f>
        <v>1</v>
      </c>
      <c r="J1988">
        <v>81.104386936087096</v>
      </c>
      <c r="K1988">
        <v>9.2397406776023807</v>
      </c>
      <c r="L1988">
        <v>0.96341463264432303</v>
      </c>
    </row>
    <row r="1989" spans="1:12" x14ac:dyDescent="0.2">
      <c r="A1989" t="s">
        <v>2571</v>
      </c>
      <c r="B1989" t="str">
        <f t="shared" si="93"/>
        <v>canopy_cover_75p</v>
      </c>
      <c r="C1989">
        <f>VLOOKUP(B1989,GDD!$D$2:$E$31,2)</f>
        <v>14</v>
      </c>
      <c r="D1989" t="str">
        <f t="shared" si="94"/>
        <v>JCEager20</v>
      </c>
      <c r="E1989" s="2">
        <v>20200708</v>
      </c>
      <c r="F1989" t="str">
        <f t="shared" si="95"/>
        <v>RS23</v>
      </c>
      <c r="G1989" t="s">
        <v>1140</v>
      </c>
      <c r="H1989" t="str">
        <f>VLOOKUP(E1989,GDD!$A$2:$B$57,2)</f>
        <v>0-650</v>
      </c>
      <c r="I1989" cm="1">
        <f t="array" ref="I1989">IF(H1989="0-650",1,IF(H1989="650-900",2,IF(H1989="900+",3,NA)))</f>
        <v>1</v>
      </c>
      <c r="J1989">
        <v>197.825446843409</v>
      </c>
      <c r="K1989">
        <v>17.892284872145598</v>
      </c>
      <c r="L1989">
        <v>0.97073404795614104</v>
      </c>
    </row>
    <row r="1990" spans="1:12" x14ac:dyDescent="0.2">
      <c r="A1990" t="s">
        <v>2572</v>
      </c>
      <c r="B1990" t="str">
        <f t="shared" si="93"/>
        <v>standard_deviation_ht</v>
      </c>
      <c r="C1990">
        <f>VLOOKUP(B1990,GDD!$D$2:$E$31,2)</f>
        <v>15</v>
      </c>
      <c r="D1990" t="str">
        <f t="shared" si="94"/>
        <v>JCEager20</v>
      </c>
      <c r="E1990" s="2">
        <v>20200708</v>
      </c>
      <c r="F1990" t="str">
        <f t="shared" si="95"/>
        <v>RS23</v>
      </c>
      <c r="G1990" t="s">
        <v>1140</v>
      </c>
      <c r="H1990" t="str">
        <f>VLOOKUP(E1990,GDD!$A$2:$B$57,2)</f>
        <v>0-650</v>
      </c>
      <c r="I1990" cm="1">
        <f t="array" ref="I1990">IF(H1990="0-650",1,IF(H1990="650-900",2,IF(H1990="900+",3,NA)))</f>
        <v>1</v>
      </c>
      <c r="J1990">
        <v>1.2681692643997499E-3</v>
      </c>
      <c r="K1990">
        <v>8.8383105320496101E-4</v>
      </c>
      <c r="L1990">
        <v>0.811483111148669</v>
      </c>
    </row>
    <row r="1991" spans="1:12" x14ac:dyDescent="0.2">
      <c r="A1991" t="s">
        <v>2573</v>
      </c>
      <c r="B1991" t="str">
        <f t="shared" si="93"/>
        <v>quadratic_mean_ht</v>
      </c>
      <c r="C1991">
        <f>VLOOKUP(B1991,GDD!$D$2:$E$31,2)</f>
        <v>16</v>
      </c>
      <c r="D1991" t="str">
        <f t="shared" si="94"/>
        <v>JCEager20</v>
      </c>
      <c r="E1991" s="2">
        <v>20200708</v>
      </c>
      <c r="F1991" t="str">
        <f t="shared" si="95"/>
        <v>RS23</v>
      </c>
      <c r="G1991" t="s">
        <v>1140</v>
      </c>
      <c r="H1991" t="str">
        <f>VLOOKUP(E1991,GDD!$A$2:$B$57,2)</f>
        <v>0-650</v>
      </c>
      <c r="I1991" cm="1">
        <f t="array" ref="I1991">IF(H1991="0-650",1,IF(H1991="650-900",2,IF(H1991="900+",3,NA)))</f>
        <v>1</v>
      </c>
      <c r="J1991">
        <v>2.1858471925539202E-2</v>
      </c>
      <c r="K1991">
        <v>6.5638712877332502E-3</v>
      </c>
      <c r="L1991">
        <v>0.90901114282044404</v>
      </c>
    </row>
    <row r="1992" spans="1:12" x14ac:dyDescent="0.2">
      <c r="A1992" t="s">
        <v>2574</v>
      </c>
      <c r="B1992" t="str">
        <f t="shared" si="93"/>
        <v>skewness_ht</v>
      </c>
      <c r="C1992">
        <f>VLOOKUP(B1992,GDD!$D$2:$E$31,2)</f>
        <v>17</v>
      </c>
      <c r="D1992" t="str">
        <f t="shared" si="94"/>
        <v>JCEager20</v>
      </c>
      <c r="E1992" s="2">
        <v>20200708</v>
      </c>
      <c r="F1992" t="str">
        <f t="shared" si="95"/>
        <v>RS23</v>
      </c>
      <c r="G1992" t="s">
        <v>1140</v>
      </c>
      <c r="H1992" t="str">
        <f>VLOOKUP(E1992,GDD!$A$2:$B$57,2)</f>
        <v>0-650</v>
      </c>
      <c r="I1992" cm="1">
        <f t="array" ref="I1992">IF(H1992="0-650",1,IF(H1992="650-900",2,IF(H1992="900+",3,NA)))</f>
        <v>1</v>
      </c>
      <c r="J1992">
        <v>0.18453332664547301</v>
      </c>
      <c r="K1992">
        <v>1.51768920521861E-2</v>
      </c>
      <c r="L1992">
        <v>0.97331661535546699</v>
      </c>
    </row>
    <row r="1993" spans="1:12" x14ac:dyDescent="0.2">
      <c r="A1993" t="s">
        <v>2575</v>
      </c>
      <c r="B1993" t="str">
        <f t="shared" si="93"/>
        <v>kurtosis_ht</v>
      </c>
      <c r="C1993">
        <f>VLOOKUP(B1993,GDD!$D$2:$E$31,2)</f>
        <v>18</v>
      </c>
      <c r="D1993" t="str">
        <f t="shared" si="94"/>
        <v>JCEager20</v>
      </c>
      <c r="E1993" s="2">
        <v>20200708</v>
      </c>
      <c r="F1993" t="str">
        <f t="shared" si="95"/>
        <v>RS23</v>
      </c>
      <c r="G1993" t="s">
        <v>1140</v>
      </c>
      <c r="H1993" t="str">
        <f>VLOOKUP(E1993,GDD!$A$2:$B$57,2)</f>
        <v>0-650</v>
      </c>
      <c r="I1993" cm="1">
        <f t="array" ref="I1993">IF(H1993="0-650",1,IF(H1993="650-900",2,IF(H1993="900+",3,NA)))</f>
        <v>1</v>
      </c>
      <c r="J1993">
        <v>2.15847318947276</v>
      </c>
      <c r="K1993">
        <v>0.36287256947470398</v>
      </c>
      <c r="L1993">
        <v>0.94693520514224305</v>
      </c>
    </row>
    <row r="1994" spans="1:12" x14ac:dyDescent="0.2">
      <c r="A1994" t="s">
        <v>2576</v>
      </c>
      <c r="B1994" t="str">
        <f t="shared" si="93"/>
        <v>variation_ht</v>
      </c>
      <c r="C1994">
        <f>VLOOKUP(B1994,GDD!$D$2:$E$31,2)</f>
        <v>19</v>
      </c>
      <c r="D1994" t="str">
        <f t="shared" si="94"/>
        <v>JCEager20</v>
      </c>
      <c r="E1994" s="2">
        <v>20200708</v>
      </c>
      <c r="F1994" t="str">
        <f t="shared" si="95"/>
        <v>RS23</v>
      </c>
      <c r="G1994" t="s">
        <v>1140</v>
      </c>
      <c r="H1994" t="str">
        <f>VLOOKUP(E1994,GDD!$A$2:$B$57,2)</f>
        <v>0-650</v>
      </c>
      <c r="I1994" cm="1">
        <f t="array" ref="I1994">IF(H1994="0-650",1,IF(H1994="650-900",2,IF(H1994="900+",3,NA)))</f>
        <v>1</v>
      </c>
      <c r="J1994">
        <v>2.1202330928426702E-3</v>
      </c>
      <c r="K1994">
        <v>9.1420724881905E-4</v>
      </c>
      <c r="L1994">
        <v>0.87433415874383302</v>
      </c>
    </row>
    <row r="1995" spans="1:12" x14ac:dyDescent="0.2">
      <c r="A1995" t="s">
        <v>2577</v>
      </c>
      <c r="B1995" t="str">
        <f t="shared" si="93"/>
        <v>plot_volume</v>
      </c>
      <c r="C1995">
        <f>VLOOKUP(B1995,GDD!$D$2:$E$31,2)</f>
        <v>20</v>
      </c>
      <c r="D1995" t="str">
        <f t="shared" si="94"/>
        <v>JCEager20</v>
      </c>
      <c r="E1995" s="2">
        <v>20200708</v>
      </c>
      <c r="F1995" t="str">
        <f t="shared" si="95"/>
        <v>RS23</v>
      </c>
      <c r="G1995" t="s">
        <v>1140</v>
      </c>
      <c r="H1995" t="str">
        <f>VLOOKUP(E1995,GDD!$A$2:$B$57,2)</f>
        <v>0-650</v>
      </c>
      <c r="I1995" cm="1">
        <f t="array" ref="I1995">IF(H1995="0-650",1,IF(H1995="650-900",2,IF(H1995="900+",3,NA)))</f>
        <v>1</v>
      </c>
      <c r="J1995" s="1">
        <v>6.6002957899577004E-6</v>
      </c>
      <c r="K1995" s="1">
        <v>3.4826504287750799E-6</v>
      </c>
      <c r="L1995">
        <v>0.85042434449213</v>
      </c>
    </row>
    <row r="1996" spans="1:12" x14ac:dyDescent="0.2">
      <c r="A1996" t="s">
        <v>3715</v>
      </c>
      <c r="B1996" t="str">
        <f t="shared" si="93"/>
        <v>height_30p</v>
      </c>
      <c r="C1996">
        <f>VLOOKUP(B1996,GDD!$D$2:$E$31,2)</f>
        <v>2</v>
      </c>
      <c r="D1996" t="str">
        <f t="shared" si="94"/>
        <v>JCEager20</v>
      </c>
      <c r="E1996" s="2">
        <v>20200717</v>
      </c>
      <c r="F1996" t="str">
        <f t="shared" si="95"/>
        <v>RS23</v>
      </c>
      <c r="G1996" t="s">
        <v>1140</v>
      </c>
      <c r="H1996" t="str">
        <f>VLOOKUP(E1996,GDD!$A$2:$B$57,2)</f>
        <v>650-900</v>
      </c>
      <c r="I1996" cm="1">
        <f t="array" ref="I1996">IF(H1996="0-650",1,IF(H1996="650-900",2,IF(H1996="900+",3,NA)))</f>
        <v>2</v>
      </c>
      <c r="J1996">
        <v>4.4982284415081897E-2</v>
      </c>
      <c r="K1996">
        <v>7.2825586293213604E-3</v>
      </c>
      <c r="L1996">
        <v>0.94879709805912804</v>
      </c>
    </row>
    <row r="1997" spans="1:12" x14ac:dyDescent="0.2">
      <c r="A1997" t="s">
        <v>3716</v>
      </c>
      <c r="B1997" t="str">
        <f t="shared" si="93"/>
        <v>height_50p</v>
      </c>
      <c r="C1997">
        <f>VLOOKUP(B1997,GDD!$D$2:$E$31,2)</f>
        <v>3</v>
      </c>
      <c r="D1997" t="str">
        <f t="shared" si="94"/>
        <v>JCEager20</v>
      </c>
      <c r="E1997" s="2">
        <v>20200717</v>
      </c>
      <c r="F1997" t="str">
        <f t="shared" si="95"/>
        <v>RS23</v>
      </c>
      <c r="G1997" t="s">
        <v>1140</v>
      </c>
      <c r="H1997" t="str">
        <f>VLOOKUP(E1997,GDD!$A$2:$B$57,2)</f>
        <v>650-900</v>
      </c>
      <c r="I1997" cm="1">
        <f t="array" ref="I1997">IF(H1997="0-650",1,IF(H1997="650-900",2,IF(H1997="900+",3,NA)))</f>
        <v>2</v>
      </c>
      <c r="J1997">
        <v>3.6487706356682303E-2</v>
      </c>
      <c r="K1997">
        <v>6.8933478965381304E-3</v>
      </c>
      <c r="L1997">
        <v>0.94075664141196602</v>
      </c>
    </row>
    <row r="1998" spans="1:12" x14ac:dyDescent="0.2">
      <c r="A1998" t="s">
        <v>3717</v>
      </c>
      <c r="B1998" t="str">
        <f t="shared" si="93"/>
        <v>height_70p</v>
      </c>
      <c r="C1998">
        <f>VLOOKUP(B1998,GDD!$D$2:$E$31,2)</f>
        <v>4</v>
      </c>
      <c r="D1998" t="str">
        <f t="shared" si="94"/>
        <v>JCEager20</v>
      </c>
      <c r="E1998" s="2">
        <v>20200717</v>
      </c>
      <c r="F1998" t="str">
        <f t="shared" si="95"/>
        <v>RS23</v>
      </c>
      <c r="G1998" t="s">
        <v>1140</v>
      </c>
      <c r="H1998" t="str">
        <f>VLOOKUP(E1998,GDD!$A$2:$B$57,2)</f>
        <v>650-900</v>
      </c>
      <c r="I1998" cm="1">
        <f t="array" ref="I1998">IF(H1998="0-650",1,IF(H1998="650-900",2,IF(H1998="900+",3,NA)))</f>
        <v>2</v>
      </c>
      <c r="J1998">
        <v>3.0954865825996901E-2</v>
      </c>
      <c r="K1998">
        <v>6.5443560985112004E-3</v>
      </c>
      <c r="L1998">
        <v>0.93416733741719904</v>
      </c>
    </row>
    <row r="1999" spans="1:12" x14ac:dyDescent="0.2">
      <c r="A1999" t="s">
        <v>3718</v>
      </c>
      <c r="B1999" t="str">
        <f t="shared" si="93"/>
        <v>height_90p</v>
      </c>
      <c r="C1999">
        <f>VLOOKUP(B1999,GDD!$D$2:$E$31,2)</f>
        <v>5</v>
      </c>
      <c r="D1999" t="str">
        <f t="shared" si="94"/>
        <v>JCEager20</v>
      </c>
      <c r="E1999" s="2">
        <v>20200717</v>
      </c>
      <c r="F1999" t="str">
        <f t="shared" si="95"/>
        <v>RS23</v>
      </c>
      <c r="G1999" t="s">
        <v>1140</v>
      </c>
      <c r="H1999" t="str">
        <f>VLOOKUP(E1999,GDD!$A$2:$B$57,2)</f>
        <v>650-900</v>
      </c>
      <c r="I1999" cm="1">
        <f t="array" ref="I1999">IF(H1999="0-650",1,IF(H1999="650-900",2,IF(H1999="900+",3,NA)))</f>
        <v>2</v>
      </c>
      <c r="J1999">
        <v>2.6608971559582001E-2</v>
      </c>
      <c r="K1999">
        <v>6.0518164022148801E-3</v>
      </c>
      <c r="L1999">
        <v>0.92953067277496604</v>
      </c>
    </row>
    <row r="2000" spans="1:12" x14ac:dyDescent="0.2">
      <c r="A2000" t="s">
        <v>3719</v>
      </c>
      <c r="B2000" t="str">
        <f t="shared" si="93"/>
        <v>height_95p</v>
      </c>
      <c r="C2000">
        <f>VLOOKUP(B2000,GDD!$D$2:$E$31,2)</f>
        <v>6</v>
      </c>
      <c r="D2000" t="str">
        <f t="shared" si="94"/>
        <v>JCEager20</v>
      </c>
      <c r="E2000" s="2">
        <v>20200717</v>
      </c>
      <c r="F2000" t="str">
        <f t="shared" si="95"/>
        <v>RS23</v>
      </c>
      <c r="G2000" t="s">
        <v>1140</v>
      </c>
      <c r="H2000" t="str">
        <f>VLOOKUP(E2000,GDD!$A$2:$B$57,2)</f>
        <v>650-900</v>
      </c>
      <c r="I2000" cm="1">
        <f t="array" ref="I2000">IF(H2000="0-650",1,IF(H2000="650-900",2,IF(H2000="900+",3,NA)))</f>
        <v>2</v>
      </c>
      <c r="J2000">
        <v>2.42028108922363E-2</v>
      </c>
      <c r="K2000">
        <v>5.8450729373418497E-3</v>
      </c>
      <c r="L2000">
        <v>0.92549634472554398</v>
      </c>
    </row>
    <row r="2001" spans="1:12" x14ac:dyDescent="0.2">
      <c r="A2001" t="s">
        <v>3720</v>
      </c>
      <c r="B2001" t="str">
        <f t="shared" si="93"/>
        <v>height_99p</v>
      </c>
      <c r="C2001">
        <f>VLOOKUP(B2001,GDD!$D$2:$E$31,2)</f>
        <v>7</v>
      </c>
      <c r="D2001" t="str">
        <f t="shared" si="94"/>
        <v>JCEager20</v>
      </c>
      <c r="E2001" s="2">
        <v>20200717</v>
      </c>
      <c r="F2001" t="str">
        <f t="shared" si="95"/>
        <v>RS23</v>
      </c>
      <c r="G2001" t="s">
        <v>1140</v>
      </c>
      <c r="H2001" t="str">
        <f>VLOOKUP(E2001,GDD!$A$2:$B$57,2)</f>
        <v>650-900</v>
      </c>
      <c r="I2001" cm="1">
        <f t="array" ref="I2001">IF(H2001="0-650",1,IF(H2001="650-900",2,IF(H2001="900+",3,NA)))</f>
        <v>2</v>
      </c>
      <c r="J2001">
        <v>1.9390236931718301E-2</v>
      </c>
      <c r="K2001">
        <v>5.8136999085762198E-3</v>
      </c>
      <c r="L2001">
        <v>0.909138806708785</v>
      </c>
    </row>
    <row r="2002" spans="1:12" x14ac:dyDescent="0.2">
      <c r="A2002" t="s">
        <v>3721</v>
      </c>
      <c r="B2002" t="str">
        <f t="shared" si="93"/>
        <v>canopy_cover_5p</v>
      </c>
      <c r="C2002">
        <f>VLOOKUP(B2002,GDD!$D$2:$E$31,2)</f>
        <v>8</v>
      </c>
      <c r="D2002" t="str">
        <f t="shared" si="94"/>
        <v>JCEager20</v>
      </c>
      <c r="E2002" s="2">
        <v>20200717</v>
      </c>
      <c r="F2002" t="str">
        <f t="shared" si="95"/>
        <v>RS23</v>
      </c>
      <c r="G2002" t="s">
        <v>1140</v>
      </c>
      <c r="H2002" t="str">
        <f>VLOOKUP(E2002,GDD!$A$2:$B$57,2)</f>
        <v>650-900</v>
      </c>
      <c r="I2002" cm="1">
        <f t="array" ref="I2002">IF(H2002="0-650",1,IF(H2002="650-900",2,IF(H2002="900+",3,NA)))</f>
        <v>2</v>
      </c>
      <c r="J2002">
        <v>7.8713091944667903</v>
      </c>
      <c r="K2002">
        <v>1.86443147798165</v>
      </c>
      <c r="L2002">
        <v>0.92682293732143795</v>
      </c>
    </row>
    <row r="2003" spans="1:12" x14ac:dyDescent="0.2">
      <c r="A2003" t="s">
        <v>3722</v>
      </c>
      <c r="B2003" t="str">
        <f t="shared" si="93"/>
        <v>pcanopy_cover_10p</v>
      </c>
      <c r="C2003">
        <f>VLOOKUP(B2003,GDD!$D$2:$E$31,2)</f>
        <v>9</v>
      </c>
      <c r="D2003" t="str">
        <f t="shared" si="94"/>
        <v>JCEager20</v>
      </c>
      <c r="E2003" s="2">
        <v>20200717</v>
      </c>
      <c r="F2003" t="str">
        <f t="shared" si="95"/>
        <v>RS23</v>
      </c>
      <c r="G2003" t="s">
        <v>1140</v>
      </c>
      <c r="H2003" t="str">
        <f>VLOOKUP(E2003,GDD!$A$2:$B$57,2)</f>
        <v>650-900</v>
      </c>
      <c r="I2003" cm="1">
        <f t="array" ref="I2003">IF(H2003="0-650",1,IF(H2003="650-900",2,IF(H2003="900+",3,NA)))</f>
        <v>2</v>
      </c>
      <c r="J2003">
        <v>9.5864442740912494</v>
      </c>
      <c r="K2003">
        <v>2.3495358627892098</v>
      </c>
      <c r="L2003">
        <v>0.92447376063156705</v>
      </c>
    </row>
    <row r="2004" spans="1:12" x14ac:dyDescent="0.2">
      <c r="A2004" t="s">
        <v>3723</v>
      </c>
      <c r="B2004" t="str">
        <f t="shared" si="93"/>
        <v>canopy_cover_20p</v>
      </c>
      <c r="C2004">
        <f>VLOOKUP(B2004,GDD!$D$2:$E$31,2)</f>
        <v>10</v>
      </c>
      <c r="D2004" t="str">
        <f t="shared" si="94"/>
        <v>JCEager20</v>
      </c>
      <c r="E2004" s="2">
        <v>20200717</v>
      </c>
      <c r="F2004" t="str">
        <f t="shared" si="95"/>
        <v>RS23</v>
      </c>
      <c r="G2004" t="s">
        <v>1140</v>
      </c>
      <c r="H2004" t="str">
        <f>VLOOKUP(E2004,GDD!$A$2:$B$57,2)</f>
        <v>650-900</v>
      </c>
      <c r="I2004" cm="1">
        <f t="array" ref="I2004">IF(H2004="0-650",1,IF(H2004="650-900",2,IF(H2004="900+",3,NA)))</f>
        <v>2</v>
      </c>
      <c r="J2004">
        <v>13.376306162552799</v>
      </c>
      <c r="K2004">
        <v>2.7529245445550301</v>
      </c>
      <c r="L2004">
        <v>0.93580209361600897</v>
      </c>
    </row>
    <row r="2005" spans="1:12" x14ac:dyDescent="0.2">
      <c r="A2005" t="s">
        <v>3724</v>
      </c>
      <c r="B2005" t="str">
        <f t="shared" si="93"/>
        <v>canopy_cover_30p</v>
      </c>
      <c r="C2005">
        <f>VLOOKUP(B2005,GDD!$D$2:$E$31,2)</f>
        <v>11</v>
      </c>
      <c r="D2005" t="str">
        <f t="shared" si="94"/>
        <v>JCEager20</v>
      </c>
      <c r="E2005" s="2">
        <v>20200717</v>
      </c>
      <c r="F2005" t="str">
        <f t="shared" si="95"/>
        <v>RS23</v>
      </c>
      <c r="G2005" t="s">
        <v>1140</v>
      </c>
      <c r="H2005" t="str">
        <f>VLOOKUP(E2005,GDD!$A$2:$B$57,2)</f>
        <v>650-900</v>
      </c>
      <c r="I2005" cm="1">
        <f t="array" ref="I2005">IF(H2005="0-650",1,IF(H2005="650-900",2,IF(H2005="900+",3,NA)))</f>
        <v>2</v>
      </c>
      <c r="J2005">
        <v>17.506519812836199</v>
      </c>
      <c r="K2005">
        <v>3.38048859133806</v>
      </c>
      <c r="L2005">
        <v>0.93952619522736103</v>
      </c>
    </row>
    <row r="2006" spans="1:12" x14ac:dyDescent="0.2">
      <c r="A2006" t="s">
        <v>3725</v>
      </c>
      <c r="B2006" t="str">
        <f t="shared" si="93"/>
        <v>canopy_cover_40p</v>
      </c>
      <c r="C2006">
        <f>VLOOKUP(B2006,GDD!$D$2:$E$31,2)</f>
        <v>12</v>
      </c>
      <c r="D2006" t="str">
        <f t="shared" si="94"/>
        <v>JCEager20</v>
      </c>
      <c r="E2006" s="2">
        <v>20200717</v>
      </c>
      <c r="F2006" t="str">
        <f t="shared" si="95"/>
        <v>RS23</v>
      </c>
      <c r="G2006" t="s">
        <v>1140</v>
      </c>
      <c r="H2006" t="str">
        <f>VLOOKUP(E2006,GDD!$A$2:$B$57,2)</f>
        <v>650-900</v>
      </c>
      <c r="I2006" cm="1">
        <f t="array" ref="I2006">IF(H2006="0-650",1,IF(H2006="650-900",2,IF(H2006="900+",3,NA)))</f>
        <v>2</v>
      </c>
      <c r="J2006">
        <v>25.609193962456299</v>
      </c>
      <c r="K2006">
        <v>5.1486130986909702</v>
      </c>
      <c r="L2006">
        <v>0.93719380242561301</v>
      </c>
    </row>
    <row r="2007" spans="1:12" x14ac:dyDescent="0.2">
      <c r="A2007" t="s">
        <v>3726</v>
      </c>
      <c r="B2007" t="str">
        <f t="shared" si="93"/>
        <v>canopy_cover_50p</v>
      </c>
      <c r="C2007">
        <f>VLOOKUP(B2007,GDD!$D$2:$E$31,2)</f>
        <v>13</v>
      </c>
      <c r="D2007" t="str">
        <f t="shared" si="94"/>
        <v>JCEager20</v>
      </c>
      <c r="E2007" s="2">
        <v>20200717</v>
      </c>
      <c r="F2007" t="str">
        <f t="shared" si="95"/>
        <v>RS23</v>
      </c>
      <c r="G2007" t="s">
        <v>1140</v>
      </c>
      <c r="H2007" t="str">
        <f>VLOOKUP(E2007,GDD!$A$2:$B$57,2)</f>
        <v>650-900</v>
      </c>
      <c r="I2007" cm="1">
        <f t="array" ref="I2007">IF(H2007="0-650",1,IF(H2007="650-900",2,IF(H2007="900+",3,NA)))</f>
        <v>2</v>
      </c>
      <c r="J2007">
        <v>49.882948167407697</v>
      </c>
      <c r="K2007">
        <v>7.7269364113750099</v>
      </c>
      <c r="L2007">
        <v>0.95090136254435997</v>
      </c>
    </row>
    <row r="2008" spans="1:12" x14ac:dyDescent="0.2">
      <c r="A2008" t="s">
        <v>3727</v>
      </c>
      <c r="B2008" t="str">
        <f t="shared" si="93"/>
        <v>canopy_cover_75p</v>
      </c>
      <c r="C2008">
        <f>VLOOKUP(B2008,GDD!$D$2:$E$31,2)</f>
        <v>14</v>
      </c>
      <c r="D2008" t="str">
        <f t="shared" si="94"/>
        <v>JCEager20</v>
      </c>
      <c r="E2008" s="2">
        <v>20200717</v>
      </c>
      <c r="F2008" t="str">
        <f t="shared" si="95"/>
        <v>RS23</v>
      </c>
      <c r="G2008" t="s">
        <v>1140</v>
      </c>
      <c r="H2008" t="str">
        <f>VLOOKUP(E2008,GDD!$A$2:$B$57,2)</f>
        <v>650-900</v>
      </c>
      <c r="I2008" cm="1">
        <f t="array" ref="I2008">IF(H2008="0-650",1,IF(H2008="650-900",2,IF(H2008="900+",3,NA)))</f>
        <v>2</v>
      </c>
      <c r="J2008">
        <v>144.66443381243101</v>
      </c>
      <c r="K2008">
        <v>22.751759449062799</v>
      </c>
      <c r="L2008">
        <v>0.95018718011988801</v>
      </c>
    </row>
    <row r="2009" spans="1:12" x14ac:dyDescent="0.2">
      <c r="A2009" t="s">
        <v>3728</v>
      </c>
      <c r="B2009" t="str">
        <f t="shared" si="93"/>
        <v>standard_deviation_ht</v>
      </c>
      <c r="C2009">
        <f>VLOOKUP(B2009,GDD!$D$2:$E$31,2)</f>
        <v>15</v>
      </c>
      <c r="D2009" t="str">
        <f t="shared" si="94"/>
        <v>JCEager20</v>
      </c>
      <c r="E2009" s="2">
        <v>20200717</v>
      </c>
      <c r="F2009" t="str">
        <f t="shared" si="95"/>
        <v>RS23</v>
      </c>
      <c r="G2009" t="s">
        <v>1140</v>
      </c>
      <c r="H2009" t="str">
        <f>VLOOKUP(E2009,GDD!$A$2:$B$57,2)</f>
        <v>650-900</v>
      </c>
      <c r="I2009" cm="1">
        <f t="array" ref="I2009">IF(H2009="0-650",1,IF(H2009="650-900",2,IF(H2009="900+",3,NA)))</f>
        <v>2</v>
      </c>
      <c r="J2009">
        <v>9.7324182630715401E-4</v>
      </c>
      <c r="K2009">
        <v>3.1723890984269398E-4</v>
      </c>
      <c r="L2009">
        <v>0.90199493360388405</v>
      </c>
    </row>
    <row r="2010" spans="1:12" x14ac:dyDescent="0.2">
      <c r="A2010" t="s">
        <v>3729</v>
      </c>
      <c r="B2010" t="str">
        <f t="shared" si="93"/>
        <v>quadratic_mean_ht</v>
      </c>
      <c r="C2010">
        <f>VLOOKUP(B2010,GDD!$D$2:$E$31,2)</f>
        <v>16</v>
      </c>
      <c r="D2010" t="str">
        <f t="shared" si="94"/>
        <v>JCEager20</v>
      </c>
      <c r="E2010" s="2">
        <v>20200717</v>
      </c>
      <c r="F2010" t="str">
        <f t="shared" si="95"/>
        <v>RS23</v>
      </c>
      <c r="G2010" t="s">
        <v>1140</v>
      </c>
      <c r="H2010" t="str">
        <f>VLOOKUP(E2010,GDD!$A$2:$B$57,2)</f>
        <v>650-900</v>
      </c>
      <c r="I2010" cm="1">
        <f t="array" ref="I2010">IF(H2010="0-650",1,IF(H2010="650-900",2,IF(H2010="900+",3,NA)))</f>
        <v>2</v>
      </c>
      <c r="J2010">
        <v>3.0111313951892E-2</v>
      </c>
      <c r="K2010">
        <v>6.20584586914316E-3</v>
      </c>
      <c r="L2010">
        <v>0.93571722068798702</v>
      </c>
    </row>
    <row r="2011" spans="1:12" x14ac:dyDescent="0.2">
      <c r="A2011" t="s">
        <v>3730</v>
      </c>
      <c r="B2011" t="str">
        <f t="shared" si="93"/>
        <v>skewness_ht</v>
      </c>
      <c r="C2011">
        <f>VLOOKUP(B2011,GDD!$D$2:$E$31,2)</f>
        <v>17</v>
      </c>
      <c r="D2011" t="str">
        <f t="shared" si="94"/>
        <v>JCEager20</v>
      </c>
      <c r="E2011" s="2">
        <v>20200717</v>
      </c>
      <c r="F2011" t="str">
        <f t="shared" si="95"/>
        <v>RS23</v>
      </c>
      <c r="G2011" t="s">
        <v>1140</v>
      </c>
      <c r="H2011" t="str">
        <f>VLOOKUP(E2011,GDD!$A$2:$B$57,2)</f>
        <v>650-900</v>
      </c>
      <c r="I2011" cm="1">
        <f t="array" ref="I2011">IF(H2011="0-650",1,IF(H2011="650-900",2,IF(H2011="900+",3,NA)))</f>
        <v>2</v>
      </c>
      <c r="J2011">
        <v>0.13008139521303899</v>
      </c>
      <c r="K2011">
        <v>1.93981050002426E-2</v>
      </c>
      <c r="L2011">
        <v>0.95264623442573104</v>
      </c>
    </row>
    <row r="2012" spans="1:12" x14ac:dyDescent="0.2">
      <c r="A2012" t="s">
        <v>3731</v>
      </c>
      <c r="B2012" t="str">
        <f t="shared" si="93"/>
        <v>kurtosis_ht</v>
      </c>
      <c r="C2012">
        <f>VLOOKUP(B2012,GDD!$D$2:$E$31,2)</f>
        <v>18</v>
      </c>
      <c r="D2012" t="str">
        <f t="shared" si="94"/>
        <v>JCEager20</v>
      </c>
      <c r="E2012" s="2">
        <v>20200717</v>
      </c>
      <c r="F2012" t="str">
        <f t="shared" si="95"/>
        <v>RS23</v>
      </c>
      <c r="G2012" t="s">
        <v>1140</v>
      </c>
      <c r="H2012" t="str">
        <f>VLOOKUP(E2012,GDD!$A$2:$B$57,2)</f>
        <v>650-900</v>
      </c>
      <c r="I2012" cm="1">
        <f t="array" ref="I2012">IF(H2012="0-650",1,IF(H2012="650-900",2,IF(H2012="900+",3,NA)))</f>
        <v>2</v>
      </c>
      <c r="J2012">
        <v>1.7161099915792399</v>
      </c>
      <c r="K2012">
        <v>0.33486334539226298</v>
      </c>
      <c r="L2012">
        <v>0.93892913748583195</v>
      </c>
    </row>
    <row r="2013" spans="1:12" x14ac:dyDescent="0.2">
      <c r="A2013" t="s">
        <v>3732</v>
      </c>
      <c r="B2013" t="str">
        <f t="shared" si="93"/>
        <v>variation_ht</v>
      </c>
      <c r="C2013">
        <f>VLOOKUP(B2013,GDD!$D$2:$E$31,2)</f>
        <v>19</v>
      </c>
      <c r="D2013" t="str">
        <f t="shared" si="94"/>
        <v>JCEager20</v>
      </c>
      <c r="E2013" s="2">
        <v>20200717</v>
      </c>
      <c r="F2013" t="str">
        <f t="shared" si="95"/>
        <v>RS23</v>
      </c>
      <c r="G2013" t="s">
        <v>1140</v>
      </c>
      <c r="H2013" t="str">
        <f>VLOOKUP(E2013,GDD!$A$2:$B$57,2)</f>
        <v>650-900</v>
      </c>
      <c r="I2013" cm="1">
        <f t="array" ref="I2013">IF(H2013="0-650",1,IF(H2013="650-900",2,IF(H2013="900+",3,NA)))</f>
        <v>2</v>
      </c>
      <c r="J2013">
        <v>1.3518739908880101E-3</v>
      </c>
      <c r="K2013">
        <v>2.8527853494132499E-4</v>
      </c>
      <c r="L2013">
        <v>0.93428125467480505</v>
      </c>
    </row>
    <row r="2014" spans="1:12" x14ac:dyDescent="0.2">
      <c r="A2014" t="s">
        <v>3733</v>
      </c>
      <c r="B2014" t="str">
        <f t="shared" si="93"/>
        <v>plot_volume</v>
      </c>
      <c r="C2014">
        <f>VLOOKUP(B2014,GDD!$D$2:$E$31,2)</f>
        <v>20</v>
      </c>
      <c r="D2014" t="str">
        <f t="shared" si="94"/>
        <v>JCEager20</v>
      </c>
      <c r="E2014" s="2">
        <v>20200717</v>
      </c>
      <c r="F2014" t="str">
        <f t="shared" si="95"/>
        <v>RS23</v>
      </c>
      <c r="G2014" t="s">
        <v>1140</v>
      </c>
      <c r="H2014" t="str">
        <f>VLOOKUP(E2014,GDD!$A$2:$B$57,2)</f>
        <v>650-900</v>
      </c>
      <c r="I2014" cm="1">
        <f t="array" ref="I2014">IF(H2014="0-650",1,IF(H2014="650-900",2,IF(H2014="900+",3,NA)))</f>
        <v>2</v>
      </c>
      <c r="J2014" s="1">
        <v>1.09390199561904E-5</v>
      </c>
      <c r="K2014" s="1">
        <v>4.6515053466809603E-6</v>
      </c>
      <c r="L2014">
        <v>0.87585579218316301</v>
      </c>
    </row>
    <row r="2015" spans="1:12" x14ac:dyDescent="0.2">
      <c r="A2015" t="s">
        <v>2578</v>
      </c>
      <c r="B2015" t="str">
        <f t="shared" si="93"/>
        <v>height_30p</v>
      </c>
      <c r="C2015">
        <f>VLOOKUP(B2015,GDD!$D$2:$E$31,2)</f>
        <v>2</v>
      </c>
      <c r="D2015" t="str">
        <f t="shared" si="94"/>
        <v>JCEager20</v>
      </c>
      <c r="E2015" s="2">
        <v>20200725</v>
      </c>
      <c r="F2015" t="str">
        <f t="shared" si="95"/>
        <v>RS23</v>
      </c>
      <c r="G2015" t="s">
        <v>1140</v>
      </c>
      <c r="H2015" t="str">
        <f>VLOOKUP(E2015,GDD!$A$2:$B$57,2)</f>
        <v>650-900</v>
      </c>
      <c r="I2015" cm="1">
        <f t="array" ref="I2015">IF(H2015="0-650",1,IF(H2015="650-900",2,IF(H2015="900+",3,NA)))</f>
        <v>2</v>
      </c>
      <c r="J2015">
        <v>8.8423024496847497E-2</v>
      </c>
      <c r="K2015">
        <v>6.0930906917899203E-3</v>
      </c>
      <c r="L2015">
        <v>0.97754627764651902</v>
      </c>
    </row>
    <row r="2016" spans="1:12" x14ac:dyDescent="0.2">
      <c r="A2016" t="s">
        <v>2579</v>
      </c>
      <c r="B2016" t="str">
        <f t="shared" si="93"/>
        <v>height_50p</v>
      </c>
      <c r="C2016">
        <f>VLOOKUP(B2016,GDD!$D$2:$E$31,2)</f>
        <v>3</v>
      </c>
      <c r="D2016" t="str">
        <f t="shared" si="94"/>
        <v>JCEager20</v>
      </c>
      <c r="E2016" s="2">
        <v>20200725</v>
      </c>
      <c r="F2016" t="str">
        <f t="shared" si="95"/>
        <v>RS23</v>
      </c>
      <c r="G2016" t="s">
        <v>1140</v>
      </c>
      <c r="H2016" t="str">
        <f>VLOOKUP(E2016,GDD!$A$2:$B$57,2)</f>
        <v>650-900</v>
      </c>
      <c r="I2016" cm="1">
        <f t="array" ref="I2016">IF(H2016="0-650",1,IF(H2016="650-900",2,IF(H2016="900+",3,NA)))</f>
        <v>2</v>
      </c>
      <c r="J2016">
        <v>7.4399841095997399E-2</v>
      </c>
      <c r="K2016">
        <v>5.0838956737917001E-3</v>
      </c>
      <c r="L2016">
        <v>0.97772989515877695</v>
      </c>
    </row>
    <row r="2017" spans="1:12" x14ac:dyDescent="0.2">
      <c r="A2017" t="s">
        <v>2580</v>
      </c>
      <c r="B2017" t="str">
        <f t="shared" si="93"/>
        <v>height_70p</v>
      </c>
      <c r="C2017">
        <f>VLOOKUP(B2017,GDD!$D$2:$E$31,2)</f>
        <v>4</v>
      </c>
      <c r="D2017" t="str">
        <f t="shared" si="94"/>
        <v>JCEager20</v>
      </c>
      <c r="E2017" s="2">
        <v>20200725</v>
      </c>
      <c r="F2017" t="str">
        <f t="shared" si="95"/>
        <v>RS23</v>
      </c>
      <c r="G2017" t="s">
        <v>1140</v>
      </c>
      <c r="H2017" t="str">
        <f>VLOOKUP(E2017,GDD!$A$2:$B$57,2)</f>
        <v>650-900</v>
      </c>
      <c r="I2017" cm="1">
        <f t="array" ref="I2017">IF(H2017="0-650",1,IF(H2017="650-900",2,IF(H2017="900+",3,NA)))</f>
        <v>2</v>
      </c>
      <c r="J2017">
        <v>6.3821436401620094E-2</v>
      </c>
      <c r="K2017">
        <v>4.2471075592895998E-3</v>
      </c>
      <c r="L2017">
        <v>0.97829913231680399</v>
      </c>
    </row>
    <row r="2018" spans="1:12" x14ac:dyDescent="0.2">
      <c r="A2018" t="s">
        <v>2581</v>
      </c>
      <c r="B2018" t="str">
        <f t="shared" si="93"/>
        <v>height_90p</v>
      </c>
      <c r="C2018">
        <f>VLOOKUP(B2018,GDD!$D$2:$E$31,2)</f>
        <v>5</v>
      </c>
      <c r="D2018" t="str">
        <f t="shared" si="94"/>
        <v>JCEager20</v>
      </c>
      <c r="E2018" s="2">
        <v>20200725</v>
      </c>
      <c r="F2018" t="str">
        <f t="shared" si="95"/>
        <v>RS23</v>
      </c>
      <c r="G2018" t="s">
        <v>1140</v>
      </c>
      <c r="H2018" t="str">
        <f>VLOOKUP(E2018,GDD!$A$2:$B$57,2)</f>
        <v>650-900</v>
      </c>
      <c r="I2018" cm="1">
        <f t="array" ref="I2018">IF(H2018="0-650",1,IF(H2018="650-900",2,IF(H2018="900+",3,NA)))</f>
        <v>2</v>
      </c>
      <c r="J2018">
        <v>5.92187357701527E-2</v>
      </c>
      <c r="K2018">
        <v>3.7916548139427199E-3</v>
      </c>
      <c r="L2018">
        <v>0.97910333707132302</v>
      </c>
    </row>
    <row r="2019" spans="1:12" x14ac:dyDescent="0.2">
      <c r="A2019" t="s">
        <v>2582</v>
      </c>
      <c r="B2019" t="str">
        <f t="shared" si="93"/>
        <v>height_95p</v>
      </c>
      <c r="C2019">
        <f>VLOOKUP(B2019,GDD!$D$2:$E$31,2)</f>
        <v>6</v>
      </c>
      <c r="D2019" t="str">
        <f t="shared" si="94"/>
        <v>JCEager20</v>
      </c>
      <c r="E2019" s="2">
        <v>20200725</v>
      </c>
      <c r="F2019" t="str">
        <f t="shared" si="95"/>
        <v>RS23</v>
      </c>
      <c r="G2019" t="s">
        <v>1140</v>
      </c>
      <c r="H2019" t="str">
        <f>VLOOKUP(E2019,GDD!$A$2:$B$57,2)</f>
        <v>650-900</v>
      </c>
      <c r="I2019" cm="1">
        <f t="array" ref="I2019">IF(H2019="0-650",1,IF(H2019="650-900",2,IF(H2019="900+",3,NA)))</f>
        <v>2</v>
      </c>
      <c r="J2019">
        <v>5.6163273430557097E-2</v>
      </c>
      <c r="K2019">
        <v>4.0804113905713001E-3</v>
      </c>
      <c r="L2019">
        <v>0.97635506801610705</v>
      </c>
    </row>
    <row r="2020" spans="1:12" x14ac:dyDescent="0.2">
      <c r="A2020" t="s">
        <v>2583</v>
      </c>
      <c r="B2020" t="str">
        <f t="shared" si="93"/>
        <v>height_99p</v>
      </c>
      <c r="C2020">
        <f>VLOOKUP(B2020,GDD!$D$2:$E$31,2)</f>
        <v>7</v>
      </c>
      <c r="D2020" t="str">
        <f t="shared" si="94"/>
        <v>JCEager20</v>
      </c>
      <c r="E2020" s="2">
        <v>20200725</v>
      </c>
      <c r="F2020" t="str">
        <f t="shared" si="95"/>
        <v>RS23</v>
      </c>
      <c r="G2020" t="s">
        <v>1140</v>
      </c>
      <c r="H2020" t="str">
        <f>VLOOKUP(E2020,GDD!$A$2:$B$57,2)</f>
        <v>650-900</v>
      </c>
      <c r="I2020" cm="1">
        <f t="array" ref="I2020">IF(H2020="0-650",1,IF(H2020="650-900",2,IF(H2020="900+",3,NA)))</f>
        <v>2</v>
      </c>
      <c r="J2020">
        <v>4.8620047369003098E-2</v>
      </c>
      <c r="K2020">
        <v>4.9286355036383296E-3</v>
      </c>
      <c r="L2020">
        <v>0.96731430825466003</v>
      </c>
    </row>
    <row r="2021" spans="1:12" x14ac:dyDescent="0.2">
      <c r="A2021" t="s">
        <v>2584</v>
      </c>
      <c r="B2021" t="str">
        <f t="shared" si="93"/>
        <v>canopy_cover_5p</v>
      </c>
      <c r="C2021">
        <f>VLOOKUP(B2021,GDD!$D$2:$E$31,2)</f>
        <v>8</v>
      </c>
      <c r="D2021" t="str">
        <f t="shared" si="94"/>
        <v>JCEager20</v>
      </c>
      <c r="E2021" s="2">
        <v>20200725</v>
      </c>
      <c r="F2021" t="str">
        <f t="shared" si="95"/>
        <v>RS23</v>
      </c>
      <c r="G2021" t="s">
        <v>1140</v>
      </c>
      <c r="H2021" t="str">
        <f>VLOOKUP(E2021,GDD!$A$2:$B$57,2)</f>
        <v>650-900</v>
      </c>
      <c r="I2021" cm="1">
        <f t="array" ref="I2021">IF(H2021="0-650",1,IF(H2021="650-900",2,IF(H2021="900+",3,NA)))</f>
        <v>2</v>
      </c>
      <c r="J2021">
        <v>6.7787508869765896</v>
      </c>
      <c r="K2021">
        <v>1.74835658092352</v>
      </c>
      <c r="L2021">
        <v>0.92083370994809599</v>
      </c>
    </row>
    <row r="2022" spans="1:12" x14ac:dyDescent="0.2">
      <c r="A2022" t="s">
        <v>2585</v>
      </c>
      <c r="B2022" t="str">
        <f t="shared" si="93"/>
        <v>pcanopy_cover_10p</v>
      </c>
      <c r="C2022">
        <f>VLOOKUP(B2022,GDD!$D$2:$E$31,2)</f>
        <v>9</v>
      </c>
      <c r="D2022" t="str">
        <f t="shared" si="94"/>
        <v>JCEager20</v>
      </c>
      <c r="E2022" s="2">
        <v>20200725</v>
      </c>
      <c r="F2022" t="str">
        <f t="shared" si="95"/>
        <v>RS23</v>
      </c>
      <c r="G2022" t="s">
        <v>1140</v>
      </c>
      <c r="H2022" t="str">
        <f>VLOOKUP(E2022,GDD!$A$2:$B$57,2)</f>
        <v>650-900</v>
      </c>
      <c r="I2022" cm="1">
        <f t="array" ref="I2022">IF(H2022="0-650",1,IF(H2022="650-900",2,IF(H2022="900+",3,NA)))</f>
        <v>2</v>
      </c>
      <c r="J2022">
        <v>8.1768777597270095</v>
      </c>
      <c r="K2022">
        <v>2.0499110415100299</v>
      </c>
      <c r="L2022">
        <v>0.92287926775395901</v>
      </c>
    </row>
    <row r="2023" spans="1:12" x14ac:dyDescent="0.2">
      <c r="A2023" t="s">
        <v>2586</v>
      </c>
      <c r="B2023" t="str">
        <f t="shared" si="93"/>
        <v>canopy_cover_20p</v>
      </c>
      <c r="C2023">
        <f>VLOOKUP(B2023,GDD!$D$2:$E$31,2)</f>
        <v>10</v>
      </c>
      <c r="D2023" t="str">
        <f t="shared" si="94"/>
        <v>JCEager20</v>
      </c>
      <c r="E2023" s="2">
        <v>20200725</v>
      </c>
      <c r="F2023" t="str">
        <f t="shared" si="95"/>
        <v>RS23</v>
      </c>
      <c r="G2023" t="s">
        <v>1140</v>
      </c>
      <c r="H2023" t="str">
        <f>VLOOKUP(E2023,GDD!$A$2:$B$57,2)</f>
        <v>650-900</v>
      </c>
      <c r="I2023" cm="1">
        <f t="array" ref="I2023">IF(H2023="0-650",1,IF(H2023="650-900",2,IF(H2023="900+",3,NA)))</f>
        <v>2</v>
      </c>
      <c r="J2023">
        <v>10.495847460154801</v>
      </c>
      <c r="K2023">
        <v>2.4677367146060698</v>
      </c>
      <c r="L2023">
        <v>0.92732391603388897</v>
      </c>
    </row>
    <row r="2024" spans="1:12" x14ac:dyDescent="0.2">
      <c r="A2024" t="s">
        <v>2587</v>
      </c>
      <c r="B2024" t="str">
        <f t="shared" si="93"/>
        <v>canopy_cover_30p</v>
      </c>
      <c r="C2024">
        <f>VLOOKUP(B2024,GDD!$D$2:$E$31,2)</f>
        <v>11</v>
      </c>
      <c r="D2024" t="str">
        <f t="shared" si="94"/>
        <v>JCEager20</v>
      </c>
      <c r="E2024" s="2">
        <v>20200725</v>
      </c>
      <c r="F2024" t="str">
        <f t="shared" si="95"/>
        <v>RS23</v>
      </c>
      <c r="G2024" t="s">
        <v>1140</v>
      </c>
      <c r="H2024" t="str">
        <f>VLOOKUP(E2024,GDD!$A$2:$B$57,2)</f>
        <v>650-900</v>
      </c>
      <c r="I2024" cm="1">
        <f t="array" ref="I2024">IF(H2024="0-650",1,IF(H2024="650-900",2,IF(H2024="900+",3,NA)))</f>
        <v>2</v>
      </c>
      <c r="J2024">
        <v>13.161955703998199</v>
      </c>
      <c r="K2024">
        <v>3.05881419396361</v>
      </c>
      <c r="L2024">
        <v>0.928103487908012</v>
      </c>
    </row>
    <row r="2025" spans="1:12" x14ac:dyDescent="0.2">
      <c r="A2025" t="s">
        <v>2588</v>
      </c>
      <c r="B2025" t="str">
        <f t="shared" si="93"/>
        <v>canopy_cover_40p</v>
      </c>
      <c r="C2025">
        <f>VLOOKUP(B2025,GDD!$D$2:$E$31,2)</f>
        <v>12</v>
      </c>
      <c r="D2025" t="str">
        <f t="shared" si="94"/>
        <v>JCEager20</v>
      </c>
      <c r="E2025" s="2">
        <v>20200725</v>
      </c>
      <c r="F2025" t="str">
        <f t="shared" si="95"/>
        <v>RS23</v>
      </c>
      <c r="G2025" t="s">
        <v>1140</v>
      </c>
      <c r="H2025" t="str">
        <f>VLOOKUP(E2025,GDD!$A$2:$B$57,2)</f>
        <v>650-900</v>
      </c>
      <c r="I2025" cm="1">
        <f t="array" ref="I2025">IF(H2025="0-650",1,IF(H2025="650-900",2,IF(H2025="900+",3,NA)))</f>
        <v>2</v>
      </c>
      <c r="J2025">
        <v>21.994116875216399</v>
      </c>
      <c r="K2025">
        <v>4.5797552715216003</v>
      </c>
      <c r="L2025">
        <v>0.93509610840986501</v>
      </c>
    </row>
    <row r="2026" spans="1:12" x14ac:dyDescent="0.2">
      <c r="A2026" t="s">
        <v>2589</v>
      </c>
      <c r="B2026" t="str">
        <f t="shared" si="93"/>
        <v>canopy_cover_50p</v>
      </c>
      <c r="C2026">
        <f>VLOOKUP(B2026,GDD!$D$2:$E$31,2)</f>
        <v>13</v>
      </c>
      <c r="D2026" t="str">
        <f t="shared" si="94"/>
        <v>JCEager20</v>
      </c>
      <c r="E2026" s="2">
        <v>20200725</v>
      </c>
      <c r="F2026" t="str">
        <f t="shared" si="95"/>
        <v>RS23</v>
      </c>
      <c r="G2026" t="s">
        <v>1140</v>
      </c>
      <c r="H2026" t="str">
        <f>VLOOKUP(E2026,GDD!$A$2:$B$57,2)</f>
        <v>650-900</v>
      </c>
      <c r="I2026" cm="1">
        <f t="array" ref="I2026">IF(H2026="0-650",1,IF(H2026="650-900",2,IF(H2026="900+",3,NA)))</f>
        <v>2</v>
      </c>
      <c r="J2026">
        <v>52.673718546148599</v>
      </c>
      <c r="K2026">
        <v>7.6175941852991302</v>
      </c>
      <c r="L2026">
        <v>0.95401079642653097</v>
      </c>
    </row>
    <row r="2027" spans="1:12" x14ac:dyDescent="0.2">
      <c r="A2027" t="s">
        <v>2590</v>
      </c>
      <c r="B2027" t="str">
        <f t="shared" si="93"/>
        <v>canopy_cover_75p</v>
      </c>
      <c r="C2027">
        <f>VLOOKUP(B2027,GDD!$D$2:$E$31,2)</f>
        <v>14</v>
      </c>
      <c r="D2027" t="str">
        <f t="shared" si="94"/>
        <v>JCEager20</v>
      </c>
      <c r="E2027" s="2">
        <v>20200725</v>
      </c>
      <c r="F2027" t="str">
        <f t="shared" si="95"/>
        <v>RS23</v>
      </c>
      <c r="G2027" t="s">
        <v>1140</v>
      </c>
      <c r="H2027" t="str">
        <f>VLOOKUP(E2027,GDD!$A$2:$B$57,2)</f>
        <v>650-900</v>
      </c>
      <c r="I2027" cm="1">
        <f t="array" ref="I2027">IF(H2027="0-650",1,IF(H2027="650-900",2,IF(H2027="900+",3,NA)))</f>
        <v>2</v>
      </c>
      <c r="J2027">
        <v>174.26060470971601</v>
      </c>
      <c r="K2027">
        <v>21.586190432320201</v>
      </c>
      <c r="L2027">
        <v>0.96034632775725004</v>
      </c>
    </row>
    <row r="2028" spans="1:12" x14ac:dyDescent="0.2">
      <c r="A2028" t="s">
        <v>2591</v>
      </c>
      <c r="B2028" t="str">
        <f t="shared" si="93"/>
        <v>standard_deviation_ht</v>
      </c>
      <c r="C2028">
        <f>VLOOKUP(B2028,GDD!$D$2:$E$31,2)</f>
        <v>15</v>
      </c>
      <c r="D2028" t="str">
        <f t="shared" si="94"/>
        <v>JCEager20</v>
      </c>
      <c r="E2028" s="2">
        <v>20200725</v>
      </c>
      <c r="F2028" t="str">
        <f t="shared" si="95"/>
        <v>RS23</v>
      </c>
      <c r="G2028" t="s">
        <v>1140</v>
      </c>
      <c r="H2028" t="str">
        <f>VLOOKUP(E2028,GDD!$A$2:$B$57,2)</f>
        <v>650-900</v>
      </c>
      <c r="I2028" cm="1">
        <f t="array" ref="I2028">IF(H2028="0-650",1,IF(H2028="650-900",2,IF(H2028="900+",3,NA)))</f>
        <v>2</v>
      </c>
      <c r="J2028">
        <v>8.16207804183355E-4</v>
      </c>
      <c r="K2028">
        <v>5.1199833543226101E-4</v>
      </c>
      <c r="L2028">
        <v>0.82706391460469697</v>
      </c>
    </row>
    <row r="2029" spans="1:12" x14ac:dyDescent="0.2">
      <c r="A2029" t="s">
        <v>2592</v>
      </c>
      <c r="B2029" t="str">
        <f t="shared" si="93"/>
        <v>quadratic_mean_ht</v>
      </c>
      <c r="C2029">
        <f>VLOOKUP(B2029,GDD!$D$2:$E$31,2)</f>
        <v>16</v>
      </c>
      <c r="D2029" t="str">
        <f t="shared" si="94"/>
        <v>JCEager20</v>
      </c>
      <c r="E2029" s="2">
        <v>20200725</v>
      </c>
      <c r="F2029" t="str">
        <f t="shared" si="95"/>
        <v>RS23</v>
      </c>
      <c r="G2029" t="s">
        <v>1140</v>
      </c>
      <c r="H2029" t="str">
        <f>VLOOKUP(E2029,GDD!$A$2:$B$57,2)</f>
        <v>650-900</v>
      </c>
      <c r="I2029" cm="1">
        <f t="array" ref="I2029">IF(H2029="0-650",1,IF(H2029="650-900",2,IF(H2029="900+",3,NA)))</f>
        <v>2</v>
      </c>
      <c r="J2029">
        <v>6.4759857094007098E-2</v>
      </c>
      <c r="K2029">
        <v>4.4707074507783096E-3</v>
      </c>
      <c r="L2029">
        <v>0.97750590600786702</v>
      </c>
    </row>
    <row r="2030" spans="1:12" x14ac:dyDescent="0.2">
      <c r="A2030" t="s">
        <v>2593</v>
      </c>
      <c r="B2030" t="str">
        <f t="shared" si="93"/>
        <v>skewness_ht</v>
      </c>
      <c r="C2030">
        <f>VLOOKUP(B2030,GDD!$D$2:$E$31,2)</f>
        <v>17</v>
      </c>
      <c r="D2030" t="str">
        <f t="shared" si="94"/>
        <v>JCEager20</v>
      </c>
      <c r="E2030" s="2">
        <v>20200725</v>
      </c>
      <c r="F2030" t="str">
        <f t="shared" si="95"/>
        <v>RS23</v>
      </c>
      <c r="G2030" t="s">
        <v>1140</v>
      </c>
      <c r="H2030" t="str">
        <f>VLOOKUP(E2030,GDD!$A$2:$B$57,2)</f>
        <v>650-900</v>
      </c>
      <c r="I2030" cm="1">
        <f t="array" ref="I2030">IF(H2030="0-650",1,IF(H2030="650-900",2,IF(H2030="900+",3,NA)))</f>
        <v>2</v>
      </c>
      <c r="J2030">
        <v>0.146716635420338</v>
      </c>
      <c r="K2030">
        <v>1.71681948213151E-2</v>
      </c>
      <c r="L2030">
        <v>0.96245896503837602</v>
      </c>
    </row>
    <row r="2031" spans="1:12" x14ac:dyDescent="0.2">
      <c r="A2031" t="s">
        <v>2594</v>
      </c>
      <c r="B2031" t="str">
        <f t="shared" si="93"/>
        <v>kurtosis_ht</v>
      </c>
      <c r="C2031">
        <f>VLOOKUP(B2031,GDD!$D$2:$E$31,2)</f>
        <v>18</v>
      </c>
      <c r="D2031" t="str">
        <f t="shared" si="94"/>
        <v>JCEager20</v>
      </c>
      <c r="E2031" s="2">
        <v>20200725</v>
      </c>
      <c r="F2031" t="str">
        <f t="shared" si="95"/>
        <v>RS23</v>
      </c>
      <c r="G2031" t="s">
        <v>1140</v>
      </c>
      <c r="H2031" t="str">
        <f>VLOOKUP(E2031,GDD!$A$2:$B$57,2)</f>
        <v>650-900</v>
      </c>
      <c r="I2031" cm="1">
        <f t="array" ref="I2031">IF(H2031="0-650",1,IF(H2031="650-900",2,IF(H2031="900+",3,NA)))</f>
        <v>2</v>
      </c>
      <c r="J2031">
        <v>2.6037898626556402</v>
      </c>
      <c r="K2031">
        <v>0.39467473670092301</v>
      </c>
      <c r="L2031">
        <v>0.95190438643933395</v>
      </c>
    </row>
    <row r="2032" spans="1:12" x14ac:dyDescent="0.2">
      <c r="A2032" t="s">
        <v>2595</v>
      </c>
      <c r="B2032" t="str">
        <f t="shared" si="93"/>
        <v>variation_ht</v>
      </c>
      <c r="C2032">
        <f>VLOOKUP(B2032,GDD!$D$2:$E$31,2)</f>
        <v>19</v>
      </c>
      <c r="D2032" t="str">
        <f t="shared" si="94"/>
        <v>JCEager20</v>
      </c>
      <c r="E2032" s="2">
        <v>20200725</v>
      </c>
      <c r="F2032" t="str">
        <f t="shared" si="95"/>
        <v>RS23</v>
      </c>
      <c r="G2032" t="s">
        <v>1140</v>
      </c>
      <c r="H2032" t="str">
        <f>VLOOKUP(E2032,GDD!$A$2:$B$57,2)</f>
        <v>650-900</v>
      </c>
      <c r="I2032" cm="1">
        <f t="array" ref="I2032">IF(H2032="0-650",1,IF(H2032="650-900",2,IF(H2032="900+",3,NA)))</f>
        <v>2</v>
      </c>
      <c r="J2032">
        <v>1.63403805221497E-3</v>
      </c>
      <c r="K2032">
        <v>3.3543018131449299E-4</v>
      </c>
      <c r="L2032">
        <v>0.93595659345860904</v>
      </c>
    </row>
    <row r="2033" spans="1:12" x14ac:dyDescent="0.2">
      <c r="A2033" t="s">
        <v>2596</v>
      </c>
      <c r="B2033" t="str">
        <f t="shared" si="93"/>
        <v>plot_volume</v>
      </c>
      <c r="C2033">
        <f>VLOOKUP(B2033,GDD!$D$2:$E$31,2)</f>
        <v>20</v>
      </c>
      <c r="D2033" t="str">
        <f t="shared" si="94"/>
        <v>JCEager20</v>
      </c>
      <c r="E2033" s="2">
        <v>20200725</v>
      </c>
      <c r="F2033" t="str">
        <f t="shared" si="95"/>
        <v>RS23</v>
      </c>
      <c r="G2033" t="s">
        <v>1140</v>
      </c>
      <c r="H2033" t="str">
        <f>VLOOKUP(E2033,GDD!$A$2:$B$57,2)</f>
        <v>650-900</v>
      </c>
      <c r="I2033" cm="1">
        <f t="array" ref="I2033">IF(H2033="0-650",1,IF(H2033="650-900",2,IF(H2033="900+",3,NA)))</f>
        <v>2</v>
      </c>
      <c r="J2033" s="1">
        <v>2.9906701827537599E-5</v>
      </c>
      <c r="K2033" s="1">
        <v>3.7638573849652102E-6</v>
      </c>
      <c r="L2033">
        <v>0.95973793504778104</v>
      </c>
    </row>
    <row r="2034" spans="1:12" x14ac:dyDescent="0.2">
      <c r="A2034" t="s">
        <v>2597</v>
      </c>
      <c r="B2034" t="str">
        <f t="shared" si="93"/>
        <v>height_30p</v>
      </c>
      <c r="C2034">
        <f>VLOOKUP(B2034,GDD!$D$2:$E$31,2)</f>
        <v>2</v>
      </c>
      <c r="D2034" t="str">
        <f t="shared" si="94"/>
        <v>JCEager20</v>
      </c>
      <c r="E2034" s="2">
        <v>20200806</v>
      </c>
      <c r="F2034" t="str">
        <f t="shared" si="95"/>
        <v>RS23</v>
      </c>
      <c r="G2034" t="s">
        <v>1140</v>
      </c>
      <c r="H2034" t="str">
        <f>VLOOKUP(E2034,GDD!$A$2:$B$57,2)</f>
        <v>900+</v>
      </c>
      <c r="I2034" cm="1">
        <f t="array" ref="I2034">IF(H2034="0-650",1,IF(H2034="650-900",2,IF(H2034="900+",3,NA)))</f>
        <v>3</v>
      </c>
      <c r="J2034">
        <v>8.6061147283406497E-2</v>
      </c>
      <c r="K2034">
        <v>6.0841876282700701E-3</v>
      </c>
      <c r="L2034">
        <v>0.97697717408569196</v>
      </c>
    </row>
    <row r="2035" spans="1:12" x14ac:dyDescent="0.2">
      <c r="A2035" t="s">
        <v>2598</v>
      </c>
      <c r="B2035" t="str">
        <f t="shared" si="93"/>
        <v>height_50p</v>
      </c>
      <c r="C2035">
        <f>VLOOKUP(B2035,GDD!$D$2:$E$31,2)</f>
        <v>3</v>
      </c>
      <c r="D2035" t="str">
        <f t="shared" si="94"/>
        <v>JCEager20</v>
      </c>
      <c r="E2035" s="2">
        <v>20200806</v>
      </c>
      <c r="F2035" t="str">
        <f t="shared" si="95"/>
        <v>RS23</v>
      </c>
      <c r="G2035" t="s">
        <v>1140</v>
      </c>
      <c r="H2035" t="str">
        <f>VLOOKUP(E2035,GDD!$A$2:$B$57,2)</f>
        <v>900+</v>
      </c>
      <c r="I2035" cm="1">
        <f t="array" ref="I2035">IF(H2035="0-650",1,IF(H2035="650-900",2,IF(H2035="900+",3,NA)))</f>
        <v>3</v>
      </c>
      <c r="J2035">
        <v>7.0108506278532795E-2</v>
      </c>
      <c r="K2035">
        <v>5.5271838752002696E-3</v>
      </c>
      <c r="L2035">
        <v>0.97439372402667701</v>
      </c>
    </row>
    <row r="2036" spans="1:12" x14ac:dyDescent="0.2">
      <c r="A2036" t="s">
        <v>2599</v>
      </c>
      <c r="B2036" t="str">
        <f t="shared" si="93"/>
        <v>height_70p</v>
      </c>
      <c r="C2036">
        <f>VLOOKUP(B2036,GDD!$D$2:$E$31,2)</f>
        <v>4</v>
      </c>
      <c r="D2036" t="str">
        <f t="shared" si="94"/>
        <v>JCEager20</v>
      </c>
      <c r="E2036" s="2">
        <v>20200806</v>
      </c>
      <c r="F2036" t="str">
        <f t="shared" si="95"/>
        <v>RS23</v>
      </c>
      <c r="G2036" t="s">
        <v>1140</v>
      </c>
      <c r="H2036" t="str">
        <f>VLOOKUP(E2036,GDD!$A$2:$B$57,2)</f>
        <v>900+</v>
      </c>
      <c r="I2036" cm="1">
        <f t="array" ref="I2036">IF(H2036="0-650",1,IF(H2036="650-900",2,IF(H2036="900+",3,NA)))</f>
        <v>3</v>
      </c>
      <c r="J2036">
        <v>6.1906470008624898E-2</v>
      </c>
      <c r="K2036">
        <v>4.55802366006178E-3</v>
      </c>
      <c r="L2036">
        <v>0.97604537978168704</v>
      </c>
    </row>
    <row r="2037" spans="1:12" x14ac:dyDescent="0.2">
      <c r="A2037" t="s">
        <v>2600</v>
      </c>
      <c r="B2037" t="str">
        <f t="shared" si="93"/>
        <v>height_90p</v>
      </c>
      <c r="C2037">
        <f>VLOOKUP(B2037,GDD!$D$2:$E$31,2)</f>
        <v>5</v>
      </c>
      <c r="D2037" t="str">
        <f t="shared" si="94"/>
        <v>JCEager20</v>
      </c>
      <c r="E2037" s="2">
        <v>20200806</v>
      </c>
      <c r="F2037" t="str">
        <f t="shared" si="95"/>
        <v>RS23</v>
      </c>
      <c r="G2037" t="s">
        <v>1140</v>
      </c>
      <c r="H2037" t="str">
        <f>VLOOKUP(E2037,GDD!$A$2:$B$57,2)</f>
        <v>900+</v>
      </c>
      <c r="I2037" cm="1">
        <f t="array" ref="I2037">IF(H2037="0-650",1,IF(H2037="650-900",2,IF(H2037="900+",3,NA)))</f>
        <v>3</v>
      </c>
      <c r="J2037">
        <v>6.1136790169266597E-2</v>
      </c>
      <c r="K2037">
        <v>3.90642177231875E-3</v>
      </c>
      <c r="L2037">
        <v>0.97914537332842499</v>
      </c>
    </row>
    <row r="2038" spans="1:12" x14ac:dyDescent="0.2">
      <c r="A2038" t="s">
        <v>2601</v>
      </c>
      <c r="B2038" t="str">
        <f t="shared" si="93"/>
        <v>height_95p</v>
      </c>
      <c r="C2038">
        <f>VLOOKUP(B2038,GDD!$D$2:$E$31,2)</f>
        <v>6</v>
      </c>
      <c r="D2038" t="str">
        <f t="shared" si="94"/>
        <v>JCEager20</v>
      </c>
      <c r="E2038" s="2">
        <v>20200806</v>
      </c>
      <c r="F2038" t="str">
        <f t="shared" si="95"/>
        <v>RS23</v>
      </c>
      <c r="G2038" t="s">
        <v>1140</v>
      </c>
      <c r="H2038" t="str">
        <f>VLOOKUP(E2038,GDD!$A$2:$B$57,2)</f>
        <v>900+</v>
      </c>
      <c r="I2038" cm="1">
        <f t="array" ref="I2038">IF(H2038="0-650",1,IF(H2038="650-900",2,IF(H2038="900+",3,NA)))</f>
        <v>3</v>
      </c>
      <c r="J2038">
        <v>6.0470819424679703E-2</v>
      </c>
      <c r="K2038">
        <v>4.2343658322301202E-3</v>
      </c>
      <c r="L2038">
        <v>0.97719128321954896</v>
      </c>
    </row>
    <row r="2039" spans="1:12" x14ac:dyDescent="0.2">
      <c r="A2039" t="s">
        <v>2602</v>
      </c>
      <c r="B2039" t="str">
        <f t="shared" si="93"/>
        <v>height_99p</v>
      </c>
      <c r="C2039">
        <f>VLOOKUP(B2039,GDD!$D$2:$E$31,2)</f>
        <v>7</v>
      </c>
      <c r="D2039" t="str">
        <f t="shared" si="94"/>
        <v>JCEager20</v>
      </c>
      <c r="E2039" s="2">
        <v>20200806</v>
      </c>
      <c r="F2039" t="str">
        <f t="shared" si="95"/>
        <v>RS23</v>
      </c>
      <c r="G2039" t="s">
        <v>1140</v>
      </c>
      <c r="H2039" t="str">
        <f>VLOOKUP(E2039,GDD!$A$2:$B$57,2)</f>
        <v>900+</v>
      </c>
      <c r="I2039" cm="1">
        <f t="array" ref="I2039">IF(H2039="0-650",1,IF(H2039="650-900",2,IF(H2039="900+",3,NA)))</f>
        <v>3</v>
      </c>
      <c r="J2039">
        <v>5.6134814009642403E-2</v>
      </c>
      <c r="K2039">
        <v>5.3952031240939603E-3</v>
      </c>
      <c r="L2039">
        <v>0.96895734096957598</v>
      </c>
    </row>
    <row r="2040" spans="1:12" x14ac:dyDescent="0.2">
      <c r="A2040" t="s">
        <v>2603</v>
      </c>
      <c r="B2040" t="str">
        <f t="shared" si="93"/>
        <v>canopy_cover_5p</v>
      </c>
      <c r="C2040">
        <f>VLOOKUP(B2040,GDD!$D$2:$E$31,2)</f>
        <v>8</v>
      </c>
      <c r="D2040" t="str">
        <f t="shared" si="94"/>
        <v>JCEager20</v>
      </c>
      <c r="E2040" s="2">
        <v>20200806</v>
      </c>
      <c r="F2040" t="str">
        <f t="shared" si="95"/>
        <v>RS23</v>
      </c>
      <c r="G2040" t="s">
        <v>1140</v>
      </c>
      <c r="H2040" t="str">
        <f>VLOOKUP(E2040,GDD!$A$2:$B$57,2)</f>
        <v>900+</v>
      </c>
      <c r="I2040" cm="1">
        <f t="array" ref="I2040">IF(H2040="0-650",1,IF(H2040="650-900",2,IF(H2040="900+",3,NA)))</f>
        <v>3</v>
      </c>
      <c r="J2040">
        <v>4.2855387637072404</v>
      </c>
      <c r="K2040">
        <v>1.5311556202707699</v>
      </c>
      <c r="L2040">
        <v>0.89357937909355001</v>
      </c>
    </row>
    <row r="2041" spans="1:12" x14ac:dyDescent="0.2">
      <c r="A2041" t="s">
        <v>2604</v>
      </c>
      <c r="B2041" t="str">
        <f t="shared" si="93"/>
        <v>pcanopy_cover_10p</v>
      </c>
      <c r="C2041">
        <f>VLOOKUP(B2041,GDD!$D$2:$E$31,2)</f>
        <v>9</v>
      </c>
      <c r="D2041" t="str">
        <f t="shared" si="94"/>
        <v>JCEager20</v>
      </c>
      <c r="E2041" s="2">
        <v>20200806</v>
      </c>
      <c r="F2041" t="str">
        <f t="shared" si="95"/>
        <v>RS23</v>
      </c>
      <c r="G2041" t="s">
        <v>1140</v>
      </c>
      <c r="H2041" t="str">
        <f>VLOOKUP(E2041,GDD!$A$2:$B$57,2)</f>
        <v>900+</v>
      </c>
      <c r="I2041" cm="1">
        <f t="array" ref="I2041">IF(H2041="0-650",1,IF(H2041="650-900",2,IF(H2041="900+",3,NA)))</f>
        <v>3</v>
      </c>
      <c r="J2041">
        <v>5.91179540004293</v>
      </c>
      <c r="K2041">
        <v>1.9069589042808801</v>
      </c>
      <c r="L2041">
        <v>0.90291592505149598</v>
      </c>
    </row>
    <row r="2042" spans="1:12" x14ac:dyDescent="0.2">
      <c r="A2042" t="s">
        <v>2605</v>
      </c>
      <c r="B2042" t="str">
        <f t="shared" si="93"/>
        <v>canopy_cover_20p</v>
      </c>
      <c r="C2042">
        <f>VLOOKUP(B2042,GDD!$D$2:$E$31,2)</f>
        <v>10</v>
      </c>
      <c r="D2042" t="str">
        <f t="shared" si="94"/>
        <v>JCEager20</v>
      </c>
      <c r="E2042" s="2">
        <v>20200806</v>
      </c>
      <c r="F2042" t="str">
        <f t="shared" si="95"/>
        <v>RS23</v>
      </c>
      <c r="G2042" t="s">
        <v>1140</v>
      </c>
      <c r="H2042" t="str">
        <f>VLOOKUP(E2042,GDD!$A$2:$B$57,2)</f>
        <v>900+</v>
      </c>
      <c r="I2042" cm="1">
        <f t="array" ref="I2042">IF(H2042="0-650",1,IF(H2042="650-900",2,IF(H2042="900+",3,NA)))</f>
        <v>3</v>
      </c>
      <c r="J2042">
        <v>7.6008324139711299</v>
      </c>
      <c r="K2042">
        <v>2.2914287953234602</v>
      </c>
      <c r="L2042">
        <v>0.90868591897803397</v>
      </c>
    </row>
    <row r="2043" spans="1:12" x14ac:dyDescent="0.2">
      <c r="A2043" t="s">
        <v>2606</v>
      </c>
      <c r="B2043" t="str">
        <f t="shared" si="93"/>
        <v>canopy_cover_30p</v>
      </c>
      <c r="C2043">
        <f>VLOOKUP(B2043,GDD!$D$2:$E$31,2)</f>
        <v>11</v>
      </c>
      <c r="D2043" t="str">
        <f t="shared" si="94"/>
        <v>JCEager20</v>
      </c>
      <c r="E2043" s="2">
        <v>20200806</v>
      </c>
      <c r="F2043" t="str">
        <f t="shared" si="95"/>
        <v>RS23</v>
      </c>
      <c r="G2043" t="s">
        <v>1140</v>
      </c>
      <c r="H2043" t="str">
        <f>VLOOKUP(E2043,GDD!$A$2:$B$57,2)</f>
        <v>900+</v>
      </c>
      <c r="I2043" cm="1">
        <f t="array" ref="I2043">IF(H2043="0-650",1,IF(H2043="650-900",2,IF(H2043="900+",3,NA)))</f>
        <v>3</v>
      </c>
      <c r="J2043">
        <v>9.7574660306171204</v>
      </c>
      <c r="K2043">
        <v>2.75085699658614</v>
      </c>
      <c r="L2043">
        <v>0.91409814558235303</v>
      </c>
    </row>
    <row r="2044" spans="1:12" x14ac:dyDescent="0.2">
      <c r="A2044" t="s">
        <v>2607</v>
      </c>
      <c r="B2044" t="str">
        <f t="shared" si="93"/>
        <v>canopy_cover_40p</v>
      </c>
      <c r="C2044">
        <f>VLOOKUP(B2044,GDD!$D$2:$E$31,2)</f>
        <v>12</v>
      </c>
      <c r="D2044" t="str">
        <f t="shared" si="94"/>
        <v>JCEager20</v>
      </c>
      <c r="E2044" s="2">
        <v>20200806</v>
      </c>
      <c r="F2044" t="str">
        <f t="shared" si="95"/>
        <v>RS23</v>
      </c>
      <c r="G2044" t="s">
        <v>1140</v>
      </c>
      <c r="H2044" t="str">
        <f>VLOOKUP(E2044,GDD!$A$2:$B$57,2)</f>
        <v>900+</v>
      </c>
      <c r="I2044" cm="1">
        <f t="array" ref="I2044">IF(H2044="0-650",1,IF(H2044="650-900",2,IF(H2044="900+",3,NA)))</f>
        <v>3</v>
      </c>
      <c r="J2044">
        <v>17.201208654136401</v>
      </c>
      <c r="K2044">
        <v>3.9033605665201101</v>
      </c>
      <c r="L2044">
        <v>0.92967803135041804</v>
      </c>
    </row>
    <row r="2045" spans="1:12" x14ac:dyDescent="0.2">
      <c r="A2045" t="s">
        <v>2608</v>
      </c>
      <c r="B2045" t="str">
        <f t="shared" si="93"/>
        <v>canopy_cover_50p</v>
      </c>
      <c r="C2045">
        <f>VLOOKUP(B2045,GDD!$D$2:$E$31,2)</f>
        <v>13</v>
      </c>
      <c r="D2045" t="str">
        <f t="shared" si="94"/>
        <v>JCEager20</v>
      </c>
      <c r="E2045" s="2">
        <v>20200806</v>
      </c>
      <c r="F2045" t="str">
        <f t="shared" si="95"/>
        <v>RS23</v>
      </c>
      <c r="G2045" t="s">
        <v>1140</v>
      </c>
      <c r="H2045" t="str">
        <f>VLOOKUP(E2045,GDD!$A$2:$B$57,2)</f>
        <v>900+</v>
      </c>
      <c r="I2045" cm="1">
        <f t="array" ref="I2045">IF(H2045="0-650",1,IF(H2045="650-900",2,IF(H2045="900+",3,NA)))</f>
        <v>3</v>
      </c>
      <c r="J2045">
        <v>44.279145210772</v>
      </c>
      <c r="K2045">
        <v>6.4949815878879704</v>
      </c>
      <c r="L2045">
        <v>0.95338499311597302</v>
      </c>
    </row>
    <row r="2046" spans="1:12" x14ac:dyDescent="0.2">
      <c r="A2046" t="s">
        <v>2609</v>
      </c>
      <c r="B2046" t="str">
        <f t="shared" si="93"/>
        <v>canopy_cover_75p</v>
      </c>
      <c r="C2046">
        <f>VLOOKUP(B2046,GDD!$D$2:$E$31,2)</f>
        <v>14</v>
      </c>
      <c r="D2046" t="str">
        <f t="shared" si="94"/>
        <v>JCEager20</v>
      </c>
      <c r="E2046" s="2">
        <v>20200806</v>
      </c>
      <c r="F2046" t="str">
        <f t="shared" si="95"/>
        <v>RS23</v>
      </c>
      <c r="G2046" t="s">
        <v>1140</v>
      </c>
      <c r="H2046" t="str">
        <f>VLOOKUP(E2046,GDD!$A$2:$B$57,2)</f>
        <v>900+</v>
      </c>
      <c r="I2046" cm="1">
        <f t="array" ref="I2046">IF(H2046="0-650",1,IF(H2046="650-900",2,IF(H2046="900+",3,NA)))</f>
        <v>3</v>
      </c>
      <c r="J2046">
        <v>137.88266690996099</v>
      </c>
      <c r="K2046">
        <v>30.126706098048199</v>
      </c>
      <c r="L2046">
        <v>0.93211261111884502</v>
      </c>
    </row>
    <row r="2047" spans="1:12" x14ac:dyDescent="0.2">
      <c r="A2047" t="s">
        <v>2610</v>
      </c>
      <c r="B2047" t="str">
        <f t="shared" si="93"/>
        <v>standard_deviation_ht</v>
      </c>
      <c r="C2047">
        <f>VLOOKUP(B2047,GDD!$D$2:$E$31,2)</f>
        <v>15</v>
      </c>
      <c r="D2047" t="str">
        <f t="shared" si="94"/>
        <v>JCEager20</v>
      </c>
      <c r="E2047" s="2">
        <v>20200806</v>
      </c>
      <c r="F2047" t="str">
        <f t="shared" si="95"/>
        <v>RS23</v>
      </c>
      <c r="G2047" t="s">
        <v>1140</v>
      </c>
      <c r="H2047" t="str">
        <f>VLOOKUP(E2047,GDD!$A$2:$B$57,2)</f>
        <v>900+</v>
      </c>
      <c r="I2047" cm="1">
        <f t="array" ref="I2047">IF(H2047="0-650",1,IF(H2047="650-900",2,IF(H2047="900+",3,NA)))</f>
        <v>3</v>
      </c>
      <c r="J2047">
        <v>8.4138648753176004E-4</v>
      </c>
      <c r="K2047">
        <v>5.1306092464791495E-4</v>
      </c>
      <c r="L2047">
        <v>0.83107550350878301</v>
      </c>
    </row>
    <row r="2048" spans="1:12" x14ac:dyDescent="0.2">
      <c r="A2048" t="s">
        <v>2611</v>
      </c>
      <c r="B2048" t="str">
        <f t="shared" si="93"/>
        <v>quadratic_mean_ht</v>
      </c>
      <c r="C2048">
        <f>VLOOKUP(B2048,GDD!$D$2:$E$31,2)</f>
        <v>16</v>
      </c>
      <c r="D2048" t="str">
        <f t="shared" si="94"/>
        <v>JCEager20</v>
      </c>
      <c r="E2048" s="2">
        <v>20200806</v>
      </c>
      <c r="F2048" t="str">
        <f t="shared" si="95"/>
        <v>RS23</v>
      </c>
      <c r="G2048" t="s">
        <v>1140</v>
      </c>
      <c r="H2048" t="str">
        <f>VLOOKUP(E2048,GDD!$A$2:$B$57,2)</f>
        <v>900+</v>
      </c>
      <c r="I2048" cm="1">
        <f t="array" ref="I2048">IF(H2048="0-650",1,IF(H2048="650-900",2,IF(H2048="900+",3,NA)))</f>
        <v>3</v>
      </c>
      <c r="J2048">
        <v>6.4150763178860398E-2</v>
      </c>
      <c r="K2048">
        <v>4.4594189593691004E-3</v>
      </c>
      <c r="L2048">
        <v>0.97735320569086004</v>
      </c>
    </row>
    <row r="2049" spans="1:12" x14ac:dyDescent="0.2">
      <c r="A2049" t="s">
        <v>2612</v>
      </c>
      <c r="B2049" t="str">
        <f t="shared" si="93"/>
        <v>skewness_ht</v>
      </c>
      <c r="C2049">
        <f>VLOOKUP(B2049,GDD!$D$2:$E$31,2)</f>
        <v>17</v>
      </c>
      <c r="D2049" t="str">
        <f t="shared" si="94"/>
        <v>JCEager20</v>
      </c>
      <c r="E2049" s="2">
        <v>20200806</v>
      </c>
      <c r="F2049" t="str">
        <f t="shared" si="95"/>
        <v>RS23</v>
      </c>
      <c r="G2049" t="s">
        <v>1140</v>
      </c>
      <c r="H2049" t="str">
        <f>VLOOKUP(E2049,GDD!$A$2:$B$57,2)</f>
        <v>900+</v>
      </c>
      <c r="I2049" cm="1">
        <f t="array" ref="I2049">IF(H2049="0-650",1,IF(H2049="650-900",2,IF(H2049="900+",3,NA)))</f>
        <v>3</v>
      </c>
      <c r="J2049">
        <v>0.115821042522409</v>
      </c>
      <c r="K2049">
        <v>2.2251797868937301E-2</v>
      </c>
      <c r="L2049">
        <v>0.93981363386212702</v>
      </c>
    </row>
    <row r="2050" spans="1:12" x14ac:dyDescent="0.2">
      <c r="A2050" t="s">
        <v>2613</v>
      </c>
      <c r="B2050" t="str">
        <f t="shared" si="93"/>
        <v>kurtosis_ht</v>
      </c>
      <c r="C2050">
        <f>VLOOKUP(B2050,GDD!$D$2:$E$31,2)</f>
        <v>18</v>
      </c>
      <c r="D2050" t="str">
        <f t="shared" si="94"/>
        <v>JCEager20</v>
      </c>
      <c r="E2050" s="2">
        <v>20200806</v>
      </c>
      <c r="F2050" t="str">
        <f t="shared" si="95"/>
        <v>RS23</v>
      </c>
      <c r="G2050" t="s">
        <v>1140</v>
      </c>
      <c r="H2050" t="str">
        <f>VLOOKUP(E2050,GDD!$A$2:$B$57,2)</f>
        <v>900+</v>
      </c>
      <c r="I2050" cm="1">
        <f t="array" ref="I2050">IF(H2050="0-650",1,IF(H2050="650-900",2,IF(H2050="900+",3,NA)))</f>
        <v>3</v>
      </c>
      <c r="J2050">
        <v>2.3632731935044702</v>
      </c>
      <c r="K2050">
        <v>0.43580139721865102</v>
      </c>
      <c r="L2050">
        <v>0.94209097182701995</v>
      </c>
    </row>
    <row r="2051" spans="1:12" x14ac:dyDescent="0.2">
      <c r="A2051" t="s">
        <v>2614</v>
      </c>
      <c r="B2051" t="str">
        <f t="shared" ref="B2051:B2114" si="96">LEFT(A2051, FIND("_RS",A2051)-10)</f>
        <v>variation_ht</v>
      </c>
      <c r="C2051">
        <f>VLOOKUP(B2051,GDD!$D$2:$E$31,2)</f>
        <v>19</v>
      </c>
      <c r="D2051" t="str">
        <f t="shared" ref="D2051:D2114" si="97">"JCEager"&amp;MID(E2051,3,2)</f>
        <v>JCEager20</v>
      </c>
      <c r="E2051" s="2">
        <v>20200806</v>
      </c>
      <c r="F2051" t="str">
        <f t="shared" ref="F2051:F2114" si="98">RIGHT(A2051,LEN(A2051)-FIND("_RS",A2051))</f>
        <v>RS23</v>
      </c>
      <c r="G2051" t="s">
        <v>1140</v>
      </c>
      <c r="H2051" t="str">
        <f>VLOOKUP(E2051,GDD!$A$2:$B$57,2)</f>
        <v>900+</v>
      </c>
      <c r="I2051" cm="1">
        <f t="array" ref="I2051">IF(H2051="0-650",1,IF(H2051="650-900",2,IF(H2051="900+",3,NA)))</f>
        <v>3</v>
      </c>
      <c r="J2051">
        <v>1.55085469599297E-3</v>
      </c>
      <c r="K2051">
        <v>2.6570778231403198E-4</v>
      </c>
      <c r="L2051">
        <v>0.94597537726229697</v>
      </c>
    </row>
    <row r="2052" spans="1:12" x14ac:dyDescent="0.2">
      <c r="A2052" t="s">
        <v>2615</v>
      </c>
      <c r="B2052" t="str">
        <f t="shared" si="96"/>
        <v>plot_volume</v>
      </c>
      <c r="C2052">
        <f>VLOOKUP(B2052,GDD!$D$2:$E$31,2)</f>
        <v>20</v>
      </c>
      <c r="D2052" t="str">
        <f t="shared" si="97"/>
        <v>JCEager20</v>
      </c>
      <c r="E2052" s="2">
        <v>20200806</v>
      </c>
      <c r="F2052" t="str">
        <f t="shared" si="98"/>
        <v>RS23</v>
      </c>
      <c r="G2052" t="s">
        <v>1140</v>
      </c>
      <c r="H2052" t="str">
        <f>VLOOKUP(E2052,GDD!$A$2:$B$57,2)</f>
        <v>900+</v>
      </c>
      <c r="I2052" cm="1">
        <f t="array" ref="I2052">IF(H2052="0-650",1,IF(H2052="650-900",2,IF(H2052="900+",3,NA)))</f>
        <v>3</v>
      </c>
      <c r="J2052" s="1">
        <v>3.1381797341230899E-5</v>
      </c>
      <c r="K2052" s="1">
        <v>2.9016599108157302E-6</v>
      </c>
      <c r="L2052">
        <v>0.97010048370378199</v>
      </c>
    </row>
    <row r="2053" spans="1:12" x14ac:dyDescent="0.2">
      <c r="A2053" t="s">
        <v>2616</v>
      </c>
      <c r="B2053" t="str">
        <f t="shared" si="96"/>
        <v>height_30p</v>
      </c>
      <c r="C2053">
        <f>VLOOKUP(B2053,GDD!$D$2:$E$31,2)</f>
        <v>2</v>
      </c>
      <c r="D2053" t="str">
        <f t="shared" si="97"/>
        <v>JCEager20</v>
      </c>
      <c r="E2053" s="2">
        <v>20200813</v>
      </c>
      <c r="F2053" t="str">
        <f t="shared" si="98"/>
        <v>RS23</v>
      </c>
      <c r="G2053" t="s">
        <v>1140</v>
      </c>
      <c r="H2053" t="str">
        <f>VLOOKUP(E2053,GDD!$A$2:$B$57,2)</f>
        <v>900+</v>
      </c>
      <c r="I2053" cm="1">
        <f t="array" ref="I2053">IF(H2053="0-650",1,IF(H2053="650-900",2,IF(H2053="900+",3,NA)))</f>
        <v>3</v>
      </c>
      <c r="J2053">
        <v>8.1180797077299999E-2</v>
      </c>
      <c r="K2053">
        <v>6.0224238664361501E-3</v>
      </c>
      <c r="L2053">
        <v>0.97586829752397897</v>
      </c>
    </row>
    <row r="2054" spans="1:12" x14ac:dyDescent="0.2">
      <c r="A2054" t="s">
        <v>2617</v>
      </c>
      <c r="B2054" t="str">
        <f t="shared" si="96"/>
        <v>height_50p</v>
      </c>
      <c r="C2054">
        <f>VLOOKUP(B2054,GDD!$D$2:$E$31,2)</f>
        <v>3</v>
      </c>
      <c r="D2054" t="str">
        <f t="shared" si="97"/>
        <v>JCEager20</v>
      </c>
      <c r="E2054" s="2">
        <v>20200813</v>
      </c>
      <c r="F2054" t="str">
        <f t="shared" si="98"/>
        <v>RS23</v>
      </c>
      <c r="G2054" t="s">
        <v>1140</v>
      </c>
      <c r="H2054" t="str">
        <f>VLOOKUP(E2054,GDD!$A$2:$B$57,2)</f>
        <v>900+</v>
      </c>
      <c r="I2054" cm="1">
        <f t="array" ref="I2054">IF(H2054="0-650",1,IF(H2054="650-900",2,IF(H2054="900+",3,NA)))</f>
        <v>3</v>
      </c>
      <c r="J2054">
        <v>6.8078862657156194E-2</v>
      </c>
      <c r="K2054">
        <v>5.4982235724415299E-3</v>
      </c>
      <c r="L2054">
        <v>0.97378487847597806</v>
      </c>
    </row>
    <row r="2055" spans="1:12" x14ac:dyDescent="0.2">
      <c r="A2055" t="s">
        <v>2618</v>
      </c>
      <c r="B2055" t="str">
        <f t="shared" si="96"/>
        <v>height_70p</v>
      </c>
      <c r="C2055">
        <f>VLOOKUP(B2055,GDD!$D$2:$E$31,2)</f>
        <v>4</v>
      </c>
      <c r="D2055" t="str">
        <f t="shared" si="97"/>
        <v>JCEager20</v>
      </c>
      <c r="E2055" s="2">
        <v>20200813</v>
      </c>
      <c r="F2055" t="str">
        <f t="shared" si="98"/>
        <v>RS23</v>
      </c>
      <c r="G2055" t="s">
        <v>1140</v>
      </c>
      <c r="H2055" t="str">
        <f>VLOOKUP(E2055,GDD!$A$2:$B$57,2)</f>
        <v>900+</v>
      </c>
      <c r="I2055" cm="1">
        <f t="array" ref="I2055">IF(H2055="0-650",1,IF(H2055="650-900",2,IF(H2055="900+",3,NA)))</f>
        <v>3</v>
      </c>
      <c r="J2055">
        <v>6.0453677026074501E-2</v>
      </c>
      <c r="K2055">
        <v>4.5268272957873102E-3</v>
      </c>
      <c r="L2055">
        <v>0.97564753644813496</v>
      </c>
    </row>
    <row r="2056" spans="1:12" x14ac:dyDescent="0.2">
      <c r="A2056" t="s">
        <v>2619</v>
      </c>
      <c r="B2056" t="str">
        <f t="shared" si="96"/>
        <v>height_90p</v>
      </c>
      <c r="C2056">
        <f>VLOOKUP(B2056,GDD!$D$2:$E$31,2)</f>
        <v>5</v>
      </c>
      <c r="D2056" t="str">
        <f t="shared" si="97"/>
        <v>JCEager20</v>
      </c>
      <c r="E2056" s="2">
        <v>20200813</v>
      </c>
      <c r="F2056" t="str">
        <f t="shared" si="98"/>
        <v>RS23</v>
      </c>
      <c r="G2056" t="s">
        <v>1140</v>
      </c>
      <c r="H2056" t="str">
        <f>VLOOKUP(E2056,GDD!$A$2:$B$57,2)</f>
        <v>900+</v>
      </c>
      <c r="I2056" cm="1">
        <f t="array" ref="I2056">IF(H2056="0-650",1,IF(H2056="650-900",2,IF(H2056="900+",3,NA)))</f>
        <v>3</v>
      </c>
      <c r="J2056">
        <v>5.9989909654994802E-2</v>
      </c>
      <c r="K2056">
        <v>3.8351559877460701E-3</v>
      </c>
      <c r="L2056">
        <v>0.979134635139146</v>
      </c>
    </row>
    <row r="2057" spans="1:12" x14ac:dyDescent="0.2">
      <c r="A2057" t="s">
        <v>2620</v>
      </c>
      <c r="B2057" t="str">
        <f t="shared" si="96"/>
        <v>height_95p</v>
      </c>
      <c r="C2057">
        <f>VLOOKUP(B2057,GDD!$D$2:$E$31,2)</f>
        <v>6</v>
      </c>
      <c r="D2057" t="str">
        <f t="shared" si="97"/>
        <v>JCEager20</v>
      </c>
      <c r="E2057" s="2">
        <v>20200813</v>
      </c>
      <c r="F2057" t="str">
        <f t="shared" si="98"/>
        <v>RS23</v>
      </c>
      <c r="G2057" t="s">
        <v>1140</v>
      </c>
      <c r="H2057" t="str">
        <f>VLOOKUP(E2057,GDD!$A$2:$B$57,2)</f>
        <v>900+</v>
      </c>
      <c r="I2057" cm="1">
        <f t="array" ref="I2057">IF(H2057="0-650",1,IF(H2057="650-900",2,IF(H2057="900+",3,NA)))</f>
        <v>3</v>
      </c>
      <c r="J2057">
        <v>6.1173358476031003E-2</v>
      </c>
      <c r="K2057">
        <v>4.1053723693641403E-3</v>
      </c>
      <c r="L2057">
        <v>0.97811932007327795</v>
      </c>
    </row>
    <row r="2058" spans="1:12" x14ac:dyDescent="0.2">
      <c r="A2058" t="s">
        <v>2621</v>
      </c>
      <c r="B2058" t="str">
        <f t="shared" si="96"/>
        <v>height_99p</v>
      </c>
      <c r="C2058">
        <f>VLOOKUP(B2058,GDD!$D$2:$E$31,2)</f>
        <v>7</v>
      </c>
      <c r="D2058" t="str">
        <f t="shared" si="97"/>
        <v>JCEager20</v>
      </c>
      <c r="E2058" s="2">
        <v>20200813</v>
      </c>
      <c r="F2058" t="str">
        <f t="shared" si="98"/>
        <v>RS23</v>
      </c>
      <c r="G2058" t="s">
        <v>1140</v>
      </c>
      <c r="H2058" t="str">
        <f>VLOOKUP(E2058,GDD!$A$2:$B$57,2)</f>
        <v>900+</v>
      </c>
      <c r="I2058" cm="1">
        <f t="array" ref="I2058">IF(H2058="0-650",1,IF(H2058="650-900",2,IF(H2058="900+",3,NA)))</f>
        <v>3</v>
      </c>
      <c r="J2058">
        <v>5.6065213436651502E-2</v>
      </c>
      <c r="K2058">
        <v>5.2648231710858001E-3</v>
      </c>
      <c r="L2058">
        <v>0.96964828142718995</v>
      </c>
    </row>
    <row r="2059" spans="1:12" x14ac:dyDescent="0.2">
      <c r="A2059" t="s">
        <v>2622</v>
      </c>
      <c r="B2059" t="str">
        <f t="shared" si="96"/>
        <v>canopy_cover_5p</v>
      </c>
      <c r="C2059">
        <f>VLOOKUP(B2059,GDD!$D$2:$E$31,2)</f>
        <v>8</v>
      </c>
      <c r="D2059" t="str">
        <f t="shared" si="97"/>
        <v>JCEager20</v>
      </c>
      <c r="E2059" s="2">
        <v>20200813</v>
      </c>
      <c r="F2059" t="str">
        <f t="shared" si="98"/>
        <v>RS23</v>
      </c>
      <c r="G2059" t="s">
        <v>1140</v>
      </c>
      <c r="H2059" t="str">
        <f>VLOOKUP(E2059,GDD!$A$2:$B$57,2)</f>
        <v>900+</v>
      </c>
      <c r="I2059" cm="1">
        <f t="array" ref="I2059">IF(H2059="0-650",1,IF(H2059="650-900",2,IF(H2059="900+",3,NA)))</f>
        <v>3</v>
      </c>
      <c r="J2059">
        <v>5.0028296280340703</v>
      </c>
      <c r="K2059">
        <v>2.0215068165709602</v>
      </c>
      <c r="L2059">
        <v>0.88129727968803595</v>
      </c>
    </row>
    <row r="2060" spans="1:12" x14ac:dyDescent="0.2">
      <c r="A2060" t="s">
        <v>2623</v>
      </c>
      <c r="B2060" t="str">
        <f t="shared" si="96"/>
        <v>pcanopy_cover_10p</v>
      </c>
      <c r="C2060">
        <f>VLOOKUP(B2060,GDD!$D$2:$E$31,2)</f>
        <v>9</v>
      </c>
      <c r="D2060" t="str">
        <f t="shared" si="97"/>
        <v>JCEager20</v>
      </c>
      <c r="E2060" s="2">
        <v>20200813</v>
      </c>
      <c r="F2060" t="str">
        <f t="shared" si="98"/>
        <v>RS23</v>
      </c>
      <c r="G2060" t="s">
        <v>1140</v>
      </c>
      <c r="H2060" t="str">
        <f>VLOOKUP(E2060,GDD!$A$2:$B$57,2)</f>
        <v>900+</v>
      </c>
      <c r="I2060" cm="1">
        <f t="array" ref="I2060">IF(H2060="0-650",1,IF(H2060="650-900",2,IF(H2060="900+",3,NA)))</f>
        <v>3</v>
      </c>
      <c r="J2060">
        <v>5.83339603109469</v>
      </c>
      <c r="K2060">
        <v>2.28732538041558</v>
      </c>
      <c r="L2060">
        <v>0.88440561855051902</v>
      </c>
    </row>
    <row r="2061" spans="1:12" x14ac:dyDescent="0.2">
      <c r="A2061" t="s">
        <v>2624</v>
      </c>
      <c r="B2061" t="str">
        <f t="shared" si="96"/>
        <v>canopy_cover_20p</v>
      </c>
      <c r="C2061">
        <f>VLOOKUP(B2061,GDD!$D$2:$E$31,2)</f>
        <v>10</v>
      </c>
      <c r="D2061" t="str">
        <f t="shared" si="97"/>
        <v>JCEager20</v>
      </c>
      <c r="E2061" s="2">
        <v>20200813</v>
      </c>
      <c r="F2061" t="str">
        <f t="shared" si="98"/>
        <v>RS23</v>
      </c>
      <c r="G2061" t="s">
        <v>1140</v>
      </c>
      <c r="H2061" t="str">
        <f>VLOOKUP(E2061,GDD!$A$2:$B$57,2)</f>
        <v>900+</v>
      </c>
      <c r="I2061" cm="1">
        <f t="array" ref="I2061">IF(H2061="0-650",1,IF(H2061="650-900",2,IF(H2061="900+",3,NA)))</f>
        <v>3</v>
      </c>
      <c r="J2061">
        <v>7.6205127473323202</v>
      </c>
      <c r="K2061">
        <v>2.6146921566852499</v>
      </c>
      <c r="L2061">
        <v>0.89736738458682996</v>
      </c>
    </row>
    <row r="2062" spans="1:12" x14ac:dyDescent="0.2">
      <c r="A2062" t="s">
        <v>2625</v>
      </c>
      <c r="B2062" t="str">
        <f t="shared" si="96"/>
        <v>canopy_cover_30p</v>
      </c>
      <c r="C2062">
        <f>VLOOKUP(B2062,GDD!$D$2:$E$31,2)</f>
        <v>11</v>
      </c>
      <c r="D2062" t="str">
        <f t="shared" si="97"/>
        <v>JCEager20</v>
      </c>
      <c r="E2062" s="2">
        <v>20200813</v>
      </c>
      <c r="F2062" t="str">
        <f t="shared" si="98"/>
        <v>RS23</v>
      </c>
      <c r="G2062" t="s">
        <v>1140</v>
      </c>
      <c r="H2062" t="str">
        <f>VLOOKUP(E2062,GDD!$A$2:$B$57,2)</f>
        <v>900+</v>
      </c>
      <c r="I2062" cm="1">
        <f t="array" ref="I2062">IF(H2062="0-650",1,IF(H2062="650-900",2,IF(H2062="900+",3,NA)))</f>
        <v>3</v>
      </c>
      <c r="J2062">
        <v>9.2979831131665502</v>
      </c>
      <c r="K2062">
        <v>3.0424477936084098</v>
      </c>
      <c r="L2062">
        <v>0.90165474730241302</v>
      </c>
    </row>
    <row r="2063" spans="1:12" x14ac:dyDescent="0.2">
      <c r="A2063" t="s">
        <v>2626</v>
      </c>
      <c r="B2063" t="str">
        <f t="shared" si="96"/>
        <v>canopy_cover_40p</v>
      </c>
      <c r="C2063">
        <f>VLOOKUP(B2063,GDD!$D$2:$E$31,2)</f>
        <v>12</v>
      </c>
      <c r="D2063" t="str">
        <f t="shared" si="97"/>
        <v>JCEager20</v>
      </c>
      <c r="E2063" s="2">
        <v>20200813</v>
      </c>
      <c r="F2063" t="str">
        <f t="shared" si="98"/>
        <v>RS23</v>
      </c>
      <c r="G2063" t="s">
        <v>1140</v>
      </c>
      <c r="H2063" t="str">
        <f>VLOOKUP(E2063,GDD!$A$2:$B$57,2)</f>
        <v>900+</v>
      </c>
      <c r="I2063" cm="1">
        <f t="array" ref="I2063">IF(H2063="0-650",1,IF(H2063="650-900",2,IF(H2063="900+",3,NA)))</f>
        <v>3</v>
      </c>
      <c r="J2063">
        <v>17.340702332128501</v>
      </c>
      <c r="K2063">
        <v>4.3086291628439799</v>
      </c>
      <c r="L2063">
        <v>0.92351193226616402</v>
      </c>
    </row>
    <row r="2064" spans="1:12" x14ac:dyDescent="0.2">
      <c r="A2064" t="s">
        <v>2627</v>
      </c>
      <c r="B2064" t="str">
        <f t="shared" si="96"/>
        <v>canopy_cover_50p</v>
      </c>
      <c r="C2064">
        <f>VLOOKUP(B2064,GDD!$D$2:$E$31,2)</f>
        <v>13</v>
      </c>
      <c r="D2064" t="str">
        <f t="shared" si="97"/>
        <v>JCEager20</v>
      </c>
      <c r="E2064" s="2">
        <v>20200813</v>
      </c>
      <c r="F2064" t="str">
        <f t="shared" si="98"/>
        <v>RS23</v>
      </c>
      <c r="G2064" t="s">
        <v>1140</v>
      </c>
      <c r="H2064" t="str">
        <f>VLOOKUP(E2064,GDD!$A$2:$B$57,2)</f>
        <v>900+</v>
      </c>
      <c r="I2064" cm="1">
        <f t="array" ref="I2064">IF(H2064="0-650",1,IF(H2064="650-900",2,IF(H2064="900+",3,NA)))</f>
        <v>3</v>
      </c>
      <c r="J2064">
        <v>47.055806831282197</v>
      </c>
      <c r="K2064">
        <v>6.8379869111972598</v>
      </c>
      <c r="L2064">
        <v>0.95379907375624595</v>
      </c>
    </row>
    <row r="2065" spans="1:12" x14ac:dyDescent="0.2">
      <c r="A2065" t="s">
        <v>2628</v>
      </c>
      <c r="B2065" t="str">
        <f t="shared" si="96"/>
        <v>canopy_cover_75p</v>
      </c>
      <c r="C2065">
        <f>VLOOKUP(B2065,GDD!$D$2:$E$31,2)</f>
        <v>14</v>
      </c>
      <c r="D2065" t="str">
        <f t="shared" si="97"/>
        <v>JCEager20</v>
      </c>
      <c r="E2065" s="2">
        <v>20200813</v>
      </c>
      <c r="F2065" t="str">
        <f t="shared" si="98"/>
        <v>RS23</v>
      </c>
      <c r="G2065" t="s">
        <v>1140</v>
      </c>
      <c r="H2065" t="str">
        <f>VLOOKUP(E2065,GDD!$A$2:$B$57,2)</f>
        <v>900+</v>
      </c>
      <c r="I2065" cm="1">
        <f t="array" ref="I2065">IF(H2065="0-650",1,IF(H2065="650-900",2,IF(H2065="900+",3,NA)))</f>
        <v>3</v>
      </c>
      <c r="J2065">
        <v>128.70423688268201</v>
      </c>
      <c r="K2065">
        <v>35.487774470036797</v>
      </c>
      <c r="L2065">
        <v>0.91582605873876699</v>
      </c>
    </row>
    <row r="2066" spans="1:12" x14ac:dyDescent="0.2">
      <c r="A2066" t="s">
        <v>2629</v>
      </c>
      <c r="B2066" t="str">
        <f t="shared" si="96"/>
        <v>standard_deviation_ht</v>
      </c>
      <c r="C2066">
        <f>VLOOKUP(B2066,GDD!$D$2:$E$31,2)</f>
        <v>15</v>
      </c>
      <c r="D2066" t="str">
        <f t="shared" si="97"/>
        <v>JCEager20</v>
      </c>
      <c r="E2066" s="2">
        <v>20200813</v>
      </c>
      <c r="F2066" t="str">
        <f t="shared" si="98"/>
        <v>RS23</v>
      </c>
      <c r="G2066" t="s">
        <v>1140</v>
      </c>
      <c r="H2066" t="str">
        <f>VLOOKUP(E2066,GDD!$A$2:$B$57,2)</f>
        <v>900+</v>
      </c>
      <c r="I2066" cm="1">
        <f t="array" ref="I2066">IF(H2066="0-650",1,IF(H2066="650-900",2,IF(H2066="900+",3,NA)))</f>
        <v>3</v>
      </c>
      <c r="J2066">
        <v>7.7406585413994995E-4</v>
      </c>
      <c r="K2066">
        <v>3.7788743510872101E-4</v>
      </c>
      <c r="L2066">
        <v>0.86004609652858799</v>
      </c>
    </row>
    <row r="2067" spans="1:12" x14ac:dyDescent="0.2">
      <c r="A2067" t="s">
        <v>2630</v>
      </c>
      <c r="B2067" t="str">
        <f t="shared" si="96"/>
        <v>quadratic_mean_ht</v>
      </c>
      <c r="C2067">
        <f>VLOOKUP(B2067,GDD!$D$2:$E$31,2)</f>
        <v>16</v>
      </c>
      <c r="D2067" t="str">
        <f t="shared" si="97"/>
        <v>JCEager20</v>
      </c>
      <c r="E2067" s="2">
        <v>20200813</v>
      </c>
      <c r="F2067" t="str">
        <f t="shared" si="98"/>
        <v>RS23</v>
      </c>
      <c r="G2067" t="s">
        <v>1140</v>
      </c>
      <c r="H2067" t="str">
        <f>VLOOKUP(E2067,GDD!$A$2:$B$57,2)</f>
        <v>900+</v>
      </c>
      <c r="I2067" cm="1">
        <f t="array" ref="I2067">IF(H2067="0-650",1,IF(H2067="650-900",2,IF(H2067="900+",3,NA)))</f>
        <v>3</v>
      </c>
      <c r="J2067">
        <v>6.1576005936080203E-2</v>
      </c>
      <c r="K2067">
        <v>4.3555829602030301E-3</v>
      </c>
      <c r="L2067">
        <v>0.976964776731024</v>
      </c>
    </row>
    <row r="2068" spans="1:12" x14ac:dyDescent="0.2">
      <c r="A2068" t="s">
        <v>2631</v>
      </c>
      <c r="B2068" t="str">
        <f t="shared" si="96"/>
        <v>skewness_ht</v>
      </c>
      <c r="C2068">
        <f>VLOOKUP(B2068,GDD!$D$2:$E$31,2)</f>
        <v>17</v>
      </c>
      <c r="D2068" t="str">
        <f t="shared" si="97"/>
        <v>JCEager20</v>
      </c>
      <c r="E2068" s="2">
        <v>20200813</v>
      </c>
      <c r="F2068" t="str">
        <f t="shared" si="98"/>
        <v>RS23</v>
      </c>
      <c r="G2068" t="s">
        <v>1140</v>
      </c>
      <c r="H2068" t="str">
        <f>VLOOKUP(E2068,GDD!$A$2:$B$57,2)</f>
        <v>900+</v>
      </c>
      <c r="I2068" cm="1">
        <f t="array" ref="I2068">IF(H2068="0-650",1,IF(H2068="650-900",2,IF(H2068="900+",3,NA)))</f>
        <v>3</v>
      </c>
      <c r="J2068">
        <v>0.11042738368999799</v>
      </c>
      <c r="K2068">
        <v>3.0090351699498401E-2</v>
      </c>
      <c r="L2068">
        <v>0.91673314524793204</v>
      </c>
    </row>
    <row r="2069" spans="1:12" x14ac:dyDescent="0.2">
      <c r="A2069" t="s">
        <v>2632</v>
      </c>
      <c r="B2069" t="str">
        <f t="shared" si="96"/>
        <v>kurtosis_ht</v>
      </c>
      <c r="C2069">
        <f>VLOOKUP(B2069,GDD!$D$2:$E$31,2)</f>
        <v>18</v>
      </c>
      <c r="D2069" t="str">
        <f t="shared" si="97"/>
        <v>JCEager20</v>
      </c>
      <c r="E2069" s="2">
        <v>20200813</v>
      </c>
      <c r="F2069" t="str">
        <f t="shared" si="98"/>
        <v>RS23</v>
      </c>
      <c r="G2069" t="s">
        <v>1140</v>
      </c>
      <c r="H2069" t="str">
        <f>VLOOKUP(E2069,GDD!$A$2:$B$57,2)</f>
        <v>900+</v>
      </c>
      <c r="I2069" cm="1">
        <f t="array" ref="I2069">IF(H2069="0-650",1,IF(H2069="650-900",2,IF(H2069="900+",3,NA)))</f>
        <v>3</v>
      </c>
      <c r="J2069">
        <v>1.87895670767807</v>
      </c>
      <c r="K2069">
        <v>0.44635020580587498</v>
      </c>
      <c r="L2069">
        <v>0.92662600042780596</v>
      </c>
    </row>
    <row r="2070" spans="1:12" x14ac:dyDescent="0.2">
      <c r="A2070" t="s">
        <v>2633</v>
      </c>
      <c r="B2070" t="str">
        <f t="shared" si="96"/>
        <v>variation_ht</v>
      </c>
      <c r="C2070">
        <f>VLOOKUP(B2070,GDD!$D$2:$E$31,2)</f>
        <v>19</v>
      </c>
      <c r="D2070" t="str">
        <f t="shared" si="97"/>
        <v>JCEager20</v>
      </c>
      <c r="E2070" s="2">
        <v>20200813</v>
      </c>
      <c r="F2070" t="str">
        <f t="shared" si="98"/>
        <v>RS23</v>
      </c>
      <c r="G2070" t="s">
        <v>1140</v>
      </c>
      <c r="H2070" t="str">
        <f>VLOOKUP(E2070,GDD!$A$2:$B$57,2)</f>
        <v>900+</v>
      </c>
      <c r="I2070" cm="1">
        <f t="array" ref="I2070">IF(H2070="0-650",1,IF(H2070="650-900",2,IF(H2070="900+",3,NA)))</f>
        <v>3</v>
      </c>
      <c r="J2070">
        <v>1.1613678049153999E-3</v>
      </c>
      <c r="K2070">
        <v>2.1842400176106099E-4</v>
      </c>
      <c r="L2070">
        <v>0.94100678342387301</v>
      </c>
    </row>
    <row r="2071" spans="1:12" x14ac:dyDescent="0.2">
      <c r="A2071" t="s">
        <v>2634</v>
      </c>
      <c r="B2071" t="str">
        <f t="shared" si="96"/>
        <v>plot_volume</v>
      </c>
      <c r="C2071">
        <f>VLOOKUP(B2071,GDD!$D$2:$E$31,2)</f>
        <v>20</v>
      </c>
      <c r="D2071" t="str">
        <f t="shared" si="97"/>
        <v>JCEager20</v>
      </c>
      <c r="E2071" s="2">
        <v>20200813</v>
      </c>
      <c r="F2071" t="str">
        <f t="shared" si="98"/>
        <v>RS23</v>
      </c>
      <c r="G2071" t="s">
        <v>1140</v>
      </c>
      <c r="H2071" t="str">
        <f>VLOOKUP(E2071,GDD!$A$2:$B$57,2)</f>
        <v>900+</v>
      </c>
      <c r="I2071" cm="1">
        <f t="array" ref="I2071">IF(H2071="0-650",1,IF(H2071="650-900",2,IF(H2071="900+",3,NA)))</f>
        <v>3</v>
      </c>
      <c r="J2071" s="1">
        <v>2.70405374787486E-5</v>
      </c>
      <c r="K2071" s="1">
        <v>2.5749119754570501E-6</v>
      </c>
      <c r="L2071">
        <v>0.96923513857288701</v>
      </c>
    </row>
    <row r="2072" spans="1:12" x14ac:dyDescent="0.2">
      <c r="A2072" t="s">
        <v>3734</v>
      </c>
      <c r="B2072" t="str">
        <f t="shared" si="96"/>
        <v>height_30p</v>
      </c>
      <c r="C2072">
        <f>VLOOKUP(B2072,GDD!$D$2:$E$31,2)</f>
        <v>2</v>
      </c>
      <c r="D2072" t="str">
        <f t="shared" si="97"/>
        <v>JCEager20</v>
      </c>
      <c r="E2072" s="2">
        <v>20200826</v>
      </c>
      <c r="F2072" t="str">
        <f t="shared" si="98"/>
        <v>RS23</v>
      </c>
      <c r="G2072" t="s">
        <v>1140</v>
      </c>
      <c r="H2072" t="str">
        <f>VLOOKUP(E2072,GDD!$A$2:$B$57,2)</f>
        <v>900+</v>
      </c>
      <c r="I2072" cm="1">
        <f t="array" ref="I2072">IF(H2072="0-650",1,IF(H2072="650-900",2,IF(H2072="900+",3,NA)))</f>
        <v>3</v>
      </c>
      <c r="J2072">
        <v>8.0256193921681804E-2</v>
      </c>
      <c r="K2072">
        <v>5.9139923390145602E-3</v>
      </c>
      <c r="L2072">
        <v>0.97602590146266399</v>
      </c>
    </row>
    <row r="2073" spans="1:12" x14ac:dyDescent="0.2">
      <c r="A2073" t="s">
        <v>3735</v>
      </c>
      <c r="B2073" t="str">
        <f t="shared" si="96"/>
        <v>height_50p</v>
      </c>
      <c r="C2073">
        <f>VLOOKUP(B2073,GDD!$D$2:$E$31,2)</f>
        <v>3</v>
      </c>
      <c r="D2073" t="str">
        <f t="shared" si="97"/>
        <v>JCEager20</v>
      </c>
      <c r="E2073" s="2">
        <v>20200826</v>
      </c>
      <c r="F2073" t="str">
        <f t="shared" si="98"/>
        <v>RS23</v>
      </c>
      <c r="G2073" t="s">
        <v>1140</v>
      </c>
      <c r="H2073" t="str">
        <f>VLOOKUP(E2073,GDD!$A$2:$B$57,2)</f>
        <v>900+</v>
      </c>
      <c r="I2073" cm="1">
        <f t="array" ref="I2073">IF(H2073="0-650",1,IF(H2073="650-900",2,IF(H2073="900+",3,NA)))</f>
        <v>3</v>
      </c>
      <c r="J2073">
        <v>6.8097923779708094E-2</v>
      </c>
      <c r="K2073">
        <v>5.1526351709926003E-3</v>
      </c>
      <c r="L2073">
        <v>0.97539878932826796</v>
      </c>
    </row>
    <row r="2074" spans="1:12" x14ac:dyDescent="0.2">
      <c r="A2074" t="s">
        <v>3736</v>
      </c>
      <c r="B2074" t="str">
        <f t="shared" si="96"/>
        <v>height_70p</v>
      </c>
      <c r="C2074">
        <f>VLOOKUP(B2074,GDD!$D$2:$E$31,2)</f>
        <v>4</v>
      </c>
      <c r="D2074" t="str">
        <f t="shared" si="97"/>
        <v>JCEager20</v>
      </c>
      <c r="E2074" s="2">
        <v>20200826</v>
      </c>
      <c r="F2074" t="str">
        <f t="shared" si="98"/>
        <v>RS23</v>
      </c>
      <c r="G2074" t="s">
        <v>1140</v>
      </c>
      <c r="H2074" t="str">
        <f>VLOOKUP(E2074,GDD!$A$2:$B$57,2)</f>
        <v>900+</v>
      </c>
      <c r="I2074" cm="1">
        <f t="array" ref="I2074">IF(H2074="0-650",1,IF(H2074="650-900",2,IF(H2074="900+",3,NA)))</f>
        <v>3</v>
      </c>
      <c r="J2074">
        <v>6.2573554866324002E-2</v>
      </c>
      <c r="K2074">
        <v>4.2156568954785801E-3</v>
      </c>
      <c r="L2074">
        <v>0.97803616916978098</v>
      </c>
    </row>
    <row r="2075" spans="1:12" x14ac:dyDescent="0.2">
      <c r="A2075" t="s">
        <v>3737</v>
      </c>
      <c r="B2075" t="str">
        <f t="shared" si="96"/>
        <v>height_90p</v>
      </c>
      <c r="C2075">
        <f>VLOOKUP(B2075,GDD!$D$2:$E$31,2)</f>
        <v>5</v>
      </c>
      <c r="D2075" t="str">
        <f t="shared" si="97"/>
        <v>JCEager20</v>
      </c>
      <c r="E2075" s="2">
        <v>20200826</v>
      </c>
      <c r="F2075" t="str">
        <f t="shared" si="98"/>
        <v>RS23</v>
      </c>
      <c r="G2075" t="s">
        <v>1140</v>
      </c>
      <c r="H2075" t="str">
        <f>VLOOKUP(E2075,GDD!$A$2:$B$57,2)</f>
        <v>900+</v>
      </c>
      <c r="I2075" cm="1">
        <f t="array" ref="I2075">IF(H2075="0-650",1,IF(H2075="650-900",2,IF(H2075="900+",3,NA)))</f>
        <v>3</v>
      </c>
      <c r="J2075">
        <v>6.5911981324649996E-2</v>
      </c>
      <c r="K2075">
        <v>3.2185124920554101E-3</v>
      </c>
      <c r="L2075">
        <v>0.98398387102900697</v>
      </c>
    </row>
    <row r="2076" spans="1:12" x14ac:dyDescent="0.2">
      <c r="A2076" t="s">
        <v>3738</v>
      </c>
      <c r="B2076" t="str">
        <f t="shared" si="96"/>
        <v>height_95p</v>
      </c>
      <c r="C2076">
        <f>VLOOKUP(B2076,GDD!$D$2:$E$31,2)</f>
        <v>6</v>
      </c>
      <c r="D2076" t="str">
        <f t="shared" si="97"/>
        <v>JCEager20</v>
      </c>
      <c r="E2076" s="2">
        <v>20200826</v>
      </c>
      <c r="F2076" t="str">
        <f t="shared" si="98"/>
        <v>RS23</v>
      </c>
      <c r="G2076" t="s">
        <v>1140</v>
      </c>
      <c r="H2076" t="str">
        <f>VLOOKUP(E2076,GDD!$A$2:$B$57,2)</f>
        <v>900+</v>
      </c>
      <c r="I2076" cm="1">
        <f t="array" ref="I2076">IF(H2076="0-650",1,IF(H2076="650-900",2,IF(H2076="900+",3,NA)))</f>
        <v>3</v>
      </c>
      <c r="J2076">
        <v>6.7247562348592194E-2</v>
      </c>
      <c r="K2076">
        <v>3.3374926631712801E-3</v>
      </c>
      <c r="L2076">
        <v>0.98372591311404201</v>
      </c>
    </row>
    <row r="2077" spans="1:12" x14ac:dyDescent="0.2">
      <c r="A2077" t="s">
        <v>3739</v>
      </c>
      <c r="B2077" t="str">
        <f t="shared" si="96"/>
        <v>height_99p</v>
      </c>
      <c r="C2077">
        <f>VLOOKUP(B2077,GDD!$D$2:$E$31,2)</f>
        <v>7</v>
      </c>
      <c r="D2077" t="str">
        <f t="shared" si="97"/>
        <v>JCEager20</v>
      </c>
      <c r="E2077" s="2">
        <v>20200826</v>
      </c>
      <c r="F2077" t="str">
        <f t="shared" si="98"/>
        <v>RS23</v>
      </c>
      <c r="G2077" t="s">
        <v>1140</v>
      </c>
      <c r="H2077" t="str">
        <f>VLOOKUP(E2077,GDD!$A$2:$B$57,2)</f>
        <v>900+</v>
      </c>
      <c r="I2077" cm="1">
        <f t="array" ref="I2077">IF(H2077="0-650",1,IF(H2077="650-900",2,IF(H2077="900+",3,NA)))</f>
        <v>3</v>
      </c>
      <c r="J2077">
        <v>6.0719717657371303E-2</v>
      </c>
      <c r="K2077">
        <v>4.26196068042197E-3</v>
      </c>
      <c r="L2077">
        <v>0.97713799366972098</v>
      </c>
    </row>
    <row r="2078" spans="1:12" x14ac:dyDescent="0.2">
      <c r="A2078" t="s">
        <v>3740</v>
      </c>
      <c r="B2078" t="str">
        <f t="shared" si="96"/>
        <v>canopy_cover_5p</v>
      </c>
      <c r="C2078">
        <f>VLOOKUP(B2078,GDD!$D$2:$E$31,2)</f>
        <v>8</v>
      </c>
      <c r="D2078" t="str">
        <f t="shared" si="97"/>
        <v>JCEager20</v>
      </c>
      <c r="E2078" s="2">
        <v>20200826</v>
      </c>
      <c r="F2078" t="str">
        <f t="shared" si="98"/>
        <v>RS23</v>
      </c>
      <c r="G2078" t="s">
        <v>1140</v>
      </c>
      <c r="H2078" t="str">
        <f>VLOOKUP(E2078,GDD!$A$2:$B$57,2)</f>
        <v>900+</v>
      </c>
      <c r="I2078" cm="1">
        <f t="array" ref="I2078">IF(H2078="0-650",1,IF(H2078="650-900",2,IF(H2078="900+",3,NA)))</f>
        <v>3</v>
      </c>
      <c r="J2078">
        <v>15.585657300688</v>
      </c>
      <c r="K2078">
        <v>5.1505045042141901</v>
      </c>
      <c r="L2078">
        <v>0.90077528593566403</v>
      </c>
    </row>
    <row r="2079" spans="1:12" x14ac:dyDescent="0.2">
      <c r="A2079" t="s">
        <v>3741</v>
      </c>
      <c r="B2079" t="str">
        <f t="shared" si="96"/>
        <v>pcanopy_cover_10p</v>
      </c>
      <c r="C2079">
        <f>VLOOKUP(B2079,GDD!$D$2:$E$31,2)</f>
        <v>9</v>
      </c>
      <c r="D2079" t="str">
        <f t="shared" si="97"/>
        <v>JCEager20</v>
      </c>
      <c r="E2079" s="2">
        <v>20200826</v>
      </c>
      <c r="F2079" t="str">
        <f t="shared" si="98"/>
        <v>RS23</v>
      </c>
      <c r="G2079" t="s">
        <v>1140</v>
      </c>
      <c r="H2079" t="str">
        <f>VLOOKUP(E2079,GDD!$A$2:$B$57,2)</f>
        <v>900+</v>
      </c>
      <c r="I2079" cm="1">
        <f t="array" ref="I2079">IF(H2079="0-650",1,IF(H2079="650-900",2,IF(H2079="900+",3,NA)))</f>
        <v>3</v>
      </c>
      <c r="J2079">
        <v>20.676527424684298</v>
      </c>
      <c r="K2079">
        <v>5.5644826246129</v>
      </c>
      <c r="L2079">
        <v>0.91767794061571895</v>
      </c>
    </row>
    <row r="2080" spans="1:12" x14ac:dyDescent="0.2">
      <c r="A2080" t="s">
        <v>3742</v>
      </c>
      <c r="B2080" t="str">
        <f t="shared" si="96"/>
        <v>canopy_cover_20p</v>
      </c>
      <c r="C2080">
        <f>VLOOKUP(B2080,GDD!$D$2:$E$31,2)</f>
        <v>10</v>
      </c>
      <c r="D2080" t="str">
        <f t="shared" si="97"/>
        <v>JCEager20</v>
      </c>
      <c r="E2080" s="2">
        <v>20200826</v>
      </c>
      <c r="F2080" t="str">
        <f t="shared" si="98"/>
        <v>RS23</v>
      </c>
      <c r="G2080" t="s">
        <v>1140</v>
      </c>
      <c r="H2080" t="str">
        <f>VLOOKUP(E2080,GDD!$A$2:$B$57,2)</f>
        <v>900+</v>
      </c>
      <c r="I2080" cm="1">
        <f t="array" ref="I2080">IF(H2080="0-650",1,IF(H2080="650-900",2,IF(H2080="900+",3,NA)))</f>
        <v>3</v>
      </c>
      <c r="J2080">
        <v>26.402777688252201</v>
      </c>
      <c r="K2080">
        <v>6.04232890327651</v>
      </c>
      <c r="L2080">
        <v>0.92912279196679703</v>
      </c>
    </row>
    <row r="2081" spans="1:12" x14ac:dyDescent="0.2">
      <c r="A2081" t="s">
        <v>3743</v>
      </c>
      <c r="B2081" t="str">
        <f t="shared" si="96"/>
        <v>canopy_cover_30p</v>
      </c>
      <c r="C2081">
        <f>VLOOKUP(B2081,GDD!$D$2:$E$31,2)</f>
        <v>11</v>
      </c>
      <c r="D2081" t="str">
        <f t="shared" si="97"/>
        <v>JCEager20</v>
      </c>
      <c r="E2081" s="2">
        <v>20200826</v>
      </c>
      <c r="F2081" t="str">
        <f t="shared" si="98"/>
        <v>RS23</v>
      </c>
      <c r="G2081" t="s">
        <v>1140</v>
      </c>
      <c r="H2081" t="str">
        <f>VLOOKUP(E2081,GDD!$A$2:$B$57,2)</f>
        <v>900+</v>
      </c>
      <c r="I2081" cm="1">
        <f t="array" ref="I2081">IF(H2081="0-650",1,IF(H2081="650-900",2,IF(H2081="900+",3,NA)))</f>
        <v>3</v>
      </c>
      <c r="J2081">
        <v>29.945414743695601</v>
      </c>
      <c r="K2081">
        <v>6.5361978585273599</v>
      </c>
      <c r="L2081">
        <v>0.93217772926777598</v>
      </c>
    </row>
    <row r="2082" spans="1:12" x14ac:dyDescent="0.2">
      <c r="A2082" t="s">
        <v>3744</v>
      </c>
      <c r="B2082" t="str">
        <f t="shared" si="96"/>
        <v>canopy_cover_40p</v>
      </c>
      <c r="C2082">
        <f>VLOOKUP(B2082,GDD!$D$2:$E$31,2)</f>
        <v>12</v>
      </c>
      <c r="D2082" t="str">
        <f t="shared" si="97"/>
        <v>JCEager20</v>
      </c>
      <c r="E2082" s="2">
        <v>20200826</v>
      </c>
      <c r="F2082" t="str">
        <f t="shared" si="98"/>
        <v>RS23</v>
      </c>
      <c r="G2082" t="s">
        <v>1140</v>
      </c>
      <c r="H2082" t="str">
        <f>VLOOKUP(E2082,GDD!$A$2:$B$57,2)</f>
        <v>900+</v>
      </c>
      <c r="I2082" cm="1">
        <f t="array" ref="I2082">IF(H2082="0-650",1,IF(H2082="650-900",2,IF(H2082="900+",3,NA)))</f>
        <v>3</v>
      </c>
      <c r="J2082">
        <v>39.122581240605598</v>
      </c>
      <c r="K2082">
        <v>7.5832388506212496</v>
      </c>
      <c r="L2082">
        <v>0.93931029036746505</v>
      </c>
    </row>
    <row r="2083" spans="1:12" x14ac:dyDescent="0.2">
      <c r="A2083" t="s">
        <v>3745</v>
      </c>
      <c r="B2083" t="str">
        <f t="shared" si="96"/>
        <v>canopy_cover_50p</v>
      </c>
      <c r="C2083">
        <f>VLOOKUP(B2083,GDD!$D$2:$E$31,2)</f>
        <v>13</v>
      </c>
      <c r="D2083" t="str">
        <f t="shared" si="97"/>
        <v>JCEager20</v>
      </c>
      <c r="E2083" s="2">
        <v>20200826</v>
      </c>
      <c r="F2083" t="str">
        <f t="shared" si="98"/>
        <v>RS23</v>
      </c>
      <c r="G2083" t="s">
        <v>1140</v>
      </c>
      <c r="H2083" t="str">
        <f>VLOOKUP(E2083,GDD!$A$2:$B$57,2)</f>
        <v>900+</v>
      </c>
      <c r="I2083" cm="1">
        <f t="array" ref="I2083">IF(H2083="0-650",1,IF(H2083="650-900",2,IF(H2083="900+",3,NA)))</f>
        <v>3</v>
      </c>
      <c r="J2083">
        <v>64.397080525351996</v>
      </c>
      <c r="K2083">
        <v>9.5297906378484001</v>
      </c>
      <c r="L2083">
        <v>0.95299061703773802</v>
      </c>
    </row>
    <row r="2084" spans="1:12" x14ac:dyDescent="0.2">
      <c r="A2084" t="s">
        <v>3746</v>
      </c>
      <c r="B2084" t="str">
        <f t="shared" si="96"/>
        <v>canopy_cover_75p</v>
      </c>
      <c r="C2084">
        <f>VLOOKUP(B2084,GDD!$D$2:$E$31,2)</f>
        <v>14</v>
      </c>
      <c r="D2084" t="str">
        <f t="shared" si="97"/>
        <v>JCEager20</v>
      </c>
      <c r="E2084" s="2">
        <v>20200826</v>
      </c>
      <c r="F2084" t="str">
        <f t="shared" si="98"/>
        <v>RS23</v>
      </c>
      <c r="G2084" t="s">
        <v>1140</v>
      </c>
      <c r="H2084" t="str">
        <f>VLOOKUP(E2084,GDD!$A$2:$B$57,2)</f>
        <v>900+</v>
      </c>
      <c r="I2084" cm="1">
        <f t="array" ref="I2084">IF(H2084="0-650",1,IF(H2084="650-900",2,IF(H2084="900+",3,NA)))</f>
        <v>3</v>
      </c>
      <c r="J2084">
        <v>129.22866014082899</v>
      </c>
      <c r="K2084">
        <v>28.305579032789801</v>
      </c>
      <c r="L2084">
        <v>0.93195636211981103</v>
      </c>
    </row>
    <row r="2085" spans="1:12" x14ac:dyDescent="0.2">
      <c r="A2085" t="s">
        <v>3747</v>
      </c>
      <c r="B2085" t="str">
        <f t="shared" si="96"/>
        <v>standard_deviation_ht</v>
      </c>
      <c r="C2085">
        <f>VLOOKUP(B2085,GDD!$D$2:$E$31,2)</f>
        <v>15</v>
      </c>
      <c r="D2085" t="str">
        <f t="shared" si="97"/>
        <v>JCEager20</v>
      </c>
      <c r="E2085" s="2">
        <v>20200826</v>
      </c>
      <c r="F2085" t="str">
        <f t="shared" si="98"/>
        <v>RS23</v>
      </c>
      <c r="G2085" t="s">
        <v>1140</v>
      </c>
      <c r="H2085" t="str">
        <f>VLOOKUP(E2085,GDD!$A$2:$B$57,2)</f>
        <v>900+</v>
      </c>
      <c r="I2085" cm="1">
        <f t="array" ref="I2085">IF(H2085="0-650",1,IF(H2085="650-900",2,IF(H2085="900+",3,NA)))</f>
        <v>3</v>
      </c>
      <c r="J2085">
        <v>7.6366448339723603E-4</v>
      </c>
      <c r="K2085">
        <v>7.2076672525365202E-4</v>
      </c>
      <c r="L2085">
        <v>0.76068256326316896</v>
      </c>
    </row>
    <row r="2086" spans="1:12" x14ac:dyDescent="0.2">
      <c r="A2086" t="s">
        <v>3748</v>
      </c>
      <c r="B2086" t="str">
        <f t="shared" si="96"/>
        <v>quadratic_mean_ht</v>
      </c>
      <c r="C2086">
        <f>VLOOKUP(B2086,GDD!$D$2:$E$31,2)</f>
        <v>16</v>
      </c>
      <c r="D2086" t="str">
        <f t="shared" si="97"/>
        <v>JCEager20</v>
      </c>
      <c r="E2086" s="2">
        <v>20200826</v>
      </c>
      <c r="F2086" t="str">
        <f t="shared" si="98"/>
        <v>RS23</v>
      </c>
      <c r="G2086" t="s">
        <v>1140</v>
      </c>
      <c r="H2086" t="str">
        <f>VLOOKUP(E2086,GDD!$A$2:$B$57,2)</f>
        <v>900+</v>
      </c>
      <c r="I2086" cm="1">
        <f t="array" ref="I2086">IF(H2086="0-650",1,IF(H2086="650-900",2,IF(H2086="900+",3,NA)))</f>
        <v>3</v>
      </c>
      <c r="J2086">
        <v>6.4377110299251195E-2</v>
      </c>
      <c r="K2086">
        <v>4.2095566384805303E-3</v>
      </c>
      <c r="L2086">
        <v>0.97866860390142096</v>
      </c>
    </row>
    <row r="2087" spans="1:12" x14ac:dyDescent="0.2">
      <c r="A2087" t="s">
        <v>3749</v>
      </c>
      <c r="B2087" t="str">
        <f t="shared" si="96"/>
        <v>skewness_ht</v>
      </c>
      <c r="C2087">
        <f>VLOOKUP(B2087,GDD!$D$2:$E$31,2)</f>
        <v>17</v>
      </c>
      <c r="D2087" t="str">
        <f t="shared" si="97"/>
        <v>JCEager20</v>
      </c>
      <c r="E2087" s="2">
        <v>20200826</v>
      </c>
      <c r="F2087" t="str">
        <f t="shared" si="98"/>
        <v>RS23</v>
      </c>
      <c r="G2087" t="s">
        <v>1140</v>
      </c>
      <c r="H2087" t="str">
        <f>VLOOKUP(E2087,GDD!$A$2:$B$57,2)</f>
        <v>900+</v>
      </c>
      <c r="I2087" cm="1">
        <f t="array" ref="I2087">IF(H2087="0-650",1,IF(H2087="650-900",2,IF(H2087="900+",3,NA)))</f>
        <v>3</v>
      </c>
      <c r="J2087">
        <v>9.4963772501260896E-2</v>
      </c>
      <c r="K2087">
        <v>2.5514448133900702E-2</v>
      </c>
      <c r="L2087">
        <v>0.91780291812078596</v>
      </c>
    </row>
    <row r="2088" spans="1:12" x14ac:dyDescent="0.2">
      <c r="A2088" t="s">
        <v>3750</v>
      </c>
      <c r="B2088" t="str">
        <f t="shared" si="96"/>
        <v>kurtosis_ht</v>
      </c>
      <c r="C2088">
        <f>VLOOKUP(B2088,GDD!$D$2:$E$31,2)</f>
        <v>18</v>
      </c>
      <c r="D2088" t="str">
        <f t="shared" si="97"/>
        <v>JCEager20</v>
      </c>
      <c r="E2088" s="2">
        <v>20200826</v>
      </c>
      <c r="F2088" t="str">
        <f t="shared" si="98"/>
        <v>RS23</v>
      </c>
      <c r="G2088" t="s">
        <v>1140</v>
      </c>
      <c r="H2088" t="str">
        <f>VLOOKUP(E2088,GDD!$A$2:$B$57,2)</f>
        <v>900+</v>
      </c>
      <c r="I2088" cm="1">
        <f t="array" ref="I2088">IF(H2088="0-650",1,IF(H2088="650-900",2,IF(H2088="900+",3,NA)))</f>
        <v>3</v>
      </c>
      <c r="J2088">
        <v>2.1310379293935799</v>
      </c>
      <c r="K2088">
        <v>0.46972492717373898</v>
      </c>
      <c r="L2088">
        <v>0.931555301434841</v>
      </c>
    </row>
    <row r="2089" spans="1:12" x14ac:dyDescent="0.2">
      <c r="A2089" t="s">
        <v>3751</v>
      </c>
      <c r="B2089" t="str">
        <f t="shared" si="96"/>
        <v>variation_ht</v>
      </c>
      <c r="C2089">
        <f>VLOOKUP(B2089,GDD!$D$2:$E$31,2)</f>
        <v>19</v>
      </c>
      <c r="D2089" t="str">
        <f t="shared" si="97"/>
        <v>JCEager20</v>
      </c>
      <c r="E2089" s="2">
        <v>20200826</v>
      </c>
      <c r="F2089" t="str">
        <f t="shared" si="98"/>
        <v>RS23</v>
      </c>
      <c r="G2089" t="s">
        <v>1140</v>
      </c>
      <c r="H2089" t="str">
        <f>VLOOKUP(E2089,GDD!$A$2:$B$57,2)</f>
        <v>900+</v>
      </c>
      <c r="I2089" cm="1">
        <f t="array" ref="I2089">IF(H2089="0-650",1,IF(H2089="650-900",2,IF(H2089="900+",3,NA)))</f>
        <v>3</v>
      </c>
      <c r="J2089">
        <v>1.9429009158145999E-3</v>
      </c>
      <c r="K2089">
        <v>4.4017025645817602E-4</v>
      </c>
      <c r="L2089">
        <v>0.929784786486471</v>
      </c>
    </row>
    <row r="2090" spans="1:12" x14ac:dyDescent="0.2">
      <c r="A2090" t="s">
        <v>3752</v>
      </c>
      <c r="B2090" t="str">
        <f t="shared" si="96"/>
        <v>plot_volume</v>
      </c>
      <c r="C2090">
        <f>VLOOKUP(B2090,GDD!$D$2:$E$31,2)</f>
        <v>20</v>
      </c>
      <c r="D2090" t="str">
        <f t="shared" si="97"/>
        <v>JCEager20</v>
      </c>
      <c r="E2090" s="2">
        <v>20200826</v>
      </c>
      <c r="F2090" t="str">
        <f t="shared" si="98"/>
        <v>RS23</v>
      </c>
      <c r="G2090" t="s">
        <v>1140</v>
      </c>
      <c r="H2090" t="str">
        <f>VLOOKUP(E2090,GDD!$A$2:$B$57,2)</f>
        <v>900+</v>
      </c>
      <c r="I2090" cm="1">
        <f t="array" ref="I2090">IF(H2090="0-650",1,IF(H2090="650-900",2,IF(H2090="900+",3,NA)))</f>
        <v>3</v>
      </c>
      <c r="J2090" s="1">
        <v>3.0856730331861303E-5</v>
      </c>
      <c r="K2090" s="1">
        <v>3.9220813628718799E-6</v>
      </c>
      <c r="L2090">
        <v>0.95935341486930803</v>
      </c>
    </row>
    <row r="2091" spans="1:12" x14ac:dyDescent="0.2">
      <c r="A2091" t="s">
        <v>3753</v>
      </c>
      <c r="B2091" t="str">
        <f t="shared" si="96"/>
        <v>NDVI</v>
      </c>
      <c r="C2091">
        <f>VLOOKUP(B2091,GDD!$D$2:$E$31,2)</f>
        <v>21</v>
      </c>
      <c r="D2091" t="str">
        <f t="shared" si="97"/>
        <v>JCEager20</v>
      </c>
      <c r="E2091" s="2">
        <v>20200617</v>
      </c>
      <c r="F2091" t="str">
        <f t="shared" si="98"/>
        <v>RS23</v>
      </c>
      <c r="G2091" t="s">
        <v>1140</v>
      </c>
      <c r="H2091" t="str">
        <f>VLOOKUP(E2091,GDD!$A$2:$B$57,2)</f>
        <v>0-650</v>
      </c>
      <c r="I2091" cm="1">
        <f t="array" ref="I2091">IF(H2091="0-650",1,IF(H2091="650-900",2,IF(H2091="900+",3,NA)))</f>
        <v>1</v>
      </c>
      <c r="J2091">
        <v>5.4701160279187796E-4</v>
      </c>
      <c r="K2091">
        <v>2.5390053818646701E-4</v>
      </c>
      <c r="L2091">
        <v>0.86601097570579</v>
      </c>
    </row>
    <row r="2092" spans="1:12" x14ac:dyDescent="0.2">
      <c r="A2092" t="s">
        <v>3754</v>
      </c>
      <c r="B2092" t="str">
        <f t="shared" si="96"/>
        <v>SR800680</v>
      </c>
      <c r="C2092">
        <f>VLOOKUP(B2092,GDD!$D$2:$E$31,2)</f>
        <v>22</v>
      </c>
      <c r="D2092" t="str">
        <f t="shared" si="97"/>
        <v>JCEager20</v>
      </c>
      <c r="E2092" s="2">
        <v>20200617</v>
      </c>
      <c r="F2092" t="str">
        <f t="shared" si="98"/>
        <v>RS23</v>
      </c>
      <c r="G2092" t="s">
        <v>1140</v>
      </c>
      <c r="H2092" t="str">
        <f>VLOOKUP(E2092,GDD!$A$2:$B$57,2)</f>
        <v>0-650</v>
      </c>
      <c r="I2092" cm="1">
        <f t="array" ref="I2092">IF(H2092="0-650",1,IF(H2092="650-900",2,IF(H2092="900+",3,NA)))</f>
        <v>1</v>
      </c>
      <c r="J2092">
        <v>5.8900732944888602E-2</v>
      </c>
      <c r="K2092">
        <v>2.00994874059034E-2</v>
      </c>
      <c r="L2092">
        <v>0.89786933338907504</v>
      </c>
    </row>
    <row r="2093" spans="1:12" x14ac:dyDescent="0.2">
      <c r="A2093" t="s">
        <v>3755</v>
      </c>
      <c r="B2093" t="str">
        <f t="shared" si="96"/>
        <v>mRENDVI</v>
      </c>
      <c r="C2093">
        <f>VLOOKUP(B2093,GDD!$D$2:$E$31,2)</f>
        <v>23</v>
      </c>
      <c r="D2093" t="str">
        <f t="shared" si="97"/>
        <v>JCEager20</v>
      </c>
      <c r="E2093" s="2">
        <v>20200617</v>
      </c>
      <c r="F2093" t="str">
        <f t="shared" si="98"/>
        <v>RS23</v>
      </c>
      <c r="G2093" t="s">
        <v>1140</v>
      </c>
      <c r="H2093" t="str">
        <f>VLOOKUP(E2093,GDD!$A$2:$B$57,2)</f>
        <v>0-650</v>
      </c>
      <c r="I2093" cm="1">
        <f t="array" ref="I2093">IF(H2093="0-650",1,IF(H2093="650-900",2,IF(H2093="900+",3,NA)))</f>
        <v>1</v>
      </c>
      <c r="J2093">
        <v>5.8290877967466005E-4</v>
      </c>
      <c r="K2093">
        <v>2.7924013439066298E-4</v>
      </c>
      <c r="L2093">
        <v>0.86230534969324002</v>
      </c>
    </row>
    <row r="2094" spans="1:12" x14ac:dyDescent="0.2">
      <c r="A2094" t="s">
        <v>3756</v>
      </c>
      <c r="B2094" t="str">
        <f t="shared" si="96"/>
        <v>GNDVI</v>
      </c>
      <c r="C2094">
        <f>VLOOKUP(B2094,GDD!$D$2:$E$31,2)</f>
        <v>24</v>
      </c>
      <c r="D2094" t="str">
        <f t="shared" si="97"/>
        <v>JCEager20</v>
      </c>
      <c r="E2094" s="2">
        <v>20200617</v>
      </c>
      <c r="F2094" t="str">
        <f t="shared" si="98"/>
        <v>RS23</v>
      </c>
      <c r="G2094" t="s">
        <v>1140</v>
      </c>
      <c r="H2094" t="str">
        <f>VLOOKUP(E2094,GDD!$A$2:$B$57,2)</f>
        <v>0-650</v>
      </c>
      <c r="I2094" cm="1">
        <f t="array" ref="I2094">IF(H2094="0-650",1,IF(H2094="650-900",2,IF(H2094="900+",3,NA)))</f>
        <v>1</v>
      </c>
      <c r="J2094">
        <v>2.4106526506561599E-4</v>
      </c>
      <c r="K2094">
        <v>1.20584041482465E-4</v>
      </c>
      <c r="L2094">
        <v>0.85709063402483998</v>
      </c>
    </row>
    <row r="2095" spans="1:12" x14ac:dyDescent="0.2">
      <c r="A2095" t="s">
        <v>3757</v>
      </c>
      <c r="B2095" t="str">
        <f t="shared" si="96"/>
        <v>PRI</v>
      </c>
      <c r="C2095">
        <f>VLOOKUP(B2095,GDD!$D$2:$E$31,2)</f>
        <v>25</v>
      </c>
      <c r="D2095" t="str">
        <f t="shared" si="97"/>
        <v>JCEager20</v>
      </c>
      <c r="E2095" s="2">
        <v>20200617</v>
      </c>
      <c r="F2095" t="str">
        <f t="shared" si="98"/>
        <v>RS23</v>
      </c>
      <c r="G2095" t="s">
        <v>1140</v>
      </c>
      <c r="H2095" t="str">
        <f>VLOOKUP(E2095,GDD!$A$2:$B$57,2)</f>
        <v>0-650</v>
      </c>
      <c r="I2095" cm="1">
        <f t="array" ref="I2095">IF(H2095="0-650",1,IF(H2095="650-900",2,IF(H2095="900+",3,NA)))</f>
        <v>1</v>
      </c>
      <c r="J2095" s="1">
        <v>3.6920389224330099E-6</v>
      </c>
      <c r="K2095" s="1">
        <v>5.2747222107530101E-6</v>
      </c>
      <c r="L2095">
        <v>0.67740357434665299</v>
      </c>
    </row>
    <row r="2096" spans="1:12" x14ac:dyDescent="0.2">
      <c r="A2096" t="s">
        <v>3758</v>
      </c>
      <c r="B2096" t="str">
        <f t="shared" si="96"/>
        <v>OSAVI</v>
      </c>
      <c r="C2096">
        <f>VLOOKUP(B2096,GDD!$D$2:$E$31,2)</f>
        <v>26</v>
      </c>
      <c r="D2096" t="str">
        <f t="shared" si="97"/>
        <v>JCEager20</v>
      </c>
      <c r="E2096" s="2">
        <v>20200617</v>
      </c>
      <c r="F2096" t="str">
        <f t="shared" si="98"/>
        <v>RS23</v>
      </c>
      <c r="G2096" t="s">
        <v>1140</v>
      </c>
      <c r="H2096" t="str">
        <f>VLOOKUP(E2096,GDD!$A$2:$B$57,2)</f>
        <v>0-650</v>
      </c>
      <c r="I2096" cm="1">
        <f t="array" ref="I2096">IF(H2096="0-650",1,IF(H2096="650-900",2,IF(H2096="900+",3,NA)))</f>
        <v>1</v>
      </c>
      <c r="J2096">
        <v>5.5274548101249101E-4</v>
      </c>
      <c r="K2096">
        <v>1.32823808920317E-4</v>
      </c>
      <c r="L2096">
        <v>0.92584068080617199</v>
      </c>
    </row>
    <row r="2097" spans="1:12" x14ac:dyDescent="0.2">
      <c r="A2097" t="s">
        <v>3759</v>
      </c>
      <c r="B2097" t="str">
        <f t="shared" si="96"/>
        <v>PSRI</v>
      </c>
      <c r="C2097">
        <f>VLOOKUP(B2097,GDD!$D$2:$E$31,2)</f>
        <v>27</v>
      </c>
      <c r="D2097" t="str">
        <f t="shared" si="97"/>
        <v>JCEager20</v>
      </c>
      <c r="E2097" s="2">
        <v>20200617</v>
      </c>
      <c r="F2097" t="str">
        <f t="shared" si="98"/>
        <v>RS23</v>
      </c>
      <c r="G2097" t="s">
        <v>1140</v>
      </c>
      <c r="H2097" t="str">
        <f>VLOOKUP(E2097,GDD!$A$2:$B$57,2)</f>
        <v>0-650</v>
      </c>
      <c r="I2097" cm="1">
        <f t="array" ref="I2097">IF(H2097="0-650",1,IF(H2097="650-900",2,IF(H2097="900+",3,NA)))</f>
        <v>1</v>
      </c>
      <c r="J2097">
        <v>1.5795373653200001E-4</v>
      </c>
      <c r="K2097" s="1">
        <v>4.7292616164654903E-5</v>
      </c>
      <c r="L2097">
        <v>0.90925401709249998</v>
      </c>
    </row>
    <row r="2098" spans="1:12" x14ac:dyDescent="0.2">
      <c r="A2098" t="s">
        <v>3760</v>
      </c>
      <c r="B2098" t="str">
        <f t="shared" si="96"/>
        <v>Carte1</v>
      </c>
      <c r="C2098">
        <f>VLOOKUP(B2098,GDD!$D$2:$E$31,2)</f>
        <v>28</v>
      </c>
      <c r="D2098" t="str">
        <f t="shared" si="97"/>
        <v>JCEager20</v>
      </c>
      <c r="E2098" s="2">
        <v>20200617</v>
      </c>
      <c r="F2098" t="str">
        <f t="shared" si="98"/>
        <v>RS23</v>
      </c>
      <c r="G2098" t="s">
        <v>1140</v>
      </c>
      <c r="H2098" t="str">
        <f>VLOOKUP(E2098,GDD!$A$2:$B$57,2)</f>
        <v>0-650</v>
      </c>
      <c r="I2098" cm="1">
        <f t="array" ref="I2098">IF(H2098="0-650",1,IF(H2098="650-900",2,IF(H2098="900+",3,NA)))</f>
        <v>1</v>
      </c>
      <c r="J2098">
        <v>1.1043587768178099E-3</v>
      </c>
      <c r="K2098">
        <v>1.62868230650158E-3</v>
      </c>
      <c r="L2098">
        <v>0.67042455406014301</v>
      </c>
    </row>
    <row r="2099" spans="1:12" x14ac:dyDescent="0.2">
      <c r="A2099" t="s">
        <v>3761</v>
      </c>
      <c r="B2099" t="str">
        <f t="shared" si="96"/>
        <v>VOG1</v>
      </c>
      <c r="C2099">
        <f>VLOOKUP(B2099,GDD!$D$2:$E$31,2)</f>
        <v>29</v>
      </c>
      <c r="D2099" t="str">
        <f t="shared" si="97"/>
        <v>JCEager20</v>
      </c>
      <c r="E2099" s="2">
        <v>20200617</v>
      </c>
      <c r="F2099" t="str">
        <f t="shared" si="98"/>
        <v>RS23</v>
      </c>
      <c r="G2099" t="s">
        <v>1140</v>
      </c>
      <c r="H2099" t="str">
        <f>VLOOKUP(E2099,GDD!$A$2:$B$57,2)</f>
        <v>0-650</v>
      </c>
      <c r="I2099" cm="1">
        <f t="array" ref="I2099">IF(H2099="0-650",1,IF(H2099="650-900",2,IF(H2099="900+",3,NA)))</f>
        <v>1</v>
      </c>
      <c r="J2099">
        <v>1.34456966104879E-3</v>
      </c>
      <c r="K2099">
        <v>7.7322661112387797E-4</v>
      </c>
      <c r="L2099">
        <v>0.83914354666088198</v>
      </c>
    </row>
    <row r="2100" spans="1:12" x14ac:dyDescent="0.2">
      <c r="A2100" t="s">
        <v>3762</v>
      </c>
      <c r="B2100" t="str">
        <f t="shared" si="96"/>
        <v>SR700670</v>
      </c>
      <c r="C2100">
        <f>VLOOKUP(B2100,GDD!$D$2:$E$31,2)</f>
        <v>30</v>
      </c>
      <c r="D2100" t="str">
        <f t="shared" si="97"/>
        <v>JCEager20</v>
      </c>
      <c r="E2100" s="2">
        <v>20200617</v>
      </c>
      <c r="F2100" t="str">
        <f t="shared" si="98"/>
        <v>RS23</v>
      </c>
      <c r="G2100" t="s">
        <v>1140</v>
      </c>
      <c r="H2100" t="str">
        <f>VLOOKUP(E2100,GDD!$A$2:$B$57,2)</f>
        <v>0-650</v>
      </c>
      <c r="I2100" cm="1">
        <f t="array" ref="I2100">IF(H2100="0-650",1,IF(H2100="650-900",2,IF(H2100="900+",3,NA)))</f>
        <v>1</v>
      </c>
      <c r="J2100">
        <v>3.2182890654463902E-4</v>
      </c>
      <c r="K2100">
        <v>1.2636075410624899E-4</v>
      </c>
      <c r="L2100">
        <v>0.884268858842165</v>
      </c>
    </row>
    <row r="2101" spans="1:12" x14ac:dyDescent="0.2">
      <c r="A2101" t="s">
        <v>2645</v>
      </c>
      <c r="B2101" t="str">
        <f t="shared" si="96"/>
        <v>NDVI</v>
      </c>
      <c r="C2101">
        <f>VLOOKUP(B2101,GDD!$D$2:$E$31,2)</f>
        <v>21</v>
      </c>
      <c r="D2101" t="str">
        <f t="shared" si="97"/>
        <v>JCEager20</v>
      </c>
      <c r="E2101" s="2">
        <v>20200702</v>
      </c>
      <c r="F2101" t="str">
        <f t="shared" si="98"/>
        <v>RS23</v>
      </c>
      <c r="G2101" t="s">
        <v>1140</v>
      </c>
      <c r="H2101" t="str">
        <f>VLOOKUP(E2101,GDD!$A$2:$B$57,2)</f>
        <v>0-650</v>
      </c>
      <c r="I2101" cm="1">
        <f t="array" ref="I2101">IF(H2101="0-650",1,IF(H2101="650-900",2,IF(H2101="900+",3,NA)))</f>
        <v>1</v>
      </c>
      <c r="J2101">
        <v>1.39494319399157E-3</v>
      </c>
      <c r="K2101">
        <v>5.0263687829874405E-4</v>
      </c>
      <c r="L2101">
        <v>0.89277003205065697</v>
      </c>
    </row>
    <row r="2102" spans="1:12" x14ac:dyDescent="0.2">
      <c r="A2102" t="s">
        <v>2646</v>
      </c>
      <c r="B2102" t="str">
        <f t="shared" si="96"/>
        <v>SR800680</v>
      </c>
      <c r="C2102">
        <f>VLOOKUP(B2102,GDD!$D$2:$E$31,2)</f>
        <v>22</v>
      </c>
      <c r="D2102" t="str">
        <f t="shared" si="97"/>
        <v>JCEager20</v>
      </c>
      <c r="E2102" s="2">
        <v>20200702</v>
      </c>
      <c r="F2102" t="str">
        <f t="shared" si="98"/>
        <v>RS23</v>
      </c>
      <c r="G2102" t="s">
        <v>1140</v>
      </c>
      <c r="H2102" t="str">
        <f>VLOOKUP(E2102,GDD!$A$2:$B$57,2)</f>
        <v>0-650</v>
      </c>
      <c r="I2102" cm="1">
        <f t="array" ref="I2102">IF(H2102="0-650",1,IF(H2102="650-900",2,IF(H2102="900+",3,NA)))</f>
        <v>1</v>
      </c>
      <c r="J2102">
        <v>6.6657209193567297</v>
      </c>
      <c r="K2102">
        <v>4.5601550649133298</v>
      </c>
      <c r="L2102">
        <v>0.81430565431516999</v>
      </c>
    </row>
    <row r="2103" spans="1:12" x14ac:dyDescent="0.2">
      <c r="A2103" t="s">
        <v>2647</v>
      </c>
      <c r="B2103" t="str">
        <f t="shared" si="96"/>
        <v>mRENDVI</v>
      </c>
      <c r="C2103">
        <f>VLOOKUP(B2103,GDD!$D$2:$E$31,2)</f>
        <v>23</v>
      </c>
      <c r="D2103" t="str">
        <f t="shared" si="97"/>
        <v>JCEager20</v>
      </c>
      <c r="E2103" s="2">
        <v>20200702</v>
      </c>
      <c r="F2103" t="str">
        <f t="shared" si="98"/>
        <v>RS23</v>
      </c>
      <c r="G2103" t="s">
        <v>1140</v>
      </c>
      <c r="H2103" t="str">
        <f>VLOOKUP(E2103,GDD!$A$2:$B$57,2)</f>
        <v>0-650</v>
      </c>
      <c r="I2103" cm="1">
        <f t="array" ref="I2103">IF(H2103="0-650",1,IF(H2103="650-900",2,IF(H2103="900+",3,NA)))</f>
        <v>1</v>
      </c>
      <c r="J2103">
        <v>1.12362086423306E-3</v>
      </c>
      <c r="K2103">
        <v>4.0377312946995099E-4</v>
      </c>
      <c r="L2103">
        <v>0.89302990826412298</v>
      </c>
    </row>
    <row r="2104" spans="1:12" x14ac:dyDescent="0.2">
      <c r="A2104" t="s">
        <v>2648</v>
      </c>
      <c r="B2104" t="str">
        <f t="shared" si="96"/>
        <v>GNDVI</v>
      </c>
      <c r="C2104">
        <f>VLOOKUP(B2104,GDD!$D$2:$E$31,2)</f>
        <v>24</v>
      </c>
      <c r="D2104" t="str">
        <f t="shared" si="97"/>
        <v>JCEager20</v>
      </c>
      <c r="E2104" s="2">
        <v>20200702</v>
      </c>
      <c r="F2104" t="str">
        <f t="shared" si="98"/>
        <v>RS23</v>
      </c>
      <c r="G2104" t="s">
        <v>1140</v>
      </c>
      <c r="H2104" t="str">
        <f>VLOOKUP(E2104,GDD!$A$2:$B$57,2)</f>
        <v>0-650</v>
      </c>
      <c r="I2104" cm="1">
        <f t="array" ref="I2104">IF(H2104="0-650",1,IF(H2104="650-900",2,IF(H2104="900+",3,NA)))</f>
        <v>1</v>
      </c>
      <c r="J2104">
        <v>4.61434819581307E-4</v>
      </c>
      <c r="K2104">
        <v>1.8173743817389399E-4</v>
      </c>
      <c r="L2104">
        <v>0.883951100841185</v>
      </c>
    </row>
    <row r="2105" spans="1:12" x14ac:dyDescent="0.2">
      <c r="A2105" t="s">
        <v>2649</v>
      </c>
      <c r="B2105" t="str">
        <f t="shared" si="96"/>
        <v>PRI</v>
      </c>
      <c r="C2105">
        <f>VLOOKUP(B2105,GDD!$D$2:$E$31,2)</f>
        <v>25</v>
      </c>
      <c r="D2105" t="str">
        <f t="shared" si="97"/>
        <v>JCEager20</v>
      </c>
      <c r="E2105" s="2">
        <v>20200702</v>
      </c>
      <c r="F2105" t="str">
        <f t="shared" si="98"/>
        <v>RS23</v>
      </c>
      <c r="G2105" t="s">
        <v>1140</v>
      </c>
      <c r="H2105" t="str">
        <f>VLOOKUP(E2105,GDD!$A$2:$B$57,2)</f>
        <v>0-650</v>
      </c>
      <c r="I2105" cm="1">
        <f t="array" ref="I2105">IF(H2105="0-650",1,IF(H2105="650-900",2,IF(H2105="900+",3,NA)))</f>
        <v>1</v>
      </c>
      <c r="J2105" s="1">
        <v>2.2198566793774299E-5</v>
      </c>
      <c r="K2105" s="1">
        <v>2.2081823651258401E-5</v>
      </c>
      <c r="L2105">
        <v>0.75098736808274902</v>
      </c>
    </row>
    <row r="2106" spans="1:12" x14ac:dyDescent="0.2">
      <c r="A2106" t="s">
        <v>2650</v>
      </c>
      <c r="B2106" t="str">
        <f t="shared" si="96"/>
        <v>OSAVI</v>
      </c>
      <c r="C2106">
        <f>VLOOKUP(B2106,GDD!$D$2:$E$31,2)</f>
        <v>26</v>
      </c>
      <c r="D2106" t="str">
        <f t="shared" si="97"/>
        <v>JCEager20</v>
      </c>
      <c r="E2106" s="2">
        <v>20200702</v>
      </c>
      <c r="F2106" t="str">
        <f t="shared" si="98"/>
        <v>RS23</v>
      </c>
      <c r="G2106" t="s">
        <v>1140</v>
      </c>
      <c r="H2106" t="str">
        <f>VLOOKUP(E2106,GDD!$A$2:$B$57,2)</f>
        <v>0-650</v>
      </c>
      <c r="I2106" cm="1">
        <f t="array" ref="I2106">IF(H2106="0-650",1,IF(H2106="650-900",2,IF(H2106="900+",3,NA)))</f>
        <v>1</v>
      </c>
      <c r="J2106">
        <v>1.4970814454286999E-3</v>
      </c>
      <c r="K2106">
        <v>4.58995686860013E-4</v>
      </c>
      <c r="L2106">
        <v>0.90727809465523701</v>
      </c>
    </row>
    <row r="2107" spans="1:12" x14ac:dyDescent="0.2">
      <c r="A2107" t="s">
        <v>2651</v>
      </c>
      <c r="B2107" t="str">
        <f t="shared" si="96"/>
        <v>PSRI</v>
      </c>
      <c r="C2107">
        <f>VLOOKUP(B2107,GDD!$D$2:$E$31,2)</f>
        <v>27</v>
      </c>
      <c r="D2107" t="str">
        <f t="shared" si="97"/>
        <v>JCEager20</v>
      </c>
      <c r="E2107" s="2">
        <v>20200702</v>
      </c>
      <c r="F2107" t="str">
        <f t="shared" si="98"/>
        <v>RS23</v>
      </c>
      <c r="G2107" t="s">
        <v>1140</v>
      </c>
      <c r="H2107" t="str">
        <f>VLOOKUP(E2107,GDD!$A$2:$B$57,2)</f>
        <v>0-650</v>
      </c>
      <c r="I2107" cm="1">
        <f t="array" ref="I2107">IF(H2107="0-650",1,IF(H2107="650-900",2,IF(H2107="900+",3,NA)))</f>
        <v>1</v>
      </c>
      <c r="J2107">
        <v>1.3641180648795299E-4</v>
      </c>
      <c r="K2107" s="1">
        <v>4.4532810877240001E-5</v>
      </c>
      <c r="L2107">
        <v>0.90186000715879799</v>
      </c>
    </row>
    <row r="2108" spans="1:12" x14ac:dyDescent="0.2">
      <c r="A2108" t="s">
        <v>2652</v>
      </c>
      <c r="B2108" t="str">
        <f t="shared" si="96"/>
        <v>Carte1</v>
      </c>
      <c r="C2108">
        <f>VLOOKUP(B2108,GDD!$D$2:$E$31,2)</f>
        <v>28</v>
      </c>
      <c r="D2108" t="str">
        <f t="shared" si="97"/>
        <v>JCEager20</v>
      </c>
      <c r="E2108" s="2">
        <v>20200702</v>
      </c>
      <c r="F2108" t="str">
        <f t="shared" si="98"/>
        <v>RS23</v>
      </c>
      <c r="G2108" t="s">
        <v>1140</v>
      </c>
      <c r="H2108" t="str">
        <f>VLOOKUP(E2108,GDD!$A$2:$B$57,2)</f>
        <v>0-650</v>
      </c>
      <c r="I2108" cm="1">
        <f t="array" ref="I2108">IF(H2108="0-650",1,IF(H2108="650-900",2,IF(H2108="900+",3,NA)))</f>
        <v>1</v>
      </c>
      <c r="J2108">
        <v>3.5196292492840203E-2</v>
      </c>
      <c r="K2108">
        <v>1.9462902117351102E-2</v>
      </c>
      <c r="L2108">
        <v>0.84436125435200404</v>
      </c>
    </row>
    <row r="2109" spans="1:12" x14ac:dyDescent="0.2">
      <c r="A2109" t="s">
        <v>2653</v>
      </c>
      <c r="B2109" t="str">
        <f t="shared" si="96"/>
        <v>VOG1</v>
      </c>
      <c r="C2109">
        <f>VLOOKUP(B2109,GDD!$D$2:$E$31,2)</f>
        <v>29</v>
      </c>
      <c r="D2109" t="str">
        <f t="shared" si="97"/>
        <v>JCEager20</v>
      </c>
      <c r="E2109" s="2">
        <v>20200702</v>
      </c>
      <c r="F2109" t="str">
        <f t="shared" si="98"/>
        <v>RS23</v>
      </c>
      <c r="G2109" t="s">
        <v>1140</v>
      </c>
      <c r="H2109" t="str">
        <f>VLOOKUP(E2109,GDD!$A$2:$B$57,2)</f>
        <v>0-650</v>
      </c>
      <c r="I2109" cm="1">
        <f t="array" ref="I2109">IF(H2109="0-650",1,IF(H2109="650-900",2,IF(H2109="900+",3,NA)))</f>
        <v>1</v>
      </c>
      <c r="J2109">
        <v>1.37194212402885E-2</v>
      </c>
      <c r="K2109">
        <v>6.8268722924533102E-3</v>
      </c>
      <c r="L2109">
        <v>0.85772943749584396</v>
      </c>
    </row>
    <row r="2110" spans="1:12" x14ac:dyDescent="0.2">
      <c r="A2110" t="s">
        <v>2654</v>
      </c>
      <c r="B2110" t="str">
        <f t="shared" si="96"/>
        <v>SR700670</v>
      </c>
      <c r="C2110">
        <f>VLOOKUP(B2110,GDD!$D$2:$E$31,2)</f>
        <v>30</v>
      </c>
      <c r="D2110" t="str">
        <f t="shared" si="97"/>
        <v>JCEager20</v>
      </c>
      <c r="E2110" s="2">
        <v>20200702</v>
      </c>
      <c r="F2110" t="str">
        <f t="shared" si="98"/>
        <v>RS23</v>
      </c>
      <c r="G2110" t="s">
        <v>1140</v>
      </c>
      <c r="H2110" t="str">
        <f>VLOOKUP(E2110,GDD!$A$2:$B$57,2)</f>
        <v>0-650</v>
      </c>
      <c r="I2110" cm="1">
        <f t="array" ref="I2110">IF(H2110="0-650",1,IF(H2110="650-900",2,IF(H2110="900+",3,NA)))</f>
        <v>1</v>
      </c>
      <c r="J2110">
        <v>8.3520554657880997E-3</v>
      </c>
      <c r="K2110">
        <v>5.0642959538053098E-3</v>
      </c>
      <c r="L2110">
        <v>0.83186526505597802</v>
      </c>
    </row>
    <row r="2111" spans="1:12" x14ac:dyDescent="0.2">
      <c r="A2111" t="s">
        <v>2655</v>
      </c>
      <c r="B2111" t="str">
        <f t="shared" si="96"/>
        <v>NDVI</v>
      </c>
      <c r="C2111">
        <f>VLOOKUP(B2111,GDD!$D$2:$E$31,2)</f>
        <v>21</v>
      </c>
      <c r="D2111" t="str">
        <f t="shared" si="97"/>
        <v>JCEager20</v>
      </c>
      <c r="E2111" s="2">
        <v>20200708</v>
      </c>
      <c r="F2111" t="str">
        <f t="shared" si="98"/>
        <v>RS23</v>
      </c>
      <c r="G2111" t="s">
        <v>1140</v>
      </c>
      <c r="H2111" t="str">
        <f>VLOOKUP(E2111,GDD!$A$2:$B$57,2)</f>
        <v>0-650</v>
      </c>
      <c r="I2111" cm="1">
        <f t="array" ref="I2111">IF(H2111="0-650",1,IF(H2111="650-900",2,IF(H2111="900+",3,NA)))</f>
        <v>1</v>
      </c>
      <c r="J2111">
        <v>5.4661296933517E-4</v>
      </c>
      <c r="K2111">
        <v>1.9594998458860599E-4</v>
      </c>
      <c r="L2111">
        <v>0.89326115580113696</v>
      </c>
    </row>
    <row r="2112" spans="1:12" x14ac:dyDescent="0.2">
      <c r="A2112" t="s">
        <v>2656</v>
      </c>
      <c r="B2112" t="str">
        <f t="shared" si="96"/>
        <v>SR800680</v>
      </c>
      <c r="C2112">
        <f>VLOOKUP(B2112,GDD!$D$2:$E$31,2)</f>
        <v>22</v>
      </c>
      <c r="D2112" t="str">
        <f t="shared" si="97"/>
        <v>JCEager20</v>
      </c>
      <c r="E2112" s="2">
        <v>20200708</v>
      </c>
      <c r="F2112" t="str">
        <f t="shared" si="98"/>
        <v>RS23</v>
      </c>
      <c r="G2112" t="s">
        <v>1140</v>
      </c>
      <c r="H2112" t="str">
        <f>VLOOKUP(E2112,GDD!$A$2:$B$57,2)</f>
        <v>0-650</v>
      </c>
      <c r="I2112" cm="1">
        <f t="array" ref="I2112">IF(H2112="0-650",1,IF(H2112="650-900",2,IF(H2112="900+",3,NA)))</f>
        <v>1</v>
      </c>
      <c r="J2112">
        <v>3.9946892133980501</v>
      </c>
      <c r="K2112">
        <v>2.3821093641271198</v>
      </c>
      <c r="L2112">
        <v>0.83418627214389796</v>
      </c>
    </row>
    <row r="2113" spans="1:12" x14ac:dyDescent="0.2">
      <c r="A2113" t="s">
        <v>2657</v>
      </c>
      <c r="B2113" t="str">
        <f t="shared" si="96"/>
        <v>mRENDVI</v>
      </c>
      <c r="C2113">
        <f>VLOOKUP(B2113,GDD!$D$2:$E$31,2)</f>
        <v>23</v>
      </c>
      <c r="D2113" t="str">
        <f t="shared" si="97"/>
        <v>JCEager20</v>
      </c>
      <c r="E2113" s="2">
        <v>20200708</v>
      </c>
      <c r="F2113" t="str">
        <f t="shared" si="98"/>
        <v>RS23</v>
      </c>
      <c r="G2113" t="s">
        <v>1140</v>
      </c>
      <c r="H2113" t="str">
        <f>VLOOKUP(E2113,GDD!$A$2:$B$57,2)</f>
        <v>0-650</v>
      </c>
      <c r="I2113" cm="1">
        <f t="array" ref="I2113">IF(H2113="0-650",1,IF(H2113="650-900",2,IF(H2113="900+",3,NA)))</f>
        <v>1</v>
      </c>
      <c r="J2113">
        <v>3.9500577980356003E-4</v>
      </c>
      <c r="K2113">
        <v>1.42758865150084E-4</v>
      </c>
      <c r="L2113">
        <v>0.89248273567509095</v>
      </c>
    </row>
    <row r="2114" spans="1:12" x14ac:dyDescent="0.2">
      <c r="A2114" t="s">
        <v>2658</v>
      </c>
      <c r="B2114" t="str">
        <f t="shared" si="96"/>
        <v>GNDVI</v>
      </c>
      <c r="C2114">
        <f>VLOOKUP(B2114,GDD!$D$2:$E$31,2)</f>
        <v>24</v>
      </c>
      <c r="D2114" t="str">
        <f t="shared" si="97"/>
        <v>JCEager20</v>
      </c>
      <c r="E2114" s="2">
        <v>20200708</v>
      </c>
      <c r="F2114" t="str">
        <f t="shared" si="98"/>
        <v>RS23</v>
      </c>
      <c r="G2114" t="s">
        <v>1140</v>
      </c>
      <c r="H2114" t="str">
        <f>VLOOKUP(E2114,GDD!$A$2:$B$57,2)</f>
        <v>0-650</v>
      </c>
      <c r="I2114" cm="1">
        <f t="array" ref="I2114">IF(H2114="0-650",1,IF(H2114="650-900",2,IF(H2114="900+",3,NA)))</f>
        <v>1</v>
      </c>
      <c r="J2114">
        <v>2.52451852805361E-4</v>
      </c>
      <c r="K2114" s="1">
        <v>8.8582161637564498E-5</v>
      </c>
      <c r="L2114">
        <v>0.89528524436533397</v>
      </c>
    </row>
    <row r="2115" spans="1:12" x14ac:dyDescent="0.2">
      <c r="A2115" t="s">
        <v>2659</v>
      </c>
      <c r="B2115" t="str">
        <f t="shared" ref="B2115:B2178" si="99">LEFT(A2115, FIND("_RS",A2115)-10)</f>
        <v>PRI</v>
      </c>
      <c r="C2115">
        <f>VLOOKUP(B2115,GDD!$D$2:$E$31,2)</f>
        <v>25</v>
      </c>
      <c r="D2115" t="str">
        <f t="shared" ref="D2115:D2178" si="100">"JCEager"&amp;MID(E2115,3,2)</f>
        <v>JCEager20</v>
      </c>
      <c r="E2115" s="2">
        <v>20200708</v>
      </c>
      <c r="F2115" t="str">
        <f t="shared" ref="F2115:F2178" si="101">RIGHT(A2115,LEN(A2115)-FIND("_RS",A2115))</f>
        <v>RS23</v>
      </c>
      <c r="G2115" t="s">
        <v>1140</v>
      </c>
      <c r="H2115" t="str">
        <f>VLOOKUP(E2115,GDD!$A$2:$B$57,2)</f>
        <v>0-650</v>
      </c>
      <c r="I2115" cm="1">
        <f t="array" ref="I2115">IF(H2115="0-650",1,IF(H2115="650-900",2,IF(H2115="900+",3,NA)))</f>
        <v>1</v>
      </c>
      <c r="J2115" s="1">
        <v>1.0228863652490499E-5</v>
      </c>
      <c r="K2115" s="1">
        <v>1.4430955197850899E-5</v>
      </c>
      <c r="L2115">
        <v>0.68014760492136195</v>
      </c>
    </row>
    <row r="2116" spans="1:12" x14ac:dyDescent="0.2">
      <c r="A2116" t="s">
        <v>2660</v>
      </c>
      <c r="B2116" t="str">
        <f t="shared" si="99"/>
        <v>OSAVI</v>
      </c>
      <c r="C2116">
        <f>VLOOKUP(B2116,GDD!$D$2:$E$31,2)</f>
        <v>26</v>
      </c>
      <c r="D2116" t="str">
        <f t="shared" si="100"/>
        <v>JCEager20</v>
      </c>
      <c r="E2116" s="2">
        <v>20200708</v>
      </c>
      <c r="F2116" t="str">
        <f t="shared" si="101"/>
        <v>RS23</v>
      </c>
      <c r="G2116" t="s">
        <v>1140</v>
      </c>
      <c r="H2116" t="str">
        <f>VLOOKUP(E2116,GDD!$A$2:$B$57,2)</f>
        <v>0-650</v>
      </c>
      <c r="I2116" cm="1">
        <f t="array" ref="I2116">IF(H2116="0-650",1,IF(H2116="650-900",2,IF(H2116="900+",3,NA)))</f>
        <v>1</v>
      </c>
      <c r="J2116">
        <v>8.2822012748299102E-4</v>
      </c>
      <c r="K2116">
        <v>2.2017144908430399E-4</v>
      </c>
      <c r="L2116">
        <v>0.91860068839862197</v>
      </c>
    </row>
    <row r="2117" spans="1:12" x14ac:dyDescent="0.2">
      <c r="A2117" t="s">
        <v>2661</v>
      </c>
      <c r="B2117" t="str">
        <f t="shared" si="99"/>
        <v>PSRI</v>
      </c>
      <c r="C2117">
        <f>VLOOKUP(B2117,GDD!$D$2:$E$31,2)</f>
        <v>27</v>
      </c>
      <c r="D2117" t="str">
        <f t="shared" si="100"/>
        <v>JCEager20</v>
      </c>
      <c r="E2117" s="2">
        <v>20200708</v>
      </c>
      <c r="F2117" t="str">
        <f t="shared" si="101"/>
        <v>RS23</v>
      </c>
      <c r="G2117" t="s">
        <v>1140</v>
      </c>
      <c r="H2117" t="str">
        <f>VLOOKUP(E2117,GDD!$A$2:$B$57,2)</f>
        <v>0-650</v>
      </c>
      <c r="I2117" cm="1">
        <f t="array" ref="I2117">IF(H2117="0-650",1,IF(H2117="650-900",2,IF(H2117="900+",3,NA)))</f>
        <v>1</v>
      </c>
      <c r="J2117" s="1">
        <v>3.6764530577646701E-5</v>
      </c>
      <c r="K2117" s="1">
        <v>1.3107537127352001E-5</v>
      </c>
      <c r="L2117">
        <v>0.89378105979734102</v>
      </c>
    </row>
    <row r="2118" spans="1:12" x14ac:dyDescent="0.2">
      <c r="A2118" t="s">
        <v>2662</v>
      </c>
      <c r="B2118" t="str">
        <f t="shared" si="99"/>
        <v>Carte1</v>
      </c>
      <c r="C2118">
        <f>VLOOKUP(B2118,GDD!$D$2:$E$31,2)</f>
        <v>28</v>
      </c>
      <c r="D2118" t="str">
        <f t="shared" si="100"/>
        <v>JCEager20</v>
      </c>
      <c r="E2118" s="2">
        <v>20200708</v>
      </c>
      <c r="F2118" t="str">
        <f t="shared" si="101"/>
        <v>RS23</v>
      </c>
      <c r="G2118" t="s">
        <v>1140</v>
      </c>
      <c r="H2118" t="str">
        <f>VLOOKUP(E2118,GDD!$A$2:$B$57,2)</f>
        <v>0-650</v>
      </c>
      <c r="I2118" cm="1">
        <f t="array" ref="I2118">IF(H2118="0-650",1,IF(H2118="650-900",2,IF(H2118="900+",3,NA)))</f>
        <v>1</v>
      </c>
      <c r="J2118">
        <v>9.1051821154154809E-3</v>
      </c>
      <c r="K2118">
        <v>2.4075124083159198E-3</v>
      </c>
      <c r="L2118">
        <v>0.91900186221761604</v>
      </c>
    </row>
    <row r="2119" spans="1:12" x14ac:dyDescent="0.2">
      <c r="A2119" t="s">
        <v>2663</v>
      </c>
      <c r="B2119" t="str">
        <f t="shared" si="99"/>
        <v>VOG1</v>
      </c>
      <c r="C2119">
        <f>VLOOKUP(B2119,GDD!$D$2:$E$31,2)</f>
        <v>29</v>
      </c>
      <c r="D2119" t="str">
        <f t="shared" si="100"/>
        <v>JCEager20</v>
      </c>
      <c r="E2119" s="2">
        <v>20200708</v>
      </c>
      <c r="F2119" t="str">
        <f t="shared" si="101"/>
        <v>RS23</v>
      </c>
      <c r="G2119" t="s">
        <v>1140</v>
      </c>
      <c r="H2119" t="str">
        <f>VLOOKUP(E2119,GDD!$A$2:$B$57,2)</f>
        <v>0-650</v>
      </c>
      <c r="I2119" cm="1">
        <f t="array" ref="I2119">IF(H2119="0-650",1,IF(H2119="650-900",2,IF(H2119="900+",3,NA)))</f>
        <v>1</v>
      </c>
      <c r="J2119">
        <v>9.4092020221006809E-3</v>
      </c>
      <c r="K2119">
        <v>4.0175354603447597E-3</v>
      </c>
      <c r="L2119">
        <v>0.87540648698890799</v>
      </c>
    </row>
    <row r="2120" spans="1:12" x14ac:dyDescent="0.2">
      <c r="A2120" t="s">
        <v>2664</v>
      </c>
      <c r="B2120" t="str">
        <f t="shared" si="99"/>
        <v>SR700670</v>
      </c>
      <c r="C2120">
        <f>VLOOKUP(B2120,GDD!$D$2:$E$31,2)</f>
        <v>30</v>
      </c>
      <c r="D2120" t="str">
        <f t="shared" si="100"/>
        <v>JCEager20</v>
      </c>
      <c r="E2120" s="2">
        <v>20200708</v>
      </c>
      <c r="F2120" t="str">
        <f t="shared" si="101"/>
        <v>RS23</v>
      </c>
      <c r="G2120" t="s">
        <v>1140</v>
      </c>
      <c r="H2120" t="str">
        <f>VLOOKUP(E2120,GDD!$A$2:$B$57,2)</f>
        <v>0-650</v>
      </c>
      <c r="I2120" cm="1">
        <f t="array" ref="I2120">IF(H2120="0-650",1,IF(H2120="650-900",2,IF(H2120="900+",3,NA)))</f>
        <v>1</v>
      </c>
      <c r="J2120">
        <v>3.1325043888953E-3</v>
      </c>
      <c r="K2120">
        <v>1.76817471880017E-3</v>
      </c>
      <c r="L2120">
        <v>0.841642114938698</v>
      </c>
    </row>
    <row r="2121" spans="1:12" x14ac:dyDescent="0.2">
      <c r="A2121" t="s">
        <v>3763</v>
      </c>
      <c r="B2121" t="str">
        <f t="shared" si="99"/>
        <v>NDVI</v>
      </c>
      <c r="C2121">
        <f>VLOOKUP(B2121,GDD!$D$2:$E$31,2)</f>
        <v>21</v>
      </c>
      <c r="D2121" t="str">
        <f t="shared" si="100"/>
        <v>JCEager20</v>
      </c>
      <c r="E2121" s="2">
        <v>20200717</v>
      </c>
      <c r="F2121" t="str">
        <f t="shared" si="101"/>
        <v>RS23</v>
      </c>
      <c r="G2121" t="s">
        <v>1140</v>
      </c>
      <c r="H2121" t="str">
        <f>VLOOKUP(E2121,GDD!$A$2:$B$57,2)</f>
        <v>650-900</v>
      </c>
      <c r="I2121" cm="1">
        <f t="array" ref="I2121">IF(H2121="0-650",1,IF(H2121="650-900",2,IF(H2121="900+",3,NA)))</f>
        <v>2</v>
      </c>
      <c r="J2121">
        <v>7.3840761136365995E-4</v>
      </c>
      <c r="K2121">
        <v>1.32995584054769E-4</v>
      </c>
      <c r="L2121">
        <v>0.94336319695516702</v>
      </c>
    </row>
    <row r="2122" spans="1:12" x14ac:dyDescent="0.2">
      <c r="A2122" t="s">
        <v>3764</v>
      </c>
      <c r="B2122" t="str">
        <f t="shared" si="99"/>
        <v>SR800680</v>
      </c>
      <c r="C2122">
        <f>VLOOKUP(B2122,GDD!$D$2:$E$31,2)</f>
        <v>22</v>
      </c>
      <c r="D2122" t="str">
        <f t="shared" si="100"/>
        <v>JCEager20</v>
      </c>
      <c r="E2122" s="2">
        <v>20200717</v>
      </c>
      <c r="F2122" t="str">
        <f t="shared" si="101"/>
        <v>RS23</v>
      </c>
      <c r="G2122" t="s">
        <v>1140</v>
      </c>
      <c r="H2122" t="str">
        <f>VLOOKUP(E2122,GDD!$A$2:$B$57,2)</f>
        <v>650-900</v>
      </c>
      <c r="I2122" cm="1">
        <f t="array" ref="I2122">IF(H2122="0-650",1,IF(H2122="650-900",2,IF(H2122="900+",3,NA)))</f>
        <v>2</v>
      </c>
      <c r="J2122">
        <v>10.6103756177416</v>
      </c>
      <c r="K2122">
        <v>1.3972945286809</v>
      </c>
      <c r="L2122">
        <v>0.95794881398001697</v>
      </c>
    </row>
    <row r="2123" spans="1:12" x14ac:dyDescent="0.2">
      <c r="A2123" t="s">
        <v>3765</v>
      </c>
      <c r="B2123" t="str">
        <f t="shared" si="99"/>
        <v>mRENDVI</v>
      </c>
      <c r="C2123">
        <f>VLOOKUP(B2123,GDD!$D$2:$E$31,2)</f>
        <v>23</v>
      </c>
      <c r="D2123" t="str">
        <f t="shared" si="100"/>
        <v>JCEager20</v>
      </c>
      <c r="E2123" s="2">
        <v>20200717</v>
      </c>
      <c r="F2123" t="str">
        <f t="shared" si="101"/>
        <v>RS23</v>
      </c>
      <c r="G2123" t="s">
        <v>1140</v>
      </c>
      <c r="H2123" t="str">
        <f>VLOOKUP(E2123,GDD!$A$2:$B$57,2)</f>
        <v>650-900</v>
      </c>
      <c r="I2123" cm="1">
        <f t="array" ref="I2123">IF(H2123="0-650",1,IF(H2123="650-900",2,IF(H2123="900+",3,NA)))</f>
        <v>2</v>
      </c>
      <c r="J2123">
        <v>6.3017937046771805E-4</v>
      </c>
      <c r="K2123">
        <v>1.2228538694622899E-4</v>
      </c>
      <c r="L2123">
        <v>0.93924684054686902</v>
      </c>
    </row>
    <row r="2124" spans="1:12" x14ac:dyDescent="0.2">
      <c r="A2124" t="s">
        <v>3766</v>
      </c>
      <c r="B2124" t="str">
        <f t="shared" si="99"/>
        <v>GNDVI</v>
      </c>
      <c r="C2124">
        <f>VLOOKUP(B2124,GDD!$D$2:$E$31,2)</f>
        <v>24</v>
      </c>
      <c r="D2124" t="str">
        <f t="shared" si="100"/>
        <v>JCEager20</v>
      </c>
      <c r="E2124" s="2">
        <v>20200717</v>
      </c>
      <c r="F2124" t="str">
        <f t="shared" si="101"/>
        <v>RS23</v>
      </c>
      <c r="G2124" t="s">
        <v>1140</v>
      </c>
      <c r="H2124" t="str">
        <f>VLOOKUP(E2124,GDD!$A$2:$B$57,2)</f>
        <v>650-900</v>
      </c>
      <c r="I2124" cm="1">
        <f t="array" ref="I2124">IF(H2124="0-650",1,IF(H2124="650-900",2,IF(H2124="900+",3,NA)))</f>
        <v>2</v>
      </c>
      <c r="J2124">
        <v>2.4290330529159901E-4</v>
      </c>
      <c r="K2124">
        <v>1.0057896954418999E-4</v>
      </c>
      <c r="L2124">
        <v>0.87871660730943701</v>
      </c>
    </row>
    <row r="2125" spans="1:12" x14ac:dyDescent="0.2">
      <c r="A2125" t="s">
        <v>3767</v>
      </c>
      <c r="B2125" t="str">
        <f t="shared" si="99"/>
        <v>PRI</v>
      </c>
      <c r="C2125">
        <f>VLOOKUP(B2125,GDD!$D$2:$E$31,2)</f>
        <v>25</v>
      </c>
      <c r="D2125" t="str">
        <f t="shared" si="100"/>
        <v>JCEager20</v>
      </c>
      <c r="E2125" s="2">
        <v>20200717</v>
      </c>
      <c r="F2125" t="str">
        <f t="shared" si="101"/>
        <v>RS23</v>
      </c>
      <c r="G2125" t="s">
        <v>1140</v>
      </c>
      <c r="H2125" t="str">
        <f>VLOOKUP(E2125,GDD!$A$2:$B$57,2)</f>
        <v>650-900</v>
      </c>
      <c r="I2125" cm="1">
        <f t="array" ref="I2125">IF(H2125="0-650",1,IF(H2125="650-900",2,IF(H2125="900+",3,NA)))</f>
        <v>2</v>
      </c>
      <c r="J2125" s="1">
        <v>1.02427143849615E-5</v>
      </c>
      <c r="K2125" s="1">
        <v>2.5938580099582998E-5</v>
      </c>
      <c r="L2125">
        <v>0.54226080828596201</v>
      </c>
    </row>
    <row r="2126" spans="1:12" x14ac:dyDescent="0.2">
      <c r="A2126" t="s">
        <v>3768</v>
      </c>
      <c r="B2126" t="str">
        <f t="shared" si="99"/>
        <v>OSAVI</v>
      </c>
      <c r="C2126">
        <f>VLOOKUP(B2126,GDD!$D$2:$E$31,2)</f>
        <v>26</v>
      </c>
      <c r="D2126" t="str">
        <f t="shared" si="100"/>
        <v>JCEager20</v>
      </c>
      <c r="E2126" s="2">
        <v>20200717</v>
      </c>
      <c r="F2126" t="str">
        <f t="shared" si="101"/>
        <v>RS23</v>
      </c>
      <c r="G2126" t="s">
        <v>1140</v>
      </c>
      <c r="H2126" t="str">
        <f>VLOOKUP(E2126,GDD!$A$2:$B$57,2)</f>
        <v>650-900</v>
      </c>
      <c r="I2126" cm="1">
        <f t="array" ref="I2126">IF(H2126="0-650",1,IF(H2126="650-900",2,IF(H2126="900+",3,NA)))</f>
        <v>2</v>
      </c>
      <c r="J2126">
        <v>1.0000193754281001E-3</v>
      </c>
      <c r="K2126">
        <v>1.69690694828807E-4</v>
      </c>
      <c r="L2126">
        <v>0.94646557048983504</v>
      </c>
    </row>
    <row r="2127" spans="1:12" x14ac:dyDescent="0.2">
      <c r="A2127" t="s">
        <v>3769</v>
      </c>
      <c r="B2127" t="str">
        <f t="shared" si="99"/>
        <v>PSRI</v>
      </c>
      <c r="C2127">
        <f>VLOOKUP(B2127,GDD!$D$2:$E$31,2)</f>
        <v>27</v>
      </c>
      <c r="D2127" t="str">
        <f t="shared" si="100"/>
        <v>JCEager20</v>
      </c>
      <c r="E2127" s="2">
        <v>20200717</v>
      </c>
      <c r="F2127" t="str">
        <f t="shared" si="101"/>
        <v>RS23</v>
      </c>
      <c r="G2127" t="s">
        <v>1140</v>
      </c>
      <c r="H2127" t="str">
        <f>VLOOKUP(E2127,GDD!$A$2:$B$57,2)</f>
        <v>650-900</v>
      </c>
      <c r="I2127" cm="1">
        <f t="array" ref="I2127">IF(H2127="0-650",1,IF(H2127="650-900",2,IF(H2127="900+",3,NA)))</f>
        <v>2</v>
      </c>
      <c r="J2127" s="1">
        <v>2.5390666400727101E-5</v>
      </c>
      <c r="K2127" s="1">
        <v>2.6294001876191499E-6</v>
      </c>
      <c r="L2127">
        <v>0.96663256987845503</v>
      </c>
    </row>
    <row r="2128" spans="1:12" x14ac:dyDescent="0.2">
      <c r="A2128" t="s">
        <v>3770</v>
      </c>
      <c r="B2128" t="str">
        <f t="shared" si="99"/>
        <v>Carte1</v>
      </c>
      <c r="C2128">
        <f>VLOOKUP(B2128,GDD!$D$2:$E$31,2)</f>
        <v>28</v>
      </c>
      <c r="D2128" t="str">
        <f t="shared" si="100"/>
        <v>JCEager20</v>
      </c>
      <c r="E2128" s="2">
        <v>20200717</v>
      </c>
      <c r="F2128" t="str">
        <f t="shared" si="101"/>
        <v>RS23</v>
      </c>
      <c r="G2128" t="s">
        <v>1140</v>
      </c>
      <c r="H2128" t="str">
        <f>VLOOKUP(E2128,GDD!$A$2:$B$57,2)</f>
        <v>650-900</v>
      </c>
      <c r="I2128" cm="1">
        <f t="array" ref="I2128">IF(H2128="0-650",1,IF(H2128="650-900",2,IF(H2128="900+",3,NA)))</f>
        <v>2</v>
      </c>
      <c r="J2128">
        <v>6.8498880112833796E-2</v>
      </c>
      <c r="K2128">
        <v>1.2484241362677499E-2</v>
      </c>
      <c r="L2128">
        <v>0.94272781509439096</v>
      </c>
    </row>
    <row r="2129" spans="1:12" x14ac:dyDescent="0.2">
      <c r="A2129" t="s">
        <v>3771</v>
      </c>
      <c r="B2129" t="str">
        <f t="shared" si="99"/>
        <v>VOG1</v>
      </c>
      <c r="C2129">
        <f>VLOOKUP(B2129,GDD!$D$2:$E$31,2)</f>
        <v>29</v>
      </c>
      <c r="D2129" t="str">
        <f t="shared" si="100"/>
        <v>JCEager20</v>
      </c>
      <c r="E2129" s="2">
        <v>20200717</v>
      </c>
      <c r="F2129" t="str">
        <f t="shared" si="101"/>
        <v>RS23</v>
      </c>
      <c r="G2129" t="s">
        <v>1140</v>
      </c>
      <c r="H2129" t="str">
        <f>VLOOKUP(E2129,GDD!$A$2:$B$57,2)</f>
        <v>650-900</v>
      </c>
      <c r="I2129" cm="1">
        <f t="array" ref="I2129">IF(H2129="0-650",1,IF(H2129="650-900",2,IF(H2129="900+",3,NA)))</f>
        <v>2</v>
      </c>
      <c r="J2129">
        <v>1.28271202638286E-2</v>
      </c>
      <c r="K2129">
        <v>4.2692526250024598E-3</v>
      </c>
      <c r="L2129">
        <v>0.90013587446312804</v>
      </c>
    </row>
    <row r="2130" spans="1:12" x14ac:dyDescent="0.2">
      <c r="A2130" t="s">
        <v>3772</v>
      </c>
      <c r="B2130" t="str">
        <f t="shared" si="99"/>
        <v>SR700670</v>
      </c>
      <c r="C2130">
        <f>VLOOKUP(B2130,GDD!$D$2:$E$31,2)</f>
        <v>30</v>
      </c>
      <c r="D2130" t="str">
        <f t="shared" si="100"/>
        <v>JCEager20</v>
      </c>
      <c r="E2130" s="2">
        <v>20200717</v>
      </c>
      <c r="F2130" t="str">
        <f t="shared" si="101"/>
        <v>RS23</v>
      </c>
      <c r="G2130" t="s">
        <v>1140</v>
      </c>
      <c r="H2130" t="str">
        <f>VLOOKUP(E2130,GDD!$A$2:$B$57,2)</f>
        <v>650-900</v>
      </c>
      <c r="I2130" cm="1">
        <f t="array" ref="I2130">IF(H2130="0-650",1,IF(H2130="650-900",2,IF(H2130="900+",3,NA)))</f>
        <v>2</v>
      </c>
      <c r="J2130">
        <v>3.84196143954325E-3</v>
      </c>
      <c r="K2130">
        <v>1.17817363771843E-3</v>
      </c>
      <c r="L2130">
        <v>0.90726005487642603</v>
      </c>
    </row>
    <row r="2131" spans="1:12" x14ac:dyDescent="0.2">
      <c r="A2131" t="s">
        <v>2665</v>
      </c>
      <c r="B2131" t="str">
        <f t="shared" si="99"/>
        <v>NDVI</v>
      </c>
      <c r="C2131">
        <f>VLOOKUP(B2131,GDD!$D$2:$E$31,2)</f>
        <v>21</v>
      </c>
      <c r="D2131" t="str">
        <f t="shared" si="100"/>
        <v>JCEager20</v>
      </c>
      <c r="E2131" s="2">
        <v>20200725</v>
      </c>
      <c r="F2131" t="str">
        <f t="shared" si="101"/>
        <v>RS23</v>
      </c>
      <c r="G2131" t="s">
        <v>1140</v>
      </c>
      <c r="H2131" t="str">
        <f>VLOOKUP(E2131,GDD!$A$2:$B$57,2)</f>
        <v>650-900</v>
      </c>
      <c r="I2131" cm="1">
        <f t="array" ref="I2131">IF(H2131="0-650",1,IF(H2131="650-900",2,IF(H2131="900+",3,NA)))</f>
        <v>2</v>
      </c>
      <c r="J2131">
        <v>3.9585520615893901E-4</v>
      </c>
      <c r="K2131">
        <v>1.99624667469924E-4</v>
      </c>
      <c r="L2131">
        <v>0.85609424352789298</v>
      </c>
    </row>
    <row r="2132" spans="1:12" x14ac:dyDescent="0.2">
      <c r="A2132" t="s">
        <v>2666</v>
      </c>
      <c r="B2132" t="str">
        <f t="shared" si="99"/>
        <v>SR800680</v>
      </c>
      <c r="C2132">
        <f>VLOOKUP(B2132,GDD!$D$2:$E$31,2)</f>
        <v>22</v>
      </c>
      <c r="D2132" t="str">
        <f t="shared" si="100"/>
        <v>JCEager20</v>
      </c>
      <c r="E2132" s="2">
        <v>20200725</v>
      </c>
      <c r="F2132" t="str">
        <f t="shared" si="101"/>
        <v>RS23</v>
      </c>
      <c r="G2132" t="s">
        <v>1140</v>
      </c>
      <c r="H2132" t="str">
        <f>VLOOKUP(E2132,GDD!$A$2:$B$57,2)</f>
        <v>650-900</v>
      </c>
      <c r="I2132" cm="1">
        <f t="array" ref="I2132">IF(H2132="0-650",1,IF(H2132="650-900",2,IF(H2132="900+",3,NA)))</f>
        <v>2</v>
      </c>
      <c r="J2132">
        <v>12.2999340069079</v>
      </c>
      <c r="K2132">
        <v>4.55896375690509</v>
      </c>
      <c r="L2132">
        <v>0.89003619207195195</v>
      </c>
    </row>
    <row r="2133" spans="1:12" x14ac:dyDescent="0.2">
      <c r="A2133" t="s">
        <v>2667</v>
      </c>
      <c r="B2133" t="str">
        <f t="shared" si="99"/>
        <v>mRENDVI</v>
      </c>
      <c r="C2133">
        <f>VLOOKUP(B2133,GDD!$D$2:$E$31,2)</f>
        <v>23</v>
      </c>
      <c r="D2133" t="str">
        <f t="shared" si="100"/>
        <v>JCEager20</v>
      </c>
      <c r="E2133" s="2">
        <v>20200725</v>
      </c>
      <c r="F2133" t="str">
        <f t="shared" si="101"/>
        <v>RS23</v>
      </c>
      <c r="G2133" t="s">
        <v>1140</v>
      </c>
      <c r="H2133" t="str">
        <f>VLOOKUP(E2133,GDD!$A$2:$B$57,2)</f>
        <v>650-900</v>
      </c>
      <c r="I2133" cm="1">
        <f t="array" ref="I2133">IF(H2133="0-650",1,IF(H2133="650-900",2,IF(H2133="900+",3,NA)))</f>
        <v>2</v>
      </c>
      <c r="J2133">
        <v>2.9061836082252298E-4</v>
      </c>
      <c r="K2133">
        <v>1.6859693463711599E-4</v>
      </c>
      <c r="L2133">
        <v>0.83795799146386496</v>
      </c>
    </row>
    <row r="2134" spans="1:12" x14ac:dyDescent="0.2">
      <c r="A2134" t="s">
        <v>2668</v>
      </c>
      <c r="B2134" t="str">
        <f t="shared" si="99"/>
        <v>GNDVI</v>
      </c>
      <c r="C2134">
        <f>VLOOKUP(B2134,GDD!$D$2:$E$31,2)</f>
        <v>24</v>
      </c>
      <c r="D2134" t="str">
        <f t="shared" si="100"/>
        <v>JCEager20</v>
      </c>
      <c r="E2134" s="2">
        <v>20200725</v>
      </c>
      <c r="F2134" t="str">
        <f t="shared" si="101"/>
        <v>RS23</v>
      </c>
      <c r="G2134" t="s">
        <v>1140</v>
      </c>
      <c r="H2134" t="str">
        <f>VLOOKUP(E2134,GDD!$A$2:$B$57,2)</f>
        <v>650-900</v>
      </c>
      <c r="I2134" cm="1">
        <f t="array" ref="I2134">IF(H2134="0-650",1,IF(H2134="650-900",2,IF(H2134="900+",3,NA)))</f>
        <v>2</v>
      </c>
      <c r="J2134">
        <v>1.8690097484629699E-4</v>
      </c>
      <c r="K2134">
        <v>1.12441715883886E-4</v>
      </c>
      <c r="L2134">
        <v>0.83296054201179404</v>
      </c>
    </row>
    <row r="2135" spans="1:12" x14ac:dyDescent="0.2">
      <c r="A2135" t="s">
        <v>2669</v>
      </c>
      <c r="B2135" t="str">
        <f t="shared" si="99"/>
        <v>PRI</v>
      </c>
      <c r="C2135">
        <f>VLOOKUP(B2135,GDD!$D$2:$E$31,2)</f>
        <v>25</v>
      </c>
      <c r="D2135" t="str">
        <f t="shared" si="100"/>
        <v>JCEager20</v>
      </c>
      <c r="E2135" s="2">
        <v>20200725</v>
      </c>
      <c r="F2135" t="str">
        <f t="shared" si="101"/>
        <v>RS23</v>
      </c>
      <c r="G2135" t="s">
        <v>1140</v>
      </c>
      <c r="H2135" t="str">
        <f>VLOOKUP(E2135,GDD!$A$2:$B$57,2)</f>
        <v>650-900</v>
      </c>
      <c r="I2135" cm="1">
        <f t="array" ref="I2135">IF(H2135="0-650",1,IF(H2135="650-900",2,IF(H2135="900+",3,NA)))</f>
        <v>2</v>
      </c>
      <c r="J2135" s="1">
        <v>2.0400266206713399E-5</v>
      </c>
      <c r="K2135" s="1">
        <v>2.22421773603714E-5</v>
      </c>
      <c r="L2135">
        <v>0.73344458177562899</v>
      </c>
    </row>
    <row r="2136" spans="1:12" x14ac:dyDescent="0.2">
      <c r="A2136" t="s">
        <v>2670</v>
      </c>
      <c r="B2136" t="str">
        <f t="shared" si="99"/>
        <v>OSAVI</v>
      </c>
      <c r="C2136">
        <f>VLOOKUP(B2136,GDD!$D$2:$E$31,2)</f>
        <v>26</v>
      </c>
      <c r="D2136" t="str">
        <f t="shared" si="100"/>
        <v>JCEager20</v>
      </c>
      <c r="E2136" s="2">
        <v>20200725</v>
      </c>
      <c r="F2136" t="str">
        <f t="shared" si="101"/>
        <v>RS23</v>
      </c>
      <c r="G2136" t="s">
        <v>1140</v>
      </c>
      <c r="H2136" t="str">
        <f>VLOOKUP(E2136,GDD!$A$2:$B$57,2)</f>
        <v>650-900</v>
      </c>
      <c r="I2136" cm="1">
        <f t="array" ref="I2136">IF(H2136="0-650",1,IF(H2136="650-900",2,IF(H2136="900+",3,NA)))</f>
        <v>2</v>
      </c>
      <c r="J2136">
        <v>3.2581920547399403E-4</v>
      </c>
      <c r="K2136">
        <v>1.06627352651127E-4</v>
      </c>
      <c r="L2136">
        <v>0.90164299322192998</v>
      </c>
    </row>
    <row r="2137" spans="1:12" x14ac:dyDescent="0.2">
      <c r="A2137" t="s">
        <v>2671</v>
      </c>
      <c r="B2137" t="str">
        <f t="shared" si="99"/>
        <v>PSRI</v>
      </c>
      <c r="C2137">
        <f>VLOOKUP(B2137,GDD!$D$2:$E$31,2)</f>
        <v>27</v>
      </c>
      <c r="D2137" t="str">
        <f t="shared" si="100"/>
        <v>JCEager20</v>
      </c>
      <c r="E2137" s="2">
        <v>20200725</v>
      </c>
      <c r="F2137" t="str">
        <f t="shared" si="101"/>
        <v>RS23</v>
      </c>
      <c r="G2137" t="s">
        <v>1140</v>
      </c>
      <c r="H2137" t="str">
        <f>VLOOKUP(E2137,GDD!$A$2:$B$57,2)</f>
        <v>650-900</v>
      </c>
      <c r="I2137" cm="1">
        <f t="array" ref="I2137">IF(H2137="0-650",1,IF(H2137="650-900",2,IF(H2137="900+",3,NA)))</f>
        <v>2</v>
      </c>
      <c r="J2137" s="1">
        <v>1.1477241232646801E-5</v>
      </c>
      <c r="K2137" s="1">
        <v>4.1241372591804703E-6</v>
      </c>
      <c r="L2137">
        <v>0.89303475122064901</v>
      </c>
    </row>
    <row r="2138" spans="1:12" x14ac:dyDescent="0.2">
      <c r="A2138" t="s">
        <v>2672</v>
      </c>
      <c r="B2138" t="str">
        <f t="shared" si="99"/>
        <v>Carte1</v>
      </c>
      <c r="C2138">
        <f>VLOOKUP(B2138,GDD!$D$2:$E$31,2)</f>
        <v>28</v>
      </c>
      <c r="D2138" t="str">
        <f t="shared" si="100"/>
        <v>JCEager20</v>
      </c>
      <c r="E2138" s="2">
        <v>20200725</v>
      </c>
      <c r="F2138" t="str">
        <f t="shared" si="101"/>
        <v>RS23</v>
      </c>
      <c r="G2138" t="s">
        <v>1140</v>
      </c>
      <c r="H2138" t="str">
        <f>VLOOKUP(E2138,GDD!$A$2:$B$57,2)</f>
        <v>650-900</v>
      </c>
      <c r="I2138" cm="1">
        <f t="array" ref="I2138">IF(H2138="0-650",1,IF(H2138="650-900",2,IF(H2138="900+",3,NA)))</f>
        <v>2</v>
      </c>
      <c r="J2138">
        <v>0.22641357989466601</v>
      </c>
      <c r="K2138">
        <v>0.107368361175028</v>
      </c>
      <c r="L2138">
        <v>0.86350480682492103</v>
      </c>
    </row>
    <row r="2139" spans="1:12" x14ac:dyDescent="0.2">
      <c r="A2139" t="s">
        <v>2673</v>
      </c>
      <c r="B2139" t="str">
        <f t="shared" si="99"/>
        <v>VOG1</v>
      </c>
      <c r="C2139">
        <f>VLOOKUP(B2139,GDD!$D$2:$E$31,2)</f>
        <v>29</v>
      </c>
      <c r="D2139" t="str">
        <f t="shared" si="100"/>
        <v>JCEager20</v>
      </c>
      <c r="E2139" s="2">
        <v>20200725</v>
      </c>
      <c r="F2139" t="str">
        <f t="shared" si="101"/>
        <v>RS23</v>
      </c>
      <c r="G2139" t="s">
        <v>1140</v>
      </c>
      <c r="H2139" t="str">
        <f>VLOOKUP(E2139,GDD!$A$2:$B$57,2)</f>
        <v>650-900</v>
      </c>
      <c r="I2139" cm="1">
        <f t="array" ref="I2139">IF(H2139="0-650",1,IF(H2139="650-900",2,IF(H2139="900+",3,NA)))</f>
        <v>2</v>
      </c>
      <c r="J2139">
        <v>1.0200629208780201E-2</v>
      </c>
      <c r="K2139">
        <v>5.3518106938890203E-3</v>
      </c>
      <c r="L2139">
        <v>0.85114714357833499</v>
      </c>
    </row>
    <row r="2140" spans="1:12" x14ac:dyDescent="0.2">
      <c r="A2140" t="s">
        <v>2674</v>
      </c>
      <c r="B2140" t="str">
        <f t="shared" si="99"/>
        <v>SR700670</v>
      </c>
      <c r="C2140">
        <f>VLOOKUP(B2140,GDD!$D$2:$E$31,2)</f>
        <v>30</v>
      </c>
      <c r="D2140" t="str">
        <f t="shared" si="100"/>
        <v>JCEager20</v>
      </c>
      <c r="E2140" s="2">
        <v>20200725</v>
      </c>
      <c r="F2140" t="str">
        <f t="shared" si="101"/>
        <v>RS23</v>
      </c>
      <c r="G2140" t="s">
        <v>1140</v>
      </c>
      <c r="H2140" t="str">
        <f>VLOOKUP(E2140,GDD!$A$2:$B$57,2)</f>
        <v>650-900</v>
      </c>
      <c r="I2140" cm="1">
        <f t="array" ref="I2140">IF(H2140="0-650",1,IF(H2140="650-900",2,IF(H2140="900+",3,NA)))</f>
        <v>2</v>
      </c>
      <c r="J2140">
        <v>1.45682881662965E-2</v>
      </c>
      <c r="K2140">
        <v>5.0732107315304602E-3</v>
      </c>
      <c r="L2140">
        <v>0.89599403609992001</v>
      </c>
    </row>
    <row r="2141" spans="1:12" x14ac:dyDescent="0.2">
      <c r="A2141" t="s">
        <v>2675</v>
      </c>
      <c r="B2141" t="str">
        <f t="shared" si="99"/>
        <v>NDVI</v>
      </c>
      <c r="C2141">
        <f>VLOOKUP(B2141,GDD!$D$2:$E$31,2)</f>
        <v>21</v>
      </c>
      <c r="D2141" t="str">
        <f t="shared" si="100"/>
        <v>JCEager20</v>
      </c>
      <c r="E2141" s="2">
        <v>20200806</v>
      </c>
      <c r="F2141" t="str">
        <f t="shared" si="101"/>
        <v>RS23</v>
      </c>
      <c r="G2141" t="s">
        <v>1140</v>
      </c>
      <c r="H2141" t="str">
        <f>VLOOKUP(E2141,GDD!$A$2:$B$57,2)</f>
        <v>900+</v>
      </c>
      <c r="I2141" cm="1">
        <f t="array" ref="I2141">IF(H2141="0-650",1,IF(H2141="650-900",2,IF(H2141="900+",3,NA)))</f>
        <v>3</v>
      </c>
      <c r="J2141">
        <v>4.1990503781529201E-4</v>
      </c>
      <c r="K2141">
        <v>2.44889084271183E-4</v>
      </c>
      <c r="L2141">
        <v>0.83724019603111999</v>
      </c>
    </row>
    <row r="2142" spans="1:12" x14ac:dyDescent="0.2">
      <c r="A2142" t="s">
        <v>2676</v>
      </c>
      <c r="B2142" t="str">
        <f t="shared" si="99"/>
        <v>SR800680</v>
      </c>
      <c r="C2142">
        <f>VLOOKUP(B2142,GDD!$D$2:$E$31,2)</f>
        <v>22</v>
      </c>
      <c r="D2142" t="str">
        <f t="shared" si="100"/>
        <v>JCEager20</v>
      </c>
      <c r="E2142" s="2">
        <v>20200806</v>
      </c>
      <c r="F2142" t="str">
        <f t="shared" si="101"/>
        <v>RS23</v>
      </c>
      <c r="G2142" t="s">
        <v>1140</v>
      </c>
      <c r="H2142" t="str">
        <f>VLOOKUP(E2142,GDD!$A$2:$B$57,2)</f>
        <v>900+</v>
      </c>
      <c r="I2142" cm="1">
        <f t="array" ref="I2142">IF(H2142="0-650",1,IF(H2142="650-900",2,IF(H2142="900+",3,NA)))</f>
        <v>3</v>
      </c>
      <c r="J2142">
        <v>16.8995597524078</v>
      </c>
      <c r="K2142">
        <v>4.8625772026521004</v>
      </c>
      <c r="L2142">
        <v>0.912482591063007</v>
      </c>
    </row>
    <row r="2143" spans="1:12" x14ac:dyDescent="0.2">
      <c r="A2143" t="s">
        <v>2677</v>
      </c>
      <c r="B2143" t="str">
        <f t="shared" si="99"/>
        <v>mRENDVI</v>
      </c>
      <c r="C2143">
        <f>VLOOKUP(B2143,GDD!$D$2:$E$31,2)</f>
        <v>23</v>
      </c>
      <c r="D2143" t="str">
        <f t="shared" si="100"/>
        <v>JCEager20</v>
      </c>
      <c r="E2143" s="2">
        <v>20200806</v>
      </c>
      <c r="F2143" t="str">
        <f t="shared" si="101"/>
        <v>RS23</v>
      </c>
      <c r="G2143" t="s">
        <v>1140</v>
      </c>
      <c r="H2143" t="str">
        <f>VLOOKUP(E2143,GDD!$A$2:$B$57,2)</f>
        <v>900+</v>
      </c>
      <c r="I2143" cm="1">
        <f t="array" ref="I2143">IF(H2143="0-650",1,IF(H2143="650-900",2,IF(H2143="900+",3,NA)))</f>
        <v>3</v>
      </c>
      <c r="J2143">
        <v>3.1278351373533597E-4</v>
      </c>
      <c r="K2143">
        <v>2.21776866227933E-4</v>
      </c>
      <c r="L2143">
        <v>0.80883404287596605</v>
      </c>
    </row>
    <row r="2144" spans="1:12" x14ac:dyDescent="0.2">
      <c r="A2144" t="s">
        <v>2678</v>
      </c>
      <c r="B2144" t="str">
        <f t="shared" si="99"/>
        <v>GNDVI</v>
      </c>
      <c r="C2144">
        <f>VLOOKUP(B2144,GDD!$D$2:$E$31,2)</f>
        <v>24</v>
      </c>
      <c r="D2144" t="str">
        <f t="shared" si="100"/>
        <v>JCEager20</v>
      </c>
      <c r="E2144" s="2">
        <v>20200806</v>
      </c>
      <c r="F2144" t="str">
        <f t="shared" si="101"/>
        <v>RS23</v>
      </c>
      <c r="G2144" t="s">
        <v>1140</v>
      </c>
      <c r="H2144" t="str">
        <f>VLOOKUP(E2144,GDD!$A$2:$B$57,2)</f>
        <v>900+</v>
      </c>
      <c r="I2144" cm="1">
        <f t="array" ref="I2144">IF(H2144="0-650",1,IF(H2144="650-900",2,IF(H2144="900+",3,NA)))</f>
        <v>3</v>
      </c>
      <c r="J2144">
        <v>1.9935194313358499E-4</v>
      </c>
      <c r="K2144">
        <v>1.90927494641044E-4</v>
      </c>
      <c r="L2144">
        <v>0.75800820014425396</v>
      </c>
    </row>
    <row r="2145" spans="1:12" x14ac:dyDescent="0.2">
      <c r="A2145" t="s">
        <v>2679</v>
      </c>
      <c r="B2145" t="str">
        <f t="shared" si="99"/>
        <v>PRI</v>
      </c>
      <c r="C2145">
        <f>VLOOKUP(B2145,GDD!$D$2:$E$31,2)</f>
        <v>25</v>
      </c>
      <c r="D2145" t="str">
        <f t="shared" si="100"/>
        <v>JCEager20</v>
      </c>
      <c r="E2145" s="2">
        <v>20200806</v>
      </c>
      <c r="F2145" t="str">
        <f t="shared" si="101"/>
        <v>RS23</v>
      </c>
      <c r="G2145" t="s">
        <v>1140</v>
      </c>
      <c r="H2145" t="str">
        <f>VLOOKUP(E2145,GDD!$A$2:$B$57,2)</f>
        <v>900+</v>
      </c>
      <c r="I2145" cm="1">
        <f t="array" ref="I2145">IF(H2145="0-650",1,IF(H2145="650-900",2,IF(H2145="900+",3,NA)))</f>
        <v>3</v>
      </c>
      <c r="J2145" s="1">
        <v>3.1183559285361597E-5</v>
      </c>
      <c r="K2145" s="1">
        <v>2.6962262811207499E-5</v>
      </c>
      <c r="L2145">
        <v>0.77627080824752304</v>
      </c>
    </row>
    <row r="2146" spans="1:12" x14ac:dyDescent="0.2">
      <c r="A2146" t="s">
        <v>2680</v>
      </c>
      <c r="B2146" t="str">
        <f t="shared" si="99"/>
        <v>OSAVI</v>
      </c>
      <c r="C2146">
        <f>VLOOKUP(B2146,GDD!$D$2:$E$31,2)</f>
        <v>26</v>
      </c>
      <c r="D2146" t="str">
        <f t="shared" si="100"/>
        <v>JCEager20</v>
      </c>
      <c r="E2146" s="2">
        <v>20200806</v>
      </c>
      <c r="F2146" t="str">
        <f t="shared" si="101"/>
        <v>RS23</v>
      </c>
      <c r="G2146" t="s">
        <v>1140</v>
      </c>
      <c r="H2146" t="str">
        <f>VLOOKUP(E2146,GDD!$A$2:$B$57,2)</f>
        <v>900+</v>
      </c>
      <c r="I2146" cm="1">
        <f t="array" ref="I2146">IF(H2146="0-650",1,IF(H2146="650-900",2,IF(H2146="900+",3,NA)))</f>
        <v>3</v>
      </c>
      <c r="J2146">
        <v>2.5642732732983998E-4</v>
      </c>
      <c r="K2146">
        <v>1.12032576814431E-4</v>
      </c>
      <c r="L2146">
        <v>0.87288014739428299</v>
      </c>
    </row>
    <row r="2147" spans="1:12" x14ac:dyDescent="0.2">
      <c r="A2147" t="s">
        <v>2681</v>
      </c>
      <c r="B2147" t="str">
        <f t="shared" si="99"/>
        <v>PSRI</v>
      </c>
      <c r="C2147">
        <f>VLOOKUP(B2147,GDD!$D$2:$E$31,2)</f>
        <v>27</v>
      </c>
      <c r="D2147" t="str">
        <f t="shared" si="100"/>
        <v>JCEager20</v>
      </c>
      <c r="E2147" s="2">
        <v>20200806</v>
      </c>
      <c r="F2147" t="str">
        <f t="shared" si="101"/>
        <v>RS23</v>
      </c>
      <c r="G2147" t="s">
        <v>1140</v>
      </c>
      <c r="H2147" t="str">
        <f>VLOOKUP(E2147,GDD!$A$2:$B$57,2)</f>
        <v>900+</v>
      </c>
      <c r="I2147" cm="1">
        <f t="array" ref="I2147">IF(H2147="0-650",1,IF(H2147="650-900",2,IF(H2147="900+",3,NA)))</f>
        <v>3</v>
      </c>
      <c r="J2147" s="1">
        <v>1.26184825069199E-5</v>
      </c>
      <c r="K2147" s="1">
        <v>2.8387432716422102E-6</v>
      </c>
      <c r="L2147">
        <v>0.93024205135018401</v>
      </c>
    </row>
    <row r="2148" spans="1:12" x14ac:dyDescent="0.2">
      <c r="A2148" t="s">
        <v>2682</v>
      </c>
      <c r="B2148" t="str">
        <f t="shared" si="99"/>
        <v>Carte1</v>
      </c>
      <c r="C2148">
        <f>VLOOKUP(B2148,GDD!$D$2:$E$31,2)</f>
        <v>28</v>
      </c>
      <c r="D2148" t="str">
        <f t="shared" si="100"/>
        <v>JCEager20</v>
      </c>
      <c r="E2148" s="2">
        <v>20200806</v>
      </c>
      <c r="F2148" t="str">
        <f t="shared" si="101"/>
        <v>RS23</v>
      </c>
      <c r="G2148" t="s">
        <v>1140</v>
      </c>
      <c r="H2148" t="str">
        <f>VLOOKUP(E2148,GDD!$A$2:$B$57,2)</f>
        <v>900+</v>
      </c>
      <c r="I2148" cm="1">
        <f t="array" ref="I2148">IF(H2148="0-650",1,IF(H2148="650-900",2,IF(H2148="900+",3,NA)))</f>
        <v>3</v>
      </c>
      <c r="J2148">
        <v>1.18034880132591</v>
      </c>
      <c r="K2148">
        <v>0.59660714824865502</v>
      </c>
      <c r="L2148">
        <v>0.85581027006777</v>
      </c>
    </row>
    <row r="2149" spans="1:12" x14ac:dyDescent="0.2">
      <c r="A2149" t="s">
        <v>2683</v>
      </c>
      <c r="B2149" t="str">
        <f t="shared" si="99"/>
        <v>VOG1</v>
      </c>
      <c r="C2149">
        <f>VLOOKUP(B2149,GDD!$D$2:$E$31,2)</f>
        <v>29</v>
      </c>
      <c r="D2149" t="str">
        <f t="shared" si="100"/>
        <v>JCEager20</v>
      </c>
      <c r="E2149" s="2">
        <v>20200806</v>
      </c>
      <c r="F2149" t="str">
        <f t="shared" si="101"/>
        <v>RS23</v>
      </c>
      <c r="G2149" t="s">
        <v>1140</v>
      </c>
      <c r="H2149" t="str">
        <f>VLOOKUP(E2149,GDD!$A$2:$B$57,2)</f>
        <v>900+</v>
      </c>
      <c r="I2149" cm="1">
        <f t="array" ref="I2149">IF(H2149="0-650",1,IF(H2149="650-900",2,IF(H2149="900+",3,NA)))</f>
        <v>3</v>
      </c>
      <c r="J2149">
        <v>9.9651806011621692E-3</v>
      </c>
      <c r="K2149">
        <v>6.3411505044215499E-3</v>
      </c>
      <c r="L2149">
        <v>0.82500746893397603</v>
      </c>
    </row>
    <row r="2150" spans="1:12" x14ac:dyDescent="0.2">
      <c r="A2150" t="s">
        <v>2684</v>
      </c>
      <c r="B2150" t="str">
        <f t="shared" si="99"/>
        <v>SR700670</v>
      </c>
      <c r="C2150">
        <f>VLOOKUP(B2150,GDD!$D$2:$E$31,2)</f>
        <v>30</v>
      </c>
      <c r="D2150" t="str">
        <f t="shared" si="100"/>
        <v>JCEager20</v>
      </c>
      <c r="E2150" s="2">
        <v>20200806</v>
      </c>
      <c r="F2150" t="str">
        <f t="shared" si="101"/>
        <v>RS23</v>
      </c>
      <c r="G2150" t="s">
        <v>1140</v>
      </c>
      <c r="H2150" t="str">
        <f>VLOOKUP(E2150,GDD!$A$2:$B$57,2)</f>
        <v>900+</v>
      </c>
      <c r="I2150" cm="1">
        <f t="array" ref="I2150">IF(H2150="0-650",1,IF(H2150="650-900",2,IF(H2150="900+",3,NA)))</f>
        <v>3</v>
      </c>
      <c r="J2150">
        <v>2.15751338880645E-2</v>
      </c>
      <c r="K2150">
        <v>4.7490963979633597E-3</v>
      </c>
      <c r="L2150">
        <v>0.93164259504668201</v>
      </c>
    </row>
    <row r="2151" spans="1:12" x14ac:dyDescent="0.2">
      <c r="A2151" t="s">
        <v>2685</v>
      </c>
      <c r="B2151" t="str">
        <f t="shared" si="99"/>
        <v>NDVI</v>
      </c>
      <c r="C2151">
        <f>VLOOKUP(B2151,GDD!$D$2:$E$31,2)</f>
        <v>21</v>
      </c>
      <c r="D2151" t="str">
        <f t="shared" si="100"/>
        <v>JCEager20</v>
      </c>
      <c r="E2151" s="2">
        <v>20200813</v>
      </c>
      <c r="F2151" t="str">
        <f t="shared" si="101"/>
        <v>RS23</v>
      </c>
      <c r="G2151" t="s">
        <v>1140</v>
      </c>
      <c r="H2151" t="str">
        <f>VLOOKUP(E2151,GDD!$A$2:$B$57,2)</f>
        <v>900+</v>
      </c>
      <c r="I2151" cm="1">
        <f t="array" ref="I2151">IF(H2151="0-650",1,IF(H2151="650-900",2,IF(H2151="900+",3,NA)))</f>
        <v>3</v>
      </c>
      <c r="J2151">
        <v>2.5782498590913599E-4</v>
      </c>
      <c r="K2151">
        <v>2.99870351243976E-4</v>
      </c>
      <c r="L2151">
        <v>0.72062080232935499</v>
      </c>
    </row>
    <row r="2152" spans="1:12" x14ac:dyDescent="0.2">
      <c r="A2152" t="s">
        <v>2686</v>
      </c>
      <c r="B2152" t="str">
        <f t="shared" si="99"/>
        <v>SR800680</v>
      </c>
      <c r="C2152">
        <f>VLOOKUP(B2152,GDD!$D$2:$E$31,2)</f>
        <v>22</v>
      </c>
      <c r="D2152" t="str">
        <f t="shared" si="100"/>
        <v>JCEager20</v>
      </c>
      <c r="E2152" s="2">
        <v>20200813</v>
      </c>
      <c r="F2152" t="str">
        <f t="shared" si="101"/>
        <v>RS23</v>
      </c>
      <c r="G2152" t="s">
        <v>1140</v>
      </c>
      <c r="H2152" t="str">
        <f>VLOOKUP(E2152,GDD!$A$2:$B$57,2)</f>
        <v>900+</v>
      </c>
      <c r="I2152" cm="1">
        <f t="array" ref="I2152">IF(H2152="0-650",1,IF(H2152="650-900",2,IF(H2152="900+",3,NA)))</f>
        <v>3</v>
      </c>
      <c r="J2152">
        <v>0.95627906299705301</v>
      </c>
      <c r="K2152">
        <v>0.56511392013105599</v>
      </c>
      <c r="L2152">
        <v>0.83543332383799995</v>
      </c>
    </row>
    <row r="2153" spans="1:12" x14ac:dyDescent="0.2">
      <c r="A2153" t="s">
        <v>2687</v>
      </c>
      <c r="B2153" t="str">
        <f t="shared" si="99"/>
        <v>mRENDVI</v>
      </c>
      <c r="C2153">
        <f>VLOOKUP(B2153,GDD!$D$2:$E$31,2)</f>
        <v>23</v>
      </c>
      <c r="D2153" t="str">
        <f t="shared" si="100"/>
        <v>JCEager20</v>
      </c>
      <c r="E2153" s="2">
        <v>20200813</v>
      </c>
      <c r="F2153" t="str">
        <f t="shared" si="101"/>
        <v>RS23</v>
      </c>
      <c r="G2153" t="s">
        <v>1140</v>
      </c>
      <c r="H2153" t="str">
        <f>VLOOKUP(E2153,GDD!$A$2:$B$57,2)</f>
        <v>900+</v>
      </c>
      <c r="I2153" cm="1">
        <f t="array" ref="I2153">IF(H2153="0-650",1,IF(H2153="650-900",2,IF(H2153="900+",3,NA)))</f>
        <v>3</v>
      </c>
      <c r="J2153">
        <v>2.15225497613854E-4</v>
      </c>
      <c r="K2153">
        <v>3.1794310039845702E-4</v>
      </c>
      <c r="L2153">
        <v>0.67005330461430002</v>
      </c>
    </row>
    <row r="2154" spans="1:12" x14ac:dyDescent="0.2">
      <c r="A2154" t="s">
        <v>2688</v>
      </c>
      <c r="B2154" t="str">
        <f t="shared" si="99"/>
        <v>GNDVI</v>
      </c>
      <c r="C2154">
        <f>VLOOKUP(B2154,GDD!$D$2:$E$31,2)</f>
        <v>24</v>
      </c>
      <c r="D2154" t="str">
        <f t="shared" si="100"/>
        <v>JCEager20</v>
      </c>
      <c r="E2154" s="2">
        <v>20200813</v>
      </c>
      <c r="F2154" t="str">
        <f t="shared" si="101"/>
        <v>RS23</v>
      </c>
      <c r="G2154" t="s">
        <v>1140</v>
      </c>
      <c r="H2154" t="str">
        <f>VLOOKUP(E2154,GDD!$A$2:$B$57,2)</f>
        <v>900+</v>
      </c>
      <c r="I2154" cm="1">
        <f t="array" ref="I2154">IF(H2154="0-650",1,IF(H2154="650-900",2,IF(H2154="900+",3,NA)))</f>
        <v>3</v>
      </c>
      <c r="J2154">
        <v>1.6704047668197999E-4</v>
      </c>
      <c r="K2154">
        <v>2.20927940034343E-4</v>
      </c>
      <c r="L2154">
        <v>0.69402654556740595</v>
      </c>
    </row>
    <row r="2155" spans="1:12" x14ac:dyDescent="0.2">
      <c r="A2155" t="s">
        <v>2689</v>
      </c>
      <c r="B2155" t="str">
        <f t="shared" si="99"/>
        <v>PRI</v>
      </c>
      <c r="C2155">
        <f>VLOOKUP(B2155,GDD!$D$2:$E$31,2)</f>
        <v>25</v>
      </c>
      <c r="D2155" t="str">
        <f t="shared" si="100"/>
        <v>JCEager20</v>
      </c>
      <c r="E2155" s="2">
        <v>20200813</v>
      </c>
      <c r="F2155" t="str">
        <f t="shared" si="101"/>
        <v>RS23</v>
      </c>
      <c r="G2155" t="s">
        <v>1140</v>
      </c>
      <c r="H2155" t="str">
        <f>VLOOKUP(E2155,GDD!$A$2:$B$57,2)</f>
        <v>900+</v>
      </c>
      <c r="I2155" cm="1">
        <f t="array" ref="I2155">IF(H2155="0-650",1,IF(H2155="650-900",2,IF(H2155="900+",3,NA)))</f>
        <v>3</v>
      </c>
      <c r="J2155" s="1">
        <v>1.51843031844318E-5</v>
      </c>
      <c r="K2155" s="1">
        <v>2.9885666910548398E-5</v>
      </c>
      <c r="L2155">
        <v>0.603841054385855</v>
      </c>
    </row>
    <row r="2156" spans="1:12" x14ac:dyDescent="0.2">
      <c r="A2156" t="s">
        <v>2690</v>
      </c>
      <c r="B2156" t="str">
        <f t="shared" si="99"/>
        <v>OSAVI</v>
      </c>
      <c r="C2156">
        <f>VLOOKUP(B2156,GDD!$D$2:$E$31,2)</f>
        <v>26</v>
      </c>
      <c r="D2156" t="str">
        <f t="shared" si="100"/>
        <v>JCEager20</v>
      </c>
      <c r="E2156" s="2">
        <v>20200813</v>
      </c>
      <c r="F2156" t="str">
        <f t="shared" si="101"/>
        <v>RS23</v>
      </c>
      <c r="G2156" t="s">
        <v>1140</v>
      </c>
      <c r="H2156" t="str">
        <f>VLOOKUP(E2156,GDD!$A$2:$B$57,2)</f>
        <v>900+</v>
      </c>
      <c r="I2156" cm="1">
        <f t="array" ref="I2156">IF(H2156="0-650",1,IF(H2156="650-900",2,IF(H2156="900+",3,NA)))</f>
        <v>3</v>
      </c>
      <c r="J2156">
        <v>2.6041957040969502E-4</v>
      </c>
      <c r="K2156">
        <v>1.4497250850909E-4</v>
      </c>
      <c r="L2156">
        <v>0.84348129773678904</v>
      </c>
    </row>
    <row r="2157" spans="1:12" x14ac:dyDescent="0.2">
      <c r="A2157" t="s">
        <v>2691</v>
      </c>
      <c r="B2157" t="str">
        <f t="shared" si="99"/>
        <v>PSRI</v>
      </c>
      <c r="C2157">
        <f>VLOOKUP(B2157,GDD!$D$2:$E$31,2)</f>
        <v>27</v>
      </c>
      <c r="D2157" t="str">
        <f t="shared" si="100"/>
        <v>JCEager20</v>
      </c>
      <c r="E2157" s="2">
        <v>20200813</v>
      </c>
      <c r="F2157" t="str">
        <f t="shared" si="101"/>
        <v>RS23</v>
      </c>
      <c r="G2157" t="s">
        <v>1140</v>
      </c>
      <c r="H2157" t="str">
        <f>VLOOKUP(E2157,GDD!$A$2:$B$57,2)</f>
        <v>900+</v>
      </c>
      <c r="I2157" cm="1">
        <f t="array" ref="I2157">IF(H2157="0-650",1,IF(H2157="650-900",2,IF(H2157="900+",3,NA)))</f>
        <v>3</v>
      </c>
      <c r="J2157" s="1">
        <v>7.5782342471332899E-6</v>
      </c>
      <c r="K2157" s="1">
        <v>4.7356430792715504E-6</v>
      </c>
      <c r="L2157">
        <v>0.82760890197064896</v>
      </c>
    </row>
    <row r="2158" spans="1:12" x14ac:dyDescent="0.2">
      <c r="A2158" t="s">
        <v>2692</v>
      </c>
      <c r="B2158" t="str">
        <f t="shared" si="99"/>
        <v>Carte1</v>
      </c>
      <c r="C2158">
        <f>VLOOKUP(B2158,GDD!$D$2:$E$31,2)</f>
        <v>28</v>
      </c>
      <c r="D2158" t="str">
        <f t="shared" si="100"/>
        <v>JCEager20</v>
      </c>
      <c r="E2158" s="2">
        <v>20200813</v>
      </c>
      <c r="F2158" t="str">
        <f t="shared" si="101"/>
        <v>RS23</v>
      </c>
      <c r="G2158" t="s">
        <v>1140</v>
      </c>
      <c r="H2158" t="str">
        <f>VLOOKUP(E2158,GDD!$A$2:$B$57,2)</f>
        <v>900+</v>
      </c>
      <c r="I2158" cm="1">
        <f t="array" ref="I2158">IF(H2158="0-650",1,IF(H2158="650-900",2,IF(H2158="900+",3,NA)))</f>
        <v>3</v>
      </c>
      <c r="J2158">
        <v>3.5713447929474902E-2</v>
      </c>
      <c r="K2158">
        <v>2.5710669431465001E-2</v>
      </c>
      <c r="L2158">
        <v>0.80646990332765001</v>
      </c>
    </row>
    <row r="2159" spans="1:12" x14ac:dyDescent="0.2">
      <c r="A2159" t="s">
        <v>2693</v>
      </c>
      <c r="B2159" t="str">
        <f t="shared" si="99"/>
        <v>VOG1</v>
      </c>
      <c r="C2159">
        <f>VLOOKUP(B2159,GDD!$D$2:$E$31,2)</f>
        <v>29</v>
      </c>
      <c r="D2159" t="str">
        <f t="shared" si="100"/>
        <v>JCEager20</v>
      </c>
      <c r="E2159" s="2">
        <v>20200813</v>
      </c>
      <c r="F2159" t="str">
        <f t="shared" si="101"/>
        <v>RS23</v>
      </c>
      <c r="G2159" t="s">
        <v>1140</v>
      </c>
      <c r="H2159" t="str">
        <f>VLOOKUP(E2159,GDD!$A$2:$B$57,2)</f>
        <v>900+</v>
      </c>
      <c r="I2159" cm="1">
        <f t="array" ref="I2159">IF(H2159="0-650",1,IF(H2159="650-900",2,IF(H2159="900+",3,NA)))</f>
        <v>3</v>
      </c>
      <c r="J2159">
        <v>4.6092736312882496E-3</v>
      </c>
      <c r="K2159">
        <v>5.3560143947856799E-3</v>
      </c>
      <c r="L2159">
        <v>0.720805860027665</v>
      </c>
    </row>
    <row r="2160" spans="1:12" x14ac:dyDescent="0.2">
      <c r="A2160" t="s">
        <v>2694</v>
      </c>
      <c r="B2160" t="str">
        <f t="shared" si="99"/>
        <v>SR700670</v>
      </c>
      <c r="C2160">
        <f>VLOOKUP(B2160,GDD!$D$2:$E$31,2)</f>
        <v>30</v>
      </c>
      <c r="D2160" t="str">
        <f t="shared" si="100"/>
        <v>JCEager20</v>
      </c>
      <c r="E2160" s="2">
        <v>20200813</v>
      </c>
      <c r="F2160" t="str">
        <f t="shared" si="101"/>
        <v>RS23</v>
      </c>
      <c r="G2160" t="s">
        <v>1140</v>
      </c>
      <c r="H2160" t="str">
        <f>VLOOKUP(E2160,GDD!$A$2:$B$57,2)</f>
        <v>900+</v>
      </c>
      <c r="I2160" cm="1">
        <f t="array" ref="I2160">IF(H2160="0-650",1,IF(H2160="650-900",2,IF(H2160="900+",3,NA)))</f>
        <v>3</v>
      </c>
      <c r="J2160">
        <v>1.23500449255639E-3</v>
      </c>
      <c r="K2160">
        <v>5.9084653303635801E-4</v>
      </c>
      <c r="L2160">
        <v>0.86246140899285895</v>
      </c>
    </row>
    <row r="2161" spans="1:12" x14ac:dyDescent="0.2">
      <c r="A2161" t="s">
        <v>3773</v>
      </c>
      <c r="B2161" t="str">
        <f t="shared" si="99"/>
        <v>NDVI</v>
      </c>
      <c r="C2161">
        <f>VLOOKUP(B2161,GDD!$D$2:$E$31,2)</f>
        <v>21</v>
      </c>
      <c r="D2161" t="str">
        <f t="shared" si="100"/>
        <v>JCEager20</v>
      </c>
      <c r="E2161" s="2">
        <v>20200826</v>
      </c>
      <c r="F2161" t="str">
        <f t="shared" si="101"/>
        <v>RS23</v>
      </c>
      <c r="G2161" t="s">
        <v>1140</v>
      </c>
      <c r="H2161" t="str">
        <f>VLOOKUP(E2161,GDD!$A$2:$B$57,2)</f>
        <v>900+</v>
      </c>
      <c r="I2161" cm="1">
        <f t="array" ref="I2161">IF(H2161="0-650",1,IF(H2161="650-900",2,IF(H2161="900+",3,NA)))</f>
        <v>3</v>
      </c>
      <c r="J2161">
        <v>7.2816598414977905E-4</v>
      </c>
      <c r="K2161">
        <v>6.84932680458046E-4</v>
      </c>
      <c r="L2161">
        <v>0.76130014344899699</v>
      </c>
    </row>
    <row r="2162" spans="1:12" x14ac:dyDescent="0.2">
      <c r="A2162" t="s">
        <v>3774</v>
      </c>
      <c r="B2162" t="str">
        <f t="shared" si="99"/>
        <v>SR800680</v>
      </c>
      <c r="C2162">
        <f>VLOOKUP(B2162,GDD!$D$2:$E$31,2)</f>
        <v>22</v>
      </c>
      <c r="D2162" t="str">
        <f t="shared" si="100"/>
        <v>JCEager20</v>
      </c>
      <c r="E2162" s="2">
        <v>20200826</v>
      </c>
      <c r="F2162" t="str">
        <f t="shared" si="101"/>
        <v>RS23</v>
      </c>
      <c r="G2162" t="s">
        <v>1140</v>
      </c>
      <c r="H2162" t="str">
        <f>VLOOKUP(E2162,GDD!$A$2:$B$57,2)</f>
        <v>900+</v>
      </c>
      <c r="I2162" cm="1">
        <f t="array" ref="I2162">IF(H2162="0-650",1,IF(H2162="650-900",2,IF(H2162="900+",3,NA)))</f>
        <v>3</v>
      </c>
      <c r="J2162">
        <v>0.66701615875113196</v>
      </c>
      <c r="K2162">
        <v>0.45942072478764301</v>
      </c>
      <c r="L2162">
        <v>0.81327922146180098</v>
      </c>
    </row>
    <row r="2163" spans="1:12" x14ac:dyDescent="0.2">
      <c r="A2163" t="s">
        <v>3775</v>
      </c>
      <c r="B2163" t="str">
        <f t="shared" si="99"/>
        <v>mRENDVI</v>
      </c>
      <c r="C2163">
        <f>VLOOKUP(B2163,GDD!$D$2:$E$31,2)</f>
        <v>23</v>
      </c>
      <c r="D2163" t="str">
        <f t="shared" si="100"/>
        <v>JCEager20</v>
      </c>
      <c r="E2163" s="2">
        <v>20200826</v>
      </c>
      <c r="F2163" t="str">
        <f t="shared" si="101"/>
        <v>RS23</v>
      </c>
      <c r="G2163" t="s">
        <v>1140</v>
      </c>
      <c r="H2163" t="str">
        <f>VLOOKUP(E2163,GDD!$A$2:$B$57,2)</f>
        <v>900+</v>
      </c>
      <c r="I2163" cm="1">
        <f t="array" ref="I2163">IF(H2163="0-650",1,IF(H2163="650-900",2,IF(H2163="900+",3,NA)))</f>
        <v>3</v>
      </c>
      <c r="J2163">
        <v>7.6387739450843497E-4</v>
      </c>
      <c r="K2163">
        <v>7.66040951220979E-4</v>
      </c>
      <c r="L2163">
        <v>0.74946931295043695</v>
      </c>
    </row>
    <row r="2164" spans="1:12" x14ac:dyDescent="0.2">
      <c r="A2164" t="s">
        <v>3776</v>
      </c>
      <c r="B2164" t="str">
        <f t="shared" si="99"/>
        <v>GNDVI</v>
      </c>
      <c r="C2164">
        <f>VLOOKUP(B2164,GDD!$D$2:$E$31,2)</f>
        <v>24</v>
      </c>
      <c r="D2164" t="str">
        <f t="shared" si="100"/>
        <v>JCEager20</v>
      </c>
      <c r="E2164" s="2">
        <v>20200826</v>
      </c>
      <c r="F2164" t="str">
        <f t="shared" si="101"/>
        <v>RS23</v>
      </c>
      <c r="G2164" t="s">
        <v>1140</v>
      </c>
      <c r="H2164" t="str">
        <f>VLOOKUP(E2164,GDD!$A$2:$B$57,2)</f>
        <v>900+</v>
      </c>
      <c r="I2164" cm="1">
        <f t="array" ref="I2164">IF(H2164="0-650",1,IF(H2164="650-900",2,IF(H2164="900+",3,NA)))</f>
        <v>3</v>
      </c>
      <c r="J2164">
        <v>2.99095731305098E-4</v>
      </c>
      <c r="K2164">
        <v>3.0364742258207202E-4</v>
      </c>
      <c r="L2164">
        <v>0.74715740689723198</v>
      </c>
    </row>
    <row r="2165" spans="1:12" x14ac:dyDescent="0.2">
      <c r="A2165" t="s">
        <v>3777</v>
      </c>
      <c r="B2165" t="str">
        <f t="shared" si="99"/>
        <v>PRI</v>
      </c>
      <c r="C2165">
        <f>VLOOKUP(B2165,GDD!$D$2:$E$31,2)</f>
        <v>25</v>
      </c>
      <c r="D2165" t="str">
        <f t="shared" si="100"/>
        <v>JCEager20</v>
      </c>
      <c r="E2165" s="2">
        <v>20200826</v>
      </c>
      <c r="F2165" t="str">
        <f t="shared" si="101"/>
        <v>RS23</v>
      </c>
      <c r="G2165" t="s">
        <v>1140</v>
      </c>
      <c r="H2165" t="str">
        <f>VLOOKUP(E2165,GDD!$A$2:$B$57,2)</f>
        <v>900+</v>
      </c>
      <c r="I2165" cm="1">
        <f t="array" ref="I2165">IF(H2165="0-650",1,IF(H2165="650-900",2,IF(H2165="900+",3,NA)))</f>
        <v>3</v>
      </c>
      <c r="J2165" s="1">
        <v>4.2674861830711497E-5</v>
      </c>
      <c r="K2165" s="1">
        <v>6.3025302428773594E-5</v>
      </c>
      <c r="L2165">
        <v>0.67011075947416798</v>
      </c>
    </row>
    <row r="2166" spans="1:12" x14ac:dyDescent="0.2">
      <c r="A2166" t="s">
        <v>3778</v>
      </c>
      <c r="B2166" t="str">
        <f t="shared" si="99"/>
        <v>OSAVI</v>
      </c>
      <c r="C2166">
        <f>VLOOKUP(B2166,GDD!$D$2:$E$31,2)</f>
        <v>26</v>
      </c>
      <c r="D2166" t="str">
        <f t="shared" si="100"/>
        <v>JCEager20</v>
      </c>
      <c r="E2166" s="2">
        <v>20200826</v>
      </c>
      <c r="F2166" t="str">
        <f t="shared" si="101"/>
        <v>RS23</v>
      </c>
      <c r="G2166" t="s">
        <v>1140</v>
      </c>
      <c r="H2166" t="str">
        <f>VLOOKUP(E2166,GDD!$A$2:$B$57,2)</f>
        <v>900+</v>
      </c>
      <c r="I2166" cm="1">
        <f t="array" ref="I2166">IF(H2166="0-650",1,IF(H2166="650-900",2,IF(H2166="900+",3,NA)))</f>
        <v>3</v>
      </c>
      <c r="J2166">
        <v>5.4285389787288296E-4</v>
      </c>
      <c r="K2166">
        <v>4.20957567373038E-4</v>
      </c>
      <c r="L2166">
        <v>0.79460667904660198</v>
      </c>
    </row>
    <row r="2167" spans="1:12" x14ac:dyDescent="0.2">
      <c r="A2167" t="s">
        <v>3779</v>
      </c>
      <c r="B2167" t="str">
        <f t="shared" si="99"/>
        <v>PSRI</v>
      </c>
      <c r="C2167">
        <f>VLOOKUP(B2167,GDD!$D$2:$E$31,2)</f>
        <v>27</v>
      </c>
      <c r="D2167" t="str">
        <f t="shared" si="100"/>
        <v>JCEager20</v>
      </c>
      <c r="E2167" s="2">
        <v>20200826</v>
      </c>
      <c r="F2167" t="str">
        <f t="shared" si="101"/>
        <v>RS23</v>
      </c>
      <c r="G2167" t="s">
        <v>1140</v>
      </c>
      <c r="H2167" t="str">
        <f>VLOOKUP(E2167,GDD!$A$2:$B$57,2)</f>
        <v>900+</v>
      </c>
      <c r="I2167" cm="1">
        <f t="array" ref="I2167">IF(H2167="0-650",1,IF(H2167="650-900",2,IF(H2167="900+",3,NA)))</f>
        <v>3</v>
      </c>
      <c r="J2167" s="1">
        <v>4.2875336021144502E-5</v>
      </c>
      <c r="K2167" s="1">
        <v>2.9417369727850301E-5</v>
      </c>
      <c r="L2167">
        <v>0.81386521764486996</v>
      </c>
    </row>
    <row r="2168" spans="1:12" x14ac:dyDescent="0.2">
      <c r="A2168" t="s">
        <v>3780</v>
      </c>
      <c r="B2168" t="str">
        <f t="shared" si="99"/>
        <v>Carte1</v>
      </c>
      <c r="C2168">
        <f>VLOOKUP(B2168,GDD!$D$2:$E$31,2)</f>
        <v>28</v>
      </c>
      <c r="D2168" t="str">
        <f t="shared" si="100"/>
        <v>JCEager20</v>
      </c>
      <c r="E2168" s="2">
        <v>20200826</v>
      </c>
      <c r="F2168" t="str">
        <f t="shared" si="101"/>
        <v>RS23</v>
      </c>
      <c r="G2168" t="s">
        <v>1140</v>
      </c>
      <c r="H2168" t="str">
        <f>VLOOKUP(E2168,GDD!$A$2:$B$57,2)</f>
        <v>900+</v>
      </c>
      <c r="I2168" cm="1">
        <f t="array" ref="I2168">IF(H2168="0-650",1,IF(H2168="650-900",2,IF(H2168="900+",3,NA)))</f>
        <v>3</v>
      </c>
      <c r="J2168">
        <v>0.27842121981637002</v>
      </c>
      <c r="K2168">
        <v>0.13594114429611501</v>
      </c>
      <c r="L2168">
        <v>0.86002834441109699</v>
      </c>
    </row>
    <row r="2169" spans="1:12" x14ac:dyDescent="0.2">
      <c r="A2169" t="s">
        <v>3781</v>
      </c>
      <c r="B2169" t="str">
        <f t="shared" si="99"/>
        <v>VOG1</v>
      </c>
      <c r="C2169">
        <f>VLOOKUP(B2169,GDD!$D$2:$E$31,2)</f>
        <v>29</v>
      </c>
      <c r="D2169" t="str">
        <f t="shared" si="100"/>
        <v>JCEager20</v>
      </c>
      <c r="E2169" s="2">
        <v>20200826</v>
      </c>
      <c r="F2169" t="str">
        <f t="shared" si="101"/>
        <v>RS23</v>
      </c>
      <c r="G2169" t="s">
        <v>1140</v>
      </c>
      <c r="H2169" t="str">
        <f>VLOOKUP(E2169,GDD!$A$2:$B$57,2)</f>
        <v>900+</v>
      </c>
      <c r="I2169" cm="1">
        <f t="array" ref="I2169">IF(H2169="0-650",1,IF(H2169="650-900",2,IF(H2169="900+",3,NA)))</f>
        <v>3</v>
      </c>
      <c r="J2169">
        <v>8.7111037031445994E-3</v>
      </c>
      <c r="K2169">
        <v>7.3604593652113002E-3</v>
      </c>
      <c r="L2169">
        <v>0.78024393011281901</v>
      </c>
    </row>
    <row r="2170" spans="1:12" x14ac:dyDescent="0.2">
      <c r="A2170" t="s">
        <v>3782</v>
      </c>
      <c r="B2170" t="str">
        <f t="shared" si="99"/>
        <v>SR700670</v>
      </c>
      <c r="C2170">
        <f>VLOOKUP(B2170,GDD!$D$2:$E$31,2)</f>
        <v>30</v>
      </c>
      <c r="D2170" t="str">
        <f t="shared" si="100"/>
        <v>JCEager20</v>
      </c>
      <c r="E2170" s="2">
        <v>20200826</v>
      </c>
      <c r="F2170" t="str">
        <f t="shared" si="101"/>
        <v>RS23</v>
      </c>
      <c r="G2170" t="s">
        <v>1140</v>
      </c>
      <c r="H2170" t="str">
        <f>VLOOKUP(E2170,GDD!$A$2:$B$57,2)</f>
        <v>900+</v>
      </c>
      <c r="I2170" cm="1">
        <f t="array" ref="I2170">IF(H2170="0-650",1,IF(H2170="650-900",2,IF(H2170="900+",3,NA)))</f>
        <v>3</v>
      </c>
      <c r="J2170">
        <v>1.9829121702453602E-3</v>
      </c>
      <c r="K2170">
        <v>1.53033060590856E-3</v>
      </c>
      <c r="L2170">
        <v>0.79538482780789499</v>
      </c>
    </row>
    <row r="2171" spans="1:12" x14ac:dyDescent="0.2">
      <c r="A2171" t="s">
        <v>3783</v>
      </c>
      <c r="B2171" t="str">
        <f t="shared" si="99"/>
        <v>CC</v>
      </c>
      <c r="C2171">
        <f>VLOOKUP(B2171,GDD!$D$2:$E$31,2)</f>
        <v>1</v>
      </c>
      <c r="D2171" t="str">
        <f t="shared" si="100"/>
        <v>JCEager20</v>
      </c>
      <c r="E2171" s="2">
        <v>20200617</v>
      </c>
      <c r="F2171" t="str">
        <f t="shared" si="101"/>
        <v>RS14</v>
      </c>
      <c r="G2171" t="s">
        <v>1140</v>
      </c>
      <c r="H2171" t="str">
        <f>VLOOKUP(E2171,GDD!$A$2:$B$57,2)</f>
        <v>0-650</v>
      </c>
      <c r="I2171" cm="1">
        <f t="array" ref="I2171">IF(H2171="0-650",1,IF(H2171="650-900",2,IF(H2171="900+",3,NA)))</f>
        <v>1</v>
      </c>
      <c r="J2171">
        <v>2.8150217561912902E-3</v>
      </c>
      <c r="K2171">
        <v>9.3724679557775003E-4</v>
      </c>
      <c r="L2171">
        <v>0.90010492198838399</v>
      </c>
    </row>
    <row r="2172" spans="1:12" x14ac:dyDescent="0.2">
      <c r="A2172" t="s">
        <v>2695</v>
      </c>
      <c r="B2172" t="str">
        <f t="shared" si="99"/>
        <v>CC</v>
      </c>
      <c r="C2172">
        <f>VLOOKUP(B2172,GDD!$D$2:$E$31,2)</f>
        <v>1</v>
      </c>
      <c r="D2172" t="str">
        <f t="shared" si="100"/>
        <v>JCEager20</v>
      </c>
      <c r="E2172" s="2">
        <v>20200625</v>
      </c>
      <c r="F2172" t="str">
        <f t="shared" si="101"/>
        <v>RS14</v>
      </c>
      <c r="G2172" t="s">
        <v>1140</v>
      </c>
      <c r="H2172" t="str">
        <f>VLOOKUP(E2172,GDD!$A$2:$B$57,2)</f>
        <v>0-650</v>
      </c>
      <c r="I2172" cm="1">
        <f t="array" ref="I2172">IF(H2172="0-650",1,IF(H2172="650-900",2,IF(H2172="900+",3,NA)))</f>
        <v>1</v>
      </c>
      <c r="J2172">
        <v>4.9501777490554098E-3</v>
      </c>
      <c r="K2172">
        <v>2.31882598349361E-3</v>
      </c>
      <c r="L2172">
        <v>0.86494394156813903</v>
      </c>
    </row>
    <row r="2173" spans="1:12" x14ac:dyDescent="0.2">
      <c r="A2173" t="s">
        <v>2696</v>
      </c>
      <c r="B2173" t="str">
        <f t="shared" si="99"/>
        <v>CC</v>
      </c>
      <c r="C2173">
        <f>VLOOKUP(B2173,GDD!$D$2:$E$31,2)</f>
        <v>1</v>
      </c>
      <c r="D2173" t="str">
        <f t="shared" si="100"/>
        <v>JCEager20</v>
      </c>
      <c r="E2173" s="2">
        <v>20200702</v>
      </c>
      <c r="F2173" t="str">
        <f t="shared" si="101"/>
        <v>RS14</v>
      </c>
      <c r="G2173" t="s">
        <v>1140</v>
      </c>
      <c r="H2173" t="str">
        <f>VLOOKUP(E2173,GDD!$A$2:$B$57,2)</f>
        <v>0-650</v>
      </c>
      <c r="I2173" cm="1">
        <f t="array" ref="I2173">IF(H2173="0-650",1,IF(H2173="650-900",2,IF(H2173="900+",3,NA)))</f>
        <v>1</v>
      </c>
      <c r="J2173">
        <v>2.1477528100645798E-3</v>
      </c>
      <c r="K2173">
        <v>6.8272705591990396E-4</v>
      </c>
      <c r="L2173">
        <v>0.904191910403083</v>
      </c>
    </row>
    <row r="2174" spans="1:12" x14ac:dyDescent="0.2">
      <c r="A2174" t="s">
        <v>2697</v>
      </c>
      <c r="B2174" t="str">
        <f t="shared" si="99"/>
        <v>CC</v>
      </c>
      <c r="C2174">
        <f>VLOOKUP(B2174,GDD!$D$2:$E$31,2)</f>
        <v>1</v>
      </c>
      <c r="D2174" t="str">
        <f t="shared" si="100"/>
        <v>JCEager20</v>
      </c>
      <c r="E2174" s="2">
        <v>20200708</v>
      </c>
      <c r="F2174" t="str">
        <f t="shared" si="101"/>
        <v>RS14</v>
      </c>
      <c r="G2174" t="s">
        <v>1140</v>
      </c>
      <c r="H2174" t="str">
        <f>VLOOKUP(E2174,GDD!$A$2:$B$57,2)</f>
        <v>0-650</v>
      </c>
      <c r="I2174" cm="1">
        <f t="array" ref="I2174">IF(H2174="0-650",1,IF(H2174="650-900",2,IF(H2174="900+",3,NA)))</f>
        <v>1</v>
      </c>
      <c r="J2174">
        <v>1.3913017446688101E-3</v>
      </c>
      <c r="K2174">
        <v>8.3654314318015895E-4</v>
      </c>
      <c r="L2174">
        <v>0.83304026302534495</v>
      </c>
    </row>
    <row r="2175" spans="1:12" x14ac:dyDescent="0.2">
      <c r="A2175" t="s">
        <v>3784</v>
      </c>
      <c r="B2175" t="str">
        <f t="shared" si="99"/>
        <v>CC</v>
      </c>
      <c r="C2175">
        <f>VLOOKUP(B2175,GDD!$D$2:$E$31,2)</f>
        <v>1</v>
      </c>
      <c r="D2175" t="str">
        <f t="shared" si="100"/>
        <v>JCEager20</v>
      </c>
      <c r="E2175" s="2">
        <v>20200717</v>
      </c>
      <c r="F2175" t="str">
        <f t="shared" si="101"/>
        <v>RS14</v>
      </c>
      <c r="G2175" t="s">
        <v>1140</v>
      </c>
      <c r="H2175" t="str">
        <f>VLOOKUP(E2175,GDD!$A$2:$B$57,2)</f>
        <v>650-900</v>
      </c>
      <c r="I2175" cm="1">
        <f t="array" ref="I2175">IF(H2175="0-650",1,IF(H2175="650-900",2,IF(H2175="900+",3,NA)))</f>
        <v>2</v>
      </c>
      <c r="J2175">
        <v>2.8341922876444199E-4</v>
      </c>
      <c r="K2175">
        <v>3.77845768198348E-4</v>
      </c>
      <c r="L2175">
        <v>0.69233392609033695</v>
      </c>
    </row>
    <row r="2176" spans="1:12" x14ac:dyDescent="0.2">
      <c r="A2176" t="s">
        <v>2698</v>
      </c>
      <c r="B2176" t="str">
        <f t="shared" si="99"/>
        <v>CC</v>
      </c>
      <c r="C2176">
        <f>VLOOKUP(B2176,GDD!$D$2:$E$31,2)</f>
        <v>1</v>
      </c>
      <c r="D2176" t="str">
        <f t="shared" si="100"/>
        <v>JCEager20</v>
      </c>
      <c r="E2176" s="2">
        <v>20200720</v>
      </c>
      <c r="F2176" t="str">
        <f t="shared" si="101"/>
        <v>RS14</v>
      </c>
      <c r="G2176" t="s">
        <v>1140</v>
      </c>
      <c r="H2176" t="str">
        <f>VLOOKUP(E2176,GDD!$A$2:$B$57,2)</f>
        <v>650-900</v>
      </c>
      <c r="I2176" cm="1">
        <f t="array" ref="I2176">IF(H2176="0-650",1,IF(H2176="650-900",2,IF(H2176="900+",3,NA)))</f>
        <v>2</v>
      </c>
      <c r="J2176">
        <v>6.6270495022837904E-3</v>
      </c>
      <c r="K2176">
        <v>2.9687786754942899E-3</v>
      </c>
      <c r="L2176">
        <v>0.87007491744708798</v>
      </c>
    </row>
    <row r="2177" spans="1:12" x14ac:dyDescent="0.2">
      <c r="A2177" t="s">
        <v>2699</v>
      </c>
      <c r="B2177" t="str">
        <f t="shared" si="99"/>
        <v>CC</v>
      </c>
      <c r="C2177">
        <f>VLOOKUP(B2177,GDD!$D$2:$E$31,2)</f>
        <v>1</v>
      </c>
      <c r="D2177" t="str">
        <f t="shared" si="100"/>
        <v>JCEager20</v>
      </c>
      <c r="E2177" s="2">
        <v>20200725</v>
      </c>
      <c r="F2177" t="str">
        <f t="shared" si="101"/>
        <v>RS14</v>
      </c>
      <c r="G2177" t="s">
        <v>1140</v>
      </c>
      <c r="H2177" t="str">
        <f>VLOOKUP(E2177,GDD!$A$2:$B$57,2)</f>
        <v>650-900</v>
      </c>
      <c r="I2177" cm="1">
        <f t="array" ref="I2177">IF(H2177="0-650",1,IF(H2177="650-900",2,IF(H2177="900+",3,NA)))</f>
        <v>2</v>
      </c>
      <c r="J2177">
        <v>6.7742131106457405E-4</v>
      </c>
      <c r="K2177">
        <v>6.8467533430528499E-4</v>
      </c>
      <c r="L2177">
        <v>0.74799755647996402</v>
      </c>
    </row>
    <row r="2178" spans="1:12" x14ac:dyDescent="0.2">
      <c r="A2178" t="s">
        <v>2700</v>
      </c>
      <c r="B2178" t="str">
        <f t="shared" si="99"/>
        <v>CC</v>
      </c>
      <c r="C2178">
        <f>VLOOKUP(B2178,GDD!$D$2:$E$31,2)</f>
        <v>1</v>
      </c>
      <c r="D2178" t="str">
        <f t="shared" si="100"/>
        <v>JCEager20</v>
      </c>
      <c r="E2178" s="2">
        <v>20200728</v>
      </c>
      <c r="F2178" t="str">
        <f t="shared" si="101"/>
        <v>RS14</v>
      </c>
      <c r="G2178" t="s">
        <v>1140</v>
      </c>
      <c r="H2178" t="str">
        <f>VLOOKUP(E2178,GDD!$A$2:$B$57,2)</f>
        <v>900+</v>
      </c>
      <c r="I2178" cm="1">
        <f t="array" ref="I2178">IF(H2178="0-650",1,IF(H2178="650-900",2,IF(H2178="900+",3,NA)))</f>
        <v>3</v>
      </c>
      <c r="J2178">
        <v>3.8892092165688401E-4</v>
      </c>
      <c r="K2178">
        <v>4.9917615718053697E-4</v>
      </c>
      <c r="L2178">
        <v>0.70036347038704005</v>
      </c>
    </row>
    <row r="2179" spans="1:12" x14ac:dyDescent="0.2">
      <c r="A2179" t="s">
        <v>2701</v>
      </c>
      <c r="B2179" t="str">
        <f t="shared" ref="B2179:B2242" si="102">LEFT(A2179, FIND("_RS",A2179)-10)</f>
        <v>CC</v>
      </c>
      <c r="C2179">
        <f>VLOOKUP(B2179,GDD!$D$2:$E$31,2)</f>
        <v>1</v>
      </c>
      <c r="D2179" t="str">
        <f t="shared" ref="D2179:D2242" si="103">"JCEager"&amp;MID(E2179,3,2)</f>
        <v>JCEager20</v>
      </c>
      <c r="E2179" s="2">
        <v>20200806</v>
      </c>
      <c r="F2179" t="str">
        <f t="shared" ref="F2179:F2242" si="104">RIGHT(A2179,LEN(A2179)-FIND("_RS",A2179))</f>
        <v>RS14</v>
      </c>
      <c r="G2179" t="s">
        <v>1140</v>
      </c>
      <c r="H2179" t="str">
        <f>VLOOKUP(E2179,GDD!$A$2:$B$57,2)</f>
        <v>900+</v>
      </c>
      <c r="I2179" cm="1">
        <f t="array" ref="I2179">IF(H2179="0-650",1,IF(H2179="650-900",2,IF(H2179="900+",3,NA)))</f>
        <v>3</v>
      </c>
      <c r="J2179">
        <v>6.17709509669428E-4</v>
      </c>
      <c r="K2179">
        <v>1.2219817083991499E-3</v>
      </c>
      <c r="L2179">
        <v>0.60262182033858502</v>
      </c>
    </row>
    <row r="2180" spans="1:12" x14ac:dyDescent="0.2">
      <c r="A2180" t="s">
        <v>3785</v>
      </c>
      <c r="B2180" t="str">
        <f t="shared" si="102"/>
        <v>height_30p</v>
      </c>
      <c r="C2180">
        <f>VLOOKUP(B2180,GDD!$D$2:$E$31,2)</f>
        <v>2</v>
      </c>
      <c r="D2180" t="str">
        <f t="shared" si="103"/>
        <v>JCEager20</v>
      </c>
      <c r="E2180" s="2">
        <v>20200617</v>
      </c>
      <c r="F2180" t="str">
        <f t="shared" si="104"/>
        <v>RS14</v>
      </c>
      <c r="G2180" t="s">
        <v>1140</v>
      </c>
      <c r="H2180" t="str">
        <f>VLOOKUP(E2180,GDD!$A$2:$B$57,2)</f>
        <v>0-650</v>
      </c>
      <c r="I2180" cm="1">
        <f t="array" ref="I2180">IF(H2180="0-650",1,IF(H2180="650-900",2,IF(H2180="900+",3,NA)))</f>
        <v>1</v>
      </c>
      <c r="J2180">
        <v>2.01607196785331E-4</v>
      </c>
      <c r="K2180">
        <v>3.8925943585748398E-4</v>
      </c>
      <c r="L2180">
        <v>0.60842282913275203</v>
      </c>
    </row>
    <row r="2181" spans="1:12" x14ac:dyDescent="0.2">
      <c r="A2181" t="s">
        <v>3786</v>
      </c>
      <c r="B2181" t="str">
        <f t="shared" si="102"/>
        <v>height_50p</v>
      </c>
      <c r="C2181">
        <f>VLOOKUP(B2181,GDD!$D$2:$E$31,2)</f>
        <v>3</v>
      </c>
      <c r="D2181" t="str">
        <f t="shared" si="103"/>
        <v>JCEager20</v>
      </c>
      <c r="E2181" s="2">
        <v>20200617</v>
      </c>
      <c r="F2181" t="str">
        <f t="shared" si="104"/>
        <v>RS14</v>
      </c>
      <c r="G2181" t="s">
        <v>1140</v>
      </c>
      <c r="H2181" t="str">
        <f>VLOOKUP(E2181,GDD!$A$2:$B$57,2)</f>
        <v>0-650</v>
      </c>
      <c r="I2181" cm="1">
        <f t="array" ref="I2181">IF(H2181="0-650",1,IF(H2181="650-900",2,IF(H2181="900+",3,NA)))</f>
        <v>1</v>
      </c>
      <c r="J2181">
        <v>7.9327702436416596E-4</v>
      </c>
      <c r="K2181">
        <v>5.8495375040207504E-4</v>
      </c>
      <c r="L2181">
        <v>0.80269942500832303</v>
      </c>
    </row>
    <row r="2182" spans="1:12" x14ac:dyDescent="0.2">
      <c r="A2182" t="s">
        <v>3787</v>
      </c>
      <c r="B2182" t="str">
        <f t="shared" si="102"/>
        <v>height_70p</v>
      </c>
      <c r="C2182">
        <f>VLOOKUP(B2182,GDD!$D$2:$E$31,2)</f>
        <v>4</v>
      </c>
      <c r="D2182" t="str">
        <f t="shared" si="103"/>
        <v>JCEager20</v>
      </c>
      <c r="E2182" s="2">
        <v>20200617</v>
      </c>
      <c r="F2182" t="str">
        <f t="shared" si="104"/>
        <v>RS14</v>
      </c>
      <c r="G2182" t="s">
        <v>1140</v>
      </c>
      <c r="H2182" t="str">
        <f>VLOOKUP(E2182,GDD!$A$2:$B$57,2)</f>
        <v>0-650</v>
      </c>
      <c r="I2182" cm="1">
        <f t="array" ref="I2182">IF(H2182="0-650",1,IF(H2182="650-900",2,IF(H2182="900+",3,NA)))</f>
        <v>1</v>
      </c>
      <c r="J2182">
        <v>1.4791466257359301E-3</v>
      </c>
      <c r="K2182">
        <v>8.0317101870534498E-4</v>
      </c>
      <c r="L2182">
        <v>0.84674095546156802</v>
      </c>
    </row>
    <row r="2183" spans="1:12" x14ac:dyDescent="0.2">
      <c r="A2183" t="s">
        <v>3788</v>
      </c>
      <c r="B2183" t="str">
        <f t="shared" si="102"/>
        <v>height_90p</v>
      </c>
      <c r="C2183">
        <f>VLOOKUP(B2183,GDD!$D$2:$E$31,2)</f>
        <v>5</v>
      </c>
      <c r="D2183" t="str">
        <f t="shared" si="103"/>
        <v>JCEager20</v>
      </c>
      <c r="E2183" s="2">
        <v>20200617</v>
      </c>
      <c r="F2183" t="str">
        <f t="shared" si="104"/>
        <v>RS14</v>
      </c>
      <c r="G2183" t="s">
        <v>1140</v>
      </c>
      <c r="H2183" t="str">
        <f>VLOOKUP(E2183,GDD!$A$2:$B$57,2)</f>
        <v>0-650</v>
      </c>
      <c r="I2183" cm="1">
        <f t="array" ref="I2183">IF(H2183="0-650",1,IF(H2183="650-900",2,IF(H2183="900+",3,NA)))</f>
        <v>1</v>
      </c>
      <c r="J2183">
        <v>1.59361860810114E-3</v>
      </c>
      <c r="K2183">
        <v>7.9090685313061104E-4</v>
      </c>
      <c r="L2183">
        <v>0.85805087206355202</v>
      </c>
    </row>
    <row r="2184" spans="1:12" x14ac:dyDescent="0.2">
      <c r="A2184" t="s">
        <v>3789</v>
      </c>
      <c r="B2184" t="str">
        <f t="shared" si="102"/>
        <v>height_95p</v>
      </c>
      <c r="C2184">
        <f>VLOOKUP(B2184,GDD!$D$2:$E$31,2)</f>
        <v>6</v>
      </c>
      <c r="D2184" t="str">
        <f t="shared" si="103"/>
        <v>JCEager20</v>
      </c>
      <c r="E2184" s="2">
        <v>20200617</v>
      </c>
      <c r="F2184" t="str">
        <f t="shared" si="104"/>
        <v>RS14</v>
      </c>
      <c r="G2184" t="s">
        <v>1140</v>
      </c>
      <c r="H2184" t="str">
        <f>VLOOKUP(E2184,GDD!$A$2:$B$57,2)</f>
        <v>0-650</v>
      </c>
      <c r="I2184" cm="1">
        <f t="array" ref="I2184">IF(H2184="0-650",1,IF(H2184="650-900",2,IF(H2184="900+",3,NA)))</f>
        <v>1</v>
      </c>
      <c r="J2184">
        <v>1.6009884777158599E-3</v>
      </c>
      <c r="K2184">
        <v>6.7942595780965103E-4</v>
      </c>
      <c r="L2184">
        <v>0.87607124166101802</v>
      </c>
    </row>
    <row r="2185" spans="1:12" x14ac:dyDescent="0.2">
      <c r="A2185" t="s">
        <v>3790</v>
      </c>
      <c r="B2185" t="str">
        <f t="shared" si="102"/>
        <v>height_99p</v>
      </c>
      <c r="C2185">
        <f>VLOOKUP(B2185,GDD!$D$2:$E$31,2)</f>
        <v>7</v>
      </c>
      <c r="D2185" t="str">
        <f t="shared" si="103"/>
        <v>JCEager20</v>
      </c>
      <c r="E2185" s="2">
        <v>20200617</v>
      </c>
      <c r="F2185" t="str">
        <f t="shared" si="104"/>
        <v>RS14</v>
      </c>
      <c r="G2185" t="s">
        <v>1140</v>
      </c>
      <c r="H2185" t="str">
        <f>VLOOKUP(E2185,GDD!$A$2:$B$57,2)</f>
        <v>0-650</v>
      </c>
      <c r="I2185" cm="1">
        <f t="array" ref="I2185">IF(H2185="0-650",1,IF(H2185="650-900",2,IF(H2185="900+",3,NA)))</f>
        <v>1</v>
      </c>
      <c r="J2185">
        <v>1.4878132783121101E-3</v>
      </c>
      <c r="K2185">
        <v>6.47067803640533E-4</v>
      </c>
      <c r="L2185">
        <v>0.873384828004929</v>
      </c>
    </row>
    <row r="2186" spans="1:12" x14ac:dyDescent="0.2">
      <c r="A2186" t="s">
        <v>3791</v>
      </c>
      <c r="B2186" t="str">
        <f t="shared" si="102"/>
        <v>canopy_cover_5p</v>
      </c>
      <c r="C2186">
        <f>VLOOKUP(B2186,GDD!$D$2:$E$31,2)</f>
        <v>8</v>
      </c>
      <c r="D2186" t="str">
        <f t="shared" si="103"/>
        <v>JCEager20</v>
      </c>
      <c r="E2186" s="2">
        <v>20200617</v>
      </c>
      <c r="F2186" t="str">
        <f t="shared" si="104"/>
        <v>RS14</v>
      </c>
      <c r="G2186" t="s">
        <v>1140</v>
      </c>
      <c r="H2186" t="str">
        <f>VLOOKUP(E2186,GDD!$A$2:$B$57,2)</f>
        <v>0-650</v>
      </c>
      <c r="I2186" cm="1">
        <f t="array" ref="I2186">IF(H2186="0-650",1,IF(H2186="650-900",2,IF(H2186="900+",3,NA)))</f>
        <v>1</v>
      </c>
      <c r="J2186">
        <v>25.2077778978711</v>
      </c>
      <c r="K2186">
        <v>37.716996868160898</v>
      </c>
      <c r="L2186">
        <v>0.66722351451406903</v>
      </c>
    </row>
    <row r="2187" spans="1:12" x14ac:dyDescent="0.2">
      <c r="A2187" t="s">
        <v>3792</v>
      </c>
      <c r="B2187" t="str">
        <f t="shared" si="102"/>
        <v>pcanopy_cover_10p</v>
      </c>
      <c r="C2187">
        <f>VLOOKUP(B2187,GDD!$D$2:$E$31,2)</f>
        <v>9</v>
      </c>
      <c r="D2187" t="str">
        <f t="shared" si="103"/>
        <v>JCEager20</v>
      </c>
      <c r="E2187" s="2">
        <v>20200617</v>
      </c>
      <c r="F2187" t="str">
        <f t="shared" si="104"/>
        <v>RS14</v>
      </c>
      <c r="G2187" t="s">
        <v>1140</v>
      </c>
      <c r="H2187" t="str">
        <f>VLOOKUP(E2187,GDD!$A$2:$B$57,2)</f>
        <v>0-650</v>
      </c>
      <c r="I2187" cm="1">
        <f t="array" ref="I2187">IF(H2187="0-650",1,IF(H2187="650-900",2,IF(H2187="900+",3,NA)))</f>
        <v>1</v>
      </c>
      <c r="J2187">
        <v>24.868471369622402</v>
      </c>
      <c r="K2187">
        <v>35.413352548384303</v>
      </c>
      <c r="L2187">
        <v>0.67811534682342101</v>
      </c>
    </row>
    <row r="2188" spans="1:12" x14ac:dyDescent="0.2">
      <c r="A2188" t="s">
        <v>3793</v>
      </c>
      <c r="B2188" t="str">
        <f t="shared" si="102"/>
        <v>canopy_cover_20p</v>
      </c>
      <c r="C2188">
        <f>VLOOKUP(B2188,GDD!$D$2:$E$31,2)</f>
        <v>10</v>
      </c>
      <c r="D2188" t="str">
        <f t="shared" si="103"/>
        <v>JCEager20</v>
      </c>
      <c r="E2188" s="2">
        <v>20200617</v>
      </c>
      <c r="F2188" t="str">
        <f t="shared" si="104"/>
        <v>RS14</v>
      </c>
      <c r="G2188" t="s">
        <v>1140</v>
      </c>
      <c r="H2188" t="str">
        <f>VLOOKUP(E2188,GDD!$A$2:$B$57,2)</f>
        <v>0-650</v>
      </c>
      <c r="I2188" cm="1">
        <f t="array" ref="I2188">IF(H2188="0-650",1,IF(H2188="650-900",2,IF(H2188="900+",3,NA)))</f>
        <v>1</v>
      </c>
      <c r="J2188">
        <v>21.666410177935099</v>
      </c>
      <c r="K2188">
        <v>21.747497827669601</v>
      </c>
      <c r="L2188">
        <v>0.74929892759704497</v>
      </c>
    </row>
    <row r="2189" spans="1:12" x14ac:dyDescent="0.2">
      <c r="A2189" t="s">
        <v>3794</v>
      </c>
      <c r="B2189" t="str">
        <f t="shared" si="102"/>
        <v>canopy_cover_30p</v>
      </c>
      <c r="C2189">
        <f>VLOOKUP(B2189,GDD!$D$2:$E$31,2)</f>
        <v>11</v>
      </c>
      <c r="D2189" t="str">
        <f t="shared" si="103"/>
        <v>JCEager20</v>
      </c>
      <c r="E2189" s="2">
        <v>20200617</v>
      </c>
      <c r="F2189" t="str">
        <f t="shared" si="104"/>
        <v>RS14</v>
      </c>
      <c r="G2189" t="s">
        <v>1140</v>
      </c>
      <c r="H2189" t="str">
        <f>VLOOKUP(E2189,GDD!$A$2:$B$57,2)</f>
        <v>0-650</v>
      </c>
      <c r="I2189" cm="1">
        <f t="array" ref="I2189">IF(H2189="0-650",1,IF(H2189="650-900",2,IF(H2189="900+",3,NA)))</f>
        <v>1</v>
      </c>
      <c r="J2189">
        <v>17.9712262126762</v>
      </c>
      <c r="K2189">
        <v>14.589531686052799</v>
      </c>
      <c r="L2189">
        <v>0.78702411730733102</v>
      </c>
    </row>
    <row r="2190" spans="1:12" x14ac:dyDescent="0.2">
      <c r="A2190" t="s">
        <v>3795</v>
      </c>
      <c r="B2190" t="str">
        <f t="shared" si="102"/>
        <v>canopy_cover_40p</v>
      </c>
      <c r="C2190">
        <f>VLOOKUP(B2190,GDD!$D$2:$E$31,2)</f>
        <v>12</v>
      </c>
      <c r="D2190" t="str">
        <f t="shared" si="103"/>
        <v>JCEager20</v>
      </c>
      <c r="E2190" s="2">
        <v>20200617</v>
      </c>
      <c r="F2190" t="str">
        <f t="shared" si="104"/>
        <v>RS14</v>
      </c>
      <c r="G2190" t="s">
        <v>1140</v>
      </c>
      <c r="H2190" t="str">
        <f>VLOOKUP(E2190,GDD!$A$2:$B$57,2)</f>
        <v>0-650</v>
      </c>
      <c r="I2190" cm="1">
        <f t="array" ref="I2190">IF(H2190="0-650",1,IF(H2190="650-900",2,IF(H2190="900+",3,NA)))</f>
        <v>1</v>
      </c>
      <c r="J2190">
        <v>15.188119314665901</v>
      </c>
      <c r="K2190">
        <v>12.2346412815194</v>
      </c>
      <c r="L2190">
        <v>0.78832434046508404</v>
      </c>
    </row>
    <row r="2191" spans="1:12" x14ac:dyDescent="0.2">
      <c r="A2191" t="s">
        <v>3796</v>
      </c>
      <c r="B2191" t="str">
        <f t="shared" si="102"/>
        <v>canopy_cover_50p</v>
      </c>
      <c r="C2191">
        <f>VLOOKUP(B2191,GDD!$D$2:$E$31,2)</f>
        <v>13</v>
      </c>
      <c r="D2191" t="str">
        <f t="shared" si="103"/>
        <v>JCEager20</v>
      </c>
      <c r="E2191" s="2">
        <v>20200617</v>
      </c>
      <c r="F2191" t="str">
        <f t="shared" si="104"/>
        <v>RS14</v>
      </c>
      <c r="G2191" t="s">
        <v>1140</v>
      </c>
      <c r="H2191" t="str">
        <f>VLOOKUP(E2191,GDD!$A$2:$B$57,2)</f>
        <v>0-650</v>
      </c>
      <c r="I2191" cm="1">
        <f t="array" ref="I2191">IF(H2191="0-650",1,IF(H2191="650-900",2,IF(H2191="900+",3,NA)))</f>
        <v>1</v>
      </c>
      <c r="J2191">
        <v>10.712558605189001</v>
      </c>
      <c r="K2191">
        <v>10.1425042458261</v>
      </c>
      <c r="L2191">
        <v>0.76011208487999304</v>
      </c>
    </row>
    <row r="2192" spans="1:12" x14ac:dyDescent="0.2">
      <c r="A2192" t="s">
        <v>3797</v>
      </c>
      <c r="B2192" t="str">
        <f t="shared" si="102"/>
        <v>canopy_cover_75p</v>
      </c>
      <c r="C2192">
        <f>VLOOKUP(B2192,GDD!$D$2:$E$31,2)</f>
        <v>14</v>
      </c>
      <c r="D2192" t="str">
        <f t="shared" si="103"/>
        <v>JCEager20</v>
      </c>
      <c r="E2192" s="2">
        <v>20200617</v>
      </c>
      <c r="F2192" t="str">
        <f t="shared" si="104"/>
        <v>RS14</v>
      </c>
      <c r="G2192" t="s">
        <v>1140</v>
      </c>
      <c r="H2192" t="str">
        <f>VLOOKUP(E2192,GDD!$A$2:$B$57,2)</f>
        <v>0-650</v>
      </c>
      <c r="I2192" cm="1">
        <f t="array" ref="I2192">IF(H2192="0-650",1,IF(H2192="650-900",2,IF(H2192="900+",3,NA)))</f>
        <v>1</v>
      </c>
      <c r="J2192">
        <v>1.23094770250074</v>
      </c>
      <c r="K2192">
        <v>2.4149827594923599</v>
      </c>
      <c r="L2192">
        <v>0.60460844626523702</v>
      </c>
    </row>
    <row r="2193" spans="1:12" x14ac:dyDescent="0.2">
      <c r="A2193" t="s">
        <v>3798</v>
      </c>
      <c r="B2193" t="str">
        <f t="shared" si="102"/>
        <v>standard_deviation_ht</v>
      </c>
      <c r="C2193">
        <f>VLOOKUP(B2193,GDD!$D$2:$E$31,2)</f>
        <v>15</v>
      </c>
      <c r="D2193" t="str">
        <f t="shared" si="103"/>
        <v>JCEager20</v>
      </c>
      <c r="E2193" s="2">
        <v>20200617</v>
      </c>
      <c r="F2193" t="str">
        <f t="shared" si="104"/>
        <v>RS14</v>
      </c>
      <c r="G2193" t="s">
        <v>1140</v>
      </c>
      <c r="H2193" t="str">
        <f>VLOOKUP(E2193,GDD!$A$2:$B$57,2)</f>
        <v>0-650</v>
      </c>
      <c r="I2193" cm="1">
        <f t="array" ref="I2193">IF(H2193="0-650",1,IF(H2193="650-900",2,IF(H2193="900+",3,NA)))</f>
        <v>1</v>
      </c>
      <c r="J2193">
        <v>1.5111686864408E-4</v>
      </c>
      <c r="K2193">
        <v>1.05185470361345E-4</v>
      </c>
      <c r="L2193">
        <v>0.81167649713989898</v>
      </c>
    </row>
    <row r="2194" spans="1:12" x14ac:dyDescent="0.2">
      <c r="A2194" t="s">
        <v>3799</v>
      </c>
      <c r="B2194" t="str">
        <f t="shared" si="102"/>
        <v>quadratic_mean_ht</v>
      </c>
      <c r="C2194">
        <f>VLOOKUP(B2194,GDD!$D$2:$E$31,2)</f>
        <v>16</v>
      </c>
      <c r="D2194" t="str">
        <f t="shared" si="103"/>
        <v>JCEager20</v>
      </c>
      <c r="E2194" s="2">
        <v>20200617</v>
      </c>
      <c r="F2194" t="str">
        <f t="shared" si="104"/>
        <v>RS14</v>
      </c>
      <c r="G2194" t="s">
        <v>1140</v>
      </c>
      <c r="H2194" t="str">
        <f>VLOOKUP(E2194,GDD!$A$2:$B$57,2)</f>
        <v>0-650</v>
      </c>
      <c r="I2194" cm="1">
        <f t="array" ref="I2194">IF(H2194="0-650",1,IF(H2194="650-900",2,IF(H2194="900+",3,NA)))</f>
        <v>1</v>
      </c>
      <c r="J2194">
        <v>7.82817852174232E-4</v>
      </c>
      <c r="K2194">
        <v>4.1856107775136E-4</v>
      </c>
      <c r="L2194">
        <v>0.84873188866918603</v>
      </c>
    </row>
    <row r="2195" spans="1:12" x14ac:dyDescent="0.2">
      <c r="A2195" t="s">
        <v>3800</v>
      </c>
      <c r="B2195" t="str">
        <f t="shared" si="102"/>
        <v>skewness_ht</v>
      </c>
      <c r="C2195">
        <f>VLOOKUP(B2195,GDD!$D$2:$E$31,2)</f>
        <v>17</v>
      </c>
      <c r="D2195" t="str">
        <f t="shared" si="103"/>
        <v>JCEager20</v>
      </c>
      <c r="E2195" s="2">
        <v>20200617</v>
      </c>
      <c r="F2195" t="str">
        <f t="shared" si="104"/>
        <v>RS14</v>
      </c>
      <c r="G2195" t="s">
        <v>1140</v>
      </c>
      <c r="H2195" t="str">
        <f>VLOOKUP(E2195,GDD!$A$2:$B$57,2)</f>
        <v>0-650</v>
      </c>
      <c r="I2195" cm="1">
        <f t="array" ref="I2195">IF(H2195="0-650",1,IF(H2195="650-900",2,IF(H2195="900+",3,NA)))</f>
        <v>1</v>
      </c>
      <c r="J2195">
        <v>4.3959872280283002E-2</v>
      </c>
      <c r="K2195">
        <v>3.1007808420481502E-2</v>
      </c>
      <c r="L2195">
        <v>0.80963657341422302</v>
      </c>
    </row>
    <row r="2196" spans="1:12" x14ac:dyDescent="0.2">
      <c r="A2196" t="s">
        <v>3801</v>
      </c>
      <c r="B2196" t="str">
        <f t="shared" si="102"/>
        <v>kurtosis_ht</v>
      </c>
      <c r="C2196">
        <f>VLOOKUP(B2196,GDD!$D$2:$E$31,2)</f>
        <v>18</v>
      </c>
      <c r="D2196" t="str">
        <f t="shared" si="103"/>
        <v>JCEager20</v>
      </c>
      <c r="E2196" s="2">
        <v>20200617</v>
      </c>
      <c r="F2196" t="str">
        <f t="shared" si="104"/>
        <v>RS14</v>
      </c>
      <c r="G2196" t="s">
        <v>1140</v>
      </c>
      <c r="H2196" t="str">
        <f>VLOOKUP(E2196,GDD!$A$2:$B$57,2)</f>
        <v>0-650</v>
      </c>
      <c r="I2196" cm="1">
        <f t="array" ref="I2196">IF(H2196="0-650",1,IF(H2196="650-900",2,IF(H2196="900+",3,NA)))</f>
        <v>1</v>
      </c>
      <c r="J2196">
        <v>0.190808681741055</v>
      </c>
      <c r="K2196">
        <v>0.21198639170513001</v>
      </c>
      <c r="L2196">
        <v>0.72975136328121704</v>
      </c>
    </row>
    <row r="2197" spans="1:12" x14ac:dyDescent="0.2">
      <c r="A2197" t="s">
        <v>3802</v>
      </c>
      <c r="B2197" t="str">
        <f t="shared" si="102"/>
        <v>variation_ht</v>
      </c>
      <c r="C2197">
        <f>VLOOKUP(B2197,GDD!$D$2:$E$31,2)</f>
        <v>19</v>
      </c>
      <c r="D2197" t="str">
        <f t="shared" si="103"/>
        <v>JCEager20</v>
      </c>
      <c r="E2197" s="2">
        <v>20200617</v>
      </c>
      <c r="F2197" t="str">
        <f t="shared" si="104"/>
        <v>RS14</v>
      </c>
      <c r="G2197" t="s">
        <v>1140</v>
      </c>
      <c r="H2197" t="str">
        <f>VLOOKUP(E2197,GDD!$A$2:$B$57,2)</f>
        <v>0-650</v>
      </c>
      <c r="I2197" cm="1">
        <f t="array" ref="I2197">IF(H2197="0-650",1,IF(H2197="650-900",2,IF(H2197="900+",3,NA)))</f>
        <v>1</v>
      </c>
      <c r="J2197">
        <v>0</v>
      </c>
      <c r="K2197">
        <v>1.7669156938536E-3</v>
      </c>
      <c r="L2197">
        <v>0</v>
      </c>
    </row>
    <row r="2198" spans="1:12" x14ac:dyDescent="0.2">
      <c r="A2198" t="s">
        <v>3803</v>
      </c>
      <c r="B2198" t="str">
        <f t="shared" si="102"/>
        <v>plot_volume</v>
      </c>
      <c r="C2198">
        <f>VLOOKUP(B2198,GDD!$D$2:$E$31,2)</f>
        <v>20</v>
      </c>
      <c r="D2198" t="str">
        <f t="shared" si="103"/>
        <v>JCEager20</v>
      </c>
      <c r="E2198" s="2">
        <v>20200617</v>
      </c>
      <c r="F2198" t="str">
        <f t="shared" si="104"/>
        <v>RS14</v>
      </c>
      <c r="G2198" t="s">
        <v>1140</v>
      </c>
      <c r="H2198" t="str">
        <f>VLOOKUP(E2198,GDD!$A$2:$B$57,2)</f>
        <v>0-650</v>
      </c>
      <c r="I2198" cm="1">
        <f t="array" ref="I2198">IF(H2198="0-650",1,IF(H2198="650-900",2,IF(H2198="900+",3,NA)))</f>
        <v>1</v>
      </c>
      <c r="J2198" s="1">
        <v>6.8292840258526002E-7</v>
      </c>
      <c r="K2198" s="1">
        <v>2.70925340926838E-7</v>
      </c>
      <c r="L2198">
        <v>0.88320726433705299</v>
      </c>
    </row>
    <row r="2199" spans="1:12" x14ac:dyDescent="0.2">
      <c r="A2199" t="s">
        <v>2722</v>
      </c>
      <c r="B2199" t="str">
        <f t="shared" si="102"/>
        <v>height_30p</v>
      </c>
      <c r="C2199">
        <f>VLOOKUP(B2199,GDD!$D$2:$E$31,2)</f>
        <v>2</v>
      </c>
      <c r="D2199" t="str">
        <f t="shared" si="103"/>
        <v>JCEager20</v>
      </c>
      <c r="E2199" s="2">
        <v>20200702</v>
      </c>
      <c r="F2199" t="str">
        <f t="shared" si="104"/>
        <v>RS14</v>
      </c>
      <c r="G2199" t="s">
        <v>1140</v>
      </c>
      <c r="H2199" t="str">
        <f>VLOOKUP(E2199,GDD!$A$2:$B$57,2)</f>
        <v>0-650</v>
      </c>
      <c r="I2199" cm="1">
        <f t="array" ref="I2199">IF(H2199="0-650",1,IF(H2199="650-900",2,IF(H2199="900+",3,NA)))</f>
        <v>1</v>
      </c>
      <c r="J2199">
        <v>1.16831522773896E-2</v>
      </c>
      <c r="K2199">
        <v>4.1642136128733501E-3</v>
      </c>
      <c r="L2199">
        <v>0.89380709416861504</v>
      </c>
    </row>
    <row r="2200" spans="1:12" x14ac:dyDescent="0.2">
      <c r="A2200" t="s">
        <v>2723</v>
      </c>
      <c r="B2200" t="str">
        <f t="shared" si="102"/>
        <v>height_50p</v>
      </c>
      <c r="C2200">
        <f>VLOOKUP(B2200,GDD!$D$2:$E$31,2)</f>
        <v>3</v>
      </c>
      <c r="D2200" t="str">
        <f t="shared" si="103"/>
        <v>JCEager20</v>
      </c>
      <c r="E2200" s="2">
        <v>20200702</v>
      </c>
      <c r="F2200" t="str">
        <f t="shared" si="104"/>
        <v>RS14</v>
      </c>
      <c r="G2200" t="s">
        <v>1140</v>
      </c>
      <c r="H2200" t="str">
        <f>VLOOKUP(E2200,GDD!$A$2:$B$57,2)</f>
        <v>0-650</v>
      </c>
      <c r="I2200" cm="1">
        <f t="array" ref="I2200">IF(H2200="0-650",1,IF(H2200="650-900",2,IF(H2200="900+",3,NA)))</f>
        <v>1</v>
      </c>
      <c r="J2200">
        <v>9.2733000989294202E-3</v>
      </c>
      <c r="K2200">
        <v>3.70776186075578E-3</v>
      </c>
      <c r="L2200">
        <v>0.88239654934679101</v>
      </c>
    </row>
    <row r="2201" spans="1:12" x14ac:dyDescent="0.2">
      <c r="A2201" t="s">
        <v>2724</v>
      </c>
      <c r="B2201" t="str">
        <f t="shared" si="102"/>
        <v>height_70p</v>
      </c>
      <c r="C2201">
        <f>VLOOKUP(B2201,GDD!$D$2:$E$31,2)</f>
        <v>4</v>
      </c>
      <c r="D2201" t="str">
        <f t="shared" si="103"/>
        <v>JCEager20</v>
      </c>
      <c r="E2201" s="2">
        <v>20200702</v>
      </c>
      <c r="F2201" t="str">
        <f t="shared" si="104"/>
        <v>RS14</v>
      </c>
      <c r="G2201" t="s">
        <v>1140</v>
      </c>
      <c r="H2201" t="str">
        <f>VLOOKUP(E2201,GDD!$A$2:$B$57,2)</f>
        <v>0-650</v>
      </c>
      <c r="I2201" cm="1">
        <f t="array" ref="I2201">IF(H2201="0-650",1,IF(H2201="650-900",2,IF(H2201="900+",3,NA)))</f>
        <v>1</v>
      </c>
      <c r="J2201">
        <v>8.39414985504933E-3</v>
      </c>
      <c r="K2201">
        <v>3.54447247933688E-3</v>
      </c>
      <c r="L2201">
        <v>0.87661495812714896</v>
      </c>
    </row>
    <row r="2202" spans="1:12" x14ac:dyDescent="0.2">
      <c r="A2202" t="s">
        <v>2725</v>
      </c>
      <c r="B2202" t="str">
        <f t="shared" si="102"/>
        <v>height_90p</v>
      </c>
      <c r="C2202">
        <f>VLOOKUP(B2202,GDD!$D$2:$E$31,2)</f>
        <v>5</v>
      </c>
      <c r="D2202" t="str">
        <f t="shared" si="103"/>
        <v>JCEager20</v>
      </c>
      <c r="E2202" s="2">
        <v>20200702</v>
      </c>
      <c r="F2202" t="str">
        <f t="shared" si="104"/>
        <v>RS14</v>
      </c>
      <c r="G2202" t="s">
        <v>1140</v>
      </c>
      <c r="H2202" t="str">
        <f>VLOOKUP(E2202,GDD!$A$2:$B$57,2)</f>
        <v>0-650</v>
      </c>
      <c r="I2202" cm="1">
        <f t="array" ref="I2202">IF(H2202="0-650",1,IF(H2202="650-900",2,IF(H2202="900+",3,NA)))</f>
        <v>1</v>
      </c>
      <c r="J2202">
        <v>5.7754163233640996E-3</v>
      </c>
      <c r="K2202">
        <v>3.4927710349411298E-3</v>
      </c>
      <c r="L2202">
        <v>0.83223172684897395</v>
      </c>
    </row>
    <row r="2203" spans="1:12" x14ac:dyDescent="0.2">
      <c r="A2203" t="s">
        <v>2726</v>
      </c>
      <c r="B2203" t="str">
        <f t="shared" si="102"/>
        <v>height_95p</v>
      </c>
      <c r="C2203">
        <f>VLOOKUP(B2203,GDD!$D$2:$E$31,2)</f>
        <v>6</v>
      </c>
      <c r="D2203" t="str">
        <f t="shared" si="103"/>
        <v>JCEager20</v>
      </c>
      <c r="E2203" s="2">
        <v>20200702</v>
      </c>
      <c r="F2203" t="str">
        <f t="shared" si="104"/>
        <v>RS14</v>
      </c>
      <c r="G2203" t="s">
        <v>1140</v>
      </c>
      <c r="H2203" t="str">
        <f>VLOOKUP(E2203,GDD!$A$2:$B$57,2)</f>
        <v>0-650</v>
      </c>
      <c r="I2203" cm="1">
        <f t="array" ref="I2203">IF(H2203="0-650",1,IF(H2203="650-900",2,IF(H2203="900+",3,NA)))</f>
        <v>1</v>
      </c>
      <c r="J2203">
        <v>4.7258997736354599E-3</v>
      </c>
      <c r="K2203">
        <v>3.3595735851192198E-3</v>
      </c>
      <c r="L2203">
        <v>0.80843238266738104</v>
      </c>
    </row>
    <row r="2204" spans="1:12" x14ac:dyDescent="0.2">
      <c r="A2204" t="s">
        <v>2727</v>
      </c>
      <c r="B2204" t="str">
        <f t="shared" si="102"/>
        <v>height_99p</v>
      </c>
      <c r="C2204">
        <f>VLOOKUP(B2204,GDD!$D$2:$E$31,2)</f>
        <v>7</v>
      </c>
      <c r="D2204" t="str">
        <f t="shared" si="103"/>
        <v>JCEager20</v>
      </c>
      <c r="E2204" s="2">
        <v>20200702</v>
      </c>
      <c r="F2204" t="str">
        <f t="shared" si="104"/>
        <v>RS14</v>
      </c>
      <c r="G2204" t="s">
        <v>1140</v>
      </c>
      <c r="H2204" t="str">
        <f>VLOOKUP(E2204,GDD!$A$2:$B$57,2)</f>
        <v>0-650</v>
      </c>
      <c r="I2204" cm="1">
        <f t="array" ref="I2204">IF(H2204="0-650",1,IF(H2204="650-900",2,IF(H2204="900+",3,NA)))</f>
        <v>1</v>
      </c>
      <c r="J2204">
        <v>3.65943663889606E-3</v>
      </c>
      <c r="K2204">
        <v>3.01664196201767E-3</v>
      </c>
      <c r="L2204">
        <v>0.78444785032754105</v>
      </c>
    </row>
    <row r="2205" spans="1:12" x14ac:dyDescent="0.2">
      <c r="A2205" t="s">
        <v>2728</v>
      </c>
      <c r="B2205" t="str">
        <f t="shared" si="102"/>
        <v>canopy_cover_5p</v>
      </c>
      <c r="C2205">
        <f>VLOOKUP(B2205,GDD!$D$2:$E$31,2)</f>
        <v>8</v>
      </c>
      <c r="D2205" t="str">
        <f t="shared" si="103"/>
        <v>JCEager20</v>
      </c>
      <c r="E2205" s="2">
        <v>20200702</v>
      </c>
      <c r="F2205" t="str">
        <f t="shared" si="104"/>
        <v>RS14</v>
      </c>
      <c r="G2205" t="s">
        <v>1140</v>
      </c>
      <c r="H2205" t="str">
        <f>VLOOKUP(E2205,GDD!$A$2:$B$57,2)</f>
        <v>0-650</v>
      </c>
      <c r="I2205" cm="1">
        <f t="array" ref="I2205">IF(H2205="0-650",1,IF(H2205="650-900",2,IF(H2205="900+",3,NA)))</f>
        <v>1</v>
      </c>
      <c r="J2205">
        <v>24.7807476766287</v>
      </c>
      <c r="K2205">
        <v>8.3916737548494709</v>
      </c>
      <c r="L2205">
        <v>0.89857033147984899</v>
      </c>
    </row>
    <row r="2206" spans="1:12" x14ac:dyDescent="0.2">
      <c r="A2206" t="s">
        <v>2729</v>
      </c>
      <c r="B2206" t="str">
        <f t="shared" si="102"/>
        <v>pcanopy_cover_10p</v>
      </c>
      <c r="C2206">
        <f>VLOOKUP(B2206,GDD!$D$2:$E$31,2)</f>
        <v>9</v>
      </c>
      <c r="D2206" t="str">
        <f t="shared" si="103"/>
        <v>JCEager20</v>
      </c>
      <c r="E2206" s="2">
        <v>20200702</v>
      </c>
      <c r="F2206" t="str">
        <f t="shared" si="104"/>
        <v>RS14</v>
      </c>
      <c r="G2206" t="s">
        <v>1140</v>
      </c>
      <c r="H2206" t="str">
        <f>VLOOKUP(E2206,GDD!$A$2:$B$57,2)</f>
        <v>0-650</v>
      </c>
      <c r="I2206" cm="1">
        <f t="array" ref="I2206">IF(H2206="0-650",1,IF(H2206="650-900",2,IF(H2206="900+",3,NA)))</f>
        <v>1</v>
      </c>
      <c r="J2206">
        <v>31.0015414446883</v>
      </c>
      <c r="K2206">
        <v>7.8648724844975204</v>
      </c>
      <c r="L2206">
        <v>0.92202922853234504</v>
      </c>
    </row>
    <row r="2207" spans="1:12" x14ac:dyDescent="0.2">
      <c r="A2207" t="s">
        <v>2730</v>
      </c>
      <c r="B2207" t="str">
        <f t="shared" si="102"/>
        <v>canopy_cover_20p</v>
      </c>
      <c r="C2207">
        <f>VLOOKUP(B2207,GDD!$D$2:$E$31,2)</f>
        <v>10</v>
      </c>
      <c r="D2207" t="str">
        <f t="shared" si="103"/>
        <v>JCEager20</v>
      </c>
      <c r="E2207" s="2">
        <v>20200702</v>
      </c>
      <c r="F2207" t="str">
        <f t="shared" si="104"/>
        <v>RS14</v>
      </c>
      <c r="G2207" t="s">
        <v>1140</v>
      </c>
      <c r="H2207" t="str">
        <f>VLOOKUP(E2207,GDD!$A$2:$B$57,2)</f>
        <v>0-650</v>
      </c>
      <c r="I2207" cm="1">
        <f t="array" ref="I2207">IF(H2207="0-650",1,IF(H2207="650-900",2,IF(H2207="900+",3,NA)))</f>
        <v>1</v>
      </c>
      <c r="J2207">
        <v>39.6995383569258</v>
      </c>
      <c r="K2207">
        <v>9.37499523848936</v>
      </c>
      <c r="L2207">
        <v>0.92702785252222997</v>
      </c>
    </row>
    <row r="2208" spans="1:12" x14ac:dyDescent="0.2">
      <c r="A2208" t="s">
        <v>2731</v>
      </c>
      <c r="B2208" t="str">
        <f t="shared" si="102"/>
        <v>canopy_cover_30p</v>
      </c>
      <c r="C2208">
        <f>VLOOKUP(B2208,GDD!$D$2:$E$31,2)</f>
        <v>11</v>
      </c>
      <c r="D2208" t="str">
        <f t="shared" si="103"/>
        <v>JCEager20</v>
      </c>
      <c r="E2208" s="2">
        <v>20200702</v>
      </c>
      <c r="F2208" t="str">
        <f t="shared" si="104"/>
        <v>RS14</v>
      </c>
      <c r="G2208" t="s">
        <v>1140</v>
      </c>
      <c r="H2208" t="str">
        <f>VLOOKUP(E2208,GDD!$A$2:$B$57,2)</f>
        <v>0-650</v>
      </c>
      <c r="I2208" cm="1">
        <f t="array" ref="I2208">IF(H2208="0-650",1,IF(H2208="650-900",2,IF(H2208="900+",3,NA)))</f>
        <v>1</v>
      </c>
      <c r="J2208">
        <v>46.0676673069731</v>
      </c>
      <c r="K2208">
        <v>10.560901492366501</v>
      </c>
      <c r="L2208">
        <v>0.92900897832032003</v>
      </c>
    </row>
    <row r="2209" spans="1:12" x14ac:dyDescent="0.2">
      <c r="A2209" t="s">
        <v>2732</v>
      </c>
      <c r="B2209" t="str">
        <f t="shared" si="102"/>
        <v>canopy_cover_40p</v>
      </c>
      <c r="C2209">
        <f>VLOOKUP(B2209,GDD!$D$2:$E$31,2)</f>
        <v>12</v>
      </c>
      <c r="D2209" t="str">
        <f t="shared" si="103"/>
        <v>JCEager20</v>
      </c>
      <c r="E2209" s="2">
        <v>20200702</v>
      </c>
      <c r="F2209" t="str">
        <f t="shared" si="104"/>
        <v>RS14</v>
      </c>
      <c r="G2209" t="s">
        <v>1140</v>
      </c>
      <c r="H2209" t="str">
        <f>VLOOKUP(E2209,GDD!$A$2:$B$57,2)</f>
        <v>0-650</v>
      </c>
      <c r="I2209" cm="1">
        <f t="array" ref="I2209">IF(H2209="0-650",1,IF(H2209="650-900",2,IF(H2209="900+",3,NA)))</f>
        <v>1</v>
      </c>
      <c r="J2209">
        <v>53.451615937233697</v>
      </c>
      <c r="K2209">
        <v>11.4400980900762</v>
      </c>
      <c r="L2209">
        <v>0.93340841297731203</v>
      </c>
    </row>
    <row r="2210" spans="1:12" x14ac:dyDescent="0.2">
      <c r="A2210" t="s">
        <v>2733</v>
      </c>
      <c r="B2210" t="str">
        <f t="shared" si="102"/>
        <v>canopy_cover_50p</v>
      </c>
      <c r="C2210">
        <f>VLOOKUP(B2210,GDD!$D$2:$E$31,2)</f>
        <v>13</v>
      </c>
      <c r="D2210" t="str">
        <f t="shared" si="103"/>
        <v>JCEager20</v>
      </c>
      <c r="E2210" s="2">
        <v>20200702</v>
      </c>
      <c r="F2210" t="str">
        <f t="shared" si="104"/>
        <v>RS14</v>
      </c>
      <c r="G2210" t="s">
        <v>1140</v>
      </c>
      <c r="H2210" t="str">
        <f>VLOOKUP(E2210,GDD!$A$2:$B$57,2)</f>
        <v>0-650</v>
      </c>
      <c r="I2210" cm="1">
        <f t="array" ref="I2210">IF(H2210="0-650",1,IF(H2210="650-900",2,IF(H2210="900+",3,NA)))</f>
        <v>1</v>
      </c>
      <c r="J2210">
        <v>71.575436021722396</v>
      </c>
      <c r="K2210">
        <v>12.5548600696872</v>
      </c>
      <c r="L2210">
        <v>0.94476066727077901</v>
      </c>
    </row>
    <row r="2211" spans="1:12" x14ac:dyDescent="0.2">
      <c r="A2211" t="s">
        <v>2734</v>
      </c>
      <c r="B2211" t="str">
        <f t="shared" si="102"/>
        <v>canopy_cover_75p</v>
      </c>
      <c r="C2211">
        <f>VLOOKUP(B2211,GDD!$D$2:$E$31,2)</f>
        <v>14</v>
      </c>
      <c r="D2211" t="str">
        <f t="shared" si="103"/>
        <v>JCEager20</v>
      </c>
      <c r="E2211" s="2">
        <v>20200702</v>
      </c>
      <c r="F2211" t="str">
        <f t="shared" si="104"/>
        <v>RS14</v>
      </c>
      <c r="G2211" t="s">
        <v>1140</v>
      </c>
      <c r="H2211" t="str">
        <f>VLOOKUP(E2211,GDD!$A$2:$B$57,2)</f>
        <v>0-650</v>
      </c>
      <c r="I2211" cm="1">
        <f t="array" ref="I2211">IF(H2211="0-650",1,IF(H2211="650-900",2,IF(H2211="900+",3,NA)))</f>
        <v>1</v>
      </c>
      <c r="J2211">
        <v>113.617603995447</v>
      </c>
      <c r="K2211">
        <v>27.416265723207601</v>
      </c>
      <c r="L2211">
        <v>0.92555371226462102</v>
      </c>
    </row>
    <row r="2212" spans="1:12" x14ac:dyDescent="0.2">
      <c r="A2212" t="s">
        <v>2735</v>
      </c>
      <c r="B2212" t="str">
        <f t="shared" si="102"/>
        <v>standard_deviation_ht</v>
      </c>
      <c r="C2212">
        <f>VLOOKUP(B2212,GDD!$D$2:$E$31,2)</f>
        <v>15</v>
      </c>
      <c r="D2212" t="str">
        <f t="shared" si="103"/>
        <v>JCEager20</v>
      </c>
      <c r="E2212" s="2">
        <v>20200702</v>
      </c>
      <c r="F2212" t="str">
        <f t="shared" si="104"/>
        <v>RS14</v>
      </c>
      <c r="G2212" t="s">
        <v>1140</v>
      </c>
      <c r="H2212" t="str">
        <f>VLOOKUP(E2212,GDD!$A$2:$B$57,2)</f>
        <v>0-650</v>
      </c>
      <c r="I2212" cm="1">
        <f t="array" ref="I2212">IF(H2212="0-650",1,IF(H2212="650-900",2,IF(H2212="900+",3,NA)))</f>
        <v>1</v>
      </c>
      <c r="J2212">
        <v>2.22235063335977E-4</v>
      </c>
      <c r="K2212">
        <v>4.14317156044375E-4</v>
      </c>
      <c r="L2212">
        <v>0.61673580795310601</v>
      </c>
    </row>
    <row r="2213" spans="1:12" x14ac:dyDescent="0.2">
      <c r="A2213" t="s">
        <v>2736</v>
      </c>
      <c r="B2213" t="str">
        <f t="shared" si="102"/>
        <v>quadratic_mean_ht</v>
      </c>
      <c r="C2213">
        <f>VLOOKUP(B2213,GDD!$D$2:$E$31,2)</f>
        <v>16</v>
      </c>
      <c r="D2213" t="str">
        <f t="shared" si="103"/>
        <v>JCEager20</v>
      </c>
      <c r="E2213" s="2">
        <v>20200702</v>
      </c>
      <c r="F2213" t="str">
        <f t="shared" si="104"/>
        <v>RS14</v>
      </c>
      <c r="G2213" t="s">
        <v>1140</v>
      </c>
      <c r="H2213" t="str">
        <f>VLOOKUP(E2213,GDD!$A$2:$B$57,2)</f>
        <v>0-650</v>
      </c>
      <c r="I2213" cm="1">
        <f t="array" ref="I2213">IF(H2213="0-650",1,IF(H2213="650-900",2,IF(H2213="900+",3,NA)))</f>
        <v>1</v>
      </c>
      <c r="J2213">
        <v>7.1787820725100204E-3</v>
      </c>
      <c r="K2213">
        <v>3.2564241064320602E-3</v>
      </c>
      <c r="L2213">
        <v>0.86865428655688603</v>
      </c>
    </row>
    <row r="2214" spans="1:12" x14ac:dyDescent="0.2">
      <c r="A2214" t="s">
        <v>2737</v>
      </c>
      <c r="B2214" t="str">
        <f t="shared" si="102"/>
        <v>skewness_ht</v>
      </c>
      <c r="C2214">
        <f>VLOOKUP(B2214,GDD!$D$2:$E$31,2)</f>
        <v>17</v>
      </c>
      <c r="D2214" t="str">
        <f t="shared" si="103"/>
        <v>JCEager20</v>
      </c>
      <c r="E2214" s="2">
        <v>20200702</v>
      </c>
      <c r="F2214" t="str">
        <f t="shared" si="104"/>
        <v>RS14</v>
      </c>
      <c r="G2214" t="s">
        <v>1140</v>
      </c>
      <c r="H2214" t="str">
        <f>VLOOKUP(E2214,GDD!$A$2:$B$57,2)</f>
        <v>0-650</v>
      </c>
      <c r="I2214" cm="1">
        <f t="array" ref="I2214">IF(H2214="0-650",1,IF(H2214="650-900",2,IF(H2214="900+",3,NA)))</f>
        <v>1</v>
      </c>
      <c r="J2214">
        <v>0.108152019208917</v>
      </c>
      <c r="K2214">
        <v>2.2425123169864E-2</v>
      </c>
      <c r="L2214">
        <v>0.93535214819563195</v>
      </c>
    </row>
    <row r="2215" spans="1:12" x14ac:dyDescent="0.2">
      <c r="A2215" t="s">
        <v>2738</v>
      </c>
      <c r="B2215" t="str">
        <f t="shared" si="102"/>
        <v>kurtosis_ht</v>
      </c>
      <c r="C2215">
        <f>VLOOKUP(B2215,GDD!$D$2:$E$31,2)</f>
        <v>18</v>
      </c>
      <c r="D2215" t="str">
        <f t="shared" si="103"/>
        <v>JCEager20</v>
      </c>
      <c r="E2215" s="2">
        <v>20200702</v>
      </c>
      <c r="F2215" t="str">
        <f t="shared" si="104"/>
        <v>RS14</v>
      </c>
      <c r="G2215" t="s">
        <v>1140</v>
      </c>
      <c r="H2215" t="str">
        <f>VLOOKUP(E2215,GDD!$A$2:$B$57,2)</f>
        <v>0-650</v>
      </c>
      <c r="I2215" cm="1">
        <f t="array" ref="I2215">IF(H2215="0-650",1,IF(H2215="650-900",2,IF(H2215="900+",3,NA)))</f>
        <v>1</v>
      </c>
      <c r="J2215">
        <v>0.859840953737666</v>
      </c>
      <c r="K2215">
        <v>0.28473547052088399</v>
      </c>
      <c r="L2215">
        <v>0.90059015719140101</v>
      </c>
    </row>
    <row r="2216" spans="1:12" x14ac:dyDescent="0.2">
      <c r="A2216" t="s">
        <v>2739</v>
      </c>
      <c r="B2216" t="str">
        <f t="shared" si="102"/>
        <v>variation_ht</v>
      </c>
      <c r="C2216">
        <f>VLOOKUP(B2216,GDD!$D$2:$E$31,2)</f>
        <v>19</v>
      </c>
      <c r="D2216" t="str">
        <f t="shared" si="103"/>
        <v>JCEager20</v>
      </c>
      <c r="E2216" s="2">
        <v>20200702</v>
      </c>
      <c r="F2216" t="str">
        <f t="shared" si="104"/>
        <v>RS14</v>
      </c>
      <c r="G2216" t="s">
        <v>1140</v>
      </c>
      <c r="H2216" t="str">
        <f>VLOOKUP(E2216,GDD!$A$2:$B$57,2)</f>
        <v>0-650</v>
      </c>
      <c r="I2216" cm="1">
        <f t="array" ref="I2216">IF(H2216="0-650",1,IF(H2216="650-900",2,IF(H2216="900+",3,NA)))</f>
        <v>1</v>
      </c>
      <c r="J2216">
        <v>1.67439175287554E-3</v>
      </c>
      <c r="K2216">
        <v>8.79923731434397E-4</v>
      </c>
      <c r="L2216">
        <v>0.85093867934183098</v>
      </c>
    </row>
    <row r="2217" spans="1:12" x14ac:dyDescent="0.2">
      <c r="A2217" t="s">
        <v>2740</v>
      </c>
      <c r="B2217" t="str">
        <f t="shared" si="102"/>
        <v>plot_volume</v>
      </c>
      <c r="C2217">
        <f>VLOOKUP(B2217,GDD!$D$2:$E$31,2)</f>
        <v>20</v>
      </c>
      <c r="D2217" t="str">
        <f t="shared" si="103"/>
        <v>JCEager20</v>
      </c>
      <c r="E2217" s="2">
        <v>20200702</v>
      </c>
      <c r="F2217" t="str">
        <f t="shared" si="104"/>
        <v>RS14</v>
      </c>
      <c r="G2217" t="s">
        <v>1140</v>
      </c>
      <c r="H2217" t="str">
        <f>VLOOKUP(E2217,GDD!$A$2:$B$57,2)</f>
        <v>0-650</v>
      </c>
      <c r="I2217" cm="1">
        <f t="array" ref="I2217">IF(H2217="0-650",1,IF(H2217="650-900",2,IF(H2217="900+",3,NA)))</f>
        <v>1</v>
      </c>
      <c r="J2217" s="1">
        <v>2.0100229780340401E-6</v>
      </c>
      <c r="K2217" s="1">
        <v>1.59072152312423E-6</v>
      </c>
      <c r="L2217">
        <v>0.79126554757638801</v>
      </c>
    </row>
    <row r="2218" spans="1:12" x14ac:dyDescent="0.2">
      <c r="A2218" t="s">
        <v>2741</v>
      </c>
      <c r="B2218" t="str">
        <f t="shared" si="102"/>
        <v>height_30p</v>
      </c>
      <c r="C2218">
        <f>VLOOKUP(B2218,GDD!$D$2:$E$31,2)</f>
        <v>2</v>
      </c>
      <c r="D2218" t="str">
        <f t="shared" si="103"/>
        <v>JCEager20</v>
      </c>
      <c r="E2218" s="2">
        <v>20200708</v>
      </c>
      <c r="F2218" t="str">
        <f t="shared" si="104"/>
        <v>RS14</v>
      </c>
      <c r="G2218" t="s">
        <v>1140</v>
      </c>
      <c r="H2218" t="str">
        <f>VLOOKUP(E2218,GDD!$A$2:$B$57,2)</f>
        <v>0-650</v>
      </c>
      <c r="I2218" cm="1">
        <f t="array" ref="I2218">IF(H2218="0-650",1,IF(H2218="650-900",2,IF(H2218="900+",3,NA)))</f>
        <v>1</v>
      </c>
      <c r="J2218">
        <v>2.3107104051252499E-2</v>
      </c>
      <c r="K2218">
        <v>6.7246582821805598E-3</v>
      </c>
      <c r="L2218">
        <v>0.91157114251246896</v>
      </c>
    </row>
    <row r="2219" spans="1:12" x14ac:dyDescent="0.2">
      <c r="A2219" t="s">
        <v>2742</v>
      </c>
      <c r="B2219" t="str">
        <f t="shared" si="102"/>
        <v>height_50p</v>
      </c>
      <c r="C2219">
        <f>VLOOKUP(B2219,GDD!$D$2:$E$31,2)</f>
        <v>3</v>
      </c>
      <c r="D2219" t="str">
        <f t="shared" si="103"/>
        <v>JCEager20</v>
      </c>
      <c r="E2219" s="2">
        <v>20200708</v>
      </c>
      <c r="F2219" t="str">
        <f t="shared" si="104"/>
        <v>RS14</v>
      </c>
      <c r="G2219" t="s">
        <v>1140</v>
      </c>
      <c r="H2219" t="str">
        <f>VLOOKUP(E2219,GDD!$A$2:$B$57,2)</f>
        <v>0-650</v>
      </c>
      <c r="I2219" cm="1">
        <f t="array" ref="I2219">IF(H2219="0-650",1,IF(H2219="650-900",2,IF(H2219="900+",3,NA)))</f>
        <v>1</v>
      </c>
      <c r="J2219">
        <v>1.9214553495172398E-2</v>
      </c>
      <c r="K2219">
        <v>5.9001269721632704E-3</v>
      </c>
      <c r="L2219">
        <v>0.907148641775678</v>
      </c>
    </row>
    <row r="2220" spans="1:12" x14ac:dyDescent="0.2">
      <c r="A2220" t="s">
        <v>2743</v>
      </c>
      <c r="B2220" t="str">
        <f t="shared" si="102"/>
        <v>height_70p</v>
      </c>
      <c r="C2220">
        <f>VLOOKUP(B2220,GDD!$D$2:$E$31,2)</f>
        <v>4</v>
      </c>
      <c r="D2220" t="str">
        <f t="shared" si="103"/>
        <v>JCEager20</v>
      </c>
      <c r="E2220" s="2">
        <v>20200708</v>
      </c>
      <c r="F2220" t="str">
        <f t="shared" si="104"/>
        <v>RS14</v>
      </c>
      <c r="G2220" t="s">
        <v>1140</v>
      </c>
      <c r="H2220" t="str">
        <f>VLOOKUP(E2220,GDD!$A$2:$B$57,2)</f>
        <v>0-650</v>
      </c>
      <c r="I2220" cm="1">
        <f t="array" ref="I2220">IF(H2220="0-650",1,IF(H2220="650-900",2,IF(H2220="900+",3,NA)))</f>
        <v>1</v>
      </c>
      <c r="J2220">
        <v>1.6212995088267498E-2</v>
      </c>
      <c r="K2220">
        <v>5.6260411024828599E-3</v>
      </c>
      <c r="L2220">
        <v>0.89632289009860999</v>
      </c>
    </row>
    <row r="2221" spans="1:12" x14ac:dyDescent="0.2">
      <c r="A2221" t="s">
        <v>2744</v>
      </c>
      <c r="B2221" t="str">
        <f t="shared" si="102"/>
        <v>height_90p</v>
      </c>
      <c r="C2221">
        <f>VLOOKUP(B2221,GDD!$D$2:$E$31,2)</f>
        <v>5</v>
      </c>
      <c r="D2221" t="str">
        <f t="shared" si="103"/>
        <v>JCEager20</v>
      </c>
      <c r="E2221" s="2">
        <v>20200708</v>
      </c>
      <c r="F2221" t="str">
        <f t="shared" si="104"/>
        <v>RS14</v>
      </c>
      <c r="G2221" t="s">
        <v>1140</v>
      </c>
      <c r="H2221" t="str">
        <f>VLOOKUP(E2221,GDD!$A$2:$B$57,2)</f>
        <v>0-650</v>
      </c>
      <c r="I2221" cm="1">
        <f t="array" ref="I2221">IF(H2221="0-650",1,IF(H2221="650-900",2,IF(H2221="900+",3,NA)))</f>
        <v>1</v>
      </c>
      <c r="J2221">
        <v>1.0910788220025201E-2</v>
      </c>
      <c r="K2221">
        <v>5.2427817597232099E-3</v>
      </c>
      <c r="L2221">
        <v>0.86194176312669002</v>
      </c>
    </row>
    <row r="2222" spans="1:12" x14ac:dyDescent="0.2">
      <c r="A2222" t="s">
        <v>2745</v>
      </c>
      <c r="B2222" t="str">
        <f t="shared" si="102"/>
        <v>height_95p</v>
      </c>
      <c r="C2222">
        <f>VLOOKUP(B2222,GDD!$D$2:$E$31,2)</f>
        <v>6</v>
      </c>
      <c r="D2222" t="str">
        <f t="shared" si="103"/>
        <v>JCEager20</v>
      </c>
      <c r="E2222" s="2">
        <v>20200708</v>
      </c>
      <c r="F2222" t="str">
        <f t="shared" si="104"/>
        <v>RS14</v>
      </c>
      <c r="G2222" t="s">
        <v>1140</v>
      </c>
      <c r="H2222" t="str">
        <f>VLOOKUP(E2222,GDD!$A$2:$B$57,2)</f>
        <v>0-650</v>
      </c>
      <c r="I2222" cm="1">
        <f t="array" ref="I2222">IF(H2222="0-650",1,IF(H2222="650-900",2,IF(H2222="900+",3,NA)))</f>
        <v>1</v>
      </c>
      <c r="J2222">
        <v>7.9049398150028496E-3</v>
      </c>
      <c r="K2222">
        <v>5.1705864793058602E-3</v>
      </c>
      <c r="L2222">
        <v>0.82099657893491795</v>
      </c>
    </row>
    <row r="2223" spans="1:12" x14ac:dyDescent="0.2">
      <c r="A2223" t="s">
        <v>2746</v>
      </c>
      <c r="B2223" t="str">
        <f t="shared" si="102"/>
        <v>height_99p</v>
      </c>
      <c r="C2223">
        <f>VLOOKUP(B2223,GDD!$D$2:$E$31,2)</f>
        <v>7</v>
      </c>
      <c r="D2223" t="str">
        <f t="shared" si="103"/>
        <v>JCEager20</v>
      </c>
      <c r="E2223" s="2">
        <v>20200708</v>
      </c>
      <c r="F2223" t="str">
        <f t="shared" si="104"/>
        <v>RS14</v>
      </c>
      <c r="G2223" t="s">
        <v>1140</v>
      </c>
      <c r="H2223" t="str">
        <f>VLOOKUP(E2223,GDD!$A$2:$B$57,2)</f>
        <v>0-650</v>
      </c>
      <c r="I2223" cm="1">
        <f t="array" ref="I2223">IF(H2223="0-650",1,IF(H2223="650-900",2,IF(H2223="900+",3,NA)))</f>
        <v>1</v>
      </c>
      <c r="J2223">
        <v>5.9834560718466396E-3</v>
      </c>
      <c r="K2223">
        <v>5.0745787901142498E-3</v>
      </c>
      <c r="L2223">
        <v>0.77960519132278105</v>
      </c>
    </row>
    <row r="2224" spans="1:12" x14ac:dyDescent="0.2">
      <c r="A2224" t="s">
        <v>2747</v>
      </c>
      <c r="B2224" t="str">
        <f t="shared" si="102"/>
        <v>canopy_cover_5p</v>
      </c>
      <c r="C2224">
        <f>VLOOKUP(B2224,GDD!$D$2:$E$31,2)</f>
        <v>8</v>
      </c>
      <c r="D2224" t="str">
        <f t="shared" si="103"/>
        <v>JCEager20</v>
      </c>
      <c r="E2224" s="2">
        <v>20200708</v>
      </c>
      <c r="F2224" t="str">
        <f t="shared" si="104"/>
        <v>RS14</v>
      </c>
      <c r="G2224" t="s">
        <v>1140</v>
      </c>
      <c r="H2224" t="str">
        <f>VLOOKUP(E2224,GDD!$A$2:$B$57,2)</f>
        <v>0-650</v>
      </c>
      <c r="I2224" cm="1">
        <f t="array" ref="I2224">IF(H2224="0-650",1,IF(H2224="650-900",2,IF(H2224="900+",3,NA)))</f>
        <v>1</v>
      </c>
      <c r="J2224">
        <v>13.063702713341</v>
      </c>
      <c r="K2224">
        <v>5.13537053466119</v>
      </c>
      <c r="L2224">
        <v>0.88414666158459998</v>
      </c>
    </row>
    <row r="2225" spans="1:12" x14ac:dyDescent="0.2">
      <c r="A2225" t="s">
        <v>2748</v>
      </c>
      <c r="B2225" t="str">
        <f t="shared" si="102"/>
        <v>pcanopy_cover_10p</v>
      </c>
      <c r="C2225">
        <f>VLOOKUP(B2225,GDD!$D$2:$E$31,2)</f>
        <v>9</v>
      </c>
      <c r="D2225" t="str">
        <f t="shared" si="103"/>
        <v>JCEager20</v>
      </c>
      <c r="E2225" s="2">
        <v>20200708</v>
      </c>
      <c r="F2225" t="str">
        <f t="shared" si="104"/>
        <v>RS14</v>
      </c>
      <c r="G2225" t="s">
        <v>1140</v>
      </c>
      <c r="H2225" t="str">
        <f>VLOOKUP(E2225,GDD!$A$2:$B$57,2)</f>
        <v>0-650</v>
      </c>
      <c r="I2225" cm="1">
        <f t="array" ref="I2225">IF(H2225="0-650",1,IF(H2225="650-900",2,IF(H2225="900+",3,NA)))</f>
        <v>1</v>
      </c>
      <c r="J2225">
        <v>18.1080515707446</v>
      </c>
      <c r="K2225">
        <v>5.2440251291019999</v>
      </c>
      <c r="L2225">
        <v>0.91196600025265395</v>
      </c>
    </row>
    <row r="2226" spans="1:12" x14ac:dyDescent="0.2">
      <c r="A2226" t="s">
        <v>2749</v>
      </c>
      <c r="B2226" t="str">
        <f t="shared" si="102"/>
        <v>canopy_cover_20p</v>
      </c>
      <c r="C2226">
        <f>VLOOKUP(B2226,GDD!$D$2:$E$31,2)</f>
        <v>10</v>
      </c>
      <c r="D2226" t="str">
        <f t="shared" si="103"/>
        <v>JCEager20</v>
      </c>
      <c r="E2226" s="2">
        <v>20200708</v>
      </c>
      <c r="F2226" t="str">
        <f t="shared" si="104"/>
        <v>RS14</v>
      </c>
      <c r="G2226" t="s">
        <v>1140</v>
      </c>
      <c r="H2226" t="str">
        <f>VLOOKUP(E2226,GDD!$A$2:$B$57,2)</f>
        <v>0-650</v>
      </c>
      <c r="I2226" cm="1">
        <f t="array" ref="I2226">IF(H2226="0-650",1,IF(H2226="650-900",2,IF(H2226="900+",3,NA)))</f>
        <v>1</v>
      </c>
      <c r="J2226">
        <v>24.388331335819501</v>
      </c>
      <c r="K2226">
        <v>5.7853919272326797</v>
      </c>
      <c r="L2226">
        <v>0.92672116977340102</v>
      </c>
    </row>
    <row r="2227" spans="1:12" x14ac:dyDescent="0.2">
      <c r="A2227" t="s">
        <v>2750</v>
      </c>
      <c r="B2227" t="str">
        <f t="shared" si="102"/>
        <v>canopy_cover_30p</v>
      </c>
      <c r="C2227">
        <f>VLOOKUP(B2227,GDD!$D$2:$E$31,2)</f>
        <v>11</v>
      </c>
      <c r="D2227" t="str">
        <f t="shared" si="103"/>
        <v>JCEager20</v>
      </c>
      <c r="E2227" s="2">
        <v>20200708</v>
      </c>
      <c r="F2227" t="str">
        <f t="shared" si="104"/>
        <v>RS14</v>
      </c>
      <c r="G2227" t="s">
        <v>1140</v>
      </c>
      <c r="H2227" t="str">
        <f>VLOOKUP(E2227,GDD!$A$2:$B$57,2)</f>
        <v>0-650</v>
      </c>
      <c r="I2227" cm="1">
        <f t="array" ref="I2227">IF(H2227="0-650",1,IF(H2227="650-900",2,IF(H2227="900+",3,NA)))</f>
        <v>1</v>
      </c>
      <c r="J2227">
        <v>30.1641056113857</v>
      </c>
      <c r="K2227">
        <v>6.0958564619653703</v>
      </c>
      <c r="L2227">
        <v>0.93688816907970196</v>
      </c>
    </row>
    <row r="2228" spans="1:12" x14ac:dyDescent="0.2">
      <c r="A2228" t="s">
        <v>2751</v>
      </c>
      <c r="B2228" t="str">
        <f t="shared" si="102"/>
        <v>canopy_cover_40p</v>
      </c>
      <c r="C2228">
        <f>VLOOKUP(B2228,GDD!$D$2:$E$31,2)</f>
        <v>12</v>
      </c>
      <c r="D2228" t="str">
        <f t="shared" si="103"/>
        <v>JCEager20</v>
      </c>
      <c r="E2228" s="2">
        <v>20200708</v>
      </c>
      <c r="F2228" t="str">
        <f t="shared" si="104"/>
        <v>RS14</v>
      </c>
      <c r="G2228" t="s">
        <v>1140</v>
      </c>
      <c r="H2228" t="str">
        <f>VLOOKUP(E2228,GDD!$A$2:$B$57,2)</f>
        <v>0-650</v>
      </c>
      <c r="I2228" cm="1">
        <f t="array" ref="I2228">IF(H2228="0-650",1,IF(H2228="650-900",2,IF(H2228="900+",3,NA)))</f>
        <v>1</v>
      </c>
      <c r="J2228">
        <v>39.706127730770802</v>
      </c>
      <c r="K2228">
        <v>6.9299841515214302</v>
      </c>
      <c r="L2228">
        <v>0.94502123036137498</v>
      </c>
    </row>
    <row r="2229" spans="1:12" x14ac:dyDescent="0.2">
      <c r="A2229" t="s">
        <v>2752</v>
      </c>
      <c r="B2229" t="str">
        <f t="shared" si="102"/>
        <v>canopy_cover_50p</v>
      </c>
      <c r="C2229">
        <f>VLOOKUP(B2229,GDD!$D$2:$E$31,2)</f>
        <v>13</v>
      </c>
      <c r="D2229" t="str">
        <f t="shared" si="103"/>
        <v>JCEager20</v>
      </c>
      <c r="E2229" s="2">
        <v>20200708</v>
      </c>
      <c r="F2229" t="str">
        <f t="shared" si="104"/>
        <v>RS14</v>
      </c>
      <c r="G2229" t="s">
        <v>1140</v>
      </c>
      <c r="H2229" t="str">
        <f>VLOOKUP(E2229,GDD!$A$2:$B$57,2)</f>
        <v>0-650</v>
      </c>
      <c r="I2229" cm="1">
        <f t="array" ref="I2229">IF(H2229="0-650",1,IF(H2229="650-900",2,IF(H2229="900+",3,NA)))</f>
        <v>1</v>
      </c>
      <c r="J2229">
        <v>71.490387455609195</v>
      </c>
      <c r="K2229">
        <v>9.0380434118535895</v>
      </c>
      <c r="L2229">
        <v>0.95956299258293998</v>
      </c>
    </row>
    <row r="2230" spans="1:12" x14ac:dyDescent="0.2">
      <c r="A2230" t="s">
        <v>2753</v>
      </c>
      <c r="B2230" t="str">
        <f t="shared" si="102"/>
        <v>canopy_cover_75p</v>
      </c>
      <c r="C2230">
        <f>VLOOKUP(B2230,GDD!$D$2:$E$31,2)</f>
        <v>14</v>
      </c>
      <c r="D2230" t="str">
        <f t="shared" si="103"/>
        <v>JCEager20</v>
      </c>
      <c r="E2230" s="2">
        <v>20200708</v>
      </c>
      <c r="F2230" t="str">
        <f t="shared" si="104"/>
        <v>RS14</v>
      </c>
      <c r="G2230" t="s">
        <v>1140</v>
      </c>
      <c r="H2230" t="str">
        <f>VLOOKUP(E2230,GDD!$A$2:$B$57,2)</f>
        <v>0-650</v>
      </c>
      <c r="I2230" cm="1">
        <f t="array" ref="I2230">IF(H2230="0-650",1,IF(H2230="650-900",2,IF(H2230="900+",3,NA)))</f>
        <v>1</v>
      </c>
      <c r="J2230">
        <v>174.01383554923501</v>
      </c>
      <c r="K2230">
        <v>22.373435988014599</v>
      </c>
      <c r="L2230">
        <v>0.95890370701491701</v>
      </c>
    </row>
    <row r="2231" spans="1:12" x14ac:dyDescent="0.2">
      <c r="A2231" t="s">
        <v>2754</v>
      </c>
      <c r="B2231" t="str">
        <f t="shared" si="102"/>
        <v>standard_deviation_ht</v>
      </c>
      <c r="C2231">
        <f>VLOOKUP(B2231,GDD!$D$2:$E$31,2)</f>
        <v>15</v>
      </c>
      <c r="D2231" t="str">
        <f t="shared" si="103"/>
        <v>JCEager20</v>
      </c>
      <c r="E2231" s="2">
        <v>20200708</v>
      </c>
      <c r="F2231" t="str">
        <f t="shared" si="104"/>
        <v>RS14</v>
      </c>
      <c r="G2231" t="s">
        <v>1140</v>
      </c>
      <c r="H2231" t="str">
        <f>VLOOKUP(E2231,GDD!$A$2:$B$57,2)</f>
        <v>0-650</v>
      </c>
      <c r="I2231" cm="1">
        <f t="array" ref="I2231">IF(H2231="0-650",1,IF(H2231="650-900",2,IF(H2231="900+",3,NA)))</f>
        <v>1</v>
      </c>
      <c r="J2231">
        <v>7.4291094233368195E-4</v>
      </c>
      <c r="K2231">
        <v>8.8595459595951101E-4</v>
      </c>
      <c r="L2231">
        <v>0.71555585660746701</v>
      </c>
    </row>
    <row r="2232" spans="1:12" x14ac:dyDescent="0.2">
      <c r="A2232" t="s">
        <v>2755</v>
      </c>
      <c r="B2232" t="str">
        <f t="shared" si="102"/>
        <v>quadratic_mean_ht</v>
      </c>
      <c r="C2232">
        <f>VLOOKUP(B2232,GDD!$D$2:$E$31,2)</f>
        <v>16</v>
      </c>
      <c r="D2232" t="str">
        <f t="shared" si="103"/>
        <v>JCEager20</v>
      </c>
      <c r="E2232" s="2">
        <v>20200708</v>
      </c>
      <c r="F2232" t="str">
        <f t="shared" si="104"/>
        <v>RS14</v>
      </c>
      <c r="G2232" t="s">
        <v>1140</v>
      </c>
      <c r="H2232" t="str">
        <f>VLOOKUP(E2232,GDD!$A$2:$B$57,2)</f>
        <v>0-650</v>
      </c>
      <c r="I2232" cm="1">
        <f t="array" ref="I2232">IF(H2232="0-650",1,IF(H2232="650-900",2,IF(H2232="900+",3,NA)))</f>
        <v>1</v>
      </c>
      <c r="J2232">
        <v>1.34376643275238E-2</v>
      </c>
      <c r="K2232">
        <v>5.2511354965970999E-3</v>
      </c>
      <c r="L2232">
        <v>0.88475285993897901</v>
      </c>
    </row>
    <row r="2233" spans="1:12" x14ac:dyDescent="0.2">
      <c r="A2233" t="s">
        <v>2756</v>
      </c>
      <c r="B2233" t="str">
        <f t="shared" si="102"/>
        <v>skewness_ht</v>
      </c>
      <c r="C2233">
        <f>VLOOKUP(B2233,GDD!$D$2:$E$31,2)</f>
        <v>17</v>
      </c>
      <c r="D2233" t="str">
        <f t="shared" si="103"/>
        <v>JCEager20</v>
      </c>
      <c r="E2233" s="2">
        <v>20200708</v>
      </c>
      <c r="F2233" t="str">
        <f t="shared" si="104"/>
        <v>RS14</v>
      </c>
      <c r="G2233" t="s">
        <v>1140</v>
      </c>
      <c r="H2233" t="str">
        <f>VLOOKUP(E2233,GDD!$A$2:$B$57,2)</f>
        <v>0-650</v>
      </c>
      <c r="I2233" cm="1">
        <f t="array" ref="I2233">IF(H2233="0-650",1,IF(H2233="650-900",2,IF(H2233="900+",3,NA)))</f>
        <v>1</v>
      </c>
      <c r="J2233">
        <v>0.154450217423204</v>
      </c>
      <c r="K2233">
        <v>1.89310370679091E-2</v>
      </c>
      <c r="L2233">
        <v>0.960746929675241</v>
      </c>
    </row>
    <row r="2234" spans="1:12" x14ac:dyDescent="0.2">
      <c r="A2234" t="s">
        <v>2757</v>
      </c>
      <c r="B2234" t="str">
        <f t="shared" si="102"/>
        <v>kurtosis_ht</v>
      </c>
      <c r="C2234">
        <f>VLOOKUP(B2234,GDD!$D$2:$E$31,2)</f>
        <v>18</v>
      </c>
      <c r="D2234" t="str">
        <f t="shared" si="103"/>
        <v>JCEager20</v>
      </c>
      <c r="E2234" s="2">
        <v>20200708</v>
      </c>
      <c r="F2234" t="str">
        <f t="shared" si="104"/>
        <v>RS14</v>
      </c>
      <c r="G2234" t="s">
        <v>1140</v>
      </c>
      <c r="H2234" t="str">
        <f>VLOOKUP(E2234,GDD!$A$2:$B$57,2)</f>
        <v>0-650</v>
      </c>
      <c r="I2234" cm="1">
        <f t="array" ref="I2234">IF(H2234="0-650",1,IF(H2234="650-900",2,IF(H2234="900+",3,NA)))</f>
        <v>1</v>
      </c>
      <c r="J2234">
        <v>1.17674117100637</v>
      </c>
      <c r="K2234">
        <v>0.45494721732535698</v>
      </c>
      <c r="L2234">
        <v>0.88583996819477995</v>
      </c>
    </row>
    <row r="2235" spans="1:12" x14ac:dyDescent="0.2">
      <c r="A2235" t="s">
        <v>2758</v>
      </c>
      <c r="B2235" t="str">
        <f t="shared" si="102"/>
        <v>variation_ht</v>
      </c>
      <c r="C2235">
        <f>VLOOKUP(B2235,GDD!$D$2:$E$31,2)</f>
        <v>19</v>
      </c>
      <c r="D2235" t="str">
        <f t="shared" si="103"/>
        <v>JCEager20</v>
      </c>
      <c r="E2235" s="2">
        <v>20200708</v>
      </c>
      <c r="F2235" t="str">
        <f t="shared" si="104"/>
        <v>RS14</v>
      </c>
      <c r="G2235" t="s">
        <v>1140</v>
      </c>
      <c r="H2235" t="str">
        <f>VLOOKUP(E2235,GDD!$A$2:$B$57,2)</f>
        <v>0-650</v>
      </c>
      <c r="I2235" cm="1">
        <f t="array" ref="I2235">IF(H2235="0-650",1,IF(H2235="650-900",2,IF(H2235="900+",3,NA)))</f>
        <v>1</v>
      </c>
      <c r="J2235">
        <v>1.71564638287538E-3</v>
      </c>
      <c r="K2235">
        <v>1.02117883168626E-3</v>
      </c>
      <c r="L2235">
        <v>0.83444239637670803</v>
      </c>
    </row>
    <row r="2236" spans="1:12" x14ac:dyDescent="0.2">
      <c r="A2236" t="s">
        <v>2759</v>
      </c>
      <c r="B2236" t="str">
        <f t="shared" si="102"/>
        <v>plot_volume</v>
      </c>
      <c r="C2236">
        <f>VLOOKUP(B2236,GDD!$D$2:$E$31,2)</f>
        <v>20</v>
      </c>
      <c r="D2236" t="str">
        <f t="shared" si="103"/>
        <v>JCEager20</v>
      </c>
      <c r="E2236" s="2">
        <v>20200708</v>
      </c>
      <c r="F2236" t="str">
        <f t="shared" si="104"/>
        <v>RS14</v>
      </c>
      <c r="G2236" t="s">
        <v>1140</v>
      </c>
      <c r="H2236" t="str">
        <f>VLOOKUP(E2236,GDD!$A$2:$B$57,2)</f>
        <v>0-650</v>
      </c>
      <c r="I2236" cm="1">
        <f t="array" ref="I2236">IF(H2236="0-650",1,IF(H2236="650-900",2,IF(H2236="900+",3,NA)))</f>
        <v>1</v>
      </c>
      <c r="J2236" s="1">
        <v>2.9002113204979099E-6</v>
      </c>
      <c r="K2236" s="1">
        <v>2.8301783973277699E-6</v>
      </c>
      <c r="L2236">
        <v>0.75455515975311405</v>
      </c>
    </row>
    <row r="2237" spans="1:12" x14ac:dyDescent="0.2">
      <c r="A2237" t="s">
        <v>3804</v>
      </c>
      <c r="B2237" t="str">
        <f t="shared" si="102"/>
        <v>height_30p</v>
      </c>
      <c r="C2237">
        <f>VLOOKUP(B2237,GDD!$D$2:$E$31,2)</f>
        <v>2</v>
      </c>
      <c r="D2237" t="str">
        <f t="shared" si="103"/>
        <v>JCEager20</v>
      </c>
      <c r="E2237" s="2">
        <v>20200717</v>
      </c>
      <c r="F2237" t="str">
        <f t="shared" si="104"/>
        <v>RS14</v>
      </c>
      <c r="G2237" t="s">
        <v>1140</v>
      </c>
      <c r="H2237" t="str">
        <f>VLOOKUP(E2237,GDD!$A$2:$B$57,2)</f>
        <v>650-900</v>
      </c>
      <c r="I2237" cm="1">
        <f t="array" ref="I2237">IF(H2237="0-650",1,IF(H2237="650-900",2,IF(H2237="900+",3,NA)))</f>
        <v>2</v>
      </c>
      <c r="J2237">
        <v>3.2314313571148501E-2</v>
      </c>
      <c r="K2237">
        <v>5.8612253680951198E-3</v>
      </c>
      <c r="L2237">
        <v>0.94298649956027802</v>
      </c>
    </row>
    <row r="2238" spans="1:12" x14ac:dyDescent="0.2">
      <c r="A2238" t="s">
        <v>3805</v>
      </c>
      <c r="B2238" t="str">
        <f t="shared" si="102"/>
        <v>height_50p</v>
      </c>
      <c r="C2238">
        <f>VLOOKUP(B2238,GDD!$D$2:$E$31,2)</f>
        <v>3</v>
      </c>
      <c r="D2238" t="str">
        <f t="shared" si="103"/>
        <v>JCEager20</v>
      </c>
      <c r="E2238" s="2">
        <v>20200717</v>
      </c>
      <c r="F2238" t="str">
        <f t="shared" si="104"/>
        <v>RS14</v>
      </c>
      <c r="G2238" t="s">
        <v>1140</v>
      </c>
      <c r="H2238" t="str">
        <f>VLOOKUP(E2238,GDD!$A$2:$B$57,2)</f>
        <v>650-900</v>
      </c>
      <c r="I2238" cm="1">
        <f t="array" ref="I2238">IF(H2238="0-650",1,IF(H2238="650-900",2,IF(H2238="900+",3,NA)))</f>
        <v>2</v>
      </c>
      <c r="J2238">
        <v>2.7671407436776999E-2</v>
      </c>
      <c r="K2238">
        <v>5.8550338774109598E-3</v>
      </c>
      <c r="L2238">
        <v>0.93411631728927902</v>
      </c>
    </row>
    <row r="2239" spans="1:12" x14ac:dyDescent="0.2">
      <c r="A2239" t="s">
        <v>3806</v>
      </c>
      <c r="B2239" t="str">
        <f t="shared" si="102"/>
        <v>height_70p</v>
      </c>
      <c r="C2239">
        <f>VLOOKUP(B2239,GDD!$D$2:$E$31,2)</f>
        <v>4</v>
      </c>
      <c r="D2239" t="str">
        <f t="shared" si="103"/>
        <v>JCEager20</v>
      </c>
      <c r="E2239" s="2">
        <v>20200717</v>
      </c>
      <c r="F2239" t="str">
        <f t="shared" si="104"/>
        <v>RS14</v>
      </c>
      <c r="G2239" t="s">
        <v>1140</v>
      </c>
      <c r="H2239" t="str">
        <f>VLOOKUP(E2239,GDD!$A$2:$B$57,2)</f>
        <v>650-900</v>
      </c>
      <c r="I2239" cm="1">
        <f t="array" ref="I2239">IF(H2239="0-650",1,IF(H2239="650-900",2,IF(H2239="900+",3,NA)))</f>
        <v>2</v>
      </c>
      <c r="J2239">
        <v>2.29076918963265E-2</v>
      </c>
      <c r="K2239">
        <v>5.8223081759079098E-3</v>
      </c>
      <c r="L2239">
        <v>0.92189579187812898</v>
      </c>
    </row>
    <row r="2240" spans="1:12" x14ac:dyDescent="0.2">
      <c r="A2240" t="s">
        <v>3807</v>
      </c>
      <c r="B2240" t="str">
        <f t="shared" si="102"/>
        <v>height_90p</v>
      </c>
      <c r="C2240">
        <f>VLOOKUP(B2240,GDD!$D$2:$E$31,2)</f>
        <v>5</v>
      </c>
      <c r="D2240" t="str">
        <f t="shared" si="103"/>
        <v>JCEager20</v>
      </c>
      <c r="E2240" s="2">
        <v>20200717</v>
      </c>
      <c r="F2240" t="str">
        <f t="shared" si="104"/>
        <v>RS14</v>
      </c>
      <c r="G2240" t="s">
        <v>1140</v>
      </c>
      <c r="H2240" t="str">
        <f>VLOOKUP(E2240,GDD!$A$2:$B$57,2)</f>
        <v>650-900</v>
      </c>
      <c r="I2240" cm="1">
        <f t="array" ref="I2240">IF(H2240="0-650",1,IF(H2240="650-900",2,IF(H2240="900+",3,NA)))</f>
        <v>2</v>
      </c>
      <c r="J2240">
        <v>1.7761110867695301E-2</v>
      </c>
      <c r="K2240">
        <v>5.6087311995565801E-3</v>
      </c>
      <c r="L2240">
        <v>0.90476252932224599</v>
      </c>
    </row>
    <row r="2241" spans="1:12" x14ac:dyDescent="0.2">
      <c r="A2241" t="s">
        <v>3808</v>
      </c>
      <c r="B2241" t="str">
        <f t="shared" si="102"/>
        <v>height_95p</v>
      </c>
      <c r="C2241">
        <f>VLOOKUP(B2241,GDD!$D$2:$E$31,2)</f>
        <v>6</v>
      </c>
      <c r="D2241" t="str">
        <f t="shared" si="103"/>
        <v>JCEager20</v>
      </c>
      <c r="E2241" s="2">
        <v>20200717</v>
      </c>
      <c r="F2241" t="str">
        <f t="shared" si="104"/>
        <v>RS14</v>
      </c>
      <c r="G2241" t="s">
        <v>1140</v>
      </c>
      <c r="H2241" t="str">
        <f>VLOOKUP(E2241,GDD!$A$2:$B$57,2)</f>
        <v>650-900</v>
      </c>
      <c r="I2241" cm="1">
        <f t="array" ref="I2241">IF(H2241="0-650",1,IF(H2241="650-900",2,IF(H2241="900+",3,NA)))</f>
        <v>2</v>
      </c>
      <c r="J2241">
        <v>1.4495998699364699E-2</v>
      </c>
      <c r="K2241">
        <v>5.7008515685100201E-3</v>
      </c>
      <c r="L2241">
        <v>0.88410276233446905</v>
      </c>
    </row>
    <row r="2242" spans="1:12" x14ac:dyDescent="0.2">
      <c r="A2242" t="s">
        <v>3809</v>
      </c>
      <c r="B2242" t="str">
        <f t="shared" si="102"/>
        <v>height_99p</v>
      </c>
      <c r="C2242">
        <f>VLOOKUP(B2242,GDD!$D$2:$E$31,2)</f>
        <v>7</v>
      </c>
      <c r="D2242" t="str">
        <f t="shared" si="103"/>
        <v>JCEager20</v>
      </c>
      <c r="E2242" s="2">
        <v>20200717</v>
      </c>
      <c r="F2242" t="str">
        <f t="shared" si="104"/>
        <v>RS14</v>
      </c>
      <c r="G2242" t="s">
        <v>1140</v>
      </c>
      <c r="H2242" t="str">
        <f>VLOOKUP(E2242,GDD!$A$2:$B$57,2)</f>
        <v>650-900</v>
      </c>
      <c r="I2242" cm="1">
        <f t="array" ref="I2242">IF(H2242="0-650",1,IF(H2242="650-900",2,IF(H2242="900+",3,NA)))</f>
        <v>2</v>
      </c>
      <c r="J2242">
        <v>9.0317967326017396E-3</v>
      </c>
      <c r="K2242">
        <v>4.8814346314799799E-3</v>
      </c>
      <c r="L2242">
        <v>0.84734461105689796</v>
      </c>
    </row>
    <row r="2243" spans="1:12" x14ac:dyDescent="0.2">
      <c r="A2243" t="s">
        <v>3810</v>
      </c>
      <c r="B2243" t="str">
        <f t="shared" ref="B2243:B2306" si="105">LEFT(A2243, FIND("_RS",A2243)-10)</f>
        <v>canopy_cover_5p</v>
      </c>
      <c r="C2243">
        <f>VLOOKUP(B2243,GDD!$D$2:$E$31,2)</f>
        <v>8</v>
      </c>
      <c r="D2243" t="str">
        <f t="shared" ref="D2243:D2306" si="106">"JCEager"&amp;MID(E2243,3,2)</f>
        <v>JCEager20</v>
      </c>
      <c r="E2243" s="2">
        <v>20200717</v>
      </c>
      <c r="F2243" t="str">
        <f t="shared" ref="F2243:F2306" si="107">RIGHT(A2243,LEN(A2243)-FIND("_RS",A2243))</f>
        <v>RS14</v>
      </c>
      <c r="G2243" t="s">
        <v>1140</v>
      </c>
      <c r="H2243" t="str">
        <f>VLOOKUP(E2243,GDD!$A$2:$B$57,2)</f>
        <v>650-900</v>
      </c>
      <c r="I2243" cm="1">
        <f t="array" ref="I2243">IF(H2243="0-650",1,IF(H2243="650-900",2,IF(H2243="900+",3,NA)))</f>
        <v>2</v>
      </c>
      <c r="J2243">
        <v>4.7780758506329999</v>
      </c>
      <c r="K2243">
        <v>2.3815470436559099</v>
      </c>
      <c r="L2243">
        <v>0.85752697070411499</v>
      </c>
    </row>
    <row r="2244" spans="1:12" x14ac:dyDescent="0.2">
      <c r="A2244" t="s">
        <v>3811</v>
      </c>
      <c r="B2244" t="str">
        <f t="shared" si="105"/>
        <v>pcanopy_cover_10p</v>
      </c>
      <c r="C2244">
        <f>VLOOKUP(B2244,GDD!$D$2:$E$31,2)</f>
        <v>9</v>
      </c>
      <c r="D2244" t="str">
        <f t="shared" si="106"/>
        <v>JCEager20</v>
      </c>
      <c r="E2244" s="2">
        <v>20200717</v>
      </c>
      <c r="F2244" t="str">
        <f t="shared" si="107"/>
        <v>RS14</v>
      </c>
      <c r="G2244" t="s">
        <v>1140</v>
      </c>
      <c r="H2244" t="str">
        <f>VLOOKUP(E2244,GDD!$A$2:$B$57,2)</f>
        <v>650-900</v>
      </c>
      <c r="I2244" cm="1">
        <f t="array" ref="I2244">IF(H2244="0-650",1,IF(H2244="650-900",2,IF(H2244="900+",3,NA)))</f>
        <v>2</v>
      </c>
      <c r="J2244">
        <v>6.1404293270189099</v>
      </c>
      <c r="K2244">
        <v>2.7240586961266402</v>
      </c>
      <c r="L2244">
        <v>0.87117455496409502</v>
      </c>
    </row>
    <row r="2245" spans="1:12" x14ac:dyDescent="0.2">
      <c r="A2245" t="s">
        <v>3812</v>
      </c>
      <c r="B2245" t="str">
        <f t="shared" si="105"/>
        <v>canopy_cover_20p</v>
      </c>
      <c r="C2245">
        <f>VLOOKUP(B2245,GDD!$D$2:$E$31,2)</f>
        <v>10</v>
      </c>
      <c r="D2245" t="str">
        <f t="shared" si="106"/>
        <v>JCEager20</v>
      </c>
      <c r="E2245" s="2">
        <v>20200717</v>
      </c>
      <c r="F2245" t="str">
        <f t="shared" si="107"/>
        <v>RS14</v>
      </c>
      <c r="G2245" t="s">
        <v>1140</v>
      </c>
      <c r="H2245" t="str">
        <f>VLOOKUP(E2245,GDD!$A$2:$B$57,2)</f>
        <v>650-900</v>
      </c>
      <c r="I2245" cm="1">
        <f t="array" ref="I2245">IF(H2245="0-650",1,IF(H2245="650-900",2,IF(H2245="900+",3,NA)))</f>
        <v>2</v>
      </c>
      <c r="J2245">
        <v>8.2353773021506704</v>
      </c>
      <c r="K2245">
        <v>3.2502783139924598</v>
      </c>
      <c r="L2245">
        <v>0.883737636972592</v>
      </c>
    </row>
    <row r="2246" spans="1:12" x14ac:dyDescent="0.2">
      <c r="A2246" t="s">
        <v>3813</v>
      </c>
      <c r="B2246" t="str">
        <f t="shared" si="105"/>
        <v>canopy_cover_30p</v>
      </c>
      <c r="C2246">
        <f>VLOOKUP(B2246,GDD!$D$2:$E$31,2)</f>
        <v>11</v>
      </c>
      <c r="D2246" t="str">
        <f t="shared" si="106"/>
        <v>JCEager20</v>
      </c>
      <c r="E2246" s="2">
        <v>20200717</v>
      </c>
      <c r="F2246" t="str">
        <f t="shared" si="107"/>
        <v>RS14</v>
      </c>
      <c r="G2246" t="s">
        <v>1140</v>
      </c>
      <c r="H2246" t="str">
        <f>VLOOKUP(E2246,GDD!$A$2:$B$57,2)</f>
        <v>650-900</v>
      </c>
      <c r="I2246" cm="1">
        <f t="array" ref="I2246">IF(H2246="0-650",1,IF(H2246="650-900",2,IF(H2246="900+",3,NA)))</f>
        <v>2</v>
      </c>
      <c r="J2246">
        <v>11.6034533117761</v>
      </c>
      <c r="K2246">
        <v>4.1678804061047696</v>
      </c>
      <c r="L2246">
        <v>0.89307161201747698</v>
      </c>
    </row>
    <row r="2247" spans="1:12" x14ac:dyDescent="0.2">
      <c r="A2247" t="s">
        <v>3814</v>
      </c>
      <c r="B2247" t="str">
        <f t="shared" si="105"/>
        <v>canopy_cover_40p</v>
      </c>
      <c r="C2247">
        <f>VLOOKUP(B2247,GDD!$D$2:$E$31,2)</f>
        <v>12</v>
      </c>
      <c r="D2247" t="str">
        <f t="shared" si="106"/>
        <v>JCEager20</v>
      </c>
      <c r="E2247" s="2">
        <v>20200717</v>
      </c>
      <c r="F2247" t="str">
        <f t="shared" si="107"/>
        <v>RS14</v>
      </c>
      <c r="G2247" t="s">
        <v>1140</v>
      </c>
      <c r="H2247" t="str">
        <f>VLOOKUP(E2247,GDD!$A$2:$B$57,2)</f>
        <v>650-900</v>
      </c>
      <c r="I2247" cm="1">
        <f t="array" ref="I2247">IF(H2247="0-650",1,IF(H2247="650-900",2,IF(H2247="900+",3,NA)))</f>
        <v>2</v>
      </c>
      <c r="J2247">
        <v>21.5832936431365</v>
      </c>
      <c r="K2247">
        <v>5.7393816752450402</v>
      </c>
      <c r="L2247">
        <v>0.91857792998296905</v>
      </c>
    </row>
    <row r="2248" spans="1:12" x14ac:dyDescent="0.2">
      <c r="A2248" t="s">
        <v>3815</v>
      </c>
      <c r="B2248" t="str">
        <f t="shared" si="105"/>
        <v>canopy_cover_50p</v>
      </c>
      <c r="C2248">
        <f>VLOOKUP(B2248,GDD!$D$2:$E$31,2)</f>
        <v>13</v>
      </c>
      <c r="D2248" t="str">
        <f t="shared" si="106"/>
        <v>JCEager20</v>
      </c>
      <c r="E2248" s="2">
        <v>20200717</v>
      </c>
      <c r="F2248" t="str">
        <f t="shared" si="107"/>
        <v>RS14</v>
      </c>
      <c r="G2248" t="s">
        <v>1140</v>
      </c>
      <c r="H2248" t="str">
        <f>VLOOKUP(E2248,GDD!$A$2:$B$57,2)</f>
        <v>650-900</v>
      </c>
      <c r="I2248" cm="1">
        <f t="array" ref="I2248">IF(H2248="0-650",1,IF(H2248="650-900",2,IF(H2248="900+",3,NA)))</f>
        <v>2</v>
      </c>
      <c r="J2248">
        <v>43.174950233914998</v>
      </c>
      <c r="K2248">
        <v>7.7602164639324602</v>
      </c>
      <c r="L2248">
        <v>0.94347370311901901</v>
      </c>
    </row>
    <row r="2249" spans="1:12" x14ac:dyDescent="0.2">
      <c r="A2249" t="s">
        <v>3816</v>
      </c>
      <c r="B2249" t="str">
        <f t="shared" si="105"/>
        <v>canopy_cover_75p</v>
      </c>
      <c r="C2249">
        <f>VLOOKUP(B2249,GDD!$D$2:$E$31,2)</f>
        <v>14</v>
      </c>
      <c r="D2249" t="str">
        <f t="shared" si="106"/>
        <v>JCEager20</v>
      </c>
      <c r="E2249" s="2">
        <v>20200717</v>
      </c>
      <c r="F2249" t="str">
        <f t="shared" si="107"/>
        <v>RS14</v>
      </c>
      <c r="G2249" t="s">
        <v>1140</v>
      </c>
      <c r="H2249" t="str">
        <f>VLOOKUP(E2249,GDD!$A$2:$B$57,2)</f>
        <v>650-900</v>
      </c>
      <c r="I2249" cm="1">
        <f t="array" ref="I2249">IF(H2249="0-650",1,IF(H2249="650-900",2,IF(H2249="900+",3,NA)))</f>
        <v>2</v>
      </c>
      <c r="J2249">
        <v>114.148536998425</v>
      </c>
      <c r="K2249">
        <v>19.957062576187301</v>
      </c>
      <c r="L2249">
        <v>0.94493124904540204</v>
      </c>
    </row>
    <row r="2250" spans="1:12" x14ac:dyDescent="0.2">
      <c r="A2250" t="s">
        <v>3817</v>
      </c>
      <c r="B2250" t="str">
        <f t="shared" si="105"/>
        <v>standard_deviation_ht</v>
      </c>
      <c r="C2250">
        <f>VLOOKUP(B2250,GDD!$D$2:$E$31,2)</f>
        <v>15</v>
      </c>
      <c r="D2250" t="str">
        <f t="shared" si="106"/>
        <v>JCEager20</v>
      </c>
      <c r="E2250" s="2">
        <v>20200717</v>
      </c>
      <c r="F2250" t="str">
        <f t="shared" si="107"/>
        <v>RS14</v>
      </c>
      <c r="G2250" t="s">
        <v>1140</v>
      </c>
      <c r="H2250" t="str">
        <f>VLOOKUP(E2250,GDD!$A$2:$B$57,2)</f>
        <v>650-900</v>
      </c>
      <c r="I2250" cm="1">
        <f t="array" ref="I2250">IF(H2250="0-650",1,IF(H2250="650-900",2,IF(H2250="900+",3,NA)))</f>
        <v>2</v>
      </c>
      <c r="J2250">
        <v>6.1133283364314195E-4</v>
      </c>
      <c r="K2250">
        <v>4.5971684635336899E-4</v>
      </c>
      <c r="L2250">
        <v>0.79957545869936997</v>
      </c>
    </row>
    <row r="2251" spans="1:12" x14ac:dyDescent="0.2">
      <c r="A2251" t="s">
        <v>3818</v>
      </c>
      <c r="B2251" t="str">
        <f t="shared" si="105"/>
        <v>quadratic_mean_ht</v>
      </c>
      <c r="C2251">
        <f>VLOOKUP(B2251,GDD!$D$2:$E$31,2)</f>
        <v>16</v>
      </c>
      <c r="D2251" t="str">
        <f t="shared" si="106"/>
        <v>JCEager20</v>
      </c>
      <c r="E2251" s="2">
        <v>20200717</v>
      </c>
      <c r="F2251" t="str">
        <f t="shared" si="107"/>
        <v>RS14</v>
      </c>
      <c r="G2251" t="s">
        <v>1140</v>
      </c>
      <c r="H2251" t="str">
        <f>VLOOKUP(E2251,GDD!$A$2:$B$57,2)</f>
        <v>650-900</v>
      </c>
      <c r="I2251" cm="1">
        <f t="array" ref="I2251">IF(H2251="0-650",1,IF(H2251="650-900",2,IF(H2251="900+",3,NA)))</f>
        <v>2</v>
      </c>
      <c r="J2251">
        <v>2.06586271307698E-2</v>
      </c>
      <c r="K2251">
        <v>5.16732289335739E-3</v>
      </c>
      <c r="L2251">
        <v>0.92304026969918596</v>
      </c>
    </row>
    <row r="2252" spans="1:12" x14ac:dyDescent="0.2">
      <c r="A2252" t="s">
        <v>3819</v>
      </c>
      <c r="B2252" t="str">
        <f t="shared" si="105"/>
        <v>skewness_ht</v>
      </c>
      <c r="C2252">
        <f>VLOOKUP(B2252,GDD!$D$2:$E$31,2)</f>
        <v>17</v>
      </c>
      <c r="D2252" t="str">
        <f t="shared" si="106"/>
        <v>JCEager20</v>
      </c>
      <c r="E2252" s="2">
        <v>20200717</v>
      </c>
      <c r="F2252" t="str">
        <f t="shared" si="107"/>
        <v>RS14</v>
      </c>
      <c r="G2252" t="s">
        <v>1140</v>
      </c>
      <c r="H2252" t="str">
        <f>VLOOKUP(E2252,GDD!$A$2:$B$57,2)</f>
        <v>650-900</v>
      </c>
      <c r="I2252" cm="1">
        <f t="array" ref="I2252">IF(H2252="0-650",1,IF(H2252="650-900",2,IF(H2252="900+",3,NA)))</f>
        <v>2</v>
      </c>
      <c r="J2252">
        <v>8.5519015103709697E-2</v>
      </c>
      <c r="K2252">
        <v>1.45011451758116E-2</v>
      </c>
      <c r="L2252">
        <v>0.946501726622755</v>
      </c>
    </row>
    <row r="2253" spans="1:12" x14ac:dyDescent="0.2">
      <c r="A2253" t="s">
        <v>3820</v>
      </c>
      <c r="B2253" t="str">
        <f t="shared" si="105"/>
        <v>kurtosis_ht</v>
      </c>
      <c r="C2253">
        <f>VLOOKUP(B2253,GDD!$D$2:$E$31,2)</f>
        <v>18</v>
      </c>
      <c r="D2253" t="str">
        <f t="shared" si="106"/>
        <v>JCEager20</v>
      </c>
      <c r="E2253" s="2">
        <v>20200717</v>
      </c>
      <c r="F2253" t="str">
        <f t="shared" si="107"/>
        <v>RS14</v>
      </c>
      <c r="G2253" t="s">
        <v>1140</v>
      </c>
      <c r="H2253" t="str">
        <f>VLOOKUP(E2253,GDD!$A$2:$B$57,2)</f>
        <v>650-900</v>
      </c>
      <c r="I2253" cm="1">
        <f t="array" ref="I2253">IF(H2253="0-650",1,IF(H2253="650-900",2,IF(H2253="900+",3,NA)))</f>
        <v>2</v>
      </c>
      <c r="J2253">
        <v>0.61966524267907397</v>
      </c>
      <c r="K2253">
        <v>0.20488881770650799</v>
      </c>
      <c r="L2253">
        <v>0.90072660889435796</v>
      </c>
    </row>
    <row r="2254" spans="1:12" x14ac:dyDescent="0.2">
      <c r="A2254" t="s">
        <v>3821</v>
      </c>
      <c r="B2254" t="str">
        <f t="shared" si="105"/>
        <v>variation_ht</v>
      </c>
      <c r="C2254">
        <f>VLOOKUP(B2254,GDD!$D$2:$E$31,2)</f>
        <v>19</v>
      </c>
      <c r="D2254" t="str">
        <f t="shared" si="106"/>
        <v>JCEager20</v>
      </c>
      <c r="E2254" s="2">
        <v>20200717</v>
      </c>
      <c r="F2254" t="str">
        <f t="shared" si="107"/>
        <v>RS14</v>
      </c>
      <c r="G2254" t="s">
        <v>1140</v>
      </c>
      <c r="H2254" t="str">
        <f>VLOOKUP(E2254,GDD!$A$2:$B$57,2)</f>
        <v>650-900</v>
      </c>
      <c r="I2254" cm="1">
        <f t="array" ref="I2254">IF(H2254="0-650",1,IF(H2254="650-900",2,IF(H2254="900+",3,NA)))</f>
        <v>2</v>
      </c>
      <c r="J2254">
        <v>8.5969641503728098E-4</v>
      </c>
      <c r="K2254">
        <v>2.99551866302487E-4</v>
      </c>
      <c r="L2254">
        <v>0.89593983594734705</v>
      </c>
    </row>
    <row r="2255" spans="1:12" x14ac:dyDescent="0.2">
      <c r="A2255" t="s">
        <v>3822</v>
      </c>
      <c r="B2255" t="str">
        <f t="shared" si="105"/>
        <v>plot_volume</v>
      </c>
      <c r="C2255">
        <f>VLOOKUP(B2255,GDD!$D$2:$E$31,2)</f>
        <v>20</v>
      </c>
      <c r="D2255" t="str">
        <f t="shared" si="106"/>
        <v>JCEager20</v>
      </c>
      <c r="E2255" s="2">
        <v>20200717</v>
      </c>
      <c r="F2255" t="str">
        <f t="shared" si="107"/>
        <v>RS14</v>
      </c>
      <c r="G2255" t="s">
        <v>1140</v>
      </c>
      <c r="H2255" t="str">
        <f>VLOOKUP(E2255,GDD!$A$2:$B$57,2)</f>
        <v>650-900</v>
      </c>
      <c r="I2255" cm="1">
        <f t="array" ref="I2255">IF(H2255="0-650",1,IF(H2255="650-900",2,IF(H2255="900+",3,NA)))</f>
        <v>2</v>
      </c>
      <c r="J2255" s="1">
        <v>5.9766839640350296E-6</v>
      </c>
      <c r="K2255" s="1">
        <v>2.9386251948138299E-6</v>
      </c>
      <c r="L2255">
        <v>0.85918488351828304</v>
      </c>
    </row>
    <row r="2256" spans="1:12" x14ac:dyDescent="0.2">
      <c r="A2256" t="s">
        <v>2760</v>
      </c>
      <c r="B2256" t="str">
        <f t="shared" si="105"/>
        <v>height_30p</v>
      </c>
      <c r="C2256">
        <f>VLOOKUP(B2256,GDD!$D$2:$E$31,2)</f>
        <v>2</v>
      </c>
      <c r="D2256" t="str">
        <f t="shared" si="106"/>
        <v>JCEager20</v>
      </c>
      <c r="E2256" s="2">
        <v>20200725</v>
      </c>
      <c r="F2256" t="str">
        <f t="shared" si="107"/>
        <v>RS14</v>
      </c>
      <c r="G2256" t="s">
        <v>1140</v>
      </c>
      <c r="H2256" t="str">
        <f>VLOOKUP(E2256,GDD!$A$2:$B$57,2)</f>
        <v>650-900</v>
      </c>
      <c r="I2256" cm="1">
        <f t="array" ref="I2256">IF(H2256="0-650",1,IF(H2256="650-900",2,IF(H2256="900+",3,NA)))</f>
        <v>2</v>
      </c>
      <c r="J2256">
        <v>6.2733060892267198E-2</v>
      </c>
      <c r="K2256">
        <v>6.7540415897357304E-3</v>
      </c>
      <c r="L2256">
        <v>0.965355578933633</v>
      </c>
    </row>
    <row r="2257" spans="1:12" x14ac:dyDescent="0.2">
      <c r="A2257" t="s">
        <v>2761</v>
      </c>
      <c r="B2257" t="str">
        <f t="shared" si="105"/>
        <v>height_50p</v>
      </c>
      <c r="C2257">
        <f>VLOOKUP(B2257,GDD!$D$2:$E$31,2)</f>
        <v>3</v>
      </c>
      <c r="D2257" t="str">
        <f t="shared" si="106"/>
        <v>JCEager20</v>
      </c>
      <c r="E2257" s="2">
        <v>20200725</v>
      </c>
      <c r="F2257" t="str">
        <f t="shared" si="107"/>
        <v>RS14</v>
      </c>
      <c r="G2257" t="s">
        <v>1140</v>
      </c>
      <c r="H2257" t="str">
        <f>VLOOKUP(E2257,GDD!$A$2:$B$57,2)</f>
        <v>650-900</v>
      </c>
      <c r="I2257" cm="1">
        <f t="array" ref="I2257">IF(H2257="0-650",1,IF(H2257="650-900",2,IF(H2257="900+",3,NA)))</f>
        <v>2</v>
      </c>
      <c r="J2257">
        <v>5.9081268033693998E-2</v>
      </c>
      <c r="K2257">
        <v>4.8000054848011302E-3</v>
      </c>
      <c r="L2257">
        <v>0.9736326904182</v>
      </c>
    </row>
    <row r="2258" spans="1:12" x14ac:dyDescent="0.2">
      <c r="A2258" t="s">
        <v>2762</v>
      </c>
      <c r="B2258" t="str">
        <f t="shared" si="105"/>
        <v>height_70p</v>
      </c>
      <c r="C2258">
        <f>VLOOKUP(B2258,GDD!$D$2:$E$31,2)</f>
        <v>4</v>
      </c>
      <c r="D2258" t="str">
        <f t="shared" si="106"/>
        <v>JCEager20</v>
      </c>
      <c r="E2258" s="2">
        <v>20200725</v>
      </c>
      <c r="F2258" t="str">
        <f t="shared" si="107"/>
        <v>RS14</v>
      </c>
      <c r="G2258" t="s">
        <v>1140</v>
      </c>
      <c r="H2258" t="str">
        <f>VLOOKUP(E2258,GDD!$A$2:$B$57,2)</f>
        <v>650-900</v>
      </c>
      <c r="I2258" cm="1">
        <f t="array" ref="I2258">IF(H2258="0-650",1,IF(H2258="650-900",2,IF(H2258="900+",3,NA)))</f>
        <v>2</v>
      </c>
      <c r="J2258">
        <v>5.1843435574030601E-2</v>
      </c>
      <c r="K2258">
        <v>3.7948245351868402E-3</v>
      </c>
      <c r="L2258">
        <v>0.97618188351554602</v>
      </c>
    </row>
    <row r="2259" spans="1:12" x14ac:dyDescent="0.2">
      <c r="A2259" t="s">
        <v>2763</v>
      </c>
      <c r="B2259" t="str">
        <f t="shared" si="105"/>
        <v>height_90p</v>
      </c>
      <c r="C2259">
        <f>VLOOKUP(B2259,GDD!$D$2:$E$31,2)</f>
        <v>5</v>
      </c>
      <c r="D2259" t="str">
        <f t="shared" si="106"/>
        <v>JCEager20</v>
      </c>
      <c r="E2259" s="2">
        <v>20200725</v>
      </c>
      <c r="F2259" t="str">
        <f t="shared" si="107"/>
        <v>RS14</v>
      </c>
      <c r="G2259" t="s">
        <v>1140</v>
      </c>
      <c r="H2259" t="str">
        <f>VLOOKUP(E2259,GDD!$A$2:$B$57,2)</f>
        <v>650-900</v>
      </c>
      <c r="I2259" cm="1">
        <f t="array" ref="I2259">IF(H2259="0-650",1,IF(H2259="650-900",2,IF(H2259="900+",3,NA)))</f>
        <v>2</v>
      </c>
      <c r="J2259">
        <v>4.6234101783705898E-2</v>
      </c>
      <c r="K2259">
        <v>3.8248458698538199E-3</v>
      </c>
      <c r="L2259">
        <v>0.97316408952899203</v>
      </c>
    </row>
    <row r="2260" spans="1:12" x14ac:dyDescent="0.2">
      <c r="A2260" t="s">
        <v>2764</v>
      </c>
      <c r="B2260" t="str">
        <f t="shared" si="105"/>
        <v>height_95p</v>
      </c>
      <c r="C2260">
        <f>VLOOKUP(B2260,GDD!$D$2:$E$31,2)</f>
        <v>6</v>
      </c>
      <c r="D2260" t="str">
        <f t="shared" si="106"/>
        <v>JCEager20</v>
      </c>
      <c r="E2260" s="2">
        <v>20200725</v>
      </c>
      <c r="F2260" t="str">
        <f t="shared" si="107"/>
        <v>RS14</v>
      </c>
      <c r="G2260" t="s">
        <v>1140</v>
      </c>
      <c r="H2260" t="str">
        <f>VLOOKUP(E2260,GDD!$A$2:$B$57,2)</f>
        <v>650-900</v>
      </c>
      <c r="I2260" cm="1">
        <f t="array" ref="I2260">IF(H2260="0-650",1,IF(H2260="650-900",2,IF(H2260="900+",3,NA)))</f>
        <v>2</v>
      </c>
      <c r="J2260">
        <v>4.14342200684676E-2</v>
      </c>
      <c r="K2260">
        <v>4.0847354643146197E-3</v>
      </c>
      <c r="L2260">
        <v>0.96818429532738004</v>
      </c>
    </row>
    <row r="2261" spans="1:12" x14ac:dyDescent="0.2">
      <c r="A2261" t="s">
        <v>2765</v>
      </c>
      <c r="B2261" t="str">
        <f t="shared" si="105"/>
        <v>height_99p</v>
      </c>
      <c r="C2261">
        <f>VLOOKUP(B2261,GDD!$D$2:$E$31,2)</f>
        <v>7</v>
      </c>
      <c r="D2261" t="str">
        <f t="shared" si="106"/>
        <v>JCEager20</v>
      </c>
      <c r="E2261" s="2">
        <v>20200725</v>
      </c>
      <c r="F2261" t="str">
        <f t="shared" si="107"/>
        <v>RS14</v>
      </c>
      <c r="G2261" t="s">
        <v>1140</v>
      </c>
      <c r="H2261" t="str">
        <f>VLOOKUP(E2261,GDD!$A$2:$B$57,2)</f>
        <v>650-900</v>
      </c>
      <c r="I2261" cm="1">
        <f t="array" ref="I2261">IF(H2261="0-650",1,IF(H2261="650-900",2,IF(H2261="900+",3,NA)))</f>
        <v>2</v>
      </c>
      <c r="J2261">
        <v>3.1576159720961602E-2</v>
      </c>
      <c r="K2261">
        <v>4.3821781504017098E-3</v>
      </c>
      <c r="L2261">
        <v>0.95578499558781305</v>
      </c>
    </row>
    <row r="2262" spans="1:12" x14ac:dyDescent="0.2">
      <c r="A2262" t="s">
        <v>2766</v>
      </c>
      <c r="B2262" t="str">
        <f t="shared" si="105"/>
        <v>canopy_cover_5p</v>
      </c>
      <c r="C2262">
        <f>VLOOKUP(B2262,GDD!$D$2:$E$31,2)</f>
        <v>8</v>
      </c>
      <c r="D2262" t="str">
        <f t="shared" si="106"/>
        <v>JCEager20</v>
      </c>
      <c r="E2262" s="2">
        <v>20200725</v>
      </c>
      <c r="F2262" t="str">
        <f t="shared" si="107"/>
        <v>RS14</v>
      </c>
      <c r="G2262" t="s">
        <v>1140</v>
      </c>
      <c r="H2262" t="str">
        <f>VLOOKUP(E2262,GDD!$A$2:$B$57,2)</f>
        <v>650-900</v>
      </c>
      <c r="I2262" cm="1">
        <f t="array" ref="I2262">IF(H2262="0-650",1,IF(H2262="650-900",2,IF(H2262="900+",3,NA)))</f>
        <v>2</v>
      </c>
      <c r="J2262">
        <v>4.90445666578443</v>
      </c>
      <c r="K2262">
        <v>2.72533501254081</v>
      </c>
      <c r="L2262">
        <v>0.84371918608666396</v>
      </c>
    </row>
    <row r="2263" spans="1:12" x14ac:dyDescent="0.2">
      <c r="A2263" t="s">
        <v>2767</v>
      </c>
      <c r="B2263" t="str">
        <f t="shared" si="105"/>
        <v>pcanopy_cover_10p</v>
      </c>
      <c r="C2263">
        <f>VLOOKUP(B2263,GDD!$D$2:$E$31,2)</f>
        <v>9</v>
      </c>
      <c r="D2263" t="str">
        <f t="shared" si="106"/>
        <v>JCEager20</v>
      </c>
      <c r="E2263" s="2">
        <v>20200725</v>
      </c>
      <c r="F2263" t="str">
        <f t="shared" si="107"/>
        <v>RS14</v>
      </c>
      <c r="G2263" t="s">
        <v>1140</v>
      </c>
      <c r="H2263" t="str">
        <f>VLOOKUP(E2263,GDD!$A$2:$B$57,2)</f>
        <v>650-900</v>
      </c>
      <c r="I2263" cm="1">
        <f t="array" ref="I2263">IF(H2263="0-650",1,IF(H2263="650-900",2,IF(H2263="900+",3,NA)))</f>
        <v>2</v>
      </c>
      <c r="J2263">
        <v>5.9084456317447103</v>
      </c>
      <c r="K2263">
        <v>2.7978253518902201</v>
      </c>
      <c r="L2263">
        <v>0.86367474377481701</v>
      </c>
    </row>
    <row r="2264" spans="1:12" x14ac:dyDescent="0.2">
      <c r="A2264" t="s">
        <v>2768</v>
      </c>
      <c r="B2264" t="str">
        <f t="shared" si="105"/>
        <v>canopy_cover_20p</v>
      </c>
      <c r="C2264">
        <f>VLOOKUP(B2264,GDD!$D$2:$E$31,2)</f>
        <v>10</v>
      </c>
      <c r="D2264" t="str">
        <f t="shared" si="106"/>
        <v>JCEager20</v>
      </c>
      <c r="E2264" s="2">
        <v>20200725</v>
      </c>
      <c r="F2264" t="str">
        <f t="shared" si="107"/>
        <v>RS14</v>
      </c>
      <c r="G2264" t="s">
        <v>1140</v>
      </c>
      <c r="H2264" t="str">
        <f>VLOOKUP(E2264,GDD!$A$2:$B$57,2)</f>
        <v>650-900</v>
      </c>
      <c r="I2264" cm="1">
        <f t="array" ref="I2264">IF(H2264="0-650",1,IF(H2264="650-900",2,IF(H2264="900+",3,NA)))</f>
        <v>2</v>
      </c>
      <c r="J2264">
        <v>7.4345057241074803</v>
      </c>
      <c r="K2264">
        <v>3.3381435432518298</v>
      </c>
      <c r="L2264">
        <v>0.86981562620769304</v>
      </c>
    </row>
    <row r="2265" spans="1:12" x14ac:dyDescent="0.2">
      <c r="A2265" t="s">
        <v>2769</v>
      </c>
      <c r="B2265" t="str">
        <f t="shared" si="105"/>
        <v>canopy_cover_30p</v>
      </c>
      <c r="C2265">
        <f>VLOOKUP(B2265,GDD!$D$2:$E$31,2)</f>
        <v>11</v>
      </c>
      <c r="D2265" t="str">
        <f t="shared" si="106"/>
        <v>JCEager20</v>
      </c>
      <c r="E2265" s="2">
        <v>20200725</v>
      </c>
      <c r="F2265" t="str">
        <f t="shared" si="107"/>
        <v>RS14</v>
      </c>
      <c r="G2265" t="s">
        <v>1140</v>
      </c>
      <c r="H2265" t="str">
        <f>VLOOKUP(E2265,GDD!$A$2:$B$57,2)</f>
        <v>650-900</v>
      </c>
      <c r="I2265" cm="1">
        <f t="array" ref="I2265">IF(H2265="0-650",1,IF(H2265="650-900",2,IF(H2265="900+",3,NA)))</f>
        <v>2</v>
      </c>
      <c r="J2265">
        <v>9.5968621769845406</v>
      </c>
      <c r="K2265">
        <v>4.2878956571609201</v>
      </c>
      <c r="L2265">
        <v>0.87037205538101703</v>
      </c>
    </row>
    <row r="2266" spans="1:12" x14ac:dyDescent="0.2">
      <c r="A2266" t="s">
        <v>2770</v>
      </c>
      <c r="B2266" t="str">
        <f t="shared" si="105"/>
        <v>canopy_cover_40p</v>
      </c>
      <c r="C2266">
        <f>VLOOKUP(B2266,GDD!$D$2:$E$31,2)</f>
        <v>12</v>
      </c>
      <c r="D2266" t="str">
        <f t="shared" si="106"/>
        <v>JCEager20</v>
      </c>
      <c r="E2266" s="2">
        <v>20200725</v>
      </c>
      <c r="F2266" t="str">
        <f t="shared" si="107"/>
        <v>RS14</v>
      </c>
      <c r="G2266" t="s">
        <v>1140</v>
      </c>
      <c r="H2266" t="str">
        <f>VLOOKUP(E2266,GDD!$A$2:$B$57,2)</f>
        <v>650-900</v>
      </c>
      <c r="I2266" cm="1">
        <f t="array" ref="I2266">IF(H2266="0-650",1,IF(H2266="650-900",2,IF(H2266="900+",3,NA)))</f>
        <v>2</v>
      </c>
      <c r="J2266">
        <v>18.622275444182499</v>
      </c>
      <c r="K2266">
        <v>7.1449063187049404</v>
      </c>
      <c r="L2266">
        <v>0.88660990551950902</v>
      </c>
    </row>
    <row r="2267" spans="1:12" x14ac:dyDescent="0.2">
      <c r="A2267" t="s">
        <v>2771</v>
      </c>
      <c r="B2267" t="str">
        <f t="shared" si="105"/>
        <v>canopy_cover_50p</v>
      </c>
      <c r="C2267">
        <f>VLOOKUP(B2267,GDD!$D$2:$E$31,2)</f>
        <v>13</v>
      </c>
      <c r="D2267" t="str">
        <f t="shared" si="106"/>
        <v>JCEager20</v>
      </c>
      <c r="E2267" s="2">
        <v>20200725</v>
      </c>
      <c r="F2267" t="str">
        <f t="shared" si="107"/>
        <v>RS14</v>
      </c>
      <c r="G2267" t="s">
        <v>1140</v>
      </c>
      <c r="H2267" t="str">
        <f>VLOOKUP(E2267,GDD!$A$2:$B$57,2)</f>
        <v>650-900</v>
      </c>
      <c r="I2267" cm="1">
        <f t="array" ref="I2267">IF(H2267="0-650",1,IF(H2267="650-900",2,IF(H2267="900+",3,NA)))</f>
        <v>2</v>
      </c>
      <c r="J2267">
        <v>42.7616081802799</v>
      </c>
      <c r="K2267">
        <v>11.7582826177879</v>
      </c>
      <c r="L2267">
        <v>0.916038119573645</v>
      </c>
    </row>
    <row r="2268" spans="1:12" x14ac:dyDescent="0.2">
      <c r="A2268" t="s">
        <v>2772</v>
      </c>
      <c r="B2268" t="str">
        <f t="shared" si="105"/>
        <v>canopy_cover_75p</v>
      </c>
      <c r="C2268">
        <f>VLOOKUP(B2268,GDD!$D$2:$E$31,2)</f>
        <v>14</v>
      </c>
      <c r="D2268" t="str">
        <f t="shared" si="106"/>
        <v>JCEager20</v>
      </c>
      <c r="E2268" s="2">
        <v>20200725</v>
      </c>
      <c r="F2268" t="str">
        <f t="shared" si="107"/>
        <v>RS14</v>
      </c>
      <c r="G2268" t="s">
        <v>1140</v>
      </c>
      <c r="H2268" t="str">
        <f>VLOOKUP(E2268,GDD!$A$2:$B$57,2)</f>
        <v>650-900</v>
      </c>
      <c r="I2268" cm="1">
        <f t="array" ref="I2268">IF(H2268="0-650",1,IF(H2268="650-900",2,IF(H2268="900+",3,NA)))</f>
        <v>2</v>
      </c>
      <c r="J2268">
        <v>122.457126457173</v>
      </c>
      <c r="K2268">
        <v>32.716768147124299</v>
      </c>
      <c r="L2268">
        <v>0.918226100048115</v>
      </c>
    </row>
    <row r="2269" spans="1:12" x14ac:dyDescent="0.2">
      <c r="A2269" t="s">
        <v>2773</v>
      </c>
      <c r="B2269" t="str">
        <f t="shared" si="105"/>
        <v>standard_deviation_ht</v>
      </c>
      <c r="C2269">
        <f>VLOOKUP(B2269,GDD!$D$2:$E$31,2)</f>
        <v>15</v>
      </c>
      <c r="D2269" t="str">
        <f t="shared" si="106"/>
        <v>JCEager20</v>
      </c>
      <c r="E2269" s="2">
        <v>20200725</v>
      </c>
      <c r="F2269" t="str">
        <f t="shared" si="107"/>
        <v>RS14</v>
      </c>
      <c r="G2269" t="s">
        <v>1140</v>
      </c>
      <c r="H2269" t="str">
        <f>VLOOKUP(E2269,GDD!$A$2:$B$57,2)</f>
        <v>650-900</v>
      </c>
      <c r="I2269" cm="1">
        <f t="array" ref="I2269">IF(H2269="0-650",1,IF(H2269="650-900",2,IF(H2269="900+",3,NA)))</f>
        <v>2</v>
      </c>
      <c r="J2269">
        <v>4.23886869754781E-4</v>
      </c>
      <c r="K2269">
        <v>9.1567631063138003E-4</v>
      </c>
      <c r="L2269">
        <v>0.58137390618586904</v>
      </c>
    </row>
    <row r="2270" spans="1:12" x14ac:dyDescent="0.2">
      <c r="A2270" t="s">
        <v>2774</v>
      </c>
      <c r="B2270" t="str">
        <f t="shared" si="105"/>
        <v>quadratic_mean_ht</v>
      </c>
      <c r="C2270">
        <f>VLOOKUP(B2270,GDD!$D$2:$E$31,2)</f>
        <v>16</v>
      </c>
      <c r="D2270" t="str">
        <f t="shared" si="106"/>
        <v>JCEager20</v>
      </c>
      <c r="E2270" s="2">
        <v>20200725</v>
      </c>
      <c r="F2270" t="str">
        <f t="shared" si="107"/>
        <v>RS14</v>
      </c>
      <c r="G2270" t="s">
        <v>1140</v>
      </c>
      <c r="H2270" t="str">
        <f>VLOOKUP(E2270,GDD!$A$2:$B$57,2)</f>
        <v>650-900</v>
      </c>
      <c r="I2270" cm="1">
        <f t="array" ref="I2270">IF(H2270="0-650",1,IF(H2270="650-900",2,IF(H2270="900+",3,NA)))</f>
        <v>2</v>
      </c>
      <c r="J2270">
        <v>4.7270198202060597E-2</v>
      </c>
      <c r="K2270">
        <v>3.9198862278866896E-3</v>
      </c>
      <c r="L2270">
        <v>0.97310180954971304</v>
      </c>
    </row>
    <row r="2271" spans="1:12" x14ac:dyDescent="0.2">
      <c r="A2271" t="s">
        <v>2775</v>
      </c>
      <c r="B2271" t="str">
        <f t="shared" si="105"/>
        <v>skewness_ht</v>
      </c>
      <c r="C2271">
        <f>VLOOKUP(B2271,GDD!$D$2:$E$31,2)</f>
        <v>17</v>
      </c>
      <c r="D2271" t="str">
        <f t="shared" si="106"/>
        <v>JCEager20</v>
      </c>
      <c r="E2271" s="2">
        <v>20200725</v>
      </c>
      <c r="F2271" t="str">
        <f t="shared" si="107"/>
        <v>RS14</v>
      </c>
      <c r="G2271" t="s">
        <v>1140</v>
      </c>
      <c r="H2271" t="str">
        <f>VLOOKUP(E2271,GDD!$A$2:$B$57,2)</f>
        <v>650-900</v>
      </c>
      <c r="I2271" cm="1">
        <f t="array" ref="I2271">IF(H2271="0-650",1,IF(H2271="650-900",2,IF(H2271="900+",3,NA)))</f>
        <v>2</v>
      </c>
      <c r="J2271">
        <v>9.1497923375216603E-2</v>
      </c>
      <c r="K2271">
        <v>2.4255746780677399E-2</v>
      </c>
      <c r="L2271">
        <v>0.91880908450712995</v>
      </c>
    </row>
    <row r="2272" spans="1:12" x14ac:dyDescent="0.2">
      <c r="A2272" t="s">
        <v>2776</v>
      </c>
      <c r="B2272" t="str">
        <f t="shared" si="105"/>
        <v>kurtosis_ht</v>
      </c>
      <c r="C2272">
        <f>VLOOKUP(B2272,GDD!$D$2:$E$31,2)</f>
        <v>18</v>
      </c>
      <c r="D2272" t="str">
        <f t="shared" si="106"/>
        <v>JCEager20</v>
      </c>
      <c r="E2272" s="2">
        <v>20200725</v>
      </c>
      <c r="F2272" t="str">
        <f t="shared" si="107"/>
        <v>RS14</v>
      </c>
      <c r="G2272" t="s">
        <v>1140</v>
      </c>
      <c r="H2272" t="str">
        <f>VLOOKUP(E2272,GDD!$A$2:$B$57,2)</f>
        <v>650-900</v>
      </c>
      <c r="I2272" cm="1">
        <f t="array" ref="I2272">IF(H2272="0-650",1,IF(H2272="650-900",2,IF(H2272="900+",3,NA)))</f>
        <v>2</v>
      </c>
      <c r="J2272">
        <v>0.77400991494756</v>
      </c>
      <c r="K2272">
        <v>0.35883476903771699</v>
      </c>
      <c r="L2272">
        <v>0.86614960689739395</v>
      </c>
    </row>
    <row r="2273" spans="1:12" x14ac:dyDescent="0.2">
      <c r="A2273" t="s">
        <v>2777</v>
      </c>
      <c r="B2273" t="str">
        <f t="shared" si="105"/>
        <v>variation_ht</v>
      </c>
      <c r="C2273">
        <f>VLOOKUP(B2273,GDD!$D$2:$E$31,2)</f>
        <v>19</v>
      </c>
      <c r="D2273" t="str">
        <f t="shared" si="106"/>
        <v>JCEager20</v>
      </c>
      <c r="E2273" s="2">
        <v>20200725</v>
      </c>
      <c r="F2273" t="str">
        <f t="shared" si="107"/>
        <v>RS14</v>
      </c>
      <c r="G2273" t="s">
        <v>1140</v>
      </c>
      <c r="H2273" t="str">
        <f>VLOOKUP(E2273,GDD!$A$2:$B$57,2)</f>
        <v>650-900</v>
      </c>
      <c r="I2273" cm="1">
        <f t="array" ref="I2273">IF(H2273="0-650",1,IF(H2273="650-900",2,IF(H2273="900+",3,NA)))</f>
        <v>2</v>
      </c>
      <c r="J2273">
        <v>8.5075297513320203E-4</v>
      </c>
      <c r="K2273">
        <v>4.6300040608323603E-4</v>
      </c>
      <c r="L2273">
        <v>0.84644756712997504</v>
      </c>
    </row>
    <row r="2274" spans="1:12" x14ac:dyDescent="0.2">
      <c r="A2274" t="s">
        <v>2778</v>
      </c>
      <c r="B2274" t="str">
        <f t="shared" si="105"/>
        <v>plot_volume</v>
      </c>
      <c r="C2274">
        <f>VLOOKUP(B2274,GDD!$D$2:$E$31,2)</f>
        <v>20</v>
      </c>
      <c r="D2274" t="str">
        <f t="shared" si="106"/>
        <v>JCEager20</v>
      </c>
      <c r="E2274" s="2">
        <v>20200725</v>
      </c>
      <c r="F2274" t="str">
        <f t="shared" si="107"/>
        <v>RS14</v>
      </c>
      <c r="G2274" t="s">
        <v>1140</v>
      </c>
      <c r="H2274" t="str">
        <f>VLOOKUP(E2274,GDD!$A$2:$B$57,2)</f>
        <v>650-900</v>
      </c>
      <c r="I2274" cm="1">
        <f t="array" ref="I2274">IF(H2274="0-650",1,IF(H2274="650-900",2,IF(H2274="900+",3,NA)))</f>
        <v>2</v>
      </c>
      <c r="J2274" s="1">
        <v>1.60297587653656E-5</v>
      </c>
      <c r="K2274" s="1">
        <v>3.64809303209169E-6</v>
      </c>
      <c r="L2274">
        <v>0.92948823878248299</v>
      </c>
    </row>
    <row r="2275" spans="1:12" x14ac:dyDescent="0.2">
      <c r="A2275" t="s">
        <v>2779</v>
      </c>
      <c r="B2275" t="str">
        <f t="shared" si="105"/>
        <v>height_30p</v>
      </c>
      <c r="C2275">
        <f>VLOOKUP(B2275,GDD!$D$2:$E$31,2)</f>
        <v>2</v>
      </c>
      <c r="D2275" t="str">
        <f t="shared" si="106"/>
        <v>JCEager20</v>
      </c>
      <c r="E2275" s="2">
        <v>20200806</v>
      </c>
      <c r="F2275" t="str">
        <f t="shared" si="107"/>
        <v>RS14</v>
      </c>
      <c r="G2275" t="s">
        <v>1140</v>
      </c>
      <c r="H2275" t="str">
        <f>VLOOKUP(E2275,GDD!$A$2:$B$57,2)</f>
        <v>900+</v>
      </c>
      <c r="I2275" cm="1">
        <f t="array" ref="I2275">IF(H2275="0-650",1,IF(H2275="650-900",2,IF(H2275="900+",3,NA)))</f>
        <v>3</v>
      </c>
      <c r="J2275">
        <v>5.9041867454670799E-2</v>
      </c>
      <c r="K2275">
        <v>6.6754036254072103E-3</v>
      </c>
      <c r="L2275">
        <v>0.96368135424791201</v>
      </c>
    </row>
    <row r="2276" spans="1:12" x14ac:dyDescent="0.2">
      <c r="A2276" t="s">
        <v>2780</v>
      </c>
      <c r="B2276" t="str">
        <f t="shared" si="105"/>
        <v>height_50p</v>
      </c>
      <c r="C2276">
        <f>VLOOKUP(B2276,GDD!$D$2:$E$31,2)</f>
        <v>3</v>
      </c>
      <c r="D2276" t="str">
        <f t="shared" si="106"/>
        <v>JCEager20</v>
      </c>
      <c r="E2276" s="2">
        <v>20200806</v>
      </c>
      <c r="F2276" t="str">
        <f t="shared" si="107"/>
        <v>RS14</v>
      </c>
      <c r="G2276" t="s">
        <v>1140</v>
      </c>
      <c r="H2276" t="str">
        <f>VLOOKUP(E2276,GDD!$A$2:$B$57,2)</f>
        <v>900+</v>
      </c>
      <c r="I2276" cm="1">
        <f t="array" ref="I2276">IF(H2276="0-650",1,IF(H2276="650-900",2,IF(H2276="900+",3,NA)))</f>
        <v>3</v>
      </c>
      <c r="J2276">
        <v>5.5370165632682301E-2</v>
      </c>
      <c r="K2276">
        <v>4.75084841403247E-3</v>
      </c>
      <c r="L2276">
        <v>0.97219471492890897</v>
      </c>
    </row>
    <row r="2277" spans="1:12" x14ac:dyDescent="0.2">
      <c r="A2277" t="s">
        <v>2781</v>
      </c>
      <c r="B2277" t="str">
        <f t="shared" si="105"/>
        <v>height_70p</v>
      </c>
      <c r="C2277">
        <f>VLOOKUP(B2277,GDD!$D$2:$E$31,2)</f>
        <v>4</v>
      </c>
      <c r="D2277" t="str">
        <f t="shared" si="106"/>
        <v>JCEager20</v>
      </c>
      <c r="E2277" s="2">
        <v>20200806</v>
      </c>
      <c r="F2277" t="str">
        <f t="shared" si="107"/>
        <v>RS14</v>
      </c>
      <c r="G2277" t="s">
        <v>1140</v>
      </c>
      <c r="H2277" t="str">
        <f>VLOOKUP(E2277,GDD!$A$2:$B$57,2)</f>
        <v>900+</v>
      </c>
      <c r="I2277" cm="1">
        <f t="array" ref="I2277">IF(H2277="0-650",1,IF(H2277="650-900",2,IF(H2277="900+",3,NA)))</f>
        <v>3</v>
      </c>
      <c r="J2277">
        <v>4.94283509364319E-2</v>
      </c>
      <c r="K2277">
        <v>4.03823894570687E-3</v>
      </c>
      <c r="L2277">
        <v>0.97348902522273495</v>
      </c>
    </row>
    <row r="2278" spans="1:12" x14ac:dyDescent="0.2">
      <c r="A2278" t="s">
        <v>2782</v>
      </c>
      <c r="B2278" t="str">
        <f t="shared" si="105"/>
        <v>height_90p</v>
      </c>
      <c r="C2278">
        <f>VLOOKUP(B2278,GDD!$D$2:$E$31,2)</f>
        <v>5</v>
      </c>
      <c r="D2278" t="str">
        <f t="shared" si="106"/>
        <v>JCEager20</v>
      </c>
      <c r="E2278" s="2">
        <v>20200806</v>
      </c>
      <c r="F2278" t="str">
        <f t="shared" si="107"/>
        <v>RS14</v>
      </c>
      <c r="G2278" t="s">
        <v>1140</v>
      </c>
      <c r="H2278" t="str">
        <f>VLOOKUP(E2278,GDD!$A$2:$B$57,2)</f>
        <v>900+</v>
      </c>
      <c r="I2278" cm="1">
        <f t="array" ref="I2278">IF(H2278="0-650",1,IF(H2278="650-900",2,IF(H2278="900+",3,NA)))</f>
        <v>3</v>
      </c>
      <c r="J2278">
        <v>4.5774571816196402E-2</v>
      </c>
      <c r="K2278">
        <v>3.87189098987204E-3</v>
      </c>
      <c r="L2278">
        <v>0.97257782244407498</v>
      </c>
    </row>
    <row r="2279" spans="1:12" x14ac:dyDescent="0.2">
      <c r="A2279" t="s">
        <v>2783</v>
      </c>
      <c r="B2279" t="str">
        <f t="shared" si="105"/>
        <v>height_95p</v>
      </c>
      <c r="C2279">
        <f>VLOOKUP(B2279,GDD!$D$2:$E$31,2)</f>
        <v>6</v>
      </c>
      <c r="D2279" t="str">
        <f t="shared" si="106"/>
        <v>JCEager20</v>
      </c>
      <c r="E2279" s="2">
        <v>20200806</v>
      </c>
      <c r="F2279" t="str">
        <f t="shared" si="107"/>
        <v>RS14</v>
      </c>
      <c r="G2279" t="s">
        <v>1140</v>
      </c>
      <c r="H2279" t="str">
        <f>VLOOKUP(E2279,GDD!$A$2:$B$57,2)</f>
        <v>900+</v>
      </c>
      <c r="I2279" cm="1">
        <f t="array" ref="I2279">IF(H2279="0-650",1,IF(H2279="650-900",2,IF(H2279="900+",3,NA)))</f>
        <v>3</v>
      </c>
      <c r="J2279">
        <v>4.3506205667220202E-2</v>
      </c>
      <c r="K2279">
        <v>4.25811146972223E-3</v>
      </c>
      <c r="L2279">
        <v>0.96840618170497905</v>
      </c>
    </row>
    <row r="2280" spans="1:12" x14ac:dyDescent="0.2">
      <c r="A2280" t="s">
        <v>2784</v>
      </c>
      <c r="B2280" t="str">
        <f t="shared" si="105"/>
        <v>height_99p</v>
      </c>
      <c r="C2280">
        <f>VLOOKUP(B2280,GDD!$D$2:$E$31,2)</f>
        <v>7</v>
      </c>
      <c r="D2280" t="str">
        <f t="shared" si="106"/>
        <v>JCEager20</v>
      </c>
      <c r="E2280" s="2">
        <v>20200806</v>
      </c>
      <c r="F2280" t="str">
        <f t="shared" si="107"/>
        <v>RS14</v>
      </c>
      <c r="G2280" t="s">
        <v>1140</v>
      </c>
      <c r="H2280" t="str">
        <f>VLOOKUP(E2280,GDD!$A$2:$B$57,2)</f>
        <v>900+</v>
      </c>
      <c r="I2280" cm="1">
        <f t="array" ref="I2280">IF(H2280="0-650",1,IF(H2280="650-900",2,IF(H2280="900+",3,NA)))</f>
        <v>3</v>
      </c>
      <c r="J2280">
        <v>3.07494574174823E-2</v>
      </c>
      <c r="K2280">
        <v>6.3798563157886302E-3</v>
      </c>
      <c r="L2280">
        <v>0.93531409406410704</v>
      </c>
    </row>
    <row r="2281" spans="1:12" x14ac:dyDescent="0.2">
      <c r="A2281" t="s">
        <v>2785</v>
      </c>
      <c r="B2281" t="str">
        <f t="shared" si="105"/>
        <v>canopy_cover_5p</v>
      </c>
      <c r="C2281">
        <f>VLOOKUP(B2281,GDD!$D$2:$E$31,2)</f>
        <v>8</v>
      </c>
      <c r="D2281" t="str">
        <f t="shared" si="106"/>
        <v>JCEager20</v>
      </c>
      <c r="E2281" s="2">
        <v>20200806</v>
      </c>
      <c r="F2281" t="str">
        <f t="shared" si="107"/>
        <v>RS14</v>
      </c>
      <c r="G2281" t="s">
        <v>1140</v>
      </c>
      <c r="H2281" t="str">
        <f>VLOOKUP(E2281,GDD!$A$2:$B$57,2)</f>
        <v>900+</v>
      </c>
      <c r="I2281" cm="1">
        <f t="array" ref="I2281">IF(H2281="0-650",1,IF(H2281="650-900",2,IF(H2281="900+",3,NA)))</f>
        <v>3</v>
      </c>
      <c r="J2281">
        <v>3.2687250181432401</v>
      </c>
      <c r="K2281">
        <v>1.7981510486566501</v>
      </c>
      <c r="L2281">
        <v>0.84504476755626501</v>
      </c>
    </row>
    <row r="2282" spans="1:12" x14ac:dyDescent="0.2">
      <c r="A2282" t="s">
        <v>2786</v>
      </c>
      <c r="B2282" t="str">
        <f t="shared" si="105"/>
        <v>pcanopy_cover_10p</v>
      </c>
      <c r="C2282">
        <f>VLOOKUP(B2282,GDD!$D$2:$E$31,2)</f>
        <v>9</v>
      </c>
      <c r="D2282" t="str">
        <f t="shared" si="106"/>
        <v>JCEager20</v>
      </c>
      <c r="E2282" s="2">
        <v>20200806</v>
      </c>
      <c r="F2282" t="str">
        <f t="shared" si="107"/>
        <v>RS14</v>
      </c>
      <c r="G2282" t="s">
        <v>1140</v>
      </c>
      <c r="H2282" t="str">
        <f>VLOOKUP(E2282,GDD!$A$2:$B$57,2)</f>
        <v>900+</v>
      </c>
      <c r="I2282" cm="1">
        <f t="array" ref="I2282">IF(H2282="0-650",1,IF(H2282="650-900",2,IF(H2282="900+",3,NA)))</f>
        <v>3</v>
      </c>
      <c r="J2282">
        <v>4.4646655789705596</v>
      </c>
      <c r="K2282">
        <v>1.9898445073415001</v>
      </c>
      <c r="L2282">
        <v>0.87065359842524204</v>
      </c>
    </row>
    <row r="2283" spans="1:12" x14ac:dyDescent="0.2">
      <c r="A2283" t="s">
        <v>2787</v>
      </c>
      <c r="B2283" t="str">
        <f t="shared" si="105"/>
        <v>canopy_cover_20p</v>
      </c>
      <c r="C2283">
        <f>VLOOKUP(B2283,GDD!$D$2:$E$31,2)</f>
        <v>10</v>
      </c>
      <c r="D2283" t="str">
        <f t="shared" si="106"/>
        <v>JCEager20</v>
      </c>
      <c r="E2283" s="2">
        <v>20200806</v>
      </c>
      <c r="F2283" t="str">
        <f t="shared" si="107"/>
        <v>RS14</v>
      </c>
      <c r="G2283" t="s">
        <v>1140</v>
      </c>
      <c r="H2283" t="str">
        <f>VLOOKUP(E2283,GDD!$A$2:$B$57,2)</f>
        <v>900+</v>
      </c>
      <c r="I2283" cm="1">
        <f t="array" ref="I2283">IF(H2283="0-650",1,IF(H2283="650-900",2,IF(H2283="900+",3,NA)))</f>
        <v>3</v>
      </c>
      <c r="J2283">
        <v>5.6363232510548098</v>
      </c>
      <c r="K2283">
        <v>2.3820587661084098</v>
      </c>
      <c r="L2283">
        <v>0.87651986706003804</v>
      </c>
    </row>
    <row r="2284" spans="1:12" x14ac:dyDescent="0.2">
      <c r="A2284" t="s">
        <v>2788</v>
      </c>
      <c r="B2284" t="str">
        <f t="shared" si="105"/>
        <v>canopy_cover_30p</v>
      </c>
      <c r="C2284">
        <f>VLOOKUP(B2284,GDD!$D$2:$E$31,2)</f>
        <v>11</v>
      </c>
      <c r="D2284" t="str">
        <f t="shared" si="106"/>
        <v>JCEager20</v>
      </c>
      <c r="E2284" s="2">
        <v>20200806</v>
      </c>
      <c r="F2284" t="str">
        <f t="shared" si="107"/>
        <v>RS14</v>
      </c>
      <c r="G2284" t="s">
        <v>1140</v>
      </c>
      <c r="H2284" t="str">
        <f>VLOOKUP(E2284,GDD!$A$2:$B$57,2)</f>
        <v>900+</v>
      </c>
      <c r="I2284" cm="1">
        <f t="array" ref="I2284">IF(H2284="0-650",1,IF(H2284="650-900",2,IF(H2284="900+",3,NA)))</f>
        <v>3</v>
      </c>
      <c r="J2284">
        <v>7.3083556178483198</v>
      </c>
      <c r="K2284">
        <v>3.1759204556420801</v>
      </c>
      <c r="L2284">
        <v>0.87347428144869499</v>
      </c>
    </row>
    <row r="2285" spans="1:12" x14ac:dyDescent="0.2">
      <c r="A2285" t="s">
        <v>2789</v>
      </c>
      <c r="B2285" t="str">
        <f t="shared" si="105"/>
        <v>canopy_cover_40p</v>
      </c>
      <c r="C2285">
        <f>VLOOKUP(B2285,GDD!$D$2:$E$31,2)</f>
        <v>12</v>
      </c>
      <c r="D2285" t="str">
        <f t="shared" si="106"/>
        <v>JCEager20</v>
      </c>
      <c r="E2285" s="2">
        <v>20200806</v>
      </c>
      <c r="F2285" t="str">
        <f t="shared" si="107"/>
        <v>RS14</v>
      </c>
      <c r="G2285" t="s">
        <v>1140</v>
      </c>
      <c r="H2285" t="str">
        <f>VLOOKUP(E2285,GDD!$A$2:$B$57,2)</f>
        <v>900+</v>
      </c>
      <c r="I2285" cm="1">
        <f t="array" ref="I2285">IF(H2285="0-650",1,IF(H2285="650-900",2,IF(H2285="900+",3,NA)))</f>
        <v>3</v>
      </c>
      <c r="J2285">
        <v>15.366305231717799</v>
      </c>
      <c r="K2285">
        <v>6.2011565572557297</v>
      </c>
      <c r="L2285">
        <v>0.881431204772952</v>
      </c>
    </row>
    <row r="2286" spans="1:12" x14ac:dyDescent="0.2">
      <c r="A2286" t="s">
        <v>2790</v>
      </c>
      <c r="B2286" t="str">
        <f t="shared" si="105"/>
        <v>canopy_cover_50p</v>
      </c>
      <c r="C2286">
        <f>VLOOKUP(B2286,GDD!$D$2:$E$31,2)</f>
        <v>13</v>
      </c>
      <c r="D2286" t="str">
        <f t="shared" si="106"/>
        <v>JCEager20</v>
      </c>
      <c r="E2286" s="2">
        <v>20200806</v>
      </c>
      <c r="F2286" t="str">
        <f t="shared" si="107"/>
        <v>RS14</v>
      </c>
      <c r="G2286" t="s">
        <v>1140</v>
      </c>
      <c r="H2286" t="str">
        <f>VLOOKUP(E2286,GDD!$A$2:$B$57,2)</f>
        <v>900+</v>
      </c>
      <c r="I2286" cm="1">
        <f t="array" ref="I2286">IF(H2286="0-650",1,IF(H2286="650-900",2,IF(H2286="900+",3,NA)))</f>
        <v>3</v>
      </c>
      <c r="J2286">
        <v>37.528463562779301</v>
      </c>
      <c r="K2286">
        <v>11.8123622147956</v>
      </c>
      <c r="L2286">
        <v>0.90504360457384103</v>
      </c>
    </row>
    <row r="2287" spans="1:12" x14ac:dyDescent="0.2">
      <c r="A2287" t="s">
        <v>2791</v>
      </c>
      <c r="B2287" t="str">
        <f t="shared" si="105"/>
        <v>canopy_cover_75p</v>
      </c>
      <c r="C2287">
        <f>VLOOKUP(B2287,GDD!$D$2:$E$31,2)</f>
        <v>14</v>
      </c>
      <c r="D2287" t="str">
        <f t="shared" si="106"/>
        <v>JCEager20</v>
      </c>
      <c r="E2287" s="2">
        <v>20200806</v>
      </c>
      <c r="F2287" t="str">
        <f t="shared" si="107"/>
        <v>RS14</v>
      </c>
      <c r="G2287" t="s">
        <v>1140</v>
      </c>
      <c r="H2287" t="str">
        <f>VLOOKUP(E2287,GDD!$A$2:$B$57,2)</f>
        <v>900+</v>
      </c>
      <c r="I2287" cm="1">
        <f t="array" ref="I2287">IF(H2287="0-650",1,IF(H2287="650-900",2,IF(H2287="900+",3,NA)))</f>
        <v>3</v>
      </c>
      <c r="J2287">
        <v>122.323805173793</v>
      </c>
      <c r="K2287">
        <v>40.954237490683703</v>
      </c>
      <c r="L2287">
        <v>0.89960367241362804</v>
      </c>
    </row>
    <row r="2288" spans="1:12" x14ac:dyDescent="0.2">
      <c r="A2288" t="s">
        <v>2792</v>
      </c>
      <c r="B2288" t="str">
        <f t="shared" si="105"/>
        <v>standard_deviation_ht</v>
      </c>
      <c r="C2288">
        <f>VLOOKUP(B2288,GDD!$D$2:$E$31,2)</f>
        <v>15</v>
      </c>
      <c r="D2288" t="str">
        <f t="shared" si="106"/>
        <v>JCEager20</v>
      </c>
      <c r="E2288" s="2">
        <v>20200806</v>
      </c>
      <c r="F2288" t="str">
        <f t="shared" si="107"/>
        <v>RS14</v>
      </c>
      <c r="G2288" t="s">
        <v>1140</v>
      </c>
      <c r="H2288" t="str">
        <f>VLOOKUP(E2288,GDD!$A$2:$B$57,2)</f>
        <v>900+</v>
      </c>
      <c r="I2288" cm="1">
        <f t="array" ref="I2288">IF(H2288="0-650",1,IF(H2288="650-900",2,IF(H2288="900+",3,NA)))</f>
        <v>3</v>
      </c>
      <c r="J2288">
        <v>3.2850595700817799E-4</v>
      </c>
      <c r="K2288">
        <v>1.11233987103499E-3</v>
      </c>
      <c r="L2288">
        <v>0.46977345091904199</v>
      </c>
    </row>
    <row r="2289" spans="1:12" x14ac:dyDescent="0.2">
      <c r="A2289" t="s">
        <v>2793</v>
      </c>
      <c r="B2289" t="str">
        <f t="shared" si="105"/>
        <v>quadratic_mean_ht</v>
      </c>
      <c r="C2289">
        <f>VLOOKUP(B2289,GDD!$D$2:$E$31,2)</f>
        <v>16</v>
      </c>
      <c r="D2289" t="str">
        <f t="shared" si="106"/>
        <v>JCEager20</v>
      </c>
      <c r="E2289" s="2">
        <v>20200806</v>
      </c>
      <c r="F2289" t="str">
        <f t="shared" si="107"/>
        <v>RS14</v>
      </c>
      <c r="G2289" t="s">
        <v>1140</v>
      </c>
      <c r="H2289" t="str">
        <f>VLOOKUP(E2289,GDD!$A$2:$B$57,2)</f>
        <v>900+</v>
      </c>
      <c r="I2289" cm="1">
        <f t="array" ref="I2289">IF(H2289="0-650",1,IF(H2289="650-900",2,IF(H2289="900+",3,NA)))</f>
        <v>3</v>
      </c>
      <c r="J2289">
        <v>4.5816374318323402E-2</v>
      </c>
      <c r="K2289">
        <v>3.8995852922524298E-3</v>
      </c>
      <c r="L2289">
        <v>0.97241159582843895</v>
      </c>
    </row>
    <row r="2290" spans="1:12" x14ac:dyDescent="0.2">
      <c r="A2290" t="s">
        <v>2794</v>
      </c>
      <c r="B2290" t="str">
        <f t="shared" si="105"/>
        <v>skewness_ht</v>
      </c>
      <c r="C2290">
        <f>VLOOKUP(B2290,GDD!$D$2:$E$31,2)</f>
        <v>17</v>
      </c>
      <c r="D2290" t="str">
        <f t="shared" si="106"/>
        <v>JCEager20</v>
      </c>
      <c r="E2290" s="2">
        <v>20200806</v>
      </c>
      <c r="F2290" t="str">
        <f t="shared" si="107"/>
        <v>RS14</v>
      </c>
      <c r="G2290" t="s">
        <v>1140</v>
      </c>
      <c r="H2290" t="str">
        <f>VLOOKUP(E2290,GDD!$A$2:$B$57,2)</f>
        <v>900+</v>
      </c>
      <c r="I2290" cm="1">
        <f t="array" ref="I2290">IF(H2290="0-650",1,IF(H2290="650-900",2,IF(H2290="900+",3,NA)))</f>
        <v>3</v>
      </c>
      <c r="J2290">
        <v>8.5310732863766003E-2</v>
      </c>
      <c r="K2290">
        <v>2.6810257978882101E-2</v>
      </c>
      <c r="L2290">
        <v>0.90517781339207004</v>
      </c>
    </row>
    <row r="2291" spans="1:12" x14ac:dyDescent="0.2">
      <c r="A2291" t="s">
        <v>2795</v>
      </c>
      <c r="B2291" t="str">
        <f t="shared" si="105"/>
        <v>kurtosis_ht</v>
      </c>
      <c r="C2291">
        <f>VLOOKUP(B2291,GDD!$D$2:$E$31,2)</f>
        <v>18</v>
      </c>
      <c r="D2291" t="str">
        <f t="shared" si="106"/>
        <v>JCEager20</v>
      </c>
      <c r="E2291" s="2">
        <v>20200806</v>
      </c>
      <c r="F2291" t="str">
        <f t="shared" si="107"/>
        <v>RS14</v>
      </c>
      <c r="G2291" t="s">
        <v>1140</v>
      </c>
      <c r="H2291" t="str">
        <f>VLOOKUP(E2291,GDD!$A$2:$B$57,2)</f>
        <v>900+</v>
      </c>
      <c r="I2291" cm="1">
        <f t="array" ref="I2291">IF(H2291="0-650",1,IF(H2291="650-900",2,IF(H2291="900+",3,NA)))</f>
        <v>3</v>
      </c>
      <c r="J2291">
        <v>0.78195597019595997</v>
      </c>
      <c r="K2291">
        <v>0.464013177729172</v>
      </c>
      <c r="L2291">
        <v>0.834863767132905</v>
      </c>
    </row>
    <row r="2292" spans="1:12" x14ac:dyDescent="0.2">
      <c r="A2292" t="s">
        <v>2796</v>
      </c>
      <c r="B2292" t="str">
        <f t="shared" si="105"/>
        <v>variation_ht</v>
      </c>
      <c r="C2292">
        <f>VLOOKUP(B2292,GDD!$D$2:$E$31,2)</f>
        <v>19</v>
      </c>
      <c r="D2292" t="str">
        <f t="shared" si="106"/>
        <v>JCEager20</v>
      </c>
      <c r="E2292" s="2">
        <v>20200806</v>
      </c>
      <c r="F2292" t="str">
        <f t="shared" si="107"/>
        <v>RS14</v>
      </c>
      <c r="G2292" t="s">
        <v>1140</v>
      </c>
      <c r="H2292" t="str">
        <f>VLOOKUP(E2292,GDD!$A$2:$B$57,2)</f>
        <v>900+</v>
      </c>
      <c r="I2292" cm="1">
        <f t="array" ref="I2292">IF(H2292="0-650",1,IF(H2292="650-900",2,IF(H2292="900+",3,NA)))</f>
        <v>3</v>
      </c>
      <c r="J2292">
        <v>8.1476384020387905E-4</v>
      </c>
      <c r="K2292">
        <v>5.06891483020589E-4</v>
      </c>
      <c r="L2292">
        <v>0.82824125701566997</v>
      </c>
    </row>
    <row r="2293" spans="1:12" x14ac:dyDescent="0.2">
      <c r="A2293" t="s">
        <v>2797</v>
      </c>
      <c r="B2293" t="str">
        <f t="shared" si="105"/>
        <v>plot_volume</v>
      </c>
      <c r="C2293">
        <f>VLOOKUP(B2293,GDD!$D$2:$E$31,2)</f>
        <v>20</v>
      </c>
      <c r="D2293" t="str">
        <f t="shared" si="106"/>
        <v>JCEager20</v>
      </c>
      <c r="E2293" s="2">
        <v>20200806</v>
      </c>
      <c r="F2293" t="str">
        <f t="shared" si="107"/>
        <v>RS14</v>
      </c>
      <c r="G2293" t="s">
        <v>1140</v>
      </c>
      <c r="H2293" t="str">
        <f>VLOOKUP(E2293,GDD!$A$2:$B$57,2)</f>
        <v>900+</v>
      </c>
      <c r="I2293" cm="1">
        <f t="array" ref="I2293">IF(H2293="0-650",1,IF(H2293="650-900",2,IF(H2293="900+",3,NA)))</f>
        <v>3</v>
      </c>
      <c r="J2293" s="1">
        <v>1.64123500577481E-5</v>
      </c>
      <c r="K2293" s="1">
        <v>2.4786770978976401E-6</v>
      </c>
      <c r="L2293">
        <v>0.95207111591214599</v>
      </c>
    </row>
    <row r="2294" spans="1:12" x14ac:dyDescent="0.2">
      <c r="A2294" t="s">
        <v>2798</v>
      </c>
      <c r="B2294" t="str">
        <f t="shared" si="105"/>
        <v>height_30p</v>
      </c>
      <c r="C2294">
        <f>VLOOKUP(B2294,GDD!$D$2:$E$31,2)</f>
        <v>2</v>
      </c>
      <c r="D2294" t="str">
        <f t="shared" si="106"/>
        <v>JCEager20</v>
      </c>
      <c r="E2294" s="2">
        <v>20200813</v>
      </c>
      <c r="F2294" t="str">
        <f t="shared" si="107"/>
        <v>RS14</v>
      </c>
      <c r="G2294" t="s">
        <v>1140</v>
      </c>
      <c r="H2294" t="str">
        <f>VLOOKUP(E2294,GDD!$A$2:$B$57,2)</f>
        <v>900+</v>
      </c>
      <c r="I2294" cm="1">
        <f t="array" ref="I2294">IF(H2294="0-650",1,IF(H2294="650-900",2,IF(H2294="900+",3,NA)))</f>
        <v>3</v>
      </c>
      <c r="J2294">
        <v>5.80838910634583E-2</v>
      </c>
      <c r="K2294">
        <v>6.6923655868608998E-3</v>
      </c>
      <c r="L2294">
        <v>0.96301416928633898</v>
      </c>
    </row>
    <row r="2295" spans="1:12" x14ac:dyDescent="0.2">
      <c r="A2295" t="s">
        <v>2799</v>
      </c>
      <c r="B2295" t="str">
        <f t="shared" si="105"/>
        <v>height_50p</v>
      </c>
      <c r="C2295">
        <f>VLOOKUP(B2295,GDD!$D$2:$E$31,2)</f>
        <v>3</v>
      </c>
      <c r="D2295" t="str">
        <f t="shared" si="106"/>
        <v>JCEager20</v>
      </c>
      <c r="E2295" s="2">
        <v>20200813</v>
      </c>
      <c r="F2295" t="str">
        <f t="shared" si="107"/>
        <v>RS14</v>
      </c>
      <c r="G2295" t="s">
        <v>1140</v>
      </c>
      <c r="H2295" t="str">
        <f>VLOOKUP(E2295,GDD!$A$2:$B$57,2)</f>
        <v>900+</v>
      </c>
      <c r="I2295" cm="1">
        <f t="array" ref="I2295">IF(H2295="0-650",1,IF(H2295="650-900",2,IF(H2295="900+",3,NA)))</f>
        <v>3</v>
      </c>
      <c r="J2295">
        <v>5.37006046314637E-2</v>
      </c>
      <c r="K2295">
        <v>4.9526219840165201E-3</v>
      </c>
      <c r="L2295">
        <v>0.97017470832490704</v>
      </c>
    </row>
    <row r="2296" spans="1:12" x14ac:dyDescent="0.2">
      <c r="A2296" t="s">
        <v>2800</v>
      </c>
      <c r="B2296" t="str">
        <f t="shared" si="105"/>
        <v>height_70p</v>
      </c>
      <c r="C2296">
        <f>VLOOKUP(B2296,GDD!$D$2:$E$31,2)</f>
        <v>4</v>
      </c>
      <c r="D2296" t="str">
        <f t="shared" si="106"/>
        <v>JCEager20</v>
      </c>
      <c r="E2296" s="2">
        <v>20200813</v>
      </c>
      <c r="F2296" t="str">
        <f t="shared" si="107"/>
        <v>RS14</v>
      </c>
      <c r="G2296" t="s">
        <v>1140</v>
      </c>
      <c r="H2296" t="str">
        <f>VLOOKUP(E2296,GDD!$A$2:$B$57,2)</f>
        <v>900+</v>
      </c>
      <c r="I2296" cm="1">
        <f t="array" ref="I2296">IF(H2296="0-650",1,IF(H2296="650-900",2,IF(H2296="900+",3,NA)))</f>
        <v>3</v>
      </c>
      <c r="J2296">
        <v>4.8261867387905402E-2</v>
      </c>
      <c r="K2296">
        <v>3.9382186098373901E-3</v>
      </c>
      <c r="L2296">
        <v>0.97351992041790203</v>
      </c>
    </row>
    <row r="2297" spans="1:12" x14ac:dyDescent="0.2">
      <c r="A2297" t="s">
        <v>2801</v>
      </c>
      <c r="B2297" t="str">
        <f t="shared" si="105"/>
        <v>height_90p</v>
      </c>
      <c r="C2297">
        <f>VLOOKUP(B2297,GDD!$D$2:$E$31,2)</f>
        <v>5</v>
      </c>
      <c r="D2297" t="str">
        <f t="shared" si="106"/>
        <v>JCEager20</v>
      </c>
      <c r="E2297" s="2">
        <v>20200813</v>
      </c>
      <c r="F2297" t="str">
        <f t="shared" si="107"/>
        <v>RS14</v>
      </c>
      <c r="G2297" t="s">
        <v>1140</v>
      </c>
      <c r="H2297" t="str">
        <f>VLOOKUP(E2297,GDD!$A$2:$B$57,2)</f>
        <v>900+</v>
      </c>
      <c r="I2297" cm="1">
        <f t="array" ref="I2297">IF(H2297="0-650",1,IF(H2297="650-900",2,IF(H2297="900+",3,NA)))</f>
        <v>3</v>
      </c>
      <c r="J2297">
        <v>4.6410262420296097E-2</v>
      </c>
      <c r="K2297">
        <v>3.4111582420869998E-3</v>
      </c>
      <c r="L2297">
        <v>0.97608586850060997</v>
      </c>
    </row>
    <row r="2298" spans="1:12" x14ac:dyDescent="0.2">
      <c r="A2298" t="s">
        <v>2802</v>
      </c>
      <c r="B2298" t="str">
        <f t="shared" si="105"/>
        <v>height_95p</v>
      </c>
      <c r="C2298">
        <f>VLOOKUP(B2298,GDD!$D$2:$E$31,2)</f>
        <v>6</v>
      </c>
      <c r="D2298" t="str">
        <f t="shared" si="106"/>
        <v>JCEager20</v>
      </c>
      <c r="E2298" s="2">
        <v>20200813</v>
      </c>
      <c r="F2298" t="str">
        <f t="shared" si="107"/>
        <v>RS14</v>
      </c>
      <c r="G2298" t="s">
        <v>1140</v>
      </c>
      <c r="H2298" t="str">
        <f>VLOOKUP(E2298,GDD!$A$2:$B$57,2)</f>
        <v>900+</v>
      </c>
      <c r="I2298" cm="1">
        <f t="array" ref="I2298">IF(H2298="0-650",1,IF(H2298="650-900",2,IF(H2298="900+",3,NA)))</f>
        <v>3</v>
      </c>
      <c r="J2298">
        <v>4.50749379321118E-2</v>
      </c>
      <c r="K2298">
        <v>3.6871300413047498E-3</v>
      </c>
      <c r="L2298">
        <v>0.973457069713068</v>
      </c>
    </row>
    <row r="2299" spans="1:12" x14ac:dyDescent="0.2">
      <c r="A2299" t="s">
        <v>2803</v>
      </c>
      <c r="B2299" t="str">
        <f t="shared" si="105"/>
        <v>height_99p</v>
      </c>
      <c r="C2299">
        <f>VLOOKUP(B2299,GDD!$D$2:$E$31,2)</f>
        <v>7</v>
      </c>
      <c r="D2299" t="str">
        <f t="shared" si="106"/>
        <v>JCEager20</v>
      </c>
      <c r="E2299" s="2">
        <v>20200813</v>
      </c>
      <c r="F2299" t="str">
        <f t="shared" si="107"/>
        <v>RS14</v>
      </c>
      <c r="G2299" t="s">
        <v>1140</v>
      </c>
      <c r="H2299" t="str">
        <f>VLOOKUP(E2299,GDD!$A$2:$B$57,2)</f>
        <v>900+</v>
      </c>
      <c r="I2299" cm="1">
        <f t="array" ref="I2299">IF(H2299="0-650",1,IF(H2299="650-900",2,IF(H2299="900+",3,NA)))</f>
        <v>3</v>
      </c>
      <c r="J2299">
        <v>3.5139866855837698E-2</v>
      </c>
      <c r="K2299">
        <v>4.86019695315861E-3</v>
      </c>
      <c r="L2299">
        <v>0.95592849223133902</v>
      </c>
    </row>
    <row r="2300" spans="1:12" x14ac:dyDescent="0.2">
      <c r="A2300" t="s">
        <v>2804</v>
      </c>
      <c r="B2300" t="str">
        <f t="shared" si="105"/>
        <v>canopy_cover_5p</v>
      </c>
      <c r="C2300">
        <f>VLOOKUP(B2300,GDD!$D$2:$E$31,2)</f>
        <v>8</v>
      </c>
      <c r="D2300" t="str">
        <f t="shared" si="106"/>
        <v>JCEager20</v>
      </c>
      <c r="E2300" s="2">
        <v>20200813</v>
      </c>
      <c r="F2300" t="str">
        <f t="shared" si="107"/>
        <v>RS14</v>
      </c>
      <c r="G2300" t="s">
        <v>1140</v>
      </c>
      <c r="H2300" t="str">
        <f>VLOOKUP(E2300,GDD!$A$2:$B$57,2)</f>
        <v>900+</v>
      </c>
      <c r="I2300" cm="1">
        <f t="array" ref="I2300">IF(H2300="0-650",1,IF(H2300="650-900",2,IF(H2300="900+",3,NA)))</f>
        <v>3</v>
      </c>
      <c r="J2300">
        <v>4.1845952319755302</v>
      </c>
      <c r="K2300">
        <v>2.5734794819062801</v>
      </c>
      <c r="L2300">
        <v>0.82987807434767602</v>
      </c>
    </row>
    <row r="2301" spans="1:12" x14ac:dyDescent="0.2">
      <c r="A2301" t="s">
        <v>2805</v>
      </c>
      <c r="B2301" t="str">
        <f t="shared" si="105"/>
        <v>pcanopy_cover_10p</v>
      </c>
      <c r="C2301">
        <f>VLOOKUP(B2301,GDD!$D$2:$E$31,2)</f>
        <v>9</v>
      </c>
      <c r="D2301" t="str">
        <f t="shared" si="106"/>
        <v>JCEager20</v>
      </c>
      <c r="E2301" s="2">
        <v>20200813</v>
      </c>
      <c r="F2301" t="str">
        <f t="shared" si="107"/>
        <v>RS14</v>
      </c>
      <c r="G2301" t="s">
        <v>1140</v>
      </c>
      <c r="H2301" t="str">
        <f>VLOOKUP(E2301,GDD!$A$2:$B$57,2)</f>
        <v>900+</v>
      </c>
      <c r="I2301" cm="1">
        <f t="array" ref="I2301">IF(H2301="0-650",1,IF(H2301="650-900",2,IF(H2301="900+",3,NA)))</f>
        <v>3</v>
      </c>
      <c r="J2301">
        <v>4.9790959001330304</v>
      </c>
      <c r="K2301">
        <v>2.85664064262411</v>
      </c>
      <c r="L2301">
        <v>0.83945980968591605</v>
      </c>
    </row>
    <row r="2302" spans="1:12" x14ac:dyDescent="0.2">
      <c r="A2302" t="s">
        <v>2806</v>
      </c>
      <c r="B2302" t="str">
        <f t="shared" si="105"/>
        <v>canopy_cover_20p</v>
      </c>
      <c r="C2302">
        <f>VLOOKUP(B2302,GDD!$D$2:$E$31,2)</f>
        <v>10</v>
      </c>
      <c r="D2302" t="str">
        <f t="shared" si="106"/>
        <v>JCEager20</v>
      </c>
      <c r="E2302" s="2">
        <v>20200813</v>
      </c>
      <c r="F2302" t="str">
        <f t="shared" si="107"/>
        <v>RS14</v>
      </c>
      <c r="G2302" t="s">
        <v>1140</v>
      </c>
      <c r="H2302" t="str">
        <f>VLOOKUP(E2302,GDD!$A$2:$B$57,2)</f>
        <v>900+</v>
      </c>
      <c r="I2302" cm="1">
        <f t="array" ref="I2302">IF(H2302="0-650",1,IF(H2302="650-900",2,IF(H2302="900+",3,NA)))</f>
        <v>3</v>
      </c>
      <c r="J2302">
        <v>6.3733753993050097</v>
      </c>
      <c r="K2302">
        <v>3.1178959574139702</v>
      </c>
      <c r="L2302">
        <v>0.85979436769889095</v>
      </c>
    </row>
    <row r="2303" spans="1:12" x14ac:dyDescent="0.2">
      <c r="A2303" t="s">
        <v>2807</v>
      </c>
      <c r="B2303" t="str">
        <f t="shared" si="105"/>
        <v>canopy_cover_30p</v>
      </c>
      <c r="C2303">
        <f>VLOOKUP(B2303,GDD!$D$2:$E$31,2)</f>
        <v>11</v>
      </c>
      <c r="D2303" t="str">
        <f t="shared" si="106"/>
        <v>JCEager20</v>
      </c>
      <c r="E2303" s="2">
        <v>20200813</v>
      </c>
      <c r="F2303" t="str">
        <f t="shared" si="107"/>
        <v>RS14</v>
      </c>
      <c r="G2303" t="s">
        <v>1140</v>
      </c>
      <c r="H2303" t="str">
        <f>VLOOKUP(E2303,GDD!$A$2:$B$57,2)</f>
        <v>900+</v>
      </c>
      <c r="I2303" cm="1">
        <f t="array" ref="I2303">IF(H2303="0-650",1,IF(H2303="650-900",2,IF(H2303="900+",3,NA)))</f>
        <v>3</v>
      </c>
      <c r="J2303">
        <v>8.0220304981659503</v>
      </c>
      <c r="K2303">
        <v>4.0078059244822803</v>
      </c>
      <c r="L2303">
        <v>0.85724084316940297</v>
      </c>
    </row>
    <row r="2304" spans="1:12" x14ac:dyDescent="0.2">
      <c r="A2304" t="s">
        <v>2808</v>
      </c>
      <c r="B2304" t="str">
        <f t="shared" si="105"/>
        <v>canopy_cover_40p</v>
      </c>
      <c r="C2304">
        <f>VLOOKUP(B2304,GDD!$D$2:$E$31,2)</f>
        <v>12</v>
      </c>
      <c r="D2304" t="str">
        <f t="shared" si="106"/>
        <v>JCEager20</v>
      </c>
      <c r="E2304" s="2">
        <v>20200813</v>
      </c>
      <c r="F2304" t="str">
        <f t="shared" si="107"/>
        <v>RS14</v>
      </c>
      <c r="G2304" t="s">
        <v>1140</v>
      </c>
      <c r="H2304" t="str">
        <f>VLOOKUP(E2304,GDD!$A$2:$B$57,2)</f>
        <v>900+</v>
      </c>
      <c r="I2304" cm="1">
        <f t="array" ref="I2304">IF(H2304="0-650",1,IF(H2304="650-900",2,IF(H2304="900+",3,NA)))</f>
        <v>3</v>
      </c>
      <c r="J2304">
        <v>16.996318041539801</v>
      </c>
      <c r="K2304">
        <v>7.5695008442331302</v>
      </c>
      <c r="L2304">
        <v>0.87073598768513705</v>
      </c>
    </row>
    <row r="2305" spans="1:12" x14ac:dyDescent="0.2">
      <c r="A2305" t="s">
        <v>2809</v>
      </c>
      <c r="B2305" t="str">
        <f t="shared" si="105"/>
        <v>canopy_cover_50p</v>
      </c>
      <c r="C2305">
        <f>VLOOKUP(B2305,GDD!$D$2:$E$31,2)</f>
        <v>13</v>
      </c>
      <c r="D2305" t="str">
        <f t="shared" si="106"/>
        <v>JCEager20</v>
      </c>
      <c r="E2305" s="2">
        <v>20200813</v>
      </c>
      <c r="F2305" t="str">
        <f t="shared" si="107"/>
        <v>RS14</v>
      </c>
      <c r="G2305" t="s">
        <v>1140</v>
      </c>
      <c r="H2305" t="str">
        <f>VLOOKUP(E2305,GDD!$A$2:$B$57,2)</f>
        <v>900+</v>
      </c>
      <c r="I2305" cm="1">
        <f t="array" ref="I2305">IF(H2305="0-650",1,IF(H2305="650-900",2,IF(H2305="900+",3,NA)))</f>
        <v>3</v>
      </c>
      <c r="J2305">
        <v>41.069011502909198</v>
      </c>
      <c r="K2305">
        <v>11.6999444850575</v>
      </c>
      <c r="L2305">
        <v>0.91327398647332803</v>
      </c>
    </row>
    <row r="2306" spans="1:12" x14ac:dyDescent="0.2">
      <c r="A2306" t="s">
        <v>2810</v>
      </c>
      <c r="B2306" t="str">
        <f t="shared" si="105"/>
        <v>canopy_cover_75p</v>
      </c>
      <c r="C2306">
        <f>VLOOKUP(B2306,GDD!$D$2:$E$31,2)</f>
        <v>14</v>
      </c>
      <c r="D2306" t="str">
        <f t="shared" si="106"/>
        <v>JCEager20</v>
      </c>
      <c r="E2306" s="2">
        <v>20200813</v>
      </c>
      <c r="F2306" t="str">
        <f t="shared" si="107"/>
        <v>RS14</v>
      </c>
      <c r="G2306" t="s">
        <v>1140</v>
      </c>
      <c r="H2306" t="str">
        <f>VLOOKUP(E2306,GDD!$A$2:$B$57,2)</f>
        <v>900+</v>
      </c>
      <c r="I2306" cm="1">
        <f t="array" ref="I2306">IF(H2306="0-650",1,IF(H2306="650-900",2,IF(H2306="900+",3,NA)))</f>
        <v>3</v>
      </c>
      <c r="J2306">
        <v>106.85428093181</v>
      </c>
      <c r="K2306">
        <v>40.790570656232397</v>
      </c>
      <c r="L2306">
        <v>0.88711723997125302</v>
      </c>
    </row>
    <row r="2307" spans="1:12" x14ac:dyDescent="0.2">
      <c r="A2307" t="s">
        <v>2811</v>
      </c>
      <c r="B2307" t="str">
        <f t="shared" ref="B2307:B2370" si="108">LEFT(A2307, FIND("_RS",A2307)-10)</f>
        <v>standard_deviation_ht</v>
      </c>
      <c r="C2307">
        <f>VLOOKUP(B2307,GDD!$D$2:$E$31,2)</f>
        <v>15</v>
      </c>
      <c r="D2307" t="str">
        <f t="shared" ref="D2307:D2370" si="109">"JCEager"&amp;MID(E2307,3,2)</f>
        <v>JCEager20</v>
      </c>
      <c r="E2307" s="2">
        <v>20200813</v>
      </c>
      <c r="F2307" t="str">
        <f t="shared" ref="F2307:F2370" si="110">RIGHT(A2307,LEN(A2307)-FIND("_RS",A2307))</f>
        <v>RS14</v>
      </c>
      <c r="G2307" t="s">
        <v>1140</v>
      </c>
      <c r="H2307" t="str">
        <f>VLOOKUP(E2307,GDD!$A$2:$B$57,2)</f>
        <v>900+</v>
      </c>
      <c r="I2307" cm="1">
        <f t="array" ref="I2307">IF(H2307="0-650",1,IF(H2307="650-900",2,IF(H2307="900+",3,NA)))</f>
        <v>3</v>
      </c>
      <c r="J2307">
        <v>4.5634052732297902E-4</v>
      </c>
      <c r="K2307">
        <v>6.9877525513766404E-4</v>
      </c>
      <c r="L2307">
        <v>0.66206774157008697</v>
      </c>
    </row>
    <row r="2308" spans="1:12" x14ac:dyDescent="0.2">
      <c r="A2308" t="s">
        <v>2812</v>
      </c>
      <c r="B2308" t="str">
        <f t="shared" si="108"/>
        <v>quadratic_mean_ht</v>
      </c>
      <c r="C2308">
        <f>VLOOKUP(B2308,GDD!$D$2:$E$31,2)</f>
        <v>16</v>
      </c>
      <c r="D2308" t="str">
        <f t="shared" si="109"/>
        <v>JCEager20</v>
      </c>
      <c r="E2308" s="2">
        <v>20200813</v>
      </c>
      <c r="F2308" t="str">
        <f t="shared" si="110"/>
        <v>RS14</v>
      </c>
      <c r="G2308" t="s">
        <v>1140</v>
      </c>
      <c r="H2308" t="str">
        <f>VLOOKUP(E2308,GDD!$A$2:$B$57,2)</f>
        <v>900+</v>
      </c>
      <c r="I2308" cm="1">
        <f t="array" ref="I2308">IF(H2308="0-650",1,IF(H2308="650-900",2,IF(H2308="900+",3,NA)))</f>
        <v>3</v>
      </c>
      <c r="J2308">
        <v>4.5113846239347798E-2</v>
      </c>
      <c r="K2308">
        <v>3.8451334334642299E-3</v>
      </c>
      <c r="L2308">
        <v>0.97237426993527998</v>
      </c>
    </row>
    <row r="2309" spans="1:12" x14ac:dyDescent="0.2">
      <c r="A2309" t="s">
        <v>2813</v>
      </c>
      <c r="B2309" t="str">
        <f t="shared" si="108"/>
        <v>skewness_ht</v>
      </c>
      <c r="C2309">
        <f>VLOOKUP(B2309,GDD!$D$2:$E$31,2)</f>
        <v>17</v>
      </c>
      <c r="D2309" t="str">
        <f t="shared" si="109"/>
        <v>JCEager20</v>
      </c>
      <c r="E2309" s="2">
        <v>20200813</v>
      </c>
      <c r="F2309" t="str">
        <f t="shared" si="110"/>
        <v>RS14</v>
      </c>
      <c r="G2309" t="s">
        <v>1140</v>
      </c>
      <c r="H2309" t="str">
        <f>VLOOKUP(E2309,GDD!$A$2:$B$57,2)</f>
        <v>900+</v>
      </c>
      <c r="I2309" cm="1">
        <f t="array" ref="I2309">IF(H2309="0-650",1,IF(H2309="650-900",2,IF(H2309="900+",3,NA)))</f>
        <v>3</v>
      </c>
      <c r="J2309">
        <v>8.5346337025789198E-2</v>
      </c>
      <c r="K2309">
        <v>2.78364972327588E-2</v>
      </c>
      <c r="L2309">
        <v>0.90194118048976502</v>
      </c>
    </row>
    <row r="2310" spans="1:12" x14ac:dyDescent="0.2">
      <c r="A2310" t="s">
        <v>2814</v>
      </c>
      <c r="B2310" t="str">
        <f t="shared" si="108"/>
        <v>kurtosis_ht</v>
      </c>
      <c r="C2310">
        <f>VLOOKUP(B2310,GDD!$D$2:$E$31,2)</f>
        <v>18</v>
      </c>
      <c r="D2310" t="str">
        <f t="shared" si="109"/>
        <v>JCEager20</v>
      </c>
      <c r="E2310" s="2">
        <v>20200813</v>
      </c>
      <c r="F2310" t="str">
        <f t="shared" si="110"/>
        <v>RS14</v>
      </c>
      <c r="G2310" t="s">
        <v>1140</v>
      </c>
      <c r="H2310" t="str">
        <f>VLOOKUP(E2310,GDD!$A$2:$B$57,2)</f>
        <v>900+</v>
      </c>
      <c r="I2310" cm="1">
        <f t="array" ref="I2310">IF(H2310="0-650",1,IF(H2310="650-900",2,IF(H2310="900+",3,NA)))</f>
        <v>3</v>
      </c>
      <c r="J2310">
        <v>0.68284245817761802</v>
      </c>
      <c r="K2310">
        <v>0.39129270854095899</v>
      </c>
      <c r="L2310">
        <v>0.83962231016313804</v>
      </c>
    </row>
    <row r="2311" spans="1:12" x14ac:dyDescent="0.2">
      <c r="A2311" t="s">
        <v>2815</v>
      </c>
      <c r="B2311" t="str">
        <f t="shared" si="108"/>
        <v>variation_ht</v>
      </c>
      <c r="C2311">
        <f>VLOOKUP(B2311,GDD!$D$2:$E$31,2)</f>
        <v>19</v>
      </c>
      <c r="D2311" t="str">
        <f t="shared" si="109"/>
        <v>JCEager20</v>
      </c>
      <c r="E2311" s="2">
        <v>20200813</v>
      </c>
      <c r="F2311" t="str">
        <f t="shared" si="110"/>
        <v>RS14</v>
      </c>
      <c r="G2311" t="s">
        <v>1140</v>
      </c>
      <c r="H2311" t="str">
        <f>VLOOKUP(E2311,GDD!$A$2:$B$57,2)</f>
        <v>900+</v>
      </c>
      <c r="I2311" cm="1">
        <f t="array" ref="I2311">IF(H2311="0-650",1,IF(H2311="650-900",2,IF(H2311="900+",3,NA)))</f>
        <v>3</v>
      </c>
      <c r="J2311">
        <v>6.86868210796461E-4</v>
      </c>
      <c r="K2311">
        <v>3.52726850744225E-4</v>
      </c>
      <c r="L2311">
        <v>0.85384235310839895</v>
      </c>
    </row>
    <row r="2312" spans="1:12" x14ac:dyDescent="0.2">
      <c r="A2312" t="s">
        <v>2816</v>
      </c>
      <c r="B2312" t="str">
        <f t="shared" si="108"/>
        <v>plot_volume</v>
      </c>
      <c r="C2312">
        <f>VLOOKUP(B2312,GDD!$D$2:$E$31,2)</f>
        <v>20</v>
      </c>
      <c r="D2312" t="str">
        <f t="shared" si="109"/>
        <v>JCEager20</v>
      </c>
      <c r="E2312" s="2">
        <v>20200813</v>
      </c>
      <c r="F2312" t="str">
        <f t="shared" si="110"/>
        <v>RS14</v>
      </c>
      <c r="G2312" t="s">
        <v>1140</v>
      </c>
      <c r="H2312" t="str">
        <f>VLOOKUP(E2312,GDD!$A$2:$B$57,2)</f>
        <v>900+</v>
      </c>
      <c r="I2312" cm="1">
        <f t="array" ref="I2312">IF(H2312="0-650",1,IF(H2312="650-900",2,IF(H2312="900+",3,NA)))</f>
        <v>3</v>
      </c>
      <c r="J2312" s="1">
        <v>1.5244763118255001E-5</v>
      </c>
      <c r="K2312" s="1">
        <v>2.1083431587602899E-6</v>
      </c>
      <c r="L2312">
        <v>0.95593170676458405</v>
      </c>
    </row>
    <row r="2313" spans="1:12" x14ac:dyDescent="0.2">
      <c r="A2313" t="s">
        <v>3823</v>
      </c>
      <c r="B2313" t="str">
        <f t="shared" si="108"/>
        <v>height_30p</v>
      </c>
      <c r="C2313">
        <f>VLOOKUP(B2313,GDD!$D$2:$E$31,2)</f>
        <v>2</v>
      </c>
      <c r="D2313" t="str">
        <f t="shared" si="109"/>
        <v>JCEager20</v>
      </c>
      <c r="E2313" s="2">
        <v>20200826</v>
      </c>
      <c r="F2313" t="str">
        <f t="shared" si="110"/>
        <v>RS14</v>
      </c>
      <c r="G2313" t="s">
        <v>1140</v>
      </c>
      <c r="H2313" t="str">
        <f>VLOOKUP(E2313,GDD!$A$2:$B$57,2)</f>
        <v>900+</v>
      </c>
      <c r="I2313" cm="1">
        <f t="array" ref="I2313">IF(H2313="0-650",1,IF(H2313="650-900",2,IF(H2313="900+",3,NA)))</f>
        <v>3</v>
      </c>
      <c r="J2313">
        <v>5.2728409043246001E-2</v>
      </c>
      <c r="K2313">
        <v>7.7532156683500402E-3</v>
      </c>
      <c r="L2313">
        <v>0.95327655522364996</v>
      </c>
    </row>
    <row r="2314" spans="1:12" x14ac:dyDescent="0.2">
      <c r="A2314" t="s">
        <v>3824</v>
      </c>
      <c r="B2314" t="str">
        <f t="shared" si="108"/>
        <v>height_50p</v>
      </c>
      <c r="C2314">
        <f>VLOOKUP(B2314,GDD!$D$2:$E$31,2)</f>
        <v>3</v>
      </c>
      <c r="D2314" t="str">
        <f t="shared" si="109"/>
        <v>JCEager20</v>
      </c>
      <c r="E2314" s="2">
        <v>20200826</v>
      </c>
      <c r="F2314" t="str">
        <f t="shared" si="110"/>
        <v>RS14</v>
      </c>
      <c r="G2314" t="s">
        <v>1140</v>
      </c>
      <c r="H2314" t="str">
        <f>VLOOKUP(E2314,GDD!$A$2:$B$57,2)</f>
        <v>900+</v>
      </c>
      <c r="I2314" cm="1">
        <f t="array" ref="I2314">IF(H2314="0-650",1,IF(H2314="650-900",2,IF(H2314="900+",3,NA)))</f>
        <v>3</v>
      </c>
      <c r="J2314">
        <v>5.1200908350301499E-2</v>
      </c>
      <c r="K2314">
        <v>5.4901488938724199E-3</v>
      </c>
      <c r="L2314">
        <v>0.96549091887184002</v>
      </c>
    </row>
    <row r="2315" spans="1:12" x14ac:dyDescent="0.2">
      <c r="A2315" t="s">
        <v>3825</v>
      </c>
      <c r="B2315" t="str">
        <f t="shared" si="108"/>
        <v>height_70p</v>
      </c>
      <c r="C2315">
        <f>VLOOKUP(B2315,GDD!$D$2:$E$31,2)</f>
        <v>4</v>
      </c>
      <c r="D2315" t="str">
        <f t="shared" si="109"/>
        <v>JCEager20</v>
      </c>
      <c r="E2315" s="2">
        <v>20200826</v>
      </c>
      <c r="F2315" t="str">
        <f t="shared" si="110"/>
        <v>RS14</v>
      </c>
      <c r="G2315" t="s">
        <v>1140</v>
      </c>
      <c r="H2315" t="str">
        <f>VLOOKUP(E2315,GDD!$A$2:$B$57,2)</f>
        <v>900+</v>
      </c>
      <c r="I2315" cm="1">
        <f t="array" ref="I2315">IF(H2315="0-650",1,IF(H2315="650-900",2,IF(H2315="900+",3,NA)))</f>
        <v>3</v>
      </c>
      <c r="J2315">
        <v>4.7874710605421103E-2</v>
      </c>
      <c r="K2315">
        <v>4.2500960638902898E-3</v>
      </c>
      <c r="L2315">
        <v>0.97125871002122899</v>
      </c>
    </row>
    <row r="2316" spans="1:12" x14ac:dyDescent="0.2">
      <c r="A2316" t="s">
        <v>3826</v>
      </c>
      <c r="B2316" t="str">
        <f t="shared" si="108"/>
        <v>height_90p</v>
      </c>
      <c r="C2316">
        <f>VLOOKUP(B2316,GDD!$D$2:$E$31,2)</f>
        <v>5</v>
      </c>
      <c r="D2316" t="str">
        <f t="shared" si="109"/>
        <v>JCEager20</v>
      </c>
      <c r="E2316" s="2">
        <v>20200826</v>
      </c>
      <c r="F2316" t="str">
        <f t="shared" si="110"/>
        <v>RS14</v>
      </c>
      <c r="G2316" t="s">
        <v>1140</v>
      </c>
      <c r="H2316" t="str">
        <f>VLOOKUP(E2316,GDD!$A$2:$B$57,2)</f>
        <v>900+</v>
      </c>
      <c r="I2316" cm="1">
        <f t="array" ref="I2316">IF(H2316="0-650",1,IF(H2316="650-900",2,IF(H2316="900+",3,NA)))</f>
        <v>3</v>
      </c>
      <c r="J2316">
        <v>4.8476314355229803E-2</v>
      </c>
      <c r="K2316">
        <v>3.9208722209537299E-3</v>
      </c>
      <c r="L2316">
        <v>0.97374705677788398</v>
      </c>
    </row>
    <row r="2317" spans="1:12" x14ac:dyDescent="0.2">
      <c r="A2317" t="s">
        <v>3827</v>
      </c>
      <c r="B2317" t="str">
        <f t="shared" si="108"/>
        <v>height_95p</v>
      </c>
      <c r="C2317">
        <f>VLOOKUP(B2317,GDD!$D$2:$E$31,2)</f>
        <v>6</v>
      </c>
      <c r="D2317" t="str">
        <f t="shared" si="109"/>
        <v>JCEager20</v>
      </c>
      <c r="E2317" s="2">
        <v>20200826</v>
      </c>
      <c r="F2317" t="str">
        <f t="shared" si="110"/>
        <v>RS14</v>
      </c>
      <c r="G2317" t="s">
        <v>1140</v>
      </c>
      <c r="H2317" t="str">
        <f>VLOOKUP(E2317,GDD!$A$2:$B$57,2)</f>
        <v>900+</v>
      </c>
      <c r="I2317" cm="1">
        <f t="array" ref="I2317">IF(H2317="0-650",1,IF(H2317="650-900",2,IF(H2317="900+",3,NA)))</f>
        <v>3</v>
      </c>
      <c r="J2317">
        <v>4.7991689945419302E-2</v>
      </c>
      <c r="K2317">
        <v>3.9881964911489699E-3</v>
      </c>
      <c r="L2317">
        <v>0.97304603642417498</v>
      </c>
    </row>
    <row r="2318" spans="1:12" x14ac:dyDescent="0.2">
      <c r="A2318" t="s">
        <v>3828</v>
      </c>
      <c r="B2318" t="str">
        <f t="shared" si="108"/>
        <v>height_99p</v>
      </c>
      <c r="C2318">
        <f>VLOOKUP(B2318,GDD!$D$2:$E$31,2)</f>
        <v>7</v>
      </c>
      <c r="D2318" t="str">
        <f t="shared" si="109"/>
        <v>JCEager20</v>
      </c>
      <c r="E2318" s="2">
        <v>20200826</v>
      </c>
      <c r="F2318" t="str">
        <f t="shared" si="110"/>
        <v>RS14</v>
      </c>
      <c r="G2318" t="s">
        <v>1140</v>
      </c>
      <c r="H2318" t="str">
        <f>VLOOKUP(E2318,GDD!$A$2:$B$57,2)</f>
        <v>900+</v>
      </c>
      <c r="I2318" cm="1">
        <f t="array" ref="I2318">IF(H2318="0-650",1,IF(H2318="650-900",2,IF(H2318="900+",3,NA)))</f>
        <v>3</v>
      </c>
      <c r="J2318">
        <v>3.8020570280971097E-2</v>
      </c>
      <c r="K2318">
        <v>4.06091513081189E-3</v>
      </c>
      <c r="L2318">
        <v>0.96562119155973403</v>
      </c>
    </row>
    <row r="2319" spans="1:12" x14ac:dyDescent="0.2">
      <c r="A2319" t="s">
        <v>3829</v>
      </c>
      <c r="B2319" t="str">
        <f t="shared" si="108"/>
        <v>canopy_cover_5p</v>
      </c>
      <c r="C2319">
        <f>VLOOKUP(B2319,GDD!$D$2:$E$31,2)</f>
        <v>8</v>
      </c>
      <c r="D2319" t="str">
        <f t="shared" si="109"/>
        <v>JCEager20</v>
      </c>
      <c r="E2319" s="2">
        <v>20200826</v>
      </c>
      <c r="F2319" t="str">
        <f t="shared" si="110"/>
        <v>RS14</v>
      </c>
      <c r="G2319" t="s">
        <v>1140</v>
      </c>
      <c r="H2319" t="str">
        <f>VLOOKUP(E2319,GDD!$A$2:$B$57,2)</f>
        <v>900+</v>
      </c>
      <c r="I2319" cm="1">
        <f t="array" ref="I2319">IF(H2319="0-650",1,IF(H2319="650-900",2,IF(H2319="900+",3,NA)))</f>
        <v>3</v>
      </c>
      <c r="J2319">
        <v>10.659028036314099</v>
      </c>
      <c r="K2319">
        <v>4.6377843481382302</v>
      </c>
      <c r="L2319">
        <v>0.87333603687325601</v>
      </c>
    </row>
    <row r="2320" spans="1:12" x14ac:dyDescent="0.2">
      <c r="A2320" t="s">
        <v>3830</v>
      </c>
      <c r="B2320" t="str">
        <f t="shared" si="108"/>
        <v>pcanopy_cover_10p</v>
      </c>
      <c r="C2320">
        <f>VLOOKUP(B2320,GDD!$D$2:$E$31,2)</f>
        <v>9</v>
      </c>
      <c r="D2320" t="str">
        <f t="shared" si="109"/>
        <v>JCEager20</v>
      </c>
      <c r="E2320" s="2">
        <v>20200826</v>
      </c>
      <c r="F2320" t="str">
        <f t="shared" si="110"/>
        <v>RS14</v>
      </c>
      <c r="G2320" t="s">
        <v>1140</v>
      </c>
      <c r="H2320" t="str">
        <f>VLOOKUP(E2320,GDD!$A$2:$B$57,2)</f>
        <v>900+</v>
      </c>
      <c r="I2320" cm="1">
        <f t="array" ref="I2320">IF(H2320="0-650",1,IF(H2320="650-900",2,IF(H2320="900+",3,NA)))</f>
        <v>3</v>
      </c>
      <c r="J2320">
        <v>14.2169049798716</v>
      </c>
      <c r="K2320">
        <v>4.90495570721676</v>
      </c>
      <c r="L2320">
        <v>0.89685865764268102</v>
      </c>
    </row>
    <row r="2321" spans="1:12" x14ac:dyDescent="0.2">
      <c r="A2321" t="s">
        <v>3831</v>
      </c>
      <c r="B2321" t="str">
        <f t="shared" si="108"/>
        <v>canopy_cover_20p</v>
      </c>
      <c r="C2321">
        <f>VLOOKUP(B2321,GDD!$D$2:$E$31,2)</f>
        <v>10</v>
      </c>
      <c r="D2321" t="str">
        <f t="shared" si="109"/>
        <v>JCEager20</v>
      </c>
      <c r="E2321" s="2">
        <v>20200826</v>
      </c>
      <c r="F2321" t="str">
        <f t="shared" si="110"/>
        <v>RS14</v>
      </c>
      <c r="G2321" t="s">
        <v>1140</v>
      </c>
      <c r="H2321" t="str">
        <f>VLOOKUP(E2321,GDD!$A$2:$B$57,2)</f>
        <v>900+</v>
      </c>
      <c r="I2321" cm="1">
        <f t="array" ref="I2321">IF(H2321="0-650",1,IF(H2321="650-900",2,IF(H2321="900+",3,NA)))</f>
        <v>3</v>
      </c>
      <c r="J2321">
        <v>17.981065539376001</v>
      </c>
      <c r="K2321">
        <v>4.8239612830696803</v>
      </c>
      <c r="L2321">
        <v>0.91791399388107298</v>
      </c>
    </row>
    <row r="2322" spans="1:12" x14ac:dyDescent="0.2">
      <c r="A2322" t="s">
        <v>3832</v>
      </c>
      <c r="B2322" t="str">
        <f t="shared" si="108"/>
        <v>canopy_cover_30p</v>
      </c>
      <c r="C2322">
        <f>VLOOKUP(B2322,GDD!$D$2:$E$31,2)</f>
        <v>11</v>
      </c>
      <c r="D2322" t="str">
        <f t="shared" si="109"/>
        <v>JCEager20</v>
      </c>
      <c r="E2322" s="2">
        <v>20200826</v>
      </c>
      <c r="F2322" t="str">
        <f t="shared" si="110"/>
        <v>RS14</v>
      </c>
      <c r="G2322" t="s">
        <v>1140</v>
      </c>
      <c r="H2322" t="str">
        <f>VLOOKUP(E2322,GDD!$A$2:$B$57,2)</f>
        <v>900+</v>
      </c>
      <c r="I2322" cm="1">
        <f t="array" ref="I2322">IF(H2322="0-650",1,IF(H2322="650-900",2,IF(H2322="900+",3,NA)))</f>
        <v>3</v>
      </c>
      <c r="J2322">
        <v>20.285496109073801</v>
      </c>
      <c r="K2322">
        <v>5.2403081840916297</v>
      </c>
      <c r="L2322">
        <v>0.92071766771337105</v>
      </c>
    </row>
    <row r="2323" spans="1:12" x14ac:dyDescent="0.2">
      <c r="A2323" t="s">
        <v>3833</v>
      </c>
      <c r="B2323" t="str">
        <f t="shared" si="108"/>
        <v>canopy_cover_40p</v>
      </c>
      <c r="C2323">
        <f>VLOOKUP(B2323,GDD!$D$2:$E$31,2)</f>
        <v>12</v>
      </c>
      <c r="D2323" t="str">
        <f t="shared" si="109"/>
        <v>JCEager20</v>
      </c>
      <c r="E2323" s="2">
        <v>20200826</v>
      </c>
      <c r="F2323" t="str">
        <f t="shared" si="110"/>
        <v>RS14</v>
      </c>
      <c r="G2323" t="s">
        <v>1140</v>
      </c>
      <c r="H2323" t="str">
        <f>VLOOKUP(E2323,GDD!$A$2:$B$57,2)</f>
        <v>900+</v>
      </c>
      <c r="I2323" cm="1">
        <f t="array" ref="I2323">IF(H2323="0-650",1,IF(H2323="650-900",2,IF(H2323="900+",3,NA)))</f>
        <v>3</v>
      </c>
      <c r="J2323">
        <v>28.833264665994999</v>
      </c>
      <c r="K2323">
        <v>7.2236663699460903</v>
      </c>
      <c r="L2323">
        <v>0.92292573981382997</v>
      </c>
    </row>
    <row r="2324" spans="1:12" x14ac:dyDescent="0.2">
      <c r="A2324" t="s">
        <v>3834</v>
      </c>
      <c r="B2324" t="str">
        <f t="shared" si="108"/>
        <v>canopy_cover_50p</v>
      </c>
      <c r="C2324">
        <f>VLOOKUP(B2324,GDD!$D$2:$E$31,2)</f>
        <v>13</v>
      </c>
      <c r="D2324" t="str">
        <f t="shared" si="109"/>
        <v>JCEager20</v>
      </c>
      <c r="E2324" s="2">
        <v>20200826</v>
      </c>
      <c r="F2324" t="str">
        <f t="shared" si="110"/>
        <v>RS14</v>
      </c>
      <c r="G2324" t="s">
        <v>1140</v>
      </c>
      <c r="H2324" t="str">
        <f>VLOOKUP(E2324,GDD!$A$2:$B$57,2)</f>
        <v>900+</v>
      </c>
      <c r="I2324" cm="1">
        <f t="array" ref="I2324">IF(H2324="0-650",1,IF(H2324="650-900",2,IF(H2324="900+",3,NA)))</f>
        <v>3</v>
      </c>
      <c r="J2324">
        <v>45.761164280610501</v>
      </c>
      <c r="K2324">
        <v>11.194776852563701</v>
      </c>
      <c r="L2324">
        <v>0.92460326433217999</v>
      </c>
    </row>
    <row r="2325" spans="1:12" x14ac:dyDescent="0.2">
      <c r="A2325" t="s">
        <v>3835</v>
      </c>
      <c r="B2325" t="str">
        <f t="shared" si="108"/>
        <v>canopy_cover_75p</v>
      </c>
      <c r="C2325">
        <f>VLOOKUP(B2325,GDD!$D$2:$E$31,2)</f>
        <v>14</v>
      </c>
      <c r="D2325" t="str">
        <f t="shared" si="109"/>
        <v>JCEager20</v>
      </c>
      <c r="E2325" s="2">
        <v>20200826</v>
      </c>
      <c r="F2325" t="str">
        <f t="shared" si="110"/>
        <v>RS14</v>
      </c>
      <c r="G2325" t="s">
        <v>1140</v>
      </c>
      <c r="H2325" t="str">
        <f>VLOOKUP(E2325,GDD!$A$2:$B$57,2)</f>
        <v>900+</v>
      </c>
      <c r="I2325" cm="1">
        <f t="array" ref="I2325">IF(H2325="0-650",1,IF(H2325="650-900",2,IF(H2325="900+",3,NA)))</f>
        <v>3</v>
      </c>
      <c r="J2325">
        <v>104.861998513122</v>
      </c>
      <c r="K2325">
        <v>29.215426826676001</v>
      </c>
      <c r="L2325">
        <v>0.91502237941421205</v>
      </c>
    </row>
    <row r="2326" spans="1:12" x14ac:dyDescent="0.2">
      <c r="A2326" t="s">
        <v>3836</v>
      </c>
      <c r="B2326" t="str">
        <f t="shared" si="108"/>
        <v>standard_deviation_ht</v>
      </c>
      <c r="C2326">
        <f>VLOOKUP(B2326,GDD!$D$2:$E$31,2)</f>
        <v>15</v>
      </c>
      <c r="D2326" t="str">
        <f t="shared" si="109"/>
        <v>JCEager20</v>
      </c>
      <c r="E2326" s="2">
        <v>20200826</v>
      </c>
      <c r="F2326" t="str">
        <f t="shared" si="110"/>
        <v>RS14</v>
      </c>
      <c r="G2326" t="s">
        <v>1140</v>
      </c>
      <c r="H2326" t="str">
        <f>VLOOKUP(E2326,GDD!$A$2:$B$57,2)</f>
        <v>900+</v>
      </c>
      <c r="I2326" cm="1">
        <f t="array" ref="I2326">IF(H2326="0-650",1,IF(H2326="650-900",2,IF(H2326="900+",3,NA)))</f>
        <v>3</v>
      </c>
      <c r="J2326">
        <v>3.4885043775624499E-4</v>
      </c>
      <c r="K2326">
        <v>1.1688616332887699E-3</v>
      </c>
      <c r="L2326">
        <v>0.47239559328880698</v>
      </c>
    </row>
    <row r="2327" spans="1:12" x14ac:dyDescent="0.2">
      <c r="A2327" t="s">
        <v>3837</v>
      </c>
      <c r="B2327" t="str">
        <f t="shared" si="108"/>
        <v>quadratic_mean_ht</v>
      </c>
      <c r="C2327">
        <f>VLOOKUP(B2327,GDD!$D$2:$E$31,2)</f>
        <v>16</v>
      </c>
      <c r="D2327" t="str">
        <f t="shared" si="109"/>
        <v>JCEager20</v>
      </c>
      <c r="E2327" s="2">
        <v>20200826</v>
      </c>
      <c r="F2327" t="str">
        <f t="shared" si="110"/>
        <v>RS14</v>
      </c>
      <c r="G2327" t="s">
        <v>1140</v>
      </c>
      <c r="H2327" t="str">
        <f>VLOOKUP(E2327,GDD!$A$2:$B$57,2)</f>
        <v>900+</v>
      </c>
      <c r="I2327" cm="1">
        <f t="array" ref="I2327">IF(H2327="0-650",1,IF(H2327="650-900",2,IF(H2327="900+",3,NA)))</f>
        <v>3</v>
      </c>
      <c r="J2327">
        <v>4.4522011613139303E-2</v>
      </c>
      <c r="K2327">
        <v>4.56923595662848E-3</v>
      </c>
      <c r="L2327">
        <v>0.96692201832090496</v>
      </c>
    </row>
    <row r="2328" spans="1:12" x14ac:dyDescent="0.2">
      <c r="A2328" t="s">
        <v>3838</v>
      </c>
      <c r="B2328" t="str">
        <f t="shared" si="108"/>
        <v>skewness_ht</v>
      </c>
      <c r="C2328">
        <f>VLOOKUP(B2328,GDD!$D$2:$E$31,2)</f>
        <v>17</v>
      </c>
      <c r="D2328" t="str">
        <f t="shared" si="109"/>
        <v>JCEager20</v>
      </c>
      <c r="E2328" s="2">
        <v>20200826</v>
      </c>
      <c r="F2328" t="str">
        <f t="shared" si="110"/>
        <v>RS14</v>
      </c>
      <c r="G2328" t="s">
        <v>1140</v>
      </c>
      <c r="H2328" t="str">
        <f>VLOOKUP(E2328,GDD!$A$2:$B$57,2)</f>
        <v>900+</v>
      </c>
      <c r="I2328" cm="1">
        <f t="array" ref="I2328">IF(H2328="0-650",1,IF(H2328="650-900",2,IF(H2328="900+",3,NA)))</f>
        <v>3</v>
      </c>
      <c r="J2328">
        <v>7.1990544186656596E-2</v>
      </c>
      <c r="K2328">
        <v>2.0250121044923099E-2</v>
      </c>
      <c r="L2328">
        <v>0.91427495251434898</v>
      </c>
    </row>
    <row r="2329" spans="1:12" x14ac:dyDescent="0.2">
      <c r="A2329" t="s">
        <v>3839</v>
      </c>
      <c r="B2329" t="str">
        <f t="shared" si="108"/>
        <v>kurtosis_ht</v>
      </c>
      <c r="C2329">
        <f>VLOOKUP(B2329,GDD!$D$2:$E$31,2)</f>
        <v>18</v>
      </c>
      <c r="D2329" t="str">
        <f t="shared" si="109"/>
        <v>JCEager20</v>
      </c>
      <c r="E2329" s="2">
        <v>20200826</v>
      </c>
      <c r="F2329" t="str">
        <f t="shared" si="110"/>
        <v>RS14</v>
      </c>
      <c r="G2329" t="s">
        <v>1140</v>
      </c>
      <c r="H2329" t="str">
        <f>VLOOKUP(E2329,GDD!$A$2:$B$57,2)</f>
        <v>900+</v>
      </c>
      <c r="I2329" cm="1">
        <f t="array" ref="I2329">IF(H2329="0-650",1,IF(H2329="650-900",2,IF(H2329="900+",3,NA)))</f>
        <v>3</v>
      </c>
      <c r="J2329">
        <v>0.71949104684047105</v>
      </c>
      <c r="K2329">
        <v>0.39184419850287799</v>
      </c>
      <c r="L2329">
        <v>0.84635472907352305</v>
      </c>
    </row>
    <row r="2330" spans="1:12" x14ac:dyDescent="0.2">
      <c r="A2330" t="s">
        <v>3840</v>
      </c>
      <c r="B2330" t="str">
        <f t="shared" si="108"/>
        <v>variation_ht</v>
      </c>
      <c r="C2330">
        <f>VLOOKUP(B2330,GDD!$D$2:$E$31,2)</f>
        <v>19</v>
      </c>
      <c r="D2330" t="str">
        <f t="shared" si="109"/>
        <v>JCEager20</v>
      </c>
      <c r="E2330" s="2">
        <v>20200826</v>
      </c>
      <c r="F2330" t="str">
        <f t="shared" si="110"/>
        <v>RS14</v>
      </c>
      <c r="G2330" t="s">
        <v>1140</v>
      </c>
      <c r="H2330" t="str">
        <f>VLOOKUP(E2330,GDD!$A$2:$B$57,2)</f>
        <v>900+</v>
      </c>
      <c r="I2330" cm="1">
        <f t="array" ref="I2330">IF(H2330="0-650",1,IF(H2330="650-900",2,IF(H2330="900+",3,NA)))</f>
        <v>3</v>
      </c>
      <c r="J2330">
        <v>9.7640300103859102E-4</v>
      </c>
      <c r="K2330">
        <v>7.0337038818238005E-4</v>
      </c>
      <c r="L2330">
        <v>0.80637164052978305</v>
      </c>
    </row>
    <row r="2331" spans="1:12" x14ac:dyDescent="0.2">
      <c r="A2331" t="s">
        <v>3841</v>
      </c>
      <c r="B2331" t="str">
        <f t="shared" si="108"/>
        <v>plot_volume</v>
      </c>
      <c r="C2331">
        <f>VLOOKUP(B2331,GDD!$D$2:$E$31,2)</f>
        <v>20</v>
      </c>
      <c r="D2331" t="str">
        <f t="shared" si="109"/>
        <v>JCEager20</v>
      </c>
      <c r="E2331" s="2">
        <v>20200826</v>
      </c>
      <c r="F2331" t="str">
        <f t="shared" si="110"/>
        <v>RS14</v>
      </c>
      <c r="G2331" t="s">
        <v>1140</v>
      </c>
      <c r="H2331" t="str">
        <f>VLOOKUP(E2331,GDD!$A$2:$B$57,2)</f>
        <v>900+</v>
      </c>
      <c r="I2331" cm="1">
        <f t="array" ref="I2331">IF(H2331="0-650",1,IF(H2331="650-900",2,IF(H2331="900+",3,NA)))</f>
        <v>3</v>
      </c>
      <c r="J2331" s="1">
        <v>1.64907699005533E-5</v>
      </c>
      <c r="K2331" s="1">
        <v>4.8352633293245597E-6</v>
      </c>
      <c r="L2331">
        <v>0.91096521056895996</v>
      </c>
    </row>
    <row r="2332" spans="1:12" x14ac:dyDescent="0.2">
      <c r="A2332" t="s">
        <v>3842</v>
      </c>
      <c r="B2332" t="str">
        <f t="shared" si="108"/>
        <v>NDVI</v>
      </c>
      <c r="C2332">
        <f>VLOOKUP(B2332,GDD!$D$2:$E$31,2)</f>
        <v>21</v>
      </c>
      <c r="D2332" t="str">
        <f t="shared" si="109"/>
        <v>JCEager20</v>
      </c>
      <c r="E2332" s="2">
        <v>20200617</v>
      </c>
      <c r="F2332" t="str">
        <f t="shared" si="110"/>
        <v>RS14</v>
      </c>
      <c r="G2332" t="s">
        <v>1140</v>
      </c>
      <c r="H2332" t="str">
        <f>VLOOKUP(E2332,GDD!$A$2:$B$57,2)</f>
        <v>0-650</v>
      </c>
      <c r="I2332" cm="1">
        <f t="array" ref="I2332">IF(H2332="0-650",1,IF(H2332="650-900",2,IF(H2332="900+",3,NA)))</f>
        <v>1</v>
      </c>
      <c r="J2332">
        <v>5.9250474257350203E-4</v>
      </c>
      <c r="K2332">
        <v>2.17207927882352E-4</v>
      </c>
      <c r="L2332">
        <v>0.89110868033813695</v>
      </c>
    </row>
    <row r="2333" spans="1:12" x14ac:dyDescent="0.2">
      <c r="A2333" t="s">
        <v>3843</v>
      </c>
      <c r="B2333" t="str">
        <f t="shared" si="108"/>
        <v>SR800680</v>
      </c>
      <c r="C2333">
        <f>VLOOKUP(B2333,GDD!$D$2:$E$31,2)</f>
        <v>22</v>
      </c>
      <c r="D2333" t="str">
        <f t="shared" si="109"/>
        <v>JCEager20</v>
      </c>
      <c r="E2333" s="2">
        <v>20200617</v>
      </c>
      <c r="F2333" t="str">
        <f t="shared" si="110"/>
        <v>RS14</v>
      </c>
      <c r="G2333" t="s">
        <v>1140</v>
      </c>
      <c r="H2333" t="str">
        <f>VLOOKUP(E2333,GDD!$A$2:$B$57,2)</f>
        <v>0-650</v>
      </c>
      <c r="I2333" cm="1">
        <f t="array" ref="I2333">IF(H2333="0-650",1,IF(H2333="650-900",2,IF(H2333="900+",3,NA)))</f>
        <v>1</v>
      </c>
      <c r="J2333">
        <v>6.9074598173278406E-2</v>
      </c>
      <c r="K2333">
        <v>2.08090257285087E-2</v>
      </c>
      <c r="L2333">
        <v>0.908745479243531</v>
      </c>
    </row>
    <row r="2334" spans="1:12" x14ac:dyDescent="0.2">
      <c r="A2334" t="s">
        <v>3844</v>
      </c>
      <c r="B2334" t="str">
        <f t="shared" si="108"/>
        <v>mRENDVI</v>
      </c>
      <c r="C2334">
        <f>VLOOKUP(B2334,GDD!$D$2:$E$31,2)</f>
        <v>23</v>
      </c>
      <c r="D2334" t="str">
        <f t="shared" si="109"/>
        <v>JCEager20</v>
      </c>
      <c r="E2334" s="2">
        <v>20200617</v>
      </c>
      <c r="F2334" t="str">
        <f t="shared" si="110"/>
        <v>RS14</v>
      </c>
      <c r="G2334" t="s">
        <v>1140</v>
      </c>
      <c r="H2334" t="str">
        <f>VLOOKUP(E2334,GDD!$A$2:$B$57,2)</f>
        <v>0-650</v>
      </c>
      <c r="I2334" cm="1">
        <f t="array" ref="I2334">IF(H2334="0-650",1,IF(H2334="650-900",2,IF(H2334="900+",3,NA)))</f>
        <v>1</v>
      </c>
      <c r="J2334">
        <v>6.3634089960071802E-4</v>
      </c>
      <c r="K2334">
        <v>2.1832766779850401E-4</v>
      </c>
      <c r="L2334">
        <v>0.89737108131023302</v>
      </c>
    </row>
    <row r="2335" spans="1:12" x14ac:dyDescent="0.2">
      <c r="A2335" t="s">
        <v>3845</v>
      </c>
      <c r="B2335" t="str">
        <f t="shared" si="108"/>
        <v>GNDVI</v>
      </c>
      <c r="C2335">
        <f>VLOOKUP(B2335,GDD!$D$2:$E$31,2)</f>
        <v>24</v>
      </c>
      <c r="D2335" t="str">
        <f t="shared" si="109"/>
        <v>JCEager20</v>
      </c>
      <c r="E2335" s="2">
        <v>20200617</v>
      </c>
      <c r="F2335" t="str">
        <f t="shared" si="110"/>
        <v>RS14</v>
      </c>
      <c r="G2335" t="s">
        <v>1140</v>
      </c>
      <c r="H2335" t="str">
        <f>VLOOKUP(E2335,GDD!$A$2:$B$57,2)</f>
        <v>0-650</v>
      </c>
      <c r="I2335" cm="1">
        <f t="array" ref="I2335">IF(H2335="0-650",1,IF(H2335="650-900",2,IF(H2335="900+",3,NA)))</f>
        <v>1</v>
      </c>
      <c r="J2335">
        <v>2.5261837490955698E-4</v>
      </c>
      <c r="K2335">
        <v>1.09163436897982E-4</v>
      </c>
      <c r="L2335">
        <v>0.87409331042097205</v>
      </c>
    </row>
    <row r="2336" spans="1:12" x14ac:dyDescent="0.2">
      <c r="A2336" t="s">
        <v>3846</v>
      </c>
      <c r="B2336" t="str">
        <f t="shared" si="108"/>
        <v>PRI</v>
      </c>
      <c r="C2336">
        <f>VLOOKUP(B2336,GDD!$D$2:$E$31,2)</f>
        <v>25</v>
      </c>
      <c r="D2336" t="str">
        <f t="shared" si="109"/>
        <v>JCEager20</v>
      </c>
      <c r="E2336" s="2">
        <v>20200617</v>
      </c>
      <c r="F2336" t="str">
        <f t="shared" si="110"/>
        <v>RS14</v>
      </c>
      <c r="G2336" t="s">
        <v>1140</v>
      </c>
      <c r="H2336" t="str">
        <f>VLOOKUP(E2336,GDD!$A$2:$B$57,2)</f>
        <v>0-650</v>
      </c>
      <c r="I2336" cm="1">
        <f t="array" ref="I2336">IF(H2336="0-650",1,IF(H2336="650-900",2,IF(H2336="900+",3,NA)))</f>
        <v>1</v>
      </c>
      <c r="J2336" s="1">
        <v>3.2982812635884001E-6</v>
      </c>
      <c r="K2336" s="1">
        <v>3.3121349363664901E-6</v>
      </c>
      <c r="L2336">
        <v>0.74921327543579497</v>
      </c>
    </row>
    <row r="2337" spans="1:12" x14ac:dyDescent="0.2">
      <c r="A2337" t="s">
        <v>3847</v>
      </c>
      <c r="B2337" t="str">
        <f t="shared" si="108"/>
        <v>OSAVI</v>
      </c>
      <c r="C2337">
        <f>VLOOKUP(B2337,GDD!$D$2:$E$31,2)</f>
        <v>26</v>
      </c>
      <c r="D2337" t="str">
        <f t="shared" si="109"/>
        <v>JCEager20</v>
      </c>
      <c r="E2337" s="2">
        <v>20200617</v>
      </c>
      <c r="F2337" t="str">
        <f t="shared" si="110"/>
        <v>RS14</v>
      </c>
      <c r="G2337" t="s">
        <v>1140</v>
      </c>
      <c r="H2337" t="str">
        <f>VLOOKUP(E2337,GDD!$A$2:$B$57,2)</f>
        <v>0-650</v>
      </c>
      <c r="I2337" cm="1">
        <f t="array" ref="I2337">IF(H2337="0-650",1,IF(H2337="650-900",2,IF(H2337="900+",3,NA)))</f>
        <v>1</v>
      </c>
      <c r="J2337">
        <v>6.3456381695189295E-4</v>
      </c>
      <c r="K2337">
        <v>1.23652607726703E-4</v>
      </c>
      <c r="L2337">
        <v>0.93900758620460001</v>
      </c>
    </row>
    <row r="2338" spans="1:12" x14ac:dyDescent="0.2">
      <c r="A2338" t="s">
        <v>3848</v>
      </c>
      <c r="B2338" t="str">
        <f t="shared" si="108"/>
        <v>PSRI</v>
      </c>
      <c r="C2338">
        <f>VLOOKUP(B2338,GDD!$D$2:$E$31,2)</f>
        <v>27</v>
      </c>
      <c r="D2338" t="str">
        <f t="shared" si="109"/>
        <v>JCEager20</v>
      </c>
      <c r="E2338" s="2">
        <v>20200617</v>
      </c>
      <c r="F2338" t="str">
        <f t="shared" si="110"/>
        <v>RS14</v>
      </c>
      <c r="G2338" t="s">
        <v>1140</v>
      </c>
      <c r="H2338" t="str">
        <f>VLOOKUP(E2338,GDD!$A$2:$B$57,2)</f>
        <v>0-650</v>
      </c>
      <c r="I2338" cm="1">
        <f t="array" ref="I2338">IF(H2338="0-650",1,IF(H2338="650-900",2,IF(H2338="900+",3,NA)))</f>
        <v>1</v>
      </c>
      <c r="J2338">
        <v>1.88233754134025E-4</v>
      </c>
      <c r="K2338" s="1">
        <v>4.6207506819975202E-5</v>
      </c>
      <c r="L2338">
        <v>0.92436267222220903</v>
      </c>
    </row>
    <row r="2339" spans="1:12" x14ac:dyDescent="0.2">
      <c r="A2339" t="s">
        <v>3849</v>
      </c>
      <c r="B2339" t="str">
        <f t="shared" si="108"/>
        <v>Carte1</v>
      </c>
      <c r="C2339">
        <f>VLOOKUP(B2339,GDD!$D$2:$E$31,2)</f>
        <v>28</v>
      </c>
      <c r="D2339" t="str">
        <f t="shared" si="109"/>
        <v>JCEager20</v>
      </c>
      <c r="E2339" s="2">
        <v>20200617</v>
      </c>
      <c r="F2339" t="str">
        <f t="shared" si="110"/>
        <v>RS14</v>
      </c>
      <c r="G2339" t="s">
        <v>1140</v>
      </c>
      <c r="H2339" t="str">
        <f>VLOOKUP(E2339,GDD!$A$2:$B$57,2)</f>
        <v>0-650</v>
      </c>
      <c r="I2339" cm="1">
        <f t="array" ref="I2339">IF(H2339="0-650",1,IF(H2339="650-900",2,IF(H2339="900+",3,NA)))</f>
        <v>1</v>
      </c>
      <c r="J2339">
        <v>6.4065376701634002E-4</v>
      </c>
      <c r="K2339">
        <v>1.9779971775176399E-3</v>
      </c>
      <c r="L2339">
        <v>0.49281583678690599</v>
      </c>
    </row>
    <row r="2340" spans="1:12" x14ac:dyDescent="0.2">
      <c r="A2340" t="s">
        <v>3850</v>
      </c>
      <c r="B2340" t="str">
        <f t="shared" si="108"/>
        <v>VOG1</v>
      </c>
      <c r="C2340">
        <f>VLOOKUP(B2340,GDD!$D$2:$E$31,2)</f>
        <v>29</v>
      </c>
      <c r="D2340" t="str">
        <f t="shared" si="109"/>
        <v>JCEager20</v>
      </c>
      <c r="E2340" s="2">
        <v>20200617</v>
      </c>
      <c r="F2340" t="str">
        <f t="shared" si="110"/>
        <v>RS14</v>
      </c>
      <c r="G2340" t="s">
        <v>1140</v>
      </c>
      <c r="H2340" t="str">
        <f>VLOOKUP(E2340,GDD!$A$2:$B$57,2)</f>
        <v>0-650</v>
      </c>
      <c r="I2340" cm="1">
        <f t="array" ref="I2340">IF(H2340="0-650",1,IF(H2340="650-900",2,IF(H2340="900+",3,NA)))</f>
        <v>1</v>
      </c>
      <c r="J2340">
        <v>1.4192639158757501E-3</v>
      </c>
      <c r="K2340">
        <v>5.6233422393423601E-4</v>
      </c>
      <c r="L2340">
        <v>0.88333619759068904</v>
      </c>
    </row>
    <row r="2341" spans="1:12" x14ac:dyDescent="0.2">
      <c r="A2341" t="s">
        <v>3851</v>
      </c>
      <c r="B2341" t="str">
        <f t="shared" si="108"/>
        <v>SR700670</v>
      </c>
      <c r="C2341">
        <f>VLOOKUP(B2341,GDD!$D$2:$E$31,2)</f>
        <v>30</v>
      </c>
      <c r="D2341" t="str">
        <f t="shared" si="109"/>
        <v>JCEager20</v>
      </c>
      <c r="E2341" s="2">
        <v>20200617</v>
      </c>
      <c r="F2341" t="str">
        <f t="shared" si="110"/>
        <v>RS14</v>
      </c>
      <c r="G2341" t="s">
        <v>1140</v>
      </c>
      <c r="H2341" t="str">
        <f>VLOOKUP(E2341,GDD!$A$2:$B$57,2)</f>
        <v>0-650</v>
      </c>
      <c r="I2341" cm="1">
        <f t="array" ref="I2341">IF(H2341="0-650",1,IF(H2341="650-900",2,IF(H2341="900+",3,NA)))</f>
        <v>1</v>
      </c>
      <c r="J2341">
        <v>5.3358289141300504E-4</v>
      </c>
      <c r="K2341">
        <v>1.03162641263829E-4</v>
      </c>
      <c r="L2341">
        <v>0.93945539282167101</v>
      </c>
    </row>
    <row r="2342" spans="1:12" x14ac:dyDescent="0.2">
      <c r="A2342" t="s">
        <v>2827</v>
      </c>
      <c r="B2342" t="str">
        <f t="shared" si="108"/>
        <v>NDVI</v>
      </c>
      <c r="C2342">
        <f>VLOOKUP(B2342,GDD!$D$2:$E$31,2)</f>
        <v>21</v>
      </c>
      <c r="D2342" t="str">
        <f t="shared" si="109"/>
        <v>JCEager20</v>
      </c>
      <c r="E2342" s="2">
        <v>20200702</v>
      </c>
      <c r="F2342" t="str">
        <f t="shared" si="110"/>
        <v>RS14</v>
      </c>
      <c r="G2342" t="s">
        <v>1140</v>
      </c>
      <c r="H2342" t="str">
        <f>VLOOKUP(E2342,GDD!$A$2:$B$57,2)</f>
        <v>0-650</v>
      </c>
      <c r="I2342" cm="1">
        <f t="array" ref="I2342">IF(H2342="0-650",1,IF(H2342="650-900",2,IF(H2342="900+",3,NA)))</f>
        <v>1</v>
      </c>
      <c r="J2342">
        <v>8.8732921147529795E-4</v>
      </c>
      <c r="K2342">
        <v>3.0588653623951899E-4</v>
      </c>
      <c r="L2342">
        <v>0.89693412906014902</v>
      </c>
    </row>
    <row r="2343" spans="1:12" x14ac:dyDescent="0.2">
      <c r="A2343" t="s">
        <v>2828</v>
      </c>
      <c r="B2343" t="str">
        <f t="shared" si="108"/>
        <v>SR800680</v>
      </c>
      <c r="C2343">
        <f>VLOOKUP(B2343,GDD!$D$2:$E$31,2)</f>
        <v>22</v>
      </c>
      <c r="D2343" t="str">
        <f t="shared" si="109"/>
        <v>JCEager20</v>
      </c>
      <c r="E2343" s="2">
        <v>20200702</v>
      </c>
      <c r="F2343" t="str">
        <f t="shared" si="110"/>
        <v>RS14</v>
      </c>
      <c r="G2343" t="s">
        <v>1140</v>
      </c>
      <c r="H2343" t="str">
        <f>VLOOKUP(E2343,GDD!$A$2:$B$57,2)</f>
        <v>0-650</v>
      </c>
      <c r="I2343" cm="1">
        <f t="array" ref="I2343">IF(H2343="0-650",1,IF(H2343="650-900",2,IF(H2343="900+",3,NA)))</f>
        <v>1</v>
      </c>
      <c r="J2343">
        <v>4.1796463246552502</v>
      </c>
      <c r="K2343">
        <v>3.0870825648114502</v>
      </c>
      <c r="L2343">
        <v>0.80243963204897595</v>
      </c>
    </row>
    <row r="2344" spans="1:12" x14ac:dyDescent="0.2">
      <c r="A2344" t="s">
        <v>2829</v>
      </c>
      <c r="B2344" t="str">
        <f t="shared" si="108"/>
        <v>mRENDVI</v>
      </c>
      <c r="C2344">
        <f>VLOOKUP(B2344,GDD!$D$2:$E$31,2)</f>
        <v>23</v>
      </c>
      <c r="D2344" t="str">
        <f t="shared" si="109"/>
        <v>JCEager20</v>
      </c>
      <c r="E2344" s="2">
        <v>20200702</v>
      </c>
      <c r="F2344" t="str">
        <f t="shared" si="110"/>
        <v>RS14</v>
      </c>
      <c r="G2344" t="s">
        <v>1140</v>
      </c>
      <c r="H2344" t="str">
        <f>VLOOKUP(E2344,GDD!$A$2:$B$57,2)</f>
        <v>0-650</v>
      </c>
      <c r="I2344" cm="1">
        <f t="array" ref="I2344">IF(H2344="0-650",1,IF(H2344="650-900",2,IF(H2344="900+",3,NA)))</f>
        <v>1</v>
      </c>
      <c r="J2344">
        <v>7.2852879640345099E-4</v>
      </c>
      <c r="K2344">
        <v>2.3842344743441401E-4</v>
      </c>
      <c r="L2344">
        <v>0.90164089112590795</v>
      </c>
    </row>
    <row r="2345" spans="1:12" x14ac:dyDescent="0.2">
      <c r="A2345" t="s">
        <v>2830</v>
      </c>
      <c r="B2345" t="str">
        <f t="shared" si="108"/>
        <v>GNDVI</v>
      </c>
      <c r="C2345">
        <f>VLOOKUP(B2345,GDD!$D$2:$E$31,2)</f>
        <v>24</v>
      </c>
      <c r="D2345" t="str">
        <f t="shared" si="109"/>
        <v>JCEager20</v>
      </c>
      <c r="E2345" s="2">
        <v>20200702</v>
      </c>
      <c r="F2345" t="str">
        <f t="shared" si="110"/>
        <v>RS14</v>
      </c>
      <c r="G2345" t="s">
        <v>1140</v>
      </c>
      <c r="H2345" t="str">
        <f>VLOOKUP(E2345,GDD!$A$2:$B$57,2)</f>
        <v>0-650</v>
      </c>
      <c r="I2345" cm="1">
        <f t="array" ref="I2345">IF(H2345="0-650",1,IF(H2345="650-900",2,IF(H2345="900+",3,NA)))</f>
        <v>1</v>
      </c>
      <c r="J2345">
        <v>3.0416913863440199E-4</v>
      </c>
      <c r="K2345" s="1">
        <v>8.5728023476985306E-5</v>
      </c>
      <c r="L2345">
        <v>0.91412043682779498</v>
      </c>
    </row>
    <row r="2346" spans="1:12" x14ac:dyDescent="0.2">
      <c r="A2346" t="s">
        <v>2831</v>
      </c>
      <c r="B2346" t="str">
        <f t="shared" si="108"/>
        <v>PRI</v>
      </c>
      <c r="C2346">
        <f>VLOOKUP(B2346,GDD!$D$2:$E$31,2)</f>
        <v>25</v>
      </c>
      <c r="D2346" t="str">
        <f t="shared" si="109"/>
        <v>JCEager20</v>
      </c>
      <c r="E2346" s="2">
        <v>20200702</v>
      </c>
      <c r="F2346" t="str">
        <f t="shared" si="110"/>
        <v>RS14</v>
      </c>
      <c r="G2346" t="s">
        <v>1140</v>
      </c>
      <c r="H2346" t="str">
        <f>VLOOKUP(E2346,GDD!$A$2:$B$57,2)</f>
        <v>0-650</v>
      </c>
      <c r="I2346" cm="1">
        <f t="array" ref="I2346">IF(H2346="0-650",1,IF(H2346="650-900",2,IF(H2346="900+",3,NA)))</f>
        <v>1</v>
      </c>
      <c r="J2346" s="1">
        <v>1.8344726741107501E-5</v>
      </c>
      <c r="K2346" s="1">
        <v>1.4035574750392401E-5</v>
      </c>
      <c r="L2346">
        <v>0.79679130531541997</v>
      </c>
    </row>
    <row r="2347" spans="1:12" x14ac:dyDescent="0.2">
      <c r="A2347" t="s">
        <v>2832</v>
      </c>
      <c r="B2347" t="str">
        <f t="shared" si="108"/>
        <v>OSAVI</v>
      </c>
      <c r="C2347">
        <f>VLOOKUP(B2347,GDD!$D$2:$E$31,2)</f>
        <v>26</v>
      </c>
      <c r="D2347" t="str">
        <f t="shared" si="109"/>
        <v>JCEager20</v>
      </c>
      <c r="E2347" s="2">
        <v>20200702</v>
      </c>
      <c r="F2347" t="str">
        <f t="shared" si="110"/>
        <v>RS14</v>
      </c>
      <c r="G2347" t="s">
        <v>1140</v>
      </c>
      <c r="H2347" t="str">
        <f>VLOOKUP(E2347,GDD!$A$2:$B$57,2)</f>
        <v>0-650</v>
      </c>
      <c r="I2347" cm="1">
        <f t="array" ref="I2347">IF(H2347="0-650",1,IF(H2347="650-900",2,IF(H2347="900+",3,NA)))</f>
        <v>1</v>
      </c>
      <c r="J2347">
        <v>1.0383853255310201E-3</v>
      </c>
      <c r="K2347">
        <v>3.7122980612509901E-4</v>
      </c>
      <c r="L2347">
        <v>0.893520158335527</v>
      </c>
    </row>
    <row r="2348" spans="1:12" x14ac:dyDescent="0.2">
      <c r="A2348" t="s">
        <v>2833</v>
      </c>
      <c r="B2348" t="str">
        <f t="shared" si="108"/>
        <v>PSRI</v>
      </c>
      <c r="C2348">
        <f>VLOOKUP(B2348,GDD!$D$2:$E$31,2)</f>
        <v>27</v>
      </c>
      <c r="D2348" t="str">
        <f t="shared" si="109"/>
        <v>JCEager20</v>
      </c>
      <c r="E2348" s="2">
        <v>20200702</v>
      </c>
      <c r="F2348" t="str">
        <f t="shared" si="110"/>
        <v>RS14</v>
      </c>
      <c r="G2348" t="s">
        <v>1140</v>
      </c>
      <c r="H2348" t="str">
        <f>VLOOKUP(E2348,GDD!$A$2:$B$57,2)</f>
        <v>0-650</v>
      </c>
      <c r="I2348" cm="1">
        <f t="array" ref="I2348">IF(H2348="0-650",1,IF(H2348="650-900",2,IF(H2348="900+",3,NA)))</f>
        <v>1</v>
      </c>
      <c r="J2348" s="1">
        <v>8.3625893594408701E-5</v>
      </c>
      <c r="K2348" s="1">
        <v>3.7687277008730902E-5</v>
      </c>
      <c r="L2348">
        <v>0.86939759665516403</v>
      </c>
    </row>
    <row r="2349" spans="1:12" x14ac:dyDescent="0.2">
      <c r="A2349" t="s">
        <v>2834</v>
      </c>
      <c r="B2349" t="str">
        <f t="shared" si="108"/>
        <v>Carte1</v>
      </c>
      <c r="C2349">
        <f>VLOOKUP(B2349,GDD!$D$2:$E$31,2)</f>
        <v>28</v>
      </c>
      <c r="D2349" t="str">
        <f t="shared" si="109"/>
        <v>JCEager20</v>
      </c>
      <c r="E2349" s="2">
        <v>20200702</v>
      </c>
      <c r="F2349" t="str">
        <f t="shared" si="110"/>
        <v>RS14</v>
      </c>
      <c r="G2349" t="s">
        <v>1140</v>
      </c>
      <c r="H2349" t="str">
        <f>VLOOKUP(E2349,GDD!$A$2:$B$57,2)</f>
        <v>0-650</v>
      </c>
      <c r="I2349" cm="1">
        <f t="array" ref="I2349">IF(H2349="0-650",1,IF(H2349="650-900",2,IF(H2349="900+",3,NA)))</f>
        <v>1</v>
      </c>
      <c r="J2349">
        <v>2.9293020047795E-2</v>
      </c>
      <c r="K2349">
        <v>1.69150669473591E-2</v>
      </c>
      <c r="L2349">
        <v>0.83858764401260899</v>
      </c>
    </row>
    <row r="2350" spans="1:12" x14ac:dyDescent="0.2">
      <c r="A2350" t="s">
        <v>2835</v>
      </c>
      <c r="B2350" t="str">
        <f t="shared" si="108"/>
        <v>VOG1</v>
      </c>
      <c r="C2350">
        <f>VLOOKUP(B2350,GDD!$D$2:$E$31,2)</f>
        <v>29</v>
      </c>
      <c r="D2350" t="str">
        <f t="shared" si="109"/>
        <v>JCEager20</v>
      </c>
      <c r="E2350" s="2">
        <v>20200702</v>
      </c>
      <c r="F2350" t="str">
        <f t="shared" si="110"/>
        <v>RS14</v>
      </c>
      <c r="G2350" t="s">
        <v>1140</v>
      </c>
      <c r="H2350" t="str">
        <f>VLOOKUP(E2350,GDD!$A$2:$B$57,2)</f>
        <v>0-650</v>
      </c>
      <c r="I2350" cm="1">
        <f t="array" ref="I2350">IF(H2350="0-650",1,IF(H2350="650-900",2,IF(H2350="900+",3,NA)))</f>
        <v>1</v>
      </c>
      <c r="J2350">
        <v>9.8937164689935804E-3</v>
      </c>
      <c r="K2350">
        <v>3.9018037169502502E-3</v>
      </c>
      <c r="L2350">
        <v>0.88381594368573102</v>
      </c>
    </row>
    <row r="2351" spans="1:12" x14ac:dyDescent="0.2">
      <c r="A2351" t="s">
        <v>2836</v>
      </c>
      <c r="B2351" t="str">
        <f t="shared" si="108"/>
        <v>SR700670</v>
      </c>
      <c r="C2351">
        <f>VLOOKUP(B2351,GDD!$D$2:$E$31,2)</f>
        <v>30</v>
      </c>
      <c r="D2351" t="str">
        <f t="shared" si="109"/>
        <v>JCEager20</v>
      </c>
      <c r="E2351" s="2">
        <v>20200702</v>
      </c>
      <c r="F2351" t="str">
        <f t="shared" si="110"/>
        <v>RS14</v>
      </c>
      <c r="G2351" t="s">
        <v>1140</v>
      </c>
      <c r="H2351" t="str">
        <f>VLOOKUP(E2351,GDD!$A$2:$B$57,2)</f>
        <v>0-650</v>
      </c>
      <c r="I2351" cm="1">
        <f t="array" ref="I2351">IF(H2351="0-650",1,IF(H2351="650-900",2,IF(H2351="900+",3,NA)))</f>
        <v>1</v>
      </c>
      <c r="J2351">
        <v>4.4785371365546299E-3</v>
      </c>
      <c r="K2351">
        <v>4.2795371335165701E-3</v>
      </c>
      <c r="L2351">
        <v>0.75842499298917798</v>
      </c>
    </row>
    <row r="2352" spans="1:12" x14ac:dyDescent="0.2">
      <c r="A2352" t="s">
        <v>2837</v>
      </c>
      <c r="B2352" t="str">
        <f t="shared" si="108"/>
        <v>NDVI</v>
      </c>
      <c r="C2352">
        <f>VLOOKUP(B2352,GDD!$D$2:$E$31,2)</f>
        <v>21</v>
      </c>
      <c r="D2352" t="str">
        <f t="shared" si="109"/>
        <v>JCEager20</v>
      </c>
      <c r="E2352" s="2">
        <v>20200708</v>
      </c>
      <c r="F2352" t="str">
        <f t="shared" si="110"/>
        <v>RS14</v>
      </c>
      <c r="G2352" t="s">
        <v>1140</v>
      </c>
      <c r="H2352" t="str">
        <f>VLOOKUP(E2352,GDD!$A$2:$B$57,2)</f>
        <v>0-650</v>
      </c>
      <c r="I2352" cm="1">
        <f t="array" ref="I2352">IF(H2352="0-650",1,IF(H2352="650-900",2,IF(H2352="900+",3,NA)))</f>
        <v>1</v>
      </c>
      <c r="J2352">
        <v>3.53076819415119E-4</v>
      </c>
      <c r="K2352">
        <v>1.38760593943783E-4</v>
      </c>
      <c r="L2352">
        <v>0.88417226181262398</v>
      </c>
    </row>
    <row r="2353" spans="1:12" x14ac:dyDescent="0.2">
      <c r="A2353" t="s">
        <v>2838</v>
      </c>
      <c r="B2353" t="str">
        <f t="shared" si="108"/>
        <v>SR800680</v>
      </c>
      <c r="C2353">
        <f>VLOOKUP(B2353,GDD!$D$2:$E$31,2)</f>
        <v>22</v>
      </c>
      <c r="D2353" t="str">
        <f t="shared" si="109"/>
        <v>JCEager20</v>
      </c>
      <c r="E2353" s="2">
        <v>20200708</v>
      </c>
      <c r="F2353" t="str">
        <f t="shared" si="110"/>
        <v>RS14</v>
      </c>
      <c r="G2353" t="s">
        <v>1140</v>
      </c>
      <c r="H2353" t="str">
        <f>VLOOKUP(E2353,GDD!$A$2:$B$57,2)</f>
        <v>0-650</v>
      </c>
      <c r="I2353" cm="1">
        <f t="array" ref="I2353">IF(H2353="0-650",1,IF(H2353="650-900",2,IF(H2353="900+",3,NA)))</f>
        <v>1</v>
      </c>
      <c r="J2353">
        <v>2.47214702511021</v>
      </c>
      <c r="K2353">
        <v>1.9738794899698699</v>
      </c>
      <c r="L2353">
        <v>0.78979636784032403</v>
      </c>
    </row>
    <row r="2354" spans="1:12" x14ac:dyDescent="0.2">
      <c r="A2354" t="s">
        <v>2839</v>
      </c>
      <c r="B2354" t="str">
        <f t="shared" si="108"/>
        <v>mRENDVI</v>
      </c>
      <c r="C2354">
        <f>VLOOKUP(B2354,GDD!$D$2:$E$31,2)</f>
        <v>23</v>
      </c>
      <c r="D2354" t="str">
        <f t="shared" si="109"/>
        <v>JCEager20</v>
      </c>
      <c r="E2354" s="2">
        <v>20200708</v>
      </c>
      <c r="F2354" t="str">
        <f t="shared" si="110"/>
        <v>RS14</v>
      </c>
      <c r="G2354" t="s">
        <v>1140</v>
      </c>
      <c r="H2354" t="str">
        <f>VLOOKUP(E2354,GDD!$A$2:$B$57,2)</f>
        <v>0-650</v>
      </c>
      <c r="I2354" cm="1">
        <f t="array" ref="I2354">IF(H2354="0-650",1,IF(H2354="650-900",2,IF(H2354="900+",3,NA)))</f>
        <v>1</v>
      </c>
      <c r="J2354">
        <v>2.5293785117844501E-4</v>
      </c>
      <c r="K2354" s="1">
        <v>9.7325291987683199E-5</v>
      </c>
      <c r="L2354">
        <v>0.88632066808249199</v>
      </c>
    </row>
    <row r="2355" spans="1:12" x14ac:dyDescent="0.2">
      <c r="A2355" t="s">
        <v>2840</v>
      </c>
      <c r="B2355" t="str">
        <f t="shared" si="108"/>
        <v>GNDVI</v>
      </c>
      <c r="C2355">
        <f>VLOOKUP(B2355,GDD!$D$2:$E$31,2)</f>
        <v>24</v>
      </c>
      <c r="D2355" t="str">
        <f t="shared" si="109"/>
        <v>JCEager20</v>
      </c>
      <c r="E2355" s="2">
        <v>20200708</v>
      </c>
      <c r="F2355" t="str">
        <f t="shared" si="110"/>
        <v>RS14</v>
      </c>
      <c r="G2355" t="s">
        <v>1140</v>
      </c>
      <c r="H2355" t="str">
        <f>VLOOKUP(E2355,GDD!$A$2:$B$57,2)</f>
        <v>0-650</v>
      </c>
      <c r="I2355" cm="1">
        <f t="array" ref="I2355">IF(H2355="0-650",1,IF(H2355="650-900",2,IF(H2355="900+",3,NA)))</f>
        <v>1</v>
      </c>
      <c r="J2355">
        <v>1.8804153260566301E-4</v>
      </c>
      <c r="K2355" s="1">
        <v>5.3753205078100997E-5</v>
      </c>
      <c r="L2355">
        <v>0.91300350194449797</v>
      </c>
    </row>
    <row r="2356" spans="1:12" x14ac:dyDescent="0.2">
      <c r="A2356" t="s">
        <v>2841</v>
      </c>
      <c r="B2356" t="str">
        <f t="shared" si="108"/>
        <v>PRI</v>
      </c>
      <c r="C2356">
        <f>VLOOKUP(B2356,GDD!$D$2:$E$31,2)</f>
        <v>25</v>
      </c>
      <c r="D2356" t="str">
        <f t="shared" si="109"/>
        <v>JCEager20</v>
      </c>
      <c r="E2356" s="2">
        <v>20200708</v>
      </c>
      <c r="F2356" t="str">
        <f t="shared" si="110"/>
        <v>RS14</v>
      </c>
      <c r="G2356" t="s">
        <v>1140</v>
      </c>
      <c r="H2356" t="str">
        <f>VLOOKUP(E2356,GDD!$A$2:$B$57,2)</f>
        <v>0-650</v>
      </c>
      <c r="I2356" cm="1">
        <f t="array" ref="I2356">IF(H2356="0-650",1,IF(H2356="650-900",2,IF(H2356="900+",3,NA)))</f>
        <v>1</v>
      </c>
      <c r="J2356" s="1">
        <v>8.6914529783501202E-6</v>
      </c>
      <c r="K2356" s="1">
        <v>1.0617093631304201E-5</v>
      </c>
      <c r="L2356">
        <v>0.71063850328346201</v>
      </c>
    </row>
    <row r="2357" spans="1:12" x14ac:dyDescent="0.2">
      <c r="A2357" t="s">
        <v>2842</v>
      </c>
      <c r="B2357" t="str">
        <f t="shared" si="108"/>
        <v>OSAVI</v>
      </c>
      <c r="C2357">
        <f>VLOOKUP(B2357,GDD!$D$2:$E$31,2)</f>
        <v>26</v>
      </c>
      <c r="D2357" t="str">
        <f t="shared" si="109"/>
        <v>JCEager20</v>
      </c>
      <c r="E2357" s="2">
        <v>20200708</v>
      </c>
      <c r="F2357" t="str">
        <f t="shared" si="110"/>
        <v>RS14</v>
      </c>
      <c r="G2357" t="s">
        <v>1140</v>
      </c>
      <c r="H2357" t="str">
        <f>VLOOKUP(E2357,GDD!$A$2:$B$57,2)</f>
        <v>0-650</v>
      </c>
      <c r="I2357" cm="1">
        <f t="array" ref="I2357">IF(H2357="0-650",1,IF(H2357="650-900",2,IF(H2357="900+",3,NA)))</f>
        <v>1</v>
      </c>
      <c r="J2357">
        <v>6.1221277306380503E-4</v>
      </c>
      <c r="K2357">
        <v>1.7836067970403299E-4</v>
      </c>
      <c r="L2357">
        <v>0.91148348966833004</v>
      </c>
    </row>
    <row r="2358" spans="1:12" x14ac:dyDescent="0.2">
      <c r="A2358" t="s">
        <v>2843</v>
      </c>
      <c r="B2358" t="str">
        <f t="shared" si="108"/>
        <v>PSRI</v>
      </c>
      <c r="C2358">
        <f>VLOOKUP(B2358,GDD!$D$2:$E$31,2)</f>
        <v>27</v>
      </c>
      <c r="D2358" t="str">
        <f t="shared" si="109"/>
        <v>JCEager20</v>
      </c>
      <c r="E2358" s="2">
        <v>20200708</v>
      </c>
      <c r="F2358" t="str">
        <f t="shared" si="110"/>
        <v>RS14</v>
      </c>
      <c r="G2358" t="s">
        <v>1140</v>
      </c>
      <c r="H2358" t="str">
        <f>VLOOKUP(E2358,GDD!$A$2:$B$57,2)</f>
        <v>0-650</v>
      </c>
      <c r="I2358" cm="1">
        <f t="array" ref="I2358">IF(H2358="0-650",1,IF(H2358="650-900",2,IF(H2358="900+",3,NA)))</f>
        <v>1</v>
      </c>
      <c r="J2358" s="1">
        <v>2.6793854342180299E-5</v>
      </c>
      <c r="K2358" s="1">
        <v>1.23086569584036E-5</v>
      </c>
      <c r="L2358">
        <v>0.86720651908687996</v>
      </c>
    </row>
    <row r="2359" spans="1:12" x14ac:dyDescent="0.2">
      <c r="A2359" t="s">
        <v>2844</v>
      </c>
      <c r="B2359" t="str">
        <f t="shared" si="108"/>
        <v>Carte1</v>
      </c>
      <c r="C2359">
        <f>VLOOKUP(B2359,GDD!$D$2:$E$31,2)</f>
        <v>28</v>
      </c>
      <c r="D2359" t="str">
        <f t="shared" si="109"/>
        <v>JCEager20</v>
      </c>
      <c r="E2359" s="2">
        <v>20200708</v>
      </c>
      <c r="F2359" t="str">
        <f t="shared" si="110"/>
        <v>RS14</v>
      </c>
      <c r="G2359" t="s">
        <v>1140</v>
      </c>
      <c r="H2359" t="str">
        <f>VLOOKUP(E2359,GDD!$A$2:$B$57,2)</f>
        <v>0-650</v>
      </c>
      <c r="I2359" cm="1">
        <f t="array" ref="I2359">IF(H2359="0-650",1,IF(H2359="650-900",2,IF(H2359="900+",3,NA)))</f>
        <v>1</v>
      </c>
      <c r="J2359">
        <v>4.5958378504525497E-3</v>
      </c>
      <c r="K2359">
        <v>2.7201080326000999E-3</v>
      </c>
      <c r="L2359">
        <v>0.83522108144013196</v>
      </c>
    </row>
    <row r="2360" spans="1:12" x14ac:dyDescent="0.2">
      <c r="A2360" t="s">
        <v>2845</v>
      </c>
      <c r="B2360" t="str">
        <f t="shared" si="108"/>
        <v>VOG1</v>
      </c>
      <c r="C2360">
        <f>VLOOKUP(B2360,GDD!$D$2:$E$31,2)</f>
        <v>29</v>
      </c>
      <c r="D2360" t="str">
        <f t="shared" si="109"/>
        <v>JCEager20</v>
      </c>
      <c r="E2360" s="2">
        <v>20200708</v>
      </c>
      <c r="F2360" t="str">
        <f t="shared" si="110"/>
        <v>RS14</v>
      </c>
      <c r="G2360" t="s">
        <v>1140</v>
      </c>
      <c r="H2360" t="str">
        <f>VLOOKUP(E2360,GDD!$A$2:$B$57,2)</f>
        <v>0-650</v>
      </c>
      <c r="I2360" cm="1">
        <f t="array" ref="I2360">IF(H2360="0-650",1,IF(H2360="650-900",2,IF(H2360="900+",3,NA)))</f>
        <v>1</v>
      </c>
      <c r="J2360">
        <v>7.24470406627656E-3</v>
      </c>
      <c r="K2360">
        <v>2.5795545420870601E-3</v>
      </c>
      <c r="L2360">
        <v>0.89390516167</v>
      </c>
    </row>
    <row r="2361" spans="1:12" x14ac:dyDescent="0.2">
      <c r="A2361" t="s">
        <v>2846</v>
      </c>
      <c r="B2361" t="str">
        <f t="shared" si="108"/>
        <v>SR700670</v>
      </c>
      <c r="C2361">
        <f>VLOOKUP(B2361,GDD!$D$2:$E$31,2)</f>
        <v>30</v>
      </c>
      <c r="D2361" t="str">
        <f t="shared" si="109"/>
        <v>JCEager20</v>
      </c>
      <c r="E2361" s="2">
        <v>20200708</v>
      </c>
      <c r="F2361" t="str">
        <f t="shared" si="110"/>
        <v>RS14</v>
      </c>
      <c r="G2361" t="s">
        <v>1140</v>
      </c>
      <c r="H2361" t="str">
        <f>VLOOKUP(E2361,GDD!$A$2:$B$57,2)</f>
        <v>0-650</v>
      </c>
      <c r="I2361" cm="1">
        <f t="array" ref="I2361">IF(H2361="0-650",1,IF(H2361="650-900",2,IF(H2361="900+",3,NA)))</f>
        <v>1</v>
      </c>
      <c r="J2361">
        <v>1.8748513823467301E-3</v>
      </c>
      <c r="K2361">
        <v>1.75439116169522E-3</v>
      </c>
      <c r="L2361">
        <v>0.76224364210718298</v>
      </c>
    </row>
    <row r="2362" spans="1:12" x14ac:dyDescent="0.2">
      <c r="A2362" t="s">
        <v>3852</v>
      </c>
      <c r="B2362" t="str">
        <f t="shared" si="108"/>
        <v>NDVI</v>
      </c>
      <c r="C2362">
        <f>VLOOKUP(B2362,GDD!$D$2:$E$31,2)</f>
        <v>21</v>
      </c>
      <c r="D2362" t="str">
        <f t="shared" si="109"/>
        <v>JCEager20</v>
      </c>
      <c r="E2362" s="2">
        <v>20200717</v>
      </c>
      <c r="F2362" t="str">
        <f t="shared" si="110"/>
        <v>RS14</v>
      </c>
      <c r="G2362" t="s">
        <v>1140</v>
      </c>
      <c r="H2362" t="str">
        <f>VLOOKUP(E2362,GDD!$A$2:$B$57,2)</f>
        <v>650-900</v>
      </c>
      <c r="I2362" cm="1">
        <f t="array" ref="I2362">IF(H2362="0-650",1,IF(H2362="650-900",2,IF(H2362="900+",3,NA)))</f>
        <v>2</v>
      </c>
      <c r="J2362">
        <v>5.7905333339292899E-4</v>
      </c>
      <c r="K2362" s="1">
        <v>8.06977671391369E-5</v>
      </c>
      <c r="L2362">
        <v>0.95560831623356401</v>
      </c>
    </row>
    <row r="2363" spans="1:12" x14ac:dyDescent="0.2">
      <c r="A2363" t="s">
        <v>3853</v>
      </c>
      <c r="B2363" t="str">
        <f t="shared" si="108"/>
        <v>SR800680</v>
      </c>
      <c r="C2363">
        <f>VLOOKUP(B2363,GDD!$D$2:$E$31,2)</f>
        <v>22</v>
      </c>
      <c r="D2363" t="str">
        <f t="shared" si="109"/>
        <v>JCEager20</v>
      </c>
      <c r="E2363" s="2">
        <v>20200717</v>
      </c>
      <c r="F2363" t="str">
        <f t="shared" si="110"/>
        <v>RS14</v>
      </c>
      <c r="G2363" t="s">
        <v>1140</v>
      </c>
      <c r="H2363" t="str">
        <f>VLOOKUP(E2363,GDD!$A$2:$B$57,2)</f>
        <v>650-900</v>
      </c>
      <c r="I2363" cm="1">
        <f t="array" ref="I2363">IF(H2363="0-650",1,IF(H2363="650-900",2,IF(H2363="900+",3,NA)))</f>
        <v>2</v>
      </c>
      <c r="J2363">
        <v>7.5438476955887399</v>
      </c>
      <c r="K2363">
        <v>1.1058624646102</v>
      </c>
      <c r="L2363">
        <v>0.95341266499336996</v>
      </c>
    </row>
    <row r="2364" spans="1:12" x14ac:dyDescent="0.2">
      <c r="A2364" t="s">
        <v>3854</v>
      </c>
      <c r="B2364" t="str">
        <f t="shared" si="108"/>
        <v>mRENDVI</v>
      </c>
      <c r="C2364">
        <f>VLOOKUP(B2364,GDD!$D$2:$E$31,2)</f>
        <v>23</v>
      </c>
      <c r="D2364" t="str">
        <f t="shared" si="109"/>
        <v>JCEager20</v>
      </c>
      <c r="E2364" s="2">
        <v>20200717</v>
      </c>
      <c r="F2364" t="str">
        <f t="shared" si="110"/>
        <v>RS14</v>
      </c>
      <c r="G2364" t="s">
        <v>1140</v>
      </c>
      <c r="H2364" t="str">
        <f>VLOOKUP(E2364,GDD!$A$2:$B$57,2)</f>
        <v>650-900</v>
      </c>
      <c r="I2364" cm="1">
        <f t="array" ref="I2364">IF(H2364="0-650",1,IF(H2364="650-900",2,IF(H2364="900+",3,NA)))</f>
        <v>2</v>
      </c>
      <c r="J2364">
        <v>4.9400246409970702E-4</v>
      </c>
      <c r="K2364" s="1">
        <v>6.9690027808690997E-5</v>
      </c>
      <c r="L2364">
        <v>0.95508787544169005</v>
      </c>
    </row>
    <row r="2365" spans="1:12" x14ac:dyDescent="0.2">
      <c r="A2365" t="s">
        <v>3855</v>
      </c>
      <c r="B2365" t="str">
        <f t="shared" si="108"/>
        <v>GNDVI</v>
      </c>
      <c r="C2365">
        <f>VLOOKUP(B2365,GDD!$D$2:$E$31,2)</f>
        <v>24</v>
      </c>
      <c r="D2365" t="str">
        <f t="shared" si="109"/>
        <v>JCEager20</v>
      </c>
      <c r="E2365" s="2">
        <v>20200717</v>
      </c>
      <c r="F2365" t="str">
        <f t="shared" si="110"/>
        <v>RS14</v>
      </c>
      <c r="G2365" t="s">
        <v>1140</v>
      </c>
      <c r="H2365" t="str">
        <f>VLOOKUP(E2365,GDD!$A$2:$B$57,2)</f>
        <v>650-900</v>
      </c>
      <c r="I2365" cm="1">
        <f t="array" ref="I2365">IF(H2365="0-650",1,IF(H2365="650-900",2,IF(H2365="900+",3,NA)))</f>
        <v>2</v>
      </c>
      <c r="J2365">
        <v>1.86655852951185E-4</v>
      </c>
      <c r="K2365" s="1">
        <v>5.4675754103470797E-5</v>
      </c>
      <c r="L2365">
        <v>0.91104474261596102</v>
      </c>
    </row>
    <row r="2366" spans="1:12" x14ac:dyDescent="0.2">
      <c r="A2366" t="s">
        <v>3856</v>
      </c>
      <c r="B2366" t="str">
        <f t="shared" si="108"/>
        <v>PRI</v>
      </c>
      <c r="C2366">
        <f>VLOOKUP(B2366,GDD!$D$2:$E$31,2)</f>
        <v>25</v>
      </c>
      <c r="D2366" t="str">
        <f t="shared" si="109"/>
        <v>JCEager20</v>
      </c>
      <c r="E2366" s="2">
        <v>20200717</v>
      </c>
      <c r="F2366" t="str">
        <f t="shared" si="110"/>
        <v>RS14</v>
      </c>
      <c r="G2366" t="s">
        <v>1140</v>
      </c>
      <c r="H2366" t="str">
        <f>VLOOKUP(E2366,GDD!$A$2:$B$57,2)</f>
        <v>650-900</v>
      </c>
      <c r="I2366" cm="1">
        <f t="array" ref="I2366">IF(H2366="0-650",1,IF(H2366="650-900",2,IF(H2366="900+",3,NA)))</f>
        <v>2</v>
      </c>
      <c r="J2366" s="1">
        <v>1.02165146495574E-5</v>
      </c>
      <c r="K2366" s="1">
        <v>1.2811185187734899E-5</v>
      </c>
      <c r="L2366">
        <v>0.70522387814697396</v>
      </c>
    </row>
    <row r="2367" spans="1:12" x14ac:dyDescent="0.2">
      <c r="A2367" t="s">
        <v>3857</v>
      </c>
      <c r="B2367" t="str">
        <f t="shared" si="108"/>
        <v>OSAVI</v>
      </c>
      <c r="C2367">
        <f>VLOOKUP(B2367,GDD!$D$2:$E$31,2)</f>
        <v>26</v>
      </c>
      <c r="D2367" t="str">
        <f t="shared" si="109"/>
        <v>JCEager20</v>
      </c>
      <c r="E2367" s="2">
        <v>20200717</v>
      </c>
      <c r="F2367" t="str">
        <f t="shared" si="110"/>
        <v>RS14</v>
      </c>
      <c r="G2367" t="s">
        <v>1140</v>
      </c>
      <c r="H2367" t="str">
        <f>VLOOKUP(E2367,GDD!$A$2:$B$57,2)</f>
        <v>650-900</v>
      </c>
      <c r="I2367" cm="1">
        <f t="array" ref="I2367">IF(H2367="0-650",1,IF(H2367="650-900",2,IF(H2367="900+",3,NA)))</f>
        <v>2</v>
      </c>
      <c r="J2367">
        <v>6.0202344361055197E-4</v>
      </c>
      <c r="K2367">
        <v>1.5246289344561601E-4</v>
      </c>
      <c r="L2367">
        <v>0.92215455344043196</v>
      </c>
    </row>
    <row r="2368" spans="1:12" x14ac:dyDescent="0.2">
      <c r="A2368" t="s">
        <v>3858</v>
      </c>
      <c r="B2368" t="str">
        <f t="shared" si="108"/>
        <v>PSRI</v>
      </c>
      <c r="C2368">
        <f>VLOOKUP(B2368,GDD!$D$2:$E$31,2)</f>
        <v>27</v>
      </c>
      <c r="D2368" t="str">
        <f t="shared" si="109"/>
        <v>JCEager20</v>
      </c>
      <c r="E2368" s="2">
        <v>20200717</v>
      </c>
      <c r="F2368" t="str">
        <f t="shared" si="110"/>
        <v>RS14</v>
      </c>
      <c r="G2368" t="s">
        <v>1140</v>
      </c>
      <c r="H2368" t="str">
        <f>VLOOKUP(E2368,GDD!$A$2:$B$57,2)</f>
        <v>650-900</v>
      </c>
      <c r="I2368" cm="1">
        <f t="array" ref="I2368">IF(H2368="0-650",1,IF(H2368="650-900",2,IF(H2368="900+",3,NA)))</f>
        <v>2</v>
      </c>
      <c r="J2368" s="1">
        <v>2.0008720654887299E-5</v>
      </c>
      <c r="K2368" s="1">
        <v>3.3838948211075301E-6</v>
      </c>
      <c r="L2368">
        <v>0.94663472968428297</v>
      </c>
    </row>
    <row r="2369" spans="1:12" x14ac:dyDescent="0.2">
      <c r="A2369" t="s">
        <v>3859</v>
      </c>
      <c r="B2369" t="str">
        <f t="shared" si="108"/>
        <v>Carte1</v>
      </c>
      <c r="C2369">
        <f>VLOOKUP(B2369,GDD!$D$2:$E$31,2)</f>
        <v>28</v>
      </c>
      <c r="D2369" t="str">
        <f t="shared" si="109"/>
        <v>JCEager20</v>
      </c>
      <c r="E2369" s="2">
        <v>20200717</v>
      </c>
      <c r="F2369" t="str">
        <f t="shared" si="110"/>
        <v>RS14</v>
      </c>
      <c r="G2369" t="s">
        <v>1140</v>
      </c>
      <c r="H2369" t="str">
        <f>VLOOKUP(E2369,GDD!$A$2:$B$57,2)</f>
        <v>650-900</v>
      </c>
      <c r="I2369" cm="1">
        <f t="array" ref="I2369">IF(H2369="0-650",1,IF(H2369="650-900",2,IF(H2369="900+",3,NA)))</f>
        <v>2</v>
      </c>
      <c r="J2369">
        <v>5.9571943101221901E-2</v>
      </c>
      <c r="K2369">
        <v>1.1415985991591099E-2</v>
      </c>
      <c r="L2369">
        <v>0.93995751855699095</v>
      </c>
    </row>
    <row r="2370" spans="1:12" x14ac:dyDescent="0.2">
      <c r="A2370" t="s">
        <v>3860</v>
      </c>
      <c r="B2370" t="str">
        <f t="shared" si="108"/>
        <v>VOG1</v>
      </c>
      <c r="C2370">
        <f>VLOOKUP(B2370,GDD!$D$2:$E$31,2)</f>
        <v>29</v>
      </c>
      <c r="D2370" t="str">
        <f t="shared" si="109"/>
        <v>JCEager20</v>
      </c>
      <c r="E2370" s="2">
        <v>20200717</v>
      </c>
      <c r="F2370" t="str">
        <f t="shared" si="110"/>
        <v>RS14</v>
      </c>
      <c r="G2370" t="s">
        <v>1140</v>
      </c>
      <c r="H2370" t="str">
        <f>VLOOKUP(E2370,GDD!$A$2:$B$57,2)</f>
        <v>650-900</v>
      </c>
      <c r="I2370" cm="1">
        <f t="array" ref="I2370">IF(H2370="0-650",1,IF(H2370="650-900",2,IF(H2370="900+",3,NA)))</f>
        <v>2</v>
      </c>
      <c r="J2370">
        <v>1.06809570916995E-2</v>
      </c>
      <c r="K2370">
        <v>2.3174115631454102E-3</v>
      </c>
      <c r="L2370">
        <v>0.93255551550448601</v>
      </c>
    </row>
    <row r="2371" spans="1:12" x14ac:dyDescent="0.2">
      <c r="A2371" t="s">
        <v>3861</v>
      </c>
      <c r="B2371" t="str">
        <f t="shared" ref="B2371:B2434" si="111">LEFT(A2371, FIND("_RS",A2371)-10)</f>
        <v>SR700670</v>
      </c>
      <c r="C2371">
        <f>VLOOKUP(B2371,GDD!$D$2:$E$31,2)</f>
        <v>30</v>
      </c>
      <c r="D2371" t="str">
        <f t="shared" ref="D2371:D2434" si="112">"JCEager"&amp;MID(E2371,3,2)</f>
        <v>JCEager20</v>
      </c>
      <c r="E2371" s="2">
        <v>20200717</v>
      </c>
      <c r="F2371" t="str">
        <f t="shared" ref="F2371:F2434" si="113">RIGHT(A2371,LEN(A2371)-FIND("_RS",A2371))</f>
        <v>RS14</v>
      </c>
      <c r="G2371" t="s">
        <v>1140</v>
      </c>
      <c r="H2371" t="str">
        <f>VLOOKUP(E2371,GDD!$A$2:$B$57,2)</f>
        <v>650-900</v>
      </c>
      <c r="I2371" cm="1">
        <f t="array" ref="I2371">IF(H2371="0-650",1,IF(H2371="650-900",2,IF(H2371="900+",3,NA)))</f>
        <v>2</v>
      </c>
      <c r="J2371">
        <v>2.2705606106245102E-3</v>
      </c>
      <c r="K2371">
        <v>1.06096755139844E-3</v>
      </c>
      <c r="L2371">
        <v>0.86523373520827496</v>
      </c>
    </row>
    <row r="2372" spans="1:12" x14ac:dyDescent="0.2">
      <c r="A2372" t="s">
        <v>2847</v>
      </c>
      <c r="B2372" t="str">
        <f t="shared" si="111"/>
        <v>NDVI</v>
      </c>
      <c r="C2372">
        <f>VLOOKUP(B2372,GDD!$D$2:$E$31,2)</f>
        <v>21</v>
      </c>
      <c r="D2372" t="str">
        <f t="shared" si="112"/>
        <v>JCEager20</v>
      </c>
      <c r="E2372" s="2">
        <v>20200725</v>
      </c>
      <c r="F2372" t="str">
        <f t="shared" si="113"/>
        <v>RS14</v>
      </c>
      <c r="G2372" t="s">
        <v>1140</v>
      </c>
      <c r="H2372" t="str">
        <f>VLOOKUP(E2372,GDD!$A$2:$B$57,2)</f>
        <v>650-900</v>
      </c>
      <c r="I2372" cm="1">
        <f t="array" ref="I2372">IF(H2372="0-650",1,IF(H2372="650-900",2,IF(H2372="900+",3,NA)))</f>
        <v>2</v>
      </c>
      <c r="J2372">
        <v>5.3114293016103204E-4</v>
      </c>
      <c r="K2372">
        <v>1.3023964128272699E-4</v>
      </c>
      <c r="L2372">
        <v>0.92444043246223295</v>
      </c>
    </row>
    <row r="2373" spans="1:12" x14ac:dyDescent="0.2">
      <c r="A2373" t="s">
        <v>2848</v>
      </c>
      <c r="B2373" t="str">
        <f t="shared" si="111"/>
        <v>SR800680</v>
      </c>
      <c r="C2373">
        <f>VLOOKUP(B2373,GDD!$D$2:$E$31,2)</f>
        <v>22</v>
      </c>
      <c r="D2373" t="str">
        <f t="shared" si="112"/>
        <v>JCEager20</v>
      </c>
      <c r="E2373" s="2">
        <v>20200725</v>
      </c>
      <c r="F2373" t="str">
        <f t="shared" si="113"/>
        <v>RS14</v>
      </c>
      <c r="G2373" t="s">
        <v>1140</v>
      </c>
      <c r="H2373" t="str">
        <f>VLOOKUP(E2373,GDD!$A$2:$B$57,2)</f>
        <v>650-900</v>
      </c>
      <c r="I2373" cm="1">
        <f t="array" ref="I2373">IF(H2373="0-650",1,IF(H2373="650-900",2,IF(H2373="900+",3,NA)))</f>
        <v>2</v>
      </c>
      <c r="J2373">
        <v>14.9048975719168</v>
      </c>
      <c r="K2373">
        <v>3.2147381479783999</v>
      </c>
      <c r="L2373">
        <v>0.93292767950618005</v>
      </c>
    </row>
    <row r="2374" spans="1:12" x14ac:dyDescent="0.2">
      <c r="A2374" t="s">
        <v>2849</v>
      </c>
      <c r="B2374" t="str">
        <f t="shared" si="111"/>
        <v>mRENDVI</v>
      </c>
      <c r="C2374">
        <f>VLOOKUP(B2374,GDD!$D$2:$E$31,2)</f>
        <v>23</v>
      </c>
      <c r="D2374" t="str">
        <f t="shared" si="112"/>
        <v>JCEager20</v>
      </c>
      <c r="E2374" s="2">
        <v>20200725</v>
      </c>
      <c r="F2374" t="str">
        <f t="shared" si="113"/>
        <v>RS14</v>
      </c>
      <c r="G2374" t="s">
        <v>1140</v>
      </c>
      <c r="H2374" t="str">
        <f>VLOOKUP(E2374,GDD!$A$2:$B$57,2)</f>
        <v>650-900</v>
      </c>
      <c r="I2374" cm="1">
        <f t="array" ref="I2374">IF(H2374="0-650",1,IF(H2374="650-900",2,IF(H2374="900+",3,NA)))</f>
        <v>2</v>
      </c>
      <c r="J2374">
        <v>3.5746430588107101E-4</v>
      </c>
      <c r="K2374">
        <v>1.1152866124797601E-4</v>
      </c>
      <c r="L2374">
        <v>0.90579725613884898</v>
      </c>
    </row>
    <row r="2375" spans="1:12" x14ac:dyDescent="0.2">
      <c r="A2375" t="s">
        <v>2850</v>
      </c>
      <c r="B2375" t="str">
        <f t="shared" si="111"/>
        <v>GNDVI</v>
      </c>
      <c r="C2375">
        <f>VLOOKUP(B2375,GDD!$D$2:$E$31,2)</f>
        <v>24</v>
      </c>
      <c r="D2375" t="str">
        <f t="shared" si="112"/>
        <v>JCEager20</v>
      </c>
      <c r="E2375" s="2">
        <v>20200725</v>
      </c>
      <c r="F2375" t="str">
        <f t="shared" si="113"/>
        <v>RS14</v>
      </c>
      <c r="G2375" t="s">
        <v>1140</v>
      </c>
      <c r="H2375" t="str">
        <f>VLOOKUP(E2375,GDD!$A$2:$B$57,2)</f>
        <v>650-900</v>
      </c>
      <c r="I2375" cm="1">
        <f t="array" ref="I2375">IF(H2375="0-650",1,IF(H2375="650-900",2,IF(H2375="900+",3,NA)))</f>
        <v>2</v>
      </c>
      <c r="J2375">
        <v>2.5300214584376399E-4</v>
      </c>
      <c r="K2375" s="1">
        <v>6.7643022481821095E-5</v>
      </c>
      <c r="L2375">
        <v>0.91817205991914896</v>
      </c>
    </row>
    <row r="2376" spans="1:12" x14ac:dyDescent="0.2">
      <c r="A2376" t="s">
        <v>2851</v>
      </c>
      <c r="B2376" t="str">
        <f t="shared" si="111"/>
        <v>PRI</v>
      </c>
      <c r="C2376">
        <f>VLOOKUP(B2376,GDD!$D$2:$E$31,2)</f>
        <v>25</v>
      </c>
      <c r="D2376" t="str">
        <f t="shared" si="112"/>
        <v>JCEager20</v>
      </c>
      <c r="E2376" s="2">
        <v>20200725</v>
      </c>
      <c r="F2376" t="str">
        <f t="shared" si="113"/>
        <v>RS14</v>
      </c>
      <c r="G2376" t="s">
        <v>1140</v>
      </c>
      <c r="H2376" t="str">
        <f>VLOOKUP(E2376,GDD!$A$2:$B$57,2)</f>
        <v>650-900</v>
      </c>
      <c r="I2376" cm="1">
        <f t="array" ref="I2376">IF(H2376="0-650",1,IF(H2376="650-900",2,IF(H2376="900+",3,NA)))</f>
        <v>2</v>
      </c>
      <c r="J2376" s="1">
        <v>2.4015329884953101E-5</v>
      </c>
      <c r="K2376" s="1">
        <v>1.5675821738912499E-5</v>
      </c>
      <c r="L2376">
        <v>0.82130075189002005</v>
      </c>
    </row>
    <row r="2377" spans="1:12" x14ac:dyDescent="0.2">
      <c r="A2377" t="s">
        <v>2852</v>
      </c>
      <c r="B2377" t="str">
        <f t="shared" si="111"/>
        <v>OSAVI</v>
      </c>
      <c r="C2377">
        <f>VLOOKUP(B2377,GDD!$D$2:$E$31,2)</f>
        <v>26</v>
      </c>
      <c r="D2377" t="str">
        <f t="shared" si="112"/>
        <v>JCEager20</v>
      </c>
      <c r="E2377" s="2">
        <v>20200725</v>
      </c>
      <c r="F2377" t="str">
        <f t="shared" si="113"/>
        <v>RS14</v>
      </c>
      <c r="G2377" t="s">
        <v>1140</v>
      </c>
      <c r="H2377" t="str">
        <f>VLOOKUP(E2377,GDD!$A$2:$B$57,2)</f>
        <v>650-900</v>
      </c>
      <c r="I2377" cm="1">
        <f t="array" ref="I2377">IF(H2377="0-650",1,IF(H2377="650-900",2,IF(H2377="900+",3,NA)))</f>
        <v>2</v>
      </c>
      <c r="J2377">
        <v>1.8202187102416001E-4</v>
      </c>
      <c r="K2377">
        <v>1.0383159573531E-4</v>
      </c>
      <c r="L2377">
        <v>0.840233818012875</v>
      </c>
    </row>
    <row r="2378" spans="1:12" x14ac:dyDescent="0.2">
      <c r="A2378" t="s">
        <v>2853</v>
      </c>
      <c r="B2378" t="str">
        <f t="shared" si="111"/>
        <v>PSRI</v>
      </c>
      <c r="C2378">
        <f>VLOOKUP(B2378,GDD!$D$2:$E$31,2)</f>
        <v>27</v>
      </c>
      <c r="D2378" t="str">
        <f t="shared" si="112"/>
        <v>JCEager20</v>
      </c>
      <c r="E2378" s="2">
        <v>20200725</v>
      </c>
      <c r="F2378" t="str">
        <f t="shared" si="113"/>
        <v>RS14</v>
      </c>
      <c r="G2378" t="s">
        <v>1140</v>
      </c>
      <c r="H2378" t="str">
        <f>VLOOKUP(E2378,GDD!$A$2:$B$57,2)</f>
        <v>650-900</v>
      </c>
      <c r="I2378" cm="1">
        <f t="array" ref="I2378">IF(H2378="0-650",1,IF(H2378="650-900",2,IF(H2378="900+",3,NA)))</f>
        <v>2</v>
      </c>
      <c r="J2378" s="1">
        <v>1.2675509389512601E-5</v>
      </c>
      <c r="K2378" s="1">
        <v>3.6080835188413099E-6</v>
      </c>
      <c r="L2378">
        <v>0.91333932580101296</v>
      </c>
    </row>
    <row r="2379" spans="1:12" x14ac:dyDescent="0.2">
      <c r="A2379" t="s">
        <v>2854</v>
      </c>
      <c r="B2379" t="str">
        <f t="shared" si="111"/>
        <v>Carte1</v>
      </c>
      <c r="C2379">
        <f>VLOOKUP(B2379,GDD!$D$2:$E$31,2)</f>
        <v>28</v>
      </c>
      <c r="D2379" t="str">
        <f t="shared" si="112"/>
        <v>JCEager20</v>
      </c>
      <c r="E2379" s="2">
        <v>20200725</v>
      </c>
      <c r="F2379" t="str">
        <f t="shared" si="113"/>
        <v>RS14</v>
      </c>
      <c r="G2379" t="s">
        <v>1140</v>
      </c>
      <c r="H2379" t="str">
        <f>VLOOKUP(E2379,GDD!$A$2:$B$57,2)</f>
        <v>650-900</v>
      </c>
      <c r="I2379" cm="1">
        <f t="array" ref="I2379">IF(H2379="0-650",1,IF(H2379="650-900",2,IF(H2379="900+",3,NA)))</f>
        <v>2</v>
      </c>
      <c r="J2379">
        <v>0.19406054837161901</v>
      </c>
      <c r="K2379">
        <v>0.11575295933276999</v>
      </c>
      <c r="L2379">
        <v>0.83414927617125201</v>
      </c>
    </row>
    <row r="2380" spans="1:12" x14ac:dyDescent="0.2">
      <c r="A2380" t="s">
        <v>2855</v>
      </c>
      <c r="B2380" t="str">
        <f t="shared" si="111"/>
        <v>VOG1</v>
      </c>
      <c r="C2380">
        <f>VLOOKUP(B2380,GDD!$D$2:$E$31,2)</f>
        <v>29</v>
      </c>
      <c r="D2380" t="str">
        <f t="shared" si="112"/>
        <v>JCEager20</v>
      </c>
      <c r="E2380" s="2">
        <v>20200725</v>
      </c>
      <c r="F2380" t="str">
        <f t="shared" si="113"/>
        <v>RS14</v>
      </c>
      <c r="G2380" t="s">
        <v>1140</v>
      </c>
      <c r="H2380" t="str">
        <f>VLOOKUP(E2380,GDD!$A$2:$B$57,2)</f>
        <v>650-900</v>
      </c>
      <c r="I2380" cm="1">
        <f t="array" ref="I2380">IF(H2380="0-650",1,IF(H2380="650-900",2,IF(H2380="900+",3,NA)))</f>
        <v>2</v>
      </c>
      <c r="J2380">
        <v>1.2893442996800701E-2</v>
      </c>
      <c r="K2380">
        <v>3.1914715791727501E-3</v>
      </c>
      <c r="L2380">
        <v>0.92377992979141799</v>
      </c>
    </row>
    <row r="2381" spans="1:12" x14ac:dyDescent="0.2">
      <c r="A2381" t="s">
        <v>2856</v>
      </c>
      <c r="B2381" t="str">
        <f t="shared" si="111"/>
        <v>SR700670</v>
      </c>
      <c r="C2381">
        <f>VLOOKUP(B2381,GDD!$D$2:$E$31,2)</f>
        <v>30</v>
      </c>
      <c r="D2381" t="str">
        <f t="shared" si="112"/>
        <v>JCEager20</v>
      </c>
      <c r="E2381" s="2">
        <v>20200725</v>
      </c>
      <c r="F2381" t="str">
        <f t="shared" si="113"/>
        <v>RS14</v>
      </c>
      <c r="G2381" t="s">
        <v>1140</v>
      </c>
      <c r="H2381" t="str">
        <f>VLOOKUP(E2381,GDD!$A$2:$B$57,2)</f>
        <v>650-900</v>
      </c>
      <c r="I2381" cm="1">
        <f t="array" ref="I2381">IF(H2381="0-650",1,IF(H2381="650-900",2,IF(H2381="900+",3,NA)))</f>
        <v>2</v>
      </c>
      <c r="J2381">
        <v>1.6748759459299298E-2</v>
      </c>
      <c r="K2381">
        <v>5.8586610313003601E-3</v>
      </c>
      <c r="L2381">
        <v>0.89557673365315404</v>
      </c>
    </row>
    <row r="2382" spans="1:12" x14ac:dyDescent="0.2">
      <c r="A2382" t="s">
        <v>2857</v>
      </c>
      <c r="B2382" t="str">
        <f t="shared" si="111"/>
        <v>NDVI</v>
      </c>
      <c r="C2382">
        <f>VLOOKUP(B2382,GDD!$D$2:$E$31,2)</f>
        <v>21</v>
      </c>
      <c r="D2382" t="str">
        <f t="shared" si="112"/>
        <v>JCEager20</v>
      </c>
      <c r="E2382" s="2">
        <v>20200806</v>
      </c>
      <c r="F2382" t="str">
        <f t="shared" si="113"/>
        <v>RS14</v>
      </c>
      <c r="G2382" t="s">
        <v>1140</v>
      </c>
      <c r="H2382" t="str">
        <f>VLOOKUP(E2382,GDD!$A$2:$B$57,2)</f>
        <v>900+</v>
      </c>
      <c r="I2382" cm="1">
        <f t="array" ref="I2382">IF(H2382="0-650",1,IF(H2382="650-900",2,IF(H2382="900+",3,NA)))</f>
        <v>3</v>
      </c>
      <c r="J2382">
        <v>5.4213658912105795E-4</v>
      </c>
      <c r="K2382">
        <v>1.5518455457830401E-4</v>
      </c>
      <c r="L2382">
        <v>0.91289568412567001</v>
      </c>
    </row>
    <row r="2383" spans="1:12" x14ac:dyDescent="0.2">
      <c r="A2383" t="s">
        <v>2858</v>
      </c>
      <c r="B2383" t="str">
        <f t="shared" si="111"/>
        <v>SR800680</v>
      </c>
      <c r="C2383">
        <f>VLOOKUP(B2383,GDD!$D$2:$E$31,2)</f>
        <v>22</v>
      </c>
      <c r="D2383" t="str">
        <f t="shared" si="112"/>
        <v>JCEager20</v>
      </c>
      <c r="E2383" s="2">
        <v>20200806</v>
      </c>
      <c r="F2383" t="str">
        <f t="shared" si="113"/>
        <v>RS14</v>
      </c>
      <c r="G2383" t="s">
        <v>1140</v>
      </c>
      <c r="H2383" t="str">
        <f>VLOOKUP(E2383,GDD!$A$2:$B$57,2)</f>
        <v>900+</v>
      </c>
      <c r="I2383" cm="1">
        <f t="array" ref="I2383">IF(H2383="0-650",1,IF(H2383="650-900",2,IF(H2383="900+",3,NA)))</f>
        <v>3</v>
      </c>
      <c r="J2383">
        <v>22.8294090730687</v>
      </c>
      <c r="K2383">
        <v>4.1029606883221899</v>
      </c>
      <c r="L2383">
        <v>0.94347852946629296</v>
      </c>
    </row>
    <row r="2384" spans="1:12" x14ac:dyDescent="0.2">
      <c r="A2384" t="s">
        <v>2859</v>
      </c>
      <c r="B2384" t="str">
        <f t="shared" si="111"/>
        <v>mRENDVI</v>
      </c>
      <c r="C2384">
        <f>VLOOKUP(B2384,GDD!$D$2:$E$31,2)</f>
        <v>23</v>
      </c>
      <c r="D2384" t="str">
        <f t="shared" si="112"/>
        <v>JCEager20</v>
      </c>
      <c r="E2384" s="2">
        <v>20200806</v>
      </c>
      <c r="F2384" t="str">
        <f t="shared" si="113"/>
        <v>RS14</v>
      </c>
      <c r="G2384" t="s">
        <v>1140</v>
      </c>
      <c r="H2384" t="str">
        <f>VLOOKUP(E2384,GDD!$A$2:$B$57,2)</f>
        <v>900+</v>
      </c>
      <c r="I2384" cm="1">
        <f t="array" ref="I2384">IF(H2384="0-650",1,IF(H2384="650-900",2,IF(H2384="900+",3,NA)))</f>
        <v>3</v>
      </c>
      <c r="J2384">
        <v>3.3108343306071199E-4</v>
      </c>
      <c r="K2384">
        <v>1.52749631172708E-4</v>
      </c>
      <c r="L2384">
        <v>0.86671061042262798</v>
      </c>
    </row>
    <row r="2385" spans="1:12" x14ac:dyDescent="0.2">
      <c r="A2385" t="s">
        <v>2860</v>
      </c>
      <c r="B2385" t="str">
        <f t="shared" si="111"/>
        <v>GNDVI</v>
      </c>
      <c r="C2385">
        <f>VLOOKUP(B2385,GDD!$D$2:$E$31,2)</f>
        <v>24</v>
      </c>
      <c r="D2385" t="str">
        <f t="shared" si="112"/>
        <v>JCEager20</v>
      </c>
      <c r="E2385" s="2">
        <v>20200806</v>
      </c>
      <c r="F2385" t="str">
        <f t="shared" si="113"/>
        <v>RS14</v>
      </c>
      <c r="G2385" t="s">
        <v>1140</v>
      </c>
      <c r="H2385" t="str">
        <f>VLOOKUP(E2385,GDD!$A$2:$B$57,2)</f>
        <v>900+</v>
      </c>
      <c r="I2385" cm="1">
        <f t="array" ref="I2385">IF(H2385="0-650",1,IF(H2385="650-900",2,IF(H2385="900+",3,NA)))</f>
        <v>3</v>
      </c>
      <c r="J2385">
        <v>2.58596854860049E-4</v>
      </c>
      <c r="K2385">
        <v>1.06679317417711E-4</v>
      </c>
      <c r="L2385">
        <v>0.879112795128832</v>
      </c>
    </row>
    <row r="2386" spans="1:12" x14ac:dyDescent="0.2">
      <c r="A2386" t="s">
        <v>2861</v>
      </c>
      <c r="B2386" t="str">
        <f t="shared" si="111"/>
        <v>PRI</v>
      </c>
      <c r="C2386">
        <f>VLOOKUP(B2386,GDD!$D$2:$E$31,2)</f>
        <v>25</v>
      </c>
      <c r="D2386" t="str">
        <f t="shared" si="112"/>
        <v>JCEager20</v>
      </c>
      <c r="E2386" s="2">
        <v>20200806</v>
      </c>
      <c r="F2386" t="str">
        <f t="shared" si="113"/>
        <v>RS14</v>
      </c>
      <c r="G2386" t="s">
        <v>1140</v>
      </c>
      <c r="H2386" t="str">
        <f>VLOOKUP(E2386,GDD!$A$2:$B$57,2)</f>
        <v>900+</v>
      </c>
      <c r="I2386" cm="1">
        <f t="array" ref="I2386">IF(H2386="0-650",1,IF(H2386="650-900",2,IF(H2386="900+",3,NA)))</f>
        <v>3</v>
      </c>
      <c r="J2386" s="1">
        <v>5.8582110693116202E-5</v>
      </c>
      <c r="K2386" s="1">
        <v>4.0565730390134301E-5</v>
      </c>
      <c r="L2386">
        <v>0.81246662841163897</v>
      </c>
    </row>
    <row r="2387" spans="1:12" x14ac:dyDescent="0.2">
      <c r="A2387" t="s">
        <v>2862</v>
      </c>
      <c r="B2387" t="str">
        <f t="shared" si="111"/>
        <v>OSAVI</v>
      </c>
      <c r="C2387">
        <f>VLOOKUP(B2387,GDD!$D$2:$E$31,2)</f>
        <v>26</v>
      </c>
      <c r="D2387" t="str">
        <f t="shared" si="112"/>
        <v>JCEager20</v>
      </c>
      <c r="E2387" s="2">
        <v>20200806</v>
      </c>
      <c r="F2387" t="str">
        <f t="shared" si="113"/>
        <v>RS14</v>
      </c>
      <c r="G2387" t="s">
        <v>1140</v>
      </c>
      <c r="H2387" t="str">
        <f>VLOOKUP(E2387,GDD!$A$2:$B$57,2)</f>
        <v>900+</v>
      </c>
      <c r="I2387" cm="1">
        <f t="array" ref="I2387">IF(H2387="0-650",1,IF(H2387="650-900",2,IF(H2387="900+",3,NA)))</f>
        <v>3</v>
      </c>
      <c r="J2387">
        <v>2.35954468474606E-4</v>
      </c>
      <c r="K2387">
        <v>1.4635427422448799E-4</v>
      </c>
      <c r="L2387">
        <v>0.82866864300356802</v>
      </c>
    </row>
    <row r="2388" spans="1:12" x14ac:dyDescent="0.2">
      <c r="A2388" t="s">
        <v>2863</v>
      </c>
      <c r="B2388" t="str">
        <f t="shared" si="111"/>
        <v>PSRI</v>
      </c>
      <c r="C2388">
        <f>VLOOKUP(B2388,GDD!$D$2:$E$31,2)</f>
        <v>27</v>
      </c>
      <c r="D2388" t="str">
        <f t="shared" si="112"/>
        <v>JCEager20</v>
      </c>
      <c r="E2388" s="2">
        <v>20200806</v>
      </c>
      <c r="F2388" t="str">
        <f t="shared" si="113"/>
        <v>RS14</v>
      </c>
      <c r="G2388" t="s">
        <v>1140</v>
      </c>
      <c r="H2388" t="str">
        <f>VLOOKUP(E2388,GDD!$A$2:$B$57,2)</f>
        <v>900+</v>
      </c>
      <c r="I2388" cm="1">
        <f t="array" ref="I2388">IF(H2388="0-650",1,IF(H2388="650-900",2,IF(H2388="900+",3,NA)))</f>
        <v>3</v>
      </c>
      <c r="J2388" s="1">
        <v>9.85273381014833E-6</v>
      </c>
      <c r="K2388" s="1">
        <v>3.8913669125893799E-6</v>
      </c>
      <c r="L2388">
        <v>0.88366465980420605</v>
      </c>
    </row>
    <row r="2389" spans="1:12" x14ac:dyDescent="0.2">
      <c r="A2389" t="s">
        <v>2864</v>
      </c>
      <c r="B2389" t="str">
        <f t="shared" si="111"/>
        <v>Carte1</v>
      </c>
      <c r="C2389">
        <f>VLOOKUP(B2389,GDD!$D$2:$E$31,2)</f>
        <v>28</v>
      </c>
      <c r="D2389" t="str">
        <f t="shared" si="112"/>
        <v>JCEager20</v>
      </c>
      <c r="E2389" s="2">
        <v>20200806</v>
      </c>
      <c r="F2389" t="str">
        <f t="shared" si="113"/>
        <v>RS14</v>
      </c>
      <c r="G2389" t="s">
        <v>1140</v>
      </c>
      <c r="H2389" t="str">
        <f>VLOOKUP(E2389,GDD!$A$2:$B$57,2)</f>
        <v>900+</v>
      </c>
      <c r="I2389" cm="1">
        <f t="array" ref="I2389">IF(H2389="0-650",1,IF(H2389="650-900",2,IF(H2389="900+",3,NA)))</f>
        <v>3</v>
      </c>
      <c r="J2389">
        <v>0</v>
      </c>
      <c r="K2389">
        <v>24.348120307933598</v>
      </c>
      <c r="L2389">
        <v>0</v>
      </c>
    </row>
    <row r="2390" spans="1:12" x14ac:dyDescent="0.2">
      <c r="A2390" t="s">
        <v>2865</v>
      </c>
      <c r="B2390" t="str">
        <f t="shared" si="111"/>
        <v>VOG1</v>
      </c>
      <c r="C2390">
        <f>VLOOKUP(B2390,GDD!$D$2:$E$31,2)</f>
        <v>29</v>
      </c>
      <c r="D2390" t="str">
        <f t="shared" si="112"/>
        <v>JCEager20</v>
      </c>
      <c r="E2390" s="2">
        <v>20200806</v>
      </c>
      <c r="F2390" t="str">
        <f t="shared" si="113"/>
        <v>RS14</v>
      </c>
      <c r="G2390" t="s">
        <v>1140</v>
      </c>
      <c r="H2390" t="str">
        <f>VLOOKUP(E2390,GDD!$A$2:$B$57,2)</f>
        <v>900+</v>
      </c>
      <c r="I2390" cm="1">
        <f t="array" ref="I2390">IF(H2390="0-650",1,IF(H2390="650-900",2,IF(H2390="900+",3,NA)))</f>
        <v>3</v>
      </c>
      <c r="J2390">
        <v>1.1853743586676801E-2</v>
      </c>
      <c r="K2390">
        <v>3.9267795321941698E-3</v>
      </c>
      <c r="L2390">
        <v>0.90055767552898502</v>
      </c>
    </row>
    <row r="2391" spans="1:12" x14ac:dyDescent="0.2">
      <c r="A2391" t="s">
        <v>2866</v>
      </c>
      <c r="B2391" t="str">
        <f t="shared" si="111"/>
        <v>SR700670</v>
      </c>
      <c r="C2391">
        <f>VLOOKUP(B2391,GDD!$D$2:$E$31,2)</f>
        <v>30</v>
      </c>
      <c r="D2391" t="str">
        <f t="shared" si="112"/>
        <v>JCEager20</v>
      </c>
      <c r="E2391" s="2">
        <v>20200806</v>
      </c>
      <c r="F2391" t="str">
        <f t="shared" si="113"/>
        <v>RS14</v>
      </c>
      <c r="G2391" t="s">
        <v>1140</v>
      </c>
      <c r="H2391" t="str">
        <f>VLOOKUP(E2391,GDD!$A$2:$B$57,2)</f>
        <v>900+</v>
      </c>
      <c r="I2391" cm="1">
        <f t="array" ref="I2391">IF(H2391="0-650",1,IF(H2391="650-900",2,IF(H2391="900+",3,NA)))</f>
        <v>3</v>
      </c>
      <c r="J2391">
        <v>3.2169682390979802E-2</v>
      </c>
      <c r="K2391">
        <v>1.2828545423122201E-2</v>
      </c>
      <c r="L2391">
        <v>0.88267031385521599</v>
      </c>
    </row>
    <row r="2392" spans="1:12" x14ac:dyDescent="0.2">
      <c r="A2392" t="s">
        <v>2867</v>
      </c>
      <c r="B2392" t="str">
        <f t="shared" si="111"/>
        <v>NDVI</v>
      </c>
      <c r="C2392">
        <f>VLOOKUP(B2392,GDD!$D$2:$E$31,2)</f>
        <v>21</v>
      </c>
      <c r="D2392" t="str">
        <f t="shared" si="112"/>
        <v>JCEager20</v>
      </c>
      <c r="E2392" s="2">
        <v>20200813</v>
      </c>
      <c r="F2392" t="str">
        <f t="shared" si="113"/>
        <v>RS14</v>
      </c>
      <c r="G2392" t="s">
        <v>1140</v>
      </c>
      <c r="H2392" t="str">
        <f>VLOOKUP(E2392,GDD!$A$2:$B$57,2)</f>
        <v>900+</v>
      </c>
      <c r="I2392" cm="1">
        <f t="array" ref="I2392">IF(H2392="0-650",1,IF(H2392="650-900",2,IF(H2392="900+",3,NA)))</f>
        <v>3</v>
      </c>
      <c r="J2392">
        <v>2.28598616974369E-4</v>
      </c>
      <c r="K2392">
        <v>1.9903234596390301E-4</v>
      </c>
      <c r="L2392">
        <v>0.77506102691558099</v>
      </c>
    </row>
    <row r="2393" spans="1:12" x14ac:dyDescent="0.2">
      <c r="A2393" t="s">
        <v>2868</v>
      </c>
      <c r="B2393" t="str">
        <f t="shared" si="111"/>
        <v>SR800680</v>
      </c>
      <c r="C2393">
        <f>VLOOKUP(B2393,GDD!$D$2:$E$31,2)</f>
        <v>22</v>
      </c>
      <c r="D2393" t="str">
        <f t="shared" si="112"/>
        <v>JCEager20</v>
      </c>
      <c r="E2393" s="2">
        <v>20200813</v>
      </c>
      <c r="F2393" t="str">
        <f t="shared" si="113"/>
        <v>RS14</v>
      </c>
      <c r="G2393" t="s">
        <v>1140</v>
      </c>
      <c r="H2393" t="str">
        <f>VLOOKUP(E2393,GDD!$A$2:$B$57,2)</f>
        <v>900+</v>
      </c>
      <c r="I2393" cm="1">
        <f t="array" ref="I2393">IF(H2393="0-650",1,IF(H2393="650-900",2,IF(H2393="900+",3,NA)))</f>
        <v>3</v>
      </c>
      <c r="J2393">
        <v>0.80855277368156298</v>
      </c>
      <c r="K2393">
        <v>0.38419514506554697</v>
      </c>
      <c r="L2393">
        <v>0.863268618915776</v>
      </c>
    </row>
    <row r="2394" spans="1:12" x14ac:dyDescent="0.2">
      <c r="A2394" t="s">
        <v>2869</v>
      </c>
      <c r="B2394" t="str">
        <f t="shared" si="111"/>
        <v>mRENDVI</v>
      </c>
      <c r="C2394">
        <f>VLOOKUP(B2394,GDD!$D$2:$E$31,2)</f>
        <v>23</v>
      </c>
      <c r="D2394" t="str">
        <f t="shared" si="112"/>
        <v>JCEager20</v>
      </c>
      <c r="E2394" s="2">
        <v>20200813</v>
      </c>
      <c r="F2394" t="str">
        <f t="shared" si="113"/>
        <v>RS14</v>
      </c>
      <c r="G2394" t="s">
        <v>1140</v>
      </c>
      <c r="H2394" t="str">
        <f>VLOOKUP(E2394,GDD!$A$2:$B$57,2)</f>
        <v>900+</v>
      </c>
      <c r="I2394" cm="1">
        <f t="array" ref="I2394">IF(H2394="0-650",1,IF(H2394="650-900",2,IF(H2394="900+",3,NA)))</f>
        <v>3</v>
      </c>
      <c r="J2394">
        <v>1.7782164869881999E-4</v>
      </c>
      <c r="K2394">
        <v>2.17841982993772E-4</v>
      </c>
      <c r="L2394">
        <v>0.71004928271118195</v>
      </c>
    </row>
    <row r="2395" spans="1:12" x14ac:dyDescent="0.2">
      <c r="A2395" t="s">
        <v>2870</v>
      </c>
      <c r="B2395" t="str">
        <f t="shared" si="111"/>
        <v>GNDVI</v>
      </c>
      <c r="C2395">
        <f>VLOOKUP(B2395,GDD!$D$2:$E$31,2)</f>
        <v>24</v>
      </c>
      <c r="D2395" t="str">
        <f t="shared" si="112"/>
        <v>JCEager20</v>
      </c>
      <c r="E2395" s="2">
        <v>20200813</v>
      </c>
      <c r="F2395" t="str">
        <f t="shared" si="113"/>
        <v>RS14</v>
      </c>
      <c r="G2395" t="s">
        <v>1140</v>
      </c>
      <c r="H2395" t="str">
        <f>VLOOKUP(E2395,GDD!$A$2:$B$57,2)</f>
        <v>900+</v>
      </c>
      <c r="I2395" cm="1">
        <f t="array" ref="I2395">IF(H2395="0-650",1,IF(H2395="650-900",2,IF(H2395="900+",3,NA)))</f>
        <v>3</v>
      </c>
      <c r="J2395">
        <v>1.28003705146326E-4</v>
      </c>
      <c r="K2395">
        <v>1.4406036432751499E-4</v>
      </c>
      <c r="L2395">
        <v>0.72719533273939196</v>
      </c>
    </row>
    <row r="2396" spans="1:12" x14ac:dyDescent="0.2">
      <c r="A2396" t="s">
        <v>2871</v>
      </c>
      <c r="B2396" t="str">
        <f t="shared" si="111"/>
        <v>PRI</v>
      </c>
      <c r="C2396">
        <f>VLOOKUP(B2396,GDD!$D$2:$E$31,2)</f>
        <v>25</v>
      </c>
      <c r="D2396" t="str">
        <f t="shared" si="112"/>
        <v>JCEager20</v>
      </c>
      <c r="E2396" s="2">
        <v>20200813</v>
      </c>
      <c r="F2396" t="str">
        <f t="shared" si="113"/>
        <v>RS14</v>
      </c>
      <c r="G2396" t="s">
        <v>1140</v>
      </c>
      <c r="H2396" t="str">
        <f>VLOOKUP(E2396,GDD!$A$2:$B$57,2)</f>
        <v>900+</v>
      </c>
      <c r="I2396" cm="1">
        <f t="array" ref="I2396">IF(H2396="0-650",1,IF(H2396="650-900",2,IF(H2396="900+",3,NA)))</f>
        <v>3</v>
      </c>
      <c r="J2396" s="1">
        <v>1.49695943122341E-5</v>
      </c>
      <c r="K2396" s="1">
        <v>2.87976892406045E-5</v>
      </c>
      <c r="L2396">
        <v>0.60929225901180895</v>
      </c>
    </row>
    <row r="2397" spans="1:12" x14ac:dyDescent="0.2">
      <c r="A2397" t="s">
        <v>2872</v>
      </c>
      <c r="B2397" t="str">
        <f t="shared" si="111"/>
        <v>OSAVI</v>
      </c>
      <c r="C2397">
        <f>VLOOKUP(B2397,GDD!$D$2:$E$31,2)</f>
        <v>26</v>
      </c>
      <c r="D2397" t="str">
        <f t="shared" si="112"/>
        <v>JCEager20</v>
      </c>
      <c r="E2397" s="2">
        <v>20200813</v>
      </c>
      <c r="F2397" t="str">
        <f t="shared" si="113"/>
        <v>RS14</v>
      </c>
      <c r="G2397" t="s">
        <v>1140</v>
      </c>
      <c r="H2397" t="str">
        <f>VLOOKUP(E2397,GDD!$A$2:$B$57,2)</f>
        <v>900+</v>
      </c>
      <c r="I2397" cm="1">
        <f t="array" ref="I2397">IF(H2397="0-650",1,IF(H2397="650-900",2,IF(H2397="900+",3,NA)))</f>
        <v>3</v>
      </c>
      <c r="J2397">
        <v>2.28170657961384E-4</v>
      </c>
      <c r="K2397">
        <v>1.39900927207658E-4</v>
      </c>
      <c r="L2397">
        <v>0.83030235574627698</v>
      </c>
    </row>
    <row r="2398" spans="1:12" x14ac:dyDescent="0.2">
      <c r="A2398" t="s">
        <v>2873</v>
      </c>
      <c r="B2398" t="str">
        <f t="shared" si="111"/>
        <v>PSRI</v>
      </c>
      <c r="C2398">
        <f>VLOOKUP(B2398,GDD!$D$2:$E$31,2)</f>
        <v>27</v>
      </c>
      <c r="D2398" t="str">
        <f t="shared" si="112"/>
        <v>JCEager20</v>
      </c>
      <c r="E2398" s="2">
        <v>20200813</v>
      </c>
      <c r="F2398" t="str">
        <f t="shared" si="113"/>
        <v>RS14</v>
      </c>
      <c r="G2398" t="s">
        <v>1140</v>
      </c>
      <c r="H2398" t="str">
        <f>VLOOKUP(E2398,GDD!$A$2:$B$57,2)</f>
        <v>900+</v>
      </c>
      <c r="I2398" cm="1">
        <f t="array" ref="I2398">IF(H2398="0-650",1,IF(H2398="650-900",2,IF(H2398="900+",3,NA)))</f>
        <v>3</v>
      </c>
      <c r="J2398" s="1">
        <v>7.7043466544231397E-6</v>
      </c>
      <c r="K2398" s="1">
        <v>4.5731593084139601E-6</v>
      </c>
      <c r="L2398">
        <v>0.83482170074925199</v>
      </c>
    </row>
    <row r="2399" spans="1:12" x14ac:dyDescent="0.2">
      <c r="A2399" t="s">
        <v>2874</v>
      </c>
      <c r="B2399" t="str">
        <f t="shared" si="111"/>
        <v>Carte1</v>
      </c>
      <c r="C2399">
        <f>VLOOKUP(B2399,GDD!$D$2:$E$31,2)</f>
        <v>28</v>
      </c>
      <c r="D2399" t="str">
        <f t="shared" si="112"/>
        <v>JCEager20</v>
      </c>
      <c r="E2399" s="2">
        <v>20200813</v>
      </c>
      <c r="F2399" t="str">
        <f t="shared" si="113"/>
        <v>RS14</v>
      </c>
      <c r="G2399" t="s">
        <v>1140</v>
      </c>
      <c r="H2399" t="str">
        <f>VLOOKUP(E2399,GDD!$A$2:$B$57,2)</f>
        <v>900+</v>
      </c>
      <c r="I2399" cm="1">
        <f t="array" ref="I2399">IF(H2399="0-650",1,IF(H2399="650-900",2,IF(H2399="900+",3,NA)))</f>
        <v>3</v>
      </c>
      <c r="J2399">
        <v>3.8945707843493903E-2</v>
      </c>
      <c r="K2399">
        <v>2.2327320094890801E-2</v>
      </c>
      <c r="L2399">
        <v>0.83956160414799996</v>
      </c>
    </row>
    <row r="2400" spans="1:12" x14ac:dyDescent="0.2">
      <c r="A2400" t="s">
        <v>2875</v>
      </c>
      <c r="B2400" t="str">
        <f t="shared" si="111"/>
        <v>VOG1</v>
      </c>
      <c r="C2400">
        <f>VLOOKUP(B2400,GDD!$D$2:$E$31,2)</f>
        <v>29</v>
      </c>
      <c r="D2400" t="str">
        <f t="shared" si="112"/>
        <v>JCEager20</v>
      </c>
      <c r="E2400" s="2">
        <v>20200813</v>
      </c>
      <c r="F2400" t="str">
        <f t="shared" si="113"/>
        <v>RS14</v>
      </c>
      <c r="G2400" t="s">
        <v>1140</v>
      </c>
      <c r="H2400" t="str">
        <f>VLOOKUP(E2400,GDD!$A$2:$B$57,2)</f>
        <v>900+</v>
      </c>
      <c r="I2400" cm="1">
        <f t="array" ref="I2400">IF(H2400="0-650",1,IF(H2400="650-900",2,IF(H2400="900+",3,NA)))</f>
        <v>3</v>
      </c>
      <c r="J2400">
        <v>4.0284105886252497E-3</v>
      </c>
      <c r="K2400">
        <v>3.5744611286426301E-3</v>
      </c>
      <c r="L2400">
        <v>0.77174130088503501</v>
      </c>
    </row>
    <row r="2401" spans="1:12" x14ac:dyDescent="0.2">
      <c r="A2401" t="s">
        <v>2876</v>
      </c>
      <c r="B2401" t="str">
        <f t="shared" si="111"/>
        <v>SR700670</v>
      </c>
      <c r="C2401">
        <f>VLOOKUP(B2401,GDD!$D$2:$E$31,2)</f>
        <v>30</v>
      </c>
      <c r="D2401" t="str">
        <f t="shared" si="112"/>
        <v>JCEager20</v>
      </c>
      <c r="E2401" s="2">
        <v>20200813</v>
      </c>
      <c r="F2401" t="str">
        <f t="shared" si="113"/>
        <v>RS14</v>
      </c>
      <c r="G2401" t="s">
        <v>1140</v>
      </c>
      <c r="H2401" t="str">
        <f>VLOOKUP(E2401,GDD!$A$2:$B$57,2)</f>
        <v>900+</v>
      </c>
      <c r="I2401" cm="1">
        <f t="array" ref="I2401">IF(H2401="0-650",1,IF(H2401="650-900",2,IF(H2401="900+",3,NA)))</f>
        <v>3</v>
      </c>
      <c r="J2401">
        <v>1.0025639331878501E-3</v>
      </c>
      <c r="K2401">
        <v>8.3398393151233E-4</v>
      </c>
      <c r="L2401">
        <v>0.78291141941884601</v>
      </c>
    </row>
    <row r="2402" spans="1:12" x14ac:dyDescent="0.2">
      <c r="A2402" t="s">
        <v>3862</v>
      </c>
      <c r="B2402" t="str">
        <f t="shared" si="111"/>
        <v>NDVI</v>
      </c>
      <c r="C2402">
        <f>VLOOKUP(B2402,GDD!$D$2:$E$31,2)</f>
        <v>21</v>
      </c>
      <c r="D2402" t="str">
        <f t="shared" si="112"/>
        <v>JCEager20</v>
      </c>
      <c r="E2402" s="2">
        <v>20200826</v>
      </c>
      <c r="F2402" t="str">
        <f t="shared" si="113"/>
        <v>RS14</v>
      </c>
      <c r="G2402" t="s">
        <v>1140</v>
      </c>
      <c r="H2402" t="str">
        <f>VLOOKUP(E2402,GDD!$A$2:$B$57,2)</f>
        <v>900+</v>
      </c>
      <c r="I2402" cm="1">
        <f t="array" ref="I2402">IF(H2402="0-650",1,IF(H2402="650-900",2,IF(H2402="900+",3,NA)))</f>
        <v>3</v>
      </c>
      <c r="J2402">
        <v>3.6481596497323001E-4</v>
      </c>
      <c r="K2402">
        <v>5.9307743104327498E-4</v>
      </c>
      <c r="L2402">
        <v>0.64855198205405096</v>
      </c>
    </row>
    <row r="2403" spans="1:12" x14ac:dyDescent="0.2">
      <c r="A2403" t="s">
        <v>3863</v>
      </c>
      <c r="B2403" t="str">
        <f t="shared" si="111"/>
        <v>SR800680</v>
      </c>
      <c r="C2403">
        <f>VLOOKUP(B2403,GDD!$D$2:$E$31,2)</f>
        <v>22</v>
      </c>
      <c r="D2403" t="str">
        <f t="shared" si="112"/>
        <v>JCEager20</v>
      </c>
      <c r="E2403" s="2">
        <v>20200826</v>
      </c>
      <c r="F2403" t="str">
        <f t="shared" si="113"/>
        <v>RS14</v>
      </c>
      <c r="G2403" t="s">
        <v>1140</v>
      </c>
      <c r="H2403" t="str">
        <f>VLOOKUP(E2403,GDD!$A$2:$B$57,2)</f>
        <v>900+</v>
      </c>
      <c r="I2403" cm="1">
        <f t="array" ref="I2403">IF(H2403="0-650",1,IF(H2403="650-900",2,IF(H2403="900+",3,NA)))</f>
        <v>3</v>
      </c>
      <c r="J2403">
        <v>0.39574471234840403</v>
      </c>
      <c r="K2403">
        <v>0.41181915849422701</v>
      </c>
      <c r="L2403">
        <v>0.74246064240447995</v>
      </c>
    </row>
    <row r="2404" spans="1:12" x14ac:dyDescent="0.2">
      <c r="A2404" t="s">
        <v>3864</v>
      </c>
      <c r="B2404" t="str">
        <f t="shared" si="111"/>
        <v>mRENDVI</v>
      </c>
      <c r="C2404">
        <f>VLOOKUP(B2404,GDD!$D$2:$E$31,2)</f>
        <v>23</v>
      </c>
      <c r="D2404" t="str">
        <f t="shared" si="112"/>
        <v>JCEager20</v>
      </c>
      <c r="E2404" s="2">
        <v>20200826</v>
      </c>
      <c r="F2404" t="str">
        <f t="shared" si="113"/>
        <v>RS14</v>
      </c>
      <c r="G2404" t="s">
        <v>1140</v>
      </c>
      <c r="H2404" t="str">
        <f>VLOOKUP(E2404,GDD!$A$2:$B$57,2)</f>
        <v>900+</v>
      </c>
      <c r="I2404" cm="1">
        <f t="array" ref="I2404">IF(H2404="0-650",1,IF(H2404="650-900",2,IF(H2404="900+",3,NA)))</f>
        <v>3</v>
      </c>
      <c r="J2404">
        <v>4.1465125671566298E-4</v>
      </c>
      <c r="K2404">
        <v>6.6232134538439101E-4</v>
      </c>
      <c r="L2404">
        <v>0.65255731453024501</v>
      </c>
    </row>
    <row r="2405" spans="1:12" x14ac:dyDescent="0.2">
      <c r="A2405" t="s">
        <v>3865</v>
      </c>
      <c r="B2405" t="str">
        <f t="shared" si="111"/>
        <v>GNDVI</v>
      </c>
      <c r="C2405">
        <f>VLOOKUP(B2405,GDD!$D$2:$E$31,2)</f>
        <v>24</v>
      </c>
      <c r="D2405" t="str">
        <f t="shared" si="112"/>
        <v>JCEager20</v>
      </c>
      <c r="E2405" s="2">
        <v>20200826</v>
      </c>
      <c r="F2405" t="str">
        <f t="shared" si="113"/>
        <v>RS14</v>
      </c>
      <c r="G2405" t="s">
        <v>1140</v>
      </c>
      <c r="H2405" t="str">
        <f>VLOOKUP(E2405,GDD!$A$2:$B$57,2)</f>
        <v>900+</v>
      </c>
      <c r="I2405" cm="1">
        <f t="array" ref="I2405">IF(H2405="0-650",1,IF(H2405="650-900",2,IF(H2405="900+",3,NA)))</f>
        <v>3</v>
      </c>
      <c r="J2405">
        <v>1.5504777609281201E-4</v>
      </c>
      <c r="K2405">
        <v>2.7330178941864898E-4</v>
      </c>
      <c r="L2405">
        <v>0.62989559702017195</v>
      </c>
    </row>
    <row r="2406" spans="1:12" x14ac:dyDescent="0.2">
      <c r="A2406" t="s">
        <v>3866</v>
      </c>
      <c r="B2406" t="str">
        <f t="shared" si="111"/>
        <v>PRI</v>
      </c>
      <c r="C2406">
        <f>VLOOKUP(B2406,GDD!$D$2:$E$31,2)</f>
        <v>25</v>
      </c>
      <c r="D2406" t="str">
        <f t="shared" si="112"/>
        <v>JCEager20</v>
      </c>
      <c r="E2406" s="2">
        <v>20200826</v>
      </c>
      <c r="F2406" t="str">
        <f t="shared" si="113"/>
        <v>RS14</v>
      </c>
      <c r="G2406" t="s">
        <v>1140</v>
      </c>
      <c r="H2406" t="str">
        <f>VLOOKUP(E2406,GDD!$A$2:$B$57,2)</f>
        <v>900+</v>
      </c>
      <c r="I2406" cm="1">
        <f t="array" ref="I2406">IF(H2406="0-650",1,IF(H2406="650-900",2,IF(H2406="900+",3,NA)))</f>
        <v>3</v>
      </c>
      <c r="J2406" s="1">
        <v>3.89738154082956E-5</v>
      </c>
      <c r="K2406" s="1">
        <v>5.8271046812342697E-5</v>
      </c>
      <c r="L2406">
        <v>0.66738844911602602</v>
      </c>
    </row>
    <row r="2407" spans="1:12" x14ac:dyDescent="0.2">
      <c r="A2407" t="s">
        <v>3867</v>
      </c>
      <c r="B2407" t="str">
        <f t="shared" si="111"/>
        <v>OSAVI</v>
      </c>
      <c r="C2407">
        <f>VLOOKUP(B2407,GDD!$D$2:$E$31,2)</f>
        <v>26</v>
      </c>
      <c r="D2407" t="str">
        <f t="shared" si="112"/>
        <v>JCEager20</v>
      </c>
      <c r="E2407" s="2">
        <v>20200826</v>
      </c>
      <c r="F2407" t="str">
        <f t="shared" si="113"/>
        <v>RS14</v>
      </c>
      <c r="G2407" t="s">
        <v>1140</v>
      </c>
      <c r="H2407" t="str">
        <f>VLOOKUP(E2407,GDD!$A$2:$B$57,2)</f>
        <v>900+</v>
      </c>
      <c r="I2407" cm="1">
        <f t="array" ref="I2407">IF(H2407="0-650",1,IF(H2407="650-900",2,IF(H2407="900+",3,NA)))</f>
        <v>3</v>
      </c>
      <c r="J2407">
        <v>3.3836228492004099E-4</v>
      </c>
      <c r="K2407">
        <v>3.7960236518716999E-4</v>
      </c>
      <c r="L2407">
        <v>0.72782297320580502</v>
      </c>
    </row>
    <row r="2408" spans="1:12" x14ac:dyDescent="0.2">
      <c r="A2408" t="s">
        <v>3868</v>
      </c>
      <c r="B2408" t="str">
        <f t="shared" si="111"/>
        <v>PSRI</v>
      </c>
      <c r="C2408">
        <f>VLOOKUP(B2408,GDD!$D$2:$E$31,2)</f>
        <v>27</v>
      </c>
      <c r="D2408" t="str">
        <f t="shared" si="112"/>
        <v>JCEager20</v>
      </c>
      <c r="E2408" s="2">
        <v>20200826</v>
      </c>
      <c r="F2408" t="str">
        <f t="shared" si="113"/>
        <v>RS14</v>
      </c>
      <c r="G2408" t="s">
        <v>1140</v>
      </c>
      <c r="H2408" t="str">
        <f>VLOOKUP(E2408,GDD!$A$2:$B$57,2)</f>
        <v>900+</v>
      </c>
      <c r="I2408" cm="1">
        <f t="array" ref="I2408">IF(H2408="0-650",1,IF(H2408="650-900",2,IF(H2408="900+",3,NA)))</f>
        <v>3</v>
      </c>
      <c r="J2408" s="1">
        <v>2.9782499990301302E-5</v>
      </c>
      <c r="K2408" s="1">
        <v>3.1070430446732903E-5</v>
      </c>
      <c r="L2408">
        <v>0.74197837200013605</v>
      </c>
    </row>
    <row r="2409" spans="1:12" x14ac:dyDescent="0.2">
      <c r="A2409" t="s">
        <v>3869</v>
      </c>
      <c r="B2409" t="str">
        <f t="shared" si="111"/>
        <v>Carte1</v>
      </c>
      <c r="C2409">
        <f>VLOOKUP(B2409,GDD!$D$2:$E$31,2)</f>
        <v>28</v>
      </c>
      <c r="D2409" t="str">
        <f t="shared" si="112"/>
        <v>JCEager20</v>
      </c>
      <c r="E2409" s="2">
        <v>20200826</v>
      </c>
      <c r="F2409" t="str">
        <f t="shared" si="113"/>
        <v>RS14</v>
      </c>
      <c r="G2409" t="s">
        <v>1140</v>
      </c>
      <c r="H2409" t="str">
        <f>VLOOKUP(E2409,GDD!$A$2:$B$57,2)</f>
        <v>900+</v>
      </c>
      <c r="I2409" cm="1">
        <f t="array" ref="I2409">IF(H2409="0-650",1,IF(H2409="650-900",2,IF(H2409="900+",3,NA)))</f>
        <v>3</v>
      </c>
      <c r="J2409">
        <v>0.25262548994463602</v>
      </c>
      <c r="K2409">
        <v>0.14347871739328899</v>
      </c>
      <c r="L2409">
        <v>0.84081889201229698</v>
      </c>
    </row>
    <row r="2410" spans="1:12" x14ac:dyDescent="0.2">
      <c r="A2410" t="s">
        <v>3870</v>
      </c>
      <c r="B2410" t="str">
        <f t="shared" si="111"/>
        <v>VOG1</v>
      </c>
      <c r="C2410">
        <f>VLOOKUP(B2410,GDD!$D$2:$E$31,2)</f>
        <v>29</v>
      </c>
      <c r="D2410" t="str">
        <f t="shared" si="112"/>
        <v>JCEager20</v>
      </c>
      <c r="E2410" s="2">
        <v>20200826</v>
      </c>
      <c r="F2410" t="str">
        <f t="shared" si="113"/>
        <v>RS14</v>
      </c>
      <c r="G2410" t="s">
        <v>1140</v>
      </c>
      <c r="H2410" t="str">
        <f>VLOOKUP(E2410,GDD!$A$2:$B$57,2)</f>
        <v>900+</v>
      </c>
      <c r="I2410" cm="1">
        <f t="array" ref="I2410">IF(H2410="0-650",1,IF(H2410="650-900",2,IF(H2410="900+",3,NA)))</f>
        <v>3</v>
      </c>
      <c r="J2410">
        <v>4.8646434038874097E-3</v>
      </c>
      <c r="K2410">
        <v>6.4449875469684802E-3</v>
      </c>
      <c r="L2410">
        <v>0.69366354196975799</v>
      </c>
    </row>
    <row r="2411" spans="1:12" x14ac:dyDescent="0.2">
      <c r="A2411" t="s">
        <v>3871</v>
      </c>
      <c r="B2411" t="str">
        <f t="shared" si="111"/>
        <v>SR700670</v>
      </c>
      <c r="C2411">
        <f>VLOOKUP(B2411,GDD!$D$2:$E$31,2)</f>
        <v>30</v>
      </c>
      <c r="D2411" t="str">
        <f t="shared" si="112"/>
        <v>JCEager20</v>
      </c>
      <c r="E2411" s="2">
        <v>20200826</v>
      </c>
      <c r="F2411" t="str">
        <f t="shared" si="113"/>
        <v>RS14</v>
      </c>
      <c r="G2411" t="s">
        <v>1140</v>
      </c>
      <c r="H2411" t="str">
        <f>VLOOKUP(E2411,GDD!$A$2:$B$57,2)</f>
        <v>900+</v>
      </c>
      <c r="I2411" cm="1">
        <f t="array" ref="I2411">IF(H2411="0-650",1,IF(H2411="650-900",2,IF(H2411="900+",3,NA)))</f>
        <v>3</v>
      </c>
      <c r="J2411">
        <v>1.43986545577723E-3</v>
      </c>
      <c r="K2411">
        <v>1.32905648436605E-3</v>
      </c>
      <c r="L2411">
        <v>0.76471266348637601</v>
      </c>
    </row>
    <row r="2412" spans="1:12" x14ac:dyDescent="0.2">
      <c r="A2412" t="s">
        <v>3872</v>
      </c>
      <c r="B2412" t="str">
        <f t="shared" si="111"/>
        <v>CC</v>
      </c>
      <c r="C2412">
        <f>VLOOKUP(B2412,GDD!$D$2:$E$31,2)</f>
        <v>1</v>
      </c>
      <c r="D2412" t="str">
        <f t="shared" si="112"/>
        <v>JCEager20</v>
      </c>
      <c r="E2412" s="2">
        <v>20200617</v>
      </c>
      <c r="F2412" t="str">
        <f t="shared" si="113"/>
        <v>RS1</v>
      </c>
      <c r="G2412" t="s">
        <v>1140</v>
      </c>
      <c r="H2412" t="str">
        <f>VLOOKUP(E2412,GDD!$A$2:$B$57,2)</f>
        <v>0-650</v>
      </c>
      <c r="I2412" cm="1">
        <f t="array" ref="I2412">IF(H2412="0-650",1,IF(H2412="650-900",2,IF(H2412="900+",3,NA)))</f>
        <v>1</v>
      </c>
      <c r="J2412">
        <v>3.1791553724443001E-3</v>
      </c>
      <c r="K2412">
        <v>6.47170288661144E-4</v>
      </c>
      <c r="L2412">
        <v>0.93645622063834699</v>
      </c>
    </row>
    <row r="2413" spans="1:12" x14ac:dyDescent="0.2">
      <c r="A2413" t="s">
        <v>2877</v>
      </c>
      <c r="B2413" t="str">
        <f t="shared" si="111"/>
        <v>CC</v>
      </c>
      <c r="C2413">
        <f>VLOOKUP(B2413,GDD!$D$2:$E$31,2)</f>
        <v>1</v>
      </c>
      <c r="D2413" t="str">
        <f t="shared" si="112"/>
        <v>JCEager20</v>
      </c>
      <c r="E2413" s="2">
        <v>20200625</v>
      </c>
      <c r="F2413" t="str">
        <f t="shared" si="113"/>
        <v>RS1</v>
      </c>
      <c r="G2413" t="s">
        <v>1140</v>
      </c>
      <c r="H2413" t="str">
        <f>VLOOKUP(E2413,GDD!$A$2:$B$57,2)</f>
        <v>0-650</v>
      </c>
      <c r="I2413" cm="1">
        <f t="array" ref="I2413">IF(H2413="0-650",1,IF(H2413="650-900",2,IF(H2413="900+",3,NA)))</f>
        <v>1</v>
      </c>
      <c r="J2413">
        <v>5.3637105408612497E-3</v>
      </c>
      <c r="K2413">
        <v>2.7328264094353002E-3</v>
      </c>
      <c r="L2413">
        <v>0.85482190276949999</v>
      </c>
    </row>
    <row r="2414" spans="1:12" x14ac:dyDescent="0.2">
      <c r="A2414" t="s">
        <v>2878</v>
      </c>
      <c r="B2414" t="str">
        <f t="shared" si="111"/>
        <v>CC</v>
      </c>
      <c r="C2414">
        <f>VLOOKUP(B2414,GDD!$D$2:$E$31,2)</f>
        <v>1</v>
      </c>
      <c r="D2414" t="str">
        <f t="shared" si="112"/>
        <v>JCEager20</v>
      </c>
      <c r="E2414" s="2">
        <v>20200702</v>
      </c>
      <c r="F2414" t="str">
        <f t="shared" si="113"/>
        <v>RS1</v>
      </c>
      <c r="G2414" t="s">
        <v>1140</v>
      </c>
      <c r="H2414" t="str">
        <f>VLOOKUP(E2414,GDD!$A$2:$B$57,2)</f>
        <v>0-650</v>
      </c>
      <c r="I2414" cm="1">
        <f t="array" ref="I2414">IF(H2414="0-650",1,IF(H2414="650-900",2,IF(H2414="900+",3,NA)))</f>
        <v>1</v>
      </c>
      <c r="J2414">
        <v>2.5405917306365899E-3</v>
      </c>
      <c r="K2414">
        <v>7.0433252656842201E-4</v>
      </c>
      <c r="L2414">
        <v>0.915406748220986</v>
      </c>
    </row>
    <row r="2415" spans="1:12" x14ac:dyDescent="0.2">
      <c r="A2415" t="s">
        <v>2879</v>
      </c>
      <c r="B2415" t="str">
        <f t="shared" si="111"/>
        <v>CC</v>
      </c>
      <c r="C2415">
        <f>VLOOKUP(B2415,GDD!$D$2:$E$31,2)</f>
        <v>1</v>
      </c>
      <c r="D2415" t="str">
        <f t="shared" si="112"/>
        <v>JCEager20</v>
      </c>
      <c r="E2415" s="2">
        <v>20200708</v>
      </c>
      <c r="F2415" t="str">
        <f t="shared" si="113"/>
        <v>RS1</v>
      </c>
      <c r="G2415" t="s">
        <v>1140</v>
      </c>
      <c r="H2415" t="str">
        <f>VLOOKUP(E2415,GDD!$A$2:$B$57,2)</f>
        <v>0-650</v>
      </c>
      <c r="I2415" cm="1">
        <f t="array" ref="I2415">IF(H2415="0-650",1,IF(H2415="650-900",2,IF(H2415="900+",3,NA)))</f>
        <v>1</v>
      </c>
      <c r="J2415">
        <v>7.1514431964725996E-4</v>
      </c>
      <c r="K2415">
        <v>1.3310296100653501E-3</v>
      </c>
      <c r="L2415">
        <v>0.61713103948491899</v>
      </c>
    </row>
    <row r="2416" spans="1:12" x14ac:dyDescent="0.2">
      <c r="A2416" t="s">
        <v>3873</v>
      </c>
      <c r="B2416" t="str">
        <f t="shared" si="111"/>
        <v>CC</v>
      </c>
      <c r="C2416">
        <f>VLOOKUP(B2416,GDD!$D$2:$E$31,2)</f>
        <v>1</v>
      </c>
      <c r="D2416" t="str">
        <f t="shared" si="112"/>
        <v>JCEager20</v>
      </c>
      <c r="E2416" s="2">
        <v>20200717</v>
      </c>
      <c r="F2416" t="str">
        <f t="shared" si="113"/>
        <v>RS1</v>
      </c>
      <c r="G2416" t="s">
        <v>1140</v>
      </c>
      <c r="H2416" t="str">
        <f>VLOOKUP(E2416,GDD!$A$2:$B$57,2)</f>
        <v>650-900</v>
      </c>
      <c r="I2416" cm="1">
        <f t="array" ref="I2416">IF(H2416="0-650",1,IF(H2416="650-900",2,IF(H2416="900+",3,NA)))</f>
        <v>2</v>
      </c>
      <c r="J2416">
        <v>2.2017828956905099E-4</v>
      </c>
      <c r="K2416">
        <v>7.1261044758187404E-4</v>
      </c>
      <c r="L2416">
        <v>0.48103784855944598</v>
      </c>
    </row>
    <row r="2417" spans="1:12" x14ac:dyDescent="0.2">
      <c r="A2417" t="s">
        <v>2880</v>
      </c>
      <c r="B2417" t="str">
        <f t="shared" si="111"/>
        <v>CC</v>
      </c>
      <c r="C2417">
        <f>VLOOKUP(B2417,GDD!$D$2:$E$31,2)</f>
        <v>1</v>
      </c>
      <c r="D2417" t="str">
        <f t="shared" si="112"/>
        <v>JCEager20</v>
      </c>
      <c r="E2417" s="2">
        <v>20200720</v>
      </c>
      <c r="F2417" t="str">
        <f t="shared" si="113"/>
        <v>RS1</v>
      </c>
      <c r="G2417" t="s">
        <v>1140</v>
      </c>
      <c r="H2417" t="str">
        <f>VLOOKUP(E2417,GDD!$A$2:$B$57,2)</f>
        <v>650-900</v>
      </c>
      <c r="I2417" cm="1">
        <f t="array" ref="I2417">IF(H2417="0-650",1,IF(H2417="650-900",2,IF(H2417="900+",3,NA)))</f>
        <v>2</v>
      </c>
      <c r="J2417">
        <v>6.1119252445189396E-3</v>
      </c>
      <c r="K2417">
        <v>5.6584839084459198E-3</v>
      </c>
      <c r="L2417">
        <v>0.76417343177613395</v>
      </c>
    </row>
    <row r="2418" spans="1:12" x14ac:dyDescent="0.2">
      <c r="A2418" t="s">
        <v>2881</v>
      </c>
      <c r="B2418" t="str">
        <f t="shared" si="111"/>
        <v>CC</v>
      </c>
      <c r="C2418">
        <f>VLOOKUP(B2418,GDD!$D$2:$E$31,2)</f>
        <v>1</v>
      </c>
      <c r="D2418" t="str">
        <f t="shared" si="112"/>
        <v>JCEager20</v>
      </c>
      <c r="E2418" s="2">
        <v>20200725</v>
      </c>
      <c r="F2418" t="str">
        <f t="shared" si="113"/>
        <v>RS1</v>
      </c>
      <c r="G2418" t="s">
        <v>1140</v>
      </c>
      <c r="H2418" t="str">
        <f>VLOOKUP(E2418,GDD!$A$2:$B$57,2)</f>
        <v>650-900</v>
      </c>
      <c r="I2418" cm="1">
        <f t="array" ref="I2418">IF(H2418="0-650",1,IF(H2418="650-900",2,IF(H2418="900+",3,NA)))</f>
        <v>2</v>
      </c>
      <c r="J2418">
        <v>2.7473076149120602E-4</v>
      </c>
      <c r="K2418">
        <v>9.979003174943441E-4</v>
      </c>
      <c r="L2418">
        <v>0.45233281973893302</v>
      </c>
    </row>
    <row r="2419" spans="1:12" x14ac:dyDescent="0.2">
      <c r="A2419" t="s">
        <v>2882</v>
      </c>
      <c r="B2419" t="str">
        <f t="shared" si="111"/>
        <v>CC</v>
      </c>
      <c r="C2419">
        <f>VLOOKUP(B2419,GDD!$D$2:$E$31,2)</f>
        <v>1</v>
      </c>
      <c r="D2419" t="str">
        <f t="shared" si="112"/>
        <v>JCEager20</v>
      </c>
      <c r="E2419" s="2">
        <v>20200728</v>
      </c>
      <c r="F2419" t="str">
        <f t="shared" si="113"/>
        <v>RS1</v>
      </c>
      <c r="G2419" t="s">
        <v>1140</v>
      </c>
      <c r="H2419" t="str">
        <f>VLOOKUP(E2419,GDD!$A$2:$B$57,2)</f>
        <v>900+</v>
      </c>
      <c r="I2419" cm="1">
        <f t="array" ref="I2419">IF(H2419="0-650",1,IF(H2419="650-900",2,IF(H2419="900+",3,NA)))</f>
        <v>3</v>
      </c>
      <c r="J2419">
        <v>3.3099136163879198E-4</v>
      </c>
      <c r="K2419">
        <v>1.0384056442767299E-3</v>
      </c>
      <c r="L2419">
        <v>0.48881756111192598</v>
      </c>
    </row>
    <row r="2420" spans="1:12" x14ac:dyDescent="0.2">
      <c r="A2420" t="s">
        <v>2883</v>
      </c>
      <c r="B2420" t="str">
        <f t="shared" si="111"/>
        <v>CC</v>
      </c>
      <c r="C2420">
        <f>VLOOKUP(B2420,GDD!$D$2:$E$31,2)</f>
        <v>1</v>
      </c>
      <c r="D2420" t="str">
        <f t="shared" si="112"/>
        <v>JCEager20</v>
      </c>
      <c r="E2420" s="2">
        <v>20200806</v>
      </c>
      <c r="F2420" t="str">
        <f t="shared" si="113"/>
        <v>RS1</v>
      </c>
      <c r="G2420" t="s">
        <v>1140</v>
      </c>
      <c r="H2420" t="str">
        <f>VLOOKUP(E2420,GDD!$A$2:$B$57,2)</f>
        <v>900+</v>
      </c>
      <c r="I2420" cm="1">
        <f t="array" ref="I2420">IF(H2420="0-650",1,IF(H2420="650-900",2,IF(H2420="900+",3,NA)))</f>
        <v>3</v>
      </c>
      <c r="J2420">
        <v>1.07996747723979E-3</v>
      </c>
      <c r="K2420">
        <v>1.4154243149223701E-3</v>
      </c>
      <c r="L2420">
        <v>0.69595596787198</v>
      </c>
    </row>
    <row r="2421" spans="1:12" x14ac:dyDescent="0.2">
      <c r="A2421" t="s">
        <v>3874</v>
      </c>
      <c r="B2421" t="str">
        <f t="shared" si="111"/>
        <v>height_30p</v>
      </c>
      <c r="C2421">
        <f>VLOOKUP(B2421,GDD!$D$2:$E$31,2)</f>
        <v>2</v>
      </c>
      <c r="D2421" t="str">
        <f t="shared" si="112"/>
        <v>JCEager20</v>
      </c>
      <c r="E2421" s="2">
        <v>20200617</v>
      </c>
      <c r="F2421" t="str">
        <f t="shared" si="113"/>
        <v>RS1</v>
      </c>
      <c r="G2421" t="s">
        <v>1140</v>
      </c>
      <c r="H2421" t="str">
        <f>VLOOKUP(E2421,GDD!$A$2:$B$57,2)</f>
        <v>0-650</v>
      </c>
      <c r="I2421" cm="1">
        <f t="array" ref="I2421">IF(H2421="0-650",1,IF(H2421="650-900",2,IF(H2421="900+",3,NA)))</f>
        <v>1</v>
      </c>
      <c r="J2421">
        <v>1.67421536571099E-4</v>
      </c>
      <c r="K2421">
        <v>4.1563715437662602E-4</v>
      </c>
      <c r="L2421">
        <v>0.547187759478031</v>
      </c>
    </row>
    <row r="2422" spans="1:12" x14ac:dyDescent="0.2">
      <c r="A2422" t="s">
        <v>3875</v>
      </c>
      <c r="B2422" t="str">
        <f t="shared" si="111"/>
        <v>height_50p</v>
      </c>
      <c r="C2422">
        <f>VLOOKUP(B2422,GDD!$D$2:$E$31,2)</f>
        <v>3</v>
      </c>
      <c r="D2422" t="str">
        <f t="shared" si="112"/>
        <v>JCEager20</v>
      </c>
      <c r="E2422" s="2">
        <v>20200617</v>
      </c>
      <c r="F2422" t="str">
        <f t="shared" si="113"/>
        <v>RS1</v>
      </c>
      <c r="G2422" t="s">
        <v>1140</v>
      </c>
      <c r="H2422" t="str">
        <f>VLOOKUP(E2422,GDD!$A$2:$B$57,2)</f>
        <v>0-650</v>
      </c>
      <c r="I2422" cm="1">
        <f t="array" ref="I2422">IF(H2422="0-650",1,IF(H2422="650-900",2,IF(H2422="900+",3,NA)))</f>
        <v>1</v>
      </c>
      <c r="J2422">
        <v>6.8773335039457398E-4</v>
      </c>
      <c r="K2422">
        <v>6.1181640575241902E-4</v>
      </c>
      <c r="L2422">
        <v>0.77128499371806902</v>
      </c>
    </row>
    <row r="2423" spans="1:12" x14ac:dyDescent="0.2">
      <c r="A2423" t="s">
        <v>3876</v>
      </c>
      <c r="B2423" t="str">
        <f t="shared" si="111"/>
        <v>height_70p</v>
      </c>
      <c r="C2423">
        <f>VLOOKUP(B2423,GDD!$D$2:$E$31,2)</f>
        <v>4</v>
      </c>
      <c r="D2423" t="str">
        <f t="shared" si="112"/>
        <v>JCEager20</v>
      </c>
      <c r="E2423" s="2">
        <v>20200617</v>
      </c>
      <c r="F2423" t="str">
        <f t="shared" si="113"/>
        <v>RS1</v>
      </c>
      <c r="G2423" t="s">
        <v>1140</v>
      </c>
      <c r="H2423" t="str">
        <f>VLOOKUP(E2423,GDD!$A$2:$B$57,2)</f>
        <v>0-650</v>
      </c>
      <c r="I2423" cm="1">
        <f t="array" ref="I2423">IF(H2423="0-650",1,IF(H2423="650-900",2,IF(H2423="900+",3,NA)))</f>
        <v>1</v>
      </c>
      <c r="J2423">
        <v>1.3116544289473E-3</v>
      </c>
      <c r="K2423">
        <v>7.7893336114059799E-4</v>
      </c>
      <c r="L2423">
        <v>0.83475807398663004</v>
      </c>
    </row>
    <row r="2424" spans="1:12" x14ac:dyDescent="0.2">
      <c r="A2424" t="s">
        <v>3877</v>
      </c>
      <c r="B2424" t="str">
        <f t="shared" si="111"/>
        <v>height_90p</v>
      </c>
      <c r="C2424">
        <f>VLOOKUP(B2424,GDD!$D$2:$E$31,2)</f>
        <v>5</v>
      </c>
      <c r="D2424" t="str">
        <f t="shared" si="112"/>
        <v>JCEager20</v>
      </c>
      <c r="E2424" s="2">
        <v>20200617</v>
      </c>
      <c r="F2424" t="str">
        <f t="shared" si="113"/>
        <v>RS1</v>
      </c>
      <c r="G2424" t="s">
        <v>1140</v>
      </c>
      <c r="H2424" t="str">
        <f>VLOOKUP(E2424,GDD!$A$2:$B$57,2)</f>
        <v>0-650</v>
      </c>
      <c r="I2424" cm="1">
        <f t="array" ref="I2424">IF(H2424="0-650",1,IF(H2424="650-900",2,IF(H2424="900+",3,NA)))</f>
        <v>1</v>
      </c>
      <c r="J2424">
        <v>1.4566588951403199E-3</v>
      </c>
      <c r="K2424">
        <v>8.3203973233554802E-4</v>
      </c>
      <c r="L2424">
        <v>0.84005438170178204</v>
      </c>
    </row>
    <row r="2425" spans="1:12" x14ac:dyDescent="0.2">
      <c r="A2425" t="s">
        <v>3878</v>
      </c>
      <c r="B2425" t="str">
        <f t="shared" si="111"/>
        <v>height_95p</v>
      </c>
      <c r="C2425">
        <f>VLOOKUP(B2425,GDD!$D$2:$E$31,2)</f>
        <v>6</v>
      </c>
      <c r="D2425" t="str">
        <f t="shared" si="112"/>
        <v>JCEager20</v>
      </c>
      <c r="E2425" s="2">
        <v>20200617</v>
      </c>
      <c r="F2425" t="str">
        <f t="shared" si="113"/>
        <v>RS1</v>
      </c>
      <c r="G2425" t="s">
        <v>1140</v>
      </c>
      <c r="H2425" t="str">
        <f>VLOOKUP(E2425,GDD!$A$2:$B$57,2)</f>
        <v>0-650</v>
      </c>
      <c r="I2425" cm="1">
        <f t="array" ref="I2425">IF(H2425="0-650",1,IF(H2425="650-900",2,IF(H2425="900+",3,NA)))</f>
        <v>1</v>
      </c>
      <c r="J2425">
        <v>1.4848097982960301E-3</v>
      </c>
      <c r="K2425">
        <v>8.6889460769282395E-4</v>
      </c>
      <c r="L2425">
        <v>0.83677593036389297</v>
      </c>
    </row>
    <row r="2426" spans="1:12" x14ac:dyDescent="0.2">
      <c r="A2426" t="s">
        <v>3879</v>
      </c>
      <c r="B2426" t="str">
        <f t="shared" si="111"/>
        <v>height_99p</v>
      </c>
      <c r="C2426">
        <f>VLOOKUP(B2426,GDD!$D$2:$E$31,2)</f>
        <v>7</v>
      </c>
      <c r="D2426" t="str">
        <f t="shared" si="112"/>
        <v>JCEager20</v>
      </c>
      <c r="E2426" s="2">
        <v>20200617</v>
      </c>
      <c r="F2426" t="str">
        <f t="shared" si="113"/>
        <v>RS1</v>
      </c>
      <c r="G2426" t="s">
        <v>1140</v>
      </c>
      <c r="H2426" t="str">
        <f>VLOOKUP(E2426,GDD!$A$2:$B$57,2)</f>
        <v>0-650</v>
      </c>
      <c r="I2426" cm="1">
        <f t="array" ref="I2426">IF(H2426="0-650",1,IF(H2426="650-900",2,IF(H2426="900+",3,NA)))</f>
        <v>1</v>
      </c>
      <c r="J2426">
        <v>1.8303222563241901E-3</v>
      </c>
      <c r="K2426">
        <v>1.1305082617235299E-3</v>
      </c>
      <c r="L2426">
        <v>0.82926640114435601</v>
      </c>
    </row>
    <row r="2427" spans="1:12" x14ac:dyDescent="0.2">
      <c r="A2427" t="s">
        <v>3880</v>
      </c>
      <c r="B2427" t="str">
        <f t="shared" si="111"/>
        <v>canopy_cover_5p</v>
      </c>
      <c r="C2427">
        <f>VLOOKUP(B2427,GDD!$D$2:$E$31,2)</f>
        <v>8</v>
      </c>
      <c r="D2427" t="str">
        <f t="shared" si="112"/>
        <v>JCEager20</v>
      </c>
      <c r="E2427" s="2">
        <v>20200617</v>
      </c>
      <c r="F2427" t="str">
        <f t="shared" si="113"/>
        <v>RS1</v>
      </c>
      <c r="G2427" t="s">
        <v>1140</v>
      </c>
      <c r="H2427" t="str">
        <f>VLOOKUP(E2427,GDD!$A$2:$B$57,2)</f>
        <v>0-650</v>
      </c>
      <c r="I2427" cm="1">
        <f t="array" ref="I2427">IF(H2427="0-650",1,IF(H2427="650-900",2,IF(H2427="900+",3,NA)))</f>
        <v>1</v>
      </c>
      <c r="J2427">
        <v>35.866058941641903</v>
      </c>
      <c r="K2427">
        <v>35.390663135630803</v>
      </c>
      <c r="L2427">
        <v>0.75249352924750401</v>
      </c>
    </row>
    <row r="2428" spans="1:12" x14ac:dyDescent="0.2">
      <c r="A2428" t="s">
        <v>3881</v>
      </c>
      <c r="B2428" t="str">
        <f t="shared" si="111"/>
        <v>pcanopy_cover_10p</v>
      </c>
      <c r="C2428">
        <f>VLOOKUP(B2428,GDD!$D$2:$E$31,2)</f>
        <v>9</v>
      </c>
      <c r="D2428" t="str">
        <f t="shared" si="112"/>
        <v>JCEager20</v>
      </c>
      <c r="E2428" s="2">
        <v>20200617</v>
      </c>
      <c r="F2428" t="str">
        <f t="shared" si="113"/>
        <v>RS1</v>
      </c>
      <c r="G2428" t="s">
        <v>1140</v>
      </c>
      <c r="H2428" t="str">
        <f>VLOOKUP(E2428,GDD!$A$2:$B$57,2)</f>
        <v>0-650</v>
      </c>
      <c r="I2428" cm="1">
        <f t="array" ref="I2428">IF(H2428="0-650",1,IF(H2428="650-900",2,IF(H2428="900+",3,NA)))</f>
        <v>1</v>
      </c>
      <c r="J2428">
        <v>35.208257173095902</v>
      </c>
      <c r="K2428">
        <v>34.290791683513099</v>
      </c>
      <c r="L2428">
        <v>0.75491795981401799</v>
      </c>
    </row>
    <row r="2429" spans="1:12" x14ac:dyDescent="0.2">
      <c r="A2429" t="s">
        <v>3882</v>
      </c>
      <c r="B2429" t="str">
        <f t="shared" si="111"/>
        <v>canopy_cover_20p</v>
      </c>
      <c r="C2429">
        <f>VLOOKUP(B2429,GDD!$D$2:$E$31,2)</f>
        <v>10</v>
      </c>
      <c r="D2429" t="str">
        <f t="shared" si="112"/>
        <v>JCEager20</v>
      </c>
      <c r="E2429" s="2">
        <v>20200617</v>
      </c>
      <c r="F2429" t="str">
        <f t="shared" si="113"/>
        <v>RS1</v>
      </c>
      <c r="G2429" t="s">
        <v>1140</v>
      </c>
      <c r="H2429" t="str">
        <f>VLOOKUP(E2429,GDD!$A$2:$B$57,2)</f>
        <v>0-650</v>
      </c>
      <c r="I2429" cm="1">
        <f t="array" ref="I2429">IF(H2429="0-650",1,IF(H2429="650-900",2,IF(H2429="900+",3,NA)))</f>
        <v>1</v>
      </c>
      <c r="J2429">
        <v>27.4526505706704</v>
      </c>
      <c r="K2429">
        <v>19.9262945086804</v>
      </c>
      <c r="L2429">
        <v>0.80518706208493895</v>
      </c>
    </row>
    <row r="2430" spans="1:12" x14ac:dyDescent="0.2">
      <c r="A2430" t="s">
        <v>3883</v>
      </c>
      <c r="B2430" t="str">
        <f t="shared" si="111"/>
        <v>canopy_cover_30p</v>
      </c>
      <c r="C2430">
        <f>VLOOKUP(B2430,GDD!$D$2:$E$31,2)</f>
        <v>11</v>
      </c>
      <c r="D2430" t="str">
        <f t="shared" si="112"/>
        <v>JCEager20</v>
      </c>
      <c r="E2430" s="2">
        <v>20200617</v>
      </c>
      <c r="F2430" t="str">
        <f t="shared" si="113"/>
        <v>RS1</v>
      </c>
      <c r="G2430" t="s">
        <v>1140</v>
      </c>
      <c r="H2430" t="str">
        <f>VLOOKUP(E2430,GDD!$A$2:$B$57,2)</f>
        <v>0-650</v>
      </c>
      <c r="I2430" cm="1">
        <f t="array" ref="I2430">IF(H2430="0-650",1,IF(H2430="650-900",2,IF(H2430="900+",3,NA)))</f>
        <v>1</v>
      </c>
      <c r="J2430">
        <v>20.2631829322453</v>
      </c>
      <c r="K2430">
        <v>10.9011642607145</v>
      </c>
      <c r="L2430">
        <v>0.84794175150721895</v>
      </c>
    </row>
    <row r="2431" spans="1:12" x14ac:dyDescent="0.2">
      <c r="A2431" t="s">
        <v>3884</v>
      </c>
      <c r="B2431" t="str">
        <f t="shared" si="111"/>
        <v>canopy_cover_40p</v>
      </c>
      <c r="C2431">
        <f>VLOOKUP(B2431,GDD!$D$2:$E$31,2)</f>
        <v>12</v>
      </c>
      <c r="D2431" t="str">
        <f t="shared" si="112"/>
        <v>JCEager20</v>
      </c>
      <c r="E2431" s="2">
        <v>20200617</v>
      </c>
      <c r="F2431" t="str">
        <f t="shared" si="113"/>
        <v>RS1</v>
      </c>
      <c r="G2431" t="s">
        <v>1140</v>
      </c>
      <c r="H2431" t="str">
        <f>VLOOKUP(E2431,GDD!$A$2:$B$57,2)</f>
        <v>0-650</v>
      </c>
      <c r="I2431" cm="1">
        <f t="array" ref="I2431">IF(H2431="0-650",1,IF(H2431="650-900",2,IF(H2431="900+",3,NA)))</f>
        <v>1</v>
      </c>
      <c r="J2431">
        <v>15.868468146523</v>
      </c>
      <c r="K2431">
        <v>8.1886159349718106</v>
      </c>
      <c r="L2431">
        <v>0.85323488287808802</v>
      </c>
    </row>
    <row r="2432" spans="1:12" x14ac:dyDescent="0.2">
      <c r="A2432" t="s">
        <v>3885</v>
      </c>
      <c r="B2432" t="str">
        <f t="shared" si="111"/>
        <v>canopy_cover_50p</v>
      </c>
      <c r="C2432">
        <f>VLOOKUP(B2432,GDD!$D$2:$E$31,2)</f>
        <v>13</v>
      </c>
      <c r="D2432" t="str">
        <f t="shared" si="112"/>
        <v>JCEager20</v>
      </c>
      <c r="E2432" s="2">
        <v>20200617</v>
      </c>
      <c r="F2432" t="str">
        <f t="shared" si="113"/>
        <v>RS1</v>
      </c>
      <c r="G2432" t="s">
        <v>1140</v>
      </c>
      <c r="H2432" t="str">
        <f>VLOOKUP(E2432,GDD!$A$2:$B$57,2)</f>
        <v>0-650</v>
      </c>
      <c r="I2432" cm="1">
        <f t="array" ref="I2432">IF(H2432="0-650",1,IF(H2432="650-900",2,IF(H2432="900+",3,NA)))</f>
        <v>1</v>
      </c>
      <c r="J2432">
        <v>10.3864993960951</v>
      </c>
      <c r="K2432">
        <v>7.1683660767814503</v>
      </c>
      <c r="L2432">
        <v>0.81297246235254095</v>
      </c>
    </row>
    <row r="2433" spans="1:12" x14ac:dyDescent="0.2">
      <c r="A2433" t="s">
        <v>3886</v>
      </c>
      <c r="B2433" t="str">
        <f t="shared" si="111"/>
        <v>canopy_cover_75p</v>
      </c>
      <c r="C2433">
        <f>VLOOKUP(B2433,GDD!$D$2:$E$31,2)</f>
        <v>14</v>
      </c>
      <c r="D2433" t="str">
        <f t="shared" si="112"/>
        <v>JCEager20</v>
      </c>
      <c r="E2433" s="2">
        <v>20200617</v>
      </c>
      <c r="F2433" t="str">
        <f t="shared" si="113"/>
        <v>RS1</v>
      </c>
      <c r="G2433" t="s">
        <v>1140</v>
      </c>
      <c r="H2433" t="str">
        <f>VLOOKUP(E2433,GDD!$A$2:$B$57,2)</f>
        <v>0-650</v>
      </c>
      <c r="I2433" cm="1">
        <f t="array" ref="I2433">IF(H2433="0-650",1,IF(H2433="650-900",2,IF(H2433="900+",3,NA)))</f>
        <v>1</v>
      </c>
      <c r="J2433">
        <v>0.89360976633901201</v>
      </c>
      <c r="K2433">
        <v>1.6107230080074</v>
      </c>
      <c r="L2433">
        <v>0.62467589982045402</v>
      </c>
    </row>
    <row r="2434" spans="1:12" x14ac:dyDescent="0.2">
      <c r="A2434" t="s">
        <v>3887</v>
      </c>
      <c r="B2434" t="str">
        <f t="shared" si="111"/>
        <v>standard_deviation_ht</v>
      </c>
      <c r="C2434">
        <f>VLOOKUP(B2434,GDD!$D$2:$E$31,2)</f>
        <v>15</v>
      </c>
      <c r="D2434" t="str">
        <f t="shared" si="112"/>
        <v>JCEager20</v>
      </c>
      <c r="E2434" s="2">
        <v>20200617</v>
      </c>
      <c r="F2434" t="str">
        <f t="shared" si="113"/>
        <v>RS1</v>
      </c>
      <c r="G2434" t="s">
        <v>1140</v>
      </c>
      <c r="H2434" t="str">
        <f>VLOOKUP(E2434,GDD!$A$2:$B$57,2)</f>
        <v>0-650</v>
      </c>
      <c r="I2434" cm="1">
        <f t="array" ref="I2434">IF(H2434="0-650",1,IF(H2434="650-900",2,IF(H2434="900+",3,NA)))</f>
        <v>1</v>
      </c>
      <c r="J2434">
        <v>1.6442577736834699E-4</v>
      </c>
      <c r="K2434">
        <v>1.02648587175619E-4</v>
      </c>
      <c r="L2434">
        <v>0.82774941674038005</v>
      </c>
    </row>
    <row r="2435" spans="1:12" x14ac:dyDescent="0.2">
      <c r="A2435" t="s">
        <v>3888</v>
      </c>
      <c r="B2435" t="str">
        <f t="shared" ref="B2435:B2498" si="114">LEFT(A2435, FIND("_RS",A2435)-10)</f>
        <v>quadratic_mean_ht</v>
      </c>
      <c r="C2435">
        <f>VLOOKUP(B2435,GDD!$D$2:$E$31,2)</f>
        <v>16</v>
      </c>
      <c r="D2435" t="str">
        <f t="shared" ref="D2435:D2498" si="115">"JCEager"&amp;MID(E2435,3,2)</f>
        <v>JCEager20</v>
      </c>
      <c r="E2435" s="2">
        <v>20200617</v>
      </c>
      <c r="F2435" t="str">
        <f t="shared" ref="F2435:F2498" si="116">RIGHT(A2435,LEN(A2435)-FIND("_RS",A2435))</f>
        <v>RS1</v>
      </c>
      <c r="G2435" t="s">
        <v>1140</v>
      </c>
      <c r="H2435" t="str">
        <f>VLOOKUP(E2435,GDD!$A$2:$B$57,2)</f>
        <v>0-650</v>
      </c>
      <c r="I2435" cm="1">
        <f t="array" ref="I2435">IF(H2435="0-650",1,IF(H2435="650-900",2,IF(H2435="900+",3,NA)))</f>
        <v>1</v>
      </c>
      <c r="J2435">
        <v>6.9288405298022898E-4</v>
      </c>
      <c r="K2435">
        <v>4.3371504824918198E-4</v>
      </c>
      <c r="L2435">
        <v>0.82736797112779503</v>
      </c>
    </row>
    <row r="2436" spans="1:12" x14ac:dyDescent="0.2">
      <c r="A2436" t="s">
        <v>3889</v>
      </c>
      <c r="B2436" t="str">
        <f t="shared" si="114"/>
        <v>skewness_ht</v>
      </c>
      <c r="C2436">
        <f>VLOOKUP(B2436,GDD!$D$2:$E$31,2)</f>
        <v>17</v>
      </c>
      <c r="D2436" t="str">
        <f t="shared" si="115"/>
        <v>JCEager20</v>
      </c>
      <c r="E2436" s="2">
        <v>20200617</v>
      </c>
      <c r="F2436" t="str">
        <f t="shared" si="116"/>
        <v>RS1</v>
      </c>
      <c r="G2436" t="s">
        <v>1140</v>
      </c>
      <c r="H2436" t="str">
        <f>VLOOKUP(E2436,GDD!$A$2:$B$57,2)</f>
        <v>0-650</v>
      </c>
      <c r="I2436" cm="1">
        <f t="array" ref="I2436">IF(H2436="0-650",1,IF(H2436="650-900",2,IF(H2436="900+",3,NA)))</f>
        <v>1</v>
      </c>
      <c r="J2436">
        <v>3.9857971261376697E-2</v>
      </c>
      <c r="K2436">
        <v>3.29064889129147E-2</v>
      </c>
      <c r="L2436">
        <v>0.78419201201681699</v>
      </c>
    </row>
    <row r="2437" spans="1:12" x14ac:dyDescent="0.2">
      <c r="A2437" t="s">
        <v>3890</v>
      </c>
      <c r="B2437" t="str">
        <f t="shared" si="114"/>
        <v>kurtosis_ht</v>
      </c>
      <c r="C2437">
        <f>VLOOKUP(B2437,GDD!$D$2:$E$31,2)</f>
        <v>18</v>
      </c>
      <c r="D2437" t="str">
        <f t="shared" si="115"/>
        <v>JCEager20</v>
      </c>
      <c r="E2437" s="2">
        <v>20200617</v>
      </c>
      <c r="F2437" t="str">
        <f t="shared" si="116"/>
        <v>RS1</v>
      </c>
      <c r="G2437" t="s">
        <v>1140</v>
      </c>
      <c r="H2437" t="str">
        <f>VLOOKUP(E2437,GDD!$A$2:$B$57,2)</f>
        <v>0-650</v>
      </c>
      <c r="I2437" cm="1">
        <f t="array" ref="I2437">IF(H2437="0-650",1,IF(H2437="650-900",2,IF(H2437="900+",3,NA)))</f>
        <v>1</v>
      </c>
      <c r="J2437">
        <v>0.202979338401304</v>
      </c>
      <c r="K2437">
        <v>0.26625582745273602</v>
      </c>
      <c r="L2437">
        <v>0.69577502208594499</v>
      </c>
    </row>
    <row r="2438" spans="1:12" x14ac:dyDescent="0.2">
      <c r="A2438" t="s">
        <v>3891</v>
      </c>
      <c r="B2438" t="str">
        <f t="shared" si="114"/>
        <v>variation_ht</v>
      </c>
      <c r="C2438">
        <f>VLOOKUP(B2438,GDD!$D$2:$E$31,2)</f>
        <v>19</v>
      </c>
      <c r="D2438" t="str">
        <f t="shared" si="115"/>
        <v>JCEager20</v>
      </c>
      <c r="E2438" s="2">
        <v>20200617</v>
      </c>
      <c r="F2438" t="str">
        <f t="shared" si="116"/>
        <v>RS1</v>
      </c>
      <c r="G2438" t="s">
        <v>1140</v>
      </c>
      <c r="H2438" t="str">
        <f>VLOOKUP(E2438,GDD!$A$2:$B$57,2)</f>
        <v>0-650</v>
      </c>
      <c r="I2438" cm="1">
        <f t="array" ref="I2438">IF(H2438="0-650",1,IF(H2438="650-900",2,IF(H2438="900+",3,NA)))</f>
        <v>1</v>
      </c>
      <c r="J2438" s="1">
        <v>1.0795012833304301E-18</v>
      </c>
      <c r="K2438">
        <v>2.2221831227289199E-3</v>
      </c>
      <c r="L2438" s="1">
        <v>1.45735237427881E-15</v>
      </c>
    </row>
    <row r="2439" spans="1:12" x14ac:dyDescent="0.2">
      <c r="A2439" t="s">
        <v>3892</v>
      </c>
      <c r="B2439" t="str">
        <f t="shared" si="114"/>
        <v>plot_volume</v>
      </c>
      <c r="C2439">
        <f>VLOOKUP(B2439,GDD!$D$2:$E$31,2)</f>
        <v>20</v>
      </c>
      <c r="D2439" t="str">
        <f t="shared" si="115"/>
        <v>JCEager20</v>
      </c>
      <c r="E2439" s="2">
        <v>20200617</v>
      </c>
      <c r="F2439" t="str">
        <f t="shared" si="116"/>
        <v>RS1</v>
      </c>
      <c r="G2439" t="s">
        <v>1140</v>
      </c>
      <c r="H2439" t="str">
        <f>VLOOKUP(E2439,GDD!$A$2:$B$57,2)</f>
        <v>0-650</v>
      </c>
      <c r="I2439" cm="1">
        <f t="array" ref="I2439">IF(H2439="0-650",1,IF(H2439="650-900",2,IF(H2439="900+",3,NA)))</f>
        <v>1</v>
      </c>
      <c r="J2439" s="1">
        <v>9.5469737958006199E-7</v>
      </c>
      <c r="K2439" s="1">
        <v>3.4551481982562899E-7</v>
      </c>
      <c r="L2439">
        <v>0.89234980348496695</v>
      </c>
    </row>
    <row r="2440" spans="1:12" x14ac:dyDescent="0.2">
      <c r="A2440" t="s">
        <v>2904</v>
      </c>
      <c r="B2440" t="str">
        <f t="shared" si="114"/>
        <v>height_30p</v>
      </c>
      <c r="C2440">
        <f>VLOOKUP(B2440,GDD!$D$2:$E$31,2)</f>
        <v>2</v>
      </c>
      <c r="D2440" t="str">
        <f t="shared" si="115"/>
        <v>JCEager20</v>
      </c>
      <c r="E2440" s="2">
        <v>20200702</v>
      </c>
      <c r="F2440" t="str">
        <f t="shared" si="116"/>
        <v>RS1</v>
      </c>
      <c r="G2440" t="s">
        <v>1140</v>
      </c>
      <c r="H2440" t="str">
        <f>VLOOKUP(E2440,GDD!$A$2:$B$57,2)</f>
        <v>0-650</v>
      </c>
      <c r="I2440" cm="1">
        <f t="array" ref="I2440">IF(H2440="0-650",1,IF(H2440="650-900",2,IF(H2440="900+",3,NA)))</f>
        <v>1</v>
      </c>
      <c r="J2440">
        <v>1.32960266218317E-2</v>
      </c>
      <c r="K2440">
        <v>3.6708368639185398E-3</v>
      </c>
      <c r="L2440">
        <v>0.91572708553057802</v>
      </c>
    </row>
    <row r="2441" spans="1:12" x14ac:dyDescent="0.2">
      <c r="A2441" t="s">
        <v>2905</v>
      </c>
      <c r="B2441" t="str">
        <f t="shared" si="114"/>
        <v>height_50p</v>
      </c>
      <c r="C2441">
        <f>VLOOKUP(B2441,GDD!$D$2:$E$31,2)</f>
        <v>3</v>
      </c>
      <c r="D2441" t="str">
        <f t="shared" si="115"/>
        <v>JCEager20</v>
      </c>
      <c r="E2441" s="2">
        <v>20200702</v>
      </c>
      <c r="F2441" t="str">
        <f t="shared" si="116"/>
        <v>RS1</v>
      </c>
      <c r="G2441" t="s">
        <v>1140</v>
      </c>
      <c r="H2441" t="str">
        <f>VLOOKUP(E2441,GDD!$A$2:$B$57,2)</f>
        <v>0-650</v>
      </c>
      <c r="I2441" cm="1">
        <f t="array" ref="I2441">IF(H2441="0-650",1,IF(H2441="650-900",2,IF(H2441="900+",3,NA)))</f>
        <v>1</v>
      </c>
      <c r="J2441">
        <v>1.02887771494748E-2</v>
      </c>
      <c r="K2441">
        <v>3.0393615268057301E-3</v>
      </c>
      <c r="L2441">
        <v>0.91035837170394496</v>
      </c>
    </row>
    <row r="2442" spans="1:12" x14ac:dyDescent="0.2">
      <c r="A2442" t="s">
        <v>2906</v>
      </c>
      <c r="B2442" t="str">
        <f t="shared" si="114"/>
        <v>height_70p</v>
      </c>
      <c r="C2442">
        <f>VLOOKUP(B2442,GDD!$D$2:$E$31,2)</f>
        <v>4</v>
      </c>
      <c r="D2442" t="str">
        <f t="shared" si="115"/>
        <v>JCEager20</v>
      </c>
      <c r="E2442" s="2">
        <v>20200702</v>
      </c>
      <c r="F2442" t="str">
        <f t="shared" si="116"/>
        <v>RS1</v>
      </c>
      <c r="G2442" t="s">
        <v>1140</v>
      </c>
      <c r="H2442" t="str">
        <f>VLOOKUP(E2442,GDD!$A$2:$B$57,2)</f>
        <v>0-650</v>
      </c>
      <c r="I2442" cm="1">
        <f t="array" ref="I2442">IF(H2442="0-650",1,IF(H2442="650-900",2,IF(H2442="900+",3,NA)))</f>
        <v>1</v>
      </c>
      <c r="J2442">
        <v>9.2485640640966194E-3</v>
      </c>
      <c r="K2442">
        <v>3.0920404262449398E-3</v>
      </c>
      <c r="L2442">
        <v>0.89973191399984798</v>
      </c>
    </row>
    <row r="2443" spans="1:12" x14ac:dyDescent="0.2">
      <c r="A2443" t="s">
        <v>2907</v>
      </c>
      <c r="B2443" t="str">
        <f t="shared" si="114"/>
        <v>height_90p</v>
      </c>
      <c r="C2443">
        <f>VLOOKUP(B2443,GDD!$D$2:$E$31,2)</f>
        <v>5</v>
      </c>
      <c r="D2443" t="str">
        <f t="shared" si="115"/>
        <v>JCEager20</v>
      </c>
      <c r="E2443" s="2">
        <v>20200702</v>
      </c>
      <c r="F2443" t="str">
        <f t="shared" si="116"/>
        <v>RS1</v>
      </c>
      <c r="G2443" t="s">
        <v>1140</v>
      </c>
      <c r="H2443" t="str">
        <f>VLOOKUP(E2443,GDD!$A$2:$B$57,2)</f>
        <v>0-650</v>
      </c>
      <c r="I2443" cm="1">
        <f t="array" ref="I2443">IF(H2443="0-650",1,IF(H2443="650-900",2,IF(H2443="900+",3,NA)))</f>
        <v>1</v>
      </c>
      <c r="J2443">
        <v>6.9656947025100299E-3</v>
      </c>
      <c r="K2443">
        <v>3.26266369210102E-3</v>
      </c>
      <c r="L2443">
        <v>0.86495456330256704</v>
      </c>
    </row>
    <row r="2444" spans="1:12" x14ac:dyDescent="0.2">
      <c r="A2444" t="s">
        <v>2908</v>
      </c>
      <c r="B2444" t="str">
        <f t="shared" si="114"/>
        <v>height_95p</v>
      </c>
      <c r="C2444">
        <f>VLOOKUP(B2444,GDD!$D$2:$E$31,2)</f>
        <v>6</v>
      </c>
      <c r="D2444" t="str">
        <f t="shared" si="115"/>
        <v>JCEager20</v>
      </c>
      <c r="E2444" s="2">
        <v>20200702</v>
      </c>
      <c r="F2444" t="str">
        <f t="shared" si="116"/>
        <v>RS1</v>
      </c>
      <c r="G2444" t="s">
        <v>1140</v>
      </c>
      <c r="H2444" t="str">
        <f>VLOOKUP(E2444,GDD!$A$2:$B$57,2)</f>
        <v>0-650</v>
      </c>
      <c r="I2444" cm="1">
        <f t="array" ref="I2444">IF(H2444="0-650",1,IF(H2444="650-900",2,IF(H2444="900+",3,NA)))</f>
        <v>1</v>
      </c>
      <c r="J2444">
        <v>5.82570577631371E-3</v>
      </c>
      <c r="K2444">
        <v>3.1965163022927498E-3</v>
      </c>
      <c r="L2444">
        <v>0.84538197980526097</v>
      </c>
    </row>
    <row r="2445" spans="1:12" x14ac:dyDescent="0.2">
      <c r="A2445" t="s">
        <v>2909</v>
      </c>
      <c r="B2445" t="str">
        <f t="shared" si="114"/>
        <v>height_99p</v>
      </c>
      <c r="C2445">
        <f>VLOOKUP(B2445,GDD!$D$2:$E$31,2)</f>
        <v>7</v>
      </c>
      <c r="D2445" t="str">
        <f t="shared" si="115"/>
        <v>JCEager20</v>
      </c>
      <c r="E2445" s="2">
        <v>20200702</v>
      </c>
      <c r="F2445" t="str">
        <f t="shared" si="116"/>
        <v>RS1</v>
      </c>
      <c r="G2445" t="s">
        <v>1140</v>
      </c>
      <c r="H2445" t="str">
        <f>VLOOKUP(E2445,GDD!$A$2:$B$57,2)</f>
        <v>0-650</v>
      </c>
      <c r="I2445" cm="1">
        <f t="array" ref="I2445">IF(H2445="0-650",1,IF(H2445="650-900",2,IF(H2445="900+",3,NA)))</f>
        <v>1</v>
      </c>
      <c r="J2445">
        <v>4.1526311050586202E-3</v>
      </c>
      <c r="K2445">
        <v>3.2879367811160598E-3</v>
      </c>
      <c r="L2445">
        <v>0.79118682463807599</v>
      </c>
    </row>
    <row r="2446" spans="1:12" x14ac:dyDescent="0.2">
      <c r="A2446" t="s">
        <v>2910</v>
      </c>
      <c r="B2446" t="str">
        <f t="shared" si="114"/>
        <v>canopy_cover_5p</v>
      </c>
      <c r="C2446">
        <f>VLOOKUP(B2446,GDD!$D$2:$E$31,2)</f>
        <v>8</v>
      </c>
      <c r="D2446" t="str">
        <f t="shared" si="115"/>
        <v>JCEager20</v>
      </c>
      <c r="E2446" s="2">
        <v>20200702</v>
      </c>
      <c r="F2446" t="str">
        <f t="shared" si="116"/>
        <v>RS1</v>
      </c>
      <c r="G2446" t="s">
        <v>1140</v>
      </c>
      <c r="H2446" t="str">
        <f>VLOOKUP(E2446,GDD!$A$2:$B$57,2)</f>
        <v>0-650</v>
      </c>
      <c r="I2446" cm="1">
        <f t="array" ref="I2446">IF(H2446="0-650",1,IF(H2446="650-900",2,IF(H2446="900+",3,NA)))</f>
        <v>1</v>
      </c>
      <c r="J2446">
        <v>34.765530574274202</v>
      </c>
      <c r="K2446">
        <v>8.7281376005260594</v>
      </c>
      <c r="L2446">
        <v>0.92277674405610799</v>
      </c>
    </row>
    <row r="2447" spans="1:12" x14ac:dyDescent="0.2">
      <c r="A2447" t="s">
        <v>2911</v>
      </c>
      <c r="B2447" t="str">
        <f t="shared" si="114"/>
        <v>pcanopy_cover_10p</v>
      </c>
      <c r="C2447">
        <f>VLOOKUP(B2447,GDD!$D$2:$E$31,2)</f>
        <v>9</v>
      </c>
      <c r="D2447" t="str">
        <f t="shared" si="115"/>
        <v>JCEager20</v>
      </c>
      <c r="E2447" s="2">
        <v>20200702</v>
      </c>
      <c r="F2447" t="str">
        <f t="shared" si="116"/>
        <v>RS1</v>
      </c>
      <c r="G2447" t="s">
        <v>1140</v>
      </c>
      <c r="H2447" t="str">
        <f>VLOOKUP(E2447,GDD!$A$2:$B$57,2)</f>
        <v>0-650</v>
      </c>
      <c r="I2447" cm="1">
        <f t="array" ref="I2447">IF(H2447="0-650",1,IF(H2447="650-900",2,IF(H2447="900+",3,NA)))</f>
        <v>1</v>
      </c>
      <c r="J2447">
        <v>43.2152104897744</v>
      </c>
      <c r="K2447">
        <v>7.2329240426637202</v>
      </c>
      <c r="L2447">
        <v>0.94715809196254797</v>
      </c>
    </row>
    <row r="2448" spans="1:12" x14ac:dyDescent="0.2">
      <c r="A2448" t="s">
        <v>2912</v>
      </c>
      <c r="B2448" t="str">
        <f t="shared" si="114"/>
        <v>canopy_cover_20p</v>
      </c>
      <c r="C2448">
        <f>VLOOKUP(B2448,GDD!$D$2:$E$31,2)</f>
        <v>10</v>
      </c>
      <c r="D2448" t="str">
        <f t="shared" si="115"/>
        <v>JCEager20</v>
      </c>
      <c r="E2448" s="2">
        <v>20200702</v>
      </c>
      <c r="F2448" t="str">
        <f t="shared" si="116"/>
        <v>RS1</v>
      </c>
      <c r="G2448" t="s">
        <v>1140</v>
      </c>
      <c r="H2448" t="str">
        <f>VLOOKUP(E2448,GDD!$A$2:$B$57,2)</f>
        <v>0-650</v>
      </c>
      <c r="I2448" cm="1">
        <f t="array" ref="I2448">IF(H2448="0-650",1,IF(H2448="650-900",2,IF(H2448="900+",3,NA)))</f>
        <v>1</v>
      </c>
      <c r="J2448">
        <v>55.277469628996599</v>
      </c>
      <c r="K2448">
        <v>9.2171841856457704</v>
      </c>
      <c r="L2448">
        <v>0.94734529784470201</v>
      </c>
    </row>
    <row r="2449" spans="1:12" x14ac:dyDescent="0.2">
      <c r="A2449" t="s">
        <v>2913</v>
      </c>
      <c r="B2449" t="str">
        <f t="shared" si="114"/>
        <v>canopy_cover_30p</v>
      </c>
      <c r="C2449">
        <f>VLOOKUP(B2449,GDD!$D$2:$E$31,2)</f>
        <v>11</v>
      </c>
      <c r="D2449" t="str">
        <f t="shared" si="115"/>
        <v>JCEager20</v>
      </c>
      <c r="E2449" s="2">
        <v>20200702</v>
      </c>
      <c r="F2449" t="str">
        <f t="shared" si="116"/>
        <v>RS1</v>
      </c>
      <c r="G2449" t="s">
        <v>1140</v>
      </c>
      <c r="H2449" t="str">
        <f>VLOOKUP(E2449,GDD!$A$2:$B$57,2)</f>
        <v>0-650</v>
      </c>
      <c r="I2449" cm="1">
        <f t="array" ref="I2449">IF(H2449="0-650",1,IF(H2449="650-900",2,IF(H2449="900+",3,NA)))</f>
        <v>1</v>
      </c>
      <c r="J2449">
        <v>62.608618271646002</v>
      </c>
      <c r="K2449">
        <v>10.2712879450083</v>
      </c>
      <c r="L2449">
        <v>0.94815024688440297</v>
      </c>
    </row>
    <row r="2450" spans="1:12" x14ac:dyDescent="0.2">
      <c r="A2450" t="s">
        <v>2914</v>
      </c>
      <c r="B2450" t="str">
        <f t="shared" si="114"/>
        <v>canopy_cover_40p</v>
      </c>
      <c r="C2450">
        <f>VLOOKUP(B2450,GDD!$D$2:$E$31,2)</f>
        <v>12</v>
      </c>
      <c r="D2450" t="str">
        <f t="shared" si="115"/>
        <v>JCEager20</v>
      </c>
      <c r="E2450" s="2">
        <v>20200702</v>
      </c>
      <c r="F2450" t="str">
        <f t="shared" si="116"/>
        <v>RS1</v>
      </c>
      <c r="G2450" t="s">
        <v>1140</v>
      </c>
      <c r="H2450" t="str">
        <f>VLOOKUP(E2450,GDD!$A$2:$B$57,2)</f>
        <v>0-650</v>
      </c>
      <c r="I2450" cm="1">
        <f t="array" ref="I2450">IF(H2450="0-650",1,IF(H2450="650-900",2,IF(H2450="900+",3,NA)))</f>
        <v>1</v>
      </c>
      <c r="J2450">
        <v>70.860343989541306</v>
      </c>
      <c r="K2450">
        <v>10.746283230227901</v>
      </c>
      <c r="L2450">
        <v>0.95188101723848995</v>
      </c>
    </row>
    <row r="2451" spans="1:12" x14ac:dyDescent="0.2">
      <c r="A2451" t="s">
        <v>2915</v>
      </c>
      <c r="B2451" t="str">
        <f t="shared" si="114"/>
        <v>canopy_cover_50p</v>
      </c>
      <c r="C2451">
        <f>VLOOKUP(B2451,GDD!$D$2:$E$31,2)</f>
        <v>13</v>
      </c>
      <c r="D2451" t="str">
        <f t="shared" si="115"/>
        <v>JCEager20</v>
      </c>
      <c r="E2451" s="2">
        <v>20200702</v>
      </c>
      <c r="F2451" t="str">
        <f t="shared" si="116"/>
        <v>RS1</v>
      </c>
      <c r="G2451" t="s">
        <v>1140</v>
      </c>
      <c r="H2451" t="str">
        <f>VLOOKUP(E2451,GDD!$A$2:$B$57,2)</f>
        <v>0-650</v>
      </c>
      <c r="I2451" cm="1">
        <f t="array" ref="I2451">IF(H2451="0-650",1,IF(H2451="650-900",2,IF(H2451="900+",3,NA)))</f>
        <v>1</v>
      </c>
      <c r="J2451">
        <v>91.037754647746198</v>
      </c>
      <c r="K2451">
        <v>11.8147293592681</v>
      </c>
      <c r="L2451">
        <v>0.958534332754295</v>
      </c>
    </row>
    <row r="2452" spans="1:12" x14ac:dyDescent="0.2">
      <c r="A2452" t="s">
        <v>2916</v>
      </c>
      <c r="B2452" t="str">
        <f t="shared" si="114"/>
        <v>canopy_cover_75p</v>
      </c>
      <c r="C2452">
        <f>VLOOKUP(B2452,GDD!$D$2:$E$31,2)</f>
        <v>14</v>
      </c>
      <c r="D2452" t="str">
        <f t="shared" si="115"/>
        <v>JCEager20</v>
      </c>
      <c r="E2452" s="2">
        <v>20200702</v>
      </c>
      <c r="F2452" t="str">
        <f t="shared" si="116"/>
        <v>RS1</v>
      </c>
      <c r="G2452" t="s">
        <v>1140</v>
      </c>
      <c r="H2452" t="str">
        <f>VLOOKUP(E2452,GDD!$A$2:$B$57,2)</f>
        <v>0-650</v>
      </c>
      <c r="I2452" cm="1">
        <f t="array" ref="I2452">IF(H2452="0-650",1,IF(H2452="650-900",2,IF(H2452="900+",3,NA)))</f>
        <v>1</v>
      </c>
      <c r="J2452">
        <v>129.23007065052099</v>
      </c>
      <c r="K2452">
        <v>24.398977450068401</v>
      </c>
      <c r="L2452">
        <v>0.94079199824315596</v>
      </c>
    </row>
    <row r="2453" spans="1:12" x14ac:dyDescent="0.2">
      <c r="A2453" t="s">
        <v>2917</v>
      </c>
      <c r="B2453" t="str">
        <f t="shared" si="114"/>
        <v>standard_deviation_ht</v>
      </c>
      <c r="C2453">
        <f>VLOOKUP(B2453,GDD!$D$2:$E$31,2)</f>
        <v>15</v>
      </c>
      <c r="D2453" t="str">
        <f t="shared" si="115"/>
        <v>JCEager20</v>
      </c>
      <c r="E2453" s="2">
        <v>20200702</v>
      </c>
      <c r="F2453" t="str">
        <f t="shared" si="116"/>
        <v>RS1</v>
      </c>
      <c r="G2453" t="s">
        <v>1140</v>
      </c>
      <c r="H2453" t="str">
        <f>VLOOKUP(E2453,GDD!$A$2:$B$57,2)</f>
        <v>0-650</v>
      </c>
      <c r="I2453" cm="1">
        <f t="array" ref="I2453">IF(H2453="0-650",1,IF(H2453="650-900",2,IF(H2453="900+",3,NA)))</f>
        <v>1</v>
      </c>
      <c r="J2453">
        <v>2.4675274920238198E-4</v>
      </c>
      <c r="K2453">
        <v>3.8412987446687801E-4</v>
      </c>
      <c r="L2453">
        <v>0.65836541055029996</v>
      </c>
    </row>
    <row r="2454" spans="1:12" x14ac:dyDescent="0.2">
      <c r="A2454" t="s">
        <v>2918</v>
      </c>
      <c r="B2454" t="str">
        <f t="shared" si="114"/>
        <v>quadratic_mean_ht</v>
      </c>
      <c r="C2454">
        <f>VLOOKUP(B2454,GDD!$D$2:$E$31,2)</f>
        <v>16</v>
      </c>
      <c r="D2454" t="str">
        <f t="shared" si="115"/>
        <v>JCEager20</v>
      </c>
      <c r="E2454" s="2">
        <v>20200702</v>
      </c>
      <c r="F2454" t="str">
        <f t="shared" si="116"/>
        <v>RS1</v>
      </c>
      <c r="G2454" t="s">
        <v>1140</v>
      </c>
      <c r="H2454" t="str">
        <f>VLOOKUP(E2454,GDD!$A$2:$B$57,2)</f>
        <v>0-650</v>
      </c>
      <c r="I2454" cm="1">
        <f t="array" ref="I2454">IF(H2454="0-650",1,IF(H2454="650-900",2,IF(H2454="900+",3,NA)))</f>
        <v>1</v>
      </c>
      <c r="J2454">
        <v>8.2288318144685402E-3</v>
      </c>
      <c r="K2454">
        <v>2.7995291415027798E-3</v>
      </c>
      <c r="L2454">
        <v>0.89814717901984598</v>
      </c>
    </row>
    <row r="2455" spans="1:12" x14ac:dyDescent="0.2">
      <c r="A2455" t="s">
        <v>2919</v>
      </c>
      <c r="B2455" t="str">
        <f t="shared" si="114"/>
        <v>skewness_ht</v>
      </c>
      <c r="C2455">
        <f>VLOOKUP(B2455,GDD!$D$2:$E$31,2)</f>
        <v>17</v>
      </c>
      <c r="D2455" t="str">
        <f t="shared" si="115"/>
        <v>JCEager20</v>
      </c>
      <c r="E2455" s="2">
        <v>20200702</v>
      </c>
      <c r="F2455" t="str">
        <f t="shared" si="116"/>
        <v>RS1</v>
      </c>
      <c r="G2455" t="s">
        <v>1140</v>
      </c>
      <c r="H2455" t="str">
        <f>VLOOKUP(E2455,GDD!$A$2:$B$57,2)</f>
        <v>0-650</v>
      </c>
      <c r="I2455" cm="1">
        <f t="array" ref="I2455">IF(H2455="0-650",1,IF(H2455="650-900",2,IF(H2455="900+",3,NA)))</f>
        <v>1</v>
      </c>
      <c r="J2455">
        <v>0.119438748173941</v>
      </c>
      <c r="K2455">
        <v>1.8945850159752899E-2</v>
      </c>
      <c r="L2455">
        <v>0.94978066859395505</v>
      </c>
    </row>
    <row r="2456" spans="1:12" x14ac:dyDescent="0.2">
      <c r="A2456" t="s">
        <v>2920</v>
      </c>
      <c r="B2456" t="str">
        <f t="shared" si="114"/>
        <v>kurtosis_ht</v>
      </c>
      <c r="C2456">
        <f>VLOOKUP(B2456,GDD!$D$2:$E$31,2)</f>
        <v>18</v>
      </c>
      <c r="D2456" t="str">
        <f t="shared" si="115"/>
        <v>JCEager20</v>
      </c>
      <c r="E2456" s="2">
        <v>20200702</v>
      </c>
      <c r="F2456" t="str">
        <f t="shared" si="116"/>
        <v>RS1</v>
      </c>
      <c r="G2456" t="s">
        <v>1140</v>
      </c>
      <c r="H2456" t="str">
        <f>VLOOKUP(E2456,GDD!$A$2:$B$57,2)</f>
        <v>0-650</v>
      </c>
      <c r="I2456" cm="1">
        <f t="array" ref="I2456">IF(H2456="0-650",1,IF(H2456="650-900",2,IF(H2456="900+",3,NA)))</f>
        <v>1</v>
      </c>
      <c r="J2456">
        <v>1.0200945526715099</v>
      </c>
      <c r="K2456">
        <v>0.26922518831066899</v>
      </c>
      <c r="L2456">
        <v>0.91913966872086394</v>
      </c>
    </row>
    <row r="2457" spans="1:12" x14ac:dyDescent="0.2">
      <c r="A2457" t="s">
        <v>2921</v>
      </c>
      <c r="B2457" t="str">
        <f t="shared" si="114"/>
        <v>variation_ht</v>
      </c>
      <c r="C2457">
        <f>VLOOKUP(B2457,GDD!$D$2:$E$31,2)</f>
        <v>19</v>
      </c>
      <c r="D2457" t="str">
        <f t="shared" si="115"/>
        <v>JCEager20</v>
      </c>
      <c r="E2457" s="2">
        <v>20200702</v>
      </c>
      <c r="F2457" t="str">
        <f t="shared" si="116"/>
        <v>RS1</v>
      </c>
      <c r="G2457" t="s">
        <v>1140</v>
      </c>
      <c r="H2457" t="str">
        <f>VLOOKUP(E2457,GDD!$A$2:$B$57,2)</f>
        <v>0-650</v>
      </c>
      <c r="I2457" cm="1">
        <f t="array" ref="I2457">IF(H2457="0-650",1,IF(H2457="650-900",2,IF(H2457="900+",3,NA)))</f>
        <v>1</v>
      </c>
      <c r="J2457">
        <v>2.0156358693939002E-3</v>
      </c>
      <c r="K2457">
        <v>9.4609613465808503E-4</v>
      </c>
      <c r="L2457">
        <v>0.86470818986379006</v>
      </c>
    </row>
    <row r="2458" spans="1:12" x14ac:dyDescent="0.2">
      <c r="A2458" t="s">
        <v>2922</v>
      </c>
      <c r="B2458" t="str">
        <f t="shared" si="114"/>
        <v>plot_volume</v>
      </c>
      <c r="C2458">
        <f>VLOOKUP(B2458,GDD!$D$2:$E$31,2)</f>
        <v>20</v>
      </c>
      <c r="D2458" t="str">
        <f t="shared" si="115"/>
        <v>JCEager20</v>
      </c>
      <c r="E2458" s="2">
        <v>20200702</v>
      </c>
      <c r="F2458" t="str">
        <f t="shared" si="116"/>
        <v>RS1</v>
      </c>
      <c r="G2458" t="s">
        <v>1140</v>
      </c>
      <c r="H2458" t="str">
        <f>VLOOKUP(E2458,GDD!$A$2:$B$57,2)</f>
        <v>0-650</v>
      </c>
      <c r="I2458" cm="1">
        <f t="array" ref="I2458">IF(H2458="0-650",1,IF(H2458="650-900",2,IF(H2458="900+",3,NA)))</f>
        <v>1</v>
      </c>
      <c r="J2458" s="1">
        <v>3.0542343597144699E-6</v>
      </c>
      <c r="K2458" s="1">
        <v>1.74099925288172E-6</v>
      </c>
      <c r="L2458">
        <v>0.84032953212889405</v>
      </c>
    </row>
    <row r="2459" spans="1:12" x14ac:dyDescent="0.2">
      <c r="A2459" t="s">
        <v>2923</v>
      </c>
      <c r="B2459" t="str">
        <f t="shared" si="114"/>
        <v>height_30p</v>
      </c>
      <c r="C2459">
        <f>VLOOKUP(B2459,GDD!$D$2:$E$31,2)</f>
        <v>2</v>
      </c>
      <c r="D2459" t="str">
        <f t="shared" si="115"/>
        <v>JCEager20</v>
      </c>
      <c r="E2459" s="2">
        <v>20200708</v>
      </c>
      <c r="F2459" t="str">
        <f t="shared" si="116"/>
        <v>RS1</v>
      </c>
      <c r="G2459" t="s">
        <v>1140</v>
      </c>
      <c r="H2459" t="str">
        <f>VLOOKUP(E2459,GDD!$A$2:$B$57,2)</f>
        <v>0-650</v>
      </c>
      <c r="I2459" cm="1">
        <f t="array" ref="I2459">IF(H2459="0-650",1,IF(H2459="650-900",2,IF(H2459="900+",3,NA)))</f>
        <v>1</v>
      </c>
      <c r="J2459">
        <v>2.74135451406953E-2</v>
      </c>
      <c r="K2459">
        <v>7.0986911230950297E-3</v>
      </c>
      <c r="L2459">
        <v>0.92054237033558695</v>
      </c>
    </row>
    <row r="2460" spans="1:12" x14ac:dyDescent="0.2">
      <c r="A2460" t="s">
        <v>2924</v>
      </c>
      <c r="B2460" t="str">
        <f t="shared" si="114"/>
        <v>height_50p</v>
      </c>
      <c r="C2460">
        <f>VLOOKUP(B2460,GDD!$D$2:$E$31,2)</f>
        <v>3</v>
      </c>
      <c r="D2460" t="str">
        <f t="shared" si="115"/>
        <v>JCEager20</v>
      </c>
      <c r="E2460" s="2">
        <v>20200708</v>
      </c>
      <c r="F2460" t="str">
        <f t="shared" si="116"/>
        <v>RS1</v>
      </c>
      <c r="G2460" t="s">
        <v>1140</v>
      </c>
      <c r="H2460" t="str">
        <f>VLOOKUP(E2460,GDD!$A$2:$B$57,2)</f>
        <v>0-650</v>
      </c>
      <c r="I2460" cm="1">
        <f t="array" ref="I2460">IF(H2460="0-650",1,IF(H2460="650-900",2,IF(H2460="900+",3,NA)))</f>
        <v>1</v>
      </c>
      <c r="J2460">
        <v>2.2024821913119601E-2</v>
      </c>
      <c r="K2460">
        <v>4.8922023380325603E-3</v>
      </c>
      <c r="L2460">
        <v>0.93106337847653398</v>
      </c>
    </row>
    <row r="2461" spans="1:12" x14ac:dyDescent="0.2">
      <c r="A2461" t="s">
        <v>2925</v>
      </c>
      <c r="B2461" t="str">
        <f t="shared" si="114"/>
        <v>height_70p</v>
      </c>
      <c r="C2461">
        <f>VLOOKUP(B2461,GDD!$D$2:$E$31,2)</f>
        <v>4</v>
      </c>
      <c r="D2461" t="str">
        <f t="shared" si="115"/>
        <v>JCEager20</v>
      </c>
      <c r="E2461" s="2">
        <v>20200708</v>
      </c>
      <c r="F2461" t="str">
        <f t="shared" si="116"/>
        <v>RS1</v>
      </c>
      <c r="G2461" t="s">
        <v>1140</v>
      </c>
      <c r="H2461" t="str">
        <f>VLOOKUP(E2461,GDD!$A$2:$B$57,2)</f>
        <v>0-650</v>
      </c>
      <c r="I2461" cm="1">
        <f t="array" ref="I2461">IF(H2461="0-650",1,IF(H2461="650-900",2,IF(H2461="900+",3,NA)))</f>
        <v>1</v>
      </c>
      <c r="J2461">
        <v>1.8852192462627301E-2</v>
      </c>
      <c r="K2461">
        <v>4.6766563056487298E-3</v>
      </c>
      <c r="L2461">
        <v>0.92362552124790398</v>
      </c>
    </row>
    <row r="2462" spans="1:12" x14ac:dyDescent="0.2">
      <c r="A2462" t="s">
        <v>2926</v>
      </c>
      <c r="B2462" t="str">
        <f t="shared" si="114"/>
        <v>height_90p</v>
      </c>
      <c r="C2462">
        <f>VLOOKUP(B2462,GDD!$D$2:$E$31,2)</f>
        <v>5</v>
      </c>
      <c r="D2462" t="str">
        <f t="shared" si="115"/>
        <v>JCEager20</v>
      </c>
      <c r="E2462" s="2">
        <v>20200708</v>
      </c>
      <c r="F2462" t="str">
        <f t="shared" si="116"/>
        <v>RS1</v>
      </c>
      <c r="G2462" t="s">
        <v>1140</v>
      </c>
      <c r="H2462" t="str">
        <f>VLOOKUP(E2462,GDD!$A$2:$B$57,2)</f>
        <v>0-650</v>
      </c>
      <c r="I2462" cm="1">
        <f t="array" ref="I2462">IF(H2462="0-650",1,IF(H2462="650-900",2,IF(H2462="900+",3,NA)))</f>
        <v>1</v>
      </c>
      <c r="J2462">
        <v>1.27288084392962E-2</v>
      </c>
      <c r="K2462">
        <v>4.8650865529947197E-3</v>
      </c>
      <c r="L2462">
        <v>0.886993828054501</v>
      </c>
    </row>
    <row r="2463" spans="1:12" x14ac:dyDescent="0.2">
      <c r="A2463" t="s">
        <v>2927</v>
      </c>
      <c r="B2463" t="str">
        <f t="shared" si="114"/>
        <v>height_95p</v>
      </c>
      <c r="C2463">
        <f>VLOOKUP(B2463,GDD!$D$2:$E$31,2)</f>
        <v>6</v>
      </c>
      <c r="D2463" t="str">
        <f t="shared" si="115"/>
        <v>JCEager20</v>
      </c>
      <c r="E2463" s="2">
        <v>20200708</v>
      </c>
      <c r="F2463" t="str">
        <f t="shared" si="116"/>
        <v>RS1</v>
      </c>
      <c r="G2463" t="s">
        <v>1140</v>
      </c>
      <c r="H2463" t="str">
        <f>VLOOKUP(E2463,GDD!$A$2:$B$57,2)</f>
        <v>0-650</v>
      </c>
      <c r="I2463" cm="1">
        <f t="array" ref="I2463">IF(H2463="0-650",1,IF(H2463="650-900",2,IF(H2463="900+",3,NA)))</f>
        <v>1</v>
      </c>
      <c r="J2463">
        <v>1.0185501247333299E-2</v>
      </c>
      <c r="K2463">
        <v>4.7120732805704399E-3</v>
      </c>
      <c r="L2463">
        <v>0.86639457334627001</v>
      </c>
    </row>
    <row r="2464" spans="1:12" x14ac:dyDescent="0.2">
      <c r="A2464" t="s">
        <v>2928</v>
      </c>
      <c r="B2464" t="str">
        <f t="shared" si="114"/>
        <v>height_99p</v>
      </c>
      <c r="C2464">
        <f>VLOOKUP(B2464,GDD!$D$2:$E$31,2)</f>
        <v>7</v>
      </c>
      <c r="D2464" t="str">
        <f t="shared" si="115"/>
        <v>JCEager20</v>
      </c>
      <c r="E2464" s="2">
        <v>20200708</v>
      </c>
      <c r="F2464" t="str">
        <f t="shared" si="116"/>
        <v>RS1</v>
      </c>
      <c r="G2464" t="s">
        <v>1140</v>
      </c>
      <c r="H2464" t="str">
        <f>VLOOKUP(E2464,GDD!$A$2:$B$57,2)</f>
        <v>0-650</v>
      </c>
      <c r="I2464" cm="1">
        <f t="array" ref="I2464">IF(H2464="0-650",1,IF(H2464="650-900",2,IF(H2464="900+",3,NA)))</f>
        <v>1</v>
      </c>
      <c r="J2464">
        <v>6.8307735828001303E-3</v>
      </c>
      <c r="K2464">
        <v>5.0453172223555E-3</v>
      </c>
      <c r="L2464">
        <v>0.80243602685052196</v>
      </c>
    </row>
    <row r="2465" spans="1:12" x14ac:dyDescent="0.2">
      <c r="A2465" t="s">
        <v>2929</v>
      </c>
      <c r="B2465" t="str">
        <f t="shared" si="114"/>
        <v>canopy_cover_5p</v>
      </c>
      <c r="C2465">
        <f>VLOOKUP(B2465,GDD!$D$2:$E$31,2)</f>
        <v>8</v>
      </c>
      <c r="D2465" t="str">
        <f t="shared" si="115"/>
        <v>JCEager20</v>
      </c>
      <c r="E2465" s="2">
        <v>20200708</v>
      </c>
      <c r="F2465" t="str">
        <f t="shared" si="116"/>
        <v>RS1</v>
      </c>
      <c r="G2465" t="s">
        <v>1140</v>
      </c>
      <c r="H2465" t="str">
        <f>VLOOKUP(E2465,GDD!$A$2:$B$57,2)</f>
        <v>0-650</v>
      </c>
      <c r="I2465" cm="1">
        <f t="array" ref="I2465">IF(H2465="0-650",1,IF(H2465="650-900",2,IF(H2465="900+",3,NA)))</f>
        <v>1</v>
      </c>
      <c r="J2465">
        <v>17.571422597922901</v>
      </c>
      <c r="K2465">
        <v>5.78848827703714</v>
      </c>
      <c r="L2465">
        <v>0.90105614391856403</v>
      </c>
    </row>
    <row r="2466" spans="1:12" x14ac:dyDescent="0.2">
      <c r="A2466" t="s">
        <v>2930</v>
      </c>
      <c r="B2466" t="str">
        <f t="shared" si="114"/>
        <v>pcanopy_cover_10p</v>
      </c>
      <c r="C2466">
        <f>VLOOKUP(B2466,GDD!$D$2:$E$31,2)</f>
        <v>9</v>
      </c>
      <c r="D2466" t="str">
        <f t="shared" si="115"/>
        <v>JCEager20</v>
      </c>
      <c r="E2466" s="2">
        <v>20200708</v>
      </c>
      <c r="F2466" t="str">
        <f t="shared" si="116"/>
        <v>RS1</v>
      </c>
      <c r="G2466" t="s">
        <v>1140</v>
      </c>
      <c r="H2466" t="str">
        <f>VLOOKUP(E2466,GDD!$A$2:$B$57,2)</f>
        <v>0-650</v>
      </c>
      <c r="I2466" cm="1">
        <f t="array" ref="I2466">IF(H2466="0-650",1,IF(H2466="650-900",2,IF(H2466="900+",3,NA)))</f>
        <v>1</v>
      </c>
      <c r="J2466">
        <v>24.287285335995701</v>
      </c>
      <c r="K2466">
        <v>7.4870693801091397</v>
      </c>
      <c r="L2466">
        <v>0.90681805209036004</v>
      </c>
    </row>
    <row r="2467" spans="1:12" x14ac:dyDescent="0.2">
      <c r="A2467" t="s">
        <v>2931</v>
      </c>
      <c r="B2467" t="str">
        <f t="shared" si="114"/>
        <v>canopy_cover_20p</v>
      </c>
      <c r="C2467">
        <f>VLOOKUP(B2467,GDD!$D$2:$E$31,2)</f>
        <v>10</v>
      </c>
      <c r="D2467" t="str">
        <f t="shared" si="115"/>
        <v>JCEager20</v>
      </c>
      <c r="E2467" s="2">
        <v>20200708</v>
      </c>
      <c r="F2467" t="str">
        <f t="shared" si="116"/>
        <v>RS1</v>
      </c>
      <c r="G2467" t="s">
        <v>1140</v>
      </c>
      <c r="H2467" t="str">
        <f>VLOOKUP(E2467,GDD!$A$2:$B$57,2)</f>
        <v>0-650</v>
      </c>
      <c r="I2467" cm="1">
        <f t="array" ref="I2467">IF(H2467="0-650",1,IF(H2467="650-900",2,IF(H2467="900+",3,NA)))</f>
        <v>1</v>
      </c>
      <c r="J2467">
        <v>32.527340632332198</v>
      </c>
      <c r="K2467">
        <v>8.7857771543140508</v>
      </c>
      <c r="L2467">
        <v>0.91740190891722895</v>
      </c>
    </row>
    <row r="2468" spans="1:12" x14ac:dyDescent="0.2">
      <c r="A2468" t="s">
        <v>2932</v>
      </c>
      <c r="B2468" t="str">
        <f t="shared" si="114"/>
        <v>canopy_cover_30p</v>
      </c>
      <c r="C2468">
        <f>VLOOKUP(B2468,GDD!$D$2:$E$31,2)</f>
        <v>11</v>
      </c>
      <c r="D2468" t="str">
        <f t="shared" si="115"/>
        <v>JCEager20</v>
      </c>
      <c r="E2468" s="2">
        <v>20200708</v>
      </c>
      <c r="F2468" t="str">
        <f t="shared" si="116"/>
        <v>RS1</v>
      </c>
      <c r="G2468" t="s">
        <v>1140</v>
      </c>
      <c r="H2468" t="str">
        <f>VLOOKUP(E2468,GDD!$A$2:$B$57,2)</f>
        <v>0-650</v>
      </c>
      <c r="I2468" cm="1">
        <f t="array" ref="I2468">IF(H2468="0-650",1,IF(H2468="650-900",2,IF(H2468="900+",3,NA)))</f>
        <v>1</v>
      </c>
      <c r="J2468">
        <v>39.749576770940401</v>
      </c>
      <c r="K2468">
        <v>9.3673580392559295</v>
      </c>
      <c r="L2468">
        <v>0.927168069257296</v>
      </c>
    </row>
    <row r="2469" spans="1:12" x14ac:dyDescent="0.2">
      <c r="A2469" t="s">
        <v>2933</v>
      </c>
      <c r="B2469" t="str">
        <f t="shared" si="114"/>
        <v>canopy_cover_40p</v>
      </c>
      <c r="C2469">
        <f>VLOOKUP(B2469,GDD!$D$2:$E$31,2)</f>
        <v>12</v>
      </c>
      <c r="D2469" t="str">
        <f t="shared" si="115"/>
        <v>JCEager20</v>
      </c>
      <c r="E2469" s="2">
        <v>20200708</v>
      </c>
      <c r="F2469" t="str">
        <f t="shared" si="116"/>
        <v>RS1</v>
      </c>
      <c r="G2469" t="s">
        <v>1140</v>
      </c>
      <c r="H2469" t="str">
        <f>VLOOKUP(E2469,GDD!$A$2:$B$57,2)</f>
        <v>0-650</v>
      </c>
      <c r="I2469" cm="1">
        <f t="array" ref="I2469">IF(H2469="0-650",1,IF(H2469="650-900",2,IF(H2469="900+",3,NA)))</f>
        <v>1</v>
      </c>
      <c r="J2469">
        <v>49.599872912242198</v>
      </c>
      <c r="K2469">
        <v>10.4694281292923</v>
      </c>
      <c r="L2469">
        <v>0.93426577018383605</v>
      </c>
    </row>
    <row r="2470" spans="1:12" x14ac:dyDescent="0.2">
      <c r="A2470" t="s">
        <v>2934</v>
      </c>
      <c r="B2470" t="str">
        <f t="shared" si="114"/>
        <v>canopy_cover_50p</v>
      </c>
      <c r="C2470">
        <f>VLOOKUP(B2470,GDD!$D$2:$E$31,2)</f>
        <v>13</v>
      </c>
      <c r="D2470" t="str">
        <f t="shared" si="115"/>
        <v>JCEager20</v>
      </c>
      <c r="E2470" s="2">
        <v>20200708</v>
      </c>
      <c r="F2470" t="str">
        <f t="shared" si="116"/>
        <v>RS1</v>
      </c>
      <c r="G2470" t="s">
        <v>1140</v>
      </c>
      <c r="H2470" t="str">
        <f>VLOOKUP(E2470,GDD!$A$2:$B$57,2)</f>
        <v>0-650</v>
      </c>
      <c r="I2470" cm="1">
        <f t="array" ref="I2470">IF(H2470="0-650",1,IF(H2470="650-900",2,IF(H2470="900+",3,NA)))</f>
        <v>1</v>
      </c>
      <c r="J2470">
        <v>84.376097451972896</v>
      </c>
      <c r="K2470">
        <v>13.157777377996201</v>
      </c>
      <c r="L2470">
        <v>0.95058781185533303</v>
      </c>
    </row>
    <row r="2471" spans="1:12" x14ac:dyDescent="0.2">
      <c r="A2471" t="s">
        <v>2935</v>
      </c>
      <c r="B2471" t="str">
        <f t="shared" si="114"/>
        <v>canopy_cover_75p</v>
      </c>
      <c r="C2471">
        <f>VLOOKUP(B2471,GDD!$D$2:$E$31,2)</f>
        <v>14</v>
      </c>
      <c r="D2471" t="str">
        <f t="shared" si="115"/>
        <v>JCEager20</v>
      </c>
      <c r="E2471" s="2">
        <v>20200708</v>
      </c>
      <c r="F2471" t="str">
        <f t="shared" si="116"/>
        <v>RS1</v>
      </c>
      <c r="G2471" t="s">
        <v>1140</v>
      </c>
      <c r="H2471" t="str">
        <f>VLOOKUP(E2471,GDD!$A$2:$B$57,2)</f>
        <v>0-650</v>
      </c>
      <c r="I2471" cm="1">
        <f t="array" ref="I2471">IF(H2471="0-650",1,IF(H2471="650-900",2,IF(H2471="900+",3,NA)))</f>
        <v>1</v>
      </c>
      <c r="J2471">
        <v>179.01438982330899</v>
      </c>
      <c r="K2471">
        <v>30.930223092505901</v>
      </c>
      <c r="L2471">
        <v>0.94554283088339197</v>
      </c>
    </row>
    <row r="2472" spans="1:12" x14ac:dyDescent="0.2">
      <c r="A2472" t="s">
        <v>2936</v>
      </c>
      <c r="B2472" t="str">
        <f t="shared" si="114"/>
        <v>standard_deviation_ht</v>
      </c>
      <c r="C2472">
        <f>VLOOKUP(B2472,GDD!$D$2:$E$31,2)</f>
        <v>15</v>
      </c>
      <c r="D2472" t="str">
        <f t="shared" si="115"/>
        <v>JCEager20</v>
      </c>
      <c r="E2472" s="2">
        <v>20200708</v>
      </c>
      <c r="F2472" t="str">
        <f t="shared" si="116"/>
        <v>RS1</v>
      </c>
      <c r="G2472" t="s">
        <v>1140</v>
      </c>
      <c r="H2472" t="str">
        <f>VLOOKUP(E2472,GDD!$A$2:$B$57,2)</f>
        <v>0-650</v>
      </c>
      <c r="I2472" cm="1">
        <f t="array" ref="I2472">IF(H2472="0-650",1,IF(H2472="650-900",2,IF(H2472="900+",3,NA)))</f>
        <v>1</v>
      </c>
      <c r="J2472">
        <v>6.0242208303311101E-4</v>
      </c>
      <c r="K2472">
        <v>1.1450311864180699E-3</v>
      </c>
      <c r="L2472">
        <v>0.61215588489057504</v>
      </c>
    </row>
    <row r="2473" spans="1:12" x14ac:dyDescent="0.2">
      <c r="A2473" t="s">
        <v>2937</v>
      </c>
      <c r="B2473" t="str">
        <f t="shared" si="114"/>
        <v>quadratic_mean_ht</v>
      </c>
      <c r="C2473">
        <f>VLOOKUP(B2473,GDD!$D$2:$E$31,2)</f>
        <v>16</v>
      </c>
      <c r="D2473" t="str">
        <f t="shared" si="115"/>
        <v>JCEager20</v>
      </c>
      <c r="E2473" s="2">
        <v>20200708</v>
      </c>
      <c r="F2473" t="str">
        <f t="shared" si="116"/>
        <v>RS1</v>
      </c>
      <c r="G2473" t="s">
        <v>1140</v>
      </c>
      <c r="H2473" t="str">
        <f>VLOOKUP(E2473,GDD!$A$2:$B$57,2)</f>
        <v>0-650</v>
      </c>
      <c r="I2473" cm="1">
        <f t="array" ref="I2473">IF(H2473="0-650",1,IF(H2473="650-900",2,IF(H2473="900+",3,NA)))</f>
        <v>1</v>
      </c>
      <c r="J2473">
        <v>1.5954721576117901E-2</v>
      </c>
      <c r="K2473">
        <v>4.7717478821281099E-3</v>
      </c>
      <c r="L2473">
        <v>0.90934425479728698</v>
      </c>
    </row>
    <row r="2474" spans="1:12" x14ac:dyDescent="0.2">
      <c r="A2474" t="s">
        <v>2938</v>
      </c>
      <c r="B2474" t="str">
        <f t="shared" si="114"/>
        <v>skewness_ht</v>
      </c>
      <c r="C2474">
        <f>VLOOKUP(B2474,GDD!$D$2:$E$31,2)</f>
        <v>17</v>
      </c>
      <c r="D2474" t="str">
        <f t="shared" si="115"/>
        <v>JCEager20</v>
      </c>
      <c r="E2474" s="2">
        <v>20200708</v>
      </c>
      <c r="F2474" t="str">
        <f t="shared" si="116"/>
        <v>RS1</v>
      </c>
      <c r="G2474" t="s">
        <v>1140</v>
      </c>
      <c r="H2474" t="str">
        <f>VLOOKUP(E2474,GDD!$A$2:$B$57,2)</f>
        <v>0-650</v>
      </c>
      <c r="I2474" cm="1">
        <f t="array" ref="I2474">IF(H2474="0-650",1,IF(H2474="650-900",2,IF(H2474="900+",3,NA)))</f>
        <v>1</v>
      </c>
      <c r="J2474">
        <v>0.16774764295526501</v>
      </c>
      <c r="K2474">
        <v>2.6234215583032201E-2</v>
      </c>
      <c r="L2474">
        <v>0.95045260053605995</v>
      </c>
    </row>
    <row r="2475" spans="1:12" x14ac:dyDescent="0.2">
      <c r="A2475" t="s">
        <v>2939</v>
      </c>
      <c r="B2475" t="str">
        <f t="shared" si="114"/>
        <v>kurtosis_ht</v>
      </c>
      <c r="C2475">
        <f>VLOOKUP(B2475,GDD!$D$2:$E$31,2)</f>
        <v>18</v>
      </c>
      <c r="D2475" t="str">
        <f t="shared" si="115"/>
        <v>JCEager20</v>
      </c>
      <c r="E2475" s="2">
        <v>20200708</v>
      </c>
      <c r="F2475" t="str">
        <f t="shared" si="116"/>
        <v>RS1</v>
      </c>
      <c r="G2475" t="s">
        <v>1140</v>
      </c>
      <c r="H2475" t="str">
        <f>VLOOKUP(E2475,GDD!$A$2:$B$57,2)</f>
        <v>0-650</v>
      </c>
      <c r="I2475" cm="1">
        <f t="array" ref="I2475">IF(H2475="0-650",1,IF(H2475="650-900",2,IF(H2475="900+",3,NA)))</f>
        <v>1</v>
      </c>
      <c r="J2475">
        <v>1.3783612286103799</v>
      </c>
      <c r="K2475">
        <v>0.681067017933635</v>
      </c>
      <c r="L2475">
        <v>0.85858685497502296</v>
      </c>
    </row>
    <row r="2476" spans="1:12" x14ac:dyDescent="0.2">
      <c r="A2476" t="s">
        <v>2940</v>
      </c>
      <c r="B2476" t="str">
        <f t="shared" si="114"/>
        <v>variation_ht</v>
      </c>
      <c r="C2476">
        <f>VLOOKUP(B2476,GDD!$D$2:$E$31,2)</f>
        <v>19</v>
      </c>
      <c r="D2476" t="str">
        <f t="shared" si="115"/>
        <v>JCEager20</v>
      </c>
      <c r="E2476" s="2">
        <v>20200708</v>
      </c>
      <c r="F2476" t="str">
        <f t="shared" si="116"/>
        <v>RS1</v>
      </c>
      <c r="G2476" t="s">
        <v>1140</v>
      </c>
      <c r="H2476" t="str">
        <f>VLOOKUP(E2476,GDD!$A$2:$B$57,2)</f>
        <v>0-650</v>
      </c>
      <c r="I2476" cm="1">
        <f t="array" ref="I2476">IF(H2476="0-650",1,IF(H2476="650-900",2,IF(H2476="900+",3,NA)))</f>
        <v>1</v>
      </c>
      <c r="J2476">
        <v>2.0607426587015598E-3</v>
      </c>
      <c r="K2476">
        <v>1.57526342724259E-3</v>
      </c>
      <c r="L2476">
        <v>0.79693649076260797</v>
      </c>
    </row>
    <row r="2477" spans="1:12" x14ac:dyDescent="0.2">
      <c r="A2477" t="s">
        <v>2941</v>
      </c>
      <c r="B2477" t="str">
        <f t="shared" si="114"/>
        <v>plot_volume</v>
      </c>
      <c r="C2477">
        <f>VLOOKUP(B2477,GDD!$D$2:$E$31,2)</f>
        <v>20</v>
      </c>
      <c r="D2477" t="str">
        <f t="shared" si="115"/>
        <v>JCEager20</v>
      </c>
      <c r="E2477" s="2">
        <v>20200708</v>
      </c>
      <c r="F2477" t="str">
        <f t="shared" si="116"/>
        <v>RS1</v>
      </c>
      <c r="G2477" t="s">
        <v>1140</v>
      </c>
      <c r="H2477" t="str">
        <f>VLOOKUP(E2477,GDD!$A$2:$B$57,2)</f>
        <v>0-650</v>
      </c>
      <c r="I2477" cm="1">
        <f t="array" ref="I2477">IF(H2477="0-650",1,IF(H2477="650-900",2,IF(H2477="900+",3,NA)))</f>
        <v>1</v>
      </c>
      <c r="J2477" s="1">
        <v>4.2905076814425197E-6</v>
      </c>
      <c r="K2477" s="1">
        <v>3.24908788943018E-6</v>
      </c>
      <c r="L2477">
        <v>0.79845131783272805</v>
      </c>
    </row>
    <row r="2478" spans="1:12" x14ac:dyDescent="0.2">
      <c r="A2478" t="s">
        <v>3893</v>
      </c>
      <c r="B2478" t="str">
        <f t="shared" si="114"/>
        <v>height_30p</v>
      </c>
      <c r="C2478">
        <f>VLOOKUP(B2478,GDD!$D$2:$E$31,2)</f>
        <v>2</v>
      </c>
      <c r="D2478" t="str">
        <f t="shared" si="115"/>
        <v>JCEager20</v>
      </c>
      <c r="E2478" s="2">
        <v>20200717</v>
      </c>
      <c r="F2478" t="str">
        <f t="shared" si="116"/>
        <v>RS1</v>
      </c>
      <c r="G2478" t="s">
        <v>1140</v>
      </c>
      <c r="H2478" t="str">
        <f>VLOOKUP(E2478,GDD!$A$2:$B$57,2)</f>
        <v>650-900</v>
      </c>
      <c r="I2478" cm="1">
        <f t="array" ref="I2478">IF(H2478="0-650",1,IF(H2478="650-900",2,IF(H2478="900+",3,NA)))</f>
        <v>2</v>
      </c>
      <c r="J2478">
        <v>3.6716097973759299E-2</v>
      </c>
      <c r="K2478">
        <v>5.4858219618958001E-3</v>
      </c>
      <c r="L2478">
        <v>0.95255879357059103</v>
      </c>
    </row>
    <row r="2479" spans="1:12" x14ac:dyDescent="0.2">
      <c r="A2479" t="s">
        <v>3894</v>
      </c>
      <c r="B2479" t="str">
        <f t="shared" si="114"/>
        <v>height_50p</v>
      </c>
      <c r="C2479">
        <f>VLOOKUP(B2479,GDD!$D$2:$E$31,2)</f>
        <v>3</v>
      </c>
      <c r="D2479" t="str">
        <f t="shared" si="115"/>
        <v>JCEager20</v>
      </c>
      <c r="E2479" s="2">
        <v>20200717</v>
      </c>
      <c r="F2479" t="str">
        <f t="shared" si="116"/>
        <v>RS1</v>
      </c>
      <c r="G2479" t="s">
        <v>1140</v>
      </c>
      <c r="H2479" t="str">
        <f>VLOOKUP(E2479,GDD!$A$2:$B$57,2)</f>
        <v>650-900</v>
      </c>
      <c r="I2479" cm="1">
        <f t="array" ref="I2479">IF(H2479="0-650",1,IF(H2479="650-900",2,IF(H2479="900+",3,NA)))</f>
        <v>2</v>
      </c>
      <c r="J2479">
        <v>3.0717488082937301E-2</v>
      </c>
      <c r="K2479">
        <v>4.7735125384500404E-3</v>
      </c>
      <c r="L2479">
        <v>0.95075094730355703</v>
      </c>
    </row>
    <row r="2480" spans="1:12" x14ac:dyDescent="0.2">
      <c r="A2480" t="s">
        <v>3895</v>
      </c>
      <c r="B2480" t="str">
        <f t="shared" si="114"/>
        <v>height_70p</v>
      </c>
      <c r="C2480">
        <f>VLOOKUP(B2480,GDD!$D$2:$E$31,2)</f>
        <v>4</v>
      </c>
      <c r="D2480" t="str">
        <f t="shared" si="115"/>
        <v>JCEager20</v>
      </c>
      <c r="E2480" s="2">
        <v>20200717</v>
      </c>
      <c r="F2480" t="str">
        <f t="shared" si="116"/>
        <v>RS1</v>
      </c>
      <c r="G2480" t="s">
        <v>1140</v>
      </c>
      <c r="H2480" t="str">
        <f>VLOOKUP(E2480,GDD!$A$2:$B$57,2)</f>
        <v>650-900</v>
      </c>
      <c r="I2480" cm="1">
        <f t="array" ref="I2480">IF(H2480="0-650",1,IF(H2480="650-900",2,IF(H2480="900+",3,NA)))</f>
        <v>2</v>
      </c>
      <c r="J2480">
        <v>2.4699036729408E-2</v>
      </c>
      <c r="K2480">
        <v>5.3269166387338498E-3</v>
      </c>
      <c r="L2480">
        <v>0.93293066529679103</v>
      </c>
    </row>
    <row r="2481" spans="1:12" x14ac:dyDescent="0.2">
      <c r="A2481" t="s">
        <v>3896</v>
      </c>
      <c r="B2481" t="str">
        <f t="shared" si="114"/>
        <v>height_90p</v>
      </c>
      <c r="C2481">
        <f>VLOOKUP(B2481,GDD!$D$2:$E$31,2)</f>
        <v>5</v>
      </c>
      <c r="D2481" t="str">
        <f t="shared" si="115"/>
        <v>JCEager20</v>
      </c>
      <c r="E2481" s="2">
        <v>20200717</v>
      </c>
      <c r="F2481" t="str">
        <f t="shared" si="116"/>
        <v>RS1</v>
      </c>
      <c r="G2481" t="s">
        <v>1140</v>
      </c>
      <c r="H2481" t="str">
        <f>VLOOKUP(E2481,GDD!$A$2:$B$57,2)</f>
        <v>650-900</v>
      </c>
      <c r="I2481" cm="1">
        <f t="array" ref="I2481">IF(H2481="0-650",1,IF(H2481="650-900",2,IF(H2481="900+",3,NA)))</f>
        <v>2</v>
      </c>
      <c r="J2481">
        <v>1.6974728725018502E-2</v>
      </c>
      <c r="K2481">
        <v>6.2586779726206496E-3</v>
      </c>
      <c r="L2481">
        <v>0.89054976406118003</v>
      </c>
    </row>
    <row r="2482" spans="1:12" x14ac:dyDescent="0.2">
      <c r="A2482" t="s">
        <v>3897</v>
      </c>
      <c r="B2482" t="str">
        <f t="shared" si="114"/>
        <v>height_95p</v>
      </c>
      <c r="C2482">
        <f>VLOOKUP(B2482,GDD!$D$2:$E$31,2)</f>
        <v>6</v>
      </c>
      <c r="D2482" t="str">
        <f t="shared" si="115"/>
        <v>JCEager20</v>
      </c>
      <c r="E2482" s="2">
        <v>20200717</v>
      </c>
      <c r="F2482" t="str">
        <f t="shared" si="116"/>
        <v>RS1</v>
      </c>
      <c r="G2482" t="s">
        <v>1140</v>
      </c>
      <c r="H2482" t="str">
        <f>VLOOKUP(E2482,GDD!$A$2:$B$57,2)</f>
        <v>650-900</v>
      </c>
      <c r="I2482" cm="1">
        <f t="array" ref="I2482">IF(H2482="0-650",1,IF(H2482="650-900",2,IF(H2482="900+",3,NA)))</f>
        <v>2</v>
      </c>
      <c r="J2482">
        <v>1.3245494079406599E-2</v>
      </c>
      <c r="K2482">
        <v>6.6554502164633397E-3</v>
      </c>
      <c r="L2482">
        <v>0.856538629362668</v>
      </c>
    </row>
    <row r="2483" spans="1:12" x14ac:dyDescent="0.2">
      <c r="A2483" t="s">
        <v>3898</v>
      </c>
      <c r="B2483" t="str">
        <f t="shared" si="114"/>
        <v>height_99p</v>
      </c>
      <c r="C2483">
        <f>VLOOKUP(B2483,GDD!$D$2:$E$31,2)</f>
        <v>7</v>
      </c>
      <c r="D2483" t="str">
        <f t="shared" si="115"/>
        <v>JCEager20</v>
      </c>
      <c r="E2483" s="2">
        <v>20200717</v>
      </c>
      <c r="F2483" t="str">
        <f t="shared" si="116"/>
        <v>RS1</v>
      </c>
      <c r="G2483" t="s">
        <v>1140</v>
      </c>
      <c r="H2483" t="str">
        <f>VLOOKUP(E2483,GDD!$A$2:$B$57,2)</f>
        <v>650-900</v>
      </c>
      <c r="I2483" cm="1">
        <f t="array" ref="I2483">IF(H2483="0-650",1,IF(H2483="650-900",2,IF(H2483="900+",3,NA)))</f>
        <v>2</v>
      </c>
      <c r="J2483">
        <v>6.7699425332252402E-3</v>
      </c>
      <c r="K2483">
        <v>6.0671309105804396E-3</v>
      </c>
      <c r="L2483">
        <v>0.76998368071052004</v>
      </c>
    </row>
    <row r="2484" spans="1:12" x14ac:dyDescent="0.2">
      <c r="A2484" t="s">
        <v>3899</v>
      </c>
      <c r="B2484" t="str">
        <f t="shared" si="114"/>
        <v>canopy_cover_5p</v>
      </c>
      <c r="C2484">
        <f>VLOOKUP(B2484,GDD!$D$2:$E$31,2)</f>
        <v>8</v>
      </c>
      <c r="D2484" t="str">
        <f t="shared" si="115"/>
        <v>JCEager20</v>
      </c>
      <c r="E2484" s="2">
        <v>20200717</v>
      </c>
      <c r="F2484" t="str">
        <f t="shared" si="116"/>
        <v>RS1</v>
      </c>
      <c r="G2484" t="s">
        <v>1140</v>
      </c>
      <c r="H2484" t="str">
        <f>VLOOKUP(E2484,GDD!$A$2:$B$57,2)</f>
        <v>650-900</v>
      </c>
      <c r="I2484" cm="1">
        <f t="array" ref="I2484">IF(H2484="0-650",1,IF(H2484="650-900",2,IF(H2484="900+",3,NA)))</f>
        <v>2</v>
      </c>
      <c r="J2484">
        <v>7.2284617247031804</v>
      </c>
      <c r="K2484">
        <v>4.0823293285964199</v>
      </c>
      <c r="L2484">
        <v>0.84157192799665204</v>
      </c>
    </row>
    <row r="2485" spans="1:12" x14ac:dyDescent="0.2">
      <c r="A2485" t="s">
        <v>3900</v>
      </c>
      <c r="B2485" t="str">
        <f t="shared" si="114"/>
        <v>pcanopy_cover_10p</v>
      </c>
      <c r="C2485">
        <f>VLOOKUP(B2485,GDD!$D$2:$E$31,2)</f>
        <v>9</v>
      </c>
      <c r="D2485" t="str">
        <f t="shared" si="115"/>
        <v>JCEager20</v>
      </c>
      <c r="E2485" s="2">
        <v>20200717</v>
      </c>
      <c r="F2485" t="str">
        <f t="shared" si="116"/>
        <v>RS1</v>
      </c>
      <c r="G2485" t="s">
        <v>1140</v>
      </c>
      <c r="H2485" t="str">
        <f>VLOOKUP(E2485,GDD!$A$2:$B$57,2)</f>
        <v>650-900</v>
      </c>
      <c r="I2485" cm="1">
        <f t="array" ref="I2485">IF(H2485="0-650",1,IF(H2485="650-900",2,IF(H2485="900+",3,NA)))</f>
        <v>2</v>
      </c>
      <c r="J2485">
        <v>8.8711856211269104</v>
      </c>
      <c r="K2485">
        <v>5.0318897398245497</v>
      </c>
      <c r="L2485">
        <v>0.84099166610229203</v>
      </c>
    </row>
    <row r="2486" spans="1:12" x14ac:dyDescent="0.2">
      <c r="A2486" t="s">
        <v>3901</v>
      </c>
      <c r="B2486" t="str">
        <f t="shared" si="114"/>
        <v>canopy_cover_20p</v>
      </c>
      <c r="C2486">
        <f>VLOOKUP(B2486,GDD!$D$2:$E$31,2)</f>
        <v>10</v>
      </c>
      <c r="D2486" t="str">
        <f t="shared" si="115"/>
        <v>JCEager20</v>
      </c>
      <c r="E2486" s="2">
        <v>20200717</v>
      </c>
      <c r="F2486" t="str">
        <f t="shared" si="116"/>
        <v>RS1</v>
      </c>
      <c r="G2486" t="s">
        <v>1140</v>
      </c>
      <c r="H2486" t="str">
        <f>VLOOKUP(E2486,GDD!$A$2:$B$57,2)</f>
        <v>650-900</v>
      </c>
      <c r="I2486" cm="1">
        <f t="array" ref="I2486">IF(H2486="0-650",1,IF(H2486="650-900",2,IF(H2486="900+",3,NA)))</f>
        <v>2</v>
      </c>
      <c r="J2486">
        <v>12.3747817847246</v>
      </c>
      <c r="K2486">
        <v>6.5918451346914804</v>
      </c>
      <c r="L2486">
        <v>0.84921272734479303</v>
      </c>
    </row>
    <row r="2487" spans="1:12" x14ac:dyDescent="0.2">
      <c r="A2487" t="s">
        <v>3902</v>
      </c>
      <c r="B2487" t="str">
        <f t="shared" si="114"/>
        <v>canopy_cover_30p</v>
      </c>
      <c r="C2487">
        <f>VLOOKUP(B2487,GDD!$D$2:$E$31,2)</f>
        <v>11</v>
      </c>
      <c r="D2487" t="str">
        <f t="shared" si="115"/>
        <v>JCEager20</v>
      </c>
      <c r="E2487" s="2">
        <v>20200717</v>
      </c>
      <c r="F2487" t="str">
        <f t="shared" si="116"/>
        <v>RS1</v>
      </c>
      <c r="G2487" t="s">
        <v>1140</v>
      </c>
      <c r="H2487" t="str">
        <f>VLOOKUP(E2487,GDD!$A$2:$B$57,2)</f>
        <v>650-900</v>
      </c>
      <c r="I2487" cm="1">
        <f t="array" ref="I2487">IF(H2487="0-650",1,IF(H2487="650-900",2,IF(H2487="900+",3,NA)))</f>
        <v>2</v>
      </c>
      <c r="J2487">
        <v>18.4065325679145</v>
      </c>
      <c r="K2487">
        <v>8.0984513836562702</v>
      </c>
      <c r="L2487">
        <v>0.87209884858458397</v>
      </c>
    </row>
    <row r="2488" spans="1:12" x14ac:dyDescent="0.2">
      <c r="A2488" t="s">
        <v>3903</v>
      </c>
      <c r="B2488" t="str">
        <f t="shared" si="114"/>
        <v>canopy_cover_40p</v>
      </c>
      <c r="C2488">
        <f>VLOOKUP(B2488,GDD!$D$2:$E$31,2)</f>
        <v>12</v>
      </c>
      <c r="D2488" t="str">
        <f t="shared" si="115"/>
        <v>JCEager20</v>
      </c>
      <c r="E2488" s="2">
        <v>20200717</v>
      </c>
      <c r="F2488" t="str">
        <f t="shared" si="116"/>
        <v>RS1</v>
      </c>
      <c r="G2488" t="s">
        <v>1140</v>
      </c>
      <c r="H2488" t="str">
        <f>VLOOKUP(E2488,GDD!$A$2:$B$57,2)</f>
        <v>650-900</v>
      </c>
      <c r="I2488" cm="1">
        <f t="array" ref="I2488">IF(H2488="0-650",1,IF(H2488="650-900",2,IF(H2488="900+",3,NA)))</f>
        <v>2</v>
      </c>
      <c r="J2488">
        <v>33.706413545296101</v>
      </c>
      <c r="K2488">
        <v>10.512810505948201</v>
      </c>
      <c r="L2488">
        <v>0.90582623540088003</v>
      </c>
    </row>
    <row r="2489" spans="1:12" x14ac:dyDescent="0.2">
      <c r="A2489" t="s">
        <v>3904</v>
      </c>
      <c r="B2489" t="str">
        <f t="shared" si="114"/>
        <v>canopy_cover_50p</v>
      </c>
      <c r="C2489">
        <f>VLOOKUP(B2489,GDD!$D$2:$E$31,2)</f>
        <v>13</v>
      </c>
      <c r="D2489" t="str">
        <f t="shared" si="115"/>
        <v>JCEager20</v>
      </c>
      <c r="E2489" s="2">
        <v>20200717</v>
      </c>
      <c r="F2489" t="str">
        <f t="shared" si="116"/>
        <v>RS1</v>
      </c>
      <c r="G2489" t="s">
        <v>1140</v>
      </c>
      <c r="H2489" t="str">
        <f>VLOOKUP(E2489,GDD!$A$2:$B$57,2)</f>
        <v>650-900</v>
      </c>
      <c r="I2489" cm="1">
        <f t="array" ref="I2489">IF(H2489="0-650",1,IF(H2489="650-900",2,IF(H2489="900+",3,NA)))</f>
        <v>2</v>
      </c>
      <c r="J2489">
        <v>61.600150027366702</v>
      </c>
      <c r="K2489">
        <v>12.282279392084799</v>
      </c>
      <c r="L2489">
        <v>0.93767957534963198</v>
      </c>
    </row>
    <row r="2490" spans="1:12" x14ac:dyDescent="0.2">
      <c r="A2490" t="s">
        <v>3905</v>
      </c>
      <c r="B2490" t="str">
        <f t="shared" si="114"/>
        <v>canopy_cover_75p</v>
      </c>
      <c r="C2490">
        <f>VLOOKUP(B2490,GDD!$D$2:$E$31,2)</f>
        <v>14</v>
      </c>
      <c r="D2490" t="str">
        <f t="shared" si="115"/>
        <v>JCEager20</v>
      </c>
      <c r="E2490" s="2">
        <v>20200717</v>
      </c>
      <c r="F2490" t="str">
        <f t="shared" si="116"/>
        <v>RS1</v>
      </c>
      <c r="G2490" t="s">
        <v>1140</v>
      </c>
      <c r="H2490" t="str">
        <f>VLOOKUP(E2490,GDD!$A$2:$B$57,2)</f>
        <v>650-900</v>
      </c>
      <c r="I2490" cm="1">
        <f t="array" ref="I2490">IF(H2490="0-650",1,IF(H2490="650-900",2,IF(H2490="900+",3,NA)))</f>
        <v>2</v>
      </c>
      <c r="J2490">
        <v>140.74112311569399</v>
      </c>
      <c r="K2490">
        <v>20.199509828228699</v>
      </c>
      <c r="L2490">
        <v>0.95434343299360702</v>
      </c>
    </row>
    <row r="2491" spans="1:12" x14ac:dyDescent="0.2">
      <c r="A2491" t="s">
        <v>3906</v>
      </c>
      <c r="B2491" t="str">
        <f t="shared" si="114"/>
        <v>standard_deviation_ht</v>
      </c>
      <c r="C2491">
        <f>VLOOKUP(B2491,GDD!$D$2:$E$31,2)</f>
        <v>15</v>
      </c>
      <c r="D2491" t="str">
        <f t="shared" si="115"/>
        <v>JCEager20</v>
      </c>
      <c r="E2491" s="2">
        <v>20200717</v>
      </c>
      <c r="F2491" t="str">
        <f t="shared" si="116"/>
        <v>RS1</v>
      </c>
      <c r="G2491" t="s">
        <v>1140</v>
      </c>
      <c r="H2491" t="str">
        <f>VLOOKUP(E2491,GDD!$A$2:$B$57,2)</f>
        <v>650-900</v>
      </c>
      <c r="I2491" cm="1">
        <f t="array" ref="I2491">IF(H2491="0-650",1,IF(H2491="650-900",2,IF(H2491="900+",3,NA)))</f>
        <v>2</v>
      </c>
      <c r="J2491">
        <v>5.2268666356458096E-4</v>
      </c>
      <c r="K2491">
        <v>8.5675914520125501E-4</v>
      </c>
      <c r="L2491">
        <v>0.64667090731902099</v>
      </c>
    </row>
    <row r="2492" spans="1:12" x14ac:dyDescent="0.2">
      <c r="A2492" t="s">
        <v>3907</v>
      </c>
      <c r="B2492" t="str">
        <f t="shared" si="114"/>
        <v>quadratic_mean_ht</v>
      </c>
      <c r="C2492">
        <f>VLOOKUP(B2492,GDD!$D$2:$E$31,2)</f>
        <v>16</v>
      </c>
      <c r="D2492" t="str">
        <f t="shared" si="115"/>
        <v>JCEager20</v>
      </c>
      <c r="E2492" s="2">
        <v>20200717</v>
      </c>
      <c r="F2492" t="str">
        <f t="shared" si="116"/>
        <v>RS1</v>
      </c>
      <c r="G2492" t="s">
        <v>1140</v>
      </c>
      <c r="H2492" t="str">
        <f>VLOOKUP(E2492,GDD!$A$2:$B$57,2)</f>
        <v>650-900</v>
      </c>
      <c r="I2492" cm="1">
        <f t="array" ref="I2492">IF(H2492="0-650",1,IF(H2492="650-900",2,IF(H2492="900+",3,NA)))</f>
        <v>2</v>
      </c>
      <c r="J2492">
        <v>2.2613048314503E-2</v>
      </c>
      <c r="K2492">
        <v>4.73083562636186E-3</v>
      </c>
      <c r="L2492">
        <v>0.934810019388017</v>
      </c>
    </row>
    <row r="2493" spans="1:12" x14ac:dyDescent="0.2">
      <c r="A2493" t="s">
        <v>3908</v>
      </c>
      <c r="B2493" t="str">
        <f t="shared" si="114"/>
        <v>skewness_ht</v>
      </c>
      <c r="C2493">
        <f>VLOOKUP(B2493,GDD!$D$2:$E$31,2)</f>
        <v>17</v>
      </c>
      <c r="D2493" t="str">
        <f t="shared" si="115"/>
        <v>JCEager20</v>
      </c>
      <c r="E2493" s="2">
        <v>20200717</v>
      </c>
      <c r="F2493" t="str">
        <f t="shared" si="116"/>
        <v>RS1</v>
      </c>
      <c r="G2493" t="s">
        <v>1140</v>
      </c>
      <c r="H2493" t="str">
        <f>VLOOKUP(E2493,GDD!$A$2:$B$57,2)</f>
        <v>650-900</v>
      </c>
      <c r="I2493" cm="1">
        <f t="array" ref="I2493">IF(H2493="0-650",1,IF(H2493="650-900",2,IF(H2493="900+",3,NA)))</f>
        <v>2</v>
      </c>
      <c r="J2493">
        <v>9.6270740554175394E-2</v>
      </c>
      <c r="K2493">
        <v>2.07337635531793E-2</v>
      </c>
      <c r="L2493">
        <v>0.93301879351227601</v>
      </c>
    </row>
    <row r="2494" spans="1:12" x14ac:dyDescent="0.2">
      <c r="A2494" t="s">
        <v>3909</v>
      </c>
      <c r="B2494" t="str">
        <f t="shared" si="114"/>
        <v>kurtosis_ht</v>
      </c>
      <c r="C2494">
        <f>VLOOKUP(B2494,GDD!$D$2:$E$31,2)</f>
        <v>18</v>
      </c>
      <c r="D2494" t="str">
        <f t="shared" si="115"/>
        <v>JCEager20</v>
      </c>
      <c r="E2494" s="2">
        <v>20200717</v>
      </c>
      <c r="F2494" t="str">
        <f t="shared" si="116"/>
        <v>RS1</v>
      </c>
      <c r="G2494" t="s">
        <v>1140</v>
      </c>
      <c r="H2494" t="str">
        <f>VLOOKUP(E2494,GDD!$A$2:$B$57,2)</f>
        <v>650-900</v>
      </c>
      <c r="I2494" cm="1">
        <f t="array" ref="I2494">IF(H2494="0-650",1,IF(H2494="650-900",2,IF(H2494="900+",3,NA)))</f>
        <v>2</v>
      </c>
      <c r="J2494">
        <v>0.73645688313028201</v>
      </c>
      <c r="K2494">
        <v>0.30637992537799202</v>
      </c>
      <c r="L2494">
        <v>0.87821530144889504</v>
      </c>
    </row>
    <row r="2495" spans="1:12" x14ac:dyDescent="0.2">
      <c r="A2495" t="s">
        <v>3910</v>
      </c>
      <c r="B2495" t="str">
        <f t="shared" si="114"/>
        <v>variation_ht</v>
      </c>
      <c r="C2495">
        <f>VLOOKUP(B2495,GDD!$D$2:$E$31,2)</f>
        <v>19</v>
      </c>
      <c r="D2495" t="str">
        <f t="shared" si="115"/>
        <v>JCEager20</v>
      </c>
      <c r="E2495" s="2">
        <v>20200717</v>
      </c>
      <c r="F2495" t="str">
        <f t="shared" si="116"/>
        <v>RS1</v>
      </c>
      <c r="G2495" t="s">
        <v>1140</v>
      </c>
      <c r="H2495" t="str">
        <f>VLOOKUP(E2495,GDD!$A$2:$B$57,2)</f>
        <v>650-900</v>
      </c>
      <c r="I2495" cm="1">
        <f t="array" ref="I2495">IF(H2495="0-650",1,IF(H2495="650-900",2,IF(H2495="900+",3,NA)))</f>
        <v>2</v>
      </c>
      <c r="J2495">
        <v>1.1554327261520999E-3</v>
      </c>
      <c r="K2495">
        <v>4.9059477550606801E-4</v>
      </c>
      <c r="L2495">
        <v>0.87601515097475802</v>
      </c>
    </row>
    <row r="2496" spans="1:12" x14ac:dyDescent="0.2">
      <c r="A2496" t="s">
        <v>3911</v>
      </c>
      <c r="B2496" t="str">
        <f t="shared" si="114"/>
        <v>plot_volume</v>
      </c>
      <c r="C2496">
        <f>VLOOKUP(B2496,GDD!$D$2:$E$31,2)</f>
        <v>20</v>
      </c>
      <c r="D2496" t="str">
        <f t="shared" si="115"/>
        <v>JCEager20</v>
      </c>
      <c r="E2496" s="2">
        <v>20200717</v>
      </c>
      <c r="F2496" t="str">
        <f t="shared" si="116"/>
        <v>RS1</v>
      </c>
      <c r="G2496" t="s">
        <v>1140</v>
      </c>
      <c r="H2496" t="str">
        <f>VLOOKUP(E2496,GDD!$A$2:$B$57,2)</f>
        <v>650-900</v>
      </c>
      <c r="I2496" cm="1">
        <f t="array" ref="I2496">IF(H2496="0-650",1,IF(H2496="650-900",2,IF(H2496="900+",3,NA)))</f>
        <v>2</v>
      </c>
      <c r="J2496" s="1">
        <v>7.9645506812124393E-6</v>
      </c>
      <c r="K2496" s="1">
        <v>3.3368499286387999E-6</v>
      </c>
      <c r="L2496">
        <v>0.87745911066802595</v>
      </c>
    </row>
    <row r="2497" spans="1:12" x14ac:dyDescent="0.2">
      <c r="A2497" t="s">
        <v>2942</v>
      </c>
      <c r="B2497" t="str">
        <f t="shared" si="114"/>
        <v>height_30p</v>
      </c>
      <c r="C2497">
        <f>VLOOKUP(B2497,GDD!$D$2:$E$31,2)</f>
        <v>2</v>
      </c>
      <c r="D2497" t="str">
        <f t="shared" si="115"/>
        <v>JCEager20</v>
      </c>
      <c r="E2497" s="2">
        <v>20200725</v>
      </c>
      <c r="F2497" t="str">
        <f t="shared" si="116"/>
        <v>RS1</v>
      </c>
      <c r="G2497" t="s">
        <v>1140</v>
      </c>
      <c r="H2497" t="str">
        <f>VLOOKUP(E2497,GDD!$A$2:$B$57,2)</f>
        <v>650-900</v>
      </c>
      <c r="I2497" cm="1">
        <f t="array" ref="I2497">IF(H2497="0-650",1,IF(H2497="650-900",2,IF(H2497="900+",3,NA)))</f>
        <v>2</v>
      </c>
      <c r="J2497">
        <v>6.68239035554785E-2</v>
      </c>
      <c r="K2497">
        <v>8.2992624130038602E-3</v>
      </c>
      <c r="L2497">
        <v>0.96024704828172702</v>
      </c>
    </row>
    <row r="2498" spans="1:12" x14ac:dyDescent="0.2">
      <c r="A2498" t="s">
        <v>2943</v>
      </c>
      <c r="B2498" t="str">
        <f t="shared" si="114"/>
        <v>height_50p</v>
      </c>
      <c r="C2498">
        <f>VLOOKUP(B2498,GDD!$D$2:$E$31,2)</f>
        <v>3</v>
      </c>
      <c r="D2498" t="str">
        <f t="shared" si="115"/>
        <v>JCEager20</v>
      </c>
      <c r="E2498" s="2">
        <v>20200725</v>
      </c>
      <c r="F2498" t="str">
        <f t="shared" si="116"/>
        <v>RS1</v>
      </c>
      <c r="G2498" t="s">
        <v>1140</v>
      </c>
      <c r="H2498" t="str">
        <f>VLOOKUP(E2498,GDD!$A$2:$B$57,2)</f>
        <v>650-900</v>
      </c>
      <c r="I2498" cm="1">
        <f t="array" ref="I2498">IF(H2498="0-650",1,IF(H2498="650-900",2,IF(H2498="900+",3,NA)))</f>
        <v>2</v>
      </c>
      <c r="J2498">
        <v>6.1177965081679199E-2</v>
      </c>
      <c r="K2498">
        <v>4.94869032921185E-3</v>
      </c>
      <c r="L2498">
        <v>0.97374457531906899</v>
      </c>
    </row>
    <row r="2499" spans="1:12" x14ac:dyDescent="0.2">
      <c r="A2499" t="s">
        <v>2944</v>
      </c>
      <c r="B2499" t="str">
        <f t="shared" ref="B2499:B2562" si="117">LEFT(A2499, FIND("_RS",A2499)-10)</f>
        <v>height_70p</v>
      </c>
      <c r="C2499">
        <f>VLOOKUP(B2499,GDD!$D$2:$E$31,2)</f>
        <v>4</v>
      </c>
      <c r="D2499" t="str">
        <f t="shared" ref="D2499:D2562" si="118">"JCEager"&amp;MID(E2499,3,2)</f>
        <v>JCEager20</v>
      </c>
      <c r="E2499" s="2">
        <v>20200725</v>
      </c>
      <c r="F2499" t="str">
        <f t="shared" ref="F2499:F2562" si="119">RIGHT(A2499,LEN(A2499)-FIND("_RS",A2499))</f>
        <v>RS1</v>
      </c>
      <c r="G2499" t="s">
        <v>1140</v>
      </c>
      <c r="H2499" t="str">
        <f>VLOOKUP(E2499,GDD!$A$2:$B$57,2)</f>
        <v>650-900</v>
      </c>
      <c r="I2499" cm="1">
        <f t="array" ref="I2499">IF(H2499="0-650",1,IF(H2499="650-900",2,IF(H2499="900+",3,NA)))</f>
        <v>2</v>
      </c>
      <c r="J2499">
        <v>5.1229004435490298E-2</v>
      </c>
      <c r="K2499">
        <v>4.384391233433E-3</v>
      </c>
      <c r="L2499">
        <v>0.97226322340720295</v>
      </c>
    </row>
    <row r="2500" spans="1:12" x14ac:dyDescent="0.2">
      <c r="A2500" t="s">
        <v>2945</v>
      </c>
      <c r="B2500" t="str">
        <f t="shared" si="117"/>
        <v>height_90p</v>
      </c>
      <c r="C2500">
        <f>VLOOKUP(B2500,GDD!$D$2:$E$31,2)</f>
        <v>5</v>
      </c>
      <c r="D2500" t="str">
        <f t="shared" si="118"/>
        <v>JCEager20</v>
      </c>
      <c r="E2500" s="2">
        <v>20200725</v>
      </c>
      <c r="F2500" t="str">
        <f t="shared" si="119"/>
        <v>RS1</v>
      </c>
      <c r="G2500" t="s">
        <v>1140</v>
      </c>
      <c r="H2500" t="str">
        <f>VLOOKUP(E2500,GDD!$A$2:$B$57,2)</f>
        <v>650-900</v>
      </c>
      <c r="I2500" cm="1">
        <f t="array" ref="I2500">IF(H2500="0-650",1,IF(H2500="650-900",2,IF(H2500="900+",3,NA)))</f>
        <v>2</v>
      </c>
      <c r="J2500">
        <v>4.4310915910728402E-2</v>
      </c>
      <c r="K2500">
        <v>5.8399077000089901E-3</v>
      </c>
      <c r="L2500">
        <v>0.95791744647516397</v>
      </c>
    </row>
    <row r="2501" spans="1:12" x14ac:dyDescent="0.2">
      <c r="A2501" t="s">
        <v>2946</v>
      </c>
      <c r="B2501" t="str">
        <f t="shared" si="117"/>
        <v>height_95p</v>
      </c>
      <c r="C2501">
        <f>VLOOKUP(B2501,GDD!$D$2:$E$31,2)</f>
        <v>6</v>
      </c>
      <c r="D2501" t="str">
        <f t="shared" si="118"/>
        <v>JCEager20</v>
      </c>
      <c r="E2501" s="2">
        <v>20200725</v>
      </c>
      <c r="F2501" t="str">
        <f t="shared" si="119"/>
        <v>RS1</v>
      </c>
      <c r="G2501" t="s">
        <v>1140</v>
      </c>
      <c r="H2501" t="str">
        <f>VLOOKUP(E2501,GDD!$A$2:$B$57,2)</f>
        <v>650-900</v>
      </c>
      <c r="I2501" cm="1">
        <f t="array" ref="I2501">IF(H2501="0-650",1,IF(H2501="650-900",2,IF(H2501="900+",3,NA)))</f>
        <v>2</v>
      </c>
      <c r="J2501">
        <v>3.9433490666382201E-2</v>
      </c>
      <c r="K2501">
        <v>6.52221659363329E-3</v>
      </c>
      <c r="L2501">
        <v>0.94774814845631705</v>
      </c>
    </row>
    <row r="2502" spans="1:12" x14ac:dyDescent="0.2">
      <c r="A2502" t="s">
        <v>2947</v>
      </c>
      <c r="B2502" t="str">
        <f t="shared" si="117"/>
        <v>height_99p</v>
      </c>
      <c r="C2502">
        <f>VLOOKUP(B2502,GDD!$D$2:$E$31,2)</f>
        <v>7</v>
      </c>
      <c r="D2502" t="str">
        <f t="shared" si="118"/>
        <v>JCEager20</v>
      </c>
      <c r="E2502" s="2">
        <v>20200725</v>
      </c>
      <c r="F2502" t="str">
        <f t="shared" si="119"/>
        <v>RS1</v>
      </c>
      <c r="G2502" t="s">
        <v>1140</v>
      </c>
      <c r="H2502" t="str">
        <f>VLOOKUP(E2502,GDD!$A$2:$B$57,2)</f>
        <v>650-900</v>
      </c>
      <c r="I2502" cm="1">
        <f t="array" ref="I2502">IF(H2502="0-650",1,IF(H2502="650-900",2,IF(H2502="900+",3,NA)))</f>
        <v>2</v>
      </c>
      <c r="J2502">
        <v>3.18183327619724E-2</v>
      </c>
      <c r="K2502">
        <v>8.3406403326327493E-3</v>
      </c>
      <c r="L2502">
        <v>0.91964363393644399</v>
      </c>
    </row>
    <row r="2503" spans="1:12" x14ac:dyDescent="0.2">
      <c r="A2503" t="s">
        <v>2948</v>
      </c>
      <c r="B2503" t="str">
        <f t="shared" si="117"/>
        <v>canopy_cover_5p</v>
      </c>
      <c r="C2503">
        <f>VLOOKUP(B2503,GDD!$D$2:$E$31,2)</f>
        <v>8</v>
      </c>
      <c r="D2503" t="str">
        <f t="shared" si="118"/>
        <v>JCEager20</v>
      </c>
      <c r="E2503" s="2">
        <v>20200725</v>
      </c>
      <c r="F2503" t="str">
        <f t="shared" si="119"/>
        <v>RS1</v>
      </c>
      <c r="G2503" t="s">
        <v>1140</v>
      </c>
      <c r="H2503" t="str">
        <f>VLOOKUP(E2503,GDD!$A$2:$B$57,2)</f>
        <v>650-900</v>
      </c>
      <c r="I2503" cm="1">
        <f t="array" ref="I2503">IF(H2503="0-650",1,IF(H2503="650-900",2,IF(H2503="900+",3,NA)))</f>
        <v>2</v>
      </c>
      <c r="J2503">
        <v>5.5269218625336798</v>
      </c>
      <c r="K2503">
        <v>3.0139128596549298</v>
      </c>
      <c r="L2503">
        <v>0.84618717435105495</v>
      </c>
    </row>
    <row r="2504" spans="1:12" x14ac:dyDescent="0.2">
      <c r="A2504" t="s">
        <v>2949</v>
      </c>
      <c r="B2504" t="str">
        <f t="shared" si="117"/>
        <v>pcanopy_cover_10p</v>
      </c>
      <c r="C2504">
        <f>VLOOKUP(B2504,GDD!$D$2:$E$31,2)</f>
        <v>9</v>
      </c>
      <c r="D2504" t="str">
        <f t="shared" si="118"/>
        <v>JCEager20</v>
      </c>
      <c r="E2504" s="2">
        <v>20200725</v>
      </c>
      <c r="F2504" t="str">
        <f t="shared" si="119"/>
        <v>RS1</v>
      </c>
      <c r="G2504" t="s">
        <v>1140</v>
      </c>
      <c r="H2504" t="str">
        <f>VLOOKUP(E2504,GDD!$A$2:$B$57,2)</f>
        <v>650-900</v>
      </c>
      <c r="I2504" cm="1">
        <f t="array" ref="I2504">IF(H2504="0-650",1,IF(H2504="650-900",2,IF(H2504="900+",3,NA)))</f>
        <v>2</v>
      </c>
      <c r="J2504">
        <v>6.9610364359535</v>
      </c>
      <c r="K2504">
        <v>3.87743958480596</v>
      </c>
      <c r="L2504">
        <v>0.84340251899850305</v>
      </c>
    </row>
    <row r="2505" spans="1:12" x14ac:dyDescent="0.2">
      <c r="A2505" t="s">
        <v>2950</v>
      </c>
      <c r="B2505" t="str">
        <f t="shared" si="117"/>
        <v>canopy_cover_20p</v>
      </c>
      <c r="C2505">
        <f>VLOOKUP(B2505,GDD!$D$2:$E$31,2)</f>
        <v>10</v>
      </c>
      <c r="D2505" t="str">
        <f t="shared" si="118"/>
        <v>JCEager20</v>
      </c>
      <c r="E2505" s="2">
        <v>20200725</v>
      </c>
      <c r="F2505" t="str">
        <f t="shared" si="119"/>
        <v>RS1</v>
      </c>
      <c r="G2505" t="s">
        <v>1140</v>
      </c>
      <c r="H2505" t="str">
        <f>VLOOKUP(E2505,GDD!$A$2:$B$57,2)</f>
        <v>650-900</v>
      </c>
      <c r="I2505" cm="1">
        <f t="array" ref="I2505">IF(H2505="0-650",1,IF(H2505="650-900",2,IF(H2505="900+",3,NA)))</f>
        <v>2</v>
      </c>
      <c r="J2505">
        <v>9.2772510397453996</v>
      </c>
      <c r="K2505">
        <v>5.1499611805619603</v>
      </c>
      <c r="L2505">
        <v>0.84385404792032104</v>
      </c>
    </row>
    <row r="2506" spans="1:12" x14ac:dyDescent="0.2">
      <c r="A2506" t="s">
        <v>2951</v>
      </c>
      <c r="B2506" t="str">
        <f t="shared" si="117"/>
        <v>canopy_cover_30p</v>
      </c>
      <c r="C2506">
        <f>VLOOKUP(B2506,GDD!$D$2:$E$31,2)</f>
        <v>11</v>
      </c>
      <c r="D2506" t="str">
        <f t="shared" si="118"/>
        <v>JCEager20</v>
      </c>
      <c r="E2506" s="2">
        <v>20200725</v>
      </c>
      <c r="F2506" t="str">
        <f t="shared" si="119"/>
        <v>RS1</v>
      </c>
      <c r="G2506" t="s">
        <v>1140</v>
      </c>
      <c r="H2506" t="str">
        <f>VLOOKUP(E2506,GDD!$A$2:$B$57,2)</f>
        <v>650-900</v>
      </c>
      <c r="I2506" cm="1">
        <f t="array" ref="I2506">IF(H2506="0-650",1,IF(H2506="650-900",2,IF(H2506="900+",3,NA)))</f>
        <v>2</v>
      </c>
      <c r="J2506">
        <v>11.6723883207907</v>
      </c>
      <c r="K2506">
        <v>6.61971199215815</v>
      </c>
      <c r="L2506">
        <v>0.84101324411561296</v>
      </c>
    </row>
    <row r="2507" spans="1:12" x14ac:dyDescent="0.2">
      <c r="A2507" t="s">
        <v>2952</v>
      </c>
      <c r="B2507" t="str">
        <f t="shared" si="117"/>
        <v>canopy_cover_40p</v>
      </c>
      <c r="C2507">
        <f>VLOOKUP(B2507,GDD!$D$2:$E$31,2)</f>
        <v>12</v>
      </c>
      <c r="D2507" t="str">
        <f t="shared" si="118"/>
        <v>JCEager20</v>
      </c>
      <c r="E2507" s="2">
        <v>20200725</v>
      </c>
      <c r="F2507" t="str">
        <f t="shared" si="119"/>
        <v>RS1</v>
      </c>
      <c r="G2507" t="s">
        <v>1140</v>
      </c>
      <c r="H2507" t="str">
        <f>VLOOKUP(E2507,GDD!$A$2:$B$57,2)</f>
        <v>650-900</v>
      </c>
      <c r="I2507" cm="1">
        <f t="array" ref="I2507">IF(H2507="0-650",1,IF(H2507="650-900",2,IF(H2507="900+",3,NA)))</f>
        <v>2</v>
      </c>
      <c r="J2507">
        <v>21.051710986807599</v>
      </c>
      <c r="K2507">
        <v>10.614991718380301</v>
      </c>
      <c r="L2507">
        <v>0.85610717394611602</v>
      </c>
    </row>
    <row r="2508" spans="1:12" x14ac:dyDescent="0.2">
      <c r="A2508" t="s">
        <v>2953</v>
      </c>
      <c r="B2508" t="str">
        <f t="shared" si="117"/>
        <v>canopy_cover_50p</v>
      </c>
      <c r="C2508">
        <f>VLOOKUP(B2508,GDD!$D$2:$E$31,2)</f>
        <v>13</v>
      </c>
      <c r="D2508" t="str">
        <f t="shared" si="118"/>
        <v>JCEager20</v>
      </c>
      <c r="E2508" s="2">
        <v>20200725</v>
      </c>
      <c r="F2508" t="str">
        <f t="shared" si="119"/>
        <v>RS1</v>
      </c>
      <c r="G2508" t="s">
        <v>1140</v>
      </c>
      <c r="H2508" t="str">
        <f>VLOOKUP(E2508,GDD!$A$2:$B$57,2)</f>
        <v>650-900</v>
      </c>
      <c r="I2508" cm="1">
        <f t="array" ref="I2508">IF(H2508="0-650",1,IF(H2508="650-900",2,IF(H2508="900+",3,NA)))</f>
        <v>2</v>
      </c>
      <c r="J2508">
        <v>46.732974348356102</v>
      </c>
      <c r="K2508">
        <v>15.548566211480001</v>
      </c>
      <c r="L2508">
        <v>0.90016811002411601</v>
      </c>
    </row>
    <row r="2509" spans="1:12" x14ac:dyDescent="0.2">
      <c r="A2509" t="s">
        <v>2954</v>
      </c>
      <c r="B2509" t="str">
        <f t="shared" si="117"/>
        <v>canopy_cover_75p</v>
      </c>
      <c r="C2509">
        <f>VLOOKUP(B2509,GDD!$D$2:$E$31,2)</f>
        <v>14</v>
      </c>
      <c r="D2509" t="str">
        <f t="shared" si="118"/>
        <v>JCEager20</v>
      </c>
      <c r="E2509" s="2">
        <v>20200725</v>
      </c>
      <c r="F2509" t="str">
        <f t="shared" si="119"/>
        <v>RS1</v>
      </c>
      <c r="G2509" t="s">
        <v>1140</v>
      </c>
      <c r="H2509" t="str">
        <f>VLOOKUP(E2509,GDD!$A$2:$B$57,2)</f>
        <v>650-900</v>
      </c>
      <c r="I2509" cm="1">
        <f t="array" ref="I2509">IF(H2509="0-650",1,IF(H2509="650-900",2,IF(H2509="900+",3,NA)))</f>
        <v>2</v>
      </c>
      <c r="J2509">
        <v>132.70141896804401</v>
      </c>
      <c r="K2509">
        <v>38.865675788367902</v>
      </c>
      <c r="L2509">
        <v>0.91105640713335301</v>
      </c>
    </row>
    <row r="2510" spans="1:12" x14ac:dyDescent="0.2">
      <c r="A2510" t="s">
        <v>2955</v>
      </c>
      <c r="B2510" t="str">
        <f t="shared" si="117"/>
        <v>standard_deviation_ht</v>
      </c>
      <c r="C2510">
        <f>VLOOKUP(B2510,GDD!$D$2:$E$31,2)</f>
        <v>15</v>
      </c>
      <c r="D2510" t="str">
        <f t="shared" si="118"/>
        <v>JCEager20</v>
      </c>
      <c r="E2510" s="2">
        <v>20200725</v>
      </c>
      <c r="F2510" t="str">
        <f t="shared" si="119"/>
        <v>RS1</v>
      </c>
      <c r="G2510" t="s">
        <v>1140</v>
      </c>
      <c r="H2510" t="str">
        <f>VLOOKUP(E2510,GDD!$A$2:$B$57,2)</f>
        <v>650-900</v>
      </c>
      <c r="I2510" cm="1">
        <f t="array" ref="I2510">IF(H2510="0-650",1,IF(H2510="650-900",2,IF(H2510="900+",3,NA)))</f>
        <v>2</v>
      </c>
      <c r="J2510">
        <v>6.7981091404740101E-4</v>
      </c>
      <c r="K2510">
        <v>1.2424680020188699E-3</v>
      </c>
      <c r="L2510">
        <v>0.621418166216823</v>
      </c>
    </row>
    <row r="2511" spans="1:12" x14ac:dyDescent="0.2">
      <c r="A2511" t="s">
        <v>2956</v>
      </c>
      <c r="B2511" t="str">
        <f t="shared" si="117"/>
        <v>quadratic_mean_ht</v>
      </c>
      <c r="C2511">
        <f>VLOOKUP(B2511,GDD!$D$2:$E$31,2)</f>
        <v>16</v>
      </c>
      <c r="D2511" t="str">
        <f t="shared" si="118"/>
        <v>JCEager20</v>
      </c>
      <c r="E2511" s="2">
        <v>20200725</v>
      </c>
      <c r="F2511" t="str">
        <f t="shared" si="119"/>
        <v>RS1</v>
      </c>
      <c r="G2511" t="s">
        <v>1140</v>
      </c>
      <c r="H2511" t="str">
        <f>VLOOKUP(E2511,GDD!$A$2:$B$57,2)</f>
        <v>650-900</v>
      </c>
      <c r="I2511" cm="1">
        <f t="array" ref="I2511">IF(H2511="0-650",1,IF(H2511="650-900",2,IF(H2511="900+",3,NA)))</f>
        <v>2</v>
      </c>
      <c r="J2511">
        <v>4.7853880553359297E-2</v>
      </c>
      <c r="K2511">
        <v>4.8932739938167304E-3</v>
      </c>
      <c r="L2511">
        <v>0.96703865296569402</v>
      </c>
    </row>
    <row r="2512" spans="1:12" x14ac:dyDescent="0.2">
      <c r="A2512" t="s">
        <v>2957</v>
      </c>
      <c r="B2512" t="str">
        <f t="shared" si="117"/>
        <v>skewness_ht</v>
      </c>
      <c r="C2512">
        <f>VLOOKUP(B2512,GDD!$D$2:$E$31,2)</f>
        <v>17</v>
      </c>
      <c r="D2512" t="str">
        <f t="shared" si="118"/>
        <v>JCEager20</v>
      </c>
      <c r="E2512" s="2">
        <v>20200725</v>
      </c>
      <c r="F2512" t="str">
        <f t="shared" si="119"/>
        <v>RS1</v>
      </c>
      <c r="G2512" t="s">
        <v>1140</v>
      </c>
      <c r="H2512" t="str">
        <f>VLOOKUP(E2512,GDD!$A$2:$B$57,2)</f>
        <v>650-900</v>
      </c>
      <c r="I2512" cm="1">
        <f t="array" ref="I2512">IF(H2512="0-650",1,IF(H2512="650-900",2,IF(H2512="900+",3,NA)))</f>
        <v>2</v>
      </c>
      <c r="J2512">
        <v>9.9700400174340995E-2</v>
      </c>
      <c r="K2512">
        <v>2.2127569084254201E-2</v>
      </c>
      <c r="L2512">
        <v>0.93111585518536699</v>
      </c>
    </row>
    <row r="2513" spans="1:12" x14ac:dyDescent="0.2">
      <c r="A2513" t="s">
        <v>2958</v>
      </c>
      <c r="B2513" t="str">
        <f t="shared" si="117"/>
        <v>kurtosis_ht</v>
      </c>
      <c r="C2513">
        <f>VLOOKUP(B2513,GDD!$D$2:$E$31,2)</f>
        <v>18</v>
      </c>
      <c r="D2513" t="str">
        <f t="shared" si="118"/>
        <v>JCEager20</v>
      </c>
      <c r="E2513" s="2">
        <v>20200725</v>
      </c>
      <c r="F2513" t="str">
        <f t="shared" si="119"/>
        <v>RS1</v>
      </c>
      <c r="G2513" t="s">
        <v>1140</v>
      </c>
      <c r="H2513" t="str">
        <f>VLOOKUP(E2513,GDD!$A$2:$B$57,2)</f>
        <v>650-900</v>
      </c>
      <c r="I2513" cm="1">
        <f t="array" ref="I2513">IF(H2513="0-650",1,IF(H2513="650-900",2,IF(H2513="900+",3,NA)))</f>
        <v>2</v>
      </c>
      <c r="J2513">
        <v>0.93500418796970697</v>
      </c>
      <c r="K2513">
        <v>0.39747518571257401</v>
      </c>
      <c r="L2513">
        <v>0.87588549378228597</v>
      </c>
    </row>
    <row r="2514" spans="1:12" x14ac:dyDescent="0.2">
      <c r="A2514" t="s">
        <v>2959</v>
      </c>
      <c r="B2514" t="str">
        <f t="shared" si="117"/>
        <v>variation_ht</v>
      </c>
      <c r="C2514">
        <f>VLOOKUP(B2514,GDD!$D$2:$E$31,2)</f>
        <v>19</v>
      </c>
      <c r="D2514" t="str">
        <f t="shared" si="118"/>
        <v>JCEager20</v>
      </c>
      <c r="E2514" s="2">
        <v>20200725</v>
      </c>
      <c r="F2514" t="str">
        <f t="shared" si="119"/>
        <v>RS1</v>
      </c>
      <c r="G2514" t="s">
        <v>1140</v>
      </c>
      <c r="H2514" t="str">
        <f>VLOOKUP(E2514,GDD!$A$2:$B$57,2)</f>
        <v>650-900</v>
      </c>
      <c r="I2514" cm="1">
        <f t="array" ref="I2514">IF(H2514="0-650",1,IF(H2514="650-900",2,IF(H2514="900+",3,NA)))</f>
        <v>2</v>
      </c>
      <c r="J2514">
        <v>1.15803362921333E-3</v>
      </c>
      <c r="K2514">
        <v>7.01263787182097E-4</v>
      </c>
      <c r="L2514">
        <v>0.83204729603361505</v>
      </c>
    </row>
    <row r="2515" spans="1:12" x14ac:dyDescent="0.2">
      <c r="A2515" t="s">
        <v>2960</v>
      </c>
      <c r="B2515" t="str">
        <f t="shared" si="117"/>
        <v>plot_volume</v>
      </c>
      <c r="C2515">
        <f>VLOOKUP(B2515,GDD!$D$2:$E$31,2)</f>
        <v>20</v>
      </c>
      <c r="D2515" t="str">
        <f t="shared" si="118"/>
        <v>JCEager20</v>
      </c>
      <c r="E2515" s="2">
        <v>20200725</v>
      </c>
      <c r="F2515" t="str">
        <f t="shared" si="119"/>
        <v>RS1</v>
      </c>
      <c r="G2515" t="s">
        <v>1140</v>
      </c>
      <c r="H2515" t="str">
        <f>VLOOKUP(E2515,GDD!$A$2:$B$57,2)</f>
        <v>650-900</v>
      </c>
      <c r="I2515" cm="1">
        <f t="array" ref="I2515">IF(H2515="0-650",1,IF(H2515="650-900",2,IF(H2515="900+",3,NA)))</f>
        <v>2</v>
      </c>
      <c r="J2515" s="1">
        <v>1.9120020983320899E-5</v>
      </c>
      <c r="K2515" s="1">
        <v>4.3185988409321704E-6</v>
      </c>
      <c r="L2515">
        <v>0.929982286976763</v>
      </c>
    </row>
    <row r="2516" spans="1:12" x14ac:dyDescent="0.2">
      <c r="A2516" t="s">
        <v>2961</v>
      </c>
      <c r="B2516" t="str">
        <f t="shared" si="117"/>
        <v>height_30p</v>
      </c>
      <c r="C2516">
        <f>VLOOKUP(B2516,GDD!$D$2:$E$31,2)</f>
        <v>2</v>
      </c>
      <c r="D2516" t="str">
        <f t="shared" si="118"/>
        <v>JCEager20</v>
      </c>
      <c r="E2516" s="2">
        <v>20200806</v>
      </c>
      <c r="F2516" t="str">
        <f t="shared" si="119"/>
        <v>RS1</v>
      </c>
      <c r="G2516" t="s">
        <v>1140</v>
      </c>
      <c r="H2516" t="str">
        <f>VLOOKUP(E2516,GDD!$A$2:$B$57,2)</f>
        <v>900+</v>
      </c>
      <c r="I2516" cm="1">
        <f t="array" ref="I2516">IF(H2516="0-650",1,IF(H2516="650-900",2,IF(H2516="900+",3,NA)))</f>
        <v>3</v>
      </c>
      <c r="J2516">
        <v>6.0306127258111103E-2</v>
      </c>
      <c r="K2516">
        <v>8.1129750921155302E-3</v>
      </c>
      <c r="L2516">
        <v>0.95708132647089095</v>
      </c>
    </row>
    <row r="2517" spans="1:12" x14ac:dyDescent="0.2">
      <c r="A2517" t="s">
        <v>2962</v>
      </c>
      <c r="B2517" t="str">
        <f t="shared" si="117"/>
        <v>height_50p</v>
      </c>
      <c r="C2517">
        <f>VLOOKUP(B2517,GDD!$D$2:$E$31,2)</f>
        <v>3</v>
      </c>
      <c r="D2517" t="str">
        <f t="shared" si="118"/>
        <v>JCEager20</v>
      </c>
      <c r="E2517" s="2">
        <v>20200806</v>
      </c>
      <c r="F2517" t="str">
        <f t="shared" si="119"/>
        <v>RS1</v>
      </c>
      <c r="G2517" t="s">
        <v>1140</v>
      </c>
      <c r="H2517" t="str">
        <f>VLOOKUP(E2517,GDD!$A$2:$B$57,2)</f>
        <v>900+</v>
      </c>
      <c r="I2517" cm="1">
        <f t="array" ref="I2517">IF(H2517="0-650",1,IF(H2517="650-900",2,IF(H2517="900+",3,NA)))</f>
        <v>3</v>
      </c>
      <c r="J2517">
        <v>5.5548904122836203E-2</v>
      </c>
      <c r="K2517">
        <v>4.9499309940003898E-3</v>
      </c>
      <c r="L2517">
        <v>0.97115368402898605</v>
      </c>
    </row>
    <row r="2518" spans="1:12" x14ac:dyDescent="0.2">
      <c r="A2518" t="s">
        <v>2963</v>
      </c>
      <c r="B2518" t="str">
        <f t="shared" si="117"/>
        <v>height_70p</v>
      </c>
      <c r="C2518">
        <f>VLOOKUP(B2518,GDD!$D$2:$E$31,2)</f>
        <v>4</v>
      </c>
      <c r="D2518" t="str">
        <f t="shared" si="118"/>
        <v>JCEager20</v>
      </c>
      <c r="E2518" s="2">
        <v>20200806</v>
      </c>
      <c r="F2518" t="str">
        <f t="shared" si="119"/>
        <v>RS1</v>
      </c>
      <c r="G2518" t="s">
        <v>1140</v>
      </c>
      <c r="H2518" t="str">
        <f>VLOOKUP(E2518,GDD!$A$2:$B$57,2)</f>
        <v>900+</v>
      </c>
      <c r="I2518" cm="1">
        <f t="array" ref="I2518">IF(H2518="0-650",1,IF(H2518="650-900",2,IF(H2518="900+",3,NA)))</f>
        <v>3</v>
      </c>
      <c r="J2518">
        <v>4.84786618745894E-2</v>
      </c>
      <c r="K2518">
        <v>4.5002489151737199E-3</v>
      </c>
      <c r="L2518">
        <v>0.96998558134388202</v>
      </c>
    </row>
    <row r="2519" spans="1:12" x14ac:dyDescent="0.2">
      <c r="A2519" t="s">
        <v>2964</v>
      </c>
      <c r="B2519" t="str">
        <f t="shared" si="117"/>
        <v>height_90p</v>
      </c>
      <c r="C2519">
        <f>VLOOKUP(B2519,GDD!$D$2:$E$31,2)</f>
        <v>5</v>
      </c>
      <c r="D2519" t="str">
        <f t="shared" si="118"/>
        <v>JCEager20</v>
      </c>
      <c r="E2519" s="2">
        <v>20200806</v>
      </c>
      <c r="F2519" t="str">
        <f t="shared" si="119"/>
        <v>RS1</v>
      </c>
      <c r="G2519" t="s">
        <v>1140</v>
      </c>
      <c r="H2519" t="str">
        <f>VLOOKUP(E2519,GDD!$A$2:$B$57,2)</f>
        <v>900+</v>
      </c>
      <c r="I2519" cm="1">
        <f t="array" ref="I2519">IF(H2519="0-650",1,IF(H2519="650-900",2,IF(H2519="900+",3,NA)))</f>
        <v>3</v>
      </c>
      <c r="J2519">
        <v>4.35662951628107E-2</v>
      </c>
      <c r="K2519">
        <v>5.5235554687674496E-3</v>
      </c>
      <c r="L2519">
        <v>0.95945194176557902</v>
      </c>
    </row>
    <row r="2520" spans="1:12" x14ac:dyDescent="0.2">
      <c r="A2520" t="s">
        <v>2965</v>
      </c>
      <c r="B2520" t="str">
        <f t="shared" si="117"/>
        <v>height_95p</v>
      </c>
      <c r="C2520">
        <f>VLOOKUP(B2520,GDD!$D$2:$E$31,2)</f>
        <v>6</v>
      </c>
      <c r="D2520" t="str">
        <f t="shared" si="118"/>
        <v>JCEager20</v>
      </c>
      <c r="E2520" s="2">
        <v>20200806</v>
      </c>
      <c r="F2520" t="str">
        <f t="shared" si="119"/>
        <v>RS1</v>
      </c>
      <c r="G2520" t="s">
        <v>1140</v>
      </c>
      <c r="H2520" t="str">
        <f>VLOOKUP(E2520,GDD!$A$2:$B$57,2)</f>
        <v>900+</v>
      </c>
      <c r="I2520" cm="1">
        <f t="array" ref="I2520">IF(H2520="0-650",1,IF(H2520="650-900",2,IF(H2520="900+",3,NA)))</f>
        <v>3</v>
      </c>
      <c r="J2520">
        <v>4.19146995583521E-2</v>
      </c>
      <c r="K2520">
        <v>6.28834735627898E-3</v>
      </c>
      <c r="L2520">
        <v>0.95237271181974004</v>
      </c>
    </row>
    <row r="2521" spans="1:12" x14ac:dyDescent="0.2">
      <c r="A2521" t="s">
        <v>2966</v>
      </c>
      <c r="B2521" t="str">
        <f t="shared" si="117"/>
        <v>height_99p</v>
      </c>
      <c r="C2521">
        <f>VLOOKUP(B2521,GDD!$D$2:$E$31,2)</f>
        <v>7</v>
      </c>
      <c r="D2521" t="str">
        <f t="shared" si="118"/>
        <v>JCEager20</v>
      </c>
      <c r="E2521" s="2">
        <v>20200806</v>
      </c>
      <c r="F2521" t="str">
        <f t="shared" si="119"/>
        <v>RS1</v>
      </c>
      <c r="G2521" t="s">
        <v>1140</v>
      </c>
      <c r="H2521" t="str">
        <f>VLOOKUP(E2521,GDD!$A$2:$B$57,2)</f>
        <v>900+</v>
      </c>
      <c r="I2521" cm="1">
        <f t="array" ref="I2521">IF(H2521="0-650",1,IF(H2521="650-900",2,IF(H2521="900+",3,NA)))</f>
        <v>3</v>
      </c>
      <c r="J2521">
        <v>3.3525415225681303E-2</v>
      </c>
      <c r="K2521">
        <v>7.9194752037214707E-3</v>
      </c>
      <c r="L2521">
        <v>0.92700656634721301</v>
      </c>
    </row>
    <row r="2522" spans="1:12" x14ac:dyDescent="0.2">
      <c r="A2522" t="s">
        <v>2967</v>
      </c>
      <c r="B2522" t="str">
        <f t="shared" si="117"/>
        <v>canopy_cover_5p</v>
      </c>
      <c r="C2522">
        <f>VLOOKUP(B2522,GDD!$D$2:$E$31,2)</f>
        <v>8</v>
      </c>
      <c r="D2522" t="str">
        <f t="shared" si="118"/>
        <v>JCEager20</v>
      </c>
      <c r="E2522" s="2">
        <v>20200806</v>
      </c>
      <c r="F2522" t="str">
        <f t="shared" si="119"/>
        <v>RS1</v>
      </c>
      <c r="G2522" t="s">
        <v>1140</v>
      </c>
      <c r="H2522" t="str">
        <f>VLOOKUP(E2522,GDD!$A$2:$B$57,2)</f>
        <v>900+</v>
      </c>
      <c r="I2522" cm="1">
        <f t="array" ref="I2522">IF(H2522="0-650",1,IF(H2522="650-900",2,IF(H2522="900+",3,NA)))</f>
        <v>3</v>
      </c>
      <c r="J2522">
        <v>3.4453479782902101</v>
      </c>
      <c r="K2522">
        <v>2.1598878394124599</v>
      </c>
      <c r="L2522">
        <v>0.82715271830648496</v>
      </c>
    </row>
    <row r="2523" spans="1:12" x14ac:dyDescent="0.2">
      <c r="A2523" t="s">
        <v>2968</v>
      </c>
      <c r="B2523" t="str">
        <f t="shared" si="117"/>
        <v>pcanopy_cover_10p</v>
      </c>
      <c r="C2523">
        <f>VLOOKUP(B2523,GDD!$D$2:$E$31,2)</f>
        <v>9</v>
      </c>
      <c r="D2523" t="str">
        <f t="shared" si="118"/>
        <v>JCEager20</v>
      </c>
      <c r="E2523" s="2">
        <v>20200806</v>
      </c>
      <c r="F2523" t="str">
        <f t="shared" si="119"/>
        <v>RS1</v>
      </c>
      <c r="G2523" t="s">
        <v>1140</v>
      </c>
      <c r="H2523" t="str">
        <f>VLOOKUP(E2523,GDD!$A$2:$B$57,2)</f>
        <v>900+</v>
      </c>
      <c r="I2523" cm="1">
        <f t="array" ref="I2523">IF(H2523="0-650",1,IF(H2523="650-900",2,IF(H2523="900+",3,NA)))</f>
        <v>3</v>
      </c>
      <c r="J2523">
        <v>5.3031904932470102</v>
      </c>
      <c r="K2523">
        <v>3.1919425568398099</v>
      </c>
      <c r="L2523">
        <v>0.83289583481565899</v>
      </c>
    </row>
    <row r="2524" spans="1:12" x14ac:dyDescent="0.2">
      <c r="A2524" t="s">
        <v>2969</v>
      </c>
      <c r="B2524" t="str">
        <f t="shared" si="117"/>
        <v>canopy_cover_20p</v>
      </c>
      <c r="C2524">
        <f>VLOOKUP(B2524,GDD!$D$2:$E$31,2)</f>
        <v>10</v>
      </c>
      <c r="D2524" t="str">
        <f t="shared" si="118"/>
        <v>JCEager20</v>
      </c>
      <c r="E2524" s="2">
        <v>20200806</v>
      </c>
      <c r="F2524" t="str">
        <f t="shared" si="119"/>
        <v>RS1</v>
      </c>
      <c r="G2524" t="s">
        <v>1140</v>
      </c>
      <c r="H2524" t="str">
        <f>VLOOKUP(E2524,GDD!$A$2:$B$57,2)</f>
        <v>900+</v>
      </c>
      <c r="I2524" cm="1">
        <f t="array" ref="I2524">IF(H2524="0-650",1,IF(H2524="650-900",2,IF(H2524="900+",3,NA)))</f>
        <v>3</v>
      </c>
      <c r="J2524">
        <v>7.06629919221559</v>
      </c>
      <c r="K2524">
        <v>4.1692347813262502</v>
      </c>
      <c r="L2524">
        <v>0.83565070055242396</v>
      </c>
    </row>
    <row r="2525" spans="1:12" x14ac:dyDescent="0.2">
      <c r="A2525" t="s">
        <v>2970</v>
      </c>
      <c r="B2525" t="str">
        <f t="shared" si="117"/>
        <v>canopy_cover_30p</v>
      </c>
      <c r="C2525">
        <f>VLOOKUP(B2525,GDD!$D$2:$E$31,2)</f>
        <v>11</v>
      </c>
      <c r="D2525" t="str">
        <f t="shared" si="118"/>
        <v>JCEager20</v>
      </c>
      <c r="E2525" s="2">
        <v>20200806</v>
      </c>
      <c r="F2525" t="str">
        <f t="shared" si="119"/>
        <v>RS1</v>
      </c>
      <c r="G2525" t="s">
        <v>1140</v>
      </c>
      <c r="H2525" t="str">
        <f>VLOOKUP(E2525,GDD!$A$2:$B$57,2)</f>
        <v>900+</v>
      </c>
      <c r="I2525" cm="1">
        <f t="array" ref="I2525">IF(H2525="0-650",1,IF(H2525="650-900",2,IF(H2525="900+",3,NA)))</f>
        <v>3</v>
      </c>
      <c r="J2525">
        <v>8.5782040147001801</v>
      </c>
      <c r="K2525">
        <v>5.2442881259904404</v>
      </c>
      <c r="L2525">
        <v>0.83071419265382396</v>
      </c>
    </row>
    <row r="2526" spans="1:12" x14ac:dyDescent="0.2">
      <c r="A2526" t="s">
        <v>2971</v>
      </c>
      <c r="B2526" t="str">
        <f t="shared" si="117"/>
        <v>canopy_cover_40p</v>
      </c>
      <c r="C2526">
        <f>VLOOKUP(B2526,GDD!$D$2:$E$31,2)</f>
        <v>12</v>
      </c>
      <c r="D2526" t="str">
        <f t="shared" si="118"/>
        <v>JCEager20</v>
      </c>
      <c r="E2526" s="2">
        <v>20200806</v>
      </c>
      <c r="F2526" t="str">
        <f t="shared" si="119"/>
        <v>RS1</v>
      </c>
      <c r="G2526" t="s">
        <v>1140</v>
      </c>
      <c r="H2526" t="str">
        <f>VLOOKUP(E2526,GDD!$A$2:$B$57,2)</f>
        <v>900+</v>
      </c>
      <c r="I2526" cm="1">
        <f t="array" ref="I2526">IF(H2526="0-650",1,IF(H2526="650-900",2,IF(H2526="900+",3,NA)))</f>
        <v>3</v>
      </c>
      <c r="J2526">
        <v>15.103180297510701</v>
      </c>
      <c r="K2526">
        <v>9.2521011118278498</v>
      </c>
      <c r="L2526">
        <v>0.83042847003965603</v>
      </c>
    </row>
    <row r="2527" spans="1:12" x14ac:dyDescent="0.2">
      <c r="A2527" t="s">
        <v>2972</v>
      </c>
      <c r="B2527" t="str">
        <f t="shared" si="117"/>
        <v>canopy_cover_50p</v>
      </c>
      <c r="C2527">
        <f>VLOOKUP(B2527,GDD!$D$2:$E$31,2)</f>
        <v>13</v>
      </c>
      <c r="D2527" t="str">
        <f t="shared" si="118"/>
        <v>JCEager20</v>
      </c>
      <c r="E2527" s="2">
        <v>20200806</v>
      </c>
      <c r="F2527" t="str">
        <f t="shared" si="119"/>
        <v>RS1</v>
      </c>
      <c r="G2527" t="s">
        <v>1140</v>
      </c>
      <c r="H2527" t="str">
        <f>VLOOKUP(E2527,GDD!$A$2:$B$57,2)</f>
        <v>900+</v>
      </c>
      <c r="I2527" cm="1">
        <f t="array" ref="I2527">IF(H2527="0-650",1,IF(H2527="650-900",2,IF(H2527="900+",3,NA)))</f>
        <v>3</v>
      </c>
      <c r="J2527">
        <v>33.357752067325002</v>
      </c>
      <c r="K2527">
        <v>15.795801227551401</v>
      </c>
      <c r="L2527">
        <v>0.86367541448968199</v>
      </c>
    </row>
    <row r="2528" spans="1:12" x14ac:dyDescent="0.2">
      <c r="A2528" t="s">
        <v>2973</v>
      </c>
      <c r="B2528" t="str">
        <f t="shared" si="117"/>
        <v>canopy_cover_75p</v>
      </c>
      <c r="C2528">
        <f>VLOOKUP(B2528,GDD!$D$2:$E$31,2)</f>
        <v>14</v>
      </c>
      <c r="D2528" t="str">
        <f t="shared" si="118"/>
        <v>JCEager20</v>
      </c>
      <c r="E2528" s="2">
        <v>20200806</v>
      </c>
      <c r="F2528" t="str">
        <f t="shared" si="119"/>
        <v>RS1</v>
      </c>
      <c r="G2528" t="s">
        <v>1140</v>
      </c>
      <c r="H2528" t="str">
        <f>VLOOKUP(E2528,GDD!$A$2:$B$57,2)</f>
        <v>900+</v>
      </c>
      <c r="I2528" cm="1">
        <f t="array" ref="I2528">IF(H2528="0-650",1,IF(H2528="650-900",2,IF(H2528="900+",3,NA)))</f>
        <v>3</v>
      </c>
      <c r="J2528">
        <v>118.923719994602</v>
      </c>
      <c r="K2528">
        <v>48.6006641886285</v>
      </c>
      <c r="L2528">
        <v>0.88010843060479904</v>
      </c>
    </row>
    <row r="2529" spans="1:12" x14ac:dyDescent="0.2">
      <c r="A2529" t="s">
        <v>2974</v>
      </c>
      <c r="B2529" t="str">
        <f t="shared" si="117"/>
        <v>standard_deviation_ht</v>
      </c>
      <c r="C2529">
        <f>VLOOKUP(B2529,GDD!$D$2:$E$31,2)</f>
        <v>15</v>
      </c>
      <c r="D2529" t="str">
        <f t="shared" si="118"/>
        <v>JCEager20</v>
      </c>
      <c r="E2529" s="2">
        <v>20200806</v>
      </c>
      <c r="F2529" t="str">
        <f t="shared" si="119"/>
        <v>RS1</v>
      </c>
      <c r="G2529" t="s">
        <v>1140</v>
      </c>
      <c r="H2529" t="str">
        <f>VLOOKUP(E2529,GDD!$A$2:$B$57,2)</f>
        <v>900+</v>
      </c>
      <c r="I2529" cm="1">
        <f t="array" ref="I2529">IF(H2529="0-650",1,IF(H2529="650-900",2,IF(H2529="900+",3,NA)))</f>
        <v>3</v>
      </c>
      <c r="J2529">
        <v>5.8172630065275797E-4</v>
      </c>
      <c r="K2529">
        <v>1.67645069374968E-3</v>
      </c>
      <c r="L2529">
        <v>0.51004319817300003</v>
      </c>
    </row>
    <row r="2530" spans="1:12" x14ac:dyDescent="0.2">
      <c r="A2530" t="s">
        <v>2975</v>
      </c>
      <c r="B2530" t="str">
        <f t="shared" si="117"/>
        <v>quadratic_mean_ht</v>
      </c>
      <c r="C2530">
        <f>VLOOKUP(B2530,GDD!$D$2:$E$31,2)</f>
        <v>16</v>
      </c>
      <c r="D2530" t="str">
        <f t="shared" si="118"/>
        <v>JCEager20</v>
      </c>
      <c r="E2530" s="2">
        <v>20200806</v>
      </c>
      <c r="F2530" t="str">
        <f t="shared" si="119"/>
        <v>RS1</v>
      </c>
      <c r="G2530" t="s">
        <v>1140</v>
      </c>
      <c r="H2530" t="str">
        <f>VLOOKUP(E2530,GDD!$A$2:$B$57,2)</f>
        <v>900+</v>
      </c>
      <c r="I2530" cm="1">
        <f t="array" ref="I2530">IF(H2530="0-650",1,IF(H2530="650-900",2,IF(H2530="900+",3,NA)))</f>
        <v>3</v>
      </c>
      <c r="J2530">
        <v>4.57758961565135E-2</v>
      </c>
      <c r="K2530">
        <v>4.7568895620027302E-3</v>
      </c>
      <c r="L2530">
        <v>0.96652071865993305</v>
      </c>
    </row>
    <row r="2531" spans="1:12" x14ac:dyDescent="0.2">
      <c r="A2531" t="s">
        <v>2976</v>
      </c>
      <c r="B2531" t="str">
        <f t="shared" si="117"/>
        <v>skewness_ht</v>
      </c>
      <c r="C2531">
        <f>VLOOKUP(B2531,GDD!$D$2:$E$31,2)</f>
        <v>17</v>
      </c>
      <c r="D2531" t="str">
        <f t="shared" si="118"/>
        <v>JCEager20</v>
      </c>
      <c r="E2531" s="2">
        <v>20200806</v>
      </c>
      <c r="F2531" t="str">
        <f t="shared" si="119"/>
        <v>RS1</v>
      </c>
      <c r="G2531" t="s">
        <v>1140</v>
      </c>
      <c r="H2531" t="str">
        <f>VLOOKUP(E2531,GDD!$A$2:$B$57,2)</f>
        <v>900+</v>
      </c>
      <c r="I2531" cm="1">
        <f t="array" ref="I2531">IF(H2531="0-650",1,IF(H2531="650-900",2,IF(H2531="900+",3,NA)))</f>
        <v>3</v>
      </c>
      <c r="J2531">
        <v>8.9326277351761393E-2</v>
      </c>
      <c r="K2531">
        <v>2.6903693620837499E-2</v>
      </c>
      <c r="L2531">
        <v>0.90876470703324497</v>
      </c>
    </row>
    <row r="2532" spans="1:12" x14ac:dyDescent="0.2">
      <c r="A2532" t="s">
        <v>2977</v>
      </c>
      <c r="B2532" t="str">
        <f t="shared" si="117"/>
        <v>kurtosis_ht</v>
      </c>
      <c r="C2532">
        <f>VLOOKUP(B2532,GDD!$D$2:$E$31,2)</f>
        <v>18</v>
      </c>
      <c r="D2532" t="str">
        <f t="shared" si="118"/>
        <v>JCEager20</v>
      </c>
      <c r="E2532" s="2">
        <v>20200806</v>
      </c>
      <c r="F2532" t="str">
        <f t="shared" si="119"/>
        <v>RS1</v>
      </c>
      <c r="G2532" t="s">
        <v>1140</v>
      </c>
      <c r="H2532" t="str">
        <f>VLOOKUP(E2532,GDD!$A$2:$B$57,2)</f>
        <v>900+</v>
      </c>
      <c r="I2532" cm="1">
        <f t="array" ref="I2532">IF(H2532="0-650",1,IF(H2532="650-900",2,IF(H2532="900+",3,NA)))</f>
        <v>3</v>
      </c>
      <c r="J2532">
        <v>1.0537844050970699</v>
      </c>
      <c r="K2532">
        <v>0.59067193998779699</v>
      </c>
      <c r="L2532">
        <v>0.84257250003861694</v>
      </c>
    </row>
    <row r="2533" spans="1:12" x14ac:dyDescent="0.2">
      <c r="A2533" t="s">
        <v>2978</v>
      </c>
      <c r="B2533" t="str">
        <f t="shared" si="117"/>
        <v>variation_ht</v>
      </c>
      <c r="C2533">
        <f>VLOOKUP(B2533,GDD!$D$2:$E$31,2)</f>
        <v>19</v>
      </c>
      <c r="D2533" t="str">
        <f t="shared" si="118"/>
        <v>JCEager20</v>
      </c>
      <c r="E2533" s="2">
        <v>20200806</v>
      </c>
      <c r="F2533" t="str">
        <f t="shared" si="119"/>
        <v>RS1</v>
      </c>
      <c r="G2533" t="s">
        <v>1140</v>
      </c>
      <c r="H2533" t="str">
        <f>VLOOKUP(E2533,GDD!$A$2:$B$57,2)</f>
        <v>900+</v>
      </c>
      <c r="I2533" cm="1">
        <f t="array" ref="I2533">IF(H2533="0-650",1,IF(H2533="650-900",2,IF(H2533="900+",3,NA)))</f>
        <v>3</v>
      </c>
      <c r="J2533">
        <v>9.8840753498006194E-4</v>
      </c>
      <c r="K2533">
        <v>9.0299877585345301E-4</v>
      </c>
      <c r="L2533">
        <v>0.76655969579792105</v>
      </c>
    </row>
    <row r="2534" spans="1:12" x14ac:dyDescent="0.2">
      <c r="A2534" t="s">
        <v>2979</v>
      </c>
      <c r="B2534" t="str">
        <f t="shared" si="117"/>
        <v>plot_volume</v>
      </c>
      <c r="C2534">
        <f>VLOOKUP(B2534,GDD!$D$2:$E$31,2)</f>
        <v>20</v>
      </c>
      <c r="D2534" t="str">
        <f t="shared" si="118"/>
        <v>JCEager20</v>
      </c>
      <c r="E2534" s="2">
        <v>20200806</v>
      </c>
      <c r="F2534" t="str">
        <f t="shared" si="119"/>
        <v>RS1</v>
      </c>
      <c r="G2534" t="s">
        <v>1140</v>
      </c>
      <c r="H2534" t="str">
        <f>VLOOKUP(E2534,GDD!$A$2:$B$57,2)</f>
        <v>900+</v>
      </c>
      <c r="I2534" cm="1">
        <f t="array" ref="I2534">IF(H2534="0-650",1,IF(H2534="650-900",2,IF(H2534="900+",3,NA)))</f>
        <v>3</v>
      </c>
      <c r="J2534" s="1">
        <v>2.0075115061333701E-5</v>
      </c>
      <c r="K2534" s="1">
        <v>3.6896927902272101E-6</v>
      </c>
      <c r="L2534">
        <v>0.94227191429167301</v>
      </c>
    </row>
    <row r="2535" spans="1:12" x14ac:dyDescent="0.2">
      <c r="A2535" t="s">
        <v>2980</v>
      </c>
      <c r="B2535" t="str">
        <f t="shared" si="117"/>
        <v>height_30p</v>
      </c>
      <c r="C2535">
        <f>VLOOKUP(B2535,GDD!$D$2:$E$31,2)</f>
        <v>2</v>
      </c>
      <c r="D2535" t="str">
        <f t="shared" si="118"/>
        <v>JCEager20</v>
      </c>
      <c r="E2535" s="2">
        <v>20200813</v>
      </c>
      <c r="F2535" t="str">
        <f t="shared" si="119"/>
        <v>RS1</v>
      </c>
      <c r="G2535" t="s">
        <v>1140</v>
      </c>
      <c r="H2535" t="str">
        <f>VLOOKUP(E2535,GDD!$A$2:$B$57,2)</f>
        <v>900+</v>
      </c>
      <c r="I2535" cm="1">
        <f t="array" ref="I2535">IF(H2535="0-650",1,IF(H2535="650-900",2,IF(H2535="900+",3,NA)))</f>
        <v>3</v>
      </c>
      <c r="J2535">
        <v>6.2407112245219699E-2</v>
      </c>
      <c r="K2535">
        <v>7.8268297885593294E-3</v>
      </c>
      <c r="L2535">
        <v>0.95987232319055205</v>
      </c>
    </row>
    <row r="2536" spans="1:12" x14ac:dyDescent="0.2">
      <c r="A2536" t="s">
        <v>2981</v>
      </c>
      <c r="B2536" t="str">
        <f t="shared" si="117"/>
        <v>height_50p</v>
      </c>
      <c r="C2536">
        <f>VLOOKUP(B2536,GDD!$D$2:$E$31,2)</f>
        <v>3</v>
      </c>
      <c r="D2536" t="str">
        <f t="shared" si="118"/>
        <v>JCEager20</v>
      </c>
      <c r="E2536" s="2">
        <v>20200813</v>
      </c>
      <c r="F2536" t="str">
        <f t="shared" si="119"/>
        <v>RS1</v>
      </c>
      <c r="G2536" t="s">
        <v>1140</v>
      </c>
      <c r="H2536" t="str">
        <f>VLOOKUP(E2536,GDD!$A$2:$B$57,2)</f>
        <v>900+</v>
      </c>
      <c r="I2536" cm="1">
        <f t="array" ref="I2536">IF(H2536="0-650",1,IF(H2536="650-900",2,IF(H2536="900+",3,NA)))</f>
        <v>3</v>
      </c>
      <c r="J2536">
        <v>5.5581472064986003E-2</v>
      </c>
      <c r="K2536">
        <v>4.9571405029971696E-3</v>
      </c>
      <c r="L2536">
        <v>0.97112932114111605</v>
      </c>
    </row>
    <row r="2537" spans="1:12" x14ac:dyDescent="0.2">
      <c r="A2537" t="s">
        <v>2982</v>
      </c>
      <c r="B2537" t="str">
        <f t="shared" si="117"/>
        <v>height_70p</v>
      </c>
      <c r="C2537">
        <f>VLOOKUP(B2537,GDD!$D$2:$E$31,2)</f>
        <v>4</v>
      </c>
      <c r="D2537" t="str">
        <f t="shared" si="118"/>
        <v>JCEager20</v>
      </c>
      <c r="E2537" s="2">
        <v>20200813</v>
      </c>
      <c r="F2537" t="str">
        <f t="shared" si="119"/>
        <v>RS1</v>
      </c>
      <c r="G2537" t="s">
        <v>1140</v>
      </c>
      <c r="H2537" t="str">
        <f>VLOOKUP(E2537,GDD!$A$2:$B$57,2)</f>
        <v>900+</v>
      </c>
      <c r="I2537" cm="1">
        <f t="array" ref="I2537">IF(H2537="0-650",1,IF(H2537="650-900",2,IF(H2537="900+",3,NA)))</f>
        <v>3</v>
      </c>
      <c r="J2537">
        <v>4.8579620717101299E-2</v>
      </c>
      <c r="K2537">
        <v>4.4576033411755601E-3</v>
      </c>
      <c r="L2537">
        <v>0.97032151637816799</v>
      </c>
    </row>
    <row r="2538" spans="1:12" x14ac:dyDescent="0.2">
      <c r="A2538" t="s">
        <v>2983</v>
      </c>
      <c r="B2538" t="str">
        <f t="shared" si="117"/>
        <v>height_90p</v>
      </c>
      <c r="C2538">
        <f>VLOOKUP(B2538,GDD!$D$2:$E$31,2)</f>
        <v>5</v>
      </c>
      <c r="D2538" t="str">
        <f t="shared" si="118"/>
        <v>JCEager20</v>
      </c>
      <c r="E2538" s="2">
        <v>20200813</v>
      </c>
      <c r="F2538" t="str">
        <f t="shared" si="119"/>
        <v>RS1</v>
      </c>
      <c r="G2538" t="s">
        <v>1140</v>
      </c>
      <c r="H2538" t="str">
        <f>VLOOKUP(E2538,GDD!$A$2:$B$57,2)</f>
        <v>900+</v>
      </c>
      <c r="I2538" cm="1">
        <f t="array" ref="I2538">IF(H2538="0-650",1,IF(H2538="650-900",2,IF(H2538="900+",3,NA)))</f>
        <v>3</v>
      </c>
      <c r="J2538">
        <v>4.5018716168651197E-2</v>
      </c>
      <c r="K2538">
        <v>5.0929557770812697E-3</v>
      </c>
      <c r="L2538">
        <v>0.96366044718490695</v>
      </c>
    </row>
    <row r="2539" spans="1:12" x14ac:dyDescent="0.2">
      <c r="A2539" t="s">
        <v>2984</v>
      </c>
      <c r="B2539" t="str">
        <f t="shared" si="117"/>
        <v>height_95p</v>
      </c>
      <c r="C2539">
        <f>VLOOKUP(B2539,GDD!$D$2:$E$31,2)</f>
        <v>6</v>
      </c>
      <c r="D2539" t="str">
        <f t="shared" si="118"/>
        <v>JCEager20</v>
      </c>
      <c r="E2539" s="2">
        <v>20200813</v>
      </c>
      <c r="F2539" t="str">
        <f t="shared" si="119"/>
        <v>RS1</v>
      </c>
      <c r="G2539" t="s">
        <v>1140</v>
      </c>
      <c r="H2539" t="str">
        <f>VLOOKUP(E2539,GDD!$A$2:$B$57,2)</f>
        <v>900+</v>
      </c>
      <c r="I2539" cm="1">
        <f t="array" ref="I2539">IF(H2539="0-650",1,IF(H2539="650-900",2,IF(H2539="900+",3,NA)))</f>
        <v>3</v>
      </c>
      <c r="J2539">
        <v>4.4433727807453201E-2</v>
      </c>
      <c r="K2539">
        <v>5.5636413160083699E-3</v>
      </c>
      <c r="L2539">
        <v>0.95993484075977698</v>
      </c>
    </row>
    <row r="2540" spans="1:12" x14ac:dyDescent="0.2">
      <c r="A2540" t="s">
        <v>2985</v>
      </c>
      <c r="B2540" t="str">
        <f t="shared" si="117"/>
        <v>height_99p</v>
      </c>
      <c r="C2540">
        <f>VLOOKUP(B2540,GDD!$D$2:$E$31,2)</f>
        <v>7</v>
      </c>
      <c r="D2540" t="str">
        <f t="shared" si="118"/>
        <v>JCEager20</v>
      </c>
      <c r="E2540" s="2">
        <v>20200813</v>
      </c>
      <c r="F2540" t="str">
        <f t="shared" si="119"/>
        <v>RS1</v>
      </c>
      <c r="G2540" t="s">
        <v>1140</v>
      </c>
      <c r="H2540" t="str">
        <f>VLOOKUP(E2540,GDD!$A$2:$B$57,2)</f>
        <v>900+</v>
      </c>
      <c r="I2540" cm="1">
        <f t="array" ref="I2540">IF(H2540="0-650",1,IF(H2540="650-900",2,IF(H2540="900+",3,NA)))</f>
        <v>3</v>
      </c>
      <c r="J2540">
        <v>3.90754534903364E-2</v>
      </c>
      <c r="K2540">
        <v>6.5285336342866401E-3</v>
      </c>
      <c r="L2540">
        <v>0.94724625897435699</v>
      </c>
    </row>
    <row r="2541" spans="1:12" x14ac:dyDescent="0.2">
      <c r="A2541" t="s">
        <v>2986</v>
      </c>
      <c r="B2541" t="str">
        <f t="shared" si="117"/>
        <v>canopy_cover_5p</v>
      </c>
      <c r="C2541">
        <f>VLOOKUP(B2541,GDD!$D$2:$E$31,2)</f>
        <v>8</v>
      </c>
      <c r="D2541" t="str">
        <f t="shared" si="118"/>
        <v>JCEager20</v>
      </c>
      <c r="E2541" s="2">
        <v>20200813</v>
      </c>
      <c r="F2541" t="str">
        <f t="shared" si="119"/>
        <v>RS1</v>
      </c>
      <c r="G2541" t="s">
        <v>1140</v>
      </c>
      <c r="H2541" t="str">
        <f>VLOOKUP(E2541,GDD!$A$2:$B$57,2)</f>
        <v>900+</v>
      </c>
      <c r="I2541" cm="1">
        <f t="array" ref="I2541">IF(H2541="0-650",1,IF(H2541="650-900",2,IF(H2541="900+",3,NA)))</f>
        <v>3</v>
      </c>
      <c r="J2541">
        <v>4.20341339870716</v>
      </c>
      <c r="K2541">
        <v>2.6653574174992198</v>
      </c>
      <c r="L2541">
        <v>0.825515342514481</v>
      </c>
    </row>
    <row r="2542" spans="1:12" x14ac:dyDescent="0.2">
      <c r="A2542" t="s">
        <v>2987</v>
      </c>
      <c r="B2542" t="str">
        <f t="shared" si="117"/>
        <v>pcanopy_cover_10p</v>
      </c>
      <c r="C2542">
        <f>VLOOKUP(B2542,GDD!$D$2:$E$31,2)</f>
        <v>9</v>
      </c>
      <c r="D2542" t="str">
        <f t="shared" si="118"/>
        <v>JCEager20</v>
      </c>
      <c r="E2542" s="2">
        <v>20200813</v>
      </c>
      <c r="F2542" t="str">
        <f t="shared" si="119"/>
        <v>RS1</v>
      </c>
      <c r="G2542" t="s">
        <v>1140</v>
      </c>
      <c r="H2542" t="str">
        <f>VLOOKUP(E2542,GDD!$A$2:$B$57,2)</f>
        <v>900+</v>
      </c>
      <c r="I2542" cm="1">
        <f t="array" ref="I2542">IF(H2542="0-650",1,IF(H2542="650-900",2,IF(H2542="900+",3,NA)))</f>
        <v>3</v>
      </c>
      <c r="J2542">
        <v>5.0921215303546203</v>
      </c>
      <c r="K2542">
        <v>3.0062727717709201</v>
      </c>
      <c r="L2542">
        <v>0.83556678874558299</v>
      </c>
    </row>
    <row r="2543" spans="1:12" x14ac:dyDescent="0.2">
      <c r="A2543" t="s">
        <v>2988</v>
      </c>
      <c r="B2543" t="str">
        <f t="shared" si="117"/>
        <v>canopy_cover_20p</v>
      </c>
      <c r="C2543">
        <f>VLOOKUP(B2543,GDD!$D$2:$E$31,2)</f>
        <v>10</v>
      </c>
      <c r="D2543" t="str">
        <f t="shared" si="118"/>
        <v>JCEager20</v>
      </c>
      <c r="E2543" s="2">
        <v>20200813</v>
      </c>
      <c r="F2543" t="str">
        <f t="shared" si="119"/>
        <v>RS1</v>
      </c>
      <c r="G2543" t="s">
        <v>1140</v>
      </c>
      <c r="H2543" t="str">
        <f>VLOOKUP(E2543,GDD!$A$2:$B$57,2)</f>
        <v>900+</v>
      </c>
      <c r="I2543" cm="1">
        <f t="array" ref="I2543">IF(H2543="0-650",1,IF(H2543="650-900",2,IF(H2543="900+",3,NA)))</f>
        <v>3</v>
      </c>
      <c r="J2543">
        <v>7.3397958635689502</v>
      </c>
      <c r="K2543">
        <v>4.03508657159803</v>
      </c>
      <c r="L2543">
        <v>0.84512884249892395</v>
      </c>
    </row>
    <row r="2544" spans="1:12" x14ac:dyDescent="0.2">
      <c r="A2544" t="s">
        <v>2989</v>
      </c>
      <c r="B2544" t="str">
        <f t="shared" si="117"/>
        <v>canopy_cover_30p</v>
      </c>
      <c r="C2544">
        <f>VLOOKUP(B2544,GDD!$D$2:$E$31,2)</f>
        <v>11</v>
      </c>
      <c r="D2544" t="str">
        <f t="shared" si="118"/>
        <v>JCEager20</v>
      </c>
      <c r="E2544" s="2">
        <v>20200813</v>
      </c>
      <c r="F2544" t="str">
        <f t="shared" si="119"/>
        <v>RS1</v>
      </c>
      <c r="G2544" t="s">
        <v>1140</v>
      </c>
      <c r="H2544" t="str">
        <f>VLOOKUP(E2544,GDD!$A$2:$B$57,2)</f>
        <v>900+</v>
      </c>
      <c r="I2544" cm="1">
        <f t="array" ref="I2544">IF(H2544="0-650",1,IF(H2544="650-900",2,IF(H2544="900+",3,NA)))</f>
        <v>3</v>
      </c>
      <c r="J2544">
        <v>9.4370716769396203</v>
      </c>
      <c r="K2544">
        <v>5.71589323146772</v>
      </c>
      <c r="L2544">
        <v>0.83201942441277499</v>
      </c>
    </row>
    <row r="2545" spans="1:12" x14ac:dyDescent="0.2">
      <c r="A2545" t="s">
        <v>2990</v>
      </c>
      <c r="B2545" t="str">
        <f t="shared" si="117"/>
        <v>canopy_cover_40p</v>
      </c>
      <c r="C2545">
        <f>VLOOKUP(B2545,GDD!$D$2:$E$31,2)</f>
        <v>12</v>
      </c>
      <c r="D2545" t="str">
        <f t="shared" si="118"/>
        <v>JCEager20</v>
      </c>
      <c r="E2545" s="2">
        <v>20200813</v>
      </c>
      <c r="F2545" t="str">
        <f t="shared" si="119"/>
        <v>RS1</v>
      </c>
      <c r="G2545" t="s">
        <v>1140</v>
      </c>
      <c r="H2545" t="str">
        <f>VLOOKUP(E2545,GDD!$A$2:$B$57,2)</f>
        <v>900+</v>
      </c>
      <c r="I2545" cm="1">
        <f t="array" ref="I2545">IF(H2545="0-650",1,IF(H2545="650-900",2,IF(H2545="900+",3,NA)))</f>
        <v>3</v>
      </c>
      <c r="J2545">
        <v>18.429033328413301</v>
      </c>
      <c r="K2545">
        <v>10.104108153032399</v>
      </c>
      <c r="L2545">
        <v>0.84548216127668296</v>
      </c>
    </row>
    <row r="2546" spans="1:12" x14ac:dyDescent="0.2">
      <c r="A2546" t="s">
        <v>2991</v>
      </c>
      <c r="B2546" t="str">
        <f t="shared" si="117"/>
        <v>canopy_cover_50p</v>
      </c>
      <c r="C2546">
        <f>VLOOKUP(B2546,GDD!$D$2:$E$31,2)</f>
        <v>13</v>
      </c>
      <c r="D2546" t="str">
        <f t="shared" si="118"/>
        <v>JCEager20</v>
      </c>
      <c r="E2546" s="2">
        <v>20200813</v>
      </c>
      <c r="F2546" t="str">
        <f t="shared" si="119"/>
        <v>RS1</v>
      </c>
      <c r="G2546" t="s">
        <v>1140</v>
      </c>
      <c r="H2546" t="str">
        <f>VLOOKUP(E2546,GDD!$A$2:$B$57,2)</f>
        <v>900+</v>
      </c>
      <c r="I2546" cm="1">
        <f t="array" ref="I2546">IF(H2546="0-650",1,IF(H2546="650-900",2,IF(H2546="900+",3,NA)))</f>
        <v>3</v>
      </c>
      <c r="J2546">
        <v>40.669652420325598</v>
      </c>
      <c r="K2546">
        <v>15.480307588353201</v>
      </c>
      <c r="L2546">
        <v>0.88740715425806105</v>
      </c>
    </row>
    <row r="2547" spans="1:12" x14ac:dyDescent="0.2">
      <c r="A2547" t="s">
        <v>2992</v>
      </c>
      <c r="B2547" t="str">
        <f t="shared" si="117"/>
        <v>canopy_cover_75p</v>
      </c>
      <c r="C2547">
        <f>VLOOKUP(B2547,GDD!$D$2:$E$31,2)</f>
        <v>14</v>
      </c>
      <c r="D2547" t="str">
        <f t="shared" si="118"/>
        <v>JCEager20</v>
      </c>
      <c r="E2547" s="2">
        <v>20200813</v>
      </c>
      <c r="F2547" t="str">
        <f t="shared" si="119"/>
        <v>RS1</v>
      </c>
      <c r="G2547" t="s">
        <v>1140</v>
      </c>
      <c r="H2547" t="str">
        <f>VLOOKUP(E2547,GDD!$A$2:$B$57,2)</f>
        <v>900+</v>
      </c>
      <c r="I2547" cm="1">
        <f t="array" ref="I2547">IF(H2547="0-650",1,IF(H2547="650-900",2,IF(H2547="900+",3,NA)))</f>
        <v>3</v>
      </c>
      <c r="J2547">
        <v>108.95744912601999</v>
      </c>
      <c r="K2547">
        <v>48.844009597486803</v>
      </c>
      <c r="L2547">
        <v>0.86999764931537005</v>
      </c>
    </row>
    <row r="2548" spans="1:12" x14ac:dyDescent="0.2">
      <c r="A2548" t="s">
        <v>2993</v>
      </c>
      <c r="B2548" t="str">
        <f t="shared" si="117"/>
        <v>standard_deviation_ht</v>
      </c>
      <c r="C2548">
        <f>VLOOKUP(B2548,GDD!$D$2:$E$31,2)</f>
        <v>15</v>
      </c>
      <c r="D2548" t="str">
        <f t="shared" si="118"/>
        <v>JCEager20</v>
      </c>
      <c r="E2548" s="2">
        <v>20200813</v>
      </c>
      <c r="F2548" t="str">
        <f t="shared" si="119"/>
        <v>RS1</v>
      </c>
      <c r="G2548" t="s">
        <v>1140</v>
      </c>
      <c r="H2548" t="str">
        <f>VLOOKUP(E2548,GDD!$A$2:$B$57,2)</f>
        <v>900+</v>
      </c>
      <c r="I2548" cm="1">
        <f t="array" ref="I2548">IF(H2548="0-650",1,IF(H2548="650-900",2,IF(H2548="900+",3,NA)))</f>
        <v>3</v>
      </c>
      <c r="J2548">
        <v>7.0335341184981205E-4</v>
      </c>
      <c r="K2548">
        <v>9.7793103705407793E-4</v>
      </c>
      <c r="L2548">
        <v>0.68331159296652599</v>
      </c>
    </row>
    <row r="2549" spans="1:12" x14ac:dyDescent="0.2">
      <c r="A2549" t="s">
        <v>2994</v>
      </c>
      <c r="B2549" t="str">
        <f t="shared" si="117"/>
        <v>quadratic_mean_ht</v>
      </c>
      <c r="C2549">
        <f>VLOOKUP(B2549,GDD!$D$2:$E$31,2)</f>
        <v>16</v>
      </c>
      <c r="D2549" t="str">
        <f t="shared" si="118"/>
        <v>JCEager20</v>
      </c>
      <c r="E2549" s="2">
        <v>20200813</v>
      </c>
      <c r="F2549" t="str">
        <f t="shared" si="119"/>
        <v>RS1</v>
      </c>
      <c r="G2549" t="s">
        <v>1140</v>
      </c>
      <c r="H2549" t="str">
        <f>VLOOKUP(E2549,GDD!$A$2:$B$57,2)</f>
        <v>900+</v>
      </c>
      <c r="I2549" cm="1">
        <f t="array" ref="I2549">IF(H2549="0-650",1,IF(H2549="650-900",2,IF(H2549="900+",3,NA)))</f>
        <v>3</v>
      </c>
      <c r="J2549">
        <v>4.6587739162351802E-2</v>
      </c>
      <c r="K2549">
        <v>4.6647749599719804E-3</v>
      </c>
      <c r="L2549">
        <v>0.96770172540006105</v>
      </c>
    </row>
    <row r="2550" spans="1:12" x14ac:dyDescent="0.2">
      <c r="A2550" t="s">
        <v>2995</v>
      </c>
      <c r="B2550" t="str">
        <f t="shared" si="117"/>
        <v>skewness_ht</v>
      </c>
      <c r="C2550">
        <f>VLOOKUP(B2550,GDD!$D$2:$E$31,2)</f>
        <v>17</v>
      </c>
      <c r="D2550" t="str">
        <f t="shared" si="118"/>
        <v>JCEager20</v>
      </c>
      <c r="E2550" s="2">
        <v>20200813</v>
      </c>
      <c r="F2550" t="str">
        <f t="shared" si="119"/>
        <v>RS1</v>
      </c>
      <c r="G2550" t="s">
        <v>1140</v>
      </c>
      <c r="H2550" t="str">
        <f>VLOOKUP(E2550,GDD!$A$2:$B$57,2)</f>
        <v>900+</v>
      </c>
      <c r="I2550" cm="1">
        <f t="array" ref="I2550">IF(H2550="0-650",1,IF(H2550="650-900",2,IF(H2550="900+",3,NA)))</f>
        <v>3</v>
      </c>
      <c r="J2550">
        <v>8.4782983832027897E-2</v>
      </c>
      <c r="K2550">
        <v>2.7968851903829299E-2</v>
      </c>
      <c r="L2550">
        <v>0.90093132077749105</v>
      </c>
    </row>
    <row r="2551" spans="1:12" x14ac:dyDescent="0.2">
      <c r="A2551" t="s">
        <v>2996</v>
      </c>
      <c r="B2551" t="str">
        <f t="shared" si="117"/>
        <v>kurtosis_ht</v>
      </c>
      <c r="C2551">
        <f>VLOOKUP(B2551,GDD!$D$2:$E$31,2)</f>
        <v>18</v>
      </c>
      <c r="D2551" t="str">
        <f t="shared" si="118"/>
        <v>JCEager20</v>
      </c>
      <c r="E2551" s="2">
        <v>20200813</v>
      </c>
      <c r="F2551" t="str">
        <f t="shared" si="119"/>
        <v>RS1</v>
      </c>
      <c r="G2551" t="s">
        <v>1140</v>
      </c>
      <c r="H2551" t="str">
        <f>VLOOKUP(E2551,GDD!$A$2:$B$57,2)</f>
        <v>900+</v>
      </c>
      <c r="I2551" cm="1">
        <f t="array" ref="I2551">IF(H2551="0-650",1,IF(H2551="650-900",2,IF(H2551="900+",3,NA)))</f>
        <v>3</v>
      </c>
      <c r="J2551">
        <v>0.86440831656563899</v>
      </c>
      <c r="K2551">
        <v>0.56007020907399596</v>
      </c>
      <c r="L2551">
        <v>0.82238573274177795</v>
      </c>
    </row>
    <row r="2552" spans="1:12" x14ac:dyDescent="0.2">
      <c r="A2552" t="s">
        <v>2997</v>
      </c>
      <c r="B2552" t="str">
        <f t="shared" si="117"/>
        <v>variation_ht</v>
      </c>
      <c r="C2552">
        <f>VLOOKUP(B2552,GDD!$D$2:$E$31,2)</f>
        <v>19</v>
      </c>
      <c r="D2552" t="str">
        <f t="shared" si="118"/>
        <v>JCEager20</v>
      </c>
      <c r="E2552" s="2">
        <v>20200813</v>
      </c>
      <c r="F2552" t="str">
        <f t="shared" si="119"/>
        <v>RS1</v>
      </c>
      <c r="G2552" t="s">
        <v>1140</v>
      </c>
      <c r="H2552" t="str">
        <f>VLOOKUP(E2552,GDD!$A$2:$B$57,2)</f>
        <v>900+</v>
      </c>
      <c r="I2552" cm="1">
        <f t="array" ref="I2552">IF(H2552="0-650",1,IF(H2552="650-900",2,IF(H2552="900+",3,NA)))</f>
        <v>3</v>
      </c>
      <c r="J2552">
        <v>9.5658761277584499E-4</v>
      </c>
      <c r="K2552">
        <v>5.8953639582771001E-4</v>
      </c>
      <c r="L2552">
        <v>0.82957924252202697</v>
      </c>
    </row>
    <row r="2553" spans="1:12" x14ac:dyDescent="0.2">
      <c r="A2553" t="s">
        <v>2998</v>
      </c>
      <c r="B2553" t="str">
        <f t="shared" si="117"/>
        <v>plot_volume</v>
      </c>
      <c r="C2553">
        <f>VLOOKUP(B2553,GDD!$D$2:$E$31,2)</f>
        <v>20</v>
      </c>
      <c r="D2553" t="str">
        <f t="shared" si="118"/>
        <v>JCEager20</v>
      </c>
      <c r="E2553" s="2">
        <v>20200813</v>
      </c>
      <c r="F2553" t="str">
        <f t="shared" si="119"/>
        <v>RS1</v>
      </c>
      <c r="G2553" t="s">
        <v>1140</v>
      </c>
      <c r="H2553" t="str">
        <f>VLOOKUP(E2553,GDD!$A$2:$B$57,2)</f>
        <v>900+</v>
      </c>
      <c r="I2553" cm="1">
        <f t="array" ref="I2553">IF(H2553="0-650",1,IF(H2553="650-900",2,IF(H2553="900+",3,NA)))</f>
        <v>3</v>
      </c>
      <c r="J2553" s="1">
        <v>1.8977948496270401E-5</v>
      </c>
      <c r="K2553" s="1">
        <v>3.2674939887883199E-6</v>
      </c>
      <c r="L2553">
        <v>0.94572389888427399</v>
      </c>
    </row>
    <row r="2554" spans="1:12" x14ac:dyDescent="0.2">
      <c r="A2554" t="s">
        <v>3912</v>
      </c>
      <c r="B2554" t="str">
        <f t="shared" si="117"/>
        <v>height_30p</v>
      </c>
      <c r="C2554">
        <f>VLOOKUP(B2554,GDD!$D$2:$E$31,2)</f>
        <v>2</v>
      </c>
      <c r="D2554" t="str">
        <f t="shared" si="118"/>
        <v>JCEager20</v>
      </c>
      <c r="E2554" s="2">
        <v>20200826</v>
      </c>
      <c r="F2554" t="str">
        <f t="shared" si="119"/>
        <v>RS1</v>
      </c>
      <c r="G2554" t="s">
        <v>1140</v>
      </c>
      <c r="H2554" t="str">
        <f>VLOOKUP(E2554,GDD!$A$2:$B$57,2)</f>
        <v>900+</v>
      </c>
      <c r="I2554" cm="1">
        <f t="array" ref="I2554">IF(H2554="0-650",1,IF(H2554="650-900",2,IF(H2554="900+",3,NA)))</f>
        <v>3</v>
      </c>
      <c r="J2554">
        <v>5.27786302669144E-2</v>
      </c>
      <c r="K2554">
        <v>1.0385159621361899E-2</v>
      </c>
      <c r="L2554">
        <v>0.93844775387907797</v>
      </c>
    </row>
    <row r="2555" spans="1:12" x14ac:dyDescent="0.2">
      <c r="A2555" t="s">
        <v>3913</v>
      </c>
      <c r="B2555" t="str">
        <f t="shared" si="117"/>
        <v>height_50p</v>
      </c>
      <c r="C2555">
        <f>VLOOKUP(B2555,GDD!$D$2:$E$31,2)</f>
        <v>3</v>
      </c>
      <c r="D2555" t="str">
        <f t="shared" si="118"/>
        <v>JCEager20</v>
      </c>
      <c r="E2555" s="2">
        <v>20200826</v>
      </c>
      <c r="F2555" t="str">
        <f t="shared" si="119"/>
        <v>RS1</v>
      </c>
      <c r="G2555" t="s">
        <v>1140</v>
      </c>
      <c r="H2555" t="str">
        <f>VLOOKUP(E2555,GDD!$A$2:$B$57,2)</f>
        <v>900+</v>
      </c>
      <c r="I2555" cm="1">
        <f t="array" ref="I2555">IF(H2555="0-650",1,IF(H2555="650-900",2,IF(H2555="900+",3,NA)))</f>
        <v>3</v>
      </c>
      <c r="J2555">
        <v>5.0009971421824603E-2</v>
      </c>
      <c r="K2555">
        <v>6.1249022886621296E-3</v>
      </c>
      <c r="L2555">
        <v>0.96077673155513099</v>
      </c>
    </row>
    <row r="2556" spans="1:12" x14ac:dyDescent="0.2">
      <c r="A2556" t="s">
        <v>3914</v>
      </c>
      <c r="B2556" t="str">
        <f t="shared" si="117"/>
        <v>height_70p</v>
      </c>
      <c r="C2556">
        <f>VLOOKUP(B2556,GDD!$D$2:$E$31,2)</f>
        <v>4</v>
      </c>
      <c r="D2556" t="str">
        <f t="shared" si="118"/>
        <v>JCEager20</v>
      </c>
      <c r="E2556" s="2">
        <v>20200826</v>
      </c>
      <c r="F2556" t="str">
        <f t="shared" si="119"/>
        <v>RS1</v>
      </c>
      <c r="G2556" t="s">
        <v>1140</v>
      </c>
      <c r="H2556" t="str">
        <f>VLOOKUP(E2556,GDD!$A$2:$B$57,2)</f>
        <v>900+</v>
      </c>
      <c r="I2556" cm="1">
        <f t="array" ref="I2556">IF(H2556="0-650",1,IF(H2556="650-900",2,IF(H2556="900+",3,NA)))</f>
        <v>3</v>
      </c>
      <c r="J2556">
        <v>4.4692956762556302E-2</v>
      </c>
      <c r="K2556">
        <v>5.3414123525185502E-3</v>
      </c>
      <c r="L2556">
        <v>0.96168841253676496</v>
      </c>
    </row>
    <row r="2557" spans="1:12" x14ac:dyDescent="0.2">
      <c r="A2557" t="s">
        <v>3915</v>
      </c>
      <c r="B2557" t="str">
        <f t="shared" si="117"/>
        <v>height_90p</v>
      </c>
      <c r="C2557">
        <f>VLOOKUP(B2557,GDD!$D$2:$E$31,2)</f>
        <v>5</v>
      </c>
      <c r="D2557" t="str">
        <f t="shared" si="118"/>
        <v>JCEager20</v>
      </c>
      <c r="E2557" s="2">
        <v>20200826</v>
      </c>
      <c r="F2557" t="str">
        <f t="shared" si="119"/>
        <v>RS1</v>
      </c>
      <c r="G2557" t="s">
        <v>1140</v>
      </c>
      <c r="H2557" t="str">
        <f>VLOOKUP(E2557,GDD!$A$2:$B$57,2)</f>
        <v>900+</v>
      </c>
      <c r="I2557" cm="1">
        <f t="array" ref="I2557">IF(H2557="0-650",1,IF(H2557="650-900",2,IF(H2557="900+",3,NA)))</f>
        <v>3</v>
      </c>
      <c r="J2557">
        <v>4.2150098622627398E-2</v>
      </c>
      <c r="K2557">
        <v>6.0132619574474596E-3</v>
      </c>
      <c r="L2557">
        <v>0.95460440549712</v>
      </c>
    </row>
    <row r="2558" spans="1:12" x14ac:dyDescent="0.2">
      <c r="A2558" t="s">
        <v>3916</v>
      </c>
      <c r="B2558" t="str">
        <f t="shared" si="117"/>
        <v>height_95p</v>
      </c>
      <c r="C2558">
        <f>VLOOKUP(B2558,GDD!$D$2:$E$31,2)</f>
        <v>6</v>
      </c>
      <c r="D2558" t="str">
        <f t="shared" si="118"/>
        <v>JCEager20</v>
      </c>
      <c r="E2558" s="2">
        <v>20200826</v>
      </c>
      <c r="F2558" t="str">
        <f t="shared" si="119"/>
        <v>RS1</v>
      </c>
      <c r="G2558" t="s">
        <v>1140</v>
      </c>
      <c r="H2558" t="str">
        <f>VLOOKUP(E2558,GDD!$A$2:$B$57,2)</f>
        <v>900+</v>
      </c>
      <c r="I2558" cm="1">
        <f t="array" ref="I2558">IF(H2558="0-650",1,IF(H2558="650-900",2,IF(H2558="900+",3,NA)))</f>
        <v>3</v>
      </c>
      <c r="J2558">
        <v>4.0420530674162201E-2</v>
      </c>
      <c r="K2558">
        <v>6.0497438133326397E-3</v>
      </c>
      <c r="L2558">
        <v>0.95248071372737497</v>
      </c>
    </row>
    <row r="2559" spans="1:12" x14ac:dyDescent="0.2">
      <c r="A2559" t="s">
        <v>3917</v>
      </c>
      <c r="B2559" t="str">
        <f t="shared" si="117"/>
        <v>height_99p</v>
      </c>
      <c r="C2559">
        <f>VLOOKUP(B2559,GDD!$D$2:$E$31,2)</f>
        <v>7</v>
      </c>
      <c r="D2559" t="str">
        <f t="shared" si="118"/>
        <v>JCEager20</v>
      </c>
      <c r="E2559" s="2">
        <v>20200826</v>
      </c>
      <c r="F2559" t="str">
        <f t="shared" si="119"/>
        <v>RS1</v>
      </c>
      <c r="G2559" t="s">
        <v>1140</v>
      </c>
      <c r="H2559" t="str">
        <f>VLOOKUP(E2559,GDD!$A$2:$B$57,2)</f>
        <v>900+</v>
      </c>
      <c r="I2559" cm="1">
        <f t="array" ref="I2559">IF(H2559="0-650",1,IF(H2559="650-900",2,IF(H2559="900+",3,NA)))</f>
        <v>3</v>
      </c>
      <c r="J2559">
        <v>2.8141264452249001E-2</v>
      </c>
      <c r="K2559">
        <v>7.8298168203916694E-3</v>
      </c>
      <c r="L2559">
        <v>0.91512725837658404</v>
      </c>
    </row>
    <row r="2560" spans="1:12" x14ac:dyDescent="0.2">
      <c r="A2560" t="s">
        <v>3918</v>
      </c>
      <c r="B2560" t="str">
        <f t="shared" si="117"/>
        <v>canopy_cover_5p</v>
      </c>
      <c r="C2560">
        <f>VLOOKUP(B2560,GDD!$D$2:$E$31,2)</f>
        <v>8</v>
      </c>
      <c r="D2560" t="str">
        <f t="shared" si="118"/>
        <v>JCEager20</v>
      </c>
      <c r="E2560" s="2">
        <v>20200826</v>
      </c>
      <c r="F2560" t="str">
        <f t="shared" si="119"/>
        <v>RS1</v>
      </c>
      <c r="G2560" t="s">
        <v>1140</v>
      </c>
      <c r="H2560" t="str">
        <f>VLOOKUP(E2560,GDD!$A$2:$B$57,2)</f>
        <v>900+</v>
      </c>
      <c r="I2560" cm="1">
        <f t="array" ref="I2560">IF(H2560="0-650",1,IF(H2560="650-900",2,IF(H2560="900+",3,NA)))</f>
        <v>3</v>
      </c>
      <c r="J2560">
        <v>11.363746243202501</v>
      </c>
      <c r="K2560">
        <v>4.9184290506938204</v>
      </c>
      <c r="L2560">
        <v>0.87391768936885295</v>
      </c>
    </row>
    <row r="2561" spans="1:12" x14ac:dyDescent="0.2">
      <c r="A2561" t="s">
        <v>3919</v>
      </c>
      <c r="B2561" t="str">
        <f t="shared" si="117"/>
        <v>pcanopy_cover_10p</v>
      </c>
      <c r="C2561">
        <f>VLOOKUP(B2561,GDD!$D$2:$E$31,2)</f>
        <v>9</v>
      </c>
      <c r="D2561" t="str">
        <f t="shared" si="118"/>
        <v>JCEager20</v>
      </c>
      <c r="E2561" s="2">
        <v>20200826</v>
      </c>
      <c r="F2561" t="str">
        <f t="shared" si="119"/>
        <v>RS1</v>
      </c>
      <c r="G2561" t="s">
        <v>1140</v>
      </c>
      <c r="H2561" t="str">
        <f>VLOOKUP(E2561,GDD!$A$2:$B$57,2)</f>
        <v>900+</v>
      </c>
      <c r="I2561" cm="1">
        <f t="array" ref="I2561">IF(H2561="0-650",1,IF(H2561="650-900",2,IF(H2561="900+",3,NA)))</f>
        <v>3</v>
      </c>
      <c r="J2561">
        <v>15.0201960263514</v>
      </c>
      <c r="K2561">
        <v>5.3398522277535703</v>
      </c>
      <c r="L2561">
        <v>0.89405147662901896</v>
      </c>
    </row>
    <row r="2562" spans="1:12" x14ac:dyDescent="0.2">
      <c r="A2562" t="s">
        <v>3920</v>
      </c>
      <c r="B2562" t="str">
        <f t="shared" si="117"/>
        <v>canopy_cover_20p</v>
      </c>
      <c r="C2562">
        <f>VLOOKUP(B2562,GDD!$D$2:$E$31,2)</f>
        <v>10</v>
      </c>
      <c r="D2562" t="str">
        <f t="shared" si="118"/>
        <v>JCEager20</v>
      </c>
      <c r="E2562" s="2">
        <v>20200826</v>
      </c>
      <c r="F2562" t="str">
        <f t="shared" si="119"/>
        <v>RS1</v>
      </c>
      <c r="G2562" t="s">
        <v>1140</v>
      </c>
      <c r="H2562" t="str">
        <f>VLOOKUP(E2562,GDD!$A$2:$B$57,2)</f>
        <v>900+</v>
      </c>
      <c r="I2562" cm="1">
        <f t="array" ref="I2562">IF(H2562="0-650",1,IF(H2562="650-900",2,IF(H2562="900+",3,NA)))</f>
        <v>3</v>
      </c>
      <c r="J2562">
        <v>18.944668659975601</v>
      </c>
      <c r="K2562">
        <v>6.14319597792948</v>
      </c>
      <c r="L2562">
        <v>0.90245365327534799</v>
      </c>
    </row>
    <row r="2563" spans="1:12" x14ac:dyDescent="0.2">
      <c r="A2563" t="s">
        <v>3921</v>
      </c>
      <c r="B2563" t="str">
        <f t="shared" ref="B2563:B2626" si="120">LEFT(A2563, FIND("_RS",A2563)-10)</f>
        <v>canopy_cover_30p</v>
      </c>
      <c r="C2563">
        <f>VLOOKUP(B2563,GDD!$D$2:$E$31,2)</f>
        <v>11</v>
      </c>
      <c r="D2563" t="str">
        <f t="shared" ref="D2563:D2626" si="121">"JCEager"&amp;MID(E2563,3,2)</f>
        <v>JCEager20</v>
      </c>
      <c r="E2563" s="2">
        <v>20200826</v>
      </c>
      <c r="F2563" t="str">
        <f t="shared" ref="F2563:F2626" si="122">RIGHT(A2563,LEN(A2563)-FIND("_RS",A2563))</f>
        <v>RS1</v>
      </c>
      <c r="G2563" t="s">
        <v>1140</v>
      </c>
      <c r="H2563" t="str">
        <f>VLOOKUP(E2563,GDD!$A$2:$B$57,2)</f>
        <v>900+</v>
      </c>
      <c r="I2563" cm="1">
        <f t="array" ref="I2563">IF(H2563="0-650",1,IF(H2563="650-900",2,IF(H2563="900+",3,NA)))</f>
        <v>3</v>
      </c>
      <c r="J2563">
        <v>22.357831551312302</v>
      </c>
      <c r="K2563">
        <v>7.1334787170140297</v>
      </c>
      <c r="L2563">
        <v>0.90387050713745298</v>
      </c>
    </row>
    <row r="2564" spans="1:12" x14ac:dyDescent="0.2">
      <c r="A2564" t="s">
        <v>3922</v>
      </c>
      <c r="B2564" t="str">
        <f t="shared" si="120"/>
        <v>canopy_cover_40p</v>
      </c>
      <c r="C2564">
        <f>VLOOKUP(B2564,GDD!$D$2:$E$31,2)</f>
        <v>12</v>
      </c>
      <c r="D2564" t="str">
        <f t="shared" si="121"/>
        <v>JCEager20</v>
      </c>
      <c r="E2564" s="2">
        <v>20200826</v>
      </c>
      <c r="F2564" t="str">
        <f t="shared" si="122"/>
        <v>RS1</v>
      </c>
      <c r="G2564" t="s">
        <v>1140</v>
      </c>
      <c r="H2564" t="str">
        <f>VLOOKUP(E2564,GDD!$A$2:$B$57,2)</f>
        <v>900+</v>
      </c>
      <c r="I2564" cm="1">
        <f t="array" ref="I2564">IF(H2564="0-650",1,IF(H2564="650-900",2,IF(H2564="900+",3,NA)))</f>
        <v>3</v>
      </c>
      <c r="J2564">
        <v>34.404741015541703</v>
      </c>
      <c r="K2564">
        <v>10.8834494768818</v>
      </c>
      <c r="L2564">
        <v>0.90461287039278104</v>
      </c>
    </row>
    <row r="2565" spans="1:12" x14ac:dyDescent="0.2">
      <c r="A2565" t="s">
        <v>3923</v>
      </c>
      <c r="B2565" t="str">
        <f t="shared" si="120"/>
        <v>canopy_cover_50p</v>
      </c>
      <c r="C2565">
        <f>VLOOKUP(B2565,GDD!$D$2:$E$31,2)</f>
        <v>13</v>
      </c>
      <c r="D2565" t="str">
        <f t="shared" si="121"/>
        <v>JCEager20</v>
      </c>
      <c r="E2565" s="2">
        <v>20200826</v>
      </c>
      <c r="F2565" t="str">
        <f t="shared" si="122"/>
        <v>RS1</v>
      </c>
      <c r="G2565" t="s">
        <v>1140</v>
      </c>
      <c r="H2565" t="str">
        <f>VLOOKUP(E2565,GDD!$A$2:$B$57,2)</f>
        <v>900+</v>
      </c>
      <c r="I2565" cm="1">
        <f t="array" ref="I2565">IF(H2565="0-650",1,IF(H2565="650-900",2,IF(H2565="900+",3,NA)))</f>
        <v>3</v>
      </c>
      <c r="J2565">
        <v>53.612258633633601</v>
      </c>
      <c r="K2565">
        <v>17.198808500853701</v>
      </c>
      <c r="L2565">
        <v>0.903396792508385</v>
      </c>
    </row>
    <row r="2566" spans="1:12" x14ac:dyDescent="0.2">
      <c r="A2566" t="s">
        <v>3924</v>
      </c>
      <c r="B2566" t="str">
        <f t="shared" si="120"/>
        <v>canopy_cover_75p</v>
      </c>
      <c r="C2566">
        <f>VLOOKUP(B2566,GDD!$D$2:$E$31,2)</f>
        <v>14</v>
      </c>
      <c r="D2566" t="str">
        <f t="shared" si="121"/>
        <v>JCEager20</v>
      </c>
      <c r="E2566" s="2">
        <v>20200826</v>
      </c>
      <c r="F2566" t="str">
        <f t="shared" si="122"/>
        <v>RS1</v>
      </c>
      <c r="G2566" t="s">
        <v>1140</v>
      </c>
      <c r="H2566" t="str">
        <f>VLOOKUP(E2566,GDD!$A$2:$B$57,2)</f>
        <v>900+</v>
      </c>
      <c r="I2566" cm="1">
        <f t="array" ref="I2566">IF(H2566="0-650",1,IF(H2566="650-900",2,IF(H2566="900+",3,NA)))</f>
        <v>3</v>
      </c>
      <c r="J2566">
        <v>128.348254302643</v>
      </c>
      <c r="K2566">
        <v>46.448739409703201</v>
      </c>
      <c r="L2566">
        <v>0.89235355999518295</v>
      </c>
    </row>
    <row r="2567" spans="1:12" x14ac:dyDescent="0.2">
      <c r="A2567" t="s">
        <v>3925</v>
      </c>
      <c r="B2567" t="str">
        <f t="shared" si="120"/>
        <v>standard_deviation_ht</v>
      </c>
      <c r="C2567">
        <f>VLOOKUP(B2567,GDD!$D$2:$E$31,2)</f>
        <v>15</v>
      </c>
      <c r="D2567" t="str">
        <f t="shared" si="121"/>
        <v>JCEager20</v>
      </c>
      <c r="E2567" s="2">
        <v>20200826</v>
      </c>
      <c r="F2567" t="str">
        <f t="shared" si="122"/>
        <v>RS1</v>
      </c>
      <c r="G2567" t="s">
        <v>1140</v>
      </c>
      <c r="H2567" t="str">
        <f>VLOOKUP(E2567,GDD!$A$2:$B$57,2)</f>
        <v>900+</v>
      </c>
      <c r="I2567" cm="1">
        <f t="array" ref="I2567">IF(H2567="0-650",1,IF(H2567="650-900",2,IF(H2567="900+",3,NA)))</f>
        <v>3</v>
      </c>
      <c r="J2567">
        <v>4.2827371393522101E-4</v>
      </c>
      <c r="K2567">
        <v>1.55868529855439E-3</v>
      </c>
      <c r="L2567">
        <v>0.45184393591279398</v>
      </c>
    </row>
    <row r="2568" spans="1:12" x14ac:dyDescent="0.2">
      <c r="A2568" t="s">
        <v>3926</v>
      </c>
      <c r="B2568" t="str">
        <f t="shared" si="120"/>
        <v>quadratic_mean_ht</v>
      </c>
      <c r="C2568">
        <f>VLOOKUP(B2568,GDD!$D$2:$E$31,2)</f>
        <v>16</v>
      </c>
      <c r="D2568" t="str">
        <f t="shared" si="121"/>
        <v>JCEager20</v>
      </c>
      <c r="E2568" s="2">
        <v>20200826</v>
      </c>
      <c r="F2568" t="str">
        <f t="shared" si="122"/>
        <v>RS1</v>
      </c>
      <c r="G2568" t="s">
        <v>1140</v>
      </c>
      <c r="H2568" t="str">
        <f>VLOOKUP(E2568,GDD!$A$2:$B$57,2)</f>
        <v>900+</v>
      </c>
      <c r="I2568" cm="1">
        <f t="array" ref="I2568">IF(H2568="0-650",1,IF(H2568="650-900",2,IF(H2568="900+",3,NA)))</f>
        <v>3</v>
      </c>
      <c r="J2568">
        <v>4.1576073420356102E-2</v>
      </c>
      <c r="K2568">
        <v>5.9943279667202002E-3</v>
      </c>
      <c r="L2568">
        <v>0.95414465179890096</v>
      </c>
    </row>
    <row r="2569" spans="1:12" x14ac:dyDescent="0.2">
      <c r="A2569" t="s">
        <v>3927</v>
      </c>
      <c r="B2569" t="str">
        <f t="shared" si="120"/>
        <v>skewness_ht</v>
      </c>
      <c r="C2569">
        <f>VLOOKUP(B2569,GDD!$D$2:$E$31,2)</f>
        <v>17</v>
      </c>
      <c r="D2569" t="str">
        <f t="shared" si="121"/>
        <v>JCEager20</v>
      </c>
      <c r="E2569" s="2">
        <v>20200826</v>
      </c>
      <c r="F2569" t="str">
        <f t="shared" si="122"/>
        <v>RS1</v>
      </c>
      <c r="G2569" t="s">
        <v>1140</v>
      </c>
      <c r="H2569" t="str">
        <f>VLOOKUP(E2569,GDD!$A$2:$B$57,2)</f>
        <v>900+</v>
      </c>
      <c r="I2569" cm="1">
        <f t="array" ref="I2569">IF(H2569="0-650",1,IF(H2569="650-900",2,IF(H2569="900+",3,NA)))</f>
        <v>3</v>
      </c>
      <c r="J2569">
        <v>8.6840685542177207E-2</v>
      </c>
      <c r="K2569">
        <v>3.0005629730238102E-2</v>
      </c>
      <c r="L2569">
        <v>0.89672023996573302</v>
      </c>
    </row>
    <row r="2570" spans="1:12" x14ac:dyDescent="0.2">
      <c r="A2570" t="s">
        <v>3928</v>
      </c>
      <c r="B2570" t="str">
        <f t="shared" si="120"/>
        <v>kurtosis_ht</v>
      </c>
      <c r="C2570">
        <f>VLOOKUP(B2570,GDD!$D$2:$E$31,2)</f>
        <v>18</v>
      </c>
      <c r="D2570" t="str">
        <f t="shared" si="121"/>
        <v>JCEager20</v>
      </c>
      <c r="E2570" s="2">
        <v>20200826</v>
      </c>
      <c r="F2570" t="str">
        <f t="shared" si="122"/>
        <v>RS1</v>
      </c>
      <c r="G2570" t="s">
        <v>1140</v>
      </c>
      <c r="H2570" t="str">
        <f>VLOOKUP(E2570,GDD!$A$2:$B$57,2)</f>
        <v>900+</v>
      </c>
      <c r="I2570" cm="1">
        <f t="array" ref="I2570">IF(H2570="0-650",1,IF(H2570="650-900",2,IF(H2570="900+",3,NA)))</f>
        <v>3</v>
      </c>
      <c r="J2570">
        <v>0.895309258584844</v>
      </c>
      <c r="K2570">
        <v>0.59814987805000197</v>
      </c>
      <c r="L2570">
        <v>0.81786366185432402</v>
      </c>
    </row>
    <row r="2571" spans="1:12" x14ac:dyDescent="0.2">
      <c r="A2571" t="s">
        <v>3929</v>
      </c>
      <c r="B2571" t="str">
        <f t="shared" si="120"/>
        <v>variation_ht</v>
      </c>
      <c r="C2571">
        <f>VLOOKUP(B2571,GDD!$D$2:$E$31,2)</f>
        <v>19</v>
      </c>
      <c r="D2571" t="str">
        <f t="shared" si="121"/>
        <v>JCEager20</v>
      </c>
      <c r="E2571" s="2">
        <v>20200826</v>
      </c>
      <c r="F2571" t="str">
        <f t="shared" si="122"/>
        <v>RS1</v>
      </c>
      <c r="G2571" t="s">
        <v>1140</v>
      </c>
      <c r="H2571" t="str">
        <f>VLOOKUP(E2571,GDD!$A$2:$B$57,2)</f>
        <v>900+</v>
      </c>
      <c r="I2571" cm="1">
        <f t="array" ref="I2571">IF(H2571="0-650",1,IF(H2571="650-900",2,IF(H2571="900+",3,NA)))</f>
        <v>3</v>
      </c>
      <c r="J2571">
        <v>1.0572712085500399E-3</v>
      </c>
      <c r="K2571">
        <v>1.06303613074524E-3</v>
      </c>
      <c r="L2571">
        <v>0.748979021241575</v>
      </c>
    </row>
    <row r="2572" spans="1:12" x14ac:dyDescent="0.2">
      <c r="A2572" t="s">
        <v>3930</v>
      </c>
      <c r="B2572" t="str">
        <f t="shared" si="120"/>
        <v>plot_volume</v>
      </c>
      <c r="C2572">
        <f>VLOOKUP(B2572,GDD!$D$2:$E$31,2)</f>
        <v>20</v>
      </c>
      <c r="D2572" t="str">
        <f t="shared" si="121"/>
        <v>JCEager20</v>
      </c>
      <c r="E2572" s="2">
        <v>20200826</v>
      </c>
      <c r="F2572" t="str">
        <f t="shared" si="122"/>
        <v>RS1</v>
      </c>
      <c r="G2572" t="s">
        <v>1140</v>
      </c>
      <c r="H2572" t="str">
        <f>VLOOKUP(E2572,GDD!$A$2:$B$57,2)</f>
        <v>900+</v>
      </c>
      <c r="I2572" cm="1">
        <f t="array" ref="I2572">IF(H2572="0-650",1,IF(H2572="650-900",2,IF(H2572="900+",3,NA)))</f>
        <v>3</v>
      </c>
      <c r="J2572" s="1">
        <v>1.6251129607766801E-5</v>
      </c>
      <c r="K2572" s="1">
        <v>7.3421924790132901E-6</v>
      </c>
      <c r="L2572">
        <v>0.86911281943145802</v>
      </c>
    </row>
    <row r="2573" spans="1:12" x14ac:dyDescent="0.2">
      <c r="A2573" t="s">
        <v>3931</v>
      </c>
      <c r="B2573" t="str">
        <f t="shared" si="120"/>
        <v>NDVI</v>
      </c>
      <c r="C2573">
        <f>VLOOKUP(B2573,GDD!$D$2:$E$31,2)</f>
        <v>21</v>
      </c>
      <c r="D2573" t="str">
        <f t="shared" si="121"/>
        <v>JCEager20</v>
      </c>
      <c r="E2573" s="2">
        <v>20200617</v>
      </c>
      <c r="F2573" t="str">
        <f t="shared" si="122"/>
        <v>RS1</v>
      </c>
      <c r="G2573" t="s">
        <v>1140</v>
      </c>
      <c r="H2573" t="str">
        <f>VLOOKUP(E2573,GDD!$A$2:$B$57,2)</f>
        <v>0-650</v>
      </c>
      <c r="I2573" cm="1">
        <f t="array" ref="I2573">IF(H2573="0-650",1,IF(H2573="650-900",2,IF(H2573="900+",3,NA)))</f>
        <v>1</v>
      </c>
      <c r="J2573">
        <v>7.10180167059019E-4</v>
      </c>
      <c r="K2573">
        <v>2.3717472861006799E-4</v>
      </c>
      <c r="L2573">
        <v>0.89982970687256503</v>
      </c>
    </row>
    <row r="2574" spans="1:12" x14ac:dyDescent="0.2">
      <c r="A2574" t="s">
        <v>3932</v>
      </c>
      <c r="B2574" t="str">
        <f t="shared" si="120"/>
        <v>SR800680</v>
      </c>
      <c r="C2574">
        <f>VLOOKUP(B2574,GDD!$D$2:$E$31,2)</f>
        <v>22</v>
      </c>
      <c r="D2574" t="str">
        <f t="shared" si="121"/>
        <v>JCEager20</v>
      </c>
      <c r="E2574" s="2">
        <v>20200617</v>
      </c>
      <c r="F2574" t="str">
        <f t="shared" si="122"/>
        <v>RS1</v>
      </c>
      <c r="G2574" t="s">
        <v>1140</v>
      </c>
      <c r="H2574" t="str">
        <f>VLOOKUP(E2574,GDD!$A$2:$B$57,2)</f>
        <v>0-650</v>
      </c>
      <c r="I2574" cm="1">
        <f t="array" ref="I2574">IF(H2574="0-650",1,IF(H2574="650-900",2,IF(H2574="900+",3,NA)))</f>
        <v>1</v>
      </c>
      <c r="J2574">
        <v>7.5321021504462099E-2</v>
      </c>
      <c r="K2574">
        <v>2.4004629900866201E-2</v>
      </c>
      <c r="L2574">
        <v>0.90396907105489799</v>
      </c>
    </row>
    <row r="2575" spans="1:12" x14ac:dyDescent="0.2">
      <c r="A2575" t="s">
        <v>3933</v>
      </c>
      <c r="B2575" t="str">
        <f t="shared" si="120"/>
        <v>mRENDVI</v>
      </c>
      <c r="C2575">
        <f>VLOOKUP(B2575,GDD!$D$2:$E$31,2)</f>
        <v>23</v>
      </c>
      <c r="D2575" t="str">
        <f t="shared" si="121"/>
        <v>JCEager20</v>
      </c>
      <c r="E2575" s="2">
        <v>20200617</v>
      </c>
      <c r="F2575" t="str">
        <f t="shared" si="122"/>
        <v>RS1</v>
      </c>
      <c r="G2575" t="s">
        <v>1140</v>
      </c>
      <c r="H2575" t="str">
        <f>VLOOKUP(E2575,GDD!$A$2:$B$57,2)</f>
        <v>0-650</v>
      </c>
      <c r="I2575" cm="1">
        <f t="array" ref="I2575">IF(H2575="0-650",1,IF(H2575="650-900",2,IF(H2575="900+",3,NA)))</f>
        <v>1</v>
      </c>
      <c r="J2575">
        <v>7.7716054914829405E-4</v>
      </c>
      <c r="K2575">
        <v>2.3766571551255301E-4</v>
      </c>
      <c r="L2575">
        <v>0.90749237706669805</v>
      </c>
    </row>
    <row r="2576" spans="1:12" x14ac:dyDescent="0.2">
      <c r="A2576" t="s">
        <v>3934</v>
      </c>
      <c r="B2576" t="str">
        <f t="shared" si="120"/>
        <v>GNDVI</v>
      </c>
      <c r="C2576">
        <f>VLOOKUP(B2576,GDD!$D$2:$E$31,2)</f>
        <v>24</v>
      </c>
      <c r="D2576" t="str">
        <f t="shared" si="121"/>
        <v>JCEager20</v>
      </c>
      <c r="E2576" s="2">
        <v>20200617</v>
      </c>
      <c r="F2576" t="str">
        <f t="shared" si="122"/>
        <v>RS1</v>
      </c>
      <c r="G2576" t="s">
        <v>1140</v>
      </c>
      <c r="H2576" t="str">
        <f>VLOOKUP(E2576,GDD!$A$2:$B$57,2)</f>
        <v>0-650</v>
      </c>
      <c r="I2576" cm="1">
        <f t="array" ref="I2576">IF(H2576="0-650",1,IF(H2576="650-900",2,IF(H2576="900+",3,NA)))</f>
        <v>1</v>
      </c>
      <c r="J2576">
        <v>3.07186076504262E-4</v>
      </c>
      <c r="K2576">
        <v>1.4552689112446701E-4</v>
      </c>
      <c r="L2576">
        <v>0.86362204072571103</v>
      </c>
    </row>
    <row r="2577" spans="1:12" x14ac:dyDescent="0.2">
      <c r="A2577" t="s">
        <v>3935</v>
      </c>
      <c r="B2577" t="str">
        <f t="shared" si="120"/>
        <v>PRI</v>
      </c>
      <c r="C2577">
        <f>VLOOKUP(B2577,GDD!$D$2:$E$31,2)</f>
        <v>25</v>
      </c>
      <c r="D2577" t="str">
        <f t="shared" si="121"/>
        <v>JCEager20</v>
      </c>
      <c r="E2577" s="2">
        <v>20200617</v>
      </c>
      <c r="F2577" t="str">
        <f t="shared" si="122"/>
        <v>RS1</v>
      </c>
      <c r="G2577" t="s">
        <v>1140</v>
      </c>
      <c r="H2577" t="str">
        <f>VLOOKUP(E2577,GDD!$A$2:$B$57,2)</f>
        <v>0-650</v>
      </c>
      <c r="I2577" cm="1">
        <f t="array" ref="I2577">IF(H2577="0-650",1,IF(H2577="650-900",2,IF(H2577="900+",3,NA)))</f>
        <v>1</v>
      </c>
      <c r="J2577" s="1">
        <v>2.8669656936821298E-6</v>
      </c>
      <c r="K2577" s="1">
        <v>6.5836436458758496E-6</v>
      </c>
      <c r="L2577">
        <v>0.56642457850549099</v>
      </c>
    </row>
    <row r="2578" spans="1:12" x14ac:dyDescent="0.2">
      <c r="A2578" t="s">
        <v>3936</v>
      </c>
      <c r="B2578" t="str">
        <f t="shared" si="120"/>
        <v>OSAVI</v>
      </c>
      <c r="C2578">
        <f>VLOOKUP(B2578,GDD!$D$2:$E$31,2)</f>
        <v>26</v>
      </c>
      <c r="D2578" t="str">
        <f t="shared" si="121"/>
        <v>JCEager20</v>
      </c>
      <c r="E2578" s="2">
        <v>20200617</v>
      </c>
      <c r="F2578" t="str">
        <f t="shared" si="122"/>
        <v>RS1</v>
      </c>
      <c r="G2578" t="s">
        <v>1140</v>
      </c>
      <c r="H2578" t="str">
        <f>VLOOKUP(E2578,GDD!$A$2:$B$57,2)</f>
        <v>0-650</v>
      </c>
      <c r="I2578" cm="1">
        <f t="array" ref="I2578">IF(H2578="0-650",1,IF(H2578="650-900",2,IF(H2578="900+",3,NA)))</f>
        <v>1</v>
      </c>
      <c r="J2578">
        <v>6.9096460530047995E-4</v>
      </c>
      <c r="K2578">
        <v>1.5950188765997999E-4</v>
      </c>
      <c r="L2578">
        <v>0.92855124769971498</v>
      </c>
    </row>
    <row r="2579" spans="1:12" x14ac:dyDescent="0.2">
      <c r="A2579" t="s">
        <v>3937</v>
      </c>
      <c r="B2579" t="str">
        <f t="shared" si="120"/>
        <v>PSRI</v>
      </c>
      <c r="C2579">
        <f>VLOOKUP(B2579,GDD!$D$2:$E$31,2)</f>
        <v>27</v>
      </c>
      <c r="D2579" t="str">
        <f t="shared" si="121"/>
        <v>JCEager20</v>
      </c>
      <c r="E2579" s="2">
        <v>20200617</v>
      </c>
      <c r="F2579" t="str">
        <f t="shared" si="122"/>
        <v>RS1</v>
      </c>
      <c r="G2579" t="s">
        <v>1140</v>
      </c>
      <c r="H2579" t="str">
        <f>VLOOKUP(E2579,GDD!$A$2:$B$57,2)</f>
        <v>0-650</v>
      </c>
      <c r="I2579" cm="1">
        <f t="array" ref="I2579">IF(H2579="0-650",1,IF(H2579="650-900",2,IF(H2579="900+",3,NA)))</f>
        <v>1</v>
      </c>
      <c r="J2579">
        <v>2.1814925093378699E-4</v>
      </c>
      <c r="K2579" s="1">
        <v>4.89685900654E-5</v>
      </c>
      <c r="L2579">
        <v>0.93038462844660497</v>
      </c>
    </row>
    <row r="2580" spans="1:12" x14ac:dyDescent="0.2">
      <c r="A2580" t="s">
        <v>3938</v>
      </c>
      <c r="B2580" t="str">
        <f t="shared" si="120"/>
        <v>Carte1</v>
      </c>
      <c r="C2580">
        <f>VLOOKUP(B2580,GDD!$D$2:$E$31,2)</f>
        <v>28</v>
      </c>
      <c r="D2580" t="str">
        <f t="shared" si="121"/>
        <v>JCEager20</v>
      </c>
      <c r="E2580" s="2">
        <v>20200617</v>
      </c>
      <c r="F2580" t="str">
        <f t="shared" si="122"/>
        <v>RS1</v>
      </c>
      <c r="G2580" t="s">
        <v>1140</v>
      </c>
      <c r="H2580" t="str">
        <f>VLOOKUP(E2580,GDD!$A$2:$B$57,2)</f>
        <v>0-650</v>
      </c>
      <c r="I2580" cm="1">
        <f t="array" ref="I2580">IF(H2580="0-650",1,IF(H2580="650-900",2,IF(H2580="900+",3,NA)))</f>
        <v>1</v>
      </c>
      <c r="J2580">
        <v>7.1673432917092599E-4</v>
      </c>
      <c r="K2580">
        <v>3.2503554347083998E-3</v>
      </c>
      <c r="L2580">
        <v>0.39814456569260198</v>
      </c>
    </row>
    <row r="2581" spans="1:12" x14ac:dyDescent="0.2">
      <c r="A2581" t="s">
        <v>3939</v>
      </c>
      <c r="B2581" t="str">
        <f t="shared" si="120"/>
        <v>VOG1</v>
      </c>
      <c r="C2581">
        <f>VLOOKUP(B2581,GDD!$D$2:$E$31,2)</f>
        <v>29</v>
      </c>
      <c r="D2581" t="str">
        <f t="shared" si="121"/>
        <v>JCEager20</v>
      </c>
      <c r="E2581" s="2">
        <v>20200617</v>
      </c>
      <c r="F2581" t="str">
        <f t="shared" si="122"/>
        <v>RS1</v>
      </c>
      <c r="G2581" t="s">
        <v>1140</v>
      </c>
      <c r="H2581" t="str">
        <f>VLOOKUP(E2581,GDD!$A$2:$B$57,2)</f>
        <v>0-650</v>
      </c>
      <c r="I2581" cm="1">
        <f t="array" ref="I2581">IF(H2581="0-650",1,IF(H2581="650-900",2,IF(H2581="900+",3,NA)))</f>
        <v>1</v>
      </c>
      <c r="J2581">
        <v>1.69427276880786E-3</v>
      </c>
      <c r="K2581">
        <v>6.3167378537202601E-4</v>
      </c>
      <c r="L2581">
        <v>0.88946107979063804</v>
      </c>
    </row>
    <row r="2582" spans="1:12" x14ac:dyDescent="0.2">
      <c r="A2582" t="s">
        <v>3940</v>
      </c>
      <c r="B2582" t="str">
        <f t="shared" si="120"/>
        <v>SR700670</v>
      </c>
      <c r="C2582">
        <f>VLOOKUP(B2582,GDD!$D$2:$E$31,2)</f>
        <v>30</v>
      </c>
      <c r="D2582" t="str">
        <f t="shared" si="121"/>
        <v>JCEager20</v>
      </c>
      <c r="E2582" s="2">
        <v>20200617</v>
      </c>
      <c r="F2582" t="str">
        <f t="shared" si="122"/>
        <v>RS1</v>
      </c>
      <c r="G2582" t="s">
        <v>1140</v>
      </c>
      <c r="H2582" t="str">
        <f>VLOOKUP(E2582,GDD!$A$2:$B$57,2)</f>
        <v>0-650</v>
      </c>
      <c r="I2582" cm="1">
        <f t="array" ref="I2582">IF(H2582="0-650",1,IF(H2582="650-900",2,IF(H2582="900+",3,NA)))</f>
        <v>1</v>
      </c>
      <c r="J2582">
        <v>5.2846044559026002E-4</v>
      </c>
      <c r="K2582">
        <v>2.0172739746587999E-4</v>
      </c>
      <c r="L2582">
        <v>0.88712080378699198</v>
      </c>
    </row>
    <row r="2583" spans="1:12" x14ac:dyDescent="0.2">
      <c r="A2583" t="s">
        <v>3009</v>
      </c>
      <c r="B2583" t="str">
        <f t="shared" si="120"/>
        <v>NDVI</v>
      </c>
      <c r="C2583">
        <f>VLOOKUP(B2583,GDD!$D$2:$E$31,2)</f>
        <v>21</v>
      </c>
      <c r="D2583" t="str">
        <f t="shared" si="121"/>
        <v>JCEager20</v>
      </c>
      <c r="E2583" s="2">
        <v>20200702</v>
      </c>
      <c r="F2583" t="str">
        <f t="shared" si="122"/>
        <v>RS1</v>
      </c>
      <c r="G2583" t="s">
        <v>1140</v>
      </c>
      <c r="H2583" t="str">
        <f>VLOOKUP(E2583,GDD!$A$2:$B$57,2)</f>
        <v>0-650</v>
      </c>
      <c r="I2583" cm="1">
        <f t="array" ref="I2583">IF(H2583="0-650",1,IF(H2583="650-900",2,IF(H2583="900+",3,NA)))</f>
        <v>1</v>
      </c>
      <c r="J2583">
        <v>1.73886773461731E-3</v>
      </c>
      <c r="K2583">
        <v>2.6196278878765701E-4</v>
      </c>
      <c r="L2583">
        <v>0.95218405890526803</v>
      </c>
    </row>
    <row r="2584" spans="1:12" x14ac:dyDescent="0.2">
      <c r="A2584" t="s">
        <v>3010</v>
      </c>
      <c r="B2584" t="str">
        <f t="shared" si="120"/>
        <v>SR800680</v>
      </c>
      <c r="C2584">
        <f>VLOOKUP(B2584,GDD!$D$2:$E$31,2)</f>
        <v>22</v>
      </c>
      <c r="D2584" t="str">
        <f t="shared" si="121"/>
        <v>JCEager20</v>
      </c>
      <c r="E2584" s="2">
        <v>20200702</v>
      </c>
      <c r="F2584" t="str">
        <f t="shared" si="122"/>
        <v>RS1</v>
      </c>
      <c r="G2584" t="s">
        <v>1140</v>
      </c>
      <c r="H2584" t="str">
        <f>VLOOKUP(E2584,GDD!$A$2:$B$57,2)</f>
        <v>0-650</v>
      </c>
      <c r="I2584" cm="1">
        <f t="array" ref="I2584">IF(H2584="0-650",1,IF(H2584="650-900",2,IF(H2584="900+",3,NA)))</f>
        <v>1</v>
      </c>
      <c r="J2584">
        <v>8.0871611106875196</v>
      </c>
      <c r="K2584">
        <v>2.587783267366</v>
      </c>
      <c r="L2584">
        <v>0.90361810227542405</v>
      </c>
    </row>
    <row r="2585" spans="1:12" x14ac:dyDescent="0.2">
      <c r="A2585" t="s">
        <v>3011</v>
      </c>
      <c r="B2585" t="str">
        <f t="shared" si="120"/>
        <v>mRENDVI</v>
      </c>
      <c r="C2585">
        <f>VLOOKUP(B2585,GDD!$D$2:$E$31,2)</f>
        <v>23</v>
      </c>
      <c r="D2585" t="str">
        <f t="shared" si="121"/>
        <v>JCEager20</v>
      </c>
      <c r="E2585" s="2">
        <v>20200702</v>
      </c>
      <c r="F2585" t="str">
        <f t="shared" si="122"/>
        <v>RS1</v>
      </c>
      <c r="G2585" t="s">
        <v>1140</v>
      </c>
      <c r="H2585" t="str">
        <f>VLOOKUP(E2585,GDD!$A$2:$B$57,2)</f>
        <v>0-650</v>
      </c>
      <c r="I2585" cm="1">
        <f t="array" ref="I2585">IF(H2585="0-650",1,IF(H2585="650-900",2,IF(H2585="900+",3,NA)))</f>
        <v>1</v>
      </c>
      <c r="J2585">
        <v>1.3777243401475901E-3</v>
      </c>
      <c r="K2585">
        <v>2.0783575548470099E-4</v>
      </c>
      <c r="L2585">
        <v>0.95212270552475498</v>
      </c>
    </row>
    <row r="2586" spans="1:12" x14ac:dyDescent="0.2">
      <c r="A2586" t="s">
        <v>3012</v>
      </c>
      <c r="B2586" t="str">
        <f t="shared" si="120"/>
        <v>GNDVI</v>
      </c>
      <c r="C2586">
        <f>VLOOKUP(B2586,GDD!$D$2:$E$31,2)</f>
        <v>24</v>
      </c>
      <c r="D2586" t="str">
        <f t="shared" si="121"/>
        <v>JCEager20</v>
      </c>
      <c r="E2586" s="2">
        <v>20200702</v>
      </c>
      <c r="F2586" t="str">
        <f t="shared" si="122"/>
        <v>RS1</v>
      </c>
      <c r="G2586" t="s">
        <v>1140</v>
      </c>
      <c r="H2586" t="str">
        <f>VLOOKUP(E2586,GDD!$A$2:$B$57,2)</f>
        <v>0-650</v>
      </c>
      <c r="I2586" cm="1">
        <f t="array" ref="I2586">IF(H2586="0-650",1,IF(H2586="650-900",2,IF(H2586="900+",3,NA)))</f>
        <v>1</v>
      </c>
      <c r="J2586">
        <v>5.71899808381676E-4</v>
      </c>
      <c r="K2586" s="1">
        <v>7.9648289750096102E-5</v>
      </c>
      <c r="L2586">
        <v>0.95563628756185104</v>
      </c>
    </row>
    <row r="2587" spans="1:12" x14ac:dyDescent="0.2">
      <c r="A2587" t="s">
        <v>3013</v>
      </c>
      <c r="B2587" t="str">
        <f t="shared" si="120"/>
        <v>PRI</v>
      </c>
      <c r="C2587">
        <f>VLOOKUP(B2587,GDD!$D$2:$E$31,2)</f>
        <v>25</v>
      </c>
      <c r="D2587" t="str">
        <f t="shared" si="121"/>
        <v>JCEager20</v>
      </c>
      <c r="E2587" s="2">
        <v>20200702</v>
      </c>
      <c r="F2587" t="str">
        <f t="shared" si="122"/>
        <v>RS1</v>
      </c>
      <c r="G2587" t="s">
        <v>1140</v>
      </c>
      <c r="H2587" t="str">
        <f>VLOOKUP(E2587,GDD!$A$2:$B$57,2)</f>
        <v>0-650</v>
      </c>
      <c r="I2587" cm="1">
        <f t="array" ref="I2587">IF(H2587="0-650",1,IF(H2587="650-900",2,IF(H2587="900+",3,NA)))</f>
        <v>1</v>
      </c>
      <c r="J2587" s="1">
        <v>3.1220589331492497E-5</v>
      </c>
      <c r="K2587" s="1">
        <v>1.41021991375788E-5</v>
      </c>
      <c r="L2587">
        <v>0.86913808471529597</v>
      </c>
    </row>
    <row r="2588" spans="1:12" x14ac:dyDescent="0.2">
      <c r="A2588" t="s">
        <v>3014</v>
      </c>
      <c r="B2588" t="str">
        <f t="shared" si="120"/>
        <v>OSAVI</v>
      </c>
      <c r="C2588">
        <f>VLOOKUP(B2588,GDD!$D$2:$E$31,2)</f>
        <v>26</v>
      </c>
      <c r="D2588" t="str">
        <f t="shared" si="121"/>
        <v>JCEager20</v>
      </c>
      <c r="E2588" s="2">
        <v>20200702</v>
      </c>
      <c r="F2588" t="str">
        <f t="shared" si="122"/>
        <v>RS1</v>
      </c>
      <c r="G2588" t="s">
        <v>1140</v>
      </c>
      <c r="H2588" t="str">
        <f>VLOOKUP(E2588,GDD!$A$2:$B$57,2)</f>
        <v>0-650</v>
      </c>
      <c r="I2588" cm="1">
        <f t="array" ref="I2588">IF(H2588="0-650",1,IF(H2588="650-900",2,IF(H2588="900+",3,NA)))</f>
        <v>1</v>
      </c>
      <c r="J2588">
        <v>1.40778910858636E-3</v>
      </c>
      <c r="K2588">
        <v>2.9887767138478801E-4</v>
      </c>
      <c r="L2588">
        <v>0.93390944728258796</v>
      </c>
    </row>
    <row r="2589" spans="1:12" x14ac:dyDescent="0.2">
      <c r="A2589" t="s">
        <v>3015</v>
      </c>
      <c r="B2589" t="str">
        <f t="shared" si="120"/>
        <v>PSRI</v>
      </c>
      <c r="C2589">
        <f>VLOOKUP(B2589,GDD!$D$2:$E$31,2)</f>
        <v>27</v>
      </c>
      <c r="D2589" t="str">
        <f t="shared" si="121"/>
        <v>JCEager20</v>
      </c>
      <c r="E2589" s="2">
        <v>20200702</v>
      </c>
      <c r="F2589" t="str">
        <f t="shared" si="122"/>
        <v>RS1</v>
      </c>
      <c r="G2589" t="s">
        <v>1140</v>
      </c>
      <c r="H2589" t="str">
        <f>VLOOKUP(E2589,GDD!$A$2:$B$57,2)</f>
        <v>0-650</v>
      </c>
      <c r="I2589" cm="1">
        <f t="array" ref="I2589">IF(H2589="0-650",1,IF(H2589="650-900",2,IF(H2589="900+",3,NA)))</f>
        <v>1</v>
      </c>
      <c r="J2589">
        <v>1.7249132557197201E-4</v>
      </c>
      <c r="K2589" s="1">
        <v>3.44096442661883E-5</v>
      </c>
      <c r="L2589">
        <v>0.93765054269058601</v>
      </c>
    </row>
    <row r="2590" spans="1:12" x14ac:dyDescent="0.2">
      <c r="A2590" t="s">
        <v>3016</v>
      </c>
      <c r="B2590" t="str">
        <f t="shared" si="120"/>
        <v>Carte1</v>
      </c>
      <c r="C2590">
        <f>VLOOKUP(B2590,GDD!$D$2:$E$31,2)</f>
        <v>28</v>
      </c>
      <c r="D2590" t="str">
        <f t="shared" si="121"/>
        <v>JCEager20</v>
      </c>
      <c r="E2590" s="2">
        <v>20200702</v>
      </c>
      <c r="F2590" t="str">
        <f t="shared" si="122"/>
        <v>RS1</v>
      </c>
      <c r="G2590" t="s">
        <v>1140</v>
      </c>
      <c r="H2590" t="str">
        <f>VLOOKUP(E2590,GDD!$A$2:$B$57,2)</f>
        <v>0-650</v>
      </c>
      <c r="I2590" cm="1">
        <f t="array" ref="I2590">IF(H2590="0-650",1,IF(H2590="650-900",2,IF(H2590="900+",3,NA)))</f>
        <v>1</v>
      </c>
      <c r="J2590">
        <v>3.2301649435486697E-2</v>
      </c>
      <c r="K2590">
        <v>1.78962090614894E-2</v>
      </c>
      <c r="L2590">
        <v>0.84411124877312704</v>
      </c>
    </row>
    <row r="2591" spans="1:12" x14ac:dyDescent="0.2">
      <c r="A2591" t="s">
        <v>3017</v>
      </c>
      <c r="B2591" t="str">
        <f t="shared" si="120"/>
        <v>VOG1</v>
      </c>
      <c r="C2591">
        <f>VLOOKUP(B2591,GDD!$D$2:$E$31,2)</f>
        <v>29</v>
      </c>
      <c r="D2591" t="str">
        <f t="shared" si="121"/>
        <v>JCEager20</v>
      </c>
      <c r="E2591" s="2">
        <v>20200702</v>
      </c>
      <c r="F2591" t="str">
        <f t="shared" si="122"/>
        <v>RS1</v>
      </c>
      <c r="G2591" t="s">
        <v>1140</v>
      </c>
      <c r="H2591" t="str">
        <f>VLOOKUP(E2591,GDD!$A$2:$B$57,2)</f>
        <v>0-650</v>
      </c>
      <c r="I2591" cm="1">
        <f t="array" ref="I2591">IF(H2591="0-650",1,IF(H2591="650-900",2,IF(H2591="900+",3,NA)))</f>
        <v>1</v>
      </c>
      <c r="J2591">
        <v>1.7581835960897699E-2</v>
      </c>
      <c r="K2591">
        <v>3.52242748767127E-3</v>
      </c>
      <c r="L2591">
        <v>0.93739902727039703</v>
      </c>
    </row>
    <row r="2592" spans="1:12" x14ac:dyDescent="0.2">
      <c r="A2592" t="s">
        <v>3018</v>
      </c>
      <c r="B2592" t="str">
        <f t="shared" si="120"/>
        <v>SR700670</v>
      </c>
      <c r="C2592">
        <f>VLOOKUP(B2592,GDD!$D$2:$E$31,2)</f>
        <v>30</v>
      </c>
      <c r="D2592" t="str">
        <f t="shared" si="121"/>
        <v>JCEager20</v>
      </c>
      <c r="E2592" s="2">
        <v>20200702</v>
      </c>
      <c r="F2592" t="str">
        <f t="shared" si="122"/>
        <v>RS1</v>
      </c>
      <c r="G2592" t="s">
        <v>1140</v>
      </c>
      <c r="H2592" t="str">
        <f>VLOOKUP(E2592,GDD!$A$2:$B$57,2)</f>
        <v>0-650</v>
      </c>
      <c r="I2592" cm="1">
        <f t="array" ref="I2592">IF(H2592="0-650",1,IF(H2592="650-900",2,IF(H2592="900+",3,NA)))</f>
        <v>1</v>
      </c>
      <c r="J2592">
        <v>9.66424436744329E-3</v>
      </c>
      <c r="K2592">
        <v>3.7952214508160001E-3</v>
      </c>
      <c r="L2592">
        <v>0.88424952082130204</v>
      </c>
    </row>
    <row r="2593" spans="1:12" x14ac:dyDescent="0.2">
      <c r="A2593" t="s">
        <v>3019</v>
      </c>
      <c r="B2593" t="str">
        <f t="shared" si="120"/>
        <v>NDVI</v>
      </c>
      <c r="C2593">
        <f>VLOOKUP(B2593,GDD!$D$2:$E$31,2)</f>
        <v>21</v>
      </c>
      <c r="D2593" t="str">
        <f t="shared" si="121"/>
        <v>JCEager20</v>
      </c>
      <c r="E2593" s="2">
        <v>20200708</v>
      </c>
      <c r="F2593" t="str">
        <f t="shared" si="122"/>
        <v>RS1</v>
      </c>
      <c r="G2593" t="s">
        <v>1140</v>
      </c>
      <c r="H2593" t="str">
        <f>VLOOKUP(E2593,GDD!$A$2:$B$57,2)</f>
        <v>0-650</v>
      </c>
      <c r="I2593" cm="1">
        <f t="array" ref="I2593">IF(H2593="0-650",1,IF(H2593="650-900",2,IF(H2593="900+",3,NA)))</f>
        <v>1</v>
      </c>
      <c r="J2593">
        <v>7.8196066665238298E-4</v>
      </c>
      <c r="K2593">
        <v>1.59850603648103E-4</v>
      </c>
      <c r="L2593">
        <v>0.93620604073311398</v>
      </c>
    </row>
    <row r="2594" spans="1:12" x14ac:dyDescent="0.2">
      <c r="A2594" t="s">
        <v>3020</v>
      </c>
      <c r="B2594" t="str">
        <f t="shared" si="120"/>
        <v>SR800680</v>
      </c>
      <c r="C2594">
        <f>VLOOKUP(B2594,GDD!$D$2:$E$31,2)</f>
        <v>22</v>
      </c>
      <c r="D2594" t="str">
        <f t="shared" si="121"/>
        <v>JCEager20</v>
      </c>
      <c r="E2594" s="2">
        <v>20200708</v>
      </c>
      <c r="F2594" t="str">
        <f t="shared" si="122"/>
        <v>RS1</v>
      </c>
      <c r="G2594" t="s">
        <v>1140</v>
      </c>
      <c r="H2594" t="str">
        <f>VLOOKUP(E2594,GDD!$A$2:$B$57,2)</f>
        <v>0-650</v>
      </c>
      <c r="I2594" cm="1">
        <f t="array" ref="I2594">IF(H2594="0-650",1,IF(H2594="650-900",2,IF(H2594="900+",3,NA)))</f>
        <v>1</v>
      </c>
      <c r="J2594">
        <v>5.0102320999508496</v>
      </c>
      <c r="K2594">
        <v>1.6697140740137799</v>
      </c>
      <c r="L2594">
        <v>0.90001957816398104</v>
      </c>
    </row>
    <row r="2595" spans="1:12" x14ac:dyDescent="0.2">
      <c r="A2595" t="s">
        <v>3021</v>
      </c>
      <c r="B2595" t="str">
        <f t="shared" si="120"/>
        <v>mRENDVI</v>
      </c>
      <c r="C2595">
        <f>VLOOKUP(B2595,GDD!$D$2:$E$31,2)</f>
        <v>23</v>
      </c>
      <c r="D2595" t="str">
        <f t="shared" si="121"/>
        <v>JCEager20</v>
      </c>
      <c r="E2595" s="2">
        <v>20200708</v>
      </c>
      <c r="F2595" t="str">
        <f t="shared" si="122"/>
        <v>RS1</v>
      </c>
      <c r="G2595" t="s">
        <v>1140</v>
      </c>
      <c r="H2595" t="str">
        <f>VLOOKUP(E2595,GDD!$A$2:$B$57,2)</f>
        <v>0-650</v>
      </c>
      <c r="I2595" cm="1">
        <f t="array" ref="I2595">IF(H2595="0-650",1,IF(H2595="650-900",2,IF(H2595="900+",3,NA)))</f>
        <v>1</v>
      </c>
      <c r="J2595">
        <v>5.6594104724687203E-4</v>
      </c>
      <c r="K2595">
        <v>1.17553257941883E-4</v>
      </c>
      <c r="L2595">
        <v>0.93524579367538196</v>
      </c>
    </row>
    <row r="2596" spans="1:12" x14ac:dyDescent="0.2">
      <c r="A2596" t="s">
        <v>3022</v>
      </c>
      <c r="B2596" t="str">
        <f t="shared" si="120"/>
        <v>GNDVI</v>
      </c>
      <c r="C2596">
        <f>VLOOKUP(B2596,GDD!$D$2:$E$31,2)</f>
        <v>24</v>
      </c>
      <c r="D2596" t="str">
        <f t="shared" si="121"/>
        <v>JCEager20</v>
      </c>
      <c r="E2596" s="2">
        <v>20200708</v>
      </c>
      <c r="F2596" t="str">
        <f t="shared" si="122"/>
        <v>RS1</v>
      </c>
      <c r="G2596" t="s">
        <v>1140</v>
      </c>
      <c r="H2596" t="str">
        <f>VLOOKUP(E2596,GDD!$A$2:$B$57,2)</f>
        <v>0-650</v>
      </c>
      <c r="I2596" cm="1">
        <f t="array" ref="I2596">IF(H2596="0-650",1,IF(H2596="650-900",2,IF(H2596="900+",3,NA)))</f>
        <v>1</v>
      </c>
      <c r="J2596">
        <v>3.4416892013418998E-4</v>
      </c>
      <c r="K2596" s="1">
        <v>7.9023401518191002E-5</v>
      </c>
      <c r="L2596">
        <v>0.92890575152577404</v>
      </c>
    </row>
    <row r="2597" spans="1:12" x14ac:dyDescent="0.2">
      <c r="A2597" t="s">
        <v>3023</v>
      </c>
      <c r="B2597" t="str">
        <f t="shared" si="120"/>
        <v>PRI</v>
      </c>
      <c r="C2597">
        <f>VLOOKUP(B2597,GDD!$D$2:$E$31,2)</f>
        <v>25</v>
      </c>
      <c r="D2597" t="str">
        <f t="shared" si="121"/>
        <v>JCEager20</v>
      </c>
      <c r="E2597" s="2">
        <v>20200708</v>
      </c>
      <c r="F2597" t="str">
        <f t="shared" si="122"/>
        <v>RS1</v>
      </c>
      <c r="G2597" t="s">
        <v>1140</v>
      </c>
      <c r="H2597" t="str">
        <f>VLOOKUP(E2597,GDD!$A$2:$B$57,2)</f>
        <v>0-650</v>
      </c>
      <c r="I2597" cm="1">
        <f t="array" ref="I2597">IF(H2597="0-650",1,IF(H2597="650-900",2,IF(H2597="900+",3,NA)))</f>
        <v>1</v>
      </c>
      <c r="J2597" s="1">
        <v>2.0372087117470899E-5</v>
      </c>
      <c r="K2597" s="1">
        <v>1.6924569496880802E-5</v>
      </c>
      <c r="L2597">
        <v>0.78313186427289305</v>
      </c>
    </row>
    <row r="2598" spans="1:12" x14ac:dyDescent="0.2">
      <c r="A2598" t="s">
        <v>3024</v>
      </c>
      <c r="B2598" t="str">
        <f t="shared" si="120"/>
        <v>OSAVI</v>
      </c>
      <c r="C2598">
        <f>VLOOKUP(B2598,GDD!$D$2:$E$31,2)</f>
        <v>26</v>
      </c>
      <c r="D2598" t="str">
        <f t="shared" si="121"/>
        <v>JCEager20</v>
      </c>
      <c r="E2598" s="2">
        <v>20200708</v>
      </c>
      <c r="F2598" t="str">
        <f t="shared" si="122"/>
        <v>RS1</v>
      </c>
      <c r="G2598" t="s">
        <v>1140</v>
      </c>
      <c r="H2598" t="str">
        <f>VLOOKUP(E2598,GDD!$A$2:$B$57,2)</f>
        <v>0-650</v>
      </c>
      <c r="I2598" cm="1">
        <f t="array" ref="I2598">IF(H2598="0-650",1,IF(H2598="650-900",2,IF(H2598="900+",3,NA)))</f>
        <v>1</v>
      </c>
      <c r="J2598">
        <v>7.5109043083328901E-4</v>
      </c>
      <c r="K2598">
        <v>1.5292888684383799E-4</v>
      </c>
      <c r="L2598">
        <v>0.93644382202417198</v>
      </c>
    </row>
    <row r="2599" spans="1:12" x14ac:dyDescent="0.2">
      <c r="A2599" t="s">
        <v>3025</v>
      </c>
      <c r="B2599" t="str">
        <f t="shared" si="120"/>
        <v>PSRI</v>
      </c>
      <c r="C2599">
        <f>VLOOKUP(B2599,GDD!$D$2:$E$31,2)</f>
        <v>27</v>
      </c>
      <c r="D2599" t="str">
        <f t="shared" si="121"/>
        <v>JCEager20</v>
      </c>
      <c r="E2599" s="2">
        <v>20200708</v>
      </c>
      <c r="F2599" t="str">
        <f t="shared" si="122"/>
        <v>RS1</v>
      </c>
      <c r="G2599" t="s">
        <v>1140</v>
      </c>
      <c r="H2599" t="str">
        <f>VLOOKUP(E2599,GDD!$A$2:$B$57,2)</f>
        <v>0-650</v>
      </c>
      <c r="I2599" cm="1">
        <f t="array" ref="I2599">IF(H2599="0-650",1,IF(H2599="650-900",2,IF(H2599="900+",3,NA)))</f>
        <v>1</v>
      </c>
      <c r="J2599" s="1">
        <v>5.9818224659169098E-5</v>
      </c>
      <c r="K2599" s="1">
        <v>1.3722013936305099E-5</v>
      </c>
      <c r="L2599">
        <v>0.92896651203364999</v>
      </c>
    </row>
    <row r="2600" spans="1:12" x14ac:dyDescent="0.2">
      <c r="A2600" t="s">
        <v>3026</v>
      </c>
      <c r="B2600" t="str">
        <f t="shared" si="120"/>
        <v>Carte1</v>
      </c>
      <c r="C2600">
        <f>VLOOKUP(B2600,GDD!$D$2:$E$31,2)</f>
        <v>28</v>
      </c>
      <c r="D2600" t="str">
        <f t="shared" si="121"/>
        <v>JCEager20</v>
      </c>
      <c r="E2600" s="2">
        <v>20200708</v>
      </c>
      <c r="F2600" t="str">
        <f t="shared" si="122"/>
        <v>RS1</v>
      </c>
      <c r="G2600" t="s">
        <v>1140</v>
      </c>
      <c r="H2600" t="str">
        <f>VLOOKUP(E2600,GDD!$A$2:$B$57,2)</f>
        <v>0-650</v>
      </c>
      <c r="I2600" cm="1">
        <f t="array" ref="I2600">IF(H2600="0-650",1,IF(H2600="650-900",2,IF(H2600="900+",3,NA)))</f>
        <v>1</v>
      </c>
      <c r="J2600">
        <v>1.12160211937528E-2</v>
      </c>
      <c r="K2600">
        <v>2.8986018362203701E-3</v>
      </c>
      <c r="L2600">
        <v>0.92068765226295901</v>
      </c>
    </row>
    <row r="2601" spans="1:12" x14ac:dyDescent="0.2">
      <c r="A2601" t="s">
        <v>3027</v>
      </c>
      <c r="B2601" t="str">
        <f t="shared" si="120"/>
        <v>VOG1</v>
      </c>
      <c r="C2601">
        <f>VLOOKUP(B2601,GDD!$D$2:$E$31,2)</f>
        <v>29</v>
      </c>
      <c r="D2601" t="str">
        <f t="shared" si="121"/>
        <v>JCEager20</v>
      </c>
      <c r="E2601" s="2">
        <v>20200708</v>
      </c>
      <c r="F2601" t="str">
        <f t="shared" si="122"/>
        <v>RS1</v>
      </c>
      <c r="G2601" t="s">
        <v>1140</v>
      </c>
      <c r="H2601" t="str">
        <f>VLOOKUP(E2601,GDD!$A$2:$B$57,2)</f>
        <v>0-650</v>
      </c>
      <c r="I2601" cm="1">
        <f t="array" ref="I2601">IF(H2601="0-650",1,IF(H2601="650-900",2,IF(H2601="900+",3,NA)))</f>
        <v>1</v>
      </c>
      <c r="J2601">
        <v>1.2974403527212399E-2</v>
      </c>
      <c r="K2601">
        <v>3.3373394958702901E-3</v>
      </c>
      <c r="L2601">
        <v>0.92102943549600103</v>
      </c>
    </row>
    <row r="2602" spans="1:12" x14ac:dyDescent="0.2">
      <c r="A2602" t="s">
        <v>3028</v>
      </c>
      <c r="B2602" t="str">
        <f t="shared" si="120"/>
        <v>SR700670</v>
      </c>
      <c r="C2602">
        <f>VLOOKUP(B2602,GDD!$D$2:$E$31,2)</f>
        <v>30</v>
      </c>
      <c r="D2602" t="str">
        <f t="shared" si="121"/>
        <v>JCEager20</v>
      </c>
      <c r="E2602" s="2">
        <v>20200708</v>
      </c>
      <c r="F2602" t="str">
        <f t="shared" si="122"/>
        <v>RS1</v>
      </c>
      <c r="G2602" t="s">
        <v>1140</v>
      </c>
      <c r="H2602" t="str">
        <f>VLOOKUP(E2602,GDD!$A$2:$B$57,2)</f>
        <v>0-650</v>
      </c>
      <c r="I2602" cm="1">
        <f t="array" ref="I2602">IF(H2602="0-650",1,IF(H2602="650-900",2,IF(H2602="900+",3,NA)))</f>
        <v>1</v>
      </c>
      <c r="J2602">
        <v>3.8897067282386102E-3</v>
      </c>
      <c r="K2602">
        <v>1.4674964168062E-3</v>
      </c>
      <c r="L2602">
        <v>0.88828962119240296</v>
      </c>
    </row>
    <row r="2603" spans="1:12" x14ac:dyDescent="0.2">
      <c r="A2603" t="s">
        <v>3941</v>
      </c>
      <c r="B2603" t="str">
        <f t="shared" si="120"/>
        <v>NDVI</v>
      </c>
      <c r="C2603">
        <f>VLOOKUP(B2603,GDD!$D$2:$E$31,2)</f>
        <v>21</v>
      </c>
      <c r="D2603" t="str">
        <f t="shared" si="121"/>
        <v>JCEager20</v>
      </c>
      <c r="E2603" s="2">
        <v>20200717</v>
      </c>
      <c r="F2603" t="str">
        <f t="shared" si="122"/>
        <v>RS1</v>
      </c>
      <c r="G2603" t="s">
        <v>1140</v>
      </c>
      <c r="H2603" t="str">
        <f>VLOOKUP(E2603,GDD!$A$2:$B$57,2)</f>
        <v>650-900</v>
      </c>
      <c r="I2603" cm="1">
        <f t="array" ref="I2603">IF(H2603="0-650",1,IF(H2603="650-900",2,IF(H2603="900+",3,NA)))</f>
        <v>2</v>
      </c>
      <c r="J2603">
        <v>7.4304397071319698E-4</v>
      </c>
      <c r="K2603">
        <v>1.3027322776987401E-4</v>
      </c>
      <c r="L2603">
        <v>0.94478556244271295</v>
      </c>
    </row>
    <row r="2604" spans="1:12" x14ac:dyDescent="0.2">
      <c r="A2604" t="s">
        <v>3942</v>
      </c>
      <c r="B2604" t="str">
        <f t="shared" si="120"/>
        <v>SR800680</v>
      </c>
      <c r="C2604">
        <f>VLOOKUP(B2604,GDD!$D$2:$E$31,2)</f>
        <v>22</v>
      </c>
      <c r="D2604" t="str">
        <f t="shared" si="121"/>
        <v>JCEager20</v>
      </c>
      <c r="E2604" s="2">
        <v>20200717</v>
      </c>
      <c r="F2604" t="str">
        <f t="shared" si="122"/>
        <v>RS1</v>
      </c>
      <c r="G2604" t="s">
        <v>1140</v>
      </c>
      <c r="H2604" t="str">
        <f>VLOOKUP(E2604,GDD!$A$2:$B$57,2)</f>
        <v>650-900</v>
      </c>
      <c r="I2604" cm="1">
        <f t="array" ref="I2604">IF(H2604="0-650",1,IF(H2604="650-900",2,IF(H2604="900+",3,NA)))</f>
        <v>2</v>
      </c>
      <c r="J2604">
        <v>9.6144820436761602</v>
      </c>
      <c r="K2604">
        <v>1.4030583068428599</v>
      </c>
      <c r="L2604">
        <v>0.95361254687381003</v>
      </c>
    </row>
    <row r="2605" spans="1:12" x14ac:dyDescent="0.2">
      <c r="A2605" t="s">
        <v>3943</v>
      </c>
      <c r="B2605" t="str">
        <f t="shared" si="120"/>
        <v>mRENDVI</v>
      </c>
      <c r="C2605">
        <f>VLOOKUP(B2605,GDD!$D$2:$E$31,2)</f>
        <v>23</v>
      </c>
      <c r="D2605" t="str">
        <f t="shared" si="121"/>
        <v>JCEager20</v>
      </c>
      <c r="E2605" s="2">
        <v>20200717</v>
      </c>
      <c r="F2605" t="str">
        <f t="shared" si="122"/>
        <v>RS1</v>
      </c>
      <c r="G2605" t="s">
        <v>1140</v>
      </c>
      <c r="H2605" t="str">
        <f>VLOOKUP(E2605,GDD!$A$2:$B$57,2)</f>
        <v>650-900</v>
      </c>
      <c r="I2605" cm="1">
        <f t="array" ref="I2605">IF(H2605="0-650",1,IF(H2605="650-900",2,IF(H2605="900+",3,NA)))</f>
        <v>2</v>
      </c>
      <c r="J2605">
        <v>6.3071877406914998E-4</v>
      </c>
      <c r="K2605">
        <v>1.1050337100975101E-4</v>
      </c>
      <c r="L2605">
        <v>0.94482169317931797</v>
      </c>
    </row>
    <row r="2606" spans="1:12" x14ac:dyDescent="0.2">
      <c r="A2606" t="s">
        <v>3944</v>
      </c>
      <c r="B2606" t="str">
        <f t="shared" si="120"/>
        <v>GNDVI</v>
      </c>
      <c r="C2606">
        <f>VLOOKUP(B2606,GDD!$D$2:$E$31,2)</f>
        <v>24</v>
      </c>
      <c r="D2606" t="str">
        <f t="shared" si="121"/>
        <v>JCEager20</v>
      </c>
      <c r="E2606" s="2">
        <v>20200717</v>
      </c>
      <c r="F2606" t="str">
        <f t="shared" si="122"/>
        <v>RS1</v>
      </c>
      <c r="G2606" t="s">
        <v>1140</v>
      </c>
      <c r="H2606" t="str">
        <f>VLOOKUP(E2606,GDD!$A$2:$B$57,2)</f>
        <v>650-900</v>
      </c>
      <c r="I2606" cm="1">
        <f t="array" ref="I2606">IF(H2606="0-650",1,IF(H2606="650-900",2,IF(H2606="900+",3,NA)))</f>
        <v>2</v>
      </c>
      <c r="J2606">
        <v>2.3403372013049701E-4</v>
      </c>
      <c r="K2606" s="1">
        <v>9.0122901818800695E-5</v>
      </c>
      <c r="L2606">
        <v>0.88624064059937901</v>
      </c>
    </row>
    <row r="2607" spans="1:12" x14ac:dyDescent="0.2">
      <c r="A2607" t="s">
        <v>3945</v>
      </c>
      <c r="B2607" t="str">
        <f t="shared" si="120"/>
        <v>PRI</v>
      </c>
      <c r="C2607">
        <f>VLOOKUP(B2607,GDD!$D$2:$E$31,2)</f>
        <v>25</v>
      </c>
      <c r="D2607" t="str">
        <f t="shared" si="121"/>
        <v>JCEager20</v>
      </c>
      <c r="E2607" s="2">
        <v>20200717</v>
      </c>
      <c r="F2607" t="str">
        <f t="shared" si="122"/>
        <v>RS1</v>
      </c>
      <c r="G2607" t="s">
        <v>1140</v>
      </c>
      <c r="H2607" t="str">
        <f>VLOOKUP(E2607,GDD!$A$2:$B$57,2)</f>
        <v>650-900</v>
      </c>
      <c r="I2607" cm="1">
        <f t="array" ref="I2607">IF(H2607="0-650",1,IF(H2607="650-900",2,IF(H2607="900+",3,NA)))</f>
        <v>2</v>
      </c>
      <c r="J2607" s="1">
        <v>1.44058684595157E-5</v>
      </c>
      <c r="K2607" s="1">
        <v>2.0022447577801999E-5</v>
      </c>
      <c r="L2607">
        <v>0.68338977211764296</v>
      </c>
    </row>
    <row r="2608" spans="1:12" x14ac:dyDescent="0.2">
      <c r="A2608" t="s">
        <v>3946</v>
      </c>
      <c r="B2608" t="str">
        <f t="shared" si="120"/>
        <v>OSAVI</v>
      </c>
      <c r="C2608">
        <f>VLOOKUP(B2608,GDD!$D$2:$E$31,2)</f>
        <v>26</v>
      </c>
      <c r="D2608" t="str">
        <f t="shared" si="121"/>
        <v>JCEager20</v>
      </c>
      <c r="E2608" s="2">
        <v>20200717</v>
      </c>
      <c r="F2608" t="str">
        <f t="shared" si="122"/>
        <v>RS1</v>
      </c>
      <c r="G2608" t="s">
        <v>1140</v>
      </c>
      <c r="H2608" t="str">
        <f>VLOOKUP(E2608,GDD!$A$2:$B$57,2)</f>
        <v>650-900</v>
      </c>
      <c r="I2608" cm="1">
        <f t="array" ref="I2608">IF(H2608="0-650",1,IF(H2608="650-900",2,IF(H2608="900+",3,NA)))</f>
        <v>2</v>
      </c>
      <c r="J2608">
        <v>6.6727834028183005E-4</v>
      </c>
      <c r="K2608">
        <v>1.6142033431056701E-4</v>
      </c>
      <c r="L2608">
        <v>0.92538082296857505</v>
      </c>
    </row>
    <row r="2609" spans="1:12" x14ac:dyDescent="0.2">
      <c r="A2609" t="s">
        <v>3947</v>
      </c>
      <c r="B2609" t="str">
        <f t="shared" si="120"/>
        <v>PSRI</v>
      </c>
      <c r="C2609">
        <f>VLOOKUP(B2609,GDD!$D$2:$E$31,2)</f>
        <v>27</v>
      </c>
      <c r="D2609" t="str">
        <f t="shared" si="121"/>
        <v>JCEager20</v>
      </c>
      <c r="E2609" s="2">
        <v>20200717</v>
      </c>
      <c r="F2609" t="str">
        <f t="shared" si="122"/>
        <v>RS1</v>
      </c>
      <c r="G2609" t="s">
        <v>1140</v>
      </c>
      <c r="H2609" t="str">
        <f>VLOOKUP(E2609,GDD!$A$2:$B$57,2)</f>
        <v>650-900</v>
      </c>
      <c r="I2609" cm="1">
        <f t="array" ref="I2609">IF(H2609="0-650",1,IF(H2609="650-900",2,IF(H2609="900+",3,NA)))</f>
        <v>2</v>
      </c>
      <c r="J2609" s="1">
        <v>2.86949329010047E-5</v>
      </c>
      <c r="K2609" s="1">
        <v>6.3342006416033902E-6</v>
      </c>
      <c r="L2609">
        <v>0.93146213780151399</v>
      </c>
    </row>
    <row r="2610" spans="1:12" x14ac:dyDescent="0.2">
      <c r="A2610" t="s">
        <v>3948</v>
      </c>
      <c r="B2610" t="str">
        <f t="shared" si="120"/>
        <v>Carte1</v>
      </c>
      <c r="C2610">
        <f>VLOOKUP(B2610,GDD!$D$2:$E$31,2)</f>
        <v>28</v>
      </c>
      <c r="D2610" t="str">
        <f t="shared" si="121"/>
        <v>JCEager20</v>
      </c>
      <c r="E2610" s="2">
        <v>20200717</v>
      </c>
      <c r="F2610" t="str">
        <f t="shared" si="122"/>
        <v>RS1</v>
      </c>
      <c r="G2610" t="s">
        <v>1140</v>
      </c>
      <c r="H2610" t="str">
        <f>VLOOKUP(E2610,GDD!$A$2:$B$57,2)</f>
        <v>650-900</v>
      </c>
      <c r="I2610" cm="1">
        <f t="array" ref="I2610">IF(H2610="0-650",1,IF(H2610="650-900",2,IF(H2610="900+",3,NA)))</f>
        <v>2</v>
      </c>
      <c r="J2610">
        <v>7.1781887933585198E-2</v>
      </c>
      <c r="K2610">
        <v>1.6228124260807601E-2</v>
      </c>
      <c r="L2610">
        <v>0.92992244762825504</v>
      </c>
    </row>
    <row r="2611" spans="1:12" x14ac:dyDescent="0.2">
      <c r="A2611" t="s">
        <v>3949</v>
      </c>
      <c r="B2611" t="str">
        <f t="shared" si="120"/>
        <v>VOG1</v>
      </c>
      <c r="C2611">
        <f>VLOOKUP(B2611,GDD!$D$2:$E$31,2)</f>
        <v>29</v>
      </c>
      <c r="D2611" t="str">
        <f t="shared" si="121"/>
        <v>JCEager20</v>
      </c>
      <c r="E2611" s="2">
        <v>20200717</v>
      </c>
      <c r="F2611" t="str">
        <f t="shared" si="122"/>
        <v>RS1</v>
      </c>
      <c r="G2611" t="s">
        <v>1140</v>
      </c>
      <c r="H2611" t="str">
        <f>VLOOKUP(E2611,GDD!$A$2:$B$57,2)</f>
        <v>650-900</v>
      </c>
      <c r="I2611" cm="1">
        <f t="array" ref="I2611">IF(H2611="0-650",1,IF(H2611="650-900",2,IF(H2611="900+",3,NA)))</f>
        <v>2</v>
      </c>
      <c r="J2611">
        <v>1.3154427153488199E-2</v>
      </c>
      <c r="K2611">
        <v>3.7344731154620699E-3</v>
      </c>
      <c r="L2611">
        <v>0.91354936958822297</v>
      </c>
    </row>
    <row r="2612" spans="1:12" x14ac:dyDescent="0.2">
      <c r="A2612" t="s">
        <v>3950</v>
      </c>
      <c r="B2612" t="str">
        <f t="shared" si="120"/>
        <v>SR700670</v>
      </c>
      <c r="C2612">
        <f>VLOOKUP(B2612,GDD!$D$2:$E$31,2)</f>
        <v>30</v>
      </c>
      <c r="D2612" t="str">
        <f t="shared" si="121"/>
        <v>JCEager20</v>
      </c>
      <c r="E2612" s="2">
        <v>20200717</v>
      </c>
      <c r="F2612" t="str">
        <f t="shared" si="122"/>
        <v>RS1</v>
      </c>
      <c r="G2612" t="s">
        <v>1140</v>
      </c>
      <c r="H2612" t="str">
        <f>VLOOKUP(E2612,GDD!$A$2:$B$57,2)</f>
        <v>650-900</v>
      </c>
      <c r="I2612" cm="1">
        <f t="array" ref="I2612">IF(H2612="0-650",1,IF(H2612="650-900",2,IF(H2612="900+",3,NA)))</f>
        <v>2</v>
      </c>
      <c r="J2612">
        <v>3.4269115520591999E-3</v>
      </c>
      <c r="K2612">
        <v>1.4636099181980599E-3</v>
      </c>
      <c r="L2612">
        <v>0.87537747134979105</v>
      </c>
    </row>
    <row r="2613" spans="1:12" x14ac:dyDescent="0.2">
      <c r="A2613" t="s">
        <v>3029</v>
      </c>
      <c r="B2613" t="str">
        <f t="shared" si="120"/>
        <v>NDVI</v>
      </c>
      <c r="C2613">
        <f>VLOOKUP(B2613,GDD!$D$2:$E$31,2)</f>
        <v>21</v>
      </c>
      <c r="D2613" t="str">
        <f t="shared" si="121"/>
        <v>JCEager20</v>
      </c>
      <c r="E2613" s="2">
        <v>20200725</v>
      </c>
      <c r="F2613" t="str">
        <f t="shared" si="122"/>
        <v>RS1</v>
      </c>
      <c r="G2613" t="s">
        <v>1140</v>
      </c>
      <c r="H2613" t="str">
        <f>VLOOKUP(E2613,GDD!$A$2:$B$57,2)</f>
        <v>650-900</v>
      </c>
      <c r="I2613" cm="1">
        <f t="array" ref="I2613">IF(H2613="0-650",1,IF(H2613="650-900",2,IF(H2613="900+",3,NA)))</f>
        <v>2</v>
      </c>
      <c r="J2613">
        <v>5.4953846785528297E-4</v>
      </c>
      <c r="K2613">
        <v>1.5555737699867901E-4</v>
      </c>
      <c r="L2613">
        <v>0.91377911324545902</v>
      </c>
    </row>
    <row r="2614" spans="1:12" x14ac:dyDescent="0.2">
      <c r="A2614" t="s">
        <v>3030</v>
      </c>
      <c r="B2614" t="str">
        <f t="shared" si="120"/>
        <v>SR800680</v>
      </c>
      <c r="C2614">
        <f>VLOOKUP(B2614,GDD!$D$2:$E$31,2)</f>
        <v>22</v>
      </c>
      <c r="D2614" t="str">
        <f t="shared" si="121"/>
        <v>JCEager20</v>
      </c>
      <c r="E2614" s="2">
        <v>20200725</v>
      </c>
      <c r="F2614" t="str">
        <f t="shared" si="122"/>
        <v>RS1</v>
      </c>
      <c r="G2614" t="s">
        <v>1140</v>
      </c>
      <c r="H2614" t="str">
        <f>VLOOKUP(E2614,GDD!$A$2:$B$57,2)</f>
        <v>650-900</v>
      </c>
      <c r="I2614" cm="1">
        <f t="array" ref="I2614">IF(H2614="0-650",1,IF(H2614="650-900",2,IF(H2614="900+",3,NA)))</f>
        <v>2</v>
      </c>
      <c r="J2614">
        <v>13.5586412537944</v>
      </c>
      <c r="K2614">
        <v>3.7537883508088501</v>
      </c>
      <c r="L2614">
        <v>0.91551175615700697</v>
      </c>
    </row>
    <row r="2615" spans="1:12" x14ac:dyDescent="0.2">
      <c r="A2615" t="s">
        <v>3031</v>
      </c>
      <c r="B2615" t="str">
        <f t="shared" si="120"/>
        <v>mRENDVI</v>
      </c>
      <c r="C2615">
        <f>VLOOKUP(B2615,GDD!$D$2:$E$31,2)</f>
        <v>23</v>
      </c>
      <c r="D2615" t="str">
        <f t="shared" si="121"/>
        <v>JCEager20</v>
      </c>
      <c r="E2615" s="2">
        <v>20200725</v>
      </c>
      <c r="F2615" t="str">
        <f t="shared" si="122"/>
        <v>RS1</v>
      </c>
      <c r="G2615" t="s">
        <v>1140</v>
      </c>
      <c r="H2615" t="str">
        <f>VLOOKUP(E2615,GDD!$A$2:$B$57,2)</f>
        <v>650-900</v>
      </c>
      <c r="I2615" cm="1">
        <f t="array" ref="I2615">IF(H2615="0-650",1,IF(H2615="650-900",2,IF(H2615="900+",3,NA)))</f>
        <v>2</v>
      </c>
      <c r="J2615">
        <v>3.7850289043769701E-4</v>
      </c>
      <c r="K2615">
        <v>1.3807033274402299E-4</v>
      </c>
      <c r="L2615">
        <v>0.89158871785402705</v>
      </c>
    </row>
    <row r="2616" spans="1:12" x14ac:dyDescent="0.2">
      <c r="A2616" t="s">
        <v>3032</v>
      </c>
      <c r="B2616" t="str">
        <f t="shared" si="120"/>
        <v>GNDVI</v>
      </c>
      <c r="C2616">
        <f>VLOOKUP(B2616,GDD!$D$2:$E$31,2)</f>
        <v>24</v>
      </c>
      <c r="D2616" t="str">
        <f t="shared" si="121"/>
        <v>JCEager20</v>
      </c>
      <c r="E2616" s="2">
        <v>20200725</v>
      </c>
      <c r="F2616" t="str">
        <f t="shared" si="122"/>
        <v>RS1</v>
      </c>
      <c r="G2616" t="s">
        <v>1140</v>
      </c>
      <c r="H2616" t="str">
        <f>VLOOKUP(E2616,GDD!$A$2:$B$57,2)</f>
        <v>650-900</v>
      </c>
      <c r="I2616" cm="1">
        <f t="array" ref="I2616">IF(H2616="0-650",1,IF(H2616="650-900",2,IF(H2616="900+",3,NA)))</f>
        <v>2</v>
      </c>
      <c r="J2616">
        <v>2.6558386644901801E-4</v>
      </c>
      <c r="K2616" s="1">
        <v>9.5229470017161401E-5</v>
      </c>
      <c r="L2616">
        <v>0.89323823869374397</v>
      </c>
    </row>
    <row r="2617" spans="1:12" x14ac:dyDescent="0.2">
      <c r="A2617" t="s">
        <v>3033</v>
      </c>
      <c r="B2617" t="str">
        <f t="shared" si="120"/>
        <v>PRI</v>
      </c>
      <c r="C2617">
        <f>VLOOKUP(B2617,GDD!$D$2:$E$31,2)</f>
        <v>25</v>
      </c>
      <c r="D2617" t="str">
        <f t="shared" si="121"/>
        <v>JCEager20</v>
      </c>
      <c r="E2617" s="2">
        <v>20200725</v>
      </c>
      <c r="F2617" t="str">
        <f t="shared" si="122"/>
        <v>RS1</v>
      </c>
      <c r="G2617" t="s">
        <v>1140</v>
      </c>
      <c r="H2617" t="str">
        <f>VLOOKUP(E2617,GDD!$A$2:$B$57,2)</f>
        <v>650-900</v>
      </c>
      <c r="I2617" cm="1">
        <f t="array" ref="I2617">IF(H2617="0-650",1,IF(H2617="650-900",2,IF(H2617="900+",3,NA)))</f>
        <v>2</v>
      </c>
      <c r="J2617" s="1">
        <v>2.88394541453802E-5</v>
      </c>
      <c r="K2617" s="1">
        <v>2.8472101114412298E-5</v>
      </c>
      <c r="L2617">
        <v>0.752395979324884</v>
      </c>
    </row>
    <row r="2618" spans="1:12" x14ac:dyDescent="0.2">
      <c r="A2618" t="s">
        <v>3034</v>
      </c>
      <c r="B2618" t="str">
        <f t="shared" si="120"/>
        <v>OSAVI</v>
      </c>
      <c r="C2618">
        <f>VLOOKUP(B2618,GDD!$D$2:$E$31,2)</f>
        <v>26</v>
      </c>
      <c r="D2618" t="str">
        <f t="shared" si="121"/>
        <v>JCEager20</v>
      </c>
      <c r="E2618" s="2">
        <v>20200725</v>
      </c>
      <c r="F2618" t="str">
        <f t="shared" si="122"/>
        <v>RS1</v>
      </c>
      <c r="G2618" t="s">
        <v>1140</v>
      </c>
      <c r="H2618" t="str">
        <f>VLOOKUP(E2618,GDD!$A$2:$B$57,2)</f>
        <v>650-900</v>
      </c>
      <c r="I2618" cm="1">
        <f t="array" ref="I2618">IF(H2618="0-650",1,IF(H2618="650-900",2,IF(H2618="900+",3,NA)))</f>
        <v>2</v>
      </c>
      <c r="J2618">
        <v>1.4977199481367199E-4</v>
      </c>
      <c r="K2618">
        <v>1.0313831845825001E-4</v>
      </c>
      <c r="L2618">
        <v>0.81330886931827195</v>
      </c>
    </row>
    <row r="2619" spans="1:12" x14ac:dyDescent="0.2">
      <c r="A2619" t="s">
        <v>3035</v>
      </c>
      <c r="B2619" t="str">
        <f t="shared" si="120"/>
        <v>PSRI</v>
      </c>
      <c r="C2619">
        <f>VLOOKUP(B2619,GDD!$D$2:$E$31,2)</f>
        <v>27</v>
      </c>
      <c r="D2619" t="str">
        <f t="shared" si="121"/>
        <v>JCEager20</v>
      </c>
      <c r="E2619" s="2">
        <v>20200725</v>
      </c>
      <c r="F2619" t="str">
        <f t="shared" si="122"/>
        <v>RS1</v>
      </c>
      <c r="G2619" t="s">
        <v>1140</v>
      </c>
      <c r="H2619" t="str">
        <f>VLOOKUP(E2619,GDD!$A$2:$B$57,2)</f>
        <v>650-900</v>
      </c>
      <c r="I2619" cm="1">
        <f t="array" ref="I2619">IF(H2619="0-650",1,IF(H2619="650-900",2,IF(H2619="900+",3,NA)))</f>
        <v>2</v>
      </c>
      <c r="J2619" s="1">
        <v>1.3117746181147E-5</v>
      </c>
      <c r="K2619" s="1">
        <v>4.5529326375101101E-6</v>
      </c>
      <c r="L2619">
        <v>0.89630312744087703</v>
      </c>
    </row>
    <row r="2620" spans="1:12" x14ac:dyDescent="0.2">
      <c r="A2620" t="s">
        <v>3036</v>
      </c>
      <c r="B2620" t="str">
        <f t="shared" si="120"/>
        <v>Carte1</v>
      </c>
      <c r="C2620">
        <f>VLOOKUP(B2620,GDD!$D$2:$E$31,2)</f>
        <v>28</v>
      </c>
      <c r="D2620" t="str">
        <f t="shared" si="121"/>
        <v>JCEager20</v>
      </c>
      <c r="E2620" s="2">
        <v>20200725</v>
      </c>
      <c r="F2620" t="str">
        <f t="shared" si="122"/>
        <v>RS1</v>
      </c>
      <c r="G2620" t="s">
        <v>1140</v>
      </c>
      <c r="H2620" t="str">
        <f>VLOOKUP(E2620,GDD!$A$2:$B$57,2)</f>
        <v>650-900</v>
      </c>
      <c r="I2620" cm="1">
        <f t="array" ref="I2620">IF(H2620="0-650",1,IF(H2620="650-900",2,IF(H2620="900+",3,NA)))</f>
        <v>2</v>
      </c>
      <c r="J2620">
        <v>0.177146160586834</v>
      </c>
      <c r="K2620">
        <v>0.16349836031847201</v>
      </c>
      <c r="L2620">
        <v>0.764729180526176</v>
      </c>
    </row>
    <row r="2621" spans="1:12" x14ac:dyDescent="0.2">
      <c r="A2621" t="s">
        <v>3037</v>
      </c>
      <c r="B2621" t="str">
        <f t="shared" si="120"/>
        <v>VOG1</v>
      </c>
      <c r="C2621">
        <f>VLOOKUP(B2621,GDD!$D$2:$E$31,2)</f>
        <v>29</v>
      </c>
      <c r="D2621" t="str">
        <f t="shared" si="121"/>
        <v>JCEager20</v>
      </c>
      <c r="E2621" s="2">
        <v>20200725</v>
      </c>
      <c r="F2621" t="str">
        <f t="shared" si="122"/>
        <v>RS1</v>
      </c>
      <c r="G2621" t="s">
        <v>1140</v>
      </c>
      <c r="H2621" t="str">
        <f>VLOOKUP(E2621,GDD!$A$2:$B$57,2)</f>
        <v>650-900</v>
      </c>
      <c r="I2621" cm="1">
        <f t="array" ref="I2621">IF(H2621="0-650",1,IF(H2621="650-900",2,IF(H2621="900+",3,NA)))</f>
        <v>2</v>
      </c>
      <c r="J2621">
        <v>1.35323335488651E-2</v>
      </c>
      <c r="K2621">
        <v>4.3990506332068999E-3</v>
      </c>
      <c r="L2621">
        <v>0.90223474042528795</v>
      </c>
    </row>
    <row r="2622" spans="1:12" x14ac:dyDescent="0.2">
      <c r="A2622" t="s">
        <v>3038</v>
      </c>
      <c r="B2622" t="str">
        <f t="shared" si="120"/>
        <v>SR700670</v>
      </c>
      <c r="C2622">
        <f>VLOOKUP(B2622,GDD!$D$2:$E$31,2)</f>
        <v>30</v>
      </c>
      <c r="D2622" t="str">
        <f t="shared" si="121"/>
        <v>JCEager20</v>
      </c>
      <c r="E2622" s="2">
        <v>20200725</v>
      </c>
      <c r="F2622" t="str">
        <f t="shared" si="122"/>
        <v>RS1</v>
      </c>
      <c r="G2622" t="s">
        <v>1140</v>
      </c>
      <c r="H2622" t="str">
        <f>VLOOKUP(E2622,GDD!$A$2:$B$57,2)</f>
        <v>650-900</v>
      </c>
      <c r="I2622" cm="1">
        <f t="array" ref="I2622">IF(H2622="0-650",1,IF(H2622="650-900",2,IF(H2622="900+",3,NA)))</f>
        <v>2</v>
      </c>
      <c r="J2622">
        <v>1.28929262245598E-2</v>
      </c>
      <c r="K2622">
        <v>7.5319886453341402E-3</v>
      </c>
      <c r="L2622">
        <v>0.83700792948670499</v>
      </c>
    </row>
    <row r="2623" spans="1:12" x14ac:dyDescent="0.2">
      <c r="A2623" t="s">
        <v>3039</v>
      </c>
      <c r="B2623" t="str">
        <f t="shared" si="120"/>
        <v>NDVI</v>
      </c>
      <c r="C2623">
        <f>VLOOKUP(B2623,GDD!$D$2:$E$31,2)</f>
        <v>21</v>
      </c>
      <c r="D2623" t="str">
        <f t="shared" si="121"/>
        <v>JCEager20</v>
      </c>
      <c r="E2623" s="2">
        <v>20200806</v>
      </c>
      <c r="F2623" t="str">
        <f t="shared" si="122"/>
        <v>RS1</v>
      </c>
      <c r="G2623" t="s">
        <v>1140</v>
      </c>
      <c r="H2623" t="str">
        <f>VLOOKUP(E2623,GDD!$A$2:$B$57,2)</f>
        <v>900+</v>
      </c>
      <c r="I2623" cm="1">
        <f t="array" ref="I2623">IF(H2623="0-650",1,IF(H2623="650-900",2,IF(H2623="900+",3,NA)))</f>
        <v>3</v>
      </c>
      <c r="J2623">
        <v>4.6131878486081502E-4</v>
      </c>
      <c r="K2623">
        <v>1.9389148490934601E-4</v>
      </c>
      <c r="L2623">
        <v>0.87711648737194003</v>
      </c>
    </row>
    <row r="2624" spans="1:12" x14ac:dyDescent="0.2">
      <c r="A2624" t="s">
        <v>3040</v>
      </c>
      <c r="B2624" t="str">
        <f t="shared" si="120"/>
        <v>SR800680</v>
      </c>
      <c r="C2624">
        <f>VLOOKUP(B2624,GDD!$D$2:$E$31,2)</f>
        <v>22</v>
      </c>
      <c r="D2624" t="str">
        <f t="shared" si="121"/>
        <v>JCEager20</v>
      </c>
      <c r="E2624" s="2">
        <v>20200806</v>
      </c>
      <c r="F2624" t="str">
        <f t="shared" si="122"/>
        <v>RS1</v>
      </c>
      <c r="G2624" t="s">
        <v>1140</v>
      </c>
      <c r="H2624" t="str">
        <f>VLOOKUP(E2624,GDD!$A$2:$B$57,2)</f>
        <v>900+</v>
      </c>
      <c r="I2624" cm="1">
        <f t="array" ref="I2624">IF(H2624="0-650",1,IF(H2624="650-900",2,IF(H2624="900+",3,NA)))</f>
        <v>3</v>
      </c>
      <c r="J2624">
        <v>17.4679158730772</v>
      </c>
      <c r="K2624">
        <v>5.7707418493226896</v>
      </c>
      <c r="L2624">
        <v>0.90080287937134296</v>
      </c>
    </row>
    <row r="2625" spans="1:12" x14ac:dyDescent="0.2">
      <c r="A2625" t="s">
        <v>3041</v>
      </c>
      <c r="B2625" t="str">
        <f t="shared" si="120"/>
        <v>mRENDVI</v>
      </c>
      <c r="C2625">
        <f>VLOOKUP(B2625,GDD!$D$2:$E$31,2)</f>
        <v>23</v>
      </c>
      <c r="D2625" t="str">
        <f t="shared" si="121"/>
        <v>JCEager20</v>
      </c>
      <c r="E2625" s="2">
        <v>20200806</v>
      </c>
      <c r="F2625" t="str">
        <f t="shared" si="122"/>
        <v>RS1</v>
      </c>
      <c r="G2625" t="s">
        <v>1140</v>
      </c>
      <c r="H2625" t="str">
        <f>VLOOKUP(E2625,GDD!$A$2:$B$57,2)</f>
        <v>900+</v>
      </c>
      <c r="I2625" cm="1">
        <f t="array" ref="I2625">IF(H2625="0-650",1,IF(H2625="650-900",2,IF(H2625="900+",3,NA)))</f>
        <v>3</v>
      </c>
      <c r="J2625">
        <v>3.0449622377289401E-4</v>
      </c>
      <c r="K2625">
        <v>1.9245194312632601E-4</v>
      </c>
      <c r="L2625">
        <v>0.825983474507893</v>
      </c>
    </row>
    <row r="2626" spans="1:12" x14ac:dyDescent="0.2">
      <c r="A2626" t="s">
        <v>3042</v>
      </c>
      <c r="B2626" t="str">
        <f t="shared" si="120"/>
        <v>GNDVI</v>
      </c>
      <c r="C2626">
        <f>VLOOKUP(B2626,GDD!$D$2:$E$31,2)</f>
        <v>24</v>
      </c>
      <c r="D2626" t="str">
        <f t="shared" si="121"/>
        <v>JCEager20</v>
      </c>
      <c r="E2626" s="2">
        <v>20200806</v>
      </c>
      <c r="F2626" t="str">
        <f t="shared" si="122"/>
        <v>RS1</v>
      </c>
      <c r="G2626" t="s">
        <v>1140</v>
      </c>
      <c r="H2626" t="str">
        <f>VLOOKUP(E2626,GDD!$A$2:$B$57,2)</f>
        <v>900+</v>
      </c>
      <c r="I2626" cm="1">
        <f t="array" ref="I2626">IF(H2626="0-650",1,IF(H2626="650-900",2,IF(H2626="900+",3,NA)))</f>
        <v>3</v>
      </c>
      <c r="J2626">
        <v>2.3215834795128001E-4</v>
      </c>
      <c r="K2626">
        <v>1.1996422544881E-4</v>
      </c>
      <c r="L2626">
        <v>0.85306411639009505</v>
      </c>
    </row>
    <row r="2627" spans="1:12" x14ac:dyDescent="0.2">
      <c r="A2627" t="s">
        <v>3043</v>
      </c>
      <c r="B2627" t="str">
        <f t="shared" ref="B2627:B2690" si="123">LEFT(A2627, FIND("_RS",A2627)-10)</f>
        <v>PRI</v>
      </c>
      <c r="C2627">
        <f>VLOOKUP(B2627,GDD!$D$2:$E$31,2)</f>
        <v>25</v>
      </c>
      <c r="D2627" t="str">
        <f t="shared" ref="D2627:D2690" si="124">"JCEager"&amp;MID(E2627,3,2)</f>
        <v>JCEager20</v>
      </c>
      <c r="E2627" s="2">
        <v>20200806</v>
      </c>
      <c r="F2627" t="str">
        <f t="shared" ref="F2627:F2690" si="125">RIGHT(A2627,LEN(A2627)-FIND("_RS",A2627))</f>
        <v>RS1</v>
      </c>
      <c r="G2627" t="s">
        <v>1140</v>
      </c>
      <c r="H2627" t="str">
        <f>VLOOKUP(E2627,GDD!$A$2:$B$57,2)</f>
        <v>900+</v>
      </c>
      <c r="I2627" cm="1">
        <f t="array" ref="I2627">IF(H2627="0-650",1,IF(H2627="650-900",2,IF(H2627="900+",3,NA)))</f>
        <v>3</v>
      </c>
      <c r="J2627" s="1">
        <v>4.7879426747359997E-5</v>
      </c>
      <c r="K2627" s="1">
        <v>5.4636176434711598E-5</v>
      </c>
      <c r="L2627">
        <v>0.72444167871923904</v>
      </c>
    </row>
    <row r="2628" spans="1:12" x14ac:dyDescent="0.2">
      <c r="A2628" t="s">
        <v>3044</v>
      </c>
      <c r="B2628" t="str">
        <f t="shared" si="123"/>
        <v>OSAVI</v>
      </c>
      <c r="C2628">
        <f>VLOOKUP(B2628,GDD!$D$2:$E$31,2)</f>
        <v>26</v>
      </c>
      <c r="D2628" t="str">
        <f t="shared" si="124"/>
        <v>JCEager20</v>
      </c>
      <c r="E2628" s="2">
        <v>20200806</v>
      </c>
      <c r="F2628" t="str">
        <f t="shared" si="125"/>
        <v>RS1</v>
      </c>
      <c r="G2628" t="s">
        <v>1140</v>
      </c>
      <c r="H2628" t="str">
        <f>VLOOKUP(E2628,GDD!$A$2:$B$57,2)</f>
        <v>900+</v>
      </c>
      <c r="I2628" cm="1">
        <f t="array" ref="I2628">IF(H2628="0-650",1,IF(H2628="650-900",2,IF(H2628="900+",3,NA)))</f>
        <v>3</v>
      </c>
      <c r="J2628" s="1">
        <v>9.7234808038089494E-5</v>
      </c>
      <c r="K2628">
        <v>1.2521816825315701E-4</v>
      </c>
      <c r="L2628">
        <v>0.69966087099735697</v>
      </c>
    </row>
    <row r="2629" spans="1:12" x14ac:dyDescent="0.2">
      <c r="A2629" t="s">
        <v>3045</v>
      </c>
      <c r="B2629" t="str">
        <f t="shared" si="123"/>
        <v>PSRI</v>
      </c>
      <c r="C2629">
        <f>VLOOKUP(B2629,GDD!$D$2:$E$31,2)</f>
        <v>27</v>
      </c>
      <c r="D2629" t="str">
        <f t="shared" si="124"/>
        <v>JCEager20</v>
      </c>
      <c r="E2629" s="2">
        <v>20200806</v>
      </c>
      <c r="F2629" t="str">
        <f t="shared" si="125"/>
        <v>RS1</v>
      </c>
      <c r="G2629" t="s">
        <v>1140</v>
      </c>
      <c r="H2629" t="str">
        <f>VLOOKUP(E2629,GDD!$A$2:$B$57,2)</f>
        <v>900+</v>
      </c>
      <c r="I2629" cm="1">
        <f t="array" ref="I2629">IF(H2629="0-650",1,IF(H2629="650-900",2,IF(H2629="900+",3,NA)))</f>
        <v>3</v>
      </c>
      <c r="J2629" s="1">
        <v>7.1883924387441002E-6</v>
      </c>
      <c r="K2629" s="1">
        <v>5.5052189630555701E-6</v>
      </c>
      <c r="L2629">
        <v>0.79663323335729197</v>
      </c>
    </row>
    <row r="2630" spans="1:12" x14ac:dyDescent="0.2">
      <c r="A2630" t="s">
        <v>3046</v>
      </c>
      <c r="B2630" t="str">
        <f t="shared" si="123"/>
        <v>Carte1</v>
      </c>
      <c r="C2630">
        <f>VLOOKUP(B2630,GDD!$D$2:$E$31,2)</f>
        <v>28</v>
      </c>
      <c r="D2630" t="str">
        <f t="shared" si="124"/>
        <v>JCEager20</v>
      </c>
      <c r="E2630" s="2">
        <v>20200806</v>
      </c>
      <c r="F2630" t="str">
        <f t="shared" si="125"/>
        <v>RS1</v>
      </c>
      <c r="G2630" t="s">
        <v>1140</v>
      </c>
      <c r="H2630" t="str">
        <f>VLOOKUP(E2630,GDD!$A$2:$B$57,2)</f>
        <v>900+</v>
      </c>
      <c r="I2630" cm="1">
        <f t="array" ref="I2630">IF(H2630="0-650",1,IF(H2630="650-900",2,IF(H2630="900+",3,NA)))</f>
        <v>3</v>
      </c>
      <c r="J2630">
        <v>0.92712476734518701</v>
      </c>
      <c r="K2630">
        <v>1.04969723204833</v>
      </c>
      <c r="L2630">
        <v>0.72600427250979505</v>
      </c>
    </row>
    <row r="2631" spans="1:12" x14ac:dyDescent="0.2">
      <c r="A2631" t="s">
        <v>3047</v>
      </c>
      <c r="B2631" t="str">
        <f t="shared" si="123"/>
        <v>VOG1</v>
      </c>
      <c r="C2631">
        <f>VLOOKUP(B2631,GDD!$D$2:$E$31,2)</f>
        <v>29</v>
      </c>
      <c r="D2631" t="str">
        <f t="shared" si="124"/>
        <v>JCEager20</v>
      </c>
      <c r="E2631" s="2">
        <v>20200806</v>
      </c>
      <c r="F2631" t="str">
        <f t="shared" si="125"/>
        <v>RS1</v>
      </c>
      <c r="G2631" t="s">
        <v>1140</v>
      </c>
      <c r="H2631" t="str">
        <f>VLOOKUP(E2631,GDD!$A$2:$B$57,2)</f>
        <v>900+</v>
      </c>
      <c r="I2631" cm="1">
        <f t="array" ref="I2631">IF(H2631="0-650",1,IF(H2631="650-900",2,IF(H2631="900+",3,NA)))</f>
        <v>3</v>
      </c>
      <c r="J2631">
        <v>1.0792833807200799E-2</v>
      </c>
      <c r="K2631">
        <v>5.3200178359391398E-3</v>
      </c>
      <c r="L2631">
        <v>0.85887992577122596</v>
      </c>
    </row>
    <row r="2632" spans="1:12" x14ac:dyDescent="0.2">
      <c r="A2632" t="s">
        <v>3048</v>
      </c>
      <c r="B2632" t="str">
        <f t="shared" si="123"/>
        <v>SR700670</v>
      </c>
      <c r="C2632">
        <f>VLOOKUP(B2632,GDD!$D$2:$E$31,2)</f>
        <v>30</v>
      </c>
      <c r="D2632" t="str">
        <f t="shared" si="124"/>
        <v>JCEager20</v>
      </c>
      <c r="E2632" s="2">
        <v>20200806</v>
      </c>
      <c r="F2632" t="str">
        <f t="shared" si="125"/>
        <v>RS1</v>
      </c>
      <c r="G2632" t="s">
        <v>1140</v>
      </c>
      <c r="H2632" t="str">
        <f>VLOOKUP(E2632,GDD!$A$2:$B$57,2)</f>
        <v>900+</v>
      </c>
      <c r="I2632" cm="1">
        <f t="array" ref="I2632">IF(H2632="0-650",1,IF(H2632="650-900",2,IF(H2632="900+",3,NA)))</f>
        <v>3</v>
      </c>
      <c r="J2632">
        <v>2.1929000631881301E-2</v>
      </c>
      <c r="K2632">
        <v>1.41472795708952E-2</v>
      </c>
      <c r="L2632">
        <v>0.82301361429242004</v>
      </c>
    </row>
    <row r="2633" spans="1:12" x14ac:dyDescent="0.2">
      <c r="A2633" t="s">
        <v>3049</v>
      </c>
      <c r="B2633" t="str">
        <f t="shared" si="123"/>
        <v>NDVI</v>
      </c>
      <c r="C2633">
        <f>VLOOKUP(B2633,GDD!$D$2:$E$31,2)</f>
        <v>21</v>
      </c>
      <c r="D2633" t="str">
        <f t="shared" si="124"/>
        <v>JCEager20</v>
      </c>
      <c r="E2633" s="2">
        <v>20200813</v>
      </c>
      <c r="F2633" t="str">
        <f t="shared" si="125"/>
        <v>RS1</v>
      </c>
      <c r="G2633" t="s">
        <v>1140</v>
      </c>
      <c r="H2633" t="str">
        <f>VLOOKUP(E2633,GDD!$A$2:$B$57,2)</f>
        <v>900+</v>
      </c>
      <c r="I2633" cm="1">
        <f t="array" ref="I2633">IF(H2633="0-650",1,IF(H2633="650-900",2,IF(H2633="900+",3,NA)))</f>
        <v>3</v>
      </c>
      <c r="J2633">
        <v>2.20755751414628E-4</v>
      </c>
      <c r="K2633">
        <v>2.6086765770148601E-4</v>
      </c>
      <c r="L2633">
        <v>0.71741112341667801</v>
      </c>
    </row>
    <row r="2634" spans="1:12" x14ac:dyDescent="0.2">
      <c r="A2634" t="s">
        <v>3050</v>
      </c>
      <c r="B2634" t="str">
        <f t="shared" si="123"/>
        <v>SR800680</v>
      </c>
      <c r="C2634">
        <f>VLOOKUP(B2634,GDD!$D$2:$E$31,2)</f>
        <v>22</v>
      </c>
      <c r="D2634" t="str">
        <f t="shared" si="124"/>
        <v>JCEager20</v>
      </c>
      <c r="E2634" s="2">
        <v>20200813</v>
      </c>
      <c r="F2634" t="str">
        <f t="shared" si="125"/>
        <v>RS1</v>
      </c>
      <c r="G2634" t="s">
        <v>1140</v>
      </c>
      <c r="H2634" t="str">
        <f>VLOOKUP(E2634,GDD!$A$2:$B$57,2)</f>
        <v>900+</v>
      </c>
      <c r="I2634" cm="1">
        <f t="array" ref="I2634">IF(H2634="0-650",1,IF(H2634="650-900",2,IF(H2634="900+",3,NA)))</f>
        <v>3</v>
      </c>
      <c r="J2634">
        <v>0.81497824718478196</v>
      </c>
      <c r="K2634">
        <v>0.51616625582189002</v>
      </c>
      <c r="L2634">
        <v>0.82568434637006505</v>
      </c>
    </row>
    <row r="2635" spans="1:12" x14ac:dyDescent="0.2">
      <c r="A2635" t="s">
        <v>3051</v>
      </c>
      <c r="B2635" t="str">
        <f t="shared" si="123"/>
        <v>mRENDVI</v>
      </c>
      <c r="C2635">
        <f>VLOOKUP(B2635,GDD!$D$2:$E$31,2)</f>
        <v>23</v>
      </c>
      <c r="D2635" t="str">
        <f t="shared" si="124"/>
        <v>JCEager20</v>
      </c>
      <c r="E2635" s="2">
        <v>20200813</v>
      </c>
      <c r="F2635" t="str">
        <f t="shared" si="125"/>
        <v>RS1</v>
      </c>
      <c r="G2635" t="s">
        <v>1140</v>
      </c>
      <c r="H2635" t="str">
        <f>VLOOKUP(E2635,GDD!$A$2:$B$57,2)</f>
        <v>900+</v>
      </c>
      <c r="I2635" cm="1">
        <f t="array" ref="I2635">IF(H2635="0-650",1,IF(H2635="650-900",2,IF(H2635="900+",3,NA)))</f>
        <v>3</v>
      </c>
      <c r="J2635">
        <v>1.75856953322858E-4</v>
      </c>
      <c r="K2635">
        <v>2.8131564287418501E-4</v>
      </c>
      <c r="L2635">
        <v>0.65221864639164195</v>
      </c>
    </row>
    <row r="2636" spans="1:12" x14ac:dyDescent="0.2">
      <c r="A2636" t="s">
        <v>3052</v>
      </c>
      <c r="B2636" t="str">
        <f t="shared" si="123"/>
        <v>GNDVI</v>
      </c>
      <c r="C2636">
        <f>VLOOKUP(B2636,GDD!$D$2:$E$31,2)</f>
        <v>24</v>
      </c>
      <c r="D2636" t="str">
        <f t="shared" si="124"/>
        <v>JCEager20</v>
      </c>
      <c r="E2636" s="2">
        <v>20200813</v>
      </c>
      <c r="F2636" t="str">
        <f t="shared" si="125"/>
        <v>RS1</v>
      </c>
      <c r="G2636" t="s">
        <v>1140</v>
      </c>
      <c r="H2636" t="str">
        <f>VLOOKUP(E2636,GDD!$A$2:$B$57,2)</f>
        <v>900+</v>
      </c>
      <c r="I2636" cm="1">
        <f t="array" ref="I2636">IF(H2636="0-650",1,IF(H2636="650-900",2,IF(H2636="900+",3,NA)))</f>
        <v>3</v>
      </c>
      <c r="J2636">
        <v>1.4799965638505501E-4</v>
      </c>
      <c r="K2636">
        <v>1.9424524960686001E-4</v>
      </c>
      <c r="L2636">
        <v>0.69565686002823701</v>
      </c>
    </row>
    <row r="2637" spans="1:12" x14ac:dyDescent="0.2">
      <c r="A2637" t="s">
        <v>3053</v>
      </c>
      <c r="B2637" t="str">
        <f t="shared" si="123"/>
        <v>PRI</v>
      </c>
      <c r="C2637">
        <f>VLOOKUP(B2637,GDD!$D$2:$E$31,2)</f>
        <v>25</v>
      </c>
      <c r="D2637" t="str">
        <f t="shared" si="124"/>
        <v>JCEager20</v>
      </c>
      <c r="E2637" s="2">
        <v>20200813</v>
      </c>
      <c r="F2637" t="str">
        <f t="shared" si="125"/>
        <v>RS1</v>
      </c>
      <c r="G2637" t="s">
        <v>1140</v>
      </c>
      <c r="H2637" t="str">
        <f>VLOOKUP(E2637,GDD!$A$2:$B$57,2)</f>
        <v>900+</v>
      </c>
      <c r="I2637" cm="1">
        <f t="array" ref="I2637">IF(H2637="0-650",1,IF(H2637="650-900",2,IF(H2637="900+",3,NA)))</f>
        <v>3</v>
      </c>
      <c r="J2637" s="1">
        <v>2.2194428158526399E-5</v>
      </c>
      <c r="K2637" s="1">
        <v>4.0614561285063398E-5</v>
      </c>
      <c r="L2637">
        <v>0.62112521014881295</v>
      </c>
    </row>
    <row r="2638" spans="1:12" x14ac:dyDescent="0.2">
      <c r="A2638" t="s">
        <v>3054</v>
      </c>
      <c r="B2638" t="str">
        <f t="shared" si="123"/>
        <v>OSAVI</v>
      </c>
      <c r="C2638">
        <f>VLOOKUP(B2638,GDD!$D$2:$E$31,2)</f>
        <v>26</v>
      </c>
      <c r="D2638" t="str">
        <f t="shared" si="124"/>
        <v>JCEager20</v>
      </c>
      <c r="E2638" s="2">
        <v>20200813</v>
      </c>
      <c r="F2638" t="str">
        <f t="shared" si="125"/>
        <v>RS1</v>
      </c>
      <c r="G2638" t="s">
        <v>1140</v>
      </c>
      <c r="H2638" t="str">
        <f>VLOOKUP(E2638,GDD!$A$2:$B$57,2)</f>
        <v>900+</v>
      </c>
      <c r="I2638" cm="1">
        <f t="array" ref="I2638">IF(H2638="0-650",1,IF(H2638="650-900",2,IF(H2638="900+",3,NA)))</f>
        <v>3</v>
      </c>
      <c r="J2638" s="1">
        <v>8.4723372757892094E-5</v>
      </c>
      <c r="K2638">
        <v>1.30935781457241E-4</v>
      </c>
      <c r="L2638">
        <v>0.66000058282999696</v>
      </c>
    </row>
    <row r="2639" spans="1:12" x14ac:dyDescent="0.2">
      <c r="A2639" t="s">
        <v>3055</v>
      </c>
      <c r="B2639" t="str">
        <f t="shared" si="123"/>
        <v>PSRI</v>
      </c>
      <c r="C2639">
        <f>VLOOKUP(B2639,GDD!$D$2:$E$31,2)</f>
        <v>27</v>
      </c>
      <c r="D2639" t="str">
        <f t="shared" si="124"/>
        <v>JCEager20</v>
      </c>
      <c r="E2639" s="2">
        <v>20200813</v>
      </c>
      <c r="F2639" t="str">
        <f t="shared" si="125"/>
        <v>RS1</v>
      </c>
      <c r="G2639" t="s">
        <v>1140</v>
      </c>
      <c r="H2639" t="str">
        <f>VLOOKUP(E2639,GDD!$A$2:$B$57,2)</f>
        <v>900+</v>
      </c>
      <c r="I2639" cm="1">
        <f t="array" ref="I2639">IF(H2639="0-650",1,IF(H2639="650-900",2,IF(H2639="900+",3,NA)))</f>
        <v>3</v>
      </c>
      <c r="J2639" s="1">
        <v>5.6441884813615002E-6</v>
      </c>
      <c r="K2639" s="1">
        <v>5.9627405104694598E-6</v>
      </c>
      <c r="L2639">
        <v>0.739564934301153</v>
      </c>
    </row>
    <row r="2640" spans="1:12" x14ac:dyDescent="0.2">
      <c r="A2640" t="s">
        <v>3056</v>
      </c>
      <c r="B2640" t="str">
        <f t="shared" si="123"/>
        <v>Carte1</v>
      </c>
      <c r="C2640">
        <f>VLOOKUP(B2640,GDD!$D$2:$E$31,2)</f>
        <v>28</v>
      </c>
      <c r="D2640" t="str">
        <f t="shared" si="124"/>
        <v>JCEager20</v>
      </c>
      <c r="E2640" s="2">
        <v>20200813</v>
      </c>
      <c r="F2640" t="str">
        <f t="shared" si="125"/>
        <v>RS1</v>
      </c>
      <c r="G2640" t="s">
        <v>1140</v>
      </c>
      <c r="H2640" t="str">
        <f>VLOOKUP(E2640,GDD!$A$2:$B$57,2)</f>
        <v>900+</v>
      </c>
      <c r="I2640" cm="1">
        <f t="array" ref="I2640">IF(H2640="0-650",1,IF(H2640="650-900",2,IF(H2640="900+",3,NA)))</f>
        <v>3</v>
      </c>
      <c r="J2640">
        <v>2.8956581746697699E-2</v>
      </c>
      <c r="K2640">
        <v>2.7162837405609801E-2</v>
      </c>
      <c r="L2640">
        <v>0.76179757771509704</v>
      </c>
    </row>
    <row r="2641" spans="1:12" x14ac:dyDescent="0.2">
      <c r="A2641" t="s">
        <v>3057</v>
      </c>
      <c r="B2641" t="str">
        <f t="shared" si="123"/>
        <v>VOG1</v>
      </c>
      <c r="C2641">
        <f>VLOOKUP(B2641,GDD!$D$2:$E$31,2)</f>
        <v>29</v>
      </c>
      <c r="D2641" t="str">
        <f t="shared" si="124"/>
        <v>JCEager20</v>
      </c>
      <c r="E2641" s="2">
        <v>20200813</v>
      </c>
      <c r="F2641" t="str">
        <f t="shared" si="125"/>
        <v>RS1</v>
      </c>
      <c r="G2641" t="s">
        <v>1140</v>
      </c>
      <c r="H2641" t="str">
        <f>VLOOKUP(E2641,GDD!$A$2:$B$57,2)</f>
        <v>900+</v>
      </c>
      <c r="I2641" cm="1">
        <f t="array" ref="I2641">IF(H2641="0-650",1,IF(H2641="650-900",2,IF(H2641="900+",3,NA)))</f>
        <v>3</v>
      </c>
      <c r="J2641">
        <v>4.0721804142470697E-3</v>
      </c>
      <c r="K2641">
        <v>4.8646592348362003E-3</v>
      </c>
      <c r="L2641">
        <v>0.71520390260496802</v>
      </c>
    </row>
    <row r="2642" spans="1:12" x14ac:dyDescent="0.2">
      <c r="A2642" t="s">
        <v>3058</v>
      </c>
      <c r="B2642" t="str">
        <f t="shared" si="123"/>
        <v>SR700670</v>
      </c>
      <c r="C2642">
        <f>VLOOKUP(B2642,GDD!$D$2:$E$31,2)</f>
        <v>30</v>
      </c>
      <c r="D2642" t="str">
        <f t="shared" si="124"/>
        <v>JCEager20</v>
      </c>
      <c r="E2642" s="2">
        <v>20200813</v>
      </c>
      <c r="F2642" t="str">
        <f t="shared" si="125"/>
        <v>RS1</v>
      </c>
      <c r="G2642" t="s">
        <v>1140</v>
      </c>
      <c r="H2642" t="str">
        <f>VLOOKUP(E2642,GDD!$A$2:$B$57,2)</f>
        <v>900+</v>
      </c>
      <c r="I2642" cm="1">
        <f t="array" ref="I2642">IF(H2642="0-650",1,IF(H2642="650-900",2,IF(H2642="900+",3,NA)))</f>
        <v>3</v>
      </c>
      <c r="J2642">
        <v>1.1920355640248901E-3</v>
      </c>
      <c r="K2642">
        <v>1.14732239539646E-3</v>
      </c>
      <c r="L2642">
        <v>0.75709968877489398</v>
      </c>
    </row>
    <row r="2643" spans="1:12" x14ac:dyDescent="0.2">
      <c r="A2643" t="s">
        <v>3951</v>
      </c>
      <c r="B2643" t="str">
        <f t="shared" si="123"/>
        <v>NDVI</v>
      </c>
      <c r="C2643">
        <f>VLOOKUP(B2643,GDD!$D$2:$E$31,2)</f>
        <v>21</v>
      </c>
      <c r="D2643" t="str">
        <f t="shared" si="124"/>
        <v>JCEager20</v>
      </c>
      <c r="E2643" s="2">
        <v>20200826</v>
      </c>
      <c r="F2643" t="str">
        <f t="shared" si="125"/>
        <v>RS1</v>
      </c>
      <c r="G2643" t="s">
        <v>1140</v>
      </c>
      <c r="H2643" t="str">
        <f>VLOOKUP(E2643,GDD!$A$2:$B$57,2)</f>
        <v>900+</v>
      </c>
      <c r="I2643" cm="1">
        <f t="array" ref="I2643">IF(H2643="0-650",1,IF(H2643="650-900",2,IF(H2643="900+",3,NA)))</f>
        <v>3</v>
      </c>
      <c r="J2643">
        <v>4.5046547990047498E-4</v>
      </c>
      <c r="K2643">
        <v>7.7440609387195605E-4</v>
      </c>
      <c r="L2643">
        <v>0.63571118124023795</v>
      </c>
    </row>
    <row r="2644" spans="1:12" x14ac:dyDescent="0.2">
      <c r="A2644" t="s">
        <v>3952</v>
      </c>
      <c r="B2644" t="str">
        <f t="shared" si="123"/>
        <v>SR800680</v>
      </c>
      <c r="C2644">
        <f>VLOOKUP(B2644,GDD!$D$2:$E$31,2)</f>
        <v>22</v>
      </c>
      <c r="D2644" t="str">
        <f t="shared" si="124"/>
        <v>JCEager20</v>
      </c>
      <c r="E2644" s="2">
        <v>20200826</v>
      </c>
      <c r="F2644" t="str">
        <f t="shared" si="125"/>
        <v>RS1</v>
      </c>
      <c r="G2644" t="s">
        <v>1140</v>
      </c>
      <c r="H2644" t="str">
        <f>VLOOKUP(E2644,GDD!$A$2:$B$57,2)</f>
        <v>900+</v>
      </c>
      <c r="I2644" cm="1">
        <f t="array" ref="I2644">IF(H2644="0-650",1,IF(H2644="650-900",2,IF(H2644="900+",3,NA)))</f>
        <v>3</v>
      </c>
      <c r="J2644">
        <v>0.39820258002757902</v>
      </c>
      <c r="K2644">
        <v>0.51180161289843096</v>
      </c>
      <c r="L2644">
        <v>0.70007102222905004</v>
      </c>
    </row>
    <row r="2645" spans="1:12" x14ac:dyDescent="0.2">
      <c r="A2645" t="s">
        <v>3953</v>
      </c>
      <c r="B2645" t="str">
        <f t="shared" si="123"/>
        <v>mRENDVI</v>
      </c>
      <c r="C2645">
        <f>VLOOKUP(B2645,GDD!$D$2:$E$31,2)</f>
        <v>23</v>
      </c>
      <c r="D2645" t="str">
        <f t="shared" si="124"/>
        <v>JCEager20</v>
      </c>
      <c r="E2645" s="2">
        <v>20200826</v>
      </c>
      <c r="F2645" t="str">
        <f t="shared" si="125"/>
        <v>RS1</v>
      </c>
      <c r="G2645" t="s">
        <v>1140</v>
      </c>
      <c r="H2645" t="str">
        <f>VLOOKUP(E2645,GDD!$A$2:$B$57,2)</f>
        <v>900+</v>
      </c>
      <c r="I2645" cm="1">
        <f t="array" ref="I2645">IF(H2645="0-650",1,IF(H2645="650-900",2,IF(H2645="900+",3,NA)))</f>
        <v>3</v>
      </c>
      <c r="J2645">
        <v>4.9462790771894003E-4</v>
      </c>
      <c r="K2645">
        <v>8.6188529749978496E-4</v>
      </c>
      <c r="L2645">
        <v>0.63257878763419995</v>
      </c>
    </row>
    <row r="2646" spans="1:12" x14ac:dyDescent="0.2">
      <c r="A2646" t="s">
        <v>3954</v>
      </c>
      <c r="B2646" t="str">
        <f t="shared" si="123"/>
        <v>GNDVI</v>
      </c>
      <c r="C2646">
        <f>VLOOKUP(B2646,GDD!$D$2:$E$31,2)</f>
        <v>24</v>
      </c>
      <c r="D2646" t="str">
        <f t="shared" si="124"/>
        <v>JCEager20</v>
      </c>
      <c r="E2646" s="2">
        <v>20200826</v>
      </c>
      <c r="F2646" t="str">
        <f t="shared" si="125"/>
        <v>RS1</v>
      </c>
      <c r="G2646" t="s">
        <v>1140</v>
      </c>
      <c r="H2646" t="str">
        <f>VLOOKUP(E2646,GDD!$A$2:$B$57,2)</f>
        <v>900+</v>
      </c>
      <c r="I2646" cm="1">
        <f t="array" ref="I2646">IF(H2646="0-650",1,IF(H2646="650-900",2,IF(H2646="900+",3,NA)))</f>
        <v>3</v>
      </c>
      <c r="J2646">
        <v>1.88172228578707E-4</v>
      </c>
      <c r="K2646">
        <v>3.4379427168213899E-4</v>
      </c>
      <c r="L2646">
        <v>0.62150156961738801</v>
      </c>
    </row>
    <row r="2647" spans="1:12" x14ac:dyDescent="0.2">
      <c r="A2647" t="s">
        <v>3955</v>
      </c>
      <c r="B2647" t="str">
        <f t="shared" si="123"/>
        <v>PRI</v>
      </c>
      <c r="C2647">
        <f>VLOOKUP(B2647,GDD!$D$2:$E$31,2)</f>
        <v>25</v>
      </c>
      <c r="D2647" t="str">
        <f t="shared" si="124"/>
        <v>JCEager20</v>
      </c>
      <c r="E2647" s="2">
        <v>20200826</v>
      </c>
      <c r="F2647" t="str">
        <f t="shared" si="125"/>
        <v>RS1</v>
      </c>
      <c r="G2647" t="s">
        <v>1140</v>
      </c>
      <c r="H2647" t="str">
        <f>VLOOKUP(E2647,GDD!$A$2:$B$57,2)</f>
        <v>900+</v>
      </c>
      <c r="I2647" cm="1">
        <f t="array" ref="I2647">IF(H2647="0-650",1,IF(H2647="650-900",2,IF(H2647="900+",3,NA)))</f>
        <v>3</v>
      </c>
      <c r="J2647" s="1">
        <v>3.5746823831525899E-5</v>
      </c>
      <c r="K2647" s="1">
        <v>6.8782598613692096E-5</v>
      </c>
      <c r="L2647">
        <v>0.60924100135632897</v>
      </c>
    </row>
    <row r="2648" spans="1:12" x14ac:dyDescent="0.2">
      <c r="A2648" t="s">
        <v>3956</v>
      </c>
      <c r="B2648" t="str">
        <f t="shared" si="123"/>
        <v>OSAVI</v>
      </c>
      <c r="C2648">
        <f>VLOOKUP(B2648,GDD!$D$2:$E$31,2)</f>
        <v>26</v>
      </c>
      <c r="D2648" t="str">
        <f t="shared" si="124"/>
        <v>JCEager20</v>
      </c>
      <c r="E2648" s="2">
        <v>20200826</v>
      </c>
      <c r="F2648" t="str">
        <f t="shared" si="125"/>
        <v>RS1</v>
      </c>
      <c r="G2648" t="s">
        <v>1140</v>
      </c>
      <c r="H2648" t="str">
        <f>VLOOKUP(E2648,GDD!$A$2:$B$57,2)</f>
        <v>900+</v>
      </c>
      <c r="I2648" cm="1">
        <f t="array" ref="I2648">IF(H2648="0-650",1,IF(H2648="650-900",2,IF(H2648="900+",3,NA)))</f>
        <v>3</v>
      </c>
      <c r="J2648">
        <v>2.1822897860583899E-4</v>
      </c>
      <c r="K2648">
        <v>4.3671279438551501E-4</v>
      </c>
      <c r="L2648">
        <v>0.59985990256358801</v>
      </c>
    </row>
    <row r="2649" spans="1:12" x14ac:dyDescent="0.2">
      <c r="A2649" t="s">
        <v>3957</v>
      </c>
      <c r="B2649" t="str">
        <f t="shared" si="123"/>
        <v>PSRI</v>
      </c>
      <c r="C2649">
        <f>VLOOKUP(B2649,GDD!$D$2:$E$31,2)</f>
        <v>27</v>
      </c>
      <c r="D2649" t="str">
        <f t="shared" si="124"/>
        <v>JCEager20</v>
      </c>
      <c r="E2649" s="2">
        <v>20200826</v>
      </c>
      <c r="F2649" t="str">
        <f t="shared" si="125"/>
        <v>RS1</v>
      </c>
      <c r="G2649" t="s">
        <v>1140</v>
      </c>
      <c r="H2649" t="str">
        <f>VLOOKUP(E2649,GDD!$A$2:$B$57,2)</f>
        <v>900+</v>
      </c>
      <c r="I2649" cm="1">
        <f t="array" ref="I2649">IF(H2649="0-650",1,IF(H2649="650-900",2,IF(H2649="900+",3,NA)))</f>
        <v>3</v>
      </c>
      <c r="J2649" s="1">
        <v>2.7864141103179E-5</v>
      </c>
      <c r="K2649" s="1">
        <v>4.2913655789959602E-5</v>
      </c>
      <c r="L2649">
        <v>0.66077791600664404</v>
      </c>
    </row>
    <row r="2650" spans="1:12" x14ac:dyDescent="0.2">
      <c r="A2650" t="s">
        <v>3958</v>
      </c>
      <c r="B2650" t="str">
        <f t="shared" si="123"/>
        <v>Carte1</v>
      </c>
      <c r="C2650">
        <f>VLOOKUP(B2650,GDD!$D$2:$E$31,2)</f>
        <v>28</v>
      </c>
      <c r="D2650" t="str">
        <f t="shared" si="124"/>
        <v>JCEager20</v>
      </c>
      <c r="E2650" s="2">
        <v>20200826</v>
      </c>
      <c r="F2650" t="str">
        <f t="shared" si="125"/>
        <v>RS1</v>
      </c>
      <c r="G2650" t="s">
        <v>1140</v>
      </c>
      <c r="H2650" t="str">
        <f>VLOOKUP(E2650,GDD!$A$2:$B$57,2)</f>
        <v>900+</v>
      </c>
      <c r="I2650" cm="1">
        <f t="array" ref="I2650">IF(H2650="0-650",1,IF(H2650="650-900",2,IF(H2650="900+",3,NA)))</f>
        <v>3</v>
      </c>
      <c r="J2650">
        <v>0.20975320448579299</v>
      </c>
      <c r="K2650">
        <v>0.16315554179286099</v>
      </c>
      <c r="L2650">
        <v>0.794103456109017</v>
      </c>
    </row>
    <row r="2651" spans="1:12" x14ac:dyDescent="0.2">
      <c r="A2651" t="s">
        <v>3959</v>
      </c>
      <c r="B2651" t="str">
        <f t="shared" si="123"/>
        <v>VOG1</v>
      </c>
      <c r="C2651">
        <f>VLOOKUP(B2651,GDD!$D$2:$E$31,2)</f>
        <v>29</v>
      </c>
      <c r="D2651" t="str">
        <f t="shared" si="124"/>
        <v>JCEager20</v>
      </c>
      <c r="E2651" s="2">
        <v>20200826</v>
      </c>
      <c r="F2651" t="str">
        <f t="shared" si="125"/>
        <v>RS1</v>
      </c>
      <c r="G2651" t="s">
        <v>1140</v>
      </c>
      <c r="H2651" t="str">
        <f>VLOOKUP(E2651,GDD!$A$2:$B$57,2)</f>
        <v>900+</v>
      </c>
      <c r="I2651" cm="1">
        <f t="array" ref="I2651">IF(H2651="0-650",1,IF(H2651="650-900",2,IF(H2651="900+",3,NA)))</f>
        <v>3</v>
      </c>
      <c r="J2651">
        <v>6.0306570149162202E-3</v>
      </c>
      <c r="K2651">
        <v>7.86453942567579E-3</v>
      </c>
      <c r="L2651">
        <v>0.697010912362936</v>
      </c>
    </row>
    <row r="2652" spans="1:12" x14ac:dyDescent="0.2">
      <c r="A2652" t="s">
        <v>3960</v>
      </c>
      <c r="B2652" t="str">
        <f t="shared" si="123"/>
        <v>SR700670</v>
      </c>
      <c r="C2652">
        <f>VLOOKUP(B2652,GDD!$D$2:$E$31,2)</f>
        <v>30</v>
      </c>
      <c r="D2652" t="str">
        <f t="shared" si="124"/>
        <v>JCEager20</v>
      </c>
      <c r="E2652" s="2">
        <v>20200826</v>
      </c>
      <c r="F2652" t="str">
        <f t="shared" si="125"/>
        <v>RS1</v>
      </c>
      <c r="G2652" t="s">
        <v>1140</v>
      </c>
      <c r="H2652" t="str">
        <f>VLOOKUP(E2652,GDD!$A$2:$B$57,2)</f>
        <v>900+</v>
      </c>
      <c r="I2652" cm="1">
        <f t="array" ref="I2652">IF(H2652="0-650",1,IF(H2652="650-900",2,IF(H2652="900+",3,NA)))</f>
        <v>3</v>
      </c>
      <c r="J2652">
        <v>1.2963934599684399E-3</v>
      </c>
      <c r="K2652">
        <v>1.8676989698570099E-3</v>
      </c>
      <c r="L2652">
        <v>0.67557093758893505</v>
      </c>
    </row>
    <row r="2653" spans="1:12" x14ac:dyDescent="0.2">
      <c r="A2653" t="s">
        <v>3961</v>
      </c>
      <c r="B2653" t="str">
        <f t="shared" si="123"/>
        <v>CC</v>
      </c>
      <c r="C2653">
        <f>VLOOKUP(B2653,GDD!$D$2:$E$31,2)</f>
        <v>1</v>
      </c>
      <c r="D2653" t="str">
        <f t="shared" si="124"/>
        <v>JCEager20</v>
      </c>
      <c r="E2653" s="2">
        <v>20200617</v>
      </c>
      <c r="F2653" t="str">
        <f t="shared" si="125"/>
        <v>RS2</v>
      </c>
      <c r="G2653" t="s">
        <v>1140</v>
      </c>
      <c r="H2653" t="str">
        <f>VLOOKUP(E2653,GDD!$A$2:$B$57,2)</f>
        <v>0-650</v>
      </c>
      <c r="I2653" cm="1">
        <f t="array" ref="I2653">IF(H2653="0-650",1,IF(H2653="650-900",2,IF(H2653="900+",3,NA)))</f>
        <v>1</v>
      </c>
      <c r="J2653">
        <v>2.33973393739645E-3</v>
      </c>
      <c r="K2653">
        <v>8.5811877680197805E-4</v>
      </c>
      <c r="L2653">
        <v>0.89106463713039497</v>
      </c>
    </row>
    <row r="2654" spans="1:12" x14ac:dyDescent="0.2">
      <c r="A2654" t="s">
        <v>3059</v>
      </c>
      <c r="B2654" t="str">
        <f t="shared" si="123"/>
        <v>CC</v>
      </c>
      <c r="C2654">
        <f>VLOOKUP(B2654,GDD!$D$2:$E$31,2)</f>
        <v>1</v>
      </c>
      <c r="D2654" t="str">
        <f t="shared" si="124"/>
        <v>JCEager20</v>
      </c>
      <c r="E2654" s="2">
        <v>20200625</v>
      </c>
      <c r="F2654" t="str">
        <f t="shared" si="125"/>
        <v>RS2</v>
      </c>
      <c r="G2654" t="s">
        <v>1140</v>
      </c>
      <c r="H2654" t="str">
        <f>VLOOKUP(E2654,GDD!$A$2:$B$57,2)</f>
        <v>0-650</v>
      </c>
      <c r="I2654" cm="1">
        <f t="array" ref="I2654">IF(H2654="0-650",1,IF(H2654="650-900",2,IF(H2654="900+",3,NA)))</f>
        <v>1</v>
      </c>
      <c r="J2654">
        <v>5.81803369798477E-3</v>
      </c>
      <c r="K2654">
        <v>4.3741177441987298E-3</v>
      </c>
      <c r="L2654">
        <v>0.79961178799649402</v>
      </c>
    </row>
    <row r="2655" spans="1:12" x14ac:dyDescent="0.2">
      <c r="A2655" t="s">
        <v>3060</v>
      </c>
      <c r="B2655" t="str">
        <f t="shared" si="123"/>
        <v>CC</v>
      </c>
      <c r="C2655">
        <f>VLOOKUP(B2655,GDD!$D$2:$E$31,2)</f>
        <v>1</v>
      </c>
      <c r="D2655" t="str">
        <f t="shared" si="124"/>
        <v>JCEager20</v>
      </c>
      <c r="E2655" s="2">
        <v>20200702</v>
      </c>
      <c r="F2655" t="str">
        <f t="shared" si="125"/>
        <v>RS2</v>
      </c>
      <c r="G2655" t="s">
        <v>1140</v>
      </c>
      <c r="H2655" t="str">
        <f>VLOOKUP(E2655,GDD!$A$2:$B$57,2)</f>
        <v>0-650</v>
      </c>
      <c r="I2655" cm="1">
        <f t="array" ref="I2655">IF(H2655="0-650",1,IF(H2655="650-900",2,IF(H2655="900+",3,NA)))</f>
        <v>1</v>
      </c>
      <c r="J2655">
        <v>3.1929509288454801E-3</v>
      </c>
      <c r="K2655">
        <v>8.9905273553580101E-4</v>
      </c>
      <c r="L2655">
        <v>0.91419537677240004</v>
      </c>
    </row>
    <row r="2656" spans="1:12" x14ac:dyDescent="0.2">
      <c r="A2656" t="s">
        <v>3061</v>
      </c>
      <c r="B2656" t="str">
        <f t="shared" si="123"/>
        <v>CC</v>
      </c>
      <c r="C2656">
        <f>VLOOKUP(B2656,GDD!$D$2:$E$31,2)</f>
        <v>1</v>
      </c>
      <c r="D2656" t="str">
        <f t="shared" si="124"/>
        <v>JCEager20</v>
      </c>
      <c r="E2656" s="2">
        <v>20200708</v>
      </c>
      <c r="F2656" t="str">
        <f t="shared" si="125"/>
        <v>RS2</v>
      </c>
      <c r="G2656" t="s">
        <v>1140</v>
      </c>
      <c r="H2656" t="str">
        <f>VLOOKUP(E2656,GDD!$A$2:$B$57,2)</f>
        <v>0-650</v>
      </c>
      <c r="I2656" cm="1">
        <f t="array" ref="I2656">IF(H2656="0-650",1,IF(H2656="650-900",2,IF(H2656="900+",3,NA)))</f>
        <v>1</v>
      </c>
      <c r="J2656">
        <v>1.55753836505341E-3</v>
      </c>
      <c r="K2656">
        <v>1.11434791130418E-3</v>
      </c>
      <c r="L2656">
        <v>0.80743821758332002</v>
      </c>
    </row>
    <row r="2657" spans="1:12" x14ac:dyDescent="0.2">
      <c r="A2657" t="s">
        <v>3962</v>
      </c>
      <c r="B2657" t="str">
        <f t="shared" si="123"/>
        <v>CC</v>
      </c>
      <c r="C2657">
        <f>VLOOKUP(B2657,GDD!$D$2:$E$31,2)</f>
        <v>1</v>
      </c>
      <c r="D2657" t="str">
        <f t="shared" si="124"/>
        <v>JCEager20</v>
      </c>
      <c r="E2657" s="2">
        <v>20200717</v>
      </c>
      <c r="F2657" t="str">
        <f t="shared" si="125"/>
        <v>RS2</v>
      </c>
      <c r="G2657" t="s">
        <v>1140</v>
      </c>
      <c r="H2657" t="str">
        <f>VLOOKUP(E2657,GDD!$A$2:$B$57,2)</f>
        <v>650-900</v>
      </c>
      <c r="I2657" cm="1">
        <f t="array" ref="I2657">IF(H2657="0-650",1,IF(H2657="650-900",2,IF(H2657="900+",3,NA)))</f>
        <v>2</v>
      </c>
      <c r="J2657">
        <v>1.49425694073746E-4</v>
      </c>
      <c r="K2657">
        <v>3.9672941475398698E-4</v>
      </c>
      <c r="L2657">
        <v>0.53050134386644998</v>
      </c>
    </row>
    <row r="2658" spans="1:12" x14ac:dyDescent="0.2">
      <c r="A2658" t="s">
        <v>3062</v>
      </c>
      <c r="B2658" t="str">
        <f t="shared" si="123"/>
        <v>CC</v>
      </c>
      <c r="C2658">
        <f>VLOOKUP(B2658,GDD!$D$2:$E$31,2)</f>
        <v>1</v>
      </c>
      <c r="D2658" t="str">
        <f t="shared" si="124"/>
        <v>JCEager20</v>
      </c>
      <c r="E2658" s="2">
        <v>20200720</v>
      </c>
      <c r="F2658" t="str">
        <f t="shared" si="125"/>
        <v>RS2</v>
      </c>
      <c r="G2658" t="s">
        <v>1140</v>
      </c>
      <c r="H2658" t="str">
        <f>VLOOKUP(E2658,GDD!$A$2:$B$57,2)</f>
        <v>650-900</v>
      </c>
      <c r="I2658" cm="1">
        <f t="array" ref="I2658">IF(H2658="0-650",1,IF(H2658="650-900",2,IF(H2658="900+",3,NA)))</f>
        <v>2</v>
      </c>
      <c r="J2658">
        <v>9.6156669049125201E-3</v>
      </c>
      <c r="K2658">
        <v>4.6990469481191796E-3</v>
      </c>
      <c r="L2658">
        <v>0.85992248638810198</v>
      </c>
    </row>
    <row r="2659" spans="1:12" x14ac:dyDescent="0.2">
      <c r="A2659" t="s">
        <v>3063</v>
      </c>
      <c r="B2659" t="str">
        <f t="shared" si="123"/>
        <v>CC</v>
      </c>
      <c r="C2659">
        <f>VLOOKUP(B2659,GDD!$D$2:$E$31,2)</f>
        <v>1</v>
      </c>
      <c r="D2659" t="str">
        <f t="shared" si="124"/>
        <v>JCEager20</v>
      </c>
      <c r="E2659" s="2">
        <v>20200725</v>
      </c>
      <c r="F2659" t="str">
        <f t="shared" si="125"/>
        <v>RS2</v>
      </c>
      <c r="G2659" t="s">
        <v>1140</v>
      </c>
      <c r="H2659" t="str">
        <f>VLOOKUP(E2659,GDD!$A$2:$B$57,2)</f>
        <v>650-900</v>
      </c>
      <c r="I2659" cm="1">
        <f t="array" ref="I2659">IF(H2659="0-650",1,IF(H2659="650-900",2,IF(H2659="900+",3,NA)))</f>
        <v>2</v>
      </c>
      <c r="J2659">
        <v>2.2132717292366099E-4</v>
      </c>
      <c r="K2659">
        <v>3.3569052661903297E-4</v>
      </c>
      <c r="L2659">
        <v>0.66419934600845498</v>
      </c>
    </row>
    <row r="2660" spans="1:12" x14ac:dyDescent="0.2">
      <c r="A2660" t="s">
        <v>3064</v>
      </c>
      <c r="B2660" t="str">
        <f t="shared" si="123"/>
        <v>CC</v>
      </c>
      <c r="C2660">
        <f>VLOOKUP(B2660,GDD!$D$2:$E$31,2)</f>
        <v>1</v>
      </c>
      <c r="D2660" t="str">
        <f t="shared" si="124"/>
        <v>JCEager20</v>
      </c>
      <c r="E2660" s="2">
        <v>20200728</v>
      </c>
      <c r="F2660" t="str">
        <f t="shared" si="125"/>
        <v>RS2</v>
      </c>
      <c r="G2660" t="s">
        <v>1140</v>
      </c>
      <c r="H2660" t="str">
        <f>VLOOKUP(E2660,GDD!$A$2:$B$57,2)</f>
        <v>900+</v>
      </c>
      <c r="I2660" cm="1">
        <f t="array" ref="I2660">IF(H2660="0-650",1,IF(H2660="650-900",2,IF(H2660="900+",3,NA)))</f>
        <v>3</v>
      </c>
      <c r="J2660">
        <v>3.1249181825930902E-4</v>
      </c>
      <c r="K2660">
        <v>2.5580943859198902E-4</v>
      </c>
      <c r="L2660">
        <v>0.78562584675855096</v>
      </c>
    </row>
    <row r="2661" spans="1:12" x14ac:dyDescent="0.2">
      <c r="A2661" t="s">
        <v>3065</v>
      </c>
      <c r="B2661" t="str">
        <f t="shared" si="123"/>
        <v>CC</v>
      </c>
      <c r="C2661">
        <f>VLOOKUP(B2661,GDD!$D$2:$E$31,2)</f>
        <v>1</v>
      </c>
      <c r="D2661" t="str">
        <f t="shared" si="124"/>
        <v>JCEager20</v>
      </c>
      <c r="E2661" s="2">
        <v>20200806</v>
      </c>
      <c r="F2661" t="str">
        <f t="shared" si="125"/>
        <v>RS2</v>
      </c>
      <c r="G2661" t="s">
        <v>1140</v>
      </c>
      <c r="H2661" t="str">
        <f>VLOOKUP(E2661,GDD!$A$2:$B$57,2)</f>
        <v>900+</v>
      </c>
      <c r="I2661" cm="1">
        <f t="array" ref="I2661">IF(H2661="0-650",1,IF(H2661="650-900",2,IF(H2661="900+",3,NA)))</f>
        <v>3</v>
      </c>
      <c r="J2661">
        <v>6.6116328631736704E-4</v>
      </c>
      <c r="K2661">
        <v>6.6621317035892003E-4</v>
      </c>
      <c r="L2661">
        <v>0.74857062735360602</v>
      </c>
    </row>
    <row r="2662" spans="1:12" x14ac:dyDescent="0.2">
      <c r="A2662" t="s">
        <v>3963</v>
      </c>
      <c r="B2662" t="str">
        <f t="shared" si="123"/>
        <v>height_30p</v>
      </c>
      <c r="C2662">
        <f>VLOOKUP(B2662,GDD!$D$2:$E$31,2)</f>
        <v>2</v>
      </c>
      <c r="D2662" t="str">
        <f t="shared" si="124"/>
        <v>JCEager20</v>
      </c>
      <c r="E2662" s="2">
        <v>20200617</v>
      </c>
      <c r="F2662" t="str">
        <f t="shared" si="125"/>
        <v>RS2</v>
      </c>
      <c r="G2662" t="s">
        <v>1140</v>
      </c>
      <c r="H2662" t="str">
        <f>VLOOKUP(E2662,GDD!$A$2:$B$57,2)</f>
        <v>0-650</v>
      </c>
      <c r="I2662" cm="1">
        <f t="array" ref="I2662">IF(H2662="0-650",1,IF(H2662="650-900",2,IF(H2662="900+",3,NA)))</f>
        <v>1</v>
      </c>
      <c r="J2662">
        <v>2.9393548772865602E-4</v>
      </c>
      <c r="K2662">
        <v>2.9877000873779902E-4</v>
      </c>
      <c r="L2662">
        <v>0.74692871165647601</v>
      </c>
    </row>
    <row r="2663" spans="1:12" x14ac:dyDescent="0.2">
      <c r="A2663" t="s">
        <v>3964</v>
      </c>
      <c r="B2663" t="str">
        <f t="shared" si="123"/>
        <v>height_50p</v>
      </c>
      <c r="C2663">
        <f>VLOOKUP(B2663,GDD!$D$2:$E$31,2)</f>
        <v>3</v>
      </c>
      <c r="D2663" t="str">
        <f t="shared" si="124"/>
        <v>JCEager20</v>
      </c>
      <c r="E2663" s="2">
        <v>20200617</v>
      </c>
      <c r="F2663" t="str">
        <f t="shared" si="125"/>
        <v>RS2</v>
      </c>
      <c r="G2663" t="s">
        <v>1140</v>
      </c>
      <c r="H2663" t="str">
        <f>VLOOKUP(E2663,GDD!$A$2:$B$57,2)</f>
        <v>0-650</v>
      </c>
      <c r="I2663" cm="1">
        <f t="array" ref="I2663">IF(H2663="0-650",1,IF(H2663="650-900",2,IF(H2663="900+",3,NA)))</f>
        <v>1</v>
      </c>
      <c r="J2663">
        <v>1.0175810689521799E-3</v>
      </c>
      <c r="K2663">
        <v>4.41191663193756E-4</v>
      </c>
      <c r="L2663">
        <v>0.87372642032465697</v>
      </c>
    </row>
    <row r="2664" spans="1:12" x14ac:dyDescent="0.2">
      <c r="A2664" t="s">
        <v>3965</v>
      </c>
      <c r="B2664" t="str">
        <f t="shared" si="123"/>
        <v>height_70p</v>
      </c>
      <c r="C2664">
        <f>VLOOKUP(B2664,GDD!$D$2:$E$31,2)</f>
        <v>4</v>
      </c>
      <c r="D2664" t="str">
        <f t="shared" si="124"/>
        <v>JCEager20</v>
      </c>
      <c r="E2664" s="2">
        <v>20200617</v>
      </c>
      <c r="F2664" t="str">
        <f t="shared" si="125"/>
        <v>RS2</v>
      </c>
      <c r="G2664" t="s">
        <v>1140</v>
      </c>
      <c r="H2664" t="str">
        <f>VLOOKUP(E2664,GDD!$A$2:$B$57,2)</f>
        <v>0-650</v>
      </c>
      <c r="I2664" cm="1">
        <f t="array" ref="I2664">IF(H2664="0-650",1,IF(H2664="650-900",2,IF(H2664="900+",3,NA)))</f>
        <v>1</v>
      </c>
      <c r="J2664">
        <v>1.86930094286346E-3</v>
      </c>
      <c r="K2664">
        <v>6.9988931212755197E-4</v>
      </c>
      <c r="L2664">
        <v>0.88904369444743803</v>
      </c>
    </row>
    <row r="2665" spans="1:12" x14ac:dyDescent="0.2">
      <c r="A2665" t="s">
        <v>3966</v>
      </c>
      <c r="B2665" t="str">
        <f t="shared" si="123"/>
        <v>height_90p</v>
      </c>
      <c r="C2665">
        <f>VLOOKUP(B2665,GDD!$D$2:$E$31,2)</f>
        <v>5</v>
      </c>
      <c r="D2665" t="str">
        <f t="shared" si="124"/>
        <v>JCEager20</v>
      </c>
      <c r="E2665" s="2">
        <v>20200617</v>
      </c>
      <c r="F2665" t="str">
        <f t="shared" si="125"/>
        <v>RS2</v>
      </c>
      <c r="G2665" t="s">
        <v>1140</v>
      </c>
      <c r="H2665" t="str">
        <f>VLOOKUP(E2665,GDD!$A$2:$B$57,2)</f>
        <v>0-650</v>
      </c>
      <c r="I2665" cm="1">
        <f t="array" ref="I2665">IF(H2665="0-650",1,IF(H2665="650-900",2,IF(H2665="900+",3,NA)))</f>
        <v>1</v>
      </c>
      <c r="J2665">
        <v>2.3420882449907399E-3</v>
      </c>
      <c r="K2665">
        <v>7.9250423956973403E-4</v>
      </c>
      <c r="L2665">
        <v>0.89864079087767601</v>
      </c>
    </row>
    <row r="2666" spans="1:12" x14ac:dyDescent="0.2">
      <c r="A2666" t="s">
        <v>3967</v>
      </c>
      <c r="B2666" t="str">
        <f t="shared" si="123"/>
        <v>height_95p</v>
      </c>
      <c r="C2666">
        <f>VLOOKUP(B2666,GDD!$D$2:$E$31,2)</f>
        <v>6</v>
      </c>
      <c r="D2666" t="str">
        <f t="shared" si="124"/>
        <v>JCEager20</v>
      </c>
      <c r="E2666" s="2">
        <v>20200617</v>
      </c>
      <c r="F2666" t="str">
        <f t="shared" si="125"/>
        <v>RS2</v>
      </c>
      <c r="G2666" t="s">
        <v>1140</v>
      </c>
      <c r="H2666" t="str">
        <f>VLOOKUP(E2666,GDD!$A$2:$B$57,2)</f>
        <v>0-650</v>
      </c>
      <c r="I2666" cm="1">
        <f t="array" ref="I2666">IF(H2666="0-650",1,IF(H2666="650-900",2,IF(H2666="900+",3,NA)))</f>
        <v>1</v>
      </c>
      <c r="J2666">
        <v>2.3102575249048102E-3</v>
      </c>
      <c r="K2666">
        <v>7.8148433930467598E-4</v>
      </c>
      <c r="L2666">
        <v>0.89866982544576302</v>
      </c>
    </row>
    <row r="2667" spans="1:12" x14ac:dyDescent="0.2">
      <c r="A2667" t="s">
        <v>3968</v>
      </c>
      <c r="B2667" t="str">
        <f t="shared" si="123"/>
        <v>height_99p</v>
      </c>
      <c r="C2667">
        <f>VLOOKUP(B2667,GDD!$D$2:$E$31,2)</f>
        <v>7</v>
      </c>
      <c r="D2667" t="str">
        <f t="shared" si="124"/>
        <v>JCEager20</v>
      </c>
      <c r="E2667" s="2">
        <v>20200617</v>
      </c>
      <c r="F2667" t="str">
        <f t="shared" si="125"/>
        <v>RS2</v>
      </c>
      <c r="G2667" t="s">
        <v>1140</v>
      </c>
      <c r="H2667" t="str">
        <f>VLOOKUP(E2667,GDD!$A$2:$B$57,2)</f>
        <v>0-650</v>
      </c>
      <c r="I2667" cm="1">
        <f t="array" ref="I2667">IF(H2667="0-650",1,IF(H2667="650-900",2,IF(H2667="900+",3,NA)))</f>
        <v>1</v>
      </c>
      <c r="J2667">
        <v>2.2593830784190098E-3</v>
      </c>
      <c r="K2667">
        <v>8.9114747460399999E-4</v>
      </c>
      <c r="L2667">
        <v>0.88380323407514305</v>
      </c>
    </row>
    <row r="2668" spans="1:12" x14ac:dyDescent="0.2">
      <c r="A2668" t="s">
        <v>3969</v>
      </c>
      <c r="B2668" t="str">
        <f t="shared" si="123"/>
        <v>canopy_cover_5p</v>
      </c>
      <c r="C2668">
        <f>VLOOKUP(B2668,GDD!$D$2:$E$31,2)</f>
        <v>8</v>
      </c>
      <c r="D2668" t="str">
        <f t="shared" si="124"/>
        <v>JCEager20</v>
      </c>
      <c r="E2668" s="2">
        <v>20200617</v>
      </c>
      <c r="F2668" t="str">
        <f t="shared" si="125"/>
        <v>RS2</v>
      </c>
      <c r="G2668" t="s">
        <v>1140</v>
      </c>
      <c r="H2668" t="str">
        <f>VLOOKUP(E2668,GDD!$A$2:$B$57,2)</f>
        <v>0-650</v>
      </c>
      <c r="I2668" cm="1">
        <f t="array" ref="I2668">IF(H2668="0-650",1,IF(H2668="650-900",2,IF(H2668="900+",3,NA)))</f>
        <v>1</v>
      </c>
      <c r="J2668">
        <v>23.871584920016101</v>
      </c>
      <c r="K2668">
        <v>41.503322978093102</v>
      </c>
      <c r="L2668">
        <v>0.63309734564116604</v>
      </c>
    </row>
    <row r="2669" spans="1:12" x14ac:dyDescent="0.2">
      <c r="A2669" t="s">
        <v>3970</v>
      </c>
      <c r="B2669" t="str">
        <f t="shared" si="123"/>
        <v>pcanopy_cover_10p</v>
      </c>
      <c r="C2669">
        <f>VLOOKUP(B2669,GDD!$D$2:$E$31,2)</f>
        <v>9</v>
      </c>
      <c r="D2669" t="str">
        <f t="shared" si="124"/>
        <v>JCEager20</v>
      </c>
      <c r="E2669" s="2">
        <v>20200617</v>
      </c>
      <c r="F2669" t="str">
        <f t="shared" si="125"/>
        <v>RS2</v>
      </c>
      <c r="G2669" t="s">
        <v>1140</v>
      </c>
      <c r="H2669" t="str">
        <f>VLOOKUP(E2669,GDD!$A$2:$B$57,2)</f>
        <v>0-650</v>
      </c>
      <c r="I2669" cm="1">
        <f t="array" ref="I2669">IF(H2669="0-650",1,IF(H2669="650-900",2,IF(H2669="900+",3,NA)))</f>
        <v>1</v>
      </c>
      <c r="J2669">
        <v>23.571635707293499</v>
      </c>
      <c r="K2669">
        <v>38.702734763714503</v>
      </c>
      <c r="L2669">
        <v>0.64628432767559196</v>
      </c>
    </row>
    <row r="2670" spans="1:12" x14ac:dyDescent="0.2">
      <c r="A2670" t="s">
        <v>3971</v>
      </c>
      <c r="B2670" t="str">
        <f t="shared" si="123"/>
        <v>canopy_cover_20p</v>
      </c>
      <c r="C2670">
        <f>VLOOKUP(B2670,GDD!$D$2:$E$31,2)</f>
        <v>10</v>
      </c>
      <c r="D2670" t="str">
        <f t="shared" si="124"/>
        <v>JCEager20</v>
      </c>
      <c r="E2670" s="2">
        <v>20200617</v>
      </c>
      <c r="F2670" t="str">
        <f t="shared" si="125"/>
        <v>RS2</v>
      </c>
      <c r="G2670" t="s">
        <v>1140</v>
      </c>
      <c r="H2670" t="str">
        <f>VLOOKUP(E2670,GDD!$A$2:$B$57,2)</f>
        <v>0-650</v>
      </c>
      <c r="I2670" cm="1">
        <f t="array" ref="I2670">IF(H2670="0-650",1,IF(H2670="650-900",2,IF(H2670="900+",3,NA)))</f>
        <v>1</v>
      </c>
      <c r="J2670">
        <v>20.670379929004799</v>
      </c>
      <c r="K2670">
        <v>23.052539570805699</v>
      </c>
      <c r="L2670">
        <v>0.72899667937198798</v>
      </c>
    </row>
    <row r="2671" spans="1:12" x14ac:dyDescent="0.2">
      <c r="A2671" t="s">
        <v>3972</v>
      </c>
      <c r="B2671" t="str">
        <f t="shared" si="123"/>
        <v>canopy_cover_30p</v>
      </c>
      <c r="C2671">
        <f>VLOOKUP(B2671,GDD!$D$2:$E$31,2)</f>
        <v>11</v>
      </c>
      <c r="D2671" t="str">
        <f t="shared" si="124"/>
        <v>JCEager20</v>
      </c>
      <c r="E2671" s="2">
        <v>20200617</v>
      </c>
      <c r="F2671" t="str">
        <f t="shared" si="125"/>
        <v>RS2</v>
      </c>
      <c r="G2671" t="s">
        <v>1140</v>
      </c>
      <c r="H2671" t="str">
        <f>VLOOKUP(E2671,GDD!$A$2:$B$57,2)</f>
        <v>0-650</v>
      </c>
      <c r="I2671" cm="1">
        <f t="array" ref="I2671">IF(H2671="0-650",1,IF(H2671="650-900",2,IF(H2671="900+",3,NA)))</f>
        <v>1</v>
      </c>
      <c r="J2671">
        <v>16.990233526718601</v>
      </c>
      <c r="K2671">
        <v>13.8823028169358</v>
      </c>
      <c r="L2671">
        <v>0.78594202134425195</v>
      </c>
    </row>
    <row r="2672" spans="1:12" x14ac:dyDescent="0.2">
      <c r="A2672" t="s">
        <v>3973</v>
      </c>
      <c r="B2672" t="str">
        <f t="shared" si="123"/>
        <v>canopy_cover_40p</v>
      </c>
      <c r="C2672">
        <f>VLOOKUP(B2672,GDD!$D$2:$E$31,2)</f>
        <v>12</v>
      </c>
      <c r="D2672" t="str">
        <f t="shared" si="124"/>
        <v>JCEager20</v>
      </c>
      <c r="E2672" s="2">
        <v>20200617</v>
      </c>
      <c r="F2672" t="str">
        <f t="shared" si="125"/>
        <v>RS2</v>
      </c>
      <c r="G2672" t="s">
        <v>1140</v>
      </c>
      <c r="H2672" t="str">
        <f>VLOOKUP(E2672,GDD!$A$2:$B$57,2)</f>
        <v>0-650</v>
      </c>
      <c r="I2672" cm="1">
        <f t="array" ref="I2672">IF(H2672="0-650",1,IF(H2672="650-900",2,IF(H2672="900+",3,NA)))</f>
        <v>1</v>
      </c>
      <c r="J2672">
        <v>14.1676022442951</v>
      </c>
      <c r="K2672">
        <v>10.6124713924034</v>
      </c>
      <c r="L2672">
        <v>0.80019926908091099</v>
      </c>
    </row>
    <row r="2673" spans="1:12" x14ac:dyDescent="0.2">
      <c r="A2673" t="s">
        <v>3974</v>
      </c>
      <c r="B2673" t="str">
        <f t="shared" si="123"/>
        <v>canopy_cover_50p</v>
      </c>
      <c r="C2673">
        <f>VLOOKUP(B2673,GDD!$D$2:$E$31,2)</f>
        <v>13</v>
      </c>
      <c r="D2673" t="str">
        <f t="shared" si="124"/>
        <v>JCEager20</v>
      </c>
      <c r="E2673" s="2">
        <v>20200617</v>
      </c>
      <c r="F2673" t="str">
        <f t="shared" si="125"/>
        <v>RS2</v>
      </c>
      <c r="G2673" t="s">
        <v>1140</v>
      </c>
      <c r="H2673" t="str">
        <f>VLOOKUP(E2673,GDD!$A$2:$B$57,2)</f>
        <v>0-650</v>
      </c>
      <c r="I2673" cm="1">
        <f t="array" ref="I2673">IF(H2673="0-650",1,IF(H2673="650-900",2,IF(H2673="900+",3,NA)))</f>
        <v>1</v>
      </c>
      <c r="J2673">
        <v>10.3930883516765</v>
      </c>
      <c r="K2673">
        <v>8.1886448543144201</v>
      </c>
      <c r="L2673">
        <v>0.79199696216611104</v>
      </c>
    </row>
    <row r="2674" spans="1:12" x14ac:dyDescent="0.2">
      <c r="A2674" t="s">
        <v>3975</v>
      </c>
      <c r="B2674" t="str">
        <f t="shared" si="123"/>
        <v>canopy_cover_75p</v>
      </c>
      <c r="C2674">
        <f>VLOOKUP(B2674,GDD!$D$2:$E$31,2)</f>
        <v>14</v>
      </c>
      <c r="D2674" t="str">
        <f t="shared" si="124"/>
        <v>JCEager20</v>
      </c>
      <c r="E2674" s="2">
        <v>20200617</v>
      </c>
      <c r="F2674" t="str">
        <f t="shared" si="125"/>
        <v>RS2</v>
      </c>
      <c r="G2674" t="s">
        <v>1140</v>
      </c>
      <c r="H2674" t="str">
        <f>VLOOKUP(E2674,GDD!$A$2:$B$57,2)</f>
        <v>0-650</v>
      </c>
      <c r="I2674" cm="1">
        <f t="array" ref="I2674">IF(H2674="0-650",1,IF(H2674="650-900",2,IF(H2674="900+",3,NA)))</f>
        <v>1</v>
      </c>
      <c r="J2674">
        <v>1.2689712132894799</v>
      </c>
      <c r="K2674">
        <v>1.26961093814694</v>
      </c>
      <c r="L2674">
        <v>0.749905487773038</v>
      </c>
    </row>
    <row r="2675" spans="1:12" x14ac:dyDescent="0.2">
      <c r="A2675" t="s">
        <v>3976</v>
      </c>
      <c r="B2675" t="str">
        <f t="shared" si="123"/>
        <v>standard_deviation_ht</v>
      </c>
      <c r="C2675">
        <f>VLOOKUP(B2675,GDD!$D$2:$E$31,2)</f>
        <v>15</v>
      </c>
      <c r="D2675" t="str">
        <f t="shared" si="124"/>
        <v>JCEager20</v>
      </c>
      <c r="E2675" s="2">
        <v>20200617</v>
      </c>
      <c r="F2675" t="str">
        <f t="shared" si="125"/>
        <v>RS2</v>
      </c>
      <c r="G2675" t="s">
        <v>1140</v>
      </c>
      <c r="H2675" t="str">
        <f>VLOOKUP(E2675,GDD!$A$2:$B$57,2)</f>
        <v>0-650</v>
      </c>
      <c r="I2675" cm="1">
        <f t="array" ref="I2675">IF(H2675="0-650",1,IF(H2675="650-900",2,IF(H2675="900+",3,NA)))</f>
        <v>1</v>
      </c>
      <c r="J2675">
        <v>2.21874191216186E-4</v>
      </c>
      <c r="K2675">
        <v>1.5247449029464599E-4</v>
      </c>
      <c r="L2675">
        <v>0.81362298312168002</v>
      </c>
    </row>
    <row r="2676" spans="1:12" x14ac:dyDescent="0.2">
      <c r="A2676" t="s">
        <v>3977</v>
      </c>
      <c r="B2676" t="str">
        <f t="shared" si="123"/>
        <v>quadratic_mean_ht</v>
      </c>
      <c r="C2676">
        <f>VLOOKUP(B2676,GDD!$D$2:$E$31,2)</f>
        <v>16</v>
      </c>
      <c r="D2676" t="str">
        <f t="shared" si="124"/>
        <v>JCEager20</v>
      </c>
      <c r="E2676" s="2">
        <v>20200617</v>
      </c>
      <c r="F2676" t="str">
        <f t="shared" si="125"/>
        <v>RS2</v>
      </c>
      <c r="G2676" t="s">
        <v>1140</v>
      </c>
      <c r="H2676" t="str">
        <f>VLOOKUP(E2676,GDD!$A$2:$B$57,2)</f>
        <v>0-650</v>
      </c>
      <c r="I2676" cm="1">
        <f t="array" ref="I2676">IF(H2676="0-650",1,IF(H2676="650-900",2,IF(H2676="900+",3,NA)))</f>
        <v>1</v>
      </c>
      <c r="J2676">
        <v>1.0808971446752899E-3</v>
      </c>
      <c r="K2676">
        <v>3.4085050627466598E-4</v>
      </c>
      <c r="L2676">
        <v>0.90488446571771397</v>
      </c>
    </row>
    <row r="2677" spans="1:12" x14ac:dyDescent="0.2">
      <c r="A2677" t="s">
        <v>3978</v>
      </c>
      <c r="B2677" t="str">
        <f t="shared" si="123"/>
        <v>skewness_ht</v>
      </c>
      <c r="C2677">
        <f>VLOOKUP(B2677,GDD!$D$2:$E$31,2)</f>
        <v>17</v>
      </c>
      <c r="D2677" t="str">
        <f t="shared" si="124"/>
        <v>JCEager20</v>
      </c>
      <c r="E2677" s="2">
        <v>20200617</v>
      </c>
      <c r="F2677" t="str">
        <f t="shared" si="125"/>
        <v>RS2</v>
      </c>
      <c r="G2677" t="s">
        <v>1140</v>
      </c>
      <c r="H2677" t="str">
        <f>VLOOKUP(E2677,GDD!$A$2:$B$57,2)</f>
        <v>0-650</v>
      </c>
      <c r="I2677" cm="1">
        <f t="array" ref="I2677">IF(H2677="0-650",1,IF(H2677="650-900",2,IF(H2677="900+",3,NA)))</f>
        <v>1</v>
      </c>
      <c r="J2677">
        <v>4.6460574206153599E-2</v>
      </c>
      <c r="K2677">
        <v>3.0425903493354899E-2</v>
      </c>
      <c r="L2677">
        <v>0.82082133653220102</v>
      </c>
    </row>
    <row r="2678" spans="1:12" x14ac:dyDescent="0.2">
      <c r="A2678" t="s">
        <v>3979</v>
      </c>
      <c r="B2678" t="str">
        <f t="shared" si="123"/>
        <v>kurtosis_ht</v>
      </c>
      <c r="C2678">
        <f>VLOOKUP(B2678,GDD!$D$2:$E$31,2)</f>
        <v>18</v>
      </c>
      <c r="D2678" t="str">
        <f t="shared" si="124"/>
        <v>JCEager20</v>
      </c>
      <c r="E2678" s="2">
        <v>20200617</v>
      </c>
      <c r="F2678" t="str">
        <f t="shared" si="125"/>
        <v>RS2</v>
      </c>
      <c r="G2678" t="s">
        <v>1140</v>
      </c>
      <c r="H2678" t="str">
        <f>VLOOKUP(E2678,GDD!$A$2:$B$57,2)</f>
        <v>0-650</v>
      </c>
      <c r="I2678" cm="1">
        <f t="array" ref="I2678">IF(H2678="0-650",1,IF(H2678="650-900",2,IF(H2678="900+",3,NA)))</f>
        <v>1</v>
      </c>
      <c r="J2678">
        <v>0.29377625953472097</v>
      </c>
      <c r="K2678">
        <v>0.17056455962721101</v>
      </c>
      <c r="L2678">
        <v>0.83784994787209699</v>
      </c>
    </row>
    <row r="2679" spans="1:12" x14ac:dyDescent="0.2">
      <c r="A2679" t="s">
        <v>3980</v>
      </c>
      <c r="B2679" t="str">
        <f t="shared" si="123"/>
        <v>variation_ht</v>
      </c>
      <c r="C2679">
        <f>VLOOKUP(B2679,GDD!$D$2:$E$31,2)</f>
        <v>19</v>
      </c>
      <c r="D2679" t="str">
        <f t="shared" si="124"/>
        <v>JCEager20</v>
      </c>
      <c r="E2679" s="2">
        <v>20200617</v>
      </c>
      <c r="F2679" t="str">
        <f t="shared" si="125"/>
        <v>RS2</v>
      </c>
      <c r="G2679" t="s">
        <v>1140</v>
      </c>
      <c r="H2679" t="str">
        <f>VLOOKUP(E2679,GDD!$A$2:$B$57,2)</f>
        <v>0-650</v>
      </c>
      <c r="I2679" cm="1">
        <f t="array" ref="I2679">IF(H2679="0-650",1,IF(H2679="650-900",2,IF(H2679="900+",3,NA)))</f>
        <v>1</v>
      </c>
      <c r="J2679">
        <v>0</v>
      </c>
      <c r="K2679">
        <v>2.25557486078685E-3</v>
      </c>
      <c r="L2679">
        <v>0</v>
      </c>
    </row>
    <row r="2680" spans="1:12" x14ac:dyDescent="0.2">
      <c r="A2680" t="s">
        <v>3981</v>
      </c>
      <c r="B2680" t="str">
        <f t="shared" si="123"/>
        <v>plot_volume</v>
      </c>
      <c r="C2680">
        <f>VLOOKUP(B2680,GDD!$D$2:$E$31,2)</f>
        <v>20</v>
      </c>
      <c r="D2680" t="str">
        <f t="shared" si="124"/>
        <v>JCEager20</v>
      </c>
      <c r="E2680" s="2">
        <v>20200617</v>
      </c>
      <c r="F2680" t="str">
        <f t="shared" si="125"/>
        <v>RS2</v>
      </c>
      <c r="G2680" t="s">
        <v>1140</v>
      </c>
      <c r="H2680" t="str">
        <f>VLOOKUP(E2680,GDD!$A$2:$B$57,2)</f>
        <v>0-650</v>
      </c>
      <c r="I2680" cm="1">
        <f t="array" ref="I2680">IF(H2680="0-650",1,IF(H2680="650-900",2,IF(H2680="900+",3,NA)))</f>
        <v>1</v>
      </c>
      <c r="J2680" s="1">
        <v>9.7411566537688402E-7</v>
      </c>
      <c r="K2680" s="1">
        <v>3.3479661446239699E-7</v>
      </c>
      <c r="L2680">
        <v>0.89721158951249402</v>
      </c>
    </row>
    <row r="2681" spans="1:12" x14ac:dyDescent="0.2">
      <c r="A2681" t="s">
        <v>3086</v>
      </c>
      <c r="B2681" t="str">
        <f t="shared" si="123"/>
        <v>height_30p</v>
      </c>
      <c r="C2681">
        <f>VLOOKUP(B2681,GDD!$D$2:$E$31,2)</f>
        <v>2</v>
      </c>
      <c r="D2681" t="str">
        <f t="shared" si="124"/>
        <v>JCEager20</v>
      </c>
      <c r="E2681" s="2">
        <v>20200702</v>
      </c>
      <c r="F2681" t="str">
        <f t="shared" si="125"/>
        <v>RS2</v>
      </c>
      <c r="G2681" t="s">
        <v>1140</v>
      </c>
      <c r="H2681" t="str">
        <f>VLOOKUP(E2681,GDD!$A$2:$B$57,2)</f>
        <v>0-650</v>
      </c>
      <c r="I2681" cm="1">
        <f t="array" ref="I2681">IF(H2681="0-650",1,IF(H2681="650-900",2,IF(H2681="900+",3,NA)))</f>
        <v>1</v>
      </c>
      <c r="J2681">
        <v>1.6807205796630701E-2</v>
      </c>
      <c r="K2681">
        <v>4.85179327087571E-3</v>
      </c>
      <c r="L2681">
        <v>0.91222193070999602</v>
      </c>
    </row>
    <row r="2682" spans="1:12" x14ac:dyDescent="0.2">
      <c r="A2682" t="s">
        <v>3087</v>
      </c>
      <c r="B2682" t="str">
        <f t="shared" si="123"/>
        <v>height_50p</v>
      </c>
      <c r="C2682">
        <f>VLOOKUP(B2682,GDD!$D$2:$E$31,2)</f>
        <v>3</v>
      </c>
      <c r="D2682" t="str">
        <f t="shared" si="124"/>
        <v>JCEager20</v>
      </c>
      <c r="E2682" s="2">
        <v>20200702</v>
      </c>
      <c r="F2682" t="str">
        <f t="shared" si="125"/>
        <v>RS2</v>
      </c>
      <c r="G2682" t="s">
        <v>1140</v>
      </c>
      <c r="H2682" t="str">
        <f>VLOOKUP(E2682,GDD!$A$2:$B$57,2)</f>
        <v>0-650</v>
      </c>
      <c r="I2682" cm="1">
        <f t="array" ref="I2682">IF(H2682="0-650",1,IF(H2682="650-900",2,IF(H2682="900+",3,NA)))</f>
        <v>1</v>
      </c>
      <c r="J2682">
        <v>1.39813989793424E-2</v>
      </c>
      <c r="K2682">
        <v>4.5079907982051798E-3</v>
      </c>
      <c r="L2682">
        <v>0.90295417680211898</v>
      </c>
    </row>
    <row r="2683" spans="1:12" x14ac:dyDescent="0.2">
      <c r="A2683" t="s">
        <v>3088</v>
      </c>
      <c r="B2683" t="str">
        <f t="shared" si="123"/>
        <v>height_70p</v>
      </c>
      <c r="C2683">
        <f>VLOOKUP(B2683,GDD!$D$2:$E$31,2)</f>
        <v>4</v>
      </c>
      <c r="D2683" t="str">
        <f t="shared" si="124"/>
        <v>JCEager20</v>
      </c>
      <c r="E2683" s="2">
        <v>20200702</v>
      </c>
      <c r="F2683" t="str">
        <f t="shared" si="125"/>
        <v>RS2</v>
      </c>
      <c r="G2683" t="s">
        <v>1140</v>
      </c>
      <c r="H2683" t="str">
        <f>VLOOKUP(E2683,GDD!$A$2:$B$57,2)</f>
        <v>0-650</v>
      </c>
      <c r="I2683" cm="1">
        <f t="array" ref="I2683">IF(H2683="0-650",1,IF(H2683="650-900",2,IF(H2683="900+",3,NA)))</f>
        <v>1</v>
      </c>
      <c r="J2683">
        <v>1.36618335244826E-2</v>
      </c>
      <c r="K2683">
        <v>4.6586700020013099E-3</v>
      </c>
      <c r="L2683">
        <v>0.89793504968393301</v>
      </c>
    </row>
    <row r="2684" spans="1:12" x14ac:dyDescent="0.2">
      <c r="A2684" t="s">
        <v>3089</v>
      </c>
      <c r="B2684" t="str">
        <f t="shared" si="123"/>
        <v>height_90p</v>
      </c>
      <c r="C2684">
        <f>VLOOKUP(B2684,GDD!$D$2:$E$31,2)</f>
        <v>5</v>
      </c>
      <c r="D2684" t="str">
        <f t="shared" si="124"/>
        <v>JCEager20</v>
      </c>
      <c r="E2684" s="2">
        <v>20200702</v>
      </c>
      <c r="F2684" t="str">
        <f t="shared" si="125"/>
        <v>RS2</v>
      </c>
      <c r="G2684" t="s">
        <v>1140</v>
      </c>
      <c r="H2684" t="str">
        <f>VLOOKUP(E2684,GDD!$A$2:$B$57,2)</f>
        <v>0-650</v>
      </c>
      <c r="I2684" cm="1">
        <f t="array" ref="I2684">IF(H2684="0-650",1,IF(H2684="650-900",2,IF(H2684="900+",3,NA)))</f>
        <v>1</v>
      </c>
      <c r="J2684">
        <v>1.2424109070907701E-2</v>
      </c>
      <c r="K2684">
        <v>4.7910965946491501E-3</v>
      </c>
      <c r="L2684">
        <v>0.88609827348839199</v>
      </c>
    </row>
    <row r="2685" spans="1:12" x14ac:dyDescent="0.2">
      <c r="A2685" t="s">
        <v>3090</v>
      </c>
      <c r="B2685" t="str">
        <f t="shared" si="123"/>
        <v>height_95p</v>
      </c>
      <c r="C2685">
        <f>VLOOKUP(B2685,GDD!$D$2:$E$31,2)</f>
        <v>6</v>
      </c>
      <c r="D2685" t="str">
        <f t="shared" si="124"/>
        <v>JCEager20</v>
      </c>
      <c r="E2685" s="2">
        <v>20200702</v>
      </c>
      <c r="F2685" t="str">
        <f t="shared" si="125"/>
        <v>RS2</v>
      </c>
      <c r="G2685" t="s">
        <v>1140</v>
      </c>
      <c r="H2685" t="str">
        <f>VLOOKUP(E2685,GDD!$A$2:$B$57,2)</f>
        <v>0-650</v>
      </c>
      <c r="I2685" cm="1">
        <f t="array" ref="I2685">IF(H2685="0-650",1,IF(H2685="650-900",2,IF(H2685="900+",3,NA)))</f>
        <v>1</v>
      </c>
      <c r="J2685">
        <v>1.04640785401643E-2</v>
      </c>
      <c r="K2685">
        <v>5.21078958955751E-3</v>
      </c>
      <c r="L2685">
        <v>0.85764046661020998</v>
      </c>
    </row>
    <row r="2686" spans="1:12" x14ac:dyDescent="0.2">
      <c r="A2686" t="s">
        <v>3091</v>
      </c>
      <c r="B2686" t="str">
        <f t="shared" si="123"/>
        <v>height_99p</v>
      </c>
      <c r="C2686">
        <f>VLOOKUP(B2686,GDD!$D$2:$E$31,2)</f>
        <v>7</v>
      </c>
      <c r="D2686" t="str">
        <f t="shared" si="124"/>
        <v>JCEager20</v>
      </c>
      <c r="E2686" s="2">
        <v>20200702</v>
      </c>
      <c r="F2686" t="str">
        <f t="shared" si="125"/>
        <v>RS2</v>
      </c>
      <c r="G2686" t="s">
        <v>1140</v>
      </c>
      <c r="H2686" t="str">
        <f>VLOOKUP(E2686,GDD!$A$2:$B$57,2)</f>
        <v>0-650</v>
      </c>
      <c r="I2686" cm="1">
        <f t="array" ref="I2686">IF(H2686="0-650",1,IF(H2686="650-900",2,IF(H2686="900+",3,NA)))</f>
        <v>1</v>
      </c>
      <c r="J2686">
        <v>7.30798463902261E-3</v>
      </c>
      <c r="K2686">
        <v>6.5958232736356799E-3</v>
      </c>
      <c r="L2686">
        <v>0.76872809245558604</v>
      </c>
    </row>
    <row r="2687" spans="1:12" x14ac:dyDescent="0.2">
      <c r="A2687" t="s">
        <v>3092</v>
      </c>
      <c r="B2687" t="str">
        <f t="shared" si="123"/>
        <v>canopy_cover_5p</v>
      </c>
      <c r="C2687">
        <f>VLOOKUP(B2687,GDD!$D$2:$E$31,2)</f>
        <v>8</v>
      </c>
      <c r="D2687" t="str">
        <f t="shared" si="124"/>
        <v>JCEager20</v>
      </c>
      <c r="E2687" s="2">
        <v>20200702</v>
      </c>
      <c r="F2687" t="str">
        <f t="shared" si="125"/>
        <v>RS2</v>
      </c>
      <c r="G2687" t="s">
        <v>1140</v>
      </c>
      <c r="H2687" t="str">
        <f>VLOOKUP(E2687,GDD!$A$2:$B$57,2)</f>
        <v>0-650</v>
      </c>
      <c r="I2687" cm="1">
        <f t="array" ref="I2687">IF(H2687="0-650",1,IF(H2687="650-900",2,IF(H2687="900+",3,NA)))</f>
        <v>1</v>
      </c>
      <c r="J2687">
        <v>40.095607628122202</v>
      </c>
      <c r="K2687">
        <v>8.8206532461991092</v>
      </c>
      <c r="L2687">
        <v>0.93167976394117702</v>
      </c>
    </row>
    <row r="2688" spans="1:12" x14ac:dyDescent="0.2">
      <c r="A2688" t="s">
        <v>3093</v>
      </c>
      <c r="B2688" t="str">
        <f t="shared" si="123"/>
        <v>pcanopy_cover_10p</v>
      </c>
      <c r="C2688">
        <f>VLOOKUP(B2688,GDD!$D$2:$E$31,2)</f>
        <v>9</v>
      </c>
      <c r="D2688" t="str">
        <f t="shared" si="124"/>
        <v>JCEager20</v>
      </c>
      <c r="E2688" s="2">
        <v>20200702</v>
      </c>
      <c r="F2688" t="str">
        <f t="shared" si="125"/>
        <v>RS2</v>
      </c>
      <c r="G2688" t="s">
        <v>1140</v>
      </c>
      <c r="H2688" t="str">
        <f>VLOOKUP(E2688,GDD!$A$2:$B$57,2)</f>
        <v>0-650</v>
      </c>
      <c r="I2688" cm="1">
        <f t="array" ref="I2688">IF(H2688="0-650",1,IF(H2688="650-900",2,IF(H2688="900+",3,NA)))</f>
        <v>1</v>
      </c>
      <c r="J2688">
        <v>44.968112924829498</v>
      </c>
      <c r="K2688">
        <v>8.6970091755088106</v>
      </c>
      <c r="L2688">
        <v>0.93943643775170405</v>
      </c>
    </row>
    <row r="2689" spans="1:12" x14ac:dyDescent="0.2">
      <c r="A2689" t="s">
        <v>3094</v>
      </c>
      <c r="B2689" t="str">
        <f t="shared" si="123"/>
        <v>canopy_cover_20p</v>
      </c>
      <c r="C2689">
        <f>VLOOKUP(B2689,GDD!$D$2:$E$31,2)</f>
        <v>10</v>
      </c>
      <c r="D2689" t="str">
        <f t="shared" si="124"/>
        <v>JCEager20</v>
      </c>
      <c r="E2689" s="2">
        <v>20200702</v>
      </c>
      <c r="F2689" t="str">
        <f t="shared" si="125"/>
        <v>RS2</v>
      </c>
      <c r="G2689" t="s">
        <v>1140</v>
      </c>
      <c r="H2689" t="str">
        <f>VLOOKUP(E2689,GDD!$A$2:$B$57,2)</f>
        <v>0-650</v>
      </c>
      <c r="I2689" cm="1">
        <f t="array" ref="I2689">IF(H2689="0-650",1,IF(H2689="650-900",2,IF(H2689="900+",3,NA)))</f>
        <v>1</v>
      </c>
      <c r="J2689">
        <v>57.156752431593702</v>
      </c>
      <c r="K2689">
        <v>10.7065265688365</v>
      </c>
      <c r="L2689">
        <v>0.94123001657087302</v>
      </c>
    </row>
    <row r="2690" spans="1:12" x14ac:dyDescent="0.2">
      <c r="A2690" t="s">
        <v>3095</v>
      </c>
      <c r="B2690" t="str">
        <f t="shared" si="123"/>
        <v>canopy_cover_30p</v>
      </c>
      <c r="C2690">
        <f>VLOOKUP(B2690,GDD!$D$2:$E$31,2)</f>
        <v>11</v>
      </c>
      <c r="D2690" t="str">
        <f t="shared" si="124"/>
        <v>JCEager20</v>
      </c>
      <c r="E2690" s="2">
        <v>20200702</v>
      </c>
      <c r="F2690" t="str">
        <f t="shared" si="125"/>
        <v>RS2</v>
      </c>
      <c r="G2690" t="s">
        <v>1140</v>
      </c>
      <c r="H2690" t="str">
        <f>VLOOKUP(E2690,GDD!$A$2:$B$57,2)</f>
        <v>0-650</v>
      </c>
      <c r="I2690" cm="1">
        <f t="array" ref="I2690">IF(H2690="0-650",1,IF(H2690="650-900",2,IF(H2690="900+",3,NA)))</f>
        <v>1</v>
      </c>
      <c r="J2690">
        <v>66.646395108526804</v>
      </c>
      <c r="K2690">
        <v>11.768069043503001</v>
      </c>
      <c r="L2690">
        <v>0.94441348229387101</v>
      </c>
    </row>
    <row r="2691" spans="1:12" x14ac:dyDescent="0.2">
      <c r="A2691" t="s">
        <v>3096</v>
      </c>
      <c r="B2691" t="str">
        <f t="shared" ref="B2691:B2754" si="126">LEFT(A2691, FIND("_RS",A2691)-10)</f>
        <v>canopy_cover_40p</v>
      </c>
      <c r="C2691">
        <f>VLOOKUP(B2691,GDD!$D$2:$E$31,2)</f>
        <v>12</v>
      </c>
      <c r="D2691" t="str">
        <f t="shared" ref="D2691:D2754" si="127">"JCEager"&amp;MID(E2691,3,2)</f>
        <v>JCEager20</v>
      </c>
      <c r="E2691" s="2">
        <v>20200702</v>
      </c>
      <c r="F2691" t="str">
        <f t="shared" ref="F2691:F2754" si="128">RIGHT(A2691,LEN(A2691)-FIND("_RS",A2691))</f>
        <v>RS2</v>
      </c>
      <c r="G2691" t="s">
        <v>1140</v>
      </c>
      <c r="H2691" t="str">
        <f>VLOOKUP(E2691,GDD!$A$2:$B$57,2)</f>
        <v>0-650</v>
      </c>
      <c r="I2691" cm="1">
        <f t="array" ref="I2691">IF(H2691="0-650",1,IF(H2691="650-900",2,IF(H2691="900+",3,NA)))</f>
        <v>1</v>
      </c>
      <c r="J2691">
        <v>75.582420558941607</v>
      </c>
      <c r="K2691">
        <v>12.4342072226582</v>
      </c>
      <c r="L2691">
        <v>0.94801350087918501</v>
      </c>
    </row>
    <row r="2692" spans="1:12" x14ac:dyDescent="0.2">
      <c r="A2692" t="s">
        <v>3097</v>
      </c>
      <c r="B2692" t="str">
        <f t="shared" si="126"/>
        <v>canopy_cover_50p</v>
      </c>
      <c r="C2692">
        <f>VLOOKUP(B2692,GDD!$D$2:$E$31,2)</f>
        <v>13</v>
      </c>
      <c r="D2692" t="str">
        <f t="shared" si="127"/>
        <v>JCEager20</v>
      </c>
      <c r="E2692" s="2">
        <v>20200702</v>
      </c>
      <c r="F2692" t="str">
        <f t="shared" si="128"/>
        <v>RS2</v>
      </c>
      <c r="G2692" t="s">
        <v>1140</v>
      </c>
      <c r="H2692" t="str">
        <f>VLOOKUP(E2692,GDD!$A$2:$B$57,2)</f>
        <v>0-650</v>
      </c>
      <c r="I2692" cm="1">
        <f t="array" ref="I2692">IF(H2692="0-650",1,IF(H2692="650-900",2,IF(H2692="900+",3,NA)))</f>
        <v>1</v>
      </c>
      <c r="J2692">
        <v>93.3885698746206</v>
      </c>
      <c r="K2692">
        <v>14.1413288492249</v>
      </c>
      <c r="L2692">
        <v>0.951950422515913</v>
      </c>
    </row>
    <row r="2693" spans="1:12" x14ac:dyDescent="0.2">
      <c r="A2693" t="s">
        <v>3098</v>
      </c>
      <c r="B2693" t="str">
        <f t="shared" si="126"/>
        <v>canopy_cover_75p</v>
      </c>
      <c r="C2693">
        <f>VLOOKUP(B2693,GDD!$D$2:$E$31,2)</f>
        <v>14</v>
      </c>
      <c r="D2693" t="str">
        <f t="shared" si="127"/>
        <v>JCEager20</v>
      </c>
      <c r="E2693" s="2">
        <v>20200702</v>
      </c>
      <c r="F2693" t="str">
        <f t="shared" si="128"/>
        <v>RS2</v>
      </c>
      <c r="G2693" t="s">
        <v>1140</v>
      </c>
      <c r="H2693" t="str">
        <f>VLOOKUP(E2693,GDD!$A$2:$B$57,2)</f>
        <v>0-650</v>
      </c>
      <c r="I2693" cm="1">
        <f t="array" ref="I2693">IF(H2693="0-650",1,IF(H2693="650-900",2,IF(H2693="900+",3,NA)))</f>
        <v>1</v>
      </c>
      <c r="J2693">
        <v>136.000338981026</v>
      </c>
      <c r="K2693">
        <v>25.331992991135898</v>
      </c>
      <c r="L2693">
        <v>0.94154151100793904</v>
      </c>
    </row>
    <row r="2694" spans="1:12" x14ac:dyDescent="0.2">
      <c r="A2694" t="s">
        <v>3099</v>
      </c>
      <c r="B2694" t="str">
        <f t="shared" si="126"/>
        <v>standard_deviation_ht</v>
      </c>
      <c r="C2694">
        <f>VLOOKUP(B2694,GDD!$D$2:$E$31,2)</f>
        <v>15</v>
      </c>
      <c r="D2694" t="str">
        <f t="shared" si="127"/>
        <v>JCEager20</v>
      </c>
      <c r="E2694" s="2">
        <v>20200702</v>
      </c>
      <c r="F2694" t="str">
        <f t="shared" si="128"/>
        <v>RS2</v>
      </c>
      <c r="G2694" t="s">
        <v>1140</v>
      </c>
      <c r="H2694" t="str">
        <f>VLOOKUP(E2694,GDD!$A$2:$B$57,2)</f>
        <v>0-650</v>
      </c>
      <c r="I2694" cm="1">
        <f t="array" ref="I2694">IF(H2694="0-650",1,IF(H2694="650-900",2,IF(H2694="900+",3,NA)))</f>
        <v>1</v>
      </c>
      <c r="J2694">
        <v>2.7751852250316197E-4</v>
      </c>
      <c r="K2694">
        <v>4.07558691070852E-4</v>
      </c>
      <c r="L2694">
        <v>0.67135391900306096</v>
      </c>
    </row>
    <row r="2695" spans="1:12" x14ac:dyDescent="0.2">
      <c r="A2695" t="s">
        <v>3100</v>
      </c>
      <c r="B2695" t="str">
        <f t="shared" si="126"/>
        <v>quadratic_mean_ht</v>
      </c>
      <c r="C2695">
        <f>VLOOKUP(B2695,GDD!$D$2:$E$31,2)</f>
        <v>16</v>
      </c>
      <c r="D2695" t="str">
        <f t="shared" si="127"/>
        <v>JCEager20</v>
      </c>
      <c r="E2695" s="2">
        <v>20200702</v>
      </c>
      <c r="F2695" t="str">
        <f t="shared" si="128"/>
        <v>RS2</v>
      </c>
      <c r="G2695" t="s">
        <v>1140</v>
      </c>
      <c r="H2695" t="str">
        <f>VLOOKUP(E2695,GDD!$A$2:$B$57,2)</f>
        <v>0-650</v>
      </c>
      <c r="I2695" cm="1">
        <f t="array" ref="I2695">IF(H2695="0-650",1,IF(H2695="650-900",2,IF(H2695="900+",3,NA)))</f>
        <v>1</v>
      </c>
      <c r="J2695">
        <v>1.21673583142742E-2</v>
      </c>
      <c r="K2695">
        <v>4.2371714856423697E-3</v>
      </c>
      <c r="L2695">
        <v>0.89599288506520303</v>
      </c>
    </row>
    <row r="2696" spans="1:12" x14ac:dyDescent="0.2">
      <c r="A2696" t="s">
        <v>3101</v>
      </c>
      <c r="B2696" t="str">
        <f t="shared" si="126"/>
        <v>skewness_ht</v>
      </c>
      <c r="C2696">
        <f>VLOOKUP(B2696,GDD!$D$2:$E$31,2)</f>
        <v>17</v>
      </c>
      <c r="D2696" t="str">
        <f t="shared" si="127"/>
        <v>JCEager20</v>
      </c>
      <c r="E2696" s="2">
        <v>20200702</v>
      </c>
      <c r="F2696" t="str">
        <f t="shared" si="128"/>
        <v>RS2</v>
      </c>
      <c r="G2696" t="s">
        <v>1140</v>
      </c>
      <c r="H2696" t="str">
        <f>VLOOKUP(E2696,GDD!$A$2:$B$57,2)</f>
        <v>0-650</v>
      </c>
      <c r="I2696" cm="1">
        <f t="array" ref="I2696">IF(H2696="0-650",1,IF(H2696="650-900",2,IF(H2696="900+",3,NA)))</f>
        <v>1</v>
      </c>
      <c r="J2696">
        <v>0.123355782147758</v>
      </c>
      <c r="K2696">
        <v>2.2853148154551799E-2</v>
      </c>
      <c r="L2696">
        <v>0.94183772934027499</v>
      </c>
    </row>
    <row r="2697" spans="1:12" x14ac:dyDescent="0.2">
      <c r="A2697" t="s">
        <v>3102</v>
      </c>
      <c r="B2697" t="str">
        <f t="shared" si="126"/>
        <v>kurtosis_ht</v>
      </c>
      <c r="C2697">
        <f>VLOOKUP(B2697,GDD!$D$2:$E$31,2)</f>
        <v>18</v>
      </c>
      <c r="D2697" t="str">
        <f t="shared" si="127"/>
        <v>JCEager20</v>
      </c>
      <c r="E2697" s="2">
        <v>20200702</v>
      </c>
      <c r="F2697" t="str">
        <f t="shared" si="128"/>
        <v>RS2</v>
      </c>
      <c r="G2697" t="s">
        <v>1140</v>
      </c>
      <c r="H2697" t="str">
        <f>VLOOKUP(E2697,GDD!$A$2:$B$57,2)</f>
        <v>0-650</v>
      </c>
      <c r="I2697" cm="1">
        <f t="array" ref="I2697">IF(H2697="0-650",1,IF(H2697="650-900",2,IF(H2697="900+",3,NA)))</f>
        <v>1</v>
      </c>
      <c r="J2697">
        <v>1.1937005548795201</v>
      </c>
      <c r="K2697">
        <v>0.37872806378910101</v>
      </c>
      <c r="L2697">
        <v>0.904357487628771</v>
      </c>
    </row>
    <row r="2698" spans="1:12" x14ac:dyDescent="0.2">
      <c r="A2698" t="s">
        <v>3103</v>
      </c>
      <c r="B2698" t="str">
        <f t="shared" si="126"/>
        <v>variation_ht</v>
      </c>
      <c r="C2698">
        <f>VLOOKUP(B2698,GDD!$D$2:$E$31,2)</f>
        <v>19</v>
      </c>
      <c r="D2698" t="str">
        <f t="shared" si="127"/>
        <v>JCEager20</v>
      </c>
      <c r="E2698" s="2">
        <v>20200702</v>
      </c>
      <c r="F2698" t="str">
        <f t="shared" si="128"/>
        <v>RS2</v>
      </c>
      <c r="G2698" t="s">
        <v>1140</v>
      </c>
      <c r="H2698" t="str">
        <f>VLOOKUP(E2698,GDD!$A$2:$B$57,2)</f>
        <v>0-650</v>
      </c>
      <c r="I2698" cm="1">
        <f t="array" ref="I2698">IF(H2698="0-650",1,IF(H2698="650-900",2,IF(H2698="900+",3,NA)))</f>
        <v>1</v>
      </c>
      <c r="J2698">
        <v>1.78188105021476E-3</v>
      </c>
      <c r="K2698">
        <v>8.3202115706550097E-4</v>
      </c>
      <c r="L2698">
        <v>0.865317842533605</v>
      </c>
    </row>
    <row r="2699" spans="1:12" x14ac:dyDescent="0.2">
      <c r="A2699" t="s">
        <v>3104</v>
      </c>
      <c r="B2699" t="str">
        <f t="shared" si="126"/>
        <v>plot_volume</v>
      </c>
      <c r="C2699">
        <f>VLOOKUP(B2699,GDD!$D$2:$E$31,2)</f>
        <v>20</v>
      </c>
      <c r="D2699" t="str">
        <f t="shared" si="127"/>
        <v>JCEager20</v>
      </c>
      <c r="E2699" s="2">
        <v>20200702</v>
      </c>
      <c r="F2699" t="str">
        <f t="shared" si="128"/>
        <v>RS2</v>
      </c>
      <c r="G2699" t="s">
        <v>1140</v>
      </c>
      <c r="H2699" t="str">
        <f>VLOOKUP(E2699,GDD!$A$2:$B$57,2)</f>
        <v>0-650</v>
      </c>
      <c r="I2699" cm="1">
        <f t="array" ref="I2699">IF(H2699="0-650",1,IF(H2699="650-900",2,IF(H2699="900+",3,NA)))</f>
        <v>1</v>
      </c>
      <c r="J2699" s="1">
        <v>4.1526592026331903E-6</v>
      </c>
      <c r="K2699" s="1">
        <v>2.1880803290633898E-6</v>
      </c>
      <c r="L2699">
        <v>0.85060278072905704</v>
      </c>
    </row>
    <row r="2700" spans="1:12" x14ac:dyDescent="0.2">
      <c r="A2700" t="s">
        <v>3105</v>
      </c>
      <c r="B2700" t="str">
        <f t="shared" si="126"/>
        <v>height_30p</v>
      </c>
      <c r="C2700">
        <f>VLOOKUP(B2700,GDD!$D$2:$E$31,2)</f>
        <v>2</v>
      </c>
      <c r="D2700" t="str">
        <f t="shared" si="127"/>
        <v>JCEager20</v>
      </c>
      <c r="E2700" s="2">
        <v>20200708</v>
      </c>
      <c r="F2700" t="str">
        <f t="shared" si="128"/>
        <v>RS2</v>
      </c>
      <c r="G2700" t="s">
        <v>1140</v>
      </c>
      <c r="H2700" t="str">
        <f>VLOOKUP(E2700,GDD!$A$2:$B$57,2)</f>
        <v>0-650</v>
      </c>
      <c r="I2700" cm="1">
        <f t="array" ref="I2700">IF(H2700="0-650",1,IF(H2700="650-900",2,IF(H2700="900+",3,NA)))</f>
        <v>1</v>
      </c>
      <c r="J2700">
        <v>3.2342490095841697E-2</v>
      </c>
      <c r="K2700">
        <v>7.3956312781153699E-3</v>
      </c>
      <c r="L2700">
        <v>0.92917629176656402</v>
      </c>
    </row>
    <row r="2701" spans="1:12" x14ac:dyDescent="0.2">
      <c r="A2701" t="s">
        <v>3106</v>
      </c>
      <c r="B2701" t="str">
        <f t="shared" si="126"/>
        <v>height_50p</v>
      </c>
      <c r="C2701">
        <f>VLOOKUP(B2701,GDD!$D$2:$E$31,2)</f>
        <v>3</v>
      </c>
      <c r="D2701" t="str">
        <f t="shared" si="127"/>
        <v>JCEager20</v>
      </c>
      <c r="E2701" s="2">
        <v>20200708</v>
      </c>
      <c r="F2701" t="str">
        <f t="shared" si="128"/>
        <v>RS2</v>
      </c>
      <c r="G2701" t="s">
        <v>1140</v>
      </c>
      <c r="H2701" t="str">
        <f>VLOOKUP(E2701,GDD!$A$2:$B$57,2)</f>
        <v>0-650</v>
      </c>
      <c r="I2701" cm="1">
        <f t="array" ref="I2701">IF(H2701="0-650",1,IF(H2701="650-900",2,IF(H2701="900+",3,NA)))</f>
        <v>1</v>
      </c>
      <c r="J2701">
        <v>2.8121020967067201E-2</v>
      </c>
      <c r="K2701">
        <v>6.4946201836592297E-3</v>
      </c>
      <c r="L2701">
        <v>0.92851875633243597</v>
      </c>
    </row>
    <row r="2702" spans="1:12" x14ac:dyDescent="0.2">
      <c r="A2702" t="s">
        <v>3107</v>
      </c>
      <c r="B2702" t="str">
        <f t="shared" si="126"/>
        <v>height_70p</v>
      </c>
      <c r="C2702">
        <f>VLOOKUP(B2702,GDD!$D$2:$E$31,2)</f>
        <v>4</v>
      </c>
      <c r="D2702" t="str">
        <f t="shared" si="127"/>
        <v>JCEager20</v>
      </c>
      <c r="E2702" s="2">
        <v>20200708</v>
      </c>
      <c r="F2702" t="str">
        <f t="shared" si="128"/>
        <v>RS2</v>
      </c>
      <c r="G2702" t="s">
        <v>1140</v>
      </c>
      <c r="H2702" t="str">
        <f>VLOOKUP(E2702,GDD!$A$2:$B$57,2)</f>
        <v>0-650</v>
      </c>
      <c r="I2702" cm="1">
        <f t="array" ref="I2702">IF(H2702="0-650",1,IF(H2702="650-900",2,IF(H2702="900+",3,NA)))</f>
        <v>1</v>
      </c>
      <c r="J2702">
        <v>2.7213989004435502E-2</v>
      </c>
      <c r="K2702">
        <v>6.2234163193143604E-3</v>
      </c>
      <c r="L2702">
        <v>0.92917101043359496</v>
      </c>
    </row>
    <row r="2703" spans="1:12" x14ac:dyDescent="0.2">
      <c r="A2703" t="s">
        <v>3108</v>
      </c>
      <c r="B2703" t="str">
        <f t="shared" si="126"/>
        <v>height_90p</v>
      </c>
      <c r="C2703">
        <f>VLOOKUP(B2703,GDD!$D$2:$E$31,2)</f>
        <v>5</v>
      </c>
      <c r="D2703" t="str">
        <f t="shared" si="127"/>
        <v>JCEager20</v>
      </c>
      <c r="E2703" s="2">
        <v>20200708</v>
      </c>
      <c r="F2703" t="str">
        <f t="shared" si="128"/>
        <v>RS2</v>
      </c>
      <c r="G2703" t="s">
        <v>1140</v>
      </c>
      <c r="H2703" t="str">
        <f>VLOOKUP(E2703,GDD!$A$2:$B$57,2)</f>
        <v>0-650</v>
      </c>
      <c r="I2703" cm="1">
        <f t="array" ref="I2703">IF(H2703="0-650",1,IF(H2703="650-900",2,IF(H2703="900+",3,NA)))</f>
        <v>1</v>
      </c>
      <c r="J2703">
        <v>2.5187996668505099E-2</v>
      </c>
      <c r="K2703">
        <v>5.9895421337955897E-3</v>
      </c>
      <c r="L2703">
        <v>0.92655692553494595</v>
      </c>
    </row>
    <row r="2704" spans="1:12" x14ac:dyDescent="0.2">
      <c r="A2704" t="s">
        <v>3109</v>
      </c>
      <c r="B2704" t="str">
        <f t="shared" si="126"/>
        <v>height_95p</v>
      </c>
      <c r="C2704">
        <f>VLOOKUP(B2704,GDD!$D$2:$E$31,2)</f>
        <v>6</v>
      </c>
      <c r="D2704" t="str">
        <f t="shared" si="127"/>
        <v>JCEager20</v>
      </c>
      <c r="E2704" s="2">
        <v>20200708</v>
      </c>
      <c r="F2704" t="str">
        <f t="shared" si="128"/>
        <v>RS2</v>
      </c>
      <c r="G2704" t="s">
        <v>1140</v>
      </c>
      <c r="H2704" t="str">
        <f>VLOOKUP(E2704,GDD!$A$2:$B$57,2)</f>
        <v>0-650</v>
      </c>
      <c r="I2704" cm="1">
        <f t="array" ref="I2704">IF(H2704="0-650",1,IF(H2704="650-900",2,IF(H2704="900+",3,NA)))</f>
        <v>1</v>
      </c>
      <c r="J2704">
        <v>2.3412220644591E-2</v>
      </c>
      <c r="K2704">
        <v>6.3693279983467396E-3</v>
      </c>
      <c r="L2704">
        <v>0.91685600559446401</v>
      </c>
    </row>
    <row r="2705" spans="1:12" x14ac:dyDescent="0.2">
      <c r="A2705" t="s">
        <v>3110</v>
      </c>
      <c r="B2705" t="str">
        <f t="shared" si="126"/>
        <v>height_99p</v>
      </c>
      <c r="C2705">
        <f>VLOOKUP(B2705,GDD!$D$2:$E$31,2)</f>
        <v>7</v>
      </c>
      <c r="D2705" t="str">
        <f t="shared" si="127"/>
        <v>JCEager20</v>
      </c>
      <c r="E2705" s="2">
        <v>20200708</v>
      </c>
      <c r="F2705" t="str">
        <f t="shared" si="128"/>
        <v>RS2</v>
      </c>
      <c r="G2705" t="s">
        <v>1140</v>
      </c>
      <c r="H2705" t="str">
        <f>VLOOKUP(E2705,GDD!$A$2:$B$57,2)</f>
        <v>0-650</v>
      </c>
      <c r="I2705" cm="1">
        <f t="array" ref="I2705">IF(H2705="0-650",1,IF(H2705="650-900",2,IF(H2705="900+",3,NA)))</f>
        <v>1</v>
      </c>
      <c r="J2705">
        <v>1.48821654249888E-2</v>
      </c>
      <c r="K2705">
        <v>8.7512064664329592E-3</v>
      </c>
      <c r="L2705">
        <v>0.83611267868929995</v>
      </c>
    </row>
    <row r="2706" spans="1:12" x14ac:dyDescent="0.2">
      <c r="A2706" t="s">
        <v>3111</v>
      </c>
      <c r="B2706" t="str">
        <f t="shared" si="126"/>
        <v>canopy_cover_5p</v>
      </c>
      <c r="C2706">
        <f>VLOOKUP(B2706,GDD!$D$2:$E$31,2)</f>
        <v>8</v>
      </c>
      <c r="D2706" t="str">
        <f t="shared" si="127"/>
        <v>JCEager20</v>
      </c>
      <c r="E2706" s="2">
        <v>20200708</v>
      </c>
      <c r="F2706" t="str">
        <f t="shared" si="128"/>
        <v>RS2</v>
      </c>
      <c r="G2706" t="s">
        <v>1140</v>
      </c>
      <c r="H2706" t="str">
        <f>VLOOKUP(E2706,GDD!$A$2:$B$57,2)</f>
        <v>0-650</v>
      </c>
      <c r="I2706" cm="1">
        <f t="array" ref="I2706">IF(H2706="0-650",1,IF(H2706="650-900",2,IF(H2706="900+",3,NA)))</f>
        <v>1</v>
      </c>
      <c r="J2706">
        <v>22.872425571867801</v>
      </c>
      <c r="K2706">
        <v>4.3411090963350398</v>
      </c>
      <c r="L2706">
        <v>0.94049883302619997</v>
      </c>
    </row>
    <row r="2707" spans="1:12" x14ac:dyDescent="0.2">
      <c r="A2707" t="s">
        <v>3112</v>
      </c>
      <c r="B2707" t="str">
        <f t="shared" si="126"/>
        <v>pcanopy_cover_10p</v>
      </c>
      <c r="C2707">
        <f>VLOOKUP(B2707,GDD!$D$2:$E$31,2)</f>
        <v>9</v>
      </c>
      <c r="D2707" t="str">
        <f t="shared" si="127"/>
        <v>JCEager20</v>
      </c>
      <c r="E2707" s="2">
        <v>20200708</v>
      </c>
      <c r="F2707" t="str">
        <f t="shared" si="128"/>
        <v>RS2</v>
      </c>
      <c r="G2707" t="s">
        <v>1140</v>
      </c>
      <c r="H2707" t="str">
        <f>VLOOKUP(E2707,GDD!$A$2:$B$57,2)</f>
        <v>0-650</v>
      </c>
      <c r="I2707" cm="1">
        <f t="array" ref="I2707">IF(H2707="0-650",1,IF(H2707="650-900",2,IF(H2707="900+",3,NA)))</f>
        <v>1</v>
      </c>
      <c r="J2707">
        <v>28.703337628784901</v>
      </c>
      <c r="K2707">
        <v>4.2015786979250302</v>
      </c>
      <c r="L2707">
        <v>0.95347686133951004</v>
      </c>
    </row>
    <row r="2708" spans="1:12" x14ac:dyDescent="0.2">
      <c r="A2708" t="s">
        <v>3113</v>
      </c>
      <c r="B2708" t="str">
        <f t="shared" si="126"/>
        <v>canopy_cover_20p</v>
      </c>
      <c r="C2708">
        <f>VLOOKUP(B2708,GDD!$D$2:$E$31,2)</f>
        <v>10</v>
      </c>
      <c r="D2708" t="str">
        <f t="shared" si="127"/>
        <v>JCEager20</v>
      </c>
      <c r="E2708" s="2">
        <v>20200708</v>
      </c>
      <c r="F2708" t="str">
        <f t="shared" si="128"/>
        <v>RS2</v>
      </c>
      <c r="G2708" t="s">
        <v>1140</v>
      </c>
      <c r="H2708" t="str">
        <f>VLOOKUP(E2708,GDD!$A$2:$B$57,2)</f>
        <v>0-650</v>
      </c>
      <c r="I2708" cm="1">
        <f t="array" ref="I2708">IF(H2708="0-650",1,IF(H2708="650-900",2,IF(H2708="900+",3,NA)))</f>
        <v>1</v>
      </c>
      <c r="J2708">
        <v>38.890543585868002</v>
      </c>
      <c r="K2708">
        <v>5.3242142579304099</v>
      </c>
      <c r="L2708">
        <v>0.95635741317868295</v>
      </c>
    </row>
    <row r="2709" spans="1:12" x14ac:dyDescent="0.2">
      <c r="A2709" t="s">
        <v>3114</v>
      </c>
      <c r="B2709" t="str">
        <f t="shared" si="126"/>
        <v>canopy_cover_30p</v>
      </c>
      <c r="C2709">
        <f>VLOOKUP(B2709,GDD!$D$2:$E$31,2)</f>
        <v>11</v>
      </c>
      <c r="D2709" t="str">
        <f t="shared" si="127"/>
        <v>JCEager20</v>
      </c>
      <c r="E2709" s="2">
        <v>20200708</v>
      </c>
      <c r="F2709" t="str">
        <f t="shared" si="128"/>
        <v>RS2</v>
      </c>
      <c r="G2709" t="s">
        <v>1140</v>
      </c>
      <c r="H2709" t="str">
        <f>VLOOKUP(E2709,GDD!$A$2:$B$57,2)</f>
        <v>0-650</v>
      </c>
      <c r="I2709" cm="1">
        <f t="array" ref="I2709">IF(H2709="0-650",1,IF(H2709="650-900",2,IF(H2709="900+",3,NA)))</f>
        <v>1</v>
      </c>
      <c r="J2709">
        <v>46.802889272131502</v>
      </c>
      <c r="K2709">
        <v>6.0554911828874598</v>
      </c>
      <c r="L2709">
        <v>0.95865547432039599</v>
      </c>
    </row>
    <row r="2710" spans="1:12" x14ac:dyDescent="0.2">
      <c r="A2710" t="s">
        <v>3115</v>
      </c>
      <c r="B2710" t="str">
        <f t="shared" si="126"/>
        <v>canopy_cover_40p</v>
      </c>
      <c r="C2710">
        <f>VLOOKUP(B2710,GDD!$D$2:$E$31,2)</f>
        <v>12</v>
      </c>
      <c r="D2710" t="str">
        <f t="shared" si="127"/>
        <v>JCEager20</v>
      </c>
      <c r="E2710" s="2">
        <v>20200708</v>
      </c>
      <c r="F2710" t="str">
        <f t="shared" si="128"/>
        <v>RS2</v>
      </c>
      <c r="G2710" t="s">
        <v>1140</v>
      </c>
      <c r="H2710" t="str">
        <f>VLOOKUP(E2710,GDD!$A$2:$B$57,2)</f>
        <v>0-650</v>
      </c>
      <c r="I2710" cm="1">
        <f t="array" ref="I2710">IF(H2710="0-650",1,IF(H2710="650-900",2,IF(H2710="900+",3,NA)))</f>
        <v>1</v>
      </c>
      <c r="J2710">
        <v>57.811900431568098</v>
      </c>
      <c r="K2710">
        <v>7.3400077626156</v>
      </c>
      <c r="L2710">
        <v>0.95939715683655102</v>
      </c>
    </row>
    <row r="2711" spans="1:12" x14ac:dyDescent="0.2">
      <c r="A2711" t="s">
        <v>3116</v>
      </c>
      <c r="B2711" t="str">
        <f t="shared" si="126"/>
        <v>canopy_cover_50p</v>
      </c>
      <c r="C2711">
        <f>VLOOKUP(B2711,GDD!$D$2:$E$31,2)</f>
        <v>13</v>
      </c>
      <c r="D2711" t="str">
        <f t="shared" si="127"/>
        <v>JCEager20</v>
      </c>
      <c r="E2711" s="2">
        <v>20200708</v>
      </c>
      <c r="F2711" t="str">
        <f t="shared" si="128"/>
        <v>RS2</v>
      </c>
      <c r="G2711" t="s">
        <v>1140</v>
      </c>
      <c r="H2711" t="str">
        <f>VLOOKUP(E2711,GDD!$A$2:$B$57,2)</f>
        <v>0-650</v>
      </c>
      <c r="I2711" cm="1">
        <f t="array" ref="I2711">IF(H2711="0-650",1,IF(H2711="650-900",2,IF(H2711="900+",3,NA)))</f>
        <v>1</v>
      </c>
      <c r="J2711">
        <v>86.137545617328101</v>
      </c>
      <c r="K2711">
        <v>9.5788525229151507</v>
      </c>
      <c r="L2711">
        <v>0.96425687791333103</v>
      </c>
    </row>
    <row r="2712" spans="1:12" x14ac:dyDescent="0.2">
      <c r="A2712" t="s">
        <v>3117</v>
      </c>
      <c r="B2712" t="str">
        <f t="shared" si="126"/>
        <v>canopy_cover_75p</v>
      </c>
      <c r="C2712">
        <f>VLOOKUP(B2712,GDD!$D$2:$E$31,2)</f>
        <v>14</v>
      </c>
      <c r="D2712" t="str">
        <f t="shared" si="127"/>
        <v>JCEager20</v>
      </c>
      <c r="E2712" s="2">
        <v>20200708</v>
      </c>
      <c r="F2712" t="str">
        <f t="shared" si="128"/>
        <v>RS2</v>
      </c>
      <c r="G2712" t="s">
        <v>1140</v>
      </c>
      <c r="H2712" t="str">
        <f>VLOOKUP(E2712,GDD!$A$2:$B$57,2)</f>
        <v>0-650</v>
      </c>
      <c r="I2712" cm="1">
        <f t="array" ref="I2712">IF(H2712="0-650",1,IF(H2712="650-900",2,IF(H2712="900+",3,NA)))</f>
        <v>1</v>
      </c>
      <c r="J2712">
        <v>200.07955260843099</v>
      </c>
      <c r="K2712">
        <v>18.178575955430102</v>
      </c>
      <c r="L2712">
        <v>0.97060467438092801</v>
      </c>
    </row>
    <row r="2713" spans="1:12" x14ac:dyDescent="0.2">
      <c r="A2713" t="s">
        <v>3118</v>
      </c>
      <c r="B2713" t="str">
        <f t="shared" si="126"/>
        <v>standard_deviation_ht</v>
      </c>
      <c r="C2713">
        <f>VLOOKUP(B2713,GDD!$D$2:$E$31,2)</f>
        <v>15</v>
      </c>
      <c r="D2713" t="str">
        <f t="shared" si="127"/>
        <v>JCEager20</v>
      </c>
      <c r="E2713" s="2">
        <v>20200708</v>
      </c>
      <c r="F2713" t="str">
        <f t="shared" si="128"/>
        <v>RS2</v>
      </c>
      <c r="G2713" t="s">
        <v>1140</v>
      </c>
      <c r="H2713" t="str">
        <f>VLOOKUP(E2713,GDD!$A$2:$B$57,2)</f>
        <v>0-650</v>
      </c>
      <c r="I2713" cm="1">
        <f t="array" ref="I2713">IF(H2713="0-650",1,IF(H2713="650-900",2,IF(H2713="900+",3,NA)))</f>
        <v>1</v>
      </c>
      <c r="J2713">
        <v>1.26542104777489E-3</v>
      </c>
      <c r="K2713">
        <v>1.2358963257981101E-3</v>
      </c>
      <c r="L2713">
        <v>0.75440040535648001</v>
      </c>
    </row>
    <row r="2714" spans="1:12" x14ac:dyDescent="0.2">
      <c r="A2714" t="s">
        <v>3119</v>
      </c>
      <c r="B2714" t="str">
        <f t="shared" si="126"/>
        <v>quadratic_mean_ht</v>
      </c>
      <c r="C2714">
        <f>VLOOKUP(B2714,GDD!$D$2:$E$31,2)</f>
        <v>16</v>
      </c>
      <c r="D2714" t="str">
        <f t="shared" si="127"/>
        <v>JCEager20</v>
      </c>
      <c r="E2714" s="2">
        <v>20200708</v>
      </c>
      <c r="F2714" t="str">
        <f t="shared" si="128"/>
        <v>RS2</v>
      </c>
      <c r="G2714" t="s">
        <v>1140</v>
      </c>
      <c r="H2714" t="str">
        <f>VLOOKUP(E2714,GDD!$A$2:$B$57,2)</f>
        <v>0-650</v>
      </c>
      <c r="I2714" cm="1">
        <f t="array" ref="I2714">IF(H2714="0-650",1,IF(H2714="650-900",2,IF(H2714="900+",3,NA)))</f>
        <v>1</v>
      </c>
      <c r="J2714">
        <v>2.3955538891439199E-2</v>
      </c>
      <c r="K2714">
        <v>5.8008449204276996E-3</v>
      </c>
      <c r="L2714">
        <v>0.92531177405159104</v>
      </c>
    </row>
    <row r="2715" spans="1:12" x14ac:dyDescent="0.2">
      <c r="A2715" t="s">
        <v>3120</v>
      </c>
      <c r="B2715" t="str">
        <f t="shared" si="126"/>
        <v>skewness_ht</v>
      </c>
      <c r="C2715">
        <f>VLOOKUP(B2715,GDD!$D$2:$E$31,2)</f>
        <v>17</v>
      </c>
      <c r="D2715" t="str">
        <f t="shared" si="127"/>
        <v>JCEager20</v>
      </c>
      <c r="E2715" s="2">
        <v>20200708</v>
      </c>
      <c r="F2715" t="str">
        <f t="shared" si="128"/>
        <v>RS2</v>
      </c>
      <c r="G2715" t="s">
        <v>1140</v>
      </c>
      <c r="H2715" t="str">
        <f>VLOOKUP(E2715,GDD!$A$2:$B$57,2)</f>
        <v>0-650</v>
      </c>
      <c r="I2715" cm="1">
        <f t="array" ref="I2715">IF(H2715="0-650",1,IF(H2715="650-900",2,IF(H2715="900+",3,NA)))</f>
        <v>1</v>
      </c>
      <c r="J2715">
        <v>0.185197127549596</v>
      </c>
      <c r="K2715">
        <v>1.54237435783924E-2</v>
      </c>
      <c r="L2715">
        <v>0.97298890542479999</v>
      </c>
    </row>
    <row r="2716" spans="1:12" x14ac:dyDescent="0.2">
      <c r="A2716" t="s">
        <v>3121</v>
      </c>
      <c r="B2716" t="str">
        <f t="shared" si="126"/>
        <v>kurtosis_ht</v>
      </c>
      <c r="C2716">
        <f>VLOOKUP(B2716,GDD!$D$2:$E$31,2)</f>
        <v>18</v>
      </c>
      <c r="D2716" t="str">
        <f t="shared" si="127"/>
        <v>JCEager20</v>
      </c>
      <c r="E2716" s="2">
        <v>20200708</v>
      </c>
      <c r="F2716" t="str">
        <f t="shared" si="128"/>
        <v>RS2</v>
      </c>
      <c r="G2716" t="s">
        <v>1140</v>
      </c>
      <c r="H2716" t="str">
        <f>VLOOKUP(E2716,GDD!$A$2:$B$57,2)</f>
        <v>0-650</v>
      </c>
      <c r="I2716" cm="1">
        <f t="array" ref="I2716">IF(H2716="0-650",1,IF(H2716="650-900",2,IF(H2716="900+",3,NA)))</f>
        <v>1</v>
      </c>
      <c r="J2716">
        <v>2.34317774239585</v>
      </c>
      <c r="K2716">
        <v>0.44846608486145301</v>
      </c>
      <c r="L2716">
        <v>0.94002860041202996</v>
      </c>
    </row>
    <row r="2717" spans="1:12" x14ac:dyDescent="0.2">
      <c r="A2717" t="s">
        <v>3122</v>
      </c>
      <c r="B2717" t="str">
        <f t="shared" si="126"/>
        <v>variation_ht</v>
      </c>
      <c r="C2717">
        <f>VLOOKUP(B2717,GDD!$D$2:$E$31,2)</f>
        <v>19</v>
      </c>
      <c r="D2717" t="str">
        <f t="shared" si="127"/>
        <v>JCEager20</v>
      </c>
      <c r="E2717" s="2">
        <v>20200708</v>
      </c>
      <c r="F2717" t="str">
        <f t="shared" si="128"/>
        <v>RS2</v>
      </c>
      <c r="G2717" t="s">
        <v>1140</v>
      </c>
      <c r="H2717" t="str">
        <f>VLOOKUP(E2717,GDD!$A$2:$B$57,2)</f>
        <v>0-650</v>
      </c>
      <c r="I2717" cm="1">
        <f t="array" ref="I2717">IF(H2717="0-650",1,IF(H2717="650-900",2,IF(H2717="900+",3,NA)))</f>
        <v>1</v>
      </c>
      <c r="J2717">
        <v>2.1939919803087501E-3</v>
      </c>
      <c r="K2717">
        <v>1.1972075302026401E-3</v>
      </c>
      <c r="L2717">
        <v>0.84610113199593795</v>
      </c>
    </row>
    <row r="2718" spans="1:12" x14ac:dyDescent="0.2">
      <c r="A2718" t="s">
        <v>3123</v>
      </c>
      <c r="B2718" t="str">
        <f t="shared" si="126"/>
        <v>plot_volume</v>
      </c>
      <c r="C2718">
        <f>VLOOKUP(B2718,GDD!$D$2:$E$31,2)</f>
        <v>20</v>
      </c>
      <c r="D2718" t="str">
        <f t="shared" si="127"/>
        <v>JCEager20</v>
      </c>
      <c r="E2718" s="2">
        <v>20200708</v>
      </c>
      <c r="F2718" t="str">
        <f t="shared" si="128"/>
        <v>RS2</v>
      </c>
      <c r="G2718" t="s">
        <v>1140</v>
      </c>
      <c r="H2718" t="str">
        <f>VLOOKUP(E2718,GDD!$A$2:$B$57,2)</f>
        <v>0-650</v>
      </c>
      <c r="I2718" cm="1">
        <f t="array" ref="I2718">IF(H2718="0-650",1,IF(H2718="650-900",2,IF(H2718="900+",3,NA)))</f>
        <v>1</v>
      </c>
      <c r="J2718" s="1">
        <v>7.4505321237090604E-6</v>
      </c>
      <c r="K2718" s="1">
        <v>3.1476033969026099E-6</v>
      </c>
      <c r="L2718">
        <v>0.87656069894205102</v>
      </c>
    </row>
    <row r="2719" spans="1:12" x14ac:dyDescent="0.2">
      <c r="A2719" t="s">
        <v>3982</v>
      </c>
      <c r="B2719" t="str">
        <f t="shared" si="126"/>
        <v>height_30p</v>
      </c>
      <c r="C2719">
        <f>VLOOKUP(B2719,GDD!$D$2:$E$31,2)</f>
        <v>2</v>
      </c>
      <c r="D2719" t="str">
        <f t="shared" si="127"/>
        <v>JCEager20</v>
      </c>
      <c r="E2719" s="2">
        <v>20200717</v>
      </c>
      <c r="F2719" t="str">
        <f t="shared" si="128"/>
        <v>RS2</v>
      </c>
      <c r="G2719" t="s">
        <v>1140</v>
      </c>
      <c r="H2719" t="str">
        <f>VLOOKUP(E2719,GDD!$A$2:$B$57,2)</f>
        <v>650-900</v>
      </c>
      <c r="I2719" cm="1">
        <f t="array" ref="I2719">IF(H2719="0-650",1,IF(H2719="650-900",2,IF(H2719="900+",3,NA)))</f>
        <v>2</v>
      </c>
      <c r="J2719">
        <v>4.7998310855994097E-2</v>
      </c>
      <c r="K2719">
        <v>6.4982726793168504E-3</v>
      </c>
      <c r="L2719">
        <v>0.95682015896572503</v>
      </c>
    </row>
    <row r="2720" spans="1:12" x14ac:dyDescent="0.2">
      <c r="A2720" t="s">
        <v>3983</v>
      </c>
      <c r="B2720" t="str">
        <f t="shared" si="126"/>
        <v>height_50p</v>
      </c>
      <c r="C2720">
        <f>VLOOKUP(B2720,GDD!$D$2:$E$31,2)</f>
        <v>3</v>
      </c>
      <c r="D2720" t="str">
        <f t="shared" si="127"/>
        <v>JCEager20</v>
      </c>
      <c r="E2720" s="2">
        <v>20200717</v>
      </c>
      <c r="F2720" t="str">
        <f t="shared" si="128"/>
        <v>RS2</v>
      </c>
      <c r="G2720" t="s">
        <v>1140</v>
      </c>
      <c r="H2720" t="str">
        <f>VLOOKUP(E2720,GDD!$A$2:$B$57,2)</f>
        <v>650-900</v>
      </c>
      <c r="I2720" cm="1">
        <f t="array" ref="I2720">IF(H2720="0-650",1,IF(H2720="650-900",2,IF(H2720="900+",3,NA)))</f>
        <v>2</v>
      </c>
      <c r="J2720">
        <v>3.8801082434496301E-2</v>
      </c>
      <c r="K2720">
        <v>6.2255030412804802E-3</v>
      </c>
      <c r="L2720">
        <v>0.94923292438536999</v>
      </c>
    </row>
    <row r="2721" spans="1:12" x14ac:dyDescent="0.2">
      <c r="A2721" t="s">
        <v>3984</v>
      </c>
      <c r="B2721" t="str">
        <f t="shared" si="126"/>
        <v>height_70p</v>
      </c>
      <c r="C2721">
        <f>VLOOKUP(B2721,GDD!$D$2:$E$31,2)</f>
        <v>4</v>
      </c>
      <c r="D2721" t="str">
        <f t="shared" si="127"/>
        <v>JCEager20</v>
      </c>
      <c r="E2721" s="2">
        <v>20200717</v>
      </c>
      <c r="F2721" t="str">
        <f t="shared" si="128"/>
        <v>RS2</v>
      </c>
      <c r="G2721" t="s">
        <v>1140</v>
      </c>
      <c r="H2721" t="str">
        <f>VLOOKUP(E2721,GDD!$A$2:$B$57,2)</f>
        <v>650-900</v>
      </c>
      <c r="I2721" cm="1">
        <f t="array" ref="I2721">IF(H2721="0-650",1,IF(H2721="650-900",2,IF(H2721="900+",3,NA)))</f>
        <v>2</v>
      </c>
      <c r="J2721">
        <v>3.29143453831292E-2</v>
      </c>
      <c r="K2721">
        <v>6.0025764308199196E-3</v>
      </c>
      <c r="L2721">
        <v>0.94269376747189704</v>
      </c>
    </row>
    <row r="2722" spans="1:12" x14ac:dyDescent="0.2">
      <c r="A2722" t="s">
        <v>3985</v>
      </c>
      <c r="B2722" t="str">
        <f t="shared" si="126"/>
        <v>height_90p</v>
      </c>
      <c r="C2722">
        <f>VLOOKUP(B2722,GDD!$D$2:$E$31,2)</f>
        <v>5</v>
      </c>
      <c r="D2722" t="str">
        <f t="shared" si="127"/>
        <v>JCEager20</v>
      </c>
      <c r="E2722" s="2">
        <v>20200717</v>
      </c>
      <c r="F2722" t="str">
        <f t="shared" si="128"/>
        <v>RS2</v>
      </c>
      <c r="G2722" t="s">
        <v>1140</v>
      </c>
      <c r="H2722" t="str">
        <f>VLOOKUP(E2722,GDD!$A$2:$B$57,2)</f>
        <v>650-900</v>
      </c>
      <c r="I2722" cm="1">
        <f t="array" ref="I2722">IF(H2722="0-650",1,IF(H2722="650-900",2,IF(H2722="900+",3,NA)))</f>
        <v>2</v>
      </c>
      <c r="J2722">
        <v>2.8546828970520299E-2</v>
      </c>
      <c r="K2722">
        <v>5.6481301048743396E-3</v>
      </c>
      <c r="L2722">
        <v>0.93812886765655001</v>
      </c>
    </row>
    <row r="2723" spans="1:12" x14ac:dyDescent="0.2">
      <c r="A2723" t="s">
        <v>3986</v>
      </c>
      <c r="B2723" t="str">
        <f t="shared" si="126"/>
        <v>height_95p</v>
      </c>
      <c r="C2723">
        <f>VLOOKUP(B2723,GDD!$D$2:$E$31,2)</f>
        <v>6</v>
      </c>
      <c r="D2723" t="str">
        <f t="shared" si="127"/>
        <v>JCEager20</v>
      </c>
      <c r="E2723" s="2">
        <v>20200717</v>
      </c>
      <c r="F2723" t="str">
        <f t="shared" si="128"/>
        <v>RS2</v>
      </c>
      <c r="G2723" t="s">
        <v>1140</v>
      </c>
      <c r="H2723" t="str">
        <f>VLOOKUP(E2723,GDD!$A$2:$B$57,2)</f>
        <v>650-900</v>
      </c>
      <c r="I2723" cm="1">
        <f t="array" ref="I2723">IF(H2723="0-650",1,IF(H2723="650-900",2,IF(H2723="900+",3,NA)))</f>
        <v>2</v>
      </c>
      <c r="J2723">
        <v>2.71075763724564E-2</v>
      </c>
      <c r="K2723">
        <v>5.5407835394180602E-3</v>
      </c>
      <c r="L2723">
        <v>0.93621276218346505</v>
      </c>
    </row>
    <row r="2724" spans="1:12" x14ac:dyDescent="0.2">
      <c r="A2724" t="s">
        <v>3987</v>
      </c>
      <c r="B2724" t="str">
        <f t="shared" si="126"/>
        <v>height_99p</v>
      </c>
      <c r="C2724">
        <f>VLOOKUP(B2724,GDD!$D$2:$E$31,2)</f>
        <v>7</v>
      </c>
      <c r="D2724" t="str">
        <f t="shared" si="127"/>
        <v>JCEager20</v>
      </c>
      <c r="E2724" s="2">
        <v>20200717</v>
      </c>
      <c r="F2724" t="str">
        <f t="shared" si="128"/>
        <v>RS2</v>
      </c>
      <c r="G2724" t="s">
        <v>1140</v>
      </c>
      <c r="H2724" t="str">
        <f>VLOOKUP(E2724,GDD!$A$2:$B$57,2)</f>
        <v>650-900</v>
      </c>
      <c r="I2724" cm="1">
        <f t="array" ref="I2724">IF(H2724="0-650",1,IF(H2724="650-900",2,IF(H2724="900+",3,NA)))</f>
        <v>2</v>
      </c>
      <c r="J2724">
        <v>2.2495949181653398E-2</v>
      </c>
      <c r="K2724">
        <v>5.4244424704895404E-3</v>
      </c>
      <c r="L2724">
        <v>0.92560318062510305</v>
      </c>
    </row>
    <row r="2725" spans="1:12" x14ac:dyDescent="0.2">
      <c r="A2725" t="s">
        <v>3988</v>
      </c>
      <c r="B2725" t="str">
        <f t="shared" si="126"/>
        <v>canopy_cover_5p</v>
      </c>
      <c r="C2725">
        <f>VLOOKUP(B2725,GDD!$D$2:$E$31,2)</f>
        <v>8</v>
      </c>
      <c r="D2725" t="str">
        <f t="shared" si="127"/>
        <v>JCEager20</v>
      </c>
      <c r="E2725" s="2">
        <v>20200717</v>
      </c>
      <c r="F2725" t="str">
        <f t="shared" si="128"/>
        <v>RS2</v>
      </c>
      <c r="G2725" t="s">
        <v>1140</v>
      </c>
      <c r="H2725" t="str">
        <f>VLOOKUP(E2725,GDD!$A$2:$B$57,2)</f>
        <v>650-900</v>
      </c>
      <c r="I2725" cm="1">
        <f t="array" ref="I2725">IF(H2725="0-650",1,IF(H2725="650-900",2,IF(H2725="900+",3,NA)))</f>
        <v>2</v>
      </c>
      <c r="J2725">
        <v>8.25765186808942</v>
      </c>
      <c r="K2725">
        <v>1.5999694700537901</v>
      </c>
      <c r="L2725">
        <v>0.93933287773180696</v>
      </c>
    </row>
    <row r="2726" spans="1:12" x14ac:dyDescent="0.2">
      <c r="A2726" t="s">
        <v>3989</v>
      </c>
      <c r="B2726" t="str">
        <f t="shared" si="126"/>
        <v>pcanopy_cover_10p</v>
      </c>
      <c r="C2726">
        <f>VLOOKUP(B2726,GDD!$D$2:$E$31,2)</f>
        <v>9</v>
      </c>
      <c r="D2726" t="str">
        <f t="shared" si="127"/>
        <v>JCEager20</v>
      </c>
      <c r="E2726" s="2">
        <v>20200717</v>
      </c>
      <c r="F2726" t="str">
        <f t="shared" si="128"/>
        <v>RS2</v>
      </c>
      <c r="G2726" t="s">
        <v>1140</v>
      </c>
      <c r="H2726" t="str">
        <f>VLOOKUP(E2726,GDD!$A$2:$B$57,2)</f>
        <v>650-900</v>
      </c>
      <c r="I2726" cm="1">
        <f t="array" ref="I2726">IF(H2726="0-650",1,IF(H2726="650-900",2,IF(H2726="900+",3,NA)))</f>
        <v>2</v>
      </c>
      <c r="J2726">
        <v>9.9019541501562003</v>
      </c>
      <c r="K2726">
        <v>1.91959662963665</v>
      </c>
      <c r="L2726">
        <v>0.93930217345542899</v>
      </c>
    </row>
    <row r="2727" spans="1:12" x14ac:dyDescent="0.2">
      <c r="A2727" t="s">
        <v>3990</v>
      </c>
      <c r="B2727" t="str">
        <f t="shared" si="126"/>
        <v>canopy_cover_20p</v>
      </c>
      <c r="C2727">
        <f>VLOOKUP(B2727,GDD!$D$2:$E$31,2)</f>
        <v>10</v>
      </c>
      <c r="D2727" t="str">
        <f t="shared" si="127"/>
        <v>JCEager20</v>
      </c>
      <c r="E2727" s="2">
        <v>20200717</v>
      </c>
      <c r="F2727" t="str">
        <f t="shared" si="128"/>
        <v>RS2</v>
      </c>
      <c r="G2727" t="s">
        <v>1140</v>
      </c>
      <c r="H2727" t="str">
        <f>VLOOKUP(E2727,GDD!$A$2:$B$57,2)</f>
        <v>650-900</v>
      </c>
      <c r="I2727" cm="1">
        <f t="array" ref="I2727">IF(H2727="0-650",1,IF(H2727="650-900",2,IF(H2727="900+",3,NA)))</f>
        <v>2</v>
      </c>
      <c r="J2727">
        <v>13.569922155263001</v>
      </c>
      <c r="K2727">
        <v>2.12158707440679</v>
      </c>
      <c r="L2727">
        <v>0.950466494774307</v>
      </c>
    </row>
    <row r="2728" spans="1:12" x14ac:dyDescent="0.2">
      <c r="A2728" t="s">
        <v>3991</v>
      </c>
      <c r="B2728" t="str">
        <f t="shared" si="126"/>
        <v>canopy_cover_30p</v>
      </c>
      <c r="C2728">
        <f>VLOOKUP(B2728,GDD!$D$2:$E$31,2)</f>
        <v>11</v>
      </c>
      <c r="D2728" t="str">
        <f t="shared" si="127"/>
        <v>JCEager20</v>
      </c>
      <c r="E2728" s="2">
        <v>20200717</v>
      </c>
      <c r="F2728" t="str">
        <f t="shared" si="128"/>
        <v>RS2</v>
      </c>
      <c r="G2728" t="s">
        <v>1140</v>
      </c>
      <c r="H2728" t="str">
        <f>VLOOKUP(E2728,GDD!$A$2:$B$57,2)</f>
        <v>650-900</v>
      </c>
      <c r="I2728" cm="1">
        <f t="array" ref="I2728">IF(H2728="0-650",1,IF(H2728="650-900",2,IF(H2728="900+",3,NA)))</f>
        <v>2</v>
      </c>
      <c r="J2728">
        <v>18.124112204191601</v>
      </c>
      <c r="K2728">
        <v>2.6256224328359901</v>
      </c>
      <c r="L2728">
        <v>0.95393479912598</v>
      </c>
    </row>
    <row r="2729" spans="1:12" x14ac:dyDescent="0.2">
      <c r="A2729" t="s">
        <v>3992</v>
      </c>
      <c r="B2729" t="str">
        <f t="shared" si="126"/>
        <v>canopy_cover_40p</v>
      </c>
      <c r="C2729">
        <f>VLOOKUP(B2729,GDD!$D$2:$E$31,2)</f>
        <v>12</v>
      </c>
      <c r="D2729" t="str">
        <f t="shared" si="127"/>
        <v>JCEager20</v>
      </c>
      <c r="E2729" s="2">
        <v>20200717</v>
      </c>
      <c r="F2729" t="str">
        <f t="shared" si="128"/>
        <v>RS2</v>
      </c>
      <c r="G2729" t="s">
        <v>1140</v>
      </c>
      <c r="H2729" t="str">
        <f>VLOOKUP(E2729,GDD!$A$2:$B$57,2)</f>
        <v>650-900</v>
      </c>
      <c r="I2729" cm="1">
        <f t="array" ref="I2729">IF(H2729="0-650",1,IF(H2729="650-900",2,IF(H2729="900+",3,NA)))</f>
        <v>2</v>
      </c>
      <c r="J2729">
        <v>26.5430998619658</v>
      </c>
      <c r="K2729">
        <v>3.84870862031981</v>
      </c>
      <c r="L2729">
        <v>0.95389553844154695</v>
      </c>
    </row>
    <row r="2730" spans="1:12" x14ac:dyDescent="0.2">
      <c r="A2730" t="s">
        <v>3993</v>
      </c>
      <c r="B2730" t="str">
        <f t="shared" si="126"/>
        <v>canopy_cover_50p</v>
      </c>
      <c r="C2730">
        <f>VLOOKUP(B2730,GDD!$D$2:$E$31,2)</f>
        <v>13</v>
      </c>
      <c r="D2730" t="str">
        <f t="shared" si="127"/>
        <v>JCEager20</v>
      </c>
      <c r="E2730" s="2">
        <v>20200717</v>
      </c>
      <c r="F2730" t="str">
        <f t="shared" si="128"/>
        <v>RS2</v>
      </c>
      <c r="G2730" t="s">
        <v>1140</v>
      </c>
      <c r="H2730" t="str">
        <f>VLOOKUP(E2730,GDD!$A$2:$B$57,2)</f>
        <v>650-900</v>
      </c>
      <c r="I2730" cm="1">
        <f t="array" ref="I2730">IF(H2730="0-650",1,IF(H2730="650-900",2,IF(H2730="900+",3,NA)))</f>
        <v>2</v>
      </c>
      <c r="J2730">
        <v>50.924316716257103</v>
      </c>
      <c r="K2730">
        <v>6.0351238315969997</v>
      </c>
      <c r="L2730">
        <v>0.96199737406082397</v>
      </c>
    </row>
    <row r="2731" spans="1:12" x14ac:dyDescent="0.2">
      <c r="A2731" t="s">
        <v>3994</v>
      </c>
      <c r="B2731" t="str">
        <f t="shared" si="126"/>
        <v>canopy_cover_75p</v>
      </c>
      <c r="C2731">
        <f>VLOOKUP(B2731,GDD!$D$2:$E$31,2)</f>
        <v>14</v>
      </c>
      <c r="D2731" t="str">
        <f t="shared" si="127"/>
        <v>JCEager20</v>
      </c>
      <c r="E2731" s="2">
        <v>20200717</v>
      </c>
      <c r="F2731" t="str">
        <f t="shared" si="128"/>
        <v>RS2</v>
      </c>
      <c r="G2731" t="s">
        <v>1140</v>
      </c>
      <c r="H2731" t="str">
        <f>VLOOKUP(E2731,GDD!$A$2:$B$57,2)</f>
        <v>650-900</v>
      </c>
      <c r="I2731" cm="1">
        <f t="array" ref="I2731">IF(H2731="0-650",1,IF(H2731="650-900",2,IF(H2731="900+",3,NA)))</f>
        <v>2</v>
      </c>
      <c r="J2731">
        <v>150.79716491944001</v>
      </c>
      <c r="K2731">
        <v>20.212759253674001</v>
      </c>
      <c r="L2731">
        <v>0.95723111021095197</v>
      </c>
    </row>
    <row r="2732" spans="1:12" x14ac:dyDescent="0.2">
      <c r="A2732" t="s">
        <v>3995</v>
      </c>
      <c r="B2732" t="str">
        <f t="shared" si="126"/>
        <v>standard_deviation_ht</v>
      </c>
      <c r="C2732">
        <f>VLOOKUP(B2732,GDD!$D$2:$E$31,2)</f>
        <v>15</v>
      </c>
      <c r="D2732" t="str">
        <f t="shared" si="127"/>
        <v>JCEager20</v>
      </c>
      <c r="E2732" s="2">
        <v>20200717</v>
      </c>
      <c r="F2732" t="str">
        <f t="shared" si="128"/>
        <v>RS2</v>
      </c>
      <c r="G2732" t="s">
        <v>1140</v>
      </c>
      <c r="H2732" t="str">
        <f>VLOOKUP(E2732,GDD!$A$2:$B$57,2)</f>
        <v>650-900</v>
      </c>
      <c r="I2732" cm="1">
        <f t="array" ref="I2732">IF(H2732="0-650",1,IF(H2732="650-900",2,IF(H2732="900+",3,NA)))</f>
        <v>2</v>
      </c>
      <c r="J2732">
        <v>1.0006192165908799E-3</v>
      </c>
      <c r="K2732">
        <v>5.1678161719895797E-4</v>
      </c>
      <c r="L2732">
        <v>0.85313026485839805</v>
      </c>
    </row>
    <row r="2733" spans="1:12" x14ac:dyDescent="0.2">
      <c r="A2733" t="s">
        <v>3996</v>
      </c>
      <c r="B2733" t="str">
        <f t="shared" si="126"/>
        <v>quadratic_mean_ht</v>
      </c>
      <c r="C2733">
        <f>VLOOKUP(B2733,GDD!$D$2:$E$31,2)</f>
        <v>16</v>
      </c>
      <c r="D2733" t="str">
        <f t="shared" si="127"/>
        <v>JCEager20</v>
      </c>
      <c r="E2733" s="2">
        <v>20200717</v>
      </c>
      <c r="F2733" t="str">
        <f t="shared" si="128"/>
        <v>RS2</v>
      </c>
      <c r="G2733" t="s">
        <v>1140</v>
      </c>
      <c r="H2733" t="str">
        <f>VLOOKUP(E2733,GDD!$A$2:$B$57,2)</f>
        <v>650-900</v>
      </c>
      <c r="I2733" cm="1">
        <f t="array" ref="I2733">IF(H2733="0-650",1,IF(H2733="650-900",2,IF(H2733="900+",3,NA)))</f>
        <v>2</v>
      </c>
      <c r="J2733">
        <v>3.2662894922612998E-2</v>
      </c>
      <c r="K2733">
        <v>5.5567323954877797E-3</v>
      </c>
      <c r="L2733">
        <v>0.94633531306631502</v>
      </c>
    </row>
    <row r="2734" spans="1:12" x14ac:dyDescent="0.2">
      <c r="A2734" t="s">
        <v>3997</v>
      </c>
      <c r="B2734" t="str">
        <f t="shared" si="126"/>
        <v>skewness_ht</v>
      </c>
      <c r="C2734">
        <f>VLOOKUP(B2734,GDD!$D$2:$E$31,2)</f>
        <v>17</v>
      </c>
      <c r="D2734" t="str">
        <f t="shared" si="127"/>
        <v>JCEager20</v>
      </c>
      <c r="E2734" s="2">
        <v>20200717</v>
      </c>
      <c r="F2734" t="str">
        <f t="shared" si="128"/>
        <v>RS2</v>
      </c>
      <c r="G2734" t="s">
        <v>1140</v>
      </c>
      <c r="H2734" t="str">
        <f>VLOOKUP(E2734,GDD!$A$2:$B$57,2)</f>
        <v>650-900</v>
      </c>
      <c r="I2734" cm="1">
        <f t="array" ref="I2734">IF(H2734="0-650",1,IF(H2734="650-900",2,IF(H2734="900+",3,NA)))</f>
        <v>2</v>
      </c>
      <c r="J2734">
        <v>0.13997205671448101</v>
      </c>
      <c r="K2734">
        <v>1.7799829737337701E-2</v>
      </c>
      <c r="L2734">
        <v>0.95933475188892803</v>
      </c>
    </row>
    <row r="2735" spans="1:12" x14ac:dyDescent="0.2">
      <c r="A2735" t="s">
        <v>3998</v>
      </c>
      <c r="B2735" t="str">
        <f t="shared" si="126"/>
        <v>kurtosis_ht</v>
      </c>
      <c r="C2735">
        <f>VLOOKUP(B2735,GDD!$D$2:$E$31,2)</f>
        <v>18</v>
      </c>
      <c r="D2735" t="str">
        <f t="shared" si="127"/>
        <v>JCEager20</v>
      </c>
      <c r="E2735" s="2">
        <v>20200717</v>
      </c>
      <c r="F2735" t="str">
        <f t="shared" si="128"/>
        <v>RS2</v>
      </c>
      <c r="G2735" t="s">
        <v>1140</v>
      </c>
      <c r="H2735" t="str">
        <f>VLOOKUP(E2735,GDD!$A$2:$B$57,2)</f>
        <v>650-900</v>
      </c>
      <c r="I2735" cm="1">
        <f t="array" ref="I2735">IF(H2735="0-650",1,IF(H2735="650-900",2,IF(H2735="900+",3,NA)))</f>
        <v>2</v>
      </c>
      <c r="J2735">
        <v>2.1780257619139101</v>
      </c>
      <c r="K2735">
        <v>0.36142521185133403</v>
      </c>
      <c r="L2735">
        <v>0.94758537003249699</v>
      </c>
    </row>
    <row r="2736" spans="1:12" x14ac:dyDescent="0.2">
      <c r="A2736" t="s">
        <v>3999</v>
      </c>
      <c r="B2736" t="str">
        <f t="shared" si="126"/>
        <v>variation_ht</v>
      </c>
      <c r="C2736">
        <f>VLOOKUP(B2736,GDD!$D$2:$E$31,2)</f>
        <v>19</v>
      </c>
      <c r="D2736" t="str">
        <f t="shared" si="127"/>
        <v>JCEager20</v>
      </c>
      <c r="E2736" s="2">
        <v>20200717</v>
      </c>
      <c r="F2736" t="str">
        <f t="shared" si="128"/>
        <v>RS2</v>
      </c>
      <c r="G2736" t="s">
        <v>1140</v>
      </c>
      <c r="H2736" t="str">
        <f>VLOOKUP(E2736,GDD!$A$2:$B$57,2)</f>
        <v>650-900</v>
      </c>
      <c r="I2736" cm="1">
        <f t="array" ref="I2736">IF(H2736="0-650",1,IF(H2736="650-900",2,IF(H2736="900+",3,NA)))</f>
        <v>2</v>
      </c>
      <c r="J2736">
        <v>1.4361359319224E-3</v>
      </c>
      <c r="K2736">
        <v>3.1817058274102698E-4</v>
      </c>
      <c r="L2736">
        <v>0.93122982975517699</v>
      </c>
    </row>
    <row r="2737" spans="1:12" x14ac:dyDescent="0.2">
      <c r="A2737" t="s">
        <v>4000</v>
      </c>
      <c r="B2737" t="str">
        <f t="shared" si="126"/>
        <v>plot_volume</v>
      </c>
      <c r="C2737">
        <f>VLOOKUP(B2737,GDD!$D$2:$E$31,2)</f>
        <v>20</v>
      </c>
      <c r="D2737" t="str">
        <f t="shared" si="127"/>
        <v>JCEager20</v>
      </c>
      <c r="E2737" s="2">
        <v>20200717</v>
      </c>
      <c r="F2737" t="str">
        <f t="shared" si="128"/>
        <v>RS2</v>
      </c>
      <c r="G2737" t="s">
        <v>1140</v>
      </c>
      <c r="H2737" t="str">
        <f>VLOOKUP(E2737,GDD!$A$2:$B$57,2)</f>
        <v>650-900</v>
      </c>
      <c r="I2737" cm="1">
        <f t="array" ref="I2737">IF(H2737="0-650",1,IF(H2737="650-900",2,IF(H2737="900+",3,NA)))</f>
        <v>2</v>
      </c>
      <c r="J2737" s="1">
        <v>1.2392907847805699E-5</v>
      </c>
      <c r="K2737" s="1">
        <v>5.0300570142293202E-6</v>
      </c>
      <c r="L2737">
        <v>0.880829132048495</v>
      </c>
    </row>
    <row r="2738" spans="1:12" x14ac:dyDescent="0.2">
      <c r="A2738" t="s">
        <v>3124</v>
      </c>
      <c r="B2738" t="str">
        <f t="shared" si="126"/>
        <v>height_30p</v>
      </c>
      <c r="C2738">
        <f>VLOOKUP(B2738,GDD!$D$2:$E$31,2)</f>
        <v>2</v>
      </c>
      <c r="D2738" t="str">
        <f t="shared" si="127"/>
        <v>JCEager20</v>
      </c>
      <c r="E2738" s="2">
        <v>20200725</v>
      </c>
      <c r="F2738" t="str">
        <f t="shared" si="128"/>
        <v>RS2</v>
      </c>
      <c r="G2738" t="s">
        <v>1140</v>
      </c>
      <c r="H2738" t="str">
        <f>VLOOKUP(E2738,GDD!$A$2:$B$57,2)</f>
        <v>650-900</v>
      </c>
      <c r="I2738" cm="1">
        <f t="array" ref="I2738">IF(H2738="0-650",1,IF(H2738="650-900",2,IF(H2738="900+",3,NA)))</f>
        <v>2</v>
      </c>
      <c r="J2738">
        <v>9.1199165305326305E-2</v>
      </c>
      <c r="K2738">
        <v>5.8273199814093402E-3</v>
      </c>
      <c r="L2738">
        <v>0.97914530260064903</v>
      </c>
    </row>
    <row r="2739" spans="1:12" x14ac:dyDescent="0.2">
      <c r="A2739" t="s">
        <v>3125</v>
      </c>
      <c r="B2739" t="str">
        <f t="shared" si="126"/>
        <v>height_50p</v>
      </c>
      <c r="C2739">
        <f>VLOOKUP(B2739,GDD!$D$2:$E$31,2)</f>
        <v>3</v>
      </c>
      <c r="D2739" t="str">
        <f t="shared" si="127"/>
        <v>JCEager20</v>
      </c>
      <c r="E2739" s="2">
        <v>20200725</v>
      </c>
      <c r="F2739" t="str">
        <f t="shared" si="128"/>
        <v>RS2</v>
      </c>
      <c r="G2739" t="s">
        <v>1140</v>
      </c>
      <c r="H2739" t="str">
        <f>VLOOKUP(E2739,GDD!$A$2:$B$57,2)</f>
        <v>650-900</v>
      </c>
      <c r="I2739" cm="1">
        <f t="array" ref="I2739">IF(H2739="0-650",1,IF(H2739="650-900",2,IF(H2739="900+",3,NA)))</f>
        <v>2</v>
      </c>
      <c r="J2739">
        <v>7.5183069658471699E-2</v>
      </c>
      <c r="K2739">
        <v>4.75714053045629E-3</v>
      </c>
      <c r="L2739">
        <v>0.97934429276195401</v>
      </c>
    </row>
    <row r="2740" spans="1:12" x14ac:dyDescent="0.2">
      <c r="A2740" t="s">
        <v>3126</v>
      </c>
      <c r="B2740" t="str">
        <f t="shared" si="126"/>
        <v>height_70p</v>
      </c>
      <c r="C2740">
        <f>VLOOKUP(B2740,GDD!$D$2:$E$31,2)</f>
        <v>4</v>
      </c>
      <c r="D2740" t="str">
        <f t="shared" si="127"/>
        <v>JCEager20</v>
      </c>
      <c r="E2740" s="2">
        <v>20200725</v>
      </c>
      <c r="F2740" t="str">
        <f t="shared" si="128"/>
        <v>RS2</v>
      </c>
      <c r="G2740" t="s">
        <v>1140</v>
      </c>
      <c r="H2740" t="str">
        <f>VLOOKUP(E2740,GDD!$A$2:$B$57,2)</f>
        <v>650-900</v>
      </c>
      <c r="I2740" cm="1">
        <f t="array" ref="I2740">IF(H2740="0-650",1,IF(H2740="650-900",2,IF(H2740="900+",3,NA)))</f>
        <v>2</v>
      </c>
      <c r="J2740">
        <v>6.5327320990806195E-2</v>
      </c>
      <c r="K2740">
        <v>4.34396669417753E-3</v>
      </c>
      <c r="L2740">
        <v>0.97831550463084205</v>
      </c>
    </row>
    <row r="2741" spans="1:12" x14ac:dyDescent="0.2">
      <c r="A2741" t="s">
        <v>3127</v>
      </c>
      <c r="B2741" t="str">
        <f t="shared" si="126"/>
        <v>height_90p</v>
      </c>
      <c r="C2741">
        <f>VLOOKUP(B2741,GDD!$D$2:$E$31,2)</f>
        <v>5</v>
      </c>
      <c r="D2741" t="str">
        <f t="shared" si="127"/>
        <v>JCEager20</v>
      </c>
      <c r="E2741" s="2">
        <v>20200725</v>
      </c>
      <c r="F2741" t="str">
        <f t="shared" si="128"/>
        <v>RS2</v>
      </c>
      <c r="G2741" t="s">
        <v>1140</v>
      </c>
      <c r="H2741" t="str">
        <f>VLOOKUP(E2741,GDD!$A$2:$B$57,2)</f>
        <v>650-900</v>
      </c>
      <c r="I2741" cm="1">
        <f t="array" ref="I2741">IF(H2741="0-650",1,IF(H2741="650-900",2,IF(H2741="900+",3,NA)))</f>
        <v>2</v>
      </c>
      <c r="J2741">
        <v>6.0655747001398801E-2</v>
      </c>
      <c r="K2741">
        <v>4.3337472877344203E-3</v>
      </c>
      <c r="L2741">
        <v>0.97673792647335</v>
      </c>
    </row>
    <row r="2742" spans="1:12" x14ac:dyDescent="0.2">
      <c r="A2742" t="s">
        <v>3128</v>
      </c>
      <c r="B2742" t="str">
        <f t="shared" si="126"/>
        <v>height_95p</v>
      </c>
      <c r="C2742">
        <f>VLOOKUP(B2742,GDD!$D$2:$E$31,2)</f>
        <v>6</v>
      </c>
      <c r="D2742" t="str">
        <f t="shared" si="127"/>
        <v>JCEager20</v>
      </c>
      <c r="E2742" s="2">
        <v>20200725</v>
      </c>
      <c r="F2742" t="str">
        <f t="shared" si="128"/>
        <v>RS2</v>
      </c>
      <c r="G2742" t="s">
        <v>1140</v>
      </c>
      <c r="H2742" t="str">
        <f>VLOOKUP(E2742,GDD!$A$2:$B$57,2)</f>
        <v>650-900</v>
      </c>
      <c r="I2742" cm="1">
        <f t="array" ref="I2742">IF(H2742="0-650",1,IF(H2742="650-900",2,IF(H2742="900+",3,NA)))</f>
        <v>2</v>
      </c>
      <c r="J2742">
        <v>5.8093929346823003E-2</v>
      </c>
      <c r="K2742">
        <v>4.5849105996437402E-3</v>
      </c>
      <c r="L2742">
        <v>0.97436688531458404</v>
      </c>
    </row>
    <row r="2743" spans="1:12" x14ac:dyDescent="0.2">
      <c r="A2743" t="s">
        <v>3129</v>
      </c>
      <c r="B2743" t="str">
        <f t="shared" si="126"/>
        <v>height_99p</v>
      </c>
      <c r="C2743">
        <f>VLOOKUP(B2743,GDD!$D$2:$E$31,2)</f>
        <v>7</v>
      </c>
      <c r="D2743" t="str">
        <f t="shared" si="127"/>
        <v>JCEager20</v>
      </c>
      <c r="E2743" s="2">
        <v>20200725</v>
      </c>
      <c r="F2743" t="str">
        <f t="shared" si="128"/>
        <v>RS2</v>
      </c>
      <c r="G2743" t="s">
        <v>1140</v>
      </c>
      <c r="H2743" t="str">
        <f>VLOOKUP(E2743,GDD!$A$2:$B$57,2)</f>
        <v>650-900</v>
      </c>
      <c r="I2743" cm="1">
        <f t="array" ref="I2743">IF(H2743="0-650",1,IF(H2743="650-900",2,IF(H2743="900+",3,NA)))</f>
        <v>2</v>
      </c>
      <c r="J2743">
        <v>5.0004170336723802E-2</v>
      </c>
      <c r="K2743">
        <v>5.7872038781577196E-3</v>
      </c>
      <c r="L2743">
        <v>0.96285484936666499</v>
      </c>
    </row>
    <row r="2744" spans="1:12" x14ac:dyDescent="0.2">
      <c r="A2744" t="s">
        <v>3130</v>
      </c>
      <c r="B2744" t="str">
        <f t="shared" si="126"/>
        <v>canopy_cover_5p</v>
      </c>
      <c r="C2744">
        <f>VLOOKUP(B2744,GDD!$D$2:$E$31,2)</f>
        <v>8</v>
      </c>
      <c r="D2744" t="str">
        <f t="shared" si="127"/>
        <v>JCEager20</v>
      </c>
      <c r="E2744" s="2">
        <v>20200725</v>
      </c>
      <c r="F2744" t="str">
        <f t="shared" si="128"/>
        <v>RS2</v>
      </c>
      <c r="G2744" t="s">
        <v>1140</v>
      </c>
      <c r="H2744" t="str">
        <f>VLOOKUP(E2744,GDD!$A$2:$B$57,2)</f>
        <v>650-900</v>
      </c>
      <c r="I2744" cm="1">
        <f t="array" ref="I2744">IF(H2744="0-650",1,IF(H2744="650-900",2,IF(H2744="900+",3,NA)))</f>
        <v>2</v>
      </c>
      <c r="J2744">
        <v>6.6685964507333297</v>
      </c>
      <c r="K2744">
        <v>1.44752382367817</v>
      </c>
      <c r="L2744">
        <v>0.93252679379585302</v>
      </c>
    </row>
    <row r="2745" spans="1:12" x14ac:dyDescent="0.2">
      <c r="A2745" t="s">
        <v>3131</v>
      </c>
      <c r="B2745" t="str">
        <f t="shared" si="126"/>
        <v>pcanopy_cover_10p</v>
      </c>
      <c r="C2745">
        <f>VLOOKUP(B2745,GDD!$D$2:$E$31,2)</f>
        <v>9</v>
      </c>
      <c r="D2745" t="str">
        <f t="shared" si="127"/>
        <v>JCEager20</v>
      </c>
      <c r="E2745" s="2">
        <v>20200725</v>
      </c>
      <c r="F2745" t="str">
        <f t="shared" si="128"/>
        <v>RS2</v>
      </c>
      <c r="G2745" t="s">
        <v>1140</v>
      </c>
      <c r="H2745" t="str">
        <f>VLOOKUP(E2745,GDD!$A$2:$B$57,2)</f>
        <v>650-900</v>
      </c>
      <c r="I2745" cm="1">
        <f t="array" ref="I2745">IF(H2745="0-650",1,IF(H2745="650-900",2,IF(H2745="900+",3,NA)))</f>
        <v>2</v>
      </c>
      <c r="J2745">
        <v>8.1806114647833095</v>
      </c>
      <c r="K2745">
        <v>1.62707789272591</v>
      </c>
      <c r="L2745">
        <v>0.93782401519494996</v>
      </c>
    </row>
    <row r="2746" spans="1:12" x14ac:dyDescent="0.2">
      <c r="A2746" t="s">
        <v>3132</v>
      </c>
      <c r="B2746" t="str">
        <f t="shared" si="126"/>
        <v>canopy_cover_20p</v>
      </c>
      <c r="C2746">
        <f>VLOOKUP(B2746,GDD!$D$2:$E$31,2)</f>
        <v>10</v>
      </c>
      <c r="D2746" t="str">
        <f t="shared" si="127"/>
        <v>JCEager20</v>
      </c>
      <c r="E2746" s="2">
        <v>20200725</v>
      </c>
      <c r="F2746" t="str">
        <f t="shared" si="128"/>
        <v>RS2</v>
      </c>
      <c r="G2746" t="s">
        <v>1140</v>
      </c>
      <c r="H2746" t="str">
        <f>VLOOKUP(E2746,GDD!$A$2:$B$57,2)</f>
        <v>650-900</v>
      </c>
      <c r="I2746" cm="1">
        <f t="array" ref="I2746">IF(H2746="0-650",1,IF(H2746="650-900",2,IF(H2746="900+",3,NA)))</f>
        <v>2</v>
      </c>
      <c r="J2746">
        <v>10.404529455890501</v>
      </c>
      <c r="K2746">
        <v>1.92629770805321</v>
      </c>
      <c r="L2746">
        <v>0.94187373777774597</v>
      </c>
    </row>
    <row r="2747" spans="1:12" x14ac:dyDescent="0.2">
      <c r="A2747" t="s">
        <v>3133</v>
      </c>
      <c r="B2747" t="str">
        <f t="shared" si="126"/>
        <v>canopy_cover_30p</v>
      </c>
      <c r="C2747">
        <f>VLOOKUP(B2747,GDD!$D$2:$E$31,2)</f>
        <v>11</v>
      </c>
      <c r="D2747" t="str">
        <f t="shared" si="127"/>
        <v>JCEager20</v>
      </c>
      <c r="E2747" s="2">
        <v>20200725</v>
      </c>
      <c r="F2747" t="str">
        <f t="shared" si="128"/>
        <v>RS2</v>
      </c>
      <c r="G2747" t="s">
        <v>1140</v>
      </c>
      <c r="H2747" t="str">
        <f>VLOOKUP(E2747,GDD!$A$2:$B$57,2)</f>
        <v>650-900</v>
      </c>
      <c r="I2747" cm="1">
        <f t="array" ref="I2747">IF(H2747="0-650",1,IF(H2747="650-900",2,IF(H2747="900+",3,NA)))</f>
        <v>2</v>
      </c>
      <c r="J2747">
        <v>13.579234565673399</v>
      </c>
      <c r="K2747">
        <v>2.4719477918759001</v>
      </c>
      <c r="L2747">
        <v>0.94279176742466597</v>
      </c>
    </row>
    <row r="2748" spans="1:12" x14ac:dyDescent="0.2">
      <c r="A2748" t="s">
        <v>3134</v>
      </c>
      <c r="B2748" t="str">
        <f t="shared" si="126"/>
        <v>canopy_cover_40p</v>
      </c>
      <c r="C2748">
        <f>VLOOKUP(B2748,GDD!$D$2:$E$31,2)</f>
        <v>12</v>
      </c>
      <c r="D2748" t="str">
        <f t="shared" si="127"/>
        <v>JCEager20</v>
      </c>
      <c r="E2748" s="2">
        <v>20200725</v>
      </c>
      <c r="F2748" t="str">
        <f t="shared" si="128"/>
        <v>RS2</v>
      </c>
      <c r="G2748" t="s">
        <v>1140</v>
      </c>
      <c r="H2748" t="str">
        <f>VLOOKUP(E2748,GDD!$A$2:$B$57,2)</f>
        <v>650-900</v>
      </c>
      <c r="I2748" cm="1">
        <f t="array" ref="I2748">IF(H2748="0-650",1,IF(H2748="650-900",2,IF(H2748="900+",3,NA)))</f>
        <v>2</v>
      </c>
      <c r="J2748">
        <v>22.765904621241798</v>
      </c>
      <c r="K2748">
        <v>3.9079296465163198</v>
      </c>
      <c r="L2748">
        <v>0.945877781063443</v>
      </c>
    </row>
    <row r="2749" spans="1:12" x14ac:dyDescent="0.2">
      <c r="A2749" t="s">
        <v>3135</v>
      </c>
      <c r="B2749" t="str">
        <f t="shared" si="126"/>
        <v>canopy_cover_50p</v>
      </c>
      <c r="C2749">
        <f>VLOOKUP(B2749,GDD!$D$2:$E$31,2)</f>
        <v>13</v>
      </c>
      <c r="D2749" t="str">
        <f t="shared" si="127"/>
        <v>JCEager20</v>
      </c>
      <c r="E2749" s="2">
        <v>20200725</v>
      </c>
      <c r="F2749" t="str">
        <f t="shared" si="128"/>
        <v>RS2</v>
      </c>
      <c r="G2749" t="s">
        <v>1140</v>
      </c>
      <c r="H2749" t="str">
        <f>VLOOKUP(E2749,GDD!$A$2:$B$57,2)</f>
        <v>650-900</v>
      </c>
      <c r="I2749" cm="1">
        <f t="array" ref="I2749">IF(H2749="0-650",1,IF(H2749="650-900",2,IF(H2749="900+",3,NA)))</f>
        <v>2</v>
      </c>
      <c r="J2749">
        <v>54.157459613086203</v>
      </c>
      <c r="K2749">
        <v>7.2819033407594098</v>
      </c>
      <c r="L2749">
        <v>0.95710327158028796</v>
      </c>
    </row>
    <row r="2750" spans="1:12" x14ac:dyDescent="0.2">
      <c r="A2750" t="s">
        <v>3136</v>
      </c>
      <c r="B2750" t="str">
        <f t="shared" si="126"/>
        <v>canopy_cover_75p</v>
      </c>
      <c r="C2750">
        <f>VLOOKUP(B2750,GDD!$D$2:$E$31,2)</f>
        <v>14</v>
      </c>
      <c r="D2750" t="str">
        <f t="shared" si="127"/>
        <v>JCEager20</v>
      </c>
      <c r="E2750" s="2">
        <v>20200725</v>
      </c>
      <c r="F2750" t="str">
        <f t="shared" si="128"/>
        <v>RS2</v>
      </c>
      <c r="G2750" t="s">
        <v>1140</v>
      </c>
      <c r="H2750" t="str">
        <f>VLOOKUP(E2750,GDD!$A$2:$B$57,2)</f>
        <v>650-900</v>
      </c>
      <c r="I2750" cm="1">
        <f t="array" ref="I2750">IF(H2750="0-650",1,IF(H2750="650-900",2,IF(H2750="900+",3,NA)))</f>
        <v>2</v>
      </c>
      <c r="J2750">
        <v>184.10150689567899</v>
      </c>
      <c r="K2750">
        <v>21.871515922171501</v>
      </c>
      <c r="L2750">
        <v>0.96190799593216503</v>
      </c>
    </row>
    <row r="2751" spans="1:12" x14ac:dyDescent="0.2">
      <c r="A2751" t="s">
        <v>3137</v>
      </c>
      <c r="B2751" t="str">
        <f t="shared" si="126"/>
        <v>standard_deviation_ht</v>
      </c>
      <c r="C2751">
        <f>VLOOKUP(B2751,GDD!$D$2:$E$31,2)</f>
        <v>15</v>
      </c>
      <c r="D2751" t="str">
        <f t="shared" si="127"/>
        <v>JCEager20</v>
      </c>
      <c r="E2751" s="2">
        <v>20200725</v>
      </c>
      <c r="F2751" t="str">
        <f t="shared" si="128"/>
        <v>RS2</v>
      </c>
      <c r="G2751" t="s">
        <v>1140</v>
      </c>
      <c r="H2751" t="str">
        <f>VLOOKUP(E2751,GDD!$A$2:$B$57,2)</f>
        <v>650-900</v>
      </c>
      <c r="I2751" cm="1">
        <f t="array" ref="I2751">IF(H2751="0-650",1,IF(H2751="650-900",2,IF(H2751="900+",3,NA)))</f>
        <v>2</v>
      </c>
      <c r="J2751">
        <v>8.3865913128103797E-4</v>
      </c>
      <c r="K2751">
        <v>6.3749275537115595E-4</v>
      </c>
      <c r="L2751">
        <v>0.79784404950527399</v>
      </c>
    </row>
    <row r="2752" spans="1:12" x14ac:dyDescent="0.2">
      <c r="A2752" t="s">
        <v>3138</v>
      </c>
      <c r="B2752" t="str">
        <f t="shared" si="126"/>
        <v>quadratic_mean_ht</v>
      </c>
      <c r="C2752">
        <f>VLOOKUP(B2752,GDD!$D$2:$E$31,2)</f>
        <v>16</v>
      </c>
      <c r="D2752" t="str">
        <f t="shared" si="127"/>
        <v>JCEager20</v>
      </c>
      <c r="E2752" s="2">
        <v>20200725</v>
      </c>
      <c r="F2752" t="str">
        <f t="shared" si="128"/>
        <v>RS2</v>
      </c>
      <c r="G2752" t="s">
        <v>1140</v>
      </c>
      <c r="H2752" t="str">
        <f>VLOOKUP(E2752,GDD!$A$2:$B$57,2)</f>
        <v>650-900</v>
      </c>
      <c r="I2752" cm="1">
        <f t="array" ref="I2752">IF(H2752="0-650",1,IF(H2752="650-900",2,IF(H2752="900+",3,NA)))</f>
        <v>2</v>
      </c>
      <c r="J2752">
        <v>6.6500786788063704E-2</v>
      </c>
      <c r="K2752">
        <v>4.4095991592769997E-3</v>
      </c>
      <c r="L2752">
        <v>0.978374985118175</v>
      </c>
    </row>
    <row r="2753" spans="1:12" x14ac:dyDescent="0.2">
      <c r="A2753" t="s">
        <v>3139</v>
      </c>
      <c r="B2753" t="str">
        <f t="shared" si="126"/>
        <v>skewness_ht</v>
      </c>
      <c r="C2753">
        <f>VLOOKUP(B2753,GDD!$D$2:$E$31,2)</f>
        <v>17</v>
      </c>
      <c r="D2753" t="str">
        <f t="shared" si="127"/>
        <v>JCEager20</v>
      </c>
      <c r="E2753" s="2">
        <v>20200725</v>
      </c>
      <c r="F2753" t="str">
        <f t="shared" si="128"/>
        <v>RS2</v>
      </c>
      <c r="G2753" t="s">
        <v>1140</v>
      </c>
      <c r="H2753" t="str">
        <f>VLOOKUP(E2753,GDD!$A$2:$B$57,2)</f>
        <v>650-900</v>
      </c>
      <c r="I2753" cm="1">
        <f t="array" ref="I2753">IF(H2753="0-650",1,IF(H2753="650-900",2,IF(H2753="900+",3,NA)))</f>
        <v>2</v>
      </c>
      <c r="J2753">
        <v>0.142320558057526</v>
      </c>
      <c r="K2753">
        <v>1.50934712660533E-2</v>
      </c>
      <c r="L2753">
        <v>0.96585613486960598</v>
      </c>
    </row>
    <row r="2754" spans="1:12" x14ac:dyDescent="0.2">
      <c r="A2754" t="s">
        <v>3140</v>
      </c>
      <c r="B2754" t="str">
        <f t="shared" si="126"/>
        <v>kurtosis_ht</v>
      </c>
      <c r="C2754">
        <f>VLOOKUP(B2754,GDD!$D$2:$E$31,2)</f>
        <v>18</v>
      </c>
      <c r="D2754" t="str">
        <f t="shared" si="127"/>
        <v>JCEager20</v>
      </c>
      <c r="E2754" s="2">
        <v>20200725</v>
      </c>
      <c r="F2754" t="str">
        <f t="shared" si="128"/>
        <v>RS2</v>
      </c>
      <c r="G2754" t="s">
        <v>1140</v>
      </c>
      <c r="H2754" t="str">
        <f>VLOOKUP(E2754,GDD!$A$2:$B$57,2)</f>
        <v>650-900</v>
      </c>
      <c r="I2754" cm="1">
        <f t="array" ref="I2754">IF(H2754="0-650",1,IF(H2754="650-900",2,IF(H2754="900+",3,NA)))</f>
        <v>2</v>
      </c>
      <c r="J2754">
        <v>2.58686535116126</v>
      </c>
      <c r="K2754">
        <v>0.370933250196751</v>
      </c>
      <c r="L2754">
        <v>0.95438333475243597</v>
      </c>
    </row>
    <row r="2755" spans="1:12" x14ac:dyDescent="0.2">
      <c r="A2755" t="s">
        <v>3141</v>
      </c>
      <c r="B2755" t="str">
        <f t="shared" ref="B2755:B2818" si="129">LEFT(A2755, FIND("_RS",A2755)-10)</f>
        <v>variation_ht</v>
      </c>
      <c r="C2755">
        <f>VLOOKUP(B2755,GDD!$D$2:$E$31,2)</f>
        <v>19</v>
      </c>
      <c r="D2755" t="str">
        <f t="shared" ref="D2755:D2818" si="130">"JCEager"&amp;MID(E2755,3,2)</f>
        <v>JCEager20</v>
      </c>
      <c r="E2755" s="2">
        <v>20200725</v>
      </c>
      <c r="F2755" t="str">
        <f t="shared" ref="F2755:F2818" si="131">RIGHT(A2755,LEN(A2755)-FIND("_RS",A2755))</f>
        <v>RS2</v>
      </c>
      <c r="G2755" t="s">
        <v>1140</v>
      </c>
      <c r="H2755" t="str">
        <f>VLOOKUP(E2755,GDD!$A$2:$B$57,2)</f>
        <v>650-900</v>
      </c>
      <c r="I2755" cm="1">
        <f t="array" ref="I2755">IF(H2755="0-650",1,IF(H2755="650-900",2,IF(H2755="900+",3,NA)))</f>
        <v>2</v>
      </c>
      <c r="J2755">
        <v>1.69737891230759E-3</v>
      </c>
      <c r="K2755">
        <v>3.4634482459812102E-4</v>
      </c>
      <c r="L2755">
        <v>0.93631589614119004</v>
      </c>
    </row>
    <row r="2756" spans="1:12" x14ac:dyDescent="0.2">
      <c r="A2756" t="s">
        <v>3142</v>
      </c>
      <c r="B2756" t="str">
        <f t="shared" si="129"/>
        <v>plot_volume</v>
      </c>
      <c r="C2756">
        <f>VLOOKUP(B2756,GDD!$D$2:$E$31,2)</f>
        <v>20</v>
      </c>
      <c r="D2756" t="str">
        <f t="shared" si="130"/>
        <v>JCEager20</v>
      </c>
      <c r="E2756" s="2">
        <v>20200725</v>
      </c>
      <c r="F2756" t="str">
        <f t="shared" si="131"/>
        <v>RS2</v>
      </c>
      <c r="G2756" t="s">
        <v>1140</v>
      </c>
      <c r="H2756" t="str">
        <f>VLOOKUP(E2756,GDD!$A$2:$B$57,2)</f>
        <v>650-900</v>
      </c>
      <c r="I2756" cm="1">
        <f t="array" ref="I2756">IF(H2756="0-650",1,IF(H2756="650-900",2,IF(H2756="900+",3,NA)))</f>
        <v>2</v>
      </c>
      <c r="J2756" s="1">
        <v>3.1758807231166503E-5</v>
      </c>
      <c r="K2756" s="1">
        <v>3.66863753339916E-6</v>
      </c>
      <c r="L2756">
        <v>0.96292247877697101</v>
      </c>
    </row>
    <row r="2757" spans="1:12" x14ac:dyDescent="0.2">
      <c r="A2757" t="s">
        <v>3143</v>
      </c>
      <c r="B2757" t="str">
        <f t="shared" si="129"/>
        <v>height_30p</v>
      </c>
      <c r="C2757">
        <f>VLOOKUP(B2757,GDD!$D$2:$E$31,2)</f>
        <v>2</v>
      </c>
      <c r="D2757" t="str">
        <f t="shared" si="130"/>
        <v>JCEager20</v>
      </c>
      <c r="E2757" s="2">
        <v>20200806</v>
      </c>
      <c r="F2757" t="str">
        <f t="shared" si="131"/>
        <v>RS2</v>
      </c>
      <c r="G2757" t="s">
        <v>1140</v>
      </c>
      <c r="H2757" t="str">
        <f>VLOOKUP(E2757,GDD!$A$2:$B$57,2)</f>
        <v>900+</v>
      </c>
      <c r="I2757" cm="1">
        <f t="array" ref="I2757">IF(H2757="0-650",1,IF(H2757="650-900",2,IF(H2757="900+",3,NA)))</f>
        <v>3</v>
      </c>
      <c r="J2757">
        <v>8.7704716242556505E-2</v>
      </c>
      <c r="K2757">
        <v>5.2955934951433503E-3</v>
      </c>
      <c r="L2757">
        <v>0.98027048701254904</v>
      </c>
    </row>
    <row r="2758" spans="1:12" x14ac:dyDescent="0.2">
      <c r="A2758" t="s">
        <v>3144</v>
      </c>
      <c r="B2758" t="str">
        <f t="shared" si="129"/>
        <v>height_50p</v>
      </c>
      <c r="C2758">
        <f>VLOOKUP(B2758,GDD!$D$2:$E$31,2)</f>
        <v>3</v>
      </c>
      <c r="D2758" t="str">
        <f t="shared" si="130"/>
        <v>JCEager20</v>
      </c>
      <c r="E2758" s="2">
        <v>20200806</v>
      </c>
      <c r="F2758" t="str">
        <f t="shared" si="131"/>
        <v>RS2</v>
      </c>
      <c r="G2758" t="s">
        <v>1140</v>
      </c>
      <c r="H2758" t="str">
        <f>VLOOKUP(E2758,GDD!$A$2:$B$57,2)</f>
        <v>900+</v>
      </c>
      <c r="I2758" cm="1">
        <f t="array" ref="I2758">IF(H2758="0-650",1,IF(H2758="650-900",2,IF(H2758="900+",3,NA)))</f>
        <v>3</v>
      </c>
      <c r="J2758">
        <v>7.0593588023233705E-2</v>
      </c>
      <c r="K2758">
        <v>5.1991438463488502E-3</v>
      </c>
      <c r="L2758">
        <v>0.97603859317536201</v>
      </c>
    </row>
    <row r="2759" spans="1:12" x14ac:dyDescent="0.2">
      <c r="A2759" t="s">
        <v>3145</v>
      </c>
      <c r="B2759" t="str">
        <f t="shared" si="129"/>
        <v>height_70p</v>
      </c>
      <c r="C2759">
        <f>VLOOKUP(B2759,GDD!$D$2:$E$31,2)</f>
        <v>4</v>
      </c>
      <c r="D2759" t="str">
        <f t="shared" si="130"/>
        <v>JCEager20</v>
      </c>
      <c r="E2759" s="2">
        <v>20200806</v>
      </c>
      <c r="F2759" t="str">
        <f t="shared" si="131"/>
        <v>RS2</v>
      </c>
      <c r="G2759" t="s">
        <v>1140</v>
      </c>
      <c r="H2759" t="str">
        <f>VLOOKUP(E2759,GDD!$A$2:$B$57,2)</f>
        <v>900+</v>
      </c>
      <c r="I2759" cm="1">
        <f t="array" ref="I2759">IF(H2759="0-650",1,IF(H2759="650-900",2,IF(H2759="900+",3,NA)))</f>
        <v>3</v>
      </c>
      <c r="J2759">
        <v>6.2582690478509603E-2</v>
      </c>
      <c r="K2759">
        <v>4.6259193022371902E-3</v>
      </c>
      <c r="L2759">
        <v>0.97595350970005601</v>
      </c>
    </row>
    <row r="2760" spans="1:12" x14ac:dyDescent="0.2">
      <c r="A2760" t="s">
        <v>3146</v>
      </c>
      <c r="B2760" t="str">
        <f t="shared" si="129"/>
        <v>height_90p</v>
      </c>
      <c r="C2760">
        <f>VLOOKUP(B2760,GDD!$D$2:$E$31,2)</f>
        <v>5</v>
      </c>
      <c r="D2760" t="str">
        <f t="shared" si="130"/>
        <v>JCEager20</v>
      </c>
      <c r="E2760" s="2">
        <v>20200806</v>
      </c>
      <c r="F2760" t="str">
        <f t="shared" si="131"/>
        <v>RS2</v>
      </c>
      <c r="G2760" t="s">
        <v>1140</v>
      </c>
      <c r="H2760" t="str">
        <f>VLOOKUP(E2760,GDD!$A$2:$B$57,2)</f>
        <v>900+</v>
      </c>
      <c r="I2760" cm="1">
        <f t="array" ref="I2760">IF(H2760="0-650",1,IF(H2760="650-900",2,IF(H2760="900+",3,NA)))</f>
        <v>3</v>
      </c>
      <c r="J2760">
        <v>6.2266555310243901E-2</v>
      </c>
      <c r="K2760">
        <v>4.44253970285431E-3</v>
      </c>
      <c r="L2760">
        <v>0.97677008750167804</v>
      </c>
    </row>
    <row r="2761" spans="1:12" x14ac:dyDescent="0.2">
      <c r="A2761" t="s">
        <v>3147</v>
      </c>
      <c r="B2761" t="str">
        <f t="shared" si="129"/>
        <v>height_95p</v>
      </c>
      <c r="C2761">
        <f>VLOOKUP(B2761,GDD!$D$2:$E$31,2)</f>
        <v>6</v>
      </c>
      <c r="D2761" t="str">
        <f t="shared" si="130"/>
        <v>JCEager20</v>
      </c>
      <c r="E2761" s="2">
        <v>20200806</v>
      </c>
      <c r="F2761" t="str">
        <f t="shared" si="131"/>
        <v>RS2</v>
      </c>
      <c r="G2761" t="s">
        <v>1140</v>
      </c>
      <c r="H2761" t="str">
        <f>VLOOKUP(E2761,GDD!$A$2:$B$57,2)</f>
        <v>900+</v>
      </c>
      <c r="I2761" cm="1">
        <f t="array" ref="I2761">IF(H2761="0-650",1,IF(H2761="650-900",2,IF(H2761="900+",3,NA)))</f>
        <v>3</v>
      </c>
      <c r="J2761">
        <v>6.2696261073030293E-2</v>
      </c>
      <c r="K2761">
        <v>5.1151496716003598E-3</v>
      </c>
      <c r="L2761">
        <v>0.97352460897111104</v>
      </c>
    </row>
    <row r="2762" spans="1:12" x14ac:dyDescent="0.2">
      <c r="A2762" t="s">
        <v>3148</v>
      </c>
      <c r="B2762" t="str">
        <f t="shared" si="129"/>
        <v>height_99p</v>
      </c>
      <c r="C2762">
        <f>VLOOKUP(B2762,GDD!$D$2:$E$31,2)</f>
        <v>7</v>
      </c>
      <c r="D2762" t="str">
        <f t="shared" si="130"/>
        <v>JCEager20</v>
      </c>
      <c r="E2762" s="2">
        <v>20200806</v>
      </c>
      <c r="F2762" t="str">
        <f t="shared" si="131"/>
        <v>RS2</v>
      </c>
      <c r="G2762" t="s">
        <v>1140</v>
      </c>
      <c r="H2762" t="str">
        <f>VLOOKUP(E2762,GDD!$A$2:$B$57,2)</f>
        <v>900+</v>
      </c>
      <c r="I2762" cm="1">
        <f t="array" ref="I2762">IF(H2762="0-650",1,IF(H2762="650-900",2,IF(H2762="900+",3,NA)))</f>
        <v>3</v>
      </c>
      <c r="J2762">
        <v>5.9082007761918798E-2</v>
      </c>
      <c r="K2762">
        <v>7.0306400701969397E-3</v>
      </c>
      <c r="L2762">
        <v>0.96184736611702004</v>
      </c>
    </row>
    <row r="2763" spans="1:12" x14ac:dyDescent="0.2">
      <c r="A2763" t="s">
        <v>3149</v>
      </c>
      <c r="B2763" t="str">
        <f t="shared" si="129"/>
        <v>canopy_cover_5p</v>
      </c>
      <c r="C2763">
        <f>VLOOKUP(B2763,GDD!$D$2:$E$31,2)</f>
        <v>8</v>
      </c>
      <c r="D2763" t="str">
        <f t="shared" si="130"/>
        <v>JCEager20</v>
      </c>
      <c r="E2763" s="2">
        <v>20200806</v>
      </c>
      <c r="F2763" t="str">
        <f t="shared" si="131"/>
        <v>RS2</v>
      </c>
      <c r="G2763" t="s">
        <v>1140</v>
      </c>
      <c r="H2763" t="str">
        <f>VLOOKUP(E2763,GDD!$A$2:$B$57,2)</f>
        <v>900+</v>
      </c>
      <c r="I2763" cm="1">
        <f t="array" ref="I2763">IF(H2763="0-650",1,IF(H2763="650-900",2,IF(H2763="900+",3,NA)))</f>
        <v>3</v>
      </c>
      <c r="J2763">
        <v>4.1342216703717503</v>
      </c>
      <c r="K2763">
        <v>1.52270666166785</v>
      </c>
      <c r="L2763">
        <v>0.890652350440028</v>
      </c>
    </row>
    <row r="2764" spans="1:12" x14ac:dyDescent="0.2">
      <c r="A2764" t="s">
        <v>3150</v>
      </c>
      <c r="B2764" t="str">
        <f t="shared" si="129"/>
        <v>pcanopy_cover_10p</v>
      </c>
      <c r="C2764">
        <f>VLOOKUP(B2764,GDD!$D$2:$E$31,2)</f>
        <v>9</v>
      </c>
      <c r="D2764" t="str">
        <f t="shared" si="130"/>
        <v>JCEager20</v>
      </c>
      <c r="E2764" s="2">
        <v>20200806</v>
      </c>
      <c r="F2764" t="str">
        <f t="shared" si="131"/>
        <v>RS2</v>
      </c>
      <c r="G2764" t="s">
        <v>1140</v>
      </c>
      <c r="H2764" t="str">
        <f>VLOOKUP(E2764,GDD!$A$2:$B$57,2)</f>
        <v>900+</v>
      </c>
      <c r="I2764" cm="1">
        <f t="array" ref="I2764">IF(H2764="0-650",1,IF(H2764="650-900",2,IF(H2764="900+",3,NA)))</f>
        <v>3</v>
      </c>
      <c r="J2764">
        <v>5.6551194503754001</v>
      </c>
      <c r="K2764">
        <v>1.843664265825</v>
      </c>
      <c r="L2764">
        <v>0.90197979430555597</v>
      </c>
    </row>
    <row r="2765" spans="1:12" x14ac:dyDescent="0.2">
      <c r="A2765" t="s">
        <v>3151</v>
      </c>
      <c r="B2765" t="str">
        <f t="shared" si="129"/>
        <v>canopy_cover_20p</v>
      </c>
      <c r="C2765">
        <f>VLOOKUP(B2765,GDD!$D$2:$E$31,2)</f>
        <v>10</v>
      </c>
      <c r="D2765" t="str">
        <f t="shared" si="130"/>
        <v>JCEager20</v>
      </c>
      <c r="E2765" s="2">
        <v>20200806</v>
      </c>
      <c r="F2765" t="str">
        <f t="shared" si="131"/>
        <v>RS2</v>
      </c>
      <c r="G2765" t="s">
        <v>1140</v>
      </c>
      <c r="H2765" t="str">
        <f>VLOOKUP(E2765,GDD!$A$2:$B$57,2)</f>
        <v>900+</v>
      </c>
      <c r="I2765" cm="1">
        <f t="array" ref="I2765">IF(H2765="0-650",1,IF(H2765="650-900",2,IF(H2765="900+",3,NA)))</f>
        <v>3</v>
      </c>
      <c r="J2765">
        <v>6.9617280163873403</v>
      </c>
      <c r="K2765">
        <v>2.1358472574426699</v>
      </c>
      <c r="L2765">
        <v>0.90722191247661899</v>
      </c>
    </row>
    <row r="2766" spans="1:12" x14ac:dyDescent="0.2">
      <c r="A2766" t="s">
        <v>3152</v>
      </c>
      <c r="B2766" t="str">
        <f t="shared" si="129"/>
        <v>canopy_cover_30p</v>
      </c>
      <c r="C2766">
        <f>VLOOKUP(B2766,GDD!$D$2:$E$31,2)</f>
        <v>11</v>
      </c>
      <c r="D2766" t="str">
        <f t="shared" si="130"/>
        <v>JCEager20</v>
      </c>
      <c r="E2766" s="2">
        <v>20200806</v>
      </c>
      <c r="F2766" t="str">
        <f t="shared" si="131"/>
        <v>RS2</v>
      </c>
      <c r="G2766" t="s">
        <v>1140</v>
      </c>
      <c r="H2766" t="str">
        <f>VLOOKUP(E2766,GDD!$A$2:$B$57,2)</f>
        <v>900+</v>
      </c>
      <c r="I2766" cm="1">
        <f t="array" ref="I2766">IF(H2766="0-650",1,IF(H2766="650-900",2,IF(H2766="900+",3,NA)))</f>
        <v>3</v>
      </c>
      <c r="J2766">
        <v>9.1628230964410005</v>
      </c>
      <c r="K2766">
        <v>2.47904998675254</v>
      </c>
      <c r="L2766">
        <v>0.91727543531667399</v>
      </c>
    </row>
    <row r="2767" spans="1:12" x14ac:dyDescent="0.2">
      <c r="A2767" t="s">
        <v>3153</v>
      </c>
      <c r="B2767" t="str">
        <f t="shared" si="129"/>
        <v>canopy_cover_40p</v>
      </c>
      <c r="C2767">
        <f>VLOOKUP(B2767,GDD!$D$2:$E$31,2)</f>
        <v>12</v>
      </c>
      <c r="D2767" t="str">
        <f t="shared" si="130"/>
        <v>JCEager20</v>
      </c>
      <c r="E2767" s="2">
        <v>20200806</v>
      </c>
      <c r="F2767" t="str">
        <f t="shared" si="131"/>
        <v>RS2</v>
      </c>
      <c r="G2767" t="s">
        <v>1140</v>
      </c>
      <c r="H2767" t="str">
        <f>VLOOKUP(E2767,GDD!$A$2:$B$57,2)</f>
        <v>900+</v>
      </c>
      <c r="I2767" cm="1">
        <f t="array" ref="I2767">IF(H2767="0-650",1,IF(H2767="650-900",2,IF(H2767="900+",3,NA)))</f>
        <v>3</v>
      </c>
      <c r="J2767">
        <v>16.2195070566193</v>
      </c>
      <c r="K2767">
        <v>3.3786211953098699</v>
      </c>
      <c r="L2767">
        <v>0.93507289136669702</v>
      </c>
    </row>
    <row r="2768" spans="1:12" x14ac:dyDescent="0.2">
      <c r="A2768" t="s">
        <v>3154</v>
      </c>
      <c r="B2768" t="str">
        <f t="shared" si="129"/>
        <v>canopy_cover_50p</v>
      </c>
      <c r="C2768">
        <f>VLOOKUP(B2768,GDD!$D$2:$E$31,2)</f>
        <v>13</v>
      </c>
      <c r="D2768" t="str">
        <f t="shared" si="130"/>
        <v>JCEager20</v>
      </c>
      <c r="E2768" s="2">
        <v>20200806</v>
      </c>
      <c r="F2768" t="str">
        <f t="shared" si="131"/>
        <v>RS2</v>
      </c>
      <c r="G2768" t="s">
        <v>1140</v>
      </c>
      <c r="H2768" t="str">
        <f>VLOOKUP(E2768,GDD!$A$2:$B$57,2)</f>
        <v>900+</v>
      </c>
      <c r="I2768" cm="1">
        <f t="array" ref="I2768">IF(H2768="0-650",1,IF(H2768="650-900",2,IF(H2768="900+",3,NA)))</f>
        <v>3</v>
      </c>
      <c r="J2768">
        <v>42.582126231440398</v>
      </c>
      <c r="K2768">
        <v>5.6063239601606396</v>
      </c>
      <c r="L2768">
        <v>0.95795867763785303</v>
      </c>
    </row>
    <row r="2769" spans="1:12" x14ac:dyDescent="0.2">
      <c r="A2769" t="s">
        <v>3155</v>
      </c>
      <c r="B2769" t="str">
        <f t="shared" si="129"/>
        <v>canopy_cover_75p</v>
      </c>
      <c r="C2769">
        <f>VLOOKUP(B2769,GDD!$D$2:$E$31,2)</f>
        <v>14</v>
      </c>
      <c r="D2769" t="str">
        <f t="shared" si="130"/>
        <v>JCEager20</v>
      </c>
      <c r="E2769" s="2">
        <v>20200806</v>
      </c>
      <c r="F2769" t="str">
        <f t="shared" si="131"/>
        <v>RS2</v>
      </c>
      <c r="G2769" t="s">
        <v>1140</v>
      </c>
      <c r="H2769" t="str">
        <f>VLOOKUP(E2769,GDD!$A$2:$B$57,2)</f>
        <v>900+</v>
      </c>
      <c r="I2769" cm="1">
        <f t="array" ref="I2769">IF(H2769="0-650",1,IF(H2769="650-900",2,IF(H2769="900+",3,NA)))</f>
        <v>3</v>
      </c>
      <c r="J2769">
        <v>145.09924170740399</v>
      </c>
      <c r="K2769">
        <v>32.526436189201299</v>
      </c>
      <c r="L2769">
        <v>0.93047294500988897</v>
      </c>
    </row>
    <row r="2770" spans="1:12" x14ac:dyDescent="0.2">
      <c r="A2770" t="s">
        <v>3156</v>
      </c>
      <c r="B2770" t="str">
        <f t="shared" si="129"/>
        <v>standard_deviation_ht</v>
      </c>
      <c r="C2770">
        <f>VLOOKUP(B2770,GDD!$D$2:$E$31,2)</f>
        <v>15</v>
      </c>
      <c r="D2770" t="str">
        <f t="shared" si="130"/>
        <v>JCEager20</v>
      </c>
      <c r="E2770" s="2">
        <v>20200806</v>
      </c>
      <c r="F2770" t="str">
        <f t="shared" si="131"/>
        <v>RS2</v>
      </c>
      <c r="G2770" t="s">
        <v>1140</v>
      </c>
      <c r="H2770" t="str">
        <f>VLOOKUP(E2770,GDD!$A$2:$B$57,2)</f>
        <v>900+</v>
      </c>
      <c r="I2770" cm="1">
        <f t="array" ref="I2770">IF(H2770="0-650",1,IF(H2770="650-900",2,IF(H2770="900+",3,NA)))</f>
        <v>3</v>
      </c>
      <c r="J2770">
        <v>8.8991480025582797E-4</v>
      </c>
      <c r="K2770">
        <v>6.6876922774815003E-4</v>
      </c>
      <c r="L2770">
        <v>0.79968054584653703</v>
      </c>
    </row>
    <row r="2771" spans="1:12" x14ac:dyDescent="0.2">
      <c r="A2771" t="s">
        <v>3157</v>
      </c>
      <c r="B2771" t="str">
        <f t="shared" si="129"/>
        <v>quadratic_mean_ht</v>
      </c>
      <c r="C2771">
        <f>VLOOKUP(B2771,GDD!$D$2:$E$31,2)</f>
        <v>16</v>
      </c>
      <c r="D2771" t="str">
        <f t="shared" si="130"/>
        <v>JCEager20</v>
      </c>
      <c r="E2771" s="2">
        <v>20200806</v>
      </c>
      <c r="F2771" t="str">
        <f t="shared" si="131"/>
        <v>RS2</v>
      </c>
      <c r="G2771" t="s">
        <v>1140</v>
      </c>
      <c r="H2771" t="str">
        <f>VLOOKUP(E2771,GDD!$A$2:$B$57,2)</f>
        <v>900+</v>
      </c>
      <c r="I2771" cm="1">
        <f t="array" ref="I2771">IF(H2771="0-650",1,IF(H2771="650-900",2,IF(H2771="900+",3,NA)))</f>
        <v>3</v>
      </c>
      <c r="J2771">
        <v>6.5831660877521098E-2</v>
      </c>
      <c r="K2771">
        <v>4.31213706110846E-3</v>
      </c>
      <c r="L2771">
        <v>0.97863238389381901</v>
      </c>
    </row>
    <row r="2772" spans="1:12" x14ac:dyDescent="0.2">
      <c r="A2772" t="s">
        <v>3158</v>
      </c>
      <c r="B2772" t="str">
        <f t="shared" si="129"/>
        <v>skewness_ht</v>
      </c>
      <c r="C2772">
        <f>VLOOKUP(B2772,GDD!$D$2:$E$31,2)</f>
        <v>17</v>
      </c>
      <c r="D2772" t="str">
        <f t="shared" si="130"/>
        <v>JCEager20</v>
      </c>
      <c r="E2772" s="2">
        <v>20200806</v>
      </c>
      <c r="F2772" t="str">
        <f t="shared" si="131"/>
        <v>RS2</v>
      </c>
      <c r="G2772" t="s">
        <v>1140</v>
      </c>
      <c r="H2772" t="str">
        <f>VLOOKUP(E2772,GDD!$A$2:$B$57,2)</f>
        <v>900+</v>
      </c>
      <c r="I2772" cm="1">
        <f t="array" ref="I2772">IF(H2772="0-650",1,IF(H2772="650-900",2,IF(H2772="900+",3,NA)))</f>
        <v>3</v>
      </c>
      <c r="J2772">
        <v>0.104038871258159</v>
      </c>
      <c r="K2772">
        <v>2.3259003048531301E-2</v>
      </c>
      <c r="L2772">
        <v>0.93064790079594195</v>
      </c>
    </row>
    <row r="2773" spans="1:12" x14ac:dyDescent="0.2">
      <c r="A2773" t="s">
        <v>3159</v>
      </c>
      <c r="B2773" t="str">
        <f t="shared" si="129"/>
        <v>kurtosis_ht</v>
      </c>
      <c r="C2773">
        <f>VLOOKUP(B2773,GDD!$D$2:$E$31,2)</f>
        <v>18</v>
      </c>
      <c r="D2773" t="str">
        <f t="shared" si="130"/>
        <v>JCEager20</v>
      </c>
      <c r="E2773" s="2">
        <v>20200806</v>
      </c>
      <c r="F2773" t="str">
        <f t="shared" si="131"/>
        <v>RS2</v>
      </c>
      <c r="G2773" t="s">
        <v>1140</v>
      </c>
      <c r="H2773" t="str">
        <f>VLOOKUP(E2773,GDD!$A$2:$B$57,2)</f>
        <v>900+</v>
      </c>
      <c r="I2773" cm="1">
        <f t="array" ref="I2773">IF(H2773="0-650",1,IF(H2773="650-900",2,IF(H2773="900+",3,NA)))</f>
        <v>3</v>
      </c>
      <c r="J2773">
        <v>2.2151548811506201</v>
      </c>
      <c r="K2773">
        <v>0.48297700003800897</v>
      </c>
      <c r="L2773">
        <v>0.93224648188302195</v>
      </c>
    </row>
    <row r="2774" spans="1:12" x14ac:dyDescent="0.2">
      <c r="A2774" t="s">
        <v>3160</v>
      </c>
      <c r="B2774" t="str">
        <f t="shared" si="129"/>
        <v>variation_ht</v>
      </c>
      <c r="C2774">
        <f>VLOOKUP(B2774,GDD!$D$2:$E$31,2)</f>
        <v>19</v>
      </c>
      <c r="D2774" t="str">
        <f t="shared" si="130"/>
        <v>JCEager20</v>
      </c>
      <c r="E2774" s="2">
        <v>20200806</v>
      </c>
      <c r="F2774" t="str">
        <f t="shared" si="131"/>
        <v>RS2</v>
      </c>
      <c r="G2774" t="s">
        <v>1140</v>
      </c>
      <c r="H2774" t="str">
        <f>VLOOKUP(E2774,GDD!$A$2:$B$57,2)</f>
        <v>900+</v>
      </c>
      <c r="I2774" cm="1">
        <f t="array" ref="I2774">IF(H2774="0-650",1,IF(H2774="650-900",2,IF(H2774="900+",3,NA)))</f>
        <v>3</v>
      </c>
      <c r="J2774">
        <v>1.59935307275573E-3</v>
      </c>
      <c r="K2774">
        <v>2.7838587051113803E-4</v>
      </c>
      <c r="L2774">
        <v>0.94516125642203497</v>
      </c>
    </row>
    <row r="2775" spans="1:12" x14ac:dyDescent="0.2">
      <c r="A2775" t="s">
        <v>3161</v>
      </c>
      <c r="B2775" t="str">
        <f t="shared" si="129"/>
        <v>plot_volume</v>
      </c>
      <c r="C2775">
        <f>VLOOKUP(B2775,GDD!$D$2:$E$31,2)</f>
        <v>20</v>
      </c>
      <c r="D2775" t="str">
        <f t="shared" si="130"/>
        <v>JCEager20</v>
      </c>
      <c r="E2775" s="2">
        <v>20200806</v>
      </c>
      <c r="F2775" t="str">
        <f t="shared" si="131"/>
        <v>RS2</v>
      </c>
      <c r="G2775" t="s">
        <v>1140</v>
      </c>
      <c r="H2775" t="str">
        <f>VLOOKUP(E2775,GDD!$A$2:$B$57,2)</f>
        <v>900+</v>
      </c>
      <c r="I2775" cm="1">
        <f t="array" ref="I2775">IF(H2775="0-650",1,IF(H2775="650-900",2,IF(H2775="900+",3,NA)))</f>
        <v>3</v>
      </c>
      <c r="J2775" s="1">
        <v>3.3655783000266799E-5</v>
      </c>
      <c r="K2775" s="1">
        <v>3.4677176465666402E-6</v>
      </c>
      <c r="L2775">
        <v>0.96679546671545102</v>
      </c>
    </row>
    <row r="2776" spans="1:12" x14ac:dyDescent="0.2">
      <c r="A2776" t="s">
        <v>3162</v>
      </c>
      <c r="B2776" t="str">
        <f t="shared" si="129"/>
        <v>height_30p</v>
      </c>
      <c r="C2776">
        <f>VLOOKUP(B2776,GDD!$D$2:$E$31,2)</f>
        <v>2</v>
      </c>
      <c r="D2776" t="str">
        <f t="shared" si="130"/>
        <v>JCEager20</v>
      </c>
      <c r="E2776" s="2">
        <v>20200813</v>
      </c>
      <c r="F2776" t="str">
        <f t="shared" si="131"/>
        <v>RS2</v>
      </c>
      <c r="G2776" t="s">
        <v>1140</v>
      </c>
      <c r="H2776" t="str">
        <f>VLOOKUP(E2776,GDD!$A$2:$B$57,2)</f>
        <v>900+</v>
      </c>
      <c r="I2776" cm="1">
        <f t="array" ref="I2776">IF(H2776="0-650",1,IF(H2776="650-900",2,IF(H2776="900+",3,NA)))</f>
        <v>3</v>
      </c>
      <c r="J2776">
        <v>8.46207058004389E-2</v>
      </c>
      <c r="K2776">
        <v>6.1532626722574698E-3</v>
      </c>
      <c r="L2776">
        <v>0.97633500498887305</v>
      </c>
    </row>
    <row r="2777" spans="1:12" x14ac:dyDescent="0.2">
      <c r="A2777" t="s">
        <v>3163</v>
      </c>
      <c r="B2777" t="str">
        <f t="shared" si="129"/>
        <v>height_50p</v>
      </c>
      <c r="C2777">
        <f>VLOOKUP(B2777,GDD!$D$2:$E$31,2)</f>
        <v>3</v>
      </c>
      <c r="D2777" t="str">
        <f t="shared" si="130"/>
        <v>JCEager20</v>
      </c>
      <c r="E2777" s="2">
        <v>20200813</v>
      </c>
      <c r="F2777" t="str">
        <f t="shared" si="131"/>
        <v>RS2</v>
      </c>
      <c r="G2777" t="s">
        <v>1140</v>
      </c>
      <c r="H2777" t="str">
        <f>VLOOKUP(E2777,GDD!$A$2:$B$57,2)</f>
        <v>900+</v>
      </c>
      <c r="I2777" cm="1">
        <f t="array" ref="I2777">IF(H2777="0-650",1,IF(H2777="650-900",2,IF(H2777="900+",3,NA)))</f>
        <v>3</v>
      </c>
      <c r="J2777">
        <v>6.9847302085735904E-2</v>
      </c>
      <c r="K2777">
        <v>5.2576120544312703E-3</v>
      </c>
      <c r="L2777">
        <v>0.97552316645885895</v>
      </c>
    </row>
    <row r="2778" spans="1:12" x14ac:dyDescent="0.2">
      <c r="A2778" t="s">
        <v>3164</v>
      </c>
      <c r="B2778" t="str">
        <f t="shared" si="129"/>
        <v>height_70p</v>
      </c>
      <c r="C2778">
        <f>VLOOKUP(B2778,GDD!$D$2:$E$31,2)</f>
        <v>4</v>
      </c>
      <c r="D2778" t="str">
        <f t="shared" si="130"/>
        <v>JCEager20</v>
      </c>
      <c r="E2778" s="2">
        <v>20200813</v>
      </c>
      <c r="F2778" t="str">
        <f t="shared" si="131"/>
        <v>RS2</v>
      </c>
      <c r="G2778" t="s">
        <v>1140</v>
      </c>
      <c r="H2778" t="str">
        <f>VLOOKUP(E2778,GDD!$A$2:$B$57,2)</f>
        <v>900+</v>
      </c>
      <c r="I2778" cm="1">
        <f t="array" ref="I2778">IF(H2778="0-650",1,IF(H2778="650-900",2,IF(H2778="900+",3,NA)))</f>
        <v>3</v>
      </c>
      <c r="J2778">
        <v>6.17296979429236E-2</v>
      </c>
      <c r="K2778">
        <v>4.56648675176137E-3</v>
      </c>
      <c r="L2778">
        <v>0.975934901425345</v>
      </c>
    </row>
    <row r="2779" spans="1:12" x14ac:dyDescent="0.2">
      <c r="A2779" t="s">
        <v>3165</v>
      </c>
      <c r="B2779" t="str">
        <f t="shared" si="129"/>
        <v>height_90p</v>
      </c>
      <c r="C2779">
        <f>VLOOKUP(B2779,GDD!$D$2:$E$31,2)</f>
        <v>5</v>
      </c>
      <c r="D2779" t="str">
        <f t="shared" si="130"/>
        <v>JCEager20</v>
      </c>
      <c r="E2779" s="2">
        <v>20200813</v>
      </c>
      <c r="F2779" t="str">
        <f t="shared" si="131"/>
        <v>RS2</v>
      </c>
      <c r="G2779" t="s">
        <v>1140</v>
      </c>
      <c r="H2779" t="str">
        <f>VLOOKUP(E2779,GDD!$A$2:$B$57,2)</f>
        <v>900+</v>
      </c>
      <c r="I2779" cm="1">
        <f t="array" ref="I2779">IF(H2779="0-650",1,IF(H2779="650-900",2,IF(H2779="900+",3,NA)))</f>
        <v>3</v>
      </c>
      <c r="J2779">
        <v>6.2153297173821301E-2</v>
      </c>
      <c r="K2779">
        <v>4.3635797732693403E-3</v>
      </c>
      <c r="L2779">
        <v>0.97713289804622805</v>
      </c>
    </row>
    <row r="2780" spans="1:12" x14ac:dyDescent="0.2">
      <c r="A2780" t="s">
        <v>3166</v>
      </c>
      <c r="B2780" t="str">
        <f t="shared" si="129"/>
        <v>height_95p</v>
      </c>
      <c r="C2780">
        <f>VLOOKUP(B2780,GDD!$D$2:$E$31,2)</f>
        <v>6</v>
      </c>
      <c r="D2780" t="str">
        <f t="shared" si="130"/>
        <v>JCEager20</v>
      </c>
      <c r="E2780" s="2">
        <v>20200813</v>
      </c>
      <c r="F2780" t="str">
        <f t="shared" si="131"/>
        <v>RS2</v>
      </c>
      <c r="G2780" t="s">
        <v>1140</v>
      </c>
      <c r="H2780" t="str">
        <f>VLOOKUP(E2780,GDD!$A$2:$B$57,2)</f>
        <v>900+</v>
      </c>
      <c r="I2780" cm="1">
        <f t="array" ref="I2780">IF(H2780="0-650",1,IF(H2780="650-900",2,IF(H2780="900+",3,NA)))</f>
        <v>3</v>
      </c>
      <c r="J2780">
        <v>6.4324910578716504E-2</v>
      </c>
      <c r="K2780">
        <v>4.9152256418197203E-3</v>
      </c>
      <c r="L2780">
        <v>0.97516182373807103</v>
      </c>
    </row>
    <row r="2781" spans="1:12" x14ac:dyDescent="0.2">
      <c r="A2781" t="s">
        <v>3167</v>
      </c>
      <c r="B2781" t="str">
        <f t="shared" si="129"/>
        <v>height_99p</v>
      </c>
      <c r="C2781">
        <f>VLOOKUP(B2781,GDD!$D$2:$E$31,2)</f>
        <v>7</v>
      </c>
      <c r="D2781" t="str">
        <f t="shared" si="130"/>
        <v>JCEager20</v>
      </c>
      <c r="E2781" s="2">
        <v>20200813</v>
      </c>
      <c r="F2781" t="str">
        <f t="shared" si="131"/>
        <v>RS2</v>
      </c>
      <c r="G2781" t="s">
        <v>1140</v>
      </c>
      <c r="H2781" t="str">
        <f>VLOOKUP(E2781,GDD!$A$2:$B$57,2)</f>
        <v>900+</v>
      </c>
      <c r="I2781" cm="1">
        <f t="array" ref="I2781">IF(H2781="0-650",1,IF(H2781="650-900",2,IF(H2781="900+",3,NA)))</f>
        <v>3</v>
      </c>
      <c r="J2781">
        <v>6.1968578541768002E-2</v>
      </c>
      <c r="K2781">
        <v>6.6788503773482803E-3</v>
      </c>
      <c r="L2781">
        <v>0.96531991206577505</v>
      </c>
    </row>
    <row r="2782" spans="1:12" x14ac:dyDescent="0.2">
      <c r="A2782" t="s">
        <v>3168</v>
      </c>
      <c r="B2782" t="str">
        <f t="shared" si="129"/>
        <v>canopy_cover_5p</v>
      </c>
      <c r="C2782">
        <f>VLOOKUP(B2782,GDD!$D$2:$E$31,2)</f>
        <v>8</v>
      </c>
      <c r="D2782" t="str">
        <f t="shared" si="130"/>
        <v>JCEager20</v>
      </c>
      <c r="E2782" s="2">
        <v>20200813</v>
      </c>
      <c r="F2782" t="str">
        <f t="shared" si="131"/>
        <v>RS2</v>
      </c>
      <c r="G2782" t="s">
        <v>1140</v>
      </c>
      <c r="H2782" t="str">
        <f>VLOOKUP(E2782,GDD!$A$2:$B$57,2)</f>
        <v>900+</v>
      </c>
      <c r="I2782" cm="1">
        <f t="array" ref="I2782">IF(H2782="0-650",1,IF(H2782="650-900",2,IF(H2782="900+",3,NA)))</f>
        <v>3</v>
      </c>
      <c r="J2782">
        <v>5.2965551877605899</v>
      </c>
      <c r="K2782">
        <v>2.0126695048171501</v>
      </c>
      <c r="L2782">
        <v>0.88757502877914296</v>
      </c>
    </row>
    <row r="2783" spans="1:12" x14ac:dyDescent="0.2">
      <c r="A2783" t="s">
        <v>3169</v>
      </c>
      <c r="B2783" t="str">
        <f t="shared" si="129"/>
        <v>pcanopy_cover_10p</v>
      </c>
      <c r="C2783">
        <f>VLOOKUP(B2783,GDD!$D$2:$E$31,2)</f>
        <v>9</v>
      </c>
      <c r="D2783" t="str">
        <f t="shared" si="130"/>
        <v>JCEager20</v>
      </c>
      <c r="E2783" s="2">
        <v>20200813</v>
      </c>
      <c r="F2783" t="str">
        <f t="shared" si="131"/>
        <v>RS2</v>
      </c>
      <c r="G2783" t="s">
        <v>1140</v>
      </c>
      <c r="H2783" t="str">
        <f>VLOOKUP(E2783,GDD!$A$2:$B$57,2)</f>
        <v>900+</v>
      </c>
      <c r="I2783" cm="1">
        <f t="array" ref="I2783">IF(H2783="0-650",1,IF(H2783="650-900",2,IF(H2783="900+",3,NA)))</f>
        <v>3</v>
      </c>
      <c r="J2783">
        <v>6.1064423744229002</v>
      </c>
      <c r="K2783">
        <v>2.2110796524005001</v>
      </c>
      <c r="L2783">
        <v>0.89230219953455203</v>
      </c>
    </row>
    <row r="2784" spans="1:12" x14ac:dyDescent="0.2">
      <c r="A2784" t="s">
        <v>3170</v>
      </c>
      <c r="B2784" t="str">
        <f t="shared" si="129"/>
        <v>canopy_cover_20p</v>
      </c>
      <c r="C2784">
        <f>VLOOKUP(B2784,GDD!$D$2:$E$31,2)</f>
        <v>10</v>
      </c>
      <c r="D2784" t="str">
        <f t="shared" si="130"/>
        <v>JCEager20</v>
      </c>
      <c r="E2784" s="2">
        <v>20200813</v>
      </c>
      <c r="F2784" t="str">
        <f t="shared" si="131"/>
        <v>RS2</v>
      </c>
      <c r="G2784" t="s">
        <v>1140</v>
      </c>
      <c r="H2784" t="str">
        <f>VLOOKUP(E2784,GDD!$A$2:$B$57,2)</f>
        <v>900+</v>
      </c>
      <c r="I2784" cm="1">
        <f t="array" ref="I2784">IF(H2784="0-650",1,IF(H2784="650-900",2,IF(H2784="900+",3,NA)))</f>
        <v>3</v>
      </c>
      <c r="J2784">
        <v>7.7656529061107697</v>
      </c>
      <c r="K2784">
        <v>2.5122290531926299</v>
      </c>
      <c r="L2784">
        <v>0.90266144462072695</v>
      </c>
    </row>
    <row r="2785" spans="1:12" x14ac:dyDescent="0.2">
      <c r="A2785" t="s">
        <v>3171</v>
      </c>
      <c r="B2785" t="str">
        <f t="shared" si="129"/>
        <v>canopy_cover_30p</v>
      </c>
      <c r="C2785">
        <f>VLOOKUP(B2785,GDD!$D$2:$E$31,2)</f>
        <v>11</v>
      </c>
      <c r="D2785" t="str">
        <f t="shared" si="130"/>
        <v>JCEager20</v>
      </c>
      <c r="E2785" s="2">
        <v>20200813</v>
      </c>
      <c r="F2785" t="str">
        <f t="shared" si="131"/>
        <v>RS2</v>
      </c>
      <c r="G2785" t="s">
        <v>1140</v>
      </c>
      <c r="H2785" t="str">
        <f>VLOOKUP(E2785,GDD!$A$2:$B$57,2)</f>
        <v>900+</v>
      </c>
      <c r="I2785" cm="1">
        <f t="array" ref="I2785">IF(H2785="0-650",1,IF(H2785="650-900",2,IF(H2785="900+",3,NA)))</f>
        <v>3</v>
      </c>
      <c r="J2785">
        <v>9.6237045576223004</v>
      </c>
      <c r="K2785">
        <v>2.8597548629062999</v>
      </c>
      <c r="L2785">
        <v>0.90987467425664004</v>
      </c>
    </row>
    <row r="2786" spans="1:12" x14ac:dyDescent="0.2">
      <c r="A2786" t="s">
        <v>3172</v>
      </c>
      <c r="B2786" t="str">
        <f t="shared" si="129"/>
        <v>canopy_cover_40p</v>
      </c>
      <c r="C2786">
        <f>VLOOKUP(B2786,GDD!$D$2:$E$31,2)</f>
        <v>12</v>
      </c>
      <c r="D2786" t="str">
        <f t="shared" si="130"/>
        <v>JCEager20</v>
      </c>
      <c r="E2786" s="2">
        <v>20200813</v>
      </c>
      <c r="F2786" t="str">
        <f t="shared" si="131"/>
        <v>RS2</v>
      </c>
      <c r="G2786" t="s">
        <v>1140</v>
      </c>
      <c r="H2786" t="str">
        <f>VLOOKUP(E2786,GDD!$A$2:$B$57,2)</f>
        <v>900+</v>
      </c>
      <c r="I2786" cm="1">
        <f t="array" ref="I2786">IF(H2786="0-650",1,IF(H2786="650-900",2,IF(H2786="900+",3,NA)))</f>
        <v>3</v>
      </c>
      <c r="J2786">
        <v>17.5863099386954</v>
      </c>
      <c r="K2786">
        <v>4.0280484346723702</v>
      </c>
      <c r="L2786">
        <v>0.92906739258276105</v>
      </c>
    </row>
    <row r="2787" spans="1:12" x14ac:dyDescent="0.2">
      <c r="A2787" t="s">
        <v>3173</v>
      </c>
      <c r="B2787" t="str">
        <f t="shared" si="129"/>
        <v>canopy_cover_50p</v>
      </c>
      <c r="C2787">
        <f>VLOOKUP(B2787,GDD!$D$2:$E$31,2)</f>
        <v>13</v>
      </c>
      <c r="D2787" t="str">
        <f t="shared" si="130"/>
        <v>JCEager20</v>
      </c>
      <c r="E2787" s="2">
        <v>20200813</v>
      </c>
      <c r="F2787" t="str">
        <f t="shared" si="131"/>
        <v>RS2</v>
      </c>
      <c r="G2787" t="s">
        <v>1140</v>
      </c>
      <c r="H2787" t="str">
        <f>VLOOKUP(E2787,GDD!$A$2:$B$57,2)</f>
        <v>900+</v>
      </c>
      <c r="I2787" cm="1">
        <f t="array" ref="I2787">IF(H2787="0-650",1,IF(H2787="650-900",2,IF(H2787="900+",3,NA)))</f>
        <v>3</v>
      </c>
      <c r="J2787">
        <v>44.341123815565197</v>
      </c>
      <c r="K2787">
        <v>7.56334285635723</v>
      </c>
      <c r="L2787">
        <v>0.94620158175079405</v>
      </c>
    </row>
    <row r="2788" spans="1:12" x14ac:dyDescent="0.2">
      <c r="A2788" t="s">
        <v>3174</v>
      </c>
      <c r="B2788" t="str">
        <f t="shared" si="129"/>
        <v>canopy_cover_75p</v>
      </c>
      <c r="C2788">
        <f>VLOOKUP(B2788,GDD!$D$2:$E$31,2)</f>
        <v>14</v>
      </c>
      <c r="D2788" t="str">
        <f t="shared" si="130"/>
        <v>JCEager20</v>
      </c>
      <c r="E2788" s="2">
        <v>20200813</v>
      </c>
      <c r="F2788" t="str">
        <f t="shared" si="131"/>
        <v>RS2</v>
      </c>
      <c r="G2788" t="s">
        <v>1140</v>
      </c>
      <c r="H2788" t="str">
        <f>VLOOKUP(E2788,GDD!$A$2:$B$57,2)</f>
        <v>900+</v>
      </c>
      <c r="I2788" cm="1">
        <f t="array" ref="I2788">IF(H2788="0-650",1,IF(H2788="650-900",2,IF(H2788="900+",3,NA)))</f>
        <v>3</v>
      </c>
      <c r="J2788">
        <v>136.29013931084901</v>
      </c>
      <c r="K2788">
        <v>38.919878893369599</v>
      </c>
      <c r="L2788">
        <v>0.91308458631362399</v>
      </c>
    </row>
    <row r="2789" spans="1:12" x14ac:dyDescent="0.2">
      <c r="A2789" t="s">
        <v>3175</v>
      </c>
      <c r="B2789" t="str">
        <f t="shared" si="129"/>
        <v>standard_deviation_ht</v>
      </c>
      <c r="C2789">
        <f>VLOOKUP(B2789,GDD!$D$2:$E$31,2)</f>
        <v>15</v>
      </c>
      <c r="D2789" t="str">
        <f t="shared" si="130"/>
        <v>JCEager20</v>
      </c>
      <c r="E2789" s="2">
        <v>20200813</v>
      </c>
      <c r="F2789" t="str">
        <f t="shared" si="131"/>
        <v>RS2</v>
      </c>
      <c r="G2789" t="s">
        <v>1140</v>
      </c>
      <c r="H2789" t="str">
        <f>VLOOKUP(E2789,GDD!$A$2:$B$57,2)</f>
        <v>900+</v>
      </c>
      <c r="I2789" cm="1">
        <f t="array" ref="I2789">IF(H2789="0-650",1,IF(H2789="650-900",2,IF(H2789="900+",3,NA)))</f>
        <v>3</v>
      </c>
      <c r="J2789">
        <v>7.13295556341861E-4</v>
      </c>
      <c r="K2789">
        <v>6.25864725509029E-4</v>
      </c>
      <c r="L2789">
        <v>0.77370897227212898</v>
      </c>
    </row>
    <row r="2790" spans="1:12" x14ac:dyDescent="0.2">
      <c r="A2790" t="s">
        <v>3176</v>
      </c>
      <c r="B2790" t="str">
        <f t="shared" si="129"/>
        <v>quadratic_mean_ht</v>
      </c>
      <c r="C2790">
        <f>VLOOKUP(B2790,GDD!$D$2:$E$31,2)</f>
        <v>16</v>
      </c>
      <c r="D2790" t="str">
        <f t="shared" si="130"/>
        <v>JCEager20</v>
      </c>
      <c r="E2790" s="2">
        <v>20200813</v>
      </c>
      <c r="F2790" t="str">
        <f t="shared" si="131"/>
        <v>RS2</v>
      </c>
      <c r="G2790" t="s">
        <v>1140</v>
      </c>
      <c r="H2790" t="str">
        <f>VLOOKUP(E2790,GDD!$A$2:$B$57,2)</f>
        <v>900+</v>
      </c>
      <c r="I2790" cm="1">
        <f t="array" ref="I2790">IF(H2790="0-650",1,IF(H2790="650-900",2,IF(H2790="900+",3,NA)))</f>
        <v>3</v>
      </c>
      <c r="J2790">
        <v>6.4453071262194003E-2</v>
      </c>
      <c r="K2790">
        <v>4.5105820282424301E-3</v>
      </c>
      <c r="L2790">
        <v>0.97720429229904504</v>
      </c>
    </row>
    <row r="2791" spans="1:12" x14ac:dyDescent="0.2">
      <c r="A2791" t="s">
        <v>3177</v>
      </c>
      <c r="B2791" t="str">
        <f t="shared" si="129"/>
        <v>skewness_ht</v>
      </c>
      <c r="C2791">
        <f>VLOOKUP(B2791,GDD!$D$2:$E$31,2)</f>
        <v>17</v>
      </c>
      <c r="D2791" t="str">
        <f t="shared" si="130"/>
        <v>JCEager20</v>
      </c>
      <c r="E2791" s="2">
        <v>20200813</v>
      </c>
      <c r="F2791" t="str">
        <f t="shared" si="131"/>
        <v>RS2</v>
      </c>
      <c r="G2791" t="s">
        <v>1140</v>
      </c>
      <c r="H2791" t="str">
        <f>VLOOKUP(E2791,GDD!$A$2:$B$57,2)</f>
        <v>900+</v>
      </c>
      <c r="I2791" cm="1">
        <f t="array" ref="I2791">IF(H2791="0-650",1,IF(H2791="650-900",2,IF(H2791="900+",3,NA)))</f>
        <v>3</v>
      </c>
      <c r="J2791">
        <v>0.111108298340149</v>
      </c>
      <c r="K2791">
        <v>2.51765385966587E-2</v>
      </c>
      <c r="L2791">
        <v>0.92977283704938196</v>
      </c>
    </row>
    <row r="2792" spans="1:12" x14ac:dyDescent="0.2">
      <c r="A2792" t="s">
        <v>3178</v>
      </c>
      <c r="B2792" t="str">
        <f t="shared" si="129"/>
        <v>kurtosis_ht</v>
      </c>
      <c r="C2792">
        <f>VLOOKUP(B2792,GDD!$D$2:$E$31,2)</f>
        <v>18</v>
      </c>
      <c r="D2792" t="str">
        <f t="shared" si="130"/>
        <v>JCEager20</v>
      </c>
      <c r="E2792" s="2">
        <v>20200813</v>
      </c>
      <c r="F2792" t="str">
        <f t="shared" si="131"/>
        <v>RS2</v>
      </c>
      <c r="G2792" t="s">
        <v>1140</v>
      </c>
      <c r="H2792" t="str">
        <f>VLOOKUP(E2792,GDD!$A$2:$B$57,2)</f>
        <v>900+</v>
      </c>
      <c r="I2792" cm="1">
        <f t="array" ref="I2792">IF(H2792="0-650",1,IF(H2792="650-900",2,IF(H2792="900+",3,NA)))</f>
        <v>3</v>
      </c>
      <c r="J2792">
        <v>2.0608391296170101</v>
      </c>
      <c r="K2792">
        <v>0.31891417436321001</v>
      </c>
      <c r="L2792">
        <v>0.95094708430560704</v>
      </c>
    </row>
    <row r="2793" spans="1:12" x14ac:dyDescent="0.2">
      <c r="A2793" t="s">
        <v>3179</v>
      </c>
      <c r="B2793" t="str">
        <f t="shared" si="129"/>
        <v>variation_ht</v>
      </c>
      <c r="C2793">
        <f>VLOOKUP(B2793,GDD!$D$2:$E$31,2)</f>
        <v>19</v>
      </c>
      <c r="D2793" t="str">
        <f t="shared" si="130"/>
        <v>JCEager20</v>
      </c>
      <c r="E2793" s="2">
        <v>20200813</v>
      </c>
      <c r="F2793" t="str">
        <f t="shared" si="131"/>
        <v>RS2</v>
      </c>
      <c r="G2793" t="s">
        <v>1140</v>
      </c>
      <c r="H2793" t="str">
        <f>VLOOKUP(E2793,GDD!$A$2:$B$57,2)</f>
        <v>900+</v>
      </c>
      <c r="I2793" cm="1">
        <f t="array" ref="I2793">IF(H2793="0-650",1,IF(H2793="650-900",2,IF(H2793="900+",3,NA)))</f>
        <v>3</v>
      </c>
      <c r="J2793">
        <v>1.21962864143129E-3</v>
      </c>
      <c r="K2793">
        <v>3.2809377380683301E-4</v>
      </c>
      <c r="L2793">
        <v>0.91770869213025397</v>
      </c>
    </row>
    <row r="2794" spans="1:12" x14ac:dyDescent="0.2">
      <c r="A2794" t="s">
        <v>3180</v>
      </c>
      <c r="B2794" t="str">
        <f t="shared" si="129"/>
        <v>plot_volume</v>
      </c>
      <c r="C2794">
        <f>VLOOKUP(B2794,GDD!$D$2:$E$31,2)</f>
        <v>20</v>
      </c>
      <c r="D2794" t="str">
        <f t="shared" si="130"/>
        <v>JCEager20</v>
      </c>
      <c r="E2794" s="2">
        <v>20200813</v>
      </c>
      <c r="F2794" t="str">
        <f t="shared" si="131"/>
        <v>RS2</v>
      </c>
      <c r="G2794" t="s">
        <v>1140</v>
      </c>
      <c r="H2794" t="str">
        <f>VLOOKUP(E2794,GDD!$A$2:$B$57,2)</f>
        <v>900+</v>
      </c>
      <c r="I2794" cm="1">
        <f t="array" ref="I2794">IF(H2794="0-650",1,IF(H2794="650-900",2,IF(H2794="900+",3,NA)))</f>
        <v>3</v>
      </c>
      <c r="J2794" s="1">
        <v>2.9223951430606501E-5</v>
      </c>
      <c r="K2794" s="1">
        <v>3.3749166024799801E-6</v>
      </c>
      <c r="L2794">
        <v>0.96293205602647802</v>
      </c>
    </row>
    <row r="2795" spans="1:12" x14ac:dyDescent="0.2">
      <c r="A2795" t="s">
        <v>4001</v>
      </c>
      <c r="B2795" t="str">
        <f t="shared" si="129"/>
        <v>height_30p</v>
      </c>
      <c r="C2795">
        <f>VLOOKUP(B2795,GDD!$D$2:$E$31,2)</f>
        <v>2</v>
      </c>
      <c r="D2795" t="str">
        <f t="shared" si="130"/>
        <v>JCEager20</v>
      </c>
      <c r="E2795" s="2">
        <v>20200826</v>
      </c>
      <c r="F2795" t="str">
        <f t="shared" si="131"/>
        <v>RS2</v>
      </c>
      <c r="G2795" t="s">
        <v>1140</v>
      </c>
      <c r="H2795" t="str">
        <f>VLOOKUP(E2795,GDD!$A$2:$B$57,2)</f>
        <v>900+</v>
      </c>
      <c r="I2795" cm="1">
        <f t="array" ref="I2795">IF(H2795="0-650",1,IF(H2795="650-900",2,IF(H2795="900+",3,NA)))</f>
        <v>3</v>
      </c>
      <c r="J2795">
        <v>8.2768792549713296E-2</v>
      </c>
      <c r="K2795">
        <v>6.5189811878618798E-3</v>
      </c>
      <c r="L2795">
        <v>0.97441784751088401</v>
      </c>
    </row>
    <row r="2796" spans="1:12" x14ac:dyDescent="0.2">
      <c r="A2796" t="s">
        <v>4002</v>
      </c>
      <c r="B2796" t="str">
        <f t="shared" si="129"/>
        <v>height_50p</v>
      </c>
      <c r="C2796">
        <f>VLOOKUP(B2796,GDD!$D$2:$E$31,2)</f>
        <v>3</v>
      </c>
      <c r="D2796" t="str">
        <f t="shared" si="130"/>
        <v>JCEager20</v>
      </c>
      <c r="E2796" s="2">
        <v>20200826</v>
      </c>
      <c r="F2796" t="str">
        <f t="shared" si="131"/>
        <v>RS2</v>
      </c>
      <c r="G2796" t="s">
        <v>1140</v>
      </c>
      <c r="H2796" t="str">
        <f>VLOOKUP(E2796,GDD!$A$2:$B$57,2)</f>
        <v>900+</v>
      </c>
      <c r="I2796" cm="1">
        <f t="array" ref="I2796">IF(H2796="0-650",1,IF(H2796="650-900",2,IF(H2796="900+",3,NA)))</f>
        <v>3</v>
      </c>
      <c r="J2796">
        <v>6.9743072440827697E-2</v>
      </c>
      <c r="K2796">
        <v>5.18490218810631E-3</v>
      </c>
      <c r="L2796">
        <v>0.97581828006503901</v>
      </c>
    </row>
    <row r="2797" spans="1:12" x14ac:dyDescent="0.2">
      <c r="A2797" t="s">
        <v>4003</v>
      </c>
      <c r="B2797" t="str">
        <f t="shared" si="129"/>
        <v>height_70p</v>
      </c>
      <c r="C2797">
        <f>VLOOKUP(B2797,GDD!$D$2:$E$31,2)</f>
        <v>4</v>
      </c>
      <c r="D2797" t="str">
        <f t="shared" si="130"/>
        <v>JCEager20</v>
      </c>
      <c r="E2797" s="2">
        <v>20200826</v>
      </c>
      <c r="F2797" t="str">
        <f t="shared" si="131"/>
        <v>RS2</v>
      </c>
      <c r="G2797" t="s">
        <v>1140</v>
      </c>
      <c r="H2797" t="str">
        <f>VLOOKUP(E2797,GDD!$A$2:$B$57,2)</f>
        <v>900+</v>
      </c>
      <c r="I2797" cm="1">
        <f t="array" ref="I2797">IF(H2797="0-650",1,IF(H2797="650-900",2,IF(H2797="900+",3,NA)))</f>
        <v>3</v>
      </c>
      <c r="J2797">
        <v>6.3708249067222306E-2</v>
      </c>
      <c r="K2797">
        <v>4.2678862976525704E-3</v>
      </c>
      <c r="L2797">
        <v>0.97815738382139505</v>
      </c>
    </row>
    <row r="2798" spans="1:12" x14ac:dyDescent="0.2">
      <c r="A2798" t="s">
        <v>4004</v>
      </c>
      <c r="B2798" t="str">
        <f t="shared" si="129"/>
        <v>height_90p</v>
      </c>
      <c r="C2798">
        <f>VLOOKUP(B2798,GDD!$D$2:$E$31,2)</f>
        <v>5</v>
      </c>
      <c r="D2798" t="str">
        <f t="shared" si="130"/>
        <v>JCEager20</v>
      </c>
      <c r="E2798" s="2">
        <v>20200826</v>
      </c>
      <c r="F2798" t="str">
        <f t="shared" si="131"/>
        <v>RS2</v>
      </c>
      <c r="G2798" t="s">
        <v>1140</v>
      </c>
      <c r="H2798" t="str">
        <f>VLOOKUP(E2798,GDD!$A$2:$B$57,2)</f>
        <v>900+</v>
      </c>
      <c r="I2798" cm="1">
        <f t="array" ref="I2798">IF(H2798="0-650",1,IF(H2798="650-900",2,IF(H2798="900+",3,NA)))</f>
        <v>3</v>
      </c>
      <c r="J2798">
        <v>6.7144727003924307E-2</v>
      </c>
      <c r="K2798">
        <v>3.7893064265752999E-3</v>
      </c>
      <c r="L2798">
        <v>0.98153570785744604</v>
      </c>
    </row>
    <row r="2799" spans="1:12" x14ac:dyDescent="0.2">
      <c r="A2799" t="s">
        <v>4005</v>
      </c>
      <c r="B2799" t="str">
        <f t="shared" si="129"/>
        <v>height_95p</v>
      </c>
      <c r="C2799">
        <f>VLOOKUP(B2799,GDD!$D$2:$E$31,2)</f>
        <v>6</v>
      </c>
      <c r="D2799" t="str">
        <f t="shared" si="130"/>
        <v>JCEager20</v>
      </c>
      <c r="E2799" s="2">
        <v>20200826</v>
      </c>
      <c r="F2799" t="str">
        <f t="shared" si="131"/>
        <v>RS2</v>
      </c>
      <c r="G2799" t="s">
        <v>1140</v>
      </c>
      <c r="H2799" t="str">
        <f>VLOOKUP(E2799,GDD!$A$2:$B$57,2)</f>
        <v>900+</v>
      </c>
      <c r="I2799" cm="1">
        <f t="array" ref="I2799">IF(H2799="0-650",1,IF(H2799="650-900",2,IF(H2799="900+",3,NA)))</f>
        <v>3</v>
      </c>
      <c r="J2799">
        <v>6.9274304973033898E-2</v>
      </c>
      <c r="K2799">
        <v>4.1769495533138098E-3</v>
      </c>
      <c r="L2799">
        <v>0.98029739517188597</v>
      </c>
    </row>
    <row r="2800" spans="1:12" x14ac:dyDescent="0.2">
      <c r="A2800" t="s">
        <v>4006</v>
      </c>
      <c r="B2800" t="str">
        <f t="shared" si="129"/>
        <v>height_99p</v>
      </c>
      <c r="C2800">
        <f>VLOOKUP(B2800,GDD!$D$2:$E$31,2)</f>
        <v>7</v>
      </c>
      <c r="D2800" t="str">
        <f t="shared" si="130"/>
        <v>JCEager20</v>
      </c>
      <c r="E2800" s="2">
        <v>20200826</v>
      </c>
      <c r="F2800" t="str">
        <f t="shared" si="131"/>
        <v>RS2</v>
      </c>
      <c r="G2800" t="s">
        <v>1140</v>
      </c>
      <c r="H2800" t="str">
        <f>VLOOKUP(E2800,GDD!$A$2:$B$57,2)</f>
        <v>900+</v>
      </c>
      <c r="I2800" cm="1">
        <f t="array" ref="I2800">IF(H2800="0-650",1,IF(H2800="650-900",2,IF(H2800="900+",3,NA)))</f>
        <v>3</v>
      </c>
      <c r="J2800">
        <v>6.41957781236311E-2</v>
      </c>
      <c r="K2800">
        <v>5.1689323602852498E-3</v>
      </c>
      <c r="L2800">
        <v>0.97386210588556599</v>
      </c>
    </row>
    <row r="2801" spans="1:12" x14ac:dyDescent="0.2">
      <c r="A2801" t="s">
        <v>4007</v>
      </c>
      <c r="B2801" t="str">
        <f t="shared" si="129"/>
        <v>canopy_cover_5p</v>
      </c>
      <c r="C2801">
        <f>VLOOKUP(B2801,GDD!$D$2:$E$31,2)</f>
        <v>8</v>
      </c>
      <c r="D2801" t="str">
        <f t="shared" si="130"/>
        <v>JCEager20</v>
      </c>
      <c r="E2801" s="2">
        <v>20200826</v>
      </c>
      <c r="F2801" t="str">
        <f t="shared" si="131"/>
        <v>RS2</v>
      </c>
      <c r="G2801" t="s">
        <v>1140</v>
      </c>
      <c r="H2801" t="str">
        <f>VLOOKUP(E2801,GDD!$A$2:$B$57,2)</f>
        <v>900+</v>
      </c>
      <c r="I2801" cm="1">
        <f t="array" ref="I2801">IF(H2801="0-650",1,IF(H2801="650-900",2,IF(H2801="900+",3,NA)))</f>
        <v>3</v>
      </c>
      <c r="J2801">
        <v>15.535441352241</v>
      </c>
      <c r="K2801">
        <v>5.6330130623719796</v>
      </c>
      <c r="L2801">
        <v>0.89216913205598602</v>
      </c>
    </row>
    <row r="2802" spans="1:12" x14ac:dyDescent="0.2">
      <c r="A2802" t="s">
        <v>4008</v>
      </c>
      <c r="B2802" t="str">
        <f t="shared" si="129"/>
        <v>pcanopy_cover_10p</v>
      </c>
      <c r="C2802">
        <f>VLOOKUP(B2802,GDD!$D$2:$E$31,2)</f>
        <v>9</v>
      </c>
      <c r="D2802" t="str">
        <f t="shared" si="130"/>
        <v>JCEager20</v>
      </c>
      <c r="E2802" s="2">
        <v>20200826</v>
      </c>
      <c r="F2802" t="str">
        <f t="shared" si="131"/>
        <v>RS2</v>
      </c>
      <c r="G2802" t="s">
        <v>1140</v>
      </c>
      <c r="H2802" t="str">
        <f>VLOOKUP(E2802,GDD!$A$2:$B$57,2)</f>
        <v>900+</v>
      </c>
      <c r="I2802" cm="1">
        <f t="array" ref="I2802">IF(H2802="0-650",1,IF(H2802="650-900",2,IF(H2802="900+",3,NA)))</f>
        <v>3</v>
      </c>
      <c r="J2802">
        <v>20.212968439706401</v>
      </c>
      <c r="K2802">
        <v>6.2123059645058696</v>
      </c>
      <c r="L2802">
        <v>0.907072649167876</v>
      </c>
    </row>
    <row r="2803" spans="1:12" x14ac:dyDescent="0.2">
      <c r="A2803" t="s">
        <v>4009</v>
      </c>
      <c r="B2803" t="str">
        <f t="shared" si="129"/>
        <v>canopy_cover_20p</v>
      </c>
      <c r="C2803">
        <f>VLOOKUP(B2803,GDD!$D$2:$E$31,2)</f>
        <v>10</v>
      </c>
      <c r="D2803" t="str">
        <f t="shared" si="130"/>
        <v>JCEager20</v>
      </c>
      <c r="E2803" s="2">
        <v>20200826</v>
      </c>
      <c r="F2803" t="str">
        <f t="shared" si="131"/>
        <v>RS2</v>
      </c>
      <c r="G2803" t="s">
        <v>1140</v>
      </c>
      <c r="H2803" t="str">
        <f>VLOOKUP(E2803,GDD!$A$2:$B$57,2)</f>
        <v>900+</v>
      </c>
      <c r="I2803" cm="1">
        <f t="array" ref="I2803">IF(H2803="0-650",1,IF(H2803="650-900",2,IF(H2803="900+",3,NA)))</f>
        <v>3</v>
      </c>
      <c r="J2803">
        <v>25.733295491672902</v>
      </c>
      <c r="K2803">
        <v>6.8168074828129201</v>
      </c>
      <c r="L2803">
        <v>0.91886365480847998</v>
      </c>
    </row>
    <row r="2804" spans="1:12" x14ac:dyDescent="0.2">
      <c r="A2804" t="s">
        <v>4010</v>
      </c>
      <c r="B2804" t="str">
        <f t="shared" si="129"/>
        <v>canopy_cover_30p</v>
      </c>
      <c r="C2804">
        <f>VLOOKUP(B2804,GDD!$D$2:$E$31,2)</f>
        <v>11</v>
      </c>
      <c r="D2804" t="str">
        <f t="shared" si="130"/>
        <v>JCEager20</v>
      </c>
      <c r="E2804" s="2">
        <v>20200826</v>
      </c>
      <c r="F2804" t="str">
        <f t="shared" si="131"/>
        <v>RS2</v>
      </c>
      <c r="G2804" t="s">
        <v>1140</v>
      </c>
      <c r="H2804" t="str">
        <f>VLOOKUP(E2804,GDD!$A$2:$B$57,2)</f>
        <v>900+</v>
      </c>
      <c r="I2804" cm="1">
        <f t="array" ref="I2804">IF(H2804="0-650",1,IF(H2804="650-900",2,IF(H2804="900+",3,NA)))</f>
        <v>3</v>
      </c>
      <c r="J2804">
        <v>29.1632049938443</v>
      </c>
      <c r="K2804">
        <v>7.1540115683393601</v>
      </c>
      <c r="L2804">
        <v>0.92441105831284298</v>
      </c>
    </row>
    <row r="2805" spans="1:12" x14ac:dyDescent="0.2">
      <c r="A2805" t="s">
        <v>4011</v>
      </c>
      <c r="B2805" t="str">
        <f t="shared" si="129"/>
        <v>canopy_cover_40p</v>
      </c>
      <c r="C2805">
        <f>VLOOKUP(B2805,GDD!$D$2:$E$31,2)</f>
        <v>12</v>
      </c>
      <c r="D2805" t="str">
        <f t="shared" si="130"/>
        <v>JCEager20</v>
      </c>
      <c r="E2805" s="2">
        <v>20200826</v>
      </c>
      <c r="F2805" t="str">
        <f t="shared" si="131"/>
        <v>RS2</v>
      </c>
      <c r="G2805" t="s">
        <v>1140</v>
      </c>
      <c r="H2805" t="str">
        <f>VLOOKUP(E2805,GDD!$A$2:$B$57,2)</f>
        <v>900+</v>
      </c>
      <c r="I2805" cm="1">
        <f t="array" ref="I2805">IF(H2805="0-650",1,IF(H2805="650-900",2,IF(H2805="900+",3,NA)))</f>
        <v>3</v>
      </c>
      <c r="J2805">
        <v>37.423162979542298</v>
      </c>
      <c r="K2805">
        <v>8.0867098272460201</v>
      </c>
      <c r="L2805">
        <v>0.93281019249389097</v>
      </c>
    </row>
    <row r="2806" spans="1:12" x14ac:dyDescent="0.2">
      <c r="A2806" t="s">
        <v>4012</v>
      </c>
      <c r="B2806" t="str">
        <f t="shared" si="129"/>
        <v>canopy_cover_50p</v>
      </c>
      <c r="C2806">
        <f>VLOOKUP(B2806,GDD!$D$2:$E$31,2)</f>
        <v>13</v>
      </c>
      <c r="D2806" t="str">
        <f t="shared" si="130"/>
        <v>JCEager20</v>
      </c>
      <c r="E2806" s="2">
        <v>20200826</v>
      </c>
      <c r="F2806" t="str">
        <f t="shared" si="131"/>
        <v>RS2</v>
      </c>
      <c r="G2806" t="s">
        <v>1140</v>
      </c>
      <c r="H2806" t="str">
        <f>VLOOKUP(E2806,GDD!$A$2:$B$57,2)</f>
        <v>900+</v>
      </c>
      <c r="I2806" cm="1">
        <f t="array" ref="I2806">IF(H2806="0-650",1,IF(H2806="650-900",2,IF(H2806="900+",3,NA)))</f>
        <v>3</v>
      </c>
      <c r="J2806">
        <v>62.020323987432903</v>
      </c>
      <c r="K2806">
        <v>11.4104814195248</v>
      </c>
      <c r="L2806">
        <v>0.94221705859701199</v>
      </c>
    </row>
    <row r="2807" spans="1:12" x14ac:dyDescent="0.2">
      <c r="A2807" t="s">
        <v>4013</v>
      </c>
      <c r="B2807" t="str">
        <f t="shared" si="129"/>
        <v>canopy_cover_75p</v>
      </c>
      <c r="C2807">
        <f>VLOOKUP(B2807,GDD!$D$2:$E$31,2)</f>
        <v>14</v>
      </c>
      <c r="D2807" t="str">
        <f t="shared" si="130"/>
        <v>JCEager20</v>
      </c>
      <c r="E2807" s="2">
        <v>20200826</v>
      </c>
      <c r="F2807" t="str">
        <f t="shared" si="131"/>
        <v>RS2</v>
      </c>
      <c r="G2807" t="s">
        <v>1140</v>
      </c>
      <c r="H2807" t="str">
        <f>VLOOKUP(E2807,GDD!$A$2:$B$57,2)</f>
        <v>900+</v>
      </c>
      <c r="I2807" cm="1">
        <f t="array" ref="I2807">IF(H2807="0-650",1,IF(H2807="650-900",2,IF(H2807="900+",3,NA)))</f>
        <v>3</v>
      </c>
      <c r="J2807">
        <v>138.991003916544</v>
      </c>
      <c r="K2807">
        <v>29.5198054003165</v>
      </c>
      <c r="L2807">
        <v>0.93388515051877596</v>
      </c>
    </row>
    <row r="2808" spans="1:12" x14ac:dyDescent="0.2">
      <c r="A2808" t="s">
        <v>4014</v>
      </c>
      <c r="B2808" t="str">
        <f t="shared" si="129"/>
        <v>standard_deviation_ht</v>
      </c>
      <c r="C2808">
        <f>VLOOKUP(B2808,GDD!$D$2:$E$31,2)</f>
        <v>15</v>
      </c>
      <c r="D2808" t="str">
        <f t="shared" si="130"/>
        <v>JCEager20</v>
      </c>
      <c r="E2808" s="2">
        <v>20200826</v>
      </c>
      <c r="F2808" t="str">
        <f t="shared" si="131"/>
        <v>RS2</v>
      </c>
      <c r="G2808" t="s">
        <v>1140</v>
      </c>
      <c r="H2808" t="str">
        <f>VLOOKUP(E2808,GDD!$A$2:$B$57,2)</f>
        <v>900+</v>
      </c>
      <c r="I2808" cm="1">
        <f t="array" ref="I2808">IF(H2808="0-650",1,IF(H2808="650-900",2,IF(H2808="900+",3,NA)))</f>
        <v>3</v>
      </c>
      <c r="J2808">
        <v>7.0161970794178896E-4</v>
      </c>
      <c r="K2808">
        <v>9.8336431358857397E-4</v>
      </c>
      <c r="L2808">
        <v>0.68157604735619903</v>
      </c>
    </row>
    <row r="2809" spans="1:12" x14ac:dyDescent="0.2">
      <c r="A2809" t="s">
        <v>4015</v>
      </c>
      <c r="B2809" t="str">
        <f t="shared" si="129"/>
        <v>quadratic_mean_ht</v>
      </c>
      <c r="C2809">
        <f>VLOOKUP(B2809,GDD!$D$2:$E$31,2)</f>
        <v>16</v>
      </c>
      <c r="D2809" t="str">
        <f t="shared" si="130"/>
        <v>JCEager20</v>
      </c>
      <c r="E2809" s="2">
        <v>20200826</v>
      </c>
      <c r="F2809" t="str">
        <f t="shared" si="131"/>
        <v>RS2</v>
      </c>
      <c r="G2809" t="s">
        <v>1140</v>
      </c>
      <c r="H2809" t="str">
        <f>VLOOKUP(E2809,GDD!$A$2:$B$57,2)</f>
        <v>900+</v>
      </c>
      <c r="I2809" cm="1">
        <f t="array" ref="I2809">IF(H2809="0-650",1,IF(H2809="650-900",2,IF(H2809="900+",3,NA)))</f>
        <v>3</v>
      </c>
      <c r="J2809">
        <v>6.62446889304103E-2</v>
      </c>
      <c r="K2809">
        <v>4.5308309956229101E-3</v>
      </c>
      <c r="L2809">
        <v>0.97770972241171705</v>
      </c>
    </row>
    <row r="2810" spans="1:12" x14ac:dyDescent="0.2">
      <c r="A2810" t="s">
        <v>4016</v>
      </c>
      <c r="B2810" t="str">
        <f t="shared" si="129"/>
        <v>skewness_ht</v>
      </c>
      <c r="C2810">
        <f>VLOOKUP(B2810,GDD!$D$2:$E$31,2)</f>
        <v>17</v>
      </c>
      <c r="D2810" t="str">
        <f t="shared" si="130"/>
        <v>JCEager20</v>
      </c>
      <c r="E2810" s="2">
        <v>20200826</v>
      </c>
      <c r="F2810" t="str">
        <f t="shared" si="131"/>
        <v>RS2</v>
      </c>
      <c r="G2810" t="s">
        <v>1140</v>
      </c>
      <c r="H2810" t="str">
        <f>VLOOKUP(E2810,GDD!$A$2:$B$57,2)</f>
        <v>900+</v>
      </c>
      <c r="I2810" cm="1">
        <f t="array" ref="I2810">IF(H2810="0-650",1,IF(H2810="650-900",2,IF(H2810="900+",3,NA)))</f>
        <v>3</v>
      </c>
      <c r="J2810">
        <v>9.6258788396505104E-2</v>
      </c>
      <c r="K2810">
        <v>2.32787362617261E-2</v>
      </c>
      <c r="L2810">
        <v>0.92540184040105</v>
      </c>
    </row>
    <row r="2811" spans="1:12" x14ac:dyDescent="0.2">
      <c r="A2811" t="s">
        <v>4017</v>
      </c>
      <c r="B2811" t="str">
        <f t="shared" si="129"/>
        <v>kurtosis_ht</v>
      </c>
      <c r="C2811">
        <f>VLOOKUP(B2811,GDD!$D$2:$E$31,2)</f>
        <v>18</v>
      </c>
      <c r="D2811" t="str">
        <f t="shared" si="130"/>
        <v>JCEager20</v>
      </c>
      <c r="E2811" s="2">
        <v>20200826</v>
      </c>
      <c r="F2811" t="str">
        <f t="shared" si="131"/>
        <v>RS2</v>
      </c>
      <c r="G2811" t="s">
        <v>1140</v>
      </c>
      <c r="H2811" t="str">
        <f>VLOOKUP(E2811,GDD!$A$2:$B$57,2)</f>
        <v>900+</v>
      </c>
      <c r="I2811" cm="1">
        <f t="array" ref="I2811">IF(H2811="0-650",1,IF(H2811="650-900",2,IF(H2811="900+",3,NA)))</f>
        <v>3</v>
      </c>
      <c r="J2811">
        <v>2.2586013609699802</v>
      </c>
      <c r="K2811">
        <v>0.497218112816806</v>
      </c>
      <c r="L2811">
        <v>0.93163528180775401</v>
      </c>
    </row>
    <row r="2812" spans="1:12" x14ac:dyDescent="0.2">
      <c r="A2812" t="s">
        <v>4018</v>
      </c>
      <c r="B2812" t="str">
        <f t="shared" si="129"/>
        <v>variation_ht</v>
      </c>
      <c r="C2812">
        <f>VLOOKUP(B2812,GDD!$D$2:$E$31,2)</f>
        <v>19</v>
      </c>
      <c r="D2812" t="str">
        <f t="shared" si="130"/>
        <v>JCEager20</v>
      </c>
      <c r="E2812" s="2">
        <v>20200826</v>
      </c>
      <c r="F2812" t="str">
        <f t="shared" si="131"/>
        <v>RS2</v>
      </c>
      <c r="G2812" t="s">
        <v>1140</v>
      </c>
      <c r="H2812" t="str">
        <f>VLOOKUP(E2812,GDD!$A$2:$B$57,2)</f>
        <v>900+</v>
      </c>
      <c r="I2812" cm="1">
        <f t="array" ref="I2812">IF(H2812="0-650",1,IF(H2812="650-900",2,IF(H2812="900+",3,NA)))</f>
        <v>3</v>
      </c>
      <c r="J2812">
        <v>1.92111439893639E-3</v>
      </c>
      <c r="K2812">
        <v>5.9975518389041504E-4</v>
      </c>
      <c r="L2812">
        <v>0.90574478846506901</v>
      </c>
    </row>
    <row r="2813" spans="1:12" x14ac:dyDescent="0.2">
      <c r="A2813" t="s">
        <v>4019</v>
      </c>
      <c r="B2813" t="str">
        <f t="shared" si="129"/>
        <v>plot_volume</v>
      </c>
      <c r="C2813">
        <f>VLOOKUP(B2813,GDD!$D$2:$E$31,2)</f>
        <v>20</v>
      </c>
      <c r="D2813" t="str">
        <f t="shared" si="130"/>
        <v>JCEager20</v>
      </c>
      <c r="E2813" s="2">
        <v>20200826</v>
      </c>
      <c r="F2813" t="str">
        <f t="shared" si="131"/>
        <v>RS2</v>
      </c>
      <c r="G2813" t="s">
        <v>1140</v>
      </c>
      <c r="H2813" t="str">
        <f>VLOOKUP(E2813,GDD!$A$2:$B$57,2)</f>
        <v>900+</v>
      </c>
      <c r="I2813" cm="1">
        <f t="array" ref="I2813">IF(H2813="0-650",1,IF(H2813="650-900",2,IF(H2813="900+",3,NA)))</f>
        <v>3</v>
      </c>
      <c r="J2813" s="1">
        <v>3.25538435392522E-5</v>
      </c>
      <c r="K2813" s="1">
        <v>4.6008933756484398E-6</v>
      </c>
      <c r="L2813">
        <v>0.95500895445285805</v>
      </c>
    </row>
    <row r="2814" spans="1:12" x14ac:dyDescent="0.2">
      <c r="A2814" t="s">
        <v>4020</v>
      </c>
      <c r="B2814" t="str">
        <f t="shared" si="129"/>
        <v>NDVI</v>
      </c>
      <c r="C2814">
        <f>VLOOKUP(B2814,GDD!$D$2:$E$31,2)</f>
        <v>21</v>
      </c>
      <c r="D2814" t="str">
        <f t="shared" si="130"/>
        <v>JCEager20</v>
      </c>
      <c r="E2814" s="2">
        <v>20200617</v>
      </c>
      <c r="F2814" t="str">
        <f t="shared" si="131"/>
        <v>RS2</v>
      </c>
      <c r="G2814" t="s">
        <v>1140</v>
      </c>
      <c r="H2814" t="str">
        <f>VLOOKUP(E2814,GDD!$A$2:$B$57,2)</f>
        <v>0-650</v>
      </c>
      <c r="I2814" cm="1">
        <f t="array" ref="I2814">IF(H2814="0-650",1,IF(H2814="650-900",2,IF(H2814="900+",3,NA)))</f>
        <v>1</v>
      </c>
      <c r="J2814">
        <v>4.7364391987892801E-4</v>
      </c>
      <c r="K2814">
        <v>2.5234319680269402E-4</v>
      </c>
      <c r="L2814">
        <v>0.84919203157163803</v>
      </c>
    </row>
    <row r="2815" spans="1:12" x14ac:dyDescent="0.2">
      <c r="A2815" t="s">
        <v>4021</v>
      </c>
      <c r="B2815" t="str">
        <f t="shared" si="129"/>
        <v>SR800680</v>
      </c>
      <c r="C2815">
        <f>VLOOKUP(B2815,GDD!$D$2:$E$31,2)</f>
        <v>22</v>
      </c>
      <c r="D2815" t="str">
        <f t="shared" si="130"/>
        <v>JCEager20</v>
      </c>
      <c r="E2815" s="2">
        <v>20200617</v>
      </c>
      <c r="F2815" t="str">
        <f t="shared" si="131"/>
        <v>RS2</v>
      </c>
      <c r="G2815" t="s">
        <v>1140</v>
      </c>
      <c r="H2815" t="str">
        <f>VLOOKUP(E2815,GDD!$A$2:$B$57,2)</f>
        <v>0-650</v>
      </c>
      <c r="I2815" cm="1">
        <f t="array" ref="I2815">IF(H2815="0-650",1,IF(H2815="650-900",2,IF(H2815="900+",3,NA)))</f>
        <v>1</v>
      </c>
      <c r="J2815">
        <v>4.74645434395463E-2</v>
      </c>
      <c r="K2815">
        <v>1.9862384180485599E-2</v>
      </c>
      <c r="L2815">
        <v>0.87758614531609402</v>
      </c>
    </row>
    <row r="2816" spans="1:12" x14ac:dyDescent="0.2">
      <c r="A2816" t="s">
        <v>4022</v>
      </c>
      <c r="B2816" t="str">
        <f t="shared" si="129"/>
        <v>mRENDVI</v>
      </c>
      <c r="C2816">
        <f>VLOOKUP(B2816,GDD!$D$2:$E$31,2)</f>
        <v>23</v>
      </c>
      <c r="D2816" t="str">
        <f t="shared" si="130"/>
        <v>JCEager20</v>
      </c>
      <c r="E2816" s="2">
        <v>20200617</v>
      </c>
      <c r="F2816" t="str">
        <f t="shared" si="131"/>
        <v>RS2</v>
      </c>
      <c r="G2816" t="s">
        <v>1140</v>
      </c>
      <c r="H2816" t="str">
        <f>VLOOKUP(E2816,GDD!$A$2:$B$57,2)</f>
        <v>0-650</v>
      </c>
      <c r="I2816" cm="1">
        <f t="array" ref="I2816">IF(H2816="0-650",1,IF(H2816="650-900",2,IF(H2816="900+",3,NA)))</f>
        <v>1</v>
      </c>
      <c r="J2816">
        <v>5.1794521212193798E-4</v>
      </c>
      <c r="K2816">
        <v>2.7807344294356799E-4</v>
      </c>
      <c r="L2816">
        <v>0.84820565273446902</v>
      </c>
    </row>
    <row r="2817" spans="1:12" x14ac:dyDescent="0.2">
      <c r="A2817" t="s">
        <v>4023</v>
      </c>
      <c r="B2817" t="str">
        <f t="shared" si="129"/>
        <v>GNDVI</v>
      </c>
      <c r="C2817">
        <f>VLOOKUP(B2817,GDD!$D$2:$E$31,2)</f>
        <v>24</v>
      </c>
      <c r="D2817" t="str">
        <f t="shared" si="130"/>
        <v>JCEager20</v>
      </c>
      <c r="E2817" s="2">
        <v>20200617</v>
      </c>
      <c r="F2817" t="str">
        <f t="shared" si="131"/>
        <v>RS2</v>
      </c>
      <c r="G2817" t="s">
        <v>1140</v>
      </c>
      <c r="H2817" t="str">
        <f>VLOOKUP(E2817,GDD!$A$2:$B$57,2)</f>
        <v>0-650</v>
      </c>
      <c r="I2817" cm="1">
        <f t="array" ref="I2817">IF(H2817="0-650",1,IF(H2817="650-900",2,IF(H2817="900+",3,NA)))</f>
        <v>1</v>
      </c>
      <c r="J2817">
        <v>1.9378551756107001E-4</v>
      </c>
      <c r="K2817">
        <v>1.26857318742444E-4</v>
      </c>
      <c r="L2817">
        <v>0.82087710526330604</v>
      </c>
    </row>
    <row r="2818" spans="1:12" x14ac:dyDescent="0.2">
      <c r="A2818" t="s">
        <v>4024</v>
      </c>
      <c r="B2818" t="str">
        <f t="shared" si="129"/>
        <v>PRI</v>
      </c>
      <c r="C2818">
        <f>VLOOKUP(B2818,GDD!$D$2:$E$31,2)</f>
        <v>25</v>
      </c>
      <c r="D2818" t="str">
        <f t="shared" si="130"/>
        <v>JCEager20</v>
      </c>
      <c r="E2818" s="2">
        <v>20200617</v>
      </c>
      <c r="F2818" t="str">
        <f t="shared" si="131"/>
        <v>RS2</v>
      </c>
      <c r="G2818" t="s">
        <v>1140</v>
      </c>
      <c r="H2818" t="str">
        <f>VLOOKUP(E2818,GDD!$A$2:$B$57,2)</f>
        <v>0-650</v>
      </c>
      <c r="I2818" cm="1">
        <f t="array" ref="I2818">IF(H2818="0-650",1,IF(H2818="650-900",2,IF(H2818="900+",3,NA)))</f>
        <v>1</v>
      </c>
      <c r="J2818" s="1">
        <v>3.6748578260510899E-6</v>
      </c>
      <c r="K2818" s="1">
        <v>8.6241145305470394E-6</v>
      </c>
      <c r="L2818">
        <v>0.56108445883367197</v>
      </c>
    </row>
    <row r="2819" spans="1:12" x14ac:dyDescent="0.2">
      <c r="A2819" t="s">
        <v>4025</v>
      </c>
      <c r="B2819" t="str">
        <f t="shared" ref="B2819:B2882" si="132">LEFT(A2819, FIND("_RS",A2819)-10)</f>
        <v>OSAVI</v>
      </c>
      <c r="C2819">
        <f>VLOOKUP(B2819,GDD!$D$2:$E$31,2)</f>
        <v>26</v>
      </c>
      <c r="D2819" t="str">
        <f t="shared" ref="D2819:D2882" si="133">"JCEager"&amp;MID(E2819,3,2)</f>
        <v>JCEager20</v>
      </c>
      <c r="E2819" s="2">
        <v>20200617</v>
      </c>
      <c r="F2819" t="str">
        <f t="shared" ref="F2819:F2882" si="134">RIGHT(A2819,LEN(A2819)-FIND("_RS",A2819))</f>
        <v>RS2</v>
      </c>
      <c r="G2819" t="s">
        <v>1140</v>
      </c>
      <c r="H2819" t="str">
        <f>VLOOKUP(E2819,GDD!$A$2:$B$57,2)</f>
        <v>0-650</v>
      </c>
      <c r="I2819" cm="1">
        <f t="array" ref="I2819">IF(H2819="0-650",1,IF(H2819="650-900",2,IF(H2819="900+",3,NA)))</f>
        <v>1</v>
      </c>
      <c r="J2819">
        <v>4.6075770310039302E-4</v>
      </c>
      <c r="K2819">
        <v>1.3120797453568001E-4</v>
      </c>
      <c r="L2819">
        <v>0.91330715927875905</v>
      </c>
    </row>
    <row r="2820" spans="1:12" x14ac:dyDescent="0.2">
      <c r="A2820" t="s">
        <v>4026</v>
      </c>
      <c r="B2820" t="str">
        <f t="shared" si="132"/>
        <v>PSRI</v>
      </c>
      <c r="C2820">
        <f>VLOOKUP(B2820,GDD!$D$2:$E$31,2)</f>
        <v>27</v>
      </c>
      <c r="D2820" t="str">
        <f t="shared" si="133"/>
        <v>JCEager20</v>
      </c>
      <c r="E2820" s="2">
        <v>20200617</v>
      </c>
      <c r="F2820" t="str">
        <f t="shared" si="134"/>
        <v>RS2</v>
      </c>
      <c r="G2820" t="s">
        <v>1140</v>
      </c>
      <c r="H2820" t="str">
        <f>VLOOKUP(E2820,GDD!$A$2:$B$57,2)</f>
        <v>0-650</v>
      </c>
      <c r="I2820" cm="1">
        <f t="array" ref="I2820">IF(H2820="0-650",1,IF(H2820="650-900",2,IF(H2820="900+",3,NA)))</f>
        <v>1</v>
      </c>
      <c r="J2820">
        <v>1.39493745158892E-4</v>
      </c>
      <c r="K2820" s="1">
        <v>5.2112713296568802E-5</v>
      </c>
      <c r="L2820">
        <v>0.88926182873278004</v>
      </c>
    </row>
    <row r="2821" spans="1:12" x14ac:dyDescent="0.2">
      <c r="A2821" t="s">
        <v>4027</v>
      </c>
      <c r="B2821" t="str">
        <f t="shared" si="132"/>
        <v>Carte1</v>
      </c>
      <c r="C2821">
        <f>VLOOKUP(B2821,GDD!$D$2:$E$31,2)</f>
        <v>28</v>
      </c>
      <c r="D2821" t="str">
        <f t="shared" si="133"/>
        <v>JCEager20</v>
      </c>
      <c r="E2821" s="2">
        <v>20200617</v>
      </c>
      <c r="F2821" t="str">
        <f t="shared" si="134"/>
        <v>RS2</v>
      </c>
      <c r="G2821" t="s">
        <v>1140</v>
      </c>
      <c r="H2821" t="str">
        <f>VLOOKUP(E2821,GDD!$A$2:$B$57,2)</f>
        <v>0-650</v>
      </c>
      <c r="I2821" cm="1">
        <f t="array" ref="I2821">IF(H2821="0-650",1,IF(H2821="650-900",2,IF(H2821="900+",3,NA)))</f>
        <v>1</v>
      </c>
      <c r="J2821">
        <v>9.2653275151152205E-4</v>
      </c>
      <c r="K2821">
        <v>1.9928636992251401E-3</v>
      </c>
      <c r="L2821">
        <v>0.58242439258102896</v>
      </c>
    </row>
    <row r="2822" spans="1:12" x14ac:dyDescent="0.2">
      <c r="A2822" t="s">
        <v>4028</v>
      </c>
      <c r="B2822" t="str">
        <f t="shared" si="132"/>
        <v>VOG1</v>
      </c>
      <c r="C2822">
        <f>VLOOKUP(B2822,GDD!$D$2:$E$31,2)</f>
        <v>29</v>
      </c>
      <c r="D2822" t="str">
        <f t="shared" si="133"/>
        <v>JCEager20</v>
      </c>
      <c r="E2822" s="2">
        <v>20200617</v>
      </c>
      <c r="F2822" t="str">
        <f t="shared" si="134"/>
        <v>RS2</v>
      </c>
      <c r="G2822" t="s">
        <v>1140</v>
      </c>
      <c r="H2822" t="str">
        <f>VLOOKUP(E2822,GDD!$A$2:$B$57,2)</f>
        <v>0-650</v>
      </c>
      <c r="I2822" cm="1">
        <f t="array" ref="I2822">IF(H2822="0-650",1,IF(H2822="650-900",2,IF(H2822="900+",3,NA)))</f>
        <v>1</v>
      </c>
      <c r="J2822">
        <v>1.1927200703348701E-3</v>
      </c>
      <c r="K2822">
        <v>8.1896844988889003E-4</v>
      </c>
      <c r="L2822">
        <v>0.81374926388383695</v>
      </c>
    </row>
    <row r="2823" spans="1:12" x14ac:dyDescent="0.2">
      <c r="A2823" t="s">
        <v>4029</v>
      </c>
      <c r="B2823" t="str">
        <f t="shared" si="132"/>
        <v>SR700670</v>
      </c>
      <c r="C2823">
        <f>VLOOKUP(B2823,GDD!$D$2:$E$31,2)</f>
        <v>30</v>
      </c>
      <c r="D2823" t="str">
        <f t="shared" si="133"/>
        <v>JCEager20</v>
      </c>
      <c r="E2823" s="2">
        <v>20200617</v>
      </c>
      <c r="F2823" t="str">
        <f t="shared" si="134"/>
        <v>RS2</v>
      </c>
      <c r="G2823" t="s">
        <v>1140</v>
      </c>
      <c r="H2823" t="str">
        <f>VLOOKUP(E2823,GDD!$A$2:$B$57,2)</f>
        <v>0-650</v>
      </c>
      <c r="I2823" cm="1">
        <f t="array" ref="I2823">IF(H2823="0-650",1,IF(H2823="650-900",2,IF(H2823="900+",3,NA)))</f>
        <v>1</v>
      </c>
      <c r="J2823">
        <v>2.7598019543484598E-4</v>
      </c>
      <c r="K2823">
        <v>2.3186761954381501E-4</v>
      </c>
      <c r="L2823">
        <v>0.78121737663069901</v>
      </c>
    </row>
    <row r="2824" spans="1:12" x14ac:dyDescent="0.2">
      <c r="A2824" t="s">
        <v>3191</v>
      </c>
      <c r="B2824" t="str">
        <f t="shared" si="132"/>
        <v>NDVI</v>
      </c>
      <c r="C2824">
        <f>VLOOKUP(B2824,GDD!$D$2:$E$31,2)</f>
        <v>21</v>
      </c>
      <c r="D2824" t="str">
        <f t="shared" si="133"/>
        <v>JCEager20</v>
      </c>
      <c r="E2824" s="2">
        <v>20200702</v>
      </c>
      <c r="F2824" t="str">
        <f t="shared" si="134"/>
        <v>RS2</v>
      </c>
      <c r="G2824" t="s">
        <v>1140</v>
      </c>
      <c r="H2824" t="str">
        <f>VLOOKUP(E2824,GDD!$A$2:$B$57,2)</f>
        <v>0-650</v>
      </c>
      <c r="I2824" cm="1">
        <f t="array" ref="I2824">IF(H2824="0-650",1,IF(H2824="650-900",2,IF(H2824="900+",3,NA)))</f>
        <v>1</v>
      </c>
      <c r="J2824">
        <v>1.52945398956639E-3</v>
      </c>
      <c r="K2824">
        <v>4.9486155470956797E-4</v>
      </c>
      <c r="L2824">
        <v>0.90264808296729804</v>
      </c>
    </row>
    <row r="2825" spans="1:12" x14ac:dyDescent="0.2">
      <c r="A2825" t="s">
        <v>3192</v>
      </c>
      <c r="B2825" t="str">
        <f t="shared" si="132"/>
        <v>SR800680</v>
      </c>
      <c r="C2825">
        <f>VLOOKUP(B2825,GDD!$D$2:$E$31,2)</f>
        <v>22</v>
      </c>
      <c r="D2825" t="str">
        <f t="shared" si="133"/>
        <v>JCEager20</v>
      </c>
      <c r="E2825" s="2">
        <v>20200702</v>
      </c>
      <c r="F2825" t="str">
        <f t="shared" si="134"/>
        <v>RS2</v>
      </c>
      <c r="G2825" t="s">
        <v>1140</v>
      </c>
      <c r="H2825" t="str">
        <f>VLOOKUP(E2825,GDD!$A$2:$B$57,2)</f>
        <v>0-650</v>
      </c>
      <c r="I2825" cm="1">
        <f t="array" ref="I2825">IF(H2825="0-650",1,IF(H2825="650-900",2,IF(H2825="900+",3,NA)))</f>
        <v>1</v>
      </c>
      <c r="J2825">
        <v>6.9944118630099803</v>
      </c>
      <c r="K2825">
        <v>4.70020069060865</v>
      </c>
      <c r="L2825">
        <v>0.81699486628528395</v>
      </c>
    </row>
    <row r="2826" spans="1:12" x14ac:dyDescent="0.2">
      <c r="A2826" t="s">
        <v>3193</v>
      </c>
      <c r="B2826" t="str">
        <f t="shared" si="132"/>
        <v>mRENDVI</v>
      </c>
      <c r="C2826">
        <f>VLOOKUP(B2826,GDD!$D$2:$E$31,2)</f>
        <v>23</v>
      </c>
      <c r="D2826" t="str">
        <f t="shared" si="133"/>
        <v>JCEager20</v>
      </c>
      <c r="E2826" s="2">
        <v>20200702</v>
      </c>
      <c r="F2826" t="str">
        <f t="shared" si="134"/>
        <v>RS2</v>
      </c>
      <c r="G2826" t="s">
        <v>1140</v>
      </c>
      <c r="H2826" t="str">
        <f>VLOOKUP(E2826,GDD!$A$2:$B$57,2)</f>
        <v>0-650</v>
      </c>
      <c r="I2826" cm="1">
        <f t="array" ref="I2826">IF(H2826="0-650",1,IF(H2826="650-900",2,IF(H2826="900+",3,NA)))</f>
        <v>1</v>
      </c>
      <c r="J2826">
        <v>1.23822085527308E-3</v>
      </c>
      <c r="K2826">
        <v>3.8969341198074502E-4</v>
      </c>
      <c r="L2826">
        <v>0.90505370048588496</v>
      </c>
    </row>
    <row r="2827" spans="1:12" x14ac:dyDescent="0.2">
      <c r="A2827" t="s">
        <v>3194</v>
      </c>
      <c r="B2827" t="str">
        <f t="shared" si="132"/>
        <v>GNDVI</v>
      </c>
      <c r="C2827">
        <f>VLOOKUP(B2827,GDD!$D$2:$E$31,2)</f>
        <v>24</v>
      </c>
      <c r="D2827" t="str">
        <f t="shared" si="133"/>
        <v>JCEager20</v>
      </c>
      <c r="E2827" s="2">
        <v>20200702</v>
      </c>
      <c r="F2827" t="str">
        <f t="shared" si="134"/>
        <v>RS2</v>
      </c>
      <c r="G2827" t="s">
        <v>1140</v>
      </c>
      <c r="H2827" t="str">
        <f>VLOOKUP(E2827,GDD!$A$2:$B$57,2)</f>
        <v>0-650</v>
      </c>
      <c r="I2827" cm="1">
        <f t="array" ref="I2827">IF(H2827="0-650",1,IF(H2827="650-900",2,IF(H2827="900+",3,NA)))</f>
        <v>1</v>
      </c>
      <c r="J2827">
        <v>4.8178539928555599E-4</v>
      </c>
      <c r="K2827">
        <v>1.9017429175346E-4</v>
      </c>
      <c r="L2827">
        <v>0.88372317547024604</v>
      </c>
    </row>
    <row r="2828" spans="1:12" x14ac:dyDescent="0.2">
      <c r="A2828" t="s">
        <v>3195</v>
      </c>
      <c r="B2828" t="str">
        <f t="shared" si="132"/>
        <v>PRI</v>
      </c>
      <c r="C2828">
        <f>VLOOKUP(B2828,GDD!$D$2:$E$31,2)</f>
        <v>25</v>
      </c>
      <c r="D2828" t="str">
        <f t="shared" si="133"/>
        <v>JCEager20</v>
      </c>
      <c r="E2828" s="2">
        <v>20200702</v>
      </c>
      <c r="F2828" t="str">
        <f t="shared" si="134"/>
        <v>RS2</v>
      </c>
      <c r="G2828" t="s">
        <v>1140</v>
      </c>
      <c r="H2828" t="str">
        <f>VLOOKUP(E2828,GDD!$A$2:$B$57,2)</f>
        <v>0-650</v>
      </c>
      <c r="I2828" cm="1">
        <f t="array" ref="I2828">IF(H2828="0-650",1,IF(H2828="650-900",2,IF(H2828="900+",3,NA)))</f>
        <v>1</v>
      </c>
      <c r="J2828" s="1">
        <v>2.69837006871982E-5</v>
      </c>
      <c r="K2828" s="1">
        <v>2.1694318735036498E-5</v>
      </c>
      <c r="L2828">
        <v>0.78864796338047205</v>
      </c>
    </row>
    <row r="2829" spans="1:12" x14ac:dyDescent="0.2">
      <c r="A2829" t="s">
        <v>3196</v>
      </c>
      <c r="B2829" t="str">
        <f t="shared" si="132"/>
        <v>OSAVI</v>
      </c>
      <c r="C2829">
        <f>VLOOKUP(B2829,GDD!$D$2:$E$31,2)</f>
        <v>26</v>
      </c>
      <c r="D2829" t="str">
        <f t="shared" si="133"/>
        <v>JCEager20</v>
      </c>
      <c r="E2829" s="2">
        <v>20200702</v>
      </c>
      <c r="F2829" t="str">
        <f t="shared" si="134"/>
        <v>RS2</v>
      </c>
      <c r="G2829" t="s">
        <v>1140</v>
      </c>
      <c r="H2829" t="str">
        <f>VLOOKUP(E2829,GDD!$A$2:$B$57,2)</f>
        <v>0-650</v>
      </c>
      <c r="I2829" cm="1">
        <f t="array" ref="I2829">IF(H2829="0-650",1,IF(H2829="650-900",2,IF(H2829="900+",3,NA)))</f>
        <v>1</v>
      </c>
      <c r="J2829">
        <v>1.5343503261269801E-3</v>
      </c>
      <c r="K2829">
        <v>4.3953223296558201E-4</v>
      </c>
      <c r="L2829">
        <v>0.91283589887489203</v>
      </c>
    </row>
    <row r="2830" spans="1:12" x14ac:dyDescent="0.2">
      <c r="A2830" t="s">
        <v>3197</v>
      </c>
      <c r="B2830" t="str">
        <f t="shared" si="132"/>
        <v>PSRI</v>
      </c>
      <c r="C2830">
        <f>VLOOKUP(B2830,GDD!$D$2:$E$31,2)</f>
        <v>27</v>
      </c>
      <c r="D2830" t="str">
        <f t="shared" si="133"/>
        <v>JCEager20</v>
      </c>
      <c r="E2830" s="2">
        <v>20200702</v>
      </c>
      <c r="F2830" t="str">
        <f t="shared" si="134"/>
        <v>RS2</v>
      </c>
      <c r="G2830" t="s">
        <v>1140</v>
      </c>
      <c r="H2830" t="str">
        <f>VLOOKUP(E2830,GDD!$A$2:$B$57,2)</f>
        <v>0-650</v>
      </c>
      <c r="I2830" cm="1">
        <f t="array" ref="I2830">IF(H2830="0-650",1,IF(H2830="650-900",2,IF(H2830="900+",3,NA)))</f>
        <v>1</v>
      </c>
      <c r="J2830">
        <v>1.52329073322651E-4</v>
      </c>
      <c r="K2830" s="1">
        <v>4.2293954215700002E-5</v>
      </c>
      <c r="L2830">
        <v>0.91529030854237103</v>
      </c>
    </row>
    <row r="2831" spans="1:12" x14ac:dyDescent="0.2">
      <c r="A2831" t="s">
        <v>3198</v>
      </c>
      <c r="B2831" t="str">
        <f t="shared" si="132"/>
        <v>Carte1</v>
      </c>
      <c r="C2831">
        <f>VLOOKUP(B2831,GDD!$D$2:$E$31,2)</f>
        <v>28</v>
      </c>
      <c r="D2831" t="str">
        <f t="shared" si="133"/>
        <v>JCEager20</v>
      </c>
      <c r="E2831" s="2">
        <v>20200702</v>
      </c>
      <c r="F2831" t="str">
        <f t="shared" si="134"/>
        <v>RS2</v>
      </c>
      <c r="G2831" t="s">
        <v>1140</v>
      </c>
      <c r="H2831" t="str">
        <f>VLOOKUP(E2831,GDD!$A$2:$B$57,2)</f>
        <v>0-650</v>
      </c>
      <c r="I2831" cm="1">
        <f t="array" ref="I2831">IF(H2831="0-650",1,IF(H2831="650-900",2,IF(H2831="900+",3,NA)))</f>
        <v>1</v>
      </c>
      <c r="J2831">
        <v>3.38733383648138E-2</v>
      </c>
      <c r="K2831">
        <v>2.1932793741197401E-2</v>
      </c>
      <c r="L2831">
        <v>0.82248243526074405</v>
      </c>
    </row>
    <row r="2832" spans="1:12" x14ac:dyDescent="0.2">
      <c r="A2832" t="s">
        <v>3199</v>
      </c>
      <c r="B2832" t="str">
        <f t="shared" si="132"/>
        <v>VOG1</v>
      </c>
      <c r="C2832">
        <f>VLOOKUP(B2832,GDD!$D$2:$E$31,2)</f>
        <v>29</v>
      </c>
      <c r="D2832" t="str">
        <f t="shared" si="133"/>
        <v>JCEager20</v>
      </c>
      <c r="E2832" s="2">
        <v>20200702</v>
      </c>
      <c r="F2832" t="str">
        <f t="shared" si="134"/>
        <v>RS2</v>
      </c>
      <c r="G2832" t="s">
        <v>1140</v>
      </c>
      <c r="H2832" t="str">
        <f>VLOOKUP(E2832,GDD!$A$2:$B$57,2)</f>
        <v>0-650</v>
      </c>
      <c r="I2832" cm="1">
        <f t="array" ref="I2832">IF(H2832="0-650",1,IF(H2832="650-900",2,IF(H2832="900+",3,NA)))</f>
        <v>1</v>
      </c>
      <c r="J2832">
        <v>1.4484104677484899E-2</v>
      </c>
      <c r="K2832">
        <v>6.8939177365001502E-3</v>
      </c>
      <c r="L2832">
        <v>0.86306983672309001</v>
      </c>
    </row>
    <row r="2833" spans="1:12" x14ac:dyDescent="0.2">
      <c r="A2833" t="s">
        <v>3200</v>
      </c>
      <c r="B2833" t="str">
        <f t="shared" si="132"/>
        <v>SR700670</v>
      </c>
      <c r="C2833">
        <f>VLOOKUP(B2833,GDD!$D$2:$E$31,2)</f>
        <v>30</v>
      </c>
      <c r="D2833" t="str">
        <f t="shared" si="133"/>
        <v>JCEager20</v>
      </c>
      <c r="E2833" s="2">
        <v>20200702</v>
      </c>
      <c r="F2833" t="str">
        <f t="shared" si="134"/>
        <v>RS2</v>
      </c>
      <c r="G2833" t="s">
        <v>1140</v>
      </c>
      <c r="H2833" t="str">
        <f>VLOOKUP(E2833,GDD!$A$2:$B$57,2)</f>
        <v>0-650</v>
      </c>
      <c r="I2833" cm="1">
        <f t="array" ref="I2833">IF(H2833="0-650",1,IF(H2833="650-900",2,IF(H2833="900+",3,NA)))</f>
        <v>1</v>
      </c>
      <c r="J2833">
        <v>8.5903858708349292E-3</v>
      </c>
      <c r="K2833">
        <v>5.41775129524947E-3</v>
      </c>
      <c r="L2833">
        <v>0.82629237491849195</v>
      </c>
    </row>
    <row r="2834" spans="1:12" x14ac:dyDescent="0.2">
      <c r="A2834" t="s">
        <v>3201</v>
      </c>
      <c r="B2834" t="str">
        <f t="shared" si="132"/>
        <v>NDVI</v>
      </c>
      <c r="C2834">
        <f>VLOOKUP(B2834,GDD!$D$2:$E$31,2)</f>
        <v>21</v>
      </c>
      <c r="D2834" t="str">
        <f t="shared" si="133"/>
        <v>JCEager20</v>
      </c>
      <c r="E2834" s="2">
        <v>20200708</v>
      </c>
      <c r="F2834" t="str">
        <f t="shared" si="134"/>
        <v>RS2</v>
      </c>
      <c r="G2834" t="s">
        <v>1140</v>
      </c>
      <c r="H2834" t="str">
        <f>VLOOKUP(E2834,GDD!$A$2:$B$57,2)</f>
        <v>0-650</v>
      </c>
      <c r="I2834" cm="1">
        <f t="array" ref="I2834">IF(H2834="0-650",1,IF(H2834="650-900",2,IF(H2834="900+",3,NA)))</f>
        <v>1</v>
      </c>
      <c r="J2834">
        <v>6.7198731316374198E-4</v>
      </c>
      <c r="K2834">
        <v>2.1250868496179099E-4</v>
      </c>
      <c r="L2834">
        <v>0.90463922538177899</v>
      </c>
    </row>
    <row r="2835" spans="1:12" x14ac:dyDescent="0.2">
      <c r="A2835" t="s">
        <v>3202</v>
      </c>
      <c r="B2835" t="str">
        <f t="shared" si="132"/>
        <v>SR800680</v>
      </c>
      <c r="C2835">
        <f>VLOOKUP(B2835,GDD!$D$2:$E$31,2)</f>
        <v>22</v>
      </c>
      <c r="D2835" t="str">
        <f t="shared" si="133"/>
        <v>JCEager20</v>
      </c>
      <c r="E2835" s="2">
        <v>20200708</v>
      </c>
      <c r="F2835" t="str">
        <f t="shared" si="134"/>
        <v>RS2</v>
      </c>
      <c r="G2835" t="s">
        <v>1140</v>
      </c>
      <c r="H2835" t="str">
        <f>VLOOKUP(E2835,GDD!$A$2:$B$57,2)</f>
        <v>0-650</v>
      </c>
      <c r="I2835" cm="1">
        <f t="array" ref="I2835">IF(H2835="0-650",1,IF(H2835="650-900",2,IF(H2835="900+",3,NA)))</f>
        <v>1</v>
      </c>
      <c r="J2835">
        <v>4.6293520248339499</v>
      </c>
      <c r="K2835">
        <v>2.6059209856490799</v>
      </c>
      <c r="L2835">
        <v>0.84200772341651198</v>
      </c>
    </row>
    <row r="2836" spans="1:12" x14ac:dyDescent="0.2">
      <c r="A2836" t="s">
        <v>3203</v>
      </c>
      <c r="B2836" t="str">
        <f t="shared" si="132"/>
        <v>mRENDVI</v>
      </c>
      <c r="C2836">
        <f>VLOOKUP(B2836,GDD!$D$2:$E$31,2)</f>
        <v>23</v>
      </c>
      <c r="D2836" t="str">
        <f t="shared" si="133"/>
        <v>JCEager20</v>
      </c>
      <c r="E2836" s="2">
        <v>20200708</v>
      </c>
      <c r="F2836" t="str">
        <f t="shared" si="134"/>
        <v>RS2</v>
      </c>
      <c r="G2836" t="s">
        <v>1140</v>
      </c>
      <c r="H2836" t="str">
        <f>VLOOKUP(E2836,GDD!$A$2:$B$57,2)</f>
        <v>0-650</v>
      </c>
      <c r="I2836" cm="1">
        <f t="array" ref="I2836">IF(H2836="0-650",1,IF(H2836="650-900",2,IF(H2836="900+",3,NA)))</f>
        <v>1</v>
      </c>
      <c r="J2836">
        <v>4.9138107267615095E-4</v>
      </c>
      <c r="K2836">
        <v>1.5255581310388901E-4</v>
      </c>
      <c r="L2836">
        <v>0.90621755457880004</v>
      </c>
    </row>
    <row r="2837" spans="1:12" x14ac:dyDescent="0.2">
      <c r="A2837" t="s">
        <v>3204</v>
      </c>
      <c r="B2837" t="str">
        <f t="shared" si="132"/>
        <v>GNDVI</v>
      </c>
      <c r="C2837">
        <f>VLOOKUP(B2837,GDD!$D$2:$E$31,2)</f>
        <v>24</v>
      </c>
      <c r="D2837" t="str">
        <f t="shared" si="133"/>
        <v>JCEager20</v>
      </c>
      <c r="E2837" s="2">
        <v>20200708</v>
      </c>
      <c r="F2837" t="str">
        <f t="shared" si="134"/>
        <v>RS2</v>
      </c>
      <c r="G2837" t="s">
        <v>1140</v>
      </c>
      <c r="H2837" t="str">
        <f>VLOOKUP(E2837,GDD!$A$2:$B$57,2)</f>
        <v>0-650</v>
      </c>
      <c r="I2837" cm="1">
        <f t="array" ref="I2837">IF(H2837="0-650",1,IF(H2837="650-900",2,IF(H2837="900+",3,NA)))</f>
        <v>1</v>
      </c>
      <c r="J2837">
        <v>2.69724199781495E-4</v>
      </c>
      <c r="K2837" s="1">
        <v>9.9247509668673199E-5</v>
      </c>
      <c r="L2837">
        <v>0.89074712384285704</v>
      </c>
    </row>
    <row r="2838" spans="1:12" x14ac:dyDescent="0.2">
      <c r="A2838" t="s">
        <v>3205</v>
      </c>
      <c r="B2838" t="str">
        <f t="shared" si="132"/>
        <v>PRI</v>
      </c>
      <c r="C2838">
        <f>VLOOKUP(B2838,GDD!$D$2:$E$31,2)</f>
        <v>25</v>
      </c>
      <c r="D2838" t="str">
        <f t="shared" si="133"/>
        <v>JCEager20</v>
      </c>
      <c r="E2838" s="2">
        <v>20200708</v>
      </c>
      <c r="F2838" t="str">
        <f t="shared" si="134"/>
        <v>RS2</v>
      </c>
      <c r="G2838" t="s">
        <v>1140</v>
      </c>
      <c r="H2838" t="str">
        <f>VLOOKUP(E2838,GDD!$A$2:$B$57,2)</f>
        <v>0-650</v>
      </c>
      <c r="I2838" cm="1">
        <f t="array" ref="I2838">IF(H2838="0-650",1,IF(H2838="650-900",2,IF(H2838="900+",3,NA)))</f>
        <v>1</v>
      </c>
      <c r="J2838" s="1">
        <v>1.38024583334961E-5</v>
      </c>
      <c r="K2838" s="1">
        <v>1.7948284584952498E-5</v>
      </c>
      <c r="L2838">
        <v>0.69761460473509695</v>
      </c>
    </row>
    <row r="2839" spans="1:12" x14ac:dyDescent="0.2">
      <c r="A2839" t="s">
        <v>3206</v>
      </c>
      <c r="B2839" t="str">
        <f t="shared" si="132"/>
        <v>OSAVI</v>
      </c>
      <c r="C2839">
        <f>VLOOKUP(B2839,GDD!$D$2:$E$31,2)</f>
        <v>26</v>
      </c>
      <c r="D2839" t="str">
        <f t="shared" si="133"/>
        <v>JCEager20</v>
      </c>
      <c r="E2839" s="2">
        <v>20200708</v>
      </c>
      <c r="F2839" t="str">
        <f t="shared" si="134"/>
        <v>RS2</v>
      </c>
      <c r="G2839" t="s">
        <v>1140</v>
      </c>
      <c r="H2839" t="str">
        <f>VLOOKUP(E2839,GDD!$A$2:$B$57,2)</f>
        <v>0-650</v>
      </c>
      <c r="I2839" cm="1">
        <f t="array" ref="I2839">IF(H2839="0-650",1,IF(H2839="650-900",2,IF(H2839="900+",3,NA)))</f>
        <v>1</v>
      </c>
      <c r="J2839">
        <v>9.0246639910164603E-4</v>
      </c>
      <c r="K2839">
        <v>2.21090265494168E-4</v>
      </c>
      <c r="L2839">
        <v>0.92450364998655499</v>
      </c>
    </row>
    <row r="2840" spans="1:12" x14ac:dyDescent="0.2">
      <c r="A2840" t="s">
        <v>3207</v>
      </c>
      <c r="B2840" t="str">
        <f t="shared" si="132"/>
        <v>PSRI</v>
      </c>
      <c r="C2840">
        <f>VLOOKUP(B2840,GDD!$D$2:$E$31,2)</f>
        <v>27</v>
      </c>
      <c r="D2840" t="str">
        <f t="shared" si="133"/>
        <v>JCEager20</v>
      </c>
      <c r="E2840" s="2">
        <v>20200708</v>
      </c>
      <c r="F2840" t="str">
        <f t="shared" si="134"/>
        <v>RS2</v>
      </c>
      <c r="G2840" t="s">
        <v>1140</v>
      </c>
      <c r="H2840" t="str">
        <f>VLOOKUP(E2840,GDD!$A$2:$B$57,2)</f>
        <v>0-650</v>
      </c>
      <c r="I2840" cm="1">
        <f t="array" ref="I2840">IF(H2840="0-650",1,IF(H2840="650-900",2,IF(H2840="900+",3,NA)))</f>
        <v>1</v>
      </c>
      <c r="J2840" s="1">
        <v>5.0710292746291998E-5</v>
      </c>
      <c r="K2840" s="1">
        <v>1.4519072687276501E-5</v>
      </c>
      <c r="L2840">
        <v>0.91287682590611596</v>
      </c>
    </row>
    <row r="2841" spans="1:12" x14ac:dyDescent="0.2">
      <c r="A2841" t="s">
        <v>3208</v>
      </c>
      <c r="B2841" t="str">
        <f t="shared" si="132"/>
        <v>Carte1</v>
      </c>
      <c r="C2841">
        <f>VLOOKUP(B2841,GDD!$D$2:$E$31,2)</f>
        <v>28</v>
      </c>
      <c r="D2841" t="str">
        <f t="shared" si="133"/>
        <v>JCEager20</v>
      </c>
      <c r="E2841" s="2">
        <v>20200708</v>
      </c>
      <c r="F2841" t="str">
        <f t="shared" si="134"/>
        <v>RS2</v>
      </c>
      <c r="G2841" t="s">
        <v>1140</v>
      </c>
      <c r="H2841" t="str">
        <f>VLOOKUP(E2841,GDD!$A$2:$B$57,2)</f>
        <v>0-650</v>
      </c>
      <c r="I2841" cm="1">
        <f t="array" ref="I2841">IF(H2841="0-650",1,IF(H2841="650-900",2,IF(H2841="900+",3,NA)))</f>
        <v>1</v>
      </c>
      <c r="J2841">
        <v>1.1592601700279301E-2</v>
      </c>
      <c r="K2841">
        <v>3.24378681897705E-3</v>
      </c>
      <c r="L2841">
        <v>0.91468566529728801</v>
      </c>
    </row>
    <row r="2842" spans="1:12" x14ac:dyDescent="0.2">
      <c r="A2842" t="s">
        <v>3209</v>
      </c>
      <c r="B2842" t="str">
        <f t="shared" si="132"/>
        <v>VOG1</v>
      </c>
      <c r="C2842">
        <f>VLOOKUP(B2842,GDD!$D$2:$E$31,2)</f>
        <v>29</v>
      </c>
      <c r="D2842" t="str">
        <f t="shared" si="133"/>
        <v>JCEager20</v>
      </c>
      <c r="E2842" s="2">
        <v>20200708</v>
      </c>
      <c r="F2842" t="str">
        <f t="shared" si="134"/>
        <v>RS2</v>
      </c>
      <c r="G2842" t="s">
        <v>1140</v>
      </c>
      <c r="H2842" t="str">
        <f>VLOOKUP(E2842,GDD!$A$2:$B$57,2)</f>
        <v>0-650</v>
      </c>
      <c r="I2842" cm="1">
        <f t="array" ref="I2842">IF(H2842="0-650",1,IF(H2842="650-900",2,IF(H2842="900+",3,NA)))</f>
        <v>1</v>
      </c>
      <c r="J2842">
        <v>1.0487959367314999E-2</v>
      </c>
      <c r="K2842">
        <v>4.5150000706951901E-3</v>
      </c>
      <c r="L2842">
        <v>0.87450970402605299</v>
      </c>
    </row>
    <row r="2843" spans="1:12" x14ac:dyDescent="0.2">
      <c r="A2843" t="s">
        <v>3210</v>
      </c>
      <c r="B2843" t="str">
        <f t="shared" si="132"/>
        <v>SR700670</v>
      </c>
      <c r="C2843">
        <f>VLOOKUP(B2843,GDD!$D$2:$E$31,2)</f>
        <v>30</v>
      </c>
      <c r="D2843" t="str">
        <f t="shared" si="133"/>
        <v>JCEager20</v>
      </c>
      <c r="E2843" s="2">
        <v>20200708</v>
      </c>
      <c r="F2843" t="str">
        <f t="shared" si="134"/>
        <v>RS2</v>
      </c>
      <c r="G2843" t="s">
        <v>1140</v>
      </c>
      <c r="H2843" t="str">
        <f>VLOOKUP(E2843,GDD!$A$2:$B$57,2)</f>
        <v>0-650</v>
      </c>
      <c r="I2843" cm="1">
        <f t="array" ref="I2843">IF(H2843="0-650",1,IF(H2843="650-900",2,IF(H2843="900+",3,NA)))</f>
        <v>1</v>
      </c>
      <c r="J2843">
        <v>3.8485822460843002E-3</v>
      </c>
      <c r="K2843">
        <v>1.95256765455608E-3</v>
      </c>
      <c r="L2843">
        <v>0.85534729761545103</v>
      </c>
    </row>
    <row r="2844" spans="1:12" x14ac:dyDescent="0.2">
      <c r="A2844" t="s">
        <v>4030</v>
      </c>
      <c r="B2844" t="str">
        <f t="shared" si="132"/>
        <v>NDVI</v>
      </c>
      <c r="C2844">
        <f>VLOOKUP(B2844,GDD!$D$2:$E$31,2)</f>
        <v>21</v>
      </c>
      <c r="D2844" t="str">
        <f t="shared" si="133"/>
        <v>JCEager20</v>
      </c>
      <c r="E2844" s="2">
        <v>20200717</v>
      </c>
      <c r="F2844" t="str">
        <f t="shared" si="134"/>
        <v>RS2</v>
      </c>
      <c r="G2844" t="s">
        <v>1140</v>
      </c>
      <c r="H2844" t="str">
        <f>VLOOKUP(E2844,GDD!$A$2:$B$57,2)</f>
        <v>650-900</v>
      </c>
      <c r="I2844" cm="1">
        <f t="array" ref="I2844">IF(H2844="0-650",1,IF(H2844="650-900",2,IF(H2844="900+",3,NA)))</f>
        <v>2</v>
      </c>
      <c r="J2844">
        <v>7.0586054078216004E-4</v>
      </c>
      <c r="K2844">
        <v>1.62770170530621E-4</v>
      </c>
      <c r="L2844">
        <v>0.92862058782375201</v>
      </c>
    </row>
    <row r="2845" spans="1:12" x14ac:dyDescent="0.2">
      <c r="A2845" t="s">
        <v>4031</v>
      </c>
      <c r="B2845" t="str">
        <f t="shared" si="132"/>
        <v>SR800680</v>
      </c>
      <c r="C2845">
        <f>VLOOKUP(B2845,GDD!$D$2:$E$31,2)</f>
        <v>22</v>
      </c>
      <c r="D2845" t="str">
        <f t="shared" si="133"/>
        <v>JCEager20</v>
      </c>
      <c r="E2845" s="2">
        <v>20200717</v>
      </c>
      <c r="F2845" t="str">
        <f t="shared" si="134"/>
        <v>RS2</v>
      </c>
      <c r="G2845" t="s">
        <v>1140</v>
      </c>
      <c r="H2845" t="str">
        <f>VLOOKUP(E2845,GDD!$A$2:$B$57,2)</f>
        <v>650-900</v>
      </c>
      <c r="I2845" cm="1">
        <f t="array" ref="I2845">IF(H2845="0-650",1,IF(H2845="650-900",2,IF(H2845="900+",3,NA)))</f>
        <v>2</v>
      </c>
      <c r="J2845">
        <v>10.4660405648811</v>
      </c>
      <c r="K2845">
        <v>1.4502866566105901</v>
      </c>
      <c r="L2845">
        <v>0.95584910413002599</v>
      </c>
    </row>
    <row r="2846" spans="1:12" x14ac:dyDescent="0.2">
      <c r="A2846" t="s">
        <v>4032</v>
      </c>
      <c r="B2846" t="str">
        <f t="shared" si="132"/>
        <v>mRENDVI</v>
      </c>
      <c r="C2846">
        <f>VLOOKUP(B2846,GDD!$D$2:$E$31,2)</f>
        <v>23</v>
      </c>
      <c r="D2846" t="str">
        <f t="shared" si="133"/>
        <v>JCEager20</v>
      </c>
      <c r="E2846" s="2">
        <v>20200717</v>
      </c>
      <c r="F2846" t="str">
        <f t="shared" si="134"/>
        <v>RS2</v>
      </c>
      <c r="G2846" t="s">
        <v>1140</v>
      </c>
      <c r="H2846" t="str">
        <f>VLOOKUP(E2846,GDD!$A$2:$B$57,2)</f>
        <v>650-900</v>
      </c>
      <c r="I2846" cm="1">
        <f t="array" ref="I2846">IF(H2846="0-650",1,IF(H2846="650-900",2,IF(H2846="900+",3,NA)))</f>
        <v>2</v>
      </c>
      <c r="J2846">
        <v>5.95097037137726E-4</v>
      </c>
      <c r="K2846">
        <v>1.5106772286871699E-4</v>
      </c>
      <c r="L2846">
        <v>0.92198361161466202</v>
      </c>
    </row>
    <row r="2847" spans="1:12" x14ac:dyDescent="0.2">
      <c r="A2847" t="s">
        <v>4033</v>
      </c>
      <c r="B2847" t="str">
        <f t="shared" si="132"/>
        <v>GNDVI</v>
      </c>
      <c r="C2847">
        <f>VLOOKUP(B2847,GDD!$D$2:$E$31,2)</f>
        <v>24</v>
      </c>
      <c r="D2847" t="str">
        <f t="shared" si="133"/>
        <v>JCEager20</v>
      </c>
      <c r="E2847" s="2">
        <v>20200717</v>
      </c>
      <c r="F2847" t="str">
        <f t="shared" si="134"/>
        <v>RS2</v>
      </c>
      <c r="G2847" t="s">
        <v>1140</v>
      </c>
      <c r="H2847" t="str">
        <f>VLOOKUP(E2847,GDD!$A$2:$B$57,2)</f>
        <v>650-900</v>
      </c>
      <c r="I2847" cm="1">
        <f t="array" ref="I2847">IF(H2847="0-650",1,IF(H2847="650-900",2,IF(H2847="900+",3,NA)))</f>
        <v>2</v>
      </c>
      <c r="J2847">
        <v>2.35504628475677E-4</v>
      </c>
      <c r="K2847">
        <v>1.10422001953058E-4</v>
      </c>
      <c r="L2847">
        <v>0.86483394393753399</v>
      </c>
    </row>
    <row r="2848" spans="1:12" x14ac:dyDescent="0.2">
      <c r="A2848" t="s">
        <v>4034</v>
      </c>
      <c r="B2848" t="str">
        <f t="shared" si="132"/>
        <v>PRI</v>
      </c>
      <c r="C2848">
        <f>VLOOKUP(B2848,GDD!$D$2:$E$31,2)</f>
        <v>25</v>
      </c>
      <c r="D2848" t="str">
        <f t="shared" si="133"/>
        <v>JCEager20</v>
      </c>
      <c r="E2848" s="2">
        <v>20200717</v>
      </c>
      <c r="F2848" t="str">
        <f t="shared" si="134"/>
        <v>RS2</v>
      </c>
      <c r="G2848" t="s">
        <v>1140</v>
      </c>
      <c r="H2848" t="str">
        <f>VLOOKUP(E2848,GDD!$A$2:$B$57,2)</f>
        <v>650-900</v>
      </c>
      <c r="I2848" cm="1">
        <f t="array" ref="I2848">IF(H2848="0-650",1,IF(H2848="650-900",2,IF(H2848="900+",3,NA)))</f>
        <v>2</v>
      </c>
      <c r="J2848" s="1">
        <v>9.5874414410403804E-6</v>
      </c>
      <c r="K2848" s="1">
        <v>3.1552023274103103E-5</v>
      </c>
      <c r="L2848">
        <v>0.47687367051027901</v>
      </c>
    </row>
    <row r="2849" spans="1:12" x14ac:dyDescent="0.2">
      <c r="A2849" t="s">
        <v>4035</v>
      </c>
      <c r="B2849" t="str">
        <f t="shared" si="132"/>
        <v>OSAVI</v>
      </c>
      <c r="C2849">
        <f>VLOOKUP(B2849,GDD!$D$2:$E$31,2)</f>
        <v>26</v>
      </c>
      <c r="D2849" t="str">
        <f t="shared" si="133"/>
        <v>JCEager20</v>
      </c>
      <c r="E2849" s="2">
        <v>20200717</v>
      </c>
      <c r="F2849" t="str">
        <f t="shared" si="134"/>
        <v>RS2</v>
      </c>
      <c r="G2849" t="s">
        <v>1140</v>
      </c>
      <c r="H2849" t="str">
        <f>VLOOKUP(E2849,GDD!$A$2:$B$57,2)</f>
        <v>650-900</v>
      </c>
      <c r="I2849" cm="1">
        <f t="array" ref="I2849">IF(H2849="0-650",1,IF(H2849="650-900",2,IF(H2849="900+",3,NA)))</f>
        <v>2</v>
      </c>
      <c r="J2849">
        <v>1.0067729544101301E-3</v>
      </c>
      <c r="K2849">
        <v>1.80863110824928E-4</v>
      </c>
      <c r="L2849">
        <v>0.94350114667308105</v>
      </c>
    </row>
    <row r="2850" spans="1:12" x14ac:dyDescent="0.2">
      <c r="A2850" t="s">
        <v>4036</v>
      </c>
      <c r="B2850" t="str">
        <f t="shared" si="132"/>
        <v>PSRI</v>
      </c>
      <c r="C2850">
        <f>VLOOKUP(B2850,GDD!$D$2:$E$31,2)</f>
        <v>27</v>
      </c>
      <c r="D2850" t="str">
        <f t="shared" si="133"/>
        <v>JCEager20</v>
      </c>
      <c r="E2850" s="2">
        <v>20200717</v>
      </c>
      <c r="F2850" t="str">
        <f t="shared" si="134"/>
        <v>RS2</v>
      </c>
      <c r="G2850" t="s">
        <v>1140</v>
      </c>
      <c r="H2850" t="str">
        <f>VLOOKUP(E2850,GDD!$A$2:$B$57,2)</f>
        <v>650-900</v>
      </c>
      <c r="I2850" cm="1">
        <f t="array" ref="I2850">IF(H2850="0-650",1,IF(H2850="650-900",2,IF(H2850="900+",3,NA)))</f>
        <v>2</v>
      </c>
      <c r="J2850" s="1">
        <v>2.6596750390649301E-5</v>
      </c>
      <c r="K2850" s="1">
        <v>3.7147951664767E-6</v>
      </c>
      <c r="L2850">
        <v>0.955514123644437</v>
      </c>
    </row>
    <row r="2851" spans="1:12" x14ac:dyDescent="0.2">
      <c r="A2851" t="s">
        <v>4037</v>
      </c>
      <c r="B2851" t="str">
        <f t="shared" si="132"/>
        <v>Carte1</v>
      </c>
      <c r="C2851">
        <f>VLOOKUP(B2851,GDD!$D$2:$E$31,2)</f>
        <v>28</v>
      </c>
      <c r="D2851" t="str">
        <f t="shared" si="133"/>
        <v>JCEager20</v>
      </c>
      <c r="E2851" s="2">
        <v>20200717</v>
      </c>
      <c r="F2851" t="str">
        <f t="shared" si="134"/>
        <v>RS2</v>
      </c>
      <c r="G2851" t="s">
        <v>1140</v>
      </c>
      <c r="H2851" t="str">
        <f>VLOOKUP(E2851,GDD!$A$2:$B$57,2)</f>
        <v>650-900</v>
      </c>
      <c r="I2851" cm="1">
        <f t="array" ref="I2851">IF(H2851="0-650",1,IF(H2851="650-900",2,IF(H2851="900+",3,NA)))</f>
        <v>2</v>
      </c>
      <c r="J2851">
        <v>6.5600797267371405E-2</v>
      </c>
      <c r="K2851">
        <v>1.7574796198564599E-2</v>
      </c>
      <c r="L2851">
        <v>0.91801928011804601</v>
      </c>
    </row>
    <row r="2852" spans="1:12" x14ac:dyDescent="0.2">
      <c r="A2852" t="s">
        <v>4038</v>
      </c>
      <c r="B2852" t="str">
        <f t="shared" si="132"/>
        <v>VOG1</v>
      </c>
      <c r="C2852">
        <f>VLOOKUP(B2852,GDD!$D$2:$E$31,2)</f>
        <v>29</v>
      </c>
      <c r="D2852" t="str">
        <f t="shared" si="133"/>
        <v>JCEager20</v>
      </c>
      <c r="E2852" s="2">
        <v>20200717</v>
      </c>
      <c r="F2852" t="str">
        <f t="shared" si="134"/>
        <v>RS2</v>
      </c>
      <c r="G2852" t="s">
        <v>1140</v>
      </c>
      <c r="H2852" t="str">
        <f>VLOOKUP(E2852,GDD!$A$2:$B$57,2)</f>
        <v>650-900</v>
      </c>
      <c r="I2852" cm="1">
        <f t="array" ref="I2852">IF(H2852="0-650",1,IF(H2852="650-900",2,IF(H2852="900+",3,NA)))</f>
        <v>2</v>
      </c>
      <c r="J2852">
        <v>1.19880337595147E-2</v>
      </c>
      <c r="K2852">
        <v>5.0835162065375099E-3</v>
      </c>
      <c r="L2852">
        <v>0.87615563294544196</v>
      </c>
    </row>
    <row r="2853" spans="1:12" x14ac:dyDescent="0.2">
      <c r="A2853" t="s">
        <v>4039</v>
      </c>
      <c r="B2853" t="str">
        <f t="shared" si="132"/>
        <v>SR700670</v>
      </c>
      <c r="C2853">
        <f>VLOOKUP(B2853,GDD!$D$2:$E$31,2)</f>
        <v>30</v>
      </c>
      <c r="D2853" t="str">
        <f t="shared" si="133"/>
        <v>JCEager20</v>
      </c>
      <c r="E2853" s="2">
        <v>20200717</v>
      </c>
      <c r="F2853" t="str">
        <f t="shared" si="134"/>
        <v>RS2</v>
      </c>
      <c r="G2853" t="s">
        <v>1140</v>
      </c>
      <c r="H2853" t="str">
        <f>VLOOKUP(E2853,GDD!$A$2:$B$57,2)</f>
        <v>650-900</v>
      </c>
      <c r="I2853" cm="1">
        <f t="array" ref="I2853">IF(H2853="0-650",1,IF(H2853="650-900",2,IF(H2853="900+",3,NA)))</f>
        <v>2</v>
      </c>
      <c r="J2853">
        <v>4.1568284957767499E-3</v>
      </c>
      <c r="K2853">
        <v>1.6136574588317401E-3</v>
      </c>
      <c r="L2853">
        <v>0.88542735862593103</v>
      </c>
    </row>
    <row r="2854" spans="1:12" x14ac:dyDescent="0.2">
      <c r="A2854" t="s">
        <v>3211</v>
      </c>
      <c r="B2854" t="str">
        <f t="shared" si="132"/>
        <v>NDVI</v>
      </c>
      <c r="C2854">
        <f>VLOOKUP(B2854,GDD!$D$2:$E$31,2)</f>
        <v>21</v>
      </c>
      <c r="D2854" t="str">
        <f t="shared" si="133"/>
        <v>JCEager20</v>
      </c>
      <c r="E2854" s="2">
        <v>20200725</v>
      </c>
      <c r="F2854" t="str">
        <f t="shared" si="134"/>
        <v>RS2</v>
      </c>
      <c r="G2854" t="s">
        <v>1140</v>
      </c>
      <c r="H2854" t="str">
        <f>VLOOKUP(E2854,GDD!$A$2:$B$57,2)</f>
        <v>650-900</v>
      </c>
      <c r="I2854" cm="1">
        <f t="array" ref="I2854">IF(H2854="0-650",1,IF(H2854="650-900",2,IF(H2854="900+",3,NA)))</f>
        <v>2</v>
      </c>
      <c r="J2854">
        <v>3.9124556989384601E-4</v>
      </c>
      <c r="K2854">
        <v>2.2462186766984501E-4</v>
      </c>
      <c r="L2854">
        <v>0.83936747604802597</v>
      </c>
    </row>
    <row r="2855" spans="1:12" x14ac:dyDescent="0.2">
      <c r="A2855" t="s">
        <v>3212</v>
      </c>
      <c r="B2855" t="str">
        <f t="shared" si="132"/>
        <v>SR800680</v>
      </c>
      <c r="C2855">
        <f>VLOOKUP(B2855,GDD!$D$2:$E$31,2)</f>
        <v>22</v>
      </c>
      <c r="D2855" t="str">
        <f t="shared" si="133"/>
        <v>JCEager20</v>
      </c>
      <c r="E2855" s="2">
        <v>20200725</v>
      </c>
      <c r="F2855" t="str">
        <f t="shared" si="134"/>
        <v>RS2</v>
      </c>
      <c r="G2855" t="s">
        <v>1140</v>
      </c>
      <c r="H2855" t="str">
        <f>VLOOKUP(E2855,GDD!$A$2:$B$57,2)</f>
        <v>650-900</v>
      </c>
      <c r="I2855" cm="1">
        <f t="array" ref="I2855">IF(H2855="0-650",1,IF(H2855="650-900",2,IF(H2855="900+",3,NA)))</f>
        <v>2</v>
      </c>
      <c r="J2855">
        <v>11.621538380910099</v>
      </c>
      <c r="K2855">
        <v>6.0694976312361604</v>
      </c>
      <c r="L2855">
        <v>0.85172519397815605</v>
      </c>
    </row>
    <row r="2856" spans="1:12" x14ac:dyDescent="0.2">
      <c r="A2856" t="s">
        <v>3213</v>
      </c>
      <c r="B2856" t="str">
        <f t="shared" si="132"/>
        <v>mRENDVI</v>
      </c>
      <c r="C2856">
        <f>VLOOKUP(B2856,GDD!$D$2:$E$31,2)</f>
        <v>23</v>
      </c>
      <c r="D2856" t="str">
        <f t="shared" si="133"/>
        <v>JCEager20</v>
      </c>
      <c r="E2856" s="2">
        <v>20200725</v>
      </c>
      <c r="F2856" t="str">
        <f t="shared" si="134"/>
        <v>RS2</v>
      </c>
      <c r="G2856" t="s">
        <v>1140</v>
      </c>
      <c r="H2856" t="str">
        <f>VLOOKUP(E2856,GDD!$A$2:$B$57,2)</f>
        <v>650-900</v>
      </c>
      <c r="I2856" cm="1">
        <f t="array" ref="I2856">IF(H2856="0-650",1,IF(H2856="650-900",2,IF(H2856="900+",3,NA)))</f>
        <v>2</v>
      </c>
      <c r="J2856">
        <v>2.7407968900094797E-4</v>
      </c>
      <c r="K2856">
        <v>1.7811205972568999E-4</v>
      </c>
      <c r="L2856">
        <v>0.82195045822742996</v>
      </c>
    </row>
    <row r="2857" spans="1:12" x14ac:dyDescent="0.2">
      <c r="A2857" t="s">
        <v>3214</v>
      </c>
      <c r="B2857" t="str">
        <f t="shared" si="132"/>
        <v>GNDVI</v>
      </c>
      <c r="C2857">
        <f>VLOOKUP(B2857,GDD!$D$2:$E$31,2)</f>
        <v>24</v>
      </c>
      <c r="D2857" t="str">
        <f t="shared" si="133"/>
        <v>JCEager20</v>
      </c>
      <c r="E2857" s="2">
        <v>20200725</v>
      </c>
      <c r="F2857" t="str">
        <f t="shared" si="134"/>
        <v>RS2</v>
      </c>
      <c r="G2857" t="s">
        <v>1140</v>
      </c>
      <c r="H2857" t="str">
        <f>VLOOKUP(E2857,GDD!$A$2:$B$57,2)</f>
        <v>650-900</v>
      </c>
      <c r="I2857" cm="1">
        <f t="array" ref="I2857">IF(H2857="0-650",1,IF(H2857="650-900",2,IF(H2857="900+",3,NA)))</f>
        <v>2</v>
      </c>
      <c r="J2857">
        <v>2.0228220093633701E-4</v>
      </c>
      <c r="K2857">
        <v>1.23833829338741E-4</v>
      </c>
      <c r="L2857">
        <v>0.83052258704295001</v>
      </c>
    </row>
    <row r="2858" spans="1:12" x14ac:dyDescent="0.2">
      <c r="A2858" t="s">
        <v>3215</v>
      </c>
      <c r="B2858" t="str">
        <f t="shared" si="132"/>
        <v>PRI</v>
      </c>
      <c r="C2858">
        <f>VLOOKUP(B2858,GDD!$D$2:$E$31,2)</f>
        <v>25</v>
      </c>
      <c r="D2858" t="str">
        <f t="shared" si="133"/>
        <v>JCEager20</v>
      </c>
      <c r="E2858" s="2">
        <v>20200725</v>
      </c>
      <c r="F2858" t="str">
        <f t="shared" si="134"/>
        <v>RS2</v>
      </c>
      <c r="G2858" t="s">
        <v>1140</v>
      </c>
      <c r="H2858" t="str">
        <f>VLOOKUP(E2858,GDD!$A$2:$B$57,2)</f>
        <v>650-900</v>
      </c>
      <c r="I2858" cm="1">
        <f t="array" ref="I2858">IF(H2858="0-650",1,IF(H2858="650-900",2,IF(H2858="900+",3,NA)))</f>
        <v>2</v>
      </c>
      <c r="J2858" s="1">
        <v>1.8503039314787701E-5</v>
      </c>
      <c r="K2858" s="1">
        <v>2.6332240884282601E-5</v>
      </c>
      <c r="L2858">
        <v>0.67825264314812495</v>
      </c>
    </row>
    <row r="2859" spans="1:12" x14ac:dyDescent="0.2">
      <c r="A2859" t="s">
        <v>3216</v>
      </c>
      <c r="B2859" t="str">
        <f t="shared" si="132"/>
        <v>OSAVI</v>
      </c>
      <c r="C2859">
        <f>VLOOKUP(B2859,GDD!$D$2:$E$31,2)</f>
        <v>26</v>
      </c>
      <c r="D2859" t="str">
        <f t="shared" si="133"/>
        <v>JCEager20</v>
      </c>
      <c r="E2859" s="2">
        <v>20200725</v>
      </c>
      <c r="F2859" t="str">
        <f t="shared" si="134"/>
        <v>RS2</v>
      </c>
      <c r="G2859" t="s">
        <v>1140</v>
      </c>
      <c r="H2859" t="str">
        <f>VLOOKUP(E2859,GDD!$A$2:$B$57,2)</f>
        <v>650-900</v>
      </c>
      <c r="I2859" cm="1">
        <f t="array" ref="I2859">IF(H2859="0-650",1,IF(H2859="650-900",2,IF(H2859="900+",3,NA)))</f>
        <v>2</v>
      </c>
      <c r="J2859">
        <v>3.06081187576847E-4</v>
      </c>
      <c r="K2859" s="1">
        <v>8.3116987622102503E-5</v>
      </c>
      <c r="L2859">
        <v>0.91699594357613601</v>
      </c>
    </row>
    <row r="2860" spans="1:12" x14ac:dyDescent="0.2">
      <c r="A2860" t="s">
        <v>3217</v>
      </c>
      <c r="B2860" t="str">
        <f t="shared" si="132"/>
        <v>PSRI</v>
      </c>
      <c r="C2860">
        <f>VLOOKUP(B2860,GDD!$D$2:$E$31,2)</f>
        <v>27</v>
      </c>
      <c r="D2860" t="str">
        <f t="shared" si="133"/>
        <v>JCEager20</v>
      </c>
      <c r="E2860" s="2">
        <v>20200725</v>
      </c>
      <c r="F2860" t="str">
        <f t="shared" si="134"/>
        <v>RS2</v>
      </c>
      <c r="G2860" t="s">
        <v>1140</v>
      </c>
      <c r="H2860" t="str">
        <f>VLOOKUP(E2860,GDD!$A$2:$B$57,2)</f>
        <v>650-900</v>
      </c>
      <c r="I2860" cm="1">
        <f t="array" ref="I2860">IF(H2860="0-650",1,IF(H2860="650-900",2,IF(H2860="900+",3,NA)))</f>
        <v>2</v>
      </c>
      <c r="J2860" s="1">
        <v>1.0336365421113599E-5</v>
      </c>
      <c r="K2860" s="1">
        <v>4.3698786407340801E-6</v>
      </c>
      <c r="L2860">
        <v>0.87648374062328305</v>
      </c>
    </row>
    <row r="2861" spans="1:12" x14ac:dyDescent="0.2">
      <c r="A2861" t="s">
        <v>3218</v>
      </c>
      <c r="B2861" t="str">
        <f t="shared" si="132"/>
        <v>Carte1</v>
      </c>
      <c r="C2861">
        <f>VLOOKUP(B2861,GDD!$D$2:$E$31,2)</f>
        <v>28</v>
      </c>
      <c r="D2861" t="str">
        <f t="shared" si="133"/>
        <v>JCEager20</v>
      </c>
      <c r="E2861" s="2">
        <v>20200725</v>
      </c>
      <c r="F2861" t="str">
        <f t="shared" si="134"/>
        <v>RS2</v>
      </c>
      <c r="G2861" t="s">
        <v>1140</v>
      </c>
      <c r="H2861" t="str">
        <f>VLOOKUP(E2861,GDD!$A$2:$B$57,2)</f>
        <v>650-900</v>
      </c>
      <c r="I2861" cm="1">
        <f t="array" ref="I2861">IF(H2861="0-650",1,IF(H2861="650-900",2,IF(H2861="900+",3,NA)))</f>
        <v>2</v>
      </c>
      <c r="J2861">
        <v>0.211582543441657</v>
      </c>
      <c r="K2861">
        <v>0.133952963941213</v>
      </c>
      <c r="L2861">
        <v>0.82574104281903504</v>
      </c>
    </row>
    <row r="2862" spans="1:12" x14ac:dyDescent="0.2">
      <c r="A2862" t="s">
        <v>3219</v>
      </c>
      <c r="B2862" t="str">
        <f t="shared" si="132"/>
        <v>VOG1</v>
      </c>
      <c r="C2862">
        <f>VLOOKUP(B2862,GDD!$D$2:$E$31,2)</f>
        <v>29</v>
      </c>
      <c r="D2862" t="str">
        <f t="shared" si="133"/>
        <v>JCEager20</v>
      </c>
      <c r="E2862" s="2">
        <v>20200725</v>
      </c>
      <c r="F2862" t="str">
        <f t="shared" si="134"/>
        <v>RS2</v>
      </c>
      <c r="G2862" t="s">
        <v>1140</v>
      </c>
      <c r="H2862" t="str">
        <f>VLOOKUP(E2862,GDD!$A$2:$B$57,2)</f>
        <v>650-900</v>
      </c>
      <c r="I2862" cm="1">
        <f t="array" ref="I2862">IF(H2862="0-650",1,IF(H2862="650-900",2,IF(H2862="900+",3,NA)))</f>
        <v>2</v>
      </c>
      <c r="J2862">
        <v>1.01758192997195E-2</v>
      </c>
      <c r="K2862">
        <v>6.0234818512697004E-3</v>
      </c>
      <c r="L2862">
        <v>0.83520309211203902</v>
      </c>
    </row>
    <row r="2863" spans="1:12" x14ac:dyDescent="0.2">
      <c r="A2863" t="s">
        <v>3220</v>
      </c>
      <c r="B2863" t="str">
        <f t="shared" si="132"/>
        <v>SR700670</v>
      </c>
      <c r="C2863">
        <f>VLOOKUP(B2863,GDD!$D$2:$E$31,2)</f>
        <v>30</v>
      </c>
      <c r="D2863" t="str">
        <f t="shared" si="133"/>
        <v>JCEager20</v>
      </c>
      <c r="E2863" s="2">
        <v>20200725</v>
      </c>
      <c r="F2863" t="str">
        <f t="shared" si="134"/>
        <v>RS2</v>
      </c>
      <c r="G2863" t="s">
        <v>1140</v>
      </c>
      <c r="H2863" t="str">
        <f>VLOOKUP(E2863,GDD!$A$2:$B$57,2)</f>
        <v>650-900</v>
      </c>
      <c r="I2863" cm="1">
        <f t="array" ref="I2863">IF(H2863="0-650",1,IF(H2863="650-900",2,IF(H2863="900+",3,NA)))</f>
        <v>2</v>
      </c>
      <c r="J2863">
        <v>1.3651208226549499E-2</v>
      </c>
      <c r="K2863">
        <v>6.0260534638940603E-3</v>
      </c>
      <c r="L2863">
        <v>0.87173063541470097</v>
      </c>
    </row>
    <row r="2864" spans="1:12" x14ac:dyDescent="0.2">
      <c r="A2864" t="s">
        <v>3221</v>
      </c>
      <c r="B2864" t="str">
        <f t="shared" si="132"/>
        <v>NDVI</v>
      </c>
      <c r="C2864">
        <f>VLOOKUP(B2864,GDD!$D$2:$E$31,2)</f>
        <v>21</v>
      </c>
      <c r="D2864" t="str">
        <f t="shared" si="133"/>
        <v>JCEager20</v>
      </c>
      <c r="E2864" s="2">
        <v>20200806</v>
      </c>
      <c r="F2864" t="str">
        <f t="shared" si="134"/>
        <v>RS2</v>
      </c>
      <c r="G2864" t="s">
        <v>1140</v>
      </c>
      <c r="H2864" t="str">
        <f>VLOOKUP(E2864,GDD!$A$2:$B$57,2)</f>
        <v>900+</v>
      </c>
      <c r="I2864" cm="1">
        <f t="array" ref="I2864">IF(H2864="0-650",1,IF(H2864="650-900",2,IF(H2864="900+",3,NA)))</f>
        <v>3</v>
      </c>
      <c r="J2864">
        <v>3.89146004386547E-4</v>
      </c>
      <c r="K2864">
        <v>2.5465893771309001E-4</v>
      </c>
      <c r="L2864">
        <v>0.82092716143100697</v>
      </c>
    </row>
    <row r="2865" spans="1:12" x14ac:dyDescent="0.2">
      <c r="A2865" t="s">
        <v>3222</v>
      </c>
      <c r="B2865" t="str">
        <f t="shared" si="132"/>
        <v>SR800680</v>
      </c>
      <c r="C2865">
        <f>VLOOKUP(B2865,GDD!$D$2:$E$31,2)</f>
        <v>22</v>
      </c>
      <c r="D2865" t="str">
        <f t="shared" si="133"/>
        <v>JCEager20</v>
      </c>
      <c r="E2865" s="2">
        <v>20200806</v>
      </c>
      <c r="F2865" t="str">
        <f t="shared" si="134"/>
        <v>RS2</v>
      </c>
      <c r="G2865" t="s">
        <v>1140</v>
      </c>
      <c r="H2865" t="str">
        <f>VLOOKUP(E2865,GDD!$A$2:$B$57,2)</f>
        <v>900+</v>
      </c>
      <c r="I2865" cm="1">
        <f t="array" ref="I2865">IF(H2865="0-650",1,IF(H2865="650-900",2,IF(H2865="900+",3,NA)))</f>
        <v>3</v>
      </c>
      <c r="J2865">
        <v>14.888937370234</v>
      </c>
      <c r="K2865">
        <v>5.8098159582287998</v>
      </c>
      <c r="L2865">
        <v>0.88490087035340503</v>
      </c>
    </row>
    <row r="2866" spans="1:12" x14ac:dyDescent="0.2">
      <c r="A2866" t="s">
        <v>3223</v>
      </c>
      <c r="B2866" t="str">
        <f t="shared" si="132"/>
        <v>mRENDVI</v>
      </c>
      <c r="C2866">
        <f>VLOOKUP(B2866,GDD!$D$2:$E$31,2)</f>
        <v>23</v>
      </c>
      <c r="D2866" t="str">
        <f t="shared" si="133"/>
        <v>JCEager20</v>
      </c>
      <c r="E2866" s="2">
        <v>20200806</v>
      </c>
      <c r="F2866" t="str">
        <f t="shared" si="134"/>
        <v>RS2</v>
      </c>
      <c r="G2866" t="s">
        <v>1140</v>
      </c>
      <c r="H2866" t="str">
        <f>VLOOKUP(E2866,GDD!$A$2:$B$57,2)</f>
        <v>900+</v>
      </c>
      <c r="I2866" cm="1">
        <f t="array" ref="I2866">IF(H2866="0-650",1,IF(H2866="650-900",2,IF(H2866="900+",3,NA)))</f>
        <v>3</v>
      </c>
      <c r="J2866">
        <v>3.01316922723604E-4</v>
      </c>
      <c r="K2866">
        <v>2.2686763782042501E-4</v>
      </c>
      <c r="L2866">
        <v>0.79937748039963996</v>
      </c>
    </row>
    <row r="2867" spans="1:12" x14ac:dyDescent="0.2">
      <c r="A2867" t="s">
        <v>3224</v>
      </c>
      <c r="B2867" t="str">
        <f t="shared" si="132"/>
        <v>GNDVI</v>
      </c>
      <c r="C2867">
        <f>VLOOKUP(B2867,GDD!$D$2:$E$31,2)</f>
        <v>24</v>
      </c>
      <c r="D2867" t="str">
        <f t="shared" si="133"/>
        <v>JCEager20</v>
      </c>
      <c r="E2867" s="2">
        <v>20200806</v>
      </c>
      <c r="F2867" t="str">
        <f t="shared" si="134"/>
        <v>RS2</v>
      </c>
      <c r="G2867" t="s">
        <v>1140</v>
      </c>
      <c r="H2867" t="str">
        <f>VLOOKUP(E2867,GDD!$A$2:$B$57,2)</f>
        <v>900+</v>
      </c>
      <c r="I2867" cm="1">
        <f t="array" ref="I2867">IF(H2867="0-650",1,IF(H2867="650-900",2,IF(H2867="900+",3,NA)))</f>
        <v>3</v>
      </c>
      <c r="J2867">
        <v>1.85772528157415E-4</v>
      </c>
      <c r="K2867">
        <v>2.3034049707526899E-4</v>
      </c>
      <c r="L2867">
        <v>0.70756283408821496</v>
      </c>
    </row>
    <row r="2868" spans="1:12" x14ac:dyDescent="0.2">
      <c r="A2868" t="s">
        <v>3225</v>
      </c>
      <c r="B2868" t="str">
        <f t="shared" si="132"/>
        <v>PRI</v>
      </c>
      <c r="C2868">
        <f>VLOOKUP(B2868,GDD!$D$2:$E$31,2)</f>
        <v>25</v>
      </c>
      <c r="D2868" t="str">
        <f t="shared" si="133"/>
        <v>JCEager20</v>
      </c>
      <c r="E2868" s="2">
        <v>20200806</v>
      </c>
      <c r="F2868" t="str">
        <f t="shared" si="134"/>
        <v>RS2</v>
      </c>
      <c r="G2868" t="s">
        <v>1140</v>
      </c>
      <c r="H2868" t="str">
        <f>VLOOKUP(E2868,GDD!$A$2:$B$57,2)</f>
        <v>900+</v>
      </c>
      <c r="I2868" cm="1">
        <f t="array" ref="I2868">IF(H2868="0-650",1,IF(H2868="650-900",2,IF(H2868="900+",3,NA)))</f>
        <v>3</v>
      </c>
      <c r="J2868" s="1">
        <v>1.7338042398271799E-5</v>
      </c>
      <c r="K2868" s="1">
        <v>5.6059368343793001E-5</v>
      </c>
      <c r="L2868">
        <v>0.48128476769990203</v>
      </c>
    </row>
    <row r="2869" spans="1:12" x14ac:dyDescent="0.2">
      <c r="A2869" t="s">
        <v>3226</v>
      </c>
      <c r="B2869" t="str">
        <f t="shared" si="132"/>
        <v>OSAVI</v>
      </c>
      <c r="C2869">
        <f>VLOOKUP(B2869,GDD!$D$2:$E$31,2)</f>
        <v>26</v>
      </c>
      <c r="D2869" t="str">
        <f t="shared" si="133"/>
        <v>JCEager20</v>
      </c>
      <c r="E2869" s="2">
        <v>20200806</v>
      </c>
      <c r="F2869" t="str">
        <f t="shared" si="134"/>
        <v>RS2</v>
      </c>
      <c r="G2869" t="s">
        <v>1140</v>
      </c>
      <c r="H2869" t="str">
        <f>VLOOKUP(E2869,GDD!$A$2:$B$57,2)</f>
        <v>900+</v>
      </c>
      <c r="I2869" cm="1">
        <f t="array" ref="I2869">IF(H2869="0-650",1,IF(H2869="650-900",2,IF(H2869="900+",3,NA)))</f>
        <v>3</v>
      </c>
      <c r="J2869">
        <v>1.8269805548079199E-4</v>
      </c>
      <c r="K2869">
        <v>1.08582206525537E-4</v>
      </c>
      <c r="L2869">
        <v>0.83464883008537505</v>
      </c>
    </row>
    <row r="2870" spans="1:12" x14ac:dyDescent="0.2">
      <c r="A2870" t="s">
        <v>3227</v>
      </c>
      <c r="B2870" t="str">
        <f t="shared" si="132"/>
        <v>PSRI</v>
      </c>
      <c r="C2870">
        <f>VLOOKUP(B2870,GDD!$D$2:$E$31,2)</f>
        <v>27</v>
      </c>
      <c r="D2870" t="str">
        <f t="shared" si="133"/>
        <v>JCEager20</v>
      </c>
      <c r="E2870" s="2">
        <v>20200806</v>
      </c>
      <c r="F2870" t="str">
        <f t="shared" si="134"/>
        <v>RS2</v>
      </c>
      <c r="G2870" t="s">
        <v>1140</v>
      </c>
      <c r="H2870" t="str">
        <f>VLOOKUP(E2870,GDD!$A$2:$B$57,2)</f>
        <v>900+</v>
      </c>
      <c r="I2870" cm="1">
        <f t="array" ref="I2870">IF(H2870="0-650",1,IF(H2870="650-900",2,IF(H2870="900+",3,NA)))</f>
        <v>3</v>
      </c>
      <c r="J2870" s="1">
        <v>1.2034024962947699E-5</v>
      </c>
      <c r="K2870" s="1">
        <v>5.4476762782841E-6</v>
      </c>
      <c r="L2870">
        <v>0.86888787236362197</v>
      </c>
    </row>
    <row r="2871" spans="1:12" x14ac:dyDescent="0.2">
      <c r="A2871" t="s">
        <v>3228</v>
      </c>
      <c r="B2871" t="str">
        <f t="shared" si="132"/>
        <v>Carte1</v>
      </c>
      <c r="C2871">
        <f>VLOOKUP(B2871,GDD!$D$2:$E$31,2)</f>
        <v>28</v>
      </c>
      <c r="D2871" t="str">
        <f t="shared" si="133"/>
        <v>JCEager20</v>
      </c>
      <c r="E2871" s="2">
        <v>20200806</v>
      </c>
      <c r="F2871" t="str">
        <f t="shared" si="134"/>
        <v>RS2</v>
      </c>
      <c r="G2871" t="s">
        <v>1140</v>
      </c>
      <c r="H2871" t="str">
        <f>VLOOKUP(E2871,GDD!$A$2:$B$57,2)</f>
        <v>900+</v>
      </c>
      <c r="I2871" cm="1">
        <f t="array" ref="I2871">IF(H2871="0-650",1,IF(H2871="650-900",2,IF(H2871="900+",3,NA)))</f>
        <v>3</v>
      </c>
      <c r="J2871">
        <v>0.80531738671003705</v>
      </c>
      <c r="K2871">
        <v>0.66628903038099696</v>
      </c>
      <c r="L2871">
        <v>0.78382969105980005</v>
      </c>
    </row>
    <row r="2872" spans="1:12" x14ac:dyDescent="0.2">
      <c r="A2872" t="s">
        <v>3229</v>
      </c>
      <c r="B2872" t="str">
        <f t="shared" si="132"/>
        <v>VOG1</v>
      </c>
      <c r="C2872">
        <f>VLOOKUP(B2872,GDD!$D$2:$E$31,2)</f>
        <v>29</v>
      </c>
      <c r="D2872" t="str">
        <f t="shared" si="133"/>
        <v>JCEager20</v>
      </c>
      <c r="E2872" s="2">
        <v>20200806</v>
      </c>
      <c r="F2872" t="str">
        <f t="shared" si="134"/>
        <v>RS2</v>
      </c>
      <c r="G2872" t="s">
        <v>1140</v>
      </c>
      <c r="H2872" t="str">
        <f>VLOOKUP(E2872,GDD!$A$2:$B$57,2)</f>
        <v>900+</v>
      </c>
      <c r="I2872" cm="1">
        <f t="array" ref="I2872">IF(H2872="0-650",1,IF(H2872="650-900",2,IF(H2872="900+",3,NA)))</f>
        <v>3</v>
      </c>
      <c r="J2872">
        <v>9.6270378143985397E-3</v>
      </c>
      <c r="K2872">
        <v>6.8272222454082501E-3</v>
      </c>
      <c r="L2872">
        <v>0.80880592405803098</v>
      </c>
    </row>
    <row r="2873" spans="1:12" x14ac:dyDescent="0.2">
      <c r="A2873" t="s">
        <v>3230</v>
      </c>
      <c r="B2873" t="str">
        <f t="shared" si="132"/>
        <v>SR700670</v>
      </c>
      <c r="C2873">
        <f>VLOOKUP(B2873,GDD!$D$2:$E$31,2)</f>
        <v>30</v>
      </c>
      <c r="D2873" t="str">
        <f t="shared" si="133"/>
        <v>JCEager20</v>
      </c>
      <c r="E2873" s="2">
        <v>20200806</v>
      </c>
      <c r="F2873" t="str">
        <f t="shared" si="134"/>
        <v>RS2</v>
      </c>
      <c r="G2873" t="s">
        <v>1140</v>
      </c>
      <c r="H2873" t="str">
        <f>VLOOKUP(E2873,GDD!$A$2:$B$57,2)</f>
        <v>900+</v>
      </c>
      <c r="I2873" cm="1">
        <f t="array" ref="I2873">IF(H2873="0-650",1,IF(H2873="650-900",2,IF(H2873="900+",3,NA)))</f>
        <v>3</v>
      </c>
      <c r="J2873">
        <v>1.8402147627235899E-2</v>
      </c>
      <c r="K2873">
        <v>6.9827820333133797E-3</v>
      </c>
      <c r="L2873">
        <v>0.887717172181273</v>
      </c>
    </row>
    <row r="2874" spans="1:12" x14ac:dyDescent="0.2">
      <c r="A2874" t="s">
        <v>3231</v>
      </c>
      <c r="B2874" t="str">
        <f t="shared" si="132"/>
        <v>NDVI</v>
      </c>
      <c r="C2874">
        <f>VLOOKUP(B2874,GDD!$D$2:$E$31,2)</f>
        <v>21</v>
      </c>
      <c r="D2874" t="str">
        <f t="shared" si="133"/>
        <v>JCEager20</v>
      </c>
      <c r="E2874" s="2">
        <v>20200813</v>
      </c>
      <c r="F2874" t="str">
        <f t="shared" si="134"/>
        <v>RS2</v>
      </c>
      <c r="G2874" t="s">
        <v>1140</v>
      </c>
      <c r="H2874" t="str">
        <f>VLOOKUP(E2874,GDD!$A$2:$B$57,2)</f>
        <v>900+</v>
      </c>
      <c r="I2874" cm="1">
        <f t="array" ref="I2874">IF(H2874="0-650",1,IF(H2874="650-900",2,IF(H2874="900+",3,NA)))</f>
        <v>3</v>
      </c>
      <c r="J2874">
        <v>2.6317837010866098E-4</v>
      </c>
      <c r="K2874">
        <v>3.02795474527379E-4</v>
      </c>
      <c r="L2874">
        <v>0.72279868500795796</v>
      </c>
    </row>
    <row r="2875" spans="1:12" x14ac:dyDescent="0.2">
      <c r="A2875" t="s">
        <v>3232</v>
      </c>
      <c r="B2875" t="str">
        <f t="shared" si="132"/>
        <v>SR800680</v>
      </c>
      <c r="C2875">
        <f>VLOOKUP(B2875,GDD!$D$2:$E$31,2)</f>
        <v>22</v>
      </c>
      <c r="D2875" t="str">
        <f t="shared" si="133"/>
        <v>JCEager20</v>
      </c>
      <c r="E2875" s="2">
        <v>20200813</v>
      </c>
      <c r="F2875" t="str">
        <f t="shared" si="134"/>
        <v>RS2</v>
      </c>
      <c r="G2875" t="s">
        <v>1140</v>
      </c>
      <c r="H2875" t="str">
        <f>VLOOKUP(E2875,GDD!$A$2:$B$57,2)</f>
        <v>900+</v>
      </c>
      <c r="I2875" cm="1">
        <f t="array" ref="I2875">IF(H2875="0-650",1,IF(H2875="650-900",2,IF(H2875="900+",3,NA)))</f>
        <v>3</v>
      </c>
      <c r="J2875">
        <v>0.98083115213915795</v>
      </c>
      <c r="K2875">
        <v>0.58635085488678795</v>
      </c>
      <c r="L2875">
        <v>0.83384054291982301</v>
      </c>
    </row>
    <row r="2876" spans="1:12" x14ac:dyDescent="0.2">
      <c r="A2876" t="s">
        <v>3233</v>
      </c>
      <c r="B2876" t="str">
        <f t="shared" si="132"/>
        <v>mRENDVI</v>
      </c>
      <c r="C2876">
        <f>VLOOKUP(B2876,GDD!$D$2:$E$31,2)</f>
        <v>23</v>
      </c>
      <c r="D2876" t="str">
        <f t="shared" si="133"/>
        <v>JCEager20</v>
      </c>
      <c r="E2876" s="2">
        <v>20200813</v>
      </c>
      <c r="F2876" t="str">
        <f t="shared" si="134"/>
        <v>RS2</v>
      </c>
      <c r="G2876" t="s">
        <v>1140</v>
      </c>
      <c r="H2876" t="str">
        <f>VLOOKUP(E2876,GDD!$A$2:$B$57,2)</f>
        <v>900+</v>
      </c>
      <c r="I2876" cm="1">
        <f t="array" ref="I2876">IF(H2876="0-650",1,IF(H2876="650-900",2,IF(H2876="900+",3,NA)))</f>
        <v>3</v>
      </c>
      <c r="J2876">
        <v>2.14918143785957E-4</v>
      </c>
      <c r="K2876">
        <v>3.2898109216982499E-4</v>
      </c>
      <c r="L2876">
        <v>0.66214533184742397</v>
      </c>
    </row>
    <row r="2877" spans="1:12" x14ac:dyDescent="0.2">
      <c r="A2877" t="s">
        <v>3234</v>
      </c>
      <c r="B2877" t="str">
        <f t="shared" si="132"/>
        <v>GNDVI</v>
      </c>
      <c r="C2877">
        <f>VLOOKUP(B2877,GDD!$D$2:$E$31,2)</f>
        <v>24</v>
      </c>
      <c r="D2877" t="str">
        <f t="shared" si="133"/>
        <v>JCEager20</v>
      </c>
      <c r="E2877" s="2">
        <v>20200813</v>
      </c>
      <c r="F2877" t="str">
        <f t="shared" si="134"/>
        <v>RS2</v>
      </c>
      <c r="G2877" t="s">
        <v>1140</v>
      </c>
      <c r="H2877" t="str">
        <f>VLOOKUP(E2877,GDD!$A$2:$B$57,2)</f>
        <v>900+</v>
      </c>
      <c r="I2877" cm="1">
        <f t="array" ref="I2877">IF(H2877="0-650",1,IF(H2877="650-900",2,IF(H2877="900+",3,NA)))</f>
        <v>3</v>
      </c>
      <c r="J2877">
        <v>1.8209584936223201E-4</v>
      </c>
      <c r="K2877">
        <v>2.1999231735301601E-4</v>
      </c>
      <c r="L2877">
        <v>0.71290865482054799</v>
      </c>
    </row>
    <row r="2878" spans="1:12" x14ac:dyDescent="0.2">
      <c r="A2878" t="s">
        <v>3235</v>
      </c>
      <c r="B2878" t="str">
        <f t="shared" si="132"/>
        <v>PRI</v>
      </c>
      <c r="C2878">
        <f>VLOOKUP(B2878,GDD!$D$2:$E$31,2)</f>
        <v>25</v>
      </c>
      <c r="D2878" t="str">
        <f t="shared" si="133"/>
        <v>JCEager20</v>
      </c>
      <c r="E2878" s="2">
        <v>20200813</v>
      </c>
      <c r="F2878" t="str">
        <f t="shared" si="134"/>
        <v>RS2</v>
      </c>
      <c r="G2878" t="s">
        <v>1140</v>
      </c>
      <c r="H2878" t="str">
        <f>VLOOKUP(E2878,GDD!$A$2:$B$57,2)</f>
        <v>900+</v>
      </c>
      <c r="I2878" cm="1">
        <f t="array" ref="I2878">IF(H2878="0-650",1,IF(H2878="650-900",2,IF(H2878="900+",3,NA)))</f>
        <v>3</v>
      </c>
      <c r="J2878" s="1">
        <v>1.5800473066249701E-5</v>
      </c>
      <c r="K2878" s="1">
        <v>3.66587896759073E-5</v>
      </c>
      <c r="L2878">
        <v>0.56389842272971502</v>
      </c>
    </row>
    <row r="2879" spans="1:12" x14ac:dyDescent="0.2">
      <c r="A2879" t="s">
        <v>3236</v>
      </c>
      <c r="B2879" t="str">
        <f t="shared" si="132"/>
        <v>OSAVI</v>
      </c>
      <c r="C2879">
        <f>VLOOKUP(B2879,GDD!$D$2:$E$31,2)</f>
        <v>26</v>
      </c>
      <c r="D2879" t="str">
        <f t="shared" si="133"/>
        <v>JCEager20</v>
      </c>
      <c r="E2879" s="2">
        <v>20200813</v>
      </c>
      <c r="F2879" t="str">
        <f t="shared" si="134"/>
        <v>RS2</v>
      </c>
      <c r="G2879" t="s">
        <v>1140</v>
      </c>
      <c r="H2879" t="str">
        <f>VLOOKUP(E2879,GDD!$A$2:$B$57,2)</f>
        <v>900+</v>
      </c>
      <c r="I2879" cm="1">
        <f t="array" ref="I2879">IF(H2879="0-650",1,IF(H2879="650-900",2,IF(H2879="900+",3,NA)))</f>
        <v>3</v>
      </c>
      <c r="J2879">
        <v>2.0503405943609999E-4</v>
      </c>
      <c r="K2879">
        <v>1.4486844158346501E-4</v>
      </c>
      <c r="L2879">
        <v>0.80937626035583199</v>
      </c>
    </row>
    <row r="2880" spans="1:12" x14ac:dyDescent="0.2">
      <c r="A2880" t="s">
        <v>3237</v>
      </c>
      <c r="B2880" t="str">
        <f t="shared" si="132"/>
        <v>PSRI</v>
      </c>
      <c r="C2880">
        <f>VLOOKUP(B2880,GDD!$D$2:$E$31,2)</f>
        <v>27</v>
      </c>
      <c r="D2880" t="str">
        <f t="shared" si="133"/>
        <v>JCEager20</v>
      </c>
      <c r="E2880" s="2">
        <v>20200813</v>
      </c>
      <c r="F2880" t="str">
        <f t="shared" si="134"/>
        <v>RS2</v>
      </c>
      <c r="G2880" t="s">
        <v>1140</v>
      </c>
      <c r="H2880" t="str">
        <f>VLOOKUP(E2880,GDD!$A$2:$B$57,2)</f>
        <v>900+</v>
      </c>
      <c r="I2880" cm="1">
        <f t="array" ref="I2880">IF(H2880="0-650",1,IF(H2880="650-900",2,IF(H2880="900+",3,NA)))</f>
        <v>3</v>
      </c>
      <c r="J2880" s="1">
        <v>6.9603542412076296E-6</v>
      </c>
      <c r="K2880" s="1">
        <v>5.8897544390488301E-6</v>
      </c>
      <c r="L2880">
        <v>0.77999347560965404</v>
      </c>
    </row>
    <row r="2881" spans="1:12" x14ac:dyDescent="0.2">
      <c r="A2881" t="s">
        <v>3238</v>
      </c>
      <c r="B2881" t="str">
        <f t="shared" si="132"/>
        <v>Carte1</v>
      </c>
      <c r="C2881">
        <f>VLOOKUP(B2881,GDD!$D$2:$E$31,2)</f>
        <v>28</v>
      </c>
      <c r="D2881" t="str">
        <f t="shared" si="133"/>
        <v>JCEager20</v>
      </c>
      <c r="E2881" s="2">
        <v>20200813</v>
      </c>
      <c r="F2881" t="str">
        <f t="shared" si="134"/>
        <v>RS2</v>
      </c>
      <c r="G2881" t="s">
        <v>1140</v>
      </c>
      <c r="H2881" t="str">
        <f>VLOOKUP(E2881,GDD!$A$2:$B$57,2)</f>
        <v>900+</v>
      </c>
      <c r="I2881" cm="1">
        <f t="array" ref="I2881">IF(H2881="0-650",1,IF(H2881="650-900",2,IF(H2881="900+",3,NA)))</f>
        <v>3</v>
      </c>
      <c r="J2881">
        <v>3.6397255676831899E-2</v>
      </c>
      <c r="K2881">
        <v>3.2827168640102898E-2</v>
      </c>
      <c r="L2881">
        <v>0.76885357938294396</v>
      </c>
    </row>
    <row r="2882" spans="1:12" x14ac:dyDescent="0.2">
      <c r="A2882" t="s">
        <v>3239</v>
      </c>
      <c r="B2882" t="str">
        <f t="shared" si="132"/>
        <v>VOG1</v>
      </c>
      <c r="C2882">
        <f>VLOOKUP(B2882,GDD!$D$2:$E$31,2)</f>
        <v>29</v>
      </c>
      <c r="D2882" t="str">
        <f t="shared" si="133"/>
        <v>JCEager20</v>
      </c>
      <c r="E2882" s="2">
        <v>20200813</v>
      </c>
      <c r="F2882" t="str">
        <f t="shared" si="134"/>
        <v>RS2</v>
      </c>
      <c r="G2882" t="s">
        <v>1140</v>
      </c>
      <c r="H2882" t="str">
        <f>VLOOKUP(E2882,GDD!$A$2:$B$57,2)</f>
        <v>900+</v>
      </c>
      <c r="I2882" cm="1">
        <f t="array" ref="I2882">IF(H2882="0-650",1,IF(H2882="650-900",2,IF(H2882="900+",3,NA)))</f>
        <v>3</v>
      </c>
      <c r="J2882">
        <v>4.7343034917848997E-3</v>
      </c>
      <c r="K2882">
        <v>5.4559077443289503E-3</v>
      </c>
      <c r="L2882">
        <v>0.72247020734612899</v>
      </c>
    </row>
    <row r="2883" spans="1:12" x14ac:dyDescent="0.2">
      <c r="A2883" t="s">
        <v>3240</v>
      </c>
      <c r="B2883" t="str">
        <f t="shared" ref="B2883:B2946" si="135">LEFT(A2883, FIND("_RS",A2883)-10)</f>
        <v>SR700670</v>
      </c>
      <c r="C2883">
        <f>VLOOKUP(B2883,GDD!$D$2:$E$31,2)</f>
        <v>30</v>
      </c>
      <c r="D2883" t="str">
        <f t="shared" ref="D2883:D2946" si="136">"JCEager"&amp;MID(E2883,3,2)</f>
        <v>JCEager20</v>
      </c>
      <c r="E2883" s="2">
        <v>20200813</v>
      </c>
      <c r="F2883" t="str">
        <f t="shared" ref="F2883:F2946" si="137">RIGHT(A2883,LEN(A2883)-FIND("_RS",A2883))</f>
        <v>RS2</v>
      </c>
      <c r="G2883" t="s">
        <v>1140</v>
      </c>
      <c r="H2883" t="str">
        <f>VLOOKUP(E2883,GDD!$A$2:$B$57,2)</f>
        <v>900+</v>
      </c>
      <c r="I2883" cm="1">
        <f t="array" ref="I2883">IF(H2883="0-650",1,IF(H2883="650-900",2,IF(H2883="900+",3,NA)))</f>
        <v>3</v>
      </c>
      <c r="J2883">
        <v>1.2971220217199301E-3</v>
      </c>
      <c r="K2883">
        <v>5.8204016904374897E-4</v>
      </c>
      <c r="L2883">
        <v>0.869888818816971</v>
      </c>
    </row>
    <row r="2884" spans="1:12" x14ac:dyDescent="0.2">
      <c r="A2884" t="s">
        <v>4040</v>
      </c>
      <c r="B2884" t="str">
        <f t="shared" si="135"/>
        <v>NDVI</v>
      </c>
      <c r="C2884">
        <f>VLOOKUP(B2884,GDD!$D$2:$E$31,2)</f>
        <v>21</v>
      </c>
      <c r="D2884" t="str">
        <f t="shared" si="136"/>
        <v>JCEager20</v>
      </c>
      <c r="E2884" s="2">
        <v>20200826</v>
      </c>
      <c r="F2884" t="str">
        <f t="shared" si="137"/>
        <v>RS2</v>
      </c>
      <c r="G2884" t="s">
        <v>1140</v>
      </c>
      <c r="H2884" t="str">
        <f>VLOOKUP(E2884,GDD!$A$2:$B$57,2)</f>
        <v>900+</v>
      </c>
      <c r="I2884" cm="1">
        <f t="array" ref="I2884">IF(H2884="0-650",1,IF(H2884="650-900",2,IF(H2884="900+",3,NA)))</f>
        <v>3</v>
      </c>
      <c r="J2884">
        <v>7.2983987088685604E-4</v>
      </c>
      <c r="K2884">
        <v>7.7917892295997499E-4</v>
      </c>
      <c r="L2884">
        <v>0.73753518128875795</v>
      </c>
    </row>
    <row r="2885" spans="1:12" x14ac:dyDescent="0.2">
      <c r="A2885" t="s">
        <v>4041</v>
      </c>
      <c r="B2885" t="str">
        <f t="shared" si="135"/>
        <v>SR800680</v>
      </c>
      <c r="C2885">
        <f>VLOOKUP(B2885,GDD!$D$2:$E$31,2)</f>
        <v>22</v>
      </c>
      <c r="D2885" t="str">
        <f t="shared" si="136"/>
        <v>JCEager20</v>
      </c>
      <c r="E2885" s="2">
        <v>20200826</v>
      </c>
      <c r="F2885" t="str">
        <f t="shared" si="137"/>
        <v>RS2</v>
      </c>
      <c r="G2885" t="s">
        <v>1140</v>
      </c>
      <c r="H2885" t="str">
        <f>VLOOKUP(E2885,GDD!$A$2:$B$57,2)</f>
        <v>900+</v>
      </c>
      <c r="I2885" cm="1">
        <f t="array" ref="I2885">IF(H2885="0-650",1,IF(H2885="650-900",2,IF(H2885="900+",3,NA)))</f>
        <v>3</v>
      </c>
      <c r="J2885">
        <v>0.65257420865595195</v>
      </c>
      <c r="K2885">
        <v>0.54635280450527501</v>
      </c>
      <c r="L2885">
        <v>0.78181455803747701</v>
      </c>
    </row>
    <row r="2886" spans="1:12" x14ac:dyDescent="0.2">
      <c r="A2886" t="s">
        <v>4042</v>
      </c>
      <c r="B2886" t="str">
        <f t="shared" si="135"/>
        <v>mRENDVI</v>
      </c>
      <c r="C2886">
        <f>VLOOKUP(B2886,GDD!$D$2:$E$31,2)</f>
        <v>23</v>
      </c>
      <c r="D2886" t="str">
        <f t="shared" si="136"/>
        <v>JCEager20</v>
      </c>
      <c r="E2886" s="2">
        <v>20200826</v>
      </c>
      <c r="F2886" t="str">
        <f t="shared" si="137"/>
        <v>RS2</v>
      </c>
      <c r="G2886" t="s">
        <v>1140</v>
      </c>
      <c r="H2886" t="str">
        <f>VLOOKUP(E2886,GDD!$A$2:$B$57,2)</f>
        <v>900+</v>
      </c>
      <c r="I2886" cm="1">
        <f t="array" ref="I2886">IF(H2886="0-650",1,IF(H2886="650-900",2,IF(H2886="900+",3,NA)))</f>
        <v>3</v>
      </c>
      <c r="J2886">
        <v>7.7776039724841099E-4</v>
      </c>
      <c r="K2886">
        <v>8.4618839528465299E-4</v>
      </c>
      <c r="L2886">
        <v>0.73385862889315401</v>
      </c>
    </row>
    <row r="2887" spans="1:12" x14ac:dyDescent="0.2">
      <c r="A2887" t="s">
        <v>4043</v>
      </c>
      <c r="B2887" t="str">
        <f t="shared" si="135"/>
        <v>GNDVI</v>
      </c>
      <c r="C2887">
        <f>VLOOKUP(B2887,GDD!$D$2:$E$31,2)</f>
        <v>24</v>
      </c>
      <c r="D2887" t="str">
        <f t="shared" si="136"/>
        <v>JCEager20</v>
      </c>
      <c r="E2887" s="2">
        <v>20200826</v>
      </c>
      <c r="F2887" t="str">
        <f t="shared" si="137"/>
        <v>RS2</v>
      </c>
      <c r="G2887" t="s">
        <v>1140</v>
      </c>
      <c r="H2887" t="str">
        <f>VLOOKUP(E2887,GDD!$A$2:$B$57,2)</f>
        <v>900+</v>
      </c>
      <c r="I2887" cm="1">
        <f t="array" ref="I2887">IF(H2887="0-650",1,IF(H2887="650-900",2,IF(H2887="900+",3,NA)))</f>
        <v>3</v>
      </c>
      <c r="J2887">
        <v>3.1262858591154602E-4</v>
      </c>
      <c r="K2887">
        <v>3.5089021760833502E-4</v>
      </c>
      <c r="L2887">
        <v>0.72773373780888895</v>
      </c>
    </row>
    <row r="2888" spans="1:12" x14ac:dyDescent="0.2">
      <c r="A2888" t="s">
        <v>4044</v>
      </c>
      <c r="B2888" t="str">
        <f t="shared" si="135"/>
        <v>PRI</v>
      </c>
      <c r="C2888">
        <f>VLOOKUP(B2888,GDD!$D$2:$E$31,2)</f>
        <v>25</v>
      </c>
      <c r="D2888" t="str">
        <f t="shared" si="136"/>
        <v>JCEager20</v>
      </c>
      <c r="E2888" s="2">
        <v>20200826</v>
      </c>
      <c r="F2888" t="str">
        <f t="shared" si="137"/>
        <v>RS2</v>
      </c>
      <c r="G2888" t="s">
        <v>1140</v>
      </c>
      <c r="H2888" t="str">
        <f>VLOOKUP(E2888,GDD!$A$2:$B$57,2)</f>
        <v>900+</v>
      </c>
      <c r="I2888" cm="1">
        <f t="array" ref="I2888">IF(H2888="0-650",1,IF(H2888="650-900",2,IF(H2888="900+",3,NA)))</f>
        <v>3</v>
      </c>
      <c r="J2888" s="1">
        <v>4.3397625192470302E-5</v>
      </c>
      <c r="K2888" s="1">
        <v>6.6395833631035706E-5</v>
      </c>
      <c r="L2888">
        <v>0.662260188296801</v>
      </c>
    </row>
    <row r="2889" spans="1:12" x14ac:dyDescent="0.2">
      <c r="A2889" t="s">
        <v>4045</v>
      </c>
      <c r="B2889" t="str">
        <f t="shared" si="135"/>
        <v>OSAVI</v>
      </c>
      <c r="C2889">
        <f>VLOOKUP(B2889,GDD!$D$2:$E$31,2)</f>
        <v>26</v>
      </c>
      <c r="D2889" t="str">
        <f t="shared" si="136"/>
        <v>JCEager20</v>
      </c>
      <c r="E2889" s="2">
        <v>20200826</v>
      </c>
      <c r="F2889" t="str">
        <f t="shared" si="137"/>
        <v>RS2</v>
      </c>
      <c r="G2889" t="s">
        <v>1140</v>
      </c>
      <c r="H2889" t="str">
        <f>VLOOKUP(E2889,GDD!$A$2:$B$57,2)</f>
        <v>900+</v>
      </c>
      <c r="I2889" cm="1">
        <f t="array" ref="I2889">IF(H2889="0-650",1,IF(H2889="650-900",2,IF(H2889="900+",3,NA)))</f>
        <v>3</v>
      </c>
      <c r="J2889">
        <v>5.0489777762761597E-4</v>
      </c>
      <c r="K2889">
        <v>4.1833488162695598E-4</v>
      </c>
      <c r="L2889">
        <v>0.783585734296671</v>
      </c>
    </row>
    <row r="2890" spans="1:12" x14ac:dyDescent="0.2">
      <c r="A2890" t="s">
        <v>4046</v>
      </c>
      <c r="B2890" t="str">
        <f t="shared" si="135"/>
        <v>PSRI</v>
      </c>
      <c r="C2890">
        <f>VLOOKUP(B2890,GDD!$D$2:$E$31,2)</f>
        <v>27</v>
      </c>
      <c r="D2890" t="str">
        <f t="shared" si="136"/>
        <v>JCEager20</v>
      </c>
      <c r="E2890" s="2">
        <v>20200826</v>
      </c>
      <c r="F2890" t="str">
        <f t="shared" si="137"/>
        <v>RS2</v>
      </c>
      <c r="G2890" t="s">
        <v>1140</v>
      </c>
      <c r="H2890" t="str">
        <f>VLOOKUP(E2890,GDD!$A$2:$B$57,2)</f>
        <v>900+</v>
      </c>
      <c r="I2890" cm="1">
        <f t="array" ref="I2890">IF(H2890="0-650",1,IF(H2890="650-900",2,IF(H2890="900+",3,NA)))</f>
        <v>3</v>
      </c>
      <c r="J2890" s="1">
        <v>3.9186531383139402E-5</v>
      </c>
      <c r="K2890" s="1">
        <v>3.4030830125230103E-5</v>
      </c>
      <c r="L2890">
        <v>0.77550804882257096</v>
      </c>
    </row>
    <row r="2891" spans="1:12" x14ac:dyDescent="0.2">
      <c r="A2891" t="s">
        <v>4047</v>
      </c>
      <c r="B2891" t="str">
        <f t="shared" si="135"/>
        <v>Carte1</v>
      </c>
      <c r="C2891">
        <f>VLOOKUP(B2891,GDD!$D$2:$E$31,2)</f>
        <v>28</v>
      </c>
      <c r="D2891" t="str">
        <f t="shared" si="136"/>
        <v>JCEager20</v>
      </c>
      <c r="E2891" s="2">
        <v>20200826</v>
      </c>
      <c r="F2891" t="str">
        <f t="shared" si="137"/>
        <v>RS2</v>
      </c>
      <c r="G2891" t="s">
        <v>1140</v>
      </c>
      <c r="H2891" t="str">
        <f>VLOOKUP(E2891,GDD!$A$2:$B$57,2)</f>
        <v>900+</v>
      </c>
      <c r="I2891" cm="1">
        <f t="array" ref="I2891">IF(H2891="0-650",1,IF(H2891="650-900",2,IF(H2891="900+",3,NA)))</f>
        <v>3</v>
      </c>
      <c r="J2891">
        <v>0.278086356853668</v>
      </c>
      <c r="K2891">
        <v>0.170521140153364</v>
      </c>
      <c r="L2891">
        <v>0.83029010888647103</v>
      </c>
    </row>
    <row r="2892" spans="1:12" x14ac:dyDescent="0.2">
      <c r="A2892" t="s">
        <v>4048</v>
      </c>
      <c r="B2892" t="str">
        <f t="shared" si="135"/>
        <v>VOG1</v>
      </c>
      <c r="C2892">
        <f>VLOOKUP(B2892,GDD!$D$2:$E$31,2)</f>
        <v>29</v>
      </c>
      <c r="D2892" t="str">
        <f t="shared" si="136"/>
        <v>JCEager20</v>
      </c>
      <c r="E2892" s="2">
        <v>20200826</v>
      </c>
      <c r="F2892" t="str">
        <f t="shared" si="137"/>
        <v>RS2</v>
      </c>
      <c r="G2892" t="s">
        <v>1140</v>
      </c>
      <c r="H2892" t="str">
        <f>VLOOKUP(E2892,GDD!$A$2:$B$57,2)</f>
        <v>900+</v>
      </c>
      <c r="I2892" cm="1">
        <f t="array" ref="I2892">IF(H2892="0-650",1,IF(H2892="650-900",2,IF(H2892="900+",3,NA)))</f>
        <v>3</v>
      </c>
      <c r="J2892">
        <v>9.0074117994789309E-3</v>
      </c>
      <c r="K2892">
        <v>8.2718763021399702E-3</v>
      </c>
      <c r="L2892">
        <v>0.76563013195187501</v>
      </c>
    </row>
    <row r="2893" spans="1:12" x14ac:dyDescent="0.2">
      <c r="A2893" t="s">
        <v>4049</v>
      </c>
      <c r="B2893" t="str">
        <f t="shared" si="135"/>
        <v>SR700670</v>
      </c>
      <c r="C2893">
        <f>VLOOKUP(B2893,GDD!$D$2:$E$31,2)</f>
        <v>30</v>
      </c>
      <c r="D2893" t="str">
        <f t="shared" si="136"/>
        <v>JCEager20</v>
      </c>
      <c r="E2893" s="2">
        <v>20200826</v>
      </c>
      <c r="F2893" t="str">
        <f t="shared" si="137"/>
        <v>RS2</v>
      </c>
      <c r="G2893" t="s">
        <v>1140</v>
      </c>
      <c r="H2893" t="str">
        <f>VLOOKUP(E2893,GDD!$A$2:$B$57,2)</f>
        <v>900+</v>
      </c>
      <c r="I2893" cm="1">
        <f t="array" ref="I2893">IF(H2893="0-650",1,IF(H2893="650-900",2,IF(H2893="900+",3,NA)))</f>
        <v>3</v>
      </c>
      <c r="J2893">
        <v>1.9170362649585399E-3</v>
      </c>
      <c r="K2893">
        <v>1.70135044454061E-3</v>
      </c>
      <c r="L2893">
        <v>0.77170617243471396</v>
      </c>
    </row>
    <row r="2894" spans="1:12" x14ac:dyDescent="0.2">
      <c r="A2894" t="s">
        <v>4050</v>
      </c>
      <c r="B2894" t="str">
        <f t="shared" si="135"/>
        <v>CC</v>
      </c>
      <c r="C2894">
        <f>VLOOKUP(B2894,GDD!$D$2:$E$31,2)</f>
        <v>1</v>
      </c>
      <c r="D2894" t="str">
        <f t="shared" si="136"/>
        <v>JCEager20</v>
      </c>
      <c r="E2894" s="2">
        <v>20200617</v>
      </c>
      <c r="F2894" t="str">
        <f t="shared" si="137"/>
        <v>RS3</v>
      </c>
      <c r="G2894" t="s">
        <v>1140</v>
      </c>
      <c r="H2894" t="str">
        <f>VLOOKUP(E2894,GDD!$A$2:$B$57,2)</f>
        <v>0-650</v>
      </c>
      <c r="I2894" cm="1">
        <f t="array" ref="I2894">IF(H2894="0-650",1,IF(H2894="650-900",2,IF(H2894="900+",3,NA)))</f>
        <v>1</v>
      </c>
      <c r="J2894">
        <v>3.1534821966412601E-3</v>
      </c>
      <c r="K2894">
        <v>2.0452229931878299E-3</v>
      </c>
      <c r="L2894">
        <v>0.82224215823215796</v>
      </c>
    </row>
    <row r="2895" spans="1:12" x14ac:dyDescent="0.2">
      <c r="A2895" t="s">
        <v>3241</v>
      </c>
      <c r="B2895" t="str">
        <f t="shared" si="135"/>
        <v>CC</v>
      </c>
      <c r="C2895">
        <f>VLOOKUP(B2895,GDD!$D$2:$E$31,2)</f>
        <v>1</v>
      </c>
      <c r="D2895" t="str">
        <f t="shared" si="136"/>
        <v>JCEager20</v>
      </c>
      <c r="E2895" s="2">
        <v>20200625</v>
      </c>
      <c r="F2895" t="str">
        <f t="shared" si="137"/>
        <v>RS3</v>
      </c>
      <c r="G2895" t="s">
        <v>1140</v>
      </c>
      <c r="H2895" t="str">
        <f>VLOOKUP(E2895,GDD!$A$2:$B$57,2)</f>
        <v>0-650</v>
      </c>
      <c r="I2895" cm="1">
        <f t="array" ref="I2895">IF(H2895="0-650",1,IF(H2895="650-900",2,IF(H2895="900+",3,NA)))</f>
        <v>1</v>
      </c>
      <c r="J2895">
        <v>5.6140695598909697E-3</v>
      </c>
      <c r="K2895">
        <v>4.6436170043403597E-3</v>
      </c>
      <c r="L2895">
        <v>0.78387532912940405</v>
      </c>
    </row>
    <row r="2896" spans="1:12" x14ac:dyDescent="0.2">
      <c r="A2896" t="s">
        <v>3242</v>
      </c>
      <c r="B2896" t="str">
        <f t="shared" si="135"/>
        <v>CC</v>
      </c>
      <c r="C2896">
        <f>VLOOKUP(B2896,GDD!$D$2:$E$31,2)</f>
        <v>1</v>
      </c>
      <c r="D2896" t="str">
        <f t="shared" si="136"/>
        <v>JCEager20</v>
      </c>
      <c r="E2896" s="2">
        <v>20200702</v>
      </c>
      <c r="F2896" t="str">
        <f t="shared" si="137"/>
        <v>RS3</v>
      </c>
      <c r="G2896" t="s">
        <v>1140</v>
      </c>
      <c r="H2896" t="str">
        <f>VLOOKUP(E2896,GDD!$A$2:$B$57,2)</f>
        <v>0-650</v>
      </c>
      <c r="I2896" cm="1">
        <f t="array" ref="I2896">IF(H2896="0-650",1,IF(H2896="650-900",2,IF(H2896="900+",3,NA)))</f>
        <v>1</v>
      </c>
      <c r="J2896">
        <v>2.5728278293729802E-3</v>
      </c>
      <c r="K2896">
        <v>1.6023474222456699E-3</v>
      </c>
      <c r="L2896">
        <v>0.82808963732365504</v>
      </c>
    </row>
    <row r="2897" spans="1:12" x14ac:dyDescent="0.2">
      <c r="A2897" t="s">
        <v>3243</v>
      </c>
      <c r="B2897" t="str">
        <f t="shared" si="135"/>
        <v>CC</v>
      </c>
      <c r="C2897">
        <f>VLOOKUP(B2897,GDD!$D$2:$E$31,2)</f>
        <v>1</v>
      </c>
      <c r="D2897" t="str">
        <f t="shared" si="136"/>
        <v>JCEager20</v>
      </c>
      <c r="E2897" s="2">
        <v>20200708</v>
      </c>
      <c r="F2897" t="str">
        <f t="shared" si="137"/>
        <v>RS3</v>
      </c>
      <c r="G2897" t="s">
        <v>1140</v>
      </c>
      <c r="H2897" t="str">
        <f>VLOOKUP(E2897,GDD!$A$2:$B$57,2)</f>
        <v>0-650</v>
      </c>
      <c r="I2897" cm="1">
        <f t="array" ref="I2897">IF(H2897="0-650",1,IF(H2897="650-900",2,IF(H2897="900+",3,NA)))</f>
        <v>1</v>
      </c>
      <c r="J2897">
        <v>2.0042379235643499E-3</v>
      </c>
      <c r="K2897">
        <v>9.1673912789065203E-4</v>
      </c>
      <c r="L2897">
        <v>0.86770396720958698</v>
      </c>
    </row>
    <row r="2898" spans="1:12" x14ac:dyDescent="0.2">
      <c r="A2898" t="s">
        <v>4051</v>
      </c>
      <c r="B2898" t="str">
        <f t="shared" si="135"/>
        <v>CC</v>
      </c>
      <c r="C2898">
        <f>VLOOKUP(B2898,GDD!$D$2:$E$31,2)</f>
        <v>1</v>
      </c>
      <c r="D2898" t="str">
        <f t="shared" si="136"/>
        <v>JCEager20</v>
      </c>
      <c r="E2898" s="2">
        <v>20200717</v>
      </c>
      <c r="F2898" t="str">
        <f t="shared" si="137"/>
        <v>RS3</v>
      </c>
      <c r="G2898" t="s">
        <v>1140</v>
      </c>
      <c r="H2898" t="str">
        <f>VLOOKUP(E2898,GDD!$A$2:$B$57,2)</f>
        <v>650-900</v>
      </c>
      <c r="I2898" cm="1">
        <f t="array" ref="I2898">IF(H2898="0-650",1,IF(H2898="650-900",2,IF(H2898="900+",3,NA)))</f>
        <v>2</v>
      </c>
      <c r="J2898">
        <v>1.5418354592066901E-4</v>
      </c>
      <c r="K2898">
        <v>4.4582165132802998E-4</v>
      </c>
      <c r="L2898">
        <v>0.50920822147202205</v>
      </c>
    </row>
    <row r="2899" spans="1:12" x14ac:dyDescent="0.2">
      <c r="A2899" t="s">
        <v>3244</v>
      </c>
      <c r="B2899" t="str">
        <f t="shared" si="135"/>
        <v>CC</v>
      </c>
      <c r="C2899">
        <f>VLOOKUP(B2899,GDD!$D$2:$E$31,2)</f>
        <v>1</v>
      </c>
      <c r="D2899" t="str">
        <f t="shared" si="136"/>
        <v>JCEager20</v>
      </c>
      <c r="E2899" s="2">
        <v>20200720</v>
      </c>
      <c r="F2899" t="str">
        <f t="shared" si="137"/>
        <v>RS3</v>
      </c>
      <c r="G2899" t="s">
        <v>1140</v>
      </c>
      <c r="H2899" t="str">
        <f>VLOOKUP(E2899,GDD!$A$2:$B$57,2)</f>
        <v>650-900</v>
      </c>
      <c r="I2899" cm="1">
        <f t="array" ref="I2899">IF(H2899="0-650",1,IF(H2899="650-900",2,IF(H2899="900+",3,NA)))</f>
        <v>2</v>
      </c>
      <c r="J2899">
        <v>1.15535637634733E-2</v>
      </c>
      <c r="K2899">
        <v>3.1540099089981599E-3</v>
      </c>
      <c r="L2899">
        <v>0.91659302311116297</v>
      </c>
    </row>
    <row r="2900" spans="1:12" x14ac:dyDescent="0.2">
      <c r="A2900" t="s">
        <v>3245</v>
      </c>
      <c r="B2900" t="str">
        <f t="shared" si="135"/>
        <v>CC</v>
      </c>
      <c r="C2900">
        <f>VLOOKUP(B2900,GDD!$D$2:$E$31,2)</f>
        <v>1</v>
      </c>
      <c r="D2900" t="str">
        <f t="shared" si="136"/>
        <v>JCEager20</v>
      </c>
      <c r="E2900" s="2">
        <v>20200725</v>
      </c>
      <c r="F2900" t="str">
        <f t="shared" si="137"/>
        <v>RS3</v>
      </c>
      <c r="G2900" t="s">
        <v>1140</v>
      </c>
      <c r="H2900" t="str">
        <f>VLOOKUP(E2900,GDD!$A$2:$B$57,2)</f>
        <v>650-900</v>
      </c>
      <c r="I2900" cm="1">
        <f t="array" ref="I2900">IF(H2900="0-650",1,IF(H2900="650-900",2,IF(H2900="900+",3,NA)))</f>
        <v>2</v>
      </c>
      <c r="J2900">
        <v>5.3581914561356904E-4</v>
      </c>
      <c r="K2900">
        <v>4.6242076947414798E-4</v>
      </c>
      <c r="L2900">
        <v>0.77659517933790601</v>
      </c>
    </row>
    <row r="2901" spans="1:12" x14ac:dyDescent="0.2">
      <c r="A2901" t="s">
        <v>3246</v>
      </c>
      <c r="B2901" t="str">
        <f t="shared" si="135"/>
        <v>CC</v>
      </c>
      <c r="C2901">
        <f>VLOOKUP(B2901,GDD!$D$2:$E$31,2)</f>
        <v>1</v>
      </c>
      <c r="D2901" t="str">
        <f t="shared" si="136"/>
        <v>JCEager20</v>
      </c>
      <c r="E2901" s="2">
        <v>20200728</v>
      </c>
      <c r="F2901" t="str">
        <f t="shared" si="137"/>
        <v>RS3</v>
      </c>
      <c r="G2901" t="s">
        <v>1140</v>
      </c>
      <c r="H2901" t="str">
        <f>VLOOKUP(E2901,GDD!$A$2:$B$57,2)</f>
        <v>900+</v>
      </c>
      <c r="I2901" cm="1">
        <f t="array" ref="I2901">IF(H2901="0-650",1,IF(H2901="650-900",2,IF(H2901="900+",3,NA)))</f>
        <v>3</v>
      </c>
      <c r="J2901">
        <v>4.0797719172035201E-4</v>
      </c>
      <c r="K2901">
        <v>2.8529986520064998E-4</v>
      </c>
      <c r="L2901">
        <v>0.81096347613042397</v>
      </c>
    </row>
    <row r="2902" spans="1:12" x14ac:dyDescent="0.2">
      <c r="A2902" t="s">
        <v>3247</v>
      </c>
      <c r="B2902" t="str">
        <f t="shared" si="135"/>
        <v>CC</v>
      </c>
      <c r="C2902">
        <f>VLOOKUP(B2902,GDD!$D$2:$E$31,2)</f>
        <v>1</v>
      </c>
      <c r="D2902" t="str">
        <f t="shared" si="136"/>
        <v>JCEager20</v>
      </c>
      <c r="E2902" s="2">
        <v>20200806</v>
      </c>
      <c r="F2902" t="str">
        <f t="shared" si="137"/>
        <v>RS3</v>
      </c>
      <c r="G2902" t="s">
        <v>1140</v>
      </c>
      <c r="H2902" t="str">
        <f>VLOOKUP(E2902,GDD!$A$2:$B$57,2)</f>
        <v>900+</v>
      </c>
      <c r="I2902" cm="1">
        <f t="array" ref="I2902">IF(H2902="0-650",1,IF(H2902="650-900",2,IF(H2902="900+",3,NA)))</f>
        <v>3</v>
      </c>
      <c r="J2902">
        <v>6.2968681803226201E-4</v>
      </c>
      <c r="K2902">
        <v>1.00879716785489E-3</v>
      </c>
      <c r="L2902">
        <v>0.65188173490197898</v>
      </c>
    </row>
    <row r="2903" spans="1:12" x14ac:dyDescent="0.2">
      <c r="A2903" t="s">
        <v>4052</v>
      </c>
      <c r="B2903" t="str">
        <f t="shared" si="135"/>
        <v>height_30p</v>
      </c>
      <c r="C2903">
        <f>VLOOKUP(B2903,GDD!$D$2:$E$31,2)</f>
        <v>2</v>
      </c>
      <c r="D2903" t="str">
        <f t="shared" si="136"/>
        <v>JCEager20</v>
      </c>
      <c r="E2903" s="2">
        <v>20200617</v>
      </c>
      <c r="F2903" t="str">
        <f t="shared" si="137"/>
        <v>RS3</v>
      </c>
      <c r="G2903" t="s">
        <v>1140</v>
      </c>
      <c r="H2903" t="str">
        <f>VLOOKUP(E2903,GDD!$A$2:$B$57,2)</f>
        <v>0-650</v>
      </c>
      <c r="I2903" cm="1">
        <f t="array" ref="I2903">IF(H2903="0-650",1,IF(H2903="650-900",2,IF(H2903="900+",3,NA)))</f>
        <v>1</v>
      </c>
      <c r="J2903">
        <v>3.0165503590849797E-4</v>
      </c>
      <c r="K2903">
        <v>4.6105476297934601E-4</v>
      </c>
      <c r="L2903">
        <v>0.66248312131693199</v>
      </c>
    </row>
    <row r="2904" spans="1:12" x14ac:dyDescent="0.2">
      <c r="A2904" t="s">
        <v>4053</v>
      </c>
      <c r="B2904" t="str">
        <f t="shared" si="135"/>
        <v>height_50p</v>
      </c>
      <c r="C2904">
        <f>VLOOKUP(B2904,GDD!$D$2:$E$31,2)</f>
        <v>3</v>
      </c>
      <c r="D2904" t="str">
        <f t="shared" si="136"/>
        <v>JCEager20</v>
      </c>
      <c r="E2904" s="2">
        <v>20200617</v>
      </c>
      <c r="F2904" t="str">
        <f t="shared" si="137"/>
        <v>RS3</v>
      </c>
      <c r="G2904" t="s">
        <v>1140</v>
      </c>
      <c r="H2904" t="str">
        <f>VLOOKUP(E2904,GDD!$A$2:$B$57,2)</f>
        <v>0-650</v>
      </c>
      <c r="I2904" cm="1">
        <f t="array" ref="I2904">IF(H2904="0-650",1,IF(H2904="650-900",2,IF(H2904="900+",3,NA)))</f>
        <v>1</v>
      </c>
      <c r="J2904">
        <v>9.9992225253867193E-4</v>
      </c>
      <c r="K2904">
        <v>8.9245496643740698E-4</v>
      </c>
      <c r="L2904">
        <v>0.77070808661229395</v>
      </c>
    </row>
    <row r="2905" spans="1:12" x14ac:dyDescent="0.2">
      <c r="A2905" t="s">
        <v>4054</v>
      </c>
      <c r="B2905" t="str">
        <f t="shared" si="135"/>
        <v>height_70p</v>
      </c>
      <c r="C2905">
        <f>VLOOKUP(B2905,GDD!$D$2:$E$31,2)</f>
        <v>4</v>
      </c>
      <c r="D2905" t="str">
        <f t="shared" si="136"/>
        <v>JCEager20</v>
      </c>
      <c r="E2905" s="2">
        <v>20200617</v>
      </c>
      <c r="F2905" t="str">
        <f t="shared" si="137"/>
        <v>RS3</v>
      </c>
      <c r="G2905" t="s">
        <v>1140</v>
      </c>
      <c r="H2905" t="str">
        <f>VLOOKUP(E2905,GDD!$A$2:$B$57,2)</f>
        <v>0-650</v>
      </c>
      <c r="I2905" cm="1">
        <f t="array" ref="I2905">IF(H2905="0-650",1,IF(H2905="650-900",2,IF(H2905="900+",3,NA)))</f>
        <v>1</v>
      </c>
      <c r="J2905">
        <v>1.7193557554969899E-3</v>
      </c>
      <c r="K2905">
        <v>1.1459409958060401E-3</v>
      </c>
      <c r="L2905">
        <v>0.818220257949267</v>
      </c>
    </row>
    <row r="2906" spans="1:12" x14ac:dyDescent="0.2">
      <c r="A2906" t="s">
        <v>4055</v>
      </c>
      <c r="B2906" t="str">
        <f t="shared" si="135"/>
        <v>height_90p</v>
      </c>
      <c r="C2906">
        <f>VLOOKUP(B2906,GDD!$D$2:$E$31,2)</f>
        <v>5</v>
      </c>
      <c r="D2906" t="str">
        <f t="shared" si="136"/>
        <v>JCEager20</v>
      </c>
      <c r="E2906" s="2">
        <v>20200617</v>
      </c>
      <c r="F2906" t="str">
        <f t="shared" si="137"/>
        <v>RS3</v>
      </c>
      <c r="G2906" t="s">
        <v>1140</v>
      </c>
      <c r="H2906" t="str">
        <f>VLOOKUP(E2906,GDD!$A$2:$B$57,2)</f>
        <v>0-650</v>
      </c>
      <c r="I2906" cm="1">
        <f t="array" ref="I2906">IF(H2906="0-650",1,IF(H2906="650-900",2,IF(H2906="900+",3,NA)))</f>
        <v>1</v>
      </c>
      <c r="J2906">
        <v>2.4178543317919E-3</v>
      </c>
      <c r="K2906">
        <v>9.7275357385861604E-4</v>
      </c>
      <c r="L2906">
        <v>0.88175101630581199</v>
      </c>
    </row>
    <row r="2907" spans="1:12" x14ac:dyDescent="0.2">
      <c r="A2907" t="s">
        <v>4056</v>
      </c>
      <c r="B2907" t="str">
        <f t="shared" si="135"/>
        <v>height_95p</v>
      </c>
      <c r="C2907">
        <f>VLOOKUP(B2907,GDD!$D$2:$E$31,2)</f>
        <v>6</v>
      </c>
      <c r="D2907" t="str">
        <f t="shared" si="136"/>
        <v>JCEager20</v>
      </c>
      <c r="E2907" s="2">
        <v>20200617</v>
      </c>
      <c r="F2907" t="str">
        <f t="shared" si="137"/>
        <v>RS3</v>
      </c>
      <c r="G2907" t="s">
        <v>1140</v>
      </c>
      <c r="H2907" t="str">
        <f>VLOOKUP(E2907,GDD!$A$2:$B$57,2)</f>
        <v>0-650</v>
      </c>
      <c r="I2907" cm="1">
        <f t="array" ref="I2907">IF(H2907="0-650",1,IF(H2907="650-900",2,IF(H2907="900+",3,NA)))</f>
        <v>1</v>
      </c>
      <c r="J2907">
        <v>2.3793304947841401E-3</v>
      </c>
      <c r="K2907">
        <v>8.9708799892259598E-4</v>
      </c>
      <c r="L2907">
        <v>0.88835356255157405</v>
      </c>
    </row>
    <row r="2908" spans="1:12" x14ac:dyDescent="0.2">
      <c r="A2908" t="s">
        <v>4057</v>
      </c>
      <c r="B2908" t="str">
        <f t="shared" si="135"/>
        <v>height_99p</v>
      </c>
      <c r="C2908">
        <f>VLOOKUP(B2908,GDD!$D$2:$E$31,2)</f>
        <v>7</v>
      </c>
      <c r="D2908" t="str">
        <f t="shared" si="136"/>
        <v>JCEager20</v>
      </c>
      <c r="E2908" s="2">
        <v>20200617</v>
      </c>
      <c r="F2908" t="str">
        <f t="shared" si="137"/>
        <v>RS3</v>
      </c>
      <c r="G2908" t="s">
        <v>1140</v>
      </c>
      <c r="H2908" t="str">
        <f>VLOOKUP(E2908,GDD!$A$2:$B$57,2)</f>
        <v>0-650</v>
      </c>
      <c r="I2908" cm="1">
        <f t="array" ref="I2908">IF(H2908="0-650",1,IF(H2908="650-900",2,IF(H2908="900+",3,NA)))</f>
        <v>1</v>
      </c>
      <c r="J2908">
        <v>2.4318862154901299E-3</v>
      </c>
      <c r="K2908">
        <v>9.3644589986965096E-4</v>
      </c>
      <c r="L2908">
        <v>0.88624465413452602</v>
      </c>
    </row>
    <row r="2909" spans="1:12" x14ac:dyDescent="0.2">
      <c r="A2909" t="s">
        <v>4058</v>
      </c>
      <c r="B2909" t="str">
        <f t="shared" si="135"/>
        <v>canopy_cover_5p</v>
      </c>
      <c r="C2909">
        <f>VLOOKUP(B2909,GDD!$D$2:$E$31,2)</f>
        <v>8</v>
      </c>
      <c r="D2909" t="str">
        <f t="shared" si="136"/>
        <v>JCEager20</v>
      </c>
      <c r="E2909" s="2">
        <v>20200617</v>
      </c>
      <c r="F2909" t="str">
        <f t="shared" si="137"/>
        <v>RS3</v>
      </c>
      <c r="G2909" t="s">
        <v>1140</v>
      </c>
      <c r="H2909" t="str">
        <f>VLOOKUP(E2909,GDD!$A$2:$B$57,2)</f>
        <v>0-650</v>
      </c>
      <c r="I2909" cm="1">
        <f t="array" ref="I2909">IF(H2909="0-650",1,IF(H2909="650-900",2,IF(H2909="900+",3,NA)))</f>
        <v>1</v>
      </c>
      <c r="J2909">
        <v>27.052909066746899</v>
      </c>
      <c r="K2909">
        <v>44.965457515865197</v>
      </c>
      <c r="L2909">
        <v>0.64348267053556496</v>
      </c>
    </row>
    <row r="2910" spans="1:12" x14ac:dyDescent="0.2">
      <c r="A2910" t="s">
        <v>4059</v>
      </c>
      <c r="B2910" t="str">
        <f t="shared" si="135"/>
        <v>pcanopy_cover_10p</v>
      </c>
      <c r="C2910">
        <f>VLOOKUP(B2910,GDD!$D$2:$E$31,2)</f>
        <v>9</v>
      </c>
      <c r="D2910" t="str">
        <f t="shared" si="136"/>
        <v>JCEager20</v>
      </c>
      <c r="E2910" s="2">
        <v>20200617</v>
      </c>
      <c r="F2910" t="str">
        <f t="shared" si="137"/>
        <v>RS3</v>
      </c>
      <c r="G2910" t="s">
        <v>1140</v>
      </c>
      <c r="H2910" t="str">
        <f>VLOOKUP(E2910,GDD!$A$2:$B$57,2)</f>
        <v>0-650</v>
      </c>
      <c r="I2910" cm="1">
        <f t="array" ref="I2910">IF(H2910="0-650",1,IF(H2910="650-900",2,IF(H2910="900+",3,NA)))</f>
        <v>1</v>
      </c>
      <c r="J2910">
        <v>26.429216872959</v>
      </c>
      <c r="K2910">
        <v>41.429681432644003</v>
      </c>
      <c r="L2910">
        <v>0.656804199292921</v>
      </c>
    </row>
    <row r="2911" spans="1:12" x14ac:dyDescent="0.2">
      <c r="A2911" t="s">
        <v>4060</v>
      </c>
      <c r="B2911" t="str">
        <f t="shared" si="135"/>
        <v>canopy_cover_20p</v>
      </c>
      <c r="C2911">
        <f>VLOOKUP(B2911,GDD!$D$2:$E$31,2)</f>
        <v>10</v>
      </c>
      <c r="D2911" t="str">
        <f t="shared" si="136"/>
        <v>JCEager20</v>
      </c>
      <c r="E2911" s="2">
        <v>20200617</v>
      </c>
      <c r="F2911" t="str">
        <f t="shared" si="137"/>
        <v>RS3</v>
      </c>
      <c r="G2911" t="s">
        <v>1140</v>
      </c>
      <c r="H2911" t="str">
        <f>VLOOKUP(E2911,GDD!$A$2:$B$57,2)</f>
        <v>0-650</v>
      </c>
      <c r="I2911" cm="1">
        <f t="array" ref="I2911">IF(H2911="0-650",1,IF(H2911="650-900",2,IF(H2911="900+",3,NA)))</f>
        <v>1</v>
      </c>
      <c r="J2911">
        <v>23.426021105109299</v>
      </c>
      <c r="K2911">
        <v>25.0983580184005</v>
      </c>
      <c r="L2911">
        <v>0.73684944698669597</v>
      </c>
    </row>
    <row r="2912" spans="1:12" x14ac:dyDescent="0.2">
      <c r="A2912" t="s">
        <v>4061</v>
      </c>
      <c r="B2912" t="str">
        <f t="shared" si="135"/>
        <v>canopy_cover_30p</v>
      </c>
      <c r="C2912">
        <f>VLOOKUP(B2912,GDD!$D$2:$E$31,2)</f>
        <v>11</v>
      </c>
      <c r="D2912" t="str">
        <f t="shared" si="136"/>
        <v>JCEager20</v>
      </c>
      <c r="E2912" s="2">
        <v>20200617</v>
      </c>
      <c r="F2912" t="str">
        <f t="shared" si="137"/>
        <v>RS3</v>
      </c>
      <c r="G2912" t="s">
        <v>1140</v>
      </c>
      <c r="H2912" t="str">
        <f>VLOOKUP(E2912,GDD!$A$2:$B$57,2)</f>
        <v>0-650</v>
      </c>
      <c r="I2912" cm="1">
        <f t="array" ref="I2912">IF(H2912="0-650",1,IF(H2912="650-900",2,IF(H2912="900+",3,NA)))</f>
        <v>1</v>
      </c>
      <c r="J2912">
        <v>19.850262342172002</v>
      </c>
      <c r="K2912">
        <v>18.616355439426599</v>
      </c>
      <c r="L2912">
        <v>0.76183911996606801</v>
      </c>
    </row>
    <row r="2913" spans="1:12" x14ac:dyDescent="0.2">
      <c r="A2913" t="s">
        <v>4062</v>
      </c>
      <c r="B2913" t="str">
        <f t="shared" si="135"/>
        <v>canopy_cover_40p</v>
      </c>
      <c r="C2913">
        <f>VLOOKUP(B2913,GDD!$D$2:$E$31,2)</f>
        <v>12</v>
      </c>
      <c r="D2913" t="str">
        <f t="shared" si="136"/>
        <v>JCEager20</v>
      </c>
      <c r="E2913" s="2">
        <v>20200617</v>
      </c>
      <c r="F2913" t="str">
        <f t="shared" si="137"/>
        <v>RS3</v>
      </c>
      <c r="G2913" t="s">
        <v>1140</v>
      </c>
      <c r="H2913" t="str">
        <f>VLOOKUP(E2913,GDD!$A$2:$B$57,2)</f>
        <v>0-650</v>
      </c>
      <c r="I2913" cm="1">
        <f t="array" ref="I2913">IF(H2913="0-650",1,IF(H2913="650-900",2,IF(H2913="900+",3,NA)))</f>
        <v>1</v>
      </c>
      <c r="J2913">
        <v>17.510377583975501</v>
      </c>
      <c r="K2913">
        <v>18.112794776721199</v>
      </c>
      <c r="L2913">
        <v>0.74360436331380197</v>
      </c>
    </row>
    <row r="2914" spans="1:12" x14ac:dyDescent="0.2">
      <c r="A2914" t="s">
        <v>4063</v>
      </c>
      <c r="B2914" t="str">
        <f t="shared" si="135"/>
        <v>canopy_cover_50p</v>
      </c>
      <c r="C2914">
        <f>VLOOKUP(B2914,GDD!$D$2:$E$31,2)</f>
        <v>13</v>
      </c>
      <c r="D2914" t="str">
        <f t="shared" si="136"/>
        <v>JCEager20</v>
      </c>
      <c r="E2914" s="2">
        <v>20200617</v>
      </c>
      <c r="F2914" t="str">
        <f t="shared" si="137"/>
        <v>RS3</v>
      </c>
      <c r="G2914" t="s">
        <v>1140</v>
      </c>
      <c r="H2914" t="str">
        <f>VLOOKUP(E2914,GDD!$A$2:$B$57,2)</f>
        <v>0-650</v>
      </c>
      <c r="I2914" cm="1">
        <f t="array" ref="I2914">IF(H2914="0-650",1,IF(H2914="650-900",2,IF(H2914="900+",3,NA)))</f>
        <v>1</v>
      </c>
      <c r="J2914">
        <v>13.289540086426699</v>
      </c>
      <c r="K2914">
        <v>16.196006216762701</v>
      </c>
      <c r="L2914">
        <v>0.71111898473659796</v>
      </c>
    </row>
    <row r="2915" spans="1:12" x14ac:dyDescent="0.2">
      <c r="A2915" t="s">
        <v>4064</v>
      </c>
      <c r="B2915" t="str">
        <f t="shared" si="135"/>
        <v>canopy_cover_75p</v>
      </c>
      <c r="C2915">
        <f>VLOOKUP(B2915,GDD!$D$2:$E$31,2)</f>
        <v>14</v>
      </c>
      <c r="D2915" t="str">
        <f t="shared" si="136"/>
        <v>JCEager20</v>
      </c>
      <c r="E2915" s="2">
        <v>20200617</v>
      </c>
      <c r="F2915" t="str">
        <f t="shared" si="137"/>
        <v>RS3</v>
      </c>
      <c r="G2915" t="s">
        <v>1140</v>
      </c>
      <c r="H2915" t="str">
        <f>VLOOKUP(E2915,GDD!$A$2:$B$57,2)</f>
        <v>0-650</v>
      </c>
      <c r="I2915" cm="1">
        <f t="array" ref="I2915">IF(H2915="0-650",1,IF(H2915="650-900",2,IF(H2915="900+",3,NA)))</f>
        <v>1</v>
      </c>
      <c r="J2915">
        <v>1.8422841420263301</v>
      </c>
      <c r="K2915">
        <v>3.97546521518895</v>
      </c>
      <c r="L2915">
        <v>0.58163204333185403</v>
      </c>
    </row>
    <row r="2916" spans="1:12" x14ac:dyDescent="0.2">
      <c r="A2916" t="s">
        <v>4065</v>
      </c>
      <c r="B2916" t="str">
        <f t="shared" si="135"/>
        <v>standard_deviation_ht</v>
      </c>
      <c r="C2916">
        <f>VLOOKUP(B2916,GDD!$D$2:$E$31,2)</f>
        <v>15</v>
      </c>
      <c r="D2916" t="str">
        <f t="shared" si="136"/>
        <v>JCEager20</v>
      </c>
      <c r="E2916" s="2">
        <v>20200617</v>
      </c>
      <c r="F2916" t="str">
        <f t="shared" si="137"/>
        <v>RS3</v>
      </c>
      <c r="G2916" t="s">
        <v>1140</v>
      </c>
      <c r="H2916" t="str">
        <f>VLOOKUP(E2916,GDD!$A$2:$B$57,2)</f>
        <v>0-650</v>
      </c>
      <c r="I2916" cm="1">
        <f t="array" ref="I2916">IF(H2916="0-650",1,IF(H2916="650-900",2,IF(H2916="900+",3,NA)))</f>
        <v>1</v>
      </c>
      <c r="J2916">
        <v>1.9373160628202799E-4</v>
      </c>
      <c r="K2916">
        <v>1.82891177152456E-4</v>
      </c>
      <c r="L2916">
        <v>0.76064058481605101</v>
      </c>
    </row>
    <row r="2917" spans="1:12" x14ac:dyDescent="0.2">
      <c r="A2917" t="s">
        <v>4066</v>
      </c>
      <c r="B2917" t="str">
        <f t="shared" si="135"/>
        <v>quadratic_mean_ht</v>
      </c>
      <c r="C2917">
        <f>VLOOKUP(B2917,GDD!$D$2:$E$31,2)</f>
        <v>16</v>
      </c>
      <c r="D2917" t="str">
        <f t="shared" si="136"/>
        <v>JCEager20</v>
      </c>
      <c r="E2917" s="2">
        <v>20200617</v>
      </c>
      <c r="F2917" t="str">
        <f t="shared" si="137"/>
        <v>RS3</v>
      </c>
      <c r="G2917" t="s">
        <v>1140</v>
      </c>
      <c r="H2917" t="str">
        <f>VLOOKUP(E2917,GDD!$A$2:$B$57,2)</f>
        <v>0-650</v>
      </c>
      <c r="I2917" cm="1">
        <f t="array" ref="I2917">IF(H2917="0-650",1,IF(H2917="650-900",2,IF(H2917="900+",3,NA)))</f>
        <v>1</v>
      </c>
      <c r="J2917">
        <v>1.0603054439082299E-3</v>
      </c>
      <c r="K2917">
        <v>5.2443561513999695E-4</v>
      </c>
      <c r="L2917">
        <v>0.85846537045320304</v>
      </c>
    </row>
    <row r="2918" spans="1:12" x14ac:dyDescent="0.2">
      <c r="A2918" t="s">
        <v>4067</v>
      </c>
      <c r="B2918" t="str">
        <f t="shared" si="135"/>
        <v>skewness_ht</v>
      </c>
      <c r="C2918">
        <f>VLOOKUP(B2918,GDD!$D$2:$E$31,2)</f>
        <v>17</v>
      </c>
      <c r="D2918" t="str">
        <f t="shared" si="136"/>
        <v>JCEager20</v>
      </c>
      <c r="E2918" s="2">
        <v>20200617</v>
      </c>
      <c r="F2918" t="str">
        <f t="shared" si="137"/>
        <v>RS3</v>
      </c>
      <c r="G2918" t="s">
        <v>1140</v>
      </c>
      <c r="H2918" t="str">
        <f>VLOOKUP(E2918,GDD!$A$2:$B$57,2)</f>
        <v>0-650</v>
      </c>
      <c r="I2918" cm="1">
        <f t="array" ref="I2918">IF(H2918="0-650",1,IF(H2918="650-900",2,IF(H2918="900+",3,NA)))</f>
        <v>1</v>
      </c>
      <c r="J2918">
        <v>4.38183765961382E-2</v>
      </c>
      <c r="K2918">
        <v>6.0291252992137598E-2</v>
      </c>
      <c r="L2918">
        <v>0.68556771649174197</v>
      </c>
    </row>
    <row r="2919" spans="1:12" x14ac:dyDescent="0.2">
      <c r="A2919" t="s">
        <v>4068</v>
      </c>
      <c r="B2919" t="str">
        <f t="shared" si="135"/>
        <v>kurtosis_ht</v>
      </c>
      <c r="C2919">
        <f>VLOOKUP(B2919,GDD!$D$2:$E$31,2)</f>
        <v>18</v>
      </c>
      <c r="D2919" t="str">
        <f t="shared" si="136"/>
        <v>JCEager20</v>
      </c>
      <c r="E2919" s="2">
        <v>20200617</v>
      </c>
      <c r="F2919" t="str">
        <f t="shared" si="137"/>
        <v>RS3</v>
      </c>
      <c r="G2919" t="s">
        <v>1140</v>
      </c>
      <c r="H2919" t="str">
        <f>VLOOKUP(E2919,GDD!$A$2:$B$57,2)</f>
        <v>0-650</v>
      </c>
      <c r="I2919" cm="1">
        <f t="array" ref="I2919">IF(H2919="0-650",1,IF(H2919="650-900",2,IF(H2919="900+",3,NA)))</f>
        <v>1</v>
      </c>
      <c r="J2919">
        <v>0.19783849024168201</v>
      </c>
      <c r="K2919">
        <v>0.245959615580126</v>
      </c>
      <c r="L2919">
        <v>0.70700784383884296</v>
      </c>
    </row>
    <row r="2920" spans="1:12" x14ac:dyDescent="0.2">
      <c r="A2920" t="s">
        <v>4069</v>
      </c>
      <c r="B2920" t="str">
        <f t="shared" si="135"/>
        <v>variation_ht</v>
      </c>
      <c r="C2920">
        <f>VLOOKUP(B2920,GDD!$D$2:$E$31,2)</f>
        <v>19</v>
      </c>
      <c r="D2920" t="str">
        <f t="shared" si="136"/>
        <v>JCEager20</v>
      </c>
      <c r="E2920" s="2">
        <v>20200617</v>
      </c>
      <c r="F2920" t="str">
        <f t="shared" si="137"/>
        <v>RS3</v>
      </c>
      <c r="G2920" t="s">
        <v>1140</v>
      </c>
      <c r="H2920" t="str">
        <f>VLOOKUP(E2920,GDD!$A$2:$B$57,2)</f>
        <v>0-650</v>
      </c>
      <c r="I2920" cm="1">
        <f t="array" ref="I2920">IF(H2920="0-650",1,IF(H2920="650-900",2,IF(H2920="900+",3,NA)))</f>
        <v>1</v>
      </c>
      <c r="J2920">
        <v>0</v>
      </c>
      <c r="K2920">
        <v>2.3828330130607101E-3</v>
      </c>
      <c r="L2920">
        <v>0</v>
      </c>
    </row>
    <row r="2921" spans="1:12" x14ac:dyDescent="0.2">
      <c r="A2921" t="s">
        <v>4070</v>
      </c>
      <c r="B2921" t="str">
        <f t="shared" si="135"/>
        <v>plot_volume</v>
      </c>
      <c r="C2921">
        <f>VLOOKUP(B2921,GDD!$D$2:$E$31,2)</f>
        <v>20</v>
      </c>
      <c r="D2921" t="str">
        <f t="shared" si="136"/>
        <v>JCEager20</v>
      </c>
      <c r="E2921" s="2">
        <v>20200617</v>
      </c>
      <c r="F2921" t="str">
        <f t="shared" si="137"/>
        <v>RS3</v>
      </c>
      <c r="G2921" t="s">
        <v>1140</v>
      </c>
      <c r="H2921" t="str">
        <f>VLOOKUP(E2921,GDD!$A$2:$B$57,2)</f>
        <v>0-650</v>
      </c>
      <c r="I2921" cm="1">
        <f t="array" ref="I2921">IF(H2921="0-650",1,IF(H2921="650-900",2,IF(H2921="900+",3,NA)))</f>
        <v>1</v>
      </c>
      <c r="J2921" s="1">
        <v>7.8304471130608705E-7</v>
      </c>
      <c r="K2921" s="1">
        <v>3.6442402115379901E-7</v>
      </c>
      <c r="L2921">
        <v>0.86570252033381601</v>
      </c>
    </row>
    <row r="2922" spans="1:12" x14ac:dyDescent="0.2">
      <c r="A2922" t="s">
        <v>3268</v>
      </c>
      <c r="B2922" t="str">
        <f t="shared" si="135"/>
        <v>height_30p</v>
      </c>
      <c r="C2922">
        <f>VLOOKUP(B2922,GDD!$D$2:$E$31,2)</f>
        <v>2</v>
      </c>
      <c r="D2922" t="str">
        <f t="shared" si="136"/>
        <v>JCEager20</v>
      </c>
      <c r="E2922" s="2">
        <v>20200702</v>
      </c>
      <c r="F2922" t="str">
        <f t="shared" si="137"/>
        <v>RS3</v>
      </c>
      <c r="G2922" t="s">
        <v>1140</v>
      </c>
      <c r="H2922" t="str">
        <f>VLOOKUP(E2922,GDD!$A$2:$B$57,2)</f>
        <v>0-650</v>
      </c>
      <c r="I2922" cm="1">
        <f t="array" ref="I2922">IF(H2922="0-650",1,IF(H2922="650-900",2,IF(H2922="900+",3,NA)))</f>
        <v>1</v>
      </c>
      <c r="J2922">
        <v>1.4956117132220999E-2</v>
      </c>
      <c r="K2922">
        <v>6.6767543331635801E-3</v>
      </c>
      <c r="L2922">
        <v>0.87046773425667701</v>
      </c>
    </row>
    <row r="2923" spans="1:12" x14ac:dyDescent="0.2">
      <c r="A2923" t="s">
        <v>3269</v>
      </c>
      <c r="B2923" t="str">
        <f t="shared" si="135"/>
        <v>height_50p</v>
      </c>
      <c r="C2923">
        <f>VLOOKUP(B2923,GDD!$D$2:$E$31,2)</f>
        <v>3</v>
      </c>
      <c r="D2923" t="str">
        <f t="shared" si="136"/>
        <v>JCEager20</v>
      </c>
      <c r="E2923" s="2">
        <v>20200702</v>
      </c>
      <c r="F2923" t="str">
        <f t="shared" si="137"/>
        <v>RS3</v>
      </c>
      <c r="G2923" t="s">
        <v>1140</v>
      </c>
      <c r="H2923" t="str">
        <f>VLOOKUP(E2923,GDD!$A$2:$B$57,2)</f>
        <v>0-650</v>
      </c>
      <c r="I2923" cm="1">
        <f t="array" ref="I2923">IF(H2923="0-650",1,IF(H2923="650-900",2,IF(H2923="900+",3,NA)))</f>
        <v>1</v>
      </c>
      <c r="J2923">
        <v>1.1769225762980701E-2</v>
      </c>
      <c r="K2923">
        <v>6.2787985572004502E-3</v>
      </c>
      <c r="L2923">
        <v>0.84901825823303401</v>
      </c>
    </row>
    <row r="2924" spans="1:12" x14ac:dyDescent="0.2">
      <c r="A2924" t="s">
        <v>3270</v>
      </c>
      <c r="B2924" t="str">
        <f t="shared" si="135"/>
        <v>height_70p</v>
      </c>
      <c r="C2924">
        <f>VLOOKUP(B2924,GDD!$D$2:$E$31,2)</f>
        <v>4</v>
      </c>
      <c r="D2924" t="str">
        <f t="shared" si="136"/>
        <v>JCEager20</v>
      </c>
      <c r="E2924" s="2">
        <v>20200702</v>
      </c>
      <c r="F2924" t="str">
        <f t="shared" si="137"/>
        <v>RS3</v>
      </c>
      <c r="G2924" t="s">
        <v>1140</v>
      </c>
      <c r="H2924" t="str">
        <f>VLOOKUP(E2924,GDD!$A$2:$B$57,2)</f>
        <v>0-650</v>
      </c>
      <c r="I2924" cm="1">
        <f t="array" ref="I2924">IF(H2924="0-650",1,IF(H2924="650-900",2,IF(H2924="900+",3,NA)))</f>
        <v>1</v>
      </c>
      <c r="J2924">
        <v>1.16719145693599E-2</v>
      </c>
      <c r="K2924">
        <v>6.1573940950120304E-3</v>
      </c>
      <c r="L2924">
        <v>0.85045118192207203</v>
      </c>
    </row>
    <row r="2925" spans="1:12" x14ac:dyDescent="0.2">
      <c r="A2925" t="s">
        <v>3271</v>
      </c>
      <c r="B2925" t="str">
        <f t="shared" si="135"/>
        <v>height_90p</v>
      </c>
      <c r="C2925">
        <f>VLOOKUP(B2925,GDD!$D$2:$E$31,2)</f>
        <v>5</v>
      </c>
      <c r="D2925" t="str">
        <f t="shared" si="136"/>
        <v>JCEager20</v>
      </c>
      <c r="E2925" s="2">
        <v>20200702</v>
      </c>
      <c r="F2925" t="str">
        <f t="shared" si="137"/>
        <v>RS3</v>
      </c>
      <c r="G2925" t="s">
        <v>1140</v>
      </c>
      <c r="H2925" t="str">
        <f>VLOOKUP(E2925,GDD!$A$2:$B$57,2)</f>
        <v>0-650</v>
      </c>
      <c r="I2925" cm="1">
        <f t="array" ref="I2925">IF(H2925="0-650",1,IF(H2925="650-900",2,IF(H2925="900+",3,NA)))</f>
        <v>1</v>
      </c>
      <c r="J2925">
        <v>1.07829840592065E-2</v>
      </c>
      <c r="K2925">
        <v>5.7021011581849202E-3</v>
      </c>
      <c r="L2925">
        <v>0.85014603648778697</v>
      </c>
    </row>
    <row r="2926" spans="1:12" x14ac:dyDescent="0.2">
      <c r="A2926" t="s">
        <v>3272</v>
      </c>
      <c r="B2926" t="str">
        <f t="shared" si="135"/>
        <v>height_95p</v>
      </c>
      <c r="C2926">
        <f>VLOOKUP(B2926,GDD!$D$2:$E$31,2)</f>
        <v>6</v>
      </c>
      <c r="D2926" t="str">
        <f t="shared" si="136"/>
        <v>JCEager20</v>
      </c>
      <c r="E2926" s="2">
        <v>20200702</v>
      </c>
      <c r="F2926" t="str">
        <f t="shared" si="137"/>
        <v>RS3</v>
      </c>
      <c r="G2926" t="s">
        <v>1140</v>
      </c>
      <c r="H2926" t="str">
        <f>VLOOKUP(E2926,GDD!$A$2:$B$57,2)</f>
        <v>0-650</v>
      </c>
      <c r="I2926" cm="1">
        <f t="array" ref="I2926">IF(H2926="0-650",1,IF(H2926="650-900",2,IF(H2926="900+",3,NA)))</f>
        <v>1</v>
      </c>
      <c r="J2926">
        <v>8.8384435233753705E-3</v>
      </c>
      <c r="K2926">
        <v>5.9387477745726797E-3</v>
      </c>
      <c r="L2926">
        <v>0.81701074017581099</v>
      </c>
    </row>
    <row r="2927" spans="1:12" x14ac:dyDescent="0.2">
      <c r="A2927" t="s">
        <v>3273</v>
      </c>
      <c r="B2927" t="str">
        <f t="shared" si="135"/>
        <v>height_99p</v>
      </c>
      <c r="C2927">
        <f>VLOOKUP(B2927,GDD!$D$2:$E$31,2)</f>
        <v>7</v>
      </c>
      <c r="D2927" t="str">
        <f t="shared" si="136"/>
        <v>JCEager20</v>
      </c>
      <c r="E2927" s="2">
        <v>20200702</v>
      </c>
      <c r="F2927" t="str">
        <f t="shared" si="137"/>
        <v>RS3</v>
      </c>
      <c r="G2927" t="s">
        <v>1140</v>
      </c>
      <c r="H2927" t="str">
        <f>VLOOKUP(E2927,GDD!$A$2:$B$57,2)</f>
        <v>0-650</v>
      </c>
      <c r="I2927" cm="1">
        <f t="array" ref="I2927">IF(H2927="0-650",1,IF(H2927="650-900",2,IF(H2927="900+",3,NA)))</f>
        <v>1</v>
      </c>
      <c r="J2927">
        <v>7.7943626903752301E-3</v>
      </c>
      <c r="K2927">
        <v>5.6093791926686599E-3</v>
      </c>
      <c r="L2927">
        <v>0.80652287569628001</v>
      </c>
    </row>
    <row r="2928" spans="1:12" x14ac:dyDescent="0.2">
      <c r="A2928" t="s">
        <v>3274</v>
      </c>
      <c r="B2928" t="str">
        <f t="shared" si="135"/>
        <v>canopy_cover_5p</v>
      </c>
      <c r="C2928">
        <f>VLOOKUP(B2928,GDD!$D$2:$E$31,2)</f>
        <v>8</v>
      </c>
      <c r="D2928" t="str">
        <f t="shared" si="136"/>
        <v>JCEager20</v>
      </c>
      <c r="E2928" s="2">
        <v>20200702</v>
      </c>
      <c r="F2928" t="str">
        <f t="shared" si="137"/>
        <v>RS3</v>
      </c>
      <c r="G2928" t="s">
        <v>1140</v>
      </c>
      <c r="H2928" t="str">
        <f>VLOOKUP(E2928,GDD!$A$2:$B$57,2)</f>
        <v>0-650</v>
      </c>
      <c r="I2928" cm="1">
        <f t="array" ref="I2928">IF(H2928="0-650",1,IF(H2928="650-900",2,IF(H2928="900+",3,NA)))</f>
        <v>1</v>
      </c>
      <c r="J2928">
        <v>30.1076538439746</v>
      </c>
      <c r="K2928">
        <v>12.729383860499601</v>
      </c>
      <c r="L2928">
        <v>0.87647652450775204</v>
      </c>
    </row>
    <row r="2929" spans="1:12" x14ac:dyDescent="0.2">
      <c r="A2929" t="s">
        <v>3275</v>
      </c>
      <c r="B2929" t="str">
        <f t="shared" si="135"/>
        <v>pcanopy_cover_10p</v>
      </c>
      <c r="C2929">
        <f>VLOOKUP(B2929,GDD!$D$2:$E$31,2)</f>
        <v>9</v>
      </c>
      <c r="D2929" t="str">
        <f t="shared" si="136"/>
        <v>JCEager20</v>
      </c>
      <c r="E2929" s="2">
        <v>20200702</v>
      </c>
      <c r="F2929" t="str">
        <f t="shared" si="137"/>
        <v>RS3</v>
      </c>
      <c r="G2929" t="s">
        <v>1140</v>
      </c>
      <c r="H2929" t="str">
        <f>VLOOKUP(E2929,GDD!$A$2:$B$57,2)</f>
        <v>0-650</v>
      </c>
      <c r="I2929" cm="1">
        <f t="array" ref="I2929">IF(H2929="0-650",1,IF(H2929="650-900",2,IF(H2929="900+",3,NA)))</f>
        <v>1</v>
      </c>
      <c r="J2929">
        <v>36.117935397174001</v>
      </c>
      <c r="K2929">
        <v>13.7910010982065</v>
      </c>
      <c r="L2929">
        <v>0.88709302176478</v>
      </c>
    </row>
    <row r="2930" spans="1:12" x14ac:dyDescent="0.2">
      <c r="A2930" t="s">
        <v>3276</v>
      </c>
      <c r="B2930" t="str">
        <f t="shared" si="135"/>
        <v>canopy_cover_20p</v>
      </c>
      <c r="C2930">
        <f>VLOOKUP(B2930,GDD!$D$2:$E$31,2)</f>
        <v>10</v>
      </c>
      <c r="D2930" t="str">
        <f t="shared" si="136"/>
        <v>JCEager20</v>
      </c>
      <c r="E2930" s="2">
        <v>20200702</v>
      </c>
      <c r="F2930" t="str">
        <f t="shared" si="137"/>
        <v>RS3</v>
      </c>
      <c r="G2930" t="s">
        <v>1140</v>
      </c>
      <c r="H2930" t="str">
        <f>VLOOKUP(E2930,GDD!$A$2:$B$57,2)</f>
        <v>0-650</v>
      </c>
      <c r="I2930" cm="1">
        <f t="array" ref="I2930">IF(H2930="0-650",1,IF(H2930="650-900",2,IF(H2930="900+",3,NA)))</f>
        <v>1</v>
      </c>
      <c r="J2930">
        <v>48.831230720416997</v>
      </c>
      <c r="K2930">
        <v>15.1506178443069</v>
      </c>
      <c r="L2930">
        <v>0.90627187654309704</v>
      </c>
    </row>
    <row r="2931" spans="1:12" x14ac:dyDescent="0.2">
      <c r="A2931" t="s">
        <v>3277</v>
      </c>
      <c r="B2931" t="str">
        <f t="shared" si="135"/>
        <v>canopy_cover_30p</v>
      </c>
      <c r="C2931">
        <f>VLOOKUP(B2931,GDD!$D$2:$E$31,2)</f>
        <v>11</v>
      </c>
      <c r="D2931" t="str">
        <f t="shared" si="136"/>
        <v>JCEager20</v>
      </c>
      <c r="E2931" s="2">
        <v>20200702</v>
      </c>
      <c r="F2931" t="str">
        <f t="shared" si="137"/>
        <v>RS3</v>
      </c>
      <c r="G2931" t="s">
        <v>1140</v>
      </c>
      <c r="H2931" t="str">
        <f>VLOOKUP(E2931,GDD!$A$2:$B$57,2)</f>
        <v>0-650</v>
      </c>
      <c r="I2931" cm="1">
        <f t="array" ref="I2931">IF(H2931="0-650",1,IF(H2931="650-900",2,IF(H2931="900+",3,NA)))</f>
        <v>1</v>
      </c>
      <c r="J2931">
        <v>56.306685420598903</v>
      </c>
      <c r="K2931">
        <v>15.9869788501196</v>
      </c>
      <c r="L2931">
        <v>0.91354045106805504</v>
      </c>
    </row>
    <row r="2932" spans="1:12" x14ac:dyDescent="0.2">
      <c r="A2932" t="s">
        <v>3278</v>
      </c>
      <c r="B2932" t="str">
        <f t="shared" si="135"/>
        <v>canopy_cover_40p</v>
      </c>
      <c r="C2932">
        <f>VLOOKUP(B2932,GDD!$D$2:$E$31,2)</f>
        <v>12</v>
      </c>
      <c r="D2932" t="str">
        <f t="shared" si="136"/>
        <v>JCEager20</v>
      </c>
      <c r="E2932" s="2">
        <v>20200702</v>
      </c>
      <c r="F2932" t="str">
        <f t="shared" si="137"/>
        <v>RS3</v>
      </c>
      <c r="G2932" t="s">
        <v>1140</v>
      </c>
      <c r="H2932" t="str">
        <f>VLOOKUP(E2932,GDD!$A$2:$B$57,2)</f>
        <v>0-650</v>
      </c>
      <c r="I2932" cm="1">
        <f t="array" ref="I2932">IF(H2932="0-650",1,IF(H2932="650-900",2,IF(H2932="900+",3,NA)))</f>
        <v>1</v>
      </c>
      <c r="J2932">
        <v>65.222948088084905</v>
      </c>
      <c r="K2932">
        <v>17.081168221595401</v>
      </c>
      <c r="L2932">
        <v>0.91971249250699105</v>
      </c>
    </row>
    <row r="2933" spans="1:12" x14ac:dyDescent="0.2">
      <c r="A2933" t="s">
        <v>3279</v>
      </c>
      <c r="B2933" t="str">
        <f t="shared" si="135"/>
        <v>canopy_cover_50p</v>
      </c>
      <c r="C2933">
        <f>VLOOKUP(B2933,GDD!$D$2:$E$31,2)</f>
        <v>13</v>
      </c>
      <c r="D2933" t="str">
        <f t="shared" si="136"/>
        <v>JCEager20</v>
      </c>
      <c r="E2933" s="2">
        <v>20200702</v>
      </c>
      <c r="F2933" t="str">
        <f t="shared" si="137"/>
        <v>RS3</v>
      </c>
      <c r="G2933" t="s">
        <v>1140</v>
      </c>
      <c r="H2933" t="str">
        <f>VLOOKUP(E2933,GDD!$A$2:$B$57,2)</f>
        <v>0-650</v>
      </c>
      <c r="I2933" cm="1">
        <f t="array" ref="I2933">IF(H2933="0-650",1,IF(H2933="650-900",2,IF(H2933="900+",3,NA)))</f>
        <v>1</v>
      </c>
      <c r="J2933">
        <v>78.534089105212502</v>
      </c>
      <c r="K2933">
        <v>20.1008301439749</v>
      </c>
      <c r="L2933">
        <v>0.92138996225045799</v>
      </c>
    </row>
    <row r="2934" spans="1:12" x14ac:dyDescent="0.2">
      <c r="A2934" t="s">
        <v>3280</v>
      </c>
      <c r="B2934" t="str">
        <f t="shared" si="135"/>
        <v>canopy_cover_75p</v>
      </c>
      <c r="C2934">
        <f>VLOOKUP(B2934,GDD!$D$2:$E$31,2)</f>
        <v>14</v>
      </c>
      <c r="D2934" t="str">
        <f t="shared" si="136"/>
        <v>JCEager20</v>
      </c>
      <c r="E2934" s="2">
        <v>20200702</v>
      </c>
      <c r="F2934" t="str">
        <f t="shared" si="137"/>
        <v>RS3</v>
      </c>
      <c r="G2934" t="s">
        <v>1140</v>
      </c>
      <c r="H2934" t="str">
        <f>VLOOKUP(E2934,GDD!$A$2:$B$57,2)</f>
        <v>0-650</v>
      </c>
      <c r="I2934" cm="1">
        <f t="array" ref="I2934">IF(H2934="0-650",1,IF(H2934="650-900",2,IF(H2934="900+",3,NA)))</f>
        <v>1</v>
      </c>
      <c r="J2934">
        <v>118.430892521722</v>
      </c>
      <c r="K2934">
        <v>51.919225216646097</v>
      </c>
      <c r="L2934">
        <v>0.87250071802428397</v>
      </c>
    </row>
    <row r="2935" spans="1:12" x14ac:dyDescent="0.2">
      <c r="A2935" t="s">
        <v>3281</v>
      </c>
      <c r="B2935" t="str">
        <f t="shared" si="135"/>
        <v>standard_deviation_ht</v>
      </c>
      <c r="C2935">
        <f>VLOOKUP(B2935,GDD!$D$2:$E$31,2)</f>
        <v>15</v>
      </c>
      <c r="D2935" t="str">
        <f t="shared" si="136"/>
        <v>JCEager20</v>
      </c>
      <c r="E2935" s="2">
        <v>20200702</v>
      </c>
      <c r="F2935" t="str">
        <f t="shared" si="137"/>
        <v>RS3</v>
      </c>
      <c r="G2935" t="s">
        <v>1140</v>
      </c>
      <c r="H2935" t="str">
        <f>VLOOKUP(E2935,GDD!$A$2:$B$57,2)</f>
        <v>0-650</v>
      </c>
      <c r="I2935" cm="1">
        <f t="array" ref="I2935">IF(H2935="0-650",1,IF(H2935="650-900",2,IF(H2935="900+",3,NA)))</f>
        <v>1</v>
      </c>
      <c r="J2935">
        <v>2.75875770830177E-4</v>
      </c>
      <c r="K2935">
        <v>6.5891952132002502E-4</v>
      </c>
      <c r="L2935">
        <v>0.55674486243331001</v>
      </c>
    </row>
    <row r="2936" spans="1:12" x14ac:dyDescent="0.2">
      <c r="A2936" t="s">
        <v>3282</v>
      </c>
      <c r="B2936" t="str">
        <f t="shared" si="135"/>
        <v>quadratic_mean_ht</v>
      </c>
      <c r="C2936">
        <f>VLOOKUP(B2936,GDD!$D$2:$E$31,2)</f>
        <v>16</v>
      </c>
      <c r="D2936" t="str">
        <f t="shared" si="136"/>
        <v>JCEager20</v>
      </c>
      <c r="E2936" s="2">
        <v>20200702</v>
      </c>
      <c r="F2936" t="str">
        <f t="shared" si="137"/>
        <v>RS3</v>
      </c>
      <c r="G2936" t="s">
        <v>1140</v>
      </c>
      <c r="H2936" t="str">
        <f>VLOOKUP(E2936,GDD!$A$2:$B$57,2)</f>
        <v>0-650</v>
      </c>
      <c r="I2936" cm="1">
        <f t="array" ref="I2936">IF(H2936="0-650",1,IF(H2936="650-900",2,IF(H2936="900+",3,NA)))</f>
        <v>1</v>
      </c>
      <c r="J2936">
        <v>1.07556834861621E-2</v>
      </c>
      <c r="K2936">
        <v>5.31368019659302E-3</v>
      </c>
      <c r="L2936">
        <v>0.85860625634550203</v>
      </c>
    </row>
    <row r="2937" spans="1:12" x14ac:dyDescent="0.2">
      <c r="A2937" t="s">
        <v>3283</v>
      </c>
      <c r="B2937" t="str">
        <f t="shared" si="135"/>
        <v>skewness_ht</v>
      </c>
      <c r="C2937">
        <f>VLOOKUP(B2937,GDD!$D$2:$E$31,2)</f>
        <v>17</v>
      </c>
      <c r="D2937" t="str">
        <f t="shared" si="136"/>
        <v>JCEager20</v>
      </c>
      <c r="E2937" s="2">
        <v>20200702</v>
      </c>
      <c r="F2937" t="str">
        <f t="shared" si="137"/>
        <v>RS3</v>
      </c>
      <c r="G2937" t="s">
        <v>1140</v>
      </c>
      <c r="H2937" t="str">
        <f>VLOOKUP(E2937,GDD!$A$2:$B$57,2)</f>
        <v>0-650</v>
      </c>
      <c r="I2937" cm="1">
        <f t="array" ref="I2937">IF(H2937="0-650",1,IF(H2937="650-900",2,IF(H2937="900+",3,NA)))</f>
        <v>1</v>
      </c>
      <c r="J2937">
        <v>0.124862327032464</v>
      </c>
      <c r="K2937">
        <v>3.7978768871564199E-2</v>
      </c>
      <c r="L2937">
        <v>0.90794493029432999</v>
      </c>
    </row>
    <row r="2938" spans="1:12" x14ac:dyDescent="0.2">
      <c r="A2938" t="s">
        <v>3284</v>
      </c>
      <c r="B2938" t="str">
        <f t="shared" si="135"/>
        <v>kurtosis_ht</v>
      </c>
      <c r="C2938">
        <f>VLOOKUP(B2938,GDD!$D$2:$E$31,2)</f>
        <v>18</v>
      </c>
      <c r="D2938" t="str">
        <f t="shared" si="136"/>
        <v>JCEager20</v>
      </c>
      <c r="E2938" s="2">
        <v>20200702</v>
      </c>
      <c r="F2938" t="str">
        <f t="shared" si="137"/>
        <v>RS3</v>
      </c>
      <c r="G2938" t="s">
        <v>1140</v>
      </c>
      <c r="H2938" t="str">
        <f>VLOOKUP(E2938,GDD!$A$2:$B$57,2)</f>
        <v>0-650</v>
      </c>
      <c r="I2938" cm="1">
        <f t="array" ref="I2938">IF(H2938="0-650",1,IF(H2938="650-900",2,IF(H2938="900+",3,NA)))</f>
        <v>1</v>
      </c>
      <c r="J2938">
        <v>1.44122873629166</v>
      </c>
      <c r="K2938">
        <v>0.48948358993489</v>
      </c>
      <c r="L2938">
        <v>0.898303278214718</v>
      </c>
    </row>
    <row r="2939" spans="1:12" x14ac:dyDescent="0.2">
      <c r="A2939" t="s">
        <v>3285</v>
      </c>
      <c r="B2939" t="str">
        <f t="shared" si="135"/>
        <v>variation_ht</v>
      </c>
      <c r="C2939">
        <f>VLOOKUP(B2939,GDD!$D$2:$E$31,2)</f>
        <v>19</v>
      </c>
      <c r="D2939" t="str">
        <f t="shared" si="136"/>
        <v>JCEager20</v>
      </c>
      <c r="E2939" s="2">
        <v>20200702</v>
      </c>
      <c r="F2939" t="str">
        <f t="shared" si="137"/>
        <v>RS3</v>
      </c>
      <c r="G2939" t="s">
        <v>1140</v>
      </c>
      <c r="H2939" t="str">
        <f>VLOOKUP(E2939,GDD!$A$2:$B$57,2)</f>
        <v>0-650</v>
      </c>
      <c r="I2939" cm="1">
        <f t="array" ref="I2939">IF(H2939="0-650",1,IF(H2939="650-900",2,IF(H2939="900+",3,NA)))</f>
        <v>1</v>
      </c>
      <c r="J2939">
        <v>2.1090537733336502E-3</v>
      </c>
      <c r="K2939">
        <v>8.9406886820172398E-4</v>
      </c>
      <c r="L2939">
        <v>0.87618884249634299</v>
      </c>
    </row>
    <row r="2940" spans="1:12" x14ac:dyDescent="0.2">
      <c r="A2940" t="s">
        <v>3286</v>
      </c>
      <c r="B2940" t="str">
        <f t="shared" si="135"/>
        <v>plot_volume</v>
      </c>
      <c r="C2940">
        <f>VLOOKUP(B2940,GDD!$D$2:$E$31,2)</f>
        <v>20</v>
      </c>
      <c r="D2940" t="str">
        <f t="shared" si="136"/>
        <v>JCEager20</v>
      </c>
      <c r="E2940" s="2">
        <v>20200702</v>
      </c>
      <c r="F2940" t="str">
        <f t="shared" si="137"/>
        <v>RS3</v>
      </c>
      <c r="G2940" t="s">
        <v>1140</v>
      </c>
      <c r="H2940" t="str">
        <f>VLOOKUP(E2940,GDD!$A$2:$B$57,2)</f>
        <v>0-650</v>
      </c>
      <c r="I2940" cm="1">
        <f t="array" ref="I2940">IF(H2940="0-650",1,IF(H2940="650-900",2,IF(H2940="900+",3,NA)))</f>
        <v>1</v>
      </c>
      <c r="J2940" s="1">
        <v>3.7410224296861401E-6</v>
      </c>
      <c r="K2940" s="1">
        <v>2.13970317030003E-6</v>
      </c>
      <c r="L2940">
        <v>0.83987578198639801</v>
      </c>
    </row>
    <row r="2941" spans="1:12" x14ac:dyDescent="0.2">
      <c r="A2941" t="s">
        <v>3287</v>
      </c>
      <c r="B2941" t="str">
        <f t="shared" si="135"/>
        <v>height_30p</v>
      </c>
      <c r="C2941">
        <f>VLOOKUP(B2941,GDD!$D$2:$E$31,2)</f>
        <v>2</v>
      </c>
      <c r="D2941" t="str">
        <f t="shared" si="136"/>
        <v>JCEager20</v>
      </c>
      <c r="E2941" s="2">
        <v>20200708</v>
      </c>
      <c r="F2941" t="str">
        <f t="shared" si="137"/>
        <v>RS3</v>
      </c>
      <c r="G2941" t="s">
        <v>1140</v>
      </c>
      <c r="H2941" t="str">
        <f>VLOOKUP(E2941,GDD!$A$2:$B$57,2)</f>
        <v>0-650</v>
      </c>
      <c r="I2941" cm="1">
        <f t="array" ref="I2941">IF(H2941="0-650",1,IF(H2941="650-900",2,IF(H2941="900+",3,NA)))</f>
        <v>1</v>
      </c>
      <c r="J2941">
        <v>2.82330904281952E-2</v>
      </c>
      <c r="K2941">
        <v>9.3403741740684595E-3</v>
      </c>
      <c r="L2941">
        <v>0.90067620811931803</v>
      </c>
    </row>
    <row r="2942" spans="1:12" x14ac:dyDescent="0.2">
      <c r="A2942" t="s">
        <v>3288</v>
      </c>
      <c r="B2942" t="str">
        <f t="shared" si="135"/>
        <v>height_50p</v>
      </c>
      <c r="C2942">
        <f>VLOOKUP(B2942,GDD!$D$2:$E$31,2)</f>
        <v>3</v>
      </c>
      <c r="D2942" t="str">
        <f t="shared" si="136"/>
        <v>JCEager20</v>
      </c>
      <c r="E2942" s="2">
        <v>20200708</v>
      </c>
      <c r="F2942" t="str">
        <f t="shared" si="137"/>
        <v>RS3</v>
      </c>
      <c r="G2942" t="s">
        <v>1140</v>
      </c>
      <c r="H2942" t="str">
        <f>VLOOKUP(E2942,GDD!$A$2:$B$57,2)</f>
        <v>0-650</v>
      </c>
      <c r="I2942" cm="1">
        <f t="array" ref="I2942">IF(H2942="0-650",1,IF(H2942="650-900",2,IF(H2942="900+",3,NA)))</f>
        <v>1</v>
      </c>
      <c r="J2942">
        <v>2.4617048629347198E-2</v>
      </c>
      <c r="K2942">
        <v>8.8301758287057004E-3</v>
      </c>
      <c r="L2942">
        <v>0.89320228988408701</v>
      </c>
    </row>
    <row r="2943" spans="1:12" x14ac:dyDescent="0.2">
      <c r="A2943" t="s">
        <v>3289</v>
      </c>
      <c r="B2943" t="str">
        <f t="shared" si="135"/>
        <v>height_70p</v>
      </c>
      <c r="C2943">
        <f>VLOOKUP(B2943,GDD!$D$2:$E$31,2)</f>
        <v>4</v>
      </c>
      <c r="D2943" t="str">
        <f t="shared" si="136"/>
        <v>JCEager20</v>
      </c>
      <c r="E2943" s="2">
        <v>20200708</v>
      </c>
      <c r="F2943" t="str">
        <f t="shared" si="137"/>
        <v>RS3</v>
      </c>
      <c r="G2943" t="s">
        <v>1140</v>
      </c>
      <c r="H2943" t="str">
        <f>VLOOKUP(E2943,GDD!$A$2:$B$57,2)</f>
        <v>0-650</v>
      </c>
      <c r="I2943" cm="1">
        <f t="array" ref="I2943">IF(H2943="0-650",1,IF(H2943="650-900",2,IF(H2943="900+",3,NA)))</f>
        <v>1</v>
      </c>
      <c r="J2943">
        <v>2.25590686563081E-2</v>
      </c>
      <c r="K2943">
        <v>8.6368965420246802E-3</v>
      </c>
      <c r="L2943">
        <v>0.88682437114705603</v>
      </c>
    </row>
    <row r="2944" spans="1:12" x14ac:dyDescent="0.2">
      <c r="A2944" t="s">
        <v>3290</v>
      </c>
      <c r="B2944" t="str">
        <f t="shared" si="135"/>
        <v>height_90p</v>
      </c>
      <c r="C2944">
        <f>VLOOKUP(B2944,GDD!$D$2:$E$31,2)</f>
        <v>5</v>
      </c>
      <c r="D2944" t="str">
        <f t="shared" si="136"/>
        <v>JCEager20</v>
      </c>
      <c r="E2944" s="2">
        <v>20200708</v>
      </c>
      <c r="F2944" t="str">
        <f t="shared" si="137"/>
        <v>RS3</v>
      </c>
      <c r="G2944" t="s">
        <v>1140</v>
      </c>
      <c r="H2944" t="str">
        <f>VLOOKUP(E2944,GDD!$A$2:$B$57,2)</f>
        <v>0-650</v>
      </c>
      <c r="I2944" cm="1">
        <f t="array" ref="I2944">IF(H2944="0-650",1,IF(H2944="650-900",2,IF(H2944="900+",3,NA)))</f>
        <v>1</v>
      </c>
      <c r="J2944">
        <v>2.02610918221818E-2</v>
      </c>
      <c r="K2944">
        <v>8.2130092523641004E-3</v>
      </c>
      <c r="L2944">
        <v>0.880964470973707</v>
      </c>
    </row>
    <row r="2945" spans="1:12" x14ac:dyDescent="0.2">
      <c r="A2945" t="s">
        <v>3291</v>
      </c>
      <c r="B2945" t="str">
        <f t="shared" si="135"/>
        <v>height_95p</v>
      </c>
      <c r="C2945">
        <f>VLOOKUP(B2945,GDD!$D$2:$E$31,2)</f>
        <v>6</v>
      </c>
      <c r="D2945" t="str">
        <f t="shared" si="136"/>
        <v>JCEager20</v>
      </c>
      <c r="E2945" s="2">
        <v>20200708</v>
      </c>
      <c r="F2945" t="str">
        <f t="shared" si="137"/>
        <v>RS3</v>
      </c>
      <c r="G2945" t="s">
        <v>1140</v>
      </c>
      <c r="H2945" t="str">
        <f>VLOOKUP(E2945,GDD!$A$2:$B$57,2)</f>
        <v>0-650</v>
      </c>
      <c r="I2945" cm="1">
        <f t="array" ref="I2945">IF(H2945="0-650",1,IF(H2945="650-900",2,IF(H2945="900+",3,NA)))</f>
        <v>1</v>
      </c>
      <c r="J2945">
        <v>1.5992475387851101E-2</v>
      </c>
      <c r="K2945">
        <v>8.9369670237965694E-3</v>
      </c>
      <c r="L2945">
        <v>0.84297527350633505</v>
      </c>
    </row>
    <row r="2946" spans="1:12" x14ac:dyDescent="0.2">
      <c r="A2946" t="s">
        <v>3292</v>
      </c>
      <c r="B2946" t="str">
        <f t="shared" si="135"/>
        <v>height_99p</v>
      </c>
      <c r="C2946">
        <f>VLOOKUP(B2946,GDD!$D$2:$E$31,2)</f>
        <v>7</v>
      </c>
      <c r="D2946" t="str">
        <f t="shared" si="136"/>
        <v>JCEager20</v>
      </c>
      <c r="E2946" s="2">
        <v>20200708</v>
      </c>
      <c r="F2946" t="str">
        <f t="shared" si="137"/>
        <v>RS3</v>
      </c>
      <c r="G2946" t="s">
        <v>1140</v>
      </c>
      <c r="H2946" t="str">
        <f>VLOOKUP(E2946,GDD!$A$2:$B$57,2)</f>
        <v>0-650</v>
      </c>
      <c r="I2946" cm="1">
        <f t="array" ref="I2946">IF(H2946="0-650",1,IF(H2946="650-900",2,IF(H2946="900+",3,NA)))</f>
        <v>1</v>
      </c>
      <c r="J2946">
        <v>1.2514095628813501E-2</v>
      </c>
      <c r="K2946">
        <v>9.0611643103907999E-3</v>
      </c>
      <c r="L2946">
        <v>0.80556881351725096</v>
      </c>
    </row>
    <row r="2947" spans="1:12" x14ac:dyDescent="0.2">
      <c r="A2947" t="s">
        <v>3293</v>
      </c>
      <c r="B2947" t="str">
        <f t="shared" ref="B2947:B3010" si="138">LEFT(A2947, FIND("_RS",A2947)-10)</f>
        <v>canopy_cover_5p</v>
      </c>
      <c r="C2947">
        <f>VLOOKUP(B2947,GDD!$D$2:$E$31,2)</f>
        <v>8</v>
      </c>
      <c r="D2947" t="str">
        <f t="shared" ref="D2947:D3010" si="139">"JCEager"&amp;MID(E2947,3,2)</f>
        <v>JCEager20</v>
      </c>
      <c r="E2947" s="2">
        <v>20200708</v>
      </c>
      <c r="F2947" t="str">
        <f t="shared" ref="F2947:F3010" si="140">RIGHT(A2947,LEN(A2947)-FIND("_RS",A2947))</f>
        <v>RS3</v>
      </c>
      <c r="G2947" t="s">
        <v>1140</v>
      </c>
      <c r="H2947" t="str">
        <f>VLOOKUP(E2947,GDD!$A$2:$B$57,2)</f>
        <v>0-650</v>
      </c>
      <c r="I2947" cm="1">
        <f t="array" ref="I2947">IF(H2947="0-650",1,IF(H2947="650-900",2,IF(H2947="900+",3,NA)))</f>
        <v>1</v>
      </c>
      <c r="J2947">
        <v>19.1136142655394</v>
      </c>
      <c r="K2947">
        <v>7.0717428970327196</v>
      </c>
      <c r="L2947">
        <v>0.89021178359977304</v>
      </c>
    </row>
    <row r="2948" spans="1:12" x14ac:dyDescent="0.2">
      <c r="A2948" t="s">
        <v>3294</v>
      </c>
      <c r="B2948" t="str">
        <f t="shared" si="138"/>
        <v>pcanopy_cover_10p</v>
      </c>
      <c r="C2948">
        <f>VLOOKUP(B2948,GDD!$D$2:$E$31,2)</f>
        <v>9</v>
      </c>
      <c r="D2948" t="str">
        <f t="shared" si="139"/>
        <v>JCEager20</v>
      </c>
      <c r="E2948" s="2">
        <v>20200708</v>
      </c>
      <c r="F2948" t="str">
        <f t="shared" si="140"/>
        <v>RS3</v>
      </c>
      <c r="G2948" t="s">
        <v>1140</v>
      </c>
      <c r="H2948" t="str">
        <f>VLOOKUP(E2948,GDD!$A$2:$B$57,2)</f>
        <v>0-650</v>
      </c>
      <c r="I2948" cm="1">
        <f t="array" ref="I2948">IF(H2948="0-650",1,IF(H2948="650-900",2,IF(H2948="900+",3,NA)))</f>
        <v>1</v>
      </c>
      <c r="J2948">
        <v>25.0020898198139</v>
      </c>
      <c r="K2948">
        <v>7.5928253649798103</v>
      </c>
      <c r="L2948">
        <v>0.90807616740692298</v>
      </c>
    </row>
    <row r="2949" spans="1:12" x14ac:dyDescent="0.2">
      <c r="A2949" t="s">
        <v>3295</v>
      </c>
      <c r="B2949" t="str">
        <f t="shared" si="138"/>
        <v>canopy_cover_20p</v>
      </c>
      <c r="C2949">
        <f>VLOOKUP(B2949,GDD!$D$2:$E$31,2)</f>
        <v>10</v>
      </c>
      <c r="D2949" t="str">
        <f t="shared" si="139"/>
        <v>JCEager20</v>
      </c>
      <c r="E2949" s="2">
        <v>20200708</v>
      </c>
      <c r="F2949" t="str">
        <f t="shared" si="140"/>
        <v>RS3</v>
      </c>
      <c r="G2949" t="s">
        <v>1140</v>
      </c>
      <c r="H2949" t="str">
        <f>VLOOKUP(E2949,GDD!$A$2:$B$57,2)</f>
        <v>0-650</v>
      </c>
      <c r="I2949" cm="1">
        <f t="array" ref="I2949">IF(H2949="0-650",1,IF(H2949="650-900",2,IF(H2949="900+",3,NA)))</f>
        <v>1</v>
      </c>
      <c r="J2949">
        <v>33.809304862735701</v>
      </c>
      <c r="K2949">
        <v>8.4847630840783204</v>
      </c>
      <c r="L2949">
        <v>0.92280450932715496</v>
      </c>
    </row>
    <row r="2950" spans="1:12" x14ac:dyDescent="0.2">
      <c r="A2950" t="s">
        <v>3296</v>
      </c>
      <c r="B2950" t="str">
        <f t="shared" si="138"/>
        <v>canopy_cover_30p</v>
      </c>
      <c r="C2950">
        <f>VLOOKUP(B2950,GDD!$D$2:$E$31,2)</f>
        <v>11</v>
      </c>
      <c r="D2950" t="str">
        <f t="shared" si="139"/>
        <v>JCEager20</v>
      </c>
      <c r="E2950" s="2">
        <v>20200708</v>
      </c>
      <c r="F2950" t="str">
        <f t="shared" si="140"/>
        <v>RS3</v>
      </c>
      <c r="G2950" t="s">
        <v>1140</v>
      </c>
      <c r="H2950" t="str">
        <f>VLOOKUP(E2950,GDD!$A$2:$B$57,2)</f>
        <v>0-650</v>
      </c>
      <c r="I2950" cm="1">
        <f t="array" ref="I2950">IF(H2950="0-650",1,IF(H2950="650-900",2,IF(H2950="900+",3,NA)))</f>
        <v>1</v>
      </c>
      <c r="J2950">
        <v>39.809122623928097</v>
      </c>
      <c r="K2950">
        <v>9.0029130139076408</v>
      </c>
      <c r="L2950">
        <v>0.92990038679491305</v>
      </c>
    </row>
    <row r="2951" spans="1:12" x14ac:dyDescent="0.2">
      <c r="A2951" t="s">
        <v>3297</v>
      </c>
      <c r="B2951" t="str">
        <f t="shared" si="138"/>
        <v>canopy_cover_40p</v>
      </c>
      <c r="C2951">
        <f>VLOOKUP(B2951,GDD!$D$2:$E$31,2)</f>
        <v>12</v>
      </c>
      <c r="D2951" t="str">
        <f t="shared" si="139"/>
        <v>JCEager20</v>
      </c>
      <c r="E2951" s="2">
        <v>20200708</v>
      </c>
      <c r="F2951" t="str">
        <f t="shared" si="140"/>
        <v>RS3</v>
      </c>
      <c r="G2951" t="s">
        <v>1140</v>
      </c>
      <c r="H2951" t="str">
        <f>VLOOKUP(E2951,GDD!$A$2:$B$57,2)</f>
        <v>0-650</v>
      </c>
      <c r="I2951" cm="1">
        <f t="array" ref="I2951">IF(H2951="0-650",1,IF(H2951="650-900",2,IF(H2951="900+",3,NA)))</f>
        <v>1</v>
      </c>
      <c r="J2951">
        <v>48.909037133810401</v>
      </c>
      <c r="K2951">
        <v>9.4265009798391706</v>
      </c>
      <c r="L2951">
        <v>0.93963315458355801</v>
      </c>
    </row>
    <row r="2952" spans="1:12" x14ac:dyDescent="0.2">
      <c r="A2952" t="s">
        <v>3298</v>
      </c>
      <c r="B2952" t="str">
        <f t="shared" si="138"/>
        <v>canopy_cover_50p</v>
      </c>
      <c r="C2952">
        <f>VLOOKUP(B2952,GDD!$D$2:$E$31,2)</f>
        <v>13</v>
      </c>
      <c r="D2952" t="str">
        <f t="shared" si="139"/>
        <v>JCEager20</v>
      </c>
      <c r="E2952" s="2">
        <v>20200708</v>
      </c>
      <c r="F2952" t="str">
        <f t="shared" si="140"/>
        <v>RS3</v>
      </c>
      <c r="G2952" t="s">
        <v>1140</v>
      </c>
      <c r="H2952" t="str">
        <f>VLOOKUP(E2952,GDD!$A$2:$B$57,2)</f>
        <v>0-650</v>
      </c>
      <c r="I2952" cm="1">
        <f t="array" ref="I2952">IF(H2952="0-650",1,IF(H2952="650-900",2,IF(H2952="900+",3,NA)))</f>
        <v>1</v>
      </c>
      <c r="J2952">
        <v>76.060248047772404</v>
      </c>
      <c r="K2952">
        <v>12.698739238123199</v>
      </c>
      <c r="L2952">
        <v>0.94728177319272</v>
      </c>
    </row>
    <row r="2953" spans="1:12" x14ac:dyDescent="0.2">
      <c r="A2953" t="s">
        <v>3299</v>
      </c>
      <c r="B2953" t="str">
        <f t="shared" si="138"/>
        <v>canopy_cover_75p</v>
      </c>
      <c r="C2953">
        <f>VLOOKUP(B2953,GDD!$D$2:$E$31,2)</f>
        <v>14</v>
      </c>
      <c r="D2953" t="str">
        <f t="shared" si="139"/>
        <v>JCEager20</v>
      </c>
      <c r="E2953" s="2">
        <v>20200708</v>
      </c>
      <c r="F2953" t="str">
        <f t="shared" si="140"/>
        <v>RS3</v>
      </c>
      <c r="G2953" t="s">
        <v>1140</v>
      </c>
      <c r="H2953" t="str">
        <f>VLOOKUP(E2953,GDD!$A$2:$B$57,2)</f>
        <v>0-650</v>
      </c>
      <c r="I2953" cm="1">
        <f t="array" ref="I2953">IF(H2953="0-650",1,IF(H2953="650-900",2,IF(H2953="900+",3,NA)))</f>
        <v>1</v>
      </c>
      <c r="J2953">
        <v>196.95251887579701</v>
      </c>
      <c r="K2953">
        <v>24.863945854876999</v>
      </c>
      <c r="L2953">
        <v>0.95961819466327203</v>
      </c>
    </row>
    <row r="2954" spans="1:12" x14ac:dyDescent="0.2">
      <c r="A2954" t="s">
        <v>3300</v>
      </c>
      <c r="B2954" t="str">
        <f t="shared" si="138"/>
        <v>standard_deviation_ht</v>
      </c>
      <c r="C2954">
        <f>VLOOKUP(B2954,GDD!$D$2:$E$31,2)</f>
        <v>15</v>
      </c>
      <c r="D2954" t="str">
        <f t="shared" si="139"/>
        <v>JCEager20</v>
      </c>
      <c r="E2954" s="2">
        <v>20200708</v>
      </c>
      <c r="F2954" t="str">
        <f t="shared" si="140"/>
        <v>RS3</v>
      </c>
      <c r="G2954" t="s">
        <v>1140</v>
      </c>
      <c r="H2954" t="str">
        <f>VLOOKUP(E2954,GDD!$A$2:$B$57,2)</f>
        <v>0-650</v>
      </c>
      <c r="I2954" cm="1">
        <f t="array" ref="I2954">IF(H2954="0-650",1,IF(H2954="650-900",2,IF(H2954="900+",3,NA)))</f>
        <v>1</v>
      </c>
      <c r="J2954">
        <v>1.2139541100376801E-3</v>
      </c>
      <c r="K2954">
        <v>8.4255490192012205E-4</v>
      </c>
      <c r="L2954">
        <v>0.812114962028606</v>
      </c>
    </row>
    <row r="2955" spans="1:12" x14ac:dyDescent="0.2">
      <c r="A2955" t="s">
        <v>3301</v>
      </c>
      <c r="B2955" t="str">
        <f t="shared" si="138"/>
        <v>quadratic_mean_ht</v>
      </c>
      <c r="C2955">
        <f>VLOOKUP(B2955,GDD!$D$2:$E$31,2)</f>
        <v>16</v>
      </c>
      <c r="D2955" t="str">
        <f t="shared" si="139"/>
        <v>JCEager20</v>
      </c>
      <c r="E2955" s="2">
        <v>20200708</v>
      </c>
      <c r="F2955" t="str">
        <f t="shared" si="140"/>
        <v>RS3</v>
      </c>
      <c r="G2955" t="s">
        <v>1140</v>
      </c>
      <c r="H2955" t="str">
        <f>VLOOKUP(E2955,GDD!$A$2:$B$57,2)</f>
        <v>0-650</v>
      </c>
      <c r="I2955" cm="1">
        <f t="array" ref="I2955">IF(H2955="0-650",1,IF(H2955="650-900",2,IF(H2955="900+",3,NA)))</f>
        <v>1</v>
      </c>
      <c r="J2955">
        <v>1.98274669906515E-2</v>
      </c>
      <c r="K2955">
        <v>7.8770936621808604E-3</v>
      </c>
      <c r="L2955">
        <v>0.88305889607745003</v>
      </c>
    </row>
    <row r="2956" spans="1:12" x14ac:dyDescent="0.2">
      <c r="A2956" t="s">
        <v>3302</v>
      </c>
      <c r="B2956" t="str">
        <f t="shared" si="138"/>
        <v>skewness_ht</v>
      </c>
      <c r="C2956">
        <f>VLOOKUP(B2956,GDD!$D$2:$E$31,2)</f>
        <v>17</v>
      </c>
      <c r="D2956" t="str">
        <f t="shared" si="139"/>
        <v>JCEager20</v>
      </c>
      <c r="E2956" s="2">
        <v>20200708</v>
      </c>
      <c r="F2956" t="str">
        <f t="shared" si="140"/>
        <v>RS3</v>
      </c>
      <c r="G2956" t="s">
        <v>1140</v>
      </c>
      <c r="H2956" t="str">
        <f>VLOOKUP(E2956,GDD!$A$2:$B$57,2)</f>
        <v>0-650</v>
      </c>
      <c r="I2956" cm="1">
        <f t="array" ref="I2956">IF(H2956="0-650",1,IF(H2956="650-900",2,IF(H2956="900+",3,NA)))</f>
        <v>1</v>
      </c>
      <c r="J2956">
        <v>0.18458712943278799</v>
      </c>
      <c r="K2956">
        <v>2.2570359422017201E-2</v>
      </c>
      <c r="L2956">
        <v>0.96083790367042599</v>
      </c>
    </row>
    <row r="2957" spans="1:12" x14ac:dyDescent="0.2">
      <c r="A2957" t="s">
        <v>3303</v>
      </c>
      <c r="B2957" t="str">
        <f t="shared" si="138"/>
        <v>kurtosis_ht</v>
      </c>
      <c r="C2957">
        <f>VLOOKUP(B2957,GDD!$D$2:$E$31,2)</f>
        <v>18</v>
      </c>
      <c r="D2957" t="str">
        <f t="shared" si="139"/>
        <v>JCEager20</v>
      </c>
      <c r="E2957" s="2">
        <v>20200708</v>
      </c>
      <c r="F2957" t="str">
        <f t="shared" si="140"/>
        <v>RS3</v>
      </c>
      <c r="G2957" t="s">
        <v>1140</v>
      </c>
      <c r="H2957" t="str">
        <f>VLOOKUP(E2957,GDD!$A$2:$B$57,2)</f>
        <v>0-650</v>
      </c>
      <c r="I2957" cm="1">
        <f t="array" ref="I2957">IF(H2957="0-650",1,IF(H2957="650-900",2,IF(H2957="900+",3,NA)))</f>
        <v>1</v>
      </c>
      <c r="J2957">
        <v>1.97303576462539</v>
      </c>
      <c r="K2957">
        <v>0.448417608458273</v>
      </c>
      <c r="L2957">
        <v>0.92957740796680999</v>
      </c>
    </row>
    <row r="2958" spans="1:12" x14ac:dyDescent="0.2">
      <c r="A2958" t="s">
        <v>3304</v>
      </c>
      <c r="B2958" t="str">
        <f t="shared" si="138"/>
        <v>variation_ht</v>
      </c>
      <c r="C2958">
        <f>VLOOKUP(B2958,GDD!$D$2:$E$31,2)</f>
        <v>19</v>
      </c>
      <c r="D2958" t="str">
        <f t="shared" si="139"/>
        <v>JCEager20</v>
      </c>
      <c r="E2958" s="2">
        <v>20200708</v>
      </c>
      <c r="F2958" t="str">
        <f t="shared" si="140"/>
        <v>RS3</v>
      </c>
      <c r="G2958" t="s">
        <v>1140</v>
      </c>
      <c r="H2958" t="str">
        <f>VLOOKUP(E2958,GDD!$A$2:$B$57,2)</f>
        <v>0-650</v>
      </c>
      <c r="I2958" cm="1">
        <f t="array" ref="I2958">IF(H2958="0-650",1,IF(H2958="650-900",2,IF(H2958="900+",3,NA)))</f>
        <v>1</v>
      </c>
      <c r="J2958">
        <v>2.0142140147958402E-3</v>
      </c>
      <c r="K2958">
        <v>8.9870655844213302E-4</v>
      </c>
      <c r="L2958">
        <v>0.87052853705175204</v>
      </c>
    </row>
    <row r="2959" spans="1:12" x14ac:dyDescent="0.2">
      <c r="A2959" t="s">
        <v>3305</v>
      </c>
      <c r="B2959" t="str">
        <f t="shared" si="138"/>
        <v>plot_volume</v>
      </c>
      <c r="C2959">
        <f>VLOOKUP(B2959,GDD!$D$2:$E$31,2)</f>
        <v>20</v>
      </c>
      <c r="D2959" t="str">
        <f t="shared" si="139"/>
        <v>JCEager20</v>
      </c>
      <c r="E2959" s="2">
        <v>20200708</v>
      </c>
      <c r="F2959" t="str">
        <f t="shared" si="140"/>
        <v>RS3</v>
      </c>
      <c r="G2959" t="s">
        <v>1140</v>
      </c>
      <c r="H2959" t="str">
        <f>VLOOKUP(E2959,GDD!$A$2:$B$57,2)</f>
        <v>0-650</v>
      </c>
      <c r="I2959" cm="1">
        <f t="array" ref="I2959">IF(H2959="0-650",1,IF(H2959="650-900",2,IF(H2959="900+",3,NA)))</f>
        <v>1</v>
      </c>
      <c r="J2959" s="1">
        <v>5.7768229318835796E-6</v>
      </c>
      <c r="K2959" s="1">
        <v>4.2662456350492096E-6</v>
      </c>
      <c r="L2959">
        <v>0.80245858004286497</v>
      </c>
    </row>
    <row r="2960" spans="1:12" x14ac:dyDescent="0.2">
      <c r="A2960" t="s">
        <v>4071</v>
      </c>
      <c r="B2960" t="str">
        <f t="shared" si="138"/>
        <v>height_30p</v>
      </c>
      <c r="C2960">
        <f>VLOOKUP(B2960,GDD!$D$2:$E$31,2)</f>
        <v>2</v>
      </c>
      <c r="D2960" t="str">
        <f t="shared" si="139"/>
        <v>JCEager20</v>
      </c>
      <c r="E2960" s="2">
        <v>20200717</v>
      </c>
      <c r="F2960" t="str">
        <f t="shared" si="140"/>
        <v>RS3</v>
      </c>
      <c r="G2960" t="s">
        <v>1140</v>
      </c>
      <c r="H2960" t="str">
        <f>VLOOKUP(E2960,GDD!$A$2:$B$57,2)</f>
        <v>650-900</v>
      </c>
      <c r="I2960" cm="1">
        <f t="array" ref="I2960">IF(H2960="0-650",1,IF(H2960="650-900",2,IF(H2960="900+",3,NA)))</f>
        <v>2</v>
      </c>
      <c r="J2960">
        <v>4.18874429117021E-2</v>
      </c>
      <c r="K2960">
        <v>9.7425721945541208E-3</v>
      </c>
      <c r="L2960">
        <v>0.92804859995713795</v>
      </c>
    </row>
    <row r="2961" spans="1:12" x14ac:dyDescent="0.2">
      <c r="A2961" t="s">
        <v>4072</v>
      </c>
      <c r="B2961" t="str">
        <f t="shared" si="138"/>
        <v>height_50p</v>
      </c>
      <c r="C2961">
        <f>VLOOKUP(B2961,GDD!$D$2:$E$31,2)</f>
        <v>3</v>
      </c>
      <c r="D2961" t="str">
        <f t="shared" si="139"/>
        <v>JCEager20</v>
      </c>
      <c r="E2961" s="2">
        <v>20200717</v>
      </c>
      <c r="F2961" t="str">
        <f t="shared" si="140"/>
        <v>RS3</v>
      </c>
      <c r="G2961" t="s">
        <v>1140</v>
      </c>
      <c r="H2961" t="str">
        <f>VLOOKUP(E2961,GDD!$A$2:$B$57,2)</f>
        <v>650-900</v>
      </c>
      <c r="I2961" cm="1">
        <f t="array" ref="I2961">IF(H2961="0-650",1,IF(H2961="650-900",2,IF(H2961="900+",3,NA)))</f>
        <v>2</v>
      </c>
      <c r="J2961">
        <v>3.4275213764606703E-2</v>
      </c>
      <c r="K2961">
        <v>8.4256912479397199E-3</v>
      </c>
      <c r="L2961">
        <v>0.92426435661094697</v>
      </c>
    </row>
    <row r="2962" spans="1:12" x14ac:dyDescent="0.2">
      <c r="A2962" t="s">
        <v>4073</v>
      </c>
      <c r="B2962" t="str">
        <f t="shared" si="138"/>
        <v>height_70p</v>
      </c>
      <c r="C2962">
        <f>VLOOKUP(B2962,GDD!$D$2:$E$31,2)</f>
        <v>4</v>
      </c>
      <c r="D2962" t="str">
        <f t="shared" si="139"/>
        <v>JCEager20</v>
      </c>
      <c r="E2962" s="2">
        <v>20200717</v>
      </c>
      <c r="F2962" t="str">
        <f t="shared" si="140"/>
        <v>RS3</v>
      </c>
      <c r="G2962" t="s">
        <v>1140</v>
      </c>
      <c r="H2962" t="str">
        <f>VLOOKUP(E2962,GDD!$A$2:$B$57,2)</f>
        <v>650-900</v>
      </c>
      <c r="I2962" cm="1">
        <f t="array" ref="I2962">IF(H2962="0-650",1,IF(H2962="650-900",2,IF(H2962="900+",3,NA)))</f>
        <v>2</v>
      </c>
      <c r="J2962">
        <v>2.8994367660654701E-2</v>
      </c>
      <c r="K2962">
        <v>7.8369950469747394E-3</v>
      </c>
      <c r="L2962">
        <v>0.91734879830452298</v>
      </c>
    </row>
    <row r="2963" spans="1:12" x14ac:dyDescent="0.2">
      <c r="A2963" t="s">
        <v>4074</v>
      </c>
      <c r="B2963" t="str">
        <f t="shared" si="138"/>
        <v>height_90p</v>
      </c>
      <c r="C2963">
        <f>VLOOKUP(B2963,GDD!$D$2:$E$31,2)</f>
        <v>5</v>
      </c>
      <c r="D2963" t="str">
        <f t="shared" si="139"/>
        <v>JCEager20</v>
      </c>
      <c r="E2963" s="2">
        <v>20200717</v>
      </c>
      <c r="F2963" t="str">
        <f t="shared" si="140"/>
        <v>RS3</v>
      </c>
      <c r="G2963" t="s">
        <v>1140</v>
      </c>
      <c r="H2963" t="str">
        <f>VLOOKUP(E2963,GDD!$A$2:$B$57,2)</f>
        <v>650-900</v>
      </c>
      <c r="I2963" cm="1">
        <f t="array" ref="I2963">IF(H2963="0-650",1,IF(H2963="650-900",2,IF(H2963="900+",3,NA)))</f>
        <v>2</v>
      </c>
      <c r="J2963">
        <v>2.4652257114988699E-2</v>
      </c>
      <c r="K2963">
        <v>7.1535193945066796E-3</v>
      </c>
      <c r="L2963">
        <v>0.91180503325424</v>
      </c>
    </row>
    <row r="2964" spans="1:12" x14ac:dyDescent="0.2">
      <c r="A2964" t="s">
        <v>4075</v>
      </c>
      <c r="B2964" t="str">
        <f t="shared" si="138"/>
        <v>height_95p</v>
      </c>
      <c r="C2964">
        <f>VLOOKUP(B2964,GDD!$D$2:$E$31,2)</f>
        <v>6</v>
      </c>
      <c r="D2964" t="str">
        <f t="shared" si="139"/>
        <v>JCEager20</v>
      </c>
      <c r="E2964" s="2">
        <v>20200717</v>
      </c>
      <c r="F2964" t="str">
        <f t="shared" si="140"/>
        <v>RS3</v>
      </c>
      <c r="G2964" t="s">
        <v>1140</v>
      </c>
      <c r="H2964" t="str">
        <f>VLOOKUP(E2964,GDD!$A$2:$B$57,2)</f>
        <v>650-900</v>
      </c>
      <c r="I2964" cm="1">
        <f t="array" ref="I2964">IF(H2964="0-650",1,IF(H2964="650-900",2,IF(H2964="900+",3,NA)))</f>
        <v>2</v>
      </c>
      <c r="J2964">
        <v>2.1255957388135498E-2</v>
      </c>
      <c r="K2964">
        <v>7.2936784116281799E-3</v>
      </c>
      <c r="L2964">
        <v>0.897361113675333</v>
      </c>
    </row>
    <row r="2965" spans="1:12" x14ac:dyDescent="0.2">
      <c r="A2965" t="s">
        <v>4076</v>
      </c>
      <c r="B2965" t="str">
        <f t="shared" si="138"/>
        <v>height_99p</v>
      </c>
      <c r="C2965">
        <f>VLOOKUP(B2965,GDD!$D$2:$E$31,2)</f>
        <v>7</v>
      </c>
      <c r="D2965" t="str">
        <f t="shared" si="139"/>
        <v>JCEager20</v>
      </c>
      <c r="E2965" s="2">
        <v>20200717</v>
      </c>
      <c r="F2965" t="str">
        <f t="shared" si="140"/>
        <v>RS3</v>
      </c>
      <c r="G2965" t="s">
        <v>1140</v>
      </c>
      <c r="H2965" t="str">
        <f>VLOOKUP(E2965,GDD!$A$2:$B$57,2)</f>
        <v>650-900</v>
      </c>
      <c r="I2965" cm="1">
        <f t="array" ref="I2965">IF(H2965="0-650",1,IF(H2965="650-900",2,IF(H2965="900+",3,NA)))</f>
        <v>2</v>
      </c>
      <c r="J2965">
        <v>1.61346189569904E-2</v>
      </c>
      <c r="K2965">
        <v>8.2471184308514807E-3</v>
      </c>
      <c r="L2965">
        <v>0.85442230452498302</v>
      </c>
    </row>
    <row r="2966" spans="1:12" x14ac:dyDescent="0.2">
      <c r="A2966" t="s">
        <v>4077</v>
      </c>
      <c r="B2966" t="str">
        <f t="shared" si="138"/>
        <v>canopy_cover_5p</v>
      </c>
      <c r="C2966">
        <f>VLOOKUP(B2966,GDD!$D$2:$E$31,2)</f>
        <v>8</v>
      </c>
      <c r="D2966" t="str">
        <f t="shared" si="139"/>
        <v>JCEager20</v>
      </c>
      <c r="E2966" s="2">
        <v>20200717</v>
      </c>
      <c r="F2966" t="str">
        <f t="shared" si="140"/>
        <v>RS3</v>
      </c>
      <c r="G2966" t="s">
        <v>1140</v>
      </c>
      <c r="H2966" t="str">
        <f>VLOOKUP(E2966,GDD!$A$2:$B$57,2)</f>
        <v>650-900</v>
      </c>
      <c r="I2966" cm="1">
        <f t="array" ref="I2966">IF(H2966="0-650",1,IF(H2966="650-900",2,IF(H2966="900+",3,NA)))</f>
        <v>2</v>
      </c>
      <c r="J2966">
        <v>7.7415023382891297</v>
      </c>
      <c r="K2966">
        <v>3.0311545223919101</v>
      </c>
      <c r="L2966">
        <v>0.88455234624005197</v>
      </c>
    </row>
    <row r="2967" spans="1:12" x14ac:dyDescent="0.2">
      <c r="A2967" t="s">
        <v>4078</v>
      </c>
      <c r="B2967" t="str">
        <f t="shared" si="138"/>
        <v>pcanopy_cover_10p</v>
      </c>
      <c r="C2967">
        <f>VLOOKUP(B2967,GDD!$D$2:$E$31,2)</f>
        <v>9</v>
      </c>
      <c r="D2967" t="str">
        <f t="shared" si="139"/>
        <v>JCEager20</v>
      </c>
      <c r="E2967" s="2">
        <v>20200717</v>
      </c>
      <c r="F2967" t="str">
        <f t="shared" si="140"/>
        <v>RS3</v>
      </c>
      <c r="G2967" t="s">
        <v>1140</v>
      </c>
      <c r="H2967" t="str">
        <f>VLOOKUP(E2967,GDD!$A$2:$B$57,2)</f>
        <v>650-900</v>
      </c>
      <c r="I2967" cm="1">
        <f t="array" ref="I2967">IF(H2967="0-650",1,IF(H2967="650-900",2,IF(H2967="900+",3,NA)))</f>
        <v>2</v>
      </c>
      <c r="J2967">
        <v>9.5830343537356697</v>
      </c>
      <c r="K2967">
        <v>3.8229128107790999</v>
      </c>
      <c r="L2967">
        <v>0.88263198612564098</v>
      </c>
    </row>
    <row r="2968" spans="1:12" x14ac:dyDescent="0.2">
      <c r="A2968" t="s">
        <v>4079</v>
      </c>
      <c r="B2968" t="str">
        <f t="shared" si="138"/>
        <v>canopy_cover_20p</v>
      </c>
      <c r="C2968">
        <f>VLOOKUP(B2968,GDD!$D$2:$E$31,2)</f>
        <v>10</v>
      </c>
      <c r="D2968" t="str">
        <f t="shared" si="139"/>
        <v>JCEager20</v>
      </c>
      <c r="E2968" s="2">
        <v>20200717</v>
      </c>
      <c r="F2968" t="str">
        <f t="shared" si="140"/>
        <v>RS3</v>
      </c>
      <c r="G2968" t="s">
        <v>1140</v>
      </c>
      <c r="H2968" t="str">
        <f>VLOOKUP(E2968,GDD!$A$2:$B$57,2)</f>
        <v>650-900</v>
      </c>
      <c r="I2968" cm="1">
        <f t="array" ref="I2968">IF(H2968="0-650",1,IF(H2968="650-900",2,IF(H2968="900+",3,NA)))</f>
        <v>2</v>
      </c>
      <c r="J2968">
        <v>13.5872364430518</v>
      </c>
      <c r="K2968">
        <v>4.5563754793494597</v>
      </c>
      <c r="L2968">
        <v>0.89945789857177805</v>
      </c>
    </row>
    <row r="2969" spans="1:12" x14ac:dyDescent="0.2">
      <c r="A2969" t="s">
        <v>4080</v>
      </c>
      <c r="B2969" t="str">
        <f t="shared" si="138"/>
        <v>canopy_cover_30p</v>
      </c>
      <c r="C2969">
        <f>VLOOKUP(B2969,GDD!$D$2:$E$31,2)</f>
        <v>11</v>
      </c>
      <c r="D2969" t="str">
        <f t="shared" si="139"/>
        <v>JCEager20</v>
      </c>
      <c r="E2969" s="2">
        <v>20200717</v>
      </c>
      <c r="F2969" t="str">
        <f t="shared" si="140"/>
        <v>RS3</v>
      </c>
      <c r="G2969" t="s">
        <v>1140</v>
      </c>
      <c r="H2969" t="str">
        <f>VLOOKUP(E2969,GDD!$A$2:$B$57,2)</f>
        <v>650-900</v>
      </c>
      <c r="I2969" cm="1">
        <f t="array" ref="I2969">IF(H2969="0-650",1,IF(H2969="650-900",2,IF(H2969="900+",3,NA)))</f>
        <v>2</v>
      </c>
      <c r="J2969">
        <v>17.356250590559899</v>
      </c>
      <c r="K2969">
        <v>5.5249941726001</v>
      </c>
      <c r="L2969">
        <v>0.90406954640621295</v>
      </c>
    </row>
    <row r="2970" spans="1:12" x14ac:dyDescent="0.2">
      <c r="A2970" t="s">
        <v>4081</v>
      </c>
      <c r="B2970" t="str">
        <f t="shared" si="138"/>
        <v>canopy_cover_40p</v>
      </c>
      <c r="C2970">
        <f>VLOOKUP(B2970,GDD!$D$2:$E$31,2)</f>
        <v>12</v>
      </c>
      <c r="D2970" t="str">
        <f t="shared" si="139"/>
        <v>JCEager20</v>
      </c>
      <c r="E2970" s="2">
        <v>20200717</v>
      </c>
      <c r="F2970" t="str">
        <f t="shared" si="140"/>
        <v>RS3</v>
      </c>
      <c r="G2970" t="s">
        <v>1140</v>
      </c>
      <c r="H2970" t="str">
        <f>VLOOKUP(E2970,GDD!$A$2:$B$57,2)</f>
        <v>650-900</v>
      </c>
      <c r="I2970" cm="1">
        <f t="array" ref="I2970">IF(H2970="0-650",1,IF(H2970="650-900",2,IF(H2970="900+",3,NA)))</f>
        <v>2</v>
      </c>
      <c r="J2970">
        <v>24.985978861187501</v>
      </c>
      <c r="K2970">
        <v>8.6108956305106403</v>
      </c>
      <c r="L2970">
        <v>0.89696044084410997</v>
      </c>
    </row>
    <row r="2971" spans="1:12" x14ac:dyDescent="0.2">
      <c r="A2971" t="s">
        <v>4082</v>
      </c>
      <c r="B2971" t="str">
        <f t="shared" si="138"/>
        <v>canopy_cover_50p</v>
      </c>
      <c r="C2971">
        <f>VLOOKUP(B2971,GDD!$D$2:$E$31,2)</f>
        <v>13</v>
      </c>
      <c r="D2971" t="str">
        <f t="shared" si="139"/>
        <v>JCEager20</v>
      </c>
      <c r="E2971" s="2">
        <v>20200717</v>
      </c>
      <c r="F2971" t="str">
        <f t="shared" si="140"/>
        <v>RS3</v>
      </c>
      <c r="G2971" t="s">
        <v>1140</v>
      </c>
      <c r="H2971" t="str">
        <f>VLOOKUP(E2971,GDD!$A$2:$B$57,2)</f>
        <v>650-900</v>
      </c>
      <c r="I2971" cm="1">
        <f t="array" ref="I2971">IF(H2971="0-650",1,IF(H2971="650-900",2,IF(H2971="900+",3,NA)))</f>
        <v>2</v>
      </c>
      <c r="J2971">
        <v>49.039549183452301</v>
      </c>
      <c r="K2971">
        <v>13.7913689132456</v>
      </c>
      <c r="L2971">
        <v>0.91429142065643199</v>
      </c>
    </row>
    <row r="2972" spans="1:12" x14ac:dyDescent="0.2">
      <c r="A2972" t="s">
        <v>4083</v>
      </c>
      <c r="B2972" t="str">
        <f t="shared" si="138"/>
        <v>canopy_cover_75p</v>
      </c>
      <c r="C2972">
        <f>VLOOKUP(B2972,GDD!$D$2:$E$31,2)</f>
        <v>14</v>
      </c>
      <c r="D2972" t="str">
        <f t="shared" si="139"/>
        <v>JCEager20</v>
      </c>
      <c r="E2972" s="2">
        <v>20200717</v>
      </c>
      <c r="F2972" t="str">
        <f t="shared" si="140"/>
        <v>RS3</v>
      </c>
      <c r="G2972" t="s">
        <v>1140</v>
      </c>
      <c r="H2972" t="str">
        <f>VLOOKUP(E2972,GDD!$A$2:$B$57,2)</f>
        <v>650-900</v>
      </c>
      <c r="I2972" cm="1">
        <f t="array" ref="I2972">IF(H2972="0-650",1,IF(H2972="650-900",2,IF(H2972="900+",3,NA)))</f>
        <v>2</v>
      </c>
      <c r="J2972">
        <v>138.53351643440701</v>
      </c>
      <c r="K2972">
        <v>35.754855361093497</v>
      </c>
      <c r="L2972">
        <v>0.92078336718337195</v>
      </c>
    </row>
    <row r="2973" spans="1:12" x14ac:dyDescent="0.2">
      <c r="A2973" t="s">
        <v>4084</v>
      </c>
      <c r="B2973" t="str">
        <f t="shared" si="138"/>
        <v>standard_deviation_ht</v>
      </c>
      <c r="C2973">
        <f>VLOOKUP(B2973,GDD!$D$2:$E$31,2)</f>
        <v>15</v>
      </c>
      <c r="D2973" t="str">
        <f t="shared" si="139"/>
        <v>JCEager20</v>
      </c>
      <c r="E2973" s="2">
        <v>20200717</v>
      </c>
      <c r="F2973" t="str">
        <f t="shared" si="140"/>
        <v>RS3</v>
      </c>
      <c r="G2973" t="s">
        <v>1140</v>
      </c>
      <c r="H2973" t="str">
        <f>VLOOKUP(E2973,GDD!$A$2:$B$57,2)</f>
        <v>650-900</v>
      </c>
      <c r="I2973" cm="1">
        <f t="array" ref="I2973">IF(H2973="0-650",1,IF(H2973="650-900",2,IF(H2973="900+",3,NA)))</f>
        <v>2</v>
      </c>
      <c r="J2973">
        <v>9.7790911922709099E-4</v>
      </c>
      <c r="K2973">
        <v>4.1036606952864403E-4</v>
      </c>
      <c r="L2973">
        <v>0.87728630241320005</v>
      </c>
    </row>
    <row r="2974" spans="1:12" x14ac:dyDescent="0.2">
      <c r="A2974" t="s">
        <v>4085</v>
      </c>
      <c r="B2974" t="str">
        <f t="shared" si="138"/>
        <v>quadratic_mean_ht</v>
      </c>
      <c r="C2974">
        <f>VLOOKUP(B2974,GDD!$D$2:$E$31,2)</f>
        <v>16</v>
      </c>
      <c r="D2974" t="str">
        <f t="shared" si="139"/>
        <v>JCEager20</v>
      </c>
      <c r="E2974" s="2">
        <v>20200717</v>
      </c>
      <c r="F2974" t="str">
        <f t="shared" si="140"/>
        <v>RS3</v>
      </c>
      <c r="G2974" t="s">
        <v>1140</v>
      </c>
      <c r="H2974" t="str">
        <f>VLOOKUP(E2974,GDD!$A$2:$B$57,2)</f>
        <v>650-900</v>
      </c>
      <c r="I2974" cm="1">
        <f t="array" ref="I2974">IF(H2974="0-650",1,IF(H2974="650-900",2,IF(H2974="900+",3,NA)))</f>
        <v>2</v>
      </c>
      <c r="J2974">
        <v>2.76109290167913E-2</v>
      </c>
      <c r="K2974">
        <v>7.7197585736220901E-3</v>
      </c>
      <c r="L2974">
        <v>0.91474829867647101</v>
      </c>
    </row>
    <row r="2975" spans="1:12" x14ac:dyDescent="0.2">
      <c r="A2975" t="s">
        <v>4086</v>
      </c>
      <c r="B2975" t="str">
        <f t="shared" si="138"/>
        <v>skewness_ht</v>
      </c>
      <c r="C2975">
        <f>VLOOKUP(B2975,GDD!$D$2:$E$31,2)</f>
        <v>17</v>
      </c>
      <c r="D2975" t="str">
        <f t="shared" si="139"/>
        <v>JCEager20</v>
      </c>
      <c r="E2975" s="2">
        <v>20200717</v>
      </c>
      <c r="F2975" t="str">
        <f t="shared" si="140"/>
        <v>RS3</v>
      </c>
      <c r="G2975" t="s">
        <v>1140</v>
      </c>
      <c r="H2975" t="str">
        <f>VLOOKUP(E2975,GDD!$A$2:$B$57,2)</f>
        <v>650-900</v>
      </c>
      <c r="I2975" cm="1">
        <f t="array" ref="I2975">IF(H2975="0-650",1,IF(H2975="650-900",2,IF(H2975="900+",3,NA)))</f>
        <v>2</v>
      </c>
      <c r="J2975">
        <v>0.11984767823215101</v>
      </c>
      <c r="K2975">
        <v>3.3161679072493101E-2</v>
      </c>
      <c r="L2975">
        <v>0.91555568876617999</v>
      </c>
    </row>
    <row r="2976" spans="1:12" x14ac:dyDescent="0.2">
      <c r="A2976" t="s">
        <v>4087</v>
      </c>
      <c r="B2976" t="str">
        <f t="shared" si="138"/>
        <v>kurtosis_ht</v>
      </c>
      <c r="C2976">
        <f>VLOOKUP(B2976,GDD!$D$2:$E$31,2)</f>
        <v>18</v>
      </c>
      <c r="D2976" t="str">
        <f t="shared" si="139"/>
        <v>JCEager20</v>
      </c>
      <c r="E2976" s="2">
        <v>20200717</v>
      </c>
      <c r="F2976" t="str">
        <f t="shared" si="140"/>
        <v>RS3</v>
      </c>
      <c r="G2976" t="s">
        <v>1140</v>
      </c>
      <c r="H2976" t="str">
        <f>VLOOKUP(E2976,GDD!$A$2:$B$57,2)</f>
        <v>650-900</v>
      </c>
      <c r="I2976" cm="1">
        <f t="array" ref="I2976">IF(H2976="0-650",1,IF(H2976="650-900",2,IF(H2976="900+",3,NA)))</f>
        <v>2</v>
      </c>
      <c r="J2976">
        <v>1.32292302487241</v>
      </c>
      <c r="K2976">
        <v>0.57321129272825</v>
      </c>
      <c r="L2976">
        <v>0.87379705626881499</v>
      </c>
    </row>
    <row r="2977" spans="1:12" x14ac:dyDescent="0.2">
      <c r="A2977" t="s">
        <v>4088</v>
      </c>
      <c r="B2977" t="str">
        <f t="shared" si="138"/>
        <v>variation_ht</v>
      </c>
      <c r="C2977">
        <f>VLOOKUP(B2977,GDD!$D$2:$E$31,2)</f>
        <v>19</v>
      </c>
      <c r="D2977" t="str">
        <f t="shared" si="139"/>
        <v>JCEager20</v>
      </c>
      <c r="E2977" s="2">
        <v>20200717</v>
      </c>
      <c r="F2977" t="str">
        <f t="shared" si="140"/>
        <v>RS3</v>
      </c>
      <c r="G2977" t="s">
        <v>1140</v>
      </c>
      <c r="H2977" t="str">
        <f>VLOOKUP(E2977,GDD!$A$2:$B$57,2)</f>
        <v>650-900</v>
      </c>
      <c r="I2977" cm="1">
        <f t="array" ref="I2977">IF(H2977="0-650",1,IF(H2977="650-900",2,IF(H2977="900+",3,NA)))</f>
        <v>2</v>
      </c>
      <c r="J2977">
        <v>1.27851963717102E-3</v>
      </c>
      <c r="K2977">
        <v>4.1606443011995501E-4</v>
      </c>
      <c r="L2977">
        <v>0.90213986595525897</v>
      </c>
    </row>
    <row r="2978" spans="1:12" x14ac:dyDescent="0.2">
      <c r="A2978" t="s">
        <v>4089</v>
      </c>
      <c r="B2978" t="str">
        <f t="shared" si="138"/>
        <v>plot_volume</v>
      </c>
      <c r="C2978">
        <f>VLOOKUP(B2978,GDD!$D$2:$E$31,2)</f>
        <v>20</v>
      </c>
      <c r="D2978" t="str">
        <f t="shared" si="139"/>
        <v>JCEager20</v>
      </c>
      <c r="E2978" s="2">
        <v>20200717</v>
      </c>
      <c r="F2978" t="str">
        <f t="shared" si="140"/>
        <v>RS3</v>
      </c>
      <c r="G2978" t="s">
        <v>1140</v>
      </c>
      <c r="H2978" t="str">
        <f>VLOOKUP(E2978,GDD!$A$2:$B$57,2)</f>
        <v>650-900</v>
      </c>
      <c r="I2978" cm="1">
        <f t="array" ref="I2978">IF(H2978="0-650",1,IF(H2978="650-900",2,IF(H2978="900+",3,NA)))</f>
        <v>2</v>
      </c>
      <c r="J2978" s="1">
        <v>9.5024105467479206E-6</v>
      </c>
      <c r="K2978" s="1">
        <v>5.3659619813534296E-6</v>
      </c>
      <c r="L2978">
        <v>0.84158677090511602</v>
      </c>
    </row>
    <row r="2979" spans="1:12" x14ac:dyDescent="0.2">
      <c r="A2979" t="s">
        <v>3306</v>
      </c>
      <c r="B2979" t="str">
        <f t="shared" si="138"/>
        <v>height_30p</v>
      </c>
      <c r="C2979">
        <f>VLOOKUP(B2979,GDD!$D$2:$E$31,2)</f>
        <v>2</v>
      </c>
      <c r="D2979" t="str">
        <f t="shared" si="139"/>
        <v>JCEager20</v>
      </c>
      <c r="E2979" s="2">
        <v>20200725</v>
      </c>
      <c r="F2979" t="str">
        <f t="shared" si="140"/>
        <v>RS3</v>
      </c>
      <c r="G2979" t="s">
        <v>1140</v>
      </c>
      <c r="H2979" t="str">
        <f>VLOOKUP(E2979,GDD!$A$2:$B$57,2)</f>
        <v>650-900</v>
      </c>
      <c r="I2979" cm="1">
        <f t="array" ref="I2979">IF(H2979="0-650",1,IF(H2979="650-900",2,IF(H2979="900+",3,NA)))</f>
        <v>2</v>
      </c>
      <c r="J2979">
        <v>8.5472178460944195E-2</v>
      </c>
      <c r="K2979">
        <v>8.2330953918580297E-3</v>
      </c>
      <c r="L2979">
        <v>0.96889058424998398</v>
      </c>
    </row>
    <row r="2980" spans="1:12" x14ac:dyDescent="0.2">
      <c r="A2980" t="s">
        <v>3307</v>
      </c>
      <c r="B2980" t="str">
        <f t="shared" si="138"/>
        <v>height_50p</v>
      </c>
      <c r="C2980">
        <f>VLOOKUP(B2980,GDD!$D$2:$E$31,2)</f>
        <v>3</v>
      </c>
      <c r="D2980" t="str">
        <f t="shared" si="139"/>
        <v>JCEager20</v>
      </c>
      <c r="E2980" s="2">
        <v>20200725</v>
      </c>
      <c r="F2980" t="str">
        <f t="shared" si="140"/>
        <v>RS3</v>
      </c>
      <c r="G2980" t="s">
        <v>1140</v>
      </c>
      <c r="H2980" t="str">
        <f>VLOOKUP(E2980,GDD!$A$2:$B$57,2)</f>
        <v>650-900</v>
      </c>
      <c r="I2980" cm="1">
        <f t="array" ref="I2980">IF(H2980="0-650",1,IF(H2980="650-900",2,IF(H2980="900+",3,NA)))</f>
        <v>2</v>
      </c>
      <c r="J2980">
        <v>7.3414574104091204E-2</v>
      </c>
      <c r="K2980">
        <v>6.6158754973403202E-3</v>
      </c>
      <c r="L2980">
        <v>0.970837136443782</v>
      </c>
    </row>
    <row r="2981" spans="1:12" x14ac:dyDescent="0.2">
      <c r="A2981" t="s">
        <v>3308</v>
      </c>
      <c r="B2981" t="str">
        <f t="shared" si="138"/>
        <v>height_70p</v>
      </c>
      <c r="C2981">
        <f>VLOOKUP(B2981,GDD!$D$2:$E$31,2)</f>
        <v>4</v>
      </c>
      <c r="D2981" t="str">
        <f t="shared" si="139"/>
        <v>JCEager20</v>
      </c>
      <c r="E2981" s="2">
        <v>20200725</v>
      </c>
      <c r="F2981" t="str">
        <f t="shared" si="140"/>
        <v>RS3</v>
      </c>
      <c r="G2981" t="s">
        <v>1140</v>
      </c>
      <c r="H2981" t="str">
        <f>VLOOKUP(E2981,GDD!$A$2:$B$57,2)</f>
        <v>650-900</v>
      </c>
      <c r="I2981" cm="1">
        <f t="array" ref="I2981">IF(H2981="0-650",1,IF(H2981="650-900",2,IF(H2981="900+",3,NA)))</f>
        <v>2</v>
      </c>
      <c r="J2981">
        <v>6.2183044254721598E-2</v>
      </c>
      <c r="K2981">
        <v>4.9623577394531798E-3</v>
      </c>
      <c r="L2981">
        <v>0.97408845951538603</v>
      </c>
    </row>
    <row r="2982" spans="1:12" x14ac:dyDescent="0.2">
      <c r="A2982" t="s">
        <v>3309</v>
      </c>
      <c r="B2982" t="str">
        <f t="shared" si="138"/>
        <v>height_90p</v>
      </c>
      <c r="C2982">
        <f>VLOOKUP(B2982,GDD!$D$2:$E$31,2)</f>
        <v>5</v>
      </c>
      <c r="D2982" t="str">
        <f t="shared" si="139"/>
        <v>JCEager20</v>
      </c>
      <c r="E2982" s="2">
        <v>20200725</v>
      </c>
      <c r="F2982" t="str">
        <f t="shared" si="140"/>
        <v>RS3</v>
      </c>
      <c r="G2982" t="s">
        <v>1140</v>
      </c>
      <c r="H2982" t="str">
        <f>VLOOKUP(E2982,GDD!$A$2:$B$57,2)</f>
        <v>650-900</v>
      </c>
      <c r="I2982" cm="1">
        <f t="array" ref="I2982">IF(H2982="0-650",1,IF(H2982="650-900",2,IF(H2982="900+",3,NA)))</f>
        <v>2</v>
      </c>
      <c r="J2982">
        <v>5.77371304830556E-2</v>
      </c>
      <c r="K2982">
        <v>3.8919682349529E-3</v>
      </c>
      <c r="L2982">
        <v>0.97802431166808701</v>
      </c>
    </row>
    <row r="2983" spans="1:12" x14ac:dyDescent="0.2">
      <c r="A2983" t="s">
        <v>3310</v>
      </c>
      <c r="B2983" t="str">
        <f t="shared" si="138"/>
        <v>height_95p</v>
      </c>
      <c r="C2983">
        <f>VLOOKUP(B2983,GDD!$D$2:$E$31,2)</f>
        <v>6</v>
      </c>
      <c r="D2983" t="str">
        <f t="shared" si="139"/>
        <v>JCEager20</v>
      </c>
      <c r="E2983" s="2">
        <v>20200725</v>
      </c>
      <c r="F2983" t="str">
        <f t="shared" si="140"/>
        <v>RS3</v>
      </c>
      <c r="G2983" t="s">
        <v>1140</v>
      </c>
      <c r="H2983" t="str">
        <f>VLOOKUP(E2983,GDD!$A$2:$B$57,2)</f>
        <v>650-900</v>
      </c>
      <c r="I2983" cm="1">
        <f t="array" ref="I2983">IF(H2983="0-650",1,IF(H2983="650-900",2,IF(H2983="900+",3,NA)))</f>
        <v>2</v>
      </c>
      <c r="J2983">
        <v>5.4209854232140101E-2</v>
      </c>
      <c r="K2983">
        <v>4.2793572947399496E-3</v>
      </c>
      <c r="L2983">
        <v>0.97436112285091403</v>
      </c>
    </row>
    <row r="2984" spans="1:12" x14ac:dyDescent="0.2">
      <c r="A2984" t="s">
        <v>3311</v>
      </c>
      <c r="B2984" t="str">
        <f t="shared" si="138"/>
        <v>height_99p</v>
      </c>
      <c r="C2984">
        <f>VLOOKUP(B2984,GDD!$D$2:$E$31,2)</f>
        <v>7</v>
      </c>
      <c r="D2984" t="str">
        <f t="shared" si="139"/>
        <v>JCEager20</v>
      </c>
      <c r="E2984" s="2">
        <v>20200725</v>
      </c>
      <c r="F2984" t="str">
        <f t="shared" si="140"/>
        <v>RS3</v>
      </c>
      <c r="G2984" t="s">
        <v>1140</v>
      </c>
      <c r="H2984" t="str">
        <f>VLOOKUP(E2984,GDD!$A$2:$B$57,2)</f>
        <v>650-900</v>
      </c>
      <c r="I2984" cm="1">
        <f t="array" ref="I2984">IF(H2984="0-650",1,IF(H2984="650-900",2,IF(H2984="900+",3,NA)))</f>
        <v>2</v>
      </c>
      <c r="J2984">
        <v>4.7200905407599997E-2</v>
      </c>
      <c r="K2984">
        <v>5.4948916373879497E-3</v>
      </c>
      <c r="L2984">
        <v>0.96264458873722303</v>
      </c>
    </row>
    <row r="2985" spans="1:12" x14ac:dyDescent="0.2">
      <c r="A2985" t="s">
        <v>3312</v>
      </c>
      <c r="B2985" t="str">
        <f t="shared" si="138"/>
        <v>canopy_cover_5p</v>
      </c>
      <c r="C2985">
        <f>VLOOKUP(B2985,GDD!$D$2:$E$31,2)</f>
        <v>8</v>
      </c>
      <c r="D2985" t="str">
        <f t="shared" si="139"/>
        <v>JCEager20</v>
      </c>
      <c r="E2985" s="2">
        <v>20200725</v>
      </c>
      <c r="F2985" t="str">
        <f t="shared" si="140"/>
        <v>RS3</v>
      </c>
      <c r="G2985" t="s">
        <v>1140</v>
      </c>
      <c r="H2985" t="str">
        <f>VLOOKUP(E2985,GDD!$A$2:$B$57,2)</f>
        <v>650-900</v>
      </c>
      <c r="I2985" cm="1">
        <f t="array" ref="I2985">IF(H2985="0-650",1,IF(H2985="650-900",2,IF(H2985="900+",3,NA)))</f>
        <v>2</v>
      </c>
      <c r="J2985">
        <v>7.2433036537347597</v>
      </c>
      <c r="K2985">
        <v>3.1190280314205698</v>
      </c>
      <c r="L2985">
        <v>0.87448043426134603</v>
      </c>
    </row>
    <row r="2986" spans="1:12" x14ac:dyDescent="0.2">
      <c r="A2986" t="s">
        <v>3313</v>
      </c>
      <c r="B2986" t="str">
        <f t="shared" si="138"/>
        <v>pcanopy_cover_10p</v>
      </c>
      <c r="C2986">
        <f>VLOOKUP(B2986,GDD!$D$2:$E$31,2)</f>
        <v>9</v>
      </c>
      <c r="D2986" t="str">
        <f t="shared" si="139"/>
        <v>JCEager20</v>
      </c>
      <c r="E2986" s="2">
        <v>20200725</v>
      </c>
      <c r="F2986" t="str">
        <f t="shared" si="140"/>
        <v>RS3</v>
      </c>
      <c r="G2986" t="s">
        <v>1140</v>
      </c>
      <c r="H2986" t="str">
        <f>VLOOKUP(E2986,GDD!$A$2:$B$57,2)</f>
        <v>650-900</v>
      </c>
      <c r="I2986" cm="1">
        <f t="array" ref="I2986">IF(H2986="0-650",1,IF(H2986="650-900",2,IF(H2986="900+",3,NA)))</f>
        <v>2</v>
      </c>
      <c r="J2986">
        <v>8.5756044587428999</v>
      </c>
      <c r="K2986">
        <v>3.72968317466899</v>
      </c>
      <c r="L2986">
        <v>0.87338334115109395</v>
      </c>
    </row>
    <row r="2987" spans="1:12" x14ac:dyDescent="0.2">
      <c r="A2987" t="s">
        <v>3314</v>
      </c>
      <c r="B2987" t="str">
        <f t="shared" si="138"/>
        <v>canopy_cover_20p</v>
      </c>
      <c r="C2987">
        <f>VLOOKUP(B2987,GDD!$D$2:$E$31,2)</f>
        <v>10</v>
      </c>
      <c r="D2987" t="str">
        <f t="shared" si="139"/>
        <v>JCEager20</v>
      </c>
      <c r="E2987" s="2">
        <v>20200725</v>
      </c>
      <c r="F2987" t="str">
        <f t="shared" si="140"/>
        <v>RS3</v>
      </c>
      <c r="G2987" t="s">
        <v>1140</v>
      </c>
      <c r="H2987" t="str">
        <f>VLOOKUP(E2987,GDD!$A$2:$B$57,2)</f>
        <v>650-900</v>
      </c>
      <c r="I2987" cm="1">
        <f t="array" ref="I2987">IF(H2987="0-650",1,IF(H2987="650-900",2,IF(H2987="900+",3,NA)))</f>
        <v>2</v>
      </c>
      <c r="J2987">
        <v>11.0255808663794</v>
      </c>
      <c r="K2987">
        <v>4.5184133042728698</v>
      </c>
      <c r="L2987">
        <v>0.87981394954494896</v>
      </c>
    </row>
    <row r="2988" spans="1:12" x14ac:dyDescent="0.2">
      <c r="A2988" t="s">
        <v>3315</v>
      </c>
      <c r="B2988" t="str">
        <f t="shared" si="138"/>
        <v>canopy_cover_30p</v>
      </c>
      <c r="C2988">
        <f>VLOOKUP(B2988,GDD!$D$2:$E$31,2)</f>
        <v>11</v>
      </c>
      <c r="D2988" t="str">
        <f t="shared" si="139"/>
        <v>JCEager20</v>
      </c>
      <c r="E2988" s="2">
        <v>20200725</v>
      </c>
      <c r="F2988" t="str">
        <f t="shared" si="140"/>
        <v>RS3</v>
      </c>
      <c r="G2988" t="s">
        <v>1140</v>
      </c>
      <c r="H2988" t="str">
        <f>VLOOKUP(E2988,GDD!$A$2:$B$57,2)</f>
        <v>650-900</v>
      </c>
      <c r="I2988" cm="1">
        <f t="array" ref="I2988">IF(H2988="0-650",1,IF(H2988="650-900",2,IF(H2988="900+",3,NA)))</f>
        <v>2</v>
      </c>
      <c r="J2988">
        <v>13.2215175837517</v>
      </c>
      <c r="K2988">
        <v>5.4359419676305496</v>
      </c>
      <c r="L2988">
        <v>0.87947045810665403</v>
      </c>
    </row>
    <row r="2989" spans="1:12" x14ac:dyDescent="0.2">
      <c r="A2989" t="s">
        <v>3316</v>
      </c>
      <c r="B2989" t="str">
        <f t="shared" si="138"/>
        <v>canopy_cover_40p</v>
      </c>
      <c r="C2989">
        <f>VLOOKUP(B2989,GDD!$D$2:$E$31,2)</f>
        <v>12</v>
      </c>
      <c r="D2989" t="str">
        <f t="shared" si="139"/>
        <v>JCEager20</v>
      </c>
      <c r="E2989" s="2">
        <v>20200725</v>
      </c>
      <c r="F2989" t="str">
        <f t="shared" si="140"/>
        <v>RS3</v>
      </c>
      <c r="G2989" t="s">
        <v>1140</v>
      </c>
      <c r="H2989" t="str">
        <f>VLOOKUP(E2989,GDD!$A$2:$B$57,2)</f>
        <v>650-900</v>
      </c>
      <c r="I2989" cm="1">
        <f t="array" ref="I2989">IF(H2989="0-650",1,IF(H2989="650-900",2,IF(H2989="900+",3,NA)))</f>
        <v>2</v>
      </c>
      <c r="J2989">
        <v>21.657724878639002</v>
      </c>
      <c r="K2989">
        <v>7.511392114795</v>
      </c>
      <c r="L2989">
        <v>0.89637253209185797</v>
      </c>
    </row>
    <row r="2990" spans="1:12" x14ac:dyDescent="0.2">
      <c r="A2990" t="s">
        <v>3317</v>
      </c>
      <c r="B2990" t="str">
        <f t="shared" si="138"/>
        <v>canopy_cover_50p</v>
      </c>
      <c r="C2990">
        <f>VLOOKUP(B2990,GDD!$D$2:$E$31,2)</f>
        <v>13</v>
      </c>
      <c r="D2990" t="str">
        <f t="shared" si="139"/>
        <v>JCEager20</v>
      </c>
      <c r="E2990" s="2">
        <v>20200725</v>
      </c>
      <c r="F2990" t="str">
        <f t="shared" si="140"/>
        <v>RS3</v>
      </c>
      <c r="G2990" t="s">
        <v>1140</v>
      </c>
      <c r="H2990" t="str">
        <f>VLOOKUP(E2990,GDD!$A$2:$B$57,2)</f>
        <v>650-900</v>
      </c>
      <c r="I2990" cm="1">
        <f t="array" ref="I2990">IF(H2990="0-650",1,IF(H2990="650-900",2,IF(H2990="900+",3,NA)))</f>
        <v>2</v>
      </c>
      <c r="J2990">
        <v>51.695555318332502</v>
      </c>
      <c r="K2990">
        <v>11.5468982688325</v>
      </c>
      <c r="L2990">
        <v>0.93070484735402903</v>
      </c>
    </row>
    <row r="2991" spans="1:12" x14ac:dyDescent="0.2">
      <c r="A2991" t="s">
        <v>3318</v>
      </c>
      <c r="B2991" t="str">
        <f t="shared" si="138"/>
        <v>canopy_cover_75p</v>
      </c>
      <c r="C2991">
        <f>VLOOKUP(B2991,GDD!$D$2:$E$31,2)</f>
        <v>14</v>
      </c>
      <c r="D2991" t="str">
        <f t="shared" si="139"/>
        <v>JCEager20</v>
      </c>
      <c r="E2991" s="2">
        <v>20200725</v>
      </c>
      <c r="F2991" t="str">
        <f t="shared" si="140"/>
        <v>RS3</v>
      </c>
      <c r="G2991" t="s">
        <v>1140</v>
      </c>
      <c r="H2991" t="str">
        <f>VLOOKUP(E2991,GDD!$A$2:$B$57,2)</f>
        <v>650-900</v>
      </c>
      <c r="I2991" cm="1">
        <f t="array" ref="I2991">IF(H2991="0-650",1,IF(H2991="650-900",2,IF(H2991="900+",3,NA)))</f>
        <v>2</v>
      </c>
      <c r="J2991">
        <v>164.321034452465</v>
      </c>
      <c r="K2991">
        <v>30.030756919814198</v>
      </c>
      <c r="L2991">
        <v>0.94257914059660897</v>
      </c>
    </row>
    <row r="2992" spans="1:12" x14ac:dyDescent="0.2">
      <c r="A2992" t="s">
        <v>3319</v>
      </c>
      <c r="B2992" t="str">
        <f t="shared" si="138"/>
        <v>standard_deviation_ht</v>
      </c>
      <c r="C2992">
        <f>VLOOKUP(B2992,GDD!$D$2:$E$31,2)</f>
        <v>15</v>
      </c>
      <c r="D2992" t="str">
        <f t="shared" si="139"/>
        <v>JCEager20</v>
      </c>
      <c r="E2992" s="2">
        <v>20200725</v>
      </c>
      <c r="F2992" t="str">
        <f t="shared" si="140"/>
        <v>RS3</v>
      </c>
      <c r="G2992" t="s">
        <v>1140</v>
      </c>
      <c r="H2992" t="str">
        <f>VLOOKUP(E2992,GDD!$A$2:$B$57,2)</f>
        <v>650-900</v>
      </c>
      <c r="I2992" cm="1">
        <f t="array" ref="I2992">IF(H2992="0-650",1,IF(H2992="650-900",2,IF(H2992="900+",3,NA)))</f>
        <v>2</v>
      </c>
      <c r="J2992">
        <v>7.9321576171161002E-4</v>
      </c>
      <c r="K2992">
        <v>7.56841352946321E-4</v>
      </c>
      <c r="L2992">
        <v>0.75869788152354201</v>
      </c>
    </row>
    <row r="2993" spans="1:12" x14ac:dyDescent="0.2">
      <c r="A2993" t="s">
        <v>3320</v>
      </c>
      <c r="B2993" t="str">
        <f t="shared" si="138"/>
        <v>quadratic_mean_ht</v>
      </c>
      <c r="C2993">
        <f>VLOOKUP(B2993,GDD!$D$2:$E$31,2)</f>
        <v>16</v>
      </c>
      <c r="D2993" t="str">
        <f t="shared" si="139"/>
        <v>JCEager20</v>
      </c>
      <c r="E2993" s="2">
        <v>20200725</v>
      </c>
      <c r="F2993" t="str">
        <f t="shared" si="140"/>
        <v>RS3</v>
      </c>
      <c r="G2993" t="s">
        <v>1140</v>
      </c>
      <c r="H2993" t="str">
        <f>VLOOKUP(E2993,GDD!$A$2:$B$57,2)</f>
        <v>650-900</v>
      </c>
      <c r="I2993" cm="1">
        <f t="array" ref="I2993">IF(H2993="0-650",1,IF(H2993="650-900",2,IF(H2993="900+",3,NA)))</f>
        <v>2</v>
      </c>
      <c r="J2993">
        <v>6.2859513639585599E-2</v>
      </c>
      <c r="K2993">
        <v>5.5700964000799397E-3</v>
      </c>
      <c r="L2993">
        <v>0.97131014424308004</v>
      </c>
    </row>
    <row r="2994" spans="1:12" x14ac:dyDescent="0.2">
      <c r="A2994" t="s">
        <v>3321</v>
      </c>
      <c r="B2994" t="str">
        <f t="shared" si="138"/>
        <v>skewness_ht</v>
      </c>
      <c r="C2994">
        <f>VLOOKUP(B2994,GDD!$D$2:$E$31,2)</f>
        <v>17</v>
      </c>
      <c r="D2994" t="str">
        <f t="shared" si="139"/>
        <v>JCEager20</v>
      </c>
      <c r="E2994" s="2">
        <v>20200725</v>
      </c>
      <c r="F2994" t="str">
        <f t="shared" si="140"/>
        <v>RS3</v>
      </c>
      <c r="G2994" t="s">
        <v>1140</v>
      </c>
      <c r="H2994" t="str">
        <f>VLOOKUP(E2994,GDD!$A$2:$B$57,2)</f>
        <v>650-900</v>
      </c>
      <c r="I2994" cm="1">
        <f t="array" ref="I2994">IF(H2994="0-650",1,IF(H2994="650-900",2,IF(H2994="900+",3,NA)))</f>
        <v>2</v>
      </c>
      <c r="J2994">
        <v>0.15094164577678801</v>
      </c>
      <c r="K2994">
        <v>3.4182945147239498E-2</v>
      </c>
      <c r="L2994">
        <v>0.929810283617306</v>
      </c>
    </row>
    <row r="2995" spans="1:12" x14ac:dyDescent="0.2">
      <c r="A2995" t="s">
        <v>3322</v>
      </c>
      <c r="B2995" t="str">
        <f t="shared" si="138"/>
        <v>kurtosis_ht</v>
      </c>
      <c r="C2995">
        <f>VLOOKUP(B2995,GDD!$D$2:$E$31,2)</f>
        <v>18</v>
      </c>
      <c r="D2995" t="str">
        <f t="shared" si="139"/>
        <v>JCEager20</v>
      </c>
      <c r="E2995" s="2">
        <v>20200725</v>
      </c>
      <c r="F2995" t="str">
        <f t="shared" si="140"/>
        <v>RS3</v>
      </c>
      <c r="G2995" t="s">
        <v>1140</v>
      </c>
      <c r="H2995" t="str">
        <f>VLOOKUP(E2995,GDD!$A$2:$B$57,2)</f>
        <v>650-900</v>
      </c>
      <c r="I2995" cm="1">
        <f t="array" ref="I2995">IF(H2995="0-650",1,IF(H2995="650-900",2,IF(H2995="900+",3,NA)))</f>
        <v>2</v>
      </c>
      <c r="J2995">
        <v>2.64075499932044</v>
      </c>
      <c r="K2995">
        <v>0.72676579993296098</v>
      </c>
      <c r="L2995">
        <v>0.91597141727025599</v>
      </c>
    </row>
    <row r="2996" spans="1:12" x14ac:dyDescent="0.2">
      <c r="A2996" t="s">
        <v>3323</v>
      </c>
      <c r="B2996" t="str">
        <f t="shared" si="138"/>
        <v>variation_ht</v>
      </c>
      <c r="C2996">
        <f>VLOOKUP(B2996,GDD!$D$2:$E$31,2)</f>
        <v>19</v>
      </c>
      <c r="D2996" t="str">
        <f t="shared" si="139"/>
        <v>JCEager20</v>
      </c>
      <c r="E2996" s="2">
        <v>20200725</v>
      </c>
      <c r="F2996" t="str">
        <f t="shared" si="140"/>
        <v>RS3</v>
      </c>
      <c r="G2996" t="s">
        <v>1140</v>
      </c>
      <c r="H2996" t="str">
        <f>VLOOKUP(E2996,GDD!$A$2:$B$57,2)</f>
        <v>650-900</v>
      </c>
      <c r="I2996" cm="1">
        <f t="array" ref="I2996">IF(H2996="0-650",1,IF(H2996="650-900",2,IF(H2996="900+",3,NA)))</f>
        <v>2</v>
      </c>
      <c r="J2996">
        <v>1.5652324747855899E-3</v>
      </c>
      <c r="K2996">
        <v>5.06341377238562E-4</v>
      </c>
      <c r="L2996">
        <v>0.90266482113065405</v>
      </c>
    </row>
    <row r="2997" spans="1:12" x14ac:dyDescent="0.2">
      <c r="A2997" t="s">
        <v>3324</v>
      </c>
      <c r="B2997" t="str">
        <f t="shared" si="138"/>
        <v>plot_volume</v>
      </c>
      <c r="C2997">
        <f>VLOOKUP(B2997,GDD!$D$2:$E$31,2)</f>
        <v>20</v>
      </c>
      <c r="D2997" t="str">
        <f t="shared" si="139"/>
        <v>JCEager20</v>
      </c>
      <c r="E2997" s="2">
        <v>20200725</v>
      </c>
      <c r="F2997" t="str">
        <f t="shared" si="140"/>
        <v>RS3</v>
      </c>
      <c r="G2997" t="s">
        <v>1140</v>
      </c>
      <c r="H2997" t="str">
        <f>VLOOKUP(E2997,GDD!$A$2:$B$57,2)</f>
        <v>650-900</v>
      </c>
      <c r="I2997" cm="1">
        <f t="array" ref="I2997">IF(H2997="0-650",1,IF(H2997="650-900",2,IF(H2997="900+",3,NA)))</f>
        <v>2</v>
      </c>
      <c r="J2997" s="1">
        <v>2.80556215458094E-5</v>
      </c>
      <c r="K2997" s="1">
        <v>4.8926976880209402E-6</v>
      </c>
      <c r="L2997">
        <v>0.94506263493479103</v>
      </c>
    </row>
    <row r="2998" spans="1:12" x14ac:dyDescent="0.2">
      <c r="A2998" t="s">
        <v>3325</v>
      </c>
      <c r="B2998" t="str">
        <f t="shared" si="138"/>
        <v>height_30p</v>
      </c>
      <c r="C2998">
        <f>VLOOKUP(B2998,GDD!$D$2:$E$31,2)</f>
        <v>2</v>
      </c>
      <c r="D2998" t="str">
        <f t="shared" si="139"/>
        <v>JCEager20</v>
      </c>
      <c r="E2998" s="2">
        <v>20200806</v>
      </c>
      <c r="F2998" t="str">
        <f t="shared" si="140"/>
        <v>RS3</v>
      </c>
      <c r="G2998" t="s">
        <v>1140</v>
      </c>
      <c r="H2998" t="str">
        <f>VLOOKUP(E2998,GDD!$A$2:$B$57,2)</f>
        <v>900+</v>
      </c>
      <c r="I2998" cm="1">
        <f t="array" ref="I2998">IF(H2998="0-650",1,IF(H2998="650-900",2,IF(H2998="900+",3,NA)))</f>
        <v>3</v>
      </c>
      <c r="J2998">
        <v>8.4286483159118894E-2</v>
      </c>
      <c r="K2998">
        <v>8.6035663559706297E-3</v>
      </c>
      <c r="L2998">
        <v>0.96709451878481001</v>
      </c>
    </row>
    <row r="2999" spans="1:12" x14ac:dyDescent="0.2">
      <c r="A2999" t="s">
        <v>3326</v>
      </c>
      <c r="B2999" t="str">
        <f t="shared" si="138"/>
        <v>height_50p</v>
      </c>
      <c r="C2999">
        <f>VLOOKUP(B2999,GDD!$D$2:$E$31,2)</f>
        <v>3</v>
      </c>
      <c r="D2999" t="str">
        <f t="shared" si="139"/>
        <v>JCEager20</v>
      </c>
      <c r="E2999" s="2">
        <v>20200806</v>
      </c>
      <c r="F2999" t="str">
        <f t="shared" si="140"/>
        <v>RS3</v>
      </c>
      <c r="G2999" t="s">
        <v>1140</v>
      </c>
      <c r="H2999" t="str">
        <f>VLOOKUP(E2999,GDD!$A$2:$B$57,2)</f>
        <v>900+</v>
      </c>
      <c r="I2999" cm="1">
        <f t="array" ref="I2999">IF(H2999="0-650",1,IF(H2999="650-900",2,IF(H2999="900+",3,NA)))</f>
        <v>3</v>
      </c>
      <c r="J2999">
        <v>6.9516206813748899E-2</v>
      </c>
      <c r="K2999">
        <v>6.8404919788039101E-3</v>
      </c>
      <c r="L2999">
        <v>0.96824123604974199</v>
      </c>
    </row>
    <row r="3000" spans="1:12" x14ac:dyDescent="0.2">
      <c r="A3000" t="s">
        <v>3327</v>
      </c>
      <c r="B3000" t="str">
        <f t="shared" si="138"/>
        <v>height_70p</v>
      </c>
      <c r="C3000">
        <f>VLOOKUP(B3000,GDD!$D$2:$E$31,2)</f>
        <v>4</v>
      </c>
      <c r="D3000" t="str">
        <f t="shared" si="139"/>
        <v>JCEager20</v>
      </c>
      <c r="E3000" s="2">
        <v>20200806</v>
      </c>
      <c r="F3000" t="str">
        <f t="shared" si="140"/>
        <v>RS3</v>
      </c>
      <c r="G3000" t="s">
        <v>1140</v>
      </c>
      <c r="H3000" t="str">
        <f>VLOOKUP(E3000,GDD!$A$2:$B$57,2)</f>
        <v>900+</v>
      </c>
      <c r="I3000" cm="1">
        <f t="array" ref="I3000">IF(H3000="0-650",1,IF(H3000="650-900",2,IF(H3000="900+",3,NA)))</f>
        <v>3</v>
      </c>
      <c r="J3000">
        <v>6.1201995228220597E-2</v>
      </c>
      <c r="K3000">
        <v>5.1565371840106696E-3</v>
      </c>
      <c r="L3000">
        <v>0.97268241012227696</v>
      </c>
    </row>
    <row r="3001" spans="1:12" x14ac:dyDescent="0.2">
      <c r="A3001" t="s">
        <v>3328</v>
      </c>
      <c r="B3001" t="str">
        <f t="shared" si="138"/>
        <v>height_90p</v>
      </c>
      <c r="C3001">
        <f>VLOOKUP(B3001,GDD!$D$2:$E$31,2)</f>
        <v>5</v>
      </c>
      <c r="D3001" t="str">
        <f t="shared" si="139"/>
        <v>JCEager20</v>
      </c>
      <c r="E3001" s="2">
        <v>20200806</v>
      </c>
      <c r="F3001" t="str">
        <f t="shared" si="140"/>
        <v>RS3</v>
      </c>
      <c r="G3001" t="s">
        <v>1140</v>
      </c>
      <c r="H3001" t="str">
        <f>VLOOKUP(E3001,GDD!$A$2:$B$57,2)</f>
        <v>900+</v>
      </c>
      <c r="I3001" cm="1">
        <f t="array" ref="I3001">IF(H3001="0-650",1,IF(H3001="650-900",2,IF(H3001="900+",3,NA)))</f>
        <v>3</v>
      </c>
      <c r="J3001">
        <v>5.9926033531419003E-2</v>
      </c>
      <c r="K3001">
        <v>4.12051915390476E-3</v>
      </c>
      <c r="L3001">
        <v>0.97759352865427895</v>
      </c>
    </row>
    <row r="3002" spans="1:12" x14ac:dyDescent="0.2">
      <c r="A3002" t="s">
        <v>3329</v>
      </c>
      <c r="B3002" t="str">
        <f t="shared" si="138"/>
        <v>height_95p</v>
      </c>
      <c r="C3002">
        <f>VLOOKUP(B3002,GDD!$D$2:$E$31,2)</f>
        <v>6</v>
      </c>
      <c r="D3002" t="str">
        <f t="shared" si="139"/>
        <v>JCEager20</v>
      </c>
      <c r="E3002" s="2">
        <v>20200806</v>
      </c>
      <c r="F3002" t="str">
        <f t="shared" si="140"/>
        <v>RS3</v>
      </c>
      <c r="G3002" t="s">
        <v>1140</v>
      </c>
      <c r="H3002" t="str">
        <f>VLOOKUP(E3002,GDD!$A$2:$B$57,2)</f>
        <v>900+</v>
      </c>
      <c r="I3002" cm="1">
        <f t="array" ref="I3002">IF(H3002="0-650",1,IF(H3002="650-900",2,IF(H3002="900+",3,NA)))</f>
        <v>3</v>
      </c>
      <c r="J3002">
        <v>5.8058207488971399E-2</v>
      </c>
      <c r="K3002">
        <v>4.6218870006456102E-3</v>
      </c>
      <c r="L3002">
        <v>0.974150015487387</v>
      </c>
    </row>
    <row r="3003" spans="1:12" x14ac:dyDescent="0.2">
      <c r="A3003" t="s">
        <v>3330</v>
      </c>
      <c r="B3003" t="str">
        <f t="shared" si="138"/>
        <v>height_99p</v>
      </c>
      <c r="C3003">
        <f>VLOOKUP(B3003,GDD!$D$2:$E$31,2)</f>
        <v>7</v>
      </c>
      <c r="D3003" t="str">
        <f t="shared" si="139"/>
        <v>JCEager20</v>
      </c>
      <c r="E3003" s="2">
        <v>20200806</v>
      </c>
      <c r="F3003" t="str">
        <f t="shared" si="140"/>
        <v>RS3</v>
      </c>
      <c r="G3003" t="s">
        <v>1140</v>
      </c>
      <c r="H3003" t="str">
        <f>VLOOKUP(E3003,GDD!$A$2:$B$57,2)</f>
        <v>900+</v>
      </c>
      <c r="I3003" cm="1">
        <f t="array" ref="I3003">IF(H3003="0-650",1,IF(H3003="650-900",2,IF(H3003="900+",3,NA)))</f>
        <v>3</v>
      </c>
      <c r="J3003">
        <v>5.2828748345472597E-2</v>
      </c>
      <c r="K3003">
        <v>6.8641392044734798E-3</v>
      </c>
      <c r="L3003">
        <v>0.95848731022920697</v>
      </c>
    </row>
    <row r="3004" spans="1:12" x14ac:dyDescent="0.2">
      <c r="A3004" t="s">
        <v>3331</v>
      </c>
      <c r="B3004" t="str">
        <f t="shared" si="138"/>
        <v>canopy_cover_5p</v>
      </c>
      <c r="C3004">
        <f>VLOOKUP(B3004,GDD!$D$2:$E$31,2)</f>
        <v>8</v>
      </c>
      <c r="D3004" t="str">
        <f t="shared" si="139"/>
        <v>JCEager20</v>
      </c>
      <c r="E3004" s="2">
        <v>20200806</v>
      </c>
      <c r="F3004" t="str">
        <f t="shared" si="140"/>
        <v>RS3</v>
      </c>
      <c r="G3004" t="s">
        <v>1140</v>
      </c>
      <c r="H3004" t="str">
        <f>VLOOKUP(E3004,GDD!$A$2:$B$57,2)</f>
        <v>900+</v>
      </c>
      <c r="I3004" cm="1">
        <f t="array" ref="I3004">IF(H3004="0-650",1,IF(H3004="650-900",2,IF(H3004="900+",3,NA)))</f>
        <v>3</v>
      </c>
      <c r="J3004">
        <v>4.5163247063656096</v>
      </c>
      <c r="K3004">
        <v>2.61642757102139</v>
      </c>
      <c r="L3004">
        <v>0.83814645493029705</v>
      </c>
    </row>
    <row r="3005" spans="1:12" x14ac:dyDescent="0.2">
      <c r="A3005" t="s">
        <v>3332</v>
      </c>
      <c r="B3005" t="str">
        <f t="shared" si="138"/>
        <v>pcanopy_cover_10p</v>
      </c>
      <c r="C3005">
        <f>VLOOKUP(B3005,GDD!$D$2:$E$31,2)</f>
        <v>9</v>
      </c>
      <c r="D3005" t="str">
        <f t="shared" si="139"/>
        <v>JCEager20</v>
      </c>
      <c r="E3005" s="2">
        <v>20200806</v>
      </c>
      <c r="F3005" t="str">
        <f t="shared" si="140"/>
        <v>RS3</v>
      </c>
      <c r="G3005" t="s">
        <v>1140</v>
      </c>
      <c r="H3005" t="str">
        <f>VLOOKUP(E3005,GDD!$A$2:$B$57,2)</f>
        <v>900+</v>
      </c>
      <c r="I3005" cm="1">
        <f t="array" ref="I3005">IF(H3005="0-650",1,IF(H3005="650-900",2,IF(H3005="900+",3,NA)))</f>
        <v>3</v>
      </c>
      <c r="J3005">
        <v>6.3296594712409204</v>
      </c>
      <c r="K3005">
        <v>3.33339529125301</v>
      </c>
      <c r="L3005">
        <v>0.85067021387111796</v>
      </c>
    </row>
    <row r="3006" spans="1:12" x14ac:dyDescent="0.2">
      <c r="A3006" t="s">
        <v>3333</v>
      </c>
      <c r="B3006" t="str">
        <f t="shared" si="138"/>
        <v>canopy_cover_20p</v>
      </c>
      <c r="C3006">
        <f>VLOOKUP(B3006,GDD!$D$2:$E$31,2)</f>
        <v>10</v>
      </c>
      <c r="D3006" t="str">
        <f t="shared" si="139"/>
        <v>JCEager20</v>
      </c>
      <c r="E3006" s="2">
        <v>20200806</v>
      </c>
      <c r="F3006" t="str">
        <f t="shared" si="140"/>
        <v>RS3</v>
      </c>
      <c r="G3006" t="s">
        <v>1140</v>
      </c>
      <c r="H3006" t="str">
        <f>VLOOKUP(E3006,GDD!$A$2:$B$57,2)</f>
        <v>900+</v>
      </c>
      <c r="I3006" cm="1">
        <f t="array" ref="I3006">IF(H3006="0-650",1,IF(H3006="650-900",2,IF(H3006="900+",3,NA)))</f>
        <v>3</v>
      </c>
      <c r="J3006">
        <v>8.6221701479756696</v>
      </c>
      <c r="K3006">
        <v>3.9342116640904301</v>
      </c>
      <c r="L3006">
        <v>0.86798267337850898</v>
      </c>
    </row>
    <row r="3007" spans="1:12" x14ac:dyDescent="0.2">
      <c r="A3007" t="s">
        <v>3334</v>
      </c>
      <c r="B3007" t="str">
        <f t="shared" si="138"/>
        <v>canopy_cover_30p</v>
      </c>
      <c r="C3007">
        <f>VLOOKUP(B3007,GDD!$D$2:$E$31,2)</f>
        <v>11</v>
      </c>
      <c r="D3007" t="str">
        <f t="shared" si="139"/>
        <v>JCEager20</v>
      </c>
      <c r="E3007" s="2">
        <v>20200806</v>
      </c>
      <c r="F3007" t="str">
        <f t="shared" si="140"/>
        <v>RS3</v>
      </c>
      <c r="G3007" t="s">
        <v>1140</v>
      </c>
      <c r="H3007" t="str">
        <f>VLOOKUP(E3007,GDD!$A$2:$B$57,2)</f>
        <v>900+</v>
      </c>
      <c r="I3007" cm="1">
        <f t="array" ref="I3007">IF(H3007="0-650",1,IF(H3007="650-900",2,IF(H3007="900+",3,NA)))</f>
        <v>3</v>
      </c>
      <c r="J3007">
        <v>10.835417643577101</v>
      </c>
      <c r="K3007">
        <v>4.7090300876156101</v>
      </c>
      <c r="L3007">
        <v>0.87346515448252604</v>
      </c>
    </row>
    <row r="3008" spans="1:12" x14ac:dyDescent="0.2">
      <c r="A3008" t="s">
        <v>3335</v>
      </c>
      <c r="B3008" t="str">
        <f t="shared" si="138"/>
        <v>canopy_cover_40p</v>
      </c>
      <c r="C3008">
        <f>VLOOKUP(B3008,GDD!$D$2:$E$31,2)</f>
        <v>12</v>
      </c>
      <c r="D3008" t="str">
        <f t="shared" si="139"/>
        <v>JCEager20</v>
      </c>
      <c r="E3008" s="2">
        <v>20200806</v>
      </c>
      <c r="F3008" t="str">
        <f t="shared" si="140"/>
        <v>RS3</v>
      </c>
      <c r="G3008" t="s">
        <v>1140</v>
      </c>
      <c r="H3008" t="str">
        <f>VLOOKUP(E3008,GDD!$A$2:$B$57,2)</f>
        <v>900+</v>
      </c>
      <c r="I3008" cm="1">
        <f t="array" ref="I3008">IF(H3008="0-650",1,IF(H3008="650-900",2,IF(H3008="900+",3,NA)))</f>
        <v>3</v>
      </c>
      <c r="J3008">
        <v>18.823984465108701</v>
      </c>
      <c r="K3008">
        <v>6.5920732277477603</v>
      </c>
      <c r="L3008">
        <v>0.89547015024670396</v>
      </c>
    </row>
    <row r="3009" spans="1:12" x14ac:dyDescent="0.2">
      <c r="A3009" t="s">
        <v>3336</v>
      </c>
      <c r="B3009" t="str">
        <f t="shared" si="138"/>
        <v>canopy_cover_50p</v>
      </c>
      <c r="C3009">
        <f>VLOOKUP(B3009,GDD!$D$2:$E$31,2)</f>
        <v>13</v>
      </c>
      <c r="D3009" t="str">
        <f t="shared" si="139"/>
        <v>JCEager20</v>
      </c>
      <c r="E3009" s="2">
        <v>20200806</v>
      </c>
      <c r="F3009" t="str">
        <f t="shared" si="140"/>
        <v>RS3</v>
      </c>
      <c r="G3009" t="s">
        <v>1140</v>
      </c>
      <c r="H3009" t="str">
        <f>VLOOKUP(E3009,GDD!$A$2:$B$57,2)</f>
        <v>900+</v>
      </c>
      <c r="I3009" cm="1">
        <f t="array" ref="I3009">IF(H3009="0-650",1,IF(H3009="650-900",2,IF(H3009="900+",3,NA)))</f>
        <v>3</v>
      </c>
      <c r="J3009">
        <v>46.580658240981997</v>
      </c>
      <c r="K3009">
        <v>11.059389391452299</v>
      </c>
      <c r="L3009">
        <v>0.92666253746177896</v>
      </c>
    </row>
    <row r="3010" spans="1:12" x14ac:dyDescent="0.2">
      <c r="A3010" t="s">
        <v>3337</v>
      </c>
      <c r="B3010" t="str">
        <f t="shared" si="138"/>
        <v>canopy_cover_75p</v>
      </c>
      <c r="C3010">
        <f>VLOOKUP(B3010,GDD!$D$2:$E$31,2)</f>
        <v>14</v>
      </c>
      <c r="D3010" t="str">
        <f t="shared" si="139"/>
        <v>JCEager20</v>
      </c>
      <c r="E3010" s="2">
        <v>20200806</v>
      </c>
      <c r="F3010" t="str">
        <f t="shared" si="140"/>
        <v>RS3</v>
      </c>
      <c r="G3010" t="s">
        <v>1140</v>
      </c>
      <c r="H3010" t="str">
        <f>VLOOKUP(E3010,GDD!$A$2:$B$57,2)</f>
        <v>900+</v>
      </c>
      <c r="I3010" cm="1">
        <f t="array" ref="I3010">IF(H3010="0-650",1,IF(H3010="650-900",2,IF(H3010="900+",3,NA)))</f>
        <v>3</v>
      </c>
      <c r="J3010">
        <v>129.444676850089</v>
      </c>
      <c r="K3010">
        <v>46.1605450625784</v>
      </c>
      <c r="L3010">
        <v>0.89376036513811496</v>
      </c>
    </row>
    <row r="3011" spans="1:12" x14ac:dyDescent="0.2">
      <c r="A3011" t="s">
        <v>3338</v>
      </c>
      <c r="B3011" t="str">
        <f t="shared" ref="B3011:B3074" si="141">LEFT(A3011, FIND("_RS",A3011)-10)</f>
        <v>standard_deviation_ht</v>
      </c>
      <c r="C3011">
        <f>VLOOKUP(B3011,GDD!$D$2:$E$31,2)</f>
        <v>15</v>
      </c>
      <c r="D3011" t="str">
        <f t="shared" ref="D3011:D3074" si="142">"JCEager"&amp;MID(E3011,3,2)</f>
        <v>JCEager20</v>
      </c>
      <c r="E3011" s="2">
        <v>20200806</v>
      </c>
      <c r="F3011" t="str">
        <f t="shared" ref="F3011:F3074" si="143">RIGHT(A3011,LEN(A3011)-FIND("_RS",A3011))</f>
        <v>RS3</v>
      </c>
      <c r="G3011" t="s">
        <v>1140</v>
      </c>
      <c r="H3011" t="str">
        <f>VLOOKUP(E3011,GDD!$A$2:$B$57,2)</f>
        <v>900+</v>
      </c>
      <c r="I3011" cm="1">
        <f t="array" ref="I3011">IF(H3011="0-650",1,IF(H3011="650-900",2,IF(H3011="900+",3,NA)))</f>
        <v>3</v>
      </c>
      <c r="J3011">
        <v>9.4051156925909201E-4</v>
      </c>
      <c r="K3011">
        <v>6.9631280449036499E-4</v>
      </c>
      <c r="L3011">
        <v>0.80206282334235801</v>
      </c>
    </row>
    <row r="3012" spans="1:12" x14ac:dyDescent="0.2">
      <c r="A3012" t="s">
        <v>3339</v>
      </c>
      <c r="B3012" t="str">
        <f t="shared" si="141"/>
        <v>quadratic_mean_ht</v>
      </c>
      <c r="C3012">
        <f>VLOOKUP(B3012,GDD!$D$2:$E$31,2)</f>
        <v>16</v>
      </c>
      <c r="D3012" t="str">
        <f t="shared" si="142"/>
        <v>JCEager20</v>
      </c>
      <c r="E3012" s="2">
        <v>20200806</v>
      </c>
      <c r="F3012" t="str">
        <f t="shared" si="143"/>
        <v>RS3</v>
      </c>
      <c r="G3012" t="s">
        <v>1140</v>
      </c>
      <c r="H3012" t="str">
        <f>VLOOKUP(E3012,GDD!$A$2:$B$57,2)</f>
        <v>900+</v>
      </c>
      <c r="I3012" cm="1">
        <f t="array" ref="I3012">IF(H3012="0-650",1,IF(H3012="650-900",2,IF(H3012="900+",3,NA)))</f>
        <v>3</v>
      </c>
      <c r="J3012">
        <v>6.2401386537565398E-2</v>
      </c>
      <c r="K3012">
        <v>5.5294565450060597E-3</v>
      </c>
      <c r="L3012">
        <v>0.97131036787852498</v>
      </c>
    </row>
    <row r="3013" spans="1:12" x14ac:dyDescent="0.2">
      <c r="A3013" t="s">
        <v>3340</v>
      </c>
      <c r="B3013" t="str">
        <f t="shared" si="141"/>
        <v>skewness_ht</v>
      </c>
      <c r="C3013">
        <f>VLOOKUP(B3013,GDD!$D$2:$E$31,2)</f>
        <v>17</v>
      </c>
      <c r="D3013" t="str">
        <f t="shared" si="142"/>
        <v>JCEager20</v>
      </c>
      <c r="E3013" s="2">
        <v>20200806</v>
      </c>
      <c r="F3013" t="str">
        <f t="shared" si="143"/>
        <v>RS3</v>
      </c>
      <c r="G3013" t="s">
        <v>1140</v>
      </c>
      <c r="H3013" t="str">
        <f>VLOOKUP(E3013,GDD!$A$2:$B$57,2)</f>
        <v>900+</v>
      </c>
      <c r="I3013" cm="1">
        <f t="array" ref="I3013">IF(H3013="0-650",1,IF(H3013="650-900",2,IF(H3013="900+",3,NA)))</f>
        <v>3</v>
      </c>
      <c r="J3013">
        <v>0.125537772575089</v>
      </c>
      <c r="K3013">
        <v>4.4468773810602297E-2</v>
      </c>
      <c r="L3013">
        <v>0.89439405117324</v>
      </c>
    </row>
    <row r="3014" spans="1:12" x14ac:dyDescent="0.2">
      <c r="A3014" t="s">
        <v>3341</v>
      </c>
      <c r="B3014" t="str">
        <f t="shared" si="141"/>
        <v>kurtosis_ht</v>
      </c>
      <c r="C3014">
        <f>VLOOKUP(B3014,GDD!$D$2:$E$31,2)</f>
        <v>18</v>
      </c>
      <c r="D3014" t="str">
        <f t="shared" si="142"/>
        <v>JCEager20</v>
      </c>
      <c r="E3014" s="2">
        <v>20200806</v>
      </c>
      <c r="F3014" t="str">
        <f t="shared" si="143"/>
        <v>RS3</v>
      </c>
      <c r="G3014" t="s">
        <v>1140</v>
      </c>
      <c r="H3014" t="str">
        <f>VLOOKUP(E3014,GDD!$A$2:$B$57,2)</f>
        <v>900+</v>
      </c>
      <c r="I3014" cm="1">
        <f t="array" ref="I3014">IF(H3014="0-650",1,IF(H3014="650-900",2,IF(H3014="900+",3,NA)))</f>
        <v>3</v>
      </c>
      <c r="J3014">
        <v>2.42139340424177</v>
      </c>
      <c r="K3014">
        <v>0.89825072689656205</v>
      </c>
      <c r="L3014">
        <v>0.88995303806660198</v>
      </c>
    </row>
    <row r="3015" spans="1:12" x14ac:dyDescent="0.2">
      <c r="A3015" t="s">
        <v>3342</v>
      </c>
      <c r="B3015" t="str">
        <f t="shared" si="141"/>
        <v>variation_ht</v>
      </c>
      <c r="C3015">
        <f>VLOOKUP(B3015,GDD!$D$2:$E$31,2)</f>
        <v>19</v>
      </c>
      <c r="D3015" t="str">
        <f t="shared" si="142"/>
        <v>JCEager20</v>
      </c>
      <c r="E3015" s="2">
        <v>20200806</v>
      </c>
      <c r="F3015" t="str">
        <f t="shared" si="143"/>
        <v>RS3</v>
      </c>
      <c r="G3015" t="s">
        <v>1140</v>
      </c>
      <c r="H3015" t="str">
        <f>VLOOKUP(E3015,GDD!$A$2:$B$57,2)</f>
        <v>900+</v>
      </c>
      <c r="I3015" cm="1">
        <f t="array" ref="I3015">IF(H3015="0-650",1,IF(H3015="650-900",2,IF(H3015="900+",3,NA)))</f>
        <v>3</v>
      </c>
      <c r="J3015">
        <v>1.5644593185064699E-3</v>
      </c>
      <c r="K3015">
        <v>4.3133819425602302E-4</v>
      </c>
      <c r="L3015">
        <v>0.91583178821037303</v>
      </c>
    </row>
    <row r="3016" spans="1:12" x14ac:dyDescent="0.2">
      <c r="A3016" t="s">
        <v>3343</v>
      </c>
      <c r="B3016" t="str">
        <f t="shared" si="141"/>
        <v>plot_volume</v>
      </c>
      <c r="C3016">
        <f>VLOOKUP(B3016,GDD!$D$2:$E$31,2)</f>
        <v>20</v>
      </c>
      <c r="D3016" t="str">
        <f t="shared" si="142"/>
        <v>JCEager20</v>
      </c>
      <c r="E3016" s="2">
        <v>20200806</v>
      </c>
      <c r="F3016" t="str">
        <f t="shared" si="143"/>
        <v>RS3</v>
      </c>
      <c r="G3016" t="s">
        <v>1140</v>
      </c>
      <c r="H3016" t="str">
        <f>VLOOKUP(E3016,GDD!$A$2:$B$57,2)</f>
        <v>900+</v>
      </c>
      <c r="I3016" cm="1">
        <f t="array" ref="I3016">IF(H3016="0-650",1,IF(H3016="650-900",2,IF(H3016="900+",3,NA)))</f>
        <v>3</v>
      </c>
      <c r="J3016" s="1">
        <v>2.9441504189320998E-5</v>
      </c>
      <c r="K3016" s="1">
        <v>3.26826912993141E-6</v>
      </c>
      <c r="L3016">
        <v>0.96431739412925199</v>
      </c>
    </row>
    <row r="3017" spans="1:12" x14ac:dyDescent="0.2">
      <c r="A3017" t="s">
        <v>3344</v>
      </c>
      <c r="B3017" t="str">
        <f t="shared" si="141"/>
        <v>height_30p</v>
      </c>
      <c r="C3017">
        <f>VLOOKUP(B3017,GDD!$D$2:$E$31,2)</f>
        <v>2</v>
      </c>
      <c r="D3017" t="str">
        <f t="shared" si="142"/>
        <v>JCEager20</v>
      </c>
      <c r="E3017" s="2">
        <v>20200813</v>
      </c>
      <c r="F3017" t="str">
        <f t="shared" si="143"/>
        <v>RS3</v>
      </c>
      <c r="G3017" t="s">
        <v>1140</v>
      </c>
      <c r="H3017" t="str">
        <f>VLOOKUP(E3017,GDD!$A$2:$B$57,2)</f>
        <v>900+</v>
      </c>
      <c r="I3017" cm="1">
        <f t="array" ref="I3017">IF(H3017="0-650",1,IF(H3017="650-900",2,IF(H3017="900+",3,NA)))</f>
        <v>3</v>
      </c>
      <c r="J3017">
        <v>7.7701402765157204E-2</v>
      </c>
      <c r="K3017">
        <v>7.3760875961392004E-3</v>
      </c>
      <c r="L3017">
        <v>0.96932768412983095</v>
      </c>
    </row>
    <row r="3018" spans="1:12" x14ac:dyDescent="0.2">
      <c r="A3018" t="s">
        <v>3345</v>
      </c>
      <c r="B3018" t="str">
        <f t="shared" si="141"/>
        <v>height_50p</v>
      </c>
      <c r="C3018">
        <f>VLOOKUP(B3018,GDD!$D$2:$E$31,2)</f>
        <v>3</v>
      </c>
      <c r="D3018" t="str">
        <f t="shared" si="142"/>
        <v>JCEager20</v>
      </c>
      <c r="E3018" s="2">
        <v>20200813</v>
      </c>
      <c r="F3018" t="str">
        <f t="shared" si="143"/>
        <v>RS3</v>
      </c>
      <c r="G3018" t="s">
        <v>1140</v>
      </c>
      <c r="H3018" t="str">
        <f>VLOOKUP(E3018,GDD!$A$2:$B$57,2)</f>
        <v>900+</v>
      </c>
      <c r="I3018" cm="1">
        <f t="array" ref="I3018">IF(H3018="0-650",1,IF(H3018="650-900",2,IF(H3018="900+",3,NA)))</f>
        <v>3</v>
      </c>
      <c r="J3018">
        <v>6.6254849524717399E-2</v>
      </c>
      <c r="K3018">
        <v>6.80515491428451E-3</v>
      </c>
      <c r="L3018">
        <v>0.96689611942419695</v>
      </c>
    </row>
    <row r="3019" spans="1:12" x14ac:dyDescent="0.2">
      <c r="A3019" t="s">
        <v>3346</v>
      </c>
      <c r="B3019" t="str">
        <f t="shared" si="141"/>
        <v>height_70p</v>
      </c>
      <c r="C3019">
        <f>VLOOKUP(B3019,GDD!$D$2:$E$31,2)</f>
        <v>4</v>
      </c>
      <c r="D3019" t="str">
        <f t="shared" si="142"/>
        <v>JCEager20</v>
      </c>
      <c r="E3019" s="2">
        <v>20200813</v>
      </c>
      <c r="F3019" t="str">
        <f t="shared" si="143"/>
        <v>RS3</v>
      </c>
      <c r="G3019" t="s">
        <v>1140</v>
      </c>
      <c r="H3019" t="str">
        <f>VLOOKUP(E3019,GDD!$A$2:$B$57,2)</f>
        <v>900+</v>
      </c>
      <c r="I3019" cm="1">
        <f t="array" ref="I3019">IF(H3019="0-650",1,IF(H3019="650-900",2,IF(H3019="900+",3,NA)))</f>
        <v>3</v>
      </c>
      <c r="J3019">
        <v>5.9140584207246202E-2</v>
      </c>
      <c r="K3019">
        <v>5.23181731360799E-3</v>
      </c>
      <c r="L3019">
        <v>0.97135661068404</v>
      </c>
    </row>
    <row r="3020" spans="1:12" x14ac:dyDescent="0.2">
      <c r="A3020" t="s">
        <v>3347</v>
      </c>
      <c r="B3020" t="str">
        <f t="shared" si="141"/>
        <v>height_90p</v>
      </c>
      <c r="C3020">
        <f>VLOOKUP(B3020,GDD!$D$2:$E$31,2)</f>
        <v>5</v>
      </c>
      <c r="D3020" t="str">
        <f t="shared" si="142"/>
        <v>JCEager20</v>
      </c>
      <c r="E3020" s="2">
        <v>20200813</v>
      </c>
      <c r="F3020" t="str">
        <f t="shared" si="143"/>
        <v>RS3</v>
      </c>
      <c r="G3020" t="s">
        <v>1140</v>
      </c>
      <c r="H3020" t="str">
        <f>VLOOKUP(E3020,GDD!$A$2:$B$57,2)</f>
        <v>900+</v>
      </c>
      <c r="I3020" cm="1">
        <f t="array" ref="I3020">IF(H3020="0-650",1,IF(H3020="650-900",2,IF(H3020="900+",3,NA)))</f>
        <v>3</v>
      </c>
      <c r="J3020">
        <v>5.7792751511461501E-2</v>
      </c>
      <c r="K3020">
        <v>4.1934438261596501E-3</v>
      </c>
      <c r="L3020">
        <v>0.97638450347168904</v>
      </c>
    </row>
    <row r="3021" spans="1:12" x14ac:dyDescent="0.2">
      <c r="A3021" t="s">
        <v>3348</v>
      </c>
      <c r="B3021" t="str">
        <f t="shared" si="141"/>
        <v>height_95p</v>
      </c>
      <c r="C3021">
        <f>VLOOKUP(B3021,GDD!$D$2:$E$31,2)</f>
        <v>6</v>
      </c>
      <c r="D3021" t="str">
        <f t="shared" si="142"/>
        <v>JCEager20</v>
      </c>
      <c r="E3021" s="2">
        <v>20200813</v>
      </c>
      <c r="F3021" t="str">
        <f t="shared" si="143"/>
        <v>RS3</v>
      </c>
      <c r="G3021" t="s">
        <v>1140</v>
      </c>
      <c r="H3021" t="str">
        <f>VLOOKUP(E3021,GDD!$A$2:$B$57,2)</f>
        <v>900+</v>
      </c>
      <c r="I3021" cm="1">
        <f t="array" ref="I3021">IF(H3021="0-650",1,IF(H3021="650-900",2,IF(H3021="900+",3,NA)))</f>
        <v>3</v>
      </c>
      <c r="J3021">
        <v>5.7878094537596E-2</v>
      </c>
      <c r="K3021">
        <v>4.6941212381587903E-3</v>
      </c>
      <c r="L3021">
        <v>0.97367709736380903</v>
      </c>
    </row>
    <row r="3022" spans="1:12" x14ac:dyDescent="0.2">
      <c r="A3022" t="s">
        <v>3349</v>
      </c>
      <c r="B3022" t="str">
        <f t="shared" si="141"/>
        <v>height_99p</v>
      </c>
      <c r="C3022">
        <f>VLOOKUP(B3022,GDD!$D$2:$E$31,2)</f>
        <v>7</v>
      </c>
      <c r="D3022" t="str">
        <f t="shared" si="142"/>
        <v>JCEager20</v>
      </c>
      <c r="E3022" s="2">
        <v>20200813</v>
      </c>
      <c r="F3022" t="str">
        <f t="shared" si="143"/>
        <v>RS3</v>
      </c>
      <c r="G3022" t="s">
        <v>1140</v>
      </c>
      <c r="H3022" t="str">
        <f>VLOOKUP(E3022,GDD!$A$2:$B$57,2)</f>
        <v>900+</v>
      </c>
      <c r="I3022" cm="1">
        <f t="array" ref="I3022">IF(H3022="0-650",1,IF(H3022="650-900",2,IF(H3022="900+",3,NA)))</f>
        <v>3</v>
      </c>
      <c r="J3022">
        <v>5.0056649366625697E-2</v>
      </c>
      <c r="K3022">
        <v>7.2263782667192399E-3</v>
      </c>
      <c r="L3022">
        <v>0.95408801187717596</v>
      </c>
    </row>
    <row r="3023" spans="1:12" x14ac:dyDescent="0.2">
      <c r="A3023" t="s">
        <v>3350</v>
      </c>
      <c r="B3023" t="str">
        <f t="shared" si="141"/>
        <v>canopy_cover_5p</v>
      </c>
      <c r="C3023">
        <f>VLOOKUP(B3023,GDD!$D$2:$E$31,2)</f>
        <v>8</v>
      </c>
      <c r="D3023" t="str">
        <f t="shared" si="142"/>
        <v>JCEager20</v>
      </c>
      <c r="E3023" s="2">
        <v>20200813</v>
      </c>
      <c r="F3023" t="str">
        <f t="shared" si="143"/>
        <v>RS3</v>
      </c>
      <c r="G3023" t="s">
        <v>1140</v>
      </c>
      <c r="H3023" t="str">
        <f>VLOOKUP(E3023,GDD!$A$2:$B$57,2)</f>
        <v>900+</v>
      </c>
      <c r="I3023" cm="1">
        <f t="array" ref="I3023">IF(H3023="0-650",1,IF(H3023="650-900",2,IF(H3023="900+",3,NA)))</f>
        <v>3</v>
      </c>
      <c r="J3023">
        <v>4.7932143337610098</v>
      </c>
      <c r="K3023">
        <v>3.3009411903234902</v>
      </c>
      <c r="L3023">
        <v>0.813301350535095</v>
      </c>
    </row>
    <row r="3024" spans="1:12" x14ac:dyDescent="0.2">
      <c r="A3024" t="s">
        <v>3351</v>
      </c>
      <c r="B3024" t="str">
        <f t="shared" si="141"/>
        <v>pcanopy_cover_10p</v>
      </c>
      <c r="C3024">
        <f>VLOOKUP(B3024,GDD!$D$2:$E$31,2)</f>
        <v>9</v>
      </c>
      <c r="D3024" t="str">
        <f t="shared" si="142"/>
        <v>JCEager20</v>
      </c>
      <c r="E3024" s="2">
        <v>20200813</v>
      </c>
      <c r="F3024" t="str">
        <f t="shared" si="143"/>
        <v>RS3</v>
      </c>
      <c r="G3024" t="s">
        <v>1140</v>
      </c>
      <c r="H3024" t="str">
        <f>VLOOKUP(E3024,GDD!$A$2:$B$57,2)</f>
        <v>900+</v>
      </c>
      <c r="I3024" cm="1">
        <f t="array" ref="I3024">IF(H3024="0-650",1,IF(H3024="650-900",2,IF(H3024="900+",3,NA)))</f>
        <v>3</v>
      </c>
      <c r="J3024">
        <v>5.6928629993198401</v>
      </c>
      <c r="K3024">
        <v>3.7957992606881099</v>
      </c>
      <c r="L3024">
        <v>0.81815997605986801</v>
      </c>
    </row>
    <row r="3025" spans="1:12" x14ac:dyDescent="0.2">
      <c r="A3025" t="s">
        <v>3352</v>
      </c>
      <c r="B3025" t="str">
        <f t="shared" si="141"/>
        <v>canopy_cover_20p</v>
      </c>
      <c r="C3025">
        <f>VLOOKUP(B3025,GDD!$D$2:$E$31,2)</f>
        <v>10</v>
      </c>
      <c r="D3025" t="str">
        <f t="shared" si="142"/>
        <v>JCEager20</v>
      </c>
      <c r="E3025" s="2">
        <v>20200813</v>
      </c>
      <c r="F3025" t="str">
        <f t="shared" si="143"/>
        <v>RS3</v>
      </c>
      <c r="G3025" t="s">
        <v>1140</v>
      </c>
      <c r="H3025" t="str">
        <f>VLOOKUP(E3025,GDD!$A$2:$B$57,2)</f>
        <v>900+</v>
      </c>
      <c r="I3025" cm="1">
        <f t="array" ref="I3025">IF(H3025="0-650",1,IF(H3025="650-900",2,IF(H3025="900+",3,NA)))</f>
        <v>3</v>
      </c>
      <c r="J3025">
        <v>7.7193446282736504</v>
      </c>
      <c r="K3025">
        <v>4.2740057739016697</v>
      </c>
      <c r="L3025">
        <v>0.844196573529571</v>
      </c>
    </row>
    <row r="3026" spans="1:12" x14ac:dyDescent="0.2">
      <c r="A3026" t="s">
        <v>3353</v>
      </c>
      <c r="B3026" t="str">
        <f t="shared" si="141"/>
        <v>canopy_cover_30p</v>
      </c>
      <c r="C3026">
        <f>VLOOKUP(B3026,GDD!$D$2:$E$31,2)</f>
        <v>11</v>
      </c>
      <c r="D3026" t="str">
        <f t="shared" si="142"/>
        <v>JCEager20</v>
      </c>
      <c r="E3026" s="2">
        <v>20200813</v>
      </c>
      <c r="F3026" t="str">
        <f t="shared" si="143"/>
        <v>RS3</v>
      </c>
      <c r="G3026" t="s">
        <v>1140</v>
      </c>
      <c r="H3026" t="str">
        <f>VLOOKUP(E3026,GDD!$A$2:$B$57,2)</f>
        <v>900+</v>
      </c>
      <c r="I3026" cm="1">
        <f t="array" ref="I3026">IF(H3026="0-650",1,IF(H3026="650-900",2,IF(H3026="900+",3,NA)))</f>
        <v>3</v>
      </c>
      <c r="J3026">
        <v>9.3587234441592404</v>
      </c>
      <c r="K3026">
        <v>5.0454073341903003</v>
      </c>
      <c r="L3026">
        <v>0.84767007825029606</v>
      </c>
    </row>
    <row r="3027" spans="1:12" x14ac:dyDescent="0.2">
      <c r="A3027" t="s">
        <v>3354</v>
      </c>
      <c r="B3027" t="str">
        <f t="shared" si="141"/>
        <v>canopy_cover_40p</v>
      </c>
      <c r="C3027">
        <f>VLOOKUP(B3027,GDD!$D$2:$E$31,2)</f>
        <v>12</v>
      </c>
      <c r="D3027" t="str">
        <f t="shared" si="142"/>
        <v>JCEager20</v>
      </c>
      <c r="E3027" s="2">
        <v>20200813</v>
      </c>
      <c r="F3027" t="str">
        <f t="shared" si="143"/>
        <v>RS3</v>
      </c>
      <c r="G3027" t="s">
        <v>1140</v>
      </c>
      <c r="H3027" t="str">
        <f>VLOOKUP(E3027,GDD!$A$2:$B$57,2)</f>
        <v>900+</v>
      </c>
      <c r="I3027" cm="1">
        <f t="array" ref="I3027">IF(H3027="0-650",1,IF(H3027="650-900",2,IF(H3027="900+",3,NA)))</f>
        <v>3</v>
      </c>
      <c r="J3027">
        <v>17.620030394184901</v>
      </c>
      <c r="K3027">
        <v>7.0990021183819199</v>
      </c>
      <c r="L3027">
        <v>0.88160257723125002</v>
      </c>
    </row>
    <row r="3028" spans="1:12" x14ac:dyDescent="0.2">
      <c r="A3028" t="s">
        <v>3355</v>
      </c>
      <c r="B3028" t="str">
        <f t="shared" si="141"/>
        <v>canopy_cover_50p</v>
      </c>
      <c r="C3028">
        <f>VLOOKUP(B3028,GDD!$D$2:$E$31,2)</f>
        <v>13</v>
      </c>
      <c r="D3028" t="str">
        <f t="shared" si="142"/>
        <v>JCEager20</v>
      </c>
      <c r="E3028" s="2">
        <v>20200813</v>
      </c>
      <c r="F3028" t="str">
        <f t="shared" si="143"/>
        <v>RS3</v>
      </c>
      <c r="G3028" t="s">
        <v>1140</v>
      </c>
      <c r="H3028" t="str">
        <f>VLOOKUP(E3028,GDD!$A$2:$B$57,2)</f>
        <v>900+</v>
      </c>
      <c r="I3028" cm="1">
        <f t="array" ref="I3028">IF(H3028="0-650",1,IF(H3028="650-900",2,IF(H3028="900+",3,NA)))</f>
        <v>3</v>
      </c>
      <c r="J3028">
        <v>50.476331244796597</v>
      </c>
      <c r="K3028">
        <v>11.2204622088659</v>
      </c>
      <c r="L3028">
        <v>0.93101444979452996</v>
      </c>
    </row>
    <row r="3029" spans="1:12" x14ac:dyDescent="0.2">
      <c r="A3029" t="s">
        <v>3356</v>
      </c>
      <c r="B3029" t="str">
        <f t="shared" si="141"/>
        <v>canopy_cover_75p</v>
      </c>
      <c r="C3029">
        <f>VLOOKUP(B3029,GDD!$D$2:$E$31,2)</f>
        <v>14</v>
      </c>
      <c r="D3029" t="str">
        <f t="shared" si="142"/>
        <v>JCEager20</v>
      </c>
      <c r="E3029" s="2">
        <v>20200813</v>
      </c>
      <c r="F3029" t="str">
        <f t="shared" si="143"/>
        <v>RS3</v>
      </c>
      <c r="G3029" t="s">
        <v>1140</v>
      </c>
      <c r="H3029" t="str">
        <f>VLOOKUP(E3029,GDD!$A$2:$B$57,2)</f>
        <v>900+</v>
      </c>
      <c r="I3029" cm="1">
        <f t="array" ref="I3029">IF(H3029="0-650",1,IF(H3029="650-900",2,IF(H3029="900+",3,NA)))</f>
        <v>3</v>
      </c>
      <c r="J3029">
        <v>121.86130189331401</v>
      </c>
      <c r="K3029">
        <v>53.244259280135203</v>
      </c>
      <c r="L3029">
        <v>0.87287325988401399</v>
      </c>
    </row>
    <row r="3030" spans="1:12" x14ac:dyDescent="0.2">
      <c r="A3030" t="s">
        <v>3357</v>
      </c>
      <c r="B3030" t="str">
        <f t="shared" si="141"/>
        <v>standard_deviation_ht</v>
      </c>
      <c r="C3030">
        <f>VLOOKUP(B3030,GDD!$D$2:$E$31,2)</f>
        <v>15</v>
      </c>
      <c r="D3030" t="str">
        <f t="shared" si="142"/>
        <v>JCEager20</v>
      </c>
      <c r="E3030" s="2">
        <v>20200813</v>
      </c>
      <c r="F3030" t="str">
        <f t="shared" si="143"/>
        <v>RS3</v>
      </c>
      <c r="G3030" t="s">
        <v>1140</v>
      </c>
      <c r="H3030" t="str">
        <f>VLOOKUP(E3030,GDD!$A$2:$B$57,2)</f>
        <v>900+</v>
      </c>
      <c r="I3030" cm="1">
        <f t="array" ref="I3030">IF(H3030="0-650",1,IF(H3030="650-900",2,IF(H3030="900+",3,NA)))</f>
        <v>3</v>
      </c>
      <c r="J3030">
        <v>8.9149180969345205E-4</v>
      </c>
      <c r="K3030">
        <v>4.5870160170244102E-4</v>
      </c>
      <c r="L3030">
        <v>0.85359856873844198</v>
      </c>
    </row>
    <row r="3031" spans="1:12" x14ac:dyDescent="0.2">
      <c r="A3031" t="s">
        <v>3358</v>
      </c>
      <c r="B3031" t="str">
        <f t="shared" si="141"/>
        <v>quadratic_mean_ht</v>
      </c>
      <c r="C3031">
        <f>VLOOKUP(B3031,GDD!$D$2:$E$31,2)</f>
        <v>16</v>
      </c>
      <c r="D3031" t="str">
        <f t="shared" si="142"/>
        <v>JCEager20</v>
      </c>
      <c r="E3031" s="2">
        <v>20200813</v>
      </c>
      <c r="F3031" t="str">
        <f t="shared" si="143"/>
        <v>RS3</v>
      </c>
      <c r="G3031" t="s">
        <v>1140</v>
      </c>
      <c r="H3031" t="str">
        <f>VLOOKUP(E3031,GDD!$A$2:$B$57,2)</f>
        <v>900+</v>
      </c>
      <c r="I3031" cm="1">
        <f t="array" ref="I3031">IF(H3031="0-650",1,IF(H3031="650-900",2,IF(H3031="900+",3,NA)))</f>
        <v>3</v>
      </c>
      <c r="J3031">
        <v>5.8689184401475802E-2</v>
      </c>
      <c r="K3031">
        <v>5.0897071362838303E-3</v>
      </c>
      <c r="L3031">
        <v>0.97190448162711596</v>
      </c>
    </row>
    <row r="3032" spans="1:12" x14ac:dyDescent="0.2">
      <c r="A3032" t="s">
        <v>3359</v>
      </c>
      <c r="B3032" t="str">
        <f t="shared" si="141"/>
        <v>skewness_ht</v>
      </c>
      <c r="C3032">
        <f>VLOOKUP(B3032,GDD!$D$2:$E$31,2)</f>
        <v>17</v>
      </c>
      <c r="D3032" t="str">
        <f t="shared" si="142"/>
        <v>JCEager20</v>
      </c>
      <c r="E3032" s="2">
        <v>20200813</v>
      </c>
      <c r="F3032" t="str">
        <f t="shared" si="143"/>
        <v>RS3</v>
      </c>
      <c r="G3032" t="s">
        <v>1140</v>
      </c>
      <c r="H3032" t="str">
        <f>VLOOKUP(E3032,GDD!$A$2:$B$57,2)</f>
        <v>900+</v>
      </c>
      <c r="I3032" cm="1">
        <f t="array" ref="I3032">IF(H3032="0-650",1,IF(H3032="650-900",2,IF(H3032="900+",3,NA)))</f>
        <v>3</v>
      </c>
      <c r="J3032">
        <v>0.108297056380473</v>
      </c>
      <c r="K3032">
        <v>5.1492582789311403E-2</v>
      </c>
      <c r="L3032">
        <v>0.86319127081025504</v>
      </c>
    </row>
    <row r="3033" spans="1:12" x14ac:dyDescent="0.2">
      <c r="A3033" t="s">
        <v>3360</v>
      </c>
      <c r="B3033" t="str">
        <f t="shared" si="141"/>
        <v>kurtosis_ht</v>
      </c>
      <c r="C3033">
        <f>VLOOKUP(B3033,GDD!$D$2:$E$31,2)</f>
        <v>18</v>
      </c>
      <c r="D3033" t="str">
        <f t="shared" si="142"/>
        <v>JCEager20</v>
      </c>
      <c r="E3033" s="2">
        <v>20200813</v>
      </c>
      <c r="F3033" t="str">
        <f t="shared" si="143"/>
        <v>RS3</v>
      </c>
      <c r="G3033" t="s">
        <v>1140</v>
      </c>
      <c r="H3033" t="str">
        <f>VLOOKUP(E3033,GDD!$A$2:$B$57,2)</f>
        <v>900+</v>
      </c>
      <c r="I3033" cm="1">
        <f t="array" ref="I3033">IF(H3033="0-650",1,IF(H3033="650-900",2,IF(H3033="900+",3,NA)))</f>
        <v>3</v>
      </c>
      <c r="J3033">
        <v>1.6834728999353801</v>
      </c>
      <c r="K3033">
        <v>0.77548040241341898</v>
      </c>
      <c r="L3033">
        <v>0.86689086288535699</v>
      </c>
    </row>
    <row r="3034" spans="1:12" x14ac:dyDescent="0.2">
      <c r="A3034" t="s">
        <v>3361</v>
      </c>
      <c r="B3034" t="str">
        <f t="shared" si="141"/>
        <v>variation_ht</v>
      </c>
      <c r="C3034">
        <f>VLOOKUP(B3034,GDD!$D$2:$E$31,2)</f>
        <v>19</v>
      </c>
      <c r="D3034" t="str">
        <f t="shared" si="142"/>
        <v>JCEager20</v>
      </c>
      <c r="E3034" s="2">
        <v>20200813</v>
      </c>
      <c r="F3034" t="str">
        <f t="shared" si="143"/>
        <v>RS3</v>
      </c>
      <c r="G3034" t="s">
        <v>1140</v>
      </c>
      <c r="H3034" t="str">
        <f>VLOOKUP(E3034,GDD!$A$2:$B$57,2)</f>
        <v>900+</v>
      </c>
      <c r="I3034" cm="1">
        <f t="array" ref="I3034">IF(H3034="0-650",1,IF(H3034="650-900",2,IF(H3034="900+",3,NA)))</f>
        <v>3</v>
      </c>
      <c r="J3034">
        <v>1.1200047552473199E-3</v>
      </c>
      <c r="K3034">
        <v>2.7454750593967599E-4</v>
      </c>
      <c r="L3034">
        <v>0.92446200582452998</v>
      </c>
    </row>
    <row r="3035" spans="1:12" x14ac:dyDescent="0.2">
      <c r="A3035" t="s">
        <v>3362</v>
      </c>
      <c r="B3035" t="str">
        <f t="shared" si="141"/>
        <v>plot_volume</v>
      </c>
      <c r="C3035">
        <f>VLOOKUP(B3035,GDD!$D$2:$E$31,2)</f>
        <v>20</v>
      </c>
      <c r="D3035" t="str">
        <f t="shared" si="142"/>
        <v>JCEager20</v>
      </c>
      <c r="E3035" s="2">
        <v>20200813</v>
      </c>
      <c r="F3035" t="str">
        <f t="shared" si="143"/>
        <v>RS3</v>
      </c>
      <c r="G3035" t="s">
        <v>1140</v>
      </c>
      <c r="H3035" t="str">
        <f>VLOOKUP(E3035,GDD!$A$2:$B$57,2)</f>
        <v>900+</v>
      </c>
      <c r="I3035" cm="1">
        <f t="array" ref="I3035">IF(H3035="0-650",1,IF(H3035="650-900",2,IF(H3035="900+",3,NA)))</f>
        <v>3</v>
      </c>
      <c r="J3035" s="1">
        <v>2.4932725989029799E-5</v>
      </c>
      <c r="K3035" s="1">
        <v>2.9863741442375802E-6</v>
      </c>
      <c r="L3035">
        <v>0.96160710496907698</v>
      </c>
    </row>
    <row r="3036" spans="1:12" x14ac:dyDescent="0.2">
      <c r="A3036" t="s">
        <v>4090</v>
      </c>
      <c r="B3036" t="str">
        <f t="shared" si="141"/>
        <v>height_30p</v>
      </c>
      <c r="C3036">
        <f>VLOOKUP(B3036,GDD!$D$2:$E$31,2)</f>
        <v>2</v>
      </c>
      <c r="D3036" t="str">
        <f t="shared" si="142"/>
        <v>JCEager20</v>
      </c>
      <c r="E3036" s="2">
        <v>20200826</v>
      </c>
      <c r="F3036" t="str">
        <f t="shared" si="143"/>
        <v>RS3</v>
      </c>
      <c r="G3036" t="s">
        <v>1140</v>
      </c>
      <c r="H3036" t="str">
        <f>VLOOKUP(E3036,GDD!$A$2:$B$57,2)</f>
        <v>900+</v>
      </c>
      <c r="I3036" cm="1">
        <f t="array" ref="I3036">IF(H3036="0-650",1,IF(H3036="650-900",2,IF(H3036="900+",3,NA)))</f>
        <v>3</v>
      </c>
      <c r="J3036">
        <v>7.7797466842652804E-2</v>
      </c>
      <c r="K3036">
        <v>6.89771261048248E-3</v>
      </c>
      <c r="L3036">
        <v>0.97129423046004204</v>
      </c>
    </row>
    <row r="3037" spans="1:12" x14ac:dyDescent="0.2">
      <c r="A3037" t="s">
        <v>4091</v>
      </c>
      <c r="B3037" t="str">
        <f t="shared" si="141"/>
        <v>height_50p</v>
      </c>
      <c r="C3037">
        <f>VLOOKUP(B3037,GDD!$D$2:$E$31,2)</f>
        <v>3</v>
      </c>
      <c r="D3037" t="str">
        <f t="shared" si="142"/>
        <v>JCEager20</v>
      </c>
      <c r="E3037" s="2">
        <v>20200826</v>
      </c>
      <c r="F3037" t="str">
        <f t="shared" si="143"/>
        <v>RS3</v>
      </c>
      <c r="G3037" t="s">
        <v>1140</v>
      </c>
      <c r="H3037" t="str">
        <f>VLOOKUP(E3037,GDD!$A$2:$B$57,2)</f>
        <v>900+</v>
      </c>
      <c r="I3037" cm="1">
        <f t="array" ref="I3037">IF(H3037="0-650",1,IF(H3037="650-900",2,IF(H3037="900+",3,NA)))</f>
        <v>3</v>
      </c>
      <c r="J3037">
        <v>6.6427279066777797E-2</v>
      </c>
      <c r="K3037">
        <v>6.2483305339042098E-3</v>
      </c>
      <c r="L3037">
        <v>0.96959896154036296</v>
      </c>
    </row>
    <row r="3038" spans="1:12" x14ac:dyDescent="0.2">
      <c r="A3038" t="s">
        <v>4092</v>
      </c>
      <c r="B3038" t="str">
        <f t="shared" si="141"/>
        <v>height_70p</v>
      </c>
      <c r="C3038">
        <f>VLOOKUP(B3038,GDD!$D$2:$E$31,2)</f>
        <v>4</v>
      </c>
      <c r="D3038" t="str">
        <f t="shared" si="142"/>
        <v>JCEager20</v>
      </c>
      <c r="E3038" s="2">
        <v>20200826</v>
      </c>
      <c r="F3038" t="str">
        <f t="shared" si="143"/>
        <v>RS3</v>
      </c>
      <c r="G3038" t="s">
        <v>1140</v>
      </c>
      <c r="H3038" t="str">
        <f>VLOOKUP(E3038,GDD!$A$2:$B$57,2)</f>
        <v>900+</v>
      </c>
      <c r="I3038" cm="1">
        <f t="array" ref="I3038">IF(H3038="0-650",1,IF(H3038="650-900",2,IF(H3038="900+",3,NA)))</f>
        <v>3</v>
      </c>
      <c r="J3038">
        <v>6.1431186612019302E-2</v>
      </c>
      <c r="K3038">
        <v>4.9559231143450101E-3</v>
      </c>
      <c r="L3038">
        <v>0.97381275215613805</v>
      </c>
    </row>
    <row r="3039" spans="1:12" x14ac:dyDescent="0.2">
      <c r="A3039" t="s">
        <v>4093</v>
      </c>
      <c r="B3039" t="str">
        <f t="shared" si="141"/>
        <v>height_90p</v>
      </c>
      <c r="C3039">
        <f>VLOOKUP(B3039,GDD!$D$2:$E$31,2)</f>
        <v>5</v>
      </c>
      <c r="D3039" t="str">
        <f t="shared" si="142"/>
        <v>JCEager20</v>
      </c>
      <c r="E3039" s="2">
        <v>20200826</v>
      </c>
      <c r="F3039" t="str">
        <f t="shared" si="143"/>
        <v>RS3</v>
      </c>
      <c r="G3039" t="s">
        <v>1140</v>
      </c>
      <c r="H3039" t="str">
        <f>VLOOKUP(E3039,GDD!$A$2:$B$57,2)</f>
        <v>900+</v>
      </c>
      <c r="I3039" cm="1">
        <f t="array" ref="I3039">IF(H3039="0-650",1,IF(H3039="650-900",2,IF(H3039="900+",3,NA)))</f>
        <v>3</v>
      </c>
      <c r="J3039">
        <v>6.4638716714097502E-2</v>
      </c>
      <c r="K3039">
        <v>3.5047489835521701E-3</v>
      </c>
      <c r="L3039">
        <v>0.98224732538920301</v>
      </c>
    </row>
    <row r="3040" spans="1:12" x14ac:dyDescent="0.2">
      <c r="A3040" t="s">
        <v>4094</v>
      </c>
      <c r="B3040" t="str">
        <f t="shared" si="141"/>
        <v>height_95p</v>
      </c>
      <c r="C3040">
        <f>VLOOKUP(B3040,GDD!$D$2:$E$31,2)</f>
        <v>6</v>
      </c>
      <c r="D3040" t="str">
        <f t="shared" si="142"/>
        <v>JCEager20</v>
      </c>
      <c r="E3040" s="2">
        <v>20200826</v>
      </c>
      <c r="F3040" t="str">
        <f t="shared" si="143"/>
        <v>RS3</v>
      </c>
      <c r="G3040" t="s">
        <v>1140</v>
      </c>
      <c r="H3040" t="str">
        <f>VLOOKUP(E3040,GDD!$A$2:$B$57,2)</f>
        <v>900+</v>
      </c>
      <c r="I3040" cm="1">
        <f t="array" ref="I3040">IF(H3040="0-650",1,IF(H3040="650-900",2,IF(H3040="900+",3,NA)))</f>
        <v>3</v>
      </c>
      <c r="J3040">
        <v>6.5141696696297602E-2</v>
      </c>
      <c r="K3040">
        <v>3.6228796298080901E-3</v>
      </c>
      <c r="L3040">
        <v>0.98179896215506202</v>
      </c>
    </row>
    <row r="3041" spans="1:12" x14ac:dyDescent="0.2">
      <c r="A3041" t="s">
        <v>4095</v>
      </c>
      <c r="B3041" t="str">
        <f t="shared" si="141"/>
        <v>height_99p</v>
      </c>
      <c r="C3041">
        <f>VLOOKUP(B3041,GDD!$D$2:$E$31,2)</f>
        <v>7</v>
      </c>
      <c r="D3041" t="str">
        <f t="shared" si="142"/>
        <v>JCEager20</v>
      </c>
      <c r="E3041" s="2">
        <v>20200826</v>
      </c>
      <c r="F3041" t="str">
        <f t="shared" si="143"/>
        <v>RS3</v>
      </c>
      <c r="G3041" t="s">
        <v>1140</v>
      </c>
      <c r="H3041" t="str">
        <f>VLOOKUP(E3041,GDD!$A$2:$B$57,2)</f>
        <v>900+</v>
      </c>
      <c r="I3041" cm="1">
        <f t="array" ref="I3041">IF(H3041="0-650",1,IF(H3041="650-900",2,IF(H3041="900+",3,NA)))</f>
        <v>3</v>
      </c>
      <c r="J3041">
        <v>5.71820017229576E-2</v>
      </c>
      <c r="K3041">
        <v>5.7147875669520702E-3</v>
      </c>
      <c r="L3041">
        <v>0.96776056634549201</v>
      </c>
    </row>
    <row r="3042" spans="1:12" x14ac:dyDescent="0.2">
      <c r="A3042" t="s">
        <v>4096</v>
      </c>
      <c r="B3042" t="str">
        <f t="shared" si="141"/>
        <v>canopy_cover_5p</v>
      </c>
      <c r="C3042">
        <f>VLOOKUP(B3042,GDD!$D$2:$E$31,2)</f>
        <v>8</v>
      </c>
      <c r="D3042" t="str">
        <f t="shared" si="142"/>
        <v>JCEager20</v>
      </c>
      <c r="E3042" s="2">
        <v>20200826</v>
      </c>
      <c r="F3042" t="str">
        <f t="shared" si="143"/>
        <v>RS3</v>
      </c>
      <c r="G3042" t="s">
        <v>1140</v>
      </c>
      <c r="H3042" t="str">
        <f>VLOOKUP(E3042,GDD!$A$2:$B$57,2)</f>
        <v>900+</v>
      </c>
      <c r="I3042" cm="1">
        <f t="array" ref="I3042">IF(H3042="0-650",1,IF(H3042="650-900",2,IF(H3042="900+",3,NA)))</f>
        <v>3</v>
      </c>
      <c r="J3042">
        <v>15.591829259746101</v>
      </c>
      <c r="K3042">
        <v>6.1263084717169898</v>
      </c>
      <c r="L3042">
        <v>0.88419469836799003</v>
      </c>
    </row>
    <row r="3043" spans="1:12" x14ac:dyDescent="0.2">
      <c r="A3043" t="s">
        <v>4097</v>
      </c>
      <c r="B3043" t="str">
        <f t="shared" si="141"/>
        <v>pcanopy_cover_10p</v>
      </c>
      <c r="C3043">
        <f>VLOOKUP(B3043,GDD!$D$2:$E$31,2)</f>
        <v>9</v>
      </c>
      <c r="D3043" t="str">
        <f t="shared" si="142"/>
        <v>JCEager20</v>
      </c>
      <c r="E3043" s="2">
        <v>20200826</v>
      </c>
      <c r="F3043" t="str">
        <f t="shared" si="143"/>
        <v>RS3</v>
      </c>
      <c r="G3043" t="s">
        <v>1140</v>
      </c>
      <c r="H3043" t="str">
        <f>VLOOKUP(E3043,GDD!$A$2:$B$57,2)</f>
        <v>900+</v>
      </c>
      <c r="I3043" cm="1">
        <f t="array" ref="I3043">IF(H3043="0-650",1,IF(H3043="650-900",2,IF(H3043="900+",3,NA)))</f>
        <v>3</v>
      </c>
      <c r="J3043">
        <v>21.192809208735</v>
      </c>
      <c r="K3043">
        <v>6.4325955357417701</v>
      </c>
      <c r="L3043">
        <v>0.90812024670940505</v>
      </c>
    </row>
    <row r="3044" spans="1:12" x14ac:dyDescent="0.2">
      <c r="A3044" t="s">
        <v>4098</v>
      </c>
      <c r="B3044" t="str">
        <f t="shared" si="141"/>
        <v>canopy_cover_20p</v>
      </c>
      <c r="C3044">
        <f>VLOOKUP(B3044,GDD!$D$2:$E$31,2)</f>
        <v>10</v>
      </c>
      <c r="D3044" t="str">
        <f t="shared" si="142"/>
        <v>JCEager20</v>
      </c>
      <c r="E3044" s="2">
        <v>20200826</v>
      </c>
      <c r="F3044" t="str">
        <f t="shared" si="143"/>
        <v>RS3</v>
      </c>
      <c r="G3044" t="s">
        <v>1140</v>
      </c>
      <c r="H3044" t="str">
        <f>VLOOKUP(E3044,GDD!$A$2:$B$57,2)</f>
        <v>900+</v>
      </c>
      <c r="I3044" cm="1">
        <f t="array" ref="I3044">IF(H3044="0-650",1,IF(H3044="650-900",2,IF(H3044="900+",3,NA)))</f>
        <v>3</v>
      </c>
      <c r="J3044">
        <v>27.1859530297594</v>
      </c>
      <c r="K3044">
        <v>6.8594723480530799</v>
      </c>
      <c r="L3044">
        <v>0.92241936918312295</v>
      </c>
    </row>
    <row r="3045" spans="1:12" x14ac:dyDescent="0.2">
      <c r="A3045" t="s">
        <v>4099</v>
      </c>
      <c r="B3045" t="str">
        <f t="shared" si="141"/>
        <v>canopy_cover_30p</v>
      </c>
      <c r="C3045">
        <f>VLOOKUP(B3045,GDD!$D$2:$E$31,2)</f>
        <v>11</v>
      </c>
      <c r="D3045" t="str">
        <f t="shared" si="142"/>
        <v>JCEager20</v>
      </c>
      <c r="E3045" s="2">
        <v>20200826</v>
      </c>
      <c r="F3045" t="str">
        <f t="shared" si="143"/>
        <v>RS3</v>
      </c>
      <c r="G3045" t="s">
        <v>1140</v>
      </c>
      <c r="H3045" t="str">
        <f>VLOOKUP(E3045,GDD!$A$2:$B$57,2)</f>
        <v>900+</v>
      </c>
      <c r="I3045" cm="1">
        <f t="array" ref="I3045">IF(H3045="0-650",1,IF(H3045="650-900",2,IF(H3045="900+",3,NA)))</f>
        <v>3</v>
      </c>
      <c r="J3045">
        <v>30.9301177966918</v>
      </c>
      <c r="K3045">
        <v>7.5891505565318402</v>
      </c>
      <c r="L3045">
        <v>0.92439541681169701</v>
      </c>
    </row>
    <row r="3046" spans="1:12" x14ac:dyDescent="0.2">
      <c r="A3046" t="s">
        <v>4100</v>
      </c>
      <c r="B3046" t="str">
        <f t="shared" si="141"/>
        <v>canopy_cover_40p</v>
      </c>
      <c r="C3046">
        <f>VLOOKUP(B3046,GDD!$D$2:$E$31,2)</f>
        <v>12</v>
      </c>
      <c r="D3046" t="str">
        <f t="shared" si="142"/>
        <v>JCEager20</v>
      </c>
      <c r="E3046" s="2">
        <v>20200826</v>
      </c>
      <c r="F3046" t="str">
        <f t="shared" si="143"/>
        <v>RS3</v>
      </c>
      <c r="G3046" t="s">
        <v>1140</v>
      </c>
      <c r="H3046" t="str">
        <f>VLOOKUP(E3046,GDD!$A$2:$B$57,2)</f>
        <v>900+</v>
      </c>
      <c r="I3046" cm="1">
        <f t="array" ref="I3046">IF(H3046="0-650",1,IF(H3046="650-900",2,IF(H3046="900+",3,NA)))</f>
        <v>3</v>
      </c>
      <c r="J3046">
        <v>41.156559304736902</v>
      </c>
      <c r="K3046">
        <v>9.6320887454737605</v>
      </c>
      <c r="L3046">
        <v>0.92763365215052995</v>
      </c>
    </row>
    <row r="3047" spans="1:12" x14ac:dyDescent="0.2">
      <c r="A3047" t="s">
        <v>4101</v>
      </c>
      <c r="B3047" t="str">
        <f t="shared" si="141"/>
        <v>canopy_cover_50p</v>
      </c>
      <c r="C3047">
        <f>VLOOKUP(B3047,GDD!$D$2:$E$31,2)</f>
        <v>13</v>
      </c>
      <c r="D3047" t="str">
        <f t="shared" si="142"/>
        <v>JCEager20</v>
      </c>
      <c r="E3047" s="2">
        <v>20200826</v>
      </c>
      <c r="F3047" t="str">
        <f t="shared" si="143"/>
        <v>RS3</v>
      </c>
      <c r="G3047" t="s">
        <v>1140</v>
      </c>
      <c r="H3047" t="str">
        <f>VLOOKUP(E3047,GDD!$A$2:$B$57,2)</f>
        <v>900+</v>
      </c>
      <c r="I3047" cm="1">
        <f t="array" ref="I3047">IF(H3047="0-650",1,IF(H3047="650-900",2,IF(H3047="900+",3,NA)))</f>
        <v>3</v>
      </c>
      <c r="J3047">
        <v>67.108189220166196</v>
      </c>
      <c r="K3047">
        <v>12.374901951117099</v>
      </c>
      <c r="L3047">
        <v>0.94209203245282902</v>
      </c>
    </row>
    <row r="3048" spans="1:12" x14ac:dyDescent="0.2">
      <c r="A3048" t="s">
        <v>4102</v>
      </c>
      <c r="B3048" t="str">
        <f t="shared" si="141"/>
        <v>canopy_cover_75p</v>
      </c>
      <c r="C3048">
        <f>VLOOKUP(B3048,GDD!$D$2:$E$31,2)</f>
        <v>14</v>
      </c>
      <c r="D3048" t="str">
        <f t="shared" si="142"/>
        <v>JCEager20</v>
      </c>
      <c r="E3048" s="2">
        <v>20200826</v>
      </c>
      <c r="F3048" t="str">
        <f t="shared" si="143"/>
        <v>RS3</v>
      </c>
      <c r="G3048" t="s">
        <v>1140</v>
      </c>
      <c r="H3048" t="str">
        <f>VLOOKUP(E3048,GDD!$A$2:$B$57,2)</f>
        <v>900+</v>
      </c>
      <c r="I3048" cm="1">
        <f t="array" ref="I3048">IF(H3048="0-650",1,IF(H3048="650-900",2,IF(H3048="900+",3,NA)))</f>
        <v>3</v>
      </c>
      <c r="J3048">
        <v>119.59044999905601</v>
      </c>
      <c r="K3048">
        <v>45.1686890421893</v>
      </c>
      <c r="L3048">
        <v>0.88817971808487095</v>
      </c>
    </row>
    <row r="3049" spans="1:12" x14ac:dyDescent="0.2">
      <c r="A3049" t="s">
        <v>4103</v>
      </c>
      <c r="B3049" t="str">
        <f t="shared" si="141"/>
        <v>standard_deviation_ht</v>
      </c>
      <c r="C3049">
        <f>VLOOKUP(B3049,GDD!$D$2:$E$31,2)</f>
        <v>15</v>
      </c>
      <c r="D3049" t="str">
        <f t="shared" si="142"/>
        <v>JCEager20</v>
      </c>
      <c r="E3049" s="2">
        <v>20200826</v>
      </c>
      <c r="F3049" t="str">
        <f t="shared" si="143"/>
        <v>RS3</v>
      </c>
      <c r="G3049" t="s">
        <v>1140</v>
      </c>
      <c r="H3049" t="str">
        <f>VLOOKUP(E3049,GDD!$A$2:$B$57,2)</f>
        <v>900+</v>
      </c>
      <c r="I3049" cm="1">
        <f t="array" ref="I3049">IF(H3049="0-650",1,IF(H3049="650-900",2,IF(H3049="900+",3,NA)))</f>
        <v>3</v>
      </c>
      <c r="J3049">
        <v>9.1749451770497495E-4</v>
      </c>
      <c r="K3049">
        <v>7.7482464469331796E-4</v>
      </c>
      <c r="L3049">
        <v>0.78033542825240798</v>
      </c>
    </row>
    <row r="3050" spans="1:12" x14ac:dyDescent="0.2">
      <c r="A3050" t="s">
        <v>4104</v>
      </c>
      <c r="B3050" t="str">
        <f t="shared" si="141"/>
        <v>quadratic_mean_ht</v>
      </c>
      <c r="C3050">
        <f>VLOOKUP(B3050,GDD!$D$2:$E$31,2)</f>
        <v>16</v>
      </c>
      <c r="D3050" t="str">
        <f t="shared" si="142"/>
        <v>JCEager20</v>
      </c>
      <c r="E3050" s="2">
        <v>20200826</v>
      </c>
      <c r="F3050" t="str">
        <f t="shared" si="143"/>
        <v>RS3</v>
      </c>
      <c r="G3050" t="s">
        <v>1140</v>
      </c>
      <c r="H3050" t="str">
        <f>VLOOKUP(E3050,GDD!$A$2:$B$57,2)</f>
        <v>900+</v>
      </c>
      <c r="I3050" cm="1">
        <f t="array" ref="I3050">IF(H3050="0-650",1,IF(H3050="650-900",2,IF(H3050="900+",3,NA)))</f>
        <v>3</v>
      </c>
      <c r="J3050">
        <v>6.2557423818391994E-2</v>
      </c>
      <c r="K3050">
        <v>4.7727911748160603E-3</v>
      </c>
      <c r="L3050">
        <v>0.97519920173793895</v>
      </c>
    </row>
    <row r="3051" spans="1:12" x14ac:dyDescent="0.2">
      <c r="A3051" t="s">
        <v>4105</v>
      </c>
      <c r="B3051" t="str">
        <f t="shared" si="141"/>
        <v>skewness_ht</v>
      </c>
      <c r="C3051">
        <f>VLOOKUP(B3051,GDD!$D$2:$E$31,2)</f>
        <v>17</v>
      </c>
      <c r="D3051" t="str">
        <f t="shared" si="142"/>
        <v>JCEager20</v>
      </c>
      <c r="E3051" s="2">
        <v>20200826</v>
      </c>
      <c r="F3051" t="str">
        <f t="shared" si="143"/>
        <v>RS3</v>
      </c>
      <c r="G3051" t="s">
        <v>1140</v>
      </c>
      <c r="H3051" t="str">
        <f>VLOOKUP(E3051,GDD!$A$2:$B$57,2)</f>
        <v>900+</v>
      </c>
      <c r="I3051" cm="1">
        <f t="array" ref="I3051">IF(H3051="0-650",1,IF(H3051="650-900",2,IF(H3051="900+",3,NA)))</f>
        <v>3</v>
      </c>
      <c r="J3051">
        <v>9.1629337152130605E-2</v>
      </c>
      <c r="K3051">
        <v>4.1285755377313701E-2</v>
      </c>
      <c r="L3051">
        <v>0.86942068030891295</v>
      </c>
    </row>
    <row r="3052" spans="1:12" x14ac:dyDescent="0.2">
      <c r="A3052" t="s">
        <v>4106</v>
      </c>
      <c r="B3052" t="str">
        <f t="shared" si="141"/>
        <v>kurtosis_ht</v>
      </c>
      <c r="C3052">
        <f>VLOOKUP(B3052,GDD!$D$2:$E$31,2)</f>
        <v>18</v>
      </c>
      <c r="D3052" t="str">
        <f t="shared" si="142"/>
        <v>JCEager20</v>
      </c>
      <c r="E3052" s="2">
        <v>20200826</v>
      </c>
      <c r="F3052" t="str">
        <f t="shared" si="143"/>
        <v>RS3</v>
      </c>
      <c r="G3052" t="s">
        <v>1140</v>
      </c>
      <c r="H3052" t="str">
        <f>VLOOKUP(E3052,GDD!$A$2:$B$57,2)</f>
        <v>900+</v>
      </c>
      <c r="I3052" cm="1">
        <f t="array" ref="I3052">IF(H3052="0-650",1,IF(H3052="650-900",2,IF(H3052="900+",3,NA)))</f>
        <v>3</v>
      </c>
      <c r="J3052">
        <v>1.9846043347192499</v>
      </c>
      <c r="K3052">
        <v>0.66851221806459304</v>
      </c>
      <c r="L3052">
        <v>0.89905173853116005</v>
      </c>
    </row>
    <row r="3053" spans="1:12" x14ac:dyDescent="0.2">
      <c r="A3053" t="s">
        <v>4107</v>
      </c>
      <c r="B3053" t="str">
        <f t="shared" si="141"/>
        <v>variation_ht</v>
      </c>
      <c r="C3053">
        <f>VLOOKUP(B3053,GDD!$D$2:$E$31,2)</f>
        <v>19</v>
      </c>
      <c r="D3053" t="str">
        <f t="shared" si="142"/>
        <v>JCEager20</v>
      </c>
      <c r="E3053" s="2">
        <v>20200826</v>
      </c>
      <c r="F3053" t="str">
        <f t="shared" si="143"/>
        <v>RS3</v>
      </c>
      <c r="G3053" t="s">
        <v>1140</v>
      </c>
      <c r="H3053" t="str">
        <f>VLOOKUP(E3053,GDD!$A$2:$B$57,2)</f>
        <v>900+</v>
      </c>
      <c r="I3053" cm="1">
        <f t="array" ref="I3053">IF(H3053="0-650",1,IF(H3053="650-900",2,IF(H3053="900+",3,NA)))</f>
        <v>3</v>
      </c>
      <c r="J3053">
        <v>2.0064213336138201E-3</v>
      </c>
      <c r="K3053">
        <v>4.24090107273014E-4</v>
      </c>
      <c r="L3053">
        <v>0.93418177859588203</v>
      </c>
    </row>
    <row r="3054" spans="1:12" x14ac:dyDescent="0.2">
      <c r="A3054" t="s">
        <v>4108</v>
      </c>
      <c r="B3054" t="str">
        <f t="shared" si="141"/>
        <v>plot_volume</v>
      </c>
      <c r="C3054">
        <f>VLOOKUP(B3054,GDD!$D$2:$E$31,2)</f>
        <v>20</v>
      </c>
      <c r="D3054" t="str">
        <f t="shared" si="142"/>
        <v>JCEager20</v>
      </c>
      <c r="E3054" s="2">
        <v>20200826</v>
      </c>
      <c r="F3054" t="str">
        <f t="shared" si="143"/>
        <v>RS3</v>
      </c>
      <c r="G3054" t="s">
        <v>1140</v>
      </c>
      <c r="H3054" t="str">
        <f>VLOOKUP(E3054,GDD!$A$2:$B$57,2)</f>
        <v>900+</v>
      </c>
      <c r="I3054" cm="1">
        <f t="array" ref="I3054">IF(H3054="0-650",1,IF(H3054="650-900",2,IF(H3054="900+",3,NA)))</f>
        <v>3</v>
      </c>
      <c r="J3054" s="1">
        <v>2.9365478392816502E-5</v>
      </c>
      <c r="K3054" s="1">
        <v>4.3508815472115196E-6</v>
      </c>
      <c r="L3054">
        <v>0.95293663784614902</v>
      </c>
    </row>
    <row r="3055" spans="1:12" x14ac:dyDescent="0.2">
      <c r="A3055" t="s">
        <v>4109</v>
      </c>
      <c r="B3055" t="str">
        <f t="shared" si="141"/>
        <v>NDVI</v>
      </c>
      <c r="C3055">
        <f>VLOOKUP(B3055,GDD!$D$2:$E$31,2)</f>
        <v>21</v>
      </c>
      <c r="D3055" t="str">
        <f t="shared" si="142"/>
        <v>JCEager20</v>
      </c>
      <c r="E3055" s="2">
        <v>20200617</v>
      </c>
      <c r="F3055" t="str">
        <f t="shared" si="143"/>
        <v>RS3</v>
      </c>
      <c r="G3055" t="s">
        <v>1140</v>
      </c>
      <c r="H3055" t="str">
        <f>VLOOKUP(E3055,GDD!$A$2:$B$57,2)</f>
        <v>0-650</v>
      </c>
      <c r="I3055" cm="1">
        <f t="array" ref="I3055">IF(H3055="0-650",1,IF(H3055="650-900",2,IF(H3055="900+",3,NA)))</f>
        <v>1</v>
      </c>
      <c r="J3055">
        <v>6.3205863850739595E-4</v>
      </c>
      <c r="K3055">
        <v>3.69410823053028E-4</v>
      </c>
      <c r="L3055">
        <v>0.83694695207946701</v>
      </c>
    </row>
    <row r="3056" spans="1:12" x14ac:dyDescent="0.2">
      <c r="A3056" t="s">
        <v>4110</v>
      </c>
      <c r="B3056" t="str">
        <f t="shared" si="141"/>
        <v>SR800680</v>
      </c>
      <c r="C3056">
        <f>VLOOKUP(B3056,GDD!$D$2:$E$31,2)</f>
        <v>22</v>
      </c>
      <c r="D3056" t="str">
        <f t="shared" si="142"/>
        <v>JCEager20</v>
      </c>
      <c r="E3056" s="2">
        <v>20200617</v>
      </c>
      <c r="F3056" t="str">
        <f t="shared" si="143"/>
        <v>RS3</v>
      </c>
      <c r="G3056" t="s">
        <v>1140</v>
      </c>
      <c r="H3056" t="str">
        <f>VLOOKUP(E3056,GDD!$A$2:$B$57,2)</f>
        <v>0-650</v>
      </c>
      <c r="I3056" cm="1">
        <f t="array" ref="I3056">IF(H3056="0-650",1,IF(H3056="650-900",2,IF(H3056="900+",3,NA)))</f>
        <v>1</v>
      </c>
      <c r="J3056">
        <v>7.2249388824829203E-2</v>
      </c>
      <c r="K3056">
        <v>3.7193112070461699E-2</v>
      </c>
      <c r="L3056">
        <v>0.85353656450194504</v>
      </c>
    </row>
    <row r="3057" spans="1:12" x14ac:dyDescent="0.2">
      <c r="A3057" t="s">
        <v>4111</v>
      </c>
      <c r="B3057" t="str">
        <f t="shared" si="141"/>
        <v>mRENDVI</v>
      </c>
      <c r="C3057">
        <f>VLOOKUP(B3057,GDD!$D$2:$E$31,2)</f>
        <v>23</v>
      </c>
      <c r="D3057" t="str">
        <f t="shared" si="142"/>
        <v>JCEager20</v>
      </c>
      <c r="E3057" s="2">
        <v>20200617</v>
      </c>
      <c r="F3057" t="str">
        <f t="shared" si="143"/>
        <v>RS3</v>
      </c>
      <c r="G3057" t="s">
        <v>1140</v>
      </c>
      <c r="H3057" t="str">
        <f>VLOOKUP(E3057,GDD!$A$2:$B$57,2)</f>
        <v>0-650</v>
      </c>
      <c r="I3057" cm="1">
        <f t="array" ref="I3057">IF(H3057="0-650",1,IF(H3057="650-900",2,IF(H3057="900+",3,NA)))</f>
        <v>1</v>
      </c>
      <c r="J3057">
        <v>6.6119600570757305E-4</v>
      </c>
      <c r="K3057">
        <v>3.9584567676407499E-4</v>
      </c>
      <c r="L3057">
        <v>0.83363870244374705</v>
      </c>
    </row>
    <row r="3058" spans="1:12" x14ac:dyDescent="0.2">
      <c r="A3058" t="s">
        <v>4112</v>
      </c>
      <c r="B3058" t="str">
        <f t="shared" si="141"/>
        <v>GNDVI</v>
      </c>
      <c r="C3058">
        <f>VLOOKUP(B3058,GDD!$D$2:$E$31,2)</f>
        <v>24</v>
      </c>
      <c r="D3058" t="str">
        <f t="shared" si="142"/>
        <v>JCEager20</v>
      </c>
      <c r="E3058" s="2">
        <v>20200617</v>
      </c>
      <c r="F3058" t="str">
        <f t="shared" si="143"/>
        <v>RS3</v>
      </c>
      <c r="G3058" t="s">
        <v>1140</v>
      </c>
      <c r="H3058" t="str">
        <f>VLOOKUP(E3058,GDD!$A$2:$B$57,2)</f>
        <v>0-650</v>
      </c>
      <c r="I3058" cm="1">
        <f t="array" ref="I3058">IF(H3058="0-650",1,IF(H3058="650-900",2,IF(H3058="900+",3,NA)))</f>
        <v>1</v>
      </c>
      <c r="J3058">
        <v>2.9538282842509801E-4</v>
      </c>
      <c r="K3058">
        <v>1.7233074596986601E-4</v>
      </c>
      <c r="L3058">
        <v>0.83719024343336301</v>
      </c>
    </row>
    <row r="3059" spans="1:12" x14ac:dyDescent="0.2">
      <c r="A3059" t="s">
        <v>4113</v>
      </c>
      <c r="B3059" t="str">
        <f t="shared" si="141"/>
        <v>PRI</v>
      </c>
      <c r="C3059">
        <f>VLOOKUP(B3059,GDD!$D$2:$E$31,2)</f>
        <v>25</v>
      </c>
      <c r="D3059" t="str">
        <f t="shared" si="142"/>
        <v>JCEager20</v>
      </c>
      <c r="E3059" s="2">
        <v>20200617</v>
      </c>
      <c r="F3059" t="str">
        <f t="shared" si="143"/>
        <v>RS3</v>
      </c>
      <c r="G3059" t="s">
        <v>1140</v>
      </c>
      <c r="H3059" t="str">
        <f>VLOOKUP(E3059,GDD!$A$2:$B$57,2)</f>
        <v>0-650</v>
      </c>
      <c r="I3059" cm="1">
        <f t="array" ref="I3059">IF(H3059="0-650",1,IF(H3059="650-900",2,IF(H3059="900+",3,NA)))</f>
        <v>1</v>
      </c>
      <c r="J3059" s="1">
        <v>3.9299837932658799E-6</v>
      </c>
      <c r="K3059" s="1">
        <v>3.9120970561223604E-6</v>
      </c>
      <c r="L3059">
        <v>0.75085435049524796</v>
      </c>
    </row>
    <row r="3060" spans="1:12" x14ac:dyDescent="0.2">
      <c r="A3060" t="s">
        <v>4114</v>
      </c>
      <c r="B3060" t="str">
        <f t="shared" si="141"/>
        <v>OSAVI</v>
      </c>
      <c r="C3060">
        <f>VLOOKUP(B3060,GDD!$D$2:$E$31,2)</f>
        <v>26</v>
      </c>
      <c r="D3060" t="str">
        <f t="shared" si="142"/>
        <v>JCEager20</v>
      </c>
      <c r="E3060" s="2">
        <v>20200617</v>
      </c>
      <c r="F3060" t="str">
        <f t="shared" si="143"/>
        <v>RS3</v>
      </c>
      <c r="G3060" t="s">
        <v>1140</v>
      </c>
      <c r="H3060" t="str">
        <f>VLOOKUP(E3060,GDD!$A$2:$B$57,2)</f>
        <v>0-650</v>
      </c>
      <c r="I3060" cm="1">
        <f t="array" ref="I3060">IF(H3060="0-650",1,IF(H3060="650-900",2,IF(H3060="900+",3,NA)))</f>
        <v>1</v>
      </c>
      <c r="J3060">
        <v>6.5221880285473005E-4</v>
      </c>
      <c r="K3060">
        <v>2.5055247540134201E-4</v>
      </c>
      <c r="L3060">
        <v>0.88648447493053195</v>
      </c>
    </row>
    <row r="3061" spans="1:12" x14ac:dyDescent="0.2">
      <c r="A3061" t="s">
        <v>4115</v>
      </c>
      <c r="B3061" t="str">
        <f t="shared" si="141"/>
        <v>PSRI</v>
      </c>
      <c r="C3061">
        <f>VLOOKUP(B3061,GDD!$D$2:$E$31,2)</f>
        <v>27</v>
      </c>
      <c r="D3061" t="str">
        <f t="shared" si="142"/>
        <v>JCEager20</v>
      </c>
      <c r="E3061" s="2">
        <v>20200617</v>
      </c>
      <c r="F3061" t="str">
        <f t="shared" si="143"/>
        <v>RS3</v>
      </c>
      <c r="G3061" t="s">
        <v>1140</v>
      </c>
      <c r="H3061" t="str">
        <f>VLOOKUP(E3061,GDD!$A$2:$B$57,2)</f>
        <v>0-650</v>
      </c>
      <c r="I3061" cm="1">
        <f t="array" ref="I3061">IF(H3061="0-650",1,IF(H3061="650-900",2,IF(H3061="900+",3,NA)))</f>
        <v>1</v>
      </c>
      <c r="J3061">
        <v>1.79550827439584E-4</v>
      </c>
      <c r="K3061" s="1">
        <v>8.2025706395657194E-5</v>
      </c>
      <c r="L3061">
        <v>0.867845031632971</v>
      </c>
    </row>
    <row r="3062" spans="1:12" x14ac:dyDescent="0.2">
      <c r="A3062" t="s">
        <v>4116</v>
      </c>
      <c r="B3062" t="str">
        <f t="shared" si="141"/>
        <v>Carte1</v>
      </c>
      <c r="C3062">
        <f>VLOOKUP(B3062,GDD!$D$2:$E$31,2)</f>
        <v>28</v>
      </c>
      <c r="D3062" t="str">
        <f t="shared" si="142"/>
        <v>JCEager20</v>
      </c>
      <c r="E3062" s="2">
        <v>20200617</v>
      </c>
      <c r="F3062" t="str">
        <f t="shared" si="143"/>
        <v>RS3</v>
      </c>
      <c r="G3062" t="s">
        <v>1140</v>
      </c>
      <c r="H3062" t="str">
        <f>VLOOKUP(E3062,GDD!$A$2:$B$57,2)</f>
        <v>0-650</v>
      </c>
      <c r="I3062" cm="1">
        <f t="array" ref="I3062">IF(H3062="0-650",1,IF(H3062="650-900",2,IF(H3062="900+",3,NA)))</f>
        <v>1</v>
      </c>
      <c r="J3062">
        <v>1.2942244613711601E-3</v>
      </c>
      <c r="K3062">
        <v>1.7768638923642199E-3</v>
      </c>
      <c r="L3062">
        <v>0.68604078291890203</v>
      </c>
    </row>
    <row r="3063" spans="1:12" x14ac:dyDescent="0.2">
      <c r="A3063" t="s">
        <v>4117</v>
      </c>
      <c r="B3063" t="str">
        <f t="shared" si="141"/>
        <v>VOG1</v>
      </c>
      <c r="C3063">
        <f>VLOOKUP(B3063,GDD!$D$2:$E$31,2)</f>
        <v>29</v>
      </c>
      <c r="D3063" t="str">
        <f t="shared" si="142"/>
        <v>JCEager20</v>
      </c>
      <c r="E3063" s="2">
        <v>20200617</v>
      </c>
      <c r="F3063" t="str">
        <f t="shared" si="143"/>
        <v>RS3</v>
      </c>
      <c r="G3063" t="s">
        <v>1140</v>
      </c>
      <c r="H3063" t="str">
        <f>VLOOKUP(E3063,GDD!$A$2:$B$57,2)</f>
        <v>0-650</v>
      </c>
      <c r="I3063" cm="1">
        <f t="array" ref="I3063">IF(H3063="0-650",1,IF(H3063="650-900",2,IF(H3063="900+",3,NA)))</f>
        <v>1</v>
      </c>
      <c r="J3063">
        <v>1.53691300283945E-3</v>
      </c>
      <c r="K3063">
        <v>1.01603497306492E-3</v>
      </c>
      <c r="L3063">
        <v>0.81942850798868805</v>
      </c>
    </row>
    <row r="3064" spans="1:12" x14ac:dyDescent="0.2">
      <c r="A3064" t="s">
        <v>4118</v>
      </c>
      <c r="B3064" t="str">
        <f t="shared" si="141"/>
        <v>SR700670</v>
      </c>
      <c r="C3064">
        <f>VLOOKUP(B3064,GDD!$D$2:$E$31,2)</f>
        <v>30</v>
      </c>
      <c r="D3064" t="str">
        <f t="shared" si="142"/>
        <v>JCEager20</v>
      </c>
      <c r="E3064" s="2">
        <v>20200617</v>
      </c>
      <c r="F3064" t="str">
        <f t="shared" si="143"/>
        <v>RS3</v>
      </c>
      <c r="G3064" t="s">
        <v>1140</v>
      </c>
      <c r="H3064" t="str">
        <f>VLOOKUP(E3064,GDD!$A$2:$B$57,2)</f>
        <v>0-650</v>
      </c>
      <c r="I3064" cm="1">
        <f t="array" ref="I3064">IF(H3064="0-650",1,IF(H3064="650-900",2,IF(H3064="900+",3,NA)))</f>
        <v>1</v>
      </c>
      <c r="J3064">
        <v>3.8226844377065798E-4</v>
      </c>
      <c r="K3064">
        <v>1.8235135743764299E-4</v>
      </c>
      <c r="L3064">
        <v>0.862806726264014</v>
      </c>
    </row>
    <row r="3065" spans="1:12" x14ac:dyDescent="0.2">
      <c r="A3065" t="s">
        <v>3373</v>
      </c>
      <c r="B3065" t="str">
        <f t="shared" si="141"/>
        <v>NDVI</v>
      </c>
      <c r="C3065">
        <f>VLOOKUP(B3065,GDD!$D$2:$E$31,2)</f>
        <v>21</v>
      </c>
      <c r="D3065" t="str">
        <f t="shared" si="142"/>
        <v>JCEager20</v>
      </c>
      <c r="E3065" s="2">
        <v>20200702</v>
      </c>
      <c r="F3065" t="str">
        <f t="shared" si="143"/>
        <v>RS3</v>
      </c>
      <c r="G3065" t="s">
        <v>1140</v>
      </c>
      <c r="H3065" t="str">
        <f>VLOOKUP(E3065,GDD!$A$2:$B$57,2)</f>
        <v>0-650</v>
      </c>
      <c r="I3065" cm="1">
        <f t="array" ref="I3065">IF(H3065="0-650",1,IF(H3065="650-900",2,IF(H3065="900+",3,NA)))</f>
        <v>1</v>
      </c>
      <c r="J3065">
        <v>1.26900986326321E-3</v>
      </c>
      <c r="K3065">
        <v>5.6842004014652004E-4</v>
      </c>
      <c r="L3065">
        <v>0.87008877070427704</v>
      </c>
    </row>
    <row r="3066" spans="1:12" x14ac:dyDescent="0.2">
      <c r="A3066" t="s">
        <v>3374</v>
      </c>
      <c r="B3066" t="str">
        <f t="shared" si="141"/>
        <v>SR800680</v>
      </c>
      <c r="C3066">
        <f>VLOOKUP(B3066,GDD!$D$2:$E$31,2)</f>
        <v>22</v>
      </c>
      <c r="D3066" t="str">
        <f t="shared" si="142"/>
        <v>JCEager20</v>
      </c>
      <c r="E3066" s="2">
        <v>20200702</v>
      </c>
      <c r="F3066" t="str">
        <f t="shared" si="143"/>
        <v>RS3</v>
      </c>
      <c r="G3066" t="s">
        <v>1140</v>
      </c>
      <c r="H3066" t="str">
        <f>VLOOKUP(E3066,GDD!$A$2:$B$57,2)</f>
        <v>0-650</v>
      </c>
      <c r="I3066" cm="1">
        <f t="array" ref="I3066">IF(H3066="0-650",1,IF(H3066="650-900",2,IF(H3066="900+",3,NA)))</f>
        <v>1</v>
      </c>
      <c r="J3066">
        <v>6.3204953678876699</v>
      </c>
      <c r="K3066">
        <v>5.0428418911286599</v>
      </c>
      <c r="L3066">
        <v>0.78991947234586901</v>
      </c>
    </row>
    <row r="3067" spans="1:12" x14ac:dyDescent="0.2">
      <c r="A3067" t="s">
        <v>3375</v>
      </c>
      <c r="B3067" t="str">
        <f t="shared" si="141"/>
        <v>mRENDVI</v>
      </c>
      <c r="C3067">
        <f>VLOOKUP(B3067,GDD!$D$2:$E$31,2)</f>
        <v>23</v>
      </c>
      <c r="D3067" t="str">
        <f t="shared" si="142"/>
        <v>JCEager20</v>
      </c>
      <c r="E3067" s="2">
        <v>20200702</v>
      </c>
      <c r="F3067" t="str">
        <f t="shared" si="143"/>
        <v>RS3</v>
      </c>
      <c r="G3067" t="s">
        <v>1140</v>
      </c>
      <c r="H3067" t="str">
        <f>VLOOKUP(E3067,GDD!$A$2:$B$57,2)</f>
        <v>0-650</v>
      </c>
      <c r="I3067" cm="1">
        <f t="array" ref="I3067">IF(H3067="0-650",1,IF(H3067="650-900",2,IF(H3067="900+",3,NA)))</f>
        <v>1</v>
      </c>
      <c r="J3067">
        <v>1.01634306418666E-3</v>
      </c>
      <c r="K3067">
        <v>4.5844959269893902E-4</v>
      </c>
      <c r="L3067">
        <v>0.86929369476853602</v>
      </c>
    </row>
    <row r="3068" spans="1:12" x14ac:dyDescent="0.2">
      <c r="A3068" t="s">
        <v>3376</v>
      </c>
      <c r="B3068" t="str">
        <f t="shared" si="141"/>
        <v>GNDVI</v>
      </c>
      <c r="C3068">
        <f>VLOOKUP(B3068,GDD!$D$2:$E$31,2)</f>
        <v>24</v>
      </c>
      <c r="D3068" t="str">
        <f t="shared" si="142"/>
        <v>JCEager20</v>
      </c>
      <c r="E3068" s="2">
        <v>20200702</v>
      </c>
      <c r="F3068" t="str">
        <f t="shared" si="143"/>
        <v>RS3</v>
      </c>
      <c r="G3068" t="s">
        <v>1140</v>
      </c>
      <c r="H3068" t="str">
        <f>VLOOKUP(E3068,GDD!$A$2:$B$57,2)</f>
        <v>0-650</v>
      </c>
      <c r="I3068" cm="1">
        <f t="array" ref="I3068">IF(H3068="0-650",1,IF(H3068="650-900",2,IF(H3068="900+",3,NA)))</f>
        <v>1</v>
      </c>
      <c r="J3068">
        <v>4.4137968040391598E-4</v>
      </c>
      <c r="K3068">
        <v>2.0397307266147699E-4</v>
      </c>
      <c r="L3068">
        <v>0.86651956305452105</v>
      </c>
    </row>
    <row r="3069" spans="1:12" x14ac:dyDescent="0.2">
      <c r="A3069" t="s">
        <v>3377</v>
      </c>
      <c r="B3069" t="str">
        <f t="shared" si="141"/>
        <v>PRI</v>
      </c>
      <c r="C3069">
        <f>VLOOKUP(B3069,GDD!$D$2:$E$31,2)</f>
        <v>25</v>
      </c>
      <c r="D3069" t="str">
        <f t="shared" si="142"/>
        <v>JCEager20</v>
      </c>
      <c r="E3069" s="2">
        <v>20200702</v>
      </c>
      <c r="F3069" t="str">
        <f t="shared" si="143"/>
        <v>RS3</v>
      </c>
      <c r="G3069" t="s">
        <v>1140</v>
      </c>
      <c r="H3069" t="str">
        <f>VLOOKUP(E3069,GDD!$A$2:$B$57,2)</f>
        <v>0-650</v>
      </c>
      <c r="I3069" cm="1">
        <f t="array" ref="I3069">IF(H3069="0-650",1,IF(H3069="650-900",2,IF(H3069="900+",3,NA)))</f>
        <v>1</v>
      </c>
      <c r="J3069" s="1">
        <v>1.8032398737365601E-5</v>
      </c>
      <c r="K3069" s="1">
        <v>2.4378407610955699E-5</v>
      </c>
      <c r="L3069">
        <v>0.68935049335938403</v>
      </c>
    </row>
    <row r="3070" spans="1:12" x14ac:dyDescent="0.2">
      <c r="A3070" t="s">
        <v>3378</v>
      </c>
      <c r="B3070" t="str">
        <f t="shared" si="141"/>
        <v>OSAVI</v>
      </c>
      <c r="C3070">
        <f>VLOOKUP(B3070,GDD!$D$2:$E$31,2)</f>
        <v>26</v>
      </c>
      <c r="D3070" t="str">
        <f t="shared" si="142"/>
        <v>JCEager20</v>
      </c>
      <c r="E3070" s="2">
        <v>20200702</v>
      </c>
      <c r="F3070" t="str">
        <f t="shared" si="143"/>
        <v>RS3</v>
      </c>
      <c r="G3070" t="s">
        <v>1140</v>
      </c>
      <c r="H3070" t="str">
        <f>VLOOKUP(E3070,GDD!$A$2:$B$57,2)</f>
        <v>0-650</v>
      </c>
      <c r="I3070" cm="1">
        <f t="array" ref="I3070">IF(H3070="0-650",1,IF(H3070="650-900",2,IF(H3070="900+",3,NA)))</f>
        <v>1</v>
      </c>
      <c r="J3070">
        <v>1.45617946185351E-3</v>
      </c>
      <c r="K3070">
        <v>5.5336193308077697E-4</v>
      </c>
      <c r="L3070">
        <v>0.88757148717844603</v>
      </c>
    </row>
    <row r="3071" spans="1:12" x14ac:dyDescent="0.2">
      <c r="A3071" t="s">
        <v>3379</v>
      </c>
      <c r="B3071" t="str">
        <f t="shared" si="141"/>
        <v>PSRI</v>
      </c>
      <c r="C3071">
        <f>VLOOKUP(B3071,GDD!$D$2:$E$31,2)</f>
        <v>27</v>
      </c>
      <c r="D3071" t="str">
        <f t="shared" si="142"/>
        <v>JCEager20</v>
      </c>
      <c r="E3071" s="2">
        <v>20200702</v>
      </c>
      <c r="F3071" t="str">
        <f t="shared" si="143"/>
        <v>RS3</v>
      </c>
      <c r="G3071" t="s">
        <v>1140</v>
      </c>
      <c r="H3071" t="str">
        <f>VLOOKUP(E3071,GDD!$A$2:$B$57,2)</f>
        <v>0-650</v>
      </c>
      <c r="I3071" cm="1">
        <f t="array" ref="I3071">IF(H3071="0-650",1,IF(H3071="650-900",2,IF(H3071="900+",3,NA)))</f>
        <v>1</v>
      </c>
      <c r="J3071">
        <v>1.2151505580308E-4</v>
      </c>
      <c r="K3071" s="1">
        <v>5.1357763582293603E-5</v>
      </c>
      <c r="L3071">
        <v>0.87651502368628598</v>
      </c>
    </row>
    <row r="3072" spans="1:12" x14ac:dyDescent="0.2">
      <c r="A3072" t="s">
        <v>3380</v>
      </c>
      <c r="B3072" t="str">
        <f t="shared" si="141"/>
        <v>Carte1</v>
      </c>
      <c r="C3072">
        <f>VLOOKUP(B3072,GDD!$D$2:$E$31,2)</f>
        <v>28</v>
      </c>
      <c r="D3072" t="str">
        <f t="shared" si="142"/>
        <v>JCEager20</v>
      </c>
      <c r="E3072" s="2">
        <v>20200702</v>
      </c>
      <c r="F3072" t="str">
        <f t="shared" si="143"/>
        <v>RS3</v>
      </c>
      <c r="G3072" t="s">
        <v>1140</v>
      </c>
      <c r="H3072" t="str">
        <f>VLOOKUP(E3072,GDD!$A$2:$B$57,2)</f>
        <v>0-650</v>
      </c>
      <c r="I3072" cm="1">
        <f t="array" ref="I3072">IF(H3072="0-650",1,IF(H3072="650-900",2,IF(H3072="900+",3,NA)))</f>
        <v>1</v>
      </c>
      <c r="J3072">
        <v>3.5927134173331703E-2</v>
      </c>
      <c r="K3072">
        <v>2.2149283578228301E-2</v>
      </c>
      <c r="L3072">
        <v>0.82953000370148</v>
      </c>
    </row>
    <row r="3073" spans="1:12" x14ac:dyDescent="0.2">
      <c r="A3073" t="s">
        <v>3381</v>
      </c>
      <c r="B3073" t="str">
        <f t="shared" si="141"/>
        <v>VOG1</v>
      </c>
      <c r="C3073">
        <f>VLOOKUP(B3073,GDD!$D$2:$E$31,2)</f>
        <v>29</v>
      </c>
      <c r="D3073" t="str">
        <f t="shared" si="142"/>
        <v>JCEager20</v>
      </c>
      <c r="E3073" s="2">
        <v>20200702</v>
      </c>
      <c r="F3073" t="str">
        <f t="shared" si="143"/>
        <v>RS3</v>
      </c>
      <c r="G3073" t="s">
        <v>1140</v>
      </c>
      <c r="H3073" t="str">
        <f>VLOOKUP(E3073,GDD!$A$2:$B$57,2)</f>
        <v>0-650</v>
      </c>
      <c r="I3073" cm="1">
        <f t="array" ref="I3073">IF(H3073="0-650",1,IF(H3073="650-900",2,IF(H3073="900+",3,NA)))</f>
        <v>1</v>
      </c>
      <c r="J3073">
        <v>1.29825238255385E-2</v>
      </c>
      <c r="K3073">
        <v>7.5911263289547299E-3</v>
      </c>
      <c r="L3073">
        <v>0.83688571690017999</v>
      </c>
    </row>
    <row r="3074" spans="1:12" x14ac:dyDescent="0.2">
      <c r="A3074" t="s">
        <v>3382</v>
      </c>
      <c r="B3074" t="str">
        <f t="shared" si="141"/>
        <v>SR700670</v>
      </c>
      <c r="C3074">
        <f>VLOOKUP(B3074,GDD!$D$2:$E$31,2)</f>
        <v>30</v>
      </c>
      <c r="D3074" t="str">
        <f t="shared" si="142"/>
        <v>JCEager20</v>
      </c>
      <c r="E3074" s="2">
        <v>20200702</v>
      </c>
      <c r="F3074" t="str">
        <f t="shared" si="143"/>
        <v>RS3</v>
      </c>
      <c r="G3074" t="s">
        <v>1140</v>
      </c>
      <c r="H3074" t="str">
        <f>VLOOKUP(E3074,GDD!$A$2:$B$57,2)</f>
        <v>0-650</v>
      </c>
      <c r="I3074" cm="1">
        <f t="array" ref="I3074">IF(H3074="0-650",1,IF(H3074="650-900",2,IF(H3074="900+",3,NA)))</f>
        <v>1</v>
      </c>
      <c r="J3074">
        <v>8.1037167983217997E-3</v>
      </c>
      <c r="K3074">
        <v>5.6342783229990298E-3</v>
      </c>
      <c r="L3074">
        <v>0.81184846688740198</v>
      </c>
    </row>
    <row r="3075" spans="1:12" x14ac:dyDescent="0.2">
      <c r="A3075" t="s">
        <v>3383</v>
      </c>
      <c r="B3075" t="str">
        <f t="shared" ref="B3075:B3138" si="144">LEFT(A3075, FIND("_RS",A3075)-10)</f>
        <v>NDVI</v>
      </c>
      <c r="C3075">
        <f>VLOOKUP(B3075,GDD!$D$2:$E$31,2)</f>
        <v>21</v>
      </c>
      <c r="D3075" t="str">
        <f t="shared" ref="D3075:D3138" si="145">"JCEager"&amp;MID(E3075,3,2)</f>
        <v>JCEager20</v>
      </c>
      <c r="E3075" s="2">
        <v>20200708</v>
      </c>
      <c r="F3075" t="str">
        <f t="shared" ref="F3075:F3138" si="146">RIGHT(A3075,LEN(A3075)-FIND("_RS",A3075))</f>
        <v>RS3</v>
      </c>
      <c r="G3075" t="s">
        <v>1140</v>
      </c>
      <c r="H3075" t="str">
        <f>VLOOKUP(E3075,GDD!$A$2:$B$57,2)</f>
        <v>0-650</v>
      </c>
      <c r="I3075" cm="1">
        <f t="array" ref="I3075">IF(H3075="0-650",1,IF(H3075="650-900",2,IF(H3075="900+",3,NA)))</f>
        <v>1</v>
      </c>
      <c r="J3075">
        <v>4.37808255779204E-4</v>
      </c>
      <c r="K3075">
        <v>2.1760301019403699E-4</v>
      </c>
      <c r="L3075">
        <v>0.85787128529773604</v>
      </c>
    </row>
    <row r="3076" spans="1:12" x14ac:dyDescent="0.2">
      <c r="A3076" t="s">
        <v>3384</v>
      </c>
      <c r="B3076" t="str">
        <f t="shared" si="144"/>
        <v>SR800680</v>
      </c>
      <c r="C3076">
        <f>VLOOKUP(B3076,GDD!$D$2:$E$31,2)</f>
        <v>22</v>
      </c>
      <c r="D3076" t="str">
        <f t="shared" si="145"/>
        <v>JCEager20</v>
      </c>
      <c r="E3076" s="2">
        <v>20200708</v>
      </c>
      <c r="F3076" t="str">
        <f t="shared" si="146"/>
        <v>RS3</v>
      </c>
      <c r="G3076" t="s">
        <v>1140</v>
      </c>
      <c r="H3076" t="str">
        <f>VLOOKUP(E3076,GDD!$A$2:$B$57,2)</f>
        <v>0-650</v>
      </c>
      <c r="I3076" cm="1">
        <f t="array" ref="I3076">IF(H3076="0-650",1,IF(H3076="650-900",2,IF(H3076="900+",3,NA)))</f>
        <v>1</v>
      </c>
      <c r="J3076">
        <v>3.4022955050854402</v>
      </c>
      <c r="K3076">
        <v>2.79469815146811</v>
      </c>
      <c r="L3076">
        <v>0.78504942104321196</v>
      </c>
    </row>
    <row r="3077" spans="1:12" x14ac:dyDescent="0.2">
      <c r="A3077" t="s">
        <v>3385</v>
      </c>
      <c r="B3077" t="str">
        <f t="shared" si="144"/>
        <v>mRENDVI</v>
      </c>
      <c r="C3077">
        <f>VLOOKUP(B3077,GDD!$D$2:$E$31,2)</f>
        <v>23</v>
      </c>
      <c r="D3077" t="str">
        <f t="shared" si="145"/>
        <v>JCEager20</v>
      </c>
      <c r="E3077" s="2">
        <v>20200708</v>
      </c>
      <c r="F3077" t="str">
        <f t="shared" si="146"/>
        <v>RS3</v>
      </c>
      <c r="G3077" t="s">
        <v>1140</v>
      </c>
      <c r="H3077" t="str">
        <f>VLOOKUP(E3077,GDD!$A$2:$B$57,2)</f>
        <v>0-650</v>
      </c>
      <c r="I3077" cm="1">
        <f t="array" ref="I3077">IF(H3077="0-650",1,IF(H3077="650-900",2,IF(H3077="900+",3,NA)))</f>
        <v>1</v>
      </c>
      <c r="J3077">
        <v>3.10693056290896E-4</v>
      </c>
      <c r="K3077">
        <v>1.5660737594711799E-4</v>
      </c>
      <c r="L3077">
        <v>0.85615016857488702</v>
      </c>
    </row>
    <row r="3078" spans="1:12" x14ac:dyDescent="0.2">
      <c r="A3078" t="s">
        <v>3386</v>
      </c>
      <c r="B3078" t="str">
        <f t="shared" si="144"/>
        <v>GNDVI</v>
      </c>
      <c r="C3078">
        <f>VLOOKUP(B3078,GDD!$D$2:$E$31,2)</f>
        <v>24</v>
      </c>
      <c r="D3078" t="str">
        <f t="shared" si="145"/>
        <v>JCEager20</v>
      </c>
      <c r="E3078" s="2">
        <v>20200708</v>
      </c>
      <c r="F3078" t="str">
        <f t="shared" si="146"/>
        <v>RS3</v>
      </c>
      <c r="G3078" t="s">
        <v>1140</v>
      </c>
      <c r="H3078" t="str">
        <f>VLOOKUP(E3078,GDD!$A$2:$B$57,2)</f>
        <v>0-650</v>
      </c>
      <c r="I3078" cm="1">
        <f t="array" ref="I3078">IF(H3078="0-650",1,IF(H3078="650-900",2,IF(H3078="900+",3,NA)))</f>
        <v>1</v>
      </c>
      <c r="J3078">
        <v>2.37534041547914E-4</v>
      </c>
      <c r="K3078">
        <v>1.03810921862198E-4</v>
      </c>
      <c r="L3078">
        <v>0.87284509684591005</v>
      </c>
    </row>
    <row r="3079" spans="1:12" x14ac:dyDescent="0.2">
      <c r="A3079" t="s">
        <v>3387</v>
      </c>
      <c r="B3079" t="str">
        <f t="shared" si="144"/>
        <v>PRI</v>
      </c>
      <c r="C3079">
        <f>VLOOKUP(B3079,GDD!$D$2:$E$31,2)</f>
        <v>25</v>
      </c>
      <c r="D3079" t="str">
        <f t="shared" si="145"/>
        <v>JCEager20</v>
      </c>
      <c r="E3079" s="2">
        <v>20200708</v>
      </c>
      <c r="F3079" t="str">
        <f t="shared" si="146"/>
        <v>RS3</v>
      </c>
      <c r="G3079" t="s">
        <v>1140</v>
      </c>
      <c r="H3079" t="str">
        <f>VLOOKUP(E3079,GDD!$A$2:$B$57,2)</f>
        <v>0-650</v>
      </c>
      <c r="I3079" cm="1">
        <f t="array" ref="I3079">IF(H3079="0-650",1,IF(H3079="650-900",2,IF(H3079="900+",3,NA)))</f>
        <v>1</v>
      </c>
      <c r="J3079" s="1">
        <v>7.3086014393376396E-6</v>
      </c>
      <c r="K3079" s="1">
        <v>1.3478989001679599E-5</v>
      </c>
      <c r="L3079">
        <v>0.61928914878928498</v>
      </c>
    </row>
    <row r="3080" spans="1:12" x14ac:dyDescent="0.2">
      <c r="A3080" t="s">
        <v>3388</v>
      </c>
      <c r="B3080" t="str">
        <f t="shared" si="144"/>
        <v>OSAVI</v>
      </c>
      <c r="C3080">
        <f>VLOOKUP(B3080,GDD!$D$2:$E$31,2)</f>
        <v>26</v>
      </c>
      <c r="D3080" t="str">
        <f t="shared" si="145"/>
        <v>JCEager20</v>
      </c>
      <c r="E3080" s="2">
        <v>20200708</v>
      </c>
      <c r="F3080" t="str">
        <f t="shared" si="146"/>
        <v>RS3</v>
      </c>
      <c r="G3080" t="s">
        <v>1140</v>
      </c>
      <c r="H3080" t="str">
        <f>VLOOKUP(E3080,GDD!$A$2:$B$57,2)</f>
        <v>0-650</v>
      </c>
      <c r="I3080" cm="1">
        <f t="array" ref="I3080">IF(H3080="0-650",1,IF(H3080="650-900",2,IF(H3080="900+",3,NA)))</f>
        <v>1</v>
      </c>
      <c r="J3080">
        <v>7.5520283754773197E-4</v>
      </c>
      <c r="K3080">
        <v>2.6214090804665101E-4</v>
      </c>
      <c r="L3080">
        <v>0.89629474112386098</v>
      </c>
    </row>
    <row r="3081" spans="1:12" x14ac:dyDescent="0.2">
      <c r="A3081" t="s">
        <v>3389</v>
      </c>
      <c r="B3081" t="str">
        <f t="shared" si="144"/>
        <v>PSRI</v>
      </c>
      <c r="C3081">
        <f>VLOOKUP(B3081,GDD!$D$2:$E$31,2)</f>
        <v>27</v>
      </c>
      <c r="D3081" t="str">
        <f t="shared" si="145"/>
        <v>JCEager20</v>
      </c>
      <c r="E3081" s="2">
        <v>20200708</v>
      </c>
      <c r="F3081" t="str">
        <f t="shared" si="146"/>
        <v>RS3</v>
      </c>
      <c r="G3081" t="s">
        <v>1140</v>
      </c>
      <c r="H3081" t="str">
        <f>VLOOKUP(E3081,GDD!$A$2:$B$57,2)</f>
        <v>0-650</v>
      </c>
      <c r="I3081" cm="1">
        <f t="array" ref="I3081">IF(H3081="0-650",1,IF(H3081="650-900",2,IF(H3081="900+",3,NA)))</f>
        <v>1</v>
      </c>
      <c r="J3081" s="1">
        <v>2.5208204330584899E-5</v>
      </c>
      <c r="K3081" s="1">
        <v>1.4389913522160601E-5</v>
      </c>
      <c r="L3081">
        <v>0.84013787463586698</v>
      </c>
    </row>
    <row r="3082" spans="1:12" x14ac:dyDescent="0.2">
      <c r="A3082" t="s">
        <v>3390</v>
      </c>
      <c r="B3082" t="str">
        <f t="shared" si="144"/>
        <v>Carte1</v>
      </c>
      <c r="C3082">
        <f>VLOOKUP(B3082,GDD!$D$2:$E$31,2)</f>
        <v>28</v>
      </c>
      <c r="D3082" t="str">
        <f t="shared" si="145"/>
        <v>JCEager20</v>
      </c>
      <c r="E3082" s="2">
        <v>20200708</v>
      </c>
      <c r="F3082" t="str">
        <f t="shared" si="146"/>
        <v>RS3</v>
      </c>
      <c r="G3082" t="s">
        <v>1140</v>
      </c>
      <c r="H3082" t="str">
        <f>VLOOKUP(E3082,GDD!$A$2:$B$57,2)</f>
        <v>0-650</v>
      </c>
      <c r="I3082" cm="1">
        <f t="array" ref="I3082">IF(H3082="0-650",1,IF(H3082="650-900",2,IF(H3082="900+",3,NA)))</f>
        <v>1</v>
      </c>
      <c r="J3082">
        <v>6.8404206496082004E-3</v>
      </c>
      <c r="K3082">
        <v>3.2049380733742299E-3</v>
      </c>
      <c r="L3082">
        <v>0.86491987463750597</v>
      </c>
    </row>
    <row r="3083" spans="1:12" x14ac:dyDescent="0.2">
      <c r="A3083" t="s">
        <v>3391</v>
      </c>
      <c r="B3083" t="str">
        <f t="shared" si="144"/>
        <v>VOG1</v>
      </c>
      <c r="C3083">
        <f>VLOOKUP(B3083,GDD!$D$2:$E$31,2)</f>
        <v>29</v>
      </c>
      <c r="D3083" t="str">
        <f t="shared" si="145"/>
        <v>JCEager20</v>
      </c>
      <c r="E3083" s="2">
        <v>20200708</v>
      </c>
      <c r="F3083" t="str">
        <f t="shared" si="146"/>
        <v>RS3</v>
      </c>
      <c r="G3083" t="s">
        <v>1140</v>
      </c>
      <c r="H3083" t="str">
        <f>VLOOKUP(E3083,GDD!$A$2:$B$57,2)</f>
        <v>0-650</v>
      </c>
      <c r="I3083" cm="1">
        <f t="array" ref="I3083">IF(H3083="0-650",1,IF(H3083="650-900",2,IF(H3083="900+",3,NA)))</f>
        <v>1</v>
      </c>
      <c r="J3083">
        <v>8.4394907871279904E-3</v>
      </c>
      <c r="K3083">
        <v>4.37612408379736E-3</v>
      </c>
      <c r="L3083">
        <v>0.85262894237757902</v>
      </c>
    </row>
    <row r="3084" spans="1:12" x14ac:dyDescent="0.2">
      <c r="A3084" t="s">
        <v>3392</v>
      </c>
      <c r="B3084" t="str">
        <f t="shared" si="144"/>
        <v>SR700670</v>
      </c>
      <c r="C3084">
        <f>VLOOKUP(B3084,GDD!$D$2:$E$31,2)</f>
        <v>30</v>
      </c>
      <c r="D3084" t="str">
        <f t="shared" si="145"/>
        <v>JCEager20</v>
      </c>
      <c r="E3084" s="2">
        <v>20200708</v>
      </c>
      <c r="F3084" t="str">
        <f t="shared" si="146"/>
        <v>RS3</v>
      </c>
      <c r="G3084" t="s">
        <v>1140</v>
      </c>
      <c r="H3084" t="str">
        <f>VLOOKUP(E3084,GDD!$A$2:$B$57,2)</f>
        <v>0-650</v>
      </c>
      <c r="I3084" cm="1">
        <f t="array" ref="I3084">IF(H3084="0-650",1,IF(H3084="650-900",2,IF(H3084="900+",3,NA)))</f>
        <v>1</v>
      </c>
      <c r="J3084">
        <v>2.4737648361585602E-3</v>
      </c>
      <c r="K3084">
        <v>2.1297762602434499E-3</v>
      </c>
      <c r="L3084">
        <v>0.77701178100169499</v>
      </c>
    </row>
    <row r="3085" spans="1:12" x14ac:dyDescent="0.2">
      <c r="A3085" t="s">
        <v>4119</v>
      </c>
      <c r="B3085" t="str">
        <f t="shared" si="144"/>
        <v>NDVI</v>
      </c>
      <c r="C3085">
        <f>VLOOKUP(B3085,GDD!$D$2:$E$31,2)</f>
        <v>21</v>
      </c>
      <c r="D3085" t="str">
        <f t="shared" si="145"/>
        <v>JCEager20</v>
      </c>
      <c r="E3085" s="2">
        <v>20200717</v>
      </c>
      <c r="F3085" t="str">
        <f t="shared" si="146"/>
        <v>RS3</v>
      </c>
      <c r="G3085" t="s">
        <v>1140</v>
      </c>
      <c r="H3085" t="str">
        <f>VLOOKUP(E3085,GDD!$A$2:$B$57,2)</f>
        <v>650-900</v>
      </c>
      <c r="I3085" cm="1">
        <f t="array" ref="I3085">IF(H3085="0-650",1,IF(H3085="650-900",2,IF(H3085="900+",3,NA)))</f>
        <v>2</v>
      </c>
      <c r="J3085">
        <v>7.6592335332344803E-4</v>
      </c>
      <c r="K3085">
        <v>1.63351237772269E-4</v>
      </c>
      <c r="L3085">
        <v>0.93362731129014298</v>
      </c>
    </row>
    <row r="3086" spans="1:12" x14ac:dyDescent="0.2">
      <c r="A3086" t="s">
        <v>4120</v>
      </c>
      <c r="B3086" t="str">
        <f t="shared" si="144"/>
        <v>SR800680</v>
      </c>
      <c r="C3086">
        <f>VLOOKUP(B3086,GDD!$D$2:$E$31,2)</f>
        <v>22</v>
      </c>
      <c r="D3086" t="str">
        <f t="shared" si="145"/>
        <v>JCEager20</v>
      </c>
      <c r="E3086" s="2">
        <v>20200717</v>
      </c>
      <c r="F3086" t="str">
        <f t="shared" si="146"/>
        <v>RS3</v>
      </c>
      <c r="G3086" t="s">
        <v>1140</v>
      </c>
      <c r="H3086" t="str">
        <f>VLOOKUP(E3086,GDD!$A$2:$B$57,2)</f>
        <v>650-900</v>
      </c>
      <c r="I3086" cm="1">
        <f t="array" ref="I3086">IF(H3086="0-650",1,IF(H3086="650-900",2,IF(H3086="900+",3,NA)))</f>
        <v>2</v>
      </c>
      <c r="J3086">
        <v>10.6132840206797</v>
      </c>
      <c r="K3086">
        <v>2.25557887564376</v>
      </c>
      <c r="L3086">
        <v>0.93384512781884599</v>
      </c>
    </row>
    <row r="3087" spans="1:12" x14ac:dyDescent="0.2">
      <c r="A3087" t="s">
        <v>4121</v>
      </c>
      <c r="B3087" t="str">
        <f t="shared" si="144"/>
        <v>mRENDVI</v>
      </c>
      <c r="C3087">
        <f>VLOOKUP(B3087,GDD!$D$2:$E$31,2)</f>
        <v>23</v>
      </c>
      <c r="D3087" t="str">
        <f t="shared" si="145"/>
        <v>JCEager20</v>
      </c>
      <c r="E3087" s="2">
        <v>20200717</v>
      </c>
      <c r="F3087" t="str">
        <f t="shared" si="146"/>
        <v>RS3</v>
      </c>
      <c r="G3087" t="s">
        <v>1140</v>
      </c>
      <c r="H3087" t="str">
        <f>VLOOKUP(E3087,GDD!$A$2:$B$57,2)</f>
        <v>650-900</v>
      </c>
      <c r="I3087" cm="1">
        <f t="array" ref="I3087">IF(H3087="0-650",1,IF(H3087="650-900",2,IF(H3087="900+",3,NA)))</f>
        <v>2</v>
      </c>
      <c r="J3087">
        <v>6.6202341895753801E-4</v>
      </c>
      <c r="K3087">
        <v>1.38757311656521E-4</v>
      </c>
      <c r="L3087">
        <v>0.93469714262387305</v>
      </c>
    </row>
    <row r="3088" spans="1:12" x14ac:dyDescent="0.2">
      <c r="A3088" t="s">
        <v>4122</v>
      </c>
      <c r="B3088" t="str">
        <f t="shared" si="144"/>
        <v>GNDVI</v>
      </c>
      <c r="C3088">
        <f>VLOOKUP(B3088,GDD!$D$2:$E$31,2)</f>
        <v>24</v>
      </c>
      <c r="D3088" t="str">
        <f t="shared" si="145"/>
        <v>JCEager20</v>
      </c>
      <c r="E3088" s="2">
        <v>20200717</v>
      </c>
      <c r="F3088" t="str">
        <f t="shared" si="146"/>
        <v>RS3</v>
      </c>
      <c r="G3088" t="s">
        <v>1140</v>
      </c>
      <c r="H3088" t="str">
        <f>VLOOKUP(E3088,GDD!$A$2:$B$57,2)</f>
        <v>650-900</v>
      </c>
      <c r="I3088" cm="1">
        <f t="array" ref="I3088">IF(H3088="0-650",1,IF(H3088="650-900",2,IF(H3088="900+",3,NA)))</f>
        <v>2</v>
      </c>
      <c r="J3088">
        <v>2.4559193706493999E-4</v>
      </c>
      <c r="K3088">
        <v>1.2255332810795399E-4</v>
      </c>
      <c r="L3088">
        <v>0.85738488024810899</v>
      </c>
    </row>
    <row r="3089" spans="1:12" x14ac:dyDescent="0.2">
      <c r="A3089" t="s">
        <v>4123</v>
      </c>
      <c r="B3089" t="str">
        <f t="shared" si="144"/>
        <v>PRI</v>
      </c>
      <c r="C3089">
        <f>VLOOKUP(B3089,GDD!$D$2:$E$31,2)</f>
        <v>25</v>
      </c>
      <c r="D3089" t="str">
        <f t="shared" si="145"/>
        <v>JCEager20</v>
      </c>
      <c r="E3089" s="2">
        <v>20200717</v>
      </c>
      <c r="F3089" t="str">
        <f t="shared" si="146"/>
        <v>RS3</v>
      </c>
      <c r="G3089" t="s">
        <v>1140</v>
      </c>
      <c r="H3089" t="str">
        <f>VLOOKUP(E3089,GDD!$A$2:$B$57,2)</f>
        <v>650-900</v>
      </c>
      <c r="I3089" cm="1">
        <f t="array" ref="I3089">IF(H3089="0-650",1,IF(H3089="650-900",2,IF(H3089="900+",3,NA)))</f>
        <v>2</v>
      </c>
      <c r="J3089" s="1">
        <v>1.07501862190752E-5</v>
      </c>
      <c r="K3089" s="1">
        <v>2.4356212623215301E-5</v>
      </c>
      <c r="L3089">
        <v>0.56972969713199395</v>
      </c>
    </row>
    <row r="3090" spans="1:12" x14ac:dyDescent="0.2">
      <c r="A3090" t="s">
        <v>4124</v>
      </c>
      <c r="B3090" t="str">
        <f t="shared" si="144"/>
        <v>OSAVI</v>
      </c>
      <c r="C3090">
        <f>VLOOKUP(B3090,GDD!$D$2:$E$31,2)</f>
        <v>26</v>
      </c>
      <c r="D3090" t="str">
        <f t="shared" si="145"/>
        <v>JCEager20</v>
      </c>
      <c r="E3090" s="2">
        <v>20200717</v>
      </c>
      <c r="F3090" t="str">
        <f t="shared" si="146"/>
        <v>RS3</v>
      </c>
      <c r="G3090" t="s">
        <v>1140</v>
      </c>
      <c r="H3090" t="str">
        <f>VLOOKUP(E3090,GDD!$A$2:$B$57,2)</f>
        <v>650-900</v>
      </c>
      <c r="I3090" cm="1">
        <f t="array" ref="I3090">IF(H3090="0-650",1,IF(H3090="650-900",2,IF(H3090="900+",3,NA)))</f>
        <v>2</v>
      </c>
      <c r="J3090">
        <v>9.7870046013245611E-4</v>
      </c>
      <c r="K3090">
        <v>2.2699694245138799E-4</v>
      </c>
      <c r="L3090">
        <v>0.92823588795464695</v>
      </c>
    </row>
    <row r="3091" spans="1:12" x14ac:dyDescent="0.2">
      <c r="A3091" t="s">
        <v>4125</v>
      </c>
      <c r="B3091" t="str">
        <f t="shared" si="144"/>
        <v>PSRI</v>
      </c>
      <c r="C3091">
        <f>VLOOKUP(B3091,GDD!$D$2:$E$31,2)</f>
        <v>27</v>
      </c>
      <c r="D3091" t="str">
        <f t="shared" si="145"/>
        <v>JCEager20</v>
      </c>
      <c r="E3091" s="2">
        <v>20200717</v>
      </c>
      <c r="F3091" t="str">
        <f t="shared" si="146"/>
        <v>RS3</v>
      </c>
      <c r="G3091" t="s">
        <v>1140</v>
      </c>
      <c r="H3091" t="str">
        <f>VLOOKUP(E3091,GDD!$A$2:$B$57,2)</f>
        <v>650-900</v>
      </c>
      <c r="I3091" cm="1">
        <f t="array" ref="I3091">IF(H3091="0-650",1,IF(H3091="650-900",2,IF(H3091="900+",3,NA)))</f>
        <v>2</v>
      </c>
      <c r="J3091" s="1">
        <v>2.4443416947755899E-5</v>
      </c>
      <c r="K3091" s="1">
        <v>3.1905560936040398E-6</v>
      </c>
      <c r="L3091">
        <v>0.95830472493270802</v>
      </c>
    </row>
    <row r="3092" spans="1:12" x14ac:dyDescent="0.2">
      <c r="A3092" t="s">
        <v>4126</v>
      </c>
      <c r="B3092" t="str">
        <f t="shared" si="144"/>
        <v>Carte1</v>
      </c>
      <c r="C3092">
        <f>VLOOKUP(B3092,GDD!$D$2:$E$31,2)</f>
        <v>28</v>
      </c>
      <c r="D3092" t="str">
        <f t="shared" si="145"/>
        <v>JCEager20</v>
      </c>
      <c r="E3092" s="2">
        <v>20200717</v>
      </c>
      <c r="F3092" t="str">
        <f t="shared" si="146"/>
        <v>RS3</v>
      </c>
      <c r="G3092" t="s">
        <v>1140</v>
      </c>
      <c r="H3092" t="str">
        <f>VLOOKUP(E3092,GDD!$A$2:$B$57,2)</f>
        <v>650-900</v>
      </c>
      <c r="I3092" cm="1">
        <f t="array" ref="I3092">IF(H3092="0-650",1,IF(H3092="650-900",2,IF(H3092="900+",3,NA)))</f>
        <v>2</v>
      </c>
      <c r="J3092">
        <v>7.0614480129113505E-2</v>
      </c>
      <c r="K3092">
        <v>1.23039649781837E-2</v>
      </c>
      <c r="L3092">
        <v>0.945107707322691</v>
      </c>
    </row>
    <row r="3093" spans="1:12" x14ac:dyDescent="0.2">
      <c r="A3093" t="s">
        <v>4127</v>
      </c>
      <c r="B3093" t="str">
        <f t="shared" si="144"/>
        <v>VOG1</v>
      </c>
      <c r="C3093">
        <f>VLOOKUP(B3093,GDD!$D$2:$E$31,2)</f>
        <v>29</v>
      </c>
      <c r="D3093" t="str">
        <f t="shared" si="145"/>
        <v>JCEager20</v>
      </c>
      <c r="E3093" s="2">
        <v>20200717</v>
      </c>
      <c r="F3093" t="str">
        <f t="shared" si="146"/>
        <v>RS3</v>
      </c>
      <c r="G3093" t="s">
        <v>1140</v>
      </c>
      <c r="H3093" t="str">
        <f>VLOOKUP(E3093,GDD!$A$2:$B$57,2)</f>
        <v>650-900</v>
      </c>
      <c r="I3093" cm="1">
        <f t="array" ref="I3093">IF(H3093="0-650",1,IF(H3093="650-900",2,IF(H3093="900+",3,NA)))</f>
        <v>2</v>
      </c>
      <c r="J3093">
        <v>1.3499759703877E-2</v>
      </c>
      <c r="K3093">
        <v>4.9708656365094498E-3</v>
      </c>
      <c r="L3093">
        <v>0.89067847344575002</v>
      </c>
    </row>
    <row r="3094" spans="1:12" x14ac:dyDescent="0.2">
      <c r="A3094" t="s">
        <v>4128</v>
      </c>
      <c r="B3094" t="str">
        <f t="shared" si="144"/>
        <v>SR700670</v>
      </c>
      <c r="C3094">
        <f>VLOOKUP(B3094,GDD!$D$2:$E$31,2)</f>
        <v>30</v>
      </c>
      <c r="D3094" t="str">
        <f t="shared" si="145"/>
        <v>JCEager20</v>
      </c>
      <c r="E3094" s="2">
        <v>20200717</v>
      </c>
      <c r="F3094" t="str">
        <f t="shared" si="146"/>
        <v>RS3</v>
      </c>
      <c r="G3094" t="s">
        <v>1140</v>
      </c>
      <c r="H3094" t="str">
        <f>VLOOKUP(E3094,GDD!$A$2:$B$57,2)</f>
        <v>650-900</v>
      </c>
      <c r="I3094" cm="1">
        <f t="array" ref="I3094">IF(H3094="0-650",1,IF(H3094="650-900",2,IF(H3094="900+",3,NA)))</f>
        <v>2</v>
      </c>
      <c r="J3094">
        <v>3.4956299822173501E-3</v>
      </c>
      <c r="K3094">
        <v>1.24787554627541E-3</v>
      </c>
      <c r="L3094">
        <v>0.89365995025401201</v>
      </c>
    </row>
    <row r="3095" spans="1:12" x14ac:dyDescent="0.2">
      <c r="A3095" t="s">
        <v>3393</v>
      </c>
      <c r="B3095" t="str">
        <f t="shared" si="144"/>
        <v>NDVI</v>
      </c>
      <c r="C3095">
        <f>VLOOKUP(B3095,GDD!$D$2:$E$31,2)</f>
        <v>21</v>
      </c>
      <c r="D3095" t="str">
        <f t="shared" si="145"/>
        <v>JCEager20</v>
      </c>
      <c r="E3095" s="2">
        <v>20200725</v>
      </c>
      <c r="F3095" t="str">
        <f t="shared" si="146"/>
        <v>RS3</v>
      </c>
      <c r="G3095" t="s">
        <v>1140</v>
      </c>
      <c r="H3095" t="str">
        <f>VLOOKUP(E3095,GDD!$A$2:$B$57,2)</f>
        <v>650-900</v>
      </c>
      <c r="I3095" cm="1">
        <f t="array" ref="I3095">IF(H3095="0-650",1,IF(H3095="650-900",2,IF(H3095="900+",3,NA)))</f>
        <v>2</v>
      </c>
      <c r="J3095">
        <v>4.0792974548142899E-4</v>
      </c>
      <c r="K3095">
        <v>2.11086589220939E-4</v>
      </c>
      <c r="L3095">
        <v>0.85288860161604796</v>
      </c>
    </row>
    <row r="3096" spans="1:12" x14ac:dyDescent="0.2">
      <c r="A3096" t="s">
        <v>3394</v>
      </c>
      <c r="B3096" t="str">
        <f t="shared" si="144"/>
        <v>SR800680</v>
      </c>
      <c r="C3096">
        <f>VLOOKUP(B3096,GDD!$D$2:$E$31,2)</f>
        <v>22</v>
      </c>
      <c r="D3096" t="str">
        <f t="shared" si="145"/>
        <v>JCEager20</v>
      </c>
      <c r="E3096" s="2">
        <v>20200725</v>
      </c>
      <c r="F3096" t="str">
        <f t="shared" si="146"/>
        <v>RS3</v>
      </c>
      <c r="G3096" t="s">
        <v>1140</v>
      </c>
      <c r="H3096" t="str">
        <f>VLOOKUP(E3096,GDD!$A$2:$B$57,2)</f>
        <v>650-900</v>
      </c>
      <c r="I3096" cm="1">
        <f t="array" ref="I3096">IF(H3096="0-650",1,IF(H3096="650-900",2,IF(H3096="900+",3,NA)))</f>
        <v>2</v>
      </c>
      <c r="J3096">
        <v>13.3282394581058</v>
      </c>
      <c r="K3096">
        <v>4.5166125303010798</v>
      </c>
      <c r="L3096">
        <v>0.898506124682389</v>
      </c>
    </row>
    <row r="3097" spans="1:12" x14ac:dyDescent="0.2">
      <c r="A3097" t="s">
        <v>3395</v>
      </c>
      <c r="B3097" t="str">
        <f t="shared" si="144"/>
        <v>mRENDVI</v>
      </c>
      <c r="C3097">
        <f>VLOOKUP(B3097,GDD!$D$2:$E$31,2)</f>
        <v>23</v>
      </c>
      <c r="D3097" t="str">
        <f t="shared" si="145"/>
        <v>JCEager20</v>
      </c>
      <c r="E3097" s="2">
        <v>20200725</v>
      </c>
      <c r="F3097" t="str">
        <f t="shared" si="146"/>
        <v>RS3</v>
      </c>
      <c r="G3097" t="s">
        <v>1140</v>
      </c>
      <c r="H3097" t="str">
        <f>VLOOKUP(E3097,GDD!$A$2:$B$57,2)</f>
        <v>650-900</v>
      </c>
      <c r="I3097" cm="1">
        <f t="array" ref="I3097">IF(H3097="0-650",1,IF(H3097="650-900",2,IF(H3097="900+",3,NA)))</f>
        <v>2</v>
      </c>
      <c r="J3097">
        <v>3.1018491533864898E-4</v>
      </c>
      <c r="K3097">
        <v>1.8650103460662499E-4</v>
      </c>
      <c r="L3097">
        <v>0.83304232622771901</v>
      </c>
    </row>
    <row r="3098" spans="1:12" x14ac:dyDescent="0.2">
      <c r="A3098" t="s">
        <v>3396</v>
      </c>
      <c r="B3098" t="str">
        <f t="shared" si="144"/>
        <v>GNDVI</v>
      </c>
      <c r="C3098">
        <f>VLOOKUP(B3098,GDD!$D$2:$E$31,2)</f>
        <v>24</v>
      </c>
      <c r="D3098" t="str">
        <f t="shared" si="145"/>
        <v>JCEager20</v>
      </c>
      <c r="E3098" s="2">
        <v>20200725</v>
      </c>
      <c r="F3098" t="str">
        <f t="shared" si="146"/>
        <v>RS3</v>
      </c>
      <c r="G3098" t="s">
        <v>1140</v>
      </c>
      <c r="H3098" t="str">
        <f>VLOOKUP(E3098,GDD!$A$2:$B$57,2)</f>
        <v>650-900</v>
      </c>
      <c r="I3098" cm="1">
        <f t="array" ref="I3098">IF(H3098="0-650",1,IF(H3098="650-900",2,IF(H3098="900+",3,NA)))</f>
        <v>2</v>
      </c>
      <c r="J3098">
        <v>1.7937135576477401E-4</v>
      </c>
      <c r="K3098">
        <v>1.19821951731169E-4</v>
      </c>
      <c r="L3098">
        <v>0.81788206107237504</v>
      </c>
    </row>
    <row r="3099" spans="1:12" x14ac:dyDescent="0.2">
      <c r="A3099" t="s">
        <v>3397</v>
      </c>
      <c r="B3099" t="str">
        <f t="shared" si="144"/>
        <v>PRI</v>
      </c>
      <c r="C3099">
        <f>VLOOKUP(B3099,GDD!$D$2:$E$31,2)</f>
        <v>25</v>
      </c>
      <c r="D3099" t="str">
        <f t="shared" si="145"/>
        <v>JCEager20</v>
      </c>
      <c r="E3099" s="2">
        <v>20200725</v>
      </c>
      <c r="F3099" t="str">
        <f t="shared" si="146"/>
        <v>RS3</v>
      </c>
      <c r="G3099" t="s">
        <v>1140</v>
      </c>
      <c r="H3099" t="str">
        <f>VLOOKUP(E3099,GDD!$A$2:$B$57,2)</f>
        <v>650-900</v>
      </c>
      <c r="I3099" cm="1">
        <f t="array" ref="I3099">IF(H3099="0-650",1,IF(H3099="650-900",2,IF(H3099="900+",3,NA)))</f>
        <v>2</v>
      </c>
      <c r="J3099" s="1">
        <v>2.3448915689667801E-5</v>
      </c>
      <c r="K3099" s="1">
        <v>2.4794213298737099E-5</v>
      </c>
      <c r="L3099">
        <v>0.73939496508231495</v>
      </c>
    </row>
    <row r="3100" spans="1:12" x14ac:dyDescent="0.2">
      <c r="A3100" t="s">
        <v>3398</v>
      </c>
      <c r="B3100" t="str">
        <f t="shared" si="144"/>
        <v>OSAVI</v>
      </c>
      <c r="C3100">
        <f>VLOOKUP(B3100,GDD!$D$2:$E$31,2)</f>
        <v>26</v>
      </c>
      <c r="D3100" t="str">
        <f t="shared" si="145"/>
        <v>JCEager20</v>
      </c>
      <c r="E3100" s="2">
        <v>20200725</v>
      </c>
      <c r="F3100" t="str">
        <f t="shared" si="146"/>
        <v>RS3</v>
      </c>
      <c r="G3100" t="s">
        <v>1140</v>
      </c>
      <c r="H3100" t="str">
        <f>VLOOKUP(E3100,GDD!$A$2:$B$57,2)</f>
        <v>650-900</v>
      </c>
      <c r="I3100" cm="1">
        <f t="array" ref="I3100">IF(H3100="0-650",1,IF(H3100="650-900",2,IF(H3100="900+",3,NA)))</f>
        <v>2</v>
      </c>
      <c r="J3100">
        <v>3.45312580182871E-4</v>
      </c>
      <c r="K3100">
        <v>1.64815667588056E-4</v>
      </c>
      <c r="L3100">
        <v>0.86273978781053995</v>
      </c>
    </row>
    <row r="3101" spans="1:12" x14ac:dyDescent="0.2">
      <c r="A3101" t="s">
        <v>3399</v>
      </c>
      <c r="B3101" t="str">
        <f t="shared" si="144"/>
        <v>PSRI</v>
      </c>
      <c r="C3101">
        <f>VLOOKUP(B3101,GDD!$D$2:$E$31,2)</f>
        <v>27</v>
      </c>
      <c r="D3101" t="str">
        <f t="shared" si="145"/>
        <v>JCEager20</v>
      </c>
      <c r="E3101" s="2">
        <v>20200725</v>
      </c>
      <c r="F3101" t="str">
        <f t="shared" si="146"/>
        <v>RS3</v>
      </c>
      <c r="G3101" t="s">
        <v>1140</v>
      </c>
      <c r="H3101" t="str">
        <f>VLOOKUP(E3101,GDD!$A$2:$B$57,2)</f>
        <v>650-900</v>
      </c>
      <c r="I3101" cm="1">
        <f t="array" ref="I3101">IF(H3101="0-650",1,IF(H3101="650-900",2,IF(H3101="900+",3,NA)))</f>
        <v>2</v>
      </c>
      <c r="J3101" s="1">
        <v>1.3630976151351499E-5</v>
      </c>
      <c r="K3101" s="1">
        <v>5.3610439108432097E-6</v>
      </c>
      <c r="L3101">
        <v>0.88409549198174997</v>
      </c>
    </row>
    <row r="3102" spans="1:12" x14ac:dyDescent="0.2">
      <c r="A3102" t="s">
        <v>3400</v>
      </c>
      <c r="B3102" t="str">
        <f t="shared" si="144"/>
        <v>Carte1</v>
      </c>
      <c r="C3102">
        <f>VLOOKUP(B3102,GDD!$D$2:$E$31,2)</f>
        <v>28</v>
      </c>
      <c r="D3102" t="str">
        <f t="shared" si="145"/>
        <v>JCEager20</v>
      </c>
      <c r="E3102" s="2">
        <v>20200725</v>
      </c>
      <c r="F3102" t="str">
        <f t="shared" si="146"/>
        <v>RS3</v>
      </c>
      <c r="G3102" t="s">
        <v>1140</v>
      </c>
      <c r="H3102" t="str">
        <f>VLOOKUP(E3102,GDD!$A$2:$B$57,2)</f>
        <v>650-900</v>
      </c>
      <c r="I3102" cm="1">
        <f t="array" ref="I3102">IF(H3102="0-650",1,IF(H3102="650-900",2,IF(H3102="900+",3,NA)))</f>
        <v>2</v>
      </c>
      <c r="J3102">
        <v>0.24792066353575001</v>
      </c>
      <c r="K3102">
        <v>0.11055343889845699</v>
      </c>
      <c r="L3102">
        <v>0.87059412123409596</v>
      </c>
    </row>
    <row r="3103" spans="1:12" x14ac:dyDescent="0.2">
      <c r="A3103" t="s">
        <v>3401</v>
      </c>
      <c r="B3103" t="str">
        <f t="shared" si="144"/>
        <v>VOG1</v>
      </c>
      <c r="C3103">
        <f>VLOOKUP(B3103,GDD!$D$2:$E$31,2)</f>
        <v>29</v>
      </c>
      <c r="D3103" t="str">
        <f t="shared" si="145"/>
        <v>JCEager20</v>
      </c>
      <c r="E3103" s="2">
        <v>20200725</v>
      </c>
      <c r="F3103" t="str">
        <f t="shared" si="146"/>
        <v>RS3</v>
      </c>
      <c r="G3103" t="s">
        <v>1140</v>
      </c>
      <c r="H3103" t="str">
        <f>VLOOKUP(E3103,GDD!$A$2:$B$57,2)</f>
        <v>650-900</v>
      </c>
      <c r="I3103" cm="1">
        <f t="array" ref="I3103">IF(H3103="0-650",1,IF(H3103="650-900",2,IF(H3103="900+",3,NA)))</f>
        <v>2</v>
      </c>
      <c r="J3103">
        <v>1.0418503855332001E-2</v>
      </c>
      <c r="K3103">
        <v>5.5328853659870197E-3</v>
      </c>
      <c r="L3103">
        <v>0.84960243371798405</v>
      </c>
    </row>
    <row r="3104" spans="1:12" x14ac:dyDescent="0.2">
      <c r="A3104" t="s">
        <v>3402</v>
      </c>
      <c r="B3104" t="str">
        <f t="shared" si="144"/>
        <v>SR700670</v>
      </c>
      <c r="C3104">
        <f>VLOOKUP(B3104,GDD!$D$2:$E$31,2)</f>
        <v>30</v>
      </c>
      <c r="D3104" t="str">
        <f t="shared" si="145"/>
        <v>JCEager20</v>
      </c>
      <c r="E3104" s="2">
        <v>20200725</v>
      </c>
      <c r="F3104" t="str">
        <f t="shared" si="146"/>
        <v>RS3</v>
      </c>
      <c r="G3104" t="s">
        <v>1140</v>
      </c>
      <c r="H3104" t="str">
        <f>VLOOKUP(E3104,GDD!$A$2:$B$57,2)</f>
        <v>650-900</v>
      </c>
      <c r="I3104" cm="1">
        <f t="array" ref="I3104">IF(H3104="0-650",1,IF(H3104="650-900",2,IF(H3104="900+",3,NA)))</f>
        <v>2</v>
      </c>
      <c r="J3104">
        <v>1.6050501259173702E-2</v>
      </c>
      <c r="K3104">
        <v>6.4086114237788799E-3</v>
      </c>
      <c r="L3104">
        <v>0.88254036121195401</v>
      </c>
    </row>
    <row r="3105" spans="1:12" x14ac:dyDescent="0.2">
      <c r="A3105" t="s">
        <v>3403</v>
      </c>
      <c r="B3105" t="str">
        <f t="shared" si="144"/>
        <v>NDVI</v>
      </c>
      <c r="C3105">
        <f>VLOOKUP(B3105,GDD!$D$2:$E$31,2)</f>
        <v>21</v>
      </c>
      <c r="D3105" t="str">
        <f t="shared" si="145"/>
        <v>JCEager20</v>
      </c>
      <c r="E3105" s="2">
        <v>20200806</v>
      </c>
      <c r="F3105" t="str">
        <f t="shared" si="146"/>
        <v>RS3</v>
      </c>
      <c r="G3105" t="s">
        <v>1140</v>
      </c>
      <c r="H3105" t="str">
        <f>VLOOKUP(E3105,GDD!$A$2:$B$57,2)</f>
        <v>900+</v>
      </c>
      <c r="I3105" cm="1">
        <f t="array" ref="I3105">IF(H3105="0-650",1,IF(H3105="650-900",2,IF(H3105="900+",3,NA)))</f>
        <v>3</v>
      </c>
      <c r="J3105">
        <v>4.6021571283169199E-4</v>
      </c>
      <c r="K3105">
        <v>2.9882323023614702E-4</v>
      </c>
      <c r="L3105">
        <v>0.82207293692124095</v>
      </c>
    </row>
    <row r="3106" spans="1:12" x14ac:dyDescent="0.2">
      <c r="A3106" t="s">
        <v>3404</v>
      </c>
      <c r="B3106" t="str">
        <f t="shared" si="144"/>
        <v>SR800680</v>
      </c>
      <c r="C3106">
        <f>VLOOKUP(B3106,GDD!$D$2:$E$31,2)</f>
        <v>22</v>
      </c>
      <c r="D3106" t="str">
        <f t="shared" si="145"/>
        <v>JCEager20</v>
      </c>
      <c r="E3106" s="2">
        <v>20200806</v>
      </c>
      <c r="F3106" t="str">
        <f t="shared" si="146"/>
        <v>RS3</v>
      </c>
      <c r="G3106" t="s">
        <v>1140</v>
      </c>
      <c r="H3106" t="str">
        <f>VLOOKUP(E3106,GDD!$A$2:$B$57,2)</f>
        <v>900+</v>
      </c>
      <c r="I3106" cm="1">
        <f t="array" ref="I3106">IF(H3106="0-650",1,IF(H3106="650-900",2,IF(H3106="900+",3,NA)))</f>
        <v>3</v>
      </c>
      <c r="J3106">
        <v>19.302358170533701</v>
      </c>
      <c r="K3106">
        <v>6.7595771010408203</v>
      </c>
      <c r="L3106">
        <v>0.89547043286652295</v>
      </c>
    </row>
    <row r="3107" spans="1:12" x14ac:dyDescent="0.2">
      <c r="A3107" t="s">
        <v>3405</v>
      </c>
      <c r="B3107" t="str">
        <f t="shared" si="144"/>
        <v>mRENDVI</v>
      </c>
      <c r="C3107">
        <f>VLOOKUP(B3107,GDD!$D$2:$E$31,2)</f>
        <v>23</v>
      </c>
      <c r="D3107" t="str">
        <f t="shared" si="145"/>
        <v>JCEager20</v>
      </c>
      <c r="E3107" s="2">
        <v>20200806</v>
      </c>
      <c r="F3107" t="str">
        <f t="shared" si="146"/>
        <v>RS3</v>
      </c>
      <c r="G3107" t="s">
        <v>1140</v>
      </c>
      <c r="H3107" t="str">
        <f>VLOOKUP(E3107,GDD!$A$2:$B$57,2)</f>
        <v>900+</v>
      </c>
      <c r="I3107" cm="1">
        <f t="array" ref="I3107">IF(H3107="0-650",1,IF(H3107="650-900",2,IF(H3107="900+",3,NA)))</f>
        <v>3</v>
      </c>
      <c r="J3107">
        <v>3.2602816549397499E-4</v>
      </c>
      <c r="K3107">
        <v>2.6670994339076602E-4</v>
      </c>
      <c r="L3107">
        <v>0.78573976967792103</v>
      </c>
    </row>
    <row r="3108" spans="1:12" x14ac:dyDescent="0.2">
      <c r="A3108" t="s">
        <v>3406</v>
      </c>
      <c r="B3108" t="str">
        <f t="shared" si="144"/>
        <v>GNDVI</v>
      </c>
      <c r="C3108">
        <f>VLOOKUP(B3108,GDD!$D$2:$E$31,2)</f>
        <v>24</v>
      </c>
      <c r="D3108" t="str">
        <f t="shared" si="145"/>
        <v>JCEager20</v>
      </c>
      <c r="E3108" s="2">
        <v>20200806</v>
      </c>
      <c r="F3108" t="str">
        <f t="shared" si="146"/>
        <v>RS3</v>
      </c>
      <c r="G3108" t="s">
        <v>1140</v>
      </c>
      <c r="H3108" t="str">
        <f>VLOOKUP(E3108,GDD!$A$2:$B$57,2)</f>
        <v>900+</v>
      </c>
      <c r="I3108" cm="1">
        <f t="array" ref="I3108">IF(H3108="0-650",1,IF(H3108="650-900",2,IF(H3108="900+",3,NA)))</f>
        <v>3</v>
      </c>
      <c r="J3108">
        <v>2.1941280654769101E-4</v>
      </c>
      <c r="K3108">
        <v>2.0745426129224501E-4</v>
      </c>
      <c r="L3108">
        <v>0.76036038439402498</v>
      </c>
    </row>
    <row r="3109" spans="1:12" x14ac:dyDescent="0.2">
      <c r="A3109" t="s">
        <v>3407</v>
      </c>
      <c r="B3109" t="str">
        <f t="shared" si="144"/>
        <v>PRI</v>
      </c>
      <c r="C3109">
        <f>VLOOKUP(B3109,GDD!$D$2:$E$31,2)</f>
        <v>25</v>
      </c>
      <c r="D3109" t="str">
        <f t="shared" si="145"/>
        <v>JCEager20</v>
      </c>
      <c r="E3109" s="2">
        <v>20200806</v>
      </c>
      <c r="F3109" t="str">
        <f t="shared" si="146"/>
        <v>RS3</v>
      </c>
      <c r="G3109" t="s">
        <v>1140</v>
      </c>
      <c r="H3109" t="str">
        <f>VLOOKUP(E3109,GDD!$A$2:$B$57,2)</f>
        <v>900+</v>
      </c>
      <c r="I3109" cm="1">
        <f t="array" ref="I3109">IF(H3109="0-650",1,IF(H3109="650-900",2,IF(H3109="900+",3,NA)))</f>
        <v>3</v>
      </c>
      <c r="J3109" s="1">
        <v>4.4866762180517498E-5</v>
      </c>
      <c r="K3109" s="1">
        <v>2.1809655073321099E-5</v>
      </c>
      <c r="L3109">
        <v>0.86056094102366798</v>
      </c>
    </row>
    <row r="3110" spans="1:12" x14ac:dyDescent="0.2">
      <c r="A3110" t="s">
        <v>3408</v>
      </c>
      <c r="B3110" t="str">
        <f t="shared" si="144"/>
        <v>OSAVI</v>
      </c>
      <c r="C3110">
        <f>VLOOKUP(B3110,GDD!$D$2:$E$31,2)</f>
        <v>26</v>
      </c>
      <c r="D3110" t="str">
        <f t="shared" si="145"/>
        <v>JCEager20</v>
      </c>
      <c r="E3110" s="2">
        <v>20200806</v>
      </c>
      <c r="F3110" t="str">
        <f t="shared" si="146"/>
        <v>RS3</v>
      </c>
      <c r="G3110" t="s">
        <v>1140</v>
      </c>
      <c r="H3110" t="str">
        <f>VLOOKUP(E3110,GDD!$A$2:$B$57,2)</f>
        <v>900+</v>
      </c>
      <c r="I3110" cm="1">
        <f t="array" ref="I3110">IF(H3110="0-650",1,IF(H3110="650-900",2,IF(H3110="900+",3,NA)))</f>
        <v>3</v>
      </c>
      <c r="J3110">
        <v>3.2816021400277202E-4</v>
      </c>
      <c r="K3110">
        <v>1.8219539592738499E-4</v>
      </c>
      <c r="L3110">
        <v>0.8438337721843</v>
      </c>
    </row>
    <row r="3111" spans="1:12" x14ac:dyDescent="0.2">
      <c r="A3111" t="s">
        <v>3409</v>
      </c>
      <c r="B3111" t="str">
        <f t="shared" si="144"/>
        <v>PSRI</v>
      </c>
      <c r="C3111">
        <f>VLOOKUP(B3111,GDD!$D$2:$E$31,2)</f>
        <v>27</v>
      </c>
      <c r="D3111" t="str">
        <f t="shared" si="145"/>
        <v>JCEager20</v>
      </c>
      <c r="E3111" s="2">
        <v>20200806</v>
      </c>
      <c r="F3111" t="str">
        <f t="shared" si="146"/>
        <v>RS3</v>
      </c>
      <c r="G3111" t="s">
        <v>1140</v>
      </c>
      <c r="H3111" t="str">
        <f>VLOOKUP(E3111,GDD!$A$2:$B$57,2)</f>
        <v>900+</v>
      </c>
      <c r="I3111" cm="1">
        <f t="array" ref="I3111">IF(H3111="0-650",1,IF(H3111="650-900",2,IF(H3111="900+",3,NA)))</f>
        <v>3</v>
      </c>
      <c r="J3111" s="1">
        <v>1.29118350379862E-5</v>
      </c>
      <c r="K3111" s="1">
        <v>3.51785853793596E-6</v>
      </c>
      <c r="L3111">
        <v>0.91674370431386398</v>
      </c>
    </row>
    <row r="3112" spans="1:12" x14ac:dyDescent="0.2">
      <c r="A3112" t="s">
        <v>3410</v>
      </c>
      <c r="B3112" t="str">
        <f t="shared" si="144"/>
        <v>Carte1</v>
      </c>
      <c r="C3112">
        <f>VLOOKUP(B3112,GDD!$D$2:$E$31,2)</f>
        <v>28</v>
      </c>
      <c r="D3112" t="str">
        <f t="shared" si="145"/>
        <v>JCEager20</v>
      </c>
      <c r="E3112" s="2">
        <v>20200806</v>
      </c>
      <c r="F3112" t="str">
        <f t="shared" si="146"/>
        <v>RS3</v>
      </c>
      <c r="G3112" t="s">
        <v>1140</v>
      </c>
      <c r="H3112" t="str">
        <f>VLOOKUP(E3112,GDD!$A$2:$B$57,2)</f>
        <v>900+</v>
      </c>
      <c r="I3112" cm="1">
        <f t="array" ref="I3112">IF(H3112="0-650",1,IF(H3112="650-900",2,IF(H3112="900+",3,NA)))</f>
        <v>3</v>
      </c>
      <c r="J3112">
        <v>1.5612679066976101</v>
      </c>
      <c r="K3112">
        <v>1.14070922043198</v>
      </c>
      <c r="L3112">
        <v>0.80415371515524503</v>
      </c>
    </row>
    <row r="3113" spans="1:12" x14ac:dyDescent="0.2">
      <c r="A3113" t="s">
        <v>3411</v>
      </c>
      <c r="B3113" t="str">
        <f t="shared" si="144"/>
        <v>VOG1</v>
      </c>
      <c r="C3113">
        <f>VLOOKUP(B3113,GDD!$D$2:$E$31,2)</f>
        <v>29</v>
      </c>
      <c r="D3113" t="str">
        <f t="shared" si="145"/>
        <v>JCEager20</v>
      </c>
      <c r="E3113" s="2">
        <v>20200806</v>
      </c>
      <c r="F3113" t="str">
        <f t="shared" si="146"/>
        <v>RS3</v>
      </c>
      <c r="G3113" t="s">
        <v>1140</v>
      </c>
      <c r="H3113" t="str">
        <f>VLOOKUP(E3113,GDD!$A$2:$B$57,2)</f>
        <v>900+</v>
      </c>
      <c r="I3113" cm="1">
        <f t="array" ref="I3113">IF(H3113="0-650",1,IF(H3113="650-900",2,IF(H3113="900+",3,NA)))</f>
        <v>3</v>
      </c>
      <c r="J3113">
        <v>1.04325839003797E-2</v>
      </c>
      <c r="K3113">
        <v>7.5622940456122603E-3</v>
      </c>
      <c r="L3113">
        <v>0.80539667670760695</v>
      </c>
    </row>
    <row r="3114" spans="1:12" x14ac:dyDescent="0.2">
      <c r="A3114" t="s">
        <v>3412</v>
      </c>
      <c r="B3114" t="str">
        <f t="shared" si="144"/>
        <v>SR700670</v>
      </c>
      <c r="C3114">
        <f>VLOOKUP(B3114,GDD!$D$2:$E$31,2)</f>
        <v>30</v>
      </c>
      <c r="D3114" t="str">
        <f t="shared" si="145"/>
        <v>JCEager20</v>
      </c>
      <c r="E3114" s="2">
        <v>20200806</v>
      </c>
      <c r="F3114" t="str">
        <f t="shared" si="146"/>
        <v>RS3</v>
      </c>
      <c r="G3114" t="s">
        <v>1140</v>
      </c>
      <c r="H3114" t="str">
        <f>VLOOKUP(E3114,GDD!$A$2:$B$57,2)</f>
        <v>900+</v>
      </c>
      <c r="I3114" cm="1">
        <f t="array" ref="I3114">IF(H3114="0-650",1,IF(H3114="650-900",2,IF(H3114="900+",3,NA)))</f>
        <v>3</v>
      </c>
      <c r="J3114">
        <v>2.58862182900578E-2</v>
      </c>
      <c r="K3114">
        <v>6.17560127062109E-3</v>
      </c>
      <c r="L3114">
        <v>0.926335586967581</v>
      </c>
    </row>
    <row r="3115" spans="1:12" x14ac:dyDescent="0.2">
      <c r="A3115" t="s">
        <v>3413</v>
      </c>
      <c r="B3115" t="str">
        <f t="shared" si="144"/>
        <v>NDVI</v>
      </c>
      <c r="C3115">
        <f>VLOOKUP(B3115,GDD!$D$2:$E$31,2)</f>
        <v>21</v>
      </c>
      <c r="D3115" t="str">
        <f t="shared" si="145"/>
        <v>JCEager20</v>
      </c>
      <c r="E3115" s="2">
        <v>20200813</v>
      </c>
      <c r="F3115" t="str">
        <f t="shared" si="146"/>
        <v>RS3</v>
      </c>
      <c r="G3115" t="s">
        <v>1140</v>
      </c>
      <c r="H3115" t="str">
        <f>VLOOKUP(E3115,GDD!$A$2:$B$57,2)</f>
        <v>900+</v>
      </c>
      <c r="I3115" cm="1">
        <f t="array" ref="I3115">IF(H3115="0-650",1,IF(H3115="650-900",2,IF(H3115="900+",3,NA)))</f>
        <v>3</v>
      </c>
      <c r="J3115">
        <v>2.5259202482245599E-4</v>
      </c>
      <c r="K3115">
        <v>3.2110284559825898E-4</v>
      </c>
      <c r="L3115">
        <v>0.70237360316695596</v>
      </c>
    </row>
    <row r="3116" spans="1:12" x14ac:dyDescent="0.2">
      <c r="A3116" t="s">
        <v>3414</v>
      </c>
      <c r="B3116" t="str">
        <f t="shared" si="144"/>
        <v>SR800680</v>
      </c>
      <c r="C3116">
        <f>VLOOKUP(B3116,GDD!$D$2:$E$31,2)</f>
        <v>22</v>
      </c>
      <c r="D3116" t="str">
        <f t="shared" si="145"/>
        <v>JCEager20</v>
      </c>
      <c r="E3116" s="2">
        <v>20200813</v>
      </c>
      <c r="F3116" t="str">
        <f t="shared" si="146"/>
        <v>RS3</v>
      </c>
      <c r="G3116" t="s">
        <v>1140</v>
      </c>
      <c r="H3116" t="str">
        <f>VLOOKUP(E3116,GDD!$A$2:$B$57,2)</f>
        <v>900+</v>
      </c>
      <c r="I3116" cm="1">
        <f t="array" ref="I3116">IF(H3116="0-650",1,IF(H3116="650-900",2,IF(H3116="900+",3,NA)))</f>
        <v>3</v>
      </c>
      <c r="J3116">
        <v>0.93432103501762298</v>
      </c>
      <c r="K3116">
        <v>0.63465213919241803</v>
      </c>
      <c r="L3116">
        <v>0.81538011263626697</v>
      </c>
    </row>
    <row r="3117" spans="1:12" x14ac:dyDescent="0.2">
      <c r="A3117" t="s">
        <v>3415</v>
      </c>
      <c r="B3117" t="str">
        <f t="shared" si="144"/>
        <v>mRENDVI</v>
      </c>
      <c r="C3117">
        <f>VLOOKUP(B3117,GDD!$D$2:$E$31,2)</f>
        <v>23</v>
      </c>
      <c r="D3117" t="str">
        <f t="shared" si="145"/>
        <v>JCEager20</v>
      </c>
      <c r="E3117" s="2">
        <v>20200813</v>
      </c>
      <c r="F3117" t="str">
        <f t="shared" si="146"/>
        <v>RS3</v>
      </c>
      <c r="G3117" t="s">
        <v>1140</v>
      </c>
      <c r="H3117" t="str">
        <f>VLOOKUP(E3117,GDD!$A$2:$B$57,2)</f>
        <v>900+</v>
      </c>
      <c r="I3117" cm="1">
        <f t="array" ref="I3117">IF(H3117="0-650",1,IF(H3117="650-900",2,IF(H3117="900+",3,NA)))</f>
        <v>3</v>
      </c>
      <c r="J3117">
        <v>2.13855628307974E-4</v>
      </c>
      <c r="K3117">
        <v>3.3089011829034499E-4</v>
      </c>
      <c r="L3117">
        <v>0.65973804785543</v>
      </c>
    </row>
    <row r="3118" spans="1:12" x14ac:dyDescent="0.2">
      <c r="A3118" t="s">
        <v>3416</v>
      </c>
      <c r="B3118" t="str">
        <f t="shared" si="144"/>
        <v>GNDVI</v>
      </c>
      <c r="C3118">
        <f>VLOOKUP(B3118,GDD!$D$2:$E$31,2)</f>
        <v>24</v>
      </c>
      <c r="D3118" t="str">
        <f t="shared" si="145"/>
        <v>JCEager20</v>
      </c>
      <c r="E3118" s="2">
        <v>20200813</v>
      </c>
      <c r="F3118" t="str">
        <f t="shared" si="146"/>
        <v>RS3</v>
      </c>
      <c r="G3118" t="s">
        <v>1140</v>
      </c>
      <c r="H3118" t="str">
        <f>VLOOKUP(E3118,GDD!$A$2:$B$57,2)</f>
        <v>900+</v>
      </c>
      <c r="I3118" cm="1">
        <f t="array" ref="I3118">IF(H3118="0-650",1,IF(H3118="650-900",2,IF(H3118="900+",3,NA)))</f>
        <v>3</v>
      </c>
      <c r="J3118">
        <v>1.5270391399273801E-4</v>
      </c>
      <c r="K3118">
        <v>2.39305926824048E-4</v>
      </c>
      <c r="L3118">
        <v>0.65686856308784103</v>
      </c>
    </row>
    <row r="3119" spans="1:12" x14ac:dyDescent="0.2">
      <c r="A3119" t="s">
        <v>3417</v>
      </c>
      <c r="B3119" t="str">
        <f t="shared" si="144"/>
        <v>PRI</v>
      </c>
      <c r="C3119">
        <f>VLOOKUP(B3119,GDD!$D$2:$E$31,2)</f>
        <v>25</v>
      </c>
      <c r="D3119" t="str">
        <f t="shared" si="145"/>
        <v>JCEager20</v>
      </c>
      <c r="E3119" s="2">
        <v>20200813</v>
      </c>
      <c r="F3119" t="str">
        <f t="shared" si="146"/>
        <v>RS3</v>
      </c>
      <c r="G3119" t="s">
        <v>1140</v>
      </c>
      <c r="H3119" t="str">
        <f>VLOOKUP(E3119,GDD!$A$2:$B$57,2)</f>
        <v>900+</v>
      </c>
      <c r="I3119" cm="1">
        <f t="array" ref="I3119">IF(H3119="0-650",1,IF(H3119="650-900",2,IF(H3119="900+",3,NA)))</f>
        <v>3</v>
      </c>
      <c r="J3119" s="1">
        <v>1.40460268540839E-5</v>
      </c>
      <c r="K3119" s="1">
        <v>2.7769075590390499E-5</v>
      </c>
      <c r="L3119">
        <v>0.60277206056334498</v>
      </c>
    </row>
    <row r="3120" spans="1:12" x14ac:dyDescent="0.2">
      <c r="A3120" t="s">
        <v>3418</v>
      </c>
      <c r="B3120" t="str">
        <f t="shared" si="144"/>
        <v>OSAVI</v>
      </c>
      <c r="C3120">
        <f>VLOOKUP(B3120,GDD!$D$2:$E$31,2)</f>
        <v>26</v>
      </c>
      <c r="D3120" t="str">
        <f t="shared" si="145"/>
        <v>JCEager20</v>
      </c>
      <c r="E3120" s="2">
        <v>20200813</v>
      </c>
      <c r="F3120" t="str">
        <f t="shared" si="146"/>
        <v>RS3</v>
      </c>
      <c r="G3120" t="s">
        <v>1140</v>
      </c>
      <c r="H3120" t="str">
        <f>VLOOKUP(E3120,GDD!$A$2:$B$57,2)</f>
        <v>900+</v>
      </c>
      <c r="I3120" cm="1">
        <f t="array" ref="I3120">IF(H3120="0-650",1,IF(H3120="650-900",2,IF(H3120="900+",3,NA)))</f>
        <v>3</v>
      </c>
      <c r="J3120">
        <v>3.18107869162016E-4</v>
      </c>
      <c r="K3120">
        <v>1.8843819542173801E-4</v>
      </c>
      <c r="L3120">
        <v>0.83510282287852799</v>
      </c>
    </row>
    <row r="3121" spans="1:12" x14ac:dyDescent="0.2">
      <c r="A3121" t="s">
        <v>3419</v>
      </c>
      <c r="B3121" t="str">
        <f t="shared" si="144"/>
        <v>PSRI</v>
      </c>
      <c r="C3121">
        <f>VLOOKUP(B3121,GDD!$D$2:$E$31,2)</f>
        <v>27</v>
      </c>
      <c r="D3121" t="str">
        <f t="shared" si="145"/>
        <v>JCEager20</v>
      </c>
      <c r="E3121" s="2">
        <v>20200813</v>
      </c>
      <c r="F3121" t="str">
        <f t="shared" si="146"/>
        <v>RS3</v>
      </c>
      <c r="G3121" t="s">
        <v>1140</v>
      </c>
      <c r="H3121" t="str">
        <f>VLOOKUP(E3121,GDD!$A$2:$B$57,2)</f>
        <v>900+</v>
      </c>
      <c r="I3121" cm="1">
        <f t="array" ref="I3121">IF(H3121="0-650",1,IF(H3121="650-900",2,IF(H3121="900+",3,NA)))</f>
        <v>3</v>
      </c>
      <c r="J3121" s="1">
        <v>7.9909985534537805E-6</v>
      </c>
      <c r="K3121" s="1">
        <v>5.2552263345314498E-6</v>
      </c>
      <c r="L3121">
        <v>0.82020027302893295</v>
      </c>
    </row>
    <row r="3122" spans="1:12" x14ac:dyDescent="0.2">
      <c r="A3122" t="s">
        <v>3420</v>
      </c>
      <c r="B3122" t="str">
        <f t="shared" si="144"/>
        <v>Carte1</v>
      </c>
      <c r="C3122">
        <f>VLOOKUP(B3122,GDD!$D$2:$E$31,2)</f>
        <v>28</v>
      </c>
      <c r="D3122" t="str">
        <f t="shared" si="145"/>
        <v>JCEager20</v>
      </c>
      <c r="E3122" s="2">
        <v>20200813</v>
      </c>
      <c r="F3122" t="str">
        <f t="shared" si="146"/>
        <v>RS3</v>
      </c>
      <c r="G3122" t="s">
        <v>1140</v>
      </c>
      <c r="H3122" t="str">
        <f>VLOOKUP(E3122,GDD!$A$2:$B$57,2)</f>
        <v>900+</v>
      </c>
      <c r="I3122" cm="1">
        <f t="array" ref="I3122">IF(H3122="0-650",1,IF(H3122="650-900",2,IF(H3122="900+",3,NA)))</f>
        <v>3</v>
      </c>
      <c r="J3122">
        <v>3.3800927507468298E-2</v>
      </c>
      <c r="K3122">
        <v>2.7466382316325502E-2</v>
      </c>
      <c r="L3122">
        <v>0.78686614171281699</v>
      </c>
    </row>
    <row r="3123" spans="1:12" x14ac:dyDescent="0.2">
      <c r="A3123" t="s">
        <v>3421</v>
      </c>
      <c r="B3123" t="str">
        <f t="shared" si="144"/>
        <v>VOG1</v>
      </c>
      <c r="C3123">
        <f>VLOOKUP(B3123,GDD!$D$2:$E$31,2)</f>
        <v>29</v>
      </c>
      <c r="D3123" t="str">
        <f t="shared" si="145"/>
        <v>JCEager20</v>
      </c>
      <c r="E3123" s="2">
        <v>20200813</v>
      </c>
      <c r="F3123" t="str">
        <f t="shared" si="146"/>
        <v>RS3</v>
      </c>
      <c r="G3123" t="s">
        <v>1140</v>
      </c>
      <c r="H3123" t="str">
        <f>VLOOKUP(E3123,GDD!$A$2:$B$57,2)</f>
        <v>900+</v>
      </c>
      <c r="I3123" cm="1">
        <f t="array" ref="I3123">IF(H3123="0-650",1,IF(H3123="650-900",2,IF(H3123="900+",3,NA)))</f>
        <v>3</v>
      </c>
      <c r="J3123">
        <v>4.5130802998599E-3</v>
      </c>
      <c r="K3123">
        <v>5.6482208851615498E-3</v>
      </c>
      <c r="L3123">
        <v>0.70562959559073801</v>
      </c>
    </row>
    <row r="3124" spans="1:12" x14ac:dyDescent="0.2">
      <c r="A3124" t="s">
        <v>3422</v>
      </c>
      <c r="B3124" t="str">
        <f t="shared" si="144"/>
        <v>SR700670</v>
      </c>
      <c r="C3124">
        <f>VLOOKUP(B3124,GDD!$D$2:$E$31,2)</f>
        <v>30</v>
      </c>
      <c r="D3124" t="str">
        <f t="shared" si="145"/>
        <v>JCEager20</v>
      </c>
      <c r="E3124" s="2">
        <v>20200813</v>
      </c>
      <c r="F3124" t="str">
        <f t="shared" si="146"/>
        <v>RS3</v>
      </c>
      <c r="G3124" t="s">
        <v>1140</v>
      </c>
      <c r="H3124" t="str">
        <f>VLOOKUP(E3124,GDD!$A$2:$B$57,2)</f>
        <v>900+</v>
      </c>
      <c r="I3124" cm="1">
        <f t="array" ref="I3124">IF(H3124="0-650",1,IF(H3124="650-900",2,IF(H3124="900+",3,NA)))</f>
        <v>3</v>
      </c>
      <c r="J3124">
        <v>1.17927879779594E-3</v>
      </c>
      <c r="K3124">
        <v>7.2374734862184901E-4</v>
      </c>
      <c r="L3124">
        <v>0.83016939418852198</v>
      </c>
    </row>
    <row r="3125" spans="1:12" x14ac:dyDescent="0.2">
      <c r="A3125" t="s">
        <v>4129</v>
      </c>
      <c r="B3125" t="str">
        <f t="shared" si="144"/>
        <v>NDVI</v>
      </c>
      <c r="C3125">
        <f>VLOOKUP(B3125,GDD!$D$2:$E$31,2)</f>
        <v>21</v>
      </c>
      <c r="D3125" t="str">
        <f t="shared" si="145"/>
        <v>JCEager20</v>
      </c>
      <c r="E3125" s="2">
        <v>20200826</v>
      </c>
      <c r="F3125" t="str">
        <f t="shared" si="146"/>
        <v>RS3</v>
      </c>
      <c r="G3125" t="s">
        <v>1140</v>
      </c>
      <c r="H3125" t="str">
        <f>VLOOKUP(E3125,GDD!$A$2:$B$57,2)</f>
        <v>900+</v>
      </c>
      <c r="I3125" cm="1">
        <f t="array" ref="I3125">IF(H3125="0-650",1,IF(H3125="650-900",2,IF(H3125="900+",3,NA)))</f>
        <v>3</v>
      </c>
      <c r="J3125">
        <v>7.2264347508389705E-4</v>
      </c>
      <c r="K3125">
        <v>6.7431701369317302E-4</v>
      </c>
      <c r="L3125">
        <v>0.76275217827498498</v>
      </c>
    </row>
    <row r="3126" spans="1:12" x14ac:dyDescent="0.2">
      <c r="A3126" t="s">
        <v>4130</v>
      </c>
      <c r="B3126" t="str">
        <f t="shared" si="144"/>
        <v>SR800680</v>
      </c>
      <c r="C3126">
        <f>VLOOKUP(B3126,GDD!$D$2:$E$31,2)</f>
        <v>22</v>
      </c>
      <c r="D3126" t="str">
        <f t="shared" si="145"/>
        <v>JCEager20</v>
      </c>
      <c r="E3126" s="2">
        <v>20200826</v>
      </c>
      <c r="F3126" t="str">
        <f t="shared" si="146"/>
        <v>RS3</v>
      </c>
      <c r="G3126" t="s">
        <v>1140</v>
      </c>
      <c r="H3126" t="str">
        <f>VLOOKUP(E3126,GDD!$A$2:$B$57,2)</f>
        <v>900+</v>
      </c>
      <c r="I3126" cm="1">
        <f t="array" ref="I3126">IF(H3126="0-650",1,IF(H3126="650-900",2,IF(H3126="900+",3,NA)))</f>
        <v>3</v>
      </c>
      <c r="J3126">
        <v>0.68413291639609497</v>
      </c>
      <c r="K3126">
        <v>0.47189883303344898</v>
      </c>
      <c r="L3126">
        <v>0.81305736837171505</v>
      </c>
    </row>
    <row r="3127" spans="1:12" x14ac:dyDescent="0.2">
      <c r="A3127" t="s">
        <v>4131</v>
      </c>
      <c r="B3127" t="str">
        <f t="shared" si="144"/>
        <v>mRENDVI</v>
      </c>
      <c r="C3127">
        <f>VLOOKUP(B3127,GDD!$D$2:$E$31,2)</f>
        <v>23</v>
      </c>
      <c r="D3127" t="str">
        <f t="shared" si="145"/>
        <v>JCEager20</v>
      </c>
      <c r="E3127" s="2">
        <v>20200826</v>
      </c>
      <c r="F3127" t="str">
        <f t="shared" si="146"/>
        <v>RS3</v>
      </c>
      <c r="G3127" t="s">
        <v>1140</v>
      </c>
      <c r="H3127" t="str">
        <f>VLOOKUP(E3127,GDD!$A$2:$B$57,2)</f>
        <v>900+</v>
      </c>
      <c r="I3127" cm="1">
        <f t="array" ref="I3127">IF(H3127="0-650",1,IF(H3127="650-900",2,IF(H3127="900+",3,NA)))</f>
        <v>3</v>
      </c>
      <c r="J3127">
        <v>7.4543828119297999E-4</v>
      </c>
      <c r="K3127">
        <v>7.6775309432933301E-4</v>
      </c>
      <c r="L3127">
        <v>0.74442885107854195</v>
      </c>
    </row>
    <row r="3128" spans="1:12" x14ac:dyDescent="0.2">
      <c r="A3128" t="s">
        <v>4132</v>
      </c>
      <c r="B3128" t="str">
        <f t="shared" si="144"/>
        <v>GNDVI</v>
      </c>
      <c r="C3128">
        <f>VLOOKUP(B3128,GDD!$D$2:$E$31,2)</f>
        <v>24</v>
      </c>
      <c r="D3128" t="str">
        <f t="shared" si="145"/>
        <v>JCEager20</v>
      </c>
      <c r="E3128" s="2">
        <v>20200826</v>
      </c>
      <c r="F3128" t="str">
        <f t="shared" si="146"/>
        <v>RS3</v>
      </c>
      <c r="G3128" t="s">
        <v>1140</v>
      </c>
      <c r="H3128" t="str">
        <f>VLOOKUP(E3128,GDD!$A$2:$B$57,2)</f>
        <v>900+</v>
      </c>
      <c r="I3128" cm="1">
        <f t="array" ref="I3128">IF(H3128="0-650",1,IF(H3128="650-900",2,IF(H3128="900+",3,NA)))</f>
        <v>3</v>
      </c>
      <c r="J3128">
        <v>2.8367923493410798E-4</v>
      </c>
      <c r="K3128">
        <v>2.9178668372264202E-4</v>
      </c>
      <c r="L3128">
        <v>0.74467933424202803</v>
      </c>
    </row>
    <row r="3129" spans="1:12" x14ac:dyDescent="0.2">
      <c r="A3129" t="s">
        <v>4133</v>
      </c>
      <c r="B3129" t="str">
        <f t="shared" si="144"/>
        <v>PRI</v>
      </c>
      <c r="C3129">
        <f>VLOOKUP(B3129,GDD!$D$2:$E$31,2)</f>
        <v>25</v>
      </c>
      <c r="D3129" t="str">
        <f t="shared" si="145"/>
        <v>JCEager20</v>
      </c>
      <c r="E3129" s="2">
        <v>20200826</v>
      </c>
      <c r="F3129" t="str">
        <f t="shared" si="146"/>
        <v>RS3</v>
      </c>
      <c r="G3129" t="s">
        <v>1140</v>
      </c>
      <c r="H3129" t="str">
        <f>VLOOKUP(E3129,GDD!$A$2:$B$57,2)</f>
        <v>900+</v>
      </c>
      <c r="I3129" cm="1">
        <f t="array" ref="I3129">IF(H3129="0-650",1,IF(H3129="650-900",2,IF(H3129="900+",3,NA)))</f>
        <v>3</v>
      </c>
      <c r="J3129" s="1">
        <v>4.2248612679846702E-5</v>
      </c>
      <c r="K3129" s="1">
        <v>6.70706951202626E-5</v>
      </c>
      <c r="L3129">
        <v>0.65394750372011601</v>
      </c>
    </row>
    <row r="3130" spans="1:12" x14ac:dyDescent="0.2">
      <c r="A3130" t="s">
        <v>4134</v>
      </c>
      <c r="B3130" t="str">
        <f t="shared" si="144"/>
        <v>OSAVI</v>
      </c>
      <c r="C3130">
        <f>VLOOKUP(B3130,GDD!$D$2:$E$31,2)</f>
        <v>26</v>
      </c>
      <c r="D3130" t="str">
        <f t="shared" si="145"/>
        <v>JCEager20</v>
      </c>
      <c r="E3130" s="2">
        <v>20200826</v>
      </c>
      <c r="F3130" t="str">
        <f t="shared" si="146"/>
        <v>RS3</v>
      </c>
      <c r="G3130" t="s">
        <v>1140</v>
      </c>
      <c r="H3130" t="str">
        <f>VLOOKUP(E3130,GDD!$A$2:$B$57,2)</f>
        <v>900+</v>
      </c>
      <c r="I3130" cm="1">
        <f t="array" ref="I3130">IF(H3130="0-650",1,IF(H3130="650-900",2,IF(H3130="900+",3,NA)))</f>
        <v>3</v>
      </c>
      <c r="J3130">
        <v>5.8378682358072801E-4</v>
      </c>
      <c r="K3130">
        <v>4.9875247634347398E-4</v>
      </c>
      <c r="L3130">
        <v>0.77834335961247703</v>
      </c>
    </row>
    <row r="3131" spans="1:12" x14ac:dyDescent="0.2">
      <c r="A3131" t="s">
        <v>4135</v>
      </c>
      <c r="B3131" t="str">
        <f t="shared" si="144"/>
        <v>PSRI</v>
      </c>
      <c r="C3131">
        <f>VLOOKUP(B3131,GDD!$D$2:$E$31,2)</f>
        <v>27</v>
      </c>
      <c r="D3131" t="str">
        <f t="shared" si="145"/>
        <v>JCEager20</v>
      </c>
      <c r="E3131" s="2">
        <v>20200826</v>
      </c>
      <c r="F3131" t="str">
        <f t="shared" si="146"/>
        <v>RS3</v>
      </c>
      <c r="G3131" t="s">
        <v>1140</v>
      </c>
      <c r="H3131" t="str">
        <f>VLOOKUP(E3131,GDD!$A$2:$B$57,2)</f>
        <v>900+</v>
      </c>
      <c r="I3131" cm="1">
        <f t="array" ref="I3131">IF(H3131="0-650",1,IF(H3131="650-900",2,IF(H3131="900+",3,NA)))</f>
        <v>3</v>
      </c>
      <c r="J3131" s="1">
        <v>4.6646140567448002E-5</v>
      </c>
      <c r="K3131" s="1">
        <v>3.4121237245983398E-5</v>
      </c>
      <c r="L3131">
        <v>0.80396814832256602</v>
      </c>
    </row>
    <row r="3132" spans="1:12" x14ac:dyDescent="0.2">
      <c r="A3132" t="s">
        <v>4136</v>
      </c>
      <c r="B3132" t="str">
        <f t="shared" si="144"/>
        <v>Carte1</v>
      </c>
      <c r="C3132">
        <f>VLOOKUP(B3132,GDD!$D$2:$E$31,2)</f>
        <v>28</v>
      </c>
      <c r="D3132" t="str">
        <f t="shared" si="145"/>
        <v>JCEager20</v>
      </c>
      <c r="E3132" s="2">
        <v>20200826</v>
      </c>
      <c r="F3132" t="str">
        <f t="shared" si="146"/>
        <v>RS3</v>
      </c>
      <c r="G3132" t="s">
        <v>1140</v>
      </c>
      <c r="H3132" t="str">
        <f>VLOOKUP(E3132,GDD!$A$2:$B$57,2)</f>
        <v>900+</v>
      </c>
      <c r="I3132" cm="1">
        <f t="array" ref="I3132">IF(H3132="0-650",1,IF(H3132="650-900",2,IF(H3132="900+",3,NA)))</f>
        <v>3</v>
      </c>
      <c r="J3132">
        <v>0.27582385116998198</v>
      </c>
      <c r="K3132">
        <v>0.15474364841347901</v>
      </c>
      <c r="L3132">
        <v>0.84245443553464405</v>
      </c>
    </row>
    <row r="3133" spans="1:12" x14ac:dyDescent="0.2">
      <c r="A3133" t="s">
        <v>4137</v>
      </c>
      <c r="B3133" t="str">
        <f t="shared" si="144"/>
        <v>VOG1</v>
      </c>
      <c r="C3133">
        <f>VLOOKUP(B3133,GDD!$D$2:$E$31,2)</f>
        <v>29</v>
      </c>
      <c r="D3133" t="str">
        <f t="shared" si="145"/>
        <v>JCEager20</v>
      </c>
      <c r="E3133" s="2">
        <v>20200826</v>
      </c>
      <c r="F3133" t="str">
        <f t="shared" si="146"/>
        <v>RS3</v>
      </c>
      <c r="G3133" t="s">
        <v>1140</v>
      </c>
      <c r="H3133" t="str">
        <f>VLOOKUP(E3133,GDD!$A$2:$B$57,2)</f>
        <v>900+</v>
      </c>
      <c r="I3133" cm="1">
        <f t="array" ref="I3133">IF(H3133="0-650",1,IF(H3133="650-900",2,IF(H3133="900+",3,NA)))</f>
        <v>3</v>
      </c>
      <c r="J3133">
        <v>8.44182455476007E-3</v>
      </c>
      <c r="K3133">
        <v>7.2615558687361501E-3</v>
      </c>
      <c r="L3133">
        <v>0.77716422844313204</v>
      </c>
    </row>
    <row r="3134" spans="1:12" x14ac:dyDescent="0.2">
      <c r="A3134" t="s">
        <v>4138</v>
      </c>
      <c r="B3134" t="str">
        <f t="shared" si="144"/>
        <v>SR700670</v>
      </c>
      <c r="C3134">
        <f>VLOOKUP(B3134,GDD!$D$2:$E$31,2)</f>
        <v>30</v>
      </c>
      <c r="D3134" t="str">
        <f t="shared" si="145"/>
        <v>JCEager20</v>
      </c>
      <c r="E3134" s="2">
        <v>20200826</v>
      </c>
      <c r="F3134" t="str">
        <f t="shared" si="146"/>
        <v>RS3</v>
      </c>
      <c r="G3134" t="s">
        <v>1140</v>
      </c>
      <c r="H3134" t="str">
        <f>VLOOKUP(E3134,GDD!$A$2:$B$57,2)</f>
        <v>900+</v>
      </c>
      <c r="I3134" cm="1">
        <f t="array" ref="I3134">IF(H3134="0-650",1,IF(H3134="650-900",2,IF(H3134="900+",3,NA)))</f>
        <v>3</v>
      </c>
      <c r="J3134">
        <v>2.0523719506182901E-3</v>
      </c>
      <c r="K3134">
        <v>1.5005000067806701E-3</v>
      </c>
      <c r="L3134">
        <v>0.80405128247736002</v>
      </c>
    </row>
    <row r="3135" spans="1:12" x14ac:dyDescent="0.2">
      <c r="A3135" t="s">
        <v>4139</v>
      </c>
      <c r="B3135" t="str">
        <f t="shared" si="144"/>
        <v>CC</v>
      </c>
      <c r="C3135">
        <f>VLOOKUP(B3135,GDD!$D$2:$E$31,2)</f>
        <v>1</v>
      </c>
      <c r="D3135" t="str">
        <f t="shared" si="145"/>
        <v>JCEager20</v>
      </c>
      <c r="E3135" s="2">
        <v>20200617</v>
      </c>
      <c r="F3135" t="str">
        <f t="shared" si="146"/>
        <v>RS4</v>
      </c>
      <c r="G3135" t="s">
        <v>1140</v>
      </c>
      <c r="H3135" t="str">
        <f>VLOOKUP(E3135,GDD!$A$2:$B$57,2)</f>
        <v>0-650</v>
      </c>
      <c r="I3135" cm="1">
        <f t="array" ref="I3135">IF(H3135="0-650",1,IF(H3135="650-900",2,IF(H3135="900+",3,NA)))</f>
        <v>1</v>
      </c>
      <c r="J3135">
        <v>2.40047189852739E-3</v>
      </c>
      <c r="K3135">
        <v>2.2039511105156301E-3</v>
      </c>
      <c r="L3135">
        <v>0.76567090301180596</v>
      </c>
    </row>
    <row r="3136" spans="1:12" x14ac:dyDescent="0.2">
      <c r="A3136" t="s">
        <v>3423</v>
      </c>
      <c r="B3136" t="str">
        <f t="shared" si="144"/>
        <v>CC</v>
      </c>
      <c r="C3136">
        <f>VLOOKUP(B3136,GDD!$D$2:$E$31,2)</f>
        <v>1</v>
      </c>
      <c r="D3136" t="str">
        <f t="shared" si="145"/>
        <v>JCEager20</v>
      </c>
      <c r="E3136" s="2">
        <v>20200625</v>
      </c>
      <c r="F3136" t="str">
        <f t="shared" si="146"/>
        <v>RS4</v>
      </c>
      <c r="G3136" t="s">
        <v>1140</v>
      </c>
      <c r="H3136" t="str">
        <f>VLOOKUP(E3136,GDD!$A$2:$B$57,2)</f>
        <v>0-650</v>
      </c>
      <c r="I3136" cm="1">
        <f t="array" ref="I3136">IF(H3136="0-650",1,IF(H3136="650-900",2,IF(H3136="900+",3,NA)))</f>
        <v>1</v>
      </c>
      <c r="J3136">
        <v>4.4274542787102597E-3</v>
      </c>
      <c r="K3136">
        <v>3.1972435315059701E-3</v>
      </c>
      <c r="L3136">
        <v>0.805987870087429</v>
      </c>
    </row>
    <row r="3137" spans="1:12" x14ac:dyDescent="0.2">
      <c r="A3137" t="s">
        <v>3424</v>
      </c>
      <c r="B3137" t="str">
        <f t="shared" si="144"/>
        <v>CC</v>
      </c>
      <c r="C3137">
        <f>VLOOKUP(B3137,GDD!$D$2:$E$31,2)</f>
        <v>1</v>
      </c>
      <c r="D3137" t="str">
        <f t="shared" si="145"/>
        <v>JCEager20</v>
      </c>
      <c r="E3137" s="2">
        <v>20200702</v>
      </c>
      <c r="F3137" t="str">
        <f t="shared" si="146"/>
        <v>RS4</v>
      </c>
      <c r="G3137" t="s">
        <v>1140</v>
      </c>
      <c r="H3137" t="str">
        <f>VLOOKUP(E3137,GDD!$A$2:$B$57,2)</f>
        <v>0-650</v>
      </c>
      <c r="I3137" cm="1">
        <f t="array" ref="I3137">IF(H3137="0-650",1,IF(H3137="650-900",2,IF(H3137="900+",3,NA)))</f>
        <v>1</v>
      </c>
      <c r="J3137">
        <v>1.7486379424065399E-3</v>
      </c>
      <c r="K3137">
        <v>1.4675367881953601E-3</v>
      </c>
      <c r="L3137">
        <v>0.78140350286845095</v>
      </c>
    </row>
    <row r="3138" spans="1:12" x14ac:dyDescent="0.2">
      <c r="A3138" t="s">
        <v>3425</v>
      </c>
      <c r="B3138" t="str">
        <f t="shared" si="144"/>
        <v>CC</v>
      </c>
      <c r="C3138">
        <f>VLOOKUP(B3138,GDD!$D$2:$E$31,2)</f>
        <v>1</v>
      </c>
      <c r="D3138" t="str">
        <f t="shared" si="145"/>
        <v>JCEager20</v>
      </c>
      <c r="E3138" s="2">
        <v>20200708</v>
      </c>
      <c r="F3138" t="str">
        <f t="shared" si="146"/>
        <v>RS4</v>
      </c>
      <c r="G3138" t="s">
        <v>1140</v>
      </c>
      <c r="H3138" t="str">
        <f>VLOOKUP(E3138,GDD!$A$2:$B$57,2)</f>
        <v>0-650</v>
      </c>
      <c r="I3138" cm="1">
        <f t="array" ref="I3138">IF(H3138="0-650",1,IF(H3138="650-900",2,IF(H3138="900+",3,NA)))</f>
        <v>1</v>
      </c>
      <c r="J3138">
        <v>2.7715435966153201E-3</v>
      </c>
      <c r="K3138">
        <v>1.19003179026027E-3</v>
      </c>
      <c r="L3138">
        <v>0.87479494614032205</v>
      </c>
    </row>
    <row r="3139" spans="1:12" x14ac:dyDescent="0.2">
      <c r="A3139" t="s">
        <v>4140</v>
      </c>
      <c r="B3139" t="str">
        <f t="shared" ref="B3139:B3202" si="147">LEFT(A3139, FIND("_RS",A3139)-10)</f>
        <v>CC</v>
      </c>
      <c r="C3139">
        <f>VLOOKUP(B3139,GDD!$D$2:$E$31,2)</f>
        <v>1</v>
      </c>
      <c r="D3139" t="str">
        <f t="shared" ref="D3139:D3202" si="148">"JCEager"&amp;MID(E3139,3,2)</f>
        <v>JCEager20</v>
      </c>
      <c r="E3139" s="2">
        <v>20200717</v>
      </c>
      <c r="F3139" t="str">
        <f t="shared" ref="F3139:F3202" si="149">RIGHT(A3139,LEN(A3139)-FIND("_RS",A3139))</f>
        <v>RS4</v>
      </c>
      <c r="G3139" t="s">
        <v>1140</v>
      </c>
      <c r="H3139" t="str">
        <f>VLOOKUP(E3139,GDD!$A$2:$B$57,2)</f>
        <v>650-900</v>
      </c>
      <c r="I3139" cm="1">
        <f t="array" ref="I3139">IF(H3139="0-650",1,IF(H3139="650-900",2,IF(H3139="900+",3,NA)))</f>
        <v>2</v>
      </c>
      <c r="J3139">
        <v>4.5053018097281398E-4</v>
      </c>
      <c r="K3139">
        <v>4.3742823659469399E-4</v>
      </c>
      <c r="L3139">
        <v>0.75549265239477503</v>
      </c>
    </row>
    <row r="3140" spans="1:12" x14ac:dyDescent="0.2">
      <c r="A3140" t="s">
        <v>3426</v>
      </c>
      <c r="B3140" t="str">
        <f t="shared" si="147"/>
        <v>CC</v>
      </c>
      <c r="C3140">
        <f>VLOOKUP(B3140,GDD!$D$2:$E$31,2)</f>
        <v>1</v>
      </c>
      <c r="D3140" t="str">
        <f t="shared" si="148"/>
        <v>JCEager20</v>
      </c>
      <c r="E3140" s="2">
        <v>20200720</v>
      </c>
      <c r="F3140" t="str">
        <f t="shared" si="149"/>
        <v>RS4</v>
      </c>
      <c r="G3140" t="s">
        <v>1140</v>
      </c>
      <c r="H3140" t="str">
        <f>VLOOKUP(E3140,GDD!$A$2:$B$57,2)</f>
        <v>650-900</v>
      </c>
      <c r="I3140" cm="1">
        <f t="array" ref="I3140">IF(H3140="0-650",1,IF(H3140="650-900",2,IF(H3140="900+",3,NA)))</f>
        <v>2</v>
      </c>
      <c r="J3140">
        <v>6.7347988828005204E-3</v>
      </c>
      <c r="K3140">
        <v>3.1282016957328799E-3</v>
      </c>
      <c r="L3140">
        <v>0.86592998989676295</v>
      </c>
    </row>
    <row r="3141" spans="1:12" x14ac:dyDescent="0.2">
      <c r="A3141" t="s">
        <v>3427</v>
      </c>
      <c r="B3141" t="str">
        <f t="shared" si="147"/>
        <v>CC</v>
      </c>
      <c r="C3141">
        <f>VLOOKUP(B3141,GDD!$D$2:$E$31,2)</f>
        <v>1</v>
      </c>
      <c r="D3141" t="str">
        <f t="shared" si="148"/>
        <v>JCEager20</v>
      </c>
      <c r="E3141" s="2">
        <v>20200725</v>
      </c>
      <c r="F3141" t="str">
        <f t="shared" si="149"/>
        <v>RS4</v>
      </c>
      <c r="G3141" t="s">
        <v>1140</v>
      </c>
      <c r="H3141" t="str">
        <f>VLOOKUP(E3141,GDD!$A$2:$B$57,2)</f>
        <v>650-900</v>
      </c>
      <c r="I3141" cm="1">
        <f t="array" ref="I3141">IF(H3141="0-650",1,IF(H3141="650-900",2,IF(H3141="900+",3,NA)))</f>
        <v>2</v>
      </c>
      <c r="J3141">
        <v>2.7013359549221002E-3</v>
      </c>
      <c r="K3141">
        <v>1.52936977600939E-3</v>
      </c>
      <c r="L3141">
        <v>0.84124262195058697</v>
      </c>
    </row>
    <row r="3142" spans="1:12" x14ac:dyDescent="0.2">
      <c r="A3142" t="s">
        <v>3428</v>
      </c>
      <c r="B3142" t="str">
        <f t="shared" si="147"/>
        <v>CC</v>
      </c>
      <c r="C3142">
        <f>VLOOKUP(B3142,GDD!$D$2:$E$31,2)</f>
        <v>1</v>
      </c>
      <c r="D3142" t="str">
        <f t="shared" si="148"/>
        <v>JCEager20</v>
      </c>
      <c r="E3142" s="2">
        <v>20200728</v>
      </c>
      <c r="F3142" t="str">
        <f t="shared" si="149"/>
        <v>RS4</v>
      </c>
      <c r="G3142" t="s">
        <v>1140</v>
      </c>
      <c r="H3142" t="str">
        <f>VLOOKUP(E3142,GDD!$A$2:$B$57,2)</f>
        <v>900+</v>
      </c>
      <c r="I3142" cm="1">
        <f t="array" ref="I3142">IF(H3142="0-650",1,IF(H3142="650-900",2,IF(H3142="900+",3,NA)))</f>
        <v>3</v>
      </c>
      <c r="J3142">
        <v>1.54340722795957E-3</v>
      </c>
      <c r="K3142">
        <v>6.25463681196333E-4</v>
      </c>
      <c r="L3142">
        <v>0.88099293664863398</v>
      </c>
    </row>
    <row r="3143" spans="1:12" x14ac:dyDescent="0.2">
      <c r="A3143" t="s">
        <v>3429</v>
      </c>
      <c r="B3143" t="str">
        <f t="shared" si="147"/>
        <v>CC</v>
      </c>
      <c r="C3143">
        <f>VLOOKUP(B3143,GDD!$D$2:$E$31,2)</f>
        <v>1</v>
      </c>
      <c r="D3143" t="str">
        <f t="shared" si="148"/>
        <v>JCEager20</v>
      </c>
      <c r="E3143" s="2">
        <v>20200806</v>
      </c>
      <c r="F3143" t="str">
        <f t="shared" si="149"/>
        <v>RS4</v>
      </c>
      <c r="G3143" t="s">
        <v>1140</v>
      </c>
      <c r="H3143" t="str">
        <f>VLOOKUP(E3143,GDD!$A$2:$B$57,2)</f>
        <v>900+</v>
      </c>
      <c r="I3143" cm="1">
        <f t="array" ref="I3143">IF(H3143="0-650",1,IF(H3143="650-900",2,IF(H3143="900+",3,NA)))</f>
        <v>3</v>
      </c>
      <c r="J3143">
        <v>2.9363627497205301E-3</v>
      </c>
      <c r="K3143">
        <v>2.8805516568603199E-3</v>
      </c>
      <c r="L3143">
        <v>0.75358080488207302</v>
      </c>
    </row>
    <row r="3144" spans="1:12" x14ac:dyDescent="0.2">
      <c r="A3144" t="s">
        <v>4141</v>
      </c>
      <c r="B3144" t="str">
        <f t="shared" si="147"/>
        <v>height_30p</v>
      </c>
      <c r="C3144">
        <f>VLOOKUP(B3144,GDD!$D$2:$E$31,2)</f>
        <v>2</v>
      </c>
      <c r="D3144" t="str">
        <f t="shared" si="148"/>
        <v>JCEager20</v>
      </c>
      <c r="E3144" s="2">
        <v>20200617</v>
      </c>
      <c r="F3144" t="str">
        <f t="shared" si="149"/>
        <v>RS4</v>
      </c>
      <c r="G3144" t="s">
        <v>1140</v>
      </c>
      <c r="H3144" t="str">
        <f>VLOOKUP(E3144,GDD!$A$2:$B$57,2)</f>
        <v>0-650</v>
      </c>
      <c r="I3144" cm="1">
        <f t="array" ref="I3144">IF(H3144="0-650",1,IF(H3144="650-900",2,IF(H3144="900+",3,NA)))</f>
        <v>1</v>
      </c>
      <c r="J3144">
        <v>2.2366977453833301E-4</v>
      </c>
      <c r="K3144">
        <v>6.5941929743712296E-4</v>
      </c>
      <c r="L3144">
        <v>0.50435574896483704</v>
      </c>
    </row>
    <row r="3145" spans="1:12" x14ac:dyDescent="0.2">
      <c r="A3145" t="s">
        <v>4142</v>
      </c>
      <c r="B3145" t="str">
        <f t="shared" si="147"/>
        <v>height_50p</v>
      </c>
      <c r="C3145">
        <f>VLOOKUP(B3145,GDD!$D$2:$E$31,2)</f>
        <v>3</v>
      </c>
      <c r="D3145" t="str">
        <f t="shared" si="148"/>
        <v>JCEager20</v>
      </c>
      <c r="E3145" s="2">
        <v>20200617</v>
      </c>
      <c r="F3145" t="str">
        <f t="shared" si="149"/>
        <v>RS4</v>
      </c>
      <c r="G3145" t="s">
        <v>1140</v>
      </c>
      <c r="H3145" t="str">
        <f>VLOOKUP(E3145,GDD!$A$2:$B$57,2)</f>
        <v>0-650</v>
      </c>
      <c r="I3145" cm="1">
        <f t="array" ref="I3145">IF(H3145="0-650",1,IF(H3145="650-900",2,IF(H3145="900+",3,NA)))</f>
        <v>1</v>
      </c>
      <c r="J3145">
        <v>8.8361057010228705E-4</v>
      </c>
      <c r="K3145">
        <v>1.08773606878808E-3</v>
      </c>
      <c r="L3145">
        <v>0.70905006059528797</v>
      </c>
    </row>
    <row r="3146" spans="1:12" x14ac:dyDescent="0.2">
      <c r="A3146" t="s">
        <v>4143</v>
      </c>
      <c r="B3146" t="str">
        <f t="shared" si="147"/>
        <v>height_70p</v>
      </c>
      <c r="C3146">
        <f>VLOOKUP(B3146,GDD!$D$2:$E$31,2)</f>
        <v>4</v>
      </c>
      <c r="D3146" t="str">
        <f t="shared" si="148"/>
        <v>JCEager20</v>
      </c>
      <c r="E3146" s="2">
        <v>20200617</v>
      </c>
      <c r="F3146" t="str">
        <f t="shared" si="149"/>
        <v>RS4</v>
      </c>
      <c r="G3146" t="s">
        <v>1140</v>
      </c>
      <c r="H3146" t="str">
        <f>VLOOKUP(E3146,GDD!$A$2:$B$57,2)</f>
        <v>0-650</v>
      </c>
      <c r="I3146" cm="1">
        <f t="array" ref="I3146">IF(H3146="0-650",1,IF(H3146="650-900",2,IF(H3146="900+",3,NA)))</f>
        <v>1</v>
      </c>
      <c r="J3146">
        <v>1.65548507643611E-3</v>
      </c>
      <c r="K3146">
        <v>1.41770902838693E-3</v>
      </c>
      <c r="L3146">
        <v>0.77793349745378604</v>
      </c>
    </row>
    <row r="3147" spans="1:12" x14ac:dyDescent="0.2">
      <c r="A3147" t="s">
        <v>4144</v>
      </c>
      <c r="B3147" t="str">
        <f t="shared" si="147"/>
        <v>height_90p</v>
      </c>
      <c r="C3147">
        <f>VLOOKUP(B3147,GDD!$D$2:$E$31,2)</f>
        <v>5</v>
      </c>
      <c r="D3147" t="str">
        <f t="shared" si="148"/>
        <v>JCEager20</v>
      </c>
      <c r="E3147" s="2">
        <v>20200617</v>
      </c>
      <c r="F3147" t="str">
        <f t="shared" si="149"/>
        <v>RS4</v>
      </c>
      <c r="G3147" t="s">
        <v>1140</v>
      </c>
      <c r="H3147" t="str">
        <f>VLOOKUP(E3147,GDD!$A$2:$B$57,2)</f>
        <v>0-650</v>
      </c>
      <c r="I3147" cm="1">
        <f t="array" ref="I3147">IF(H3147="0-650",1,IF(H3147="650-900",2,IF(H3147="900+",3,NA)))</f>
        <v>1</v>
      </c>
      <c r="J3147">
        <v>1.6960591279935699E-3</v>
      </c>
      <c r="K3147">
        <v>1.44174992125585E-3</v>
      </c>
      <c r="L3147">
        <v>0.77920888642976605</v>
      </c>
    </row>
    <row r="3148" spans="1:12" x14ac:dyDescent="0.2">
      <c r="A3148" t="s">
        <v>4145</v>
      </c>
      <c r="B3148" t="str">
        <f t="shared" si="147"/>
        <v>height_95p</v>
      </c>
      <c r="C3148">
        <f>VLOOKUP(B3148,GDD!$D$2:$E$31,2)</f>
        <v>6</v>
      </c>
      <c r="D3148" t="str">
        <f t="shared" si="148"/>
        <v>JCEager20</v>
      </c>
      <c r="E3148" s="2">
        <v>20200617</v>
      </c>
      <c r="F3148" t="str">
        <f t="shared" si="149"/>
        <v>RS4</v>
      </c>
      <c r="G3148" t="s">
        <v>1140</v>
      </c>
      <c r="H3148" t="str">
        <f>VLOOKUP(E3148,GDD!$A$2:$B$57,2)</f>
        <v>0-650</v>
      </c>
      <c r="I3148" cm="1">
        <f t="array" ref="I3148">IF(H3148="0-650",1,IF(H3148="650-900",2,IF(H3148="900+",3,NA)))</f>
        <v>1</v>
      </c>
      <c r="J3148">
        <v>1.7169842676506E-3</v>
      </c>
      <c r="K3148">
        <v>1.1707011574389799E-3</v>
      </c>
      <c r="L3148">
        <v>0.81481093954617401</v>
      </c>
    </row>
    <row r="3149" spans="1:12" x14ac:dyDescent="0.2">
      <c r="A3149" t="s">
        <v>4146</v>
      </c>
      <c r="B3149" t="str">
        <f t="shared" si="147"/>
        <v>height_99p</v>
      </c>
      <c r="C3149">
        <f>VLOOKUP(B3149,GDD!$D$2:$E$31,2)</f>
        <v>7</v>
      </c>
      <c r="D3149" t="str">
        <f t="shared" si="148"/>
        <v>JCEager20</v>
      </c>
      <c r="E3149" s="2">
        <v>20200617</v>
      </c>
      <c r="F3149" t="str">
        <f t="shared" si="149"/>
        <v>RS4</v>
      </c>
      <c r="G3149" t="s">
        <v>1140</v>
      </c>
      <c r="H3149" t="str">
        <f>VLOOKUP(E3149,GDD!$A$2:$B$57,2)</f>
        <v>0-650</v>
      </c>
      <c r="I3149" cm="1">
        <f t="array" ref="I3149">IF(H3149="0-650",1,IF(H3149="650-900",2,IF(H3149="900+",3,NA)))</f>
        <v>1</v>
      </c>
      <c r="J3149">
        <v>1.2364994046998401E-3</v>
      </c>
      <c r="K3149">
        <v>8.8618325094750303E-4</v>
      </c>
      <c r="L3149">
        <v>0.80717043648749998</v>
      </c>
    </row>
    <row r="3150" spans="1:12" x14ac:dyDescent="0.2">
      <c r="A3150" t="s">
        <v>4147</v>
      </c>
      <c r="B3150" t="str">
        <f t="shared" si="147"/>
        <v>canopy_cover_5p</v>
      </c>
      <c r="C3150">
        <f>VLOOKUP(B3150,GDD!$D$2:$E$31,2)</f>
        <v>8</v>
      </c>
      <c r="D3150" t="str">
        <f t="shared" si="148"/>
        <v>JCEager20</v>
      </c>
      <c r="E3150" s="2">
        <v>20200617</v>
      </c>
      <c r="F3150" t="str">
        <f t="shared" si="149"/>
        <v>RS4</v>
      </c>
      <c r="G3150" t="s">
        <v>1140</v>
      </c>
      <c r="H3150" t="str">
        <f>VLOOKUP(E3150,GDD!$A$2:$B$57,2)</f>
        <v>0-650</v>
      </c>
      <c r="I3150" cm="1">
        <f t="array" ref="I3150">IF(H3150="0-650",1,IF(H3150="650-900",2,IF(H3150="900+",3,NA)))</f>
        <v>1</v>
      </c>
      <c r="J3150">
        <v>13.824505956810199</v>
      </c>
      <c r="K3150">
        <v>51.547762550083</v>
      </c>
      <c r="L3150">
        <v>0.44584978494108801</v>
      </c>
    </row>
    <row r="3151" spans="1:12" x14ac:dyDescent="0.2">
      <c r="A3151" t="s">
        <v>4148</v>
      </c>
      <c r="B3151" t="str">
        <f t="shared" si="147"/>
        <v>pcanopy_cover_10p</v>
      </c>
      <c r="C3151">
        <f>VLOOKUP(B3151,GDD!$D$2:$E$31,2)</f>
        <v>9</v>
      </c>
      <c r="D3151" t="str">
        <f t="shared" si="148"/>
        <v>JCEager20</v>
      </c>
      <c r="E3151" s="2">
        <v>20200617</v>
      </c>
      <c r="F3151" t="str">
        <f t="shared" si="149"/>
        <v>RS4</v>
      </c>
      <c r="G3151" t="s">
        <v>1140</v>
      </c>
      <c r="H3151" t="str">
        <f>VLOOKUP(E3151,GDD!$A$2:$B$57,2)</f>
        <v>0-650</v>
      </c>
      <c r="I3151" cm="1">
        <f t="array" ref="I3151">IF(H3151="0-650",1,IF(H3151="650-900",2,IF(H3151="900+",3,NA)))</f>
        <v>1</v>
      </c>
      <c r="J3151">
        <v>13.921115937849599</v>
      </c>
      <c r="K3151">
        <v>47.3258566822985</v>
      </c>
      <c r="L3151">
        <v>0.46878124066643201</v>
      </c>
    </row>
    <row r="3152" spans="1:12" x14ac:dyDescent="0.2">
      <c r="A3152" t="s">
        <v>4149</v>
      </c>
      <c r="B3152" t="str">
        <f t="shared" si="147"/>
        <v>canopy_cover_20p</v>
      </c>
      <c r="C3152">
        <f>VLOOKUP(B3152,GDD!$D$2:$E$31,2)</f>
        <v>10</v>
      </c>
      <c r="D3152" t="str">
        <f t="shared" si="148"/>
        <v>JCEager20</v>
      </c>
      <c r="E3152" s="2">
        <v>20200617</v>
      </c>
      <c r="F3152" t="str">
        <f t="shared" si="149"/>
        <v>RS4</v>
      </c>
      <c r="G3152" t="s">
        <v>1140</v>
      </c>
      <c r="H3152" t="str">
        <f>VLOOKUP(E3152,GDD!$A$2:$B$57,2)</f>
        <v>0-650</v>
      </c>
      <c r="I3152" cm="1">
        <f t="array" ref="I3152">IF(H3152="0-650",1,IF(H3152="650-900",2,IF(H3152="900+",3,NA)))</f>
        <v>1</v>
      </c>
      <c r="J3152">
        <v>15.22587766519</v>
      </c>
      <c r="K3152">
        <v>31.1169084560855</v>
      </c>
      <c r="L3152">
        <v>0.59480312183810002</v>
      </c>
    </row>
    <row r="3153" spans="1:12" x14ac:dyDescent="0.2">
      <c r="A3153" t="s">
        <v>4150</v>
      </c>
      <c r="B3153" t="str">
        <f t="shared" si="147"/>
        <v>canopy_cover_30p</v>
      </c>
      <c r="C3153">
        <f>VLOOKUP(B3153,GDD!$D$2:$E$31,2)</f>
        <v>11</v>
      </c>
      <c r="D3153" t="str">
        <f t="shared" si="148"/>
        <v>JCEager20</v>
      </c>
      <c r="E3153" s="2">
        <v>20200617</v>
      </c>
      <c r="F3153" t="str">
        <f t="shared" si="149"/>
        <v>RS4</v>
      </c>
      <c r="G3153" t="s">
        <v>1140</v>
      </c>
      <c r="H3153" t="str">
        <f>VLOOKUP(E3153,GDD!$A$2:$B$57,2)</f>
        <v>0-650</v>
      </c>
      <c r="I3153" cm="1">
        <f t="array" ref="I3153">IF(H3153="0-650",1,IF(H3153="650-900",2,IF(H3153="900+",3,NA)))</f>
        <v>1</v>
      </c>
      <c r="J3153">
        <v>14.8035237083719</v>
      </c>
      <c r="K3153">
        <v>24.2596180470589</v>
      </c>
      <c r="L3153">
        <v>0.646722714186304</v>
      </c>
    </row>
    <row r="3154" spans="1:12" x14ac:dyDescent="0.2">
      <c r="A3154" t="s">
        <v>4151</v>
      </c>
      <c r="B3154" t="str">
        <f t="shared" si="147"/>
        <v>canopy_cover_40p</v>
      </c>
      <c r="C3154">
        <f>VLOOKUP(B3154,GDD!$D$2:$E$31,2)</f>
        <v>12</v>
      </c>
      <c r="D3154" t="str">
        <f t="shared" si="148"/>
        <v>JCEager20</v>
      </c>
      <c r="E3154" s="2">
        <v>20200617</v>
      </c>
      <c r="F3154" t="str">
        <f t="shared" si="149"/>
        <v>RS4</v>
      </c>
      <c r="G3154" t="s">
        <v>1140</v>
      </c>
      <c r="H3154" t="str">
        <f>VLOOKUP(E3154,GDD!$A$2:$B$57,2)</f>
        <v>0-650</v>
      </c>
      <c r="I3154" cm="1">
        <f t="array" ref="I3154">IF(H3154="0-650",1,IF(H3154="650-900",2,IF(H3154="900+",3,NA)))</f>
        <v>1</v>
      </c>
      <c r="J3154">
        <v>13.870638901424201</v>
      </c>
      <c r="K3154">
        <v>21.441393572891101</v>
      </c>
      <c r="L3154">
        <v>0.65994816959425195</v>
      </c>
    </row>
    <row r="3155" spans="1:12" x14ac:dyDescent="0.2">
      <c r="A3155" t="s">
        <v>4152</v>
      </c>
      <c r="B3155" t="str">
        <f t="shared" si="147"/>
        <v>canopy_cover_50p</v>
      </c>
      <c r="C3155">
        <f>VLOOKUP(B3155,GDD!$D$2:$E$31,2)</f>
        <v>13</v>
      </c>
      <c r="D3155" t="str">
        <f t="shared" si="148"/>
        <v>JCEager20</v>
      </c>
      <c r="E3155" s="2">
        <v>20200617</v>
      </c>
      <c r="F3155" t="str">
        <f t="shared" si="149"/>
        <v>RS4</v>
      </c>
      <c r="G3155" t="s">
        <v>1140</v>
      </c>
      <c r="H3155" t="str">
        <f>VLOOKUP(E3155,GDD!$A$2:$B$57,2)</f>
        <v>0-650</v>
      </c>
      <c r="I3155" cm="1">
        <f t="array" ref="I3155">IF(H3155="0-650",1,IF(H3155="650-900",2,IF(H3155="900+",3,NA)))</f>
        <v>1</v>
      </c>
      <c r="J3155">
        <v>10.4135469711723</v>
      </c>
      <c r="K3155">
        <v>17.712579439809399</v>
      </c>
      <c r="L3155">
        <v>0.63817335586981805</v>
      </c>
    </row>
    <row r="3156" spans="1:12" x14ac:dyDescent="0.2">
      <c r="A3156" t="s">
        <v>4153</v>
      </c>
      <c r="B3156" t="str">
        <f t="shared" si="147"/>
        <v>canopy_cover_75p</v>
      </c>
      <c r="C3156">
        <f>VLOOKUP(B3156,GDD!$D$2:$E$31,2)</f>
        <v>14</v>
      </c>
      <c r="D3156" t="str">
        <f t="shared" si="148"/>
        <v>JCEager20</v>
      </c>
      <c r="E3156" s="2">
        <v>20200617</v>
      </c>
      <c r="F3156" t="str">
        <f t="shared" si="149"/>
        <v>RS4</v>
      </c>
      <c r="G3156" t="s">
        <v>1140</v>
      </c>
      <c r="H3156" t="str">
        <f>VLOOKUP(E3156,GDD!$A$2:$B$57,2)</f>
        <v>0-650</v>
      </c>
      <c r="I3156" cm="1">
        <f t="array" ref="I3156">IF(H3156="0-650",1,IF(H3156="650-900",2,IF(H3156="900+",3,NA)))</f>
        <v>1</v>
      </c>
      <c r="J3156">
        <v>1.54406563137368</v>
      </c>
      <c r="K3156">
        <v>4.2892749555037</v>
      </c>
      <c r="L3156">
        <v>0.51921891053390201</v>
      </c>
    </row>
    <row r="3157" spans="1:12" x14ac:dyDescent="0.2">
      <c r="A3157" t="s">
        <v>4154</v>
      </c>
      <c r="B3157" t="str">
        <f t="shared" si="147"/>
        <v>standard_deviation_ht</v>
      </c>
      <c r="C3157">
        <f>VLOOKUP(B3157,GDD!$D$2:$E$31,2)</f>
        <v>15</v>
      </c>
      <c r="D3157" t="str">
        <f t="shared" si="148"/>
        <v>JCEager20</v>
      </c>
      <c r="E3157" s="2">
        <v>20200617</v>
      </c>
      <c r="F3157" t="str">
        <f t="shared" si="149"/>
        <v>RS4</v>
      </c>
      <c r="G3157" t="s">
        <v>1140</v>
      </c>
      <c r="H3157" t="str">
        <f>VLOOKUP(E3157,GDD!$A$2:$B$57,2)</f>
        <v>0-650</v>
      </c>
      <c r="I3157" cm="1">
        <f t="array" ref="I3157">IF(H3157="0-650",1,IF(H3157="650-900",2,IF(H3157="900+",3,NA)))</f>
        <v>1</v>
      </c>
      <c r="J3157">
        <v>1.38873365218444E-4</v>
      </c>
      <c r="K3157">
        <v>1.7697556595999201E-4</v>
      </c>
      <c r="L3157">
        <v>0.701858390476783</v>
      </c>
    </row>
    <row r="3158" spans="1:12" x14ac:dyDescent="0.2">
      <c r="A3158" t="s">
        <v>4155</v>
      </c>
      <c r="B3158" t="str">
        <f t="shared" si="147"/>
        <v>quadratic_mean_ht</v>
      </c>
      <c r="C3158">
        <f>VLOOKUP(B3158,GDD!$D$2:$E$31,2)</f>
        <v>16</v>
      </c>
      <c r="D3158" t="str">
        <f t="shared" si="148"/>
        <v>JCEager20</v>
      </c>
      <c r="E3158" s="2">
        <v>20200617</v>
      </c>
      <c r="F3158" t="str">
        <f t="shared" si="149"/>
        <v>RS4</v>
      </c>
      <c r="G3158" t="s">
        <v>1140</v>
      </c>
      <c r="H3158" t="str">
        <f>VLOOKUP(E3158,GDD!$A$2:$B$57,2)</f>
        <v>0-650</v>
      </c>
      <c r="I3158" cm="1">
        <f t="array" ref="I3158">IF(H3158="0-650",1,IF(H3158="650-900",2,IF(H3158="900+",3,NA)))</f>
        <v>1</v>
      </c>
      <c r="J3158">
        <v>8.6467176437391097E-4</v>
      </c>
      <c r="K3158">
        <v>7.6535506275082603E-4</v>
      </c>
      <c r="L3158">
        <v>0.772173061712919</v>
      </c>
    </row>
    <row r="3159" spans="1:12" x14ac:dyDescent="0.2">
      <c r="A3159" t="s">
        <v>4156</v>
      </c>
      <c r="B3159" t="str">
        <f t="shared" si="147"/>
        <v>skewness_ht</v>
      </c>
      <c r="C3159">
        <f>VLOOKUP(B3159,GDD!$D$2:$E$31,2)</f>
        <v>17</v>
      </c>
      <c r="D3159" t="str">
        <f t="shared" si="148"/>
        <v>JCEager20</v>
      </c>
      <c r="E3159" s="2">
        <v>20200617</v>
      </c>
      <c r="F3159" t="str">
        <f t="shared" si="149"/>
        <v>RS4</v>
      </c>
      <c r="G3159" t="s">
        <v>1140</v>
      </c>
      <c r="H3159" t="str">
        <f>VLOOKUP(E3159,GDD!$A$2:$B$57,2)</f>
        <v>0-650</v>
      </c>
      <c r="I3159" cm="1">
        <f t="array" ref="I3159">IF(H3159="0-650",1,IF(H3159="650-900",2,IF(H3159="900+",3,NA)))</f>
        <v>1</v>
      </c>
      <c r="J3159">
        <v>4.5894119634252897E-2</v>
      </c>
      <c r="K3159">
        <v>6.1636524441115101E-2</v>
      </c>
      <c r="L3159">
        <v>0.690764249693407</v>
      </c>
    </row>
    <row r="3160" spans="1:12" x14ac:dyDescent="0.2">
      <c r="A3160" t="s">
        <v>4157</v>
      </c>
      <c r="B3160" t="str">
        <f t="shared" si="147"/>
        <v>kurtosis_ht</v>
      </c>
      <c r="C3160">
        <f>VLOOKUP(B3160,GDD!$D$2:$E$31,2)</f>
        <v>18</v>
      </c>
      <c r="D3160" t="str">
        <f t="shared" si="148"/>
        <v>JCEager20</v>
      </c>
      <c r="E3160" s="2">
        <v>20200617</v>
      </c>
      <c r="F3160" t="str">
        <f t="shared" si="149"/>
        <v>RS4</v>
      </c>
      <c r="G3160" t="s">
        <v>1140</v>
      </c>
      <c r="H3160" t="str">
        <f>VLOOKUP(E3160,GDD!$A$2:$B$57,2)</f>
        <v>0-650</v>
      </c>
      <c r="I3160" cm="1">
        <f t="array" ref="I3160">IF(H3160="0-650",1,IF(H3160="650-900",2,IF(H3160="900+",3,NA)))</f>
        <v>1</v>
      </c>
      <c r="J3160">
        <v>0.16245321680101699</v>
      </c>
      <c r="K3160">
        <v>0.37008039770954998</v>
      </c>
      <c r="L3160">
        <v>0.56838918531485505</v>
      </c>
    </row>
    <row r="3161" spans="1:12" x14ac:dyDescent="0.2">
      <c r="A3161" t="s">
        <v>4158</v>
      </c>
      <c r="B3161" t="str">
        <f t="shared" si="147"/>
        <v>variation_ht</v>
      </c>
      <c r="C3161">
        <f>VLOOKUP(B3161,GDD!$D$2:$E$31,2)</f>
        <v>19</v>
      </c>
      <c r="D3161" t="str">
        <f t="shared" si="148"/>
        <v>JCEager20</v>
      </c>
      <c r="E3161" s="2">
        <v>20200617</v>
      </c>
      <c r="F3161" t="str">
        <f t="shared" si="149"/>
        <v>RS4</v>
      </c>
      <c r="G3161" t="s">
        <v>1140</v>
      </c>
      <c r="H3161" t="str">
        <f>VLOOKUP(E3161,GDD!$A$2:$B$57,2)</f>
        <v>0-650</v>
      </c>
      <c r="I3161" cm="1">
        <f t="array" ref="I3161">IF(H3161="0-650",1,IF(H3161="650-900",2,IF(H3161="900+",3,NA)))</f>
        <v>1</v>
      </c>
      <c r="J3161">
        <v>0</v>
      </c>
      <c r="K3161">
        <v>2.6003498741818099E-3</v>
      </c>
      <c r="L3161">
        <v>0</v>
      </c>
    </row>
    <row r="3162" spans="1:12" x14ac:dyDescent="0.2">
      <c r="A3162" t="s">
        <v>4159</v>
      </c>
      <c r="B3162" t="str">
        <f t="shared" si="147"/>
        <v>plot_volume</v>
      </c>
      <c r="C3162">
        <f>VLOOKUP(B3162,GDD!$D$2:$E$31,2)</f>
        <v>20</v>
      </c>
      <c r="D3162" t="str">
        <f t="shared" si="148"/>
        <v>JCEager20</v>
      </c>
      <c r="E3162" s="2">
        <v>20200617</v>
      </c>
      <c r="F3162" t="str">
        <f t="shared" si="149"/>
        <v>RS4</v>
      </c>
      <c r="G3162" t="s">
        <v>1140</v>
      </c>
      <c r="H3162" t="str">
        <f>VLOOKUP(E3162,GDD!$A$2:$B$57,2)</f>
        <v>0-650</v>
      </c>
      <c r="I3162" cm="1">
        <f t="array" ref="I3162">IF(H3162="0-650",1,IF(H3162="650-900",2,IF(H3162="900+",3,NA)))</f>
        <v>1</v>
      </c>
      <c r="J3162" s="1">
        <v>4.57766841063893E-7</v>
      </c>
      <c r="K3162" s="1">
        <v>4.4780906663566301E-7</v>
      </c>
      <c r="L3162">
        <v>0.75410097825133104</v>
      </c>
    </row>
    <row r="3163" spans="1:12" x14ac:dyDescent="0.2">
      <c r="A3163" t="s">
        <v>3450</v>
      </c>
      <c r="B3163" t="str">
        <f t="shared" si="147"/>
        <v>height_30p</v>
      </c>
      <c r="C3163">
        <f>VLOOKUP(B3163,GDD!$D$2:$E$31,2)</f>
        <v>2</v>
      </c>
      <c r="D3163" t="str">
        <f t="shared" si="148"/>
        <v>JCEager20</v>
      </c>
      <c r="E3163" s="2">
        <v>20200702</v>
      </c>
      <c r="F3163" t="str">
        <f t="shared" si="149"/>
        <v>RS4</v>
      </c>
      <c r="G3163" t="s">
        <v>1140</v>
      </c>
      <c r="H3163" t="str">
        <f>VLOOKUP(E3163,GDD!$A$2:$B$57,2)</f>
        <v>0-650</v>
      </c>
      <c r="I3163" cm="1">
        <f t="array" ref="I3163">IF(H3163="0-650",1,IF(H3163="650-900",2,IF(H3163="900+",3,NA)))</f>
        <v>1</v>
      </c>
      <c r="J3163">
        <v>9.8267860301917802E-3</v>
      </c>
      <c r="K3163">
        <v>7.2942424671223697E-3</v>
      </c>
      <c r="L3163">
        <v>0.80164998785838504</v>
      </c>
    </row>
    <row r="3164" spans="1:12" x14ac:dyDescent="0.2">
      <c r="A3164" t="s">
        <v>3451</v>
      </c>
      <c r="B3164" t="str">
        <f t="shared" si="147"/>
        <v>height_50p</v>
      </c>
      <c r="C3164">
        <f>VLOOKUP(B3164,GDD!$D$2:$E$31,2)</f>
        <v>3</v>
      </c>
      <c r="D3164" t="str">
        <f t="shared" si="148"/>
        <v>JCEager20</v>
      </c>
      <c r="E3164" s="2">
        <v>20200702</v>
      </c>
      <c r="F3164" t="str">
        <f t="shared" si="149"/>
        <v>RS4</v>
      </c>
      <c r="G3164" t="s">
        <v>1140</v>
      </c>
      <c r="H3164" t="str">
        <f>VLOOKUP(E3164,GDD!$A$2:$B$57,2)</f>
        <v>0-650</v>
      </c>
      <c r="I3164" cm="1">
        <f t="array" ref="I3164">IF(H3164="0-650",1,IF(H3164="650-900",2,IF(H3164="900+",3,NA)))</f>
        <v>1</v>
      </c>
      <c r="J3164">
        <v>8.1792256021366097E-3</v>
      </c>
      <c r="K3164">
        <v>6.1524011222028304E-3</v>
      </c>
      <c r="L3164">
        <v>0.79953126425701004</v>
      </c>
    </row>
    <row r="3165" spans="1:12" x14ac:dyDescent="0.2">
      <c r="A3165" t="s">
        <v>3452</v>
      </c>
      <c r="B3165" t="str">
        <f t="shared" si="147"/>
        <v>height_70p</v>
      </c>
      <c r="C3165">
        <f>VLOOKUP(B3165,GDD!$D$2:$E$31,2)</f>
        <v>4</v>
      </c>
      <c r="D3165" t="str">
        <f t="shared" si="148"/>
        <v>JCEager20</v>
      </c>
      <c r="E3165" s="2">
        <v>20200702</v>
      </c>
      <c r="F3165" t="str">
        <f t="shared" si="149"/>
        <v>RS4</v>
      </c>
      <c r="G3165" t="s">
        <v>1140</v>
      </c>
      <c r="H3165" t="str">
        <f>VLOOKUP(E3165,GDD!$A$2:$B$57,2)</f>
        <v>0-650</v>
      </c>
      <c r="I3165" cm="1">
        <f t="array" ref="I3165">IF(H3165="0-650",1,IF(H3165="650-900",2,IF(H3165="900+",3,NA)))</f>
        <v>1</v>
      </c>
      <c r="J3165">
        <v>7.5139094869319497E-3</v>
      </c>
      <c r="K3165">
        <v>5.6591975030549002E-3</v>
      </c>
      <c r="L3165">
        <v>0.79932582673671304</v>
      </c>
    </row>
    <row r="3166" spans="1:12" x14ac:dyDescent="0.2">
      <c r="A3166" t="s">
        <v>3453</v>
      </c>
      <c r="B3166" t="str">
        <f t="shared" si="147"/>
        <v>height_90p</v>
      </c>
      <c r="C3166">
        <f>VLOOKUP(B3166,GDD!$D$2:$E$31,2)</f>
        <v>5</v>
      </c>
      <c r="D3166" t="str">
        <f t="shared" si="148"/>
        <v>JCEager20</v>
      </c>
      <c r="E3166" s="2">
        <v>20200702</v>
      </c>
      <c r="F3166" t="str">
        <f t="shared" si="149"/>
        <v>RS4</v>
      </c>
      <c r="G3166" t="s">
        <v>1140</v>
      </c>
      <c r="H3166" t="str">
        <f>VLOOKUP(E3166,GDD!$A$2:$B$57,2)</f>
        <v>0-650</v>
      </c>
      <c r="I3166" cm="1">
        <f t="array" ref="I3166">IF(H3166="0-650",1,IF(H3166="650-900",2,IF(H3166="900+",3,NA)))</f>
        <v>1</v>
      </c>
      <c r="J3166">
        <v>4.5693592721314999E-3</v>
      </c>
      <c r="K3166">
        <v>5.4163051442195796E-3</v>
      </c>
      <c r="L3166">
        <v>0.71678536476840904</v>
      </c>
    </row>
    <row r="3167" spans="1:12" x14ac:dyDescent="0.2">
      <c r="A3167" t="s">
        <v>3454</v>
      </c>
      <c r="B3167" t="str">
        <f t="shared" si="147"/>
        <v>height_95p</v>
      </c>
      <c r="C3167">
        <f>VLOOKUP(B3167,GDD!$D$2:$E$31,2)</f>
        <v>6</v>
      </c>
      <c r="D3167" t="str">
        <f t="shared" si="148"/>
        <v>JCEager20</v>
      </c>
      <c r="E3167" s="2">
        <v>20200702</v>
      </c>
      <c r="F3167" t="str">
        <f t="shared" si="149"/>
        <v>RS4</v>
      </c>
      <c r="G3167" t="s">
        <v>1140</v>
      </c>
      <c r="H3167" t="str">
        <f>VLOOKUP(E3167,GDD!$A$2:$B$57,2)</f>
        <v>0-650</v>
      </c>
      <c r="I3167" cm="1">
        <f t="array" ref="I3167">IF(H3167="0-650",1,IF(H3167="650-900",2,IF(H3167="900+",3,NA)))</f>
        <v>1</v>
      </c>
      <c r="J3167">
        <v>3.6531524715591101E-3</v>
      </c>
      <c r="K3167">
        <v>5.1005497621813001E-3</v>
      </c>
      <c r="L3167">
        <v>0.68240675698259701</v>
      </c>
    </row>
    <row r="3168" spans="1:12" x14ac:dyDescent="0.2">
      <c r="A3168" t="s">
        <v>3455</v>
      </c>
      <c r="B3168" t="str">
        <f t="shared" si="147"/>
        <v>height_99p</v>
      </c>
      <c r="C3168">
        <f>VLOOKUP(B3168,GDD!$D$2:$E$31,2)</f>
        <v>7</v>
      </c>
      <c r="D3168" t="str">
        <f t="shared" si="148"/>
        <v>JCEager20</v>
      </c>
      <c r="E3168" s="2">
        <v>20200702</v>
      </c>
      <c r="F3168" t="str">
        <f t="shared" si="149"/>
        <v>RS4</v>
      </c>
      <c r="G3168" t="s">
        <v>1140</v>
      </c>
      <c r="H3168" t="str">
        <f>VLOOKUP(E3168,GDD!$A$2:$B$57,2)</f>
        <v>0-650</v>
      </c>
      <c r="I3168" cm="1">
        <f t="array" ref="I3168">IF(H3168="0-650",1,IF(H3168="650-900",2,IF(H3168="900+",3,NA)))</f>
        <v>1</v>
      </c>
      <c r="J3168">
        <v>3.18908825244067E-3</v>
      </c>
      <c r="K3168">
        <v>4.7403737220675403E-3</v>
      </c>
      <c r="L3168">
        <v>0.66868231057863603</v>
      </c>
    </row>
    <row r="3169" spans="1:12" x14ac:dyDescent="0.2">
      <c r="A3169" t="s">
        <v>3456</v>
      </c>
      <c r="B3169" t="str">
        <f t="shared" si="147"/>
        <v>canopy_cover_5p</v>
      </c>
      <c r="C3169">
        <f>VLOOKUP(B3169,GDD!$D$2:$E$31,2)</f>
        <v>8</v>
      </c>
      <c r="D3169" t="str">
        <f t="shared" si="148"/>
        <v>JCEager20</v>
      </c>
      <c r="E3169" s="2">
        <v>20200702</v>
      </c>
      <c r="F3169" t="str">
        <f t="shared" si="149"/>
        <v>RS4</v>
      </c>
      <c r="G3169" t="s">
        <v>1140</v>
      </c>
      <c r="H3169" t="str">
        <f>VLOOKUP(E3169,GDD!$A$2:$B$57,2)</f>
        <v>0-650</v>
      </c>
      <c r="I3169" cm="1">
        <f t="array" ref="I3169">IF(H3169="0-650",1,IF(H3169="650-900",2,IF(H3169="900+",3,NA)))</f>
        <v>1</v>
      </c>
      <c r="J3169">
        <v>15.6072156518262</v>
      </c>
      <c r="K3169">
        <v>17.8999197009006</v>
      </c>
      <c r="L3169">
        <v>0.72343191573320398</v>
      </c>
    </row>
    <row r="3170" spans="1:12" x14ac:dyDescent="0.2">
      <c r="A3170" t="s">
        <v>3457</v>
      </c>
      <c r="B3170" t="str">
        <f t="shared" si="147"/>
        <v>pcanopy_cover_10p</v>
      </c>
      <c r="C3170">
        <f>VLOOKUP(B3170,GDD!$D$2:$E$31,2)</f>
        <v>9</v>
      </c>
      <c r="D3170" t="str">
        <f t="shared" si="148"/>
        <v>JCEager20</v>
      </c>
      <c r="E3170" s="2">
        <v>20200702</v>
      </c>
      <c r="F3170" t="str">
        <f t="shared" si="149"/>
        <v>RS4</v>
      </c>
      <c r="G3170" t="s">
        <v>1140</v>
      </c>
      <c r="H3170" t="str">
        <f>VLOOKUP(E3170,GDD!$A$2:$B$57,2)</f>
        <v>0-650</v>
      </c>
      <c r="I3170" cm="1">
        <f t="array" ref="I3170">IF(H3170="0-650",1,IF(H3170="650-900",2,IF(H3170="900+",3,NA)))</f>
        <v>1</v>
      </c>
      <c r="J3170">
        <v>20.2210679918328</v>
      </c>
      <c r="K3170">
        <v>18.737716857556499</v>
      </c>
      <c r="L3170">
        <v>0.76401134066248799</v>
      </c>
    </row>
    <row r="3171" spans="1:12" x14ac:dyDescent="0.2">
      <c r="A3171" t="s">
        <v>3458</v>
      </c>
      <c r="B3171" t="str">
        <f t="shared" si="147"/>
        <v>canopy_cover_20p</v>
      </c>
      <c r="C3171">
        <f>VLOOKUP(B3171,GDD!$D$2:$E$31,2)</f>
        <v>10</v>
      </c>
      <c r="D3171" t="str">
        <f t="shared" si="148"/>
        <v>JCEager20</v>
      </c>
      <c r="E3171" s="2">
        <v>20200702</v>
      </c>
      <c r="F3171" t="str">
        <f t="shared" si="149"/>
        <v>RS4</v>
      </c>
      <c r="G3171" t="s">
        <v>1140</v>
      </c>
      <c r="H3171" t="str">
        <f>VLOOKUP(E3171,GDD!$A$2:$B$57,2)</f>
        <v>0-650</v>
      </c>
      <c r="I3171" cm="1">
        <f t="array" ref="I3171">IF(H3171="0-650",1,IF(H3171="650-900",2,IF(H3171="900+",3,NA)))</f>
        <v>1</v>
      </c>
      <c r="J3171">
        <v>25.774836785829301</v>
      </c>
      <c r="K3171">
        <v>22.201547367560099</v>
      </c>
      <c r="L3171">
        <v>0.77692729044996001</v>
      </c>
    </row>
    <row r="3172" spans="1:12" x14ac:dyDescent="0.2">
      <c r="A3172" t="s">
        <v>3459</v>
      </c>
      <c r="B3172" t="str">
        <f t="shared" si="147"/>
        <v>canopy_cover_30p</v>
      </c>
      <c r="C3172">
        <f>VLOOKUP(B3172,GDD!$D$2:$E$31,2)</f>
        <v>11</v>
      </c>
      <c r="D3172" t="str">
        <f t="shared" si="148"/>
        <v>JCEager20</v>
      </c>
      <c r="E3172" s="2">
        <v>20200702</v>
      </c>
      <c r="F3172" t="str">
        <f t="shared" si="149"/>
        <v>RS4</v>
      </c>
      <c r="G3172" t="s">
        <v>1140</v>
      </c>
      <c r="H3172" t="str">
        <f>VLOOKUP(E3172,GDD!$A$2:$B$57,2)</f>
        <v>0-650</v>
      </c>
      <c r="I3172" cm="1">
        <f t="array" ref="I3172">IF(H3172="0-650",1,IF(H3172="650-900",2,IF(H3172="900+",3,NA)))</f>
        <v>1</v>
      </c>
      <c r="J3172">
        <v>31.207442099440001</v>
      </c>
      <c r="K3172">
        <v>23.182292688791701</v>
      </c>
      <c r="L3172">
        <v>0.80152931545156103</v>
      </c>
    </row>
    <row r="3173" spans="1:12" x14ac:dyDescent="0.2">
      <c r="A3173" t="s">
        <v>3460</v>
      </c>
      <c r="B3173" t="str">
        <f t="shared" si="147"/>
        <v>canopy_cover_40p</v>
      </c>
      <c r="C3173">
        <f>VLOOKUP(B3173,GDD!$D$2:$E$31,2)</f>
        <v>12</v>
      </c>
      <c r="D3173" t="str">
        <f t="shared" si="148"/>
        <v>JCEager20</v>
      </c>
      <c r="E3173" s="2">
        <v>20200702</v>
      </c>
      <c r="F3173" t="str">
        <f t="shared" si="149"/>
        <v>RS4</v>
      </c>
      <c r="G3173" t="s">
        <v>1140</v>
      </c>
      <c r="H3173" t="str">
        <f>VLOOKUP(E3173,GDD!$A$2:$B$57,2)</f>
        <v>0-650</v>
      </c>
      <c r="I3173" cm="1">
        <f t="array" ref="I3173">IF(H3173="0-650",1,IF(H3173="650-900",2,IF(H3173="900+",3,NA)))</f>
        <v>1</v>
      </c>
      <c r="J3173">
        <v>37.786929739693299</v>
      </c>
      <c r="K3173">
        <v>24.0541307513761</v>
      </c>
      <c r="L3173">
        <v>0.82495255423102798</v>
      </c>
    </row>
    <row r="3174" spans="1:12" x14ac:dyDescent="0.2">
      <c r="A3174" t="s">
        <v>3461</v>
      </c>
      <c r="B3174" t="str">
        <f t="shared" si="147"/>
        <v>canopy_cover_50p</v>
      </c>
      <c r="C3174">
        <f>VLOOKUP(B3174,GDD!$D$2:$E$31,2)</f>
        <v>13</v>
      </c>
      <c r="D3174" t="str">
        <f t="shared" si="148"/>
        <v>JCEager20</v>
      </c>
      <c r="E3174" s="2">
        <v>20200702</v>
      </c>
      <c r="F3174" t="str">
        <f t="shared" si="149"/>
        <v>RS4</v>
      </c>
      <c r="G3174" t="s">
        <v>1140</v>
      </c>
      <c r="H3174" t="str">
        <f>VLOOKUP(E3174,GDD!$A$2:$B$57,2)</f>
        <v>0-650</v>
      </c>
      <c r="I3174" cm="1">
        <f t="array" ref="I3174">IF(H3174="0-650",1,IF(H3174="650-900",2,IF(H3174="900+",3,NA)))</f>
        <v>1</v>
      </c>
      <c r="J3174">
        <v>54.158324408693403</v>
      </c>
      <c r="K3174">
        <v>24.175375088217301</v>
      </c>
      <c r="L3174">
        <v>0.87047773922441996</v>
      </c>
    </row>
    <row r="3175" spans="1:12" x14ac:dyDescent="0.2">
      <c r="A3175" t="s">
        <v>3462</v>
      </c>
      <c r="B3175" t="str">
        <f t="shared" si="147"/>
        <v>canopy_cover_75p</v>
      </c>
      <c r="C3175">
        <f>VLOOKUP(B3175,GDD!$D$2:$E$31,2)</f>
        <v>14</v>
      </c>
      <c r="D3175" t="str">
        <f t="shared" si="148"/>
        <v>JCEager20</v>
      </c>
      <c r="E3175" s="2">
        <v>20200702</v>
      </c>
      <c r="F3175" t="str">
        <f t="shared" si="149"/>
        <v>RS4</v>
      </c>
      <c r="G3175" t="s">
        <v>1140</v>
      </c>
      <c r="H3175" t="str">
        <f>VLOOKUP(E3175,GDD!$A$2:$B$57,2)</f>
        <v>0-650</v>
      </c>
      <c r="I3175" cm="1">
        <f t="array" ref="I3175">IF(H3175="0-650",1,IF(H3175="650-900",2,IF(H3175="900+",3,NA)))</f>
        <v>1</v>
      </c>
      <c r="J3175">
        <v>101.07064527792799</v>
      </c>
      <c r="K3175">
        <v>46.261166912454499</v>
      </c>
      <c r="L3175">
        <v>0.86762595876785997</v>
      </c>
    </row>
    <row r="3176" spans="1:12" x14ac:dyDescent="0.2">
      <c r="A3176" t="s">
        <v>3463</v>
      </c>
      <c r="B3176" t="str">
        <f t="shared" si="147"/>
        <v>standard_deviation_ht</v>
      </c>
      <c r="C3176">
        <f>VLOOKUP(B3176,GDD!$D$2:$E$31,2)</f>
        <v>15</v>
      </c>
      <c r="D3176" t="str">
        <f t="shared" si="148"/>
        <v>JCEager20</v>
      </c>
      <c r="E3176" s="2">
        <v>20200702</v>
      </c>
      <c r="F3176" t="str">
        <f t="shared" si="149"/>
        <v>RS4</v>
      </c>
      <c r="G3176" t="s">
        <v>1140</v>
      </c>
      <c r="H3176" t="str">
        <f>VLOOKUP(E3176,GDD!$A$2:$B$57,2)</f>
        <v>0-650</v>
      </c>
      <c r="I3176" cm="1">
        <f t="array" ref="I3176">IF(H3176="0-650",1,IF(H3176="650-900",2,IF(H3176="900+",3,NA)))</f>
        <v>1</v>
      </c>
      <c r="J3176">
        <v>2.1014752774283001E-4</v>
      </c>
      <c r="K3176">
        <v>6.5167118272902304E-4</v>
      </c>
      <c r="L3176">
        <v>0.49172124967994602</v>
      </c>
    </row>
    <row r="3177" spans="1:12" x14ac:dyDescent="0.2">
      <c r="A3177" t="s">
        <v>3464</v>
      </c>
      <c r="B3177" t="str">
        <f t="shared" si="147"/>
        <v>quadratic_mean_ht</v>
      </c>
      <c r="C3177">
        <f>VLOOKUP(B3177,GDD!$D$2:$E$31,2)</f>
        <v>16</v>
      </c>
      <c r="D3177" t="str">
        <f t="shared" si="148"/>
        <v>JCEager20</v>
      </c>
      <c r="E3177" s="2">
        <v>20200702</v>
      </c>
      <c r="F3177" t="str">
        <f t="shared" si="149"/>
        <v>RS4</v>
      </c>
      <c r="G3177" t="s">
        <v>1140</v>
      </c>
      <c r="H3177" t="str">
        <f>VLOOKUP(E3177,GDD!$A$2:$B$57,2)</f>
        <v>0-650</v>
      </c>
      <c r="I3177" cm="1">
        <f t="array" ref="I3177">IF(H3177="0-650",1,IF(H3177="650-900",2,IF(H3177="900+",3,NA)))</f>
        <v>1</v>
      </c>
      <c r="J3177">
        <v>6.0858092996370697E-3</v>
      </c>
      <c r="K3177">
        <v>5.2659351132540704E-3</v>
      </c>
      <c r="L3177">
        <v>0.77614020960647701</v>
      </c>
    </row>
    <row r="3178" spans="1:12" x14ac:dyDescent="0.2">
      <c r="A3178" t="s">
        <v>3465</v>
      </c>
      <c r="B3178" t="str">
        <f t="shared" si="147"/>
        <v>skewness_ht</v>
      </c>
      <c r="C3178">
        <f>VLOOKUP(B3178,GDD!$D$2:$E$31,2)</f>
        <v>17</v>
      </c>
      <c r="D3178" t="str">
        <f t="shared" si="148"/>
        <v>JCEager20</v>
      </c>
      <c r="E3178" s="2">
        <v>20200702</v>
      </c>
      <c r="F3178" t="str">
        <f t="shared" si="149"/>
        <v>RS4</v>
      </c>
      <c r="G3178" t="s">
        <v>1140</v>
      </c>
      <c r="H3178" t="str">
        <f>VLOOKUP(E3178,GDD!$A$2:$B$57,2)</f>
        <v>0-650</v>
      </c>
      <c r="I3178" cm="1">
        <f t="array" ref="I3178">IF(H3178="0-650",1,IF(H3178="650-900",2,IF(H3178="900+",3,NA)))</f>
        <v>1</v>
      </c>
      <c r="J3178">
        <v>9.7646005601094196E-2</v>
      </c>
      <c r="K3178">
        <v>3.6133002280815903E-2</v>
      </c>
      <c r="L3178">
        <v>0.89019694781574898</v>
      </c>
    </row>
    <row r="3179" spans="1:12" x14ac:dyDescent="0.2">
      <c r="A3179" t="s">
        <v>3466</v>
      </c>
      <c r="B3179" t="str">
        <f t="shared" si="147"/>
        <v>kurtosis_ht</v>
      </c>
      <c r="C3179">
        <f>VLOOKUP(B3179,GDD!$D$2:$E$31,2)</f>
        <v>18</v>
      </c>
      <c r="D3179" t="str">
        <f t="shared" si="148"/>
        <v>JCEager20</v>
      </c>
      <c r="E3179" s="2">
        <v>20200702</v>
      </c>
      <c r="F3179" t="str">
        <f t="shared" si="149"/>
        <v>RS4</v>
      </c>
      <c r="G3179" t="s">
        <v>1140</v>
      </c>
      <c r="H3179" t="str">
        <f>VLOOKUP(E3179,GDD!$A$2:$B$57,2)</f>
        <v>0-650</v>
      </c>
      <c r="I3179" cm="1">
        <f t="array" ref="I3179">IF(H3179="0-650",1,IF(H3179="650-900",2,IF(H3179="900+",3,NA)))</f>
        <v>1</v>
      </c>
      <c r="J3179">
        <v>0.71852366935456702</v>
      </c>
      <c r="K3179">
        <v>0.43014760500142502</v>
      </c>
      <c r="L3179">
        <v>0.83364485105688801</v>
      </c>
    </row>
    <row r="3180" spans="1:12" x14ac:dyDescent="0.2">
      <c r="A3180" t="s">
        <v>3467</v>
      </c>
      <c r="B3180" t="str">
        <f t="shared" si="147"/>
        <v>variation_ht</v>
      </c>
      <c r="C3180">
        <f>VLOOKUP(B3180,GDD!$D$2:$E$31,2)</f>
        <v>19</v>
      </c>
      <c r="D3180" t="str">
        <f t="shared" si="148"/>
        <v>JCEager20</v>
      </c>
      <c r="E3180" s="2">
        <v>20200702</v>
      </c>
      <c r="F3180" t="str">
        <f t="shared" si="149"/>
        <v>RS4</v>
      </c>
      <c r="G3180" t="s">
        <v>1140</v>
      </c>
      <c r="H3180" t="str">
        <f>VLOOKUP(E3180,GDD!$A$2:$B$57,2)</f>
        <v>0-650</v>
      </c>
      <c r="I3180" cm="1">
        <f t="array" ref="I3180">IF(H3180="0-650",1,IF(H3180="650-900",2,IF(H3180="900+",3,NA)))</f>
        <v>1</v>
      </c>
      <c r="J3180">
        <v>1.27188290817777E-3</v>
      </c>
      <c r="K3180">
        <v>1.5882755751435199E-3</v>
      </c>
      <c r="L3180">
        <v>0.70608848550330305</v>
      </c>
    </row>
    <row r="3181" spans="1:12" x14ac:dyDescent="0.2">
      <c r="A3181" t="s">
        <v>3468</v>
      </c>
      <c r="B3181" t="str">
        <f t="shared" si="147"/>
        <v>plot_volume</v>
      </c>
      <c r="C3181">
        <f>VLOOKUP(B3181,GDD!$D$2:$E$31,2)</f>
        <v>20</v>
      </c>
      <c r="D3181" t="str">
        <f t="shared" si="148"/>
        <v>JCEager20</v>
      </c>
      <c r="E3181" s="2">
        <v>20200702</v>
      </c>
      <c r="F3181" t="str">
        <f t="shared" si="149"/>
        <v>RS4</v>
      </c>
      <c r="G3181" t="s">
        <v>1140</v>
      </c>
      <c r="H3181" t="str">
        <f>VLOOKUP(E3181,GDD!$A$2:$B$57,2)</f>
        <v>0-650</v>
      </c>
      <c r="I3181" cm="1">
        <f t="array" ref="I3181">IF(H3181="0-650",1,IF(H3181="650-900",2,IF(H3181="900+",3,NA)))</f>
        <v>1</v>
      </c>
      <c r="J3181" s="1">
        <v>1.2037421732994101E-6</v>
      </c>
      <c r="K3181" s="1">
        <v>2.2696376230367702E-6</v>
      </c>
      <c r="L3181">
        <v>0.61406392532236798</v>
      </c>
    </row>
    <row r="3182" spans="1:12" x14ac:dyDescent="0.2">
      <c r="A3182" t="s">
        <v>3469</v>
      </c>
      <c r="B3182" t="str">
        <f t="shared" si="147"/>
        <v>height_30p</v>
      </c>
      <c r="C3182">
        <f>VLOOKUP(B3182,GDD!$D$2:$E$31,2)</f>
        <v>2</v>
      </c>
      <c r="D3182" t="str">
        <f t="shared" si="148"/>
        <v>JCEager20</v>
      </c>
      <c r="E3182" s="2">
        <v>20200708</v>
      </c>
      <c r="F3182" t="str">
        <f t="shared" si="149"/>
        <v>RS4</v>
      </c>
      <c r="G3182" t="s">
        <v>1140</v>
      </c>
      <c r="H3182" t="str">
        <f>VLOOKUP(E3182,GDD!$A$2:$B$57,2)</f>
        <v>0-650</v>
      </c>
      <c r="I3182" cm="1">
        <f t="array" ref="I3182">IF(H3182="0-650",1,IF(H3182="650-900",2,IF(H3182="900+",3,NA)))</f>
        <v>1</v>
      </c>
      <c r="J3182">
        <v>1.8838880565229098E-2</v>
      </c>
      <c r="K3182">
        <v>1.06453403300849E-2</v>
      </c>
      <c r="L3182">
        <v>0.84149752569839398</v>
      </c>
    </row>
    <row r="3183" spans="1:12" x14ac:dyDescent="0.2">
      <c r="A3183" t="s">
        <v>3470</v>
      </c>
      <c r="B3183" t="str">
        <f t="shared" si="147"/>
        <v>height_50p</v>
      </c>
      <c r="C3183">
        <f>VLOOKUP(B3183,GDD!$D$2:$E$31,2)</f>
        <v>3</v>
      </c>
      <c r="D3183" t="str">
        <f t="shared" si="148"/>
        <v>JCEager20</v>
      </c>
      <c r="E3183" s="2">
        <v>20200708</v>
      </c>
      <c r="F3183" t="str">
        <f t="shared" si="149"/>
        <v>RS4</v>
      </c>
      <c r="G3183" t="s">
        <v>1140</v>
      </c>
      <c r="H3183" t="str">
        <f>VLOOKUP(E3183,GDD!$A$2:$B$57,2)</f>
        <v>0-650</v>
      </c>
      <c r="I3183" cm="1">
        <f t="array" ref="I3183">IF(H3183="0-650",1,IF(H3183="650-900",2,IF(H3183="900+",3,NA)))</f>
        <v>1</v>
      </c>
      <c r="J3183">
        <v>1.6356842128921599E-2</v>
      </c>
      <c r="K3183">
        <v>9.6542648641339598E-3</v>
      </c>
      <c r="L3183">
        <v>0.83560154649359997</v>
      </c>
    </row>
    <row r="3184" spans="1:12" x14ac:dyDescent="0.2">
      <c r="A3184" t="s">
        <v>3471</v>
      </c>
      <c r="B3184" t="str">
        <f t="shared" si="147"/>
        <v>height_70p</v>
      </c>
      <c r="C3184">
        <f>VLOOKUP(B3184,GDD!$D$2:$E$31,2)</f>
        <v>4</v>
      </c>
      <c r="D3184" t="str">
        <f t="shared" si="148"/>
        <v>JCEager20</v>
      </c>
      <c r="E3184" s="2">
        <v>20200708</v>
      </c>
      <c r="F3184" t="str">
        <f t="shared" si="149"/>
        <v>RS4</v>
      </c>
      <c r="G3184" t="s">
        <v>1140</v>
      </c>
      <c r="H3184" t="str">
        <f>VLOOKUP(E3184,GDD!$A$2:$B$57,2)</f>
        <v>0-650</v>
      </c>
      <c r="I3184" cm="1">
        <f t="array" ref="I3184">IF(H3184="0-650",1,IF(H3184="650-900",2,IF(H3184="900+",3,NA)))</f>
        <v>1</v>
      </c>
      <c r="J3184">
        <v>1.35879956490023E-2</v>
      </c>
      <c r="K3184">
        <v>9.0740205265993808E-3</v>
      </c>
      <c r="L3184">
        <v>0.81792970893940897</v>
      </c>
    </row>
    <row r="3185" spans="1:12" x14ac:dyDescent="0.2">
      <c r="A3185" t="s">
        <v>3472</v>
      </c>
      <c r="B3185" t="str">
        <f t="shared" si="147"/>
        <v>height_90p</v>
      </c>
      <c r="C3185">
        <f>VLOOKUP(B3185,GDD!$D$2:$E$31,2)</f>
        <v>5</v>
      </c>
      <c r="D3185" t="str">
        <f t="shared" si="148"/>
        <v>JCEager20</v>
      </c>
      <c r="E3185" s="2">
        <v>20200708</v>
      </c>
      <c r="F3185" t="str">
        <f t="shared" si="149"/>
        <v>RS4</v>
      </c>
      <c r="G3185" t="s">
        <v>1140</v>
      </c>
      <c r="H3185" t="str">
        <f>VLOOKUP(E3185,GDD!$A$2:$B$57,2)</f>
        <v>0-650</v>
      </c>
      <c r="I3185" cm="1">
        <f t="array" ref="I3185">IF(H3185="0-650",1,IF(H3185="650-900",2,IF(H3185="900+",3,NA)))</f>
        <v>1</v>
      </c>
      <c r="J3185">
        <v>8.8585110742300296E-3</v>
      </c>
      <c r="K3185">
        <v>8.6640344917641495E-3</v>
      </c>
      <c r="L3185">
        <v>0.75413902457689896</v>
      </c>
    </row>
    <row r="3186" spans="1:12" x14ac:dyDescent="0.2">
      <c r="A3186" t="s">
        <v>3473</v>
      </c>
      <c r="B3186" t="str">
        <f t="shared" si="147"/>
        <v>height_95p</v>
      </c>
      <c r="C3186">
        <f>VLOOKUP(B3186,GDD!$D$2:$E$31,2)</f>
        <v>6</v>
      </c>
      <c r="D3186" t="str">
        <f t="shared" si="148"/>
        <v>JCEager20</v>
      </c>
      <c r="E3186" s="2">
        <v>20200708</v>
      </c>
      <c r="F3186" t="str">
        <f t="shared" si="149"/>
        <v>RS4</v>
      </c>
      <c r="G3186" t="s">
        <v>1140</v>
      </c>
      <c r="H3186" t="str">
        <f>VLOOKUP(E3186,GDD!$A$2:$B$57,2)</f>
        <v>0-650</v>
      </c>
      <c r="I3186" cm="1">
        <f t="array" ref="I3186">IF(H3186="0-650",1,IF(H3186="650-900",2,IF(H3186="900+",3,NA)))</f>
        <v>1</v>
      </c>
      <c r="J3186">
        <v>5.8422580065977704E-3</v>
      </c>
      <c r="K3186">
        <v>8.0051903687719406E-3</v>
      </c>
      <c r="L3186">
        <v>0.68646398502901196</v>
      </c>
    </row>
    <row r="3187" spans="1:12" x14ac:dyDescent="0.2">
      <c r="A3187" t="s">
        <v>3474</v>
      </c>
      <c r="B3187" t="str">
        <f t="shared" si="147"/>
        <v>height_99p</v>
      </c>
      <c r="C3187">
        <f>VLOOKUP(B3187,GDD!$D$2:$E$31,2)</f>
        <v>7</v>
      </c>
      <c r="D3187" t="str">
        <f t="shared" si="148"/>
        <v>JCEager20</v>
      </c>
      <c r="E3187" s="2">
        <v>20200708</v>
      </c>
      <c r="F3187" t="str">
        <f t="shared" si="149"/>
        <v>RS4</v>
      </c>
      <c r="G3187" t="s">
        <v>1140</v>
      </c>
      <c r="H3187" t="str">
        <f>VLOOKUP(E3187,GDD!$A$2:$B$57,2)</f>
        <v>0-650</v>
      </c>
      <c r="I3187" cm="1">
        <f t="array" ref="I3187">IF(H3187="0-650",1,IF(H3187="650-900",2,IF(H3187="900+",3,NA)))</f>
        <v>1</v>
      </c>
      <c r="J3187">
        <v>5.2758245814274298E-3</v>
      </c>
      <c r="K3187">
        <v>7.3436409422029097E-3</v>
      </c>
      <c r="L3187">
        <v>0.68306915564635395</v>
      </c>
    </row>
    <row r="3188" spans="1:12" x14ac:dyDescent="0.2">
      <c r="A3188" t="s">
        <v>3475</v>
      </c>
      <c r="B3188" t="str">
        <f t="shared" si="147"/>
        <v>canopy_cover_5p</v>
      </c>
      <c r="C3188">
        <f>VLOOKUP(B3188,GDD!$D$2:$E$31,2)</f>
        <v>8</v>
      </c>
      <c r="D3188" t="str">
        <f t="shared" si="148"/>
        <v>JCEager20</v>
      </c>
      <c r="E3188" s="2">
        <v>20200708</v>
      </c>
      <c r="F3188" t="str">
        <f t="shared" si="149"/>
        <v>RS4</v>
      </c>
      <c r="G3188" t="s">
        <v>1140</v>
      </c>
      <c r="H3188" t="str">
        <f>VLOOKUP(E3188,GDD!$A$2:$B$57,2)</f>
        <v>0-650</v>
      </c>
      <c r="I3188" cm="1">
        <f t="array" ref="I3188">IF(H3188="0-650",1,IF(H3188="650-900",2,IF(H3188="900+",3,NA)))</f>
        <v>1</v>
      </c>
      <c r="J3188">
        <v>8.5308888655631208</v>
      </c>
      <c r="K3188">
        <v>11.2444673071941</v>
      </c>
      <c r="L3188">
        <v>0.69475184099464604</v>
      </c>
    </row>
    <row r="3189" spans="1:12" x14ac:dyDescent="0.2">
      <c r="A3189" t="s">
        <v>3476</v>
      </c>
      <c r="B3189" t="str">
        <f t="shared" si="147"/>
        <v>pcanopy_cover_10p</v>
      </c>
      <c r="C3189">
        <f>VLOOKUP(B3189,GDD!$D$2:$E$31,2)</f>
        <v>9</v>
      </c>
      <c r="D3189" t="str">
        <f t="shared" si="148"/>
        <v>JCEager20</v>
      </c>
      <c r="E3189" s="2">
        <v>20200708</v>
      </c>
      <c r="F3189" t="str">
        <f t="shared" si="149"/>
        <v>RS4</v>
      </c>
      <c r="G3189" t="s">
        <v>1140</v>
      </c>
      <c r="H3189" t="str">
        <f>VLOOKUP(E3189,GDD!$A$2:$B$57,2)</f>
        <v>0-650</v>
      </c>
      <c r="I3189" cm="1">
        <f t="array" ref="I3189">IF(H3189="0-650",1,IF(H3189="650-900",2,IF(H3189="900+",3,NA)))</f>
        <v>1</v>
      </c>
      <c r="J3189">
        <v>11.979503115367701</v>
      </c>
      <c r="K3189">
        <v>11.253202786737701</v>
      </c>
      <c r="L3189">
        <v>0.76154281592791495</v>
      </c>
    </row>
    <row r="3190" spans="1:12" x14ac:dyDescent="0.2">
      <c r="A3190" t="s">
        <v>3477</v>
      </c>
      <c r="B3190" t="str">
        <f t="shared" si="147"/>
        <v>canopy_cover_20p</v>
      </c>
      <c r="C3190">
        <f>VLOOKUP(B3190,GDD!$D$2:$E$31,2)</f>
        <v>10</v>
      </c>
      <c r="D3190" t="str">
        <f t="shared" si="148"/>
        <v>JCEager20</v>
      </c>
      <c r="E3190" s="2">
        <v>20200708</v>
      </c>
      <c r="F3190" t="str">
        <f t="shared" si="149"/>
        <v>RS4</v>
      </c>
      <c r="G3190" t="s">
        <v>1140</v>
      </c>
      <c r="H3190" t="str">
        <f>VLOOKUP(E3190,GDD!$A$2:$B$57,2)</f>
        <v>0-650</v>
      </c>
      <c r="I3190" cm="1">
        <f t="array" ref="I3190">IF(H3190="0-650",1,IF(H3190="650-900",2,IF(H3190="900+",3,NA)))</f>
        <v>1</v>
      </c>
      <c r="J3190">
        <v>16.4353265523219</v>
      </c>
      <c r="K3190">
        <v>12.5124120197588</v>
      </c>
      <c r="L3190">
        <v>0.797594022096341</v>
      </c>
    </row>
    <row r="3191" spans="1:12" x14ac:dyDescent="0.2">
      <c r="A3191" t="s">
        <v>3478</v>
      </c>
      <c r="B3191" t="str">
        <f t="shared" si="147"/>
        <v>canopy_cover_30p</v>
      </c>
      <c r="C3191">
        <f>VLOOKUP(B3191,GDD!$D$2:$E$31,2)</f>
        <v>11</v>
      </c>
      <c r="D3191" t="str">
        <f t="shared" si="148"/>
        <v>JCEager20</v>
      </c>
      <c r="E3191" s="2">
        <v>20200708</v>
      </c>
      <c r="F3191" t="str">
        <f t="shared" si="149"/>
        <v>RS4</v>
      </c>
      <c r="G3191" t="s">
        <v>1140</v>
      </c>
      <c r="H3191" t="str">
        <f>VLOOKUP(E3191,GDD!$A$2:$B$57,2)</f>
        <v>0-650</v>
      </c>
      <c r="I3191" cm="1">
        <f t="array" ref="I3191">IF(H3191="0-650",1,IF(H3191="650-900",2,IF(H3191="900+",3,NA)))</f>
        <v>1</v>
      </c>
      <c r="J3191">
        <v>20.875018530162698</v>
      </c>
      <c r="K3191">
        <v>13.504052745213899</v>
      </c>
      <c r="L3191">
        <v>0.82261643357668301</v>
      </c>
    </row>
    <row r="3192" spans="1:12" x14ac:dyDescent="0.2">
      <c r="A3192" t="s">
        <v>3479</v>
      </c>
      <c r="B3192" t="str">
        <f t="shared" si="147"/>
        <v>canopy_cover_40p</v>
      </c>
      <c r="C3192">
        <f>VLOOKUP(B3192,GDD!$D$2:$E$31,2)</f>
        <v>12</v>
      </c>
      <c r="D3192" t="str">
        <f t="shared" si="148"/>
        <v>JCEager20</v>
      </c>
      <c r="E3192" s="2">
        <v>20200708</v>
      </c>
      <c r="F3192" t="str">
        <f t="shared" si="149"/>
        <v>RS4</v>
      </c>
      <c r="G3192" t="s">
        <v>1140</v>
      </c>
      <c r="H3192" t="str">
        <f>VLOOKUP(E3192,GDD!$A$2:$B$57,2)</f>
        <v>0-650</v>
      </c>
      <c r="I3192" cm="1">
        <f t="array" ref="I3192">IF(H3192="0-650",1,IF(H3192="650-900",2,IF(H3192="900+",3,NA)))</f>
        <v>1</v>
      </c>
      <c r="J3192">
        <v>30.217705351644899</v>
      </c>
      <c r="K3192">
        <v>14.1466554806468</v>
      </c>
      <c r="L3192">
        <v>0.86501253510992904</v>
      </c>
    </row>
    <row r="3193" spans="1:12" x14ac:dyDescent="0.2">
      <c r="A3193" t="s">
        <v>3480</v>
      </c>
      <c r="B3193" t="str">
        <f t="shared" si="147"/>
        <v>canopy_cover_50p</v>
      </c>
      <c r="C3193">
        <f>VLOOKUP(B3193,GDD!$D$2:$E$31,2)</f>
        <v>13</v>
      </c>
      <c r="D3193" t="str">
        <f t="shared" si="148"/>
        <v>JCEager20</v>
      </c>
      <c r="E3193" s="2">
        <v>20200708</v>
      </c>
      <c r="F3193" t="str">
        <f t="shared" si="149"/>
        <v>RS4</v>
      </c>
      <c r="G3193" t="s">
        <v>1140</v>
      </c>
      <c r="H3193" t="str">
        <f>VLOOKUP(E3193,GDD!$A$2:$B$57,2)</f>
        <v>0-650</v>
      </c>
      <c r="I3193" cm="1">
        <f t="array" ref="I3193">IF(H3193="0-650",1,IF(H3193="650-900",2,IF(H3193="900+",3,NA)))</f>
        <v>1</v>
      </c>
      <c r="J3193">
        <v>59.0093373299961</v>
      </c>
      <c r="K3193">
        <v>16.891100100827899</v>
      </c>
      <c r="L3193">
        <v>0.91289615593476203</v>
      </c>
    </row>
    <row r="3194" spans="1:12" x14ac:dyDescent="0.2">
      <c r="A3194" t="s">
        <v>3481</v>
      </c>
      <c r="B3194" t="str">
        <f t="shared" si="147"/>
        <v>canopy_cover_75p</v>
      </c>
      <c r="C3194">
        <f>VLOOKUP(B3194,GDD!$D$2:$E$31,2)</f>
        <v>14</v>
      </c>
      <c r="D3194" t="str">
        <f t="shared" si="148"/>
        <v>JCEager20</v>
      </c>
      <c r="E3194" s="2">
        <v>20200708</v>
      </c>
      <c r="F3194" t="str">
        <f t="shared" si="149"/>
        <v>RS4</v>
      </c>
      <c r="G3194" t="s">
        <v>1140</v>
      </c>
      <c r="H3194" t="str">
        <f>VLOOKUP(E3194,GDD!$A$2:$B$57,2)</f>
        <v>0-650</v>
      </c>
      <c r="I3194" cm="1">
        <f t="array" ref="I3194">IF(H3194="0-650",1,IF(H3194="650-900",2,IF(H3194="900+",3,NA)))</f>
        <v>1</v>
      </c>
      <c r="J3194">
        <v>167.30110344039699</v>
      </c>
      <c r="K3194">
        <v>37.547456889972402</v>
      </c>
      <c r="L3194">
        <v>0.93039687924797299</v>
      </c>
    </row>
    <row r="3195" spans="1:12" x14ac:dyDescent="0.2">
      <c r="A3195" t="s">
        <v>3482</v>
      </c>
      <c r="B3195" t="str">
        <f t="shared" si="147"/>
        <v>standard_deviation_ht</v>
      </c>
      <c r="C3195">
        <f>VLOOKUP(B3195,GDD!$D$2:$E$31,2)</f>
        <v>15</v>
      </c>
      <c r="D3195" t="str">
        <f t="shared" si="148"/>
        <v>JCEager20</v>
      </c>
      <c r="E3195" s="2">
        <v>20200708</v>
      </c>
      <c r="F3195" t="str">
        <f t="shared" si="149"/>
        <v>RS4</v>
      </c>
      <c r="G3195" t="s">
        <v>1140</v>
      </c>
      <c r="H3195" t="str">
        <f>VLOOKUP(E3195,GDD!$A$2:$B$57,2)</f>
        <v>0-650</v>
      </c>
      <c r="I3195" cm="1">
        <f t="array" ref="I3195">IF(H3195="0-650",1,IF(H3195="650-900",2,IF(H3195="900+",3,NA)))</f>
        <v>1</v>
      </c>
      <c r="J3195">
        <v>9.4352473153803105E-4</v>
      </c>
      <c r="K3195">
        <v>1.0909763893553401E-3</v>
      </c>
      <c r="L3195">
        <v>0.72179974069057096</v>
      </c>
    </row>
    <row r="3196" spans="1:12" x14ac:dyDescent="0.2">
      <c r="A3196" t="s">
        <v>3483</v>
      </c>
      <c r="B3196" t="str">
        <f t="shared" si="147"/>
        <v>quadratic_mean_ht</v>
      </c>
      <c r="C3196">
        <f>VLOOKUP(B3196,GDD!$D$2:$E$31,2)</f>
        <v>16</v>
      </c>
      <c r="D3196" t="str">
        <f t="shared" si="148"/>
        <v>JCEager20</v>
      </c>
      <c r="E3196" s="2">
        <v>20200708</v>
      </c>
      <c r="F3196" t="str">
        <f t="shared" si="149"/>
        <v>RS4</v>
      </c>
      <c r="G3196" t="s">
        <v>1140</v>
      </c>
      <c r="H3196" t="str">
        <f>VLOOKUP(E3196,GDD!$A$2:$B$57,2)</f>
        <v>0-650</v>
      </c>
      <c r="I3196" cm="1">
        <f t="array" ref="I3196">IF(H3196="0-650",1,IF(H3196="650-900",2,IF(H3196="900+",3,NA)))</f>
        <v>1</v>
      </c>
      <c r="J3196">
        <v>1.09293902130771E-2</v>
      </c>
      <c r="K3196">
        <v>8.0769830125767203E-3</v>
      </c>
      <c r="L3196">
        <v>0.80235035743663896</v>
      </c>
    </row>
    <row r="3197" spans="1:12" x14ac:dyDescent="0.2">
      <c r="A3197" t="s">
        <v>3484</v>
      </c>
      <c r="B3197" t="str">
        <f t="shared" si="147"/>
        <v>skewness_ht</v>
      </c>
      <c r="C3197">
        <f>VLOOKUP(B3197,GDD!$D$2:$E$31,2)</f>
        <v>17</v>
      </c>
      <c r="D3197" t="str">
        <f t="shared" si="148"/>
        <v>JCEager20</v>
      </c>
      <c r="E3197" s="2">
        <v>20200708</v>
      </c>
      <c r="F3197" t="str">
        <f t="shared" si="149"/>
        <v>RS4</v>
      </c>
      <c r="G3197" t="s">
        <v>1140</v>
      </c>
      <c r="H3197" t="str">
        <f>VLOOKUP(E3197,GDD!$A$2:$B$57,2)</f>
        <v>0-650</v>
      </c>
      <c r="I3197" cm="1">
        <f t="array" ref="I3197">IF(H3197="0-650",1,IF(H3197="650-900",2,IF(H3197="900+",3,NA)))</f>
        <v>1</v>
      </c>
      <c r="J3197">
        <v>0.14210324139710601</v>
      </c>
      <c r="K3197">
        <v>2.6984063049666201E-2</v>
      </c>
      <c r="L3197">
        <v>0.94047113856576903</v>
      </c>
    </row>
    <row r="3198" spans="1:12" x14ac:dyDescent="0.2">
      <c r="A3198" t="s">
        <v>3485</v>
      </c>
      <c r="B3198" t="str">
        <f t="shared" si="147"/>
        <v>kurtosis_ht</v>
      </c>
      <c r="C3198">
        <f>VLOOKUP(B3198,GDD!$D$2:$E$31,2)</f>
        <v>18</v>
      </c>
      <c r="D3198" t="str">
        <f t="shared" si="148"/>
        <v>JCEager20</v>
      </c>
      <c r="E3198" s="2">
        <v>20200708</v>
      </c>
      <c r="F3198" t="str">
        <f t="shared" si="149"/>
        <v>RS4</v>
      </c>
      <c r="G3198" t="s">
        <v>1140</v>
      </c>
      <c r="H3198" t="str">
        <f>VLOOKUP(E3198,GDD!$A$2:$B$57,2)</f>
        <v>0-650</v>
      </c>
      <c r="I3198" cm="1">
        <f t="array" ref="I3198">IF(H3198="0-650",1,IF(H3198="650-900",2,IF(H3198="900+",3,NA)))</f>
        <v>1</v>
      </c>
      <c r="J3198">
        <v>1.01448170367164</v>
      </c>
      <c r="K3198">
        <v>0.46209267595659598</v>
      </c>
      <c r="L3198">
        <v>0.86818208673317299</v>
      </c>
    </row>
    <row r="3199" spans="1:12" x14ac:dyDescent="0.2">
      <c r="A3199" t="s">
        <v>3486</v>
      </c>
      <c r="B3199" t="str">
        <f t="shared" si="147"/>
        <v>variation_ht</v>
      </c>
      <c r="C3199">
        <f>VLOOKUP(B3199,GDD!$D$2:$E$31,2)</f>
        <v>19</v>
      </c>
      <c r="D3199" t="str">
        <f t="shared" si="148"/>
        <v>JCEager20</v>
      </c>
      <c r="E3199" s="2">
        <v>20200708</v>
      </c>
      <c r="F3199" t="str">
        <f t="shared" si="149"/>
        <v>RS4</v>
      </c>
      <c r="G3199" t="s">
        <v>1140</v>
      </c>
      <c r="H3199" t="str">
        <f>VLOOKUP(E3199,GDD!$A$2:$B$57,2)</f>
        <v>0-650</v>
      </c>
      <c r="I3199" cm="1">
        <f t="array" ref="I3199">IF(H3199="0-650",1,IF(H3199="650-900",2,IF(H3199="900+",3,NA)))</f>
        <v>1</v>
      </c>
      <c r="J3199">
        <v>1.40905419734861E-3</v>
      </c>
      <c r="K3199">
        <v>1.15495504613574E-3</v>
      </c>
      <c r="L3199">
        <v>0.78540880675994196</v>
      </c>
    </row>
    <row r="3200" spans="1:12" x14ac:dyDescent="0.2">
      <c r="A3200" t="s">
        <v>3487</v>
      </c>
      <c r="B3200" t="str">
        <f t="shared" si="147"/>
        <v>plot_volume</v>
      </c>
      <c r="C3200">
        <f>VLOOKUP(B3200,GDD!$D$2:$E$31,2)</f>
        <v>20</v>
      </c>
      <c r="D3200" t="str">
        <f t="shared" si="148"/>
        <v>JCEager20</v>
      </c>
      <c r="E3200" s="2">
        <v>20200708</v>
      </c>
      <c r="F3200" t="str">
        <f t="shared" si="149"/>
        <v>RS4</v>
      </c>
      <c r="G3200" t="s">
        <v>1140</v>
      </c>
      <c r="H3200" t="str">
        <f>VLOOKUP(E3200,GDD!$A$2:$B$57,2)</f>
        <v>0-650</v>
      </c>
      <c r="I3200" cm="1">
        <f t="array" ref="I3200">IF(H3200="0-650",1,IF(H3200="650-900",2,IF(H3200="900+",3,NA)))</f>
        <v>1</v>
      </c>
      <c r="J3200" s="1">
        <v>1.6675629619029199E-6</v>
      </c>
      <c r="K3200" s="1">
        <v>3.5645711142937601E-6</v>
      </c>
      <c r="L3200">
        <v>0.583931021786112</v>
      </c>
    </row>
    <row r="3201" spans="1:12" x14ac:dyDescent="0.2">
      <c r="A3201" t="s">
        <v>4160</v>
      </c>
      <c r="B3201" t="str">
        <f t="shared" si="147"/>
        <v>height_30p</v>
      </c>
      <c r="C3201">
        <f>VLOOKUP(B3201,GDD!$D$2:$E$31,2)</f>
        <v>2</v>
      </c>
      <c r="D3201" t="str">
        <f t="shared" si="148"/>
        <v>JCEager20</v>
      </c>
      <c r="E3201" s="2">
        <v>20200717</v>
      </c>
      <c r="F3201" t="str">
        <f t="shared" si="149"/>
        <v>RS4</v>
      </c>
      <c r="G3201" t="s">
        <v>1140</v>
      </c>
      <c r="H3201" t="str">
        <f>VLOOKUP(E3201,GDD!$A$2:$B$57,2)</f>
        <v>650-900</v>
      </c>
      <c r="I3201" cm="1">
        <f t="array" ref="I3201">IF(H3201="0-650",1,IF(H3201="650-900",2,IF(H3201="900+",3,NA)))</f>
        <v>2</v>
      </c>
      <c r="J3201">
        <v>2.9335239061057498E-2</v>
      </c>
      <c r="K3201">
        <v>1.2088780499068299E-2</v>
      </c>
      <c r="L3201">
        <v>0.879226323334523</v>
      </c>
    </row>
    <row r="3202" spans="1:12" x14ac:dyDescent="0.2">
      <c r="A3202" t="s">
        <v>4161</v>
      </c>
      <c r="B3202" t="str">
        <f t="shared" si="147"/>
        <v>height_50p</v>
      </c>
      <c r="C3202">
        <f>VLOOKUP(B3202,GDD!$D$2:$E$31,2)</f>
        <v>3</v>
      </c>
      <c r="D3202" t="str">
        <f t="shared" si="148"/>
        <v>JCEager20</v>
      </c>
      <c r="E3202" s="2">
        <v>20200717</v>
      </c>
      <c r="F3202" t="str">
        <f t="shared" si="149"/>
        <v>RS4</v>
      </c>
      <c r="G3202" t="s">
        <v>1140</v>
      </c>
      <c r="H3202" t="str">
        <f>VLOOKUP(E3202,GDD!$A$2:$B$57,2)</f>
        <v>650-900</v>
      </c>
      <c r="I3202" cm="1">
        <f t="array" ref="I3202">IF(H3202="0-650",1,IF(H3202="650-900",2,IF(H3202="900+",3,NA)))</f>
        <v>2</v>
      </c>
      <c r="J3202">
        <v>2.53577735960029E-2</v>
      </c>
      <c r="K3202">
        <v>1.1267063100548E-2</v>
      </c>
      <c r="L3202">
        <v>0.870998241604658</v>
      </c>
    </row>
    <row r="3203" spans="1:12" x14ac:dyDescent="0.2">
      <c r="A3203" t="s">
        <v>4162</v>
      </c>
      <c r="B3203" t="str">
        <f t="shared" ref="B3203:B3266" si="150">LEFT(A3203, FIND("_RS",A3203)-10)</f>
        <v>height_70p</v>
      </c>
      <c r="C3203">
        <f>VLOOKUP(B3203,GDD!$D$2:$E$31,2)</f>
        <v>4</v>
      </c>
      <c r="D3203" t="str">
        <f t="shared" ref="D3203:D3266" si="151">"JCEager"&amp;MID(E3203,3,2)</f>
        <v>JCEager20</v>
      </c>
      <c r="E3203" s="2">
        <v>20200717</v>
      </c>
      <c r="F3203" t="str">
        <f t="shared" ref="F3203:F3266" si="152">RIGHT(A3203,LEN(A3203)-FIND("_RS",A3203))</f>
        <v>RS4</v>
      </c>
      <c r="G3203" t="s">
        <v>1140</v>
      </c>
      <c r="H3203" t="str">
        <f>VLOOKUP(E3203,GDD!$A$2:$B$57,2)</f>
        <v>650-900</v>
      </c>
      <c r="I3203" cm="1">
        <f t="array" ref="I3203">IF(H3203="0-650",1,IF(H3203="650-900",2,IF(H3203="900+",3,NA)))</f>
        <v>2</v>
      </c>
      <c r="J3203">
        <v>2.1347820396209301E-2</v>
      </c>
      <c r="K3203">
        <v>1.0021247433052501E-2</v>
      </c>
      <c r="L3203">
        <v>0.86469605268764904</v>
      </c>
    </row>
    <row r="3204" spans="1:12" x14ac:dyDescent="0.2">
      <c r="A3204" t="s">
        <v>4163</v>
      </c>
      <c r="B3204" t="str">
        <f t="shared" si="150"/>
        <v>height_90p</v>
      </c>
      <c r="C3204">
        <f>VLOOKUP(B3204,GDD!$D$2:$E$31,2)</f>
        <v>5</v>
      </c>
      <c r="D3204" t="str">
        <f t="shared" si="151"/>
        <v>JCEager20</v>
      </c>
      <c r="E3204" s="2">
        <v>20200717</v>
      </c>
      <c r="F3204" t="str">
        <f t="shared" si="152"/>
        <v>RS4</v>
      </c>
      <c r="G3204" t="s">
        <v>1140</v>
      </c>
      <c r="H3204" t="str">
        <f>VLOOKUP(E3204,GDD!$A$2:$B$57,2)</f>
        <v>650-900</v>
      </c>
      <c r="I3204" cm="1">
        <f t="array" ref="I3204">IF(H3204="0-650",1,IF(H3204="650-900",2,IF(H3204="900+",3,NA)))</f>
        <v>2</v>
      </c>
      <c r="J3204">
        <v>1.8754812710558701E-2</v>
      </c>
      <c r="K3204">
        <v>8.4687435485469101E-3</v>
      </c>
      <c r="L3204">
        <v>0.86917461294608001</v>
      </c>
    </row>
    <row r="3205" spans="1:12" x14ac:dyDescent="0.2">
      <c r="A3205" t="s">
        <v>4164</v>
      </c>
      <c r="B3205" t="str">
        <f t="shared" si="150"/>
        <v>height_95p</v>
      </c>
      <c r="C3205">
        <f>VLOOKUP(B3205,GDD!$D$2:$E$31,2)</f>
        <v>6</v>
      </c>
      <c r="D3205" t="str">
        <f t="shared" si="151"/>
        <v>JCEager20</v>
      </c>
      <c r="E3205" s="2">
        <v>20200717</v>
      </c>
      <c r="F3205" t="str">
        <f t="shared" si="152"/>
        <v>RS4</v>
      </c>
      <c r="G3205" t="s">
        <v>1140</v>
      </c>
      <c r="H3205" t="str">
        <f>VLOOKUP(E3205,GDD!$A$2:$B$57,2)</f>
        <v>650-900</v>
      </c>
      <c r="I3205" cm="1">
        <f t="array" ref="I3205">IF(H3205="0-650",1,IF(H3205="650-900",2,IF(H3205="900+",3,NA)))</f>
        <v>2</v>
      </c>
      <c r="J3205">
        <v>1.6060646388387799E-2</v>
      </c>
      <c r="K3205">
        <v>8.0684711382143001E-3</v>
      </c>
      <c r="L3205">
        <v>0.85656155937888701</v>
      </c>
    </row>
    <row r="3206" spans="1:12" x14ac:dyDescent="0.2">
      <c r="A3206" t="s">
        <v>4165</v>
      </c>
      <c r="B3206" t="str">
        <f t="shared" si="150"/>
        <v>height_99p</v>
      </c>
      <c r="C3206">
        <f>VLOOKUP(B3206,GDD!$D$2:$E$31,2)</f>
        <v>7</v>
      </c>
      <c r="D3206" t="str">
        <f t="shared" si="151"/>
        <v>JCEager20</v>
      </c>
      <c r="E3206" s="2">
        <v>20200717</v>
      </c>
      <c r="F3206" t="str">
        <f t="shared" si="152"/>
        <v>RS4</v>
      </c>
      <c r="G3206" t="s">
        <v>1140</v>
      </c>
      <c r="H3206" t="str">
        <f>VLOOKUP(E3206,GDD!$A$2:$B$57,2)</f>
        <v>650-900</v>
      </c>
      <c r="I3206" cm="1">
        <f t="array" ref="I3206">IF(H3206="0-650",1,IF(H3206="650-900",2,IF(H3206="900+",3,NA)))</f>
        <v>2</v>
      </c>
      <c r="J3206">
        <v>1.1756391101337599E-2</v>
      </c>
      <c r="K3206">
        <v>6.8772072136781401E-3</v>
      </c>
      <c r="L3206">
        <v>0.83682567448961698</v>
      </c>
    </row>
    <row r="3207" spans="1:12" x14ac:dyDescent="0.2">
      <c r="A3207" t="s">
        <v>4166</v>
      </c>
      <c r="B3207" t="str">
        <f t="shared" si="150"/>
        <v>canopy_cover_5p</v>
      </c>
      <c r="C3207">
        <f>VLOOKUP(B3207,GDD!$D$2:$E$31,2)</f>
        <v>8</v>
      </c>
      <c r="D3207" t="str">
        <f t="shared" si="151"/>
        <v>JCEager20</v>
      </c>
      <c r="E3207" s="2">
        <v>20200717</v>
      </c>
      <c r="F3207" t="str">
        <f t="shared" si="152"/>
        <v>RS4</v>
      </c>
      <c r="G3207" t="s">
        <v>1140</v>
      </c>
      <c r="H3207" t="str">
        <f>VLOOKUP(E3207,GDD!$A$2:$B$57,2)</f>
        <v>650-900</v>
      </c>
      <c r="I3207" cm="1">
        <f t="array" ref="I3207">IF(H3207="0-650",1,IF(H3207="650-900",2,IF(H3207="900+",3,NA)))</f>
        <v>2</v>
      </c>
      <c r="J3207">
        <v>4.0280634092356999</v>
      </c>
      <c r="K3207">
        <v>5.2861897359697796</v>
      </c>
      <c r="L3207">
        <v>0.69567794446501996</v>
      </c>
    </row>
    <row r="3208" spans="1:12" x14ac:dyDescent="0.2">
      <c r="A3208" t="s">
        <v>4167</v>
      </c>
      <c r="B3208" t="str">
        <f t="shared" si="150"/>
        <v>pcanopy_cover_10p</v>
      </c>
      <c r="C3208">
        <f>VLOOKUP(B3208,GDD!$D$2:$E$31,2)</f>
        <v>9</v>
      </c>
      <c r="D3208" t="str">
        <f t="shared" si="151"/>
        <v>JCEager20</v>
      </c>
      <c r="E3208" s="2">
        <v>20200717</v>
      </c>
      <c r="F3208" t="str">
        <f t="shared" si="152"/>
        <v>RS4</v>
      </c>
      <c r="G3208" t="s">
        <v>1140</v>
      </c>
      <c r="H3208" t="str">
        <f>VLOOKUP(E3208,GDD!$A$2:$B$57,2)</f>
        <v>650-900</v>
      </c>
      <c r="I3208" cm="1">
        <f t="array" ref="I3208">IF(H3208="0-650",1,IF(H3208="650-900",2,IF(H3208="900+",3,NA)))</f>
        <v>2</v>
      </c>
      <c r="J3208">
        <v>5.3804792158033896</v>
      </c>
      <c r="K3208">
        <v>6.0120314680239897</v>
      </c>
      <c r="L3208">
        <v>0.72861896090867995</v>
      </c>
    </row>
    <row r="3209" spans="1:12" x14ac:dyDescent="0.2">
      <c r="A3209" t="s">
        <v>4168</v>
      </c>
      <c r="B3209" t="str">
        <f t="shared" si="150"/>
        <v>canopy_cover_20p</v>
      </c>
      <c r="C3209">
        <f>VLOOKUP(B3209,GDD!$D$2:$E$31,2)</f>
        <v>10</v>
      </c>
      <c r="D3209" t="str">
        <f t="shared" si="151"/>
        <v>JCEager20</v>
      </c>
      <c r="E3209" s="2">
        <v>20200717</v>
      </c>
      <c r="F3209" t="str">
        <f t="shared" si="152"/>
        <v>RS4</v>
      </c>
      <c r="G3209" t="s">
        <v>1140</v>
      </c>
      <c r="H3209" t="str">
        <f>VLOOKUP(E3209,GDD!$A$2:$B$57,2)</f>
        <v>650-900</v>
      </c>
      <c r="I3209" cm="1">
        <f t="array" ref="I3209">IF(H3209="0-650",1,IF(H3209="650-900",2,IF(H3209="900+",3,NA)))</f>
        <v>2</v>
      </c>
      <c r="J3209">
        <v>6.77133671008131</v>
      </c>
      <c r="K3209">
        <v>6.9547983856514</v>
      </c>
      <c r="L3209">
        <v>0.74495407888476795</v>
      </c>
    </row>
    <row r="3210" spans="1:12" x14ac:dyDescent="0.2">
      <c r="A3210" t="s">
        <v>4169</v>
      </c>
      <c r="B3210" t="str">
        <f t="shared" si="150"/>
        <v>canopy_cover_30p</v>
      </c>
      <c r="C3210">
        <f>VLOOKUP(B3210,GDD!$D$2:$E$31,2)</f>
        <v>11</v>
      </c>
      <c r="D3210" t="str">
        <f t="shared" si="151"/>
        <v>JCEager20</v>
      </c>
      <c r="E3210" s="2">
        <v>20200717</v>
      </c>
      <c r="F3210" t="str">
        <f t="shared" si="152"/>
        <v>RS4</v>
      </c>
      <c r="G3210" t="s">
        <v>1140</v>
      </c>
      <c r="H3210" t="str">
        <f>VLOOKUP(E3210,GDD!$A$2:$B$57,2)</f>
        <v>650-900</v>
      </c>
      <c r="I3210" cm="1">
        <f t="array" ref="I3210">IF(H3210="0-650",1,IF(H3210="650-900",2,IF(H3210="900+",3,NA)))</f>
        <v>2</v>
      </c>
      <c r="J3210">
        <v>8.8080943045223208</v>
      </c>
      <c r="K3210">
        <v>8.4503729126571603</v>
      </c>
      <c r="L3210">
        <v>0.75769300907902104</v>
      </c>
    </row>
    <row r="3211" spans="1:12" x14ac:dyDescent="0.2">
      <c r="A3211" t="s">
        <v>4170</v>
      </c>
      <c r="B3211" t="str">
        <f t="shared" si="150"/>
        <v>canopy_cover_40p</v>
      </c>
      <c r="C3211">
        <f>VLOOKUP(B3211,GDD!$D$2:$E$31,2)</f>
        <v>12</v>
      </c>
      <c r="D3211" t="str">
        <f t="shared" si="151"/>
        <v>JCEager20</v>
      </c>
      <c r="E3211" s="2">
        <v>20200717</v>
      </c>
      <c r="F3211" t="str">
        <f t="shared" si="152"/>
        <v>RS4</v>
      </c>
      <c r="G3211" t="s">
        <v>1140</v>
      </c>
      <c r="H3211" t="str">
        <f>VLOOKUP(E3211,GDD!$A$2:$B$57,2)</f>
        <v>650-900</v>
      </c>
      <c r="I3211" cm="1">
        <f t="array" ref="I3211">IF(H3211="0-650",1,IF(H3211="650-900",2,IF(H3211="900+",3,NA)))</f>
        <v>2</v>
      </c>
      <c r="J3211">
        <v>14.8223610264965</v>
      </c>
      <c r="K3211">
        <v>11.334046075242</v>
      </c>
      <c r="L3211">
        <v>0.79688500489275504</v>
      </c>
    </row>
    <row r="3212" spans="1:12" x14ac:dyDescent="0.2">
      <c r="A3212" t="s">
        <v>4171</v>
      </c>
      <c r="B3212" t="str">
        <f t="shared" si="150"/>
        <v>canopy_cover_50p</v>
      </c>
      <c r="C3212">
        <f>VLOOKUP(B3212,GDD!$D$2:$E$31,2)</f>
        <v>13</v>
      </c>
      <c r="D3212" t="str">
        <f t="shared" si="151"/>
        <v>JCEager20</v>
      </c>
      <c r="E3212" s="2">
        <v>20200717</v>
      </c>
      <c r="F3212" t="str">
        <f t="shared" si="152"/>
        <v>RS4</v>
      </c>
      <c r="G3212" t="s">
        <v>1140</v>
      </c>
      <c r="H3212" t="str">
        <f>VLOOKUP(E3212,GDD!$A$2:$B$57,2)</f>
        <v>650-900</v>
      </c>
      <c r="I3212" cm="1">
        <f t="array" ref="I3212">IF(H3212="0-650",1,IF(H3212="650-900",2,IF(H3212="900+",3,NA)))</f>
        <v>2</v>
      </c>
      <c r="J3212">
        <v>31.5586422687613</v>
      </c>
      <c r="K3212">
        <v>16.181768396167801</v>
      </c>
      <c r="L3212">
        <v>0.85403116701446702</v>
      </c>
    </row>
    <row r="3213" spans="1:12" x14ac:dyDescent="0.2">
      <c r="A3213" t="s">
        <v>4172</v>
      </c>
      <c r="B3213" t="str">
        <f t="shared" si="150"/>
        <v>canopy_cover_75p</v>
      </c>
      <c r="C3213">
        <f>VLOOKUP(B3213,GDD!$D$2:$E$31,2)</f>
        <v>14</v>
      </c>
      <c r="D3213" t="str">
        <f t="shared" si="151"/>
        <v>JCEager20</v>
      </c>
      <c r="E3213" s="2">
        <v>20200717</v>
      </c>
      <c r="F3213" t="str">
        <f t="shared" si="152"/>
        <v>RS4</v>
      </c>
      <c r="G3213" t="s">
        <v>1140</v>
      </c>
      <c r="H3213" t="str">
        <f>VLOOKUP(E3213,GDD!$A$2:$B$57,2)</f>
        <v>650-900</v>
      </c>
      <c r="I3213" cm="1">
        <f t="array" ref="I3213">IF(H3213="0-650",1,IF(H3213="650-900",2,IF(H3213="900+",3,NA)))</f>
        <v>2</v>
      </c>
      <c r="J3213">
        <v>97.865618783266996</v>
      </c>
      <c r="K3213">
        <v>36.802890451242298</v>
      </c>
      <c r="L3213">
        <v>0.88861102102053402</v>
      </c>
    </row>
    <row r="3214" spans="1:12" x14ac:dyDescent="0.2">
      <c r="A3214" t="s">
        <v>4173</v>
      </c>
      <c r="B3214" t="str">
        <f t="shared" si="150"/>
        <v>standard_deviation_ht</v>
      </c>
      <c r="C3214">
        <f>VLOOKUP(B3214,GDD!$D$2:$E$31,2)</f>
        <v>15</v>
      </c>
      <c r="D3214" t="str">
        <f t="shared" si="151"/>
        <v>JCEager20</v>
      </c>
      <c r="E3214" s="2">
        <v>20200717</v>
      </c>
      <c r="F3214" t="str">
        <f t="shared" si="152"/>
        <v>RS4</v>
      </c>
      <c r="G3214" t="s">
        <v>1140</v>
      </c>
      <c r="H3214" t="str">
        <f>VLOOKUP(E3214,GDD!$A$2:$B$57,2)</f>
        <v>650-900</v>
      </c>
      <c r="I3214" cm="1">
        <f t="array" ref="I3214">IF(H3214="0-650",1,IF(H3214="650-900",2,IF(H3214="900+",3,NA)))</f>
        <v>2</v>
      </c>
      <c r="J3214">
        <v>8.5905010918359997E-4</v>
      </c>
      <c r="K3214">
        <v>7.7181232016278103E-4</v>
      </c>
      <c r="L3214">
        <v>0.76953689803327097</v>
      </c>
    </row>
    <row r="3215" spans="1:12" x14ac:dyDescent="0.2">
      <c r="A3215" t="s">
        <v>4174</v>
      </c>
      <c r="B3215" t="str">
        <f t="shared" si="150"/>
        <v>quadratic_mean_ht</v>
      </c>
      <c r="C3215">
        <f>VLOOKUP(B3215,GDD!$D$2:$E$31,2)</f>
        <v>16</v>
      </c>
      <c r="D3215" t="str">
        <f t="shared" si="151"/>
        <v>JCEager20</v>
      </c>
      <c r="E3215" s="2">
        <v>20200717</v>
      </c>
      <c r="F3215" t="str">
        <f t="shared" si="152"/>
        <v>RS4</v>
      </c>
      <c r="G3215" t="s">
        <v>1140</v>
      </c>
      <c r="H3215" t="str">
        <f>VLOOKUP(E3215,GDD!$A$2:$B$57,2)</f>
        <v>650-900</v>
      </c>
      <c r="I3215" cm="1">
        <f t="array" ref="I3215">IF(H3215="0-650",1,IF(H3215="650-900",2,IF(H3215="900+",3,NA)))</f>
        <v>2</v>
      </c>
      <c r="J3215">
        <v>1.9303099737883501E-2</v>
      </c>
      <c r="K3215">
        <v>9.3526527602200999E-3</v>
      </c>
      <c r="L3215">
        <v>0.86095180877513999</v>
      </c>
    </row>
    <row r="3216" spans="1:12" x14ac:dyDescent="0.2">
      <c r="A3216" t="s">
        <v>4175</v>
      </c>
      <c r="B3216" t="str">
        <f t="shared" si="150"/>
        <v>skewness_ht</v>
      </c>
      <c r="C3216">
        <f>VLOOKUP(B3216,GDD!$D$2:$E$31,2)</f>
        <v>17</v>
      </c>
      <c r="D3216" t="str">
        <f t="shared" si="151"/>
        <v>JCEager20</v>
      </c>
      <c r="E3216" s="2">
        <v>20200717</v>
      </c>
      <c r="F3216" t="str">
        <f t="shared" si="152"/>
        <v>RS4</v>
      </c>
      <c r="G3216" t="s">
        <v>1140</v>
      </c>
      <c r="H3216" t="str">
        <f>VLOOKUP(E3216,GDD!$A$2:$B$57,2)</f>
        <v>650-900</v>
      </c>
      <c r="I3216" cm="1">
        <f t="array" ref="I3216">IF(H3216="0-650",1,IF(H3216="650-900",2,IF(H3216="900+",3,NA)))</f>
        <v>2</v>
      </c>
      <c r="J3216">
        <v>7.7840904367172906E-2</v>
      </c>
      <c r="K3216">
        <v>2.5633647238431301E-2</v>
      </c>
      <c r="L3216">
        <v>0.90108810293212105</v>
      </c>
    </row>
    <row r="3217" spans="1:12" x14ac:dyDescent="0.2">
      <c r="A3217" t="s">
        <v>4176</v>
      </c>
      <c r="B3217" t="str">
        <f t="shared" si="150"/>
        <v>kurtosis_ht</v>
      </c>
      <c r="C3217">
        <f>VLOOKUP(B3217,GDD!$D$2:$E$31,2)</f>
        <v>18</v>
      </c>
      <c r="D3217" t="str">
        <f t="shared" si="151"/>
        <v>JCEager20</v>
      </c>
      <c r="E3217" s="2">
        <v>20200717</v>
      </c>
      <c r="F3217" t="str">
        <f t="shared" si="152"/>
        <v>RS4</v>
      </c>
      <c r="G3217" t="s">
        <v>1140</v>
      </c>
      <c r="H3217" t="str">
        <f>VLOOKUP(E3217,GDD!$A$2:$B$57,2)</f>
        <v>650-900</v>
      </c>
      <c r="I3217" cm="1">
        <f t="array" ref="I3217">IF(H3217="0-650",1,IF(H3217="650-900",2,IF(H3217="900+",3,NA)))</f>
        <v>2</v>
      </c>
      <c r="J3217">
        <v>0.58335150459310803</v>
      </c>
      <c r="K3217">
        <v>0.36187240666033499</v>
      </c>
      <c r="L3217">
        <v>0.82865296940056998</v>
      </c>
    </row>
    <row r="3218" spans="1:12" x14ac:dyDescent="0.2">
      <c r="A3218" t="s">
        <v>4177</v>
      </c>
      <c r="B3218" t="str">
        <f t="shared" si="150"/>
        <v>variation_ht</v>
      </c>
      <c r="C3218">
        <f>VLOOKUP(B3218,GDD!$D$2:$E$31,2)</f>
        <v>19</v>
      </c>
      <c r="D3218" t="str">
        <f t="shared" si="151"/>
        <v>JCEager20</v>
      </c>
      <c r="E3218" s="2">
        <v>20200717</v>
      </c>
      <c r="F3218" t="str">
        <f t="shared" si="152"/>
        <v>RS4</v>
      </c>
      <c r="G3218" t="s">
        <v>1140</v>
      </c>
      <c r="H3218" t="str">
        <f>VLOOKUP(E3218,GDD!$A$2:$B$57,2)</f>
        <v>650-900</v>
      </c>
      <c r="I3218" cm="1">
        <f t="array" ref="I3218">IF(H3218="0-650",1,IF(H3218="650-900",2,IF(H3218="900+",3,NA)))</f>
        <v>2</v>
      </c>
      <c r="J3218">
        <v>7.0971576253834798E-4</v>
      </c>
      <c r="K3218">
        <v>6.6848803065387198E-4</v>
      </c>
      <c r="L3218">
        <v>0.76105247660816999</v>
      </c>
    </row>
    <row r="3219" spans="1:12" x14ac:dyDescent="0.2">
      <c r="A3219" t="s">
        <v>4178</v>
      </c>
      <c r="B3219" t="str">
        <f t="shared" si="150"/>
        <v>plot_volume</v>
      </c>
      <c r="C3219">
        <f>VLOOKUP(B3219,GDD!$D$2:$E$31,2)</f>
        <v>20</v>
      </c>
      <c r="D3219" t="str">
        <f t="shared" si="151"/>
        <v>JCEager20</v>
      </c>
      <c r="E3219" s="2">
        <v>20200717</v>
      </c>
      <c r="F3219" t="str">
        <f t="shared" si="152"/>
        <v>RS4</v>
      </c>
      <c r="G3219" t="s">
        <v>1140</v>
      </c>
      <c r="H3219" t="str">
        <f>VLOOKUP(E3219,GDD!$A$2:$B$57,2)</f>
        <v>650-900</v>
      </c>
      <c r="I3219" cm="1">
        <f t="array" ref="I3219">IF(H3219="0-650",1,IF(H3219="650-900",2,IF(H3219="900+",3,NA)))</f>
        <v>2</v>
      </c>
      <c r="J3219" s="1">
        <v>4.59875690973122E-6</v>
      </c>
      <c r="K3219" s="1">
        <v>4.8883623410376101E-6</v>
      </c>
      <c r="L3219">
        <v>0.73837525614426702</v>
      </c>
    </row>
    <row r="3220" spans="1:12" x14ac:dyDescent="0.2">
      <c r="A3220" t="s">
        <v>3488</v>
      </c>
      <c r="B3220" t="str">
        <f t="shared" si="150"/>
        <v>height_30p</v>
      </c>
      <c r="C3220">
        <f>VLOOKUP(B3220,GDD!$D$2:$E$31,2)</f>
        <v>2</v>
      </c>
      <c r="D3220" t="str">
        <f t="shared" si="151"/>
        <v>JCEager20</v>
      </c>
      <c r="E3220" s="2">
        <v>20200725</v>
      </c>
      <c r="F3220" t="str">
        <f t="shared" si="152"/>
        <v>RS4</v>
      </c>
      <c r="G3220" t="s">
        <v>1140</v>
      </c>
      <c r="H3220" t="str">
        <f>VLOOKUP(E3220,GDD!$A$2:$B$57,2)</f>
        <v>650-900</v>
      </c>
      <c r="I3220" cm="1">
        <f t="array" ref="I3220">IF(H3220="0-650",1,IF(H3220="650-900",2,IF(H3220="900+",3,NA)))</f>
        <v>2</v>
      </c>
      <c r="J3220">
        <v>5.9479483087974697E-2</v>
      </c>
      <c r="K3220">
        <v>1.42388286402456E-2</v>
      </c>
      <c r="L3220">
        <v>0.92610011520233604</v>
      </c>
    </row>
    <row r="3221" spans="1:12" x14ac:dyDescent="0.2">
      <c r="A3221" t="s">
        <v>3489</v>
      </c>
      <c r="B3221" t="str">
        <f t="shared" si="150"/>
        <v>height_50p</v>
      </c>
      <c r="C3221">
        <f>VLOOKUP(B3221,GDD!$D$2:$E$31,2)</f>
        <v>3</v>
      </c>
      <c r="D3221" t="str">
        <f t="shared" si="151"/>
        <v>JCEager20</v>
      </c>
      <c r="E3221" s="2">
        <v>20200725</v>
      </c>
      <c r="F3221" t="str">
        <f t="shared" si="152"/>
        <v>RS4</v>
      </c>
      <c r="G3221" t="s">
        <v>1140</v>
      </c>
      <c r="H3221" t="str">
        <f>VLOOKUP(E3221,GDD!$A$2:$B$57,2)</f>
        <v>650-900</v>
      </c>
      <c r="I3221" cm="1">
        <f t="array" ref="I3221">IF(H3221="0-650",1,IF(H3221="650-900",2,IF(H3221="900+",3,NA)))</f>
        <v>2</v>
      </c>
      <c r="J3221">
        <v>5.7357584797811501E-2</v>
      </c>
      <c r="K3221">
        <v>9.4385337391040599E-3</v>
      </c>
      <c r="L3221">
        <v>0.94800029333596003</v>
      </c>
    </row>
    <row r="3222" spans="1:12" x14ac:dyDescent="0.2">
      <c r="A3222" t="s">
        <v>3490</v>
      </c>
      <c r="B3222" t="str">
        <f t="shared" si="150"/>
        <v>height_70p</v>
      </c>
      <c r="C3222">
        <f>VLOOKUP(B3222,GDD!$D$2:$E$31,2)</f>
        <v>4</v>
      </c>
      <c r="D3222" t="str">
        <f t="shared" si="151"/>
        <v>JCEager20</v>
      </c>
      <c r="E3222" s="2">
        <v>20200725</v>
      </c>
      <c r="F3222" t="str">
        <f t="shared" si="152"/>
        <v>RS4</v>
      </c>
      <c r="G3222" t="s">
        <v>1140</v>
      </c>
      <c r="H3222" t="str">
        <f>VLOOKUP(E3222,GDD!$A$2:$B$57,2)</f>
        <v>650-900</v>
      </c>
      <c r="I3222" cm="1">
        <f t="array" ref="I3222">IF(H3222="0-650",1,IF(H3222="650-900",2,IF(H3222="900+",3,NA)))</f>
        <v>2</v>
      </c>
      <c r="J3222">
        <v>5.2698846922017199E-2</v>
      </c>
      <c r="K3222">
        <v>6.7539770312602301E-3</v>
      </c>
      <c r="L3222">
        <v>0.95902968870522798</v>
      </c>
    </row>
    <row r="3223" spans="1:12" x14ac:dyDescent="0.2">
      <c r="A3223" t="s">
        <v>3491</v>
      </c>
      <c r="B3223" t="str">
        <f t="shared" si="150"/>
        <v>height_90p</v>
      </c>
      <c r="C3223">
        <f>VLOOKUP(B3223,GDD!$D$2:$E$31,2)</f>
        <v>5</v>
      </c>
      <c r="D3223" t="str">
        <f t="shared" si="151"/>
        <v>JCEager20</v>
      </c>
      <c r="E3223" s="2">
        <v>20200725</v>
      </c>
      <c r="F3223" t="str">
        <f t="shared" si="152"/>
        <v>RS4</v>
      </c>
      <c r="G3223" t="s">
        <v>1140</v>
      </c>
      <c r="H3223" t="str">
        <f>VLOOKUP(E3223,GDD!$A$2:$B$57,2)</f>
        <v>650-900</v>
      </c>
      <c r="I3223" cm="1">
        <f t="array" ref="I3223">IF(H3223="0-650",1,IF(H3223="650-900",2,IF(H3223="900+",3,NA)))</f>
        <v>2</v>
      </c>
      <c r="J3223">
        <v>4.8677231640924197E-2</v>
      </c>
      <c r="K3223">
        <v>5.0939972817104599E-3</v>
      </c>
      <c r="L3223">
        <v>0.96629297634701306</v>
      </c>
    </row>
    <row r="3224" spans="1:12" x14ac:dyDescent="0.2">
      <c r="A3224" t="s">
        <v>3492</v>
      </c>
      <c r="B3224" t="str">
        <f t="shared" si="150"/>
        <v>height_95p</v>
      </c>
      <c r="C3224">
        <f>VLOOKUP(B3224,GDD!$D$2:$E$31,2)</f>
        <v>6</v>
      </c>
      <c r="D3224" t="str">
        <f t="shared" si="151"/>
        <v>JCEager20</v>
      </c>
      <c r="E3224" s="2">
        <v>20200725</v>
      </c>
      <c r="F3224" t="str">
        <f t="shared" si="152"/>
        <v>RS4</v>
      </c>
      <c r="G3224" t="s">
        <v>1140</v>
      </c>
      <c r="H3224" t="str">
        <f>VLOOKUP(E3224,GDD!$A$2:$B$57,2)</f>
        <v>650-900</v>
      </c>
      <c r="I3224" cm="1">
        <f t="array" ref="I3224">IF(H3224="0-650",1,IF(H3224="650-900",2,IF(H3224="900+",3,NA)))</f>
        <v>2</v>
      </c>
      <c r="J3224">
        <v>4.3768883614458701E-2</v>
      </c>
      <c r="K3224">
        <v>5.1682237229747604E-3</v>
      </c>
      <c r="L3224">
        <v>0.96213058455340705</v>
      </c>
    </row>
    <row r="3225" spans="1:12" x14ac:dyDescent="0.2">
      <c r="A3225" t="s">
        <v>3493</v>
      </c>
      <c r="B3225" t="str">
        <f t="shared" si="150"/>
        <v>height_99p</v>
      </c>
      <c r="C3225">
        <f>VLOOKUP(B3225,GDD!$D$2:$E$31,2)</f>
        <v>7</v>
      </c>
      <c r="D3225" t="str">
        <f t="shared" si="151"/>
        <v>JCEager20</v>
      </c>
      <c r="E3225" s="2">
        <v>20200725</v>
      </c>
      <c r="F3225" t="str">
        <f t="shared" si="152"/>
        <v>RS4</v>
      </c>
      <c r="G3225" t="s">
        <v>1140</v>
      </c>
      <c r="H3225" t="str">
        <f>VLOOKUP(E3225,GDD!$A$2:$B$57,2)</f>
        <v>650-900</v>
      </c>
      <c r="I3225" cm="1">
        <f t="array" ref="I3225">IF(H3225="0-650",1,IF(H3225="650-900",2,IF(H3225="900+",3,NA)))</f>
        <v>2</v>
      </c>
      <c r="J3225">
        <v>3.1143793124353201E-2</v>
      </c>
      <c r="K3225">
        <v>6.57849520647862E-3</v>
      </c>
      <c r="L3225">
        <v>0.93422154328124196</v>
      </c>
    </row>
    <row r="3226" spans="1:12" x14ac:dyDescent="0.2">
      <c r="A3226" t="s">
        <v>3494</v>
      </c>
      <c r="B3226" t="str">
        <f t="shared" si="150"/>
        <v>canopy_cover_5p</v>
      </c>
      <c r="C3226">
        <f>VLOOKUP(B3226,GDD!$D$2:$E$31,2)</f>
        <v>8</v>
      </c>
      <c r="D3226" t="str">
        <f t="shared" si="151"/>
        <v>JCEager20</v>
      </c>
      <c r="E3226" s="2">
        <v>20200725</v>
      </c>
      <c r="F3226" t="str">
        <f t="shared" si="152"/>
        <v>RS4</v>
      </c>
      <c r="G3226" t="s">
        <v>1140</v>
      </c>
      <c r="H3226" t="str">
        <f>VLOOKUP(E3226,GDD!$A$2:$B$57,2)</f>
        <v>650-900</v>
      </c>
      <c r="I3226" cm="1">
        <f t="array" ref="I3226">IF(H3226="0-650",1,IF(H3226="650-900",2,IF(H3226="900+",3,NA)))</f>
        <v>2</v>
      </c>
      <c r="J3226">
        <v>7.12855716071752</v>
      </c>
      <c r="K3226">
        <v>7.8760955663173604</v>
      </c>
      <c r="L3226">
        <v>0.73084005647125805</v>
      </c>
    </row>
    <row r="3227" spans="1:12" x14ac:dyDescent="0.2">
      <c r="A3227" t="s">
        <v>3495</v>
      </c>
      <c r="B3227" t="str">
        <f t="shared" si="150"/>
        <v>pcanopy_cover_10p</v>
      </c>
      <c r="C3227">
        <f>VLOOKUP(B3227,GDD!$D$2:$E$31,2)</f>
        <v>9</v>
      </c>
      <c r="D3227" t="str">
        <f t="shared" si="151"/>
        <v>JCEager20</v>
      </c>
      <c r="E3227" s="2">
        <v>20200725</v>
      </c>
      <c r="F3227" t="str">
        <f t="shared" si="152"/>
        <v>RS4</v>
      </c>
      <c r="G3227" t="s">
        <v>1140</v>
      </c>
      <c r="H3227" t="str">
        <f>VLOOKUP(E3227,GDD!$A$2:$B$57,2)</f>
        <v>650-900</v>
      </c>
      <c r="I3227" cm="1">
        <f t="array" ref="I3227">IF(H3227="0-650",1,IF(H3227="650-900",2,IF(H3227="900+",3,NA)))</f>
        <v>2</v>
      </c>
      <c r="J3227">
        <v>8.0230435531026298</v>
      </c>
      <c r="K3227">
        <v>8.1390378711468205</v>
      </c>
      <c r="L3227">
        <v>0.74729895419384396</v>
      </c>
    </row>
    <row r="3228" spans="1:12" x14ac:dyDescent="0.2">
      <c r="A3228" t="s">
        <v>3496</v>
      </c>
      <c r="B3228" t="str">
        <f t="shared" si="150"/>
        <v>canopy_cover_20p</v>
      </c>
      <c r="C3228">
        <f>VLOOKUP(B3228,GDD!$D$2:$E$31,2)</f>
        <v>10</v>
      </c>
      <c r="D3228" t="str">
        <f t="shared" si="151"/>
        <v>JCEager20</v>
      </c>
      <c r="E3228" s="2">
        <v>20200725</v>
      </c>
      <c r="F3228" t="str">
        <f t="shared" si="152"/>
        <v>RS4</v>
      </c>
      <c r="G3228" t="s">
        <v>1140</v>
      </c>
      <c r="H3228" t="str">
        <f>VLOOKUP(E3228,GDD!$A$2:$B$57,2)</f>
        <v>650-900</v>
      </c>
      <c r="I3228" cm="1">
        <f t="array" ref="I3228">IF(H3228="0-650",1,IF(H3228="650-900",2,IF(H3228="900+",3,NA)))</f>
        <v>2</v>
      </c>
      <c r="J3228">
        <v>9.2967837169227305</v>
      </c>
      <c r="K3228">
        <v>9.3737657321158494</v>
      </c>
      <c r="L3228">
        <v>0.74845061372106902</v>
      </c>
    </row>
    <row r="3229" spans="1:12" x14ac:dyDescent="0.2">
      <c r="A3229" t="s">
        <v>3497</v>
      </c>
      <c r="B3229" t="str">
        <f t="shared" si="150"/>
        <v>canopy_cover_30p</v>
      </c>
      <c r="C3229">
        <f>VLOOKUP(B3229,GDD!$D$2:$E$31,2)</f>
        <v>11</v>
      </c>
      <c r="D3229" t="str">
        <f t="shared" si="151"/>
        <v>JCEager20</v>
      </c>
      <c r="E3229" s="2">
        <v>20200725</v>
      </c>
      <c r="F3229" t="str">
        <f t="shared" si="152"/>
        <v>RS4</v>
      </c>
      <c r="G3229" t="s">
        <v>1140</v>
      </c>
      <c r="H3229" t="str">
        <f>VLOOKUP(E3229,GDD!$A$2:$B$57,2)</f>
        <v>650-900</v>
      </c>
      <c r="I3229" cm="1">
        <f t="array" ref="I3229">IF(H3229="0-650",1,IF(H3229="650-900",2,IF(H3229="900+",3,NA)))</f>
        <v>2</v>
      </c>
      <c r="J3229">
        <v>11.5645134140845</v>
      </c>
      <c r="K3229">
        <v>11.652285878363999</v>
      </c>
      <c r="L3229">
        <v>0.74857960567930504</v>
      </c>
    </row>
    <row r="3230" spans="1:12" x14ac:dyDescent="0.2">
      <c r="A3230" t="s">
        <v>3498</v>
      </c>
      <c r="B3230" t="str">
        <f t="shared" si="150"/>
        <v>canopy_cover_40p</v>
      </c>
      <c r="C3230">
        <f>VLOOKUP(B3230,GDD!$D$2:$E$31,2)</f>
        <v>12</v>
      </c>
      <c r="D3230" t="str">
        <f t="shared" si="151"/>
        <v>JCEager20</v>
      </c>
      <c r="E3230" s="2">
        <v>20200725</v>
      </c>
      <c r="F3230" t="str">
        <f t="shared" si="152"/>
        <v>RS4</v>
      </c>
      <c r="G3230" t="s">
        <v>1140</v>
      </c>
      <c r="H3230" t="str">
        <f>VLOOKUP(E3230,GDD!$A$2:$B$57,2)</f>
        <v>650-900</v>
      </c>
      <c r="I3230" cm="1">
        <f t="array" ref="I3230">IF(H3230="0-650",1,IF(H3230="650-900",2,IF(H3230="900+",3,NA)))</f>
        <v>2</v>
      </c>
      <c r="J3230">
        <v>20.026223439673</v>
      </c>
      <c r="K3230">
        <v>16.4858993892657</v>
      </c>
      <c r="L3230">
        <v>0.78467978789565596</v>
      </c>
    </row>
    <row r="3231" spans="1:12" x14ac:dyDescent="0.2">
      <c r="A3231" t="s">
        <v>3499</v>
      </c>
      <c r="B3231" t="str">
        <f t="shared" si="150"/>
        <v>canopy_cover_50p</v>
      </c>
      <c r="C3231">
        <f>VLOOKUP(B3231,GDD!$D$2:$E$31,2)</f>
        <v>13</v>
      </c>
      <c r="D3231" t="str">
        <f t="shared" si="151"/>
        <v>JCEager20</v>
      </c>
      <c r="E3231" s="2">
        <v>20200725</v>
      </c>
      <c r="F3231" t="str">
        <f t="shared" si="152"/>
        <v>RS4</v>
      </c>
      <c r="G3231" t="s">
        <v>1140</v>
      </c>
      <c r="H3231" t="str">
        <f>VLOOKUP(E3231,GDD!$A$2:$B$57,2)</f>
        <v>650-900</v>
      </c>
      <c r="I3231" cm="1">
        <f t="array" ref="I3231">IF(H3231="0-650",1,IF(H3231="650-900",2,IF(H3231="900+",3,NA)))</f>
        <v>2</v>
      </c>
      <c r="J3231">
        <v>43.231091349498897</v>
      </c>
      <c r="K3231">
        <v>25.2051870691425</v>
      </c>
      <c r="L3231">
        <v>0.83727929323971695</v>
      </c>
    </row>
    <row r="3232" spans="1:12" x14ac:dyDescent="0.2">
      <c r="A3232" t="s">
        <v>3500</v>
      </c>
      <c r="B3232" t="str">
        <f t="shared" si="150"/>
        <v>canopy_cover_75p</v>
      </c>
      <c r="C3232">
        <f>VLOOKUP(B3232,GDD!$D$2:$E$31,2)</f>
        <v>14</v>
      </c>
      <c r="D3232" t="str">
        <f t="shared" si="151"/>
        <v>JCEager20</v>
      </c>
      <c r="E3232" s="2">
        <v>20200725</v>
      </c>
      <c r="F3232" t="str">
        <f t="shared" si="152"/>
        <v>RS4</v>
      </c>
      <c r="G3232" t="s">
        <v>1140</v>
      </c>
      <c r="H3232" t="str">
        <f>VLOOKUP(E3232,GDD!$A$2:$B$57,2)</f>
        <v>650-900</v>
      </c>
      <c r="I3232" cm="1">
        <f t="array" ref="I3232">IF(H3232="0-650",1,IF(H3232="650-900",2,IF(H3232="900+",3,NA)))</f>
        <v>2</v>
      </c>
      <c r="J3232">
        <v>122.69732650394999</v>
      </c>
      <c r="K3232">
        <v>53.911294722020003</v>
      </c>
      <c r="L3232">
        <v>0.87224910797222199</v>
      </c>
    </row>
    <row r="3233" spans="1:12" x14ac:dyDescent="0.2">
      <c r="A3233" t="s">
        <v>3501</v>
      </c>
      <c r="B3233" t="str">
        <f t="shared" si="150"/>
        <v>standard_deviation_ht</v>
      </c>
      <c r="C3233">
        <f>VLOOKUP(B3233,GDD!$D$2:$E$31,2)</f>
        <v>15</v>
      </c>
      <c r="D3233" t="str">
        <f t="shared" si="151"/>
        <v>JCEager20</v>
      </c>
      <c r="E3233" s="2">
        <v>20200725</v>
      </c>
      <c r="F3233" t="str">
        <f t="shared" si="152"/>
        <v>RS4</v>
      </c>
      <c r="G3233" t="s">
        <v>1140</v>
      </c>
      <c r="H3233" t="str">
        <f>VLOOKUP(E3233,GDD!$A$2:$B$57,2)</f>
        <v>650-900</v>
      </c>
      <c r="I3233" cm="1">
        <f t="array" ref="I3233">IF(H3233="0-650",1,IF(H3233="650-900",2,IF(H3233="900+",3,NA)))</f>
        <v>2</v>
      </c>
      <c r="J3233">
        <v>3.1693775865614902E-4</v>
      </c>
      <c r="K3233">
        <v>1.4690061850552E-3</v>
      </c>
      <c r="L3233">
        <v>0.392927361434737</v>
      </c>
    </row>
    <row r="3234" spans="1:12" x14ac:dyDescent="0.2">
      <c r="A3234" t="s">
        <v>3502</v>
      </c>
      <c r="B3234" t="str">
        <f t="shared" si="150"/>
        <v>quadratic_mean_ht</v>
      </c>
      <c r="C3234">
        <f>VLOOKUP(B3234,GDD!$D$2:$E$31,2)</f>
        <v>16</v>
      </c>
      <c r="D3234" t="str">
        <f t="shared" si="151"/>
        <v>JCEager20</v>
      </c>
      <c r="E3234" s="2">
        <v>20200725</v>
      </c>
      <c r="F3234" t="str">
        <f t="shared" si="152"/>
        <v>RS4</v>
      </c>
      <c r="G3234" t="s">
        <v>1140</v>
      </c>
      <c r="H3234" t="str">
        <f>VLOOKUP(E3234,GDD!$A$2:$B$57,2)</f>
        <v>650-900</v>
      </c>
      <c r="I3234" cm="1">
        <f t="array" ref="I3234">IF(H3234="0-650",1,IF(H3234="650-900",2,IF(H3234="900+",3,NA)))</f>
        <v>2</v>
      </c>
      <c r="J3234">
        <v>4.7002126102123801E-2</v>
      </c>
      <c r="K3234">
        <v>7.6556120495356499E-3</v>
      </c>
      <c r="L3234">
        <v>0.94850323185363306</v>
      </c>
    </row>
    <row r="3235" spans="1:12" x14ac:dyDescent="0.2">
      <c r="A3235" t="s">
        <v>3503</v>
      </c>
      <c r="B3235" t="str">
        <f t="shared" si="150"/>
        <v>skewness_ht</v>
      </c>
      <c r="C3235">
        <f>VLOOKUP(B3235,GDD!$D$2:$E$31,2)</f>
        <v>17</v>
      </c>
      <c r="D3235" t="str">
        <f t="shared" si="151"/>
        <v>JCEager20</v>
      </c>
      <c r="E3235" s="2">
        <v>20200725</v>
      </c>
      <c r="F3235" t="str">
        <f t="shared" si="152"/>
        <v>RS4</v>
      </c>
      <c r="G3235" t="s">
        <v>1140</v>
      </c>
      <c r="H3235" t="str">
        <f>VLOOKUP(E3235,GDD!$A$2:$B$57,2)</f>
        <v>650-900</v>
      </c>
      <c r="I3235" cm="1">
        <f t="array" ref="I3235">IF(H3235="0-650",1,IF(H3235="650-900",2,IF(H3235="900+",3,NA)))</f>
        <v>2</v>
      </c>
      <c r="J3235">
        <v>8.1827889214455204E-2</v>
      </c>
      <c r="K3235">
        <v>4.7200631301913903E-2</v>
      </c>
      <c r="L3235">
        <v>0.838731932419995</v>
      </c>
    </row>
    <row r="3236" spans="1:12" x14ac:dyDescent="0.2">
      <c r="A3236" t="s">
        <v>3504</v>
      </c>
      <c r="B3236" t="str">
        <f t="shared" si="150"/>
        <v>kurtosis_ht</v>
      </c>
      <c r="C3236">
        <f>VLOOKUP(B3236,GDD!$D$2:$E$31,2)</f>
        <v>18</v>
      </c>
      <c r="D3236" t="str">
        <f t="shared" si="151"/>
        <v>JCEager20</v>
      </c>
      <c r="E3236" s="2">
        <v>20200725</v>
      </c>
      <c r="F3236" t="str">
        <f t="shared" si="152"/>
        <v>RS4</v>
      </c>
      <c r="G3236" t="s">
        <v>1140</v>
      </c>
      <c r="H3236" t="str">
        <f>VLOOKUP(E3236,GDD!$A$2:$B$57,2)</f>
        <v>650-900</v>
      </c>
      <c r="I3236" cm="1">
        <f t="array" ref="I3236">IF(H3236="0-650",1,IF(H3236="650-900",2,IF(H3236="900+",3,NA)))</f>
        <v>2</v>
      </c>
      <c r="J3236">
        <v>0.60994112275783796</v>
      </c>
      <c r="K3236">
        <v>0.69842745896331504</v>
      </c>
      <c r="L3236">
        <v>0.72375072463571999</v>
      </c>
    </row>
    <row r="3237" spans="1:12" x14ac:dyDescent="0.2">
      <c r="A3237" t="s">
        <v>3505</v>
      </c>
      <c r="B3237" t="str">
        <f t="shared" si="150"/>
        <v>variation_ht</v>
      </c>
      <c r="C3237">
        <f>VLOOKUP(B3237,GDD!$D$2:$E$31,2)</f>
        <v>19</v>
      </c>
      <c r="D3237" t="str">
        <f t="shared" si="151"/>
        <v>JCEager20</v>
      </c>
      <c r="E3237" s="2">
        <v>20200725</v>
      </c>
      <c r="F3237" t="str">
        <f t="shared" si="152"/>
        <v>RS4</v>
      </c>
      <c r="G3237" t="s">
        <v>1140</v>
      </c>
      <c r="H3237" t="str">
        <f>VLOOKUP(E3237,GDD!$A$2:$B$57,2)</f>
        <v>650-900</v>
      </c>
      <c r="I3237" cm="1">
        <f t="array" ref="I3237">IF(H3237="0-650",1,IF(H3237="650-900",2,IF(H3237="900+",3,NA)))</f>
        <v>2</v>
      </c>
      <c r="J3237">
        <v>6.2359402172657897E-4</v>
      </c>
      <c r="K3237">
        <v>8.7680307937273798E-4</v>
      </c>
      <c r="L3237">
        <v>0.68088228999522005</v>
      </c>
    </row>
    <row r="3238" spans="1:12" x14ac:dyDescent="0.2">
      <c r="A3238" t="s">
        <v>3506</v>
      </c>
      <c r="B3238" t="str">
        <f t="shared" si="150"/>
        <v>plot_volume</v>
      </c>
      <c r="C3238">
        <f>VLOOKUP(B3238,GDD!$D$2:$E$31,2)</f>
        <v>20</v>
      </c>
      <c r="D3238" t="str">
        <f t="shared" si="151"/>
        <v>JCEager20</v>
      </c>
      <c r="E3238" s="2">
        <v>20200725</v>
      </c>
      <c r="F3238" t="str">
        <f t="shared" si="152"/>
        <v>RS4</v>
      </c>
      <c r="G3238" t="s">
        <v>1140</v>
      </c>
      <c r="H3238" t="str">
        <f>VLOOKUP(E3238,GDD!$A$2:$B$57,2)</f>
        <v>650-900</v>
      </c>
      <c r="I3238" cm="1">
        <f t="array" ref="I3238">IF(H3238="0-650",1,IF(H3238="650-900",2,IF(H3238="900+",3,NA)))</f>
        <v>2</v>
      </c>
      <c r="J3238" s="1">
        <v>1.3126619331672401E-5</v>
      </c>
      <c r="K3238" s="1">
        <v>6.5856893936726198E-6</v>
      </c>
      <c r="L3238">
        <v>0.85672553101601701</v>
      </c>
    </row>
    <row r="3239" spans="1:12" x14ac:dyDescent="0.2">
      <c r="A3239" t="s">
        <v>3507</v>
      </c>
      <c r="B3239" t="str">
        <f t="shared" si="150"/>
        <v>height_30p</v>
      </c>
      <c r="C3239">
        <f>VLOOKUP(B3239,GDD!$D$2:$E$31,2)</f>
        <v>2</v>
      </c>
      <c r="D3239" t="str">
        <f t="shared" si="151"/>
        <v>JCEager20</v>
      </c>
      <c r="E3239" s="2">
        <v>20200806</v>
      </c>
      <c r="F3239" t="str">
        <f t="shared" si="152"/>
        <v>RS4</v>
      </c>
      <c r="G3239" t="s">
        <v>1140</v>
      </c>
      <c r="H3239" t="str">
        <f>VLOOKUP(E3239,GDD!$A$2:$B$57,2)</f>
        <v>900+</v>
      </c>
      <c r="I3239" cm="1">
        <f t="array" ref="I3239">IF(H3239="0-650",1,IF(H3239="650-900",2,IF(H3239="900+",3,NA)))</f>
        <v>3</v>
      </c>
      <c r="J3239">
        <v>5.9094425079118003E-2</v>
      </c>
      <c r="K3239">
        <v>1.3505323608661199E-2</v>
      </c>
      <c r="L3239">
        <v>0.929213151674952</v>
      </c>
    </row>
    <row r="3240" spans="1:12" x14ac:dyDescent="0.2">
      <c r="A3240" t="s">
        <v>3508</v>
      </c>
      <c r="B3240" t="str">
        <f t="shared" si="150"/>
        <v>height_50p</v>
      </c>
      <c r="C3240">
        <f>VLOOKUP(B3240,GDD!$D$2:$E$31,2)</f>
        <v>3</v>
      </c>
      <c r="D3240" t="str">
        <f t="shared" si="151"/>
        <v>JCEager20</v>
      </c>
      <c r="E3240" s="2">
        <v>20200806</v>
      </c>
      <c r="F3240" t="str">
        <f t="shared" si="152"/>
        <v>RS4</v>
      </c>
      <c r="G3240" t="s">
        <v>1140</v>
      </c>
      <c r="H3240" t="str">
        <f>VLOOKUP(E3240,GDD!$A$2:$B$57,2)</f>
        <v>900+</v>
      </c>
      <c r="I3240" cm="1">
        <f t="array" ref="I3240">IF(H3240="0-650",1,IF(H3240="650-900",2,IF(H3240="900+",3,NA)))</f>
        <v>3</v>
      </c>
      <c r="J3240">
        <v>5.5978839054267003E-2</v>
      </c>
      <c r="K3240">
        <v>8.7923503778008401E-3</v>
      </c>
      <c r="L3240">
        <v>0.95024949517213997</v>
      </c>
    </row>
    <row r="3241" spans="1:12" x14ac:dyDescent="0.2">
      <c r="A3241" t="s">
        <v>3509</v>
      </c>
      <c r="B3241" t="str">
        <f t="shared" si="150"/>
        <v>height_70p</v>
      </c>
      <c r="C3241">
        <f>VLOOKUP(B3241,GDD!$D$2:$E$31,2)</f>
        <v>4</v>
      </c>
      <c r="D3241" t="str">
        <f t="shared" si="151"/>
        <v>JCEager20</v>
      </c>
      <c r="E3241" s="2">
        <v>20200806</v>
      </c>
      <c r="F3241" t="str">
        <f t="shared" si="152"/>
        <v>RS4</v>
      </c>
      <c r="G3241" t="s">
        <v>1140</v>
      </c>
      <c r="H3241" t="str">
        <f>VLOOKUP(E3241,GDD!$A$2:$B$57,2)</f>
        <v>900+</v>
      </c>
      <c r="I3241" cm="1">
        <f t="array" ref="I3241">IF(H3241="0-650",1,IF(H3241="650-900",2,IF(H3241="900+",3,NA)))</f>
        <v>3</v>
      </c>
      <c r="J3241">
        <v>5.0987037860352101E-2</v>
      </c>
      <c r="K3241">
        <v>6.6262756551143803E-3</v>
      </c>
      <c r="L3241">
        <v>0.95847870131324597</v>
      </c>
    </row>
    <row r="3242" spans="1:12" x14ac:dyDescent="0.2">
      <c r="A3242" t="s">
        <v>3510</v>
      </c>
      <c r="B3242" t="str">
        <f t="shared" si="150"/>
        <v>height_90p</v>
      </c>
      <c r="C3242">
        <f>VLOOKUP(B3242,GDD!$D$2:$E$31,2)</f>
        <v>5</v>
      </c>
      <c r="D3242" t="str">
        <f t="shared" si="151"/>
        <v>JCEager20</v>
      </c>
      <c r="E3242" s="2">
        <v>20200806</v>
      </c>
      <c r="F3242" t="str">
        <f t="shared" si="152"/>
        <v>RS4</v>
      </c>
      <c r="G3242" t="s">
        <v>1140</v>
      </c>
      <c r="H3242" t="str">
        <f>VLOOKUP(E3242,GDD!$A$2:$B$57,2)</f>
        <v>900+</v>
      </c>
      <c r="I3242" cm="1">
        <f t="array" ref="I3242">IF(H3242="0-650",1,IF(H3242="650-900",2,IF(H3242="900+",3,NA)))</f>
        <v>3</v>
      </c>
      <c r="J3242">
        <v>4.8681953293818601E-2</v>
      </c>
      <c r="K3242">
        <v>5.39425149296316E-3</v>
      </c>
      <c r="L3242">
        <v>0.96438029895774102</v>
      </c>
    </row>
    <row r="3243" spans="1:12" x14ac:dyDescent="0.2">
      <c r="A3243" t="s">
        <v>3511</v>
      </c>
      <c r="B3243" t="str">
        <f t="shared" si="150"/>
        <v>height_95p</v>
      </c>
      <c r="C3243">
        <f>VLOOKUP(B3243,GDD!$D$2:$E$31,2)</f>
        <v>6</v>
      </c>
      <c r="D3243" t="str">
        <f t="shared" si="151"/>
        <v>JCEager20</v>
      </c>
      <c r="E3243" s="2">
        <v>20200806</v>
      </c>
      <c r="F3243" t="str">
        <f t="shared" si="152"/>
        <v>RS4</v>
      </c>
      <c r="G3243" t="s">
        <v>1140</v>
      </c>
      <c r="H3243" t="str">
        <f>VLOOKUP(E3243,GDD!$A$2:$B$57,2)</f>
        <v>900+</v>
      </c>
      <c r="I3243" cm="1">
        <f t="array" ref="I3243">IF(H3243="0-650",1,IF(H3243="650-900",2,IF(H3243="900+",3,NA)))</f>
        <v>3</v>
      </c>
      <c r="J3243">
        <v>4.5624497725246502E-2</v>
      </c>
      <c r="K3243">
        <v>5.5897207987632902E-3</v>
      </c>
      <c r="L3243">
        <v>0.96076376039246403</v>
      </c>
    </row>
    <row r="3244" spans="1:12" x14ac:dyDescent="0.2">
      <c r="A3244" t="s">
        <v>3512</v>
      </c>
      <c r="B3244" t="str">
        <f t="shared" si="150"/>
        <v>height_99p</v>
      </c>
      <c r="C3244">
        <f>VLOOKUP(B3244,GDD!$D$2:$E$31,2)</f>
        <v>7</v>
      </c>
      <c r="D3244" t="str">
        <f t="shared" si="151"/>
        <v>JCEager20</v>
      </c>
      <c r="E3244" s="2">
        <v>20200806</v>
      </c>
      <c r="F3244" t="str">
        <f t="shared" si="152"/>
        <v>RS4</v>
      </c>
      <c r="G3244" t="s">
        <v>1140</v>
      </c>
      <c r="H3244" t="str">
        <f>VLOOKUP(E3244,GDD!$A$2:$B$57,2)</f>
        <v>900+</v>
      </c>
      <c r="I3244" cm="1">
        <f t="array" ref="I3244">IF(H3244="0-650",1,IF(H3244="650-900",2,IF(H3244="900+",3,NA)))</f>
        <v>3</v>
      </c>
      <c r="J3244">
        <v>2.7958264592639601E-2</v>
      </c>
      <c r="K3244">
        <v>1.2966729015445501E-2</v>
      </c>
      <c r="L3244">
        <v>0.86610362330719204</v>
      </c>
    </row>
    <row r="3245" spans="1:12" x14ac:dyDescent="0.2">
      <c r="A3245" t="s">
        <v>3513</v>
      </c>
      <c r="B3245" t="str">
        <f t="shared" si="150"/>
        <v>canopy_cover_5p</v>
      </c>
      <c r="C3245">
        <f>VLOOKUP(B3245,GDD!$D$2:$E$31,2)</f>
        <v>8</v>
      </c>
      <c r="D3245" t="str">
        <f t="shared" si="151"/>
        <v>JCEager20</v>
      </c>
      <c r="E3245" s="2">
        <v>20200806</v>
      </c>
      <c r="F3245" t="str">
        <f t="shared" si="152"/>
        <v>RS4</v>
      </c>
      <c r="G3245" t="s">
        <v>1140</v>
      </c>
      <c r="H3245" t="str">
        <f>VLOOKUP(E3245,GDD!$A$2:$B$57,2)</f>
        <v>900+</v>
      </c>
      <c r="I3245" cm="1">
        <f t="array" ref="I3245">IF(H3245="0-650",1,IF(H3245="650-900",2,IF(H3245="900+",3,NA)))</f>
        <v>3</v>
      </c>
      <c r="J3245">
        <v>5.2914501947698804</v>
      </c>
      <c r="K3245">
        <v>5.7984951357527104</v>
      </c>
      <c r="L3245">
        <v>0.73245344840040505</v>
      </c>
    </row>
    <row r="3246" spans="1:12" x14ac:dyDescent="0.2">
      <c r="A3246" t="s">
        <v>3514</v>
      </c>
      <c r="B3246" t="str">
        <f t="shared" si="150"/>
        <v>pcanopy_cover_10p</v>
      </c>
      <c r="C3246">
        <f>VLOOKUP(B3246,GDD!$D$2:$E$31,2)</f>
        <v>9</v>
      </c>
      <c r="D3246" t="str">
        <f t="shared" si="151"/>
        <v>JCEager20</v>
      </c>
      <c r="E3246" s="2">
        <v>20200806</v>
      </c>
      <c r="F3246" t="str">
        <f t="shared" si="152"/>
        <v>RS4</v>
      </c>
      <c r="G3246" t="s">
        <v>1140</v>
      </c>
      <c r="H3246" t="str">
        <f>VLOOKUP(E3246,GDD!$A$2:$B$57,2)</f>
        <v>900+</v>
      </c>
      <c r="I3246" cm="1">
        <f t="array" ref="I3246">IF(H3246="0-650",1,IF(H3246="650-900",2,IF(H3246="900+",3,NA)))</f>
        <v>3</v>
      </c>
      <c r="J3246">
        <v>6.4076225295704399</v>
      </c>
      <c r="K3246">
        <v>6.5337657378584</v>
      </c>
      <c r="L3246">
        <v>0.746326872187975</v>
      </c>
    </row>
    <row r="3247" spans="1:12" x14ac:dyDescent="0.2">
      <c r="A3247" t="s">
        <v>3515</v>
      </c>
      <c r="B3247" t="str">
        <f t="shared" si="150"/>
        <v>canopy_cover_20p</v>
      </c>
      <c r="C3247">
        <f>VLOOKUP(B3247,GDD!$D$2:$E$31,2)</f>
        <v>10</v>
      </c>
      <c r="D3247" t="str">
        <f t="shared" si="151"/>
        <v>JCEager20</v>
      </c>
      <c r="E3247" s="2">
        <v>20200806</v>
      </c>
      <c r="F3247" t="str">
        <f t="shared" si="152"/>
        <v>RS4</v>
      </c>
      <c r="G3247" t="s">
        <v>1140</v>
      </c>
      <c r="H3247" t="str">
        <f>VLOOKUP(E3247,GDD!$A$2:$B$57,2)</f>
        <v>900+</v>
      </c>
      <c r="I3247" cm="1">
        <f t="array" ref="I3247">IF(H3247="0-650",1,IF(H3247="650-900",2,IF(H3247="900+",3,NA)))</f>
        <v>3</v>
      </c>
      <c r="J3247">
        <v>7.6132133417285797</v>
      </c>
      <c r="K3247">
        <v>7.4171438656870796</v>
      </c>
      <c r="L3247">
        <v>0.75486013674029295</v>
      </c>
    </row>
    <row r="3248" spans="1:12" x14ac:dyDescent="0.2">
      <c r="A3248" t="s">
        <v>3516</v>
      </c>
      <c r="B3248" t="str">
        <f t="shared" si="150"/>
        <v>canopy_cover_30p</v>
      </c>
      <c r="C3248">
        <f>VLOOKUP(B3248,GDD!$D$2:$E$31,2)</f>
        <v>11</v>
      </c>
      <c r="D3248" t="str">
        <f t="shared" si="151"/>
        <v>JCEager20</v>
      </c>
      <c r="E3248" s="2">
        <v>20200806</v>
      </c>
      <c r="F3248" t="str">
        <f t="shared" si="152"/>
        <v>RS4</v>
      </c>
      <c r="G3248" t="s">
        <v>1140</v>
      </c>
      <c r="H3248" t="str">
        <f>VLOOKUP(E3248,GDD!$A$2:$B$57,2)</f>
        <v>900+</v>
      </c>
      <c r="I3248" cm="1">
        <f t="array" ref="I3248">IF(H3248="0-650",1,IF(H3248="650-900",2,IF(H3248="900+",3,NA)))</f>
        <v>3</v>
      </c>
      <c r="J3248">
        <v>9.3221896237159196</v>
      </c>
      <c r="K3248">
        <v>9.2867719511698699</v>
      </c>
      <c r="L3248">
        <v>0.75071304355054302</v>
      </c>
    </row>
    <row r="3249" spans="1:12" x14ac:dyDescent="0.2">
      <c r="A3249" t="s">
        <v>3517</v>
      </c>
      <c r="B3249" t="str">
        <f t="shared" si="150"/>
        <v>canopy_cover_40p</v>
      </c>
      <c r="C3249">
        <f>VLOOKUP(B3249,GDD!$D$2:$E$31,2)</f>
        <v>12</v>
      </c>
      <c r="D3249" t="str">
        <f t="shared" si="151"/>
        <v>JCEager20</v>
      </c>
      <c r="E3249" s="2">
        <v>20200806</v>
      </c>
      <c r="F3249" t="str">
        <f t="shared" si="152"/>
        <v>RS4</v>
      </c>
      <c r="G3249" t="s">
        <v>1140</v>
      </c>
      <c r="H3249" t="str">
        <f>VLOOKUP(E3249,GDD!$A$2:$B$57,2)</f>
        <v>900+</v>
      </c>
      <c r="I3249" cm="1">
        <f t="array" ref="I3249">IF(H3249="0-650",1,IF(H3249="650-900",2,IF(H3249="900+",3,NA)))</f>
        <v>3</v>
      </c>
      <c r="J3249">
        <v>18.8928717133651</v>
      </c>
      <c r="K3249">
        <v>13.9111433351576</v>
      </c>
      <c r="L3249">
        <v>0.80292972187977496</v>
      </c>
    </row>
    <row r="3250" spans="1:12" x14ac:dyDescent="0.2">
      <c r="A3250" t="s">
        <v>3518</v>
      </c>
      <c r="B3250" t="str">
        <f t="shared" si="150"/>
        <v>canopy_cover_50p</v>
      </c>
      <c r="C3250">
        <f>VLOOKUP(B3250,GDD!$D$2:$E$31,2)</f>
        <v>13</v>
      </c>
      <c r="D3250" t="str">
        <f t="shared" si="151"/>
        <v>JCEager20</v>
      </c>
      <c r="E3250" s="2">
        <v>20200806</v>
      </c>
      <c r="F3250" t="str">
        <f t="shared" si="152"/>
        <v>RS4</v>
      </c>
      <c r="G3250" t="s">
        <v>1140</v>
      </c>
      <c r="H3250" t="str">
        <f>VLOOKUP(E3250,GDD!$A$2:$B$57,2)</f>
        <v>900+</v>
      </c>
      <c r="I3250" cm="1">
        <f t="array" ref="I3250">IF(H3250="0-650",1,IF(H3250="650-900",2,IF(H3250="900+",3,NA)))</f>
        <v>3</v>
      </c>
      <c r="J3250">
        <v>45.211186318068499</v>
      </c>
      <c r="K3250">
        <v>24.0804758479246</v>
      </c>
      <c r="L3250">
        <v>0.84922755299646702</v>
      </c>
    </row>
    <row r="3251" spans="1:12" x14ac:dyDescent="0.2">
      <c r="A3251" t="s">
        <v>3519</v>
      </c>
      <c r="B3251" t="str">
        <f t="shared" si="150"/>
        <v>canopy_cover_75p</v>
      </c>
      <c r="C3251">
        <f>VLOOKUP(B3251,GDD!$D$2:$E$31,2)</f>
        <v>14</v>
      </c>
      <c r="D3251" t="str">
        <f t="shared" si="151"/>
        <v>JCEager20</v>
      </c>
      <c r="E3251" s="2">
        <v>20200806</v>
      </c>
      <c r="F3251" t="str">
        <f t="shared" si="152"/>
        <v>RS4</v>
      </c>
      <c r="G3251" t="s">
        <v>1140</v>
      </c>
      <c r="H3251" t="str">
        <f>VLOOKUP(E3251,GDD!$A$2:$B$57,2)</f>
        <v>900+</v>
      </c>
      <c r="I3251" cm="1">
        <f t="array" ref="I3251">IF(H3251="0-650",1,IF(H3251="650-900",2,IF(H3251="900+",3,NA)))</f>
        <v>3</v>
      </c>
      <c r="J3251">
        <v>135.61249498996099</v>
      </c>
      <c r="K3251">
        <v>74.550228031028198</v>
      </c>
      <c r="L3251">
        <v>0.84513475101744595</v>
      </c>
    </row>
    <row r="3252" spans="1:12" x14ac:dyDescent="0.2">
      <c r="A3252" t="s">
        <v>3520</v>
      </c>
      <c r="B3252" t="str">
        <f t="shared" si="150"/>
        <v>standard_deviation_ht</v>
      </c>
      <c r="C3252">
        <f>VLOOKUP(B3252,GDD!$D$2:$E$31,2)</f>
        <v>15</v>
      </c>
      <c r="D3252" t="str">
        <f t="shared" si="151"/>
        <v>JCEager20</v>
      </c>
      <c r="E3252" s="2">
        <v>20200806</v>
      </c>
      <c r="F3252" t="str">
        <f t="shared" si="152"/>
        <v>RS4</v>
      </c>
      <c r="G3252" t="s">
        <v>1140</v>
      </c>
      <c r="H3252" t="str">
        <f>VLOOKUP(E3252,GDD!$A$2:$B$57,2)</f>
        <v>900+</v>
      </c>
      <c r="I3252" cm="1">
        <f t="array" ref="I3252">IF(H3252="0-650",1,IF(H3252="650-900",2,IF(H3252="900+",3,NA)))</f>
        <v>3</v>
      </c>
      <c r="J3252">
        <v>3.1774175425945298E-4</v>
      </c>
      <c r="K3252">
        <v>1.4687180167634801E-3</v>
      </c>
      <c r="L3252">
        <v>0.39357868981914401</v>
      </c>
    </row>
    <row r="3253" spans="1:12" x14ac:dyDescent="0.2">
      <c r="A3253" t="s">
        <v>3521</v>
      </c>
      <c r="B3253" t="str">
        <f t="shared" si="150"/>
        <v>quadratic_mean_ht</v>
      </c>
      <c r="C3253">
        <f>VLOOKUP(B3253,GDD!$D$2:$E$31,2)</f>
        <v>16</v>
      </c>
      <c r="D3253" t="str">
        <f t="shared" si="151"/>
        <v>JCEager20</v>
      </c>
      <c r="E3253" s="2">
        <v>20200806</v>
      </c>
      <c r="F3253" t="str">
        <f t="shared" si="152"/>
        <v>RS4</v>
      </c>
      <c r="G3253" t="s">
        <v>1140</v>
      </c>
      <c r="H3253" t="str">
        <f>VLOOKUP(E3253,GDD!$A$2:$B$57,2)</f>
        <v>900+</v>
      </c>
      <c r="I3253" cm="1">
        <f t="array" ref="I3253">IF(H3253="0-650",1,IF(H3253="650-900",2,IF(H3253="900+",3,NA)))</f>
        <v>3</v>
      </c>
      <c r="J3253">
        <v>4.6557101910984999E-2</v>
      </c>
      <c r="K3253">
        <v>7.29008905446288E-3</v>
      </c>
      <c r="L3253">
        <v>0.95039453003961905</v>
      </c>
    </row>
    <row r="3254" spans="1:12" x14ac:dyDescent="0.2">
      <c r="A3254" t="s">
        <v>3522</v>
      </c>
      <c r="B3254" t="str">
        <f t="shared" si="150"/>
        <v>skewness_ht</v>
      </c>
      <c r="C3254">
        <f>VLOOKUP(B3254,GDD!$D$2:$E$31,2)</f>
        <v>17</v>
      </c>
      <c r="D3254" t="str">
        <f t="shared" si="151"/>
        <v>JCEager20</v>
      </c>
      <c r="E3254" s="2">
        <v>20200806</v>
      </c>
      <c r="F3254" t="str">
        <f t="shared" si="152"/>
        <v>RS4</v>
      </c>
      <c r="G3254" t="s">
        <v>1140</v>
      </c>
      <c r="H3254" t="str">
        <f>VLOOKUP(E3254,GDD!$A$2:$B$57,2)</f>
        <v>900+</v>
      </c>
      <c r="I3254" cm="1">
        <f t="array" ref="I3254">IF(H3254="0-650",1,IF(H3254="650-900",2,IF(H3254="900+",3,NA)))</f>
        <v>3</v>
      </c>
      <c r="J3254">
        <v>8.2697664458494496E-2</v>
      </c>
      <c r="K3254">
        <v>4.49903523307933E-2</v>
      </c>
      <c r="L3254">
        <v>0.84649297549686797</v>
      </c>
    </row>
    <row r="3255" spans="1:12" x14ac:dyDescent="0.2">
      <c r="A3255" t="s">
        <v>3523</v>
      </c>
      <c r="B3255" t="str">
        <f t="shared" si="150"/>
        <v>kurtosis_ht</v>
      </c>
      <c r="C3255">
        <f>VLOOKUP(B3255,GDD!$D$2:$E$31,2)</f>
        <v>18</v>
      </c>
      <c r="D3255" t="str">
        <f t="shared" si="151"/>
        <v>JCEager20</v>
      </c>
      <c r="E3255" s="2">
        <v>20200806</v>
      </c>
      <c r="F3255" t="str">
        <f t="shared" si="152"/>
        <v>RS4</v>
      </c>
      <c r="G3255" t="s">
        <v>1140</v>
      </c>
      <c r="H3255" t="str">
        <f>VLOOKUP(E3255,GDD!$A$2:$B$57,2)</f>
        <v>900+</v>
      </c>
      <c r="I3255" cm="1">
        <f t="array" ref="I3255">IF(H3255="0-650",1,IF(H3255="650-900",2,IF(H3255="900+",3,NA)))</f>
        <v>3</v>
      </c>
      <c r="J3255">
        <v>0.58188922749264604</v>
      </c>
      <c r="K3255">
        <v>0.76846712551830698</v>
      </c>
      <c r="L3255">
        <v>0.69434132049157204</v>
      </c>
    </row>
    <row r="3256" spans="1:12" x14ac:dyDescent="0.2">
      <c r="A3256" t="s">
        <v>3524</v>
      </c>
      <c r="B3256" t="str">
        <f t="shared" si="150"/>
        <v>variation_ht</v>
      </c>
      <c r="C3256">
        <f>VLOOKUP(B3256,GDD!$D$2:$E$31,2)</f>
        <v>19</v>
      </c>
      <c r="D3256" t="str">
        <f t="shared" si="151"/>
        <v>JCEager20</v>
      </c>
      <c r="E3256" s="2">
        <v>20200806</v>
      </c>
      <c r="F3256" t="str">
        <f t="shared" si="152"/>
        <v>RS4</v>
      </c>
      <c r="G3256" t="s">
        <v>1140</v>
      </c>
      <c r="H3256" t="str">
        <f>VLOOKUP(E3256,GDD!$A$2:$B$57,2)</f>
        <v>900+</v>
      </c>
      <c r="I3256" cm="1">
        <f t="array" ref="I3256">IF(H3256="0-650",1,IF(H3256="650-900",2,IF(H3256="900+",3,NA)))</f>
        <v>3</v>
      </c>
      <c r="J3256">
        <v>7.4432244239822304E-4</v>
      </c>
      <c r="K3256">
        <v>8.0396454739293502E-4</v>
      </c>
      <c r="L3256">
        <v>0.73527079941425799</v>
      </c>
    </row>
    <row r="3257" spans="1:12" x14ac:dyDescent="0.2">
      <c r="A3257" t="s">
        <v>3525</v>
      </c>
      <c r="B3257" t="str">
        <f t="shared" si="150"/>
        <v>plot_volume</v>
      </c>
      <c r="C3257">
        <f>VLOOKUP(B3257,GDD!$D$2:$E$31,2)</f>
        <v>20</v>
      </c>
      <c r="D3257" t="str">
        <f t="shared" si="151"/>
        <v>JCEager20</v>
      </c>
      <c r="E3257" s="2">
        <v>20200806</v>
      </c>
      <c r="F3257" t="str">
        <f t="shared" si="152"/>
        <v>RS4</v>
      </c>
      <c r="G3257" t="s">
        <v>1140</v>
      </c>
      <c r="H3257" t="str">
        <f>VLOOKUP(E3257,GDD!$A$2:$B$57,2)</f>
        <v>900+</v>
      </c>
      <c r="I3257" cm="1">
        <f t="array" ref="I3257">IF(H3257="0-650",1,IF(H3257="650-900",2,IF(H3257="900+",3,NA)))</f>
        <v>3</v>
      </c>
      <c r="J3257" s="1">
        <v>1.33702345824558E-5</v>
      </c>
      <c r="K3257" s="1">
        <v>5.6703486433290699E-6</v>
      </c>
      <c r="L3257">
        <v>0.87614202061284696</v>
      </c>
    </row>
    <row r="3258" spans="1:12" x14ac:dyDescent="0.2">
      <c r="A3258" t="s">
        <v>3526</v>
      </c>
      <c r="B3258" t="str">
        <f t="shared" si="150"/>
        <v>height_30p</v>
      </c>
      <c r="C3258">
        <f>VLOOKUP(B3258,GDD!$D$2:$E$31,2)</f>
        <v>2</v>
      </c>
      <c r="D3258" t="str">
        <f t="shared" si="151"/>
        <v>JCEager20</v>
      </c>
      <c r="E3258" s="2">
        <v>20200813</v>
      </c>
      <c r="F3258" t="str">
        <f t="shared" si="152"/>
        <v>RS4</v>
      </c>
      <c r="G3258" t="s">
        <v>1140</v>
      </c>
      <c r="H3258" t="str">
        <f>VLOOKUP(E3258,GDD!$A$2:$B$57,2)</f>
        <v>900+</v>
      </c>
      <c r="I3258" cm="1">
        <f t="array" ref="I3258">IF(H3258="0-650",1,IF(H3258="650-900",2,IF(H3258="900+",3,NA)))</f>
        <v>3</v>
      </c>
      <c r="J3258">
        <v>5.5721674883533502E-2</v>
      </c>
      <c r="K3258">
        <v>1.34558022387042E-2</v>
      </c>
      <c r="L3258">
        <v>0.925502487888893</v>
      </c>
    </row>
    <row r="3259" spans="1:12" x14ac:dyDescent="0.2">
      <c r="A3259" t="s">
        <v>3527</v>
      </c>
      <c r="B3259" t="str">
        <f t="shared" si="150"/>
        <v>height_50p</v>
      </c>
      <c r="C3259">
        <f>VLOOKUP(B3259,GDD!$D$2:$E$31,2)</f>
        <v>3</v>
      </c>
      <c r="D3259" t="str">
        <f t="shared" si="151"/>
        <v>JCEager20</v>
      </c>
      <c r="E3259" s="2">
        <v>20200813</v>
      </c>
      <c r="F3259" t="str">
        <f t="shared" si="152"/>
        <v>RS4</v>
      </c>
      <c r="G3259" t="s">
        <v>1140</v>
      </c>
      <c r="H3259" t="str">
        <f>VLOOKUP(E3259,GDD!$A$2:$B$57,2)</f>
        <v>900+</v>
      </c>
      <c r="I3259" cm="1">
        <f t="array" ref="I3259">IF(H3259="0-650",1,IF(H3259="650-900",2,IF(H3259="900+",3,NA)))</f>
        <v>3</v>
      </c>
      <c r="J3259">
        <v>5.2925148055662702E-2</v>
      </c>
      <c r="K3259">
        <v>9.0677640356380002E-3</v>
      </c>
      <c r="L3259">
        <v>0.94597479318501199</v>
      </c>
    </row>
    <row r="3260" spans="1:12" x14ac:dyDescent="0.2">
      <c r="A3260" t="s">
        <v>3528</v>
      </c>
      <c r="B3260" t="str">
        <f t="shared" si="150"/>
        <v>height_70p</v>
      </c>
      <c r="C3260">
        <f>VLOOKUP(B3260,GDD!$D$2:$E$31,2)</f>
        <v>4</v>
      </c>
      <c r="D3260" t="str">
        <f t="shared" si="151"/>
        <v>JCEager20</v>
      </c>
      <c r="E3260" s="2">
        <v>20200813</v>
      </c>
      <c r="F3260" t="str">
        <f t="shared" si="152"/>
        <v>RS4</v>
      </c>
      <c r="G3260" t="s">
        <v>1140</v>
      </c>
      <c r="H3260" t="str">
        <f>VLOOKUP(E3260,GDD!$A$2:$B$57,2)</f>
        <v>900+</v>
      </c>
      <c r="I3260" cm="1">
        <f t="array" ref="I3260">IF(H3260="0-650",1,IF(H3260="650-900",2,IF(H3260="900+",3,NA)))</f>
        <v>3</v>
      </c>
      <c r="J3260">
        <v>4.8627687373714701E-2</v>
      </c>
      <c r="K3260">
        <v>6.4820049319729602E-3</v>
      </c>
      <c r="L3260">
        <v>0.95745740767656895</v>
      </c>
    </row>
    <row r="3261" spans="1:12" x14ac:dyDescent="0.2">
      <c r="A3261" t="s">
        <v>3529</v>
      </c>
      <c r="B3261" t="str">
        <f t="shared" si="150"/>
        <v>height_90p</v>
      </c>
      <c r="C3261">
        <f>VLOOKUP(B3261,GDD!$D$2:$E$31,2)</f>
        <v>5</v>
      </c>
      <c r="D3261" t="str">
        <f t="shared" si="151"/>
        <v>JCEager20</v>
      </c>
      <c r="E3261" s="2">
        <v>20200813</v>
      </c>
      <c r="F3261" t="str">
        <f t="shared" si="152"/>
        <v>RS4</v>
      </c>
      <c r="G3261" t="s">
        <v>1140</v>
      </c>
      <c r="H3261" t="str">
        <f>VLOOKUP(E3261,GDD!$A$2:$B$57,2)</f>
        <v>900+</v>
      </c>
      <c r="I3261" cm="1">
        <f t="array" ref="I3261">IF(H3261="0-650",1,IF(H3261="650-900",2,IF(H3261="900+",3,NA)))</f>
        <v>3</v>
      </c>
      <c r="J3261">
        <v>4.8387630001322603E-2</v>
      </c>
      <c r="K3261">
        <v>4.9156784840123299E-3</v>
      </c>
      <c r="L3261">
        <v>0.96724596633925097</v>
      </c>
    </row>
    <row r="3262" spans="1:12" x14ac:dyDescent="0.2">
      <c r="A3262" t="s">
        <v>3530</v>
      </c>
      <c r="B3262" t="str">
        <f t="shared" si="150"/>
        <v>height_95p</v>
      </c>
      <c r="C3262">
        <f>VLOOKUP(B3262,GDD!$D$2:$E$31,2)</f>
        <v>6</v>
      </c>
      <c r="D3262" t="str">
        <f t="shared" si="151"/>
        <v>JCEager20</v>
      </c>
      <c r="E3262" s="2">
        <v>20200813</v>
      </c>
      <c r="F3262" t="str">
        <f t="shared" si="152"/>
        <v>RS4</v>
      </c>
      <c r="G3262" t="s">
        <v>1140</v>
      </c>
      <c r="H3262" t="str">
        <f>VLOOKUP(E3262,GDD!$A$2:$B$57,2)</f>
        <v>900+</v>
      </c>
      <c r="I3262" cm="1">
        <f t="array" ref="I3262">IF(H3262="0-650",1,IF(H3262="650-900",2,IF(H3262="900+",3,NA)))</f>
        <v>3</v>
      </c>
      <c r="J3262">
        <v>4.60050375360503E-2</v>
      </c>
      <c r="K3262">
        <v>5.2262296899217298E-3</v>
      </c>
      <c r="L3262">
        <v>0.96351451608819505</v>
      </c>
    </row>
    <row r="3263" spans="1:12" x14ac:dyDescent="0.2">
      <c r="A3263" t="s">
        <v>3531</v>
      </c>
      <c r="B3263" t="str">
        <f t="shared" si="150"/>
        <v>height_99p</v>
      </c>
      <c r="C3263">
        <f>VLOOKUP(B3263,GDD!$D$2:$E$31,2)</f>
        <v>7</v>
      </c>
      <c r="D3263" t="str">
        <f t="shared" si="151"/>
        <v>JCEager20</v>
      </c>
      <c r="E3263" s="2">
        <v>20200813</v>
      </c>
      <c r="F3263" t="str">
        <f t="shared" si="152"/>
        <v>RS4</v>
      </c>
      <c r="G3263" t="s">
        <v>1140</v>
      </c>
      <c r="H3263" t="str">
        <f>VLOOKUP(E3263,GDD!$A$2:$B$57,2)</f>
        <v>900+</v>
      </c>
      <c r="I3263" cm="1">
        <f t="array" ref="I3263">IF(H3263="0-650",1,IF(H3263="650-900",2,IF(H3263="900+",3,NA)))</f>
        <v>3</v>
      </c>
      <c r="J3263">
        <v>3.1518116710835598E-2</v>
      </c>
      <c r="K3263">
        <v>9.2786008881269606E-3</v>
      </c>
      <c r="L3263">
        <v>0.91063914877770202</v>
      </c>
    </row>
    <row r="3264" spans="1:12" x14ac:dyDescent="0.2">
      <c r="A3264" t="s">
        <v>3532</v>
      </c>
      <c r="B3264" t="str">
        <f t="shared" si="150"/>
        <v>canopy_cover_5p</v>
      </c>
      <c r="C3264">
        <f>VLOOKUP(B3264,GDD!$D$2:$E$31,2)</f>
        <v>8</v>
      </c>
      <c r="D3264" t="str">
        <f t="shared" si="151"/>
        <v>JCEager20</v>
      </c>
      <c r="E3264" s="2">
        <v>20200813</v>
      </c>
      <c r="F3264" t="str">
        <f t="shared" si="152"/>
        <v>RS4</v>
      </c>
      <c r="G3264" t="s">
        <v>1140</v>
      </c>
      <c r="H3264" t="str">
        <f>VLOOKUP(E3264,GDD!$A$2:$B$57,2)</f>
        <v>900+</v>
      </c>
      <c r="I3264" cm="1">
        <f t="array" ref="I3264">IF(H3264="0-650",1,IF(H3264="650-900",2,IF(H3264="900+",3,NA)))</f>
        <v>3</v>
      </c>
      <c r="J3264">
        <v>7.3022533422930698</v>
      </c>
      <c r="K3264">
        <v>7.1975172834476098</v>
      </c>
      <c r="L3264">
        <v>0.75269898624509801</v>
      </c>
    </row>
    <row r="3265" spans="1:12" x14ac:dyDescent="0.2">
      <c r="A3265" t="s">
        <v>3533</v>
      </c>
      <c r="B3265" t="str">
        <f t="shared" si="150"/>
        <v>pcanopy_cover_10p</v>
      </c>
      <c r="C3265">
        <f>VLOOKUP(B3265,GDD!$D$2:$E$31,2)</f>
        <v>9</v>
      </c>
      <c r="D3265" t="str">
        <f t="shared" si="151"/>
        <v>JCEager20</v>
      </c>
      <c r="E3265" s="2">
        <v>20200813</v>
      </c>
      <c r="F3265" t="str">
        <f t="shared" si="152"/>
        <v>RS4</v>
      </c>
      <c r="G3265" t="s">
        <v>1140</v>
      </c>
      <c r="H3265" t="str">
        <f>VLOOKUP(E3265,GDD!$A$2:$B$57,2)</f>
        <v>900+</v>
      </c>
      <c r="I3265" cm="1">
        <f t="array" ref="I3265">IF(H3265="0-650",1,IF(H3265="650-900",2,IF(H3265="900+",3,NA)))</f>
        <v>3</v>
      </c>
      <c r="J3265">
        <v>8.3822227346472804</v>
      </c>
      <c r="K3265">
        <v>8.3241398998310707</v>
      </c>
      <c r="L3265">
        <v>0.75130149609704999</v>
      </c>
    </row>
    <row r="3266" spans="1:12" x14ac:dyDescent="0.2">
      <c r="A3266" t="s">
        <v>3534</v>
      </c>
      <c r="B3266" t="str">
        <f t="shared" si="150"/>
        <v>canopy_cover_20p</v>
      </c>
      <c r="C3266">
        <f>VLOOKUP(B3266,GDD!$D$2:$E$31,2)</f>
        <v>10</v>
      </c>
      <c r="D3266" t="str">
        <f t="shared" si="151"/>
        <v>JCEager20</v>
      </c>
      <c r="E3266" s="2">
        <v>20200813</v>
      </c>
      <c r="F3266" t="str">
        <f t="shared" si="152"/>
        <v>RS4</v>
      </c>
      <c r="G3266" t="s">
        <v>1140</v>
      </c>
      <c r="H3266" t="str">
        <f>VLOOKUP(E3266,GDD!$A$2:$B$57,2)</f>
        <v>900+</v>
      </c>
      <c r="I3266" cm="1">
        <f t="array" ref="I3266">IF(H3266="0-650",1,IF(H3266="650-900",2,IF(H3266="900+",3,NA)))</f>
        <v>3</v>
      </c>
      <c r="J3266">
        <v>9.3197720312677195</v>
      </c>
      <c r="K3266">
        <v>9.3699292145194093</v>
      </c>
      <c r="L3266">
        <v>0.74899226766766702</v>
      </c>
    </row>
    <row r="3267" spans="1:12" x14ac:dyDescent="0.2">
      <c r="A3267" t="s">
        <v>3535</v>
      </c>
      <c r="B3267" t="str">
        <f t="shared" ref="B3267:B3330" si="153">LEFT(A3267, FIND("_RS",A3267)-10)</f>
        <v>canopy_cover_30p</v>
      </c>
      <c r="C3267">
        <f>VLOOKUP(B3267,GDD!$D$2:$E$31,2)</f>
        <v>11</v>
      </c>
      <c r="D3267" t="str">
        <f t="shared" ref="D3267:D3330" si="154">"JCEager"&amp;MID(E3267,3,2)</f>
        <v>JCEager20</v>
      </c>
      <c r="E3267" s="2">
        <v>20200813</v>
      </c>
      <c r="F3267" t="str">
        <f t="shared" ref="F3267:F3330" si="155">RIGHT(A3267,LEN(A3267)-FIND("_RS",A3267))</f>
        <v>RS4</v>
      </c>
      <c r="G3267" t="s">
        <v>1140</v>
      </c>
      <c r="H3267" t="str">
        <f>VLOOKUP(E3267,GDD!$A$2:$B$57,2)</f>
        <v>900+</v>
      </c>
      <c r="I3267" cm="1">
        <f t="array" ref="I3267">IF(H3267="0-650",1,IF(H3267="650-900",2,IF(H3267="900+",3,NA)))</f>
        <v>3</v>
      </c>
      <c r="J3267">
        <v>10.6543970867115</v>
      </c>
      <c r="K3267">
        <v>11.314154852926</v>
      </c>
      <c r="L3267">
        <v>0.73856634315403502</v>
      </c>
    </row>
    <row r="3268" spans="1:12" x14ac:dyDescent="0.2">
      <c r="A3268" t="s">
        <v>3536</v>
      </c>
      <c r="B3268" t="str">
        <f t="shared" si="153"/>
        <v>canopy_cover_40p</v>
      </c>
      <c r="C3268">
        <f>VLOOKUP(B3268,GDD!$D$2:$E$31,2)</f>
        <v>12</v>
      </c>
      <c r="D3268" t="str">
        <f t="shared" si="154"/>
        <v>JCEager20</v>
      </c>
      <c r="E3268" s="2">
        <v>20200813</v>
      </c>
      <c r="F3268" t="str">
        <f t="shared" si="155"/>
        <v>RS4</v>
      </c>
      <c r="G3268" t="s">
        <v>1140</v>
      </c>
      <c r="H3268" t="str">
        <f>VLOOKUP(E3268,GDD!$A$2:$B$57,2)</f>
        <v>900+</v>
      </c>
      <c r="I3268" cm="1">
        <f t="array" ref="I3268">IF(H3268="0-650",1,IF(H3268="650-900",2,IF(H3268="900+",3,NA)))</f>
        <v>3</v>
      </c>
      <c r="J3268">
        <v>19.616105009249502</v>
      </c>
      <c r="K3268">
        <v>17.922058573426501</v>
      </c>
      <c r="L3268">
        <v>0.76654980648482596</v>
      </c>
    </row>
    <row r="3269" spans="1:12" x14ac:dyDescent="0.2">
      <c r="A3269" t="s">
        <v>3537</v>
      </c>
      <c r="B3269" t="str">
        <f t="shared" si="153"/>
        <v>canopy_cover_50p</v>
      </c>
      <c r="C3269">
        <f>VLOOKUP(B3269,GDD!$D$2:$E$31,2)</f>
        <v>13</v>
      </c>
      <c r="D3269" t="str">
        <f t="shared" si="154"/>
        <v>JCEager20</v>
      </c>
      <c r="E3269" s="2">
        <v>20200813</v>
      </c>
      <c r="F3269" t="str">
        <f t="shared" si="155"/>
        <v>RS4</v>
      </c>
      <c r="G3269" t="s">
        <v>1140</v>
      </c>
      <c r="H3269" t="str">
        <f>VLOOKUP(E3269,GDD!$A$2:$B$57,2)</f>
        <v>900+</v>
      </c>
      <c r="I3269" cm="1">
        <f t="array" ref="I3269">IF(H3269="0-650",1,IF(H3269="650-900",2,IF(H3269="900+",3,NA)))</f>
        <v>3</v>
      </c>
      <c r="J3269">
        <v>47.173366756256698</v>
      </c>
      <c r="K3269">
        <v>25.612290267667301</v>
      </c>
      <c r="L3269">
        <v>0.84675447897645295</v>
      </c>
    </row>
    <row r="3270" spans="1:12" x14ac:dyDescent="0.2">
      <c r="A3270" t="s">
        <v>3538</v>
      </c>
      <c r="B3270" t="str">
        <f t="shared" si="153"/>
        <v>canopy_cover_75p</v>
      </c>
      <c r="C3270">
        <f>VLOOKUP(B3270,GDD!$D$2:$E$31,2)</f>
        <v>14</v>
      </c>
      <c r="D3270" t="str">
        <f t="shared" si="154"/>
        <v>JCEager20</v>
      </c>
      <c r="E3270" s="2">
        <v>20200813</v>
      </c>
      <c r="F3270" t="str">
        <f t="shared" si="155"/>
        <v>RS4</v>
      </c>
      <c r="G3270" t="s">
        <v>1140</v>
      </c>
      <c r="H3270" t="str">
        <f>VLOOKUP(E3270,GDD!$A$2:$B$57,2)</f>
        <v>900+</v>
      </c>
      <c r="I3270" cm="1">
        <f t="array" ref="I3270">IF(H3270="0-650",1,IF(H3270="650-900",2,IF(H3270="900+",3,NA)))</f>
        <v>3</v>
      </c>
      <c r="J3270">
        <v>117.06173812941501</v>
      </c>
      <c r="K3270">
        <v>64.468525798308804</v>
      </c>
      <c r="L3270">
        <v>0.844898482642369</v>
      </c>
    </row>
    <row r="3271" spans="1:12" x14ac:dyDescent="0.2">
      <c r="A3271" t="s">
        <v>3539</v>
      </c>
      <c r="B3271" t="str">
        <f t="shared" si="153"/>
        <v>standard_deviation_ht</v>
      </c>
      <c r="C3271">
        <f>VLOOKUP(B3271,GDD!$D$2:$E$31,2)</f>
        <v>15</v>
      </c>
      <c r="D3271" t="str">
        <f t="shared" si="154"/>
        <v>JCEager20</v>
      </c>
      <c r="E3271" s="2">
        <v>20200813</v>
      </c>
      <c r="F3271" t="str">
        <f t="shared" si="155"/>
        <v>RS4</v>
      </c>
      <c r="G3271" t="s">
        <v>1140</v>
      </c>
      <c r="H3271" t="str">
        <f>VLOOKUP(E3271,GDD!$A$2:$B$57,2)</f>
        <v>900+</v>
      </c>
      <c r="I3271" cm="1">
        <f t="array" ref="I3271">IF(H3271="0-650",1,IF(H3271="650-900",2,IF(H3271="900+",3,NA)))</f>
        <v>3</v>
      </c>
      <c r="J3271">
        <v>4.2641082549421601E-4</v>
      </c>
      <c r="K3271">
        <v>1.1909247901389199E-3</v>
      </c>
      <c r="L3271">
        <v>0.51787491175906097</v>
      </c>
    </row>
    <row r="3272" spans="1:12" x14ac:dyDescent="0.2">
      <c r="A3272" t="s">
        <v>3540</v>
      </c>
      <c r="B3272" t="str">
        <f t="shared" si="153"/>
        <v>quadratic_mean_ht</v>
      </c>
      <c r="C3272">
        <f>VLOOKUP(B3272,GDD!$D$2:$E$31,2)</f>
        <v>16</v>
      </c>
      <c r="D3272" t="str">
        <f t="shared" si="154"/>
        <v>JCEager20</v>
      </c>
      <c r="E3272" s="2">
        <v>20200813</v>
      </c>
      <c r="F3272" t="str">
        <f t="shared" si="155"/>
        <v>RS4</v>
      </c>
      <c r="G3272" t="s">
        <v>1140</v>
      </c>
      <c r="H3272" t="str">
        <f>VLOOKUP(E3272,GDD!$A$2:$B$57,2)</f>
        <v>900+</v>
      </c>
      <c r="I3272" cm="1">
        <f t="array" ref="I3272">IF(H3272="0-650",1,IF(H3272="650-900",2,IF(H3272="900+",3,NA)))</f>
        <v>3</v>
      </c>
      <c r="J3272">
        <v>4.44720940841224E-2</v>
      </c>
      <c r="K3272">
        <v>7.0771012599719898E-3</v>
      </c>
      <c r="L3272">
        <v>0.94962680033006397</v>
      </c>
    </row>
    <row r="3273" spans="1:12" x14ac:dyDescent="0.2">
      <c r="A3273" t="s">
        <v>3541</v>
      </c>
      <c r="B3273" t="str">
        <f t="shared" si="153"/>
        <v>skewness_ht</v>
      </c>
      <c r="C3273">
        <f>VLOOKUP(B3273,GDD!$D$2:$E$31,2)</f>
        <v>17</v>
      </c>
      <c r="D3273" t="str">
        <f t="shared" si="154"/>
        <v>JCEager20</v>
      </c>
      <c r="E3273" s="2">
        <v>20200813</v>
      </c>
      <c r="F3273" t="str">
        <f t="shared" si="155"/>
        <v>RS4</v>
      </c>
      <c r="G3273" t="s">
        <v>1140</v>
      </c>
      <c r="H3273" t="str">
        <f>VLOOKUP(E3273,GDD!$A$2:$B$57,2)</f>
        <v>900+</v>
      </c>
      <c r="I3273" cm="1">
        <f t="array" ref="I3273">IF(H3273="0-650",1,IF(H3273="650-900",2,IF(H3273="900+",3,NA)))</f>
        <v>3</v>
      </c>
      <c r="J3273">
        <v>8.6871468466545407E-2</v>
      </c>
      <c r="K3273">
        <v>4.8850495701037E-2</v>
      </c>
      <c r="L3273">
        <v>0.84214527874634404</v>
      </c>
    </row>
    <row r="3274" spans="1:12" x14ac:dyDescent="0.2">
      <c r="A3274" t="s">
        <v>3542</v>
      </c>
      <c r="B3274" t="str">
        <f t="shared" si="153"/>
        <v>kurtosis_ht</v>
      </c>
      <c r="C3274">
        <f>VLOOKUP(B3274,GDD!$D$2:$E$31,2)</f>
        <v>18</v>
      </c>
      <c r="D3274" t="str">
        <f t="shared" si="154"/>
        <v>JCEager20</v>
      </c>
      <c r="E3274" s="2">
        <v>20200813</v>
      </c>
      <c r="F3274" t="str">
        <f t="shared" si="155"/>
        <v>RS4</v>
      </c>
      <c r="G3274" t="s">
        <v>1140</v>
      </c>
      <c r="H3274" t="str">
        <f>VLOOKUP(E3274,GDD!$A$2:$B$57,2)</f>
        <v>900+</v>
      </c>
      <c r="I3274" cm="1">
        <f t="array" ref="I3274">IF(H3274="0-650",1,IF(H3274="650-900",2,IF(H3274="900+",3,NA)))</f>
        <v>3</v>
      </c>
      <c r="J3274">
        <v>0.54070545749676402</v>
      </c>
      <c r="K3274">
        <v>0.56509573498141696</v>
      </c>
      <c r="L3274">
        <v>0.74163651844693101</v>
      </c>
    </row>
    <row r="3275" spans="1:12" x14ac:dyDescent="0.2">
      <c r="A3275" t="s">
        <v>3543</v>
      </c>
      <c r="B3275" t="str">
        <f t="shared" si="153"/>
        <v>variation_ht</v>
      </c>
      <c r="C3275">
        <f>VLOOKUP(B3275,GDD!$D$2:$E$31,2)</f>
        <v>19</v>
      </c>
      <c r="D3275" t="str">
        <f t="shared" si="154"/>
        <v>JCEager20</v>
      </c>
      <c r="E3275" s="2">
        <v>20200813</v>
      </c>
      <c r="F3275" t="str">
        <f t="shared" si="155"/>
        <v>RS4</v>
      </c>
      <c r="G3275" t="s">
        <v>1140</v>
      </c>
      <c r="H3275" t="str">
        <f>VLOOKUP(E3275,GDD!$A$2:$B$57,2)</f>
        <v>900+</v>
      </c>
      <c r="I3275" cm="1">
        <f t="array" ref="I3275">IF(H3275="0-650",1,IF(H3275="650-900",2,IF(H3275="900+",3,NA)))</f>
        <v>3</v>
      </c>
      <c r="J3275">
        <v>4.98237388111866E-4</v>
      </c>
      <c r="K3275">
        <v>6.9288918678308197E-4</v>
      </c>
      <c r="L3275">
        <v>0.683265332402196</v>
      </c>
    </row>
    <row r="3276" spans="1:12" x14ac:dyDescent="0.2">
      <c r="A3276" t="s">
        <v>3544</v>
      </c>
      <c r="B3276" t="str">
        <f t="shared" si="153"/>
        <v>plot_volume</v>
      </c>
      <c r="C3276">
        <f>VLOOKUP(B3276,GDD!$D$2:$E$31,2)</f>
        <v>20</v>
      </c>
      <c r="D3276" t="str">
        <f t="shared" si="154"/>
        <v>JCEager20</v>
      </c>
      <c r="E3276" s="2">
        <v>20200813</v>
      </c>
      <c r="F3276" t="str">
        <f t="shared" si="155"/>
        <v>RS4</v>
      </c>
      <c r="G3276" t="s">
        <v>1140</v>
      </c>
      <c r="H3276" t="str">
        <f>VLOOKUP(E3276,GDD!$A$2:$B$57,2)</f>
        <v>900+</v>
      </c>
      <c r="I3276" cm="1">
        <f t="array" ref="I3276">IF(H3276="0-650",1,IF(H3276="650-900",2,IF(H3276="900+",3,NA)))</f>
        <v>3</v>
      </c>
      <c r="J3276" s="1">
        <v>1.21516601279833E-5</v>
      </c>
      <c r="K3276" s="1">
        <v>4.5189240407739798E-6</v>
      </c>
      <c r="L3276">
        <v>0.88971214473651095</v>
      </c>
    </row>
    <row r="3277" spans="1:12" x14ac:dyDescent="0.2">
      <c r="A3277" t="s">
        <v>4179</v>
      </c>
      <c r="B3277" t="str">
        <f t="shared" si="153"/>
        <v>height_30p</v>
      </c>
      <c r="C3277">
        <f>VLOOKUP(B3277,GDD!$D$2:$E$31,2)</f>
        <v>2</v>
      </c>
      <c r="D3277" t="str">
        <f t="shared" si="154"/>
        <v>JCEager20</v>
      </c>
      <c r="E3277" s="2">
        <v>20200826</v>
      </c>
      <c r="F3277" t="str">
        <f t="shared" si="155"/>
        <v>RS4</v>
      </c>
      <c r="G3277" t="s">
        <v>1140</v>
      </c>
      <c r="H3277" t="str">
        <f>VLOOKUP(E3277,GDD!$A$2:$B$57,2)</f>
        <v>900+</v>
      </c>
      <c r="I3277" cm="1">
        <f t="array" ref="I3277">IF(H3277="0-650",1,IF(H3277="650-900",2,IF(H3277="900+",3,NA)))</f>
        <v>3</v>
      </c>
      <c r="J3277">
        <v>5.5897161695693198E-2</v>
      </c>
      <c r="K3277">
        <v>1.32579797212818E-2</v>
      </c>
      <c r="L3277">
        <v>0.92673103656138001</v>
      </c>
    </row>
    <row r="3278" spans="1:12" x14ac:dyDescent="0.2">
      <c r="A3278" t="s">
        <v>4180</v>
      </c>
      <c r="B3278" t="str">
        <f t="shared" si="153"/>
        <v>height_50p</v>
      </c>
      <c r="C3278">
        <f>VLOOKUP(B3278,GDD!$D$2:$E$31,2)</f>
        <v>3</v>
      </c>
      <c r="D3278" t="str">
        <f t="shared" si="154"/>
        <v>JCEager20</v>
      </c>
      <c r="E3278" s="2">
        <v>20200826</v>
      </c>
      <c r="F3278" t="str">
        <f t="shared" si="155"/>
        <v>RS4</v>
      </c>
      <c r="G3278" t="s">
        <v>1140</v>
      </c>
      <c r="H3278" t="str">
        <f>VLOOKUP(E3278,GDD!$A$2:$B$57,2)</f>
        <v>900+</v>
      </c>
      <c r="I3278" cm="1">
        <f t="array" ref="I3278">IF(H3278="0-650",1,IF(H3278="650-900",2,IF(H3278="900+",3,NA)))</f>
        <v>3</v>
      </c>
      <c r="J3278">
        <v>5.3611385450420601E-2</v>
      </c>
      <c r="K3278">
        <v>9.0450994058243906E-3</v>
      </c>
      <c r="L3278">
        <v>0.94675571560804195</v>
      </c>
    </row>
    <row r="3279" spans="1:12" x14ac:dyDescent="0.2">
      <c r="A3279" t="s">
        <v>4181</v>
      </c>
      <c r="B3279" t="str">
        <f t="shared" si="153"/>
        <v>height_70p</v>
      </c>
      <c r="C3279">
        <f>VLOOKUP(B3279,GDD!$D$2:$E$31,2)</f>
        <v>4</v>
      </c>
      <c r="D3279" t="str">
        <f t="shared" si="154"/>
        <v>JCEager20</v>
      </c>
      <c r="E3279" s="2">
        <v>20200826</v>
      </c>
      <c r="F3279" t="str">
        <f t="shared" si="155"/>
        <v>RS4</v>
      </c>
      <c r="G3279" t="s">
        <v>1140</v>
      </c>
      <c r="H3279" t="str">
        <f>VLOOKUP(E3279,GDD!$A$2:$B$57,2)</f>
        <v>900+</v>
      </c>
      <c r="I3279" cm="1">
        <f t="array" ref="I3279">IF(H3279="0-650",1,IF(H3279="650-900",2,IF(H3279="900+",3,NA)))</f>
        <v>3</v>
      </c>
      <c r="J3279">
        <v>5.1828655957104099E-2</v>
      </c>
      <c r="K3279">
        <v>6.3033079577474796E-3</v>
      </c>
      <c r="L3279">
        <v>0.96104001377441495</v>
      </c>
    </row>
    <row r="3280" spans="1:12" x14ac:dyDescent="0.2">
      <c r="A3280" t="s">
        <v>4182</v>
      </c>
      <c r="B3280" t="str">
        <f t="shared" si="153"/>
        <v>height_90p</v>
      </c>
      <c r="C3280">
        <f>VLOOKUP(B3280,GDD!$D$2:$E$31,2)</f>
        <v>5</v>
      </c>
      <c r="D3280" t="str">
        <f t="shared" si="154"/>
        <v>JCEager20</v>
      </c>
      <c r="E3280" s="2">
        <v>20200826</v>
      </c>
      <c r="F3280" t="str">
        <f t="shared" si="155"/>
        <v>RS4</v>
      </c>
      <c r="G3280" t="s">
        <v>1140</v>
      </c>
      <c r="H3280" t="str">
        <f>VLOOKUP(E3280,GDD!$A$2:$B$57,2)</f>
        <v>900+</v>
      </c>
      <c r="I3280" cm="1">
        <f t="array" ref="I3280">IF(H3280="0-650",1,IF(H3280="650-900",2,IF(H3280="900+",3,NA)))</f>
        <v>3</v>
      </c>
      <c r="J3280">
        <v>5.5839357928450802E-2</v>
      </c>
      <c r="K3280">
        <v>5.0125043356425703E-3</v>
      </c>
      <c r="L3280">
        <v>0.97094715388870201</v>
      </c>
    </row>
    <row r="3281" spans="1:12" x14ac:dyDescent="0.2">
      <c r="A3281" t="s">
        <v>4183</v>
      </c>
      <c r="B3281" t="str">
        <f t="shared" si="153"/>
        <v>height_95p</v>
      </c>
      <c r="C3281">
        <f>VLOOKUP(B3281,GDD!$D$2:$E$31,2)</f>
        <v>6</v>
      </c>
      <c r="D3281" t="str">
        <f t="shared" si="154"/>
        <v>JCEager20</v>
      </c>
      <c r="E3281" s="2">
        <v>20200826</v>
      </c>
      <c r="F3281" t="str">
        <f t="shared" si="155"/>
        <v>RS4</v>
      </c>
      <c r="G3281" t="s">
        <v>1140</v>
      </c>
      <c r="H3281" t="str">
        <f>VLOOKUP(E3281,GDD!$A$2:$B$57,2)</f>
        <v>900+</v>
      </c>
      <c r="I3281" cm="1">
        <f t="array" ref="I3281">IF(H3281="0-650",1,IF(H3281="650-900",2,IF(H3281="900+",3,NA)))</f>
        <v>3</v>
      </c>
      <c r="J3281">
        <v>5.6621387595506702E-2</v>
      </c>
      <c r="K3281">
        <v>5.2150102335106604E-3</v>
      </c>
      <c r="L3281">
        <v>0.97021341748676204</v>
      </c>
    </row>
    <row r="3282" spans="1:12" x14ac:dyDescent="0.2">
      <c r="A3282" t="s">
        <v>4184</v>
      </c>
      <c r="B3282" t="str">
        <f t="shared" si="153"/>
        <v>height_99p</v>
      </c>
      <c r="C3282">
        <f>VLOOKUP(B3282,GDD!$D$2:$E$31,2)</f>
        <v>7</v>
      </c>
      <c r="D3282" t="str">
        <f t="shared" si="154"/>
        <v>JCEager20</v>
      </c>
      <c r="E3282" s="2">
        <v>20200826</v>
      </c>
      <c r="F3282" t="str">
        <f t="shared" si="155"/>
        <v>RS4</v>
      </c>
      <c r="G3282" t="s">
        <v>1140</v>
      </c>
      <c r="H3282" t="str">
        <f>VLOOKUP(E3282,GDD!$A$2:$B$57,2)</f>
        <v>900+</v>
      </c>
      <c r="I3282" cm="1">
        <f t="array" ref="I3282">IF(H3282="0-650",1,IF(H3282="650-900",2,IF(H3282="900+",3,NA)))</f>
        <v>3</v>
      </c>
      <c r="J3282">
        <v>4.9152267865306201E-2</v>
      </c>
      <c r="K3282">
        <v>5.3607354308109097E-3</v>
      </c>
      <c r="L3282">
        <v>0.96492067949168303</v>
      </c>
    </row>
    <row r="3283" spans="1:12" x14ac:dyDescent="0.2">
      <c r="A3283" t="s">
        <v>4185</v>
      </c>
      <c r="B3283" t="str">
        <f t="shared" si="153"/>
        <v>canopy_cover_5p</v>
      </c>
      <c r="C3283">
        <f>VLOOKUP(B3283,GDD!$D$2:$E$31,2)</f>
        <v>8</v>
      </c>
      <c r="D3283" t="str">
        <f t="shared" si="154"/>
        <v>JCEager20</v>
      </c>
      <c r="E3283" s="2">
        <v>20200826</v>
      </c>
      <c r="F3283" t="str">
        <f t="shared" si="155"/>
        <v>RS4</v>
      </c>
      <c r="G3283" t="s">
        <v>1140</v>
      </c>
      <c r="H3283" t="str">
        <f>VLOOKUP(E3283,GDD!$A$2:$B$57,2)</f>
        <v>900+</v>
      </c>
      <c r="I3283" cm="1">
        <f t="array" ref="I3283">IF(H3283="0-650",1,IF(H3283="650-900",2,IF(H3283="900+",3,NA)))</f>
        <v>3</v>
      </c>
      <c r="J3283">
        <v>13.499674583803399</v>
      </c>
      <c r="K3283">
        <v>9.9562989173935801</v>
      </c>
      <c r="L3283">
        <v>0.80267098908973</v>
      </c>
    </row>
    <row r="3284" spans="1:12" x14ac:dyDescent="0.2">
      <c r="A3284" t="s">
        <v>4186</v>
      </c>
      <c r="B3284" t="str">
        <f t="shared" si="153"/>
        <v>pcanopy_cover_10p</v>
      </c>
      <c r="C3284">
        <f>VLOOKUP(B3284,GDD!$D$2:$E$31,2)</f>
        <v>9</v>
      </c>
      <c r="D3284" t="str">
        <f t="shared" si="154"/>
        <v>JCEager20</v>
      </c>
      <c r="E3284" s="2">
        <v>20200826</v>
      </c>
      <c r="F3284" t="str">
        <f t="shared" si="155"/>
        <v>RS4</v>
      </c>
      <c r="G3284" t="s">
        <v>1140</v>
      </c>
      <c r="H3284" t="str">
        <f>VLOOKUP(E3284,GDD!$A$2:$B$57,2)</f>
        <v>900+</v>
      </c>
      <c r="I3284" cm="1">
        <f t="array" ref="I3284">IF(H3284="0-650",1,IF(H3284="650-900",2,IF(H3284="900+",3,NA)))</f>
        <v>3</v>
      </c>
      <c r="J3284">
        <v>17.314918876770498</v>
      </c>
      <c r="K3284">
        <v>11.2033399756154</v>
      </c>
      <c r="L3284">
        <v>0.82258626027116299</v>
      </c>
    </row>
    <row r="3285" spans="1:12" x14ac:dyDescent="0.2">
      <c r="A3285" t="s">
        <v>4187</v>
      </c>
      <c r="B3285" t="str">
        <f t="shared" si="153"/>
        <v>canopy_cover_20p</v>
      </c>
      <c r="C3285">
        <f>VLOOKUP(B3285,GDD!$D$2:$E$31,2)</f>
        <v>10</v>
      </c>
      <c r="D3285" t="str">
        <f t="shared" si="154"/>
        <v>JCEager20</v>
      </c>
      <c r="E3285" s="2">
        <v>20200826</v>
      </c>
      <c r="F3285" t="str">
        <f t="shared" si="155"/>
        <v>RS4</v>
      </c>
      <c r="G3285" t="s">
        <v>1140</v>
      </c>
      <c r="H3285" t="str">
        <f>VLOOKUP(E3285,GDD!$A$2:$B$57,2)</f>
        <v>900+</v>
      </c>
      <c r="I3285" cm="1">
        <f t="array" ref="I3285">IF(H3285="0-650",1,IF(H3285="650-900",2,IF(H3285="900+",3,NA)))</f>
        <v>3</v>
      </c>
      <c r="J3285">
        <v>20.9707943042682</v>
      </c>
      <c r="K3285">
        <v>11.7138059817447</v>
      </c>
      <c r="L3285">
        <v>0.84303357634547205</v>
      </c>
    </row>
    <row r="3286" spans="1:12" x14ac:dyDescent="0.2">
      <c r="A3286" t="s">
        <v>4188</v>
      </c>
      <c r="B3286" t="str">
        <f t="shared" si="153"/>
        <v>canopy_cover_30p</v>
      </c>
      <c r="C3286">
        <f>VLOOKUP(B3286,GDD!$D$2:$E$31,2)</f>
        <v>11</v>
      </c>
      <c r="D3286" t="str">
        <f t="shared" si="154"/>
        <v>JCEager20</v>
      </c>
      <c r="E3286" s="2">
        <v>20200826</v>
      </c>
      <c r="F3286" t="str">
        <f t="shared" si="155"/>
        <v>RS4</v>
      </c>
      <c r="G3286" t="s">
        <v>1140</v>
      </c>
      <c r="H3286" t="str">
        <f>VLOOKUP(E3286,GDD!$A$2:$B$57,2)</f>
        <v>900+</v>
      </c>
      <c r="I3286" cm="1">
        <f t="array" ref="I3286">IF(H3286="0-650",1,IF(H3286="650-900",2,IF(H3286="900+",3,NA)))</f>
        <v>3</v>
      </c>
      <c r="J3286">
        <v>22.287396749262999</v>
      </c>
      <c r="K3286">
        <v>12.913867663343501</v>
      </c>
      <c r="L3286">
        <v>0.83812351723710099</v>
      </c>
    </row>
    <row r="3287" spans="1:12" x14ac:dyDescent="0.2">
      <c r="A3287" t="s">
        <v>4189</v>
      </c>
      <c r="B3287" t="str">
        <f t="shared" si="153"/>
        <v>canopy_cover_40p</v>
      </c>
      <c r="C3287">
        <f>VLOOKUP(B3287,GDD!$D$2:$E$31,2)</f>
        <v>12</v>
      </c>
      <c r="D3287" t="str">
        <f t="shared" si="154"/>
        <v>JCEager20</v>
      </c>
      <c r="E3287" s="2">
        <v>20200826</v>
      </c>
      <c r="F3287" t="str">
        <f t="shared" si="155"/>
        <v>RS4</v>
      </c>
      <c r="G3287" t="s">
        <v>1140</v>
      </c>
      <c r="H3287" t="str">
        <f>VLOOKUP(E3287,GDD!$A$2:$B$57,2)</f>
        <v>900+</v>
      </c>
      <c r="I3287" cm="1">
        <f t="array" ref="I3287">IF(H3287="0-650",1,IF(H3287="650-900",2,IF(H3287="900+",3,NA)))</f>
        <v>3</v>
      </c>
      <c r="J3287">
        <v>27.5062317713979</v>
      </c>
      <c r="K3287">
        <v>16.436180160889499</v>
      </c>
      <c r="L3287">
        <v>0.83390227028249797</v>
      </c>
    </row>
    <row r="3288" spans="1:12" x14ac:dyDescent="0.2">
      <c r="A3288" t="s">
        <v>4190</v>
      </c>
      <c r="B3288" t="str">
        <f t="shared" si="153"/>
        <v>canopy_cover_50p</v>
      </c>
      <c r="C3288">
        <f>VLOOKUP(B3288,GDD!$D$2:$E$31,2)</f>
        <v>13</v>
      </c>
      <c r="D3288" t="str">
        <f t="shared" si="154"/>
        <v>JCEager20</v>
      </c>
      <c r="E3288" s="2">
        <v>20200826</v>
      </c>
      <c r="F3288" t="str">
        <f t="shared" si="155"/>
        <v>RS4</v>
      </c>
      <c r="G3288" t="s">
        <v>1140</v>
      </c>
      <c r="H3288" t="str">
        <f>VLOOKUP(E3288,GDD!$A$2:$B$57,2)</f>
        <v>900+</v>
      </c>
      <c r="I3288" cm="1">
        <f t="array" ref="I3288">IF(H3288="0-650",1,IF(H3288="650-900",2,IF(H3288="900+",3,NA)))</f>
        <v>3</v>
      </c>
      <c r="J3288">
        <v>43.118894724062102</v>
      </c>
      <c r="K3288">
        <v>24.917084939489801</v>
      </c>
      <c r="L3288">
        <v>0.83848787073159003</v>
      </c>
    </row>
    <row r="3289" spans="1:12" x14ac:dyDescent="0.2">
      <c r="A3289" t="s">
        <v>4191</v>
      </c>
      <c r="B3289" t="str">
        <f t="shared" si="153"/>
        <v>canopy_cover_75p</v>
      </c>
      <c r="C3289">
        <f>VLOOKUP(B3289,GDD!$D$2:$E$31,2)</f>
        <v>14</v>
      </c>
      <c r="D3289" t="str">
        <f t="shared" si="154"/>
        <v>JCEager20</v>
      </c>
      <c r="E3289" s="2">
        <v>20200826</v>
      </c>
      <c r="F3289" t="str">
        <f t="shared" si="155"/>
        <v>RS4</v>
      </c>
      <c r="G3289" t="s">
        <v>1140</v>
      </c>
      <c r="H3289" t="str">
        <f>VLOOKUP(E3289,GDD!$A$2:$B$57,2)</f>
        <v>900+</v>
      </c>
      <c r="I3289" cm="1">
        <f t="array" ref="I3289">IF(H3289="0-650",1,IF(H3289="650-900",2,IF(H3289="900+",3,NA)))</f>
        <v>3</v>
      </c>
      <c r="J3289">
        <v>93.133413620799203</v>
      </c>
      <c r="K3289">
        <v>38.254260189546599</v>
      </c>
      <c r="L3289">
        <v>0.87957274314431599</v>
      </c>
    </row>
    <row r="3290" spans="1:12" x14ac:dyDescent="0.2">
      <c r="A3290" t="s">
        <v>4192</v>
      </c>
      <c r="B3290" t="str">
        <f t="shared" si="153"/>
        <v>standard_deviation_ht</v>
      </c>
      <c r="C3290">
        <f>VLOOKUP(B3290,GDD!$D$2:$E$31,2)</f>
        <v>15</v>
      </c>
      <c r="D3290" t="str">
        <f t="shared" si="154"/>
        <v>JCEager20</v>
      </c>
      <c r="E3290" s="2">
        <v>20200826</v>
      </c>
      <c r="F3290" t="str">
        <f t="shared" si="155"/>
        <v>RS4</v>
      </c>
      <c r="G3290" t="s">
        <v>1140</v>
      </c>
      <c r="H3290" t="str">
        <f>VLOOKUP(E3290,GDD!$A$2:$B$57,2)</f>
        <v>900+</v>
      </c>
      <c r="I3290" cm="1">
        <f t="array" ref="I3290">IF(H3290="0-650",1,IF(H3290="650-900",2,IF(H3290="900+",3,NA)))</f>
        <v>3</v>
      </c>
      <c r="J3290">
        <v>2.8454236838628701E-4</v>
      </c>
      <c r="K3290">
        <v>1.9495313545513501E-3</v>
      </c>
      <c r="L3290">
        <v>0.30452331447830799</v>
      </c>
    </row>
    <row r="3291" spans="1:12" x14ac:dyDescent="0.2">
      <c r="A3291" t="s">
        <v>4193</v>
      </c>
      <c r="B3291" t="str">
        <f t="shared" si="153"/>
        <v>quadratic_mean_ht</v>
      </c>
      <c r="C3291">
        <f>VLOOKUP(B3291,GDD!$D$2:$E$31,2)</f>
        <v>16</v>
      </c>
      <c r="D3291" t="str">
        <f t="shared" si="154"/>
        <v>JCEager20</v>
      </c>
      <c r="E3291" s="2">
        <v>20200826</v>
      </c>
      <c r="F3291" t="str">
        <f t="shared" si="155"/>
        <v>RS4</v>
      </c>
      <c r="G3291" t="s">
        <v>1140</v>
      </c>
      <c r="H3291" t="str">
        <f>VLOOKUP(E3291,GDD!$A$2:$B$57,2)</f>
        <v>900+</v>
      </c>
      <c r="I3291" cm="1">
        <f t="array" ref="I3291">IF(H3291="0-650",1,IF(H3291="650-900",2,IF(H3291="900+",3,NA)))</f>
        <v>3</v>
      </c>
      <c r="J3291">
        <v>4.8642851600710198E-2</v>
      </c>
      <c r="K3291">
        <v>7.1765080477400904E-3</v>
      </c>
      <c r="L3291">
        <v>0.95312690570672298</v>
      </c>
    </row>
    <row r="3292" spans="1:12" x14ac:dyDescent="0.2">
      <c r="A3292" t="s">
        <v>4194</v>
      </c>
      <c r="B3292" t="str">
        <f t="shared" si="153"/>
        <v>skewness_ht</v>
      </c>
      <c r="C3292">
        <f>VLOOKUP(B3292,GDD!$D$2:$E$31,2)</f>
        <v>17</v>
      </c>
      <c r="D3292" t="str">
        <f t="shared" si="154"/>
        <v>JCEager20</v>
      </c>
      <c r="E3292" s="2">
        <v>20200826</v>
      </c>
      <c r="F3292" t="str">
        <f t="shared" si="155"/>
        <v>RS4</v>
      </c>
      <c r="G3292" t="s">
        <v>1140</v>
      </c>
      <c r="H3292" t="str">
        <f>VLOOKUP(E3292,GDD!$A$2:$B$57,2)</f>
        <v>900+</v>
      </c>
      <c r="I3292" cm="1">
        <f t="array" ref="I3292">IF(H3292="0-650",1,IF(H3292="650-900",2,IF(H3292="900+",3,NA)))</f>
        <v>3</v>
      </c>
      <c r="J3292">
        <v>6.3322692330012906E-2</v>
      </c>
      <c r="K3292">
        <v>3.6702852936144302E-2</v>
      </c>
      <c r="L3292">
        <v>0.83807869430766002</v>
      </c>
    </row>
    <row r="3293" spans="1:12" x14ac:dyDescent="0.2">
      <c r="A3293" t="s">
        <v>4195</v>
      </c>
      <c r="B3293" t="str">
        <f t="shared" si="153"/>
        <v>kurtosis_ht</v>
      </c>
      <c r="C3293">
        <f>VLOOKUP(B3293,GDD!$D$2:$E$31,2)</f>
        <v>18</v>
      </c>
      <c r="D3293" t="str">
        <f t="shared" si="154"/>
        <v>JCEager20</v>
      </c>
      <c r="E3293" s="2">
        <v>20200826</v>
      </c>
      <c r="F3293" t="str">
        <f t="shared" si="155"/>
        <v>RS4</v>
      </c>
      <c r="G3293" t="s">
        <v>1140</v>
      </c>
      <c r="H3293" t="str">
        <f>VLOOKUP(E3293,GDD!$A$2:$B$57,2)</f>
        <v>900+</v>
      </c>
      <c r="I3293" cm="1">
        <f t="array" ref="I3293">IF(H3293="0-650",1,IF(H3293="650-900",2,IF(H3293="900+",3,NA)))</f>
        <v>3</v>
      </c>
      <c r="J3293">
        <v>0.65845389638673701</v>
      </c>
      <c r="K3293">
        <v>0.74237857063694701</v>
      </c>
      <c r="L3293">
        <v>0.72683976404266204</v>
      </c>
    </row>
    <row r="3294" spans="1:12" x14ac:dyDescent="0.2">
      <c r="A3294" t="s">
        <v>4196</v>
      </c>
      <c r="B3294" t="str">
        <f t="shared" si="153"/>
        <v>variation_ht</v>
      </c>
      <c r="C3294">
        <f>VLOOKUP(B3294,GDD!$D$2:$E$31,2)</f>
        <v>19</v>
      </c>
      <c r="D3294" t="str">
        <f t="shared" si="154"/>
        <v>JCEager20</v>
      </c>
      <c r="E3294" s="2">
        <v>20200826</v>
      </c>
      <c r="F3294" t="str">
        <f t="shared" si="155"/>
        <v>RS4</v>
      </c>
      <c r="G3294" t="s">
        <v>1140</v>
      </c>
      <c r="H3294" t="str">
        <f>VLOOKUP(E3294,GDD!$A$2:$B$57,2)</f>
        <v>900+</v>
      </c>
      <c r="I3294" cm="1">
        <f t="array" ref="I3294">IF(H3294="0-650",1,IF(H3294="650-900",2,IF(H3294="900+",3,NA)))</f>
        <v>3</v>
      </c>
      <c r="J3294">
        <v>9.0516004155536203E-4</v>
      </c>
      <c r="K3294">
        <v>1.1623625695978499E-3</v>
      </c>
      <c r="L3294">
        <v>0.70025535813579898</v>
      </c>
    </row>
    <row r="3295" spans="1:12" x14ac:dyDescent="0.2">
      <c r="A3295" t="s">
        <v>4197</v>
      </c>
      <c r="B3295" t="str">
        <f t="shared" si="153"/>
        <v>plot_volume</v>
      </c>
      <c r="C3295">
        <f>VLOOKUP(B3295,GDD!$D$2:$E$31,2)</f>
        <v>20</v>
      </c>
      <c r="D3295" t="str">
        <f t="shared" si="154"/>
        <v>JCEager20</v>
      </c>
      <c r="E3295" s="2">
        <v>20200826</v>
      </c>
      <c r="F3295" t="str">
        <f t="shared" si="155"/>
        <v>RS4</v>
      </c>
      <c r="G3295" t="s">
        <v>1140</v>
      </c>
      <c r="H3295" t="str">
        <f>VLOOKUP(E3295,GDD!$A$2:$B$57,2)</f>
        <v>900+</v>
      </c>
      <c r="I3295" cm="1">
        <f t="array" ref="I3295">IF(H3295="0-650",1,IF(H3295="650-900",2,IF(H3295="900+",3,NA)))</f>
        <v>3</v>
      </c>
      <c r="J3295" s="1">
        <v>1.66979957128879E-5</v>
      </c>
      <c r="K3295" s="1">
        <v>5.9999739541405502E-6</v>
      </c>
      <c r="L3295">
        <v>0.89303707855086301</v>
      </c>
    </row>
    <row r="3296" spans="1:12" x14ac:dyDescent="0.2">
      <c r="A3296" t="s">
        <v>4198</v>
      </c>
      <c r="B3296" t="str">
        <f t="shared" si="153"/>
        <v>NDVI</v>
      </c>
      <c r="C3296">
        <f>VLOOKUP(B3296,GDD!$D$2:$E$31,2)</f>
        <v>21</v>
      </c>
      <c r="D3296" t="str">
        <f t="shared" si="154"/>
        <v>JCEager20</v>
      </c>
      <c r="E3296" s="2">
        <v>20200617</v>
      </c>
      <c r="F3296" t="str">
        <f t="shared" si="155"/>
        <v>RS4</v>
      </c>
      <c r="G3296" t="s">
        <v>1140</v>
      </c>
      <c r="H3296" t="str">
        <f>VLOOKUP(E3296,GDD!$A$2:$B$57,2)</f>
        <v>0-650</v>
      </c>
      <c r="I3296" cm="1">
        <f t="array" ref="I3296">IF(H3296="0-650",1,IF(H3296="650-900",2,IF(H3296="900+",3,NA)))</f>
        <v>1</v>
      </c>
      <c r="J3296">
        <v>4.9394566470194201E-4</v>
      </c>
      <c r="K3296">
        <v>3.4433655280106799E-4</v>
      </c>
      <c r="L3296">
        <v>0.81144368596057403</v>
      </c>
    </row>
    <row r="3297" spans="1:12" x14ac:dyDescent="0.2">
      <c r="A3297" t="s">
        <v>4199</v>
      </c>
      <c r="B3297" t="str">
        <f t="shared" si="153"/>
        <v>SR800680</v>
      </c>
      <c r="C3297">
        <f>VLOOKUP(B3297,GDD!$D$2:$E$31,2)</f>
        <v>22</v>
      </c>
      <c r="D3297" t="str">
        <f t="shared" si="154"/>
        <v>JCEager20</v>
      </c>
      <c r="E3297" s="2">
        <v>20200617</v>
      </c>
      <c r="F3297" t="str">
        <f t="shared" si="155"/>
        <v>RS4</v>
      </c>
      <c r="G3297" t="s">
        <v>1140</v>
      </c>
      <c r="H3297" t="str">
        <f>VLOOKUP(E3297,GDD!$A$2:$B$57,2)</f>
        <v>0-650</v>
      </c>
      <c r="I3297" cm="1">
        <f t="array" ref="I3297">IF(H3297="0-650",1,IF(H3297="650-900",2,IF(H3297="900+",3,NA)))</f>
        <v>1</v>
      </c>
      <c r="J3297">
        <v>6.33947176373168E-2</v>
      </c>
      <c r="K3297">
        <v>2.98954576279594E-2</v>
      </c>
      <c r="L3297">
        <v>0.86416071186868104</v>
      </c>
    </row>
    <row r="3298" spans="1:12" x14ac:dyDescent="0.2">
      <c r="A3298" t="s">
        <v>4200</v>
      </c>
      <c r="B3298" t="str">
        <f t="shared" si="153"/>
        <v>mRENDVI</v>
      </c>
      <c r="C3298">
        <f>VLOOKUP(B3298,GDD!$D$2:$E$31,2)</f>
        <v>23</v>
      </c>
      <c r="D3298" t="str">
        <f t="shared" si="154"/>
        <v>JCEager20</v>
      </c>
      <c r="E3298" s="2">
        <v>20200617</v>
      </c>
      <c r="F3298" t="str">
        <f t="shared" si="155"/>
        <v>RS4</v>
      </c>
      <c r="G3298" t="s">
        <v>1140</v>
      </c>
      <c r="H3298" t="str">
        <f>VLOOKUP(E3298,GDD!$A$2:$B$57,2)</f>
        <v>0-650</v>
      </c>
      <c r="I3298" cm="1">
        <f t="array" ref="I3298">IF(H3298="0-650",1,IF(H3298="650-900",2,IF(H3298="900+",3,NA)))</f>
        <v>1</v>
      </c>
      <c r="J3298">
        <v>5.2177838727815603E-4</v>
      </c>
      <c r="K3298">
        <v>3.6957694646857901E-4</v>
      </c>
      <c r="L3298">
        <v>0.80899548621218498</v>
      </c>
    </row>
    <row r="3299" spans="1:12" x14ac:dyDescent="0.2">
      <c r="A3299" t="s">
        <v>4201</v>
      </c>
      <c r="B3299" t="str">
        <f t="shared" si="153"/>
        <v>GNDVI</v>
      </c>
      <c r="C3299">
        <f>VLOOKUP(B3299,GDD!$D$2:$E$31,2)</f>
        <v>24</v>
      </c>
      <c r="D3299" t="str">
        <f t="shared" si="154"/>
        <v>JCEager20</v>
      </c>
      <c r="E3299" s="2">
        <v>20200617</v>
      </c>
      <c r="F3299" t="str">
        <f t="shared" si="155"/>
        <v>RS4</v>
      </c>
      <c r="G3299" t="s">
        <v>1140</v>
      </c>
      <c r="H3299" t="str">
        <f>VLOOKUP(E3299,GDD!$A$2:$B$57,2)</f>
        <v>0-650</v>
      </c>
      <c r="I3299" cm="1">
        <f t="array" ref="I3299">IF(H3299="0-650",1,IF(H3299="650-900",2,IF(H3299="900+",3,NA)))</f>
        <v>1</v>
      </c>
      <c r="J3299">
        <v>2.0478158633805801E-4</v>
      </c>
      <c r="K3299">
        <v>1.7207573583962301E-4</v>
      </c>
      <c r="L3299">
        <v>0.78119118592959202</v>
      </c>
    </row>
    <row r="3300" spans="1:12" x14ac:dyDescent="0.2">
      <c r="A3300" t="s">
        <v>4202</v>
      </c>
      <c r="B3300" t="str">
        <f t="shared" si="153"/>
        <v>PRI</v>
      </c>
      <c r="C3300">
        <f>VLOOKUP(B3300,GDD!$D$2:$E$31,2)</f>
        <v>25</v>
      </c>
      <c r="D3300" t="str">
        <f t="shared" si="154"/>
        <v>JCEager20</v>
      </c>
      <c r="E3300" s="2">
        <v>20200617</v>
      </c>
      <c r="F3300" t="str">
        <f t="shared" si="155"/>
        <v>RS4</v>
      </c>
      <c r="G3300" t="s">
        <v>1140</v>
      </c>
      <c r="H3300" t="str">
        <f>VLOOKUP(E3300,GDD!$A$2:$B$57,2)</f>
        <v>0-650</v>
      </c>
      <c r="I3300" cm="1">
        <f t="array" ref="I3300">IF(H3300="0-650",1,IF(H3300="650-900",2,IF(H3300="900+",3,NA)))</f>
        <v>1</v>
      </c>
      <c r="J3300" s="1">
        <v>3.9046278913188803E-6</v>
      </c>
      <c r="K3300" s="1">
        <v>4.3379285943362202E-6</v>
      </c>
      <c r="L3300">
        <v>0.72975458958581796</v>
      </c>
    </row>
    <row r="3301" spans="1:12" x14ac:dyDescent="0.2">
      <c r="A3301" t="s">
        <v>4203</v>
      </c>
      <c r="B3301" t="str">
        <f t="shared" si="153"/>
        <v>OSAVI</v>
      </c>
      <c r="C3301">
        <f>VLOOKUP(B3301,GDD!$D$2:$E$31,2)</f>
        <v>26</v>
      </c>
      <c r="D3301" t="str">
        <f t="shared" si="154"/>
        <v>JCEager20</v>
      </c>
      <c r="E3301" s="2">
        <v>20200617</v>
      </c>
      <c r="F3301" t="str">
        <f t="shared" si="155"/>
        <v>RS4</v>
      </c>
      <c r="G3301" t="s">
        <v>1140</v>
      </c>
      <c r="H3301" t="str">
        <f>VLOOKUP(E3301,GDD!$A$2:$B$57,2)</f>
        <v>0-650</v>
      </c>
      <c r="I3301" cm="1">
        <f t="array" ref="I3301">IF(H3301="0-650",1,IF(H3301="650-900",2,IF(H3301="900+",3,NA)))</f>
        <v>1</v>
      </c>
      <c r="J3301">
        <v>5.6858365001819595E-4</v>
      </c>
      <c r="K3301">
        <v>2.0891574249307701E-4</v>
      </c>
      <c r="L3301">
        <v>0.89088662621738501</v>
      </c>
    </row>
    <row r="3302" spans="1:12" x14ac:dyDescent="0.2">
      <c r="A3302" t="s">
        <v>4204</v>
      </c>
      <c r="B3302" t="str">
        <f t="shared" si="153"/>
        <v>PSRI</v>
      </c>
      <c r="C3302">
        <f>VLOOKUP(B3302,GDD!$D$2:$E$31,2)</f>
        <v>27</v>
      </c>
      <c r="D3302" t="str">
        <f t="shared" si="154"/>
        <v>JCEager20</v>
      </c>
      <c r="E3302" s="2">
        <v>20200617</v>
      </c>
      <c r="F3302" t="str">
        <f t="shared" si="155"/>
        <v>RS4</v>
      </c>
      <c r="G3302" t="s">
        <v>1140</v>
      </c>
      <c r="H3302" t="str">
        <f>VLOOKUP(E3302,GDD!$A$2:$B$57,2)</f>
        <v>0-650</v>
      </c>
      <c r="I3302" cm="1">
        <f t="array" ref="I3302">IF(H3302="0-650",1,IF(H3302="650-900",2,IF(H3302="900+",3,NA)))</f>
        <v>1</v>
      </c>
      <c r="J3302">
        <v>1.60271416239084E-4</v>
      </c>
      <c r="K3302" s="1">
        <v>7.3861893854274102E-5</v>
      </c>
      <c r="L3302">
        <v>0.86683780284501799</v>
      </c>
    </row>
    <row r="3303" spans="1:12" x14ac:dyDescent="0.2">
      <c r="A3303" t="s">
        <v>4205</v>
      </c>
      <c r="B3303" t="str">
        <f t="shared" si="153"/>
        <v>Carte1</v>
      </c>
      <c r="C3303">
        <f>VLOOKUP(B3303,GDD!$D$2:$E$31,2)</f>
        <v>28</v>
      </c>
      <c r="D3303" t="str">
        <f t="shared" si="154"/>
        <v>JCEager20</v>
      </c>
      <c r="E3303" s="2">
        <v>20200617</v>
      </c>
      <c r="F3303" t="str">
        <f t="shared" si="155"/>
        <v>RS4</v>
      </c>
      <c r="G3303" t="s">
        <v>1140</v>
      </c>
      <c r="H3303" t="str">
        <f>VLOOKUP(E3303,GDD!$A$2:$B$57,2)</f>
        <v>0-650</v>
      </c>
      <c r="I3303" cm="1">
        <f t="array" ref="I3303">IF(H3303="0-650",1,IF(H3303="650-900",2,IF(H3303="900+",3,NA)))</f>
        <v>1</v>
      </c>
      <c r="J3303">
        <v>5.8810271161124504E-4</v>
      </c>
      <c r="K3303">
        <v>1.94825553483018E-3</v>
      </c>
      <c r="L3303">
        <v>0.47522636426419801</v>
      </c>
    </row>
    <row r="3304" spans="1:12" x14ac:dyDescent="0.2">
      <c r="A3304" t="s">
        <v>4206</v>
      </c>
      <c r="B3304" t="str">
        <f t="shared" si="153"/>
        <v>VOG1</v>
      </c>
      <c r="C3304">
        <f>VLOOKUP(B3304,GDD!$D$2:$E$31,2)</f>
        <v>29</v>
      </c>
      <c r="D3304" t="str">
        <f t="shared" si="154"/>
        <v>JCEager20</v>
      </c>
      <c r="E3304" s="2">
        <v>20200617</v>
      </c>
      <c r="F3304" t="str">
        <f t="shared" si="155"/>
        <v>RS4</v>
      </c>
      <c r="G3304" t="s">
        <v>1140</v>
      </c>
      <c r="H3304" t="str">
        <f>VLOOKUP(E3304,GDD!$A$2:$B$57,2)</f>
        <v>0-650</v>
      </c>
      <c r="I3304" cm="1">
        <f t="array" ref="I3304">IF(H3304="0-650",1,IF(H3304="650-900",2,IF(H3304="900+",3,NA)))</f>
        <v>1</v>
      </c>
      <c r="J3304">
        <v>1.21256355441827E-3</v>
      </c>
      <c r="K3304">
        <v>9.799022933592741E-4</v>
      </c>
      <c r="L3304">
        <v>0.787789373691829</v>
      </c>
    </row>
    <row r="3305" spans="1:12" x14ac:dyDescent="0.2">
      <c r="A3305" t="s">
        <v>4207</v>
      </c>
      <c r="B3305" t="str">
        <f t="shared" si="153"/>
        <v>SR700670</v>
      </c>
      <c r="C3305">
        <f>VLOOKUP(B3305,GDD!$D$2:$E$31,2)</f>
        <v>30</v>
      </c>
      <c r="D3305" t="str">
        <f t="shared" si="154"/>
        <v>JCEager20</v>
      </c>
      <c r="E3305" s="2">
        <v>20200617</v>
      </c>
      <c r="F3305" t="str">
        <f t="shared" si="155"/>
        <v>RS4</v>
      </c>
      <c r="G3305" t="s">
        <v>1140</v>
      </c>
      <c r="H3305" t="str">
        <f>VLOOKUP(E3305,GDD!$A$2:$B$57,2)</f>
        <v>0-650</v>
      </c>
      <c r="I3305" cm="1">
        <f t="array" ref="I3305">IF(H3305="0-650",1,IF(H3305="650-900",2,IF(H3305="900+",3,NA)))</f>
        <v>1</v>
      </c>
      <c r="J3305">
        <v>5.2577312490361501E-4</v>
      </c>
      <c r="K3305">
        <v>1.3988561483155399E-4</v>
      </c>
      <c r="L3305">
        <v>0.91853877918859805</v>
      </c>
    </row>
    <row r="3306" spans="1:12" x14ac:dyDescent="0.2">
      <c r="A3306" t="s">
        <v>3555</v>
      </c>
      <c r="B3306" t="str">
        <f t="shared" si="153"/>
        <v>NDVI</v>
      </c>
      <c r="C3306">
        <f>VLOOKUP(B3306,GDD!$D$2:$E$31,2)</f>
        <v>21</v>
      </c>
      <c r="D3306" t="str">
        <f t="shared" si="154"/>
        <v>JCEager20</v>
      </c>
      <c r="E3306" s="2">
        <v>20200702</v>
      </c>
      <c r="F3306" t="str">
        <f t="shared" si="155"/>
        <v>RS4</v>
      </c>
      <c r="G3306" t="s">
        <v>1140</v>
      </c>
      <c r="H3306" t="str">
        <f>VLOOKUP(E3306,GDD!$A$2:$B$57,2)</f>
        <v>0-650</v>
      </c>
      <c r="I3306" cm="1">
        <f t="array" ref="I3306">IF(H3306="0-650",1,IF(H3306="650-900",2,IF(H3306="900+",3,NA)))</f>
        <v>1</v>
      </c>
      <c r="J3306">
        <v>2.7861627397753101E-4</v>
      </c>
      <c r="K3306">
        <v>5.8935758964701295E-4</v>
      </c>
      <c r="L3306">
        <v>0.58647562566477196</v>
      </c>
    </row>
    <row r="3307" spans="1:12" x14ac:dyDescent="0.2">
      <c r="A3307" t="s">
        <v>3556</v>
      </c>
      <c r="B3307" t="str">
        <f t="shared" si="153"/>
        <v>SR800680</v>
      </c>
      <c r="C3307">
        <f>VLOOKUP(B3307,GDD!$D$2:$E$31,2)</f>
        <v>22</v>
      </c>
      <c r="D3307" t="str">
        <f t="shared" si="154"/>
        <v>JCEager20</v>
      </c>
      <c r="E3307" s="2">
        <v>20200702</v>
      </c>
      <c r="F3307" t="str">
        <f t="shared" si="155"/>
        <v>RS4</v>
      </c>
      <c r="G3307" t="s">
        <v>1140</v>
      </c>
      <c r="H3307" t="str">
        <f>VLOOKUP(E3307,GDD!$A$2:$B$57,2)</f>
        <v>0-650</v>
      </c>
      <c r="I3307" cm="1">
        <f t="array" ref="I3307">IF(H3307="0-650",1,IF(H3307="650-900",2,IF(H3307="900+",3,NA)))</f>
        <v>1</v>
      </c>
      <c r="J3307">
        <v>1.1484107901809799</v>
      </c>
      <c r="K3307">
        <v>5.7925073921623298</v>
      </c>
      <c r="L3307">
        <v>0.37295187557156401</v>
      </c>
    </row>
    <row r="3308" spans="1:12" x14ac:dyDescent="0.2">
      <c r="A3308" t="s">
        <v>3557</v>
      </c>
      <c r="B3308" t="str">
        <f t="shared" si="153"/>
        <v>mRENDVI</v>
      </c>
      <c r="C3308">
        <f>VLOOKUP(B3308,GDD!$D$2:$E$31,2)</f>
        <v>23</v>
      </c>
      <c r="D3308" t="str">
        <f t="shared" si="154"/>
        <v>JCEager20</v>
      </c>
      <c r="E3308" s="2">
        <v>20200702</v>
      </c>
      <c r="F3308" t="str">
        <f t="shared" si="155"/>
        <v>RS4</v>
      </c>
      <c r="G3308" t="s">
        <v>1140</v>
      </c>
      <c r="H3308" t="str">
        <f>VLOOKUP(E3308,GDD!$A$2:$B$57,2)</f>
        <v>0-650</v>
      </c>
      <c r="I3308" cm="1">
        <f t="array" ref="I3308">IF(H3308="0-650",1,IF(H3308="650-900",2,IF(H3308="900+",3,NA)))</f>
        <v>1</v>
      </c>
      <c r="J3308">
        <v>2.5592134441997902E-4</v>
      </c>
      <c r="K3308">
        <v>4.4584369866553398E-4</v>
      </c>
      <c r="L3308">
        <v>0.63262948402761698</v>
      </c>
    </row>
    <row r="3309" spans="1:12" x14ac:dyDescent="0.2">
      <c r="A3309" t="s">
        <v>3558</v>
      </c>
      <c r="B3309" t="str">
        <f t="shared" si="153"/>
        <v>GNDVI</v>
      </c>
      <c r="C3309">
        <f>VLOOKUP(B3309,GDD!$D$2:$E$31,2)</f>
        <v>24</v>
      </c>
      <c r="D3309" t="str">
        <f t="shared" si="154"/>
        <v>JCEager20</v>
      </c>
      <c r="E3309" s="2">
        <v>20200702</v>
      </c>
      <c r="F3309" t="str">
        <f t="shared" si="155"/>
        <v>RS4</v>
      </c>
      <c r="G3309" t="s">
        <v>1140</v>
      </c>
      <c r="H3309" t="str">
        <f>VLOOKUP(E3309,GDD!$A$2:$B$57,2)</f>
        <v>0-650</v>
      </c>
      <c r="I3309" cm="1">
        <f t="array" ref="I3309">IF(H3309="0-650",1,IF(H3309="650-900",2,IF(H3309="900+",3,NA)))</f>
        <v>1</v>
      </c>
      <c r="J3309">
        <v>1.19463336940683E-4</v>
      </c>
      <c r="K3309">
        <v>1.7554186317681001E-4</v>
      </c>
      <c r="L3309">
        <v>0.67122797546792501</v>
      </c>
    </row>
    <row r="3310" spans="1:12" x14ac:dyDescent="0.2">
      <c r="A3310" t="s">
        <v>3559</v>
      </c>
      <c r="B3310" t="str">
        <f t="shared" si="153"/>
        <v>PRI</v>
      </c>
      <c r="C3310">
        <f>VLOOKUP(B3310,GDD!$D$2:$E$31,2)</f>
        <v>25</v>
      </c>
      <c r="D3310" t="str">
        <f t="shared" si="154"/>
        <v>JCEager20</v>
      </c>
      <c r="E3310" s="2">
        <v>20200702</v>
      </c>
      <c r="F3310" t="str">
        <f t="shared" si="155"/>
        <v>RS4</v>
      </c>
      <c r="G3310" t="s">
        <v>1140</v>
      </c>
      <c r="H3310" t="str">
        <f>VLOOKUP(E3310,GDD!$A$2:$B$57,2)</f>
        <v>0-650</v>
      </c>
      <c r="I3310" cm="1">
        <f t="array" ref="I3310">IF(H3310="0-650",1,IF(H3310="650-900",2,IF(H3310="900+",3,NA)))</f>
        <v>1</v>
      </c>
      <c r="J3310" s="1">
        <v>8.0405815534351802E-6</v>
      </c>
      <c r="K3310" s="1">
        <v>2.4845783597130501E-5</v>
      </c>
      <c r="L3310">
        <v>0.49260694829215701</v>
      </c>
    </row>
    <row r="3311" spans="1:12" x14ac:dyDescent="0.2">
      <c r="A3311" t="s">
        <v>3560</v>
      </c>
      <c r="B3311" t="str">
        <f t="shared" si="153"/>
        <v>OSAVI</v>
      </c>
      <c r="C3311">
        <f>VLOOKUP(B3311,GDD!$D$2:$E$31,2)</f>
        <v>26</v>
      </c>
      <c r="D3311" t="str">
        <f t="shared" si="154"/>
        <v>JCEager20</v>
      </c>
      <c r="E3311" s="2">
        <v>20200702</v>
      </c>
      <c r="F3311" t="str">
        <f t="shared" si="155"/>
        <v>RS4</v>
      </c>
      <c r="G3311" t="s">
        <v>1140</v>
      </c>
      <c r="H3311" t="str">
        <f>VLOOKUP(E3311,GDD!$A$2:$B$57,2)</f>
        <v>0-650</v>
      </c>
      <c r="I3311" cm="1">
        <f t="array" ref="I3311">IF(H3311="0-650",1,IF(H3311="650-900",2,IF(H3311="900+",3,NA)))</f>
        <v>1</v>
      </c>
      <c r="J3311">
        <v>6.89798654056011E-4</v>
      </c>
      <c r="K3311">
        <v>6.7627839943077198E-4</v>
      </c>
      <c r="L3311">
        <v>0.75369315134771697</v>
      </c>
    </row>
    <row r="3312" spans="1:12" x14ac:dyDescent="0.2">
      <c r="A3312" t="s">
        <v>3561</v>
      </c>
      <c r="B3312" t="str">
        <f t="shared" si="153"/>
        <v>PSRI</v>
      </c>
      <c r="C3312">
        <f>VLOOKUP(B3312,GDD!$D$2:$E$31,2)</f>
        <v>27</v>
      </c>
      <c r="D3312" t="str">
        <f t="shared" si="154"/>
        <v>JCEager20</v>
      </c>
      <c r="E3312" s="2">
        <v>20200702</v>
      </c>
      <c r="F3312" t="str">
        <f t="shared" si="155"/>
        <v>RS4</v>
      </c>
      <c r="G3312" t="s">
        <v>1140</v>
      </c>
      <c r="H3312" t="str">
        <f>VLOOKUP(E3312,GDD!$A$2:$B$57,2)</f>
        <v>0-650</v>
      </c>
      <c r="I3312" cm="1">
        <f t="array" ref="I3312">IF(H3312="0-650",1,IF(H3312="650-900",2,IF(H3312="900+",3,NA)))</f>
        <v>1</v>
      </c>
      <c r="J3312" s="1">
        <v>2.2920743979743701E-5</v>
      </c>
      <c r="K3312" s="1">
        <v>6.6127367982782902E-5</v>
      </c>
      <c r="L3312">
        <v>0.50976674242481101</v>
      </c>
    </row>
    <row r="3313" spans="1:12" x14ac:dyDescent="0.2">
      <c r="A3313" t="s">
        <v>3562</v>
      </c>
      <c r="B3313" t="str">
        <f t="shared" si="153"/>
        <v>Carte1</v>
      </c>
      <c r="C3313">
        <f>VLOOKUP(B3313,GDD!$D$2:$E$31,2)</f>
        <v>28</v>
      </c>
      <c r="D3313" t="str">
        <f t="shared" si="154"/>
        <v>JCEager20</v>
      </c>
      <c r="E3313" s="2">
        <v>20200702</v>
      </c>
      <c r="F3313" t="str">
        <f t="shared" si="155"/>
        <v>RS4</v>
      </c>
      <c r="G3313" t="s">
        <v>1140</v>
      </c>
      <c r="H3313" t="str">
        <f>VLOOKUP(E3313,GDD!$A$2:$B$57,2)</f>
        <v>0-650</v>
      </c>
      <c r="I3313" cm="1">
        <f t="array" ref="I3313">IF(H3313="0-650",1,IF(H3313="650-900",2,IF(H3313="900+",3,NA)))</f>
        <v>1</v>
      </c>
      <c r="J3313">
        <v>2.71929471649449E-2</v>
      </c>
      <c r="K3313">
        <v>2.0364584947115499E-2</v>
      </c>
      <c r="L3313">
        <v>0.80023640897815296</v>
      </c>
    </row>
    <row r="3314" spans="1:12" x14ac:dyDescent="0.2">
      <c r="A3314" t="s">
        <v>3563</v>
      </c>
      <c r="B3314" t="str">
        <f t="shared" si="153"/>
        <v>VOG1</v>
      </c>
      <c r="C3314">
        <f>VLOOKUP(B3314,GDD!$D$2:$E$31,2)</f>
        <v>29</v>
      </c>
      <c r="D3314" t="str">
        <f t="shared" si="154"/>
        <v>JCEager20</v>
      </c>
      <c r="E3314" s="2">
        <v>20200702</v>
      </c>
      <c r="F3314" t="str">
        <f t="shared" si="155"/>
        <v>RS4</v>
      </c>
      <c r="G3314" t="s">
        <v>1140</v>
      </c>
      <c r="H3314" t="str">
        <f>VLOOKUP(E3314,GDD!$A$2:$B$57,2)</f>
        <v>0-650</v>
      </c>
      <c r="I3314" cm="1">
        <f t="array" ref="I3314">IF(H3314="0-650",1,IF(H3314="650-900",2,IF(H3314="900+",3,NA)))</f>
        <v>1</v>
      </c>
      <c r="J3314">
        <v>4.0558172898159904E-3</v>
      </c>
      <c r="K3314">
        <v>7.2739534609724196E-3</v>
      </c>
      <c r="L3314">
        <v>0.625852486620877</v>
      </c>
    </row>
    <row r="3315" spans="1:12" x14ac:dyDescent="0.2">
      <c r="A3315" t="s">
        <v>3564</v>
      </c>
      <c r="B3315" t="str">
        <f t="shared" si="153"/>
        <v>SR700670</v>
      </c>
      <c r="C3315">
        <f>VLOOKUP(B3315,GDD!$D$2:$E$31,2)</f>
        <v>30</v>
      </c>
      <c r="D3315" t="str">
        <f t="shared" si="154"/>
        <v>JCEager20</v>
      </c>
      <c r="E3315" s="2">
        <v>20200702</v>
      </c>
      <c r="F3315" t="str">
        <f t="shared" si="155"/>
        <v>RS4</v>
      </c>
      <c r="G3315" t="s">
        <v>1140</v>
      </c>
      <c r="H3315" t="str">
        <f>VLOOKUP(E3315,GDD!$A$2:$B$57,2)</f>
        <v>0-650</v>
      </c>
      <c r="I3315" cm="1">
        <f t="array" ref="I3315">IF(H3315="0-650",1,IF(H3315="650-900",2,IF(H3315="900+",3,NA)))</f>
        <v>1</v>
      </c>
      <c r="J3315">
        <v>9.6169113567140605E-4</v>
      </c>
      <c r="K3315">
        <v>8.0342818257893595E-3</v>
      </c>
      <c r="L3315">
        <v>0.264216462007479</v>
      </c>
    </row>
    <row r="3316" spans="1:12" x14ac:dyDescent="0.2">
      <c r="A3316" t="s">
        <v>3565</v>
      </c>
      <c r="B3316" t="str">
        <f t="shared" si="153"/>
        <v>NDVI</v>
      </c>
      <c r="C3316">
        <f>VLOOKUP(B3316,GDD!$D$2:$E$31,2)</f>
        <v>21</v>
      </c>
      <c r="D3316" t="str">
        <f t="shared" si="154"/>
        <v>JCEager20</v>
      </c>
      <c r="E3316" s="2">
        <v>20200708</v>
      </c>
      <c r="F3316" t="str">
        <f t="shared" si="155"/>
        <v>RS4</v>
      </c>
      <c r="G3316" t="s">
        <v>1140</v>
      </c>
      <c r="H3316" t="str">
        <f>VLOOKUP(E3316,GDD!$A$2:$B$57,2)</f>
        <v>0-650</v>
      </c>
      <c r="I3316" cm="1">
        <f t="array" ref="I3316">IF(H3316="0-650",1,IF(H3316="650-900",2,IF(H3316="900+",3,NA)))</f>
        <v>1</v>
      </c>
      <c r="J3316" s="1">
        <v>7.7748243902004606E-5</v>
      </c>
      <c r="K3316">
        <v>2.6269731584022501E-4</v>
      </c>
      <c r="L3316">
        <v>0.47030642563991798</v>
      </c>
    </row>
    <row r="3317" spans="1:12" x14ac:dyDescent="0.2">
      <c r="A3317" t="s">
        <v>3566</v>
      </c>
      <c r="B3317" t="str">
        <f t="shared" si="153"/>
        <v>SR800680</v>
      </c>
      <c r="C3317">
        <f>VLOOKUP(B3317,GDD!$D$2:$E$31,2)</f>
        <v>22</v>
      </c>
      <c r="D3317" t="str">
        <f t="shared" si="154"/>
        <v>JCEager20</v>
      </c>
      <c r="E3317" s="2">
        <v>20200708</v>
      </c>
      <c r="F3317" t="str">
        <f t="shared" si="155"/>
        <v>RS4</v>
      </c>
      <c r="G3317" t="s">
        <v>1140</v>
      </c>
      <c r="H3317" t="str">
        <f>VLOOKUP(E3317,GDD!$A$2:$B$57,2)</f>
        <v>0-650</v>
      </c>
      <c r="I3317" cm="1">
        <f t="array" ref="I3317">IF(H3317="0-650",1,IF(H3317="650-900",2,IF(H3317="900+",3,NA)))</f>
        <v>1</v>
      </c>
      <c r="J3317">
        <v>0.430048649845168</v>
      </c>
      <c r="K3317">
        <v>4.0545037851988397</v>
      </c>
      <c r="L3317">
        <v>0.24139017776057001</v>
      </c>
    </row>
    <row r="3318" spans="1:12" x14ac:dyDescent="0.2">
      <c r="A3318" t="s">
        <v>3567</v>
      </c>
      <c r="B3318" t="str">
        <f t="shared" si="153"/>
        <v>mRENDVI</v>
      </c>
      <c r="C3318">
        <f>VLOOKUP(B3318,GDD!$D$2:$E$31,2)</f>
        <v>23</v>
      </c>
      <c r="D3318" t="str">
        <f t="shared" si="154"/>
        <v>JCEager20</v>
      </c>
      <c r="E3318" s="2">
        <v>20200708</v>
      </c>
      <c r="F3318" t="str">
        <f t="shared" si="155"/>
        <v>RS4</v>
      </c>
      <c r="G3318" t="s">
        <v>1140</v>
      </c>
      <c r="H3318" t="str">
        <f>VLOOKUP(E3318,GDD!$A$2:$B$57,2)</f>
        <v>0-650</v>
      </c>
      <c r="I3318" cm="1">
        <f t="array" ref="I3318">IF(H3318="0-650",1,IF(H3318="650-900",2,IF(H3318="900+",3,NA)))</f>
        <v>1</v>
      </c>
      <c r="J3318" s="1">
        <v>5.9507390517350097E-5</v>
      </c>
      <c r="K3318">
        <v>1.6772405702301501E-4</v>
      </c>
      <c r="L3318">
        <v>0.51559311501163996</v>
      </c>
    </row>
    <row r="3319" spans="1:12" x14ac:dyDescent="0.2">
      <c r="A3319" t="s">
        <v>3568</v>
      </c>
      <c r="B3319" t="str">
        <f t="shared" si="153"/>
        <v>GNDVI</v>
      </c>
      <c r="C3319">
        <f>VLOOKUP(B3319,GDD!$D$2:$E$31,2)</f>
        <v>24</v>
      </c>
      <c r="D3319" t="str">
        <f t="shared" si="154"/>
        <v>JCEager20</v>
      </c>
      <c r="E3319" s="2">
        <v>20200708</v>
      </c>
      <c r="F3319" t="str">
        <f t="shared" si="155"/>
        <v>RS4</v>
      </c>
      <c r="G3319" t="s">
        <v>1140</v>
      </c>
      <c r="H3319" t="str">
        <f>VLOOKUP(E3319,GDD!$A$2:$B$57,2)</f>
        <v>0-650</v>
      </c>
      <c r="I3319" cm="1">
        <f t="array" ref="I3319">IF(H3319="0-650",1,IF(H3319="650-900",2,IF(H3319="900+",3,NA)))</f>
        <v>1</v>
      </c>
      <c r="J3319" s="1">
        <v>8.4162492269656406E-5</v>
      </c>
      <c r="K3319">
        <v>1.06068938142232E-4</v>
      </c>
      <c r="L3319">
        <v>0.70417782608444501</v>
      </c>
    </row>
    <row r="3320" spans="1:12" x14ac:dyDescent="0.2">
      <c r="A3320" t="s">
        <v>3569</v>
      </c>
      <c r="B3320" t="str">
        <f t="shared" si="153"/>
        <v>PRI</v>
      </c>
      <c r="C3320">
        <f>VLOOKUP(B3320,GDD!$D$2:$E$31,2)</f>
        <v>25</v>
      </c>
      <c r="D3320" t="str">
        <f t="shared" si="154"/>
        <v>JCEager20</v>
      </c>
      <c r="E3320" s="2">
        <v>20200708</v>
      </c>
      <c r="F3320" t="str">
        <f t="shared" si="155"/>
        <v>RS4</v>
      </c>
      <c r="G3320" t="s">
        <v>1140</v>
      </c>
      <c r="H3320" t="str">
        <f>VLOOKUP(E3320,GDD!$A$2:$B$57,2)</f>
        <v>0-650</v>
      </c>
      <c r="I3320" cm="1">
        <f t="array" ref="I3320">IF(H3320="0-650",1,IF(H3320="650-900",2,IF(H3320="900+",3,NA)))</f>
        <v>1</v>
      </c>
      <c r="J3320" s="1">
        <v>4.6028783589494596E-6</v>
      </c>
      <c r="K3320" s="1">
        <v>1.3093885424535299E-5</v>
      </c>
      <c r="L3320">
        <v>0.51328406481980704</v>
      </c>
    </row>
    <row r="3321" spans="1:12" x14ac:dyDescent="0.2">
      <c r="A3321" t="s">
        <v>3570</v>
      </c>
      <c r="B3321" t="str">
        <f t="shared" si="153"/>
        <v>OSAVI</v>
      </c>
      <c r="C3321">
        <f>VLOOKUP(B3321,GDD!$D$2:$E$31,2)</f>
        <v>26</v>
      </c>
      <c r="D3321" t="str">
        <f t="shared" si="154"/>
        <v>JCEager20</v>
      </c>
      <c r="E3321" s="2">
        <v>20200708</v>
      </c>
      <c r="F3321" t="str">
        <f t="shared" si="155"/>
        <v>RS4</v>
      </c>
      <c r="G3321" t="s">
        <v>1140</v>
      </c>
      <c r="H3321" t="str">
        <f>VLOOKUP(E3321,GDD!$A$2:$B$57,2)</f>
        <v>0-650</v>
      </c>
      <c r="I3321" cm="1">
        <f t="array" ref="I3321">IF(H3321="0-650",1,IF(H3321="650-900",2,IF(H3321="900+",3,NA)))</f>
        <v>1</v>
      </c>
      <c r="J3321">
        <v>4.7959717676485098E-4</v>
      </c>
      <c r="K3321">
        <v>3.1749560943635099E-4</v>
      </c>
      <c r="L3321">
        <v>0.81922340473039201</v>
      </c>
    </row>
    <row r="3322" spans="1:12" x14ac:dyDescent="0.2">
      <c r="A3322" t="s">
        <v>3571</v>
      </c>
      <c r="B3322" t="str">
        <f t="shared" si="153"/>
        <v>PSRI</v>
      </c>
      <c r="C3322">
        <f>VLOOKUP(B3322,GDD!$D$2:$E$31,2)</f>
        <v>27</v>
      </c>
      <c r="D3322" t="str">
        <f t="shared" si="154"/>
        <v>JCEager20</v>
      </c>
      <c r="E3322" s="2">
        <v>20200708</v>
      </c>
      <c r="F3322" t="str">
        <f t="shared" si="155"/>
        <v>RS4</v>
      </c>
      <c r="G3322" t="s">
        <v>1140</v>
      </c>
      <c r="H3322" t="str">
        <f>VLOOKUP(E3322,GDD!$A$2:$B$57,2)</f>
        <v>0-650</v>
      </c>
      <c r="I3322" cm="1">
        <f t="array" ref="I3322">IF(H3322="0-650",1,IF(H3322="650-900",2,IF(H3322="900+",3,NA)))</f>
        <v>1</v>
      </c>
      <c r="J3322" s="1">
        <v>7.0729632721562797E-6</v>
      </c>
      <c r="K3322" s="1">
        <v>1.8427839798489201E-5</v>
      </c>
      <c r="L3322">
        <v>0.53519899428131701</v>
      </c>
    </row>
    <row r="3323" spans="1:12" x14ac:dyDescent="0.2">
      <c r="A3323" t="s">
        <v>3572</v>
      </c>
      <c r="B3323" t="str">
        <f t="shared" si="153"/>
        <v>Carte1</v>
      </c>
      <c r="C3323">
        <f>VLOOKUP(B3323,GDD!$D$2:$E$31,2)</f>
        <v>28</v>
      </c>
      <c r="D3323" t="str">
        <f t="shared" si="154"/>
        <v>JCEager20</v>
      </c>
      <c r="E3323" s="2">
        <v>20200708</v>
      </c>
      <c r="F3323" t="str">
        <f t="shared" si="155"/>
        <v>RS4</v>
      </c>
      <c r="G3323" t="s">
        <v>1140</v>
      </c>
      <c r="H3323" t="str">
        <f>VLOOKUP(E3323,GDD!$A$2:$B$57,2)</f>
        <v>0-650</v>
      </c>
      <c r="I3323" cm="1">
        <f t="array" ref="I3323">IF(H3323="0-650",1,IF(H3323="650-900",2,IF(H3323="900+",3,NA)))</f>
        <v>1</v>
      </c>
      <c r="J3323">
        <v>2.10011442651862E-3</v>
      </c>
      <c r="K3323">
        <v>6.1127321581600997E-3</v>
      </c>
      <c r="L3323">
        <v>0.50755699594097903</v>
      </c>
    </row>
    <row r="3324" spans="1:12" x14ac:dyDescent="0.2">
      <c r="A3324" t="s">
        <v>3573</v>
      </c>
      <c r="B3324" t="str">
        <f t="shared" si="153"/>
        <v>VOG1</v>
      </c>
      <c r="C3324">
        <f>VLOOKUP(B3324,GDD!$D$2:$E$31,2)</f>
        <v>29</v>
      </c>
      <c r="D3324" t="str">
        <f t="shared" si="154"/>
        <v>JCEager20</v>
      </c>
      <c r="E3324" s="2">
        <v>20200708</v>
      </c>
      <c r="F3324" t="str">
        <f t="shared" si="155"/>
        <v>RS4</v>
      </c>
      <c r="G3324" t="s">
        <v>1140</v>
      </c>
      <c r="H3324" t="str">
        <f>VLOOKUP(E3324,GDD!$A$2:$B$57,2)</f>
        <v>0-650</v>
      </c>
      <c r="I3324" cm="1">
        <f t="array" ref="I3324">IF(H3324="0-650",1,IF(H3324="650-900",2,IF(H3324="900+",3,NA)))</f>
        <v>1</v>
      </c>
      <c r="J3324">
        <v>3.1798602670028301E-3</v>
      </c>
      <c r="K3324">
        <v>4.9919120196745496E-3</v>
      </c>
      <c r="L3324">
        <v>0.65647631105254101</v>
      </c>
    </row>
    <row r="3325" spans="1:12" x14ac:dyDescent="0.2">
      <c r="A3325" t="s">
        <v>3574</v>
      </c>
      <c r="B3325" t="str">
        <f t="shared" si="153"/>
        <v>SR700670</v>
      </c>
      <c r="C3325">
        <f>VLOOKUP(B3325,GDD!$D$2:$E$31,2)</f>
        <v>30</v>
      </c>
      <c r="D3325" t="str">
        <f t="shared" si="154"/>
        <v>JCEager20</v>
      </c>
      <c r="E3325" s="2">
        <v>20200708</v>
      </c>
      <c r="F3325" t="str">
        <f t="shared" si="155"/>
        <v>RS4</v>
      </c>
      <c r="G3325" t="s">
        <v>1140</v>
      </c>
      <c r="H3325" t="str">
        <f>VLOOKUP(E3325,GDD!$A$2:$B$57,2)</f>
        <v>0-650</v>
      </c>
      <c r="I3325" cm="1">
        <f t="array" ref="I3325">IF(H3325="0-650",1,IF(H3325="650-900",2,IF(H3325="900+",3,NA)))</f>
        <v>1</v>
      </c>
      <c r="J3325">
        <v>4.2777123317475698E-4</v>
      </c>
      <c r="K3325">
        <v>3.0938306389903399E-3</v>
      </c>
      <c r="L3325">
        <v>0.29318514544571</v>
      </c>
    </row>
    <row r="3326" spans="1:12" x14ac:dyDescent="0.2">
      <c r="A3326" t="s">
        <v>4208</v>
      </c>
      <c r="B3326" t="str">
        <f t="shared" si="153"/>
        <v>NDVI</v>
      </c>
      <c r="C3326">
        <f>VLOOKUP(B3326,GDD!$D$2:$E$31,2)</f>
        <v>21</v>
      </c>
      <c r="D3326" t="str">
        <f t="shared" si="154"/>
        <v>JCEager20</v>
      </c>
      <c r="E3326" s="2">
        <v>20200717</v>
      </c>
      <c r="F3326" t="str">
        <f t="shared" si="155"/>
        <v>RS4</v>
      </c>
      <c r="G3326" t="s">
        <v>1140</v>
      </c>
      <c r="H3326" t="str">
        <f>VLOOKUP(E3326,GDD!$A$2:$B$57,2)</f>
        <v>650-900</v>
      </c>
      <c r="I3326" cm="1">
        <f t="array" ref="I3326">IF(H3326="0-650",1,IF(H3326="650-900",2,IF(H3326="900+",3,NA)))</f>
        <v>2</v>
      </c>
      <c r="J3326">
        <v>4.6218054388823E-4</v>
      </c>
      <c r="K3326">
        <v>1.21774501313038E-4</v>
      </c>
      <c r="L3326">
        <v>0.91926460332116899</v>
      </c>
    </row>
    <row r="3327" spans="1:12" x14ac:dyDescent="0.2">
      <c r="A3327" t="s">
        <v>4209</v>
      </c>
      <c r="B3327" t="str">
        <f t="shared" si="153"/>
        <v>SR800680</v>
      </c>
      <c r="C3327">
        <f>VLOOKUP(B3327,GDD!$D$2:$E$31,2)</f>
        <v>22</v>
      </c>
      <c r="D3327" t="str">
        <f t="shared" si="154"/>
        <v>JCEager20</v>
      </c>
      <c r="E3327" s="2">
        <v>20200717</v>
      </c>
      <c r="F3327" t="str">
        <f t="shared" si="155"/>
        <v>RS4</v>
      </c>
      <c r="G3327" t="s">
        <v>1140</v>
      </c>
      <c r="H3327" t="str">
        <f>VLOOKUP(E3327,GDD!$A$2:$B$57,2)</f>
        <v>650-900</v>
      </c>
      <c r="I3327" cm="1">
        <f t="array" ref="I3327">IF(H3327="0-650",1,IF(H3327="650-900",2,IF(H3327="900+",3,NA)))</f>
        <v>2</v>
      </c>
      <c r="J3327">
        <v>5.88856499068494</v>
      </c>
      <c r="K3327">
        <v>2.26837028901181</v>
      </c>
      <c r="L3327">
        <v>0.88620633777886804</v>
      </c>
    </row>
    <row r="3328" spans="1:12" x14ac:dyDescent="0.2">
      <c r="A3328" t="s">
        <v>4210</v>
      </c>
      <c r="B3328" t="str">
        <f t="shared" si="153"/>
        <v>mRENDVI</v>
      </c>
      <c r="C3328">
        <f>VLOOKUP(B3328,GDD!$D$2:$E$31,2)</f>
        <v>23</v>
      </c>
      <c r="D3328" t="str">
        <f t="shared" si="154"/>
        <v>JCEager20</v>
      </c>
      <c r="E3328" s="2">
        <v>20200717</v>
      </c>
      <c r="F3328" t="str">
        <f t="shared" si="155"/>
        <v>RS4</v>
      </c>
      <c r="G3328" t="s">
        <v>1140</v>
      </c>
      <c r="H3328" t="str">
        <f>VLOOKUP(E3328,GDD!$A$2:$B$57,2)</f>
        <v>650-900</v>
      </c>
      <c r="I3328" cm="1">
        <f t="array" ref="I3328">IF(H3328="0-650",1,IF(H3328="650-900",2,IF(H3328="900+",3,NA)))</f>
        <v>2</v>
      </c>
      <c r="J3328">
        <v>3.9618820121689499E-4</v>
      </c>
      <c r="K3328" s="1">
        <v>9.3260879085256898E-5</v>
      </c>
      <c r="L3328">
        <v>0.92724370022181202</v>
      </c>
    </row>
    <row r="3329" spans="1:12" x14ac:dyDescent="0.2">
      <c r="A3329" t="s">
        <v>4211</v>
      </c>
      <c r="B3329" t="str">
        <f t="shared" si="153"/>
        <v>GNDVI</v>
      </c>
      <c r="C3329">
        <f>VLOOKUP(B3329,GDD!$D$2:$E$31,2)</f>
        <v>24</v>
      </c>
      <c r="D3329" t="str">
        <f t="shared" si="154"/>
        <v>JCEager20</v>
      </c>
      <c r="E3329" s="2">
        <v>20200717</v>
      </c>
      <c r="F3329" t="str">
        <f t="shared" si="155"/>
        <v>RS4</v>
      </c>
      <c r="G3329" t="s">
        <v>1140</v>
      </c>
      <c r="H3329" t="str">
        <f>VLOOKUP(E3329,GDD!$A$2:$B$57,2)</f>
        <v>650-900</v>
      </c>
      <c r="I3329" cm="1">
        <f t="array" ref="I3329">IF(H3329="0-650",1,IF(H3329="650-900",2,IF(H3329="900+",3,NA)))</f>
        <v>2</v>
      </c>
      <c r="J3329">
        <v>1.55378957924595E-4</v>
      </c>
      <c r="K3329" s="1">
        <v>7.7937726807727497E-5</v>
      </c>
      <c r="L3329">
        <v>0.85675176395952601</v>
      </c>
    </row>
    <row r="3330" spans="1:12" x14ac:dyDescent="0.2">
      <c r="A3330" t="s">
        <v>4212</v>
      </c>
      <c r="B3330" t="str">
        <f t="shared" si="153"/>
        <v>PRI</v>
      </c>
      <c r="C3330">
        <f>VLOOKUP(B3330,GDD!$D$2:$E$31,2)</f>
        <v>25</v>
      </c>
      <c r="D3330" t="str">
        <f t="shared" si="154"/>
        <v>JCEager20</v>
      </c>
      <c r="E3330" s="2">
        <v>20200717</v>
      </c>
      <c r="F3330" t="str">
        <f t="shared" si="155"/>
        <v>RS4</v>
      </c>
      <c r="G3330" t="s">
        <v>1140</v>
      </c>
      <c r="H3330" t="str">
        <f>VLOOKUP(E3330,GDD!$A$2:$B$57,2)</f>
        <v>650-900</v>
      </c>
      <c r="I3330" cm="1">
        <f t="array" ref="I3330">IF(H3330="0-650",1,IF(H3330="650-900",2,IF(H3330="900+",3,NA)))</f>
        <v>2</v>
      </c>
      <c r="J3330" s="1">
        <v>7.33665375346007E-6</v>
      </c>
      <c r="K3330" s="1">
        <v>1.3459883753362601E-5</v>
      </c>
      <c r="L3330">
        <v>0.62052600601588204</v>
      </c>
    </row>
    <row r="3331" spans="1:12" x14ac:dyDescent="0.2">
      <c r="A3331" t="s">
        <v>4213</v>
      </c>
      <c r="B3331" t="str">
        <f t="shared" ref="B3331:B3394" si="156">LEFT(A3331, FIND("_RS",A3331)-10)</f>
        <v>OSAVI</v>
      </c>
      <c r="C3331">
        <f>VLOOKUP(B3331,GDD!$D$2:$E$31,2)</f>
        <v>26</v>
      </c>
      <c r="D3331" t="str">
        <f t="shared" ref="D3331:D3394" si="157">"JCEager"&amp;MID(E3331,3,2)</f>
        <v>JCEager20</v>
      </c>
      <c r="E3331" s="2">
        <v>20200717</v>
      </c>
      <c r="F3331" t="str">
        <f t="shared" ref="F3331:F3394" si="158">RIGHT(A3331,LEN(A3331)-FIND("_RS",A3331))</f>
        <v>RS4</v>
      </c>
      <c r="G3331" t="s">
        <v>1140</v>
      </c>
      <c r="H3331" t="str">
        <f>VLOOKUP(E3331,GDD!$A$2:$B$57,2)</f>
        <v>650-900</v>
      </c>
      <c r="I3331" cm="1">
        <f t="array" ref="I3331">IF(H3331="0-650",1,IF(H3331="650-900",2,IF(H3331="900+",3,NA)))</f>
        <v>2</v>
      </c>
      <c r="J3331">
        <v>5.3674989006049004E-4</v>
      </c>
      <c r="K3331">
        <v>2.4963424455881698E-4</v>
      </c>
      <c r="L3331">
        <v>0.86577966367665704</v>
      </c>
    </row>
    <row r="3332" spans="1:12" x14ac:dyDescent="0.2">
      <c r="A3332" t="s">
        <v>4214</v>
      </c>
      <c r="B3332" t="str">
        <f t="shared" si="156"/>
        <v>PSRI</v>
      </c>
      <c r="C3332">
        <f>VLOOKUP(B3332,GDD!$D$2:$E$31,2)</f>
        <v>27</v>
      </c>
      <c r="D3332" t="str">
        <f t="shared" si="157"/>
        <v>JCEager20</v>
      </c>
      <c r="E3332" s="2">
        <v>20200717</v>
      </c>
      <c r="F3332" t="str">
        <f t="shared" si="158"/>
        <v>RS4</v>
      </c>
      <c r="G3332" t="s">
        <v>1140</v>
      </c>
      <c r="H3332" t="str">
        <f>VLOOKUP(E3332,GDD!$A$2:$B$57,2)</f>
        <v>650-900</v>
      </c>
      <c r="I3332" cm="1">
        <f t="array" ref="I3332">IF(H3332="0-650",1,IF(H3332="650-900",2,IF(H3332="900+",3,NA)))</f>
        <v>2</v>
      </c>
      <c r="J3332" s="1">
        <v>1.39674677244532E-5</v>
      </c>
      <c r="K3332" s="1">
        <v>4.0905110762967004E-6</v>
      </c>
      <c r="L3332">
        <v>0.91106214635383198</v>
      </c>
    </row>
    <row r="3333" spans="1:12" x14ac:dyDescent="0.2">
      <c r="A3333" t="s">
        <v>4215</v>
      </c>
      <c r="B3333" t="str">
        <f t="shared" si="156"/>
        <v>Carte1</v>
      </c>
      <c r="C3333">
        <f>VLOOKUP(B3333,GDD!$D$2:$E$31,2)</f>
        <v>28</v>
      </c>
      <c r="D3333" t="str">
        <f t="shared" si="157"/>
        <v>JCEager20</v>
      </c>
      <c r="E3333" s="2">
        <v>20200717</v>
      </c>
      <c r="F3333" t="str">
        <f t="shared" si="158"/>
        <v>RS4</v>
      </c>
      <c r="G3333" t="s">
        <v>1140</v>
      </c>
      <c r="H3333" t="str">
        <f>VLOOKUP(E3333,GDD!$A$2:$B$57,2)</f>
        <v>650-900</v>
      </c>
      <c r="I3333" cm="1">
        <f t="array" ref="I3333">IF(H3333="0-650",1,IF(H3333="650-900",2,IF(H3333="900+",3,NA)))</f>
        <v>2</v>
      </c>
      <c r="J3333">
        <v>4.9502150577166601E-2</v>
      </c>
      <c r="K3333">
        <v>1.4238781078039201E-2</v>
      </c>
      <c r="L3333">
        <v>0.91250876703280803</v>
      </c>
    </row>
    <row r="3334" spans="1:12" x14ac:dyDescent="0.2">
      <c r="A3334" t="s">
        <v>4216</v>
      </c>
      <c r="B3334" t="str">
        <f t="shared" si="156"/>
        <v>VOG1</v>
      </c>
      <c r="C3334">
        <f>VLOOKUP(B3334,GDD!$D$2:$E$31,2)</f>
        <v>29</v>
      </c>
      <c r="D3334" t="str">
        <f t="shared" si="157"/>
        <v>JCEager20</v>
      </c>
      <c r="E3334" s="2">
        <v>20200717</v>
      </c>
      <c r="F3334" t="str">
        <f t="shared" si="158"/>
        <v>RS4</v>
      </c>
      <c r="G3334" t="s">
        <v>1140</v>
      </c>
      <c r="H3334" t="str">
        <f>VLOOKUP(E3334,GDD!$A$2:$B$57,2)</f>
        <v>650-900</v>
      </c>
      <c r="I3334" cm="1">
        <f t="array" ref="I3334">IF(H3334="0-650",1,IF(H3334="650-900",2,IF(H3334="900+",3,NA)))</f>
        <v>2</v>
      </c>
      <c r="J3334">
        <v>9.0760222910523901E-3</v>
      </c>
      <c r="K3334">
        <v>3.2214023511803799E-3</v>
      </c>
      <c r="L3334">
        <v>0.89420497521823505</v>
      </c>
    </row>
    <row r="3335" spans="1:12" x14ac:dyDescent="0.2">
      <c r="A3335" t="s">
        <v>4217</v>
      </c>
      <c r="B3335" t="str">
        <f t="shared" si="156"/>
        <v>SR700670</v>
      </c>
      <c r="C3335">
        <f>VLOOKUP(B3335,GDD!$D$2:$E$31,2)</f>
        <v>30</v>
      </c>
      <c r="D3335" t="str">
        <f t="shared" si="157"/>
        <v>JCEager20</v>
      </c>
      <c r="E3335" s="2">
        <v>20200717</v>
      </c>
      <c r="F3335" t="str">
        <f t="shared" si="158"/>
        <v>RS4</v>
      </c>
      <c r="G3335" t="s">
        <v>1140</v>
      </c>
      <c r="H3335" t="str">
        <f>VLOOKUP(E3335,GDD!$A$2:$B$57,2)</f>
        <v>650-900</v>
      </c>
      <c r="I3335" cm="1">
        <f t="array" ref="I3335">IF(H3335="0-650",1,IF(H3335="650-900",2,IF(H3335="900+",3,NA)))</f>
        <v>2</v>
      </c>
      <c r="J3335">
        <v>1.35377903759633E-3</v>
      </c>
      <c r="K3335">
        <v>1.4549879857729099E-3</v>
      </c>
      <c r="L3335">
        <v>0.73623962334050497</v>
      </c>
    </row>
    <row r="3336" spans="1:12" x14ac:dyDescent="0.2">
      <c r="A3336" t="s">
        <v>3575</v>
      </c>
      <c r="B3336" t="str">
        <f t="shared" si="156"/>
        <v>NDVI</v>
      </c>
      <c r="C3336">
        <f>VLOOKUP(B3336,GDD!$D$2:$E$31,2)</f>
        <v>21</v>
      </c>
      <c r="D3336" t="str">
        <f t="shared" si="157"/>
        <v>JCEager20</v>
      </c>
      <c r="E3336" s="2">
        <v>20200725</v>
      </c>
      <c r="F3336" t="str">
        <f t="shared" si="158"/>
        <v>RS4</v>
      </c>
      <c r="G3336" t="s">
        <v>1140</v>
      </c>
      <c r="H3336" t="str">
        <f>VLOOKUP(E3336,GDD!$A$2:$B$57,2)</f>
        <v>650-900</v>
      </c>
      <c r="I3336" cm="1">
        <f t="array" ref="I3336">IF(H3336="0-650",1,IF(H3336="650-900",2,IF(H3336="900+",3,NA)))</f>
        <v>2</v>
      </c>
      <c r="J3336">
        <v>5.9089883008986205E-4</v>
      </c>
      <c r="K3336">
        <v>2.1664860110887701E-4</v>
      </c>
      <c r="L3336">
        <v>0.89109551578165103</v>
      </c>
    </row>
    <row r="3337" spans="1:12" x14ac:dyDescent="0.2">
      <c r="A3337" t="s">
        <v>3576</v>
      </c>
      <c r="B3337" t="str">
        <f t="shared" si="156"/>
        <v>SR800680</v>
      </c>
      <c r="C3337">
        <f>VLOOKUP(B3337,GDD!$D$2:$E$31,2)</f>
        <v>22</v>
      </c>
      <c r="D3337" t="str">
        <f t="shared" si="157"/>
        <v>JCEager20</v>
      </c>
      <c r="E3337" s="2">
        <v>20200725</v>
      </c>
      <c r="F3337" t="str">
        <f t="shared" si="158"/>
        <v>RS4</v>
      </c>
      <c r="G3337" t="s">
        <v>1140</v>
      </c>
      <c r="H3337" t="str">
        <f>VLOOKUP(E3337,GDD!$A$2:$B$57,2)</f>
        <v>650-900</v>
      </c>
      <c r="I3337" cm="1">
        <f t="array" ref="I3337">IF(H3337="0-650",1,IF(H3337="650-900",2,IF(H3337="900+",3,NA)))</f>
        <v>2</v>
      </c>
      <c r="J3337">
        <v>21.6770900124042</v>
      </c>
      <c r="K3337">
        <v>8.77617006101835</v>
      </c>
      <c r="L3337">
        <v>0.88109369395093395</v>
      </c>
    </row>
    <row r="3338" spans="1:12" x14ac:dyDescent="0.2">
      <c r="A3338" t="s">
        <v>3577</v>
      </c>
      <c r="B3338" t="str">
        <f t="shared" si="156"/>
        <v>mRENDVI</v>
      </c>
      <c r="C3338">
        <f>VLOOKUP(B3338,GDD!$D$2:$E$31,2)</f>
        <v>23</v>
      </c>
      <c r="D3338" t="str">
        <f t="shared" si="157"/>
        <v>JCEager20</v>
      </c>
      <c r="E3338" s="2">
        <v>20200725</v>
      </c>
      <c r="F3338" t="str">
        <f t="shared" si="158"/>
        <v>RS4</v>
      </c>
      <c r="G3338" t="s">
        <v>1140</v>
      </c>
      <c r="H3338" t="str">
        <f>VLOOKUP(E3338,GDD!$A$2:$B$57,2)</f>
        <v>650-900</v>
      </c>
      <c r="I3338" cm="1">
        <f t="array" ref="I3338">IF(H3338="0-650",1,IF(H3338="650-900",2,IF(H3338="900+",3,NA)))</f>
        <v>2</v>
      </c>
      <c r="J3338">
        <v>3.6845422997942298E-4</v>
      </c>
      <c r="K3338">
        <v>1.5048099095164101E-4</v>
      </c>
      <c r="L3338">
        <v>0.88017538070900103</v>
      </c>
    </row>
    <row r="3339" spans="1:12" x14ac:dyDescent="0.2">
      <c r="A3339" t="s">
        <v>3578</v>
      </c>
      <c r="B3339" t="str">
        <f t="shared" si="156"/>
        <v>GNDVI</v>
      </c>
      <c r="C3339">
        <f>VLOOKUP(B3339,GDD!$D$2:$E$31,2)</f>
        <v>24</v>
      </c>
      <c r="D3339" t="str">
        <f t="shared" si="157"/>
        <v>JCEager20</v>
      </c>
      <c r="E3339" s="2">
        <v>20200725</v>
      </c>
      <c r="F3339" t="str">
        <f t="shared" si="158"/>
        <v>RS4</v>
      </c>
      <c r="G3339" t="s">
        <v>1140</v>
      </c>
      <c r="H3339" t="str">
        <f>VLOOKUP(E3339,GDD!$A$2:$B$57,2)</f>
        <v>650-900</v>
      </c>
      <c r="I3339" cm="1">
        <f t="array" ref="I3339">IF(H3339="0-650",1,IF(H3339="650-900",2,IF(H3339="900+",3,NA)))</f>
        <v>2</v>
      </c>
      <c r="J3339">
        <v>3.0889250164150601E-4</v>
      </c>
      <c r="K3339">
        <v>1.3401983723323999E-4</v>
      </c>
      <c r="L3339">
        <v>0.87364931361041598</v>
      </c>
    </row>
    <row r="3340" spans="1:12" x14ac:dyDescent="0.2">
      <c r="A3340" t="s">
        <v>3579</v>
      </c>
      <c r="B3340" t="str">
        <f t="shared" si="156"/>
        <v>PRI</v>
      </c>
      <c r="C3340">
        <f>VLOOKUP(B3340,GDD!$D$2:$E$31,2)</f>
        <v>25</v>
      </c>
      <c r="D3340" t="str">
        <f t="shared" si="157"/>
        <v>JCEager20</v>
      </c>
      <c r="E3340" s="2">
        <v>20200725</v>
      </c>
      <c r="F3340" t="str">
        <f t="shared" si="158"/>
        <v>RS4</v>
      </c>
      <c r="G3340" t="s">
        <v>1140</v>
      </c>
      <c r="H3340" t="str">
        <f>VLOOKUP(E3340,GDD!$A$2:$B$57,2)</f>
        <v>650-900</v>
      </c>
      <c r="I3340" cm="1">
        <f t="array" ref="I3340">IF(H3340="0-650",1,IF(H3340="650-900",2,IF(H3340="900+",3,NA)))</f>
        <v>2</v>
      </c>
      <c r="J3340" s="1">
        <v>1.8390640467117399E-5</v>
      </c>
      <c r="K3340" s="1">
        <v>1.7699402068337101E-5</v>
      </c>
      <c r="L3340">
        <v>0.75711430470040497</v>
      </c>
    </row>
    <row r="3341" spans="1:12" x14ac:dyDescent="0.2">
      <c r="A3341" t="s">
        <v>3580</v>
      </c>
      <c r="B3341" t="str">
        <f t="shared" si="156"/>
        <v>OSAVI</v>
      </c>
      <c r="C3341">
        <f>VLOOKUP(B3341,GDD!$D$2:$E$31,2)</f>
        <v>26</v>
      </c>
      <c r="D3341" t="str">
        <f t="shared" si="157"/>
        <v>JCEager20</v>
      </c>
      <c r="E3341" s="2">
        <v>20200725</v>
      </c>
      <c r="F3341" t="str">
        <f t="shared" si="158"/>
        <v>RS4</v>
      </c>
      <c r="G3341" t="s">
        <v>1140</v>
      </c>
      <c r="H3341" t="str">
        <f>VLOOKUP(E3341,GDD!$A$2:$B$57,2)</f>
        <v>650-900</v>
      </c>
      <c r="I3341" cm="1">
        <f t="array" ref="I3341">IF(H3341="0-650",1,IF(H3341="650-900",2,IF(H3341="900+",3,NA)))</f>
        <v>2</v>
      </c>
      <c r="J3341">
        <v>2.4692389939440403E-4</v>
      </c>
      <c r="K3341">
        <v>1.55906584010681E-4</v>
      </c>
      <c r="L3341">
        <v>0.82612873858255398</v>
      </c>
    </row>
    <row r="3342" spans="1:12" x14ac:dyDescent="0.2">
      <c r="A3342" t="s">
        <v>3581</v>
      </c>
      <c r="B3342" t="str">
        <f t="shared" si="156"/>
        <v>PSRI</v>
      </c>
      <c r="C3342">
        <f>VLOOKUP(B3342,GDD!$D$2:$E$31,2)</f>
        <v>27</v>
      </c>
      <c r="D3342" t="str">
        <f t="shared" si="157"/>
        <v>JCEager20</v>
      </c>
      <c r="E3342" s="2">
        <v>20200725</v>
      </c>
      <c r="F3342" t="str">
        <f t="shared" si="158"/>
        <v>RS4</v>
      </c>
      <c r="G3342" t="s">
        <v>1140</v>
      </c>
      <c r="H3342" t="str">
        <f>VLOOKUP(E3342,GDD!$A$2:$B$57,2)</f>
        <v>650-900</v>
      </c>
      <c r="I3342" cm="1">
        <f t="array" ref="I3342">IF(H3342="0-650",1,IF(H3342="650-900",2,IF(H3342="900+",3,NA)))</f>
        <v>2</v>
      </c>
      <c r="J3342" s="1">
        <v>1.4031585656517901E-5</v>
      </c>
      <c r="K3342" s="1">
        <v>5.8656479188289799E-6</v>
      </c>
      <c r="L3342">
        <v>0.87769811509139695</v>
      </c>
    </row>
    <row r="3343" spans="1:12" x14ac:dyDescent="0.2">
      <c r="A3343" t="s">
        <v>3582</v>
      </c>
      <c r="B3343" t="str">
        <f t="shared" si="156"/>
        <v>Carte1</v>
      </c>
      <c r="C3343">
        <f>VLOOKUP(B3343,GDD!$D$2:$E$31,2)</f>
        <v>28</v>
      </c>
      <c r="D3343" t="str">
        <f t="shared" si="157"/>
        <v>JCEager20</v>
      </c>
      <c r="E3343" s="2">
        <v>20200725</v>
      </c>
      <c r="F3343" t="str">
        <f t="shared" si="158"/>
        <v>RS4</v>
      </c>
      <c r="G3343" t="s">
        <v>1140</v>
      </c>
      <c r="H3343" t="str">
        <f>VLOOKUP(E3343,GDD!$A$2:$B$57,2)</f>
        <v>650-900</v>
      </c>
      <c r="I3343" cm="1">
        <f t="array" ref="I3343">IF(H3343="0-650",1,IF(H3343="650-900",2,IF(H3343="900+",3,NA)))</f>
        <v>2</v>
      </c>
      <c r="J3343">
        <v>0.250343416939527</v>
      </c>
      <c r="K3343">
        <v>0.21293154901670999</v>
      </c>
      <c r="L3343">
        <v>0.77910789716657503</v>
      </c>
    </row>
    <row r="3344" spans="1:12" x14ac:dyDescent="0.2">
      <c r="A3344" t="s">
        <v>3583</v>
      </c>
      <c r="B3344" t="str">
        <f t="shared" si="156"/>
        <v>VOG1</v>
      </c>
      <c r="C3344">
        <f>VLOOKUP(B3344,GDD!$D$2:$E$31,2)</f>
        <v>29</v>
      </c>
      <c r="D3344" t="str">
        <f t="shared" si="157"/>
        <v>JCEager20</v>
      </c>
      <c r="E3344" s="2">
        <v>20200725</v>
      </c>
      <c r="F3344" t="str">
        <f t="shared" si="158"/>
        <v>RS4</v>
      </c>
      <c r="G3344" t="s">
        <v>1140</v>
      </c>
      <c r="H3344" t="str">
        <f>VLOOKUP(E3344,GDD!$A$2:$B$57,2)</f>
        <v>650-900</v>
      </c>
      <c r="I3344" cm="1">
        <f t="array" ref="I3344">IF(H3344="0-650",1,IF(H3344="650-900",2,IF(H3344="900+",3,NA)))</f>
        <v>2</v>
      </c>
      <c r="J3344">
        <v>1.3923477971511699E-2</v>
      </c>
      <c r="K3344">
        <v>4.7661541846277704E-3</v>
      </c>
      <c r="L3344">
        <v>0.89758264670216503</v>
      </c>
    </row>
    <row r="3345" spans="1:12" x14ac:dyDescent="0.2">
      <c r="A3345" t="s">
        <v>3584</v>
      </c>
      <c r="B3345" t="str">
        <f t="shared" si="156"/>
        <v>SR700670</v>
      </c>
      <c r="C3345">
        <f>VLOOKUP(B3345,GDD!$D$2:$E$31,2)</f>
        <v>30</v>
      </c>
      <c r="D3345" t="str">
        <f t="shared" si="157"/>
        <v>JCEager20</v>
      </c>
      <c r="E3345" s="2">
        <v>20200725</v>
      </c>
      <c r="F3345" t="str">
        <f t="shared" si="158"/>
        <v>RS4</v>
      </c>
      <c r="G3345" t="s">
        <v>1140</v>
      </c>
      <c r="H3345" t="str">
        <f>VLOOKUP(E3345,GDD!$A$2:$B$57,2)</f>
        <v>650-900</v>
      </c>
      <c r="I3345" cm="1">
        <f t="array" ref="I3345">IF(H3345="0-650",1,IF(H3345="650-900",2,IF(H3345="900+",3,NA)))</f>
        <v>2</v>
      </c>
      <c r="J3345">
        <v>3.4021205166233102E-2</v>
      </c>
      <c r="K3345">
        <v>1.45845406613615E-2</v>
      </c>
      <c r="L3345">
        <v>0.87496981399903895</v>
      </c>
    </row>
    <row r="3346" spans="1:12" x14ac:dyDescent="0.2">
      <c r="A3346" t="s">
        <v>3585</v>
      </c>
      <c r="B3346" t="str">
        <f t="shared" si="156"/>
        <v>NDVI</v>
      </c>
      <c r="C3346">
        <f>VLOOKUP(B3346,GDD!$D$2:$E$31,2)</f>
        <v>21</v>
      </c>
      <c r="D3346" t="str">
        <f t="shared" si="157"/>
        <v>JCEager20</v>
      </c>
      <c r="E3346" s="2">
        <v>20200806</v>
      </c>
      <c r="F3346" t="str">
        <f t="shared" si="158"/>
        <v>RS4</v>
      </c>
      <c r="G3346" t="s">
        <v>1140</v>
      </c>
      <c r="H3346" t="str">
        <f>VLOOKUP(E3346,GDD!$A$2:$B$57,2)</f>
        <v>900+</v>
      </c>
      <c r="I3346" cm="1">
        <f t="array" ref="I3346">IF(H3346="0-650",1,IF(H3346="650-900",2,IF(H3346="900+",3,NA)))</f>
        <v>3</v>
      </c>
      <c r="J3346">
        <v>6.8947262010029999E-4</v>
      </c>
      <c r="K3346">
        <v>2.29458785618536E-4</v>
      </c>
      <c r="L3346">
        <v>0.90014312298877797</v>
      </c>
    </row>
    <row r="3347" spans="1:12" x14ac:dyDescent="0.2">
      <c r="A3347" t="s">
        <v>3586</v>
      </c>
      <c r="B3347" t="str">
        <f t="shared" si="156"/>
        <v>SR800680</v>
      </c>
      <c r="C3347">
        <f>VLOOKUP(B3347,GDD!$D$2:$E$31,2)</f>
        <v>22</v>
      </c>
      <c r="D3347" t="str">
        <f t="shared" si="157"/>
        <v>JCEager20</v>
      </c>
      <c r="E3347" s="2">
        <v>20200806</v>
      </c>
      <c r="F3347" t="str">
        <f t="shared" si="158"/>
        <v>RS4</v>
      </c>
      <c r="G3347" t="s">
        <v>1140</v>
      </c>
      <c r="H3347" t="str">
        <f>VLOOKUP(E3347,GDD!$A$2:$B$57,2)</f>
        <v>900+</v>
      </c>
      <c r="I3347" cm="1">
        <f t="array" ref="I3347">IF(H3347="0-650",1,IF(H3347="650-900",2,IF(H3347="900+",3,NA)))</f>
        <v>3</v>
      </c>
      <c r="J3347">
        <v>37.473732329438803</v>
      </c>
      <c r="K3347">
        <v>9.6358603973467503</v>
      </c>
      <c r="L3347">
        <v>0.92105445925260698</v>
      </c>
    </row>
    <row r="3348" spans="1:12" x14ac:dyDescent="0.2">
      <c r="A3348" t="s">
        <v>3587</v>
      </c>
      <c r="B3348" t="str">
        <f t="shared" si="156"/>
        <v>mRENDVI</v>
      </c>
      <c r="C3348">
        <f>VLOOKUP(B3348,GDD!$D$2:$E$31,2)</f>
        <v>23</v>
      </c>
      <c r="D3348" t="str">
        <f t="shared" si="157"/>
        <v>JCEager20</v>
      </c>
      <c r="E3348" s="2">
        <v>20200806</v>
      </c>
      <c r="F3348" t="str">
        <f t="shared" si="158"/>
        <v>RS4</v>
      </c>
      <c r="G3348" t="s">
        <v>1140</v>
      </c>
      <c r="H3348" t="str">
        <f>VLOOKUP(E3348,GDD!$A$2:$B$57,2)</f>
        <v>900+</v>
      </c>
      <c r="I3348" cm="1">
        <f t="array" ref="I3348">IF(H3348="0-650",1,IF(H3348="650-900",2,IF(H3348="900+",3,NA)))</f>
        <v>3</v>
      </c>
      <c r="J3348">
        <v>3.6437158467125699E-4</v>
      </c>
      <c r="K3348">
        <v>2.0311825855190001E-4</v>
      </c>
      <c r="L3348">
        <v>0.84330112211085995</v>
      </c>
    </row>
    <row r="3349" spans="1:12" x14ac:dyDescent="0.2">
      <c r="A3349" t="s">
        <v>3588</v>
      </c>
      <c r="B3349" t="str">
        <f t="shared" si="156"/>
        <v>GNDVI</v>
      </c>
      <c r="C3349">
        <f>VLOOKUP(B3349,GDD!$D$2:$E$31,2)</f>
        <v>24</v>
      </c>
      <c r="D3349" t="str">
        <f t="shared" si="157"/>
        <v>JCEager20</v>
      </c>
      <c r="E3349" s="2">
        <v>20200806</v>
      </c>
      <c r="F3349" t="str">
        <f t="shared" si="158"/>
        <v>RS4</v>
      </c>
      <c r="G3349" t="s">
        <v>1140</v>
      </c>
      <c r="H3349" t="str">
        <f>VLOOKUP(E3349,GDD!$A$2:$B$57,2)</f>
        <v>900+</v>
      </c>
      <c r="I3349" cm="1">
        <f t="array" ref="I3349">IF(H3349="0-650",1,IF(H3349="650-900",2,IF(H3349="900+",3,NA)))</f>
        <v>3</v>
      </c>
      <c r="J3349">
        <v>3.51870903327972E-4</v>
      </c>
      <c r="K3349">
        <v>1.80209643154602E-4</v>
      </c>
      <c r="L3349">
        <v>0.85417835929497599</v>
      </c>
    </row>
    <row r="3350" spans="1:12" x14ac:dyDescent="0.2">
      <c r="A3350" t="s">
        <v>3589</v>
      </c>
      <c r="B3350" t="str">
        <f t="shared" si="156"/>
        <v>PRI</v>
      </c>
      <c r="C3350">
        <f>VLOOKUP(B3350,GDD!$D$2:$E$31,2)</f>
        <v>25</v>
      </c>
      <c r="D3350" t="str">
        <f t="shared" si="157"/>
        <v>JCEager20</v>
      </c>
      <c r="E3350" s="2">
        <v>20200806</v>
      </c>
      <c r="F3350" t="str">
        <f t="shared" si="158"/>
        <v>RS4</v>
      </c>
      <c r="G3350" t="s">
        <v>1140</v>
      </c>
      <c r="H3350" t="str">
        <f>VLOOKUP(E3350,GDD!$A$2:$B$57,2)</f>
        <v>900+</v>
      </c>
      <c r="I3350" cm="1">
        <f t="array" ref="I3350">IF(H3350="0-650",1,IF(H3350="650-900",2,IF(H3350="900+",3,NA)))</f>
        <v>3</v>
      </c>
      <c r="J3350" s="1">
        <v>8.7382432960860494E-5</v>
      </c>
      <c r="K3350" s="1">
        <v>7.2568365765286806E-5</v>
      </c>
      <c r="L3350">
        <v>0.78319399589011995</v>
      </c>
    </row>
    <row r="3351" spans="1:12" x14ac:dyDescent="0.2">
      <c r="A3351" t="s">
        <v>3590</v>
      </c>
      <c r="B3351" t="str">
        <f t="shared" si="156"/>
        <v>OSAVI</v>
      </c>
      <c r="C3351">
        <f>VLOOKUP(B3351,GDD!$D$2:$E$31,2)</f>
        <v>26</v>
      </c>
      <c r="D3351" t="str">
        <f t="shared" si="157"/>
        <v>JCEager20</v>
      </c>
      <c r="E3351" s="2">
        <v>20200806</v>
      </c>
      <c r="F3351" t="str">
        <f t="shared" si="158"/>
        <v>RS4</v>
      </c>
      <c r="G3351" t="s">
        <v>1140</v>
      </c>
      <c r="H3351" t="str">
        <f>VLOOKUP(E3351,GDD!$A$2:$B$57,2)</f>
        <v>900+</v>
      </c>
      <c r="I3351" cm="1">
        <f t="array" ref="I3351">IF(H3351="0-650",1,IF(H3351="650-900",2,IF(H3351="900+",3,NA)))</f>
        <v>3</v>
      </c>
      <c r="J3351">
        <v>4.6724469333043399E-4</v>
      </c>
      <c r="K3351">
        <v>3.4641202735918099E-4</v>
      </c>
      <c r="L3351">
        <v>0.80184034623730105</v>
      </c>
    </row>
    <row r="3352" spans="1:12" x14ac:dyDescent="0.2">
      <c r="A3352" t="s">
        <v>3591</v>
      </c>
      <c r="B3352" t="str">
        <f t="shared" si="156"/>
        <v>PSRI</v>
      </c>
      <c r="C3352">
        <f>VLOOKUP(B3352,GDD!$D$2:$E$31,2)</f>
        <v>27</v>
      </c>
      <c r="D3352" t="str">
        <f t="shared" si="157"/>
        <v>JCEager20</v>
      </c>
      <c r="E3352" s="2">
        <v>20200806</v>
      </c>
      <c r="F3352" t="str">
        <f t="shared" si="158"/>
        <v>RS4</v>
      </c>
      <c r="G3352" t="s">
        <v>1140</v>
      </c>
      <c r="H3352" t="str">
        <f>VLOOKUP(E3352,GDD!$A$2:$B$57,2)</f>
        <v>900+</v>
      </c>
      <c r="I3352" cm="1">
        <f t="array" ref="I3352">IF(H3352="0-650",1,IF(H3352="650-900",2,IF(H3352="900+",3,NA)))</f>
        <v>3</v>
      </c>
      <c r="J3352" s="1">
        <v>1.3267828180790601E-5</v>
      </c>
      <c r="K3352" s="1">
        <v>7.63218683757527E-6</v>
      </c>
      <c r="L3352">
        <v>0.83910448370291901</v>
      </c>
    </row>
    <row r="3353" spans="1:12" x14ac:dyDescent="0.2">
      <c r="A3353" t="s">
        <v>3592</v>
      </c>
      <c r="B3353" t="str">
        <f t="shared" si="156"/>
        <v>Carte1</v>
      </c>
      <c r="C3353">
        <f>VLOOKUP(B3353,GDD!$D$2:$E$31,2)</f>
        <v>28</v>
      </c>
      <c r="D3353" t="str">
        <f t="shared" si="157"/>
        <v>JCEager20</v>
      </c>
      <c r="E3353" s="2">
        <v>20200806</v>
      </c>
      <c r="F3353" t="str">
        <f t="shared" si="158"/>
        <v>RS4</v>
      </c>
      <c r="G3353" t="s">
        <v>1140</v>
      </c>
      <c r="H3353" t="str">
        <f>VLOOKUP(E3353,GDD!$A$2:$B$57,2)</f>
        <v>900+</v>
      </c>
      <c r="I3353" cm="1">
        <f t="array" ref="I3353">IF(H3353="0-650",1,IF(H3353="650-900",2,IF(H3353="900+",3,NA)))</f>
        <v>3</v>
      </c>
      <c r="J3353">
        <v>0</v>
      </c>
      <c r="K3353">
        <v>90.434264748134694</v>
      </c>
      <c r="L3353">
        <v>0</v>
      </c>
    </row>
    <row r="3354" spans="1:12" x14ac:dyDescent="0.2">
      <c r="A3354" t="s">
        <v>3593</v>
      </c>
      <c r="B3354" t="str">
        <f t="shared" si="156"/>
        <v>VOG1</v>
      </c>
      <c r="C3354">
        <f>VLOOKUP(B3354,GDD!$D$2:$E$31,2)</f>
        <v>29</v>
      </c>
      <c r="D3354" t="str">
        <f t="shared" si="157"/>
        <v>JCEager20</v>
      </c>
      <c r="E3354" s="2">
        <v>20200806</v>
      </c>
      <c r="F3354" t="str">
        <f t="shared" si="158"/>
        <v>RS4</v>
      </c>
      <c r="G3354" t="s">
        <v>1140</v>
      </c>
      <c r="H3354" t="str">
        <f>VLOOKUP(E3354,GDD!$A$2:$B$57,2)</f>
        <v>900+</v>
      </c>
      <c r="I3354" cm="1">
        <f t="array" ref="I3354">IF(H3354="0-650",1,IF(H3354="650-900",2,IF(H3354="900+",3,NA)))</f>
        <v>3</v>
      </c>
      <c r="J3354">
        <v>1.45028019667541E-2</v>
      </c>
      <c r="K3354">
        <v>5.0062888051340404E-3</v>
      </c>
      <c r="L3354">
        <v>0.896808815647825</v>
      </c>
    </row>
    <row r="3355" spans="1:12" x14ac:dyDescent="0.2">
      <c r="A3355" t="s">
        <v>3594</v>
      </c>
      <c r="B3355" t="str">
        <f t="shared" si="156"/>
        <v>SR700670</v>
      </c>
      <c r="C3355">
        <f>VLOOKUP(B3355,GDD!$D$2:$E$31,2)</f>
        <v>30</v>
      </c>
      <c r="D3355" t="str">
        <f t="shared" si="157"/>
        <v>JCEager20</v>
      </c>
      <c r="E3355" s="2">
        <v>20200806</v>
      </c>
      <c r="F3355" t="str">
        <f t="shared" si="158"/>
        <v>RS4</v>
      </c>
      <c r="G3355" t="s">
        <v>1140</v>
      </c>
      <c r="H3355" t="str">
        <f>VLOOKUP(E3355,GDD!$A$2:$B$57,2)</f>
        <v>900+</v>
      </c>
      <c r="I3355" cm="1">
        <f t="array" ref="I3355">IF(H3355="0-650",1,IF(H3355="650-900",2,IF(H3355="900+",3,NA)))</f>
        <v>3</v>
      </c>
      <c r="J3355">
        <v>6.9536678759668694E-2</v>
      </c>
      <c r="K3355">
        <v>3.0681431067194599E-2</v>
      </c>
      <c r="L3355">
        <v>0.87178217674261904</v>
      </c>
    </row>
    <row r="3356" spans="1:12" x14ac:dyDescent="0.2">
      <c r="A3356" t="s">
        <v>3595</v>
      </c>
      <c r="B3356" t="str">
        <f t="shared" si="156"/>
        <v>NDVI</v>
      </c>
      <c r="C3356">
        <f>VLOOKUP(B3356,GDD!$D$2:$E$31,2)</f>
        <v>21</v>
      </c>
      <c r="D3356" t="str">
        <f t="shared" si="157"/>
        <v>JCEager20</v>
      </c>
      <c r="E3356" s="2">
        <v>20200813</v>
      </c>
      <c r="F3356" t="str">
        <f t="shared" si="158"/>
        <v>RS4</v>
      </c>
      <c r="G3356" t="s">
        <v>1140</v>
      </c>
      <c r="H3356" t="str">
        <f>VLOOKUP(E3356,GDD!$A$2:$B$57,2)</f>
        <v>900+</v>
      </c>
      <c r="I3356" cm="1">
        <f t="array" ref="I3356">IF(H3356="0-650",1,IF(H3356="650-900",2,IF(H3356="900+",3,NA)))</f>
        <v>3</v>
      </c>
      <c r="J3356">
        <v>2.5955357628158299E-4</v>
      </c>
      <c r="K3356">
        <v>2.3240974295621599E-4</v>
      </c>
      <c r="L3356">
        <v>0.770134971361356</v>
      </c>
    </row>
    <row r="3357" spans="1:12" x14ac:dyDescent="0.2">
      <c r="A3357" t="s">
        <v>3596</v>
      </c>
      <c r="B3357" t="str">
        <f t="shared" si="156"/>
        <v>SR800680</v>
      </c>
      <c r="C3357">
        <f>VLOOKUP(B3357,GDD!$D$2:$E$31,2)</f>
        <v>22</v>
      </c>
      <c r="D3357" t="str">
        <f t="shared" si="157"/>
        <v>JCEager20</v>
      </c>
      <c r="E3357" s="2">
        <v>20200813</v>
      </c>
      <c r="F3357" t="str">
        <f t="shared" si="158"/>
        <v>RS4</v>
      </c>
      <c r="G3357" t="s">
        <v>1140</v>
      </c>
      <c r="H3357" t="str">
        <f>VLOOKUP(E3357,GDD!$A$2:$B$57,2)</f>
        <v>900+</v>
      </c>
      <c r="I3357" cm="1">
        <f t="array" ref="I3357">IF(H3357="0-650",1,IF(H3357="650-900",2,IF(H3357="900+",3,NA)))</f>
        <v>3</v>
      </c>
      <c r="J3357">
        <v>0.87093330823175996</v>
      </c>
      <c r="K3357">
        <v>0.54576703318598097</v>
      </c>
      <c r="L3357">
        <v>0.82721055451296299</v>
      </c>
    </row>
    <row r="3358" spans="1:12" x14ac:dyDescent="0.2">
      <c r="A3358" t="s">
        <v>3597</v>
      </c>
      <c r="B3358" t="str">
        <f t="shared" si="156"/>
        <v>mRENDVI</v>
      </c>
      <c r="C3358">
        <f>VLOOKUP(B3358,GDD!$D$2:$E$31,2)</f>
        <v>23</v>
      </c>
      <c r="D3358" t="str">
        <f t="shared" si="157"/>
        <v>JCEager20</v>
      </c>
      <c r="E3358" s="2">
        <v>20200813</v>
      </c>
      <c r="F3358" t="str">
        <f t="shared" si="158"/>
        <v>RS4</v>
      </c>
      <c r="G3358" t="s">
        <v>1140</v>
      </c>
      <c r="H3358" t="str">
        <f>VLOOKUP(E3358,GDD!$A$2:$B$57,2)</f>
        <v>900+</v>
      </c>
      <c r="I3358" cm="1">
        <f t="array" ref="I3358">IF(H3358="0-650",1,IF(H3358="650-900",2,IF(H3358="900+",3,NA)))</f>
        <v>3</v>
      </c>
      <c r="J3358">
        <v>1.9318339532775299E-4</v>
      </c>
      <c r="K3358">
        <v>2.3747637836407599E-4</v>
      </c>
      <c r="L3358">
        <v>0.70934068887493396</v>
      </c>
    </row>
    <row r="3359" spans="1:12" x14ac:dyDescent="0.2">
      <c r="A3359" t="s">
        <v>3598</v>
      </c>
      <c r="B3359" t="str">
        <f t="shared" si="156"/>
        <v>GNDVI</v>
      </c>
      <c r="C3359">
        <f>VLOOKUP(B3359,GDD!$D$2:$E$31,2)</f>
        <v>24</v>
      </c>
      <c r="D3359" t="str">
        <f t="shared" si="157"/>
        <v>JCEager20</v>
      </c>
      <c r="E3359" s="2">
        <v>20200813</v>
      </c>
      <c r="F3359" t="str">
        <f t="shared" si="158"/>
        <v>RS4</v>
      </c>
      <c r="G3359" t="s">
        <v>1140</v>
      </c>
      <c r="H3359" t="str">
        <f>VLOOKUP(E3359,GDD!$A$2:$B$57,2)</f>
        <v>900+</v>
      </c>
      <c r="I3359" cm="1">
        <f t="array" ref="I3359">IF(H3359="0-650",1,IF(H3359="650-900",2,IF(H3359="900+",3,NA)))</f>
        <v>3</v>
      </c>
      <c r="J3359">
        <v>1.2513991040988601E-4</v>
      </c>
      <c r="K3359">
        <v>1.6614463401443599E-4</v>
      </c>
      <c r="L3359">
        <v>0.69321350392108705</v>
      </c>
    </row>
    <row r="3360" spans="1:12" x14ac:dyDescent="0.2">
      <c r="A3360" t="s">
        <v>3599</v>
      </c>
      <c r="B3360" t="str">
        <f t="shared" si="156"/>
        <v>PRI</v>
      </c>
      <c r="C3360">
        <f>VLOOKUP(B3360,GDD!$D$2:$E$31,2)</f>
        <v>25</v>
      </c>
      <c r="D3360" t="str">
        <f t="shared" si="157"/>
        <v>JCEager20</v>
      </c>
      <c r="E3360" s="2">
        <v>20200813</v>
      </c>
      <c r="F3360" t="str">
        <f t="shared" si="158"/>
        <v>RS4</v>
      </c>
      <c r="G3360" t="s">
        <v>1140</v>
      </c>
      <c r="H3360" t="str">
        <f>VLOOKUP(E3360,GDD!$A$2:$B$57,2)</f>
        <v>900+</v>
      </c>
      <c r="I3360" cm="1">
        <f t="array" ref="I3360">IF(H3360="0-650",1,IF(H3360="650-900",2,IF(H3360="900+",3,NA)))</f>
        <v>3</v>
      </c>
      <c r="J3360" s="1">
        <v>9.9553097836626794E-6</v>
      </c>
      <c r="K3360" s="1">
        <v>2.8246574888451199E-5</v>
      </c>
      <c r="L3360">
        <v>0.51393292617252095</v>
      </c>
    </row>
    <row r="3361" spans="1:12" x14ac:dyDescent="0.2">
      <c r="A3361" t="s">
        <v>3600</v>
      </c>
      <c r="B3361" t="str">
        <f t="shared" si="156"/>
        <v>OSAVI</v>
      </c>
      <c r="C3361">
        <f>VLOOKUP(B3361,GDD!$D$2:$E$31,2)</f>
        <v>26</v>
      </c>
      <c r="D3361" t="str">
        <f t="shared" si="157"/>
        <v>JCEager20</v>
      </c>
      <c r="E3361" s="2">
        <v>20200813</v>
      </c>
      <c r="F3361" t="str">
        <f t="shared" si="158"/>
        <v>RS4</v>
      </c>
      <c r="G3361" t="s">
        <v>1140</v>
      </c>
      <c r="H3361" t="str">
        <f>VLOOKUP(E3361,GDD!$A$2:$B$57,2)</f>
        <v>900+</v>
      </c>
      <c r="I3361" cm="1">
        <f t="array" ref="I3361">IF(H3361="0-650",1,IF(H3361="650-900",2,IF(H3361="900+",3,NA)))</f>
        <v>3</v>
      </c>
      <c r="J3361">
        <v>4.5232272915950698E-4</v>
      </c>
      <c r="K3361">
        <v>2.56933726025738E-4</v>
      </c>
      <c r="L3361">
        <v>0.84079966454227795</v>
      </c>
    </row>
    <row r="3362" spans="1:12" x14ac:dyDescent="0.2">
      <c r="A3362" t="s">
        <v>3601</v>
      </c>
      <c r="B3362" t="str">
        <f t="shared" si="156"/>
        <v>PSRI</v>
      </c>
      <c r="C3362">
        <f>VLOOKUP(B3362,GDD!$D$2:$E$31,2)</f>
        <v>27</v>
      </c>
      <c r="D3362" t="str">
        <f t="shared" si="157"/>
        <v>JCEager20</v>
      </c>
      <c r="E3362" s="2">
        <v>20200813</v>
      </c>
      <c r="F3362" t="str">
        <f t="shared" si="158"/>
        <v>RS4</v>
      </c>
      <c r="G3362" t="s">
        <v>1140</v>
      </c>
      <c r="H3362" t="str">
        <f>VLOOKUP(E3362,GDD!$A$2:$B$57,2)</f>
        <v>900+</v>
      </c>
      <c r="I3362" cm="1">
        <f t="array" ref="I3362">IF(H3362="0-650",1,IF(H3362="650-900",2,IF(H3362="900+",3,NA)))</f>
        <v>3</v>
      </c>
      <c r="J3362" s="1">
        <v>1.0365250705173799E-5</v>
      </c>
      <c r="K3362" s="1">
        <v>6.3623356160961099E-6</v>
      </c>
      <c r="L3362">
        <v>0.83014787990029104</v>
      </c>
    </row>
    <row r="3363" spans="1:12" x14ac:dyDescent="0.2">
      <c r="A3363" t="s">
        <v>3602</v>
      </c>
      <c r="B3363" t="str">
        <f t="shared" si="156"/>
        <v>Carte1</v>
      </c>
      <c r="C3363">
        <f>VLOOKUP(B3363,GDD!$D$2:$E$31,2)</f>
        <v>28</v>
      </c>
      <c r="D3363" t="str">
        <f t="shared" si="157"/>
        <v>JCEager20</v>
      </c>
      <c r="E3363" s="2">
        <v>20200813</v>
      </c>
      <c r="F3363" t="str">
        <f t="shared" si="158"/>
        <v>RS4</v>
      </c>
      <c r="G3363" t="s">
        <v>1140</v>
      </c>
      <c r="H3363" t="str">
        <f>VLOOKUP(E3363,GDD!$A$2:$B$57,2)</f>
        <v>900+</v>
      </c>
      <c r="I3363" cm="1">
        <f t="array" ref="I3363">IF(H3363="0-650",1,IF(H3363="650-900",2,IF(H3363="900+",3,NA)))</f>
        <v>3</v>
      </c>
      <c r="J3363">
        <v>5.9246890869511903E-2</v>
      </c>
      <c r="K3363">
        <v>3.5545018243250397E-2</v>
      </c>
      <c r="L3363">
        <v>0.83334550901517901</v>
      </c>
    </row>
    <row r="3364" spans="1:12" x14ac:dyDescent="0.2">
      <c r="A3364" t="s">
        <v>3603</v>
      </c>
      <c r="B3364" t="str">
        <f t="shared" si="156"/>
        <v>VOG1</v>
      </c>
      <c r="C3364">
        <f>VLOOKUP(B3364,GDD!$D$2:$E$31,2)</f>
        <v>29</v>
      </c>
      <c r="D3364" t="str">
        <f t="shared" si="157"/>
        <v>JCEager20</v>
      </c>
      <c r="E3364" s="2">
        <v>20200813</v>
      </c>
      <c r="F3364" t="str">
        <f t="shared" si="158"/>
        <v>RS4</v>
      </c>
      <c r="G3364" t="s">
        <v>1140</v>
      </c>
      <c r="H3364" t="str">
        <f>VLOOKUP(E3364,GDD!$A$2:$B$57,2)</f>
        <v>900+</v>
      </c>
      <c r="I3364" cm="1">
        <f t="array" ref="I3364">IF(H3364="0-650",1,IF(H3364="650-900",2,IF(H3364="900+",3,NA)))</f>
        <v>3</v>
      </c>
      <c r="J3364">
        <v>4.5602119842957402E-3</v>
      </c>
      <c r="K3364">
        <v>3.9173718084291199E-3</v>
      </c>
      <c r="L3364">
        <v>0.77739685869214004</v>
      </c>
    </row>
    <row r="3365" spans="1:12" x14ac:dyDescent="0.2">
      <c r="A3365" t="s">
        <v>3604</v>
      </c>
      <c r="B3365" t="str">
        <f t="shared" si="156"/>
        <v>SR700670</v>
      </c>
      <c r="C3365">
        <f>VLOOKUP(B3365,GDD!$D$2:$E$31,2)</f>
        <v>30</v>
      </c>
      <c r="D3365" t="str">
        <f t="shared" si="157"/>
        <v>JCEager20</v>
      </c>
      <c r="E3365" s="2">
        <v>20200813</v>
      </c>
      <c r="F3365" t="str">
        <f t="shared" si="158"/>
        <v>RS4</v>
      </c>
      <c r="G3365" t="s">
        <v>1140</v>
      </c>
      <c r="H3365" t="str">
        <f>VLOOKUP(E3365,GDD!$A$2:$B$57,2)</f>
        <v>900+</v>
      </c>
      <c r="I3365" cm="1">
        <f t="array" ref="I3365">IF(H3365="0-650",1,IF(H3365="650-900",2,IF(H3365="900+",3,NA)))</f>
        <v>3</v>
      </c>
      <c r="J3365">
        <v>8.9474125751434395E-4</v>
      </c>
      <c r="K3365">
        <v>1.0996392214510601E-3</v>
      </c>
      <c r="L3365">
        <v>0.70938714662860203</v>
      </c>
    </row>
    <row r="3366" spans="1:12" x14ac:dyDescent="0.2">
      <c r="A3366" t="s">
        <v>4218</v>
      </c>
      <c r="B3366" t="str">
        <f t="shared" si="156"/>
        <v>NDVI</v>
      </c>
      <c r="C3366">
        <f>VLOOKUP(B3366,GDD!$D$2:$E$31,2)</f>
        <v>21</v>
      </c>
      <c r="D3366" t="str">
        <f t="shared" si="157"/>
        <v>JCEager20</v>
      </c>
      <c r="E3366" s="2">
        <v>20200826</v>
      </c>
      <c r="F3366" t="str">
        <f t="shared" si="158"/>
        <v>RS4</v>
      </c>
      <c r="G3366" t="s">
        <v>1140</v>
      </c>
      <c r="H3366" t="str">
        <f>VLOOKUP(E3366,GDD!$A$2:$B$57,2)</f>
        <v>900+</v>
      </c>
      <c r="I3366" cm="1">
        <f t="array" ref="I3366">IF(H3366="0-650",1,IF(H3366="650-900",2,IF(H3366="900+",3,NA)))</f>
        <v>3</v>
      </c>
      <c r="J3366">
        <v>3.84678643865889E-4</v>
      </c>
      <c r="K3366">
        <v>6.7661649961992996E-4</v>
      </c>
      <c r="L3366">
        <v>0.63039597900629296</v>
      </c>
    </row>
    <row r="3367" spans="1:12" x14ac:dyDescent="0.2">
      <c r="A3367" t="s">
        <v>4219</v>
      </c>
      <c r="B3367" t="str">
        <f t="shared" si="156"/>
        <v>SR800680</v>
      </c>
      <c r="C3367">
        <f>VLOOKUP(B3367,GDD!$D$2:$E$31,2)</f>
        <v>22</v>
      </c>
      <c r="D3367" t="str">
        <f t="shared" si="157"/>
        <v>JCEager20</v>
      </c>
      <c r="E3367" s="2">
        <v>20200826</v>
      </c>
      <c r="F3367" t="str">
        <f t="shared" si="158"/>
        <v>RS4</v>
      </c>
      <c r="G3367" t="s">
        <v>1140</v>
      </c>
      <c r="H3367" t="str">
        <f>VLOOKUP(E3367,GDD!$A$2:$B$57,2)</f>
        <v>900+</v>
      </c>
      <c r="I3367" cm="1">
        <f t="array" ref="I3367">IF(H3367="0-650",1,IF(H3367="650-900",2,IF(H3367="900+",3,NA)))</f>
        <v>3</v>
      </c>
      <c r="J3367">
        <v>0.48101725243738902</v>
      </c>
      <c r="K3367">
        <v>0.544060595901104</v>
      </c>
      <c r="L3367">
        <v>0.72620541811773898</v>
      </c>
    </row>
    <row r="3368" spans="1:12" x14ac:dyDescent="0.2">
      <c r="A3368" t="s">
        <v>4220</v>
      </c>
      <c r="B3368" t="str">
        <f t="shared" si="156"/>
        <v>mRENDVI</v>
      </c>
      <c r="C3368">
        <f>VLOOKUP(B3368,GDD!$D$2:$E$31,2)</f>
        <v>23</v>
      </c>
      <c r="D3368" t="str">
        <f t="shared" si="157"/>
        <v>JCEager20</v>
      </c>
      <c r="E3368" s="2">
        <v>20200826</v>
      </c>
      <c r="F3368" t="str">
        <f t="shared" si="158"/>
        <v>RS4</v>
      </c>
      <c r="G3368" t="s">
        <v>1140</v>
      </c>
      <c r="H3368" t="str">
        <f>VLOOKUP(E3368,GDD!$A$2:$B$57,2)</f>
        <v>900+</v>
      </c>
      <c r="I3368" cm="1">
        <f t="array" ref="I3368">IF(H3368="0-650",1,IF(H3368="650-900",2,IF(H3368="900+",3,NA)))</f>
        <v>3</v>
      </c>
      <c r="J3368">
        <v>4.3954787525544401E-4</v>
      </c>
      <c r="K3368">
        <v>7.2838098985875696E-4</v>
      </c>
      <c r="L3368">
        <v>0.64417575426354301</v>
      </c>
    </row>
    <row r="3369" spans="1:12" x14ac:dyDescent="0.2">
      <c r="A3369" t="s">
        <v>4221</v>
      </c>
      <c r="B3369" t="str">
        <f t="shared" si="156"/>
        <v>GNDVI</v>
      </c>
      <c r="C3369">
        <f>VLOOKUP(B3369,GDD!$D$2:$E$31,2)</f>
        <v>24</v>
      </c>
      <c r="D3369" t="str">
        <f t="shared" si="157"/>
        <v>JCEager20</v>
      </c>
      <c r="E3369" s="2">
        <v>20200826</v>
      </c>
      <c r="F3369" t="str">
        <f t="shared" si="158"/>
        <v>RS4</v>
      </c>
      <c r="G3369" t="s">
        <v>1140</v>
      </c>
      <c r="H3369" t="str">
        <f>VLOOKUP(E3369,GDD!$A$2:$B$57,2)</f>
        <v>900+</v>
      </c>
      <c r="I3369" cm="1">
        <f t="array" ref="I3369">IF(H3369="0-650",1,IF(H3369="650-900",2,IF(H3369="900+",3,NA)))</f>
        <v>3</v>
      </c>
      <c r="J3369">
        <v>1.56794170196541E-4</v>
      </c>
      <c r="K3369">
        <v>3.0794168716606998E-4</v>
      </c>
      <c r="L3369">
        <v>0.60435293152387604</v>
      </c>
    </row>
    <row r="3370" spans="1:12" x14ac:dyDescent="0.2">
      <c r="A3370" t="s">
        <v>4222</v>
      </c>
      <c r="B3370" t="str">
        <f t="shared" si="156"/>
        <v>PRI</v>
      </c>
      <c r="C3370">
        <f>VLOOKUP(B3370,GDD!$D$2:$E$31,2)</f>
        <v>25</v>
      </c>
      <c r="D3370" t="str">
        <f t="shared" si="157"/>
        <v>JCEager20</v>
      </c>
      <c r="E3370" s="2">
        <v>20200826</v>
      </c>
      <c r="F3370" t="str">
        <f t="shared" si="158"/>
        <v>RS4</v>
      </c>
      <c r="G3370" t="s">
        <v>1140</v>
      </c>
      <c r="H3370" t="str">
        <f>VLOOKUP(E3370,GDD!$A$2:$B$57,2)</f>
        <v>900+</v>
      </c>
      <c r="I3370" cm="1">
        <f t="array" ref="I3370">IF(H3370="0-650",1,IF(H3370="650-900",2,IF(H3370="900+",3,NA)))</f>
        <v>3</v>
      </c>
      <c r="J3370" s="1">
        <v>4.5012778450074199E-5</v>
      </c>
      <c r="K3370" s="1">
        <v>7.2134818496748999E-5</v>
      </c>
      <c r="L3370">
        <v>0.65181387087425702</v>
      </c>
    </row>
    <row r="3371" spans="1:12" x14ac:dyDescent="0.2">
      <c r="A3371" t="s">
        <v>4223</v>
      </c>
      <c r="B3371" t="str">
        <f t="shared" si="156"/>
        <v>OSAVI</v>
      </c>
      <c r="C3371">
        <f>VLOOKUP(B3371,GDD!$D$2:$E$31,2)</f>
        <v>26</v>
      </c>
      <c r="D3371" t="str">
        <f t="shared" si="157"/>
        <v>JCEager20</v>
      </c>
      <c r="E3371" s="2">
        <v>20200826</v>
      </c>
      <c r="F3371" t="str">
        <f t="shared" si="158"/>
        <v>RS4</v>
      </c>
      <c r="G3371" t="s">
        <v>1140</v>
      </c>
      <c r="H3371" t="str">
        <f>VLOOKUP(E3371,GDD!$A$2:$B$57,2)</f>
        <v>900+</v>
      </c>
      <c r="I3371" cm="1">
        <f t="array" ref="I3371">IF(H3371="0-650",1,IF(H3371="650-900",2,IF(H3371="900+",3,NA)))</f>
        <v>3</v>
      </c>
      <c r="J3371">
        <v>5.3069131838931602E-4</v>
      </c>
      <c r="K3371">
        <v>5.5666367120675196E-4</v>
      </c>
      <c r="L3371">
        <v>0.74093455414287002</v>
      </c>
    </row>
    <row r="3372" spans="1:12" x14ac:dyDescent="0.2">
      <c r="A3372" t="s">
        <v>4224</v>
      </c>
      <c r="B3372" t="str">
        <f t="shared" si="156"/>
        <v>PSRI</v>
      </c>
      <c r="C3372">
        <f>VLOOKUP(B3372,GDD!$D$2:$E$31,2)</f>
        <v>27</v>
      </c>
      <c r="D3372" t="str">
        <f t="shared" si="157"/>
        <v>JCEager20</v>
      </c>
      <c r="E3372" s="2">
        <v>20200826</v>
      </c>
      <c r="F3372" t="str">
        <f t="shared" si="158"/>
        <v>RS4</v>
      </c>
      <c r="G3372" t="s">
        <v>1140</v>
      </c>
      <c r="H3372" t="str">
        <f>VLOOKUP(E3372,GDD!$A$2:$B$57,2)</f>
        <v>900+</v>
      </c>
      <c r="I3372" cm="1">
        <f t="array" ref="I3372">IF(H3372="0-650",1,IF(H3372="650-900",2,IF(H3372="900+",3,NA)))</f>
        <v>3</v>
      </c>
      <c r="J3372" s="1">
        <v>3.99779958630535E-5</v>
      </c>
      <c r="K3372" s="1">
        <v>4.2967741544872697E-5</v>
      </c>
      <c r="L3372">
        <v>0.73623520282268196</v>
      </c>
    </row>
    <row r="3373" spans="1:12" x14ac:dyDescent="0.2">
      <c r="A3373" t="s">
        <v>4225</v>
      </c>
      <c r="B3373" t="str">
        <f t="shared" si="156"/>
        <v>Carte1</v>
      </c>
      <c r="C3373">
        <f>VLOOKUP(B3373,GDD!$D$2:$E$31,2)</f>
        <v>28</v>
      </c>
      <c r="D3373" t="str">
        <f t="shared" si="157"/>
        <v>JCEager20</v>
      </c>
      <c r="E3373" s="2">
        <v>20200826</v>
      </c>
      <c r="F3373" t="str">
        <f t="shared" si="158"/>
        <v>RS4</v>
      </c>
      <c r="G3373" t="s">
        <v>1140</v>
      </c>
      <c r="H3373" t="str">
        <f>VLOOKUP(E3373,GDD!$A$2:$B$57,2)</f>
        <v>900+</v>
      </c>
      <c r="I3373" cm="1">
        <f t="array" ref="I3373">IF(H3373="0-650",1,IF(H3373="650-900",2,IF(H3373="900+",3,NA)))</f>
        <v>3</v>
      </c>
      <c r="J3373">
        <v>0.32223695533956798</v>
      </c>
      <c r="K3373">
        <v>0.29234601746550598</v>
      </c>
      <c r="L3373">
        <v>0.76780555247313997</v>
      </c>
    </row>
    <row r="3374" spans="1:12" x14ac:dyDescent="0.2">
      <c r="A3374" t="s">
        <v>4226</v>
      </c>
      <c r="B3374" t="str">
        <f t="shared" si="156"/>
        <v>VOG1</v>
      </c>
      <c r="C3374">
        <f>VLOOKUP(B3374,GDD!$D$2:$E$31,2)</f>
        <v>29</v>
      </c>
      <c r="D3374" t="str">
        <f t="shared" si="157"/>
        <v>JCEager20</v>
      </c>
      <c r="E3374" s="2">
        <v>20200826</v>
      </c>
      <c r="F3374" t="str">
        <f t="shared" si="158"/>
        <v>RS4</v>
      </c>
      <c r="G3374" t="s">
        <v>1140</v>
      </c>
      <c r="H3374" t="str">
        <f>VLOOKUP(E3374,GDD!$A$2:$B$57,2)</f>
        <v>900+</v>
      </c>
      <c r="I3374" cm="1">
        <f t="array" ref="I3374">IF(H3374="0-650",1,IF(H3374="650-900",2,IF(H3374="900+",3,NA)))</f>
        <v>3</v>
      </c>
      <c r="J3374">
        <v>4.7961209574764203E-3</v>
      </c>
      <c r="K3374">
        <v>7.6730077002736099E-3</v>
      </c>
      <c r="L3374">
        <v>0.65219714364584203</v>
      </c>
    </row>
    <row r="3375" spans="1:12" x14ac:dyDescent="0.2">
      <c r="A3375" t="s">
        <v>4227</v>
      </c>
      <c r="B3375" t="str">
        <f t="shared" si="156"/>
        <v>SR700670</v>
      </c>
      <c r="C3375">
        <f>VLOOKUP(B3375,GDD!$D$2:$E$31,2)</f>
        <v>30</v>
      </c>
      <c r="D3375" t="str">
        <f t="shared" si="157"/>
        <v>JCEager20</v>
      </c>
      <c r="E3375" s="2">
        <v>20200826</v>
      </c>
      <c r="F3375" t="str">
        <f t="shared" si="158"/>
        <v>RS4</v>
      </c>
      <c r="G3375" t="s">
        <v>1140</v>
      </c>
      <c r="H3375" t="str">
        <f>VLOOKUP(E3375,GDD!$A$2:$B$57,2)</f>
        <v>900+</v>
      </c>
      <c r="I3375" cm="1">
        <f t="array" ref="I3375">IF(H3375="0-650",1,IF(H3375="650-900",2,IF(H3375="900+",3,NA)))</f>
        <v>3</v>
      </c>
      <c r="J3375">
        <v>1.6607863726957801E-3</v>
      </c>
      <c r="K3375">
        <v>1.5667870803464201E-3</v>
      </c>
      <c r="L3375">
        <v>0.76076468094098804</v>
      </c>
    </row>
    <row r="3376" spans="1:12" x14ac:dyDescent="0.2">
      <c r="A3376" t="s">
        <v>4228</v>
      </c>
      <c r="B3376" t="str">
        <f>LEFT(A3376,FIND("_2021",A3376)-1)</f>
        <v>CC</v>
      </c>
      <c r="C3376">
        <f>VLOOKUP(B3376,GDD!$D$1:$E$31,2)</f>
        <v>1</v>
      </c>
      <c r="D3376" t="s">
        <v>6180</v>
      </c>
      <c r="E3376" s="2">
        <v>20210610</v>
      </c>
      <c r="F3376" t="str">
        <f>RIGHT(A3376,LEN(A3376)-LEN(E3376)-LEN(B3376)-2)</f>
        <v>RS1234</v>
      </c>
      <c r="G3376" t="s">
        <v>1139</v>
      </c>
      <c r="H3376" t="str">
        <f>VLOOKUP(E3376,GDD!$A$2:$B$57,2)</f>
        <v>0-650</v>
      </c>
      <c r="I3376" cm="1">
        <f t="array" ref="I3376">IF(H3376="0-650",1,IF(H3376="650-900",2,IF(H3376="900+",3,NA)))</f>
        <v>1</v>
      </c>
      <c r="J3376">
        <v>1.0708523602194001E-3</v>
      </c>
      <c r="K3376">
        <v>9.3567179878523805E-4</v>
      </c>
      <c r="L3376">
        <v>0.77444065263082196</v>
      </c>
    </row>
    <row r="3377" spans="1:12" x14ac:dyDescent="0.2">
      <c r="A3377" t="s">
        <v>4229</v>
      </c>
      <c r="B3377" t="str">
        <f t="shared" ref="B3377:B3440" si="159">LEFT(A3377,FIND("_2021",A3377)-1)</f>
        <v>CC</v>
      </c>
      <c r="C3377">
        <f>VLOOKUP(B3377,GDD!$D$1:$E$31,2)</f>
        <v>1</v>
      </c>
      <c r="D3377" t="s">
        <v>6180</v>
      </c>
      <c r="E3377" s="2">
        <v>20210617</v>
      </c>
      <c r="F3377" t="str">
        <f t="shared" ref="F3377:F3440" si="160">RIGHT(A3377,LEN(A3377)-LEN(E3377)-LEN(B3377)-2)</f>
        <v>RS1234</v>
      </c>
      <c r="G3377" t="s">
        <v>1139</v>
      </c>
      <c r="H3377" t="str">
        <f>VLOOKUP(E3377,GDD!$A$2:$B$57,2)</f>
        <v>0-650</v>
      </c>
      <c r="I3377" cm="1">
        <f t="array" ref="I3377">IF(H3377="0-650",1,IF(H3377="650-900",2,IF(H3377="900+",3,NA)))</f>
        <v>1</v>
      </c>
      <c r="J3377">
        <v>1.7269650083200599E-3</v>
      </c>
      <c r="K3377">
        <v>4.6181163437688502E-4</v>
      </c>
      <c r="L3377">
        <v>0.91815778096266598</v>
      </c>
    </row>
    <row r="3378" spans="1:12" x14ac:dyDescent="0.2">
      <c r="A3378" t="s">
        <v>4230</v>
      </c>
      <c r="B3378" t="str">
        <f t="shared" si="159"/>
        <v>CC</v>
      </c>
      <c r="C3378">
        <f>VLOOKUP(B3378,GDD!$D$1:$E$31,2)</f>
        <v>1</v>
      </c>
      <c r="D3378" t="s">
        <v>6180</v>
      </c>
      <c r="E3378" s="2">
        <v>20210622</v>
      </c>
      <c r="F3378" t="str">
        <f t="shared" si="160"/>
        <v>RS1234</v>
      </c>
      <c r="G3378" t="s">
        <v>1139</v>
      </c>
      <c r="H3378" t="str">
        <f>VLOOKUP(E3378,GDD!$A$2:$B$57,2)</f>
        <v>0-650</v>
      </c>
      <c r="I3378" cm="1">
        <f t="array" ref="I3378">IF(H3378="0-650",1,IF(H3378="650-900",2,IF(H3378="900+",3,NA)))</f>
        <v>1</v>
      </c>
      <c r="J3378">
        <v>1.14577101181595E-3</v>
      </c>
      <c r="K3378">
        <v>2.4568264704551298E-4</v>
      </c>
      <c r="L3378">
        <v>0.93329271380541301</v>
      </c>
    </row>
    <row r="3379" spans="1:12" x14ac:dyDescent="0.2">
      <c r="A3379" t="s">
        <v>4231</v>
      </c>
      <c r="B3379" t="str">
        <f t="shared" si="159"/>
        <v>CC</v>
      </c>
      <c r="C3379">
        <f>VLOOKUP(B3379,GDD!$D$1:$E$31,2)</f>
        <v>1</v>
      </c>
      <c r="D3379" t="s">
        <v>6180</v>
      </c>
      <c r="E3379" s="2">
        <v>20210703</v>
      </c>
      <c r="F3379" t="str">
        <f t="shared" si="160"/>
        <v>RS1234</v>
      </c>
      <c r="G3379" t="s">
        <v>1139</v>
      </c>
      <c r="H3379" t="str">
        <f>VLOOKUP(E3379,GDD!$A$2:$B$57,2)</f>
        <v>0-650</v>
      </c>
      <c r="I3379" cm="1">
        <f t="array" ref="I3379">IF(H3379="0-650",1,IF(H3379="650-900",2,IF(H3379="900+",3,NA)))</f>
        <v>1</v>
      </c>
      <c r="J3379">
        <v>8.2198574266249597E-4</v>
      </c>
      <c r="K3379">
        <v>4.7928531036481499E-4</v>
      </c>
      <c r="L3379">
        <v>0.83726796549904903</v>
      </c>
    </row>
    <row r="3380" spans="1:12" x14ac:dyDescent="0.2">
      <c r="A3380" t="s">
        <v>4232</v>
      </c>
      <c r="B3380" t="str">
        <f t="shared" si="159"/>
        <v>CC</v>
      </c>
      <c r="C3380">
        <f>VLOOKUP(B3380,GDD!$D$1:$E$31,2)</f>
        <v>1</v>
      </c>
      <c r="D3380" t="s">
        <v>6180</v>
      </c>
      <c r="E3380" s="2">
        <v>20210719</v>
      </c>
      <c r="F3380" t="str">
        <f t="shared" si="160"/>
        <v>RS1234</v>
      </c>
      <c r="G3380" t="s">
        <v>1139</v>
      </c>
      <c r="H3380" t="str">
        <f>VLOOKUP(E3380,GDD!$A$2:$B$57,2)</f>
        <v>650-900</v>
      </c>
      <c r="I3380" cm="1">
        <f t="array" ref="I3380">IF(H3380="0-650",1,IF(H3380="650-900",2,IF(H3380="900+",3,NA)))</f>
        <v>2</v>
      </c>
      <c r="J3380">
        <v>5.2219026405727004E-4</v>
      </c>
      <c r="K3380">
        <v>2.1375790960502199E-4</v>
      </c>
      <c r="L3380">
        <v>0.879933458696878</v>
      </c>
    </row>
    <row r="3381" spans="1:12" x14ac:dyDescent="0.2">
      <c r="A3381" t="s">
        <v>4233</v>
      </c>
      <c r="B3381" t="str">
        <f t="shared" si="159"/>
        <v>CC</v>
      </c>
      <c r="C3381">
        <f>VLOOKUP(B3381,GDD!$D$1:$E$31,2)</f>
        <v>1</v>
      </c>
      <c r="D3381" t="s">
        <v>6180</v>
      </c>
      <c r="E3381" s="2">
        <v>20210727</v>
      </c>
      <c r="F3381" t="str">
        <f t="shared" si="160"/>
        <v>RS1234</v>
      </c>
      <c r="G3381" t="s">
        <v>1139</v>
      </c>
      <c r="H3381" t="str">
        <f>VLOOKUP(E3381,GDD!$A$2:$B$57,2)</f>
        <v>650-900</v>
      </c>
      <c r="I3381" cm="1">
        <f t="array" ref="I3381">IF(H3381="0-650",1,IF(H3381="650-900",2,IF(H3381="900+",3,NA)))</f>
        <v>2</v>
      </c>
      <c r="J3381">
        <v>4.2313899024190701E-4</v>
      </c>
      <c r="K3381">
        <v>5.1062197428929697E-4</v>
      </c>
      <c r="L3381">
        <v>0.71313999858301502</v>
      </c>
    </row>
    <row r="3382" spans="1:12" x14ac:dyDescent="0.2">
      <c r="A3382" t="s">
        <v>4234</v>
      </c>
      <c r="B3382" t="str">
        <f t="shared" si="159"/>
        <v>CC</v>
      </c>
      <c r="C3382">
        <f>VLOOKUP(B3382,GDD!$D$1:$E$31,2)</f>
        <v>1</v>
      </c>
      <c r="D3382" t="s">
        <v>6180</v>
      </c>
      <c r="E3382" s="2">
        <v>20210802</v>
      </c>
      <c r="F3382" t="str">
        <f t="shared" si="160"/>
        <v>RS1234</v>
      </c>
      <c r="G3382" t="s">
        <v>1139</v>
      </c>
      <c r="H3382" t="str">
        <f>VLOOKUP(E3382,GDD!$A$2:$B$57,2)</f>
        <v>650-900</v>
      </c>
      <c r="I3382" cm="1">
        <f t="array" ref="I3382">IF(H3382="0-650",1,IF(H3382="650-900",2,IF(H3382="900+",3,NA)))</f>
        <v>2</v>
      </c>
      <c r="J3382">
        <v>3.4423578961524198E-4</v>
      </c>
      <c r="K3382">
        <v>1.9350564082869001E-4</v>
      </c>
      <c r="L3382">
        <v>0.84219247447059098</v>
      </c>
    </row>
    <row r="3383" spans="1:12" x14ac:dyDescent="0.2">
      <c r="A3383" t="s">
        <v>4235</v>
      </c>
      <c r="B3383" t="str">
        <f t="shared" si="159"/>
        <v>CC</v>
      </c>
      <c r="C3383">
        <f>VLOOKUP(B3383,GDD!$D$1:$E$31,2)</f>
        <v>1</v>
      </c>
      <c r="D3383" t="s">
        <v>6180</v>
      </c>
      <c r="E3383" s="2">
        <v>20210808</v>
      </c>
      <c r="F3383" t="str">
        <f t="shared" si="160"/>
        <v>RS1234</v>
      </c>
      <c r="G3383" t="s">
        <v>1139</v>
      </c>
      <c r="H3383" t="str">
        <f>VLOOKUP(E3383,GDD!$A$2:$B$57,2)</f>
        <v>900+</v>
      </c>
      <c r="I3383" cm="1">
        <f t="array" ref="I3383">IF(H3383="0-650",1,IF(H3383="650-900",2,IF(H3383="900+",3,NA)))</f>
        <v>3</v>
      </c>
      <c r="J3383">
        <v>5.7511913608382598E-4</v>
      </c>
      <c r="K3383">
        <v>3.0456885250031498E-4</v>
      </c>
      <c r="L3383">
        <v>0.84996063236921904</v>
      </c>
    </row>
    <row r="3384" spans="1:12" x14ac:dyDescent="0.2">
      <c r="A3384" t="s">
        <v>4236</v>
      </c>
      <c r="B3384" t="str">
        <f t="shared" si="159"/>
        <v>CC</v>
      </c>
      <c r="C3384">
        <f>VLOOKUP(B3384,GDD!$D$1:$E$31,2)</f>
        <v>1</v>
      </c>
      <c r="D3384" t="s">
        <v>6180</v>
      </c>
      <c r="E3384" s="2">
        <v>20210816</v>
      </c>
      <c r="F3384" t="str">
        <f t="shared" si="160"/>
        <v>RS1234</v>
      </c>
      <c r="G3384" t="s">
        <v>1139</v>
      </c>
      <c r="H3384" t="str">
        <f>VLOOKUP(E3384,GDD!$A$2:$B$57,2)</f>
        <v>900+</v>
      </c>
      <c r="I3384" cm="1">
        <f t="array" ref="I3384">IF(H3384="0-650",1,IF(H3384="650-900",2,IF(H3384="900+",3,NA)))</f>
        <v>3</v>
      </c>
      <c r="J3384">
        <v>7.0646141772318105E-4</v>
      </c>
      <c r="K3384">
        <v>1.3348996091677599E-3</v>
      </c>
      <c r="L3384">
        <v>0.61355242870384397</v>
      </c>
    </row>
    <row r="3385" spans="1:12" x14ac:dyDescent="0.2">
      <c r="A3385" t="s">
        <v>4237</v>
      </c>
      <c r="B3385" t="str">
        <f t="shared" si="159"/>
        <v>CC</v>
      </c>
      <c r="C3385">
        <f>VLOOKUP(B3385,GDD!$D$1:$E$31,2)</f>
        <v>1</v>
      </c>
      <c r="D3385" t="s">
        <v>6180</v>
      </c>
      <c r="E3385" s="2">
        <v>20210822</v>
      </c>
      <c r="F3385" t="str">
        <f t="shared" si="160"/>
        <v>RS1234</v>
      </c>
      <c r="G3385" t="s">
        <v>1139</v>
      </c>
      <c r="H3385" t="str">
        <f>VLOOKUP(E3385,GDD!$A$2:$B$57,2)</f>
        <v>900+</v>
      </c>
      <c r="I3385" cm="1">
        <f t="array" ref="I3385">IF(H3385="0-650",1,IF(H3385="650-900",2,IF(H3385="900+",3,NA)))</f>
        <v>3</v>
      </c>
      <c r="J3385">
        <v>6.7541723468558996E-4</v>
      </c>
      <c r="K3385">
        <v>1.7219708352284599E-3</v>
      </c>
      <c r="L3385">
        <v>0.54059002175552995</v>
      </c>
    </row>
    <row r="3386" spans="1:12" x14ac:dyDescent="0.2">
      <c r="A3386" t="s">
        <v>4238</v>
      </c>
      <c r="B3386" t="str">
        <f t="shared" si="159"/>
        <v>CC</v>
      </c>
      <c r="C3386">
        <f>VLOOKUP(B3386,GDD!$D$1:$E$31,2)</f>
        <v>1</v>
      </c>
      <c r="D3386" t="s">
        <v>6180</v>
      </c>
      <c r="E3386" s="2">
        <v>20210828</v>
      </c>
      <c r="F3386" t="str">
        <f t="shared" si="160"/>
        <v>RS1234</v>
      </c>
      <c r="G3386" t="s">
        <v>1139</v>
      </c>
      <c r="H3386" t="str">
        <f>VLOOKUP(E3386,GDD!$A$2:$B$57,2)</f>
        <v>900+</v>
      </c>
      <c r="I3386" cm="1">
        <f t="array" ref="I3386">IF(H3386="0-650",1,IF(H3386="650-900",2,IF(H3386="900+",3,NA)))</f>
        <v>3</v>
      </c>
      <c r="J3386">
        <v>1.8530285179274701E-3</v>
      </c>
      <c r="K3386">
        <v>5.03237369756637E-4</v>
      </c>
      <c r="L3386">
        <v>0.91698934944513599</v>
      </c>
    </row>
    <row r="3387" spans="1:12" x14ac:dyDescent="0.2">
      <c r="A3387" t="s">
        <v>4239</v>
      </c>
      <c r="B3387" t="str">
        <f t="shared" si="159"/>
        <v>CC</v>
      </c>
      <c r="C3387">
        <f>VLOOKUP(B3387,GDD!$D$1:$E$31,2)</f>
        <v>1</v>
      </c>
      <c r="D3387" t="s">
        <v>6180</v>
      </c>
      <c r="E3387" s="2">
        <v>20210906</v>
      </c>
      <c r="F3387" t="str">
        <f t="shared" si="160"/>
        <v>RS1234</v>
      </c>
      <c r="G3387" t="s">
        <v>1139</v>
      </c>
      <c r="H3387" t="str">
        <f>VLOOKUP(E3387,GDD!$A$2:$B$57,2)</f>
        <v>900+</v>
      </c>
      <c r="I3387" cm="1">
        <f t="array" ref="I3387">IF(H3387="0-650",1,IF(H3387="650-900",2,IF(H3387="900+",3,NA)))</f>
        <v>3</v>
      </c>
      <c r="J3387">
        <v>3.0556130441752899E-2</v>
      </c>
      <c r="K3387">
        <v>3.8899413121097699E-3</v>
      </c>
      <c r="L3387">
        <v>0.95929249491123303</v>
      </c>
    </row>
    <row r="3388" spans="1:12" x14ac:dyDescent="0.2">
      <c r="A3388" t="s">
        <v>4240</v>
      </c>
      <c r="B3388" t="str">
        <f t="shared" si="159"/>
        <v>CC</v>
      </c>
      <c r="C3388">
        <f>VLOOKUP(B3388,GDD!$D$1:$E$31,2)</f>
        <v>1</v>
      </c>
      <c r="D3388" t="s">
        <v>6180</v>
      </c>
      <c r="E3388" s="2">
        <v>20210917</v>
      </c>
      <c r="F3388" t="str">
        <f t="shared" si="160"/>
        <v>RS1234</v>
      </c>
      <c r="G3388" t="s">
        <v>1139</v>
      </c>
      <c r="H3388" t="str">
        <f>VLOOKUP(E3388,GDD!$A$2:$B$57,2)</f>
        <v>900+</v>
      </c>
      <c r="I3388" cm="1">
        <f t="array" ref="I3388">IF(H3388="0-650",1,IF(H3388="650-900",2,IF(H3388="900+",3,NA)))</f>
        <v>3</v>
      </c>
      <c r="J3388">
        <v>5.3876993786402302E-2</v>
      </c>
      <c r="K3388">
        <v>7.8220108087052806E-3</v>
      </c>
      <c r="L3388">
        <v>0.95383964184619197</v>
      </c>
    </row>
    <row r="3389" spans="1:12" x14ac:dyDescent="0.2">
      <c r="A3389" t="s">
        <v>4241</v>
      </c>
      <c r="B3389" t="str">
        <f t="shared" si="159"/>
        <v>height_30p</v>
      </c>
      <c r="C3389">
        <f>VLOOKUP(B3389,GDD!$D$1:$E$31,2)</f>
        <v>2</v>
      </c>
      <c r="D3389" t="s">
        <v>6180</v>
      </c>
      <c r="E3389" s="2">
        <v>20210604</v>
      </c>
      <c r="F3389" t="str">
        <f t="shared" si="160"/>
        <v>RS1234</v>
      </c>
      <c r="G3389" t="s">
        <v>1139</v>
      </c>
      <c r="H3389" t="str">
        <f>VLOOKUP(E3389,GDD!$A$2:$B$57,2)</f>
        <v>0-650</v>
      </c>
      <c r="I3389" cm="1">
        <f t="array" ref="I3389">IF(H3389="0-650",1,IF(H3389="650-900",2,IF(H3389="900+",3,NA)))</f>
        <v>1</v>
      </c>
      <c r="J3389" s="1">
        <v>3.9367375545451699E-24</v>
      </c>
      <c r="K3389" s="1">
        <v>9.2786621991739501E-5</v>
      </c>
      <c r="L3389" s="1">
        <v>1.27283571813692E-19</v>
      </c>
    </row>
    <row r="3390" spans="1:12" x14ac:dyDescent="0.2">
      <c r="A3390" t="s">
        <v>4242</v>
      </c>
      <c r="B3390" t="str">
        <f t="shared" si="159"/>
        <v>height_50p</v>
      </c>
      <c r="C3390">
        <f>VLOOKUP(B3390,GDD!$D$1:$E$31,2)</f>
        <v>3</v>
      </c>
      <c r="D3390" t="s">
        <v>6180</v>
      </c>
      <c r="E3390" s="2">
        <v>20210604</v>
      </c>
      <c r="F3390" t="str">
        <f t="shared" si="160"/>
        <v>RS1234</v>
      </c>
      <c r="G3390" t="s">
        <v>1139</v>
      </c>
      <c r="H3390" t="str">
        <f>VLOOKUP(E3390,GDD!$A$2:$B$57,2)</f>
        <v>0-650</v>
      </c>
      <c r="I3390" cm="1">
        <f t="array" ref="I3390">IF(H3390="0-650",1,IF(H3390="650-900",2,IF(H3390="900+",3,NA)))</f>
        <v>1</v>
      </c>
      <c r="J3390" s="1">
        <v>1.3366649945671599E-7</v>
      </c>
      <c r="K3390">
        <v>1.04609851323714E-4</v>
      </c>
      <c r="L3390">
        <v>3.8186482180736499E-3</v>
      </c>
    </row>
    <row r="3391" spans="1:12" x14ac:dyDescent="0.2">
      <c r="A3391" t="s">
        <v>4243</v>
      </c>
      <c r="B3391" t="str">
        <f t="shared" si="159"/>
        <v>height_70p</v>
      </c>
      <c r="C3391">
        <f>VLOOKUP(B3391,GDD!$D$1:$E$31,2)</f>
        <v>4</v>
      </c>
      <c r="D3391" t="s">
        <v>6180</v>
      </c>
      <c r="E3391" s="2">
        <v>20210604</v>
      </c>
      <c r="F3391" t="str">
        <f t="shared" si="160"/>
        <v>RS1234</v>
      </c>
      <c r="G3391" t="s">
        <v>1139</v>
      </c>
      <c r="H3391" t="str">
        <f>VLOOKUP(E3391,GDD!$A$2:$B$57,2)</f>
        <v>0-650</v>
      </c>
      <c r="I3391" cm="1">
        <f t="array" ref="I3391">IF(H3391="0-650",1,IF(H3391="650-900",2,IF(H3391="900+",3,NA)))</f>
        <v>1</v>
      </c>
      <c r="J3391">
        <v>0</v>
      </c>
      <c r="K3391">
        <v>1.2785969984734801E-4</v>
      </c>
      <c r="L3391">
        <v>0</v>
      </c>
    </row>
    <row r="3392" spans="1:12" x14ac:dyDescent="0.2">
      <c r="A3392" t="s">
        <v>4244</v>
      </c>
      <c r="B3392" t="str">
        <f t="shared" si="159"/>
        <v>height_90p</v>
      </c>
      <c r="C3392">
        <f>VLOOKUP(B3392,GDD!$D$1:$E$31,2)</f>
        <v>5</v>
      </c>
      <c r="D3392" t="s">
        <v>6180</v>
      </c>
      <c r="E3392" s="2">
        <v>20210604</v>
      </c>
      <c r="F3392" t="str">
        <f t="shared" si="160"/>
        <v>RS1234</v>
      </c>
      <c r="G3392" t="s">
        <v>1139</v>
      </c>
      <c r="H3392" t="str">
        <f>VLOOKUP(E3392,GDD!$A$2:$B$57,2)</f>
        <v>0-650</v>
      </c>
      <c r="I3392" cm="1">
        <f t="array" ref="I3392">IF(H3392="0-650",1,IF(H3392="650-900",2,IF(H3392="900+",3,NA)))</f>
        <v>1</v>
      </c>
      <c r="J3392" s="1">
        <v>8.1586672230483901E-8</v>
      </c>
      <c r="K3392">
        <v>1.8616318565935601E-4</v>
      </c>
      <c r="L3392">
        <v>1.3130342475680299E-3</v>
      </c>
    </row>
    <row r="3393" spans="1:12" x14ac:dyDescent="0.2">
      <c r="A3393" t="s">
        <v>4245</v>
      </c>
      <c r="B3393" t="str">
        <f t="shared" si="159"/>
        <v>height_95p</v>
      </c>
      <c r="C3393">
        <f>VLOOKUP(B3393,GDD!$D$1:$E$31,2)</f>
        <v>6</v>
      </c>
      <c r="D3393" t="s">
        <v>6180</v>
      </c>
      <c r="E3393" s="2">
        <v>20210604</v>
      </c>
      <c r="F3393" t="str">
        <f t="shared" si="160"/>
        <v>RS1234</v>
      </c>
      <c r="G3393" t="s">
        <v>1139</v>
      </c>
      <c r="H3393" t="str">
        <f>VLOOKUP(E3393,GDD!$A$2:$B$57,2)</f>
        <v>0-650</v>
      </c>
      <c r="I3393" cm="1">
        <f t="array" ref="I3393">IF(H3393="0-650",1,IF(H3393="650-900",2,IF(H3393="900+",3,NA)))</f>
        <v>1</v>
      </c>
      <c r="J3393" s="1">
        <v>1.1769669368566301E-6</v>
      </c>
      <c r="K3393">
        <v>2.3366808369080201E-4</v>
      </c>
      <c r="L3393">
        <v>1.48858175678634E-2</v>
      </c>
    </row>
    <row r="3394" spans="1:12" x14ac:dyDescent="0.2">
      <c r="A3394" t="s">
        <v>4246</v>
      </c>
      <c r="B3394" t="str">
        <f t="shared" si="159"/>
        <v>height_99p</v>
      </c>
      <c r="C3394">
        <f>VLOOKUP(B3394,GDD!$D$1:$E$31,2)</f>
        <v>7</v>
      </c>
      <c r="D3394" t="s">
        <v>6180</v>
      </c>
      <c r="E3394" s="2">
        <v>20210604</v>
      </c>
      <c r="F3394" t="str">
        <f t="shared" si="160"/>
        <v>RS1234</v>
      </c>
      <c r="G3394" t="s">
        <v>1139</v>
      </c>
      <c r="H3394" t="str">
        <f>VLOOKUP(E3394,GDD!$A$2:$B$57,2)</f>
        <v>0-650</v>
      </c>
      <c r="I3394" cm="1">
        <f t="array" ref="I3394">IF(H3394="0-650",1,IF(H3394="650-900",2,IF(H3394="900+",3,NA)))</f>
        <v>1</v>
      </c>
      <c r="J3394">
        <v>0</v>
      </c>
      <c r="K3394">
        <v>3.5525249717225803E-4</v>
      </c>
      <c r="L3394">
        <v>0</v>
      </c>
    </row>
    <row r="3395" spans="1:12" x14ac:dyDescent="0.2">
      <c r="A3395" t="s">
        <v>4247</v>
      </c>
      <c r="B3395" t="str">
        <f t="shared" si="159"/>
        <v>canopy_cover_5p</v>
      </c>
      <c r="C3395">
        <f>VLOOKUP(B3395,GDD!$D$1:$E$31,2)</f>
        <v>8</v>
      </c>
      <c r="D3395" t="s">
        <v>6180</v>
      </c>
      <c r="E3395" s="2">
        <v>20210604</v>
      </c>
      <c r="F3395" t="str">
        <f t="shared" si="160"/>
        <v>RS1234</v>
      </c>
      <c r="G3395" t="s">
        <v>1139</v>
      </c>
      <c r="H3395" t="str">
        <f>VLOOKUP(E3395,GDD!$A$2:$B$57,2)</f>
        <v>0-650</v>
      </c>
      <c r="I3395" cm="1">
        <f t="array" ref="I3395">IF(H3395="0-650",1,IF(H3395="650-900",2,IF(H3395="900+",3,NA)))</f>
        <v>1</v>
      </c>
      <c r="J3395">
        <v>0</v>
      </c>
      <c r="K3395">
        <v>243.74438483656601</v>
      </c>
      <c r="L3395">
        <v>0</v>
      </c>
    </row>
    <row r="3396" spans="1:12" x14ac:dyDescent="0.2">
      <c r="A3396" t="s">
        <v>4248</v>
      </c>
      <c r="B3396" t="str">
        <f t="shared" si="159"/>
        <v>pcanopy_cover_10p</v>
      </c>
      <c r="C3396">
        <f>VLOOKUP(B3396,GDD!$D$1:$E$31,2)</f>
        <v>9</v>
      </c>
      <c r="D3396" t="s">
        <v>6180</v>
      </c>
      <c r="E3396" s="2">
        <v>20210604</v>
      </c>
      <c r="F3396" t="str">
        <f t="shared" si="160"/>
        <v>RS1234</v>
      </c>
      <c r="G3396" t="s">
        <v>1139</v>
      </c>
      <c r="H3396" t="str">
        <f>VLOOKUP(E3396,GDD!$A$2:$B$57,2)</f>
        <v>0-650</v>
      </c>
      <c r="I3396" cm="1">
        <f t="array" ref="I3396">IF(H3396="0-650",1,IF(H3396="650-900",2,IF(H3396="900+",3,NA)))</f>
        <v>1</v>
      </c>
      <c r="J3396">
        <v>0</v>
      </c>
      <c r="K3396">
        <v>241.007923484195</v>
      </c>
      <c r="L3396">
        <v>0</v>
      </c>
    </row>
    <row r="3397" spans="1:12" x14ac:dyDescent="0.2">
      <c r="A3397" t="s">
        <v>4249</v>
      </c>
      <c r="B3397" t="str">
        <f t="shared" si="159"/>
        <v>canopy_cover_20p</v>
      </c>
      <c r="C3397">
        <f>VLOOKUP(B3397,GDD!$D$1:$E$31,2)</f>
        <v>10</v>
      </c>
      <c r="D3397" t="s">
        <v>6180</v>
      </c>
      <c r="E3397" s="2">
        <v>20210604</v>
      </c>
      <c r="F3397" t="str">
        <f t="shared" si="160"/>
        <v>RS1234</v>
      </c>
      <c r="G3397" t="s">
        <v>1139</v>
      </c>
      <c r="H3397" t="str">
        <f>VLOOKUP(E3397,GDD!$A$2:$B$57,2)</f>
        <v>0-650</v>
      </c>
      <c r="I3397" cm="1">
        <f t="array" ref="I3397">IF(H3397="0-650",1,IF(H3397="650-900",2,IF(H3397="900+",3,NA)))</f>
        <v>1</v>
      </c>
      <c r="J3397">
        <v>0</v>
      </c>
      <c r="K3397">
        <v>211.39007098868501</v>
      </c>
      <c r="L3397">
        <v>0</v>
      </c>
    </row>
    <row r="3398" spans="1:12" x14ac:dyDescent="0.2">
      <c r="A3398" t="s">
        <v>4250</v>
      </c>
      <c r="B3398" t="str">
        <f t="shared" si="159"/>
        <v>canopy_cover_30p</v>
      </c>
      <c r="C3398">
        <f>VLOOKUP(B3398,GDD!$D$1:$E$31,2)</f>
        <v>11</v>
      </c>
      <c r="D3398" t="s">
        <v>6180</v>
      </c>
      <c r="E3398" s="2">
        <v>20210604</v>
      </c>
      <c r="F3398" t="str">
        <f t="shared" si="160"/>
        <v>RS1234</v>
      </c>
      <c r="G3398" t="s">
        <v>1139</v>
      </c>
      <c r="H3398" t="str">
        <f>VLOOKUP(E3398,GDD!$A$2:$B$57,2)</f>
        <v>0-650</v>
      </c>
      <c r="I3398" cm="1">
        <f t="array" ref="I3398">IF(H3398="0-650",1,IF(H3398="650-900",2,IF(H3398="900+",3,NA)))</f>
        <v>1</v>
      </c>
      <c r="J3398">
        <v>0</v>
      </c>
      <c r="K3398">
        <v>149.66331980154499</v>
      </c>
      <c r="L3398">
        <v>0</v>
      </c>
    </row>
    <row r="3399" spans="1:12" x14ac:dyDescent="0.2">
      <c r="A3399" t="s">
        <v>4251</v>
      </c>
      <c r="B3399" t="str">
        <f t="shared" si="159"/>
        <v>canopy_cover_40p</v>
      </c>
      <c r="C3399">
        <f>VLOOKUP(B3399,GDD!$D$1:$E$31,2)</f>
        <v>12</v>
      </c>
      <c r="D3399" t="s">
        <v>6180</v>
      </c>
      <c r="E3399" s="2">
        <v>20210604</v>
      </c>
      <c r="F3399" t="str">
        <f t="shared" si="160"/>
        <v>RS1234</v>
      </c>
      <c r="G3399" t="s">
        <v>1139</v>
      </c>
      <c r="H3399" t="str">
        <f>VLOOKUP(E3399,GDD!$A$2:$B$57,2)</f>
        <v>0-650</v>
      </c>
      <c r="I3399" cm="1">
        <f t="array" ref="I3399">IF(H3399="0-650",1,IF(H3399="650-900",2,IF(H3399="900+",3,NA)))</f>
        <v>1</v>
      </c>
      <c r="J3399">
        <v>0</v>
      </c>
      <c r="K3399">
        <v>83.8180281519397</v>
      </c>
      <c r="L3399">
        <v>0</v>
      </c>
    </row>
    <row r="3400" spans="1:12" x14ac:dyDescent="0.2">
      <c r="A3400" t="s">
        <v>4252</v>
      </c>
      <c r="B3400" t="str">
        <f t="shared" si="159"/>
        <v>canopy_cover_50p</v>
      </c>
      <c r="C3400">
        <f>VLOOKUP(B3400,GDD!$D$1:$E$31,2)</f>
        <v>13</v>
      </c>
      <c r="D3400" t="s">
        <v>6180</v>
      </c>
      <c r="E3400" s="2">
        <v>20210604</v>
      </c>
      <c r="F3400" t="str">
        <f t="shared" si="160"/>
        <v>RS1234</v>
      </c>
      <c r="G3400" t="s">
        <v>1139</v>
      </c>
      <c r="H3400" t="str">
        <f>VLOOKUP(E3400,GDD!$A$2:$B$57,2)</f>
        <v>0-650</v>
      </c>
      <c r="I3400" cm="1">
        <f t="array" ref="I3400">IF(H3400="0-650",1,IF(H3400="650-900",2,IF(H3400="900+",3,NA)))</f>
        <v>1</v>
      </c>
      <c r="J3400">
        <v>0</v>
      </c>
      <c r="K3400">
        <v>37.520727940014403</v>
      </c>
      <c r="L3400">
        <v>0</v>
      </c>
    </row>
    <row r="3401" spans="1:12" x14ac:dyDescent="0.2">
      <c r="A3401" t="s">
        <v>4253</v>
      </c>
      <c r="B3401" t="str">
        <f t="shared" si="159"/>
        <v>canopy_cover_75p</v>
      </c>
      <c r="C3401">
        <f>VLOOKUP(B3401,GDD!$D$1:$E$31,2)</f>
        <v>14</v>
      </c>
      <c r="D3401" t="s">
        <v>6180</v>
      </c>
      <c r="E3401" s="2">
        <v>20210604</v>
      </c>
      <c r="F3401" t="str">
        <f t="shared" si="160"/>
        <v>RS1234</v>
      </c>
      <c r="G3401" t="s">
        <v>1139</v>
      </c>
      <c r="H3401" t="str">
        <f>VLOOKUP(E3401,GDD!$A$2:$B$57,2)</f>
        <v>0-650</v>
      </c>
      <c r="I3401" cm="1">
        <f t="array" ref="I3401">IF(H3401="0-650",1,IF(H3401="650-900",2,IF(H3401="900+",3,NA)))</f>
        <v>1</v>
      </c>
      <c r="J3401">
        <v>0</v>
      </c>
      <c r="K3401">
        <v>1.9104116837284499</v>
      </c>
      <c r="L3401">
        <v>0</v>
      </c>
    </row>
    <row r="3402" spans="1:12" x14ac:dyDescent="0.2">
      <c r="A3402" t="s">
        <v>4254</v>
      </c>
      <c r="B3402" t="str">
        <f t="shared" si="159"/>
        <v>standard_deviation_ht</v>
      </c>
      <c r="C3402">
        <f>VLOOKUP(B3402,GDD!$D$1:$E$31,2)</f>
        <v>15</v>
      </c>
      <c r="D3402" t="s">
        <v>6180</v>
      </c>
      <c r="E3402" s="2">
        <v>20210604</v>
      </c>
      <c r="F3402" t="str">
        <f t="shared" si="160"/>
        <v>RS1234</v>
      </c>
      <c r="G3402" t="s">
        <v>1139</v>
      </c>
      <c r="H3402" t="str">
        <f>VLOOKUP(E3402,GDD!$A$2:$B$57,2)</f>
        <v>0-650</v>
      </c>
      <c r="I3402" cm="1">
        <f t="array" ref="I3402">IF(H3402="0-650",1,IF(H3402="650-900",2,IF(H3402="900+",3,NA)))</f>
        <v>1</v>
      </c>
      <c r="J3402">
        <v>0</v>
      </c>
      <c r="K3402" s="1">
        <v>1.8106341338969299E-5</v>
      </c>
      <c r="L3402">
        <v>0</v>
      </c>
    </row>
    <row r="3403" spans="1:12" x14ac:dyDescent="0.2">
      <c r="A3403" t="s">
        <v>4255</v>
      </c>
      <c r="B3403" t="str">
        <f t="shared" si="159"/>
        <v>quadratic_mean_ht</v>
      </c>
      <c r="C3403">
        <f>VLOOKUP(B3403,GDD!$D$1:$E$31,2)</f>
        <v>16</v>
      </c>
      <c r="D3403" t="s">
        <v>6180</v>
      </c>
      <c r="E3403" s="2">
        <v>20210604</v>
      </c>
      <c r="F3403" t="str">
        <f t="shared" si="160"/>
        <v>RS1234</v>
      </c>
      <c r="G3403" t="s">
        <v>1139</v>
      </c>
      <c r="H3403" t="str">
        <f>VLOOKUP(E3403,GDD!$A$2:$B$57,2)</f>
        <v>0-650</v>
      </c>
      <c r="I3403" cm="1">
        <f t="array" ref="I3403">IF(H3403="0-650",1,IF(H3403="650-900",2,IF(H3403="900+",3,NA)))</f>
        <v>1</v>
      </c>
      <c r="J3403" s="1">
        <v>2.1198373751219801E-6</v>
      </c>
      <c r="K3403">
        <v>1.06460755990584E-4</v>
      </c>
      <c r="L3403">
        <v>5.6368525191147399E-2</v>
      </c>
    </row>
    <row r="3404" spans="1:12" x14ac:dyDescent="0.2">
      <c r="A3404" t="s">
        <v>4256</v>
      </c>
      <c r="B3404" t="str">
        <f t="shared" si="159"/>
        <v>skewness_ht</v>
      </c>
      <c r="C3404">
        <f>VLOOKUP(B3404,GDD!$D$1:$E$31,2)</f>
        <v>17</v>
      </c>
      <c r="D3404" t="s">
        <v>6180</v>
      </c>
      <c r="E3404" s="2">
        <v>20210604</v>
      </c>
      <c r="F3404" t="str">
        <f t="shared" si="160"/>
        <v>RS1234</v>
      </c>
      <c r="G3404" t="s">
        <v>1139</v>
      </c>
      <c r="H3404" t="str">
        <f>VLOOKUP(E3404,GDD!$A$2:$B$57,2)</f>
        <v>0-650</v>
      </c>
      <c r="I3404" cm="1">
        <f t="array" ref="I3404">IF(H3404="0-650",1,IF(H3404="650-900",2,IF(H3404="900+",3,NA)))</f>
        <v>1</v>
      </c>
      <c r="J3404">
        <v>0</v>
      </c>
      <c r="K3404">
        <v>3.3810845629418003E-2</v>
      </c>
      <c r="L3404">
        <v>0</v>
      </c>
    </row>
    <row r="3405" spans="1:12" x14ac:dyDescent="0.2">
      <c r="A3405" t="s">
        <v>4257</v>
      </c>
      <c r="B3405" t="str">
        <f t="shared" si="159"/>
        <v>kurtosis_ht</v>
      </c>
      <c r="C3405">
        <f>VLOOKUP(B3405,GDD!$D$1:$E$31,2)</f>
        <v>18</v>
      </c>
      <c r="D3405" t="s">
        <v>6180</v>
      </c>
      <c r="E3405" s="2">
        <v>20210604</v>
      </c>
      <c r="F3405" t="str">
        <f t="shared" si="160"/>
        <v>RS1234</v>
      </c>
      <c r="G3405" t="s">
        <v>1139</v>
      </c>
      <c r="H3405" t="str">
        <f>VLOOKUP(E3405,GDD!$A$2:$B$57,2)</f>
        <v>0-650</v>
      </c>
      <c r="I3405" cm="1">
        <f t="array" ref="I3405">IF(H3405="0-650",1,IF(H3405="650-900",2,IF(H3405="900+",3,NA)))</f>
        <v>1</v>
      </c>
      <c r="J3405">
        <v>1.3185332464449599E-4</v>
      </c>
      <c r="K3405">
        <v>0.51378037771664598</v>
      </c>
      <c r="L3405">
        <v>7.6930860613614997E-4</v>
      </c>
    </row>
    <row r="3406" spans="1:12" x14ac:dyDescent="0.2">
      <c r="A3406" t="s">
        <v>4258</v>
      </c>
      <c r="B3406" t="str">
        <f t="shared" si="159"/>
        <v>variation_ht</v>
      </c>
      <c r="C3406">
        <f>VLOOKUP(B3406,GDD!$D$1:$E$31,2)</f>
        <v>19</v>
      </c>
      <c r="D3406" t="s">
        <v>6180</v>
      </c>
      <c r="E3406" s="2">
        <v>20210604</v>
      </c>
      <c r="F3406" t="str">
        <f t="shared" si="160"/>
        <v>RS1234</v>
      </c>
      <c r="G3406" t="s">
        <v>1139</v>
      </c>
      <c r="H3406" t="str">
        <f>VLOOKUP(E3406,GDD!$A$2:$B$57,2)</f>
        <v>0-650</v>
      </c>
      <c r="I3406" cm="1">
        <f t="array" ref="I3406">IF(H3406="0-650",1,IF(H3406="650-900",2,IF(H3406="900+",3,NA)))</f>
        <v>1</v>
      </c>
      <c r="J3406">
        <v>0</v>
      </c>
      <c r="K3406">
        <v>5.3620487052787099E-3</v>
      </c>
      <c r="L3406">
        <v>0</v>
      </c>
    </row>
    <row r="3407" spans="1:12" x14ac:dyDescent="0.2">
      <c r="A3407" t="s">
        <v>4259</v>
      </c>
      <c r="B3407" t="str">
        <f t="shared" si="159"/>
        <v>plot_volume</v>
      </c>
      <c r="C3407">
        <f>VLOOKUP(B3407,GDD!$D$1:$E$31,2)</f>
        <v>20</v>
      </c>
      <c r="D3407" t="s">
        <v>6180</v>
      </c>
      <c r="E3407" s="2">
        <v>20210604</v>
      </c>
      <c r="F3407" t="str">
        <f t="shared" si="160"/>
        <v>RS1234</v>
      </c>
      <c r="G3407" t="s">
        <v>1139</v>
      </c>
      <c r="H3407" t="str">
        <f>VLOOKUP(E3407,GDD!$A$2:$B$57,2)</f>
        <v>0-650</v>
      </c>
      <c r="I3407" cm="1">
        <f t="array" ref="I3407">IF(H3407="0-650",1,IF(H3407="650-900",2,IF(H3407="900+",3,NA)))</f>
        <v>1</v>
      </c>
      <c r="J3407">
        <v>0</v>
      </c>
      <c r="K3407" s="1">
        <v>1.89315691651221E-7</v>
      </c>
      <c r="L3407">
        <v>0</v>
      </c>
    </row>
    <row r="3408" spans="1:12" x14ac:dyDescent="0.2">
      <c r="A3408" t="s">
        <v>4260</v>
      </c>
      <c r="B3408" t="str">
        <f t="shared" si="159"/>
        <v>height_30p</v>
      </c>
      <c r="C3408">
        <f>VLOOKUP(B3408,GDD!$D$1:$E$31,2)</f>
        <v>2</v>
      </c>
      <c r="D3408" t="s">
        <v>6180</v>
      </c>
      <c r="E3408" s="2">
        <v>20210616</v>
      </c>
      <c r="F3408" t="str">
        <f t="shared" si="160"/>
        <v>RS1234</v>
      </c>
      <c r="G3408" t="s">
        <v>1139</v>
      </c>
      <c r="H3408" t="str">
        <f>VLOOKUP(E3408,GDD!$A$2:$B$57,2)</f>
        <v>0-650</v>
      </c>
      <c r="I3408" cm="1">
        <f t="array" ref="I3408">IF(H3408="0-650",1,IF(H3408="650-900",2,IF(H3408="900+",3,NA)))</f>
        <v>1</v>
      </c>
      <c r="J3408" s="1">
        <v>4.4127932754084799E-5</v>
      </c>
      <c r="K3408">
        <v>9.0665412659359998E-4</v>
      </c>
      <c r="L3408">
        <v>0.12740997714844701</v>
      </c>
    </row>
    <row r="3409" spans="1:12" x14ac:dyDescent="0.2">
      <c r="A3409" t="s">
        <v>4261</v>
      </c>
      <c r="B3409" t="str">
        <f t="shared" si="159"/>
        <v>height_50p</v>
      </c>
      <c r="C3409">
        <f>VLOOKUP(B3409,GDD!$D$1:$E$31,2)</f>
        <v>3</v>
      </c>
      <c r="D3409" t="s">
        <v>6180</v>
      </c>
      <c r="E3409" s="2">
        <v>20210616</v>
      </c>
      <c r="F3409" t="str">
        <f t="shared" si="160"/>
        <v>RS1234</v>
      </c>
      <c r="G3409" t="s">
        <v>1139</v>
      </c>
      <c r="H3409" t="str">
        <f>VLOOKUP(E3409,GDD!$A$2:$B$57,2)</f>
        <v>0-650</v>
      </c>
      <c r="I3409" cm="1">
        <f t="array" ref="I3409">IF(H3409="0-650",1,IF(H3409="650-900",2,IF(H3409="900+",3,NA)))</f>
        <v>1</v>
      </c>
      <c r="J3409" s="1">
        <v>4.9028780639185603E-5</v>
      </c>
      <c r="K3409">
        <v>1.00036640436738E-3</v>
      </c>
      <c r="L3409">
        <v>0.12818509728942901</v>
      </c>
    </row>
    <row r="3410" spans="1:12" x14ac:dyDescent="0.2">
      <c r="A3410" t="s">
        <v>4262</v>
      </c>
      <c r="B3410" t="str">
        <f t="shared" si="159"/>
        <v>height_70p</v>
      </c>
      <c r="C3410">
        <f>VLOOKUP(B3410,GDD!$D$1:$E$31,2)</f>
        <v>4</v>
      </c>
      <c r="D3410" t="s">
        <v>6180</v>
      </c>
      <c r="E3410" s="2">
        <v>20210616</v>
      </c>
      <c r="F3410" t="str">
        <f t="shared" si="160"/>
        <v>RS1234</v>
      </c>
      <c r="G3410" t="s">
        <v>1139</v>
      </c>
      <c r="H3410" t="str">
        <f>VLOOKUP(E3410,GDD!$A$2:$B$57,2)</f>
        <v>0-650</v>
      </c>
      <c r="I3410" cm="1">
        <f t="array" ref="I3410">IF(H3410="0-650",1,IF(H3410="650-900",2,IF(H3410="900+",3,NA)))</f>
        <v>1</v>
      </c>
      <c r="J3410" s="1">
        <v>9.6362954052983706E-5</v>
      </c>
      <c r="K3410">
        <v>7.6655485955624998E-4</v>
      </c>
      <c r="L3410">
        <v>0.27385078527179801</v>
      </c>
    </row>
    <row r="3411" spans="1:12" x14ac:dyDescent="0.2">
      <c r="A3411" t="s">
        <v>4263</v>
      </c>
      <c r="B3411" t="str">
        <f t="shared" si="159"/>
        <v>height_90p</v>
      </c>
      <c r="C3411">
        <f>VLOOKUP(B3411,GDD!$D$1:$E$31,2)</f>
        <v>5</v>
      </c>
      <c r="D3411" t="s">
        <v>6180</v>
      </c>
      <c r="E3411" s="2">
        <v>20210616</v>
      </c>
      <c r="F3411" t="str">
        <f t="shared" si="160"/>
        <v>RS1234</v>
      </c>
      <c r="G3411" t="s">
        <v>1139</v>
      </c>
      <c r="H3411" t="str">
        <f>VLOOKUP(E3411,GDD!$A$2:$B$57,2)</f>
        <v>0-650</v>
      </c>
      <c r="I3411" cm="1">
        <f t="array" ref="I3411">IF(H3411="0-650",1,IF(H3411="650-900",2,IF(H3411="900+",3,NA)))</f>
        <v>1</v>
      </c>
      <c r="J3411">
        <v>1.9644743120395401E-4</v>
      </c>
      <c r="K3411">
        <v>4.5950185740414098E-4</v>
      </c>
      <c r="L3411">
        <v>0.56189691580104995</v>
      </c>
    </row>
    <row r="3412" spans="1:12" x14ac:dyDescent="0.2">
      <c r="A3412" t="s">
        <v>4264</v>
      </c>
      <c r="B3412" t="str">
        <f t="shared" si="159"/>
        <v>height_95p</v>
      </c>
      <c r="C3412">
        <f>VLOOKUP(B3412,GDD!$D$1:$E$31,2)</f>
        <v>6</v>
      </c>
      <c r="D3412" t="s">
        <v>6180</v>
      </c>
      <c r="E3412" s="2">
        <v>20210616</v>
      </c>
      <c r="F3412" t="str">
        <f t="shared" si="160"/>
        <v>RS1234</v>
      </c>
      <c r="G3412" t="s">
        <v>1139</v>
      </c>
      <c r="H3412" t="str">
        <f>VLOOKUP(E3412,GDD!$A$2:$B$57,2)</f>
        <v>0-650</v>
      </c>
      <c r="I3412" cm="1">
        <f t="array" ref="I3412">IF(H3412="0-650",1,IF(H3412="650-900",2,IF(H3412="900+",3,NA)))</f>
        <v>1</v>
      </c>
      <c r="J3412">
        <v>2.1495711341728099E-4</v>
      </c>
      <c r="K3412">
        <v>4.2823347529412798E-4</v>
      </c>
      <c r="L3412">
        <v>0.60093975062794502</v>
      </c>
    </row>
    <row r="3413" spans="1:12" x14ac:dyDescent="0.2">
      <c r="A3413" t="s">
        <v>4265</v>
      </c>
      <c r="B3413" t="str">
        <f t="shared" si="159"/>
        <v>height_99p</v>
      </c>
      <c r="C3413">
        <f>VLOOKUP(B3413,GDD!$D$1:$E$31,2)</f>
        <v>7</v>
      </c>
      <c r="D3413" t="s">
        <v>6180</v>
      </c>
      <c r="E3413" s="2">
        <v>20210616</v>
      </c>
      <c r="F3413" t="str">
        <f t="shared" si="160"/>
        <v>RS1234</v>
      </c>
      <c r="G3413" t="s">
        <v>1139</v>
      </c>
      <c r="H3413" t="str">
        <f>VLOOKUP(E3413,GDD!$A$2:$B$57,2)</f>
        <v>0-650</v>
      </c>
      <c r="I3413" cm="1">
        <f t="array" ref="I3413">IF(H3413="0-650",1,IF(H3413="650-900",2,IF(H3413="900+",3,NA)))</f>
        <v>1</v>
      </c>
      <c r="J3413">
        <v>2.1584590048516101E-4</v>
      </c>
      <c r="K3413">
        <v>4.3966777058473901E-4</v>
      </c>
      <c r="L3413">
        <v>0.59559827291922196</v>
      </c>
    </row>
    <row r="3414" spans="1:12" x14ac:dyDescent="0.2">
      <c r="A3414" t="s">
        <v>4266</v>
      </c>
      <c r="B3414" t="str">
        <f t="shared" si="159"/>
        <v>canopy_cover_5p</v>
      </c>
      <c r="C3414">
        <f>VLOOKUP(B3414,GDD!$D$1:$E$31,2)</f>
        <v>8</v>
      </c>
      <c r="D3414" t="s">
        <v>6180</v>
      </c>
      <c r="E3414" s="2">
        <v>20210616</v>
      </c>
      <c r="F3414" t="str">
        <f t="shared" si="160"/>
        <v>RS1234</v>
      </c>
      <c r="G3414" t="s">
        <v>1139</v>
      </c>
      <c r="H3414" t="str">
        <f>VLOOKUP(E3414,GDD!$A$2:$B$57,2)</f>
        <v>0-650</v>
      </c>
      <c r="I3414" cm="1">
        <f t="array" ref="I3414">IF(H3414="0-650",1,IF(H3414="650-900",2,IF(H3414="900+",3,NA)))</f>
        <v>1</v>
      </c>
      <c r="J3414">
        <v>2.62172727049869</v>
      </c>
      <c r="K3414">
        <v>70.068637497882307</v>
      </c>
      <c r="L3414">
        <v>0.100921292979024</v>
      </c>
    </row>
    <row r="3415" spans="1:12" x14ac:dyDescent="0.2">
      <c r="A3415" t="s">
        <v>4267</v>
      </c>
      <c r="B3415" t="str">
        <f t="shared" si="159"/>
        <v>pcanopy_cover_10p</v>
      </c>
      <c r="C3415">
        <f>VLOOKUP(B3415,GDD!$D$1:$E$31,2)</f>
        <v>9</v>
      </c>
      <c r="D3415" t="s">
        <v>6180</v>
      </c>
      <c r="E3415" s="2">
        <v>20210616</v>
      </c>
      <c r="F3415" t="str">
        <f t="shared" si="160"/>
        <v>RS1234</v>
      </c>
      <c r="G3415" t="s">
        <v>1139</v>
      </c>
      <c r="H3415" t="str">
        <f>VLOOKUP(E3415,GDD!$A$2:$B$57,2)</f>
        <v>0-650</v>
      </c>
      <c r="I3415" cm="1">
        <f t="array" ref="I3415">IF(H3415="0-650",1,IF(H3415="650-900",2,IF(H3415="900+",3,NA)))</f>
        <v>1</v>
      </c>
      <c r="J3415">
        <v>2.6242995636963902</v>
      </c>
      <c r="K3415">
        <v>43.2853000344899</v>
      </c>
      <c r="L3415">
        <v>0.15389319575774499</v>
      </c>
    </row>
    <row r="3416" spans="1:12" x14ac:dyDescent="0.2">
      <c r="A3416" t="s">
        <v>4268</v>
      </c>
      <c r="B3416" t="str">
        <f t="shared" si="159"/>
        <v>canopy_cover_20p</v>
      </c>
      <c r="C3416">
        <f>VLOOKUP(B3416,GDD!$D$1:$E$31,2)</f>
        <v>10</v>
      </c>
      <c r="D3416" t="s">
        <v>6180</v>
      </c>
      <c r="E3416" s="2">
        <v>20210616</v>
      </c>
      <c r="F3416" t="str">
        <f t="shared" si="160"/>
        <v>RS1234</v>
      </c>
      <c r="G3416" t="s">
        <v>1139</v>
      </c>
      <c r="H3416" t="str">
        <f>VLOOKUP(E3416,GDD!$A$2:$B$57,2)</f>
        <v>0-650</v>
      </c>
      <c r="I3416" cm="1">
        <f t="array" ref="I3416">IF(H3416="0-650",1,IF(H3416="650-900",2,IF(H3416="900+",3,NA)))</f>
        <v>1</v>
      </c>
      <c r="J3416">
        <v>3.0473739762691601</v>
      </c>
      <c r="K3416">
        <v>10.3995260016816</v>
      </c>
      <c r="L3416">
        <v>0.46782758349380799</v>
      </c>
    </row>
    <row r="3417" spans="1:12" x14ac:dyDescent="0.2">
      <c r="A3417" t="s">
        <v>4269</v>
      </c>
      <c r="B3417" t="str">
        <f t="shared" si="159"/>
        <v>canopy_cover_30p</v>
      </c>
      <c r="C3417">
        <f>VLOOKUP(B3417,GDD!$D$1:$E$31,2)</f>
        <v>11</v>
      </c>
      <c r="D3417" t="s">
        <v>6180</v>
      </c>
      <c r="E3417" s="2">
        <v>20210616</v>
      </c>
      <c r="F3417" t="str">
        <f t="shared" si="160"/>
        <v>RS1234</v>
      </c>
      <c r="G3417" t="s">
        <v>1139</v>
      </c>
      <c r="H3417" t="str">
        <f>VLOOKUP(E3417,GDD!$A$2:$B$57,2)</f>
        <v>0-650</v>
      </c>
      <c r="I3417" cm="1">
        <f t="array" ref="I3417">IF(H3417="0-650",1,IF(H3417="650-900",2,IF(H3417="900+",3,NA)))</f>
        <v>1</v>
      </c>
      <c r="J3417">
        <v>2.9540333587851002</v>
      </c>
      <c r="K3417">
        <v>3.5043790035555702</v>
      </c>
      <c r="L3417">
        <v>0.71662273627678197</v>
      </c>
    </row>
    <row r="3418" spans="1:12" x14ac:dyDescent="0.2">
      <c r="A3418" t="s">
        <v>4270</v>
      </c>
      <c r="B3418" t="str">
        <f t="shared" si="159"/>
        <v>canopy_cover_40p</v>
      </c>
      <c r="C3418">
        <f>VLOOKUP(B3418,GDD!$D$1:$E$31,2)</f>
        <v>12</v>
      </c>
      <c r="D3418" t="s">
        <v>6180</v>
      </c>
      <c r="E3418" s="2">
        <v>20210616</v>
      </c>
      <c r="F3418" t="str">
        <f t="shared" si="160"/>
        <v>RS1234</v>
      </c>
      <c r="G3418" t="s">
        <v>1139</v>
      </c>
      <c r="H3418" t="str">
        <f>VLOOKUP(E3418,GDD!$A$2:$B$57,2)</f>
        <v>0-650</v>
      </c>
      <c r="I3418" cm="1">
        <f t="array" ref="I3418">IF(H3418="0-650",1,IF(H3418="650-900",2,IF(H3418="900+",3,NA)))</f>
        <v>1</v>
      </c>
      <c r="J3418">
        <v>2.4236249643875198</v>
      </c>
      <c r="K3418">
        <v>2.07172139771107</v>
      </c>
      <c r="L3418">
        <v>0.77824992826299899</v>
      </c>
    </row>
    <row r="3419" spans="1:12" x14ac:dyDescent="0.2">
      <c r="A3419" t="s">
        <v>4271</v>
      </c>
      <c r="B3419" t="str">
        <f t="shared" si="159"/>
        <v>canopy_cover_50p</v>
      </c>
      <c r="C3419">
        <f>VLOOKUP(B3419,GDD!$D$1:$E$31,2)</f>
        <v>13</v>
      </c>
      <c r="D3419" t="s">
        <v>6180</v>
      </c>
      <c r="E3419" s="2">
        <v>20210616</v>
      </c>
      <c r="F3419" t="str">
        <f t="shared" si="160"/>
        <v>RS1234</v>
      </c>
      <c r="G3419" t="s">
        <v>1139</v>
      </c>
      <c r="H3419" t="str">
        <f>VLOOKUP(E3419,GDD!$A$2:$B$57,2)</f>
        <v>0-650</v>
      </c>
      <c r="I3419" cm="1">
        <f t="array" ref="I3419">IF(H3419="0-650",1,IF(H3419="650-900",2,IF(H3419="900+",3,NA)))</f>
        <v>1</v>
      </c>
      <c r="J3419">
        <v>1.8341600035060801</v>
      </c>
      <c r="K3419">
        <v>1.4529665848657101</v>
      </c>
      <c r="L3419">
        <v>0.79110376811318095</v>
      </c>
    </row>
    <row r="3420" spans="1:12" x14ac:dyDescent="0.2">
      <c r="A3420" t="s">
        <v>4272</v>
      </c>
      <c r="B3420" t="str">
        <f t="shared" si="159"/>
        <v>canopy_cover_75p</v>
      </c>
      <c r="C3420">
        <f>VLOOKUP(B3420,GDD!$D$1:$E$31,2)</f>
        <v>14</v>
      </c>
      <c r="D3420" t="s">
        <v>6180</v>
      </c>
      <c r="E3420" s="2">
        <v>20210616</v>
      </c>
      <c r="F3420" t="str">
        <f t="shared" si="160"/>
        <v>RS1234</v>
      </c>
      <c r="G3420" t="s">
        <v>1139</v>
      </c>
      <c r="H3420" t="str">
        <f>VLOOKUP(E3420,GDD!$A$2:$B$57,2)</f>
        <v>0-650</v>
      </c>
      <c r="I3420" cm="1">
        <f t="array" ref="I3420">IF(H3420="0-650",1,IF(H3420="650-900",2,IF(H3420="900+",3,NA)))</f>
        <v>1</v>
      </c>
      <c r="J3420">
        <v>0.26731811476567402</v>
      </c>
      <c r="K3420">
        <v>0.36018751695371498</v>
      </c>
      <c r="L3420">
        <v>0.69006579234133303</v>
      </c>
    </row>
    <row r="3421" spans="1:12" x14ac:dyDescent="0.2">
      <c r="A3421" t="s">
        <v>4273</v>
      </c>
      <c r="B3421" t="str">
        <f t="shared" si="159"/>
        <v>standard_deviation_ht</v>
      </c>
      <c r="C3421">
        <f>VLOOKUP(B3421,GDD!$D$1:$E$31,2)</f>
        <v>15</v>
      </c>
      <c r="D3421" t="s">
        <v>6180</v>
      </c>
      <c r="E3421" s="2">
        <v>20210616</v>
      </c>
      <c r="F3421" t="str">
        <f t="shared" si="160"/>
        <v>RS1234</v>
      </c>
      <c r="G3421" t="s">
        <v>1139</v>
      </c>
      <c r="H3421" t="str">
        <f>VLOOKUP(E3421,GDD!$A$2:$B$57,2)</f>
        <v>0-650</v>
      </c>
      <c r="I3421" cm="1">
        <f t="array" ref="I3421">IF(H3421="0-650",1,IF(H3421="650-900",2,IF(H3421="900+",3,NA)))</f>
        <v>1</v>
      </c>
      <c r="J3421" s="1">
        <v>3.8543532439819E-5</v>
      </c>
      <c r="K3421" s="1">
        <v>4.4047828168400401E-5</v>
      </c>
      <c r="L3421">
        <v>0.72414665266254197</v>
      </c>
    </row>
    <row r="3422" spans="1:12" x14ac:dyDescent="0.2">
      <c r="A3422" t="s">
        <v>4274</v>
      </c>
      <c r="B3422" t="str">
        <f t="shared" si="159"/>
        <v>quadratic_mean_ht</v>
      </c>
      <c r="C3422">
        <f>VLOOKUP(B3422,GDD!$D$1:$E$31,2)</f>
        <v>16</v>
      </c>
      <c r="D3422" t="s">
        <v>6180</v>
      </c>
      <c r="E3422" s="2">
        <v>20210616</v>
      </c>
      <c r="F3422" t="str">
        <f t="shared" si="160"/>
        <v>RS1234</v>
      </c>
      <c r="G3422" t="s">
        <v>1139</v>
      </c>
      <c r="H3422" t="str">
        <f>VLOOKUP(E3422,GDD!$A$2:$B$57,2)</f>
        <v>0-650</v>
      </c>
      <c r="I3422" cm="1">
        <f t="array" ref="I3422">IF(H3422="0-650",1,IF(H3422="650-900",2,IF(H3422="900+",3,NA)))</f>
        <v>1</v>
      </c>
      <c r="J3422" s="1">
        <v>6.5819260564543494E-5</v>
      </c>
      <c r="K3422">
        <v>4.8891500648827598E-4</v>
      </c>
      <c r="L3422">
        <v>0.28768299835526001</v>
      </c>
    </row>
    <row r="3423" spans="1:12" x14ac:dyDescent="0.2">
      <c r="A3423" t="s">
        <v>4275</v>
      </c>
      <c r="B3423" t="str">
        <f t="shared" si="159"/>
        <v>skewness_ht</v>
      </c>
      <c r="C3423">
        <f>VLOOKUP(B3423,GDD!$D$1:$E$31,2)</f>
        <v>17</v>
      </c>
      <c r="D3423" t="s">
        <v>6180</v>
      </c>
      <c r="E3423" s="2">
        <v>20210616</v>
      </c>
      <c r="F3423" t="str">
        <f t="shared" si="160"/>
        <v>RS1234</v>
      </c>
      <c r="G3423" t="s">
        <v>1139</v>
      </c>
      <c r="H3423" t="str">
        <f>VLOOKUP(E3423,GDD!$A$2:$B$57,2)</f>
        <v>0-650</v>
      </c>
      <c r="I3423" cm="1">
        <f t="array" ref="I3423">IF(H3423="0-650",1,IF(H3423="650-900",2,IF(H3423="900+",3,NA)))</f>
        <v>1</v>
      </c>
      <c r="J3423">
        <v>2.0436894545898402E-3</v>
      </c>
      <c r="K3423">
        <v>4.2778008682582198E-2</v>
      </c>
      <c r="L3423">
        <v>0.12535645189049499</v>
      </c>
    </row>
    <row r="3424" spans="1:12" x14ac:dyDescent="0.2">
      <c r="A3424" t="s">
        <v>4276</v>
      </c>
      <c r="B3424" t="str">
        <f t="shared" si="159"/>
        <v>kurtosis_ht</v>
      </c>
      <c r="C3424">
        <f>VLOOKUP(B3424,GDD!$D$1:$E$31,2)</f>
        <v>18</v>
      </c>
      <c r="D3424" t="s">
        <v>6180</v>
      </c>
      <c r="E3424" s="2">
        <v>20210616</v>
      </c>
      <c r="F3424" t="str">
        <f t="shared" si="160"/>
        <v>RS1234</v>
      </c>
      <c r="G3424" t="s">
        <v>1139</v>
      </c>
      <c r="H3424" t="str">
        <f>VLOOKUP(E3424,GDD!$A$2:$B$57,2)</f>
        <v>0-650</v>
      </c>
      <c r="I3424" cm="1">
        <f t="array" ref="I3424">IF(H3424="0-650",1,IF(H3424="650-900",2,IF(H3424="900+",3,NA)))</f>
        <v>1</v>
      </c>
      <c r="J3424">
        <v>2.6195054230185699E-2</v>
      </c>
      <c r="K3424">
        <v>0.12341041910841601</v>
      </c>
      <c r="L3424">
        <v>0.389043968143647</v>
      </c>
    </row>
    <row r="3425" spans="1:12" x14ac:dyDescent="0.2">
      <c r="A3425" t="s">
        <v>4277</v>
      </c>
      <c r="B3425" t="str">
        <f t="shared" si="159"/>
        <v>variation_ht</v>
      </c>
      <c r="C3425">
        <f>VLOOKUP(B3425,GDD!$D$1:$E$31,2)</f>
        <v>19</v>
      </c>
      <c r="D3425" t="s">
        <v>6180</v>
      </c>
      <c r="E3425" s="2">
        <v>20210616</v>
      </c>
      <c r="F3425" t="str">
        <f t="shared" si="160"/>
        <v>RS1234</v>
      </c>
      <c r="G3425" t="s">
        <v>1139</v>
      </c>
      <c r="H3425" t="str">
        <f>VLOOKUP(E3425,GDD!$A$2:$B$57,2)</f>
        <v>0-650</v>
      </c>
      <c r="I3425" cm="1">
        <f t="array" ref="I3425">IF(H3425="0-650",1,IF(H3425="650-900",2,IF(H3425="900+",3,NA)))</f>
        <v>1</v>
      </c>
      <c r="J3425">
        <v>1.1433264846807301E-3</v>
      </c>
      <c r="K3425">
        <v>2.5565753308609E-2</v>
      </c>
      <c r="L3425">
        <v>0.11829255987833701</v>
      </c>
    </row>
    <row r="3426" spans="1:12" x14ac:dyDescent="0.2">
      <c r="A3426" t="s">
        <v>4278</v>
      </c>
      <c r="B3426" t="str">
        <f t="shared" si="159"/>
        <v>plot_volume</v>
      </c>
      <c r="C3426">
        <f>VLOOKUP(B3426,GDD!$D$1:$E$31,2)</f>
        <v>20</v>
      </c>
      <c r="D3426" t="s">
        <v>6180</v>
      </c>
      <c r="E3426" s="2">
        <v>20210616</v>
      </c>
      <c r="F3426" t="str">
        <f t="shared" si="160"/>
        <v>RS1234</v>
      </c>
      <c r="G3426" t="s">
        <v>1139</v>
      </c>
      <c r="H3426" t="str">
        <f>VLOOKUP(E3426,GDD!$A$2:$B$57,2)</f>
        <v>0-650</v>
      </c>
      <c r="I3426" cm="1">
        <f t="array" ref="I3426">IF(H3426="0-650",1,IF(H3426="650-900",2,IF(H3426="900+",3,NA)))</f>
        <v>1</v>
      </c>
      <c r="J3426" s="1">
        <v>2.7621548730969699E-8</v>
      </c>
      <c r="K3426" s="1">
        <v>8.7265497102666995E-8</v>
      </c>
      <c r="L3426">
        <v>0.487066222291625</v>
      </c>
    </row>
    <row r="3427" spans="1:12" x14ac:dyDescent="0.2">
      <c r="A3427" t="s">
        <v>4279</v>
      </c>
      <c r="B3427" t="str">
        <f t="shared" si="159"/>
        <v>height_30p</v>
      </c>
      <c r="C3427">
        <f>VLOOKUP(B3427,GDD!$D$1:$E$31,2)</f>
        <v>2</v>
      </c>
      <c r="D3427" t="s">
        <v>6180</v>
      </c>
      <c r="E3427" s="2">
        <v>20210702</v>
      </c>
      <c r="F3427" t="str">
        <f t="shared" si="160"/>
        <v>RS1234</v>
      </c>
      <c r="G3427" t="s">
        <v>1139</v>
      </c>
      <c r="H3427" t="str">
        <f>VLOOKUP(E3427,GDD!$A$2:$B$57,2)</f>
        <v>0-650</v>
      </c>
      <c r="I3427" cm="1">
        <f t="array" ref="I3427">IF(H3427="0-650",1,IF(H3427="650-900",2,IF(H3427="900+",3,NA)))</f>
        <v>1</v>
      </c>
      <c r="J3427">
        <v>2.5754634503750498E-3</v>
      </c>
      <c r="K3427">
        <v>1.18155192783548E-3</v>
      </c>
      <c r="L3427">
        <v>0.867359723398057</v>
      </c>
    </row>
    <row r="3428" spans="1:12" x14ac:dyDescent="0.2">
      <c r="A3428" t="s">
        <v>4280</v>
      </c>
      <c r="B3428" t="str">
        <f t="shared" si="159"/>
        <v>height_50p</v>
      </c>
      <c r="C3428">
        <f>VLOOKUP(B3428,GDD!$D$1:$E$31,2)</f>
        <v>3</v>
      </c>
      <c r="D3428" t="s">
        <v>6180</v>
      </c>
      <c r="E3428" s="2">
        <v>20210702</v>
      </c>
      <c r="F3428" t="str">
        <f t="shared" si="160"/>
        <v>RS1234</v>
      </c>
      <c r="G3428" t="s">
        <v>1139</v>
      </c>
      <c r="H3428" t="str">
        <f>VLOOKUP(E3428,GDD!$A$2:$B$57,2)</f>
        <v>0-650</v>
      </c>
      <c r="I3428" cm="1">
        <f t="array" ref="I3428">IF(H3428="0-650",1,IF(H3428="650-900",2,IF(H3428="900+",3,NA)))</f>
        <v>1</v>
      </c>
      <c r="J3428">
        <v>2.3231844891606099E-3</v>
      </c>
      <c r="K3428">
        <v>1.1347693172831599E-3</v>
      </c>
      <c r="L3428">
        <v>0.85997974816398404</v>
      </c>
    </row>
    <row r="3429" spans="1:12" x14ac:dyDescent="0.2">
      <c r="A3429" t="s">
        <v>4281</v>
      </c>
      <c r="B3429" t="str">
        <f t="shared" si="159"/>
        <v>height_70p</v>
      </c>
      <c r="C3429">
        <f>VLOOKUP(B3429,GDD!$D$1:$E$31,2)</f>
        <v>4</v>
      </c>
      <c r="D3429" t="s">
        <v>6180</v>
      </c>
      <c r="E3429" s="2">
        <v>20210702</v>
      </c>
      <c r="F3429" t="str">
        <f t="shared" si="160"/>
        <v>RS1234</v>
      </c>
      <c r="G3429" t="s">
        <v>1139</v>
      </c>
      <c r="H3429" t="str">
        <f>VLOOKUP(E3429,GDD!$A$2:$B$57,2)</f>
        <v>0-650</v>
      </c>
      <c r="I3429" cm="1">
        <f t="array" ref="I3429">IF(H3429="0-650",1,IF(H3429="650-900",2,IF(H3429="900+",3,NA)))</f>
        <v>1</v>
      </c>
      <c r="J3429">
        <v>2.1794554638293901E-3</v>
      </c>
      <c r="K3429">
        <v>1.1799769017092599E-3</v>
      </c>
      <c r="L3429">
        <v>0.84712044322396995</v>
      </c>
    </row>
    <row r="3430" spans="1:12" x14ac:dyDescent="0.2">
      <c r="A3430" t="s">
        <v>4282</v>
      </c>
      <c r="B3430" t="str">
        <f t="shared" si="159"/>
        <v>height_90p</v>
      </c>
      <c r="C3430">
        <f>VLOOKUP(B3430,GDD!$D$1:$E$31,2)</f>
        <v>5</v>
      </c>
      <c r="D3430" t="s">
        <v>6180</v>
      </c>
      <c r="E3430" s="2">
        <v>20210702</v>
      </c>
      <c r="F3430" t="str">
        <f t="shared" si="160"/>
        <v>RS1234</v>
      </c>
      <c r="G3430" t="s">
        <v>1139</v>
      </c>
      <c r="H3430" t="str">
        <f>VLOOKUP(E3430,GDD!$A$2:$B$57,2)</f>
        <v>0-650</v>
      </c>
      <c r="I3430" cm="1">
        <f t="array" ref="I3430">IF(H3430="0-650",1,IF(H3430="650-900",2,IF(H3430="900+",3,NA)))</f>
        <v>1</v>
      </c>
      <c r="J3430">
        <v>1.65455229495406E-3</v>
      </c>
      <c r="K3430">
        <v>1.2900310535940099E-3</v>
      </c>
      <c r="L3430">
        <v>0.79371675301206701</v>
      </c>
    </row>
    <row r="3431" spans="1:12" x14ac:dyDescent="0.2">
      <c r="A3431" t="s">
        <v>4283</v>
      </c>
      <c r="B3431" t="str">
        <f t="shared" si="159"/>
        <v>height_95p</v>
      </c>
      <c r="C3431">
        <f>VLOOKUP(B3431,GDD!$D$1:$E$31,2)</f>
        <v>6</v>
      </c>
      <c r="D3431" t="s">
        <v>6180</v>
      </c>
      <c r="E3431" s="2">
        <v>20210702</v>
      </c>
      <c r="F3431" t="str">
        <f t="shared" si="160"/>
        <v>RS1234</v>
      </c>
      <c r="G3431" t="s">
        <v>1139</v>
      </c>
      <c r="H3431" t="str">
        <f>VLOOKUP(E3431,GDD!$A$2:$B$57,2)</f>
        <v>0-650</v>
      </c>
      <c r="I3431" cm="1">
        <f t="array" ref="I3431">IF(H3431="0-650",1,IF(H3431="650-900",2,IF(H3431="900+",3,NA)))</f>
        <v>1</v>
      </c>
      <c r="J3431">
        <v>1.3569007525370601E-3</v>
      </c>
      <c r="K3431">
        <v>1.3137300021562901E-3</v>
      </c>
      <c r="L3431">
        <v>0.75601327330784895</v>
      </c>
    </row>
    <row r="3432" spans="1:12" x14ac:dyDescent="0.2">
      <c r="A3432" t="s">
        <v>4284</v>
      </c>
      <c r="B3432" t="str">
        <f t="shared" si="159"/>
        <v>height_99p</v>
      </c>
      <c r="C3432">
        <f>VLOOKUP(B3432,GDD!$D$1:$E$31,2)</f>
        <v>7</v>
      </c>
      <c r="D3432" t="s">
        <v>6180</v>
      </c>
      <c r="E3432" s="2">
        <v>20210702</v>
      </c>
      <c r="F3432" t="str">
        <f t="shared" si="160"/>
        <v>RS1234</v>
      </c>
      <c r="G3432" t="s">
        <v>1139</v>
      </c>
      <c r="H3432" t="str">
        <f>VLOOKUP(E3432,GDD!$A$2:$B$57,2)</f>
        <v>0-650</v>
      </c>
      <c r="I3432" cm="1">
        <f t="array" ref="I3432">IF(H3432="0-650",1,IF(H3432="650-900",2,IF(H3432="900+",3,NA)))</f>
        <v>1</v>
      </c>
      <c r="J3432">
        <v>9.6152153659173796E-4</v>
      </c>
      <c r="K3432">
        <v>1.45718215476938E-3</v>
      </c>
      <c r="L3432">
        <v>0.66437882405557103</v>
      </c>
    </row>
    <row r="3433" spans="1:12" x14ac:dyDescent="0.2">
      <c r="A3433" t="s">
        <v>4285</v>
      </c>
      <c r="B3433" t="str">
        <f t="shared" si="159"/>
        <v>canopy_cover_5p</v>
      </c>
      <c r="C3433">
        <f>VLOOKUP(B3433,GDD!$D$1:$E$31,2)</f>
        <v>8</v>
      </c>
      <c r="D3433" t="s">
        <v>6180</v>
      </c>
      <c r="E3433" s="2">
        <v>20210702</v>
      </c>
      <c r="F3433" t="str">
        <f t="shared" si="160"/>
        <v>RS1234</v>
      </c>
      <c r="G3433" t="s">
        <v>1139</v>
      </c>
      <c r="H3433" t="str">
        <f>VLOOKUP(E3433,GDD!$A$2:$B$57,2)</f>
        <v>0-650</v>
      </c>
      <c r="I3433" cm="1">
        <f t="array" ref="I3433">IF(H3433="0-650",1,IF(H3433="650-900",2,IF(H3433="900+",3,NA)))</f>
        <v>1</v>
      </c>
      <c r="J3433">
        <v>3.8877900703248298</v>
      </c>
      <c r="K3433">
        <v>5.9684527530398004</v>
      </c>
      <c r="L3433">
        <v>0.661495424198557</v>
      </c>
    </row>
    <row r="3434" spans="1:12" x14ac:dyDescent="0.2">
      <c r="A3434" t="s">
        <v>4286</v>
      </c>
      <c r="B3434" t="str">
        <f t="shared" si="159"/>
        <v>pcanopy_cover_10p</v>
      </c>
      <c r="C3434">
        <f>VLOOKUP(B3434,GDD!$D$1:$E$31,2)</f>
        <v>9</v>
      </c>
      <c r="D3434" t="s">
        <v>6180</v>
      </c>
      <c r="E3434" s="2">
        <v>20210702</v>
      </c>
      <c r="F3434" t="str">
        <f t="shared" si="160"/>
        <v>RS1234</v>
      </c>
      <c r="G3434" t="s">
        <v>1139</v>
      </c>
      <c r="H3434" t="str">
        <f>VLOOKUP(E3434,GDD!$A$2:$B$57,2)</f>
        <v>0-650</v>
      </c>
      <c r="I3434" cm="1">
        <f t="array" ref="I3434">IF(H3434="0-650",1,IF(H3434="650-900",2,IF(H3434="900+",3,NA)))</f>
        <v>1</v>
      </c>
      <c r="J3434">
        <v>3.9654688883280702</v>
      </c>
      <c r="K3434">
        <v>6.9274193491006901</v>
      </c>
      <c r="L3434">
        <v>0.63198664586480702</v>
      </c>
    </row>
    <row r="3435" spans="1:12" x14ac:dyDescent="0.2">
      <c r="A3435" t="s">
        <v>4287</v>
      </c>
      <c r="B3435" t="str">
        <f t="shared" si="159"/>
        <v>canopy_cover_20p</v>
      </c>
      <c r="C3435">
        <f>VLOOKUP(B3435,GDD!$D$1:$E$31,2)</f>
        <v>10</v>
      </c>
      <c r="D3435" t="s">
        <v>6180</v>
      </c>
      <c r="E3435" s="2">
        <v>20210702</v>
      </c>
      <c r="F3435" t="str">
        <f t="shared" si="160"/>
        <v>RS1234</v>
      </c>
      <c r="G3435" t="s">
        <v>1139</v>
      </c>
      <c r="H3435" t="str">
        <f>VLOOKUP(E3435,GDD!$A$2:$B$57,2)</f>
        <v>0-650</v>
      </c>
      <c r="I3435" cm="1">
        <f t="array" ref="I3435">IF(H3435="0-650",1,IF(H3435="650-900",2,IF(H3435="900+",3,NA)))</f>
        <v>1</v>
      </c>
      <c r="J3435">
        <v>5.2101788252941104</v>
      </c>
      <c r="K3435">
        <v>7.9300266889664099</v>
      </c>
      <c r="L3435">
        <v>0.66341947628834097</v>
      </c>
    </row>
    <row r="3436" spans="1:12" x14ac:dyDescent="0.2">
      <c r="A3436" t="s">
        <v>4288</v>
      </c>
      <c r="B3436" t="str">
        <f t="shared" si="159"/>
        <v>canopy_cover_30p</v>
      </c>
      <c r="C3436">
        <f>VLOOKUP(B3436,GDD!$D$1:$E$31,2)</f>
        <v>11</v>
      </c>
      <c r="D3436" t="s">
        <v>6180</v>
      </c>
      <c r="E3436" s="2">
        <v>20210702</v>
      </c>
      <c r="F3436" t="str">
        <f t="shared" si="160"/>
        <v>RS1234</v>
      </c>
      <c r="G3436" t="s">
        <v>1139</v>
      </c>
      <c r="H3436" t="str">
        <f>VLOOKUP(E3436,GDD!$A$2:$B$57,2)</f>
        <v>0-650</v>
      </c>
      <c r="I3436" cm="1">
        <f t="array" ref="I3436">IF(H3436="0-650",1,IF(H3436="650-900",2,IF(H3436="900+",3,NA)))</f>
        <v>1</v>
      </c>
      <c r="J3436">
        <v>6.2768068311240999</v>
      </c>
      <c r="K3436">
        <v>8.7563791497855199</v>
      </c>
      <c r="L3436">
        <v>0.68258807607074801</v>
      </c>
    </row>
    <row r="3437" spans="1:12" x14ac:dyDescent="0.2">
      <c r="A3437" t="s">
        <v>4289</v>
      </c>
      <c r="B3437" t="str">
        <f t="shared" si="159"/>
        <v>canopy_cover_40p</v>
      </c>
      <c r="C3437">
        <f>VLOOKUP(B3437,GDD!$D$1:$E$31,2)</f>
        <v>12</v>
      </c>
      <c r="D3437" t="s">
        <v>6180</v>
      </c>
      <c r="E3437" s="2">
        <v>20210702</v>
      </c>
      <c r="F3437" t="str">
        <f t="shared" si="160"/>
        <v>RS1234</v>
      </c>
      <c r="G3437" t="s">
        <v>1139</v>
      </c>
      <c r="H3437" t="str">
        <f>VLOOKUP(E3437,GDD!$A$2:$B$57,2)</f>
        <v>0-650</v>
      </c>
      <c r="I3437" cm="1">
        <f t="array" ref="I3437">IF(H3437="0-650",1,IF(H3437="650-900",2,IF(H3437="900+",3,NA)))</f>
        <v>1</v>
      </c>
      <c r="J3437">
        <v>7.9511960705732898</v>
      </c>
      <c r="K3437">
        <v>9.6475117229682805</v>
      </c>
      <c r="L3437">
        <v>0.71202403079968901</v>
      </c>
    </row>
    <row r="3438" spans="1:12" x14ac:dyDescent="0.2">
      <c r="A3438" t="s">
        <v>4290</v>
      </c>
      <c r="B3438" t="str">
        <f t="shared" si="159"/>
        <v>canopy_cover_50p</v>
      </c>
      <c r="C3438">
        <f>VLOOKUP(B3438,GDD!$D$1:$E$31,2)</f>
        <v>13</v>
      </c>
      <c r="D3438" t="s">
        <v>6180</v>
      </c>
      <c r="E3438" s="2">
        <v>20210702</v>
      </c>
      <c r="F3438" t="str">
        <f t="shared" si="160"/>
        <v>RS1234</v>
      </c>
      <c r="G3438" t="s">
        <v>1139</v>
      </c>
      <c r="H3438" t="str">
        <f>VLOOKUP(E3438,GDD!$A$2:$B$57,2)</f>
        <v>0-650</v>
      </c>
      <c r="I3438" cm="1">
        <f t="array" ref="I3438">IF(H3438="0-650",1,IF(H3438="650-900",2,IF(H3438="900+",3,NA)))</f>
        <v>1</v>
      </c>
      <c r="J3438">
        <v>12.1697519234962</v>
      </c>
      <c r="K3438">
        <v>11.7183942287558</v>
      </c>
      <c r="L3438">
        <v>0.75701917408500397</v>
      </c>
    </row>
    <row r="3439" spans="1:12" x14ac:dyDescent="0.2">
      <c r="A3439" t="s">
        <v>4291</v>
      </c>
      <c r="B3439" t="str">
        <f t="shared" si="159"/>
        <v>canopy_cover_75p</v>
      </c>
      <c r="C3439">
        <f>VLOOKUP(B3439,GDD!$D$1:$E$31,2)</f>
        <v>14</v>
      </c>
      <c r="D3439" t="s">
        <v>6180</v>
      </c>
      <c r="E3439" s="2">
        <v>20210702</v>
      </c>
      <c r="F3439" t="str">
        <f t="shared" si="160"/>
        <v>RS1234</v>
      </c>
      <c r="G3439" t="s">
        <v>1139</v>
      </c>
      <c r="H3439" t="str">
        <f>VLOOKUP(E3439,GDD!$A$2:$B$57,2)</f>
        <v>0-650</v>
      </c>
      <c r="I3439" cm="1">
        <f t="array" ref="I3439">IF(H3439="0-650",1,IF(H3439="650-900",2,IF(H3439="900+",3,NA)))</f>
        <v>1</v>
      </c>
      <c r="J3439">
        <v>48.213799348079498</v>
      </c>
      <c r="K3439">
        <v>20.950168481529101</v>
      </c>
      <c r="L3439">
        <v>0.87348287765446697</v>
      </c>
    </row>
    <row r="3440" spans="1:12" x14ac:dyDescent="0.2">
      <c r="A3440" t="s">
        <v>4292</v>
      </c>
      <c r="B3440" t="str">
        <f t="shared" si="159"/>
        <v>standard_deviation_ht</v>
      </c>
      <c r="C3440">
        <f>VLOOKUP(B3440,GDD!$D$1:$E$31,2)</f>
        <v>15</v>
      </c>
      <c r="D3440" t="s">
        <v>6180</v>
      </c>
      <c r="E3440" s="2">
        <v>20210702</v>
      </c>
      <c r="F3440" t="str">
        <f t="shared" si="160"/>
        <v>RS1234</v>
      </c>
      <c r="G3440" t="s">
        <v>1139</v>
      </c>
      <c r="H3440" t="str">
        <f>VLOOKUP(E3440,GDD!$A$2:$B$57,2)</f>
        <v>0-650</v>
      </c>
      <c r="I3440" cm="1">
        <f t="array" ref="I3440">IF(H3440="0-650",1,IF(H3440="650-900",2,IF(H3440="900+",3,NA)))</f>
        <v>1</v>
      </c>
      <c r="J3440" s="1">
        <v>2.0736843945102E-5</v>
      </c>
      <c r="K3440">
        <v>3.0546228976338798E-4</v>
      </c>
      <c r="L3440">
        <v>0.169200789889244</v>
      </c>
    </row>
    <row r="3441" spans="1:12" x14ac:dyDescent="0.2">
      <c r="A3441" t="s">
        <v>4293</v>
      </c>
      <c r="B3441" t="str">
        <f t="shared" ref="B3441:B3504" si="161">LEFT(A3441,FIND("_2021",A3441)-1)</f>
        <v>quadratic_mean_ht</v>
      </c>
      <c r="C3441">
        <f>VLOOKUP(B3441,GDD!$D$1:$E$31,2)</f>
        <v>16</v>
      </c>
      <c r="D3441" t="s">
        <v>6180</v>
      </c>
      <c r="E3441" s="2">
        <v>20210702</v>
      </c>
      <c r="F3441" t="str">
        <f t="shared" ref="F3441:F3504" si="162">RIGHT(A3441,LEN(A3441)-LEN(E3441)-LEN(B3441)-2)</f>
        <v>RS1234</v>
      </c>
      <c r="G3441" t="s">
        <v>1139</v>
      </c>
      <c r="H3441" t="str">
        <f>VLOOKUP(E3441,GDD!$A$2:$B$57,2)</f>
        <v>0-650</v>
      </c>
      <c r="I3441" cm="1">
        <f t="array" ref="I3441">IF(H3441="0-650",1,IF(H3441="650-900",2,IF(H3441="900+",3,NA)))</f>
        <v>1</v>
      </c>
      <c r="J3441">
        <v>2.0499254635366298E-3</v>
      </c>
      <c r="K3441">
        <v>1.0807099495693999E-3</v>
      </c>
      <c r="L3441">
        <v>0.85053426578458802</v>
      </c>
    </row>
    <row r="3442" spans="1:12" x14ac:dyDescent="0.2">
      <c r="A3442" t="s">
        <v>4294</v>
      </c>
      <c r="B3442" t="str">
        <f t="shared" si="161"/>
        <v>skewness_ht</v>
      </c>
      <c r="C3442">
        <f>VLOOKUP(B3442,GDD!$D$1:$E$31,2)</f>
        <v>17</v>
      </c>
      <c r="D3442" t="s">
        <v>6180</v>
      </c>
      <c r="E3442" s="2">
        <v>20210702</v>
      </c>
      <c r="F3442" t="str">
        <f t="shared" si="162"/>
        <v>RS1234</v>
      </c>
      <c r="G3442" t="s">
        <v>1139</v>
      </c>
      <c r="H3442" t="str">
        <f>VLOOKUP(E3442,GDD!$A$2:$B$57,2)</f>
        <v>0-650</v>
      </c>
      <c r="I3442" cm="1">
        <f t="array" ref="I3442">IF(H3442="0-650",1,IF(H3442="650-900",2,IF(H3442="900+",3,NA)))</f>
        <v>1</v>
      </c>
      <c r="J3442">
        <v>3.9133138066843598E-2</v>
      </c>
      <c r="K3442">
        <v>2.0728230234388599E-2</v>
      </c>
      <c r="L3442">
        <v>0.84993423786246503</v>
      </c>
    </row>
    <row r="3443" spans="1:12" x14ac:dyDescent="0.2">
      <c r="A3443" t="s">
        <v>4295</v>
      </c>
      <c r="B3443" t="str">
        <f t="shared" si="161"/>
        <v>kurtosis_ht</v>
      </c>
      <c r="C3443">
        <f>VLOOKUP(B3443,GDD!$D$1:$E$31,2)</f>
        <v>18</v>
      </c>
      <c r="D3443" t="s">
        <v>6180</v>
      </c>
      <c r="E3443" s="2">
        <v>20210702</v>
      </c>
      <c r="F3443" t="str">
        <f t="shared" si="162"/>
        <v>RS1234</v>
      </c>
      <c r="G3443" t="s">
        <v>1139</v>
      </c>
      <c r="H3443" t="str">
        <f>VLOOKUP(E3443,GDD!$A$2:$B$57,2)</f>
        <v>0-650</v>
      </c>
      <c r="I3443" cm="1">
        <f t="array" ref="I3443">IF(H3443="0-650",1,IF(H3443="650-900",2,IF(H3443="900+",3,NA)))</f>
        <v>1</v>
      </c>
      <c r="J3443">
        <v>0.69828505788702</v>
      </c>
      <c r="K3443">
        <v>0.406500263804002</v>
      </c>
      <c r="L3443">
        <v>0.83748800441733295</v>
      </c>
    </row>
    <row r="3444" spans="1:12" x14ac:dyDescent="0.2">
      <c r="A3444" t="s">
        <v>4296</v>
      </c>
      <c r="B3444" t="str">
        <f t="shared" si="161"/>
        <v>variation_ht</v>
      </c>
      <c r="C3444">
        <f>VLOOKUP(B3444,GDD!$D$1:$E$31,2)</f>
        <v>19</v>
      </c>
      <c r="D3444" t="s">
        <v>6180</v>
      </c>
      <c r="E3444" s="2">
        <v>20210702</v>
      </c>
      <c r="F3444" t="str">
        <f t="shared" si="162"/>
        <v>RS1234</v>
      </c>
      <c r="G3444" t="s">
        <v>1139</v>
      </c>
      <c r="H3444" t="str">
        <f>VLOOKUP(E3444,GDD!$A$2:$B$57,2)</f>
        <v>0-650</v>
      </c>
      <c r="I3444" cm="1">
        <f t="array" ref="I3444">IF(H3444="0-650",1,IF(H3444="650-900",2,IF(H3444="900+",3,NA)))</f>
        <v>1</v>
      </c>
      <c r="J3444">
        <v>4.2012255259603299E-4</v>
      </c>
      <c r="K3444">
        <v>7.48618001028994E-4</v>
      </c>
      <c r="L3444">
        <v>0.62736518414482501</v>
      </c>
    </row>
    <row r="3445" spans="1:12" x14ac:dyDescent="0.2">
      <c r="A3445" t="s">
        <v>4297</v>
      </c>
      <c r="B3445" t="str">
        <f t="shared" si="161"/>
        <v>plot_volume</v>
      </c>
      <c r="C3445">
        <f>VLOOKUP(B3445,GDD!$D$1:$E$31,2)</f>
        <v>20</v>
      </c>
      <c r="D3445" t="s">
        <v>6180</v>
      </c>
      <c r="E3445" s="2">
        <v>20210702</v>
      </c>
      <c r="F3445" t="str">
        <f t="shared" si="162"/>
        <v>RS1234</v>
      </c>
      <c r="G3445" t="s">
        <v>1139</v>
      </c>
      <c r="H3445" t="str">
        <f>VLOOKUP(E3445,GDD!$A$2:$B$57,2)</f>
        <v>0-650</v>
      </c>
      <c r="I3445" cm="1">
        <f t="array" ref="I3445">IF(H3445="0-650",1,IF(H3445="650-900",2,IF(H3445="900+",3,NA)))</f>
        <v>1</v>
      </c>
      <c r="J3445" s="1">
        <v>9.1458607968741203E-7</v>
      </c>
      <c r="K3445" s="1">
        <v>1.0228172018537E-6</v>
      </c>
      <c r="L3445">
        <v>0.72844903337314404</v>
      </c>
    </row>
    <row r="3446" spans="1:12" x14ac:dyDescent="0.2">
      <c r="A3446" t="s">
        <v>4298</v>
      </c>
      <c r="B3446" t="str">
        <f t="shared" si="161"/>
        <v>height_30p</v>
      </c>
      <c r="C3446">
        <f>VLOOKUP(B3446,GDD!$D$1:$E$31,2)</f>
        <v>2</v>
      </c>
      <c r="D3446" t="s">
        <v>6180</v>
      </c>
      <c r="E3446" s="2">
        <v>20210723</v>
      </c>
      <c r="F3446" t="str">
        <f t="shared" si="162"/>
        <v>RS1234</v>
      </c>
      <c r="G3446" t="s">
        <v>1139</v>
      </c>
      <c r="H3446" t="str">
        <f>VLOOKUP(E3446,GDD!$A$2:$B$57,2)</f>
        <v>650-900</v>
      </c>
      <c r="I3446" cm="1">
        <f t="array" ref="I3446">IF(H3446="0-650",1,IF(H3446="650-900",2,IF(H3446="900+",3,NA)))</f>
        <v>2</v>
      </c>
      <c r="J3446">
        <v>2.4490075920494798E-2</v>
      </c>
      <c r="K3446">
        <v>9.5017983880689404E-3</v>
      </c>
      <c r="L3446">
        <v>0.88548190481762701</v>
      </c>
    </row>
    <row r="3447" spans="1:12" x14ac:dyDescent="0.2">
      <c r="A3447" t="s">
        <v>4299</v>
      </c>
      <c r="B3447" t="str">
        <f t="shared" si="161"/>
        <v>height_50p</v>
      </c>
      <c r="C3447">
        <f>VLOOKUP(B3447,GDD!$D$1:$E$31,2)</f>
        <v>3</v>
      </c>
      <c r="D3447" t="s">
        <v>6180</v>
      </c>
      <c r="E3447" s="2">
        <v>20210723</v>
      </c>
      <c r="F3447" t="str">
        <f t="shared" si="162"/>
        <v>RS1234</v>
      </c>
      <c r="G3447" t="s">
        <v>1139</v>
      </c>
      <c r="H3447" t="str">
        <f>VLOOKUP(E3447,GDD!$A$2:$B$57,2)</f>
        <v>650-900</v>
      </c>
      <c r="I3447" cm="1">
        <f t="array" ref="I3447">IF(H3447="0-650",1,IF(H3447="650-900",2,IF(H3447="900+",3,NA)))</f>
        <v>2</v>
      </c>
      <c r="J3447">
        <v>2.3317759735224999E-2</v>
      </c>
      <c r="K3447">
        <v>7.56858215151215E-3</v>
      </c>
      <c r="L3447">
        <v>0.90236841557971104</v>
      </c>
    </row>
    <row r="3448" spans="1:12" x14ac:dyDescent="0.2">
      <c r="A3448" t="s">
        <v>4300</v>
      </c>
      <c r="B3448" t="str">
        <f t="shared" si="161"/>
        <v>height_70p</v>
      </c>
      <c r="C3448">
        <f>VLOOKUP(B3448,GDD!$D$1:$E$31,2)</f>
        <v>4</v>
      </c>
      <c r="D3448" t="s">
        <v>6180</v>
      </c>
      <c r="E3448" s="2">
        <v>20210723</v>
      </c>
      <c r="F3448" t="str">
        <f t="shared" si="162"/>
        <v>RS1234</v>
      </c>
      <c r="G3448" t="s">
        <v>1139</v>
      </c>
      <c r="H3448" t="str">
        <f>VLOOKUP(E3448,GDD!$A$2:$B$57,2)</f>
        <v>650-900</v>
      </c>
      <c r="I3448" cm="1">
        <f t="array" ref="I3448">IF(H3448="0-650",1,IF(H3448="650-900",2,IF(H3448="900+",3,NA)))</f>
        <v>2</v>
      </c>
      <c r="J3448">
        <v>1.87710146154841E-2</v>
      </c>
      <c r="K3448">
        <v>4.9541837174959498E-3</v>
      </c>
      <c r="L3448">
        <v>0.91913811160583403</v>
      </c>
    </row>
    <row r="3449" spans="1:12" x14ac:dyDescent="0.2">
      <c r="A3449" t="s">
        <v>4301</v>
      </c>
      <c r="B3449" t="str">
        <f t="shared" si="161"/>
        <v>height_90p</v>
      </c>
      <c r="C3449">
        <f>VLOOKUP(B3449,GDD!$D$1:$E$31,2)</f>
        <v>5</v>
      </c>
      <c r="D3449" t="s">
        <v>6180</v>
      </c>
      <c r="E3449" s="2">
        <v>20210723</v>
      </c>
      <c r="F3449" t="str">
        <f t="shared" si="162"/>
        <v>RS1234</v>
      </c>
      <c r="G3449" t="s">
        <v>1139</v>
      </c>
      <c r="H3449" t="str">
        <f>VLOOKUP(E3449,GDD!$A$2:$B$57,2)</f>
        <v>650-900</v>
      </c>
      <c r="I3449" cm="1">
        <f t="array" ref="I3449">IF(H3449="0-650",1,IF(H3449="650-900",2,IF(H3449="900+",3,NA)))</f>
        <v>2</v>
      </c>
      <c r="J3449">
        <v>1.30848902364545E-2</v>
      </c>
      <c r="K3449">
        <v>3.6434751062506799E-3</v>
      </c>
      <c r="L3449">
        <v>0.91506683944077305</v>
      </c>
    </row>
    <row r="3450" spans="1:12" x14ac:dyDescent="0.2">
      <c r="A3450" t="s">
        <v>4302</v>
      </c>
      <c r="B3450" t="str">
        <f t="shared" si="161"/>
        <v>height_95p</v>
      </c>
      <c r="C3450">
        <f>VLOOKUP(B3450,GDD!$D$1:$E$31,2)</f>
        <v>6</v>
      </c>
      <c r="D3450" t="s">
        <v>6180</v>
      </c>
      <c r="E3450" s="2">
        <v>20210723</v>
      </c>
      <c r="F3450" t="str">
        <f t="shared" si="162"/>
        <v>RS1234</v>
      </c>
      <c r="G3450" t="s">
        <v>1139</v>
      </c>
      <c r="H3450" t="str">
        <f>VLOOKUP(E3450,GDD!$A$2:$B$57,2)</f>
        <v>650-900</v>
      </c>
      <c r="I3450" cm="1">
        <f t="array" ref="I3450">IF(H3450="0-650",1,IF(H3450="650-900",2,IF(H3450="900+",3,NA)))</f>
        <v>2</v>
      </c>
      <c r="J3450">
        <v>1.0067922521244801E-2</v>
      </c>
      <c r="K3450">
        <v>3.5875676082571298E-3</v>
      </c>
      <c r="L3450">
        <v>0.89383172964320301</v>
      </c>
    </row>
    <row r="3451" spans="1:12" x14ac:dyDescent="0.2">
      <c r="A3451" t="s">
        <v>4303</v>
      </c>
      <c r="B3451" t="str">
        <f t="shared" si="161"/>
        <v>height_99p</v>
      </c>
      <c r="C3451">
        <f>VLOOKUP(B3451,GDD!$D$1:$E$31,2)</f>
        <v>7</v>
      </c>
      <c r="D3451" t="s">
        <v>6180</v>
      </c>
      <c r="E3451" s="2">
        <v>20210723</v>
      </c>
      <c r="F3451" t="str">
        <f t="shared" si="162"/>
        <v>RS1234</v>
      </c>
      <c r="G3451" t="s">
        <v>1139</v>
      </c>
      <c r="H3451" t="str">
        <f>VLOOKUP(E3451,GDD!$A$2:$B$57,2)</f>
        <v>650-900</v>
      </c>
      <c r="I3451" cm="1">
        <f t="array" ref="I3451">IF(H3451="0-650",1,IF(H3451="650-900",2,IF(H3451="900+",3,NA)))</f>
        <v>2</v>
      </c>
      <c r="J3451">
        <v>6.7735197077918499E-3</v>
      </c>
      <c r="K3451">
        <v>3.9300334346005304E-3</v>
      </c>
      <c r="L3451">
        <v>0.83794072556351096</v>
      </c>
    </row>
    <row r="3452" spans="1:12" x14ac:dyDescent="0.2">
      <c r="A3452" t="s">
        <v>4304</v>
      </c>
      <c r="B3452" t="str">
        <f t="shared" si="161"/>
        <v>canopy_cover_5p</v>
      </c>
      <c r="C3452">
        <f>VLOOKUP(B3452,GDD!$D$1:$E$31,2)</f>
        <v>8</v>
      </c>
      <c r="D3452" t="s">
        <v>6180</v>
      </c>
      <c r="E3452" s="2">
        <v>20210723</v>
      </c>
      <c r="F3452" t="str">
        <f t="shared" si="162"/>
        <v>RS1234</v>
      </c>
      <c r="G3452" t="s">
        <v>1139</v>
      </c>
      <c r="H3452" t="str">
        <f>VLOOKUP(E3452,GDD!$A$2:$B$57,2)</f>
        <v>650-900</v>
      </c>
      <c r="I3452" cm="1">
        <f t="array" ref="I3452">IF(H3452="0-650",1,IF(H3452="650-900",2,IF(H3452="900+",3,NA)))</f>
        <v>2</v>
      </c>
      <c r="J3452">
        <v>9.7197651211755803E-2</v>
      </c>
      <c r="K3452">
        <v>4.2375096689132103</v>
      </c>
      <c r="L3452">
        <v>6.4382059303215999E-2</v>
      </c>
    </row>
    <row r="3453" spans="1:12" x14ac:dyDescent="0.2">
      <c r="A3453" t="s">
        <v>4305</v>
      </c>
      <c r="B3453" t="str">
        <f t="shared" si="161"/>
        <v>pcanopy_cover_10p</v>
      </c>
      <c r="C3453">
        <f>VLOOKUP(B3453,GDD!$D$1:$E$31,2)</f>
        <v>9</v>
      </c>
      <c r="D3453" t="s">
        <v>6180</v>
      </c>
      <c r="E3453" s="2">
        <v>20210723</v>
      </c>
      <c r="F3453" t="str">
        <f t="shared" si="162"/>
        <v>RS1234</v>
      </c>
      <c r="G3453" t="s">
        <v>1139</v>
      </c>
      <c r="H3453" t="str">
        <f>VLOOKUP(E3453,GDD!$A$2:$B$57,2)</f>
        <v>650-900</v>
      </c>
      <c r="I3453" cm="1">
        <f t="array" ref="I3453">IF(H3453="0-650",1,IF(H3453="650-900",2,IF(H3453="900+",3,NA)))</f>
        <v>2</v>
      </c>
      <c r="J3453">
        <v>7.8025151234553197E-2</v>
      </c>
      <c r="K3453">
        <v>4.6400025904052304</v>
      </c>
      <c r="L3453">
        <v>4.80245600471206E-2</v>
      </c>
    </row>
    <row r="3454" spans="1:12" x14ac:dyDescent="0.2">
      <c r="A3454" t="s">
        <v>4306</v>
      </c>
      <c r="B3454" t="str">
        <f t="shared" si="161"/>
        <v>canopy_cover_20p</v>
      </c>
      <c r="C3454">
        <f>VLOOKUP(B3454,GDD!$D$1:$E$31,2)</f>
        <v>10</v>
      </c>
      <c r="D3454" t="s">
        <v>6180</v>
      </c>
      <c r="E3454" s="2">
        <v>20210723</v>
      </c>
      <c r="F3454" t="str">
        <f t="shared" si="162"/>
        <v>RS1234</v>
      </c>
      <c r="G3454" t="s">
        <v>1139</v>
      </c>
      <c r="H3454" t="str">
        <f>VLOOKUP(E3454,GDD!$A$2:$B$57,2)</f>
        <v>650-900</v>
      </c>
      <c r="I3454" cm="1">
        <f t="array" ref="I3454">IF(H3454="0-650",1,IF(H3454="650-900",2,IF(H3454="900+",3,NA)))</f>
        <v>2</v>
      </c>
      <c r="J3454">
        <v>0.239711379107172</v>
      </c>
      <c r="K3454">
        <v>5.3126868046959004</v>
      </c>
      <c r="L3454">
        <v>0.119223389459733</v>
      </c>
    </row>
    <row r="3455" spans="1:12" x14ac:dyDescent="0.2">
      <c r="A3455" t="s">
        <v>4307</v>
      </c>
      <c r="B3455" t="str">
        <f t="shared" si="161"/>
        <v>canopy_cover_30p</v>
      </c>
      <c r="C3455">
        <f>VLOOKUP(B3455,GDD!$D$1:$E$31,2)</f>
        <v>11</v>
      </c>
      <c r="D3455" t="s">
        <v>6180</v>
      </c>
      <c r="E3455" s="2">
        <v>20210723</v>
      </c>
      <c r="F3455" t="str">
        <f t="shared" si="162"/>
        <v>RS1234</v>
      </c>
      <c r="G3455" t="s">
        <v>1139</v>
      </c>
      <c r="H3455" t="str">
        <f>VLOOKUP(E3455,GDD!$A$2:$B$57,2)</f>
        <v>650-900</v>
      </c>
      <c r="I3455" cm="1">
        <f t="array" ref="I3455">IF(H3455="0-650",1,IF(H3455="650-900",2,IF(H3455="900+",3,NA)))</f>
        <v>2</v>
      </c>
      <c r="J3455">
        <v>0.74811132498999899</v>
      </c>
      <c r="K3455">
        <v>6.9220507178984301</v>
      </c>
      <c r="L3455">
        <v>0.244843965223947</v>
      </c>
    </row>
    <row r="3456" spans="1:12" x14ac:dyDescent="0.2">
      <c r="A3456" t="s">
        <v>4308</v>
      </c>
      <c r="B3456" t="str">
        <f t="shared" si="161"/>
        <v>canopy_cover_40p</v>
      </c>
      <c r="C3456">
        <f>VLOOKUP(B3456,GDD!$D$1:$E$31,2)</f>
        <v>12</v>
      </c>
      <c r="D3456" t="s">
        <v>6180</v>
      </c>
      <c r="E3456" s="2">
        <v>20210723</v>
      </c>
      <c r="F3456" t="str">
        <f t="shared" si="162"/>
        <v>RS1234</v>
      </c>
      <c r="G3456" t="s">
        <v>1139</v>
      </c>
      <c r="H3456" t="str">
        <f>VLOOKUP(E3456,GDD!$A$2:$B$57,2)</f>
        <v>650-900</v>
      </c>
      <c r="I3456" cm="1">
        <f t="array" ref="I3456">IF(H3456="0-650",1,IF(H3456="650-900",2,IF(H3456="900+",3,NA)))</f>
        <v>2</v>
      </c>
      <c r="J3456">
        <v>2.77645870526861</v>
      </c>
      <c r="K3456">
        <v>10.9075717918422</v>
      </c>
      <c r="L3456">
        <v>0.43298844264657599</v>
      </c>
    </row>
    <row r="3457" spans="1:12" x14ac:dyDescent="0.2">
      <c r="A3457" t="s">
        <v>4309</v>
      </c>
      <c r="B3457" t="str">
        <f t="shared" si="161"/>
        <v>canopy_cover_50p</v>
      </c>
      <c r="C3457">
        <f>VLOOKUP(B3457,GDD!$D$1:$E$31,2)</f>
        <v>13</v>
      </c>
      <c r="D3457" t="s">
        <v>6180</v>
      </c>
      <c r="E3457" s="2">
        <v>20210723</v>
      </c>
      <c r="F3457" t="str">
        <f t="shared" si="162"/>
        <v>RS1234</v>
      </c>
      <c r="G3457" t="s">
        <v>1139</v>
      </c>
      <c r="H3457" t="str">
        <f>VLOOKUP(E3457,GDD!$A$2:$B$57,2)</f>
        <v>650-900</v>
      </c>
      <c r="I3457" cm="1">
        <f t="array" ref="I3457">IF(H3457="0-650",1,IF(H3457="650-900",2,IF(H3457="900+",3,NA)))</f>
        <v>2</v>
      </c>
      <c r="J3457">
        <v>10.8968156612125</v>
      </c>
      <c r="K3457">
        <v>18.538724116432501</v>
      </c>
      <c r="L3457">
        <v>0.63812172404235701</v>
      </c>
    </row>
    <row r="3458" spans="1:12" x14ac:dyDescent="0.2">
      <c r="A3458" t="s">
        <v>4310</v>
      </c>
      <c r="B3458" t="str">
        <f t="shared" si="161"/>
        <v>canopy_cover_75p</v>
      </c>
      <c r="C3458">
        <f>VLOOKUP(B3458,GDD!$D$1:$E$31,2)</f>
        <v>14</v>
      </c>
      <c r="D3458" t="s">
        <v>6180</v>
      </c>
      <c r="E3458" s="2">
        <v>20210723</v>
      </c>
      <c r="F3458" t="str">
        <f t="shared" si="162"/>
        <v>RS1234</v>
      </c>
      <c r="G3458" t="s">
        <v>1139</v>
      </c>
      <c r="H3458" t="str">
        <f>VLOOKUP(E3458,GDD!$A$2:$B$57,2)</f>
        <v>650-900</v>
      </c>
      <c r="I3458" cm="1">
        <f t="array" ref="I3458">IF(H3458="0-650",1,IF(H3458="650-900",2,IF(H3458="900+",3,NA)))</f>
        <v>2</v>
      </c>
      <c r="J3458">
        <v>96.3361807961805</v>
      </c>
      <c r="K3458">
        <v>43.043644529285999</v>
      </c>
      <c r="L3458">
        <v>0.87037084462889602</v>
      </c>
    </row>
    <row r="3459" spans="1:12" x14ac:dyDescent="0.2">
      <c r="A3459" t="s">
        <v>4311</v>
      </c>
      <c r="B3459" t="str">
        <f t="shared" si="161"/>
        <v>standard_deviation_ht</v>
      </c>
      <c r="C3459">
        <f>VLOOKUP(B3459,GDD!$D$1:$E$31,2)</f>
        <v>15</v>
      </c>
      <c r="D3459" t="s">
        <v>6180</v>
      </c>
      <c r="E3459" s="2">
        <v>20210723</v>
      </c>
      <c r="F3459" t="str">
        <f t="shared" si="162"/>
        <v>RS1234</v>
      </c>
      <c r="G3459" t="s">
        <v>1139</v>
      </c>
      <c r="H3459" t="str">
        <f>VLOOKUP(E3459,GDD!$A$2:$B$57,2)</f>
        <v>650-900</v>
      </c>
      <c r="I3459" cm="1">
        <f t="array" ref="I3459">IF(H3459="0-650",1,IF(H3459="650-900",2,IF(H3459="900+",3,NA)))</f>
        <v>2</v>
      </c>
      <c r="J3459">
        <v>5.8822518457856798E-4</v>
      </c>
      <c r="K3459">
        <v>6.8031357898776105E-4</v>
      </c>
      <c r="L3459">
        <v>0.72175190070069495</v>
      </c>
    </row>
    <row r="3460" spans="1:12" x14ac:dyDescent="0.2">
      <c r="A3460" t="s">
        <v>4312</v>
      </c>
      <c r="B3460" t="str">
        <f t="shared" si="161"/>
        <v>quadratic_mean_ht</v>
      </c>
      <c r="C3460">
        <f>VLOOKUP(B3460,GDD!$D$1:$E$31,2)</f>
        <v>16</v>
      </c>
      <c r="D3460" t="s">
        <v>6180</v>
      </c>
      <c r="E3460" s="2">
        <v>20210723</v>
      </c>
      <c r="F3460" t="str">
        <f t="shared" si="162"/>
        <v>RS1234</v>
      </c>
      <c r="G3460" t="s">
        <v>1139</v>
      </c>
      <c r="H3460" t="str">
        <f>VLOOKUP(E3460,GDD!$A$2:$B$57,2)</f>
        <v>650-900</v>
      </c>
      <c r="I3460" cm="1">
        <f t="array" ref="I3460">IF(H3460="0-650",1,IF(H3460="650-900",2,IF(H3460="900+",3,NA)))</f>
        <v>2</v>
      </c>
      <c r="J3460">
        <v>1.6553537109542799E-2</v>
      </c>
      <c r="K3460">
        <v>5.0836739376335597E-3</v>
      </c>
      <c r="L3460">
        <v>0.90713781515444203</v>
      </c>
    </row>
    <row r="3461" spans="1:12" x14ac:dyDescent="0.2">
      <c r="A3461" t="s">
        <v>4313</v>
      </c>
      <c r="B3461" t="str">
        <f t="shared" si="161"/>
        <v>skewness_ht</v>
      </c>
      <c r="C3461">
        <f>VLOOKUP(B3461,GDD!$D$1:$E$31,2)</f>
        <v>17</v>
      </c>
      <c r="D3461" t="s">
        <v>6180</v>
      </c>
      <c r="E3461" s="2">
        <v>20210723</v>
      </c>
      <c r="F3461" t="str">
        <f t="shared" si="162"/>
        <v>RS1234</v>
      </c>
      <c r="G3461" t="s">
        <v>1139</v>
      </c>
      <c r="H3461" t="str">
        <f>VLOOKUP(E3461,GDD!$A$2:$B$57,2)</f>
        <v>650-900</v>
      </c>
      <c r="I3461" cm="1">
        <f t="array" ref="I3461">IF(H3461="0-650",1,IF(H3461="650-900",2,IF(H3461="900+",3,NA)))</f>
        <v>2</v>
      </c>
      <c r="J3461">
        <v>8.4862923497434503E-2</v>
      </c>
      <c r="K3461">
        <v>3.4046830322254702E-2</v>
      </c>
      <c r="L3461">
        <v>0.88204216587915296</v>
      </c>
    </row>
    <row r="3462" spans="1:12" x14ac:dyDescent="0.2">
      <c r="A3462" t="s">
        <v>4314</v>
      </c>
      <c r="B3462" t="str">
        <f t="shared" si="161"/>
        <v>kurtosis_ht</v>
      </c>
      <c r="C3462">
        <f>VLOOKUP(B3462,GDD!$D$1:$E$31,2)</f>
        <v>18</v>
      </c>
      <c r="D3462" t="s">
        <v>6180</v>
      </c>
      <c r="E3462" s="2">
        <v>20210723</v>
      </c>
      <c r="F3462" t="str">
        <f t="shared" si="162"/>
        <v>RS1234</v>
      </c>
      <c r="G3462" t="s">
        <v>1139</v>
      </c>
      <c r="H3462" t="str">
        <f>VLOOKUP(E3462,GDD!$A$2:$B$57,2)</f>
        <v>650-900</v>
      </c>
      <c r="I3462" cm="1">
        <f t="array" ref="I3462">IF(H3462="0-650",1,IF(H3462="650-900",2,IF(H3462="900+",3,NA)))</f>
        <v>2</v>
      </c>
      <c r="J3462">
        <v>0.68932292085811897</v>
      </c>
      <c r="K3462">
        <v>0.27065905359760101</v>
      </c>
      <c r="L3462">
        <v>0.88426587089833097</v>
      </c>
    </row>
    <row r="3463" spans="1:12" x14ac:dyDescent="0.2">
      <c r="A3463" t="s">
        <v>4315</v>
      </c>
      <c r="B3463" t="str">
        <f t="shared" si="161"/>
        <v>variation_ht</v>
      </c>
      <c r="C3463">
        <f>VLOOKUP(B3463,GDD!$D$1:$E$31,2)</f>
        <v>19</v>
      </c>
      <c r="D3463" t="s">
        <v>6180</v>
      </c>
      <c r="E3463" s="2">
        <v>20210723</v>
      </c>
      <c r="F3463" t="str">
        <f t="shared" si="162"/>
        <v>RS1234</v>
      </c>
      <c r="G3463" t="s">
        <v>1139</v>
      </c>
      <c r="H3463" t="str">
        <f>VLOOKUP(E3463,GDD!$A$2:$B$57,2)</f>
        <v>650-900</v>
      </c>
      <c r="I3463" cm="1">
        <f t="array" ref="I3463">IF(H3463="0-650",1,IF(H3463="650-900",2,IF(H3463="900+",3,NA)))</f>
        <v>2</v>
      </c>
      <c r="J3463">
        <v>4.3122890902994097E-4</v>
      </c>
      <c r="K3463">
        <v>4.39390296207247E-4</v>
      </c>
      <c r="L3463">
        <v>0.74646810828330401</v>
      </c>
    </row>
    <row r="3464" spans="1:12" x14ac:dyDescent="0.2">
      <c r="A3464" t="s">
        <v>4316</v>
      </c>
      <c r="B3464" t="str">
        <f t="shared" si="161"/>
        <v>plot_volume</v>
      </c>
      <c r="C3464">
        <f>VLOOKUP(B3464,GDD!$D$1:$E$31,2)</f>
        <v>20</v>
      </c>
      <c r="D3464" t="s">
        <v>6180</v>
      </c>
      <c r="E3464" s="2">
        <v>20210723</v>
      </c>
      <c r="F3464" t="str">
        <f t="shared" si="162"/>
        <v>RS1234</v>
      </c>
      <c r="G3464" t="s">
        <v>1139</v>
      </c>
      <c r="H3464" t="str">
        <f>VLOOKUP(E3464,GDD!$A$2:$B$57,2)</f>
        <v>650-900</v>
      </c>
      <c r="I3464" cm="1">
        <f t="array" ref="I3464">IF(H3464="0-650",1,IF(H3464="650-900",2,IF(H3464="900+",3,NA)))</f>
        <v>2</v>
      </c>
      <c r="J3464" s="1">
        <v>6.2436227309309501E-6</v>
      </c>
      <c r="K3464" s="1">
        <v>3.4894489428668398E-6</v>
      </c>
      <c r="L3464">
        <v>0.84296133481970503</v>
      </c>
    </row>
    <row r="3465" spans="1:12" x14ac:dyDescent="0.2">
      <c r="A3465" t="s">
        <v>4317</v>
      </c>
      <c r="B3465" t="str">
        <f t="shared" si="161"/>
        <v>height_30p</v>
      </c>
      <c r="C3465">
        <f>VLOOKUP(B3465,GDD!$D$1:$E$31,2)</f>
        <v>2</v>
      </c>
      <c r="D3465" t="s">
        <v>6180</v>
      </c>
      <c r="E3465" s="2">
        <v>20210727</v>
      </c>
      <c r="F3465" t="str">
        <f t="shared" si="162"/>
        <v>RS1234</v>
      </c>
      <c r="G3465" t="s">
        <v>1139</v>
      </c>
      <c r="H3465" t="str">
        <f>VLOOKUP(E3465,GDD!$A$2:$B$57,2)</f>
        <v>650-900</v>
      </c>
      <c r="I3465" cm="1">
        <f t="array" ref="I3465">IF(H3465="0-650",1,IF(H3465="650-900",2,IF(H3465="900+",3,NA)))</f>
        <v>2</v>
      </c>
      <c r="J3465">
        <v>4.1150302856702098E-2</v>
      </c>
      <c r="K3465">
        <v>1.2682098639396301E-2</v>
      </c>
      <c r="L3465">
        <v>0.90684038427301406</v>
      </c>
    </row>
    <row r="3466" spans="1:12" x14ac:dyDescent="0.2">
      <c r="A3466" t="s">
        <v>4318</v>
      </c>
      <c r="B3466" t="str">
        <f t="shared" si="161"/>
        <v>height_50p</v>
      </c>
      <c r="C3466">
        <f>VLOOKUP(B3466,GDD!$D$1:$E$31,2)</f>
        <v>3</v>
      </c>
      <c r="D3466" t="s">
        <v>6180</v>
      </c>
      <c r="E3466" s="2">
        <v>20210727</v>
      </c>
      <c r="F3466" t="str">
        <f t="shared" si="162"/>
        <v>RS1234</v>
      </c>
      <c r="G3466" t="s">
        <v>1139</v>
      </c>
      <c r="H3466" t="str">
        <f>VLOOKUP(E3466,GDD!$A$2:$B$57,2)</f>
        <v>650-900</v>
      </c>
      <c r="I3466" cm="1">
        <f t="array" ref="I3466">IF(H3466="0-650",1,IF(H3466="650-900",2,IF(H3466="900+",3,NA)))</f>
        <v>2</v>
      </c>
      <c r="J3466">
        <v>4.1221004209720698E-2</v>
      </c>
      <c r="K3466">
        <v>9.7007327281045802E-3</v>
      </c>
      <c r="L3466">
        <v>0.92726109556898395</v>
      </c>
    </row>
    <row r="3467" spans="1:12" x14ac:dyDescent="0.2">
      <c r="A3467" t="s">
        <v>4319</v>
      </c>
      <c r="B3467" t="str">
        <f t="shared" si="161"/>
        <v>height_70p</v>
      </c>
      <c r="C3467">
        <f>VLOOKUP(B3467,GDD!$D$1:$E$31,2)</f>
        <v>4</v>
      </c>
      <c r="D3467" t="s">
        <v>6180</v>
      </c>
      <c r="E3467" s="2">
        <v>20210727</v>
      </c>
      <c r="F3467" t="str">
        <f t="shared" si="162"/>
        <v>RS1234</v>
      </c>
      <c r="G3467" t="s">
        <v>1139</v>
      </c>
      <c r="H3467" t="str">
        <f>VLOOKUP(E3467,GDD!$A$2:$B$57,2)</f>
        <v>650-900</v>
      </c>
      <c r="I3467" cm="1">
        <f t="array" ref="I3467">IF(H3467="0-650",1,IF(H3467="650-900",2,IF(H3467="900+",3,NA)))</f>
        <v>2</v>
      </c>
      <c r="J3467">
        <v>3.9931353874094203E-2</v>
      </c>
      <c r="K3467">
        <v>7.5157976705998797E-3</v>
      </c>
      <c r="L3467">
        <v>0.94096452770944095</v>
      </c>
    </row>
    <row r="3468" spans="1:12" x14ac:dyDescent="0.2">
      <c r="A3468" t="s">
        <v>4320</v>
      </c>
      <c r="B3468" t="str">
        <f t="shared" si="161"/>
        <v>height_90p</v>
      </c>
      <c r="C3468">
        <f>VLOOKUP(B3468,GDD!$D$1:$E$31,2)</f>
        <v>5</v>
      </c>
      <c r="D3468" t="s">
        <v>6180</v>
      </c>
      <c r="E3468" s="2">
        <v>20210727</v>
      </c>
      <c r="F3468" t="str">
        <f t="shared" si="162"/>
        <v>RS1234</v>
      </c>
      <c r="G3468" t="s">
        <v>1139</v>
      </c>
      <c r="H3468" t="str">
        <f>VLOOKUP(E3468,GDD!$A$2:$B$57,2)</f>
        <v>650-900</v>
      </c>
      <c r="I3468" cm="1">
        <f t="array" ref="I3468">IF(H3468="0-650",1,IF(H3468="650-900",2,IF(H3468="900+",3,NA)))</f>
        <v>2</v>
      </c>
      <c r="J3468">
        <v>3.2855028208782798E-2</v>
      </c>
      <c r="K3468">
        <v>5.7866995707155401E-3</v>
      </c>
      <c r="L3468">
        <v>0.94454623258010095</v>
      </c>
    </row>
    <row r="3469" spans="1:12" x14ac:dyDescent="0.2">
      <c r="A3469" t="s">
        <v>4321</v>
      </c>
      <c r="B3469" t="str">
        <f t="shared" si="161"/>
        <v>height_95p</v>
      </c>
      <c r="C3469">
        <f>VLOOKUP(B3469,GDD!$D$1:$E$31,2)</f>
        <v>6</v>
      </c>
      <c r="D3469" t="s">
        <v>6180</v>
      </c>
      <c r="E3469" s="2">
        <v>20210727</v>
      </c>
      <c r="F3469" t="str">
        <f t="shared" si="162"/>
        <v>RS1234</v>
      </c>
      <c r="G3469" t="s">
        <v>1139</v>
      </c>
      <c r="H3469" t="str">
        <f>VLOOKUP(E3469,GDD!$A$2:$B$57,2)</f>
        <v>650-900</v>
      </c>
      <c r="I3469" cm="1">
        <f t="array" ref="I3469">IF(H3469="0-650",1,IF(H3469="650-900",2,IF(H3469="900+",3,NA)))</f>
        <v>2</v>
      </c>
      <c r="J3469">
        <v>2.62210855278809E-2</v>
      </c>
      <c r="K3469">
        <v>5.1167705646715002E-3</v>
      </c>
      <c r="L3469">
        <v>0.93892612906876505</v>
      </c>
    </row>
    <row r="3470" spans="1:12" x14ac:dyDescent="0.2">
      <c r="A3470" t="s">
        <v>4322</v>
      </c>
      <c r="B3470" t="str">
        <f t="shared" si="161"/>
        <v>height_99p</v>
      </c>
      <c r="C3470">
        <f>VLOOKUP(B3470,GDD!$D$1:$E$31,2)</f>
        <v>7</v>
      </c>
      <c r="D3470" t="s">
        <v>6180</v>
      </c>
      <c r="E3470" s="2">
        <v>20210727</v>
      </c>
      <c r="F3470" t="str">
        <f t="shared" si="162"/>
        <v>RS1234</v>
      </c>
      <c r="G3470" t="s">
        <v>1139</v>
      </c>
      <c r="H3470" t="str">
        <f>VLOOKUP(E3470,GDD!$A$2:$B$57,2)</f>
        <v>650-900</v>
      </c>
      <c r="I3470" cm="1">
        <f t="array" ref="I3470">IF(H3470="0-650",1,IF(H3470="650-900",2,IF(H3470="900+",3,NA)))</f>
        <v>2</v>
      </c>
      <c r="J3470">
        <v>1.5429470948904201E-2</v>
      </c>
      <c r="K3470">
        <v>4.9436760155808701E-3</v>
      </c>
      <c r="L3470">
        <v>0.90350430510711899</v>
      </c>
    </row>
    <row r="3471" spans="1:12" x14ac:dyDescent="0.2">
      <c r="A3471" t="s">
        <v>4323</v>
      </c>
      <c r="B3471" t="str">
        <f t="shared" si="161"/>
        <v>canopy_cover_5p</v>
      </c>
      <c r="C3471">
        <f>VLOOKUP(B3471,GDD!$D$1:$E$31,2)</f>
        <v>8</v>
      </c>
      <c r="D3471" t="s">
        <v>6180</v>
      </c>
      <c r="E3471" s="2">
        <v>20210727</v>
      </c>
      <c r="F3471" t="str">
        <f t="shared" si="162"/>
        <v>RS1234</v>
      </c>
      <c r="G3471" t="s">
        <v>1139</v>
      </c>
      <c r="H3471" t="str">
        <f>VLOOKUP(E3471,GDD!$A$2:$B$57,2)</f>
        <v>650-900</v>
      </c>
      <c r="I3471" cm="1">
        <f t="array" ref="I3471">IF(H3471="0-650",1,IF(H3471="650-900",2,IF(H3471="900+",3,NA)))</f>
        <v>2</v>
      </c>
      <c r="J3471">
        <v>9.3458157770249004E-2</v>
      </c>
      <c r="K3471">
        <v>6.6005143735675702</v>
      </c>
      <c r="L3471">
        <v>4.0746839478150602E-2</v>
      </c>
    </row>
    <row r="3472" spans="1:12" x14ac:dyDescent="0.2">
      <c r="A3472" t="s">
        <v>4324</v>
      </c>
      <c r="B3472" t="str">
        <f t="shared" si="161"/>
        <v>pcanopy_cover_10p</v>
      </c>
      <c r="C3472">
        <f>VLOOKUP(B3472,GDD!$D$1:$E$31,2)</f>
        <v>9</v>
      </c>
      <c r="D3472" t="s">
        <v>6180</v>
      </c>
      <c r="E3472" s="2">
        <v>20210727</v>
      </c>
      <c r="F3472" t="str">
        <f t="shared" si="162"/>
        <v>RS1234</v>
      </c>
      <c r="G3472" t="s">
        <v>1139</v>
      </c>
      <c r="H3472" t="str">
        <f>VLOOKUP(E3472,GDD!$A$2:$B$57,2)</f>
        <v>650-900</v>
      </c>
      <c r="I3472" cm="1">
        <f t="array" ref="I3472">IF(H3472="0-650",1,IF(H3472="650-900",2,IF(H3472="900+",3,NA)))</f>
        <v>2</v>
      </c>
      <c r="J3472">
        <v>0.13899535353175699</v>
      </c>
      <c r="K3472">
        <v>7.05829733620814</v>
      </c>
      <c r="L3472">
        <v>5.5781973533415997E-2</v>
      </c>
    </row>
    <row r="3473" spans="1:12" x14ac:dyDescent="0.2">
      <c r="A3473" t="s">
        <v>4325</v>
      </c>
      <c r="B3473" t="str">
        <f t="shared" si="161"/>
        <v>canopy_cover_20p</v>
      </c>
      <c r="C3473">
        <f>VLOOKUP(B3473,GDD!$D$1:$E$31,2)</f>
        <v>10</v>
      </c>
      <c r="D3473" t="s">
        <v>6180</v>
      </c>
      <c r="E3473" s="2">
        <v>20210727</v>
      </c>
      <c r="F3473" t="str">
        <f t="shared" si="162"/>
        <v>RS1234</v>
      </c>
      <c r="G3473" t="s">
        <v>1139</v>
      </c>
      <c r="H3473" t="str">
        <f>VLOOKUP(E3473,GDD!$A$2:$B$57,2)</f>
        <v>650-900</v>
      </c>
      <c r="I3473" cm="1">
        <f t="array" ref="I3473">IF(H3473="0-650",1,IF(H3473="650-900",2,IF(H3473="900+",3,NA)))</f>
        <v>2</v>
      </c>
      <c r="J3473">
        <v>0.36513138013832902</v>
      </c>
      <c r="K3473">
        <v>7.8622559938595504</v>
      </c>
      <c r="L3473">
        <v>0.122285881229464</v>
      </c>
    </row>
    <row r="3474" spans="1:12" x14ac:dyDescent="0.2">
      <c r="A3474" t="s">
        <v>4326</v>
      </c>
      <c r="B3474" t="str">
        <f t="shared" si="161"/>
        <v>canopy_cover_30p</v>
      </c>
      <c r="C3474">
        <f>VLOOKUP(B3474,GDD!$D$1:$E$31,2)</f>
        <v>11</v>
      </c>
      <c r="D3474" t="s">
        <v>6180</v>
      </c>
      <c r="E3474" s="2">
        <v>20210727</v>
      </c>
      <c r="F3474" t="str">
        <f t="shared" si="162"/>
        <v>RS1234</v>
      </c>
      <c r="G3474" t="s">
        <v>1139</v>
      </c>
      <c r="H3474" t="str">
        <f>VLOOKUP(E3474,GDD!$A$2:$B$57,2)</f>
        <v>650-900</v>
      </c>
      <c r="I3474" cm="1">
        <f t="array" ref="I3474">IF(H3474="0-650",1,IF(H3474="650-900",2,IF(H3474="900+",3,NA)))</f>
        <v>2</v>
      </c>
      <c r="J3474">
        <v>1.63992803168803</v>
      </c>
      <c r="K3474">
        <v>9.5100514913115095</v>
      </c>
      <c r="L3474">
        <v>0.34094526341722597</v>
      </c>
    </row>
    <row r="3475" spans="1:12" x14ac:dyDescent="0.2">
      <c r="A3475" t="s">
        <v>4327</v>
      </c>
      <c r="B3475" t="str">
        <f t="shared" si="161"/>
        <v>canopy_cover_40p</v>
      </c>
      <c r="C3475">
        <f>VLOOKUP(B3475,GDD!$D$1:$E$31,2)</f>
        <v>12</v>
      </c>
      <c r="D3475" t="s">
        <v>6180</v>
      </c>
      <c r="E3475" s="2">
        <v>20210727</v>
      </c>
      <c r="F3475" t="str">
        <f t="shared" si="162"/>
        <v>RS1234</v>
      </c>
      <c r="G3475" t="s">
        <v>1139</v>
      </c>
      <c r="H3475" t="str">
        <f>VLOOKUP(E3475,GDD!$A$2:$B$57,2)</f>
        <v>650-900</v>
      </c>
      <c r="I3475" cm="1">
        <f t="array" ref="I3475">IF(H3475="0-650",1,IF(H3475="650-900",2,IF(H3475="900+",3,NA)))</f>
        <v>2</v>
      </c>
      <c r="J3475">
        <v>5.959468647944</v>
      </c>
      <c r="K3475">
        <v>14.0546772287676</v>
      </c>
      <c r="L3475">
        <v>0.55987096038295103</v>
      </c>
    </row>
    <row r="3476" spans="1:12" x14ac:dyDescent="0.2">
      <c r="A3476" t="s">
        <v>4328</v>
      </c>
      <c r="B3476" t="str">
        <f t="shared" si="161"/>
        <v>canopy_cover_50p</v>
      </c>
      <c r="C3476">
        <f>VLOOKUP(B3476,GDD!$D$1:$E$31,2)</f>
        <v>13</v>
      </c>
      <c r="D3476" t="s">
        <v>6180</v>
      </c>
      <c r="E3476" s="2">
        <v>20210727</v>
      </c>
      <c r="F3476" t="str">
        <f t="shared" si="162"/>
        <v>RS1234</v>
      </c>
      <c r="G3476" t="s">
        <v>1139</v>
      </c>
      <c r="H3476" t="str">
        <f>VLOOKUP(E3476,GDD!$A$2:$B$57,2)</f>
        <v>650-900</v>
      </c>
      <c r="I3476" cm="1">
        <f t="array" ref="I3476">IF(H3476="0-650",1,IF(H3476="650-900",2,IF(H3476="900+",3,NA)))</f>
        <v>2</v>
      </c>
      <c r="J3476">
        <v>18.473537293973799</v>
      </c>
      <c r="K3476">
        <v>21.7021379951711</v>
      </c>
      <c r="L3476">
        <v>0.71860264280310404</v>
      </c>
    </row>
    <row r="3477" spans="1:12" x14ac:dyDescent="0.2">
      <c r="A3477" t="s">
        <v>4329</v>
      </c>
      <c r="B3477" t="str">
        <f t="shared" si="161"/>
        <v>canopy_cover_75p</v>
      </c>
      <c r="C3477">
        <f>VLOOKUP(B3477,GDD!$D$1:$E$31,2)</f>
        <v>14</v>
      </c>
      <c r="D3477" t="s">
        <v>6180</v>
      </c>
      <c r="E3477" s="2">
        <v>20210727</v>
      </c>
      <c r="F3477" t="str">
        <f t="shared" si="162"/>
        <v>RS1234</v>
      </c>
      <c r="G3477" t="s">
        <v>1139</v>
      </c>
      <c r="H3477" t="str">
        <f>VLOOKUP(E3477,GDD!$A$2:$B$57,2)</f>
        <v>650-900</v>
      </c>
      <c r="I3477" cm="1">
        <f t="array" ref="I3477">IF(H3477="0-650",1,IF(H3477="650-900",2,IF(H3477="900+",3,NA)))</f>
        <v>2</v>
      </c>
      <c r="J3477">
        <v>97.124220947448094</v>
      </c>
      <c r="K3477">
        <v>36.7664661874716</v>
      </c>
      <c r="L3477">
        <v>0.88795464199537499</v>
      </c>
    </row>
    <row r="3478" spans="1:12" x14ac:dyDescent="0.2">
      <c r="A3478" t="s">
        <v>4330</v>
      </c>
      <c r="B3478" t="str">
        <f t="shared" si="161"/>
        <v>standard_deviation_ht</v>
      </c>
      <c r="C3478">
        <f>VLOOKUP(B3478,GDD!$D$1:$E$31,2)</f>
        <v>15</v>
      </c>
      <c r="D3478" t="s">
        <v>6180</v>
      </c>
      <c r="E3478" s="2">
        <v>20210727</v>
      </c>
      <c r="F3478" t="str">
        <f t="shared" si="162"/>
        <v>RS1234</v>
      </c>
      <c r="G3478" t="s">
        <v>1139</v>
      </c>
      <c r="H3478" t="str">
        <f>VLOOKUP(E3478,GDD!$A$2:$B$57,2)</f>
        <v>650-900</v>
      </c>
      <c r="I3478" cm="1">
        <f t="array" ref="I3478">IF(H3478="0-650",1,IF(H3478="650-900",2,IF(H3478="900+",3,NA)))</f>
        <v>2</v>
      </c>
      <c r="J3478">
        <v>7.3412941913540599E-4</v>
      </c>
      <c r="K3478">
        <v>6.6998766511467203E-4</v>
      </c>
      <c r="L3478">
        <v>0.76674791768666894</v>
      </c>
    </row>
    <row r="3479" spans="1:12" x14ac:dyDescent="0.2">
      <c r="A3479" t="s">
        <v>4331</v>
      </c>
      <c r="B3479" t="str">
        <f t="shared" si="161"/>
        <v>quadratic_mean_ht</v>
      </c>
      <c r="C3479">
        <f>VLOOKUP(B3479,GDD!$D$1:$E$31,2)</f>
        <v>16</v>
      </c>
      <c r="D3479" t="s">
        <v>6180</v>
      </c>
      <c r="E3479" s="2">
        <v>20210727</v>
      </c>
      <c r="F3479" t="str">
        <f t="shared" si="162"/>
        <v>RS1234</v>
      </c>
      <c r="G3479" t="s">
        <v>1139</v>
      </c>
      <c r="H3479" t="str">
        <f>VLOOKUP(E3479,GDD!$A$2:$B$57,2)</f>
        <v>650-900</v>
      </c>
      <c r="I3479" cm="1">
        <f t="array" ref="I3479">IF(H3479="0-650",1,IF(H3479="650-900",2,IF(H3479="900+",3,NA)))</f>
        <v>2</v>
      </c>
      <c r="J3479">
        <v>3.3618989137949598E-2</v>
      </c>
      <c r="K3479">
        <v>7.5580811507235399E-3</v>
      </c>
      <c r="L3479">
        <v>0.93028568219270802</v>
      </c>
    </row>
    <row r="3480" spans="1:12" x14ac:dyDescent="0.2">
      <c r="A3480" t="s">
        <v>4332</v>
      </c>
      <c r="B3480" t="str">
        <f t="shared" si="161"/>
        <v>skewness_ht</v>
      </c>
      <c r="C3480">
        <f>VLOOKUP(B3480,GDD!$D$1:$E$31,2)</f>
        <v>17</v>
      </c>
      <c r="D3480" t="s">
        <v>6180</v>
      </c>
      <c r="E3480" s="2">
        <v>20210727</v>
      </c>
      <c r="F3480" t="str">
        <f t="shared" si="162"/>
        <v>RS1234</v>
      </c>
      <c r="G3480" t="s">
        <v>1139</v>
      </c>
      <c r="H3480" t="str">
        <f>VLOOKUP(E3480,GDD!$A$2:$B$57,2)</f>
        <v>650-900</v>
      </c>
      <c r="I3480" cm="1">
        <f t="array" ref="I3480">IF(H3480="0-650",1,IF(H3480="650-900",2,IF(H3480="900+",3,NA)))</f>
        <v>2</v>
      </c>
      <c r="J3480">
        <v>5.4353393682286803E-2</v>
      </c>
      <c r="K3480">
        <v>2.87809209456295E-2</v>
      </c>
      <c r="L3480">
        <v>0.84997521049083502</v>
      </c>
    </row>
    <row r="3481" spans="1:12" x14ac:dyDescent="0.2">
      <c r="A3481" t="s">
        <v>4333</v>
      </c>
      <c r="B3481" t="str">
        <f t="shared" si="161"/>
        <v>kurtosis_ht</v>
      </c>
      <c r="C3481">
        <f>VLOOKUP(B3481,GDD!$D$1:$E$31,2)</f>
        <v>18</v>
      </c>
      <c r="D3481" t="s">
        <v>6180</v>
      </c>
      <c r="E3481" s="2">
        <v>20210727</v>
      </c>
      <c r="F3481" t="str">
        <f t="shared" si="162"/>
        <v>RS1234</v>
      </c>
      <c r="G3481" t="s">
        <v>1139</v>
      </c>
      <c r="H3481" t="str">
        <f>VLOOKUP(E3481,GDD!$A$2:$B$57,2)</f>
        <v>650-900</v>
      </c>
      <c r="I3481" cm="1">
        <f t="array" ref="I3481">IF(H3481="0-650",1,IF(H3481="650-900",2,IF(H3481="900+",3,NA)))</f>
        <v>2</v>
      </c>
      <c r="J3481">
        <v>0.44923617380149899</v>
      </c>
      <c r="K3481">
        <v>0.25838238827714</v>
      </c>
      <c r="L3481">
        <v>0.83912343521802402</v>
      </c>
    </row>
    <row r="3482" spans="1:12" x14ac:dyDescent="0.2">
      <c r="A3482" t="s">
        <v>4334</v>
      </c>
      <c r="B3482" t="str">
        <f t="shared" si="161"/>
        <v>variation_ht</v>
      </c>
      <c r="C3482">
        <f>VLOOKUP(B3482,GDD!$D$1:$E$31,2)</f>
        <v>19</v>
      </c>
      <c r="D3482" t="s">
        <v>6180</v>
      </c>
      <c r="E3482" s="2">
        <v>20210727</v>
      </c>
      <c r="F3482" t="str">
        <f t="shared" si="162"/>
        <v>RS1234</v>
      </c>
      <c r="G3482" t="s">
        <v>1139</v>
      </c>
      <c r="H3482" t="str">
        <f>VLOOKUP(E3482,GDD!$A$2:$B$57,2)</f>
        <v>650-900</v>
      </c>
      <c r="I3482" cm="1">
        <f t="array" ref="I3482">IF(H3482="0-650",1,IF(H3482="650-900",2,IF(H3482="900+",3,NA)))</f>
        <v>2</v>
      </c>
      <c r="J3482">
        <v>5.2944563621470399E-4</v>
      </c>
      <c r="K3482">
        <v>5.59037322034905E-4</v>
      </c>
      <c r="L3482">
        <v>0.73966469651722899</v>
      </c>
    </row>
    <row r="3483" spans="1:12" x14ac:dyDescent="0.2">
      <c r="A3483" t="s">
        <v>4335</v>
      </c>
      <c r="B3483" t="str">
        <f t="shared" si="161"/>
        <v>plot_volume</v>
      </c>
      <c r="C3483">
        <f>VLOOKUP(B3483,GDD!$D$1:$E$31,2)</f>
        <v>20</v>
      </c>
      <c r="D3483" t="s">
        <v>6180</v>
      </c>
      <c r="E3483" s="2">
        <v>20210727</v>
      </c>
      <c r="F3483" t="str">
        <f t="shared" si="162"/>
        <v>RS1234</v>
      </c>
      <c r="G3483" t="s">
        <v>1139</v>
      </c>
      <c r="H3483" t="str">
        <f>VLOOKUP(E3483,GDD!$A$2:$B$57,2)</f>
        <v>650-900</v>
      </c>
      <c r="I3483" cm="1">
        <f t="array" ref="I3483">IF(H3483="0-650",1,IF(H3483="650-900",2,IF(H3483="900+",3,NA)))</f>
        <v>2</v>
      </c>
      <c r="J3483" s="1">
        <v>1.35686595739606E-5</v>
      </c>
      <c r="K3483" s="1">
        <v>6.2771999626625198E-6</v>
      </c>
      <c r="L3483">
        <v>0.86639473661820399</v>
      </c>
    </row>
    <row r="3484" spans="1:12" x14ac:dyDescent="0.2">
      <c r="A3484" t="s">
        <v>4336</v>
      </c>
      <c r="B3484" t="str">
        <f t="shared" si="161"/>
        <v>height_30p</v>
      </c>
      <c r="C3484">
        <f>VLOOKUP(B3484,GDD!$D$1:$E$31,2)</f>
        <v>2</v>
      </c>
      <c r="D3484" t="s">
        <v>6180</v>
      </c>
      <c r="E3484" s="2">
        <v>20210808</v>
      </c>
      <c r="F3484" t="str">
        <f t="shared" si="162"/>
        <v>RS1234</v>
      </c>
      <c r="G3484" t="s">
        <v>1139</v>
      </c>
      <c r="H3484" t="str">
        <f>VLOOKUP(E3484,GDD!$A$2:$B$57,2)</f>
        <v>900+</v>
      </c>
      <c r="I3484" cm="1">
        <f t="array" ref="I3484">IF(H3484="0-650",1,IF(H3484="650-900",2,IF(H3484="900+",3,NA)))</f>
        <v>3</v>
      </c>
      <c r="J3484">
        <v>8.3389758229000396E-2</v>
      </c>
      <c r="K3484">
        <v>2.9135613767818399E-3</v>
      </c>
      <c r="L3484">
        <v>0.98848771642480104</v>
      </c>
    </row>
    <row r="3485" spans="1:12" x14ac:dyDescent="0.2">
      <c r="A3485" t="s">
        <v>4337</v>
      </c>
      <c r="B3485" t="str">
        <f t="shared" si="161"/>
        <v>height_50p</v>
      </c>
      <c r="C3485">
        <f>VLOOKUP(B3485,GDD!$D$1:$E$31,2)</f>
        <v>3</v>
      </c>
      <c r="D3485" t="s">
        <v>6180</v>
      </c>
      <c r="E3485" s="2">
        <v>20210808</v>
      </c>
      <c r="F3485" t="str">
        <f t="shared" si="162"/>
        <v>RS1234</v>
      </c>
      <c r="G3485" t="s">
        <v>1139</v>
      </c>
      <c r="H3485" t="str">
        <f>VLOOKUP(E3485,GDD!$A$2:$B$57,2)</f>
        <v>900+</v>
      </c>
      <c r="I3485" cm="1">
        <f t="array" ref="I3485">IF(H3485="0-650",1,IF(H3485="650-900",2,IF(H3485="900+",3,NA)))</f>
        <v>3</v>
      </c>
      <c r="J3485">
        <v>7.9944276351765903E-2</v>
      </c>
      <c r="K3485">
        <v>2.7502223102070702E-3</v>
      </c>
      <c r="L3485">
        <v>0.98866275984770602</v>
      </c>
    </row>
    <row r="3486" spans="1:12" x14ac:dyDescent="0.2">
      <c r="A3486" t="s">
        <v>4338</v>
      </c>
      <c r="B3486" t="str">
        <f t="shared" si="161"/>
        <v>height_70p</v>
      </c>
      <c r="C3486">
        <f>VLOOKUP(B3486,GDD!$D$1:$E$31,2)</f>
        <v>4</v>
      </c>
      <c r="D3486" t="s">
        <v>6180</v>
      </c>
      <c r="E3486" s="2">
        <v>20210808</v>
      </c>
      <c r="F3486" t="str">
        <f t="shared" si="162"/>
        <v>RS1234</v>
      </c>
      <c r="G3486" t="s">
        <v>1139</v>
      </c>
      <c r="H3486" t="str">
        <f>VLOOKUP(E3486,GDD!$A$2:$B$57,2)</f>
        <v>900+</v>
      </c>
      <c r="I3486" cm="1">
        <f t="array" ref="I3486">IF(H3486="0-650",1,IF(H3486="650-900",2,IF(H3486="900+",3,NA)))</f>
        <v>3</v>
      </c>
      <c r="J3486">
        <v>7.5215493832069699E-2</v>
      </c>
      <c r="K3486">
        <v>2.9602876236371699E-3</v>
      </c>
      <c r="L3486">
        <v>0.98705074379453195</v>
      </c>
    </row>
    <row r="3487" spans="1:12" x14ac:dyDescent="0.2">
      <c r="A3487" t="s">
        <v>4339</v>
      </c>
      <c r="B3487" t="str">
        <f t="shared" si="161"/>
        <v>height_90p</v>
      </c>
      <c r="C3487">
        <f>VLOOKUP(B3487,GDD!$D$1:$E$31,2)</f>
        <v>5</v>
      </c>
      <c r="D3487" t="s">
        <v>6180</v>
      </c>
      <c r="E3487" s="2">
        <v>20210808</v>
      </c>
      <c r="F3487" t="str">
        <f t="shared" si="162"/>
        <v>RS1234</v>
      </c>
      <c r="G3487" t="s">
        <v>1139</v>
      </c>
      <c r="H3487" t="str">
        <f>VLOOKUP(E3487,GDD!$A$2:$B$57,2)</f>
        <v>900+</v>
      </c>
      <c r="I3487" cm="1">
        <f t="array" ref="I3487">IF(H3487="0-650",1,IF(H3487="650-900",2,IF(H3487="900+",3,NA)))</f>
        <v>3</v>
      </c>
      <c r="J3487">
        <v>6.8568714500381003E-2</v>
      </c>
      <c r="K3487">
        <v>3.3896083674740101E-3</v>
      </c>
      <c r="L3487">
        <v>0.98378920500688205</v>
      </c>
    </row>
    <row r="3488" spans="1:12" x14ac:dyDescent="0.2">
      <c r="A3488" t="s">
        <v>4340</v>
      </c>
      <c r="B3488" t="str">
        <f t="shared" si="161"/>
        <v>height_95p</v>
      </c>
      <c r="C3488">
        <f>VLOOKUP(B3488,GDD!$D$1:$E$31,2)</f>
        <v>6</v>
      </c>
      <c r="D3488" t="s">
        <v>6180</v>
      </c>
      <c r="E3488" s="2">
        <v>20210808</v>
      </c>
      <c r="F3488" t="str">
        <f t="shared" si="162"/>
        <v>RS1234</v>
      </c>
      <c r="G3488" t="s">
        <v>1139</v>
      </c>
      <c r="H3488" t="str">
        <f>VLOOKUP(E3488,GDD!$A$2:$B$57,2)</f>
        <v>900+</v>
      </c>
      <c r="I3488" cm="1">
        <f t="array" ref="I3488">IF(H3488="0-650",1,IF(H3488="650-900",2,IF(H3488="900+",3,NA)))</f>
        <v>3</v>
      </c>
      <c r="J3488">
        <v>6.4465055379165997E-2</v>
      </c>
      <c r="K3488">
        <v>3.3892019361116202E-3</v>
      </c>
      <c r="L3488">
        <v>0.98277707742088605</v>
      </c>
    </row>
    <row r="3489" spans="1:12" x14ac:dyDescent="0.2">
      <c r="A3489" t="s">
        <v>4341</v>
      </c>
      <c r="B3489" t="str">
        <f t="shared" si="161"/>
        <v>height_99p</v>
      </c>
      <c r="C3489">
        <f>VLOOKUP(B3489,GDD!$D$1:$E$31,2)</f>
        <v>7</v>
      </c>
      <c r="D3489" t="s">
        <v>6180</v>
      </c>
      <c r="E3489" s="2">
        <v>20210808</v>
      </c>
      <c r="F3489" t="str">
        <f t="shared" si="162"/>
        <v>RS1234</v>
      </c>
      <c r="G3489" t="s">
        <v>1139</v>
      </c>
      <c r="H3489" t="str">
        <f>VLOOKUP(E3489,GDD!$A$2:$B$57,2)</f>
        <v>900+</v>
      </c>
      <c r="I3489" cm="1">
        <f t="array" ref="I3489">IF(H3489="0-650",1,IF(H3489="650-900",2,IF(H3489="900+",3,NA)))</f>
        <v>3</v>
      </c>
      <c r="J3489">
        <v>5.6568281092898097E-2</v>
      </c>
      <c r="K3489">
        <v>3.35327519581272E-3</v>
      </c>
      <c r="L3489">
        <v>0.98062341584797297</v>
      </c>
    </row>
    <row r="3490" spans="1:12" x14ac:dyDescent="0.2">
      <c r="A3490" t="s">
        <v>4342</v>
      </c>
      <c r="B3490" t="str">
        <f t="shared" si="161"/>
        <v>canopy_cover_5p</v>
      </c>
      <c r="C3490">
        <f>VLOOKUP(B3490,GDD!$D$1:$E$31,2)</f>
        <v>8</v>
      </c>
      <c r="D3490" t="s">
        <v>6180</v>
      </c>
      <c r="E3490" s="2">
        <v>20210808</v>
      </c>
      <c r="F3490" t="str">
        <f t="shared" si="162"/>
        <v>RS1234</v>
      </c>
      <c r="G3490" t="s">
        <v>1139</v>
      </c>
      <c r="H3490" t="str">
        <f>VLOOKUP(E3490,GDD!$A$2:$B$57,2)</f>
        <v>900+</v>
      </c>
      <c r="I3490" cm="1">
        <f t="array" ref="I3490">IF(H3490="0-650",1,IF(H3490="650-900",2,IF(H3490="900+",3,NA)))</f>
        <v>3</v>
      </c>
      <c r="J3490">
        <v>1.6848873968382401</v>
      </c>
      <c r="K3490">
        <v>0.76675647095777599</v>
      </c>
      <c r="L3490">
        <v>0.86828700776456003</v>
      </c>
    </row>
    <row r="3491" spans="1:12" x14ac:dyDescent="0.2">
      <c r="A3491" t="s">
        <v>4343</v>
      </c>
      <c r="B3491" t="str">
        <f t="shared" si="161"/>
        <v>pcanopy_cover_10p</v>
      </c>
      <c r="C3491">
        <f>VLOOKUP(B3491,GDD!$D$1:$E$31,2)</f>
        <v>9</v>
      </c>
      <c r="D3491" t="s">
        <v>6180</v>
      </c>
      <c r="E3491" s="2">
        <v>20210808</v>
      </c>
      <c r="F3491" t="str">
        <f t="shared" si="162"/>
        <v>RS1234</v>
      </c>
      <c r="G3491" t="s">
        <v>1139</v>
      </c>
      <c r="H3491" t="str">
        <f>VLOOKUP(E3491,GDD!$A$2:$B$57,2)</f>
        <v>900+</v>
      </c>
      <c r="I3491" cm="1">
        <f t="array" ref="I3491">IF(H3491="0-650",1,IF(H3491="650-900",2,IF(H3491="900+",3,NA)))</f>
        <v>3</v>
      </c>
      <c r="J3491">
        <v>1.89675356675775</v>
      </c>
      <c r="K3491">
        <v>0.88943753070116405</v>
      </c>
      <c r="L3491">
        <v>0.86482092347122097</v>
      </c>
    </row>
    <row r="3492" spans="1:12" x14ac:dyDescent="0.2">
      <c r="A3492" t="s">
        <v>4344</v>
      </c>
      <c r="B3492" t="str">
        <f t="shared" si="161"/>
        <v>canopy_cover_20p</v>
      </c>
      <c r="C3492">
        <f>VLOOKUP(B3492,GDD!$D$1:$E$31,2)</f>
        <v>10</v>
      </c>
      <c r="D3492" t="s">
        <v>6180</v>
      </c>
      <c r="E3492" s="2">
        <v>20210808</v>
      </c>
      <c r="F3492" t="str">
        <f t="shared" si="162"/>
        <v>RS1234</v>
      </c>
      <c r="G3492" t="s">
        <v>1139</v>
      </c>
      <c r="H3492" t="str">
        <f>VLOOKUP(E3492,GDD!$A$2:$B$57,2)</f>
        <v>900+</v>
      </c>
      <c r="I3492" cm="1">
        <f t="array" ref="I3492">IF(H3492="0-650",1,IF(H3492="650-900",2,IF(H3492="900+",3,NA)))</f>
        <v>3</v>
      </c>
      <c r="J3492">
        <v>2.2674201558990199</v>
      </c>
      <c r="K3492">
        <v>0.97208812364389197</v>
      </c>
      <c r="L3492">
        <v>0.874962112616535</v>
      </c>
    </row>
    <row r="3493" spans="1:12" x14ac:dyDescent="0.2">
      <c r="A3493" t="s">
        <v>4345</v>
      </c>
      <c r="B3493" t="str">
        <f t="shared" si="161"/>
        <v>canopy_cover_30p</v>
      </c>
      <c r="C3493">
        <f>VLOOKUP(B3493,GDD!$D$1:$E$31,2)</f>
        <v>11</v>
      </c>
      <c r="D3493" t="s">
        <v>6180</v>
      </c>
      <c r="E3493" s="2">
        <v>20210808</v>
      </c>
      <c r="F3493" t="str">
        <f t="shared" si="162"/>
        <v>RS1234</v>
      </c>
      <c r="G3493" t="s">
        <v>1139</v>
      </c>
      <c r="H3493" t="str">
        <f>VLOOKUP(E3493,GDD!$A$2:$B$57,2)</f>
        <v>900+</v>
      </c>
      <c r="I3493" cm="1">
        <f t="array" ref="I3493">IF(H3493="0-650",1,IF(H3493="650-900",2,IF(H3493="900+",3,NA)))</f>
        <v>3</v>
      </c>
      <c r="J3493">
        <v>3.5035119131176602</v>
      </c>
      <c r="K3493">
        <v>0.98573596243596995</v>
      </c>
      <c r="L3493">
        <v>0.91425603117203802</v>
      </c>
    </row>
    <row r="3494" spans="1:12" x14ac:dyDescent="0.2">
      <c r="A3494" t="s">
        <v>4346</v>
      </c>
      <c r="B3494" t="str">
        <f t="shared" si="161"/>
        <v>canopy_cover_40p</v>
      </c>
      <c r="C3494">
        <f>VLOOKUP(B3494,GDD!$D$1:$E$31,2)</f>
        <v>12</v>
      </c>
      <c r="D3494" t="s">
        <v>6180</v>
      </c>
      <c r="E3494" s="2">
        <v>20210808</v>
      </c>
      <c r="F3494" t="str">
        <f t="shared" si="162"/>
        <v>RS1234</v>
      </c>
      <c r="G3494" t="s">
        <v>1139</v>
      </c>
      <c r="H3494" t="str">
        <f>VLOOKUP(E3494,GDD!$A$2:$B$57,2)</f>
        <v>900+</v>
      </c>
      <c r="I3494" cm="1">
        <f t="array" ref="I3494">IF(H3494="0-650",1,IF(H3494="650-900",2,IF(H3494="900+",3,NA)))</f>
        <v>3</v>
      </c>
      <c r="J3494">
        <v>8.5368140163109292</v>
      </c>
      <c r="K3494">
        <v>1.28541782640192</v>
      </c>
      <c r="L3494">
        <v>0.95220759505886898</v>
      </c>
    </row>
    <row r="3495" spans="1:12" x14ac:dyDescent="0.2">
      <c r="A3495" t="s">
        <v>4347</v>
      </c>
      <c r="B3495" t="str">
        <f t="shared" si="161"/>
        <v>canopy_cover_50p</v>
      </c>
      <c r="C3495">
        <f>VLOOKUP(B3495,GDD!$D$1:$E$31,2)</f>
        <v>13</v>
      </c>
      <c r="D3495" t="s">
        <v>6180</v>
      </c>
      <c r="E3495" s="2">
        <v>20210808</v>
      </c>
      <c r="F3495" t="str">
        <f t="shared" si="162"/>
        <v>RS1234</v>
      </c>
      <c r="G3495" t="s">
        <v>1139</v>
      </c>
      <c r="H3495" t="str">
        <f>VLOOKUP(E3495,GDD!$A$2:$B$57,2)</f>
        <v>900+</v>
      </c>
      <c r="I3495" cm="1">
        <f t="array" ref="I3495">IF(H3495="0-650",1,IF(H3495="650-900",2,IF(H3495="900+",3,NA)))</f>
        <v>3</v>
      </c>
      <c r="J3495">
        <v>24.325864832278899</v>
      </c>
      <c r="K3495">
        <v>2.14636052337696</v>
      </c>
      <c r="L3495">
        <v>0.97142907980817295</v>
      </c>
    </row>
    <row r="3496" spans="1:12" x14ac:dyDescent="0.2">
      <c r="A3496" t="s">
        <v>4348</v>
      </c>
      <c r="B3496" t="str">
        <f t="shared" si="161"/>
        <v>canopy_cover_75p</v>
      </c>
      <c r="C3496">
        <f>VLOOKUP(B3496,GDD!$D$1:$E$31,2)</f>
        <v>14</v>
      </c>
      <c r="D3496" t="s">
        <v>6180</v>
      </c>
      <c r="E3496" s="2">
        <v>20210808</v>
      </c>
      <c r="F3496" t="str">
        <f t="shared" si="162"/>
        <v>RS1234</v>
      </c>
      <c r="G3496" t="s">
        <v>1139</v>
      </c>
      <c r="H3496" t="str">
        <f>VLOOKUP(E3496,GDD!$A$2:$B$57,2)</f>
        <v>900+</v>
      </c>
      <c r="I3496" cm="1">
        <f t="array" ref="I3496">IF(H3496="0-650",1,IF(H3496="650-900",2,IF(H3496="900+",3,NA)))</f>
        <v>3</v>
      </c>
      <c r="J3496">
        <v>121.560225927209</v>
      </c>
      <c r="K3496">
        <v>5.7625712767616299</v>
      </c>
      <c r="L3496">
        <v>0.98444411852177305</v>
      </c>
    </row>
    <row r="3497" spans="1:12" x14ac:dyDescent="0.2">
      <c r="A3497" t="s">
        <v>4349</v>
      </c>
      <c r="B3497" t="str">
        <f t="shared" si="161"/>
        <v>standard_deviation_ht</v>
      </c>
      <c r="C3497">
        <f>VLOOKUP(B3497,GDD!$D$1:$E$31,2)</f>
        <v>15</v>
      </c>
      <c r="D3497" t="s">
        <v>6180</v>
      </c>
      <c r="E3497" s="2">
        <v>20210808</v>
      </c>
      <c r="F3497" t="str">
        <f t="shared" si="162"/>
        <v>RS1234</v>
      </c>
      <c r="G3497" t="s">
        <v>1139</v>
      </c>
      <c r="H3497" t="str">
        <f>VLOOKUP(E3497,GDD!$A$2:$B$57,2)</f>
        <v>900+</v>
      </c>
      <c r="I3497" cm="1">
        <f t="array" ref="I3497">IF(H3497="0-650",1,IF(H3497="650-900",2,IF(H3497="900+",3,NA)))</f>
        <v>3</v>
      </c>
      <c r="J3497">
        <v>1.22708528827156E-3</v>
      </c>
      <c r="K3497">
        <v>4.8076785554423301E-4</v>
      </c>
      <c r="L3497">
        <v>0.88448699770918804</v>
      </c>
    </row>
    <row r="3498" spans="1:12" x14ac:dyDescent="0.2">
      <c r="A3498" t="s">
        <v>4350</v>
      </c>
      <c r="B3498" t="str">
        <f t="shared" si="161"/>
        <v>quadratic_mean_ht</v>
      </c>
      <c r="C3498">
        <f>VLOOKUP(B3498,GDD!$D$1:$E$31,2)</f>
        <v>16</v>
      </c>
      <c r="D3498" t="s">
        <v>6180</v>
      </c>
      <c r="E3498" s="2">
        <v>20210808</v>
      </c>
      <c r="F3498" t="str">
        <f t="shared" si="162"/>
        <v>RS1234</v>
      </c>
      <c r="G3498" t="s">
        <v>1139</v>
      </c>
      <c r="H3498" t="str">
        <f>VLOOKUP(E3498,GDD!$A$2:$B$57,2)</f>
        <v>900+</v>
      </c>
      <c r="I3498" cm="1">
        <f t="array" ref="I3498">IF(H3498="0-650",1,IF(H3498="650-900",2,IF(H3498="900+",3,NA)))</f>
        <v>3</v>
      </c>
      <c r="J3498">
        <v>6.9430392681533004E-2</v>
      </c>
      <c r="K3498">
        <v>2.5590186958816701E-3</v>
      </c>
      <c r="L3498">
        <v>0.98786333266251902</v>
      </c>
    </row>
    <row r="3499" spans="1:12" x14ac:dyDescent="0.2">
      <c r="A3499" t="s">
        <v>4351</v>
      </c>
      <c r="B3499" t="str">
        <f t="shared" si="161"/>
        <v>skewness_ht</v>
      </c>
      <c r="C3499">
        <f>VLOOKUP(B3499,GDD!$D$1:$E$31,2)</f>
        <v>17</v>
      </c>
      <c r="D3499" t="s">
        <v>6180</v>
      </c>
      <c r="E3499" s="2">
        <v>20210808</v>
      </c>
      <c r="F3499" t="str">
        <f t="shared" si="162"/>
        <v>RS1234</v>
      </c>
      <c r="G3499" t="s">
        <v>1139</v>
      </c>
      <c r="H3499" t="str">
        <f>VLOOKUP(E3499,GDD!$A$2:$B$57,2)</f>
        <v>900+</v>
      </c>
      <c r="I3499" cm="1">
        <f t="array" ref="I3499">IF(H3499="0-650",1,IF(H3499="650-900",2,IF(H3499="900+",3,NA)))</f>
        <v>3</v>
      </c>
      <c r="J3499">
        <v>9.0870869091093306E-2</v>
      </c>
      <c r="K3499">
        <v>1.5971639041462302E-2</v>
      </c>
      <c r="L3499">
        <v>0.94465519429621603</v>
      </c>
    </row>
    <row r="3500" spans="1:12" x14ac:dyDescent="0.2">
      <c r="A3500" t="s">
        <v>4352</v>
      </c>
      <c r="B3500" t="str">
        <f t="shared" si="161"/>
        <v>kurtosis_ht</v>
      </c>
      <c r="C3500">
        <f>VLOOKUP(B3500,GDD!$D$1:$E$31,2)</f>
        <v>18</v>
      </c>
      <c r="D3500" t="s">
        <v>6180</v>
      </c>
      <c r="E3500" s="2">
        <v>20210808</v>
      </c>
      <c r="F3500" t="str">
        <f t="shared" si="162"/>
        <v>RS1234</v>
      </c>
      <c r="G3500" t="s">
        <v>1139</v>
      </c>
      <c r="H3500" t="str">
        <f>VLOOKUP(E3500,GDD!$A$2:$B$57,2)</f>
        <v>900+</v>
      </c>
      <c r="I3500" cm="1">
        <f t="array" ref="I3500">IF(H3500="0-650",1,IF(H3500="650-900",2,IF(H3500="900+",3,NA)))</f>
        <v>3</v>
      </c>
      <c r="J3500">
        <v>1.3901687649623899</v>
      </c>
      <c r="K3500">
        <v>0.26714400306807701</v>
      </c>
      <c r="L3500">
        <v>0.93980057347214396</v>
      </c>
    </row>
    <row r="3501" spans="1:12" x14ac:dyDescent="0.2">
      <c r="A3501" t="s">
        <v>4353</v>
      </c>
      <c r="B3501" t="str">
        <f t="shared" si="161"/>
        <v>variation_ht</v>
      </c>
      <c r="C3501">
        <f>VLOOKUP(B3501,GDD!$D$1:$E$31,2)</f>
        <v>19</v>
      </c>
      <c r="D3501" t="s">
        <v>6180</v>
      </c>
      <c r="E3501" s="2">
        <v>20210808</v>
      </c>
      <c r="F3501" t="str">
        <f t="shared" si="162"/>
        <v>RS1234</v>
      </c>
      <c r="G3501" t="s">
        <v>1139</v>
      </c>
      <c r="H3501" t="str">
        <f>VLOOKUP(E3501,GDD!$A$2:$B$57,2)</f>
        <v>900+</v>
      </c>
      <c r="I3501" cm="1">
        <f t="array" ref="I3501">IF(H3501="0-650",1,IF(H3501="650-900",2,IF(H3501="900+",3,NA)))</f>
        <v>3</v>
      </c>
      <c r="J3501">
        <v>8.1234803708686305E-4</v>
      </c>
      <c r="K3501">
        <v>1.37436044583489E-4</v>
      </c>
      <c r="L3501">
        <v>0.94661600157549897</v>
      </c>
    </row>
    <row r="3502" spans="1:12" x14ac:dyDescent="0.2">
      <c r="A3502" t="s">
        <v>4354</v>
      </c>
      <c r="B3502" t="str">
        <f t="shared" si="161"/>
        <v>plot_volume</v>
      </c>
      <c r="C3502">
        <f>VLOOKUP(B3502,GDD!$D$1:$E$31,2)</f>
        <v>20</v>
      </c>
      <c r="D3502" t="s">
        <v>6180</v>
      </c>
      <c r="E3502" s="2">
        <v>20210808</v>
      </c>
      <c r="F3502" t="str">
        <f t="shared" si="162"/>
        <v>RS1234</v>
      </c>
      <c r="G3502" t="s">
        <v>1139</v>
      </c>
      <c r="H3502" t="str">
        <f>VLOOKUP(E3502,GDD!$A$2:$B$57,2)</f>
        <v>900+</v>
      </c>
      <c r="I3502" cm="1">
        <f t="array" ref="I3502">IF(H3502="0-650",1,IF(H3502="650-900",2,IF(H3502="900+",3,NA)))</f>
        <v>3</v>
      </c>
      <c r="J3502" s="1">
        <v>3.3930652477122003E-5</v>
      </c>
      <c r="K3502" s="1">
        <v>2.9777075645524499E-6</v>
      </c>
      <c r="L3502">
        <v>0.97157853311196096</v>
      </c>
    </row>
    <row r="3503" spans="1:12" x14ac:dyDescent="0.2">
      <c r="A3503" t="s">
        <v>4355</v>
      </c>
      <c r="B3503" t="str">
        <f t="shared" si="161"/>
        <v>height_30p</v>
      </c>
      <c r="C3503">
        <f>VLOOKUP(B3503,GDD!$D$1:$E$31,2)</f>
        <v>2</v>
      </c>
      <c r="D3503" t="s">
        <v>6180</v>
      </c>
      <c r="E3503" s="2">
        <v>20210816</v>
      </c>
      <c r="F3503" t="str">
        <f t="shared" si="162"/>
        <v>RS1234</v>
      </c>
      <c r="G3503" t="s">
        <v>1139</v>
      </c>
      <c r="H3503" t="str">
        <f>VLOOKUP(E3503,GDD!$A$2:$B$57,2)</f>
        <v>900+</v>
      </c>
      <c r="I3503" cm="1">
        <f t="array" ref="I3503">IF(H3503="0-650",1,IF(H3503="650-900",2,IF(H3503="900+",3,NA)))</f>
        <v>3</v>
      </c>
      <c r="J3503">
        <v>3.5681349584375001E-2</v>
      </c>
      <c r="K3503">
        <v>1.5050871383639501E-2</v>
      </c>
      <c r="L3503">
        <v>0.87672811148260499</v>
      </c>
    </row>
    <row r="3504" spans="1:12" x14ac:dyDescent="0.2">
      <c r="A3504" t="s">
        <v>4356</v>
      </c>
      <c r="B3504" t="str">
        <f t="shared" si="161"/>
        <v>height_50p</v>
      </c>
      <c r="C3504">
        <f>VLOOKUP(B3504,GDD!$D$1:$E$31,2)</f>
        <v>3</v>
      </c>
      <c r="D3504" t="s">
        <v>6180</v>
      </c>
      <c r="E3504" s="2">
        <v>20210816</v>
      </c>
      <c r="F3504" t="str">
        <f t="shared" si="162"/>
        <v>RS1234</v>
      </c>
      <c r="G3504" t="s">
        <v>1139</v>
      </c>
      <c r="H3504" t="str">
        <f>VLOOKUP(E3504,GDD!$A$2:$B$57,2)</f>
        <v>900+</v>
      </c>
      <c r="I3504" cm="1">
        <f t="array" ref="I3504">IF(H3504="0-650",1,IF(H3504="650-900",2,IF(H3504="900+",3,NA)))</f>
        <v>3</v>
      </c>
      <c r="J3504">
        <v>4.0519613059209002E-2</v>
      </c>
      <c r="K3504">
        <v>1.22568467901047E-2</v>
      </c>
      <c r="L3504">
        <v>0.90840500721970496</v>
      </c>
    </row>
    <row r="3505" spans="1:12" x14ac:dyDescent="0.2">
      <c r="A3505" t="s">
        <v>4357</v>
      </c>
      <c r="B3505" t="str">
        <f t="shared" ref="B3505:B3568" si="163">LEFT(A3505,FIND("_2021",A3505)-1)</f>
        <v>height_70p</v>
      </c>
      <c r="C3505">
        <f>VLOOKUP(B3505,GDD!$D$1:$E$31,2)</f>
        <v>4</v>
      </c>
      <c r="D3505" t="s">
        <v>6180</v>
      </c>
      <c r="E3505" s="2">
        <v>20210816</v>
      </c>
      <c r="F3505" t="str">
        <f t="shared" ref="F3505:F3568" si="164">RIGHT(A3505,LEN(A3505)-LEN(E3505)-LEN(B3505)-2)</f>
        <v>RS1234</v>
      </c>
      <c r="G3505" t="s">
        <v>1139</v>
      </c>
      <c r="H3505" t="str">
        <f>VLOOKUP(E3505,GDD!$A$2:$B$57,2)</f>
        <v>900+</v>
      </c>
      <c r="I3505" cm="1">
        <f t="array" ref="I3505">IF(H3505="0-650",1,IF(H3505="650-900",2,IF(H3505="900+",3,NA)))</f>
        <v>3</v>
      </c>
      <c r="J3505">
        <v>4.2292935913753701E-2</v>
      </c>
      <c r="K3505">
        <v>8.8042690995788798E-3</v>
      </c>
      <c r="L3505">
        <v>0.935111516450157</v>
      </c>
    </row>
    <row r="3506" spans="1:12" x14ac:dyDescent="0.2">
      <c r="A3506" t="s">
        <v>4358</v>
      </c>
      <c r="B3506" t="str">
        <f t="shared" si="163"/>
        <v>height_90p</v>
      </c>
      <c r="C3506">
        <f>VLOOKUP(B3506,GDD!$D$1:$E$31,2)</f>
        <v>5</v>
      </c>
      <c r="D3506" t="s">
        <v>6180</v>
      </c>
      <c r="E3506" s="2">
        <v>20210816</v>
      </c>
      <c r="F3506" t="str">
        <f t="shared" si="164"/>
        <v>RS1234</v>
      </c>
      <c r="G3506" t="s">
        <v>1139</v>
      </c>
      <c r="H3506" t="str">
        <f>VLOOKUP(E3506,GDD!$A$2:$B$57,2)</f>
        <v>900+</v>
      </c>
      <c r="I3506" cm="1">
        <f t="array" ref="I3506">IF(H3506="0-650",1,IF(H3506="650-900",2,IF(H3506="900+",3,NA)))</f>
        <v>3</v>
      </c>
      <c r="J3506">
        <v>3.2587568944178802E-2</v>
      </c>
      <c r="K3506">
        <v>7.4772222692264297E-3</v>
      </c>
      <c r="L3506">
        <v>0.92895070974443295</v>
      </c>
    </row>
    <row r="3507" spans="1:12" x14ac:dyDescent="0.2">
      <c r="A3507" t="s">
        <v>4359</v>
      </c>
      <c r="B3507" t="str">
        <f t="shared" si="163"/>
        <v>height_95p</v>
      </c>
      <c r="C3507">
        <f>VLOOKUP(B3507,GDD!$D$1:$E$31,2)</f>
        <v>6</v>
      </c>
      <c r="D3507" t="s">
        <v>6180</v>
      </c>
      <c r="E3507" s="2">
        <v>20210816</v>
      </c>
      <c r="F3507" t="str">
        <f t="shared" si="164"/>
        <v>RS1234</v>
      </c>
      <c r="G3507" t="s">
        <v>1139</v>
      </c>
      <c r="H3507" t="str">
        <f>VLOOKUP(E3507,GDD!$A$2:$B$57,2)</f>
        <v>900+</v>
      </c>
      <c r="I3507" cm="1">
        <f t="array" ref="I3507">IF(H3507="0-650",1,IF(H3507="650-900",2,IF(H3507="900+",3,NA)))</f>
        <v>3</v>
      </c>
      <c r="J3507">
        <v>2.7922658707089699E-2</v>
      </c>
      <c r="K3507">
        <v>6.8868614073380897E-3</v>
      </c>
      <c r="L3507">
        <v>0.92403205835358904</v>
      </c>
    </row>
    <row r="3508" spans="1:12" x14ac:dyDescent="0.2">
      <c r="A3508" t="s">
        <v>4360</v>
      </c>
      <c r="B3508" t="str">
        <f t="shared" si="163"/>
        <v>height_99p</v>
      </c>
      <c r="C3508">
        <f>VLOOKUP(B3508,GDD!$D$1:$E$31,2)</f>
        <v>7</v>
      </c>
      <c r="D3508" t="s">
        <v>6180</v>
      </c>
      <c r="E3508" s="2">
        <v>20210816</v>
      </c>
      <c r="F3508" t="str">
        <f t="shared" si="164"/>
        <v>RS1234</v>
      </c>
      <c r="G3508" t="s">
        <v>1139</v>
      </c>
      <c r="H3508" t="str">
        <f>VLOOKUP(E3508,GDD!$A$2:$B$57,2)</f>
        <v>900+</v>
      </c>
      <c r="I3508" cm="1">
        <f t="array" ref="I3508">IF(H3508="0-650",1,IF(H3508="650-900",2,IF(H3508="900+",3,NA)))</f>
        <v>3</v>
      </c>
      <c r="J3508">
        <v>1.9443654392610098E-2</v>
      </c>
      <c r="K3508">
        <v>7.7456874566821203E-3</v>
      </c>
      <c r="L3508">
        <v>0.88277723852067502</v>
      </c>
    </row>
    <row r="3509" spans="1:12" x14ac:dyDescent="0.2">
      <c r="A3509" t="s">
        <v>4361</v>
      </c>
      <c r="B3509" t="str">
        <f t="shared" si="163"/>
        <v>canopy_cover_5p</v>
      </c>
      <c r="C3509">
        <f>VLOOKUP(B3509,GDD!$D$1:$E$31,2)</f>
        <v>8</v>
      </c>
      <c r="D3509" t="s">
        <v>6180</v>
      </c>
      <c r="E3509" s="2">
        <v>20210816</v>
      </c>
      <c r="F3509" t="str">
        <f t="shared" si="164"/>
        <v>RS1234</v>
      </c>
      <c r="G3509" t="s">
        <v>1139</v>
      </c>
      <c r="H3509" t="str">
        <f>VLOOKUP(E3509,GDD!$A$2:$B$57,2)</f>
        <v>900+</v>
      </c>
      <c r="I3509" cm="1">
        <f t="array" ref="I3509">IF(H3509="0-650",1,IF(H3509="650-900",2,IF(H3509="900+",3,NA)))</f>
        <v>3</v>
      </c>
      <c r="J3509">
        <v>0</v>
      </c>
      <c r="K3509">
        <v>8.9129595860273003</v>
      </c>
      <c r="L3509">
        <v>0</v>
      </c>
    </row>
    <row r="3510" spans="1:12" x14ac:dyDescent="0.2">
      <c r="A3510" t="s">
        <v>4362</v>
      </c>
      <c r="B3510" t="str">
        <f t="shared" si="163"/>
        <v>pcanopy_cover_10p</v>
      </c>
      <c r="C3510">
        <f>VLOOKUP(B3510,GDD!$D$1:$E$31,2)</f>
        <v>9</v>
      </c>
      <c r="D3510" t="s">
        <v>6180</v>
      </c>
      <c r="E3510" s="2">
        <v>20210816</v>
      </c>
      <c r="F3510" t="str">
        <f t="shared" si="164"/>
        <v>RS1234</v>
      </c>
      <c r="G3510" t="s">
        <v>1139</v>
      </c>
      <c r="H3510" t="str">
        <f>VLOOKUP(E3510,GDD!$A$2:$B$57,2)</f>
        <v>900+</v>
      </c>
      <c r="I3510" cm="1">
        <f t="array" ref="I3510">IF(H3510="0-650",1,IF(H3510="650-900",2,IF(H3510="900+",3,NA)))</f>
        <v>3</v>
      </c>
      <c r="J3510">
        <v>0</v>
      </c>
      <c r="K3510">
        <v>9.3993774470186793</v>
      </c>
      <c r="L3510">
        <v>0</v>
      </c>
    </row>
    <row r="3511" spans="1:12" x14ac:dyDescent="0.2">
      <c r="A3511" t="s">
        <v>4363</v>
      </c>
      <c r="B3511" t="str">
        <f t="shared" si="163"/>
        <v>canopy_cover_20p</v>
      </c>
      <c r="C3511">
        <f>VLOOKUP(B3511,GDD!$D$1:$E$31,2)</f>
        <v>10</v>
      </c>
      <c r="D3511" t="s">
        <v>6180</v>
      </c>
      <c r="E3511" s="2">
        <v>20210816</v>
      </c>
      <c r="F3511" t="str">
        <f t="shared" si="164"/>
        <v>RS1234</v>
      </c>
      <c r="G3511" t="s">
        <v>1139</v>
      </c>
      <c r="H3511" t="str">
        <f>VLOOKUP(E3511,GDD!$A$2:$B$57,2)</f>
        <v>900+</v>
      </c>
      <c r="I3511" cm="1">
        <f t="array" ref="I3511">IF(H3511="0-650",1,IF(H3511="650-900",2,IF(H3511="900+",3,NA)))</f>
        <v>3</v>
      </c>
      <c r="J3511">
        <v>0</v>
      </c>
      <c r="K3511">
        <v>9.8066216576867706</v>
      </c>
      <c r="L3511">
        <v>0</v>
      </c>
    </row>
    <row r="3512" spans="1:12" x14ac:dyDescent="0.2">
      <c r="A3512" t="s">
        <v>4364</v>
      </c>
      <c r="B3512" t="str">
        <f t="shared" si="163"/>
        <v>canopy_cover_30p</v>
      </c>
      <c r="C3512">
        <f>VLOOKUP(B3512,GDD!$D$1:$E$31,2)</f>
        <v>11</v>
      </c>
      <c r="D3512" t="s">
        <v>6180</v>
      </c>
      <c r="E3512" s="2">
        <v>20210816</v>
      </c>
      <c r="F3512" t="str">
        <f t="shared" si="164"/>
        <v>RS1234</v>
      </c>
      <c r="G3512" t="s">
        <v>1139</v>
      </c>
      <c r="H3512" t="str">
        <f>VLOOKUP(E3512,GDD!$A$2:$B$57,2)</f>
        <v>900+</v>
      </c>
      <c r="I3512" cm="1">
        <f t="array" ref="I3512">IF(H3512="0-650",1,IF(H3512="650-900",2,IF(H3512="900+",3,NA)))</f>
        <v>3</v>
      </c>
      <c r="J3512">
        <v>0.27090728378006601</v>
      </c>
      <c r="K3512">
        <v>11.225432676395901</v>
      </c>
      <c r="L3512">
        <v>6.7512163053537202E-2</v>
      </c>
    </row>
    <row r="3513" spans="1:12" x14ac:dyDescent="0.2">
      <c r="A3513" t="s">
        <v>4365</v>
      </c>
      <c r="B3513" t="str">
        <f t="shared" si="163"/>
        <v>canopy_cover_40p</v>
      </c>
      <c r="C3513">
        <f>VLOOKUP(B3513,GDD!$D$1:$E$31,2)</f>
        <v>12</v>
      </c>
      <c r="D3513" t="s">
        <v>6180</v>
      </c>
      <c r="E3513" s="2">
        <v>20210816</v>
      </c>
      <c r="F3513" t="str">
        <f t="shared" si="164"/>
        <v>RS1234</v>
      </c>
      <c r="G3513" t="s">
        <v>1139</v>
      </c>
      <c r="H3513" t="str">
        <f>VLOOKUP(E3513,GDD!$A$2:$B$57,2)</f>
        <v>900+</v>
      </c>
      <c r="I3513" cm="1">
        <f t="array" ref="I3513">IF(H3513="0-650",1,IF(H3513="650-900",2,IF(H3513="900+",3,NA)))</f>
        <v>3</v>
      </c>
      <c r="J3513">
        <v>4.3660824590204204</v>
      </c>
      <c r="K3513">
        <v>14.5479898950218</v>
      </c>
      <c r="L3513">
        <v>0.47378047320340999</v>
      </c>
    </row>
    <row r="3514" spans="1:12" x14ac:dyDescent="0.2">
      <c r="A3514" t="s">
        <v>4366</v>
      </c>
      <c r="B3514" t="str">
        <f t="shared" si="163"/>
        <v>canopy_cover_50p</v>
      </c>
      <c r="C3514">
        <f>VLOOKUP(B3514,GDD!$D$1:$E$31,2)</f>
        <v>13</v>
      </c>
      <c r="D3514" t="s">
        <v>6180</v>
      </c>
      <c r="E3514" s="2">
        <v>20210816</v>
      </c>
      <c r="F3514" t="str">
        <f t="shared" si="164"/>
        <v>RS1234</v>
      </c>
      <c r="G3514" t="s">
        <v>1139</v>
      </c>
      <c r="H3514" t="str">
        <f>VLOOKUP(E3514,GDD!$A$2:$B$57,2)</f>
        <v>900+</v>
      </c>
      <c r="I3514" cm="1">
        <f t="array" ref="I3514">IF(H3514="0-650",1,IF(H3514="650-900",2,IF(H3514="900+",3,NA)))</f>
        <v>3</v>
      </c>
      <c r="J3514">
        <v>14.5295765358831</v>
      </c>
      <c r="K3514">
        <v>23.775320459216701</v>
      </c>
      <c r="L3514">
        <v>0.64706218768590795</v>
      </c>
    </row>
    <row r="3515" spans="1:12" x14ac:dyDescent="0.2">
      <c r="A3515" t="s">
        <v>4367</v>
      </c>
      <c r="B3515" t="str">
        <f t="shared" si="163"/>
        <v>canopy_cover_75p</v>
      </c>
      <c r="C3515">
        <f>VLOOKUP(B3515,GDD!$D$1:$E$31,2)</f>
        <v>14</v>
      </c>
      <c r="D3515" t="s">
        <v>6180</v>
      </c>
      <c r="E3515" s="2">
        <v>20210816</v>
      </c>
      <c r="F3515" t="str">
        <f t="shared" si="164"/>
        <v>RS1234</v>
      </c>
      <c r="G3515" t="s">
        <v>1139</v>
      </c>
      <c r="H3515" t="str">
        <f>VLOOKUP(E3515,GDD!$A$2:$B$57,2)</f>
        <v>900+</v>
      </c>
      <c r="I3515" cm="1">
        <f t="array" ref="I3515">IF(H3515="0-650",1,IF(H3515="650-900",2,IF(H3515="900+",3,NA)))</f>
        <v>3</v>
      </c>
      <c r="J3515">
        <v>82.074867019113995</v>
      </c>
      <c r="K3515">
        <v>37.7884931293055</v>
      </c>
      <c r="L3515">
        <v>0.86694806013249603</v>
      </c>
    </row>
    <row r="3516" spans="1:12" x14ac:dyDescent="0.2">
      <c r="A3516" t="s">
        <v>4368</v>
      </c>
      <c r="B3516" t="str">
        <f t="shared" si="163"/>
        <v>standard_deviation_ht</v>
      </c>
      <c r="C3516">
        <f>VLOOKUP(B3516,GDD!$D$1:$E$31,2)</f>
        <v>15</v>
      </c>
      <c r="D3516" t="s">
        <v>6180</v>
      </c>
      <c r="E3516" s="2">
        <v>20210816</v>
      </c>
      <c r="F3516" t="str">
        <f t="shared" si="164"/>
        <v>RS1234</v>
      </c>
      <c r="G3516" t="s">
        <v>1139</v>
      </c>
      <c r="H3516" t="str">
        <f>VLOOKUP(E3516,GDD!$A$2:$B$57,2)</f>
        <v>900+</v>
      </c>
      <c r="I3516" cm="1">
        <f t="array" ref="I3516">IF(H3516="0-650",1,IF(H3516="650-900",2,IF(H3516="900+",3,NA)))</f>
        <v>3</v>
      </c>
      <c r="J3516">
        <v>1.3495452788534899E-4</v>
      </c>
      <c r="K3516">
        <v>1.17646696068818E-3</v>
      </c>
      <c r="L3516">
        <v>0.25602716971734801</v>
      </c>
    </row>
    <row r="3517" spans="1:12" x14ac:dyDescent="0.2">
      <c r="A3517" t="s">
        <v>4369</v>
      </c>
      <c r="B3517" t="str">
        <f t="shared" si="163"/>
        <v>quadratic_mean_ht</v>
      </c>
      <c r="C3517">
        <f>VLOOKUP(B3517,GDD!$D$1:$E$31,2)</f>
        <v>16</v>
      </c>
      <c r="D3517" t="s">
        <v>6180</v>
      </c>
      <c r="E3517" s="2">
        <v>20210816</v>
      </c>
      <c r="F3517" t="str">
        <f t="shared" si="164"/>
        <v>RS1234</v>
      </c>
      <c r="G3517" t="s">
        <v>1139</v>
      </c>
      <c r="H3517" t="str">
        <f>VLOOKUP(E3517,GDD!$A$2:$B$57,2)</f>
        <v>900+</v>
      </c>
      <c r="I3517" cm="1">
        <f t="array" ref="I3517">IF(H3517="0-650",1,IF(H3517="650-900",2,IF(H3517="900+",3,NA)))</f>
        <v>3</v>
      </c>
      <c r="J3517">
        <v>3.3630576702789197E-2</v>
      </c>
      <c r="K3517">
        <v>9.4036194129037704E-3</v>
      </c>
      <c r="L3517">
        <v>0.91474146957492297</v>
      </c>
    </row>
    <row r="3518" spans="1:12" x14ac:dyDescent="0.2">
      <c r="A3518" t="s">
        <v>4370</v>
      </c>
      <c r="B3518" t="str">
        <f t="shared" si="163"/>
        <v>skewness_ht</v>
      </c>
      <c r="C3518">
        <f>VLOOKUP(B3518,GDD!$D$1:$E$31,2)</f>
        <v>17</v>
      </c>
      <c r="D3518" t="s">
        <v>6180</v>
      </c>
      <c r="E3518" s="2">
        <v>20210816</v>
      </c>
      <c r="F3518" t="str">
        <f t="shared" si="164"/>
        <v>RS1234</v>
      </c>
      <c r="G3518" t="s">
        <v>1139</v>
      </c>
      <c r="H3518" t="str">
        <f>VLOOKUP(E3518,GDD!$A$2:$B$57,2)</f>
        <v>900+</v>
      </c>
      <c r="I3518" cm="1">
        <f t="array" ref="I3518">IF(H3518="0-650",1,IF(H3518="650-900",2,IF(H3518="900+",3,NA)))</f>
        <v>3</v>
      </c>
      <c r="J3518">
        <v>3.3300773786538E-2</v>
      </c>
      <c r="K3518">
        <v>4.2928735686059101E-2</v>
      </c>
      <c r="L3518">
        <v>0.69944396846176204</v>
      </c>
    </row>
    <row r="3519" spans="1:12" x14ac:dyDescent="0.2">
      <c r="A3519" t="s">
        <v>4371</v>
      </c>
      <c r="B3519" t="str">
        <f t="shared" si="163"/>
        <v>kurtosis_ht</v>
      </c>
      <c r="C3519">
        <f>VLOOKUP(B3519,GDD!$D$1:$E$31,2)</f>
        <v>18</v>
      </c>
      <c r="D3519" t="s">
        <v>6180</v>
      </c>
      <c r="E3519" s="2">
        <v>20210816</v>
      </c>
      <c r="F3519" t="str">
        <f t="shared" si="164"/>
        <v>RS1234</v>
      </c>
      <c r="G3519" t="s">
        <v>1139</v>
      </c>
      <c r="H3519" t="str">
        <f>VLOOKUP(E3519,GDD!$A$2:$B$57,2)</f>
        <v>900+</v>
      </c>
      <c r="I3519" cm="1">
        <f t="array" ref="I3519">IF(H3519="0-650",1,IF(H3519="650-900",2,IF(H3519="900+",3,NA)))</f>
        <v>3</v>
      </c>
      <c r="J3519">
        <v>0.36999913532374001</v>
      </c>
      <c r="K3519">
        <v>0.48546367176513999</v>
      </c>
      <c r="L3519">
        <v>0.69572202133948902</v>
      </c>
    </row>
    <row r="3520" spans="1:12" x14ac:dyDescent="0.2">
      <c r="A3520" t="s">
        <v>4372</v>
      </c>
      <c r="B3520" t="str">
        <f t="shared" si="163"/>
        <v>variation_ht</v>
      </c>
      <c r="C3520">
        <f>VLOOKUP(B3520,GDD!$D$1:$E$31,2)</f>
        <v>19</v>
      </c>
      <c r="D3520" t="s">
        <v>6180</v>
      </c>
      <c r="E3520" s="2">
        <v>20210816</v>
      </c>
      <c r="F3520" t="str">
        <f t="shared" si="164"/>
        <v>RS1234</v>
      </c>
      <c r="G3520" t="s">
        <v>1139</v>
      </c>
      <c r="H3520" t="str">
        <f>VLOOKUP(E3520,GDD!$A$2:$B$57,2)</f>
        <v>900+</v>
      </c>
      <c r="I3520" cm="1">
        <f t="array" ref="I3520">IF(H3520="0-650",1,IF(H3520="650-900",2,IF(H3520="900+",3,NA)))</f>
        <v>3</v>
      </c>
      <c r="J3520">
        <v>3.3793441040093803E-4</v>
      </c>
      <c r="K3520">
        <v>7.8337676826997901E-4</v>
      </c>
      <c r="L3520">
        <v>0.56410778636542602</v>
      </c>
    </row>
    <row r="3521" spans="1:12" x14ac:dyDescent="0.2">
      <c r="A3521" t="s">
        <v>4373</v>
      </c>
      <c r="B3521" t="str">
        <f t="shared" si="163"/>
        <v>plot_volume</v>
      </c>
      <c r="C3521">
        <f>VLOOKUP(B3521,GDD!$D$1:$E$31,2)</f>
        <v>20</v>
      </c>
      <c r="D3521" t="s">
        <v>6180</v>
      </c>
      <c r="E3521" s="2">
        <v>20210816</v>
      </c>
      <c r="F3521" t="str">
        <f t="shared" si="164"/>
        <v>RS1234</v>
      </c>
      <c r="G3521" t="s">
        <v>1139</v>
      </c>
      <c r="H3521" t="str">
        <f>VLOOKUP(E3521,GDD!$A$2:$B$57,2)</f>
        <v>900+</v>
      </c>
      <c r="I3521" cm="1">
        <f t="array" ref="I3521">IF(H3521="0-650",1,IF(H3521="650-900",2,IF(H3521="900+",3,NA)))</f>
        <v>3</v>
      </c>
      <c r="J3521" s="1">
        <v>1.44023499381986E-5</v>
      </c>
      <c r="K3521" s="1">
        <v>1.0925557660861201E-5</v>
      </c>
      <c r="L3521">
        <v>0.79817048964776605</v>
      </c>
    </row>
    <row r="3522" spans="1:12" x14ac:dyDescent="0.2">
      <c r="A3522" t="s">
        <v>4374</v>
      </c>
      <c r="B3522" t="str">
        <f t="shared" si="163"/>
        <v>height_30p</v>
      </c>
      <c r="C3522">
        <f>VLOOKUP(B3522,GDD!$D$1:$E$31,2)</f>
        <v>2</v>
      </c>
      <c r="D3522" t="s">
        <v>6180</v>
      </c>
      <c r="E3522" s="2">
        <v>20210901</v>
      </c>
      <c r="F3522" t="str">
        <f t="shared" si="164"/>
        <v>RS1234</v>
      </c>
      <c r="G3522" t="s">
        <v>1139</v>
      </c>
      <c r="H3522" t="str">
        <f>VLOOKUP(E3522,GDD!$A$2:$B$57,2)</f>
        <v>900+</v>
      </c>
      <c r="I3522" cm="1">
        <f t="array" ref="I3522">IF(H3522="0-650",1,IF(H3522="650-900",2,IF(H3522="900+",3,NA)))</f>
        <v>3</v>
      </c>
      <c r="J3522">
        <v>3.8569189743040702E-2</v>
      </c>
      <c r="K3522">
        <v>1.1751929000448601E-2</v>
      </c>
      <c r="L3522">
        <v>0.90779871909363796</v>
      </c>
    </row>
    <row r="3523" spans="1:12" x14ac:dyDescent="0.2">
      <c r="A3523" t="s">
        <v>4375</v>
      </c>
      <c r="B3523" t="str">
        <f t="shared" si="163"/>
        <v>height_50p</v>
      </c>
      <c r="C3523">
        <f>VLOOKUP(B3523,GDD!$D$1:$E$31,2)</f>
        <v>3</v>
      </c>
      <c r="D3523" t="s">
        <v>6180</v>
      </c>
      <c r="E3523" s="2">
        <v>20210901</v>
      </c>
      <c r="F3523" t="str">
        <f t="shared" si="164"/>
        <v>RS1234</v>
      </c>
      <c r="G3523" t="s">
        <v>1139</v>
      </c>
      <c r="H3523" t="str">
        <f>VLOOKUP(E3523,GDD!$A$2:$B$57,2)</f>
        <v>900+</v>
      </c>
      <c r="I3523" cm="1">
        <f t="array" ref="I3523">IF(H3523="0-650",1,IF(H3523="650-900",2,IF(H3523="900+",3,NA)))</f>
        <v>3</v>
      </c>
      <c r="J3523">
        <v>4.2497916074698799E-2</v>
      </c>
      <c r="K3523">
        <v>9.1955717418305896E-3</v>
      </c>
      <c r="L3523">
        <v>0.93272647969773503</v>
      </c>
    </row>
    <row r="3524" spans="1:12" x14ac:dyDescent="0.2">
      <c r="A3524" t="s">
        <v>4376</v>
      </c>
      <c r="B3524" t="str">
        <f t="shared" si="163"/>
        <v>height_70p</v>
      </c>
      <c r="C3524">
        <f>VLOOKUP(B3524,GDD!$D$1:$E$31,2)</f>
        <v>4</v>
      </c>
      <c r="D3524" t="s">
        <v>6180</v>
      </c>
      <c r="E3524" s="2">
        <v>20210901</v>
      </c>
      <c r="F3524" t="str">
        <f t="shared" si="164"/>
        <v>RS1234</v>
      </c>
      <c r="G3524" t="s">
        <v>1139</v>
      </c>
      <c r="H3524" t="str">
        <f>VLOOKUP(E3524,GDD!$A$2:$B$57,2)</f>
        <v>900+</v>
      </c>
      <c r="I3524" cm="1">
        <f t="array" ref="I3524">IF(H3524="0-650",1,IF(H3524="650-900",2,IF(H3524="900+",3,NA)))</f>
        <v>3</v>
      </c>
      <c r="J3524">
        <v>4.0548371901896897E-2</v>
      </c>
      <c r="K3524">
        <v>7.0806007915383802E-3</v>
      </c>
      <c r="L3524">
        <v>0.94499466785496</v>
      </c>
    </row>
    <row r="3525" spans="1:12" x14ac:dyDescent="0.2">
      <c r="A3525" t="s">
        <v>4377</v>
      </c>
      <c r="B3525" t="str">
        <f t="shared" si="163"/>
        <v>height_90p</v>
      </c>
      <c r="C3525">
        <f>VLOOKUP(B3525,GDD!$D$1:$E$31,2)</f>
        <v>5</v>
      </c>
      <c r="D3525" t="s">
        <v>6180</v>
      </c>
      <c r="E3525" s="2">
        <v>20210901</v>
      </c>
      <c r="F3525" t="str">
        <f t="shared" si="164"/>
        <v>RS1234</v>
      </c>
      <c r="G3525" t="s">
        <v>1139</v>
      </c>
      <c r="H3525" t="str">
        <f>VLOOKUP(E3525,GDD!$A$2:$B$57,2)</f>
        <v>900+</v>
      </c>
      <c r="I3525" cm="1">
        <f t="array" ref="I3525">IF(H3525="0-650",1,IF(H3525="650-900",2,IF(H3525="900+",3,NA)))</f>
        <v>3</v>
      </c>
      <c r="J3525">
        <v>3.22197953259332E-2</v>
      </c>
      <c r="K3525">
        <v>7.0023604680402802E-3</v>
      </c>
      <c r="L3525">
        <v>0.93244990839799502</v>
      </c>
    </row>
    <row r="3526" spans="1:12" x14ac:dyDescent="0.2">
      <c r="A3526" t="s">
        <v>4378</v>
      </c>
      <c r="B3526" t="str">
        <f t="shared" si="163"/>
        <v>height_95p</v>
      </c>
      <c r="C3526">
        <f>VLOOKUP(B3526,GDD!$D$1:$E$31,2)</f>
        <v>6</v>
      </c>
      <c r="D3526" t="s">
        <v>6180</v>
      </c>
      <c r="E3526" s="2">
        <v>20210901</v>
      </c>
      <c r="F3526" t="str">
        <f t="shared" si="164"/>
        <v>RS1234</v>
      </c>
      <c r="G3526" t="s">
        <v>1139</v>
      </c>
      <c r="H3526" t="str">
        <f>VLOOKUP(E3526,GDD!$A$2:$B$57,2)</f>
        <v>900+</v>
      </c>
      <c r="I3526" cm="1">
        <f t="array" ref="I3526">IF(H3526="0-650",1,IF(H3526="650-900",2,IF(H3526="900+",3,NA)))</f>
        <v>3</v>
      </c>
      <c r="J3526">
        <v>2.9324410780697498E-2</v>
      </c>
      <c r="K3526">
        <v>6.4787879105970697E-3</v>
      </c>
      <c r="L3526">
        <v>0.93140657136539595</v>
      </c>
    </row>
    <row r="3527" spans="1:12" x14ac:dyDescent="0.2">
      <c r="A3527" t="s">
        <v>4379</v>
      </c>
      <c r="B3527" t="str">
        <f t="shared" si="163"/>
        <v>height_99p</v>
      </c>
      <c r="C3527">
        <f>VLOOKUP(B3527,GDD!$D$1:$E$31,2)</f>
        <v>7</v>
      </c>
      <c r="D3527" t="s">
        <v>6180</v>
      </c>
      <c r="E3527" s="2">
        <v>20210901</v>
      </c>
      <c r="F3527" t="str">
        <f t="shared" si="164"/>
        <v>RS1234</v>
      </c>
      <c r="G3527" t="s">
        <v>1139</v>
      </c>
      <c r="H3527" t="str">
        <f>VLOOKUP(E3527,GDD!$A$2:$B$57,2)</f>
        <v>900+</v>
      </c>
      <c r="I3527" cm="1">
        <f t="array" ref="I3527">IF(H3527="0-650",1,IF(H3527="650-900",2,IF(H3527="900+",3,NA)))</f>
        <v>3</v>
      </c>
      <c r="J3527">
        <v>2.0894819814372301E-2</v>
      </c>
      <c r="K3527">
        <v>6.3930286982939299E-3</v>
      </c>
      <c r="L3527">
        <v>0.90745134384147597</v>
      </c>
    </row>
    <row r="3528" spans="1:12" x14ac:dyDescent="0.2">
      <c r="A3528" t="s">
        <v>4380</v>
      </c>
      <c r="B3528" t="str">
        <f t="shared" si="163"/>
        <v>canopy_cover_5p</v>
      </c>
      <c r="C3528">
        <f>VLOOKUP(B3528,GDD!$D$1:$E$31,2)</f>
        <v>8</v>
      </c>
      <c r="D3528" t="s">
        <v>6180</v>
      </c>
      <c r="E3528" s="2">
        <v>20210901</v>
      </c>
      <c r="F3528" t="str">
        <f t="shared" si="164"/>
        <v>RS1234</v>
      </c>
      <c r="G3528" t="s">
        <v>1139</v>
      </c>
      <c r="H3528" t="str">
        <f>VLOOKUP(E3528,GDD!$A$2:$B$57,2)</f>
        <v>900+</v>
      </c>
      <c r="I3528" cm="1">
        <f t="array" ref="I3528">IF(H3528="0-650",1,IF(H3528="650-900",2,IF(H3528="900+",3,NA)))</f>
        <v>3</v>
      </c>
      <c r="J3528">
        <v>4.5685214430880903</v>
      </c>
      <c r="K3528">
        <v>11.158654882177601</v>
      </c>
      <c r="L3528">
        <v>0.55121635683445702</v>
      </c>
    </row>
    <row r="3529" spans="1:12" x14ac:dyDescent="0.2">
      <c r="A3529" t="s">
        <v>4381</v>
      </c>
      <c r="B3529" t="str">
        <f t="shared" si="163"/>
        <v>pcanopy_cover_10p</v>
      </c>
      <c r="C3529">
        <f>VLOOKUP(B3529,GDD!$D$1:$E$31,2)</f>
        <v>9</v>
      </c>
      <c r="D3529" t="s">
        <v>6180</v>
      </c>
      <c r="E3529" s="2">
        <v>20210901</v>
      </c>
      <c r="F3529" t="str">
        <f t="shared" si="164"/>
        <v>RS1234</v>
      </c>
      <c r="G3529" t="s">
        <v>1139</v>
      </c>
      <c r="H3529" t="str">
        <f>VLOOKUP(E3529,GDD!$A$2:$B$57,2)</f>
        <v>900+</v>
      </c>
      <c r="I3529" cm="1">
        <f t="array" ref="I3529">IF(H3529="0-650",1,IF(H3529="650-900",2,IF(H3529="900+",3,NA)))</f>
        <v>3</v>
      </c>
      <c r="J3529">
        <v>5.7375699000939404</v>
      </c>
      <c r="K3529">
        <v>12.316046507789499</v>
      </c>
      <c r="L3529">
        <v>0.58291346845069303</v>
      </c>
    </row>
    <row r="3530" spans="1:12" x14ac:dyDescent="0.2">
      <c r="A3530" t="s">
        <v>4382</v>
      </c>
      <c r="B3530" t="str">
        <f t="shared" si="163"/>
        <v>canopy_cover_20p</v>
      </c>
      <c r="C3530">
        <f>VLOOKUP(B3530,GDD!$D$1:$E$31,2)</f>
        <v>10</v>
      </c>
      <c r="D3530" t="s">
        <v>6180</v>
      </c>
      <c r="E3530" s="2">
        <v>20210901</v>
      </c>
      <c r="F3530" t="str">
        <f t="shared" si="164"/>
        <v>RS1234</v>
      </c>
      <c r="G3530" t="s">
        <v>1139</v>
      </c>
      <c r="H3530" t="str">
        <f>VLOOKUP(E3530,GDD!$A$2:$B$57,2)</f>
        <v>900+</v>
      </c>
      <c r="I3530" cm="1">
        <f t="array" ref="I3530">IF(H3530="0-650",1,IF(H3530="650-900",2,IF(H3530="900+",3,NA)))</f>
        <v>3</v>
      </c>
      <c r="J3530">
        <v>7.3484136551333297</v>
      </c>
      <c r="K3530">
        <v>13.5831836594273</v>
      </c>
      <c r="L3530">
        <v>0.61875430074553495</v>
      </c>
    </row>
    <row r="3531" spans="1:12" x14ac:dyDescent="0.2">
      <c r="A3531" t="s">
        <v>4383</v>
      </c>
      <c r="B3531" t="str">
        <f t="shared" si="163"/>
        <v>canopy_cover_30p</v>
      </c>
      <c r="C3531">
        <f>VLOOKUP(B3531,GDD!$D$1:$E$31,2)</f>
        <v>11</v>
      </c>
      <c r="D3531" t="s">
        <v>6180</v>
      </c>
      <c r="E3531" s="2">
        <v>20210901</v>
      </c>
      <c r="F3531" t="str">
        <f t="shared" si="164"/>
        <v>RS1234</v>
      </c>
      <c r="G3531" t="s">
        <v>1139</v>
      </c>
      <c r="H3531" t="str">
        <f>VLOOKUP(E3531,GDD!$A$2:$B$57,2)</f>
        <v>900+</v>
      </c>
      <c r="I3531" cm="1">
        <f t="array" ref="I3531">IF(H3531="0-650",1,IF(H3531="650-900",2,IF(H3531="900+",3,NA)))</f>
        <v>3</v>
      </c>
      <c r="J3531">
        <v>8.7114746553397104</v>
      </c>
      <c r="K3531">
        <v>14.668537112693199</v>
      </c>
      <c r="L3531">
        <v>0.640503122202421</v>
      </c>
    </row>
    <row r="3532" spans="1:12" x14ac:dyDescent="0.2">
      <c r="A3532" t="s">
        <v>4384</v>
      </c>
      <c r="B3532" t="str">
        <f t="shared" si="163"/>
        <v>canopy_cover_40p</v>
      </c>
      <c r="C3532">
        <f>VLOOKUP(B3532,GDD!$D$1:$E$31,2)</f>
        <v>12</v>
      </c>
      <c r="D3532" t="s">
        <v>6180</v>
      </c>
      <c r="E3532" s="2">
        <v>20210901</v>
      </c>
      <c r="F3532" t="str">
        <f t="shared" si="164"/>
        <v>RS1234</v>
      </c>
      <c r="G3532" t="s">
        <v>1139</v>
      </c>
      <c r="H3532" t="str">
        <f>VLOOKUP(E3532,GDD!$A$2:$B$57,2)</f>
        <v>900+</v>
      </c>
      <c r="I3532" cm="1">
        <f t="array" ref="I3532">IF(H3532="0-650",1,IF(H3532="650-900",2,IF(H3532="900+",3,NA)))</f>
        <v>3</v>
      </c>
      <c r="J3532">
        <v>11.5446826810412</v>
      </c>
      <c r="K3532">
        <v>16.4370720556301</v>
      </c>
      <c r="L3532">
        <v>0.67815328851518097</v>
      </c>
    </row>
    <row r="3533" spans="1:12" x14ac:dyDescent="0.2">
      <c r="A3533" t="s">
        <v>4385</v>
      </c>
      <c r="B3533" t="str">
        <f t="shared" si="163"/>
        <v>canopy_cover_50p</v>
      </c>
      <c r="C3533">
        <f>VLOOKUP(B3533,GDD!$D$1:$E$31,2)</f>
        <v>13</v>
      </c>
      <c r="D3533" t="s">
        <v>6180</v>
      </c>
      <c r="E3533" s="2">
        <v>20210901</v>
      </c>
      <c r="F3533" t="str">
        <f t="shared" si="164"/>
        <v>RS1234</v>
      </c>
      <c r="G3533" t="s">
        <v>1139</v>
      </c>
      <c r="H3533" t="str">
        <f>VLOOKUP(E3533,GDD!$A$2:$B$57,2)</f>
        <v>900+</v>
      </c>
      <c r="I3533" cm="1">
        <f t="array" ref="I3533">IF(H3533="0-650",1,IF(H3533="650-900",2,IF(H3533="900+",3,NA)))</f>
        <v>3</v>
      </c>
      <c r="J3533">
        <v>19.086721004672999</v>
      </c>
      <c r="K3533">
        <v>21.7567343214658</v>
      </c>
      <c r="L3533">
        <v>0.72465719289011798</v>
      </c>
    </row>
    <row r="3534" spans="1:12" x14ac:dyDescent="0.2">
      <c r="A3534" t="s">
        <v>4386</v>
      </c>
      <c r="B3534" t="str">
        <f t="shared" si="163"/>
        <v>canopy_cover_75p</v>
      </c>
      <c r="C3534">
        <f>VLOOKUP(B3534,GDD!$D$1:$E$31,2)</f>
        <v>14</v>
      </c>
      <c r="D3534" t="s">
        <v>6180</v>
      </c>
      <c r="E3534" s="2">
        <v>20210901</v>
      </c>
      <c r="F3534" t="str">
        <f t="shared" si="164"/>
        <v>RS1234</v>
      </c>
      <c r="G3534" t="s">
        <v>1139</v>
      </c>
      <c r="H3534" t="str">
        <f>VLOOKUP(E3534,GDD!$A$2:$B$57,2)</f>
        <v>900+</v>
      </c>
      <c r="I3534" cm="1">
        <f t="array" ref="I3534">IF(H3534="0-650",1,IF(H3534="650-900",2,IF(H3534="900+",3,NA)))</f>
        <v>3</v>
      </c>
      <c r="J3534">
        <v>95.598817879119906</v>
      </c>
      <c r="K3534">
        <v>32.067087453779799</v>
      </c>
      <c r="L3534">
        <v>0.89943319532848598</v>
      </c>
    </row>
    <row r="3535" spans="1:12" x14ac:dyDescent="0.2">
      <c r="A3535" t="s">
        <v>4387</v>
      </c>
      <c r="B3535" t="str">
        <f t="shared" si="163"/>
        <v>standard_deviation_ht</v>
      </c>
      <c r="C3535">
        <f>VLOOKUP(B3535,GDD!$D$1:$E$31,2)</f>
        <v>15</v>
      </c>
      <c r="D3535" t="s">
        <v>6180</v>
      </c>
      <c r="E3535" s="2">
        <v>20210901</v>
      </c>
      <c r="F3535" t="str">
        <f t="shared" si="164"/>
        <v>RS1234</v>
      </c>
      <c r="G3535" t="s">
        <v>1139</v>
      </c>
      <c r="H3535" t="str">
        <f>VLOOKUP(E3535,GDD!$A$2:$B$57,2)</f>
        <v>900+</v>
      </c>
      <c r="I3535" cm="1">
        <f t="array" ref="I3535">IF(H3535="0-650",1,IF(H3535="650-900",2,IF(H3535="900+",3,NA)))</f>
        <v>3</v>
      </c>
      <c r="J3535" s="1">
        <v>6.8863628403705802E-5</v>
      </c>
      <c r="K3535">
        <v>2.7660460839077699E-3</v>
      </c>
      <c r="L3535">
        <v>6.9497515962183606E-2</v>
      </c>
    </row>
    <row r="3536" spans="1:12" x14ac:dyDescent="0.2">
      <c r="A3536" t="s">
        <v>4388</v>
      </c>
      <c r="B3536" t="str">
        <f t="shared" si="163"/>
        <v>quadratic_mean_ht</v>
      </c>
      <c r="C3536">
        <f>VLOOKUP(B3536,GDD!$D$1:$E$31,2)</f>
        <v>16</v>
      </c>
      <c r="D3536" t="s">
        <v>6180</v>
      </c>
      <c r="E3536" s="2">
        <v>20210901</v>
      </c>
      <c r="F3536" t="str">
        <f t="shared" si="164"/>
        <v>RS1234</v>
      </c>
      <c r="G3536" t="s">
        <v>1139</v>
      </c>
      <c r="H3536" t="str">
        <f>VLOOKUP(E3536,GDD!$A$2:$B$57,2)</f>
        <v>900+</v>
      </c>
      <c r="I3536" cm="1">
        <f t="array" ref="I3536">IF(H3536="0-650",1,IF(H3536="650-900",2,IF(H3536="900+",3,NA)))</f>
        <v>3</v>
      </c>
      <c r="J3536">
        <v>3.5414497647436899E-2</v>
      </c>
      <c r="K3536">
        <v>7.9001643391930897E-3</v>
      </c>
      <c r="L3536">
        <v>0.93078753101708001</v>
      </c>
    </row>
    <row r="3537" spans="1:12" x14ac:dyDescent="0.2">
      <c r="A3537" t="s">
        <v>4389</v>
      </c>
      <c r="B3537" t="str">
        <f t="shared" si="163"/>
        <v>skewness_ht</v>
      </c>
      <c r="C3537">
        <f>VLOOKUP(B3537,GDD!$D$1:$E$31,2)</f>
        <v>17</v>
      </c>
      <c r="D3537" t="s">
        <v>6180</v>
      </c>
      <c r="E3537" s="2">
        <v>20210901</v>
      </c>
      <c r="F3537" t="str">
        <f t="shared" si="164"/>
        <v>RS1234</v>
      </c>
      <c r="G3537" t="s">
        <v>1139</v>
      </c>
      <c r="H3537" t="str">
        <f>VLOOKUP(E3537,GDD!$A$2:$B$57,2)</f>
        <v>900+</v>
      </c>
      <c r="I3537" cm="1">
        <f t="array" ref="I3537">IF(H3537="0-650",1,IF(H3537="650-900",2,IF(H3537="900+",3,NA)))</f>
        <v>3</v>
      </c>
      <c r="J3537">
        <v>4.5286249135986799E-2</v>
      </c>
      <c r="K3537">
        <v>2.4630060362623499E-2</v>
      </c>
      <c r="L3537">
        <v>0.84653097804906297</v>
      </c>
    </row>
    <row r="3538" spans="1:12" x14ac:dyDescent="0.2">
      <c r="A3538" t="s">
        <v>4390</v>
      </c>
      <c r="B3538" t="str">
        <f t="shared" si="163"/>
        <v>kurtosis_ht</v>
      </c>
      <c r="C3538">
        <f>VLOOKUP(B3538,GDD!$D$1:$E$31,2)</f>
        <v>18</v>
      </c>
      <c r="D3538" t="s">
        <v>6180</v>
      </c>
      <c r="E3538" s="2">
        <v>20210901</v>
      </c>
      <c r="F3538" t="str">
        <f t="shared" si="164"/>
        <v>RS1234</v>
      </c>
      <c r="G3538" t="s">
        <v>1139</v>
      </c>
      <c r="H3538" t="str">
        <f>VLOOKUP(E3538,GDD!$A$2:$B$57,2)</f>
        <v>900+</v>
      </c>
      <c r="I3538" cm="1">
        <f t="array" ref="I3538">IF(H3538="0-650",1,IF(H3538="650-900",2,IF(H3538="900+",3,NA)))</f>
        <v>3</v>
      </c>
      <c r="J3538">
        <v>1.03169784265484</v>
      </c>
      <c r="K3538">
        <v>0.55583668233723205</v>
      </c>
      <c r="L3538">
        <v>0.84775477746223704</v>
      </c>
    </row>
    <row r="3539" spans="1:12" x14ac:dyDescent="0.2">
      <c r="A3539" t="s">
        <v>4391</v>
      </c>
      <c r="B3539" t="str">
        <f t="shared" si="163"/>
        <v>variation_ht</v>
      </c>
      <c r="C3539">
        <f>VLOOKUP(B3539,GDD!$D$1:$E$31,2)</f>
        <v>19</v>
      </c>
      <c r="D3539" t="s">
        <v>6180</v>
      </c>
      <c r="E3539" s="2">
        <v>20210901</v>
      </c>
      <c r="F3539" t="str">
        <f t="shared" si="164"/>
        <v>RS1234</v>
      </c>
      <c r="G3539" t="s">
        <v>1139</v>
      </c>
      <c r="H3539" t="str">
        <f>VLOOKUP(E3539,GDD!$A$2:$B$57,2)</f>
        <v>900+</v>
      </c>
      <c r="I3539" cm="1">
        <f t="array" ref="I3539">IF(H3539="0-650",1,IF(H3539="650-900",2,IF(H3539="900+",3,NA)))</f>
        <v>3</v>
      </c>
      <c r="J3539">
        <v>7.7897391420054802E-4</v>
      </c>
      <c r="K3539">
        <v>1.50479651295429E-3</v>
      </c>
      <c r="L3539">
        <v>0.60830117857340504</v>
      </c>
    </row>
    <row r="3540" spans="1:12" x14ac:dyDescent="0.2">
      <c r="A3540" t="s">
        <v>4392</v>
      </c>
      <c r="B3540" t="str">
        <f t="shared" si="163"/>
        <v>plot_volume</v>
      </c>
      <c r="C3540">
        <f>VLOOKUP(B3540,GDD!$D$1:$E$31,2)</f>
        <v>20</v>
      </c>
      <c r="D3540" t="s">
        <v>6180</v>
      </c>
      <c r="E3540" s="2">
        <v>20210901</v>
      </c>
      <c r="F3540" t="str">
        <f t="shared" si="164"/>
        <v>RS1234</v>
      </c>
      <c r="G3540" t="s">
        <v>1139</v>
      </c>
      <c r="H3540" t="str">
        <f>VLOOKUP(E3540,GDD!$A$2:$B$57,2)</f>
        <v>900+</v>
      </c>
      <c r="I3540" cm="1">
        <f t="array" ref="I3540">IF(H3540="0-650",1,IF(H3540="650-900",2,IF(H3540="900+",3,NA)))</f>
        <v>3</v>
      </c>
      <c r="J3540" s="1">
        <v>1.9095940348540099E-5</v>
      </c>
      <c r="K3540" s="1">
        <v>1.08820752064542E-5</v>
      </c>
      <c r="L3540">
        <v>0.84036831791242395</v>
      </c>
    </row>
    <row r="3541" spans="1:12" x14ac:dyDescent="0.2">
      <c r="A3541" t="s">
        <v>4393</v>
      </c>
      <c r="B3541" t="str">
        <f t="shared" si="163"/>
        <v>height_30p</v>
      </c>
      <c r="C3541">
        <f>VLOOKUP(B3541,GDD!$D$1:$E$31,2)</f>
        <v>2</v>
      </c>
      <c r="D3541" t="s">
        <v>6180</v>
      </c>
      <c r="E3541" s="2">
        <v>20210910</v>
      </c>
      <c r="F3541" t="str">
        <f t="shared" si="164"/>
        <v>RS1234</v>
      </c>
      <c r="G3541" t="s">
        <v>1139</v>
      </c>
      <c r="H3541" t="str">
        <f>VLOOKUP(E3541,GDD!$A$2:$B$57,2)</f>
        <v>900+</v>
      </c>
      <c r="I3541" cm="1">
        <f t="array" ref="I3541">IF(H3541="0-650",1,IF(H3541="650-900",2,IF(H3541="900+",3,NA)))</f>
        <v>3</v>
      </c>
      <c r="J3541">
        <v>0.102467948509523</v>
      </c>
      <c r="K3541">
        <v>5.4685938218239402E-2</v>
      </c>
      <c r="L3541">
        <v>0.848971330667317</v>
      </c>
    </row>
    <row r="3542" spans="1:12" x14ac:dyDescent="0.2">
      <c r="A3542" t="s">
        <v>4394</v>
      </c>
      <c r="B3542" t="str">
        <f t="shared" si="163"/>
        <v>height_50p</v>
      </c>
      <c r="C3542">
        <f>VLOOKUP(B3542,GDD!$D$1:$E$31,2)</f>
        <v>3</v>
      </c>
      <c r="D3542" t="s">
        <v>6180</v>
      </c>
      <c r="E3542" s="2">
        <v>20210910</v>
      </c>
      <c r="F3542" t="str">
        <f t="shared" si="164"/>
        <v>RS1234</v>
      </c>
      <c r="G3542" t="s">
        <v>1139</v>
      </c>
      <c r="H3542" t="str">
        <f>VLOOKUP(E3542,GDD!$A$2:$B$57,2)</f>
        <v>900+</v>
      </c>
      <c r="I3542" cm="1">
        <f t="array" ref="I3542">IF(H3542="0-650",1,IF(H3542="650-900",2,IF(H3542="900+",3,NA)))</f>
        <v>3</v>
      </c>
      <c r="J3542">
        <v>6.9011377900228696E-2</v>
      </c>
      <c r="K3542">
        <v>1.5979849787612601E-2</v>
      </c>
      <c r="L3542">
        <v>0.92834597392655904</v>
      </c>
    </row>
    <row r="3543" spans="1:12" x14ac:dyDescent="0.2">
      <c r="A3543" t="s">
        <v>4395</v>
      </c>
      <c r="B3543" t="str">
        <f t="shared" si="163"/>
        <v>height_70p</v>
      </c>
      <c r="C3543">
        <f>VLOOKUP(B3543,GDD!$D$1:$E$31,2)</f>
        <v>4</v>
      </c>
      <c r="D3543" t="s">
        <v>6180</v>
      </c>
      <c r="E3543" s="2">
        <v>20210910</v>
      </c>
      <c r="F3543" t="str">
        <f t="shared" si="164"/>
        <v>RS1234</v>
      </c>
      <c r="G3543" t="s">
        <v>1139</v>
      </c>
      <c r="H3543" t="str">
        <f>VLOOKUP(E3543,GDD!$A$2:$B$57,2)</f>
        <v>900+</v>
      </c>
      <c r="I3543" cm="1">
        <f t="array" ref="I3543">IF(H3543="0-650",1,IF(H3543="650-900",2,IF(H3543="900+",3,NA)))</f>
        <v>3</v>
      </c>
      <c r="J3543">
        <v>5.6586196807268202E-2</v>
      </c>
      <c r="K3543">
        <v>7.7665863174499897E-3</v>
      </c>
      <c r="L3543">
        <v>0.95625078954937504</v>
      </c>
    </row>
    <row r="3544" spans="1:12" x14ac:dyDescent="0.2">
      <c r="A3544" t="s">
        <v>4396</v>
      </c>
      <c r="B3544" t="str">
        <f t="shared" si="163"/>
        <v>height_90p</v>
      </c>
      <c r="C3544">
        <f>VLOOKUP(B3544,GDD!$D$1:$E$31,2)</f>
        <v>5</v>
      </c>
      <c r="D3544" t="s">
        <v>6180</v>
      </c>
      <c r="E3544" s="2">
        <v>20210910</v>
      </c>
      <c r="F3544" t="str">
        <f t="shared" si="164"/>
        <v>RS1234</v>
      </c>
      <c r="G3544" t="s">
        <v>1139</v>
      </c>
      <c r="H3544" t="str">
        <f>VLOOKUP(E3544,GDD!$A$2:$B$57,2)</f>
        <v>900+</v>
      </c>
      <c r="I3544" cm="1">
        <f t="array" ref="I3544">IF(H3544="0-650",1,IF(H3544="650-900",2,IF(H3544="900+",3,NA)))</f>
        <v>3</v>
      </c>
      <c r="J3544">
        <v>4.2720471949304201E-2</v>
      </c>
      <c r="K3544">
        <v>7.5392696319585397E-3</v>
      </c>
      <c r="L3544">
        <v>0.94444191932194099</v>
      </c>
    </row>
    <row r="3545" spans="1:12" x14ac:dyDescent="0.2">
      <c r="A3545" t="s">
        <v>4397</v>
      </c>
      <c r="B3545" t="str">
        <f t="shared" si="163"/>
        <v>height_95p</v>
      </c>
      <c r="C3545">
        <f>VLOOKUP(B3545,GDD!$D$1:$E$31,2)</f>
        <v>6</v>
      </c>
      <c r="D3545" t="s">
        <v>6180</v>
      </c>
      <c r="E3545" s="2">
        <v>20210910</v>
      </c>
      <c r="F3545" t="str">
        <f t="shared" si="164"/>
        <v>RS1234</v>
      </c>
      <c r="G3545" t="s">
        <v>1139</v>
      </c>
      <c r="H3545" t="str">
        <f>VLOOKUP(E3545,GDD!$A$2:$B$57,2)</f>
        <v>900+</v>
      </c>
      <c r="I3545" cm="1">
        <f t="array" ref="I3545">IF(H3545="0-650",1,IF(H3545="650-900",2,IF(H3545="900+",3,NA)))</f>
        <v>3</v>
      </c>
      <c r="J3545">
        <v>3.7634024071381701E-2</v>
      </c>
      <c r="K3545">
        <v>7.5352798400286696E-3</v>
      </c>
      <c r="L3545">
        <v>0.93743402929816</v>
      </c>
    </row>
    <row r="3546" spans="1:12" x14ac:dyDescent="0.2">
      <c r="A3546" t="s">
        <v>4398</v>
      </c>
      <c r="B3546" t="str">
        <f t="shared" si="163"/>
        <v>height_99p</v>
      </c>
      <c r="C3546">
        <f>VLOOKUP(B3546,GDD!$D$1:$E$31,2)</f>
        <v>7</v>
      </c>
      <c r="D3546" t="s">
        <v>6180</v>
      </c>
      <c r="E3546" s="2">
        <v>20210910</v>
      </c>
      <c r="F3546" t="str">
        <f t="shared" si="164"/>
        <v>RS1234</v>
      </c>
      <c r="G3546" t="s">
        <v>1139</v>
      </c>
      <c r="H3546" t="str">
        <f>VLOOKUP(E3546,GDD!$A$2:$B$57,2)</f>
        <v>900+</v>
      </c>
      <c r="I3546" cm="1">
        <f t="array" ref="I3546">IF(H3546="0-650",1,IF(H3546="650-900",2,IF(H3546="900+",3,NA)))</f>
        <v>3</v>
      </c>
      <c r="J3546">
        <v>2.48885353089956E-2</v>
      </c>
      <c r="K3546">
        <v>9.0553885208261506E-3</v>
      </c>
      <c r="L3546">
        <v>0.89183849785168501</v>
      </c>
    </row>
    <row r="3547" spans="1:12" x14ac:dyDescent="0.2">
      <c r="A3547" t="s">
        <v>4399</v>
      </c>
      <c r="B3547" t="str">
        <f t="shared" si="163"/>
        <v>canopy_cover_5p</v>
      </c>
      <c r="C3547">
        <f>VLOOKUP(B3547,GDD!$D$1:$E$31,2)</f>
        <v>8</v>
      </c>
      <c r="D3547" t="s">
        <v>6180</v>
      </c>
      <c r="E3547" s="2">
        <v>20210910</v>
      </c>
      <c r="F3547" t="str">
        <f t="shared" si="164"/>
        <v>RS1234</v>
      </c>
      <c r="G3547" t="s">
        <v>1139</v>
      </c>
      <c r="H3547" t="str">
        <f>VLOOKUP(E3547,GDD!$A$2:$B$57,2)</f>
        <v>900+</v>
      </c>
      <c r="I3547" cm="1">
        <f t="array" ref="I3547">IF(H3547="0-650",1,IF(H3547="650-900",2,IF(H3547="900+",3,NA)))</f>
        <v>3</v>
      </c>
      <c r="J3547">
        <v>68.912033768470494</v>
      </c>
      <c r="K3547">
        <v>42.529328668314598</v>
      </c>
      <c r="L3547">
        <v>0.82938135997118601</v>
      </c>
    </row>
    <row r="3548" spans="1:12" x14ac:dyDescent="0.2">
      <c r="A3548" t="s">
        <v>4400</v>
      </c>
      <c r="B3548" t="str">
        <f t="shared" si="163"/>
        <v>pcanopy_cover_10p</v>
      </c>
      <c r="C3548">
        <f>VLOOKUP(B3548,GDD!$D$1:$E$31,2)</f>
        <v>9</v>
      </c>
      <c r="D3548" t="s">
        <v>6180</v>
      </c>
      <c r="E3548" s="2">
        <v>20210910</v>
      </c>
      <c r="F3548" t="str">
        <f t="shared" si="164"/>
        <v>RS1234</v>
      </c>
      <c r="G3548" t="s">
        <v>1139</v>
      </c>
      <c r="H3548" t="str">
        <f>VLOOKUP(E3548,GDD!$A$2:$B$57,2)</f>
        <v>900+</v>
      </c>
      <c r="I3548" cm="1">
        <f t="array" ref="I3548">IF(H3548="0-650",1,IF(H3548="650-900",2,IF(H3548="900+",3,NA)))</f>
        <v>3</v>
      </c>
      <c r="J3548">
        <v>75.180411061058905</v>
      </c>
      <c r="K3548">
        <v>45.496747674567999</v>
      </c>
      <c r="L3548">
        <v>0.83213884810318495</v>
      </c>
    </row>
    <row r="3549" spans="1:12" x14ac:dyDescent="0.2">
      <c r="A3549" t="s">
        <v>4401</v>
      </c>
      <c r="B3549" t="str">
        <f t="shared" si="163"/>
        <v>canopy_cover_20p</v>
      </c>
      <c r="C3549">
        <f>VLOOKUP(B3549,GDD!$D$1:$E$31,2)</f>
        <v>10</v>
      </c>
      <c r="D3549" t="s">
        <v>6180</v>
      </c>
      <c r="E3549" s="2">
        <v>20210910</v>
      </c>
      <c r="F3549" t="str">
        <f t="shared" si="164"/>
        <v>RS1234</v>
      </c>
      <c r="G3549" t="s">
        <v>1139</v>
      </c>
      <c r="H3549" t="str">
        <f>VLOOKUP(E3549,GDD!$A$2:$B$57,2)</f>
        <v>900+</v>
      </c>
      <c r="I3549" cm="1">
        <f t="array" ref="I3549">IF(H3549="0-650",1,IF(H3549="650-900",2,IF(H3549="900+",3,NA)))</f>
        <v>3</v>
      </c>
      <c r="J3549">
        <v>81.945592598067407</v>
      </c>
      <c r="K3549">
        <v>48.411262600676999</v>
      </c>
      <c r="L3549">
        <v>0.83547464739031296</v>
      </c>
    </row>
    <row r="3550" spans="1:12" x14ac:dyDescent="0.2">
      <c r="A3550" t="s">
        <v>4402</v>
      </c>
      <c r="B3550" t="str">
        <f t="shared" si="163"/>
        <v>canopy_cover_30p</v>
      </c>
      <c r="C3550">
        <f>VLOOKUP(B3550,GDD!$D$1:$E$31,2)</f>
        <v>11</v>
      </c>
      <c r="D3550" t="s">
        <v>6180</v>
      </c>
      <c r="E3550" s="2">
        <v>20210910</v>
      </c>
      <c r="F3550" t="str">
        <f t="shared" si="164"/>
        <v>RS1234</v>
      </c>
      <c r="G3550" t="s">
        <v>1139</v>
      </c>
      <c r="H3550" t="str">
        <f>VLOOKUP(E3550,GDD!$A$2:$B$57,2)</f>
        <v>900+</v>
      </c>
      <c r="I3550" cm="1">
        <f t="array" ref="I3550">IF(H3550="0-650",1,IF(H3550="650-900",2,IF(H3550="900+",3,NA)))</f>
        <v>3</v>
      </c>
      <c r="J3550">
        <v>92.239700913344805</v>
      </c>
      <c r="K3550">
        <v>51.832463049729398</v>
      </c>
      <c r="L3550">
        <v>0.84223948857119002</v>
      </c>
    </row>
    <row r="3551" spans="1:12" x14ac:dyDescent="0.2">
      <c r="A3551" t="s">
        <v>4403</v>
      </c>
      <c r="B3551" t="str">
        <f t="shared" si="163"/>
        <v>canopy_cover_40p</v>
      </c>
      <c r="C3551">
        <f>VLOOKUP(B3551,GDD!$D$1:$E$31,2)</f>
        <v>12</v>
      </c>
      <c r="D3551" t="s">
        <v>6180</v>
      </c>
      <c r="E3551" s="2">
        <v>20210910</v>
      </c>
      <c r="F3551" t="str">
        <f t="shared" si="164"/>
        <v>RS1234</v>
      </c>
      <c r="G3551" t="s">
        <v>1139</v>
      </c>
      <c r="H3551" t="str">
        <f>VLOOKUP(E3551,GDD!$A$2:$B$57,2)</f>
        <v>900+</v>
      </c>
      <c r="I3551" cm="1">
        <f t="array" ref="I3551">IF(H3551="0-650",1,IF(H3551="650-900",2,IF(H3551="900+",3,NA)))</f>
        <v>3</v>
      </c>
      <c r="J3551">
        <v>107.924370510898</v>
      </c>
      <c r="K3551">
        <v>56.7252079267558</v>
      </c>
      <c r="L3551">
        <v>0.85091863741384799</v>
      </c>
    </row>
    <row r="3552" spans="1:12" x14ac:dyDescent="0.2">
      <c r="A3552" t="s">
        <v>4404</v>
      </c>
      <c r="B3552" t="str">
        <f t="shared" si="163"/>
        <v>canopy_cover_50p</v>
      </c>
      <c r="C3552">
        <f>VLOOKUP(B3552,GDD!$D$1:$E$31,2)</f>
        <v>13</v>
      </c>
      <c r="D3552" t="s">
        <v>6180</v>
      </c>
      <c r="E3552" s="2">
        <v>20210910</v>
      </c>
      <c r="F3552" t="str">
        <f t="shared" si="164"/>
        <v>RS1234</v>
      </c>
      <c r="G3552" t="s">
        <v>1139</v>
      </c>
      <c r="H3552" t="str">
        <f>VLOOKUP(E3552,GDD!$A$2:$B$57,2)</f>
        <v>900+</v>
      </c>
      <c r="I3552" cm="1">
        <f t="array" ref="I3552">IF(H3552="0-650",1,IF(H3552="650-900",2,IF(H3552="900+",3,NA)))</f>
        <v>3</v>
      </c>
      <c r="J3552">
        <v>128.599688788283</v>
      </c>
      <c r="K3552">
        <v>63.027738120520297</v>
      </c>
      <c r="L3552">
        <v>0.85957225038556095</v>
      </c>
    </row>
    <row r="3553" spans="1:12" x14ac:dyDescent="0.2">
      <c r="A3553" t="s">
        <v>4405</v>
      </c>
      <c r="B3553" t="str">
        <f t="shared" si="163"/>
        <v>canopy_cover_75p</v>
      </c>
      <c r="C3553">
        <f>VLOOKUP(B3553,GDD!$D$1:$E$31,2)</f>
        <v>14</v>
      </c>
      <c r="D3553" t="s">
        <v>6180</v>
      </c>
      <c r="E3553" s="2">
        <v>20210910</v>
      </c>
      <c r="F3553" t="str">
        <f t="shared" si="164"/>
        <v>RS1234</v>
      </c>
      <c r="G3553" t="s">
        <v>1139</v>
      </c>
      <c r="H3553" t="str">
        <f>VLOOKUP(E3553,GDD!$A$2:$B$57,2)</f>
        <v>900+</v>
      </c>
      <c r="I3553" cm="1">
        <f t="array" ref="I3553">IF(H3553="0-650",1,IF(H3553="650-900",2,IF(H3553="900+",3,NA)))</f>
        <v>3</v>
      </c>
      <c r="J3553">
        <v>137.54622134323901</v>
      </c>
      <c r="K3553">
        <v>34.206549930326602</v>
      </c>
      <c r="L3553">
        <v>0.92344877183045004</v>
      </c>
    </row>
    <row r="3554" spans="1:12" x14ac:dyDescent="0.2">
      <c r="A3554" t="s">
        <v>4406</v>
      </c>
      <c r="B3554" t="str">
        <f t="shared" si="163"/>
        <v>standard_deviation_ht</v>
      </c>
      <c r="C3554">
        <f>VLOOKUP(B3554,GDD!$D$1:$E$31,2)</f>
        <v>15</v>
      </c>
      <c r="D3554" t="s">
        <v>6180</v>
      </c>
      <c r="E3554" s="2">
        <v>20210910</v>
      </c>
      <c r="F3554" t="str">
        <f t="shared" si="164"/>
        <v>RS1234</v>
      </c>
      <c r="G3554" t="s">
        <v>1139</v>
      </c>
      <c r="H3554" t="str">
        <f>VLOOKUP(E3554,GDD!$A$2:$B$57,2)</f>
        <v>900+</v>
      </c>
      <c r="I3554" cm="1">
        <f t="array" ref="I3554">IF(H3554="0-650",1,IF(H3554="650-900",2,IF(H3554="900+",3,NA)))</f>
        <v>3</v>
      </c>
      <c r="J3554">
        <v>2.4468958512283302E-3</v>
      </c>
      <c r="K3554">
        <v>5.9125608411632396E-3</v>
      </c>
      <c r="L3554">
        <v>0.553878365136387</v>
      </c>
    </row>
    <row r="3555" spans="1:12" x14ac:dyDescent="0.2">
      <c r="A3555" t="s">
        <v>4407</v>
      </c>
      <c r="B3555" t="str">
        <f t="shared" si="163"/>
        <v>quadratic_mean_ht</v>
      </c>
      <c r="C3555">
        <f>VLOOKUP(B3555,GDD!$D$1:$E$31,2)</f>
        <v>16</v>
      </c>
      <c r="D3555" t="s">
        <v>6180</v>
      </c>
      <c r="E3555" s="2">
        <v>20210910</v>
      </c>
      <c r="F3555" t="str">
        <f t="shared" si="164"/>
        <v>RS1234</v>
      </c>
      <c r="G3555" t="s">
        <v>1139</v>
      </c>
      <c r="H3555" t="str">
        <f>VLOOKUP(E3555,GDD!$A$2:$B$57,2)</f>
        <v>900+</v>
      </c>
      <c r="I3555" cm="1">
        <f t="array" ref="I3555">IF(H3555="0-650",1,IF(H3555="650-900",2,IF(H3555="900+",3,NA)))</f>
        <v>3</v>
      </c>
      <c r="J3555">
        <v>5.79036493324563E-2</v>
      </c>
      <c r="K3555">
        <v>1.2232517933595701E-2</v>
      </c>
      <c r="L3555">
        <v>0.93421377905186898</v>
      </c>
    </row>
    <row r="3556" spans="1:12" x14ac:dyDescent="0.2">
      <c r="A3556" t="s">
        <v>4408</v>
      </c>
      <c r="B3556" t="str">
        <f t="shared" si="163"/>
        <v>skewness_ht</v>
      </c>
      <c r="C3556">
        <f>VLOOKUP(B3556,GDD!$D$1:$E$31,2)</f>
        <v>17</v>
      </c>
      <c r="D3556" t="s">
        <v>6180</v>
      </c>
      <c r="E3556" s="2">
        <v>20210910</v>
      </c>
      <c r="F3556" t="str">
        <f t="shared" si="164"/>
        <v>RS1234</v>
      </c>
      <c r="G3556" t="s">
        <v>1139</v>
      </c>
      <c r="H3556" t="str">
        <f>VLOOKUP(E3556,GDD!$A$2:$B$57,2)</f>
        <v>900+</v>
      </c>
      <c r="I3556" cm="1">
        <f t="array" ref="I3556">IF(H3556="0-650",1,IF(H3556="650-900",2,IF(H3556="900+",3,NA)))</f>
        <v>3</v>
      </c>
      <c r="J3556">
        <v>0.126100463793587</v>
      </c>
      <c r="K3556">
        <v>7.3379505528768096E-2</v>
      </c>
      <c r="L3556">
        <v>0.83754126855742195</v>
      </c>
    </row>
    <row r="3557" spans="1:12" x14ac:dyDescent="0.2">
      <c r="A3557" t="s">
        <v>4409</v>
      </c>
      <c r="B3557" t="str">
        <f t="shared" si="163"/>
        <v>kurtosis_ht</v>
      </c>
      <c r="C3557">
        <f>VLOOKUP(B3557,GDD!$D$1:$E$31,2)</f>
        <v>18</v>
      </c>
      <c r="D3557" t="s">
        <v>6180</v>
      </c>
      <c r="E3557" s="2">
        <v>20210910</v>
      </c>
      <c r="F3557" t="str">
        <f t="shared" si="164"/>
        <v>RS1234</v>
      </c>
      <c r="G3557" t="s">
        <v>1139</v>
      </c>
      <c r="H3557" t="str">
        <f>VLOOKUP(E3557,GDD!$A$2:$B$57,2)</f>
        <v>900+</v>
      </c>
      <c r="I3557" cm="1">
        <f t="array" ref="I3557">IF(H3557="0-650",1,IF(H3557="650-900",2,IF(H3557="900+",3,NA)))</f>
        <v>3</v>
      </c>
      <c r="J3557">
        <v>2.25924838244842</v>
      </c>
      <c r="K3557">
        <v>0.97389930107261502</v>
      </c>
      <c r="L3557">
        <v>0.87436223274257796</v>
      </c>
    </row>
    <row r="3558" spans="1:12" x14ac:dyDescent="0.2">
      <c r="A3558" t="s">
        <v>4410</v>
      </c>
      <c r="B3558" t="str">
        <f t="shared" si="163"/>
        <v>variation_ht</v>
      </c>
      <c r="C3558">
        <f>VLOOKUP(B3558,GDD!$D$1:$E$31,2)</f>
        <v>19</v>
      </c>
      <c r="D3558" t="s">
        <v>6180</v>
      </c>
      <c r="E3558" s="2">
        <v>20210910</v>
      </c>
      <c r="F3558" t="str">
        <f t="shared" si="164"/>
        <v>RS1234</v>
      </c>
      <c r="G3558" t="s">
        <v>1139</v>
      </c>
      <c r="H3558" t="str">
        <f>VLOOKUP(E3558,GDD!$A$2:$B$57,2)</f>
        <v>900+</v>
      </c>
      <c r="I3558" cm="1">
        <f t="array" ref="I3558">IF(H3558="0-650",1,IF(H3558="650-900",2,IF(H3558="900+",3,NA)))</f>
        <v>3</v>
      </c>
      <c r="J3558">
        <v>5.2908883767281596E-3</v>
      </c>
      <c r="K3558">
        <v>6.5959819466851997E-3</v>
      </c>
      <c r="L3558">
        <v>0.70643617641422496</v>
      </c>
    </row>
    <row r="3559" spans="1:12" x14ac:dyDescent="0.2">
      <c r="A3559" t="s">
        <v>4411</v>
      </c>
      <c r="B3559" t="str">
        <f t="shared" si="163"/>
        <v>plot_volume</v>
      </c>
      <c r="C3559">
        <f>VLOOKUP(B3559,GDD!$D$1:$E$31,2)</f>
        <v>20</v>
      </c>
      <c r="D3559" t="s">
        <v>6180</v>
      </c>
      <c r="E3559" s="2">
        <v>20210910</v>
      </c>
      <c r="F3559" t="str">
        <f t="shared" si="164"/>
        <v>RS1234</v>
      </c>
      <c r="G3559" t="s">
        <v>1139</v>
      </c>
      <c r="H3559" t="str">
        <f>VLOOKUP(E3559,GDD!$A$2:$B$57,2)</f>
        <v>900+</v>
      </c>
      <c r="I3559" cm="1">
        <f t="array" ref="I3559">IF(H3559="0-650",1,IF(H3559="650-900",2,IF(H3559="900+",3,NA)))</f>
        <v>3</v>
      </c>
      <c r="J3559" s="1">
        <v>2.8273552656521799E-5</v>
      </c>
      <c r="K3559" s="1">
        <v>1.2548051086653101E-5</v>
      </c>
      <c r="L3559">
        <v>0.87112850516064499</v>
      </c>
    </row>
    <row r="3560" spans="1:12" x14ac:dyDescent="0.2">
      <c r="A3560" t="s">
        <v>4412</v>
      </c>
      <c r="B3560" t="str">
        <f t="shared" si="163"/>
        <v>height_30p</v>
      </c>
      <c r="C3560">
        <f>VLOOKUP(B3560,GDD!$D$1:$E$31,2)</f>
        <v>2</v>
      </c>
      <c r="D3560" t="s">
        <v>6180</v>
      </c>
      <c r="E3560" s="2">
        <v>20210924</v>
      </c>
      <c r="F3560" t="str">
        <f t="shared" si="164"/>
        <v>RS1234</v>
      </c>
      <c r="G3560" t="s">
        <v>1139</v>
      </c>
      <c r="H3560" t="str">
        <f>VLOOKUP(E3560,GDD!$A$2:$B$57,2)</f>
        <v>900+</v>
      </c>
      <c r="I3560" cm="1">
        <f t="array" ref="I3560">IF(H3560="0-650",1,IF(H3560="650-900",2,IF(H3560="900+",3,NA)))</f>
        <v>3</v>
      </c>
      <c r="J3560">
        <v>0.251490042035451</v>
      </c>
      <c r="K3560">
        <v>1.7370485718415801E-2</v>
      </c>
      <c r="L3560">
        <v>0.97749472436109697</v>
      </c>
    </row>
    <row r="3561" spans="1:12" x14ac:dyDescent="0.2">
      <c r="A3561" t="s">
        <v>4413</v>
      </c>
      <c r="B3561" t="str">
        <f t="shared" si="163"/>
        <v>height_50p</v>
      </c>
      <c r="C3561">
        <f>VLOOKUP(B3561,GDD!$D$1:$E$31,2)</f>
        <v>3</v>
      </c>
      <c r="D3561" t="s">
        <v>6180</v>
      </c>
      <c r="E3561" s="2">
        <v>20210924</v>
      </c>
      <c r="F3561" t="str">
        <f t="shared" si="164"/>
        <v>RS1234</v>
      </c>
      <c r="G3561" t="s">
        <v>1139</v>
      </c>
      <c r="H3561" t="str">
        <f>VLOOKUP(E3561,GDD!$A$2:$B$57,2)</f>
        <v>900+</v>
      </c>
      <c r="I3561" cm="1">
        <f t="array" ref="I3561">IF(H3561="0-650",1,IF(H3561="650-900",2,IF(H3561="900+",3,NA)))</f>
        <v>3</v>
      </c>
      <c r="J3561">
        <v>0.23974774459177101</v>
      </c>
      <c r="K3561">
        <v>9.5524789409962806E-3</v>
      </c>
      <c r="L3561">
        <v>0.98689278933132996</v>
      </c>
    </row>
    <row r="3562" spans="1:12" x14ac:dyDescent="0.2">
      <c r="A3562" t="s">
        <v>4414</v>
      </c>
      <c r="B3562" t="str">
        <f t="shared" si="163"/>
        <v>height_70p</v>
      </c>
      <c r="C3562">
        <f>VLOOKUP(B3562,GDD!$D$1:$E$31,2)</f>
        <v>4</v>
      </c>
      <c r="D3562" t="s">
        <v>6180</v>
      </c>
      <c r="E3562" s="2">
        <v>20210924</v>
      </c>
      <c r="F3562" t="str">
        <f t="shared" si="164"/>
        <v>RS1234</v>
      </c>
      <c r="G3562" t="s">
        <v>1139</v>
      </c>
      <c r="H3562" t="str">
        <f>VLOOKUP(E3562,GDD!$A$2:$B$57,2)</f>
        <v>900+</v>
      </c>
      <c r="I3562" cm="1">
        <f t="array" ref="I3562">IF(H3562="0-650",1,IF(H3562="650-900",2,IF(H3562="900+",3,NA)))</f>
        <v>3</v>
      </c>
      <c r="J3562">
        <v>0.164094262125036</v>
      </c>
      <c r="K3562">
        <v>8.0805850337859995E-3</v>
      </c>
      <c r="L3562">
        <v>0.98385056641729596</v>
      </c>
    </row>
    <row r="3563" spans="1:12" x14ac:dyDescent="0.2">
      <c r="A3563" t="s">
        <v>4415</v>
      </c>
      <c r="B3563" t="str">
        <f t="shared" si="163"/>
        <v>height_90p</v>
      </c>
      <c r="C3563">
        <f>VLOOKUP(B3563,GDD!$D$1:$E$31,2)</f>
        <v>5</v>
      </c>
      <c r="D3563" t="s">
        <v>6180</v>
      </c>
      <c r="E3563" s="2">
        <v>20210924</v>
      </c>
      <c r="F3563" t="str">
        <f t="shared" si="164"/>
        <v>RS1234</v>
      </c>
      <c r="G3563" t="s">
        <v>1139</v>
      </c>
      <c r="H3563" t="str">
        <f>VLOOKUP(E3563,GDD!$A$2:$B$57,2)</f>
        <v>900+</v>
      </c>
      <c r="I3563" cm="1">
        <f t="array" ref="I3563">IF(H3563="0-650",1,IF(H3563="650-900",2,IF(H3563="900+",3,NA)))</f>
        <v>3</v>
      </c>
      <c r="J3563">
        <v>0.108820782078429</v>
      </c>
      <c r="K3563">
        <v>5.1237686751504303E-3</v>
      </c>
      <c r="L3563">
        <v>0.98454769833611899</v>
      </c>
    </row>
    <row r="3564" spans="1:12" x14ac:dyDescent="0.2">
      <c r="A3564" t="s">
        <v>4416</v>
      </c>
      <c r="B3564" t="str">
        <f t="shared" si="163"/>
        <v>height_95p</v>
      </c>
      <c r="C3564">
        <f>VLOOKUP(B3564,GDD!$D$1:$E$31,2)</f>
        <v>6</v>
      </c>
      <c r="D3564" t="s">
        <v>6180</v>
      </c>
      <c r="E3564" s="2">
        <v>20210924</v>
      </c>
      <c r="F3564" t="str">
        <f t="shared" si="164"/>
        <v>RS1234</v>
      </c>
      <c r="G3564" t="s">
        <v>1139</v>
      </c>
      <c r="H3564" t="str">
        <f>VLOOKUP(E3564,GDD!$A$2:$B$57,2)</f>
        <v>900+</v>
      </c>
      <c r="I3564" cm="1">
        <f t="array" ref="I3564">IF(H3564="0-650",1,IF(H3564="650-900",2,IF(H3564="900+",3,NA)))</f>
        <v>3</v>
      </c>
      <c r="J3564">
        <v>0.101632674736042</v>
      </c>
      <c r="K3564">
        <v>5.4363205145236699E-3</v>
      </c>
      <c r="L3564">
        <v>0.98248237551862905</v>
      </c>
    </row>
    <row r="3565" spans="1:12" x14ac:dyDescent="0.2">
      <c r="A3565" t="s">
        <v>4417</v>
      </c>
      <c r="B3565" t="str">
        <f t="shared" si="163"/>
        <v>height_99p</v>
      </c>
      <c r="C3565">
        <f>VLOOKUP(B3565,GDD!$D$1:$E$31,2)</f>
        <v>7</v>
      </c>
      <c r="D3565" t="s">
        <v>6180</v>
      </c>
      <c r="E3565" s="2">
        <v>20210924</v>
      </c>
      <c r="F3565" t="str">
        <f t="shared" si="164"/>
        <v>RS1234</v>
      </c>
      <c r="G3565" t="s">
        <v>1139</v>
      </c>
      <c r="H3565" t="str">
        <f>VLOOKUP(E3565,GDD!$A$2:$B$57,2)</f>
        <v>900+</v>
      </c>
      <c r="I3565" cm="1">
        <f t="array" ref="I3565">IF(H3565="0-650",1,IF(H3565="650-900",2,IF(H3565="900+",3,NA)))</f>
        <v>3</v>
      </c>
      <c r="J3565">
        <v>8.6277814022100996E-2</v>
      </c>
      <c r="K3565">
        <v>6.7681796428520303E-3</v>
      </c>
      <c r="L3565">
        <v>0.97451755151456299</v>
      </c>
    </row>
    <row r="3566" spans="1:12" x14ac:dyDescent="0.2">
      <c r="A3566" t="s">
        <v>4418</v>
      </c>
      <c r="B3566" t="str">
        <f t="shared" si="163"/>
        <v>canopy_cover_5p</v>
      </c>
      <c r="C3566">
        <f>VLOOKUP(B3566,GDD!$D$1:$E$31,2)</f>
        <v>8</v>
      </c>
      <c r="D3566" t="s">
        <v>6180</v>
      </c>
      <c r="E3566" s="2">
        <v>20210924</v>
      </c>
      <c r="F3566" t="str">
        <f t="shared" si="164"/>
        <v>RS1234</v>
      </c>
      <c r="G3566" t="s">
        <v>1139</v>
      </c>
      <c r="H3566" t="str">
        <f>VLOOKUP(E3566,GDD!$A$2:$B$57,2)</f>
        <v>900+</v>
      </c>
      <c r="I3566" cm="1">
        <f t="array" ref="I3566">IF(H3566="0-650",1,IF(H3566="650-900",2,IF(H3566="900+",3,NA)))</f>
        <v>3</v>
      </c>
      <c r="J3566">
        <v>71.335149944664195</v>
      </c>
      <c r="K3566">
        <v>6.9667065565869803</v>
      </c>
      <c r="L3566">
        <v>0.96847246879252502</v>
      </c>
    </row>
    <row r="3567" spans="1:12" x14ac:dyDescent="0.2">
      <c r="A3567" t="s">
        <v>4419</v>
      </c>
      <c r="B3567" t="str">
        <f t="shared" si="163"/>
        <v>pcanopy_cover_10p</v>
      </c>
      <c r="C3567">
        <f>VLOOKUP(B3567,GDD!$D$1:$E$31,2)</f>
        <v>9</v>
      </c>
      <c r="D3567" t="s">
        <v>6180</v>
      </c>
      <c r="E3567" s="2">
        <v>20210924</v>
      </c>
      <c r="F3567" t="str">
        <f t="shared" si="164"/>
        <v>RS1234</v>
      </c>
      <c r="G3567" t="s">
        <v>1139</v>
      </c>
      <c r="H3567" t="str">
        <f>VLOOKUP(E3567,GDD!$A$2:$B$57,2)</f>
        <v>900+</v>
      </c>
      <c r="I3567" cm="1">
        <f t="array" ref="I3567">IF(H3567="0-650",1,IF(H3567="650-900",2,IF(H3567="900+",3,NA)))</f>
        <v>3</v>
      </c>
      <c r="J3567">
        <v>97.575244893599304</v>
      </c>
      <c r="K3567">
        <v>8.0193714496318496</v>
      </c>
      <c r="L3567">
        <v>0.97333498937750296</v>
      </c>
    </row>
    <row r="3568" spans="1:12" x14ac:dyDescent="0.2">
      <c r="A3568" t="s">
        <v>4420</v>
      </c>
      <c r="B3568" t="str">
        <f t="shared" si="163"/>
        <v>canopy_cover_20p</v>
      </c>
      <c r="C3568">
        <f>VLOOKUP(B3568,GDD!$D$1:$E$31,2)</f>
        <v>10</v>
      </c>
      <c r="D3568" t="s">
        <v>6180</v>
      </c>
      <c r="E3568" s="2">
        <v>20210924</v>
      </c>
      <c r="F3568" t="str">
        <f t="shared" si="164"/>
        <v>RS1234</v>
      </c>
      <c r="G3568" t="s">
        <v>1139</v>
      </c>
      <c r="H3568" t="str">
        <f>VLOOKUP(E3568,GDD!$A$2:$B$57,2)</f>
        <v>900+</v>
      </c>
      <c r="I3568" cm="1">
        <f t="array" ref="I3568">IF(H3568="0-650",1,IF(H3568="650-900",2,IF(H3568="900+",3,NA)))</f>
        <v>3</v>
      </c>
      <c r="J3568">
        <v>110.01183102464699</v>
      </c>
      <c r="K3568">
        <v>9.0220000272323393</v>
      </c>
      <c r="L3568">
        <v>0.97339094339218701</v>
      </c>
    </row>
    <row r="3569" spans="1:12" x14ac:dyDescent="0.2">
      <c r="A3569" t="s">
        <v>4421</v>
      </c>
      <c r="B3569" t="str">
        <f t="shared" ref="B3569:B3632" si="165">LEFT(A3569,FIND("_2021",A3569)-1)</f>
        <v>canopy_cover_30p</v>
      </c>
      <c r="C3569">
        <f>VLOOKUP(B3569,GDD!$D$1:$E$31,2)</f>
        <v>11</v>
      </c>
      <c r="D3569" t="s">
        <v>6180</v>
      </c>
      <c r="E3569" s="2">
        <v>20210924</v>
      </c>
      <c r="F3569" t="str">
        <f t="shared" ref="F3569:F3632" si="166">RIGHT(A3569,LEN(A3569)-LEN(E3569)-LEN(B3569)-2)</f>
        <v>RS1234</v>
      </c>
      <c r="G3569" t="s">
        <v>1139</v>
      </c>
      <c r="H3569" t="str">
        <f>VLOOKUP(E3569,GDD!$A$2:$B$57,2)</f>
        <v>900+</v>
      </c>
      <c r="I3569" cm="1">
        <f t="array" ref="I3569">IF(H3569="0-650",1,IF(H3569="650-900",2,IF(H3569="900+",3,NA)))</f>
        <v>3</v>
      </c>
      <c r="J3569">
        <v>120.966981638736</v>
      </c>
      <c r="K3569">
        <v>9.7035203774253809</v>
      </c>
      <c r="L3569">
        <v>0.97395758429846402</v>
      </c>
    </row>
    <row r="3570" spans="1:12" x14ac:dyDescent="0.2">
      <c r="A3570" t="s">
        <v>4422</v>
      </c>
      <c r="B3570" t="str">
        <f t="shared" si="165"/>
        <v>canopy_cover_40p</v>
      </c>
      <c r="C3570">
        <f>VLOOKUP(B3570,GDD!$D$1:$E$31,2)</f>
        <v>12</v>
      </c>
      <c r="D3570" t="s">
        <v>6180</v>
      </c>
      <c r="E3570" s="2">
        <v>20210924</v>
      </c>
      <c r="F3570" t="str">
        <f t="shared" si="166"/>
        <v>RS1234</v>
      </c>
      <c r="G3570" t="s">
        <v>1139</v>
      </c>
      <c r="H3570" t="str">
        <f>VLOOKUP(E3570,GDD!$A$2:$B$57,2)</f>
        <v>900+</v>
      </c>
      <c r="I3570" cm="1">
        <f t="array" ref="I3570">IF(H3570="0-650",1,IF(H3570="650-900",2,IF(H3570="900+",3,NA)))</f>
        <v>3</v>
      </c>
      <c r="J3570">
        <v>154.878708041804</v>
      </c>
      <c r="K3570">
        <v>10.8412781026655</v>
      </c>
      <c r="L3570">
        <v>0.97719917276433399</v>
      </c>
    </row>
    <row r="3571" spans="1:12" x14ac:dyDescent="0.2">
      <c r="A3571" t="s">
        <v>4423</v>
      </c>
      <c r="B3571" t="str">
        <f t="shared" si="165"/>
        <v>canopy_cover_50p</v>
      </c>
      <c r="C3571">
        <f>VLOOKUP(B3571,GDD!$D$1:$E$31,2)</f>
        <v>13</v>
      </c>
      <c r="D3571" t="s">
        <v>6180</v>
      </c>
      <c r="E3571" s="2">
        <v>20210924</v>
      </c>
      <c r="F3571" t="str">
        <f t="shared" si="166"/>
        <v>RS1234</v>
      </c>
      <c r="G3571" t="s">
        <v>1139</v>
      </c>
      <c r="H3571" t="str">
        <f>VLOOKUP(E3571,GDD!$A$2:$B$57,2)</f>
        <v>900+</v>
      </c>
      <c r="I3571" cm="1">
        <f t="array" ref="I3571">IF(H3571="0-650",1,IF(H3571="650-900",2,IF(H3571="900+",3,NA)))</f>
        <v>3</v>
      </c>
      <c r="J3571">
        <v>211.22340491637399</v>
      </c>
      <c r="K3571">
        <v>11.2145061000395</v>
      </c>
      <c r="L3571">
        <v>0.98261006077912205</v>
      </c>
    </row>
    <row r="3572" spans="1:12" x14ac:dyDescent="0.2">
      <c r="A3572" t="s">
        <v>4424</v>
      </c>
      <c r="B3572" t="str">
        <f t="shared" si="165"/>
        <v>canopy_cover_75p</v>
      </c>
      <c r="C3572">
        <f>VLOOKUP(B3572,GDD!$D$1:$E$31,2)</f>
        <v>14</v>
      </c>
      <c r="D3572" t="s">
        <v>6180</v>
      </c>
      <c r="E3572" s="2">
        <v>20210924</v>
      </c>
      <c r="F3572" t="str">
        <f t="shared" si="166"/>
        <v>RS1234</v>
      </c>
      <c r="G3572" t="s">
        <v>1139</v>
      </c>
      <c r="H3572" t="str">
        <f>VLOOKUP(E3572,GDD!$A$2:$B$57,2)</f>
        <v>900+</v>
      </c>
      <c r="I3572" cm="1">
        <f t="array" ref="I3572">IF(H3572="0-650",1,IF(H3572="650-900",2,IF(H3572="900+",3,NA)))</f>
        <v>3</v>
      </c>
      <c r="J3572">
        <v>208.50165770241401</v>
      </c>
      <c r="K3572">
        <v>9.8282773429105408</v>
      </c>
      <c r="L3572">
        <v>0.98453051632989996</v>
      </c>
    </row>
    <row r="3573" spans="1:12" x14ac:dyDescent="0.2">
      <c r="A3573" t="s">
        <v>4425</v>
      </c>
      <c r="B3573" t="str">
        <f t="shared" si="165"/>
        <v>standard_deviation_ht</v>
      </c>
      <c r="C3573">
        <f>VLOOKUP(B3573,GDD!$D$1:$E$31,2)</f>
        <v>15</v>
      </c>
      <c r="D3573" t="s">
        <v>6180</v>
      </c>
      <c r="E3573" s="2">
        <v>20210924</v>
      </c>
      <c r="F3573" t="str">
        <f t="shared" si="166"/>
        <v>RS1234</v>
      </c>
      <c r="G3573" t="s">
        <v>1139</v>
      </c>
      <c r="H3573" t="str">
        <f>VLOOKUP(E3573,GDD!$A$2:$B$57,2)</f>
        <v>900+</v>
      </c>
      <c r="I3573" cm="1">
        <f t="array" ref="I3573">IF(H3573="0-650",1,IF(H3573="650-900",2,IF(H3573="900+",3,NA)))</f>
        <v>3</v>
      </c>
      <c r="J3573">
        <v>3.09347175376775E-3</v>
      </c>
      <c r="K3573">
        <v>2.1934404636384198E-3</v>
      </c>
      <c r="L3573">
        <v>0.80883144112834204</v>
      </c>
    </row>
    <row r="3574" spans="1:12" x14ac:dyDescent="0.2">
      <c r="A3574" t="s">
        <v>4426</v>
      </c>
      <c r="B3574" t="str">
        <f t="shared" si="165"/>
        <v>quadratic_mean_ht</v>
      </c>
      <c r="C3574">
        <f>VLOOKUP(B3574,GDD!$D$1:$E$31,2)</f>
        <v>16</v>
      </c>
      <c r="D3574" t="s">
        <v>6180</v>
      </c>
      <c r="E3574" s="2">
        <v>20210924</v>
      </c>
      <c r="F3574" t="str">
        <f t="shared" si="166"/>
        <v>RS1234</v>
      </c>
      <c r="G3574" t="s">
        <v>1139</v>
      </c>
      <c r="H3574" t="str">
        <f>VLOOKUP(E3574,GDD!$A$2:$B$57,2)</f>
        <v>900+</v>
      </c>
      <c r="I3574" cm="1">
        <f t="array" ref="I3574">IF(H3574="0-650",1,IF(H3574="650-900",2,IF(H3574="900+",3,NA)))</f>
        <v>3</v>
      </c>
      <c r="J3574">
        <v>0.13700383427302601</v>
      </c>
      <c r="K3574">
        <v>5.0513418326270801E-3</v>
      </c>
      <c r="L3574">
        <v>0.98785918546306195</v>
      </c>
    </row>
    <row r="3575" spans="1:12" x14ac:dyDescent="0.2">
      <c r="A3575" t="s">
        <v>4427</v>
      </c>
      <c r="B3575" t="str">
        <f t="shared" si="165"/>
        <v>skewness_ht</v>
      </c>
      <c r="C3575">
        <f>VLOOKUP(B3575,GDD!$D$1:$E$31,2)</f>
        <v>17</v>
      </c>
      <c r="D3575" t="s">
        <v>6180</v>
      </c>
      <c r="E3575" s="2">
        <v>20210924</v>
      </c>
      <c r="F3575" t="str">
        <f t="shared" si="166"/>
        <v>RS1234</v>
      </c>
      <c r="G3575" t="s">
        <v>1139</v>
      </c>
      <c r="H3575" t="str">
        <f>VLOOKUP(E3575,GDD!$A$2:$B$57,2)</f>
        <v>900+</v>
      </c>
      <c r="I3575" cm="1">
        <f t="array" ref="I3575">IF(H3575="0-650",1,IF(H3575="650-900",2,IF(H3575="900+",3,NA)))</f>
        <v>3</v>
      </c>
      <c r="J3575">
        <v>0.24737311835300099</v>
      </c>
      <c r="K3575">
        <v>1.7536942987748699E-2</v>
      </c>
      <c r="L3575">
        <v>0.97691463490417896</v>
      </c>
    </row>
    <row r="3576" spans="1:12" x14ac:dyDescent="0.2">
      <c r="A3576" t="s">
        <v>4428</v>
      </c>
      <c r="B3576" t="str">
        <f t="shared" si="165"/>
        <v>kurtosis_ht</v>
      </c>
      <c r="C3576">
        <f>VLOOKUP(B3576,GDD!$D$1:$E$31,2)</f>
        <v>18</v>
      </c>
      <c r="D3576" t="s">
        <v>6180</v>
      </c>
      <c r="E3576" s="2">
        <v>20210924</v>
      </c>
      <c r="F3576" t="str">
        <f t="shared" si="166"/>
        <v>RS1234</v>
      </c>
      <c r="G3576" t="s">
        <v>1139</v>
      </c>
      <c r="H3576" t="str">
        <f>VLOOKUP(E3576,GDD!$A$2:$B$57,2)</f>
        <v>900+</v>
      </c>
      <c r="I3576" cm="1">
        <f t="array" ref="I3576">IF(H3576="0-650",1,IF(H3576="650-900",2,IF(H3576="900+",3,NA)))</f>
        <v>3</v>
      </c>
      <c r="J3576">
        <v>0.77575226251464902</v>
      </c>
      <c r="K3576">
        <v>0.109432520385497</v>
      </c>
      <c r="L3576">
        <v>0.95508967022205804</v>
      </c>
    </row>
    <row r="3577" spans="1:12" x14ac:dyDescent="0.2">
      <c r="A3577" t="s">
        <v>4429</v>
      </c>
      <c r="B3577" t="str">
        <f t="shared" si="165"/>
        <v>variation_ht</v>
      </c>
      <c r="C3577">
        <f>VLOOKUP(B3577,GDD!$D$1:$E$31,2)</f>
        <v>19</v>
      </c>
      <c r="D3577" t="s">
        <v>6180</v>
      </c>
      <c r="E3577" s="2">
        <v>20210924</v>
      </c>
      <c r="F3577" t="str">
        <f t="shared" si="166"/>
        <v>RS1234</v>
      </c>
      <c r="G3577" t="s">
        <v>1139</v>
      </c>
      <c r="H3577" t="str">
        <f>VLOOKUP(E3577,GDD!$A$2:$B$57,2)</f>
        <v>900+</v>
      </c>
      <c r="I3577" cm="1">
        <f t="array" ref="I3577">IF(H3577="0-650",1,IF(H3577="650-900",2,IF(H3577="900+",3,NA)))</f>
        <v>3</v>
      </c>
      <c r="J3577">
        <v>8.5127818914561993E-3</v>
      </c>
      <c r="K3577">
        <v>2.0836154750355201E-3</v>
      </c>
      <c r="L3577">
        <v>0.92456670749171399</v>
      </c>
    </row>
    <row r="3578" spans="1:12" x14ac:dyDescent="0.2">
      <c r="A3578" t="s">
        <v>4430</v>
      </c>
      <c r="B3578" t="str">
        <f t="shared" si="165"/>
        <v>plot_volume</v>
      </c>
      <c r="C3578">
        <f>VLOOKUP(B3578,GDD!$D$1:$E$31,2)</f>
        <v>20</v>
      </c>
      <c r="D3578" t="s">
        <v>6180</v>
      </c>
      <c r="E3578" s="2">
        <v>20210924</v>
      </c>
      <c r="F3578" t="str">
        <f t="shared" si="166"/>
        <v>RS1234</v>
      </c>
      <c r="G3578" t="s">
        <v>1139</v>
      </c>
      <c r="H3578" t="str">
        <f>VLOOKUP(E3578,GDD!$A$2:$B$57,2)</f>
        <v>900+</v>
      </c>
      <c r="I3578" cm="1">
        <f t="array" ref="I3578">IF(H3578="0-650",1,IF(H3578="650-900",2,IF(H3578="900+",3,NA)))</f>
        <v>3</v>
      </c>
      <c r="J3578" s="1">
        <v>5.82374974706109E-5</v>
      </c>
      <c r="K3578" s="1">
        <v>3.9466229379844303E-6</v>
      </c>
      <c r="L3578">
        <v>0.97790975887092602</v>
      </c>
    </row>
    <row r="3579" spans="1:12" x14ac:dyDescent="0.2">
      <c r="A3579" t="s">
        <v>5830</v>
      </c>
      <c r="B3579" t="str">
        <f t="shared" si="165"/>
        <v>NDVI</v>
      </c>
      <c r="C3579">
        <f>VLOOKUP(B3579,GDD!$D$1:$E$31,2)</f>
        <v>21</v>
      </c>
      <c r="D3579" t="s">
        <v>6180</v>
      </c>
      <c r="E3579" s="2">
        <v>20210616</v>
      </c>
      <c r="F3579" t="str">
        <f t="shared" si="166"/>
        <v>RS1234</v>
      </c>
      <c r="G3579" t="s">
        <v>1139</v>
      </c>
      <c r="H3579" t="str">
        <f>VLOOKUP(E3579,GDD!$A$2:$B$57,2)</f>
        <v>0-650</v>
      </c>
      <c r="I3579" cm="1">
        <f t="array" ref="I3579">IF(H3579="0-650",1,IF(H3579="650-900",2,IF(H3579="900+",3,NA)))</f>
        <v>1</v>
      </c>
      <c r="J3579" s="1">
        <v>9.5357242658833797E-5</v>
      </c>
      <c r="K3579" s="1">
        <v>7.5448261300323298E-5</v>
      </c>
      <c r="L3579">
        <v>0.79130265673207101</v>
      </c>
    </row>
    <row r="3580" spans="1:12" x14ac:dyDescent="0.2">
      <c r="A3580" t="s">
        <v>5831</v>
      </c>
      <c r="B3580" t="str">
        <f t="shared" si="165"/>
        <v>SR800680</v>
      </c>
      <c r="C3580">
        <f>VLOOKUP(B3580,GDD!$D$1:$E$31,2)</f>
        <v>22</v>
      </c>
      <c r="D3580" t="s">
        <v>6180</v>
      </c>
      <c r="E3580" s="2">
        <v>20210616</v>
      </c>
      <c r="F3580" t="str">
        <f t="shared" si="166"/>
        <v>RS1234</v>
      </c>
      <c r="G3580" t="s">
        <v>1139</v>
      </c>
      <c r="H3580" t="str">
        <f>VLOOKUP(E3580,GDD!$A$2:$B$57,2)</f>
        <v>0-650</v>
      </c>
      <c r="I3580" cm="1">
        <f t="array" ref="I3580">IF(H3580="0-650",1,IF(H3580="650-900",2,IF(H3580="900+",3,NA)))</f>
        <v>1</v>
      </c>
      <c r="J3580">
        <v>1.32523091290341E-2</v>
      </c>
      <c r="K3580">
        <v>5.9825554695254598E-3</v>
      </c>
      <c r="L3580">
        <v>0.86920369239245598</v>
      </c>
    </row>
    <row r="3581" spans="1:12" x14ac:dyDescent="0.2">
      <c r="A3581" t="s">
        <v>5832</v>
      </c>
      <c r="B3581" t="str">
        <f t="shared" si="165"/>
        <v>mRENDVI</v>
      </c>
      <c r="C3581">
        <f>VLOOKUP(B3581,GDD!$D$1:$E$31,2)</f>
        <v>23</v>
      </c>
      <c r="D3581" t="s">
        <v>6180</v>
      </c>
      <c r="E3581" s="2">
        <v>20210616</v>
      </c>
      <c r="F3581" t="str">
        <f t="shared" si="166"/>
        <v>RS1234</v>
      </c>
      <c r="G3581" t="s">
        <v>1139</v>
      </c>
      <c r="H3581" t="str">
        <f>VLOOKUP(E3581,GDD!$A$2:$B$57,2)</f>
        <v>0-650</v>
      </c>
      <c r="I3581" cm="1">
        <f t="array" ref="I3581">IF(H3581="0-650",1,IF(H3581="650-900",2,IF(H3581="900+",3,NA)))</f>
        <v>1</v>
      </c>
      <c r="J3581" s="1">
        <v>8.6186100026582995E-5</v>
      </c>
      <c r="K3581" s="1">
        <v>8.66258471118419E-5</v>
      </c>
      <c r="L3581">
        <v>0.74904453806286397</v>
      </c>
    </row>
    <row r="3582" spans="1:12" x14ac:dyDescent="0.2">
      <c r="A3582" t="s">
        <v>5833</v>
      </c>
      <c r="B3582" t="str">
        <f t="shared" si="165"/>
        <v>GNDVI</v>
      </c>
      <c r="C3582">
        <f>VLOOKUP(B3582,GDD!$D$1:$E$31,2)</f>
        <v>24</v>
      </c>
      <c r="D3582" t="s">
        <v>6180</v>
      </c>
      <c r="E3582" s="2">
        <v>20210616</v>
      </c>
      <c r="F3582" t="str">
        <f t="shared" si="166"/>
        <v>RS1234</v>
      </c>
      <c r="G3582" t="s">
        <v>1139</v>
      </c>
      <c r="H3582" t="str">
        <f>VLOOKUP(E3582,GDD!$A$2:$B$57,2)</f>
        <v>0-650</v>
      </c>
      <c r="I3582" cm="1">
        <f t="array" ref="I3582">IF(H3582="0-650",1,IF(H3582="650-900",2,IF(H3582="900+",3,NA)))</f>
        <v>1</v>
      </c>
      <c r="J3582" s="1">
        <v>4.5909736318151501E-5</v>
      </c>
      <c r="K3582" s="1">
        <v>5.3456992070445601E-5</v>
      </c>
      <c r="L3582">
        <v>0.72039304205075305</v>
      </c>
    </row>
    <row r="3583" spans="1:12" x14ac:dyDescent="0.2">
      <c r="A3583" t="s">
        <v>5834</v>
      </c>
      <c r="B3583" t="str">
        <f t="shared" si="165"/>
        <v>PRI</v>
      </c>
      <c r="C3583">
        <f>VLOOKUP(B3583,GDD!$D$1:$E$31,2)</f>
        <v>25</v>
      </c>
      <c r="D3583" t="s">
        <v>6180</v>
      </c>
      <c r="E3583" s="2">
        <v>20210616</v>
      </c>
      <c r="F3583" t="str">
        <f t="shared" si="166"/>
        <v>RS1234</v>
      </c>
      <c r="G3583" t="s">
        <v>1139</v>
      </c>
      <c r="H3583" t="str">
        <f>VLOOKUP(E3583,GDD!$A$2:$B$57,2)</f>
        <v>0-650</v>
      </c>
      <c r="I3583" cm="1">
        <f t="array" ref="I3583">IF(H3583="0-650",1,IF(H3583="650-900",2,IF(H3583="900+",3,NA)))</f>
        <v>1</v>
      </c>
      <c r="J3583" s="1">
        <v>2.80235876850816E-6</v>
      </c>
      <c r="K3583" s="1">
        <v>3.0874161546479999E-6</v>
      </c>
      <c r="L3583">
        <v>0.73140039324522998</v>
      </c>
    </row>
    <row r="3584" spans="1:12" x14ac:dyDescent="0.2">
      <c r="A3584" t="s">
        <v>5835</v>
      </c>
      <c r="B3584" t="str">
        <f t="shared" si="165"/>
        <v>OSAVI</v>
      </c>
      <c r="C3584">
        <f>VLOOKUP(B3584,GDD!$D$1:$E$31,2)</f>
        <v>26</v>
      </c>
      <c r="D3584" t="s">
        <v>6180</v>
      </c>
      <c r="E3584" s="2">
        <v>20210616</v>
      </c>
      <c r="F3584" t="str">
        <f t="shared" si="166"/>
        <v>RS1234</v>
      </c>
      <c r="G3584" t="s">
        <v>1139</v>
      </c>
      <c r="H3584" t="str">
        <f>VLOOKUP(E3584,GDD!$A$2:$B$57,2)</f>
        <v>0-650</v>
      </c>
      <c r="I3584" cm="1">
        <f t="array" ref="I3584">IF(H3584="0-650",1,IF(H3584="650-900",2,IF(H3584="900+",3,NA)))</f>
        <v>1</v>
      </c>
      <c r="J3584">
        <v>1.20475623864903E-4</v>
      </c>
      <c r="K3584" s="1">
        <v>5.1350761882371897E-5</v>
      </c>
      <c r="L3584">
        <v>0.875597034049997</v>
      </c>
    </row>
    <row r="3585" spans="1:12" x14ac:dyDescent="0.2">
      <c r="A3585" t="s">
        <v>5836</v>
      </c>
      <c r="B3585" t="str">
        <f t="shared" si="165"/>
        <v>PSRI</v>
      </c>
      <c r="C3585">
        <f>VLOOKUP(B3585,GDD!$D$1:$E$31,2)</f>
        <v>27</v>
      </c>
      <c r="D3585" t="s">
        <v>6180</v>
      </c>
      <c r="E3585" s="2">
        <v>20210616</v>
      </c>
      <c r="F3585" t="str">
        <f t="shared" si="166"/>
        <v>RS1234</v>
      </c>
      <c r="G3585" t="s">
        <v>1139</v>
      </c>
      <c r="H3585" t="str">
        <f>VLOOKUP(E3585,GDD!$A$2:$B$57,2)</f>
        <v>0-650</v>
      </c>
      <c r="I3585" cm="1">
        <f t="array" ref="I3585">IF(H3585="0-650",1,IF(H3585="650-900",2,IF(H3585="900+",3,NA)))</f>
        <v>1</v>
      </c>
      <c r="J3585" s="1">
        <v>1.5271850832032301E-5</v>
      </c>
      <c r="K3585" s="1">
        <v>1.6338655145081701E-5</v>
      </c>
      <c r="L3585">
        <v>0.73712712678430103</v>
      </c>
    </row>
    <row r="3586" spans="1:12" x14ac:dyDescent="0.2">
      <c r="A3586" t="s">
        <v>5837</v>
      </c>
      <c r="B3586" t="str">
        <f t="shared" si="165"/>
        <v>Carte1</v>
      </c>
      <c r="C3586">
        <f>VLOOKUP(B3586,GDD!$D$1:$E$31,2)</f>
        <v>28</v>
      </c>
      <c r="D3586" t="s">
        <v>6180</v>
      </c>
      <c r="E3586" s="2">
        <v>20210616</v>
      </c>
      <c r="F3586" t="str">
        <f t="shared" si="166"/>
        <v>RS1234</v>
      </c>
      <c r="G3586" t="s">
        <v>1139</v>
      </c>
      <c r="H3586" t="str">
        <f>VLOOKUP(E3586,GDD!$A$2:$B$57,2)</f>
        <v>0-650</v>
      </c>
      <c r="I3586" cm="1">
        <f t="array" ref="I3586">IF(H3586="0-650",1,IF(H3586="650-900",2,IF(H3586="900+",3,NA)))</f>
        <v>1</v>
      </c>
      <c r="J3586">
        <v>1.5193402757968001E-2</v>
      </c>
      <c r="K3586">
        <v>1.5210400343856401E-2</v>
      </c>
      <c r="L3586">
        <v>0.74979029343995396</v>
      </c>
    </row>
    <row r="3587" spans="1:12" x14ac:dyDescent="0.2">
      <c r="A3587" t="s">
        <v>5838</v>
      </c>
      <c r="B3587" t="str">
        <f t="shared" si="165"/>
        <v>VOG1</v>
      </c>
      <c r="C3587">
        <f>VLOOKUP(B3587,GDD!$D$1:$E$31,2)</f>
        <v>29</v>
      </c>
      <c r="D3587" t="s">
        <v>6180</v>
      </c>
      <c r="E3587" s="2">
        <v>20210616</v>
      </c>
      <c r="F3587" t="str">
        <f t="shared" si="166"/>
        <v>RS1234</v>
      </c>
      <c r="G3587" t="s">
        <v>1139</v>
      </c>
      <c r="H3587" t="str">
        <f>VLOOKUP(E3587,GDD!$A$2:$B$57,2)</f>
        <v>0-650</v>
      </c>
      <c r="I3587" cm="1">
        <f t="array" ref="I3587">IF(H3587="0-650",1,IF(H3587="650-900",2,IF(H3587="900+",3,NA)))</f>
        <v>1</v>
      </c>
      <c r="J3587">
        <v>1.5327495033318599E-4</v>
      </c>
      <c r="K3587">
        <v>2.0484572874312099E-4</v>
      </c>
      <c r="L3587">
        <v>0.69180864177496004</v>
      </c>
    </row>
    <row r="3588" spans="1:12" x14ac:dyDescent="0.2">
      <c r="A3588" t="s">
        <v>5839</v>
      </c>
      <c r="B3588" t="str">
        <f t="shared" si="165"/>
        <v>SR700670</v>
      </c>
      <c r="C3588">
        <f>VLOOKUP(B3588,GDD!$D$1:$E$31,2)</f>
        <v>30</v>
      </c>
      <c r="D3588" t="s">
        <v>6180</v>
      </c>
      <c r="E3588" s="2">
        <v>20210616</v>
      </c>
      <c r="F3588" t="str">
        <f t="shared" si="166"/>
        <v>RS1234</v>
      </c>
      <c r="G3588" t="s">
        <v>1139</v>
      </c>
      <c r="H3588" t="str">
        <f>VLOOKUP(E3588,GDD!$A$2:$B$57,2)</f>
        <v>0-650</v>
      </c>
      <c r="I3588" cm="1">
        <f t="array" ref="I3588">IF(H3588="0-650",1,IF(H3588="650-900",2,IF(H3588="900+",3,NA)))</f>
        <v>1</v>
      </c>
      <c r="J3588">
        <v>1.5100339178014099E-4</v>
      </c>
      <c r="K3588" s="1">
        <v>7.8598766843767897E-5</v>
      </c>
      <c r="L3588">
        <v>0.852149276269068</v>
      </c>
    </row>
    <row r="3589" spans="1:12" x14ac:dyDescent="0.2">
      <c r="A3589" t="s">
        <v>5840</v>
      </c>
      <c r="B3589" t="str">
        <f t="shared" si="165"/>
        <v>NDVI</v>
      </c>
      <c r="C3589">
        <f>VLOOKUP(B3589,GDD!$D$1:$E$31,2)</f>
        <v>21</v>
      </c>
      <c r="D3589" t="s">
        <v>6180</v>
      </c>
      <c r="E3589" s="2">
        <v>20210622</v>
      </c>
      <c r="F3589" t="str">
        <f t="shared" si="166"/>
        <v>RS1234</v>
      </c>
      <c r="G3589" t="s">
        <v>1139</v>
      </c>
      <c r="H3589" t="str">
        <f>VLOOKUP(E3589,GDD!$A$2:$B$57,2)</f>
        <v>0-650</v>
      </c>
      <c r="I3589" cm="1">
        <f t="array" ref="I3589">IF(H3589="0-650",1,IF(H3589="650-900",2,IF(H3589="900+",3,NA)))</f>
        <v>1</v>
      </c>
      <c r="J3589">
        <v>2.8598858737357799E-4</v>
      </c>
      <c r="K3589">
        <v>1.47296618827318E-4</v>
      </c>
      <c r="L3589">
        <v>0.85347445441218595</v>
      </c>
    </row>
    <row r="3590" spans="1:12" x14ac:dyDescent="0.2">
      <c r="A3590" t="s">
        <v>5841</v>
      </c>
      <c r="B3590" t="str">
        <f t="shared" si="165"/>
        <v>SR800680</v>
      </c>
      <c r="C3590">
        <f>VLOOKUP(B3590,GDD!$D$1:$E$31,2)</f>
        <v>22</v>
      </c>
      <c r="D3590" t="s">
        <v>6180</v>
      </c>
      <c r="E3590" s="2">
        <v>20210622</v>
      </c>
      <c r="F3590" t="str">
        <f t="shared" si="166"/>
        <v>RS1234</v>
      </c>
      <c r="G3590" t="s">
        <v>1139</v>
      </c>
      <c r="H3590" t="str">
        <f>VLOOKUP(E3590,GDD!$A$2:$B$57,2)</f>
        <v>0-650</v>
      </c>
      <c r="I3590" cm="1">
        <f t="array" ref="I3590">IF(H3590="0-650",1,IF(H3590="650-900",2,IF(H3590="900+",3,NA)))</f>
        <v>1</v>
      </c>
      <c r="J3590">
        <v>0.33346489301297599</v>
      </c>
      <c r="K3590">
        <v>0.213427613378113</v>
      </c>
      <c r="L3590">
        <v>0.824168978678813</v>
      </c>
    </row>
    <row r="3591" spans="1:12" x14ac:dyDescent="0.2">
      <c r="A3591" t="s">
        <v>5842</v>
      </c>
      <c r="B3591" t="str">
        <f t="shared" si="165"/>
        <v>mRENDVI</v>
      </c>
      <c r="C3591">
        <f>VLOOKUP(B3591,GDD!$D$1:$E$31,2)</f>
        <v>23</v>
      </c>
      <c r="D3591" t="s">
        <v>6180</v>
      </c>
      <c r="E3591" s="2">
        <v>20210622</v>
      </c>
      <c r="F3591" t="str">
        <f t="shared" si="166"/>
        <v>RS1234</v>
      </c>
      <c r="G3591" t="s">
        <v>1139</v>
      </c>
      <c r="H3591" t="str">
        <f>VLOOKUP(E3591,GDD!$A$2:$B$57,2)</f>
        <v>0-650</v>
      </c>
      <c r="I3591" cm="1">
        <f t="array" ref="I3591">IF(H3591="0-650",1,IF(H3591="650-900",2,IF(H3591="900+",3,NA)))</f>
        <v>1</v>
      </c>
      <c r="J3591">
        <v>2.1794289765249999E-4</v>
      </c>
      <c r="K3591">
        <v>1.15136290482359E-4</v>
      </c>
      <c r="L3591">
        <v>0.85027108781037997</v>
      </c>
    </row>
    <row r="3592" spans="1:12" x14ac:dyDescent="0.2">
      <c r="A3592" t="s">
        <v>5843</v>
      </c>
      <c r="B3592" t="str">
        <f t="shared" si="165"/>
        <v>GNDVI</v>
      </c>
      <c r="C3592">
        <f>VLOOKUP(B3592,GDD!$D$1:$E$31,2)</f>
        <v>24</v>
      </c>
      <c r="D3592" t="s">
        <v>6180</v>
      </c>
      <c r="E3592" s="2">
        <v>20210622</v>
      </c>
      <c r="F3592" t="str">
        <f t="shared" si="166"/>
        <v>RS1234</v>
      </c>
      <c r="G3592" t="s">
        <v>1139</v>
      </c>
      <c r="H3592" t="str">
        <f>VLOOKUP(E3592,GDD!$A$2:$B$57,2)</f>
        <v>0-650</v>
      </c>
      <c r="I3592" cm="1">
        <f t="array" ref="I3592">IF(H3592="0-650",1,IF(H3592="650-900",2,IF(H3592="900+",3,NA)))</f>
        <v>1</v>
      </c>
      <c r="J3592">
        <v>1.64368898592916E-4</v>
      </c>
      <c r="K3592" s="1">
        <v>7.4531618618009406E-5</v>
      </c>
      <c r="L3592">
        <v>0.86869875283662601</v>
      </c>
    </row>
    <row r="3593" spans="1:12" x14ac:dyDescent="0.2">
      <c r="A3593" t="s">
        <v>5844</v>
      </c>
      <c r="B3593" t="str">
        <f t="shared" si="165"/>
        <v>PRI</v>
      </c>
      <c r="C3593">
        <f>VLOOKUP(B3593,GDD!$D$1:$E$31,2)</f>
        <v>25</v>
      </c>
      <c r="D3593" t="s">
        <v>6180</v>
      </c>
      <c r="E3593" s="2">
        <v>20210622</v>
      </c>
      <c r="F3593" t="str">
        <f t="shared" si="166"/>
        <v>RS1234</v>
      </c>
      <c r="G3593" t="s">
        <v>1139</v>
      </c>
      <c r="H3593" t="str">
        <f>VLOOKUP(E3593,GDD!$A$2:$B$57,2)</f>
        <v>0-650</v>
      </c>
      <c r="I3593" cm="1">
        <f t="array" ref="I3593">IF(H3593="0-650",1,IF(H3593="650-900",2,IF(H3593="900+",3,NA)))</f>
        <v>1</v>
      </c>
      <c r="J3593" s="1">
        <v>6.56338181478059E-6</v>
      </c>
      <c r="K3593" s="1">
        <v>7.5337267239744903E-6</v>
      </c>
      <c r="L3593">
        <v>0.72326762785999299</v>
      </c>
    </row>
    <row r="3594" spans="1:12" x14ac:dyDescent="0.2">
      <c r="A3594" t="s">
        <v>5845</v>
      </c>
      <c r="B3594" t="str">
        <f t="shared" si="165"/>
        <v>OSAVI</v>
      </c>
      <c r="C3594">
        <f>VLOOKUP(B3594,GDD!$D$1:$E$31,2)</f>
        <v>26</v>
      </c>
      <c r="D3594" t="s">
        <v>6180</v>
      </c>
      <c r="E3594" s="2">
        <v>20210622</v>
      </c>
      <c r="F3594" t="str">
        <f t="shared" si="166"/>
        <v>RS1234</v>
      </c>
      <c r="G3594" t="s">
        <v>1139</v>
      </c>
      <c r="H3594" t="str">
        <f>VLOOKUP(E3594,GDD!$A$2:$B$57,2)</f>
        <v>0-650</v>
      </c>
      <c r="I3594" cm="1">
        <f t="array" ref="I3594">IF(H3594="0-650",1,IF(H3594="650-900",2,IF(H3594="900+",3,NA)))</f>
        <v>1</v>
      </c>
      <c r="J3594">
        <v>2.2721380305978101E-4</v>
      </c>
      <c r="K3594" s="1">
        <v>7.8321437182649102E-5</v>
      </c>
      <c r="L3594">
        <v>0.89694043918386201</v>
      </c>
    </row>
    <row r="3595" spans="1:12" x14ac:dyDescent="0.2">
      <c r="A3595" t="s">
        <v>5846</v>
      </c>
      <c r="B3595" t="str">
        <f t="shared" si="165"/>
        <v>PSRI</v>
      </c>
      <c r="C3595">
        <f>VLOOKUP(B3595,GDD!$D$1:$E$31,2)</f>
        <v>27</v>
      </c>
      <c r="D3595" t="s">
        <v>6180</v>
      </c>
      <c r="E3595" s="2">
        <v>20210622</v>
      </c>
      <c r="F3595" t="str">
        <f t="shared" si="166"/>
        <v>RS1234</v>
      </c>
      <c r="G3595" t="s">
        <v>1139</v>
      </c>
      <c r="H3595" t="str">
        <f>VLOOKUP(E3595,GDD!$A$2:$B$57,2)</f>
        <v>0-650</v>
      </c>
      <c r="I3595" cm="1">
        <f t="array" ref="I3595">IF(H3595="0-650",1,IF(H3595="650-900",2,IF(H3595="900+",3,NA)))</f>
        <v>1</v>
      </c>
      <c r="J3595" s="1">
        <v>8.8941488643624398E-6</v>
      </c>
      <c r="K3595" s="1">
        <v>1.19385951981347E-5</v>
      </c>
      <c r="L3595">
        <v>0.690878478559111</v>
      </c>
    </row>
    <row r="3596" spans="1:12" x14ac:dyDescent="0.2">
      <c r="A3596" t="s">
        <v>5847</v>
      </c>
      <c r="B3596" t="str">
        <f t="shared" si="165"/>
        <v>Carte1</v>
      </c>
      <c r="C3596">
        <f>VLOOKUP(B3596,GDD!$D$1:$E$31,2)</f>
        <v>28</v>
      </c>
      <c r="D3596" t="s">
        <v>6180</v>
      </c>
      <c r="E3596" s="2">
        <v>20210622</v>
      </c>
      <c r="F3596" t="str">
        <f t="shared" si="166"/>
        <v>RS1234</v>
      </c>
      <c r="G3596" t="s">
        <v>1139</v>
      </c>
      <c r="H3596" t="str">
        <f>VLOOKUP(E3596,GDD!$A$2:$B$57,2)</f>
        <v>0-650</v>
      </c>
      <c r="I3596" cm="1">
        <f t="array" ref="I3596">IF(H3596="0-650",1,IF(H3596="650-900",2,IF(H3596="900+",3,NA)))</f>
        <v>1</v>
      </c>
      <c r="J3596">
        <v>6.1579509305154196E-3</v>
      </c>
      <c r="K3596">
        <v>2.7592982279595799E-3</v>
      </c>
      <c r="L3596">
        <v>0.87004763327756895</v>
      </c>
    </row>
    <row r="3597" spans="1:12" x14ac:dyDescent="0.2">
      <c r="A3597" t="s">
        <v>5848</v>
      </c>
      <c r="B3597" t="str">
        <f t="shared" si="165"/>
        <v>VOG1</v>
      </c>
      <c r="C3597">
        <f>VLOOKUP(B3597,GDD!$D$1:$E$31,2)</f>
        <v>29</v>
      </c>
      <c r="D3597" t="s">
        <v>6180</v>
      </c>
      <c r="E3597" s="2">
        <v>20210622</v>
      </c>
      <c r="F3597" t="str">
        <f t="shared" si="166"/>
        <v>RS1234</v>
      </c>
      <c r="G3597" t="s">
        <v>1139</v>
      </c>
      <c r="H3597" t="str">
        <f>VLOOKUP(E3597,GDD!$A$2:$B$57,2)</f>
        <v>0-650</v>
      </c>
      <c r="I3597" cm="1">
        <f t="array" ref="I3597">IF(H3597="0-650",1,IF(H3597="650-900",2,IF(H3597="900+",3,NA)))</f>
        <v>1</v>
      </c>
      <c r="J3597">
        <v>2.2183361641826401E-3</v>
      </c>
      <c r="K3597">
        <v>1.4051968476634399E-3</v>
      </c>
      <c r="L3597">
        <v>0.82566240085062204</v>
      </c>
    </row>
    <row r="3598" spans="1:12" x14ac:dyDescent="0.2">
      <c r="A3598" t="s">
        <v>5849</v>
      </c>
      <c r="B3598" t="str">
        <f t="shared" si="165"/>
        <v>SR700670</v>
      </c>
      <c r="C3598">
        <f>VLOOKUP(B3598,GDD!$D$1:$E$31,2)</f>
        <v>30</v>
      </c>
      <c r="D3598" t="s">
        <v>6180</v>
      </c>
      <c r="E3598" s="2">
        <v>20210622</v>
      </c>
      <c r="F3598" t="str">
        <f t="shared" si="166"/>
        <v>RS1234</v>
      </c>
      <c r="G3598" t="s">
        <v>1139</v>
      </c>
      <c r="H3598" t="str">
        <f>VLOOKUP(E3598,GDD!$A$2:$B$57,2)</f>
        <v>0-650</v>
      </c>
      <c r="I3598" cm="1">
        <f t="array" ref="I3598">IF(H3598="0-650",1,IF(H3598="650-900",2,IF(H3598="900+",3,NA)))</f>
        <v>1</v>
      </c>
      <c r="J3598">
        <v>7.4062036722602205E-4</v>
      </c>
      <c r="K3598">
        <v>4.2568814570775399E-4</v>
      </c>
      <c r="L3598">
        <v>0.83921426725939996</v>
      </c>
    </row>
    <row r="3599" spans="1:12" x14ac:dyDescent="0.2">
      <c r="A3599" t="s">
        <v>5850</v>
      </c>
      <c r="B3599" t="str">
        <f t="shared" si="165"/>
        <v>NDVI</v>
      </c>
      <c r="C3599">
        <f>VLOOKUP(B3599,GDD!$D$1:$E$31,2)</f>
        <v>21</v>
      </c>
      <c r="D3599" t="s">
        <v>6180</v>
      </c>
      <c r="E3599" s="2">
        <v>20210702</v>
      </c>
      <c r="F3599" t="str">
        <f t="shared" si="166"/>
        <v>RS1234</v>
      </c>
      <c r="G3599" t="s">
        <v>1139</v>
      </c>
      <c r="H3599" t="str">
        <f>VLOOKUP(E3599,GDD!$A$2:$B$57,2)</f>
        <v>0-650</v>
      </c>
      <c r="I3599" cm="1">
        <f t="array" ref="I3599">IF(H3599="0-650",1,IF(H3599="650-900",2,IF(H3599="900+",3,NA)))</f>
        <v>1</v>
      </c>
      <c r="J3599" s="1">
        <v>5.3204063984323598E-5</v>
      </c>
      <c r="K3599" s="1">
        <v>2.2981624554362799E-5</v>
      </c>
      <c r="L3599">
        <v>0.87413799112173196</v>
      </c>
    </row>
    <row r="3600" spans="1:12" x14ac:dyDescent="0.2">
      <c r="A3600" t="s">
        <v>5851</v>
      </c>
      <c r="B3600" t="str">
        <f t="shared" si="165"/>
        <v>SR800680</v>
      </c>
      <c r="C3600">
        <f>VLOOKUP(B3600,GDD!$D$1:$E$31,2)</f>
        <v>22</v>
      </c>
      <c r="D3600" t="s">
        <v>6180</v>
      </c>
      <c r="E3600" s="2">
        <v>20210702</v>
      </c>
      <c r="F3600" t="str">
        <f t="shared" si="166"/>
        <v>RS1234</v>
      </c>
      <c r="G3600" t="s">
        <v>1139</v>
      </c>
      <c r="H3600" t="str">
        <f>VLOOKUP(E3600,GDD!$A$2:$B$57,2)</f>
        <v>0-650</v>
      </c>
      <c r="I3600" cm="1">
        <f t="array" ref="I3600">IF(H3600="0-650",1,IF(H3600="650-900",2,IF(H3600="900+",3,NA)))</f>
        <v>1</v>
      </c>
      <c r="J3600">
        <v>6.8426078737821999E-2</v>
      </c>
      <c r="K3600">
        <v>2.2725718094550301E-2</v>
      </c>
      <c r="L3600">
        <v>0.90032752649609904</v>
      </c>
    </row>
    <row r="3601" spans="1:12" x14ac:dyDescent="0.2">
      <c r="A3601" t="s">
        <v>5852</v>
      </c>
      <c r="B3601" t="str">
        <f t="shared" si="165"/>
        <v>mRENDVI</v>
      </c>
      <c r="C3601">
        <f>VLOOKUP(B3601,GDD!$D$1:$E$31,2)</f>
        <v>23</v>
      </c>
      <c r="D3601" t="s">
        <v>6180</v>
      </c>
      <c r="E3601" s="2">
        <v>20210702</v>
      </c>
      <c r="F3601" t="str">
        <f t="shared" si="166"/>
        <v>RS1234</v>
      </c>
      <c r="G3601" t="s">
        <v>1139</v>
      </c>
      <c r="H3601" t="str">
        <f>VLOOKUP(E3601,GDD!$A$2:$B$57,2)</f>
        <v>0-650</v>
      </c>
      <c r="I3601" cm="1">
        <f t="array" ref="I3601">IF(H3601="0-650",1,IF(H3601="650-900",2,IF(H3601="900+",3,NA)))</f>
        <v>1</v>
      </c>
      <c r="J3601" s="1">
        <v>4.2470846204188899E-5</v>
      </c>
      <c r="K3601" s="1">
        <v>2.4857988427170101E-5</v>
      </c>
      <c r="L3601">
        <v>0.83675115000630995</v>
      </c>
    </row>
    <row r="3602" spans="1:12" x14ac:dyDescent="0.2">
      <c r="A3602" t="s">
        <v>5853</v>
      </c>
      <c r="B3602" t="str">
        <f t="shared" si="165"/>
        <v>GNDVI</v>
      </c>
      <c r="C3602">
        <f>VLOOKUP(B3602,GDD!$D$1:$E$31,2)</f>
        <v>24</v>
      </c>
      <c r="D3602" t="s">
        <v>6180</v>
      </c>
      <c r="E3602" s="2">
        <v>20210702</v>
      </c>
      <c r="F3602" t="str">
        <f t="shared" si="166"/>
        <v>RS1234</v>
      </c>
      <c r="G3602" t="s">
        <v>1139</v>
      </c>
      <c r="H3602" t="str">
        <f>VLOOKUP(E3602,GDD!$A$2:$B$57,2)</f>
        <v>0-650</v>
      </c>
      <c r="I3602" cm="1">
        <f t="array" ref="I3602">IF(H3602="0-650",1,IF(H3602="650-900",2,IF(H3602="900+",3,NA)))</f>
        <v>1</v>
      </c>
      <c r="J3602" s="1">
        <v>1.9607942118450799E-5</v>
      </c>
      <c r="K3602" s="1">
        <v>2.0242622301732501E-5</v>
      </c>
      <c r="L3602">
        <v>0.74397961909828902</v>
      </c>
    </row>
    <row r="3603" spans="1:12" x14ac:dyDescent="0.2">
      <c r="A3603" t="s">
        <v>5854</v>
      </c>
      <c r="B3603" t="str">
        <f t="shared" si="165"/>
        <v>PRI</v>
      </c>
      <c r="C3603">
        <f>VLOOKUP(B3603,GDD!$D$1:$E$31,2)</f>
        <v>25</v>
      </c>
      <c r="D3603" t="s">
        <v>6180</v>
      </c>
      <c r="E3603" s="2">
        <v>20210702</v>
      </c>
      <c r="F3603" t="str">
        <f t="shared" si="166"/>
        <v>RS1234</v>
      </c>
      <c r="G3603" t="s">
        <v>1139</v>
      </c>
      <c r="H3603" t="str">
        <f>VLOOKUP(E3603,GDD!$A$2:$B$57,2)</f>
        <v>0-650</v>
      </c>
      <c r="I3603" cm="1">
        <f t="array" ref="I3603">IF(H3603="0-650",1,IF(H3603="650-900",2,IF(H3603="900+",3,NA)))</f>
        <v>1</v>
      </c>
      <c r="J3603" s="1">
        <v>1.5218399768124E-6</v>
      </c>
      <c r="K3603" s="1">
        <v>1.21872091152885E-5</v>
      </c>
      <c r="L3603">
        <v>0.27252395224538301</v>
      </c>
    </row>
    <row r="3604" spans="1:12" x14ac:dyDescent="0.2">
      <c r="A3604" t="s">
        <v>5855</v>
      </c>
      <c r="B3604" t="str">
        <f t="shared" si="165"/>
        <v>OSAVI</v>
      </c>
      <c r="C3604">
        <f>VLOOKUP(B3604,GDD!$D$1:$E$31,2)</f>
        <v>26</v>
      </c>
      <c r="D3604" t="s">
        <v>6180</v>
      </c>
      <c r="E3604" s="2">
        <v>20210702</v>
      </c>
      <c r="F3604" t="str">
        <f t="shared" si="166"/>
        <v>RS1234</v>
      </c>
      <c r="G3604" t="s">
        <v>1139</v>
      </c>
      <c r="H3604" t="str">
        <f>VLOOKUP(E3604,GDD!$A$2:$B$57,2)</f>
        <v>0-650</v>
      </c>
      <c r="I3604" cm="1">
        <f t="array" ref="I3604">IF(H3604="0-650",1,IF(H3604="650-900",2,IF(H3604="900+",3,NA)))</f>
        <v>1</v>
      </c>
      <c r="J3604" s="1">
        <v>7.2457868492711695E-5</v>
      </c>
      <c r="K3604">
        <v>1.03672809500508E-4</v>
      </c>
      <c r="L3604">
        <v>0.67707843893100494</v>
      </c>
    </row>
    <row r="3605" spans="1:12" x14ac:dyDescent="0.2">
      <c r="A3605" t="s">
        <v>5856</v>
      </c>
      <c r="B3605" t="str">
        <f t="shared" si="165"/>
        <v>PSRI</v>
      </c>
      <c r="C3605">
        <f>VLOOKUP(B3605,GDD!$D$1:$E$31,2)</f>
        <v>27</v>
      </c>
      <c r="D3605" t="s">
        <v>6180</v>
      </c>
      <c r="E3605" s="2">
        <v>20210702</v>
      </c>
      <c r="F3605" t="str">
        <f t="shared" si="166"/>
        <v>RS1234</v>
      </c>
      <c r="G3605" t="s">
        <v>1139</v>
      </c>
      <c r="H3605" t="str">
        <f>VLOOKUP(E3605,GDD!$A$2:$B$57,2)</f>
        <v>0-650</v>
      </c>
      <c r="I3605" cm="1">
        <f t="array" ref="I3605">IF(H3605="0-650",1,IF(H3605="650-900",2,IF(H3605="900+",3,NA)))</f>
        <v>1</v>
      </c>
      <c r="J3605" s="1">
        <v>1.4818792042273101E-6</v>
      </c>
      <c r="K3605" s="1">
        <v>2.1365773647847498E-6</v>
      </c>
      <c r="L3605">
        <v>0.67540146104327603</v>
      </c>
    </row>
    <row r="3606" spans="1:12" x14ac:dyDescent="0.2">
      <c r="A3606" t="s">
        <v>5857</v>
      </c>
      <c r="B3606" t="str">
        <f t="shared" si="165"/>
        <v>Carte1</v>
      </c>
      <c r="C3606">
        <f>VLOOKUP(B3606,GDD!$D$1:$E$31,2)</f>
        <v>28</v>
      </c>
      <c r="D3606" t="s">
        <v>6180</v>
      </c>
      <c r="E3606" s="2">
        <v>20210702</v>
      </c>
      <c r="F3606" t="str">
        <f t="shared" si="166"/>
        <v>RS1234</v>
      </c>
      <c r="G3606" t="s">
        <v>1139</v>
      </c>
      <c r="H3606" t="str">
        <f>VLOOKUP(E3606,GDD!$A$2:$B$57,2)</f>
        <v>0-650</v>
      </c>
      <c r="I3606" cm="1">
        <f t="array" ref="I3606">IF(H3606="0-650",1,IF(H3606="650-900",2,IF(H3606="900+",3,NA)))</f>
        <v>1</v>
      </c>
      <c r="J3606">
        <v>5.2158523419762698E-4</v>
      </c>
      <c r="K3606">
        <v>8.02563048043075E-4</v>
      </c>
      <c r="L3606">
        <v>0.66098226196726795</v>
      </c>
    </row>
    <row r="3607" spans="1:12" x14ac:dyDescent="0.2">
      <c r="A3607" t="s">
        <v>5858</v>
      </c>
      <c r="B3607" t="str">
        <f t="shared" si="165"/>
        <v>VOG1</v>
      </c>
      <c r="C3607">
        <f>VLOOKUP(B3607,GDD!$D$1:$E$31,2)</f>
        <v>29</v>
      </c>
      <c r="D3607" t="s">
        <v>6180</v>
      </c>
      <c r="E3607" s="2">
        <v>20210702</v>
      </c>
      <c r="F3607" t="str">
        <f t="shared" si="166"/>
        <v>RS1234</v>
      </c>
      <c r="G3607" t="s">
        <v>1139</v>
      </c>
      <c r="H3607" t="str">
        <f>VLOOKUP(E3607,GDD!$A$2:$B$57,2)</f>
        <v>0-650</v>
      </c>
      <c r="I3607" cm="1">
        <f t="array" ref="I3607">IF(H3607="0-650",1,IF(H3607="650-900",2,IF(H3607="900+",3,NA)))</f>
        <v>1</v>
      </c>
      <c r="J3607">
        <v>4.4550891993212701E-4</v>
      </c>
      <c r="K3607">
        <v>2.6369688177394298E-4</v>
      </c>
      <c r="L3607">
        <v>0.83521248222831301</v>
      </c>
    </row>
    <row r="3608" spans="1:12" x14ac:dyDescent="0.2">
      <c r="A3608" t="s">
        <v>5859</v>
      </c>
      <c r="B3608" t="str">
        <f t="shared" si="165"/>
        <v>SR700670</v>
      </c>
      <c r="C3608">
        <f>VLOOKUP(B3608,GDD!$D$1:$E$31,2)</f>
        <v>30</v>
      </c>
      <c r="D3608" t="s">
        <v>6180</v>
      </c>
      <c r="E3608" s="2">
        <v>20210702</v>
      </c>
      <c r="F3608" t="str">
        <f t="shared" si="166"/>
        <v>RS1234</v>
      </c>
      <c r="G3608" t="s">
        <v>1139</v>
      </c>
      <c r="H3608" t="str">
        <f>VLOOKUP(E3608,GDD!$A$2:$B$57,2)</f>
        <v>0-650</v>
      </c>
      <c r="I3608" cm="1">
        <f t="array" ref="I3608">IF(H3608="0-650",1,IF(H3608="650-900",2,IF(H3608="900+",3,NA)))</f>
        <v>1</v>
      </c>
      <c r="J3608" s="1">
        <v>9.6425386094675693E-5</v>
      </c>
      <c r="K3608">
        <v>1.6362012908396499E-4</v>
      </c>
      <c r="L3608">
        <v>0.63872494951362102</v>
      </c>
    </row>
    <row r="3609" spans="1:12" x14ac:dyDescent="0.2">
      <c r="A3609" t="s">
        <v>5860</v>
      </c>
      <c r="B3609" t="str">
        <f t="shared" si="165"/>
        <v>NDVI</v>
      </c>
      <c r="C3609">
        <f>VLOOKUP(B3609,GDD!$D$1:$E$31,2)</f>
        <v>21</v>
      </c>
      <c r="D3609" t="s">
        <v>6180</v>
      </c>
      <c r="E3609" s="2">
        <v>20210727</v>
      </c>
      <c r="F3609" t="str">
        <f t="shared" si="166"/>
        <v>RS1234</v>
      </c>
      <c r="G3609" t="s">
        <v>1139</v>
      </c>
      <c r="H3609" t="str">
        <f>VLOOKUP(E3609,GDD!$A$2:$B$57,2)</f>
        <v>650-900</v>
      </c>
      <c r="I3609" cm="1">
        <f t="array" ref="I3609">IF(H3609="0-650",1,IF(H3609="650-900",2,IF(H3609="900+",3,NA)))</f>
        <v>2</v>
      </c>
      <c r="J3609" s="1">
        <v>8.9793234820161605E-5</v>
      </c>
      <c r="K3609" s="1">
        <v>4.24573048408841E-5</v>
      </c>
      <c r="L3609">
        <v>0.86384776798621699</v>
      </c>
    </row>
    <row r="3610" spans="1:12" x14ac:dyDescent="0.2">
      <c r="A3610" t="s">
        <v>5861</v>
      </c>
      <c r="B3610" t="str">
        <f t="shared" si="165"/>
        <v>SR800680</v>
      </c>
      <c r="C3610">
        <f>VLOOKUP(B3610,GDD!$D$1:$E$31,2)</f>
        <v>22</v>
      </c>
      <c r="D3610" t="s">
        <v>6180</v>
      </c>
      <c r="E3610" s="2">
        <v>20210727</v>
      </c>
      <c r="F3610" t="str">
        <f t="shared" si="166"/>
        <v>RS1234</v>
      </c>
      <c r="G3610" t="s">
        <v>1139</v>
      </c>
      <c r="H3610" t="str">
        <f>VLOOKUP(E3610,GDD!$A$2:$B$57,2)</f>
        <v>650-900</v>
      </c>
      <c r="I3610" cm="1">
        <f t="array" ref="I3610">IF(H3610="0-650",1,IF(H3610="650-900",2,IF(H3610="900+",3,NA)))</f>
        <v>2</v>
      </c>
      <c r="J3610">
        <v>0.55402181634386805</v>
      </c>
      <c r="K3610">
        <v>0.35760140594652301</v>
      </c>
      <c r="L3610">
        <v>0.82294039976687405</v>
      </c>
    </row>
    <row r="3611" spans="1:12" x14ac:dyDescent="0.2">
      <c r="A3611" t="s">
        <v>5862</v>
      </c>
      <c r="B3611" t="str">
        <f t="shared" si="165"/>
        <v>mRENDVI</v>
      </c>
      <c r="C3611">
        <f>VLOOKUP(B3611,GDD!$D$1:$E$31,2)</f>
        <v>23</v>
      </c>
      <c r="D3611" t="s">
        <v>6180</v>
      </c>
      <c r="E3611" s="2">
        <v>20210727</v>
      </c>
      <c r="F3611" t="str">
        <f t="shared" si="166"/>
        <v>RS1234</v>
      </c>
      <c r="G3611" t="s">
        <v>1139</v>
      </c>
      <c r="H3611" t="str">
        <f>VLOOKUP(E3611,GDD!$A$2:$B$57,2)</f>
        <v>650-900</v>
      </c>
      <c r="I3611" cm="1">
        <f t="array" ref="I3611">IF(H3611="0-650",1,IF(H3611="650-900",2,IF(H3611="900+",3,NA)))</f>
        <v>2</v>
      </c>
      <c r="J3611">
        <v>1.15754131671566E-4</v>
      </c>
      <c r="K3611" s="1">
        <v>3.6652417459592103E-5</v>
      </c>
      <c r="L3611">
        <v>0.90452981685345402</v>
      </c>
    </row>
    <row r="3612" spans="1:12" x14ac:dyDescent="0.2">
      <c r="A3612" t="s">
        <v>5863</v>
      </c>
      <c r="B3612" t="str">
        <f t="shared" si="165"/>
        <v>GNDVI</v>
      </c>
      <c r="C3612">
        <f>VLOOKUP(B3612,GDD!$D$1:$E$31,2)</f>
        <v>24</v>
      </c>
      <c r="D3612" t="s">
        <v>6180</v>
      </c>
      <c r="E3612" s="2">
        <v>20210727</v>
      </c>
      <c r="F3612" t="str">
        <f t="shared" si="166"/>
        <v>RS1234</v>
      </c>
      <c r="G3612" t="s">
        <v>1139</v>
      </c>
      <c r="H3612" t="str">
        <f>VLOOKUP(E3612,GDD!$A$2:$B$57,2)</f>
        <v>650-900</v>
      </c>
      <c r="I3612" cm="1">
        <f t="array" ref="I3612">IF(H3612="0-650",1,IF(H3612="650-900",2,IF(H3612="900+",3,NA)))</f>
        <v>2</v>
      </c>
      <c r="J3612" s="1">
        <v>5.5102116991391803E-5</v>
      </c>
      <c r="K3612" s="1">
        <v>4.1453015949083997E-5</v>
      </c>
      <c r="L3612">
        <v>0.79951081991622797</v>
      </c>
    </row>
    <row r="3613" spans="1:12" x14ac:dyDescent="0.2">
      <c r="A3613" t="s">
        <v>5864</v>
      </c>
      <c r="B3613" t="str">
        <f t="shared" si="165"/>
        <v>PRI</v>
      </c>
      <c r="C3613">
        <f>VLOOKUP(B3613,GDD!$D$1:$E$31,2)</f>
        <v>25</v>
      </c>
      <c r="D3613" t="s">
        <v>6180</v>
      </c>
      <c r="E3613" s="2">
        <v>20210727</v>
      </c>
      <c r="F3613" t="str">
        <f t="shared" si="166"/>
        <v>RS1234</v>
      </c>
      <c r="G3613" t="s">
        <v>1139</v>
      </c>
      <c r="H3613" t="str">
        <f>VLOOKUP(E3613,GDD!$A$2:$B$57,2)</f>
        <v>650-900</v>
      </c>
      <c r="I3613" cm="1">
        <f t="array" ref="I3613">IF(H3613="0-650",1,IF(H3613="650-900",2,IF(H3613="900+",3,NA)))</f>
        <v>2</v>
      </c>
      <c r="J3613" s="1">
        <v>7.7838930479811394E-6</v>
      </c>
      <c r="K3613" s="1">
        <v>2.40244898969225E-5</v>
      </c>
      <c r="L3613">
        <v>0.49289927017527901</v>
      </c>
    </row>
    <row r="3614" spans="1:12" x14ac:dyDescent="0.2">
      <c r="A3614" t="s">
        <v>5865</v>
      </c>
      <c r="B3614" t="str">
        <f t="shared" si="165"/>
        <v>OSAVI</v>
      </c>
      <c r="C3614">
        <f>VLOOKUP(B3614,GDD!$D$1:$E$31,2)</f>
        <v>26</v>
      </c>
      <c r="D3614" t="s">
        <v>6180</v>
      </c>
      <c r="E3614" s="2">
        <v>20210727</v>
      </c>
      <c r="F3614" t="str">
        <f t="shared" si="166"/>
        <v>RS1234</v>
      </c>
      <c r="G3614" t="s">
        <v>1139</v>
      </c>
      <c r="H3614" t="str">
        <f>VLOOKUP(E3614,GDD!$A$2:$B$57,2)</f>
        <v>650-900</v>
      </c>
      <c r="I3614" cm="1">
        <f t="array" ref="I3614">IF(H3614="0-650",1,IF(H3614="650-900",2,IF(H3614="900+",3,NA)))</f>
        <v>2</v>
      </c>
      <c r="J3614">
        <v>2.9380404924638902E-4</v>
      </c>
      <c r="K3614">
        <v>2.4720290838688098E-4</v>
      </c>
      <c r="L3614">
        <v>0.78096791545967803</v>
      </c>
    </row>
    <row r="3615" spans="1:12" x14ac:dyDescent="0.2">
      <c r="A3615" t="s">
        <v>5866</v>
      </c>
      <c r="B3615" t="str">
        <f t="shared" si="165"/>
        <v>PSRI</v>
      </c>
      <c r="C3615">
        <f>VLOOKUP(B3615,GDD!$D$1:$E$31,2)</f>
        <v>27</v>
      </c>
      <c r="D3615" t="s">
        <v>6180</v>
      </c>
      <c r="E3615" s="2">
        <v>20210727</v>
      </c>
      <c r="F3615" t="str">
        <f t="shared" si="166"/>
        <v>RS1234</v>
      </c>
      <c r="G3615" t="s">
        <v>1139</v>
      </c>
      <c r="H3615" t="str">
        <f>VLOOKUP(E3615,GDD!$A$2:$B$57,2)</f>
        <v>650-900</v>
      </c>
      <c r="I3615" cm="1">
        <f t="array" ref="I3615">IF(H3615="0-650",1,IF(H3615="650-900",2,IF(H3615="900+",3,NA)))</f>
        <v>2</v>
      </c>
      <c r="J3615" s="1">
        <v>7.7702974391912699E-6</v>
      </c>
      <c r="K3615" s="1">
        <v>3.5433285973586298E-6</v>
      </c>
      <c r="L3615">
        <v>0.86805319697849304</v>
      </c>
    </row>
    <row r="3616" spans="1:12" x14ac:dyDescent="0.2">
      <c r="A3616" t="s">
        <v>5867</v>
      </c>
      <c r="B3616" t="str">
        <f t="shared" si="165"/>
        <v>Carte1</v>
      </c>
      <c r="C3616">
        <f>VLOOKUP(B3616,GDD!$D$1:$E$31,2)</f>
        <v>28</v>
      </c>
      <c r="D3616" t="s">
        <v>6180</v>
      </c>
      <c r="E3616" s="2">
        <v>20210727</v>
      </c>
      <c r="F3616" t="str">
        <f t="shared" si="166"/>
        <v>RS1234</v>
      </c>
      <c r="G3616" t="s">
        <v>1139</v>
      </c>
      <c r="H3616" t="str">
        <f>VLOOKUP(E3616,GDD!$A$2:$B$57,2)</f>
        <v>650-900</v>
      </c>
      <c r="I3616" cm="1">
        <f t="array" ref="I3616">IF(H3616="0-650",1,IF(H3616="650-900",2,IF(H3616="900+",3,NA)))</f>
        <v>2</v>
      </c>
      <c r="J3616">
        <v>7.6849338537622394E-2</v>
      </c>
      <c r="K3616">
        <v>5.7091597629767198E-2</v>
      </c>
      <c r="L3616">
        <v>0.801516915607836</v>
      </c>
    </row>
    <row r="3617" spans="1:12" x14ac:dyDescent="0.2">
      <c r="A3617" t="s">
        <v>5868</v>
      </c>
      <c r="B3617" t="str">
        <f t="shared" si="165"/>
        <v>VOG1</v>
      </c>
      <c r="C3617">
        <f>VLOOKUP(B3617,GDD!$D$1:$E$31,2)</f>
        <v>29</v>
      </c>
      <c r="D3617" t="s">
        <v>6180</v>
      </c>
      <c r="E3617" s="2">
        <v>20210727</v>
      </c>
      <c r="F3617" t="str">
        <f t="shared" si="166"/>
        <v>RS1234</v>
      </c>
      <c r="G3617" t="s">
        <v>1139</v>
      </c>
      <c r="H3617" t="str">
        <f>VLOOKUP(E3617,GDD!$A$2:$B$57,2)</f>
        <v>650-900</v>
      </c>
      <c r="I3617" cm="1">
        <f t="array" ref="I3617">IF(H3617="0-650",1,IF(H3617="650-900",2,IF(H3617="900+",3,NA)))</f>
        <v>2</v>
      </c>
      <c r="J3617">
        <v>9.4598169662670698E-4</v>
      </c>
      <c r="K3617">
        <v>6.7974495089847598E-4</v>
      </c>
      <c r="L3617">
        <v>0.80676382995131002</v>
      </c>
    </row>
    <row r="3618" spans="1:12" x14ac:dyDescent="0.2">
      <c r="A3618" t="s">
        <v>5869</v>
      </c>
      <c r="B3618" t="str">
        <f t="shared" si="165"/>
        <v>SR700670</v>
      </c>
      <c r="C3618">
        <f>VLOOKUP(B3618,GDD!$D$1:$E$31,2)</f>
        <v>30</v>
      </c>
      <c r="D3618" t="s">
        <v>6180</v>
      </c>
      <c r="E3618" s="2">
        <v>20210727</v>
      </c>
      <c r="F3618" t="str">
        <f t="shared" si="166"/>
        <v>RS1234</v>
      </c>
      <c r="G3618" t="s">
        <v>1139</v>
      </c>
      <c r="H3618" t="str">
        <f>VLOOKUP(E3618,GDD!$A$2:$B$57,2)</f>
        <v>650-900</v>
      </c>
      <c r="I3618" cm="1">
        <f t="array" ref="I3618">IF(H3618="0-650",1,IF(H3618="650-900",2,IF(H3618="900+",3,NA)))</f>
        <v>2</v>
      </c>
      <c r="J3618">
        <v>7.7816203753968305E-4</v>
      </c>
      <c r="K3618">
        <v>6.11414107399818E-4</v>
      </c>
      <c r="L3618">
        <v>0.79245254023033296</v>
      </c>
    </row>
    <row r="3619" spans="1:12" x14ac:dyDescent="0.2">
      <c r="A3619" t="s">
        <v>5870</v>
      </c>
      <c r="B3619" t="str">
        <f t="shared" si="165"/>
        <v>NDVI</v>
      </c>
      <c r="C3619">
        <f>VLOOKUP(B3619,GDD!$D$1:$E$31,2)</f>
        <v>21</v>
      </c>
      <c r="D3619" t="s">
        <v>6180</v>
      </c>
      <c r="E3619" s="2">
        <v>20210816</v>
      </c>
      <c r="F3619" t="str">
        <f t="shared" si="166"/>
        <v>RS1234</v>
      </c>
      <c r="G3619" t="s">
        <v>1139</v>
      </c>
      <c r="H3619" t="str">
        <f>VLOOKUP(E3619,GDD!$A$2:$B$57,2)</f>
        <v>900+</v>
      </c>
      <c r="I3619" cm="1">
        <f t="array" ref="I3619">IF(H3619="0-650",1,IF(H3619="650-900",2,IF(H3619="900+",3,NA)))</f>
        <v>3</v>
      </c>
      <c r="J3619">
        <v>3.0557972159912702E-4</v>
      </c>
      <c r="K3619">
        <v>1.04951951511895E-4</v>
      </c>
      <c r="L3619">
        <v>0.89727624148184904</v>
      </c>
    </row>
    <row r="3620" spans="1:12" x14ac:dyDescent="0.2">
      <c r="A3620" t="s">
        <v>5871</v>
      </c>
      <c r="B3620" t="str">
        <f t="shared" si="165"/>
        <v>SR800680</v>
      </c>
      <c r="C3620">
        <f>VLOOKUP(B3620,GDD!$D$1:$E$31,2)</f>
        <v>22</v>
      </c>
      <c r="D3620" t="s">
        <v>6180</v>
      </c>
      <c r="E3620" s="2">
        <v>20210816</v>
      </c>
      <c r="F3620" t="str">
        <f t="shared" si="166"/>
        <v>RS1234</v>
      </c>
      <c r="G3620" t="s">
        <v>1139</v>
      </c>
      <c r="H3620" t="str">
        <f>VLOOKUP(E3620,GDD!$A$2:$B$57,2)</f>
        <v>900+</v>
      </c>
      <c r="I3620" cm="1">
        <f t="array" ref="I3620">IF(H3620="0-650",1,IF(H3620="650-900",2,IF(H3620="900+",3,NA)))</f>
        <v>3</v>
      </c>
      <c r="J3620">
        <v>2.27631294033307</v>
      </c>
      <c r="K3620">
        <v>0.29910972845940798</v>
      </c>
      <c r="L3620">
        <v>0.95803764152502502</v>
      </c>
    </row>
    <row r="3621" spans="1:12" x14ac:dyDescent="0.2">
      <c r="A3621" t="s">
        <v>5872</v>
      </c>
      <c r="B3621" t="str">
        <f t="shared" si="165"/>
        <v>mRENDVI</v>
      </c>
      <c r="C3621">
        <f>VLOOKUP(B3621,GDD!$D$1:$E$31,2)</f>
        <v>23</v>
      </c>
      <c r="D3621" t="s">
        <v>6180</v>
      </c>
      <c r="E3621" s="2">
        <v>20210816</v>
      </c>
      <c r="F3621" t="str">
        <f t="shared" si="166"/>
        <v>RS1234</v>
      </c>
      <c r="G3621" t="s">
        <v>1139</v>
      </c>
      <c r="H3621" t="str">
        <f>VLOOKUP(E3621,GDD!$A$2:$B$57,2)</f>
        <v>900+</v>
      </c>
      <c r="I3621" cm="1">
        <f t="array" ref="I3621">IF(H3621="0-650",1,IF(H3621="650-900",2,IF(H3621="900+",3,NA)))</f>
        <v>3</v>
      </c>
      <c r="J3621">
        <v>2.2427647244863E-4</v>
      </c>
      <c r="K3621">
        <v>1.20606164888493E-4</v>
      </c>
      <c r="L3621">
        <v>0.84799501359788299</v>
      </c>
    </row>
    <row r="3622" spans="1:12" x14ac:dyDescent="0.2">
      <c r="A3622" t="s">
        <v>5873</v>
      </c>
      <c r="B3622" t="str">
        <f t="shared" si="165"/>
        <v>GNDVI</v>
      </c>
      <c r="C3622">
        <f>VLOOKUP(B3622,GDD!$D$1:$E$31,2)</f>
        <v>24</v>
      </c>
      <c r="D3622" t="s">
        <v>6180</v>
      </c>
      <c r="E3622" s="2">
        <v>20210816</v>
      </c>
      <c r="F3622" t="str">
        <f t="shared" si="166"/>
        <v>RS1234</v>
      </c>
      <c r="G3622" t="s">
        <v>1139</v>
      </c>
      <c r="H3622" t="str">
        <f>VLOOKUP(E3622,GDD!$A$2:$B$57,2)</f>
        <v>900+</v>
      </c>
      <c r="I3622" cm="1">
        <f t="array" ref="I3622">IF(H3622="0-650",1,IF(H3622="650-900",2,IF(H3622="900+",3,NA)))</f>
        <v>3</v>
      </c>
      <c r="J3622">
        <v>1.7001761898944901E-4</v>
      </c>
      <c r="K3622" s="1">
        <v>9.07355431590573E-5</v>
      </c>
      <c r="L3622">
        <v>0.84897254484304996</v>
      </c>
    </row>
    <row r="3623" spans="1:12" x14ac:dyDescent="0.2">
      <c r="A3623" t="s">
        <v>5874</v>
      </c>
      <c r="B3623" t="str">
        <f t="shared" si="165"/>
        <v>PRI</v>
      </c>
      <c r="C3623">
        <f>VLOOKUP(B3623,GDD!$D$1:$E$31,2)</f>
        <v>25</v>
      </c>
      <c r="D3623" t="s">
        <v>6180</v>
      </c>
      <c r="E3623" s="2">
        <v>20210816</v>
      </c>
      <c r="F3623" t="str">
        <f t="shared" si="166"/>
        <v>RS1234</v>
      </c>
      <c r="G3623" t="s">
        <v>1139</v>
      </c>
      <c r="H3623" t="str">
        <f>VLOOKUP(E3623,GDD!$A$2:$B$57,2)</f>
        <v>900+</v>
      </c>
      <c r="I3623" cm="1">
        <f t="array" ref="I3623">IF(H3623="0-650",1,IF(H3623="650-900",2,IF(H3623="900+",3,NA)))</f>
        <v>3</v>
      </c>
      <c r="J3623" s="1">
        <v>1.1362362025506601E-5</v>
      </c>
      <c r="K3623" s="1">
        <v>2.93773153892062E-5</v>
      </c>
      <c r="L3623">
        <v>0.53710561022037795</v>
      </c>
    </row>
    <row r="3624" spans="1:12" x14ac:dyDescent="0.2">
      <c r="A3624" t="s">
        <v>5875</v>
      </c>
      <c r="B3624" t="str">
        <f t="shared" si="165"/>
        <v>OSAVI</v>
      </c>
      <c r="C3624">
        <f>VLOOKUP(B3624,GDD!$D$1:$E$31,2)</f>
        <v>26</v>
      </c>
      <c r="D3624" t="s">
        <v>6180</v>
      </c>
      <c r="E3624" s="2">
        <v>20210816</v>
      </c>
      <c r="F3624" t="str">
        <f t="shared" si="166"/>
        <v>RS1234</v>
      </c>
      <c r="G3624" t="s">
        <v>1139</v>
      </c>
      <c r="H3624" t="str">
        <f>VLOOKUP(E3624,GDD!$A$2:$B$57,2)</f>
        <v>900+</v>
      </c>
      <c r="I3624" cm="1">
        <f t="array" ref="I3624">IF(H3624="0-650",1,IF(H3624="650-900",2,IF(H3624="900+",3,NA)))</f>
        <v>3</v>
      </c>
      <c r="J3624">
        <v>5.6633736229533597E-4</v>
      </c>
      <c r="K3624" s="1">
        <v>8.5277323789187496E-5</v>
      </c>
      <c r="L3624">
        <v>0.95220656285971095</v>
      </c>
    </row>
    <row r="3625" spans="1:12" x14ac:dyDescent="0.2">
      <c r="A3625" t="s">
        <v>5876</v>
      </c>
      <c r="B3625" t="str">
        <f t="shared" si="165"/>
        <v>PSRI</v>
      </c>
      <c r="C3625">
        <f>VLOOKUP(B3625,GDD!$D$1:$E$31,2)</f>
        <v>27</v>
      </c>
      <c r="D3625" t="s">
        <v>6180</v>
      </c>
      <c r="E3625" s="2">
        <v>20210816</v>
      </c>
      <c r="F3625" t="str">
        <f t="shared" si="166"/>
        <v>RS1234</v>
      </c>
      <c r="G3625" t="s">
        <v>1139</v>
      </c>
      <c r="H3625" t="str">
        <f>VLOOKUP(E3625,GDD!$A$2:$B$57,2)</f>
        <v>900+</v>
      </c>
      <c r="I3625" cm="1">
        <f t="array" ref="I3625">IF(H3625="0-650",1,IF(H3625="650-900",2,IF(H3625="900+",3,NA)))</f>
        <v>3</v>
      </c>
      <c r="J3625" s="1">
        <v>2.5295674912926101E-5</v>
      </c>
      <c r="K3625" s="1">
        <v>4.1734974207157398E-6</v>
      </c>
      <c r="L3625">
        <v>0.94787071944895096</v>
      </c>
    </row>
    <row r="3626" spans="1:12" x14ac:dyDescent="0.2">
      <c r="A3626" t="s">
        <v>5877</v>
      </c>
      <c r="B3626" t="str">
        <f t="shared" si="165"/>
        <v>Carte1</v>
      </c>
      <c r="C3626">
        <f>VLOOKUP(B3626,GDD!$D$1:$E$31,2)</f>
        <v>28</v>
      </c>
      <c r="D3626" t="s">
        <v>6180</v>
      </c>
      <c r="E3626" s="2">
        <v>20210816</v>
      </c>
      <c r="F3626" t="str">
        <f t="shared" si="166"/>
        <v>RS1234</v>
      </c>
      <c r="G3626" t="s">
        <v>1139</v>
      </c>
      <c r="H3626" t="str">
        <f>VLOOKUP(E3626,GDD!$A$2:$B$57,2)</f>
        <v>900+</v>
      </c>
      <c r="I3626" cm="1">
        <f t="array" ref="I3626">IF(H3626="0-650",1,IF(H3626="650-900",2,IF(H3626="900+",3,NA)))</f>
        <v>3</v>
      </c>
      <c r="J3626">
        <v>0.13673406158634499</v>
      </c>
      <c r="K3626">
        <v>0.19428142194022399</v>
      </c>
      <c r="L3626">
        <v>0.67859935358531198</v>
      </c>
    </row>
    <row r="3627" spans="1:12" x14ac:dyDescent="0.2">
      <c r="A3627" t="s">
        <v>5878</v>
      </c>
      <c r="B3627" t="str">
        <f t="shared" si="165"/>
        <v>VOG1</v>
      </c>
      <c r="C3627">
        <f>VLOOKUP(B3627,GDD!$D$1:$E$31,2)</f>
        <v>29</v>
      </c>
      <c r="D3627" t="s">
        <v>6180</v>
      </c>
      <c r="E3627" s="2">
        <v>20210816</v>
      </c>
      <c r="F3627" t="str">
        <f t="shared" si="166"/>
        <v>RS1234</v>
      </c>
      <c r="G3627" t="s">
        <v>1139</v>
      </c>
      <c r="H3627" t="str">
        <f>VLOOKUP(E3627,GDD!$A$2:$B$57,2)</f>
        <v>900+</v>
      </c>
      <c r="I3627" cm="1">
        <f t="array" ref="I3627">IF(H3627="0-650",1,IF(H3627="650-900",2,IF(H3627="900+",3,NA)))</f>
        <v>3</v>
      </c>
      <c r="J3627">
        <v>4.6867808298084396E-3</v>
      </c>
      <c r="K3627">
        <v>2.6589651909407E-3</v>
      </c>
      <c r="L3627">
        <v>0.84096439626724495</v>
      </c>
    </row>
    <row r="3628" spans="1:12" x14ac:dyDescent="0.2">
      <c r="A3628" t="s">
        <v>5879</v>
      </c>
      <c r="B3628" t="str">
        <f t="shared" si="165"/>
        <v>SR700670</v>
      </c>
      <c r="C3628">
        <f>VLOOKUP(B3628,GDD!$D$1:$E$31,2)</f>
        <v>30</v>
      </c>
      <c r="D3628" t="s">
        <v>6180</v>
      </c>
      <c r="E3628" s="2">
        <v>20210816</v>
      </c>
      <c r="F3628" t="str">
        <f t="shared" si="166"/>
        <v>RS1234</v>
      </c>
      <c r="G3628" t="s">
        <v>1139</v>
      </c>
      <c r="H3628" t="str">
        <f>VLOOKUP(E3628,GDD!$A$2:$B$57,2)</f>
        <v>900+</v>
      </c>
      <c r="I3628" cm="1">
        <f t="array" ref="I3628">IF(H3628="0-650",1,IF(H3628="650-900",2,IF(H3628="900+",3,NA)))</f>
        <v>3</v>
      </c>
      <c r="J3628">
        <v>2.5692706477521599E-3</v>
      </c>
      <c r="K3628">
        <v>6.0049822388626704E-4</v>
      </c>
      <c r="L3628">
        <v>0.92772318175348301</v>
      </c>
    </row>
    <row r="3629" spans="1:12" x14ac:dyDescent="0.2">
      <c r="A3629" t="s">
        <v>4431</v>
      </c>
      <c r="B3629" t="str">
        <f t="shared" si="165"/>
        <v>NDVI</v>
      </c>
      <c r="C3629">
        <f>VLOOKUP(B3629,GDD!$D$1:$E$31,2)</f>
        <v>21</v>
      </c>
      <c r="D3629" t="s">
        <v>6180</v>
      </c>
      <c r="E3629" s="2">
        <v>20210901</v>
      </c>
      <c r="F3629" t="str">
        <f t="shared" si="166"/>
        <v>RS1234</v>
      </c>
      <c r="G3629" t="s">
        <v>1139</v>
      </c>
      <c r="H3629" t="str">
        <f>VLOOKUP(E3629,GDD!$A$2:$B$57,2)</f>
        <v>900+</v>
      </c>
      <c r="I3629" cm="1">
        <f t="array" ref="I3629">IF(H3629="0-650",1,IF(H3629="650-900",2,IF(H3629="900+",3,NA)))</f>
        <v>3</v>
      </c>
      <c r="J3629">
        <v>1.4914955665199399E-3</v>
      </c>
      <c r="K3629">
        <v>1.03081466371798E-3</v>
      </c>
      <c r="L3629">
        <v>0.812759630091486</v>
      </c>
    </row>
    <row r="3630" spans="1:12" x14ac:dyDescent="0.2">
      <c r="A3630" t="s">
        <v>4432</v>
      </c>
      <c r="B3630" t="str">
        <f t="shared" si="165"/>
        <v>SR800680</v>
      </c>
      <c r="C3630">
        <f>VLOOKUP(B3630,GDD!$D$1:$E$31,2)</f>
        <v>22</v>
      </c>
      <c r="D3630" t="s">
        <v>6180</v>
      </c>
      <c r="E3630" s="2">
        <v>20210901</v>
      </c>
      <c r="F3630" t="str">
        <f t="shared" si="166"/>
        <v>RS1234</v>
      </c>
      <c r="G3630" t="s">
        <v>1139</v>
      </c>
      <c r="H3630" t="str">
        <f>VLOOKUP(E3630,GDD!$A$2:$B$57,2)</f>
        <v>900+</v>
      </c>
      <c r="I3630" cm="1">
        <f t="array" ref="I3630">IF(H3630="0-650",1,IF(H3630="650-900",2,IF(H3630="900+",3,NA)))</f>
        <v>3</v>
      </c>
      <c r="J3630">
        <v>1.2187213819634699</v>
      </c>
      <c r="K3630">
        <v>1.13141984973376</v>
      </c>
      <c r="L3630">
        <v>0.76367624029826398</v>
      </c>
    </row>
    <row r="3631" spans="1:12" x14ac:dyDescent="0.2">
      <c r="A3631" t="s">
        <v>4433</v>
      </c>
      <c r="B3631" t="str">
        <f t="shared" si="165"/>
        <v>mRENDVI</v>
      </c>
      <c r="C3631">
        <f>VLOOKUP(B3631,GDD!$D$1:$E$31,2)</f>
        <v>23</v>
      </c>
      <c r="D3631" t="s">
        <v>6180</v>
      </c>
      <c r="E3631" s="2">
        <v>20210901</v>
      </c>
      <c r="F3631" t="str">
        <f t="shared" si="166"/>
        <v>RS1234</v>
      </c>
      <c r="G3631" t="s">
        <v>1139</v>
      </c>
      <c r="H3631" t="str">
        <f>VLOOKUP(E3631,GDD!$A$2:$B$57,2)</f>
        <v>900+</v>
      </c>
      <c r="I3631" cm="1">
        <f t="array" ref="I3631">IF(H3631="0-650",1,IF(H3631="650-900",2,IF(H3631="900+",3,NA)))</f>
        <v>3</v>
      </c>
      <c r="J3631">
        <v>1.5443698622700801E-3</v>
      </c>
      <c r="K3631">
        <v>1.0393890284382101E-3</v>
      </c>
      <c r="L3631">
        <v>0.81676698419208305</v>
      </c>
    </row>
    <row r="3632" spans="1:12" x14ac:dyDescent="0.2">
      <c r="A3632" t="s">
        <v>4434</v>
      </c>
      <c r="B3632" t="str">
        <f t="shared" si="165"/>
        <v>GNDVI</v>
      </c>
      <c r="C3632">
        <f>VLOOKUP(B3632,GDD!$D$1:$E$31,2)</f>
        <v>24</v>
      </c>
      <c r="D3632" t="s">
        <v>6180</v>
      </c>
      <c r="E3632" s="2">
        <v>20210901</v>
      </c>
      <c r="F3632" t="str">
        <f t="shared" si="166"/>
        <v>RS1234</v>
      </c>
      <c r="G3632" t="s">
        <v>1139</v>
      </c>
      <c r="H3632" t="str">
        <f>VLOOKUP(E3632,GDD!$A$2:$B$57,2)</f>
        <v>900+</v>
      </c>
      <c r="I3632" cm="1">
        <f t="array" ref="I3632">IF(H3632="0-650",1,IF(H3632="650-900",2,IF(H3632="900+",3,NA)))</f>
        <v>3</v>
      </c>
      <c r="J3632">
        <v>2.2387661881250601E-4</v>
      </c>
      <c r="K3632">
        <v>6.58747117015314E-4</v>
      </c>
      <c r="L3632">
        <v>0.50484176277824799</v>
      </c>
    </row>
    <row r="3633" spans="1:12" x14ac:dyDescent="0.2">
      <c r="A3633" t="s">
        <v>4435</v>
      </c>
      <c r="B3633" t="str">
        <f t="shared" ref="B3633:B3696" si="167">LEFT(A3633,FIND("_2021",A3633)-1)</f>
        <v>PRI</v>
      </c>
      <c r="C3633">
        <f>VLOOKUP(B3633,GDD!$D$1:$E$31,2)</f>
        <v>25</v>
      </c>
      <c r="D3633" t="s">
        <v>6180</v>
      </c>
      <c r="E3633" s="2">
        <v>20210901</v>
      </c>
      <c r="F3633" t="str">
        <f t="shared" ref="F3633:F3696" si="168">RIGHT(A3633,LEN(A3633)-LEN(E3633)-LEN(B3633)-2)</f>
        <v>RS1234</v>
      </c>
      <c r="G3633" t="s">
        <v>1139</v>
      </c>
      <c r="H3633" t="str">
        <f>VLOOKUP(E3633,GDD!$A$2:$B$57,2)</f>
        <v>900+</v>
      </c>
      <c r="I3633" cm="1">
        <f t="array" ref="I3633">IF(H3633="0-650",1,IF(H3633="650-900",2,IF(H3633="900+",3,NA)))</f>
        <v>3</v>
      </c>
      <c r="J3633" s="1">
        <v>2.0514749492359201E-5</v>
      </c>
      <c r="K3633" s="1">
        <v>3.8499143369073902E-5</v>
      </c>
      <c r="L3633">
        <v>0.61517554874310398</v>
      </c>
    </row>
    <row r="3634" spans="1:12" x14ac:dyDescent="0.2">
      <c r="A3634" t="s">
        <v>4436</v>
      </c>
      <c r="B3634" t="str">
        <f t="shared" si="167"/>
        <v>OSAVI</v>
      </c>
      <c r="C3634">
        <f>VLOOKUP(B3634,GDD!$D$1:$E$31,2)</f>
        <v>26</v>
      </c>
      <c r="D3634" t="s">
        <v>6180</v>
      </c>
      <c r="E3634" s="2">
        <v>20210901</v>
      </c>
      <c r="F3634" t="str">
        <f t="shared" si="168"/>
        <v>RS1234</v>
      </c>
      <c r="G3634" t="s">
        <v>1139</v>
      </c>
      <c r="H3634" t="str">
        <f>VLOOKUP(E3634,GDD!$A$2:$B$57,2)</f>
        <v>900+</v>
      </c>
      <c r="I3634" cm="1">
        <f t="array" ref="I3634">IF(H3634="0-650",1,IF(H3634="650-900",2,IF(H3634="900+",3,NA)))</f>
        <v>3</v>
      </c>
      <c r="J3634">
        <v>1.35880706964994E-3</v>
      </c>
      <c r="K3634">
        <v>5.2168594624963597E-4</v>
      </c>
      <c r="L3634">
        <v>0.88654332562482296</v>
      </c>
    </row>
    <row r="3635" spans="1:12" x14ac:dyDescent="0.2">
      <c r="A3635" t="s">
        <v>4437</v>
      </c>
      <c r="B3635" t="str">
        <f t="shared" si="167"/>
        <v>PSRI</v>
      </c>
      <c r="C3635">
        <f>VLOOKUP(B3635,GDD!$D$1:$E$31,2)</f>
        <v>27</v>
      </c>
      <c r="D3635" t="s">
        <v>6180</v>
      </c>
      <c r="E3635" s="2">
        <v>20210901</v>
      </c>
      <c r="F3635" t="str">
        <f t="shared" si="168"/>
        <v>RS1234</v>
      </c>
      <c r="G3635" t="s">
        <v>1139</v>
      </c>
      <c r="H3635" t="str">
        <f>VLOOKUP(E3635,GDD!$A$2:$B$57,2)</f>
        <v>900+</v>
      </c>
      <c r="I3635" cm="1">
        <f t="array" ref="I3635">IF(H3635="0-650",1,IF(H3635="650-900",2,IF(H3635="900+",3,NA)))</f>
        <v>3</v>
      </c>
      <c r="J3635">
        <v>2.2716182930879501E-4</v>
      </c>
      <c r="K3635" s="1">
        <v>7.8811710922732604E-5</v>
      </c>
      <c r="L3635">
        <v>0.896340916365295</v>
      </c>
    </row>
    <row r="3636" spans="1:12" x14ac:dyDescent="0.2">
      <c r="A3636" t="s">
        <v>4438</v>
      </c>
      <c r="B3636" t="str">
        <f t="shared" si="167"/>
        <v>Carte1</v>
      </c>
      <c r="C3636">
        <f>VLOOKUP(B3636,GDD!$D$1:$E$31,2)</f>
        <v>28</v>
      </c>
      <c r="D3636" t="s">
        <v>6180</v>
      </c>
      <c r="E3636" s="2">
        <v>20210901</v>
      </c>
      <c r="F3636" t="str">
        <f t="shared" si="168"/>
        <v>RS1234</v>
      </c>
      <c r="G3636" t="s">
        <v>1139</v>
      </c>
      <c r="H3636" t="str">
        <f>VLOOKUP(E3636,GDD!$A$2:$B$57,2)</f>
        <v>900+</v>
      </c>
      <c r="I3636" cm="1">
        <f t="array" ref="I3636">IF(H3636="0-650",1,IF(H3636="650-900",2,IF(H3636="900+",3,NA)))</f>
        <v>3</v>
      </c>
      <c r="J3636">
        <v>0.18730161914483101</v>
      </c>
      <c r="K3636">
        <v>0.14644843261756299</v>
      </c>
      <c r="L3636">
        <v>0.79325509646916303</v>
      </c>
    </row>
    <row r="3637" spans="1:12" x14ac:dyDescent="0.2">
      <c r="A3637" t="s">
        <v>4439</v>
      </c>
      <c r="B3637" t="str">
        <f t="shared" si="167"/>
        <v>VOG1</v>
      </c>
      <c r="C3637">
        <f>VLOOKUP(B3637,GDD!$D$1:$E$31,2)</f>
        <v>29</v>
      </c>
      <c r="D3637" t="s">
        <v>6180</v>
      </c>
      <c r="E3637" s="2">
        <v>20210901</v>
      </c>
      <c r="F3637" t="str">
        <f t="shared" si="168"/>
        <v>RS1234</v>
      </c>
      <c r="G3637" t="s">
        <v>1139</v>
      </c>
      <c r="H3637" t="str">
        <f>VLOOKUP(E3637,GDD!$A$2:$B$57,2)</f>
        <v>900+</v>
      </c>
      <c r="I3637" cm="1">
        <f t="array" ref="I3637">IF(H3637="0-650",1,IF(H3637="650-900",2,IF(H3637="900+",3,NA)))</f>
        <v>3</v>
      </c>
      <c r="J3637">
        <v>5.6421429646022403E-3</v>
      </c>
      <c r="K3637">
        <v>8.5116893624314696E-3</v>
      </c>
      <c r="L3637">
        <v>0.66539626568706001</v>
      </c>
    </row>
    <row r="3638" spans="1:12" x14ac:dyDescent="0.2">
      <c r="A3638" t="s">
        <v>4440</v>
      </c>
      <c r="B3638" t="str">
        <f t="shared" si="167"/>
        <v>SR700670</v>
      </c>
      <c r="C3638">
        <f>VLOOKUP(B3638,GDD!$D$1:$E$31,2)</f>
        <v>30</v>
      </c>
      <c r="D3638" t="s">
        <v>6180</v>
      </c>
      <c r="E3638" s="2">
        <v>20210901</v>
      </c>
      <c r="F3638" t="str">
        <f t="shared" si="168"/>
        <v>RS1234</v>
      </c>
      <c r="G3638" t="s">
        <v>1139</v>
      </c>
      <c r="H3638" t="str">
        <f>VLOOKUP(E3638,GDD!$A$2:$B$57,2)</f>
        <v>900+</v>
      </c>
      <c r="I3638" cm="1">
        <f t="array" ref="I3638">IF(H3638="0-650",1,IF(H3638="650-900",2,IF(H3638="900+",3,NA)))</f>
        <v>3</v>
      </c>
      <c r="J3638">
        <v>5.54082147268018E-4</v>
      </c>
      <c r="K3638">
        <v>1.3388653219118399E-3</v>
      </c>
      <c r="L3638">
        <v>0.55387688719259998</v>
      </c>
    </row>
    <row r="3639" spans="1:12" x14ac:dyDescent="0.2">
      <c r="A3639" t="s">
        <v>4441</v>
      </c>
      <c r="B3639" t="str">
        <f t="shared" si="167"/>
        <v>NDVI</v>
      </c>
      <c r="C3639">
        <f>VLOOKUP(B3639,GDD!$D$1:$E$31,2)</f>
        <v>21</v>
      </c>
      <c r="D3639" t="s">
        <v>6180</v>
      </c>
      <c r="E3639" s="2">
        <v>20210910</v>
      </c>
      <c r="F3639" t="str">
        <f t="shared" si="168"/>
        <v>RS1234</v>
      </c>
      <c r="G3639" t="s">
        <v>1139</v>
      </c>
      <c r="H3639" t="str">
        <f>VLOOKUP(E3639,GDD!$A$2:$B$57,2)</f>
        <v>900+</v>
      </c>
      <c r="I3639" cm="1">
        <f t="array" ref="I3639">IF(H3639="0-650",1,IF(H3639="650-900",2,IF(H3639="900+",3,NA)))</f>
        <v>3</v>
      </c>
      <c r="J3639">
        <v>6.9136195869641398E-3</v>
      </c>
      <c r="K3639">
        <v>2.8519070705719002E-3</v>
      </c>
      <c r="L3639">
        <v>0.87911942622816697</v>
      </c>
    </row>
    <row r="3640" spans="1:12" x14ac:dyDescent="0.2">
      <c r="A3640" t="s">
        <v>4442</v>
      </c>
      <c r="B3640" t="str">
        <f t="shared" si="167"/>
        <v>SR800680</v>
      </c>
      <c r="C3640">
        <f>VLOOKUP(B3640,GDD!$D$1:$E$31,2)</f>
        <v>22</v>
      </c>
      <c r="D3640" t="s">
        <v>6180</v>
      </c>
      <c r="E3640" s="2">
        <v>20210910</v>
      </c>
      <c r="F3640" t="str">
        <f t="shared" si="168"/>
        <v>RS1234</v>
      </c>
      <c r="G3640" t="s">
        <v>1139</v>
      </c>
      <c r="H3640" t="str">
        <f>VLOOKUP(E3640,GDD!$A$2:$B$57,2)</f>
        <v>900+</v>
      </c>
      <c r="I3640" cm="1">
        <f t="array" ref="I3640">IF(H3640="0-650",1,IF(H3640="650-900",2,IF(H3640="900+",3,NA)))</f>
        <v>3</v>
      </c>
      <c r="J3640">
        <v>2.4394223314686099</v>
      </c>
      <c r="K3640">
        <v>0.95671512780355805</v>
      </c>
      <c r="L3640">
        <v>0.88438462903311699</v>
      </c>
    </row>
    <row r="3641" spans="1:12" x14ac:dyDescent="0.2">
      <c r="A3641" t="s">
        <v>4443</v>
      </c>
      <c r="B3641" t="str">
        <f t="shared" si="167"/>
        <v>mRENDVI</v>
      </c>
      <c r="C3641">
        <f>VLOOKUP(B3641,GDD!$D$1:$E$31,2)</f>
        <v>23</v>
      </c>
      <c r="D3641" t="s">
        <v>6180</v>
      </c>
      <c r="E3641" s="2">
        <v>20210910</v>
      </c>
      <c r="F3641" t="str">
        <f t="shared" si="168"/>
        <v>RS1234</v>
      </c>
      <c r="G3641" t="s">
        <v>1139</v>
      </c>
      <c r="H3641" t="str">
        <f>VLOOKUP(E3641,GDD!$A$2:$B$57,2)</f>
        <v>900+</v>
      </c>
      <c r="I3641" cm="1">
        <f t="array" ref="I3641">IF(H3641="0-650",1,IF(H3641="650-900",2,IF(H3641="900+",3,NA)))</f>
        <v>3</v>
      </c>
      <c r="J3641">
        <v>7.6663034725828298E-3</v>
      </c>
      <c r="K3641">
        <v>3.1470071757663501E-3</v>
      </c>
      <c r="L3641">
        <v>0.87963676682944503</v>
      </c>
    </row>
    <row r="3642" spans="1:12" x14ac:dyDescent="0.2">
      <c r="A3642" t="s">
        <v>4444</v>
      </c>
      <c r="B3642" t="str">
        <f t="shared" si="167"/>
        <v>GNDVI</v>
      </c>
      <c r="C3642">
        <f>VLOOKUP(B3642,GDD!$D$1:$E$31,2)</f>
        <v>24</v>
      </c>
      <c r="D3642" t="s">
        <v>6180</v>
      </c>
      <c r="E3642" s="2">
        <v>20210910</v>
      </c>
      <c r="F3642" t="str">
        <f t="shared" si="168"/>
        <v>RS1234</v>
      </c>
      <c r="G3642" t="s">
        <v>1139</v>
      </c>
      <c r="H3642" t="str">
        <f>VLOOKUP(E3642,GDD!$A$2:$B$57,2)</f>
        <v>900+</v>
      </c>
      <c r="I3642" cm="1">
        <f t="array" ref="I3642">IF(H3642="0-650",1,IF(H3642="650-900",2,IF(H3642="900+",3,NA)))</f>
        <v>3</v>
      </c>
      <c r="J3642">
        <v>4.45041544375155E-4</v>
      </c>
      <c r="K3642">
        <v>7.0874603989570296E-4</v>
      </c>
      <c r="L3642">
        <v>0.65323342163911802</v>
      </c>
    </row>
    <row r="3643" spans="1:12" x14ac:dyDescent="0.2">
      <c r="A3643" t="s">
        <v>4445</v>
      </c>
      <c r="B3643" t="str">
        <f t="shared" si="167"/>
        <v>PRI</v>
      </c>
      <c r="C3643">
        <f>VLOOKUP(B3643,GDD!$D$1:$E$31,2)</f>
        <v>25</v>
      </c>
      <c r="D3643" t="s">
        <v>6180</v>
      </c>
      <c r="E3643" s="2">
        <v>20210910</v>
      </c>
      <c r="F3643" t="str">
        <f t="shared" si="168"/>
        <v>RS1234</v>
      </c>
      <c r="G3643" t="s">
        <v>1139</v>
      </c>
      <c r="H3643" t="str">
        <f>VLOOKUP(E3643,GDD!$A$2:$B$57,2)</f>
        <v>900+</v>
      </c>
      <c r="I3643" cm="1">
        <f t="array" ref="I3643">IF(H3643="0-650",1,IF(H3643="650-900",2,IF(H3643="900+",3,NA)))</f>
        <v>3</v>
      </c>
      <c r="J3643" s="1">
        <v>2.5629063489089801E-5</v>
      </c>
      <c r="K3643" s="1">
        <v>4.0739782397689799E-5</v>
      </c>
      <c r="L3643">
        <v>0.65365271752372001</v>
      </c>
    </row>
    <row r="3644" spans="1:12" x14ac:dyDescent="0.2">
      <c r="A3644" t="s">
        <v>4446</v>
      </c>
      <c r="B3644" t="str">
        <f t="shared" si="167"/>
        <v>OSAVI</v>
      </c>
      <c r="C3644">
        <f>VLOOKUP(B3644,GDD!$D$1:$E$31,2)</f>
        <v>26</v>
      </c>
      <c r="D3644" t="s">
        <v>6180</v>
      </c>
      <c r="E3644" s="2">
        <v>20210910</v>
      </c>
      <c r="F3644" t="str">
        <f t="shared" si="168"/>
        <v>RS1234</v>
      </c>
      <c r="G3644" t="s">
        <v>1139</v>
      </c>
      <c r="H3644" t="str">
        <f>VLOOKUP(E3644,GDD!$A$2:$B$57,2)</f>
        <v>900+</v>
      </c>
      <c r="I3644" cm="1">
        <f t="array" ref="I3644">IF(H3644="0-650",1,IF(H3644="650-900",2,IF(H3644="900+",3,NA)))</f>
        <v>3</v>
      </c>
      <c r="J3644">
        <v>8.8491856152262995E-3</v>
      </c>
      <c r="K3644">
        <v>2.10362951281848E-3</v>
      </c>
      <c r="L3644">
        <v>0.92657792642521497</v>
      </c>
    </row>
    <row r="3645" spans="1:12" x14ac:dyDescent="0.2">
      <c r="A3645" t="s">
        <v>4447</v>
      </c>
      <c r="B3645" t="str">
        <f t="shared" si="167"/>
        <v>PSRI</v>
      </c>
      <c r="C3645">
        <f>VLOOKUP(B3645,GDD!$D$1:$E$31,2)</f>
        <v>27</v>
      </c>
      <c r="D3645" t="s">
        <v>6180</v>
      </c>
      <c r="E3645" s="2">
        <v>20210910</v>
      </c>
      <c r="F3645" t="str">
        <f t="shared" si="168"/>
        <v>RS1234</v>
      </c>
      <c r="G3645" t="s">
        <v>1139</v>
      </c>
      <c r="H3645" t="str">
        <f>VLOOKUP(E3645,GDD!$A$2:$B$57,2)</f>
        <v>900+</v>
      </c>
      <c r="I3645" cm="1">
        <f t="array" ref="I3645">IF(H3645="0-650",1,IF(H3645="650-900",2,IF(H3645="900+",3,NA)))</f>
        <v>3</v>
      </c>
      <c r="J3645">
        <v>3.7258606029327099E-3</v>
      </c>
      <c r="K3645">
        <v>1.01332175679265E-3</v>
      </c>
      <c r="L3645">
        <v>0.91687886370844696</v>
      </c>
    </row>
    <row r="3646" spans="1:12" x14ac:dyDescent="0.2">
      <c r="A3646" t="s">
        <v>4448</v>
      </c>
      <c r="B3646" t="str">
        <f t="shared" si="167"/>
        <v>Carte1</v>
      </c>
      <c r="C3646">
        <f>VLOOKUP(B3646,GDD!$D$1:$E$31,2)</f>
        <v>28</v>
      </c>
      <c r="D3646" t="s">
        <v>6180</v>
      </c>
      <c r="E3646" s="2">
        <v>20210910</v>
      </c>
      <c r="F3646" t="str">
        <f t="shared" si="168"/>
        <v>RS1234</v>
      </c>
      <c r="G3646" t="s">
        <v>1139</v>
      </c>
      <c r="H3646" t="str">
        <f>VLOOKUP(E3646,GDD!$A$2:$B$57,2)</f>
        <v>900+</v>
      </c>
      <c r="I3646" cm="1">
        <f t="array" ref="I3646">IF(H3646="0-650",1,IF(H3646="650-900",2,IF(H3646="900+",3,NA)))</f>
        <v>3</v>
      </c>
      <c r="J3646">
        <v>0.40005455550161401</v>
      </c>
      <c r="K3646">
        <v>0.385123810951569</v>
      </c>
      <c r="L3646">
        <v>0.75706373990318798</v>
      </c>
    </row>
    <row r="3647" spans="1:12" x14ac:dyDescent="0.2">
      <c r="A3647" t="s">
        <v>4449</v>
      </c>
      <c r="B3647" t="str">
        <f t="shared" si="167"/>
        <v>VOG1</v>
      </c>
      <c r="C3647">
        <f>VLOOKUP(B3647,GDD!$D$1:$E$31,2)</f>
        <v>29</v>
      </c>
      <c r="D3647" t="s">
        <v>6180</v>
      </c>
      <c r="E3647" s="2">
        <v>20210910</v>
      </c>
      <c r="F3647" t="str">
        <f t="shared" si="168"/>
        <v>RS1234</v>
      </c>
      <c r="G3647" t="s">
        <v>1139</v>
      </c>
      <c r="H3647" t="str">
        <f>VLOOKUP(E3647,GDD!$A$2:$B$57,2)</f>
        <v>900+</v>
      </c>
      <c r="I3647" cm="1">
        <f t="array" ref="I3647">IF(H3647="0-650",1,IF(H3647="650-900",2,IF(H3647="900+",3,NA)))</f>
        <v>3</v>
      </c>
      <c r="J3647">
        <v>1.48997251293948E-2</v>
      </c>
      <c r="K3647">
        <v>9.1506525816366004E-3</v>
      </c>
      <c r="L3647">
        <v>0.83007090409341899</v>
      </c>
    </row>
    <row r="3648" spans="1:12" x14ac:dyDescent="0.2">
      <c r="A3648" t="s">
        <v>4450</v>
      </c>
      <c r="B3648" t="str">
        <f t="shared" si="167"/>
        <v>SR700670</v>
      </c>
      <c r="C3648">
        <f>VLOOKUP(B3648,GDD!$D$1:$E$31,2)</f>
        <v>30</v>
      </c>
      <c r="D3648" t="s">
        <v>6180</v>
      </c>
      <c r="E3648" s="2">
        <v>20210910</v>
      </c>
      <c r="F3648" t="str">
        <f t="shared" si="168"/>
        <v>RS1234</v>
      </c>
      <c r="G3648" t="s">
        <v>1139</v>
      </c>
      <c r="H3648" t="str">
        <f>VLOOKUP(E3648,GDD!$A$2:$B$57,2)</f>
        <v>900+</v>
      </c>
      <c r="I3648" cm="1">
        <f t="array" ref="I3648">IF(H3648="0-650",1,IF(H3648="650-900",2,IF(H3648="900+",3,NA)))</f>
        <v>3</v>
      </c>
      <c r="J3648">
        <v>4.2604837430688901E-3</v>
      </c>
      <c r="K3648">
        <v>9.0214946414439998E-4</v>
      </c>
      <c r="L3648">
        <v>0.93407075488670499</v>
      </c>
    </row>
    <row r="3649" spans="1:12" x14ac:dyDescent="0.2">
      <c r="A3649" t="s">
        <v>4451</v>
      </c>
      <c r="B3649" t="str">
        <f t="shared" si="167"/>
        <v>CC</v>
      </c>
      <c r="C3649">
        <f>VLOOKUP(B3649,GDD!$D$1:$E$31,2)</f>
        <v>1</v>
      </c>
      <c r="D3649" t="s">
        <v>6180</v>
      </c>
      <c r="E3649" s="2">
        <v>20210610</v>
      </c>
      <c r="F3649" t="str">
        <f t="shared" si="168"/>
        <v>RS23</v>
      </c>
      <c r="G3649" t="s">
        <v>1139</v>
      </c>
      <c r="H3649" t="str">
        <f>VLOOKUP(E3649,GDD!$A$2:$B$57,2)</f>
        <v>0-650</v>
      </c>
      <c r="I3649" cm="1">
        <f t="array" ref="I3649">IF(H3649="0-650",1,IF(H3649="650-900",2,IF(H3649="900+",3,NA)))</f>
        <v>1</v>
      </c>
      <c r="J3649">
        <v>1.1506637572705901E-3</v>
      </c>
      <c r="K3649">
        <v>9.4604145058487595E-4</v>
      </c>
      <c r="L3649">
        <v>0.78489440386215603</v>
      </c>
    </row>
    <row r="3650" spans="1:12" x14ac:dyDescent="0.2">
      <c r="A3650" t="s">
        <v>4452</v>
      </c>
      <c r="B3650" t="str">
        <f t="shared" si="167"/>
        <v>CC</v>
      </c>
      <c r="C3650">
        <f>VLOOKUP(B3650,GDD!$D$1:$E$31,2)</f>
        <v>1</v>
      </c>
      <c r="D3650" t="s">
        <v>6180</v>
      </c>
      <c r="E3650" s="2">
        <v>20210617</v>
      </c>
      <c r="F3650" t="str">
        <f t="shared" si="168"/>
        <v>RS23</v>
      </c>
      <c r="G3650" t="s">
        <v>1139</v>
      </c>
      <c r="H3650" t="str">
        <f>VLOOKUP(E3650,GDD!$A$2:$B$57,2)</f>
        <v>0-650</v>
      </c>
      <c r="I3650" cm="1">
        <f t="array" ref="I3650">IF(H3650="0-650",1,IF(H3650="650-900",2,IF(H3650="900+",3,NA)))</f>
        <v>1</v>
      </c>
      <c r="J3650">
        <v>1.65931215512257E-3</v>
      </c>
      <c r="K3650">
        <v>6.2503703564836496E-4</v>
      </c>
      <c r="L3650">
        <v>0.88844547711406896</v>
      </c>
    </row>
    <row r="3651" spans="1:12" x14ac:dyDescent="0.2">
      <c r="A3651" t="s">
        <v>4453</v>
      </c>
      <c r="B3651" t="str">
        <f t="shared" si="167"/>
        <v>CC</v>
      </c>
      <c r="C3651">
        <f>VLOOKUP(B3651,GDD!$D$1:$E$31,2)</f>
        <v>1</v>
      </c>
      <c r="D3651" t="s">
        <v>6180</v>
      </c>
      <c r="E3651" s="2">
        <v>20210622</v>
      </c>
      <c r="F3651" t="str">
        <f t="shared" si="168"/>
        <v>RS23</v>
      </c>
      <c r="G3651" t="s">
        <v>1139</v>
      </c>
      <c r="H3651" t="str">
        <f>VLOOKUP(E3651,GDD!$A$2:$B$57,2)</f>
        <v>0-650</v>
      </c>
      <c r="I3651" cm="1">
        <f t="array" ref="I3651">IF(H3651="0-650",1,IF(H3651="650-900",2,IF(H3651="900+",3,NA)))</f>
        <v>1</v>
      </c>
      <c r="J3651">
        <v>1.0868735547710001E-3</v>
      </c>
      <c r="K3651">
        <v>3.1445450205308501E-4</v>
      </c>
      <c r="L3651">
        <v>0.91204254808082397</v>
      </c>
    </row>
    <row r="3652" spans="1:12" x14ac:dyDescent="0.2">
      <c r="A3652" t="s">
        <v>4454</v>
      </c>
      <c r="B3652" t="str">
        <f t="shared" si="167"/>
        <v>CC</v>
      </c>
      <c r="C3652">
        <f>VLOOKUP(B3652,GDD!$D$1:$E$31,2)</f>
        <v>1</v>
      </c>
      <c r="D3652" t="s">
        <v>6180</v>
      </c>
      <c r="E3652" s="2">
        <v>20210703</v>
      </c>
      <c r="F3652" t="str">
        <f t="shared" si="168"/>
        <v>RS23</v>
      </c>
      <c r="G3652" t="s">
        <v>1139</v>
      </c>
      <c r="H3652" t="str">
        <f>VLOOKUP(E3652,GDD!$A$2:$B$57,2)</f>
        <v>0-650</v>
      </c>
      <c r="I3652" cm="1">
        <f t="array" ref="I3652">IF(H3652="0-650",1,IF(H3652="650-900",2,IF(H3652="900+",3,NA)))</f>
        <v>1</v>
      </c>
      <c r="J3652">
        <v>7.7207625174480405E-4</v>
      </c>
      <c r="K3652">
        <v>4.3236332536831601E-4</v>
      </c>
      <c r="L3652">
        <v>0.84269643778006398</v>
      </c>
    </row>
    <row r="3653" spans="1:12" x14ac:dyDescent="0.2">
      <c r="A3653" t="s">
        <v>4455</v>
      </c>
      <c r="B3653" t="str">
        <f t="shared" si="167"/>
        <v>CC</v>
      </c>
      <c r="C3653">
        <f>VLOOKUP(B3653,GDD!$D$1:$E$31,2)</f>
        <v>1</v>
      </c>
      <c r="D3653" t="s">
        <v>6180</v>
      </c>
      <c r="E3653" s="2">
        <v>20210719</v>
      </c>
      <c r="F3653" t="str">
        <f t="shared" si="168"/>
        <v>RS23</v>
      </c>
      <c r="G3653" t="s">
        <v>1139</v>
      </c>
      <c r="H3653" t="str">
        <f>VLOOKUP(E3653,GDD!$A$2:$B$57,2)</f>
        <v>650-900</v>
      </c>
      <c r="I3653" cm="1">
        <f t="array" ref="I3653">IF(H3653="0-650",1,IF(H3653="650-900",2,IF(H3653="900+",3,NA)))</f>
        <v>2</v>
      </c>
      <c r="J3653">
        <v>6.0139484878263499E-4</v>
      </c>
      <c r="K3653">
        <v>2.6972614609583999E-4</v>
      </c>
      <c r="L3653">
        <v>0.86994322027530802</v>
      </c>
    </row>
    <row r="3654" spans="1:12" x14ac:dyDescent="0.2">
      <c r="A3654" t="s">
        <v>4456</v>
      </c>
      <c r="B3654" t="str">
        <f t="shared" si="167"/>
        <v>CC</v>
      </c>
      <c r="C3654">
        <f>VLOOKUP(B3654,GDD!$D$1:$E$31,2)</f>
        <v>1</v>
      </c>
      <c r="D3654" t="s">
        <v>6180</v>
      </c>
      <c r="E3654" s="2">
        <v>20210727</v>
      </c>
      <c r="F3654" t="str">
        <f t="shared" si="168"/>
        <v>RS23</v>
      </c>
      <c r="G3654" t="s">
        <v>1139</v>
      </c>
      <c r="H3654" t="str">
        <f>VLOOKUP(E3654,GDD!$A$2:$B$57,2)</f>
        <v>650-900</v>
      </c>
      <c r="I3654" cm="1">
        <f t="array" ref="I3654">IF(H3654="0-650",1,IF(H3654="650-900",2,IF(H3654="900+",3,NA)))</f>
        <v>2</v>
      </c>
      <c r="J3654">
        <v>5.3632046672575403E-4</v>
      </c>
      <c r="K3654">
        <v>4.5652890587799403E-4</v>
      </c>
      <c r="L3654">
        <v>0.77897310651150498</v>
      </c>
    </row>
    <row r="3655" spans="1:12" x14ac:dyDescent="0.2">
      <c r="A3655" t="s">
        <v>4457</v>
      </c>
      <c r="B3655" t="str">
        <f t="shared" si="167"/>
        <v>CC</v>
      </c>
      <c r="C3655">
        <f>VLOOKUP(B3655,GDD!$D$1:$E$31,2)</f>
        <v>1</v>
      </c>
      <c r="D3655" t="s">
        <v>6180</v>
      </c>
      <c r="E3655" s="2">
        <v>20210802</v>
      </c>
      <c r="F3655" t="str">
        <f t="shared" si="168"/>
        <v>RS23</v>
      </c>
      <c r="G3655" t="s">
        <v>1139</v>
      </c>
      <c r="H3655" t="str">
        <f>VLOOKUP(E3655,GDD!$A$2:$B$57,2)</f>
        <v>650-900</v>
      </c>
      <c r="I3655" cm="1">
        <f t="array" ref="I3655">IF(H3655="0-650",1,IF(H3655="650-900",2,IF(H3655="900+",3,NA)))</f>
        <v>2</v>
      </c>
      <c r="J3655">
        <v>3.8370927611982398E-4</v>
      </c>
      <c r="K3655">
        <v>2.1620296513854401E-4</v>
      </c>
      <c r="L3655">
        <v>0.84187954651014896</v>
      </c>
    </row>
    <row r="3656" spans="1:12" x14ac:dyDescent="0.2">
      <c r="A3656" t="s">
        <v>4458</v>
      </c>
      <c r="B3656" t="str">
        <f t="shared" si="167"/>
        <v>CC</v>
      </c>
      <c r="C3656">
        <f>VLOOKUP(B3656,GDD!$D$1:$E$31,2)</f>
        <v>1</v>
      </c>
      <c r="D3656" t="s">
        <v>6180</v>
      </c>
      <c r="E3656" s="2">
        <v>20210808</v>
      </c>
      <c r="F3656" t="str">
        <f t="shared" si="168"/>
        <v>RS23</v>
      </c>
      <c r="G3656" t="s">
        <v>1139</v>
      </c>
      <c r="H3656" t="str">
        <f>VLOOKUP(E3656,GDD!$A$2:$B$57,2)</f>
        <v>900+</v>
      </c>
      <c r="I3656" cm="1">
        <f t="array" ref="I3656">IF(H3656="0-650",1,IF(H3656="650-900",2,IF(H3656="900+",3,NA)))</f>
        <v>3</v>
      </c>
      <c r="J3656">
        <v>5.1258406299467996E-4</v>
      </c>
      <c r="K3656">
        <v>3.6864087420021601E-4</v>
      </c>
      <c r="L3656">
        <v>0.80662913576465001</v>
      </c>
    </row>
    <row r="3657" spans="1:12" x14ac:dyDescent="0.2">
      <c r="A3657" t="s">
        <v>4459</v>
      </c>
      <c r="B3657" t="str">
        <f t="shared" si="167"/>
        <v>CC</v>
      </c>
      <c r="C3657">
        <f>VLOOKUP(B3657,GDD!$D$1:$E$31,2)</f>
        <v>1</v>
      </c>
      <c r="D3657" t="s">
        <v>6180</v>
      </c>
      <c r="E3657" s="2">
        <v>20210816</v>
      </c>
      <c r="F3657" t="str">
        <f t="shared" si="168"/>
        <v>RS23</v>
      </c>
      <c r="G3657" t="s">
        <v>1139</v>
      </c>
      <c r="H3657" t="str">
        <f>VLOOKUP(E3657,GDD!$A$2:$B$57,2)</f>
        <v>900+</v>
      </c>
      <c r="I3657" cm="1">
        <f t="array" ref="I3657">IF(H3657="0-650",1,IF(H3657="650-900",2,IF(H3657="900+",3,NA)))</f>
        <v>3</v>
      </c>
      <c r="J3657">
        <v>6.10094477598964E-4</v>
      </c>
      <c r="K3657">
        <v>1.2313277873347199E-3</v>
      </c>
      <c r="L3657">
        <v>0.59781706467557705</v>
      </c>
    </row>
    <row r="3658" spans="1:12" x14ac:dyDescent="0.2">
      <c r="A3658" t="s">
        <v>4460</v>
      </c>
      <c r="B3658" t="str">
        <f t="shared" si="167"/>
        <v>CC</v>
      </c>
      <c r="C3658">
        <f>VLOOKUP(B3658,GDD!$D$1:$E$31,2)</f>
        <v>1</v>
      </c>
      <c r="D3658" t="s">
        <v>6180</v>
      </c>
      <c r="E3658" s="2">
        <v>20210822</v>
      </c>
      <c r="F3658" t="str">
        <f t="shared" si="168"/>
        <v>RS23</v>
      </c>
      <c r="G3658" t="s">
        <v>1139</v>
      </c>
      <c r="H3658" t="str">
        <f>VLOOKUP(E3658,GDD!$A$2:$B$57,2)</f>
        <v>900+</v>
      </c>
      <c r="I3658" cm="1">
        <f t="array" ref="I3658">IF(H3658="0-650",1,IF(H3658="650-900",2,IF(H3658="900+",3,NA)))</f>
        <v>3</v>
      </c>
      <c r="J3658">
        <v>6.58102162959562E-4</v>
      </c>
      <c r="K3658">
        <v>1.4433366782438399E-3</v>
      </c>
      <c r="L3658">
        <v>0.57768069758463103</v>
      </c>
    </row>
    <row r="3659" spans="1:12" x14ac:dyDescent="0.2">
      <c r="A3659" t="s">
        <v>4461</v>
      </c>
      <c r="B3659" t="str">
        <f t="shared" si="167"/>
        <v>CC</v>
      </c>
      <c r="C3659">
        <f>VLOOKUP(B3659,GDD!$D$1:$E$31,2)</f>
        <v>1</v>
      </c>
      <c r="D3659" t="s">
        <v>6180</v>
      </c>
      <c r="E3659" s="2">
        <v>20210828</v>
      </c>
      <c r="F3659" t="str">
        <f t="shared" si="168"/>
        <v>RS23</v>
      </c>
      <c r="G3659" t="s">
        <v>1139</v>
      </c>
      <c r="H3659" t="str">
        <f>VLOOKUP(E3659,GDD!$A$2:$B$57,2)</f>
        <v>900+</v>
      </c>
      <c r="I3659" cm="1">
        <f t="array" ref="I3659">IF(H3659="0-650",1,IF(H3659="650-900",2,IF(H3659="900+",3,NA)))</f>
        <v>3</v>
      </c>
      <c r="J3659">
        <v>1.73337128290058E-3</v>
      </c>
      <c r="K3659">
        <v>5.5430682603469102E-4</v>
      </c>
      <c r="L3659">
        <v>0.90367287041278399</v>
      </c>
    </row>
    <row r="3660" spans="1:12" x14ac:dyDescent="0.2">
      <c r="A3660" t="s">
        <v>4462</v>
      </c>
      <c r="B3660" t="str">
        <f t="shared" si="167"/>
        <v>CC</v>
      </c>
      <c r="C3660">
        <f>VLOOKUP(B3660,GDD!$D$1:$E$31,2)</f>
        <v>1</v>
      </c>
      <c r="D3660" t="s">
        <v>6180</v>
      </c>
      <c r="E3660" s="2">
        <v>20210906</v>
      </c>
      <c r="F3660" t="str">
        <f t="shared" si="168"/>
        <v>RS23</v>
      </c>
      <c r="G3660" t="s">
        <v>1139</v>
      </c>
      <c r="H3660" t="str">
        <f>VLOOKUP(E3660,GDD!$A$2:$B$57,2)</f>
        <v>900+</v>
      </c>
      <c r="I3660" cm="1">
        <f t="array" ref="I3660">IF(H3660="0-650",1,IF(H3660="650-900",2,IF(H3660="900+",3,NA)))</f>
        <v>3</v>
      </c>
      <c r="J3660">
        <v>3.5870071499989602E-2</v>
      </c>
      <c r="K3660">
        <v>4.2838508820870203E-3</v>
      </c>
      <c r="L3660">
        <v>0.96171511985501601</v>
      </c>
    </row>
    <row r="3661" spans="1:12" x14ac:dyDescent="0.2">
      <c r="A3661" t="s">
        <v>4463</v>
      </c>
      <c r="B3661" t="str">
        <f t="shared" si="167"/>
        <v>CC</v>
      </c>
      <c r="C3661">
        <f>VLOOKUP(B3661,GDD!$D$1:$E$31,2)</f>
        <v>1</v>
      </c>
      <c r="D3661" t="s">
        <v>6180</v>
      </c>
      <c r="E3661" s="2">
        <v>20210917</v>
      </c>
      <c r="F3661" t="str">
        <f t="shared" si="168"/>
        <v>RS23</v>
      </c>
      <c r="G3661" t="s">
        <v>1139</v>
      </c>
      <c r="H3661" t="str">
        <f>VLOOKUP(E3661,GDD!$A$2:$B$57,2)</f>
        <v>900+</v>
      </c>
      <c r="I3661" cm="1">
        <f t="array" ref="I3661">IF(H3661="0-650",1,IF(H3661="650-900",2,IF(H3661="900+",3,NA)))</f>
        <v>3</v>
      </c>
      <c r="J3661">
        <v>5.34383243837128E-2</v>
      </c>
      <c r="K3661">
        <v>8.2204815430970499E-3</v>
      </c>
      <c r="L3661">
        <v>0.95122402251792604</v>
      </c>
    </row>
    <row r="3662" spans="1:12" x14ac:dyDescent="0.2">
      <c r="A3662" t="s">
        <v>4464</v>
      </c>
      <c r="B3662" t="str">
        <f t="shared" si="167"/>
        <v>height_30p</v>
      </c>
      <c r="C3662">
        <f>VLOOKUP(B3662,GDD!$D$1:$E$31,2)</f>
        <v>2</v>
      </c>
      <c r="D3662" t="s">
        <v>6180</v>
      </c>
      <c r="E3662" s="2">
        <v>20210604</v>
      </c>
      <c r="F3662" t="str">
        <f t="shared" si="168"/>
        <v>RS23</v>
      </c>
      <c r="G3662" t="s">
        <v>1139</v>
      </c>
      <c r="H3662" t="str">
        <f>VLOOKUP(E3662,GDD!$A$2:$B$57,2)</f>
        <v>0-650</v>
      </c>
      <c r="I3662" cm="1">
        <f t="array" ref="I3662">IF(H3662="0-650",1,IF(H3662="650-900",2,IF(H3662="900+",3,NA)))</f>
        <v>1</v>
      </c>
      <c r="J3662" s="1">
        <v>5.5901228557837999E-6</v>
      </c>
      <c r="K3662">
        <v>1.5224224522176501E-4</v>
      </c>
      <c r="L3662">
        <v>9.9225544125815301E-2</v>
      </c>
    </row>
    <row r="3663" spans="1:12" x14ac:dyDescent="0.2">
      <c r="A3663" t="s">
        <v>4465</v>
      </c>
      <c r="B3663" t="str">
        <f t="shared" si="167"/>
        <v>height_50p</v>
      </c>
      <c r="C3663">
        <f>VLOOKUP(B3663,GDD!$D$1:$E$31,2)</f>
        <v>3</v>
      </c>
      <c r="D3663" t="s">
        <v>6180</v>
      </c>
      <c r="E3663" s="2">
        <v>20210604</v>
      </c>
      <c r="F3663" t="str">
        <f t="shared" si="168"/>
        <v>RS23</v>
      </c>
      <c r="G3663" t="s">
        <v>1139</v>
      </c>
      <c r="H3663" t="str">
        <f>VLOOKUP(E3663,GDD!$A$2:$B$57,2)</f>
        <v>0-650</v>
      </c>
      <c r="I3663" cm="1">
        <f t="array" ref="I3663">IF(H3663="0-650",1,IF(H3663="650-900",2,IF(H3663="900+",3,NA)))</f>
        <v>1</v>
      </c>
      <c r="J3663" s="1">
        <v>1.03992853847488E-5</v>
      </c>
      <c r="K3663">
        <v>1.5545097840269001E-4</v>
      </c>
      <c r="L3663">
        <v>0.16714733969972601</v>
      </c>
    </row>
    <row r="3664" spans="1:12" x14ac:dyDescent="0.2">
      <c r="A3664" t="s">
        <v>4466</v>
      </c>
      <c r="B3664" t="str">
        <f t="shared" si="167"/>
        <v>height_70p</v>
      </c>
      <c r="C3664">
        <f>VLOOKUP(B3664,GDD!$D$1:$E$31,2)</f>
        <v>4</v>
      </c>
      <c r="D3664" t="s">
        <v>6180</v>
      </c>
      <c r="E3664" s="2">
        <v>20210604</v>
      </c>
      <c r="F3664" t="str">
        <f t="shared" si="168"/>
        <v>RS23</v>
      </c>
      <c r="G3664" t="s">
        <v>1139</v>
      </c>
      <c r="H3664" t="str">
        <f>VLOOKUP(E3664,GDD!$A$2:$B$57,2)</f>
        <v>0-650</v>
      </c>
      <c r="I3664" cm="1">
        <f t="array" ref="I3664">IF(H3664="0-650",1,IF(H3664="650-900",2,IF(H3664="900+",3,NA)))</f>
        <v>1</v>
      </c>
      <c r="J3664" s="1">
        <v>1.3359623840075799E-5</v>
      </c>
      <c r="K3664">
        <v>1.8499044540286799E-4</v>
      </c>
      <c r="L3664">
        <v>0.17807345784908599</v>
      </c>
    </row>
    <row r="3665" spans="1:12" x14ac:dyDescent="0.2">
      <c r="A3665" t="s">
        <v>4467</v>
      </c>
      <c r="B3665" t="str">
        <f t="shared" si="167"/>
        <v>height_90p</v>
      </c>
      <c r="C3665">
        <f>VLOOKUP(B3665,GDD!$D$1:$E$31,2)</f>
        <v>5</v>
      </c>
      <c r="D3665" t="s">
        <v>6180</v>
      </c>
      <c r="E3665" s="2">
        <v>20210604</v>
      </c>
      <c r="F3665" t="str">
        <f t="shared" si="168"/>
        <v>RS23</v>
      </c>
      <c r="G3665" t="s">
        <v>1139</v>
      </c>
      <c r="H3665" t="str">
        <f>VLOOKUP(E3665,GDD!$A$2:$B$57,2)</f>
        <v>0-650</v>
      </c>
      <c r="I3665" cm="1">
        <f t="array" ref="I3665">IF(H3665="0-650",1,IF(H3665="650-900",2,IF(H3665="900+",3,NA)))</f>
        <v>1</v>
      </c>
      <c r="J3665" s="1">
        <v>1.3931481292022699E-5</v>
      </c>
      <c r="K3665">
        <v>2.4203063085823499E-4</v>
      </c>
      <c r="L3665">
        <v>0.147254233669076</v>
      </c>
    </row>
    <row r="3666" spans="1:12" x14ac:dyDescent="0.2">
      <c r="A3666" t="s">
        <v>4468</v>
      </c>
      <c r="B3666" t="str">
        <f t="shared" si="167"/>
        <v>height_95p</v>
      </c>
      <c r="C3666">
        <f>VLOOKUP(B3666,GDD!$D$1:$E$31,2)</f>
        <v>6</v>
      </c>
      <c r="D3666" t="s">
        <v>6180</v>
      </c>
      <c r="E3666" s="2">
        <v>20210604</v>
      </c>
      <c r="F3666" t="str">
        <f t="shared" si="168"/>
        <v>RS23</v>
      </c>
      <c r="G3666" t="s">
        <v>1139</v>
      </c>
      <c r="H3666" t="str">
        <f>VLOOKUP(E3666,GDD!$A$2:$B$57,2)</f>
        <v>0-650</v>
      </c>
      <c r="I3666" cm="1">
        <f t="array" ref="I3666">IF(H3666="0-650",1,IF(H3666="650-900",2,IF(H3666="900+",3,NA)))</f>
        <v>1</v>
      </c>
      <c r="J3666" s="1">
        <v>1.22494496568136E-5</v>
      </c>
      <c r="K3666">
        <v>2.8888201433922899E-4</v>
      </c>
      <c r="L3666">
        <v>0.112852955716214</v>
      </c>
    </row>
    <row r="3667" spans="1:12" x14ac:dyDescent="0.2">
      <c r="A3667" t="s">
        <v>4469</v>
      </c>
      <c r="B3667" t="str">
        <f t="shared" si="167"/>
        <v>height_99p</v>
      </c>
      <c r="C3667">
        <f>VLOOKUP(B3667,GDD!$D$1:$E$31,2)</f>
        <v>7</v>
      </c>
      <c r="D3667" t="s">
        <v>6180</v>
      </c>
      <c r="E3667" s="2">
        <v>20210604</v>
      </c>
      <c r="F3667" t="str">
        <f t="shared" si="168"/>
        <v>RS23</v>
      </c>
      <c r="G3667" t="s">
        <v>1139</v>
      </c>
      <c r="H3667" t="str">
        <f>VLOOKUP(E3667,GDD!$A$2:$B$57,2)</f>
        <v>0-650</v>
      </c>
      <c r="I3667" cm="1">
        <f t="array" ref="I3667">IF(H3667="0-650",1,IF(H3667="650-900",2,IF(H3667="900+",3,NA)))</f>
        <v>1</v>
      </c>
      <c r="J3667">
        <v>0</v>
      </c>
      <c r="K3667">
        <v>4.1997501384701799E-4</v>
      </c>
      <c r="L3667">
        <v>0</v>
      </c>
    </row>
    <row r="3668" spans="1:12" x14ac:dyDescent="0.2">
      <c r="A3668" t="s">
        <v>4470</v>
      </c>
      <c r="B3668" t="str">
        <f t="shared" si="167"/>
        <v>canopy_cover_5p</v>
      </c>
      <c r="C3668">
        <f>VLOOKUP(B3668,GDD!$D$1:$E$31,2)</f>
        <v>8</v>
      </c>
      <c r="D3668" t="s">
        <v>6180</v>
      </c>
      <c r="E3668" s="2">
        <v>20210604</v>
      </c>
      <c r="F3668" t="str">
        <f t="shared" si="168"/>
        <v>RS23</v>
      </c>
      <c r="G3668" t="s">
        <v>1139</v>
      </c>
      <c r="H3668" t="str">
        <f>VLOOKUP(E3668,GDD!$A$2:$B$57,2)</f>
        <v>0-650</v>
      </c>
      <c r="I3668" cm="1">
        <f t="array" ref="I3668">IF(H3668="0-650",1,IF(H3668="650-900",2,IF(H3668="900+",3,NA)))</f>
        <v>1</v>
      </c>
      <c r="J3668">
        <v>0</v>
      </c>
      <c r="K3668">
        <v>241.30443170258599</v>
      </c>
      <c r="L3668">
        <v>0</v>
      </c>
    </row>
    <row r="3669" spans="1:12" x14ac:dyDescent="0.2">
      <c r="A3669" t="s">
        <v>4471</v>
      </c>
      <c r="B3669" t="str">
        <f t="shared" si="167"/>
        <v>pcanopy_cover_10p</v>
      </c>
      <c r="C3669">
        <f>VLOOKUP(B3669,GDD!$D$1:$E$31,2)</f>
        <v>9</v>
      </c>
      <c r="D3669" t="s">
        <v>6180</v>
      </c>
      <c r="E3669" s="2">
        <v>20210604</v>
      </c>
      <c r="F3669" t="str">
        <f t="shared" si="168"/>
        <v>RS23</v>
      </c>
      <c r="G3669" t="s">
        <v>1139</v>
      </c>
      <c r="H3669" t="str">
        <f>VLOOKUP(E3669,GDD!$A$2:$B$57,2)</f>
        <v>0-650</v>
      </c>
      <c r="I3669" cm="1">
        <f t="array" ref="I3669">IF(H3669="0-650",1,IF(H3669="650-900",2,IF(H3669="900+",3,NA)))</f>
        <v>1</v>
      </c>
      <c r="J3669">
        <v>0</v>
      </c>
      <c r="K3669">
        <v>239.254348297414</v>
      </c>
      <c r="L3669">
        <v>0</v>
      </c>
    </row>
    <row r="3670" spans="1:12" x14ac:dyDescent="0.2">
      <c r="A3670" t="s">
        <v>4472</v>
      </c>
      <c r="B3670" t="str">
        <f t="shared" si="167"/>
        <v>canopy_cover_20p</v>
      </c>
      <c r="C3670">
        <f>VLOOKUP(B3670,GDD!$D$1:$E$31,2)</f>
        <v>10</v>
      </c>
      <c r="D3670" t="s">
        <v>6180</v>
      </c>
      <c r="E3670" s="2">
        <v>20210604</v>
      </c>
      <c r="F3670" t="str">
        <f t="shared" si="168"/>
        <v>RS23</v>
      </c>
      <c r="G3670" t="s">
        <v>1139</v>
      </c>
      <c r="H3670" t="str">
        <f>VLOOKUP(E3670,GDD!$A$2:$B$57,2)</f>
        <v>0-650</v>
      </c>
      <c r="I3670" cm="1">
        <f t="array" ref="I3670">IF(H3670="0-650",1,IF(H3670="650-900",2,IF(H3670="900+",3,NA)))</f>
        <v>1</v>
      </c>
      <c r="J3670">
        <v>0</v>
      </c>
      <c r="K3670">
        <v>212.273885592672</v>
      </c>
      <c r="L3670">
        <v>0</v>
      </c>
    </row>
    <row r="3671" spans="1:12" x14ac:dyDescent="0.2">
      <c r="A3671" t="s">
        <v>4473</v>
      </c>
      <c r="B3671" t="str">
        <f t="shared" si="167"/>
        <v>canopy_cover_30p</v>
      </c>
      <c r="C3671">
        <f>VLOOKUP(B3671,GDD!$D$1:$E$31,2)</f>
        <v>11</v>
      </c>
      <c r="D3671" t="s">
        <v>6180</v>
      </c>
      <c r="E3671" s="2">
        <v>20210604</v>
      </c>
      <c r="F3671" t="str">
        <f t="shared" si="168"/>
        <v>RS23</v>
      </c>
      <c r="G3671" t="s">
        <v>1139</v>
      </c>
      <c r="H3671" t="str">
        <f>VLOOKUP(E3671,GDD!$A$2:$B$57,2)</f>
        <v>0-650</v>
      </c>
      <c r="I3671" cm="1">
        <f t="array" ref="I3671">IF(H3671="0-650",1,IF(H3671="650-900",2,IF(H3671="900+",3,NA)))</f>
        <v>1</v>
      </c>
      <c r="J3671">
        <v>0</v>
      </c>
      <c r="K3671">
        <v>151.87364181034499</v>
      </c>
      <c r="L3671">
        <v>0</v>
      </c>
    </row>
    <row r="3672" spans="1:12" x14ac:dyDescent="0.2">
      <c r="A3672" t="s">
        <v>4474</v>
      </c>
      <c r="B3672" t="str">
        <f t="shared" si="167"/>
        <v>canopy_cover_40p</v>
      </c>
      <c r="C3672">
        <f>VLOOKUP(B3672,GDD!$D$1:$E$31,2)</f>
        <v>12</v>
      </c>
      <c r="D3672" t="s">
        <v>6180</v>
      </c>
      <c r="E3672" s="2">
        <v>20210604</v>
      </c>
      <c r="F3672" t="str">
        <f t="shared" si="168"/>
        <v>RS23</v>
      </c>
      <c r="G3672" t="s">
        <v>1139</v>
      </c>
      <c r="H3672" t="str">
        <f>VLOOKUP(E3672,GDD!$A$2:$B$57,2)</f>
        <v>0-650</v>
      </c>
      <c r="I3672" cm="1">
        <f t="array" ref="I3672">IF(H3672="0-650",1,IF(H3672="650-900",2,IF(H3672="900+",3,NA)))</f>
        <v>1</v>
      </c>
      <c r="J3672">
        <v>0</v>
      </c>
      <c r="K3672">
        <v>85.094395757902305</v>
      </c>
      <c r="L3672">
        <v>0</v>
      </c>
    </row>
    <row r="3673" spans="1:12" x14ac:dyDescent="0.2">
      <c r="A3673" t="s">
        <v>4475</v>
      </c>
      <c r="B3673" t="str">
        <f t="shared" si="167"/>
        <v>canopy_cover_50p</v>
      </c>
      <c r="C3673">
        <f>VLOOKUP(B3673,GDD!$D$1:$E$31,2)</f>
        <v>13</v>
      </c>
      <c r="D3673" t="s">
        <v>6180</v>
      </c>
      <c r="E3673" s="2">
        <v>20210604</v>
      </c>
      <c r="F3673" t="str">
        <f t="shared" si="168"/>
        <v>RS23</v>
      </c>
      <c r="G3673" t="s">
        <v>1139</v>
      </c>
      <c r="H3673" t="str">
        <f>VLOOKUP(E3673,GDD!$A$2:$B$57,2)</f>
        <v>0-650</v>
      </c>
      <c r="I3673" cm="1">
        <f t="array" ref="I3673">IF(H3673="0-650",1,IF(H3673="650-900",2,IF(H3673="900+",3,NA)))</f>
        <v>1</v>
      </c>
      <c r="J3673">
        <v>0</v>
      </c>
      <c r="K3673">
        <v>37.838749558189697</v>
      </c>
      <c r="L3673">
        <v>0</v>
      </c>
    </row>
    <row r="3674" spans="1:12" x14ac:dyDescent="0.2">
      <c r="A3674" t="s">
        <v>4476</v>
      </c>
      <c r="B3674" t="str">
        <f t="shared" si="167"/>
        <v>canopy_cover_75p</v>
      </c>
      <c r="C3674">
        <f>VLOOKUP(B3674,GDD!$D$1:$E$31,2)</f>
        <v>14</v>
      </c>
      <c r="D3674" t="s">
        <v>6180</v>
      </c>
      <c r="E3674" s="2">
        <v>20210604</v>
      </c>
      <c r="F3674" t="str">
        <f t="shared" si="168"/>
        <v>RS23</v>
      </c>
      <c r="G3674" t="s">
        <v>1139</v>
      </c>
      <c r="H3674" t="str">
        <f>VLOOKUP(E3674,GDD!$A$2:$B$57,2)</f>
        <v>0-650</v>
      </c>
      <c r="I3674" cm="1">
        <f t="array" ref="I3674">IF(H3674="0-650",1,IF(H3674="650-900",2,IF(H3674="900+",3,NA)))</f>
        <v>1</v>
      </c>
      <c r="J3674">
        <v>0</v>
      </c>
      <c r="K3674">
        <v>2.09712984913793</v>
      </c>
      <c r="L3674">
        <v>0</v>
      </c>
    </row>
    <row r="3675" spans="1:12" x14ac:dyDescent="0.2">
      <c r="A3675" t="s">
        <v>4477</v>
      </c>
      <c r="B3675" t="str">
        <f t="shared" si="167"/>
        <v>standard_deviation_ht</v>
      </c>
      <c r="C3675">
        <f>VLOOKUP(B3675,GDD!$D$1:$E$31,2)</f>
        <v>15</v>
      </c>
      <c r="D3675" t="s">
        <v>6180</v>
      </c>
      <c r="E3675" s="2">
        <v>20210604</v>
      </c>
      <c r="F3675" t="str">
        <f t="shared" si="168"/>
        <v>RS23</v>
      </c>
      <c r="G3675" t="s">
        <v>1139</v>
      </c>
      <c r="H3675" t="str">
        <f>VLOOKUP(E3675,GDD!$A$2:$B$57,2)</f>
        <v>0-650</v>
      </c>
      <c r="I3675" cm="1">
        <f t="array" ref="I3675">IF(H3675="0-650",1,IF(H3675="650-900",2,IF(H3675="900+",3,NA)))</f>
        <v>1</v>
      </c>
      <c r="J3675">
        <v>0</v>
      </c>
      <c r="K3675" s="1">
        <v>2.22546440840036E-5</v>
      </c>
      <c r="L3675">
        <v>0</v>
      </c>
    </row>
    <row r="3676" spans="1:12" x14ac:dyDescent="0.2">
      <c r="A3676" t="s">
        <v>4478</v>
      </c>
      <c r="B3676" t="str">
        <f t="shared" si="167"/>
        <v>quadratic_mean_ht</v>
      </c>
      <c r="C3676">
        <f>VLOOKUP(B3676,GDD!$D$1:$E$31,2)</f>
        <v>16</v>
      </c>
      <c r="D3676" t="s">
        <v>6180</v>
      </c>
      <c r="E3676" s="2">
        <v>20210604</v>
      </c>
      <c r="F3676" t="str">
        <f t="shared" si="168"/>
        <v>RS23</v>
      </c>
      <c r="G3676" t="s">
        <v>1139</v>
      </c>
      <c r="H3676" t="str">
        <f>VLOOKUP(E3676,GDD!$A$2:$B$57,2)</f>
        <v>0-650</v>
      </c>
      <c r="I3676" cm="1">
        <f t="array" ref="I3676">IF(H3676="0-650",1,IF(H3676="650-900",2,IF(H3676="900+",3,NA)))</f>
        <v>1</v>
      </c>
      <c r="J3676" s="1">
        <v>1.2149601528412299E-5</v>
      </c>
      <c r="K3676">
        <v>1.5878865674570701E-4</v>
      </c>
      <c r="L3676">
        <v>0.18668960524667499</v>
      </c>
    </row>
    <row r="3677" spans="1:12" x14ac:dyDescent="0.2">
      <c r="A3677" t="s">
        <v>4479</v>
      </c>
      <c r="B3677" t="str">
        <f t="shared" si="167"/>
        <v>skewness_ht</v>
      </c>
      <c r="C3677">
        <f>VLOOKUP(B3677,GDD!$D$1:$E$31,2)</f>
        <v>17</v>
      </c>
      <c r="D3677" t="s">
        <v>6180</v>
      </c>
      <c r="E3677" s="2">
        <v>20210604</v>
      </c>
      <c r="F3677" t="str">
        <f t="shared" si="168"/>
        <v>RS23</v>
      </c>
      <c r="G3677" t="s">
        <v>1139</v>
      </c>
      <c r="H3677" t="str">
        <f>VLOOKUP(E3677,GDD!$A$2:$B$57,2)</f>
        <v>0-650</v>
      </c>
      <c r="I3677" cm="1">
        <f t="array" ref="I3677">IF(H3677="0-650",1,IF(H3677="650-900",2,IF(H3677="900+",3,NA)))</f>
        <v>1</v>
      </c>
      <c r="J3677">
        <v>2.4443044053750799E-3</v>
      </c>
      <c r="K3677">
        <v>4.4848231895424098E-2</v>
      </c>
      <c r="L3677">
        <v>0.14052802406787801</v>
      </c>
    </row>
    <row r="3678" spans="1:12" x14ac:dyDescent="0.2">
      <c r="A3678" t="s">
        <v>4480</v>
      </c>
      <c r="B3678" t="str">
        <f t="shared" si="167"/>
        <v>kurtosis_ht</v>
      </c>
      <c r="C3678">
        <f>VLOOKUP(B3678,GDD!$D$1:$E$31,2)</f>
        <v>18</v>
      </c>
      <c r="D3678" t="s">
        <v>6180</v>
      </c>
      <c r="E3678" s="2">
        <v>20210604</v>
      </c>
      <c r="F3678" t="str">
        <f t="shared" si="168"/>
        <v>RS23</v>
      </c>
      <c r="G3678" t="s">
        <v>1139</v>
      </c>
      <c r="H3678" t="str">
        <f>VLOOKUP(E3678,GDD!$A$2:$B$57,2)</f>
        <v>0-650</v>
      </c>
      <c r="I3678" cm="1">
        <f t="array" ref="I3678">IF(H3678="0-650",1,IF(H3678="650-900",2,IF(H3678="900+",3,NA)))</f>
        <v>1</v>
      </c>
      <c r="J3678">
        <v>0</v>
      </c>
      <c r="K3678">
        <v>0.67381331983927395</v>
      </c>
      <c r="L3678">
        <v>0</v>
      </c>
    </row>
    <row r="3679" spans="1:12" x14ac:dyDescent="0.2">
      <c r="A3679" t="s">
        <v>4481</v>
      </c>
      <c r="B3679" t="str">
        <f t="shared" si="167"/>
        <v>variation_ht</v>
      </c>
      <c r="C3679">
        <f>VLOOKUP(B3679,GDD!$D$1:$E$31,2)</f>
        <v>19</v>
      </c>
      <c r="D3679" t="s">
        <v>6180</v>
      </c>
      <c r="E3679" s="2">
        <v>20210604</v>
      </c>
      <c r="F3679" t="str">
        <f t="shared" si="168"/>
        <v>RS23</v>
      </c>
      <c r="G3679" t="s">
        <v>1139</v>
      </c>
      <c r="H3679" t="str">
        <f>VLOOKUP(E3679,GDD!$A$2:$B$57,2)</f>
        <v>0-650</v>
      </c>
      <c r="I3679" cm="1">
        <f t="array" ref="I3679">IF(H3679="0-650",1,IF(H3679="650-900",2,IF(H3679="900+",3,NA)))</f>
        <v>1</v>
      </c>
      <c r="J3679">
        <v>0</v>
      </c>
      <c r="K3679">
        <v>6.2287781394236496E-3</v>
      </c>
      <c r="L3679">
        <v>0</v>
      </c>
    </row>
    <row r="3680" spans="1:12" x14ac:dyDescent="0.2">
      <c r="A3680" t="s">
        <v>4482</v>
      </c>
      <c r="B3680" t="str">
        <f t="shared" si="167"/>
        <v>plot_volume</v>
      </c>
      <c r="C3680">
        <f>VLOOKUP(B3680,GDD!$D$1:$E$31,2)</f>
        <v>20</v>
      </c>
      <c r="D3680" t="s">
        <v>6180</v>
      </c>
      <c r="E3680" s="2">
        <v>20210604</v>
      </c>
      <c r="F3680" t="str">
        <f t="shared" si="168"/>
        <v>RS23</v>
      </c>
      <c r="G3680" t="s">
        <v>1139</v>
      </c>
      <c r="H3680" t="str">
        <f>VLOOKUP(E3680,GDD!$A$2:$B$57,2)</f>
        <v>0-650</v>
      </c>
      <c r="I3680" cm="1">
        <f t="array" ref="I3680">IF(H3680="0-650",1,IF(H3680="650-900",2,IF(H3680="900+",3,NA)))</f>
        <v>1</v>
      </c>
      <c r="J3680">
        <v>0</v>
      </c>
      <c r="K3680" s="1">
        <v>1.8825359877222301E-7</v>
      </c>
      <c r="L3680">
        <v>0</v>
      </c>
    </row>
    <row r="3681" spans="1:12" x14ac:dyDescent="0.2">
      <c r="A3681" t="s">
        <v>4483</v>
      </c>
      <c r="B3681" t="str">
        <f t="shared" si="167"/>
        <v>height_30p</v>
      </c>
      <c r="C3681">
        <f>VLOOKUP(B3681,GDD!$D$1:$E$31,2)</f>
        <v>2</v>
      </c>
      <c r="D3681" t="s">
        <v>6180</v>
      </c>
      <c r="E3681" s="2">
        <v>20210616</v>
      </c>
      <c r="F3681" t="str">
        <f t="shared" si="168"/>
        <v>RS23</v>
      </c>
      <c r="G3681" t="s">
        <v>1139</v>
      </c>
      <c r="H3681" t="str">
        <f>VLOOKUP(E3681,GDD!$A$2:$B$57,2)</f>
        <v>0-650</v>
      </c>
      <c r="I3681" cm="1">
        <f t="array" ref="I3681">IF(H3681="0-650",1,IF(H3681="650-900",2,IF(H3681="900+",3,NA)))</f>
        <v>1</v>
      </c>
      <c r="J3681">
        <v>0</v>
      </c>
      <c r="K3681">
        <v>1.0255260915948E-3</v>
      </c>
      <c r="L3681">
        <v>0</v>
      </c>
    </row>
    <row r="3682" spans="1:12" x14ac:dyDescent="0.2">
      <c r="A3682" t="s">
        <v>4484</v>
      </c>
      <c r="B3682" t="str">
        <f t="shared" si="167"/>
        <v>height_50p</v>
      </c>
      <c r="C3682">
        <f>VLOOKUP(B3682,GDD!$D$1:$E$31,2)</f>
        <v>3</v>
      </c>
      <c r="D3682" t="s">
        <v>6180</v>
      </c>
      <c r="E3682" s="2">
        <v>20210616</v>
      </c>
      <c r="F3682" t="str">
        <f t="shared" si="168"/>
        <v>RS23</v>
      </c>
      <c r="G3682" t="s">
        <v>1139</v>
      </c>
      <c r="H3682" t="str">
        <f>VLOOKUP(E3682,GDD!$A$2:$B$57,2)</f>
        <v>0-650</v>
      </c>
      <c r="I3682" cm="1">
        <f t="array" ref="I3682">IF(H3682="0-650",1,IF(H3682="650-900",2,IF(H3682="900+",3,NA)))</f>
        <v>1</v>
      </c>
      <c r="J3682" s="1">
        <v>1.5429722434259598E-5</v>
      </c>
      <c r="K3682">
        <v>1.1736013485327799E-3</v>
      </c>
      <c r="L3682">
        <v>3.7945345669872101E-2</v>
      </c>
    </row>
    <row r="3683" spans="1:12" x14ac:dyDescent="0.2">
      <c r="A3683" t="s">
        <v>4485</v>
      </c>
      <c r="B3683" t="str">
        <f t="shared" si="167"/>
        <v>height_70p</v>
      </c>
      <c r="C3683">
        <f>VLOOKUP(B3683,GDD!$D$1:$E$31,2)</f>
        <v>4</v>
      </c>
      <c r="D3683" t="s">
        <v>6180</v>
      </c>
      <c r="E3683" s="2">
        <v>20210616</v>
      </c>
      <c r="F3683" t="str">
        <f t="shared" si="168"/>
        <v>RS23</v>
      </c>
      <c r="G3683" t="s">
        <v>1139</v>
      </c>
      <c r="H3683" t="str">
        <f>VLOOKUP(E3683,GDD!$A$2:$B$57,2)</f>
        <v>0-650</v>
      </c>
      <c r="I3683" cm="1">
        <f t="array" ref="I3683">IF(H3683="0-650",1,IF(H3683="650-900",2,IF(H3683="900+",3,NA)))</f>
        <v>1</v>
      </c>
      <c r="J3683">
        <v>1.6404380696409399E-4</v>
      </c>
      <c r="K3683">
        <v>9.1804233376804596E-4</v>
      </c>
      <c r="L3683">
        <v>0.34898637083968598</v>
      </c>
    </row>
    <row r="3684" spans="1:12" x14ac:dyDescent="0.2">
      <c r="A3684" t="s">
        <v>4486</v>
      </c>
      <c r="B3684" t="str">
        <f t="shared" si="167"/>
        <v>height_90p</v>
      </c>
      <c r="C3684">
        <f>VLOOKUP(B3684,GDD!$D$1:$E$31,2)</f>
        <v>5</v>
      </c>
      <c r="D3684" t="s">
        <v>6180</v>
      </c>
      <c r="E3684" s="2">
        <v>20210616</v>
      </c>
      <c r="F3684" t="str">
        <f t="shared" si="168"/>
        <v>RS23</v>
      </c>
      <c r="G3684" t="s">
        <v>1139</v>
      </c>
      <c r="H3684" t="str">
        <f>VLOOKUP(E3684,GDD!$A$2:$B$57,2)</f>
        <v>0-650</v>
      </c>
      <c r="I3684" cm="1">
        <f t="array" ref="I3684">IF(H3684="0-650",1,IF(H3684="650-900",2,IF(H3684="900+",3,NA)))</f>
        <v>1</v>
      </c>
      <c r="J3684">
        <v>3.9504781274529998E-4</v>
      </c>
      <c r="K3684">
        <v>5.4284121108811201E-4</v>
      </c>
      <c r="L3684">
        <v>0.68585298989752497</v>
      </c>
    </row>
    <row r="3685" spans="1:12" x14ac:dyDescent="0.2">
      <c r="A3685" t="s">
        <v>4487</v>
      </c>
      <c r="B3685" t="str">
        <f t="shared" si="167"/>
        <v>height_95p</v>
      </c>
      <c r="C3685">
        <f>VLOOKUP(B3685,GDD!$D$1:$E$31,2)</f>
        <v>6</v>
      </c>
      <c r="D3685" t="s">
        <v>6180</v>
      </c>
      <c r="E3685" s="2">
        <v>20210616</v>
      </c>
      <c r="F3685" t="str">
        <f t="shared" si="168"/>
        <v>RS23</v>
      </c>
      <c r="G3685" t="s">
        <v>1139</v>
      </c>
      <c r="H3685" t="str">
        <f>VLOOKUP(E3685,GDD!$A$2:$B$57,2)</f>
        <v>0-650</v>
      </c>
      <c r="I3685" cm="1">
        <f t="array" ref="I3685">IF(H3685="0-650",1,IF(H3685="650-900",2,IF(H3685="900+",3,NA)))</f>
        <v>1</v>
      </c>
      <c r="J3685">
        <v>4.5054779315620302E-4</v>
      </c>
      <c r="K3685">
        <v>4.6718582553460103E-4</v>
      </c>
      <c r="L3685">
        <v>0.74313925449983298</v>
      </c>
    </row>
    <row r="3686" spans="1:12" x14ac:dyDescent="0.2">
      <c r="A3686" t="s">
        <v>4488</v>
      </c>
      <c r="B3686" t="str">
        <f t="shared" si="167"/>
        <v>height_99p</v>
      </c>
      <c r="C3686">
        <f>VLOOKUP(B3686,GDD!$D$1:$E$31,2)</f>
        <v>7</v>
      </c>
      <c r="D3686" t="s">
        <v>6180</v>
      </c>
      <c r="E3686" s="2">
        <v>20210616</v>
      </c>
      <c r="F3686" t="str">
        <f t="shared" si="168"/>
        <v>RS23</v>
      </c>
      <c r="G3686" t="s">
        <v>1139</v>
      </c>
      <c r="H3686" t="str">
        <f>VLOOKUP(E3686,GDD!$A$2:$B$57,2)</f>
        <v>0-650</v>
      </c>
      <c r="I3686" cm="1">
        <f t="array" ref="I3686">IF(H3686="0-650",1,IF(H3686="650-900",2,IF(H3686="900+",3,NA)))</f>
        <v>1</v>
      </c>
      <c r="J3686">
        <v>4.5510298651334999E-4</v>
      </c>
      <c r="K3686">
        <v>4.2656120833417603E-4</v>
      </c>
      <c r="L3686">
        <v>0.761946364205491</v>
      </c>
    </row>
    <row r="3687" spans="1:12" x14ac:dyDescent="0.2">
      <c r="A3687" t="s">
        <v>4489</v>
      </c>
      <c r="B3687" t="str">
        <f t="shared" si="167"/>
        <v>canopy_cover_5p</v>
      </c>
      <c r="C3687">
        <f>VLOOKUP(B3687,GDD!$D$1:$E$31,2)</f>
        <v>8</v>
      </c>
      <c r="D3687" t="s">
        <v>6180</v>
      </c>
      <c r="E3687" s="2">
        <v>20210616</v>
      </c>
      <c r="F3687" t="str">
        <f t="shared" si="168"/>
        <v>RS23</v>
      </c>
      <c r="G3687" t="s">
        <v>1139</v>
      </c>
      <c r="H3687" t="str">
        <f>VLOOKUP(E3687,GDD!$A$2:$B$57,2)</f>
        <v>0-650</v>
      </c>
      <c r="I3687" cm="1">
        <f t="array" ref="I3687">IF(H3687="0-650",1,IF(H3687="650-900",2,IF(H3687="900+",3,NA)))</f>
        <v>1</v>
      </c>
      <c r="J3687">
        <v>7.5075358265521803</v>
      </c>
      <c r="K3687">
        <v>70.775063740284196</v>
      </c>
      <c r="L3687">
        <v>0.241405891327786</v>
      </c>
    </row>
    <row r="3688" spans="1:12" x14ac:dyDescent="0.2">
      <c r="A3688" t="s">
        <v>4490</v>
      </c>
      <c r="B3688" t="str">
        <f t="shared" si="167"/>
        <v>pcanopy_cover_10p</v>
      </c>
      <c r="C3688">
        <f>VLOOKUP(B3688,GDD!$D$1:$E$31,2)</f>
        <v>9</v>
      </c>
      <c r="D3688" t="s">
        <v>6180</v>
      </c>
      <c r="E3688" s="2">
        <v>20210616</v>
      </c>
      <c r="F3688" t="str">
        <f t="shared" si="168"/>
        <v>RS23</v>
      </c>
      <c r="G3688" t="s">
        <v>1139</v>
      </c>
      <c r="H3688" t="str">
        <f>VLOOKUP(E3688,GDD!$A$2:$B$57,2)</f>
        <v>0-650</v>
      </c>
      <c r="I3688" cm="1">
        <f t="array" ref="I3688">IF(H3688="0-650",1,IF(H3688="650-900",2,IF(H3688="900+",3,NA)))</f>
        <v>1</v>
      </c>
      <c r="J3688">
        <v>6.6546038755895198</v>
      </c>
      <c r="K3688">
        <v>44.447499036218503</v>
      </c>
      <c r="L3688">
        <v>0.30994263928618498</v>
      </c>
    </row>
    <row r="3689" spans="1:12" x14ac:dyDescent="0.2">
      <c r="A3689" t="s">
        <v>4491</v>
      </c>
      <c r="B3689" t="str">
        <f t="shared" si="167"/>
        <v>canopy_cover_20p</v>
      </c>
      <c r="C3689">
        <f>VLOOKUP(B3689,GDD!$D$1:$E$31,2)</f>
        <v>10</v>
      </c>
      <c r="D3689" t="s">
        <v>6180</v>
      </c>
      <c r="E3689" s="2">
        <v>20210616</v>
      </c>
      <c r="F3689" t="str">
        <f t="shared" si="168"/>
        <v>RS23</v>
      </c>
      <c r="G3689" t="s">
        <v>1139</v>
      </c>
      <c r="H3689" t="str">
        <f>VLOOKUP(E3689,GDD!$A$2:$B$57,2)</f>
        <v>0-650</v>
      </c>
      <c r="I3689" cm="1">
        <f t="array" ref="I3689">IF(H3689="0-650",1,IF(H3689="650-900",2,IF(H3689="900+",3,NA)))</f>
        <v>1</v>
      </c>
      <c r="J3689">
        <v>6.1197000180271797</v>
      </c>
      <c r="K3689">
        <v>11.694422994346599</v>
      </c>
      <c r="L3689">
        <v>0.610880129577412</v>
      </c>
    </row>
    <row r="3690" spans="1:12" x14ac:dyDescent="0.2">
      <c r="A3690" t="s">
        <v>4492</v>
      </c>
      <c r="B3690" t="str">
        <f t="shared" si="167"/>
        <v>canopy_cover_30p</v>
      </c>
      <c r="C3690">
        <f>VLOOKUP(B3690,GDD!$D$1:$E$31,2)</f>
        <v>11</v>
      </c>
      <c r="D3690" t="s">
        <v>6180</v>
      </c>
      <c r="E3690" s="2">
        <v>20210616</v>
      </c>
      <c r="F3690" t="str">
        <f t="shared" si="168"/>
        <v>RS23</v>
      </c>
      <c r="G3690" t="s">
        <v>1139</v>
      </c>
      <c r="H3690" t="str">
        <f>VLOOKUP(E3690,GDD!$A$2:$B$57,2)</f>
        <v>0-650</v>
      </c>
      <c r="I3690" cm="1">
        <f t="array" ref="I3690">IF(H3690="0-650",1,IF(H3690="650-900",2,IF(H3690="900+",3,NA)))</f>
        <v>1</v>
      </c>
      <c r="J3690">
        <v>5.5976441178459</v>
      </c>
      <c r="K3690">
        <v>4.5995996358544202</v>
      </c>
      <c r="L3690">
        <v>0.78499040515002105</v>
      </c>
    </row>
    <row r="3691" spans="1:12" x14ac:dyDescent="0.2">
      <c r="A3691" t="s">
        <v>4493</v>
      </c>
      <c r="B3691" t="str">
        <f t="shared" si="167"/>
        <v>canopy_cover_40p</v>
      </c>
      <c r="C3691">
        <f>VLOOKUP(B3691,GDD!$D$1:$E$31,2)</f>
        <v>12</v>
      </c>
      <c r="D3691" t="s">
        <v>6180</v>
      </c>
      <c r="E3691" s="2">
        <v>20210616</v>
      </c>
      <c r="F3691" t="str">
        <f t="shared" si="168"/>
        <v>RS23</v>
      </c>
      <c r="G3691" t="s">
        <v>1139</v>
      </c>
      <c r="H3691" t="str">
        <f>VLOOKUP(E3691,GDD!$A$2:$B$57,2)</f>
        <v>0-650</v>
      </c>
      <c r="I3691" cm="1">
        <f t="array" ref="I3691">IF(H3691="0-650",1,IF(H3691="650-900",2,IF(H3691="900+",3,NA)))</f>
        <v>1</v>
      </c>
      <c r="J3691">
        <v>4.4358779244040401</v>
      </c>
      <c r="K3691">
        <v>2.7535398466442098</v>
      </c>
      <c r="L3691">
        <v>0.82855923783551999</v>
      </c>
    </row>
    <row r="3692" spans="1:12" x14ac:dyDescent="0.2">
      <c r="A3692" t="s">
        <v>4494</v>
      </c>
      <c r="B3692" t="str">
        <f t="shared" si="167"/>
        <v>canopy_cover_50p</v>
      </c>
      <c r="C3692">
        <f>VLOOKUP(B3692,GDD!$D$1:$E$31,2)</f>
        <v>13</v>
      </c>
      <c r="D3692" t="s">
        <v>6180</v>
      </c>
      <c r="E3692" s="2">
        <v>20210616</v>
      </c>
      <c r="F3692" t="str">
        <f t="shared" si="168"/>
        <v>RS23</v>
      </c>
      <c r="G3692" t="s">
        <v>1139</v>
      </c>
      <c r="H3692" t="str">
        <f>VLOOKUP(E3692,GDD!$A$2:$B$57,2)</f>
        <v>0-650</v>
      </c>
      <c r="I3692" cm="1">
        <f t="array" ref="I3692">IF(H3692="0-650",1,IF(H3692="650-900",2,IF(H3692="900+",3,NA)))</f>
        <v>1</v>
      </c>
      <c r="J3692">
        <v>3.3308499352051699</v>
      </c>
      <c r="K3692">
        <v>1.8518399935801899</v>
      </c>
      <c r="L3692">
        <v>0.84365256252323395</v>
      </c>
    </row>
    <row r="3693" spans="1:12" x14ac:dyDescent="0.2">
      <c r="A3693" t="s">
        <v>4495</v>
      </c>
      <c r="B3693" t="str">
        <f t="shared" si="167"/>
        <v>canopy_cover_75p</v>
      </c>
      <c r="C3693">
        <f>VLOOKUP(B3693,GDD!$D$1:$E$31,2)</f>
        <v>14</v>
      </c>
      <c r="D3693" t="s">
        <v>6180</v>
      </c>
      <c r="E3693" s="2">
        <v>20210616</v>
      </c>
      <c r="F3693" t="str">
        <f t="shared" si="168"/>
        <v>RS23</v>
      </c>
      <c r="G3693" t="s">
        <v>1139</v>
      </c>
      <c r="H3693" t="str">
        <f>VLOOKUP(E3693,GDD!$A$2:$B$57,2)</f>
        <v>0-650</v>
      </c>
      <c r="I3693" cm="1">
        <f t="array" ref="I3693">IF(H3693="0-650",1,IF(H3693="650-900",2,IF(H3693="900+",3,NA)))</f>
        <v>1</v>
      </c>
      <c r="J3693">
        <v>0.52600977475737498</v>
      </c>
      <c r="K3693">
        <v>0.414493845000728</v>
      </c>
      <c r="L3693">
        <v>0.79197539512075399</v>
      </c>
    </row>
    <row r="3694" spans="1:12" x14ac:dyDescent="0.2">
      <c r="A3694" t="s">
        <v>4496</v>
      </c>
      <c r="B3694" t="str">
        <f t="shared" si="167"/>
        <v>standard_deviation_ht</v>
      </c>
      <c r="C3694">
        <f>VLOOKUP(B3694,GDD!$D$1:$E$31,2)</f>
        <v>15</v>
      </c>
      <c r="D3694" t="s">
        <v>6180</v>
      </c>
      <c r="E3694" s="2">
        <v>20210616</v>
      </c>
      <c r="F3694" t="str">
        <f t="shared" si="168"/>
        <v>RS23</v>
      </c>
      <c r="G3694" t="s">
        <v>1139</v>
      </c>
      <c r="H3694" t="str">
        <f>VLOOKUP(E3694,GDD!$A$2:$B$57,2)</f>
        <v>0-650</v>
      </c>
      <c r="I3694" cm="1">
        <f t="array" ref="I3694">IF(H3694="0-650",1,IF(H3694="650-900",2,IF(H3694="900+",3,NA)))</f>
        <v>1</v>
      </c>
      <c r="J3694" s="1">
        <v>6.8350029521215396E-5</v>
      </c>
      <c r="K3694" s="1">
        <v>4.0738181839800001E-5</v>
      </c>
      <c r="L3694">
        <v>0.83425497981278396</v>
      </c>
    </row>
    <row r="3695" spans="1:12" x14ac:dyDescent="0.2">
      <c r="A3695" t="s">
        <v>4497</v>
      </c>
      <c r="B3695" t="str">
        <f t="shared" si="167"/>
        <v>quadratic_mean_ht</v>
      </c>
      <c r="C3695">
        <f>VLOOKUP(B3695,GDD!$D$1:$E$31,2)</f>
        <v>16</v>
      </c>
      <c r="D3695" t="s">
        <v>6180</v>
      </c>
      <c r="E3695" s="2">
        <v>20210616</v>
      </c>
      <c r="F3695" t="str">
        <f t="shared" si="168"/>
        <v>RS23</v>
      </c>
      <c r="G3695" t="s">
        <v>1139</v>
      </c>
      <c r="H3695" t="str">
        <f>VLOOKUP(E3695,GDD!$A$2:$B$57,2)</f>
        <v>0-650</v>
      </c>
      <c r="I3695" cm="1">
        <f t="array" ref="I3695">IF(H3695="0-650",1,IF(H3695="650-900",2,IF(H3695="900+",3,NA)))</f>
        <v>1</v>
      </c>
      <c r="J3695">
        <v>1.0490425385238599E-4</v>
      </c>
      <c r="K3695">
        <v>5.80628682177798E-4</v>
      </c>
      <c r="L3695">
        <v>0.35150027261590799</v>
      </c>
    </row>
    <row r="3696" spans="1:12" x14ac:dyDescent="0.2">
      <c r="A3696" t="s">
        <v>4498</v>
      </c>
      <c r="B3696" t="str">
        <f t="shared" si="167"/>
        <v>skewness_ht</v>
      </c>
      <c r="C3696">
        <f>VLOOKUP(B3696,GDD!$D$1:$E$31,2)</f>
        <v>17</v>
      </c>
      <c r="D3696" t="s">
        <v>6180</v>
      </c>
      <c r="E3696" s="2">
        <v>20210616</v>
      </c>
      <c r="F3696" t="str">
        <f t="shared" si="168"/>
        <v>RS23</v>
      </c>
      <c r="G3696" t="s">
        <v>1139</v>
      </c>
      <c r="H3696" t="str">
        <f>VLOOKUP(E3696,GDD!$A$2:$B$57,2)</f>
        <v>0-650</v>
      </c>
      <c r="I3696" cm="1">
        <f t="array" ref="I3696">IF(H3696="0-650",1,IF(H3696="650-900",2,IF(H3696="900+",3,NA)))</f>
        <v>1</v>
      </c>
      <c r="J3696">
        <v>3.2598966797756099E-3</v>
      </c>
      <c r="K3696">
        <v>5.2776128686449299E-2</v>
      </c>
      <c r="L3696">
        <v>0.156335417528427</v>
      </c>
    </row>
    <row r="3697" spans="1:12" x14ac:dyDescent="0.2">
      <c r="A3697" t="s">
        <v>4499</v>
      </c>
      <c r="B3697" t="str">
        <f t="shared" ref="B3697:B3760" si="169">LEFT(A3697,FIND("_2021",A3697)-1)</f>
        <v>kurtosis_ht</v>
      </c>
      <c r="C3697">
        <f>VLOOKUP(B3697,GDD!$D$1:$E$31,2)</f>
        <v>18</v>
      </c>
      <c r="D3697" t="s">
        <v>6180</v>
      </c>
      <c r="E3697" s="2">
        <v>20210616</v>
      </c>
      <c r="F3697" t="str">
        <f t="shared" ref="F3697:F3760" si="170">RIGHT(A3697,LEN(A3697)-LEN(E3697)-LEN(B3697)-2)</f>
        <v>RS23</v>
      </c>
      <c r="G3697" t="s">
        <v>1139</v>
      </c>
      <c r="H3697" t="str">
        <f>VLOOKUP(E3697,GDD!$A$2:$B$57,2)</f>
        <v>0-650</v>
      </c>
      <c r="I3697" cm="1">
        <f t="array" ref="I3697">IF(H3697="0-650",1,IF(H3697="650-900",2,IF(H3697="900+",3,NA)))</f>
        <v>1</v>
      </c>
      <c r="J3697">
        <v>6.5353833956738702E-2</v>
      </c>
      <c r="K3697">
        <v>0.150425592157794</v>
      </c>
      <c r="L3697">
        <v>0.56585513645240304</v>
      </c>
    </row>
    <row r="3698" spans="1:12" x14ac:dyDescent="0.2">
      <c r="A3698" t="s">
        <v>4500</v>
      </c>
      <c r="B3698" t="str">
        <f t="shared" si="169"/>
        <v>variation_ht</v>
      </c>
      <c r="C3698">
        <f>VLOOKUP(B3698,GDD!$D$1:$E$31,2)</f>
        <v>19</v>
      </c>
      <c r="D3698" t="s">
        <v>6180</v>
      </c>
      <c r="E3698" s="2">
        <v>20210616</v>
      </c>
      <c r="F3698" t="str">
        <f t="shared" si="170"/>
        <v>RS23</v>
      </c>
      <c r="G3698" t="s">
        <v>1139</v>
      </c>
      <c r="H3698" t="str">
        <f>VLOOKUP(E3698,GDD!$A$2:$B$57,2)</f>
        <v>0-650</v>
      </c>
      <c r="I3698" cm="1">
        <f t="array" ref="I3698">IF(H3698="0-650",1,IF(H3698="650-900",2,IF(H3698="900+",3,NA)))</f>
        <v>1</v>
      </c>
      <c r="J3698">
        <v>1.7816552088357701E-4</v>
      </c>
      <c r="K3698">
        <v>2.7946490661348501E-2</v>
      </c>
      <c r="L3698">
        <v>1.87667849589267E-2</v>
      </c>
    </row>
    <row r="3699" spans="1:12" x14ac:dyDescent="0.2">
      <c r="A3699" t="s">
        <v>4501</v>
      </c>
      <c r="B3699" t="str">
        <f t="shared" si="169"/>
        <v>plot_volume</v>
      </c>
      <c r="C3699">
        <f>VLOOKUP(B3699,GDD!$D$1:$E$31,2)</f>
        <v>20</v>
      </c>
      <c r="D3699" t="s">
        <v>6180</v>
      </c>
      <c r="E3699" s="2">
        <v>20210616</v>
      </c>
      <c r="F3699" t="str">
        <f t="shared" si="170"/>
        <v>RS23</v>
      </c>
      <c r="G3699" t="s">
        <v>1139</v>
      </c>
      <c r="H3699" t="str">
        <f>VLOOKUP(E3699,GDD!$A$2:$B$57,2)</f>
        <v>0-650</v>
      </c>
      <c r="I3699" cm="1">
        <f t="array" ref="I3699">IF(H3699="0-650",1,IF(H3699="650-900",2,IF(H3699="900+",3,NA)))</f>
        <v>1</v>
      </c>
      <c r="J3699" s="1">
        <v>5.4798365895890899E-8</v>
      </c>
      <c r="K3699" s="1">
        <v>9.7129420806685907E-8</v>
      </c>
      <c r="L3699">
        <v>0.62860300301525596</v>
      </c>
    </row>
    <row r="3700" spans="1:12" x14ac:dyDescent="0.2">
      <c r="A3700" t="s">
        <v>4502</v>
      </c>
      <c r="B3700" t="str">
        <f t="shared" si="169"/>
        <v>height_30p</v>
      </c>
      <c r="C3700">
        <f>VLOOKUP(B3700,GDD!$D$1:$E$31,2)</f>
        <v>2</v>
      </c>
      <c r="D3700" t="s">
        <v>6180</v>
      </c>
      <c r="E3700" s="2">
        <v>20210702</v>
      </c>
      <c r="F3700" t="str">
        <f t="shared" si="170"/>
        <v>RS23</v>
      </c>
      <c r="G3700" t="s">
        <v>1139</v>
      </c>
      <c r="H3700" t="str">
        <f>VLOOKUP(E3700,GDD!$A$2:$B$57,2)</f>
        <v>0-650</v>
      </c>
      <c r="I3700" cm="1">
        <f t="array" ref="I3700">IF(H3700="0-650",1,IF(H3700="650-900",2,IF(H3700="900+",3,NA)))</f>
        <v>1</v>
      </c>
      <c r="J3700">
        <v>4.7171616007763897E-3</v>
      </c>
      <c r="K3700">
        <v>1.27629680604839E-3</v>
      </c>
      <c r="L3700">
        <v>0.91727282389353104</v>
      </c>
    </row>
    <row r="3701" spans="1:12" x14ac:dyDescent="0.2">
      <c r="A3701" t="s">
        <v>4503</v>
      </c>
      <c r="B3701" t="str">
        <f t="shared" si="169"/>
        <v>height_50p</v>
      </c>
      <c r="C3701">
        <f>VLOOKUP(B3701,GDD!$D$1:$E$31,2)</f>
        <v>3</v>
      </c>
      <c r="D3701" t="s">
        <v>6180</v>
      </c>
      <c r="E3701" s="2">
        <v>20210702</v>
      </c>
      <c r="F3701" t="str">
        <f t="shared" si="170"/>
        <v>RS23</v>
      </c>
      <c r="G3701" t="s">
        <v>1139</v>
      </c>
      <c r="H3701" t="str">
        <f>VLOOKUP(E3701,GDD!$A$2:$B$57,2)</f>
        <v>0-650</v>
      </c>
      <c r="I3701" cm="1">
        <f t="array" ref="I3701">IF(H3701="0-650",1,IF(H3701="650-900",2,IF(H3701="900+",3,NA)))</f>
        <v>1</v>
      </c>
      <c r="J3701">
        <v>4.34939482720028E-3</v>
      </c>
      <c r="K3701">
        <v>1.1318558346844899E-3</v>
      </c>
      <c r="L3701">
        <v>0.92017964621831205</v>
      </c>
    </row>
    <row r="3702" spans="1:12" x14ac:dyDescent="0.2">
      <c r="A3702" t="s">
        <v>4504</v>
      </c>
      <c r="B3702" t="str">
        <f t="shared" si="169"/>
        <v>height_70p</v>
      </c>
      <c r="C3702">
        <f>VLOOKUP(B3702,GDD!$D$1:$E$31,2)</f>
        <v>4</v>
      </c>
      <c r="D3702" t="s">
        <v>6180</v>
      </c>
      <c r="E3702" s="2">
        <v>20210702</v>
      </c>
      <c r="F3702" t="str">
        <f t="shared" si="170"/>
        <v>RS23</v>
      </c>
      <c r="G3702" t="s">
        <v>1139</v>
      </c>
      <c r="H3702" t="str">
        <f>VLOOKUP(E3702,GDD!$A$2:$B$57,2)</f>
        <v>0-650</v>
      </c>
      <c r="I3702" cm="1">
        <f t="array" ref="I3702">IF(H3702="0-650",1,IF(H3702="650-900",2,IF(H3702="900+",3,NA)))</f>
        <v>1</v>
      </c>
      <c r="J3702">
        <v>4.0767692073441098E-3</v>
      </c>
      <c r="K3702">
        <v>1.1381435604120799E-3</v>
      </c>
      <c r="L3702">
        <v>0.91486346885818004</v>
      </c>
    </row>
    <row r="3703" spans="1:12" x14ac:dyDescent="0.2">
      <c r="A3703" t="s">
        <v>4505</v>
      </c>
      <c r="B3703" t="str">
        <f t="shared" si="169"/>
        <v>height_90p</v>
      </c>
      <c r="C3703">
        <f>VLOOKUP(B3703,GDD!$D$1:$E$31,2)</f>
        <v>5</v>
      </c>
      <c r="D3703" t="s">
        <v>6180</v>
      </c>
      <c r="E3703" s="2">
        <v>20210702</v>
      </c>
      <c r="F3703" t="str">
        <f t="shared" si="170"/>
        <v>RS23</v>
      </c>
      <c r="G3703" t="s">
        <v>1139</v>
      </c>
      <c r="H3703" t="str">
        <f>VLOOKUP(E3703,GDD!$A$2:$B$57,2)</f>
        <v>0-650</v>
      </c>
      <c r="I3703" cm="1">
        <f t="array" ref="I3703">IF(H3703="0-650",1,IF(H3703="650-900",2,IF(H3703="900+",3,NA)))</f>
        <v>1</v>
      </c>
      <c r="J3703">
        <v>3.29989470029782E-3</v>
      </c>
      <c r="K3703">
        <v>1.1978404457799699E-3</v>
      </c>
      <c r="L3703">
        <v>0.89206237474473205</v>
      </c>
    </row>
    <row r="3704" spans="1:12" x14ac:dyDescent="0.2">
      <c r="A3704" t="s">
        <v>4506</v>
      </c>
      <c r="B3704" t="str">
        <f t="shared" si="169"/>
        <v>height_95p</v>
      </c>
      <c r="C3704">
        <f>VLOOKUP(B3704,GDD!$D$1:$E$31,2)</f>
        <v>6</v>
      </c>
      <c r="D3704" t="s">
        <v>6180</v>
      </c>
      <c r="E3704" s="2">
        <v>20210702</v>
      </c>
      <c r="F3704" t="str">
        <f t="shared" si="170"/>
        <v>RS23</v>
      </c>
      <c r="G3704" t="s">
        <v>1139</v>
      </c>
      <c r="H3704" t="str">
        <f>VLOOKUP(E3704,GDD!$A$2:$B$57,2)</f>
        <v>0-650</v>
      </c>
      <c r="I3704" cm="1">
        <f t="array" ref="I3704">IF(H3704="0-650",1,IF(H3704="650-900",2,IF(H3704="900+",3,NA)))</f>
        <v>1</v>
      </c>
      <c r="J3704">
        <v>2.7598650774994802E-3</v>
      </c>
      <c r="K3704">
        <v>1.2449525729301099E-3</v>
      </c>
      <c r="L3704">
        <v>0.86929011241661902</v>
      </c>
    </row>
    <row r="3705" spans="1:12" x14ac:dyDescent="0.2">
      <c r="A3705" t="s">
        <v>4507</v>
      </c>
      <c r="B3705" t="str">
        <f t="shared" si="169"/>
        <v>height_99p</v>
      </c>
      <c r="C3705">
        <f>VLOOKUP(B3705,GDD!$D$1:$E$31,2)</f>
        <v>7</v>
      </c>
      <c r="D3705" t="s">
        <v>6180</v>
      </c>
      <c r="E3705" s="2">
        <v>20210702</v>
      </c>
      <c r="F3705" t="str">
        <f t="shared" si="170"/>
        <v>RS23</v>
      </c>
      <c r="G3705" t="s">
        <v>1139</v>
      </c>
      <c r="H3705" t="str">
        <f>VLOOKUP(E3705,GDD!$A$2:$B$57,2)</f>
        <v>0-650</v>
      </c>
      <c r="I3705" cm="1">
        <f t="array" ref="I3705">IF(H3705="0-650",1,IF(H3705="650-900",2,IF(H3705="900+",3,NA)))</f>
        <v>1</v>
      </c>
      <c r="J3705">
        <v>1.9437199725221301E-3</v>
      </c>
      <c r="K3705">
        <v>1.3190987606296501E-3</v>
      </c>
      <c r="L3705">
        <v>0.81551733720458297</v>
      </c>
    </row>
    <row r="3706" spans="1:12" x14ac:dyDescent="0.2">
      <c r="A3706" t="s">
        <v>4508</v>
      </c>
      <c r="B3706" t="str">
        <f t="shared" si="169"/>
        <v>canopy_cover_5p</v>
      </c>
      <c r="C3706">
        <f>VLOOKUP(B3706,GDD!$D$1:$E$31,2)</f>
        <v>8</v>
      </c>
      <c r="D3706" t="s">
        <v>6180</v>
      </c>
      <c r="E3706" s="2">
        <v>20210702</v>
      </c>
      <c r="F3706" t="str">
        <f t="shared" si="170"/>
        <v>RS23</v>
      </c>
      <c r="G3706" t="s">
        <v>1139</v>
      </c>
      <c r="H3706" t="str">
        <f>VLOOKUP(E3706,GDD!$A$2:$B$57,2)</f>
        <v>0-650</v>
      </c>
      <c r="I3706" cm="1">
        <f t="array" ref="I3706">IF(H3706="0-650",1,IF(H3706="650-900",2,IF(H3706="900+",3,NA)))</f>
        <v>1</v>
      </c>
      <c r="J3706">
        <v>7.7297193837395302</v>
      </c>
      <c r="K3706">
        <v>8.4942687210544801</v>
      </c>
      <c r="L3706">
        <v>0.73190183134867903</v>
      </c>
    </row>
    <row r="3707" spans="1:12" x14ac:dyDescent="0.2">
      <c r="A3707" t="s">
        <v>4509</v>
      </c>
      <c r="B3707" t="str">
        <f t="shared" si="169"/>
        <v>pcanopy_cover_10p</v>
      </c>
      <c r="C3707">
        <f>VLOOKUP(B3707,GDD!$D$1:$E$31,2)</f>
        <v>9</v>
      </c>
      <c r="D3707" t="s">
        <v>6180</v>
      </c>
      <c r="E3707" s="2">
        <v>20210702</v>
      </c>
      <c r="F3707" t="str">
        <f t="shared" si="170"/>
        <v>RS23</v>
      </c>
      <c r="G3707" t="s">
        <v>1139</v>
      </c>
      <c r="H3707" t="str">
        <f>VLOOKUP(E3707,GDD!$A$2:$B$57,2)</f>
        <v>0-650</v>
      </c>
      <c r="I3707" cm="1">
        <f t="array" ref="I3707">IF(H3707="0-650",1,IF(H3707="650-900",2,IF(H3707="900+",3,NA)))</f>
        <v>1</v>
      </c>
      <c r="J3707">
        <v>8.40039126263075</v>
      </c>
      <c r="K3707">
        <v>9.30889782796263</v>
      </c>
      <c r="L3707">
        <v>0.73025562126953503</v>
      </c>
    </row>
    <row r="3708" spans="1:12" x14ac:dyDescent="0.2">
      <c r="A3708" t="s">
        <v>4510</v>
      </c>
      <c r="B3708" t="str">
        <f t="shared" si="169"/>
        <v>canopy_cover_20p</v>
      </c>
      <c r="C3708">
        <f>VLOOKUP(B3708,GDD!$D$1:$E$31,2)</f>
        <v>10</v>
      </c>
      <c r="D3708" t="s">
        <v>6180</v>
      </c>
      <c r="E3708" s="2">
        <v>20210702</v>
      </c>
      <c r="F3708" t="str">
        <f t="shared" si="170"/>
        <v>RS23</v>
      </c>
      <c r="G3708" t="s">
        <v>1139</v>
      </c>
      <c r="H3708" t="str">
        <f>VLOOKUP(E3708,GDD!$A$2:$B$57,2)</f>
        <v>0-650</v>
      </c>
      <c r="I3708" cm="1">
        <f t="array" ref="I3708">IF(H3708="0-650",1,IF(H3708="650-900",2,IF(H3708="900+",3,NA)))</f>
        <v>1</v>
      </c>
      <c r="J3708">
        <v>11.0704992013265</v>
      </c>
      <c r="K3708">
        <v>10.546341932153799</v>
      </c>
      <c r="L3708">
        <v>0.75898394335842101</v>
      </c>
    </row>
    <row r="3709" spans="1:12" x14ac:dyDescent="0.2">
      <c r="A3709" t="s">
        <v>4511</v>
      </c>
      <c r="B3709" t="str">
        <f t="shared" si="169"/>
        <v>canopy_cover_30p</v>
      </c>
      <c r="C3709">
        <f>VLOOKUP(B3709,GDD!$D$1:$E$31,2)</f>
        <v>11</v>
      </c>
      <c r="D3709" t="s">
        <v>6180</v>
      </c>
      <c r="E3709" s="2">
        <v>20210702</v>
      </c>
      <c r="F3709" t="str">
        <f t="shared" si="170"/>
        <v>RS23</v>
      </c>
      <c r="G3709" t="s">
        <v>1139</v>
      </c>
      <c r="H3709" t="str">
        <f>VLOOKUP(E3709,GDD!$A$2:$B$57,2)</f>
        <v>0-650</v>
      </c>
      <c r="I3709" cm="1">
        <f t="array" ref="I3709">IF(H3709="0-650",1,IF(H3709="650-900",2,IF(H3709="900+",3,NA)))</f>
        <v>1</v>
      </c>
      <c r="J3709">
        <v>13.1824061293848</v>
      </c>
      <c r="K3709">
        <v>11.587490988818899</v>
      </c>
      <c r="L3709">
        <v>0.773392845485948</v>
      </c>
    </row>
    <row r="3710" spans="1:12" x14ac:dyDescent="0.2">
      <c r="A3710" t="s">
        <v>4512</v>
      </c>
      <c r="B3710" t="str">
        <f t="shared" si="169"/>
        <v>canopy_cover_40p</v>
      </c>
      <c r="C3710">
        <f>VLOOKUP(B3710,GDD!$D$1:$E$31,2)</f>
        <v>12</v>
      </c>
      <c r="D3710" t="s">
        <v>6180</v>
      </c>
      <c r="E3710" s="2">
        <v>20210702</v>
      </c>
      <c r="F3710" t="str">
        <f t="shared" si="170"/>
        <v>RS23</v>
      </c>
      <c r="G3710" t="s">
        <v>1139</v>
      </c>
      <c r="H3710" t="str">
        <f>VLOOKUP(E3710,GDD!$A$2:$B$57,2)</f>
        <v>0-650</v>
      </c>
      <c r="I3710" cm="1">
        <f t="array" ref="I3710">IF(H3710="0-650",1,IF(H3710="650-900",2,IF(H3710="900+",3,NA)))</f>
        <v>1</v>
      </c>
      <c r="J3710">
        <v>16.526400125924098</v>
      </c>
      <c r="K3710">
        <v>12.421132697835599</v>
      </c>
      <c r="L3710">
        <v>0.79966022629768296</v>
      </c>
    </row>
    <row r="3711" spans="1:12" x14ac:dyDescent="0.2">
      <c r="A3711" t="s">
        <v>4513</v>
      </c>
      <c r="B3711" t="str">
        <f t="shared" si="169"/>
        <v>canopy_cover_50p</v>
      </c>
      <c r="C3711">
        <f>VLOOKUP(B3711,GDD!$D$1:$E$31,2)</f>
        <v>13</v>
      </c>
      <c r="D3711" t="s">
        <v>6180</v>
      </c>
      <c r="E3711" s="2">
        <v>20210702</v>
      </c>
      <c r="F3711" t="str">
        <f t="shared" si="170"/>
        <v>RS23</v>
      </c>
      <c r="G3711" t="s">
        <v>1139</v>
      </c>
      <c r="H3711" t="str">
        <f>VLOOKUP(E3711,GDD!$A$2:$B$57,2)</f>
        <v>0-650</v>
      </c>
      <c r="I3711" cm="1">
        <f t="array" ref="I3711">IF(H3711="0-650",1,IF(H3711="650-900",2,IF(H3711="900+",3,NA)))</f>
        <v>1</v>
      </c>
      <c r="J3711">
        <v>24.226679318518102</v>
      </c>
      <c r="K3711">
        <v>14.199828584617</v>
      </c>
      <c r="L3711">
        <v>0.83655789137231995</v>
      </c>
    </row>
    <row r="3712" spans="1:12" x14ac:dyDescent="0.2">
      <c r="A3712" t="s">
        <v>4514</v>
      </c>
      <c r="B3712" t="str">
        <f t="shared" si="169"/>
        <v>canopy_cover_75p</v>
      </c>
      <c r="C3712">
        <f>VLOOKUP(B3712,GDD!$D$1:$E$31,2)</f>
        <v>14</v>
      </c>
      <c r="D3712" t="s">
        <v>6180</v>
      </c>
      <c r="E3712" s="2">
        <v>20210702</v>
      </c>
      <c r="F3712" t="str">
        <f t="shared" si="170"/>
        <v>RS23</v>
      </c>
      <c r="G3712" t="s">
        <v>1139</v>
      </c>
      <c r="H3712" t="str">
        <f>VLOOKUP(E3712,GDD!$A$2:$B$57,2)</f>
        <v>0-650</v>
      </c>
      <c r="I3712" cm="1">
        <f t="array" ref="I3712">IF(H3712="0-650",1,IF(H3712="650-900",2,IF(H3712="900+",3,NA)))</f>
        <v>1</v>
      </c>
      <c r="J3712">
        <v>84.266957790289894</v>
      </c>
      <c r="K3712">
        <v>16.1214386133971</v>
      </c>
      <c r="L3712">
        <v>0.94005168818294105</v>
      </c>
    </row>
    <row r="3713" spans="1:12" x14ac:dyDescent="0.2">
      <c r="A3713" t="s">
        <v>4515</v>
      </c>
      <c r="B3713" t="str">
        <f t="shared" si="169"/>
        <v>standard_deviation_ht</v>
      </c>
      <c r="C3713">
        <f>VLOOKUP(B3713,GDD!$D$1:$E$31,2)</f>
        <v>15</v>
      </c>
      <c r="D3713" t="s">
        <v>6180</v>
      </c>
      <c r="E3713" s="2">
        <v>20210702</v>
      </c>
      <c r="F3713" t="str">
        <f t="shared" si="170"/>
        <v>RS23</v>
      </c>
      <c r="G3713" t="s">
        <v>1139</v>
      </c>
      <c r="H3713" t="str">
        <f>VLOOKUP(E3713,GDD!$A$2:$B$57,2)</f>
        <v>0-650</v>
      </c>
      <c r="I3713" cm="1">
        <f t="array" ref="I3713">IF(H3713="0-650",1,IF(H3713="650-900",2,IF(H3713="900+",3,NA)))</f>
        <v>1</v>
      </c>
      <c r="J3713" s="1">
        <v>7.6785551621135303E-5</v>
      </c>
      <c r="K3713">
        <v>2.2549075741572799E-4</v>
      </c>
      <c r="L3713">
        <v>0.50533719981358405</v>
      </c>
    </row>
    <row r="3714" spans="1:12" x14ac:dyDescent="0.2">
      <c r="A3714" t="s">
        <v>4516</v>
      </c>
      <c r="B3714" t="str">
        <f t="shared" si="169"/>
        <v>quadratic_mean_ht</v>
      </c>
      <c r="C3714">
        <f>VLOOKUP(B3714,GDD!$D$1:$E$31,2)</f>
        <v>16</v>
      </c>
      <c r="D3714" t="s">
        <v>6180</v>
      </c>
      <c r="E3714" s="2">
        <v>20210702</v>
      </c>
      <c r="F3714" t="str">
        <f t="shared" si="170"/>
        <v>RS23</v>
      </c>
      <c r="G3714" t="s">
        <v>1139</v>
      </c>
      <c r="H3714" t="str">
        <f>VLOOKUP(E3714,GDD!$A$2:$B$57,2)</f>
        <v>0-650</v>
      </c>
      <c r="I3714" cm="1">
        <f t="array" ref="I3714">IF(H3714="0-650",1,IF(H3714="650-900",2,IF(H3714="900+",3,NA)))</f>
        <v>1</v>
      </c>
      <c r="J3714">
        <v>3.8261514613850199E-3</v>
      </c>
      <c r="K3714">
        <v>1.0895100948736601E-3</v>
      </c>
      <c r="L3714">
        <v>0.91331053674669005</v>
      </c>
    </row>
    <row r="3715" spans="1:12" x14ac:dyDescent="0.2">
      <c r="A3715" t="s">
        <v>4517</v>
      </c>
      <c r="B3715" t="str">
        <f t="shared" si="169"/>
        <v>skewness_ht</v>
      </c>
      <c r="C3715">
        <f>VLOOKUP(B3715,GDD!$D$1:$E$31,2)</f>
        <v>17</v>
      </c>
      <c r="D3715" t="s">
        <v>6180</v>
      </c>
      <c r="E3715" s="2">
        <v>20210702</v>
      </c>
      <c r="F3715" t="str">
        <f t="shared" si="170"/>
        <v>RS23</v>
      </c>
      <c r="G3715" t="s">
        <v>1139</v>
      </c>
      <c r="H3715" t="str">
        <f>VLOOKUP(E3715,GDD!$A$2:$B$57,2)</f>
        <v>0-650</v>
      </c>
      <c r="I3715" cm="1">
        <f t="array" ref="I3715">IF(H3715="0-650",1,IF(H3715="650-900",2,IF(H3715="900+",3,NA)))</f>
        <v>1</v>
      </c>
      <c r="J3715">
        <v>6.4385460124487204E-2</v>
      </c>
      <c r="K3715">
        <v>2.52850890844733E-2</v>
      </c>
      <c r="L3715">
        <v>0.88424776143825401</v>
      </c>
    </row>
    <row r="3716" spans="1:12" x14ac:dyDescent="0.2">
      <c r="A3716" t="s">
        <v>4518</v>
      </c>
      <c r="B3716" t="str">
        <f t="shared" si="169"/>
        <v>kurtosis_ht</v>
      </c>
      <c r="C3716">
        <f>VLOOKUP(B3716,GDD!$D$1:$E$31,2)</f>
        <v>18</v>
      </c>
      <c r="D3716" t="s">
        <v>6180</v>
      </c>
      <c r="E3716" s="2">
        <v>20210702</v>
      </c>
      <c r="F3716" t="str">
        <f t="shared" si="170"/>
        <v>RS23</v>
      </c>
      <c r="G3716" t="s">
        <v>1139</v>
      </c>
      <c r="H3716" t="str">
        <f>VLOOKUP(E3716,GDD!$A$2:$B$57,2)</f>
        <v>0-650</v>
      </c>
      <c r="I3716" cm="1">
        <f t="array" ref="I3716">IF(H3716="0-650",1,IF(H3716="650-900",2,IF(H3716="900+",3,NA)))</f>
        <v>1</v>
      </c>
      <c r="J3716">
        <v>1.1739579282099299</v>
      </c>
      <c r="K3716">
        <v>0.47163620872300099</v>
      </c>
      <c r="L3716">
        <v>0.88189932928475401</v>
      </c>
    </row>
    <row r="3717" spans="1:12" x14ac:dyDescent="0.2">
      <c r="A3717" t="s">
        <v>4519</v>
      </c>
      <c r="B3717" t="str">
        <f t="shared" si="169"/>
        <v>variation_ht</v>
      </c>
      <c r="C3717">
        <f>VLOOKUP(B3717,GDD!$D$1:$E$31,2)</f>
        <v>19</v>
      </c>
      <c r="D3717" t="s">
        <v>6180</v>
      </c>
      <c r="E3717" s="2">
        <v>20210702</v>
      </c>
      <c r="F3717" t="str">
        <f t="shared" si="170"/>
        <v>RS23</v>
      </c>
      <c r="G3717" t="s">
        <v>1139</v>
      </c>
      <c r="H3717" t="str">
        <f>VLOOKUP(E3717,GDD!$A$2:$B$57,2)</f>
        <v>0-650</v>
      </c>
      <c r="I3717" cm="1">
        <f t="array" ref="I3717">IF(H3717="0-650",1,IF(H3717="650-900",2,IF(H3717="900+",3,NA)))</f>
        <v>1</v>
      </c>
      <c r="J3717">
        <v>7.7907626193938204E-4</v>
      </c>
      <c r="K3717">
        <v>6.2165725942770595E-4</v>
      </c>
      <c r="L3717">
        <v>0.78990158798898502</v>
      </c>
    </row>
    <row r="3718" spans="1:12" x14ac:dyDescent="0.2">
      <c r="A3718" t="s">
        <v>4520</v>
      </c>
      <c r="B3718" t="str">
        <f t="shared" si="169"/>
        <v>plot_volume</v>
      </c>
      <c r="C3718">
        <f>VLOOKUP(B3718,GDD!$D$1:$E$31,2)</f>
        <v>20</v>
      </c>
      <c r="D3718" t="s">
        <v>6180</v>
      </c>
      <c r="E3718" s="2">
        <v>20210702</v>
      </c>
      <c r="F3718" t="str">
        <f t="shared" si="170"/>
        <v>RS23</v>
      </c>
      <c r="G3718" t="s">
        <v>1139</v>
      </c>
      <c r="H3718" t="str">
        <f>VLOOKUP(E3718,GDD!$A$2:$B$57,2)</f>
        <v>0-650</v>
      </c>
      <c r="I3718" cm="1">
        <f t="array" ref="I3718">IF(H3718="0-650",1,IF(H3718="650-900",2,IF(H3718="900+",3,NA)))</f>
        <v>1</v>
      </c>
      <c r="J3718" s="1">
        <v>1.5611956687823901E-6</v>
      </c>
      <c r="K3718" s="1">
        <v>9.6765252513842203E-7</v>
      </c>
      <c r="L3718">
        <v>0.82877163147178601</v>
      </c>
    </row>
    <row r="3719" spans="1:12" x14ac:dyDescent="0.2">
      <c r="A3719" t="s">
        <v>4521</v>
      </c>
      <c r="B3719" t="str">
        <f t="shared" si="169"/>
        <v>height_30p</v>
      </c>
      <c r="C3719">
        <f>VLOOKUP(B3719,GDD!$D$1:$E$31,2)</f>
        <v>2</v>
      </c>
      <c r="D3719" t="s">
        <v>6180</v>
      </c>
      <c r="E3719" s="2">
        <v>20210723</v>
      </c>
      <c r="F3719" t="str">
        <f t="shared" si="170"/>
        <v>RS23</v>
      </c>
      <c r="G3719" t="s">
        <v>1139</v>
      </c>
      <c r="H3719" t="str">
        <f>VLOOKUP(E3719,GDD!$A$2:$B$57,2)</f>
        <v>650-900</v>
      </c>
      <c r="I3719" cm="1">
        <f t="array" ref="I3719">IF(H3719="0-650",1,IF(H3719="650-900",2,IF(H3719="900+",3,NA)))</f>
        <v>2</v>
      </c>
      <c r="J3719">
        <v>4.10001267489691E-2</v>
      </c>
      <c r="K3719">
        <v>5.6910532393002304E-3</v>
      </c>
      <c r="L3719">
        <v>0.95577752858033005</v>
      </c>
    </row>
    <row r="3720" spans="1:12" x14ac:dyDescent="0.2">
      <c r="A3720" t="s">
        <v>4522</v>
      </c>
      <c r="B3720" t="str">
        <f t="shared" si="169"/>
        <v>height_50p</v>
      </c>
      <c r="C3720">
        <f>VLOOKUP(B3720,GDD!$D$1:$E$31,2)</f>
        <v>3</v>
      </c>
      <c r="D3720" t="s">
        <v>6180</v>
      </c>
      <c r="E3720" s="2">
        <v>20210723</v>
      </c>
      <c r="F3720" t="str">
        <f t="shared" si="170"/>
        <v>RS23</v>
      </c>
      <c r="G3720" t="s">
        <v>1139</v>
      </c>
      <c r="H3720" t="str">
        <f>VLOOKUP(E3720,GDD!$A$2:$B$57,2)</f>
        <v>650-900</v>
      </c>
      <c r="I3720" cm="1">
        <f t="array" ref="I3720">IF(H3720="0-650",1,IF(H3720="650-900",2,IF(H3720="900+",3,NA)))</f>
        <v>2</v>
      </c>
      <c r="J3720">
        <v>3.8865357794552198E-2</v>
      </c>
      <c r="K3720">
        <v>4.6424503891145897E-3</v>
      </c>
      <c r="L3720">
        <v>0.96170812506909398</v>
      </c>
    </row>
    <row r="3721" spans="1:12" x14ac:dyDescent="0.2">
      <c r="A3721" t="s">
        <v>4523</v>
      </c>
      <c r="B3721" t="str">
        <f t="shared" si="169"/>
        <v>height_70p</v>
      </c>
      <c r="C3721">
        <f>VLOOKUP(B3721,GDD!$D$1:$E$31,2)</f>
        <v>4</v>
      </c>
      <c r="D3721" t="s">
        <v>6180</v>
      </c>
      <c r="E3721" s="2">
        <v>20210723</v>
      </c>
      <c r="F3721" t="str">
        <f t="shared" si="170"/>
        <v>RS23</v>
      </c>
      <c r="G3721" t="s">
        <v>1139</v>
      </c>
      <c r="H3721" t="str">
        <f>VLOOKUP(E3721,GDD!$A$2:$B$57,2)</f>
        <v>650-900</v>
      </c>
      <c r="I3721" cm="1">
        <f t="array" ref="I3721">IF(H3721="0-650",1,IF(H3721="650-900",2,IF(H3721="900+",3,NA)))</f>
        <v>2</v>
      </c>
      <c r="J3721">
        <v>3.0357916283082102E-2</v>
      </c>
      <c r="K3721">
        <v>3.67045691528363E-3</v>
      </c>
      <c r="L3721">
        <v>0.96125929933482301</v>
      </c>
    </row>
    <row r="3722" spans="1:12" x14ac:dyDescent="0.2">
      <c r="A3722" t="s">
        <v>4524</v>
      </c>
      <c r="B3722" t="str">
        <f t="shared" si="169"/>
        <v>height_90p</v>
      </c>
      <c r="C3722">
        <f>VLOOKUP(B3722,GDD!$D$1:$E$31,2)</f>
        <v>5</v>
      </c>
      <c r="D3722" t="s">
        <v>6180</v>
      </c>
      <c r="E3722" s="2">
        <v>20210723</v>
      </c>
      <c r="F3722" t="str">
        <f t="shared" si="170"/>
        <v>RS23</v>
      </c>
      <c r="G3722" t="s">
        <v>1139</v>
      </c>
      <c r="H3722" t="str">
        <f>VLOOKUP(E3722,GDD!$A$2:$B$57,2)</f>
        <v>650-900</v>
      </c>
      <c r="I3722" cm="1">
        <f t="array" ref="I3722">IF(H3722="0-650",1,IF(H3722="650-900",2,IF(H3722="900+",3,NA)))</f>
        <v>2</v>
      </c>
      <c r="J3722">
        <v>2.0831645290638402E-2</v>
      </c>
      <c r="K3722">
        <v>3.5727688031487901E-3</v>
      </c>
      <c r="L3722">
        <v>0.94592261346567896</v>
      </c>
    </row>
    <row r="3723" spans="1:12" x14ac:dyDescent="0.2">
      <c r="A3723" t="s">
        <v>4525</v>
      </c>
      <c r="B3723" t="str">
        <f t="shared" si="169"/>
        <v>height_95p</v>
      </c>
      <c r="C3723">
        <f>VLOOKUP(B3723,GDD!$D$1:$E$31,2)</f>
        <v>6</v>
      </c>
      <c r="D3723" t="s">
        <v>6180</v>
      </c>
      <c r="E3723" s="2">
        <v>20210723</v>
      </c>
      <c r="F3723" t="str">
        <f t="shared" si="170"/>
        <v>RS23</v>
      </c>
      <c r="G3723" t="s">
        <v>1139</v>
      </c>
      <c r="H3723" t="str">
        <f>VLOOKUP(E3723,GDD!$A$2:$B$57,2)</f>
        <v>650-900</v>
      </c>
      <c r="I3723" cm="1">
        <f t="array" ref="I3723">IF(H3723="0-650",1,IF(H3723="650-900",2,IF(H3723="900+",3,NA)))</f>
        <v>2</v>
      </c>
      <c r="J3723">
        <v>1.55090141912231E-2</v>
      </c>
      <c r="K3723">
        <v>3.5476534350130499E-3</v>
      </c>
      <c r="L3723">
        <v>0.92915277140378605</v>
      </c>
    </row>
    <row r="3724" spans="1:12" x14ac:dyDescent="0.2">
      <c r="A3724" t="s">
        <v>4526</v>
      </c>
      <c r="B3724" t="str">
        <f t="shared" si="169"/>
        <v>height_99p</v>
      </c>
      <c r="C3724">
        <f>VLOOKUP(B3724,GDD!$D$1:$E$31,2)</f>
        <v>7</v>
      </c>
      <c r="D3724" t="s">
        <v>6180</v>
      </c>
      <c r="E3724" s="2">
        <v>20210723</v>
      </c>
      <c r="F3724" t="str">
        <f t="shared" si="170"/>
        <v>RS23</v>
      </c>
      <c r="G3724" t="s">
        <v>1139</v>
      </c>
      <c r="H3724" t="str">
        <f>VLOOKUP(E3724,GDD!$A$2:$B$57,2)</f>
        <v>650-900</v>
      </c>
      <c r="I3724" cm="1">
        <f t="array" ref="I3724">IF(H3724="0-650",1,IF(H3724="650-900",2,IF(H3724="900+",3,NA)))</f>
        <v>2</v>
      </c>
      <c r="J3724">
        <v>9.9088953865897698E-3</v>
      </c>
      <c r="K3724">
        <v>3.6124729801961398E-3</v>
      </c>
      <c r="L3724">
        <v>0.89164474829643603</v>
      </c>
    </row>
    <row r="3725" spans="1:12" x14ac:dyDescent="0.2">
      <c r="A3725" t="s">
        <v>4527</v>
      </c>
      <c r="B3725" t="str">
        <f t="shared" si="169"/>
        <v>canopy_cover_5p</v>
      </c>
      <c r="C3725">
        <f>VLOOKUP(B3725,GDD!$D$1:$E$31,2)</f>
        <v>8</v>
      </c>
      <c r="D3725" t="s">
        <v>6180</v>
      </c>
      <c r="E3725" s="2">
        <v>20210723</v>
      </c>
      <c r="F3725" t="str">
        <f t="shared" si="170"/>
        <v>RS23</v>
      </c>
      <c r="G3725" t="s">
        <v>1139</v>
      </c>
      <c r="H3725" t="str">
        <f>VLOOKUP(E3725,GDD!$A$2:$B$57,2)</f>
        <v>650-900</v>
      </c>
      <c r="I3725" cm="1">
        <f t="array" ref="I3725">IF(H3725="0-650",1,IF(H3725="650-900",2,IF(H3725="900+",3,NA)))</f>
        <v>2</v>
      </c>
      <c r="J3725">
        <v>0.70383089232857998</v>
      </c>
      <c r="K3725">
        <v>4.22053745123136</v>
      </c>
      <c r="L3725">
        <v>0.33346219683579897</v>
      </c>
    </row>
    <row r="3726" spans="1:12" x14ac:dyDescent="0.2">
      <c r="A3726" t="s">
        <v>4528</v>
      </c>
      <c r="B3726" t="str">
        <f t="shared" si="169"/>
        <v>pcanopy_cover_10p</v>
      </c>
      <c r="C3726">
        <f>VLOOKUP(B3726,GDD!$D$1:$E$31,2)</f>
        <v>9</v>
      </c>
      <c r="D3726" t="s">
        <v>6180</v>
      </c>
      <c r="E3726" s="2">
        <v>20210723</v>
      </c>
      <c r="F3726" t="str">
        <f t="shared" si="170"/>
        <v>RS23</v>
      </c>
      <c r="G3726" t="s">
        <v>1139</v>
      </c>
      <c r="H3726" t="str">
        <f>VLOOKUP(E3726,GDD!$A$2:$B$57,2)</f>
        <v>650-900</v>
      </c>
      <c r="I3726" cm="1">
        <f t="array" ref="I3726">IF(H3726="0-650",1,IF(H3726="650-900",2,IF(H3726="900+",3,NA)))</f>
        <v>2</v>
      </c>
      <c r="J3726">
        <v>0.78550106542186704</v>
      </c>
      <c r="K3726">
        <v>4.6466400228457001</v>
      </c>
      <c r="L3726">
        <v>0.336492218213501</v>
      </c>
    </row>
    <row r="3727" spans="1:12" x14ac:dyDescent="0.2">
      <c r="A3727" t="s">
        <v>4529</v>
      </c>
      <c r="B3727" t="str">
        <f t="shared" si="169"/>
        <v>canopy_cover_20p</v>
      </c>
      <c r="C3727">
        <f>VLOOKUP(B3727,GDD!$D$1:$E$31,2)</f>
        <v>10</v>
      </c>
      <c r="D3727" t="s">
        <v>6180</v>
      </c>
      <c r="E3727" s="2">
        <v>20210723</v>
      </c>
      <c r="F3727" t="str">
        <f t="shared" si="170"/>
        <v>RS23</v>
      </c>
      <c r="G3727" t="s">
        <v>1139</v>
      </c>
      <c r="H3727" t="str">
        <f>VLOOKUP(E3727,GDD!$A$2:$B$57,2)</f>
        <v>650-900</v>
      </c>
      <c r="I3727" cm="1">
        <f t="array" ref="I3727">IF(H3727="0-650",1,IF(H3727="650-900",2,IF(H3727="900+",3,NA)))</f>
        <v>2</v>
      </c>
      <c r="J3727">
        <v>1.3247502221378999</v>
      </c>
      <c r="K3727">
        <v>5.1790331040395001</v>
      </c>
      <c r="L3727">
        <v>0.43418851267810399</v>
      </c>
    </row>
    <row r="3728" spans="1:12" x14ac:dyDescent="0.2">
      <c r="A3728" t="s">
        <v>4530</v>
      </c>
      <c r="B3728" t="str">
        <f t="shared" si="169"/>
        <v>canopy_cover_30p</v>
      </c>
      <c r="C3728">
        <f>VLOOKUP(B3728,GDD!$D$1:$E$31,2)</f>
        <v>11</v>
      </c>
      <c r="D3728" t="s">
        <v>6180</v>
      </c>
      <c r="E3728" s="2">
        <v>20210723</v>
      </c>
      <c r="F3728" t="str">
        <f t="shared" si="170"/>
        <v>RS23</v>
      </c>
      <c r="G3728" t="s">
        <v>1139</v>
      </c>
      <c r="H3728" t="str">
        <f>VLOOKUP(E3728,GDD!$A$2:$B$57,2)</f>
        <v>650-900</v>
      </c>
      <c r="I3728" cm="1">
        <f t="array" ref="I3728">IF(H3728="0-650",1,IF(H3728="650-900",2,IF(H3728="900+",3,NA)))</f>
        <v>2</v>
      </c>
      <c r="J3728">
        <v>3.2227967267882098</v>
      </c>
      <c r="K3728">
        <v>6.3094283589349702</v>
      </c>
      <c r="L3728">
        <v>0.60511327979998797</v>
      </c>
    </row>
    <row r="3729" spans="1:12" x14ac:dyDescent="0.2">
      <c r="A3729" t="s">
        <v>4531</v>
      </c>
      <c r="B3729" t="str">
        <f t="shared" si="169"/>
        <v>canopy_cover_40p</v>
      </c>
      <c r="C3729">
        <f>VLOOKUP(B3729,GDD!$D$1:$E$31,2)</f>
        <v>12</v>
      </c>
      <c r="D3729" t="s">
        <v>6180</v>
      </c>
      <c r="E3729" s="2">
        <v>20210723</v>
      </c>
      <c r="F3729" t="str">
        <f t="shared" si="170"/>
        <v>RS23</v>
      </c>
      <c r="G3729" t="s">
        <v>1139</v>
      </c>
      <c r="H3729" t="str">
        <f>VLOOKUP(E3729,GDD!$A$2:$B$57,2)</f>
        <v>650-900</v>
      </c>
      <c r="I3729" cm="1">
        <f t="array" ref="I3729">IF(H3729="0-650",1,IF(H3729="650-900",2,IF(H3729="900+",3,NA)))</f>
        <v>2</v>
      </c>
      <c r="J3729">
        <v>9.2537297872691209</v>
      </c>
      <c r="K3729">
        <v>7.9400609877021502</v>
      </c>
      <c r="L3729">
        <v>0.77759711746870996</v>
      </c>
    </row>
    <row r="3730" spans="1:12" x14ac:dyDescent="0.2">
      <c r="A3730" t="s">
        <v>4532</v>
      </c>
      <c r="B3730" t="str">
        <f t="shared" si="169"/>
        <v>canopy_cover_50p</v>
      </c>
      <c r="C3730">
        <f>VLOOKUP(B3730,GDD!$D$1:$E$31,2)</f>
        <v>13</v>
      </c>
      <c r="D3730" t="s">
        <v>6180</v>
      </c>
      <c r="E3730" s="2">
        <v>20210723</v>
      </c>
      <c r="F3730" t="str">
        <f t="shared" si="170"/>
        <v>RS23</v>
      </c>
      <c r="G3730" t="s">
        <v>1139</v>
      </c>
      <c r="H3730" t="str">
        <f>VLOOKUP(E3730,GDD!$A$2:$B$57,2)</f>
        <v>650-900</v>
      </c>
      <c r="I3730" cm="1">
        <f t="array" ref="I3730">IF(H3730="0-650",1,IF(H3730="650-900",2,IF(H3730="900+",3,NA)))</f>
        <v>2</v>
      </c>
      <c r="J3730">
        <v>26.597493977144602</v>
      </c>
      <c r="K3730">
        <v>10.9409609207688</v>
      </c>
      <c r="L3730">
        <v>0.87941644693687304</v>
      </c>
    </row>
    <row r="3731" spans="1:12" x14ac:dyDescent="0.2">
      <c r="A3731" t="s">
        <v>4533</v>
      </c>
      <c r="B3731" t="str">
        <f t="shared" si="169"/>
        <v>canopy_cover_75p</v>
      </c>
      <c r="C3731">
        <f>VLOOKUP(B3731,GDD!$D$1:$E$31,2)</f>
        <v>14</v>
      </c>
      <c r="D3731" t="s">
        <v>6180</v>
      </c>
      <c r="E3731" s="2">
        <v>20210723</v>
      </c>
      <c r="F3731" t="str">
        <f t="shared" si="170"/>
        <v>RS23</v>
      </c>
      <c r="G3731" t="s">
        <v>1139</v>
      </c>
      <c r="H3731" t="str">
        <f>VLOOKUP(E3731,GDD!$A$2:$B$57,2)</f>
        <v>650-900</v>
      </c>
      <c r="I3731" cm="1">
        <f t="array" ref="I3731">IF(H3731="0-650",1,IF(H3731="650-900",2,IF(H3731="900+",3,NA)))</f>
        <v>2</v>
      </c>
      <c r="J3731">
        <v>171.38576174049399</v>
      </c>
      <c r="K3731">
        <v>17.5451258080905</v>
      </c>
      <c r="L3731">
        <v>0.96700198185274999</v>
      </c>
    </row>
    <row r="3732" spans="1:12" x14ac:dyDescent="0.2">
      <c r="A3732" t="s">
        <v>4534</v>
      </c>
      <c r="B3732" t="str">
        <f t="shared" si="169"/>
        <v>standard_deviation_ht</v>
      </c>
      <c r="C3732">
        <f>VLOOKUP(B3732,GDD!$D$1:$E$31,2)</f>
        <v>15</v>
      </c>
      <c r="D3732" t="s">
        <v>6180</v>
      </c>
      <c r="E3732" s="2">
        <v>20210723</v>
      </c>
      <c r="F3732" t="str">
        <f t="shared" si="170"/>
        <v>RS23</v>
      </c>
      <c r="G3732" t="s">
        <v>1139</v>
      </c>
      <c r="H3732" t="str">
        <f>VLOOKUP(E3732,GDD!$A$2:$B$57,2)</f>
        <v>650-900</v>
      </c>
      <c r="I3732" cm="1">
        <f t="array" ref="I3732">IF(H3732="0-650",1,IF(H3732="650-900",2,IF(H3732="900+",3,NA)))</f>
        <v>2</v>
      </c>
      <c r="J3732">
        <v>1.10391303487834E-3</v>
      </c>
      <c r="K3732">
        <v>8.8652023408215201E-4</v>
      </c>
      <c r="L3732">
        <v>0.78883623841279005</v>
      </c>
    </row>
    <row r="3733" spans="1:12" x14ac:dyDescent="0.2">
      <c r="A3733" t="s">
        <v>4535</v>
      </c>
      <c r="B3733" t="str">
        <f t="shared" si="169"/>
        <v>quadratic_mean_ht</v>
      </c>
      <c r="C3733">
        <f>VLOOKUP(B3733,GDD!$D$1:$E$31,2)</f>
        <v>16</v>
      </c>
      <c r="D3733" t="s">
        <v>6180</v>
      </c>
      <c r="E3733" s="2">
        <v>20210723</v>
      </c>
      <c r="F3733" t="str">
        <f t="shared" si="170"/>
        <v>RS23</v>
      </c>
      <c r="G3733" t="s">
        <v>1139</v>
      </c>
      <c r="H3733" t="str">
        <f>VLOOKUP(E3733,GDD!$A$2:$B$57,2)</f>
        <v>650-900</v>
      </c>
      <c r="I3733" cm="1">
        <f t="array" ref="I3733">IF(H3733="0-650",1,IF(H3733="650-900",2,IF(H3733="900+",3,NA)))</f>
        <v>2</v>
      </c>
      <c r="J3733">
        <v>2.6930092042512201E-2</v>
      </c>
      <c r="K3733">
        <v>3.38245131293424E-3</v>
      </c>
      <c r="L3733">
        <v>0.95981535331231405</v>
      </c>
    </row>
    <row r="3734" spans="1:12" x14ac:dyDescent="0.2">
      <c r="A3734" t="s">
        <v>4536</v>
      </c>
      <c r="B3734" t="str">
        <f t="shared" si="169"/>
        <v>skewness_ht</v>
      </c>
      <c r="C3734">
        <f>VLOOKUP(B3734,GDD!$D$1:$E$31,2)</f>
        <v>17</v>
      </c>
      <c r="D3734" t="s">
        <v>6180</v>
      </c>
      <c r="E3734" s="2">
        <v>20210723</v>
      </c>
      <c r="F3734" t="str">
        <f t="shared" si="170"/>
        <v>RS23</v>
      </c>
      <c r="G3734" t="s">
        <v>1139</v>
      </c>
      <c r="H3734" t="str">
        <f>VLOOKUP(E3734,GDD!$A$2:$B$57,2)</f>
        <v>650-900</v>
      </c>
      <c r="I3734" cm="1">
        <f t="array" ref="I3734">IF(H3734="0-650",1,IF(H3734="650-900",2,IF(H3734="900+",3,NA)))</f>
        <v>2</v>
      </c>
      <c r="J3734">
        <v>0.137424785318082</v>
      </c>
      <c r="K3734">
        <v>1.9393135290717602E-2</v>
      </c>
      <c r="L3734">
        <v>0.95507390367806899</v>
      </c>
    </row>
    <row r="3735" spans="1:12" x14ac:dyDescent="0.2">
      <c r="A3735" t="s">
        <v>4537</v>
      </c>
      <c r="B3735" t="str">
        <f t="shared" si="169"/>
        <v>kurtosis_ht</v>
      </c>
      <c r="C3735">
        <f>VLOOKUP(B3735,GDD!$D$1:$E$31,2)</f>
        <v>18</v>
      </c>
      <c r="D3735" t="s">
        <v>6180</v>
      </c>
      <c r="E3735" s="2">
        <v>20210723</v>
      </c>
      <c r="F3735" t="str">
        <f t="shared" si="170"/>
        <v>RS23</v>
      </c>
      <c r="G3735" t="s">
        <v>1139</v>
      </c>
      <c r="H3735" t="str">
        <f>VLOOKUP(E3735,GDD!$A$2:$B$57,2)</f>
        <v>650-900</v>
      </c>
      <c r="I3735" cm="1">
        <f t="array" ref="I3735">IF(H3735="0-650",1,IF(H3735="650-900",2,IF(H3735="900+",3,NA)))</f>
        <v>2</v>
      </c>
      <c r="J3735">
        <v>1.0523944194263799</v>
      </c>
      <c r="K3735">
        <v>0.25938457387121699</v>
      </c>
      <c r="L3735">
        <v>0.92408036760447898</v>
      </c>
    </row>
    <row r="3736" spans="1:12" x14ac:dyDescent="0.2">
      <c r="A3736" t="s">
        <v>4538</v>
      </c>
      <c r="B3736" t="str">
        <f t="shared" si="169"/>
        <v>variation_ht</v>
      </c>
      <c r="C3736">
        <f>VLOOKUP(B3736,GDD!$D$1:$E$31,2)</f>
        <v>19</v>
      </c>
      <c r="D3736" t="s">
        <v>6180</v>
      </c>
      <c r="E3736" s="2">
        <v>20210723</v>
      </c>
      <c r="F3736" t="str">
        <f t="shared" si="170"/>
        <v>RS23</v>
      </c>
      <c r="G3736" t="s">
        <v>1139</v>
      </c>
      <c r="H3736" t="str">
        <f>VLOOKUP(E3736,GDD!$A$2:$B$57,2)</f>
        <v>650-900</v>
      </c>
      <c r="I3736" cm="1">
        <f t="array" ref="I3736">IF(H3736="0-650",1,IF(H3736="650-900",2,IF(H3736="900+",3,NA)))</f>
        <v>2</v>
      </c>
      <c r="J3736">
        <v>8.5257996757593898E-4</v>
      </c>
      <c r="K3736">
        <v>3.0723805626812101E-4</v>
      </c>
      <c r="L3736">
        <v>0.89276076093241696</v>
      </c>
    </row>
    <row r="3737" spans="1:12" x14ac:dyDescent="0.2">
      <c r="A3737" t="s">
        <v>4539</v>
      </c>
      <c r="B3737" t="str">
        <f t="shared" si="169"/>
        <v>plot_volume</v>
      </c>
      <c r="C3737">
        <f>VLOOKUP(B3737,GDD!$D$1:$E$31,2)</f>
        <v>20</v>
      </c>
      <c r="D3737" t="s">
        <v>6180</v>
      </c>
      <c r="E3737" s="2">
        <v>20210723</v>
      </c>
      <c r="F3737" t="str">
        <f t="shared" si="170"/>
        <v>RS23</v>
      </c>
      <c r="G3737" t="s">
        <v>1139</v>
      </c>
      <c r="H3737" t="str">
        <f>VLOOKUP(E3737,GDD!$A$2:$B$57,2)</f>
        <v>650-900</v>
      </c>
      <c r="I3737" cm="1">
        <f t="array" ref="I3737">IF(H3737="0-650",1,IF(H3737="650-900",2,IF(H3737="900+",3,NA)))</f>
        <v>2</v>
      </c>
      <c r="J3737" s="1">
        <v>1.0425083098982699E-5</v>
      </c>
      <c r="K3737" s="1">
        <v>3.00090750712965E-6</v>
      </c>
      <c r="L3737">
        <v>0.91244912537065304</v>
      </c>
    </row>
    <row r="3738" spans="1:12" x14ac:dyDescent="0.2">
      <c r="A3738" t="s">
        <v>4540</v>
      </c>
      <c r="B3738" t="str">
        <f t="shared" si="169"/>
        <v>height_30p</v>
      </c>
      <c r="C3738">
        <f>VLOOKUP(B3738,GDD!$D$1:$E$31,2)</f>
        <v>2</v>
      </c>
      <c r="D3738" t="s">
        <v>6180</v>
      </c>
      <c r="E3738" s="2">
        <v>20210727</v>
      </c>
      <c r="F3738" t="str">
        <f t="shared" si="170"/>
        <v>RS23</v>
      </c>
      <c r="G3738" t="s">
        <v>1139</v>
      </c>
      <c r="H3738" t="str">
        <f>VLOOKUP(E3738,GDD!$A$2:$B$57,2)</f>
        <v>650-900</v>
      </c>
      <c r="I3738" cm="1">
        <f t="array" ref="I3738">IF(H3738="0-650",1,IF(H3738="650-900",2,IF(H3738="900+",3,NA)))</f>
        <v>2</v>
      </c>
      <c r="J3738">
        <v>6.5973998012902504E-2</v>
      </c>
      <c r="K3738">
        <v>7.6048699879123303E-3</v>
      </c>
      <c r="L3738">
        <v>0.962998170463364</v>
      </c>
    </row>
    <row r="3739" spans="1:12" x14ac:dyDescent="0.2">
      <c r="A3739" t="s">
        <v>4541</v>
      </c>
      <c r="B3739" t="str">
        <f t="shared" si="169"/>
        <v>height_50p</v>
      </c>
      <c r="C3739">
        <f>VLOOKUP(B3739,GDD!$D$1:$E$31,2)</f>
        <v>3</v>
      </c>
      <c r="D3739" t="s">
        <v>6180</v>
      </c>
      <c r="E3739" s="2">
        <v>20210727</v>
      </c>
      <c r="F3739" t="str">
        <f t="shared" si="170"/>
        <v>RS23</v>
      </c>
      <c r="G3739" t="s">
        <v>1139</v>
      </c>
      <c r="H3739" t="str">
        <f>VLOOKUP(E3739,GDD!$A$2:$B$57,2)</f>
        <v>650-900</v>
      </c>
      <c r="I3739" cm="1">
        <f t="array" ref="I3739">IF(H3739="0-650",1,IF(H3739="650-900",2,IF(H3739="900+",3,NA)))</f>
        <v>2</v>
      </c>
      <c r="J3739">
        <v>6.5726927315317193E-2</v>
      </c>
      <c r="K3739">
        <v>5.5875715817997702E-3</v>
      </c>
      <c r="L3739">
        <v>0.97244357176754903</v>
      </c>
    </row>
    <row r="3740" spans="1:12" x14ac:dyDescent="0.2">
      <c r="A3740" t="s">
        <v>4542</v>
      </c>
      <c r="B3740" t="str">
        <f t="shared" si="169"/>
        <v>height_70p</v>
      </c>
      <c r="C3740">
        <f>VLOOKUP(B3740,GDD!$D$1:$E$31,2)</f>
        <v>4</v>
      </c>
      <c r="D3740" t="s">
        <v>6180</v>
      </c>
      <c r="E3740" s="2">
        <v>20210727</v>
      </c>
      <c r="F3740" t="str">
        <f t="shared" si="170"/>
        <v>RS23</v>
      </c>
      <c r="G3740" t="s">
        <v>1139</v>
      </c>
      <c r="H3740" t="str">
        <f>VLOOKUP(E3740,GDD!$A$2:$B$57,2)</f>
        <v>650-900</v>
      </c>
      <c r="I3740" cm="1">
        <f t="array" ref="I3740">IF(H3740="0-650",1,IF(H3740="650-900",2,IF(H3740="900+",3,NA)))</f>
        <v>2</v>
      </c>
      <c r="J3740">
        <v>6.1949558926266003E-2</v>
      </c>
      <c r="K3740">
        <v>4.7282850222408503E-3</v>
      </c>
      <c r="L3740">
        <v>0.97518962954621402</v>
      </c>
    </row>
    <row r="3741" spans="1:12" x14ac:dyDescent="0.2">
      <c r="A3741" t="s">
        <v>4543</v>
      </c>
      <c r="B3741" t="str">
        <f t="shared" si="169"/>
        <v>height_90p</v>
      </c>
      <c r="C3741">
        <f>VLOOKUP(B3741,GDD!$D$1:$E$31,2)</f>
        <v>5</v>
      </c>
      <c r="D3741" t="s">
        <v>6180</v>
      </c>
      <c r="E3741" s="2">
        <v>20210727</v>
      </c>
      <c r="F3741" t="str">
        <f t="shared" si="170"/>
        <v>RS23</v>
      </c>
      <c r="G3741" t="s">
        <v>1139</v>
      </c>
      <c r="H3741" t="str">
        <f>VLOOKUP(E3741,GDD!$A$2:$B$57,2)</f>
        <v>650-900</v>
      </c>
      <c r="I3741" cm="1">
        <f t="array" ref="I3741">IF(H3741="0-650",1,IF(H3741="650-900",2,IF(H3741="900+",3,NA)))</f>
        <v>2</v>
      </c>
      <c r="J3741">
        <v>5.0890990696121102E-2</v>
      </c>
      <c r="K3741">
        <v>4.9247995958897504E-3</v>
      </c>
      <c r="L3741">
        <v>0.96875082976581295</v>
      </c>
    </row>
    <row r="3742" spans="1:12" x14ac:dyDescent="0.2">
      <c r="A3742" t="s">
        <v>4544</v>
      </c>
      <c r="B3742" t="str">
        <f t="shared" si="169"/>
        <v>height_95p</v>
      </c>
      <c r="C3742">
        <f>VLOOKUP(B3742,GDD!$D$1:$E$31,2)</f>
        <v>6</v>
      </c>
      <c r="D3742" t="s">
        <v>6180</v>
      </c>
      <c r="E3742" s="2">
        <v>20210727</v>
      </c>
      <c r="F3742" t="str">
        <f t="shared" si="170"/>
        <v>RS23</v>
      </c>
      <c r="G3742" t="s">
        <v>1139</v>
      </c>
      <c r="H3742" t="str">
        <f>VLOOKUP(E3742,GDD!$A$2:$B$57,2)</f>
        <v>650-900</v>
      </c>
      <c r="I3742" cm="1">
        <f t="array" ref="I3742">IF(H3742="0-650",1,IF(H3742="650-900",2,IF(H3742="900+",3,NA)))</f>
        <v>2</v>
      </c>
      <c r="J3742">
        <v>3.9787952934122697E-2</v>
      </c>
      <c r="K3742">
        <v>4.88791097839914E-3</v>
      </c>
      <c r="L3742">
        <v>0.96066123656006297</v>
      </c>
    </row>
    <row r="3743" spans="1:12" x14ac:dyDescent="0.2">
      <c r="A3743" t="s">
        <v>4545</v>
      </c>
      <c r="B3743" t="str">
        <f t="shared" si="169"/>
        <v>height_99p</v>
      </c>
      <c r="C3743">
        <f>VLOOKUP(B3743,GDD!$D$1:$E$31,2)</f>
        <v>7</v>
      </c>
      <c r="D3743" t="s">
        <v>6180</v>
      </c>
      <c r="E3743" s="2">
        <v>20210727</v>
      </c>
      <c r="F3743" t="str">
        <f t="shared" si="170"/>
        <v>RS23</v>
      </c>
      <c r="G3743" t="s">
        <v>1139</v>
      </c>
      <c r="H3743" t="str">
        <f>VLOOKUP(E3743,GDD!$A$2:$B$57,2)</f>
        <v>650-900</v>
      </c>
      <c r="I3743" cm="1">
        <f t="array" ref="I3743">IF(H3743="0-650",1,IF(H3743="650-900",2,IF(H3743="900+",3,NA)))</f>
        <v>2</v>
      </c>
      <c r="J3743">
        <v>2.1143803329881899E-2</v>
      </c>
      <c r="K3743">
        <v>7.5479981595027099E-3</v>
      </c>
      <c r="L3743">
        <v>0.893659325199751</v>
      </c>
    </row>
    <row r="3744" spans="1:12" x14ac:dyDescent="0.2">
      <c r="A3744" t="s">
        <v>4546</v>
      </c>
      <c r="B3744" t="str">
        <f t="shared" si="169"/>
        <v>canopy_cover_5p</v>
      </c>
      <c r="C3744">
        <f>VLOOKUP(B3744,GDD!$D$1:$E$31,2)</f>
        <v>8</v>
      </c>
      <c r="D3744" t="s">
        <v>6180</v>
      </c>
      <c r="E3744" s="2">
        <v>20210727</v>
      </c>
      <c r="F3744" t="str">
        <f t="shared" si="170"/>
        <v>RS23</v>
      </c>
      <c r="G3744" t="s">
        <v>1139</v>
      </c>
      <c r="H3744" t="str">
        <f>VLOOKUP(E3744,GDD!$A$2:$B$57,2)</f>
        <v>650-900</v>
      </c>
      <c r="I3744" cm="1">
        <f t="array" ref="I3744">IF(H3744="0-650",1,IF(H3744="650-900",2,IF(H3744="900+",3,NA)))</f>
        <v>2</v>
      </c>
      <c r="J3744">
        <v>2.2484964411495798</v>
      </c>
      <c r="K3744">
        <v>5.5084951225553898</v>
      </c>
      <c r="L3744">
        <v>0.55047314228053901</v>
      </c>
    </row>
    <row r="3745" spans="1:12" x14ac:dyDescent="0.2">
      <c r="A3745" t="s">
        <v>4547</v>
      </c>
      <c r="B3745" t="str">
        <f t="shared" si="169"/>
        <v>pcanopy_cover_10p</v>
      </c>
      <c r="C3745">
        <f>VLOOKUP(B3745,GDD!$D$1:$E$31,2)</f>
        <v>9</v>
      </c>
      <c r="D3745" t="s">
        <v>6180</v>
      </c>
      <c r="E3745" s="2">
        <v>20210727</v>
      </c>
      <c r="F3745" t="str">
        <f t="shared" si="170"/>
        <v>RS23</v>
      </c>
      <c r="G3745" t="s">
        <v>1139</v>
      </c>
      <c r="H3745" t="str">
        <f>VLOOKUP(E3745,GDD!$A$2:$B$57,2)</f>
        <v>650-900</v>
      </c>
      <c r="I3745" cm="1">
        <f t="array" ref="I3745">IF(H3745="0-650",1,IF(H3745="650-900",2,IF(H3745="900+",3,NA)))</f>
        <v>2</v>
      </c>
      <c r="J3745">
        <v>2.4679586342251301</v>
      </c>
      <c r="K3745">
        <v>5.9477246031292603</v>
      </c>
      <c r="L3745">
        <v>0.55453096424331505</v>
      </c>
    </row>
    <row r="3746" spans="1:12" x14ac:dyDescent="0.2">
      <c r="A3746" t="s">
        <v>4548</v>
      </c>
      <c r="B3746" t="str">
        <f t="shared" si="169"/>
        <v>canopy_cover_20p</v>
      </c>
      <c r="C3746">
        <f>VLOOKUP(B3746,GDD!$D$1:$E$31,2)</f>
        <v>10</v>
      </c>
      <c r="D3746" t="s">
        <v>6180</v>
      </c>
      <c r="E3746" s="2">
        <v>20210727</v>
      </c>
      <c r="F3746" t="str">
        <f t="shared" si="170"/>
        <v>RS23</v>
      </c>
      <c r="G3746" t="s">
        <v>1139</v>
      </c>
      <c r="H3746" t="str">
        <f>VLOOKUP(E3746,GDD!$A$2:$B$57,2)</f>
        <v>650-900</v>
      </c>
      <c r="I3746" cm="1">
        <f t="array" ref="I3746">IF(H3746="0-650",1,IF(H3746="650-900",2,IF(H3746="900+",3,NA)))</f>
        <v>2</v>
      </c>
      <c r="J3746">
        <v>3.3234674879941899</v>
      </c>
      <c r="K3746">
        <v>6.5021936159779798</v>
      </c>
      <c r="L3746">
        <v>0.60527207827987095</v>
      </c>
    </row>
    <row r="3747" spans="1:12" x14ac:dyDescent="0.2">
      <c r="A3747" t="s">
        <v>4549</v>
      </c>
      <c r="B3747" t="str">
        <f t="shared" si="169"/>
        <v>canopy_cover_30p</v>
      </c>
      <c r="C3747">
        <f>VLOOKUP(B3747,GDD!$D$1:$E$31,2)</f>
        <v>11</v>
      </c>
      <c r="D3747" t="s">
        <v>6180</v>
      </c>
      <c r="E3747" s="2">
        <v>20210727</v>
      </c>
      <c r="F3747" t="str">
        <f t="shared" si="170"/>
        <v>RS23</v>
      </c>
      <c r="G3747" t="s">
        <v>1139</v>
      </c>
      <c r="H3747" t="str">
        <f>VLOOKUP(E3747,GDD!$A$2:$B$57,2)</f>
        <v>650-900</v>
      </c>
      <c r="I3747" cm="1">
        <f t="array" ref="I3747">IF(H3747="0-650",1,IF(H3747="650-900",2,IF(H3747="900+",3,NA)))</f>
        <v>2</v>
      </c>
      <c r="J3747">
        <v>6.1932319998533103</v>
      </c>
      <c r="K3747">
        <v>7.5810638180522103</v>
      </c>
      <c r="L3747">
        <v>0.71021239937578495</v>
      </c>
    </row>
    <row r="3748" spans="1:12" x14ac:dyDescent="0.2">
      <c r="A3748" t="s">
        <v>4550</v>
      </c>
      <c r="B3748" t="str">
        <f t="shared" si="169"/>
        <v>canopy_cover_40p</v>
      </c>
      <c r="C3748">
        <f>VLOOKUP(B3748,GDD!$D$1:$E$31,2)</f>
        <v>12</v>
      </c>
      <c r="D3748" t="s">
        <v>6180</v>
      </c>
      <c r="E3748" s="2">
        <v>20210727</v>
      </c>
      <c r="F3748" t="str">
        <f t="shared" si="170"/>
        <v>RS23</v>
      </c>
      <c r="G3748" t="s">
        <v>1139</v>
      </c>
      <c r="H3748" t="str">
        <f>VLOOKUP(E3748,GDD!$A$2:$B$57,2)</f>
        <v>650-900</v>
      </c>
      <c r="I3748" cm="1">
        <f t="array" ref="I3748">IF(H3748="0-650",1,IF(H3748="650-900",2,IF(H3748="900+",3,NA)))</f>
        <v>2</v>
      </c>
      <c r="J3748">
        <v>15.6973818235276</v>
      </c>
      <c r="K3748">
        <v>9.3881203995647198</v>
      </c>
      <c r="L3748">
        <v>0.83378052041842798</v>
      </c>
    </row>
    <row r="3749" spans="1:12" x14ac:dyDescent="0.2">
      <c r="A3749" t="s">
        <v>4551</v>
      </c>
      <c r="B3749" t="str">
        <f t="shared" si="169"/>
        <v>canopy_cover_50p</v>
      </c>
      <c r="C3749">
        <f>VLOOKUP(B3749,GDD!$D$1:$E$31,2)</f>
        <v>13</v>
      </c>
      <c r="D3749" t="s">
        <v>6180</v>
      </c>
      <c r="E3749" s="2">
        <v>20210727</v>
      </c>
      <c r="F3749" t="str">
        <f t="shared" si="170"/>
        <v>RS23</v>
      </c>
      <c r="G3749" t="s">
        <v>1139</v>
      </c>
      <c r="H3749" t="str">
        <f>VLOOKUP(E3749,GDD!$A$2:$B$57,2)</f>
        <v>650-900</v>
      </c>
      <c r="I3749" cm="1">
        <f t="array" ref="I3749">IF(H3749="0-650",1,IF(H3749="650-900",2,IF(H3749="900+",3,NA)))</f>
        <v>2</v>
      </c>
      <c r="J3749">
        <v>38.391141113557303</v>
      </c>
      <c r="K3749">
        <v>13.1621815755237</v>
      </c>
      <c r="L3749">
        <v>0.89743936155427195</v>
      </c>
    </row>
    <row r="3750" spans="1:12" x14ac:dyDescent="0.2">
      <c r="A3750" t="s">
        <v>4552</v>
      </c>
      <c r="B3750" t="str">
        <f t="shared" si="169"/>
        <v>canopy_cover_75p</v>
      </c>
      <c r="C3750">
        <f>VLOOKUP(B3750,GDD!$D$1:$E$31,2)</f>
        <v>14</v>
      </c>
      <c r="D3750" t="s">
        <v>6180</v>
      </c>
      <c r="E3750" s="2">
        <v>20210727</v>
      </c>
      <c r="F3750" t="str">
        <f t="shared" si="170"/>
        <v>RS23</v>
      </c>
      <c r="G3750" t="s">
        <v>1139</v>
      </c>
      <c r="H3750" t="str">
        <f>VLOOKUP(E3750,GDD!$A$2:$B$57,2)</f>
        <v>650-900</v>
      </c>
      <c r="I3750" cm="1">
        <f t="array" ref="I3750">IF(H3750="0-650",1,IF(H3750="650-900",2,IF(H3750="900+",3,NA)))</f>
        <v>2</v>
      </c>
      <c r="J3750">
        <v>164.98497595163099</v>
      </c>
      <c r="K3750">
        <v>23.067576556396801</v>
      </c>
      <c r="L3750">
        <v>0.95546993352612697</v>
      </c>
    </row>
    <row r="3751" spans="1:12" x14ac:dyDescent="0.2">
      <c r="A3751" t="s">
        <v>4553</v>
      </c>
      <c r="B3751" t="str">
        <f t="shared" si="169"/>
        <v>standard_deviation_ht</v>
      </c>
      <c r="C3751">
        <f>VLOOKUP(B3751,GDD!$D$1:$E$31,2)</f>
        <v>15</v>
      </c>
      <c r="D3751" t="s">
        <v>6180</v>
      </c>
      <c r="E3751" s="2">
        <v>20210727</v>
      </c>
      <c r="F3751" t="str">
        <f t="shared" si="170"/>
        <v>RS23</v>
      </c>
      <c r="G3751" t="s">
        <v>1139</v>
      </c>
      <c r="H3751" t="str">
        <f>VLOOKUP(E3751,GDD!$A$2:$B$57,2)</f>
        <v>650-900</v>
      </c>
      <c r="I3751" cm="1">
        <f t="array" ref="I3751">IF(H3751="0-650",1,IF(H3751="650-900",2,IF(H3751="900+",3,NA)))</f>
        <v>2</v>
      </c>
      <c r="J3751">
        <v>1.15943404510825E-3</v>
      </c>
      <c r="K3751">
        <v>1.01172505667055E-3</v>
      </c>
      <c r="L3751">
        <v>0.77467284419251903</v>
      </c>
    </row>
    <row r="3752" spans="1:12" x14ac:dyDescent="0.2">
      <c r="A3752" t="s">
        <v>4554</v>
      </c>
      <c r="B3752" t="str">
        <f t="shared" si="169"/>
        <v>quadratic_mean_ht</v>
      </c>
      <c r="C3752">
        <f>VLOOKUP(B3752,GDD!$D$1:$E$31,2)</f>
        <v>16</v>
      </c>
      <c r="D3752" t="s">
        <v>6180</v>
      </c>
      <c r="E3752" s="2">
        <v>20210727</v>
      </c>
      <c r="F3752" t="str">
        <f t="shared" si="170"/>
        <v>RS23</v>
      </c>
      <c r="G3752" t="s">
        <v>1139</v>
      </c>
      <c r="H3752" t="str">
        <f>VLOOKUP(E3752,GDD!$A$2:$B$57,2)</f>
        <v>650-900</v>
      </c>
      <c r="I3752" cm="1">
        <f t="array" ref="I3752">IF(H3752="0-650",1,IF(H3752="650-900",2,IF(H3752="900+",3,NA)))</f>
        <v>2</v>
      </c>
      <c r="J3752">
        <v>5.2573346343276102E-2</v>
      </c>
      <c r="K3752">
        <v>4.6434276354473496E-3</v>
      </c>
      <c r="L3752">
        <v>0.97140103170487202</v>
      </c>
    </row>
    <row r="3753" spans="1:12" x14ac:dyDescent="0.2">
      <c r="A3753" t="s">
        <v>4555</v>
      </c>
      <c r="B3753" t="str">
        <f t="shared" si="169"/>
        <v>skewness_ht</v>
      </c>
      <c r="C3753">
        <f>VLOOKUP(B3753,GDD!$D$1:$E$31,2)</f>
        <v>17</v>
      </c>
      <c r="D3753" t="s">
        <v>6180</v>
      </c>
      <c r="E3753" s="2">
        <v>20210727</v>
      </c>
      <c r="F3753" t="str">
        <f t="shared" si="170"/>
        <v>RS23</v>
      </c>
      <c r="G3753" t="s">
        <v>1139</v>
      </c>
      <c r="H3753" t="str">
        <f>VLOOKUP(E3753,GDD!$A$2:$B$57,2)</f>
        <v>650-900</v>
      </c>
      <c r="I3753" cm="1">
        <f t="array" ref="I3753">IF(H3753="0-650",1,IF(H3753="650-900",2,IF(H3753="900+",3,NA)))</f>
        <v>2</v>
      </c>
      <c r="J3753">
        <v>8.7081620090943807E-2</v>
      </c>
      <c r="K3753">
        <v>2.1662344680068502E-2</v>
      </c>
      <c r="L3753">
        <v>0.92342950514931199</v>
      </c>
    </row>
    <row r="3754" spans="1:12" x14ac:dyDescent="0.2">
      <c r="A3754" t="s">
        <v>4556</v>
      </c>
      <c r="B3754" t="str">
        <f t="shared" si="169"/>
        <v>kurtosis_ht</v>
      </c>
      <c r="C3754">
        <f>VLOOKUP(B3754,GDD!$D$1:$E$31,2)</f>
        <v>18</v>
      </c>
      <c r="D3754" t="s">
        <v>6180</v>
      </c>
      <c r="E3754" s="2">
        <v>20210727</v>
      </c>
      <c r="F3754" t="str">
        <f t="shared" si="170"/>
        <v>RS23</v>
      </c>
      <c r="G3754" t="s">
        <v>1139</v>
      </c>
      <c r="H3754" t="str">
        <f>VLOOKUP(E3754,GDD!$A$2:$B$57,2)</f>
        <v>650-900</v>
      </c>
      <c r="I3754" cm="1">
        <f t="array" ref="I3754">IF(H3754="0-650",1,IF(H3754="650-900",2,IF(H3754="900+",3,NA)))</f>
        <v>2</v>
      </c>
      <c r="J3754">
        <v>0.60977329308233397</v>
      </c>
      <c r="K3754">
        <v>0.21646531783610701</v>
      </c>
      <c r="L3754">
        <v>0.894189615730554</v>
      </c>
    </row>
    <row r="3755" spans="1:12" x14ac:dyDescent="0.2">
      <c r="A3755" t="s">
        <v>4557</v>
      </c>
      <c r="B3755" t="str">
        <f t="shared" si="169"/>
        <v>variation_ht</v>
      </c>
      <c r="C3755">
        <f>VLOOKUP(B3755,GDD!$D$1:$E$31,2)</f>
        <v>19</v>
      </c>
      <c r="D3755" t="s">
        <v>6180</v>
      </c>
      <c r="E3755" s="2">
        <v>20210727</v>
      </c>
      <c r="F3755" t="str">
        <f t="shared" si="170"/>
        <v>RS23</v>
      </c>
      <c r="G3755" t="s">
        <v>1139</v>
      </c>
      <c r="H3755" t="str">
        <f>VLOOKUP(E3755,GDD!$A$2:$B$57,2)</f>
        <v>650-900</v>
      </c>
      <c r="I3755" cm="1">
        <f t="array" ref="I3755">IF(H3755="0-650",1,IF(H3755="650-900",2,IF(H3755="900+",3,NA)))</f>
        <v>2</v>
      </c>
      <c r="J3755">
        <v>9.3812647429061997E-4</v>
      </c>
      <c r="K3755">
        <v>4.5032930398038998E-4</v>
      </c>
      <c r="L3755">
        <v>0.86206141446052198</v>
      </c>
    </row>
    <row r="3756" spans="1:12" x14ac:dyDescent="0.2">
      <c r="A3756" t="s">
        <v>4558</v>
      </c>
      <c r="B3756" t="str">
        <f t="shared" si="169"/>
        <v>plot_volume</v>
      </c>
      <c r="C3756">
        <f>VLOOKUP(B3756,GDD!$D$1:$E$31,2)</f>
        <v>20</v>
      </c>
      <c r="D3756" t="s">
        <v>6180</v>
      </c>
      <c r="E3756" s="2">
        <v>20210727</v>
      </c>
      <c r="F3756" t="str">
        <f t="shared" si="170"/>
        <v>RS23</v>
      </c>
      <c r="G3756" t="s">
        <v>1139</v>
      </c>
      <c r="H3756" t="str">
        <f>VLOOKUP(E3756,GDD!$A$2:$B$57,2)</f>
        <v>650-900</v>
      </c>
      <c r="I3756" cm="1">
        <f t="array" ref="I3756">IF(H3756="0-650",1,IF(H3756="650-900",2,IF(H3756="900+",3,NA)))</f>
        <v>2</v>
      </c>
      <c r="J3756" s="1">
        <v>2.1444622472367901E-5</v>
      </c>
      <c r="K3756" s="1">
        <v>4.9680123877734104E-6</v>
      </c>
      <c r="L3756">
        <v>0.92831345409733301</v>
      </c>
    </row>
    <row r="3757" spans="1:12" x14ac:dyDescent="0.2">
      <c r="A3757" t="s">
        <v>4559</v>
      </c>
      <c r="B3757" t="str">
        <f t="shared" si="169"/>
        <v>height_30p</v>
      </c>
      <c r="C3757">
        <f>VLOOKUP(B3757,GDD!$D$1:$E$31,2)</f>
        <v>2</v>
      </c>
      <c r="D3757" t="s">
        <v>6180</v>
      </c>
      <c r="E3757" s="2">
        <v>20210808</v>
      </c>
      <c r="F3757" t="str">
        <f t="shared" si="170"/>
        <v>RS23</v>
      </c>
      <c r="G3757" t="s">
        <v>1139</v>
      </c>
      <c r="H3757" t="str">
        <f>VLOOKUP(E3757,GDD!$A$2:$B$57,2)</f>
        <v>900+</v>
      </c>
      <c r="I3757" cm="1">
        <f t="array" ref="I3757">IF(H3757="0-650",1,IF(H3757="650-900",2,IF(H3757="900+",3,NA)))</f>
        <v>3</v>
      </c>
      <c r="J3757">
        <v>9.2667682209822105E-2</v>
      </c>
      <c r="K3757">
        <v>3.0056051120674501E-3</v>
      </c>
      <c r="L3757">
        <v>0.98930422571176901</v>
      </c>
    </row>
    <row r="3758" spans="1:12" x14ac:dyDescent="0.2">
      <c r="A3758" t="s">
        <v>4560</v>
      </c>
      <c r="B3758" t="str">
        <f t="shared" si="169"/>
        <v>height_50p</v>
      </c>
      <c r="C3758">
        <f>VLOOKUP(B3758,GDD!$D$1:$E$31,2)</f>
        <v>3</v>
      </c>
      <c r="D3758" t="s">
        <v>6180</v>
      </c>
      <c r="E3758" s="2">
        <v>20210808</v>
      </c>
      <c r="F3758" t="str">
        <f t="shared" si="170"/>
        <v>RS23</v>
      </c>
      <c r="G3758" t="s">
        <v>1139</v>
      </c>
      <c r="H3758" t="str">
        <f>VLOOKUP(E3758,GDD!$A$2:$B$57,2)</f>
        <v>900+</v>
      </c>
      <c r="I3758" cm="1">
        <f t="array" ref="I3758">IF(H3758="0-650",1,IF(H3758="650-900",2,IF(H3758="900+",3,NA)))</f>
        <v>3</v>
      </c>
      <c r="J3758">
        <v>8.5803111252473196E-2</v>
      </c>
      <c r="K3758">
        <v>2.7976192788376499E-3</v>
      </c>
      <c r="L3758">
        <v>0.98924848376957897</v>
      </c>
    </row>
    <row r="3759" spans="1:12" x14ac:dyDescent="0.2">
      <c r="A3759" t="s">
        <v>4561</v>
      </c>
      <c r="B3759" t="str">
        <f t="shared" si="169"/>
        <v>height_70p</v>
      </c>
      <c r="C3759">
        <f>VLOOKUP(B3759,GDD!$D$1:$E$31,2)</f>
        <v>4</v>
      </c>
      <c r="D3759" t="s">
        <v>6180</v>
      </c>
      <c r="E3759" s="2">
        <v>20210808</v>
      </c>
      <c r="F3759" t="str">
        <f t="shared" si="170"/>
        <v>RS23</v>
      </c>
      <c r="G3759" t="s">
        <v>1139</v>
      </c>
      <c r="H3759" t="str">
        <f>VLOOKUP(E3759,GDD!$A$2:$B$57,2)</f>
        <v>900+</v>
      </c>
      <c r="I3759" cm="1">
        <f t="array" ref="I3759">IF(H3759="0-650",1,IF(H3759="650-900",2,IF(H3759="900+",3,NA)))</f>
        <v>3</v>
      </c>
      <c r="J3759">
        <v>8.1751526413458203E-2</v>
      </c>
      <c r="K3759">
        <v>2.8110753249248701E-3</v>
      </c>
      <c r="L3759">
        <v>0.98866801883617905</v>
      </c>
    </row>
    <row r="3760" spans="1:12" x14ac:dyDescent="0.2">
      <c r="A3760" t="s">
        <v>4562</v>
      </c>
      <c r="B3760" t="str">
        <f t="shared" si="169"/>
        <v>height_90p</v>
      </c>
      <c r="C3760">
        <f>VLOOKUP(B3760,GDD!$D$1:$E$31,2)</f>
        <v>5</v>
      </c>
      <c r="D3760" t="s">
        <v>6180</v>
      </c>
      <c r="E3760" s="2">
        <v>20210808</v>
      </c>
      <c r="F3760" t="str">
        <f t="shared" si="170"/>
        <v>RS23</v>
      </c>
      <c r="G3760" t="s">
        <v>1139</v>
      </c>
      <c r="H3760" t="str">
        <f>VLOOKUP(E3760,GDD!$A$2:$B$57,2)</f>
        <v>900+</v>
      </c>
      <c r="I3760" cm="1">
        <f t="array" ref="I3760">IF(H3760="0-650",1,IF(H3760="650-900",2,IF(H3760="900+",3,NA)))</f>
        <v>3</v>
      </c>
      <c r="J3760">
        <v>7.4760668293445701E-2</v>
      </c>
      <c r="K3760">
        <v>3.02856392321458E-3</v>
      </c>
      <c r="L3760">
        <v>0.986676537130872</v>
      </c>
    </row>
    <row r="3761" spans="1:12" x14ac:dyDescent="0.2">
      <c r="A3761" t="s">
        <v>4563</v>
      </c>
      <c r="B3761" t="str">
        <f t="shared" ref="B3761:B3824" si="171">LEFT(A3761,FIND("_2021",A3761)-1)</f>
        <v>height_95p</v>
      </c>
      <c r="C3761">
        <f>VLOOKUP(B3761,GDD!$D$1:$E$31,2)</f>
        <v>6</v>
      </c>
      <c r="D3761" t="s">
        <v>6180</v>
      </c>
      <c r="E3761" s="2">
        <v>20210808</v>
      </c>
      <c r="F3761" t="str">
        <f t="shared" ref="F3761:F3824" si="172">RIGHT(A3761,LEN(A3761)-LEN(E3761)-LEN(B3761)-2)</f>
        <v>RS23</v>
      </c>
      <c r="G3761" t="s">
        <v>1139</v>
      </c>
      <c r="H3761" t="str">
        <f>VLOOKUP(E3761,GDD!$A$2:$B$57,2)</f>
        <v>900+</v>
      </c>
      <c r="I3761" cm="1">
        <f t="array" ref="I3761">IF(H3761="0-650",1,IF(H3761="650-900",2,IF(H3761="900+",3,NA)))</f>
        <v>3</v>
      </c>
      <c r="J3761">
        <v>7.0461928389482995E-2</v>
      </c>
      <c r="K3761">
        <v>2.8183312540435101E-3</v>
      </c>
      <c r="L3761">
        <v>0.98684277734194104</v>
      </c>
    </row>
    <row r="3762" spans="1:12" x14ac:dyDescent="0.2">
      <c r="A3762" t="s">
        <v>4564</v>
      </c>
      <c r="B3762" t="str">
        <f t="shared" si="171"/>
        <v>height_99p</v>
      </c>
      <c r="C3762">
        <f>VLOOKUP(B3762,GDD!$D$1:$E$31,2)</f>
        <v>7</v>
      </c>
      <c r="D3762" t="s">
        <v>6180</v>
      </c>
      <c r="E3762" s="2">
        <v>20210808</v>
      </c>
      <c r="F3762" t="str">
        <f t="shared" si="172"/>
        <v>RS23</v>
      </c>
      <c r="G3762" t="s">
        <v>1139</v>
      </c>
      <c r="H3762" t="str">
        <f>VLOOKUP(E3762,GDD!$A$2:$B$57,2)</f>
        <v>900+</v>
      </c>
      <c r="I3762" cm="1">
        <f t="array" ref="I3762">IF(H3762="0-650",1,IF(H3762="650-900",2,IF(H3762="900+",3,NA)))</f>
        <v>3</v>
      </c>
      <c r="J3762">
        <v>6.0896730025617699E-2</v>
      </c>
      <c r="K3762">
        <v>2.4500316386605399E-3</v>
      </c>
      <c r="L3762">
        <v>0.98676661604939997</v>
      </c>
    </row>
    <row r="3763" spans="1:12" x14ac:dyDescent="0.2">
      <c r="A3763" t="s">
        <v>4565</v>
      </c>
      <c r="B3763" t="str">
        <f t="shared" si="171"/>
        <v>canopy_cover_5p</v>
      </c>
      <c r="C3763">
        <f>VLOOKUP(B3763,GDD!$D$1:$E$31,2)</f>
        <v>8</v>
      </c>
      <c r="D3763" t="s">
        <v>6180</v>
      </c>
      <c r="E3763" s="2">
        <v>20210808</v>
      </c>
      <c r="F3763" t="str">
        <f t="shared" si="172"/>
        <v>RS23</v>
      </c>
      <c r="G3763" t="s">
        <v>1139</v>
      </c>
      <c r="H3763" t="str">
        <f>VLOOKUP(E3763,GDD!$A$2:$B$57,2)</f>
        <v>900+</v>
      </c>
      <c r="I3763" cm="1">
        <f t="array" ref="I3763">IF(H3763="0-650",1,IF(H3763="650-900",2,IF(H3763="900+",3,NA)))</f>
        <v>3</v>
      </c>
      <c r="J3763">
        <v>2.1830175493050499</v>
      </c>
      <c r="K3763">
        <v>0.71609344263876995</v>
      </c>
      <c r="L3763">
        <v>0.901434405624709</v>
      </c>
    </row>
    <row r="3764" spans="1:12" x14ac:dyDescent="0.2">
      <c r="A3764" t="s">
        <v>4566</v>
      </c>
      <c r="B3764" t="str">
        <f t="shared" si="171"/>
        <v>pcanopy_cover_10p</v>
      </c>
      <c r="C3764">
        <f>VLOOKUP(B3764,GDD!$D$1:$E$31,2)</f>
        <v>9</v>
      </c>
      <c r="D3764" t="s">
        <v>6180</v>
      </c>
      <c r="E3764" s="2">
        <v>20210808</v>
      </c>
      <c r="F3764" t="str">
        <f t="shared" si="172"/>
        <v>RS23</v>
      </c>
      <c r="G3764" t="s">
        <v>1139</v>
      </c>
      <c r="H3764" t="str">
        <f>VLOOKUP(E3764,GDD!$A$2:$B$57,2)</f>
        <v>900+</v>
      </c>
      <c r="I3764" cm="1">
        <f t="array" ref="I3764">IF(H3764="0-650",1,IF(H3764="650-900",2,IF(H3764="900+",3,NA)))</f>
        <v>3</v>
      </c>
      <c r="J3764">
        <v>2.4372878730225098</v>
      </c>
      <c r="K3764">
        <v>0.85841298884775197</v>
      </c>
      <c r="L3764">
        <v>0.89493464786539401</v>
      </c>
    </row>
    <row r="3765" spans="1:12" x14ac:dyDescent="0.2">
      <c r="A3765" t="s">
        <v>4567</v>
      </c>
      <c r="B3765" t="str">
        <f t="shared" si="171"/>
        <v>canopy_cover_20p</v>
      </c>
      <c r="C3765">
        <f>VLOOKUP(B3765,GDD!$D$1:$E$31,2)</f>
        <v>10</v>
      </c>
      <c r="D3765" t="s">
        <v>6180</v>
      </c>
      <c r="E3765" s="2">
        <v>20210808</v>
      </c>
      <c r="F3765" t="str">
        <f t="shared" si="172"/>
        <v>RS23</v>
      </c>
      <c r="G3765" t="s">
        <v>1139</v>
      </c>
      <c r="H3765" t="str">
        <f>VLOOKUP(E3765,GDD!$A$2:$B$57,2)</f>
        <v>900+</v>
      </c>
      <c r="I3765" cm="1">
        <f t="array" ref="I3765">IF(H3765="0-650",1,IF(H3765="650-900",2,IF(H3765="900+",3,NA)))</f>
        <v>3</v>
      </c>
      <c r="J3765">
        <v>2.9459633352538499</v>
      </c>
      <c r="K3765">
        <v>0.96717485306857698</v>
      </c>
      <c r="L3765">
        <v>0.90135966798857303</v>
      </c>
    </row>
    <row r="3766" spans="1:12" x14ac:dyDescent="0.2">
      <c r="A3766" t="s">
        <v>4568</v>
      </c>
      <c r="B3766" t="str">
        <f t="shared" si="171"/>
        <v>canopy_cover_30p</v>
      </c>
      <c r="C3766">
        <f>VLOOKUP(B3766,GDD!$D$1:$E$31,2)</f>
        <v>11</v>
      </c>
      <c r="D3766" t="s">
        <v>6180</v>
      </c>
      <c r="E3766" s="2">
        <v>20210808</v>
      </c>
      <c r="F3766" t="str">
        <f t="shared" si="172"/>
        <v>RS23</v>
      </c>
      <c r="G3766" t="s">
        <v>1139</v>
      </c>
      <c r="H3766" t="str">
        <f>VLOOKUP(E3766,GDD!$A$2:$B$57,2)</f>
        <v>900+</v>
      </c>
      <c r="I3766" cm="1">
        <f t="array" ref="I3766">IF(H3766="0-650",1,IF(H3766="650-900",2,IF(H3766="900+",3,NA)))</f>
        <v>3</v>
      </c>
      <c r="J3766">
        <v>4.4616883040406599</v>
      </c>
      <c r="K3766">
        <v>1.1050106461782001</v>
      </c>
      <c r="L3766">
        <v>0.92374017362903005</v>
      </c>
    </row>
    <row r="3767" spans="1:12" x14ac:dyDescent="0.2">
      <c r="A3767" t="s">
        <v>4569</v>
      </c>
      <c r="B3767" t="str">
        <f t="shared" si="171"/>
        <v>canopy_cover_40p</v>
      </c>
      <c r="C3767">
        <f>VLOOKUP(B3767,GDD!$D$1:$E$31,2)</f>
        <v>12</v>
      </c>
      <c r="D3767" t="s">
        <v>6180</v>
      </c>
      <c r="E3767" s="2">
        <v>20210808</v>
      </c>
      <c r="F3767" t="str">
        <f t="shared" si="172"/>
        <v>RS23</v>
      </c>
      <c r="G3767" t="s">
        <v>1139</v>
      </c>
      <c r="H3767" t="str">
        <f>VLOOKUP(E3767,GDD!$A$2:$B$57,2)</f>
        <v>900+</v>
      </c>
      <c r="I3767" cm="1">
        <f t="array" ref="I3767">IF(H3767="0-650",1,IF(H3767="650-900",2,IF(H3767="900+",3,NA)))</f>
        <v>3</v>
      </c>
      <c r="J3767">
        <v>10.6013090597238</v>
      </c>
      <c r="K3767">
        <v>1.4551087664364399</v>
      </c>
      <c r="L3767">
        <v>0.95624921994683998</v>
      </c>
    </row>
    <row r="3768" spans="1:12" x14ac:dyDescent="0.2">
      <c r="A3768" t="s">
        <v>4570</v>
      </c>
      <c r="B3768" t="str">
        <f t="shared" si="171"/>
        <v>canopy_cover_50p</v>
      </c>
      <c r="C3768">
        <f>VLOOKUP(B3768,GDD!$D$1:$E$31,2)</f>
        <v>13</v>
      </c>
      <c r="D3768" t="s">
        <v>6180</v>
      </c>
      <c r="E3768" s="2">
        <v>20210808</v>
      </c>
      <c r="F3768" t="str">
        <f t="shared" si="172"/>
        <v>RS23</v>
      </c>
      <c r="G3768" t="s">
        <v>1139</v>
      </c>
      <c r="H3768" t="str">
        <f>VLOOKUP(E3768,GDD!$A$2:$B$57,2)</f>
        <v>900+</v>
      </c>
      <c r="I3768" cm="1">
        <f t="array" ref="I3768">IF(H3768="0-650",1,IF(H3768="650-900",2,IF(H3768="900+",3,NA)))</f>
        <v>3</v>
      </c>
      <c r="J3768">
        <v>30.734638376395999</v>
      </c>
      <c r="K3768">
        <v>2.1764165957502599</v>
      </c>
      <c r="L3768">
        <v>0.97693993487866504</v>
      </c>
    </row>
    <row r="3769" spans="1:12" x14ac:dyDescent="0.2">
      <c r="A3769" t="s">
        <v>4571</v>
      </c>
      <c r="B3769" t="str">
        <f t="shared" si="171"/>
        <v>canopy_cover_75p</v>
      </c>
      <c r="C3769">
        <f>VLOOKUP(B3769,GDD!$D$1:$E$31,2)</f>
        <v>14</v>
      </c>
      <c r="D3769" t="s">
        <v>6180</v>
      </c>
      <c r="E3769" s="2">
        <v>20210808</v>
      </c>
      <c r="F3769" t="str">
        <f t="shared" si="172"/>
        <v>RS23</v>
      </c>
      <c r="G3769" t="s">
        <v>1139</v>
      </c>
      <c r="H3769" t="str">
        <f>VLOOKUP(E3769,GDD!$A$2:$B$57,2)</f>
        <v>900+</v>
      </c>
      <c r="I3769" cm="1">
        <f t="array" ref="I3769">IF(H3769="0-650",1,IF(H3769="650-900",2,IF(H3769="900+",3,NA)))</f>
        <v>3</v>
      </c>
      <c r="J3769">
        <v>142.65508672198101</v>
      </c>
      <c r="K3769">
        <v>7.1923785004067096</v>
      </c>
      <c r="L3769">
        <v>0.98347178617282305</v>
      </c>
    </row>
    <row r="3770" spans="1:12" x14ac:dyDescent="0.2">
      <c r="A3770" t="s">
        <v>4572</v>
      </c>
      <c r="B3770" t="str">
        <f t="shared" si="171"/>
        <v>standard_deviation_ht</v>
      </c>
      <c r="C3770">
        <f>VLOOKUP(B3770,GDD!$D$1:$E$31,2)</f>
        <v>15</v>
      </c>
      <c r="D3770" t="s">
        <v>6180</v>
      </c>
      <c r="E3770" s="2">
        <v>20210808</v>
      </c>
      <c r="F3770" t="str">
        <f t="shared" si="172"/>
        <v>RS23</v>
      </c>
      <c r="G3770" t="s">
        <v>1139</v>
      </c>
      <c r="H3770" t="str">
        <f>VLOOKUP(E3770,GDD!$A$2:$B$57,2)</f>
        <v>900+</v>
      </c>
      <c r="I3770" cm="1">
        <f t="array" ref="I3770">IF(H3770="0-650",1,IF(H3770="650-900",2,IF(H3770="900+",3,NA)))</f>
        <v>3</v>
      </c>
      <c r="J3770">
        <v>1.54206341100321E-3</v>
      </c>
      <c r="K3770">
        <v>5.3513670392809699E-4</v>
      </c>
      <c r="L3770">
        <v>0.89631799913733001</v>
      </c>
    </row>
    <row r="3771" spans="1:12" x14ac:dyDescent="0.2">
      <c r="A3771" t="s">
        <v>4573</v>
      </c>
      <c r="B3771" t="str">
        <f t="shared" si="171"/>
        <v>quadratic_mean_ht</v>
      </c>
      <c r="C3771">
        <f>VLOOKUP(B3771,GDD!$D$1:$E$31,2)</f>
        <v>16</v>
      </c>
      <c r="D3771" t="s">
        <v>6180</v>
      </c>
      <c r="E3771" s="2">
        <v>20210808</v>
      </c>
      <c r="F3771" t="str">
        <f t="shared" si="172"/>
        <v>RS23</v>
      </c>
      <c r="G3771" t="s">
        <v>1139</v>
      </c>
      <c r="H3771" t="str">
        <f>VLOOKUP(E3771,GDD!$A$2:$B$57,2)</f>
        <v>900+</v>
      </c>
      <c r="I3771" cm="1">
        <f t="array" ref="I3771">IF(H3771="0-650",1,IF(H3771="650-900",2,IF(H3771="900+",3,NA)))</f>
        <v>3</v>
      </c>
      <c r="J3771">
        <v>7.6364500605086497E-2</v>
      </c>
      <c r="K3771">
        <v>2.4650409183576698E-3</v>
      </c>
      <c r="L3771">
        <v>0.98935456714635905</v>
      </c>
    </row>
    <row r="3772" spans="1:12" x14ac:dyDescent="0.2">
      <c r="A3772" t="s">
        <v>4574</v>
      </c>
      <c r="B3772" t="str">
        <f t="shared" si="171"/>
        <v>skewness_ht</v>
      </c>
      <c r="C3772">
        <f>VLOOKUP(B3772,GDD!$D$1:$E$31,2)</f>
        <v>17</v>
      </c>
      <c r="D3772" t="s">
        <v>6180</v>
      </c>
      <c r="E3772" s="2">
        <v>20210808</v>
      </c>
      <c r="F3772" t="str">
        <f t="shared" si="172"/>
        <v>RS23</v>
      </c>
      <c r="G3772" t="s">
        <v>1139</v>
      </c>
      <c r="H3772" t="str">
        <f>VLOOKUP(E3772,GDD!$A$2:$B$57,2)</f>
        <v>900+</v>
      </c>
      <c r="I3772" cm="1">
        <f t="array" ref="I3772">IF(H3772="0-650",1,IF(H3772="650-900",2,IF(H3772="900+",3,NA)))</f>
        <v>3</v>
      </c>
      <c r="J3772">
        <v>0.104856881231672</v>
      </c>
      <c r="K3772">
        <v>1.9863418561970901E-2</v>
      </c>
      <c r="L3772">
        <v>0.94060587480856706</v>
      </c>
    </row>
    <row r="3773" spans="1:12" x14ac:dyDescent="0.2">
      <c r="A3773" t="s">
        <v>4575</v>
      </c>
      <c r="B3773" t="str">
        <f t="shared" si="171"/>
        <v>kurtosis_ht</v>
      </c>
      <c r="C3773">
        <f>VLOOKUP(B3773,GDD!$D$1:$E$31,2)</f>
        <v>18</v>
      </c>
      <c r="D3773" t="s">
        <v>6180</v>
      </c>
      <c r="E3773" s="2">
        <v>20210808</v>
      </c>
      <c r="F3773" t="str">
        <f t="shared" si="172"/>
        <v>RS23</v>
      </c>
      <c r="G3773" t="s">
        <v>1139</v>
      </c>
      <c r="H3773" t="str">
        <f>VLOOKUP(E3773,GDD!$A$2:$B$57,2)</f>
        <v>900+</v>
      </c>
      <c r="I3773" cm="1">
        <f t="array" ref="I3773">IF(H3773="0-650",1,IF(H3773="650-900",2,IF(H3773="900+",3,NA)))</f>
        <v>3</v>
      </c>
      <c r="J3773">
        <v>1.7934817753347601</v>
      </c>
      <c r="K3773">
        <v>0.35795270099795101</v>
      </c>
      <c r="L3773">
        <v>0.93762149308681797</v>
      </c>
    </row>
    <row r="3774" spans="1:12" x14ac:dyDescent="0.2">
      <c r="A3774" t="s">
        <v>4576</v>
      </c>
      <c r="B3774" t="str">
        <f t="shared" si="171"/>
        <v>variation_ht</v>
      </c>
      <c r="C3774">
        <f>VLOOKUP(B3774,GDD!$D$1:$E$31,2)</f>
        <v>19</v>
      </c>
      <c r="D3774" t="s">
        <v>6180</v>
      </c>
      <c r="E3774" s="2">
        <v>20210808</v>
      </c>
      <c r="F3774" t="str">
        <f t="shared" si="172"/>
        <v>RS23</v>
      </c>
      <c r="G3774" t="s">
        <v>1139</v>
      </c>
      <c r="H3774" t="str">
        <f>VLOOKUP(E3774,GDD!$A$2:$B$57,2)</f>
        <v>900+</v>
      </c>
      <c r="I3774" cm="1">
        <f t="array" ref="I3774">IF(H3774="0-650",1,IF(H3774="650-900",2,IF(H3774="900+",3,NA)))</f>
        <v>3</v>
      </c>
      <c r="J3774">
        <v>1.03430514696822E-3</v>
      </c>
      <c r="K3774">
        <v>1.44301651279986E-4</v>
      </c>
      <c r="L3774">
        <v>0.95556144009364496</v>
      </c>
    </row>
    <row r="3775" spans="1:12" x14ac:dyDescent="0.2">
      <c r="A3775" t="s">
        <v>4577</v>
      </c>
      <c r="B3775" t="str">
        <f t="shared" si="171"/>
        <v>plot_volume</v>
      </c>
      <c r="C3775">
        <f>VLOOKUP(B3775,GDD!$D$1:$E$31,2)</f>
        <v>20</v>
      </c>
      <c r="D3775" t="s">
        <v>6180</v>
      </c>
      <c r="E3775" s="2">
        <v>20210808</v>
      </c>
      <c r="F3775" t="str">
        <f t="shared" si="172"/>
        <v>RS23</v>
      </c>
      <c r="G3775" t="s">
        <v>1139</v>
      </c>
      <c r="H3775" t="str">
        <f>VLOOKUP(E3775,GDD!$A$2:$B$57,2)</f>
        <v>900+</v>
      </c>
      <c r="I3775" cm="1">
        <f t="array" ref="I3775">IF(H3775="0-650",1,IF(H3775="650-900",2,IF(H3775="900+",3,NA)))</f>
        <v>3</v>
      </c>
      <c r="J3775" s="1">
        <v>4.0948251425216599E-5</v>
      </c>
      <c r="K3775" s="1">
        <v>2.4775647167228801E-6</v>
      </c>
      <c r="L3775">
        <v>0.98023045905435502</v>
      </c>
    </row>
    <row r="3776" spans="1:12" x14ac:dyDescent="0.2">
      <c r="A3776" t="s">
        <v>4578</v>
      </c>
      <c r="B3776" t="str">
        <f t="shared" si="171"/>
        <v>height_30p</v>
      </c>
      <c r="C3776">
        <f>VLOOKUP(B3776,GDD!$D$1:$E$31,2)</f>
        <v>2</v>
      </c>
      <c r="D3776" t="s">
        <v>6180</v>
      </c>
      <c r="E3776" s="2">
        <v>20210816</v>
      </c>
      <c r="F3776" t="str">
        <f t="shared" si="172"/>
        <v>RS23</v>
      </c>
      <c r="G3776" t="s">
        <v>1139</v>
      </c>
      <c r="H3776" t="str">
        <f>VLOOKUP(E3776,GDD!$A$2:$B$57,2)</f>
        <v>900+</v>
      </c>
      <c r="I3776" cm="1">
        <f t="array" ref="I3776">IF(H3776="0-650",1,IF(H3776="650-900",2,IF(H3776="900+",3,NA)))</f>
        <v>3</v>
      </c>
      <c r="J3776">
        <v>5.5407790613906202E-2</v>
      </c>
      <c r="K3776">
        <v>9.3071648110475899E-3</v>
      </c>
      <c r="L3776">
        <v>0.94697694778055097</v>
      </c>
    </row>
    <row r="3777" spans="1:12" x14ac:dyDescent="0.2">
      <c r="A3777" t="s">
        <v>4579</v>
      </c>
      <c r="B3777" t="str">
        <f t="shared" si="171"/>
        <v>height_50p</v>
      </c>
      <c r="C3777">
        <f>VLOOKUP(B3777,GDD!$D$1:$E$31,2)</f>
        <v>3</v>
      </c>
      <c r="D3777" t="s">
        <v>6180</v>
      </c>
      <c r="E3777" s="2">
        <v>20210816</v>
      </c>
      <c r="F3777" t="str">
        <f t="shared" si="172"/>
        <v>RS23</v>
      </c>
      <c r="G3777" t="s">
        <v>1139</v>
      </c>
      <c r="H3777" t="str">
        <f>VLOOKUP(E3777,GDD!$A$2:$B$57,2)</f>
        <v>900+</v>
      </c>
      <c r="I3777" cm="1">
        <f t="array" ref="I3777">IF(H3777="0-650",1,IF(H3777="650-900",2,IF(H3777="900+",3,NA)))</f>
        <v>3</v>
      </c>
      <c r="J3777">
        <v>6.1425168534486999E-2</v>
      </c>
      <c r="K3777">
        <v>6.4999651290693402E-3</v>
      </c>
      <c r="L3777">
        <v>0.96592871660014201</v>
      </c>
    </row>
    <row r="3778" spans="1:12" x14ac:dyDescent="0.2">
      <c r="A3778" t="s">
        <v>4580</v>
      </c>
      <c r="B3778" t="str">
        <f t="shared" si="171"/>
        <v>height_70p</v>
      </c>
      <c r="C3778">
        <f>VLOOKUP(B3778,GDD!$D$1:$E$31,2)</f>
        <v>4</v>
      </c>
      <c r="D3778" t="s">
        <v>6180</v>
      </c>
      <c r="E3778" s="2">
        <v>20210816</v>
      </c>
      <c r="F3778" t="str">
        <f t="shared" si="172"/>
        <v>RS23</v>
      </c>
      <c r="G3778" t="s">
        <v>1139</v>
      </c>
      <c r="H3778" t="str">
        <f>VLOOKUP(E3778,GDD!$A$2:$B$57,2)</f>
        <v>900+</v>
      </c>
      <c r="I3778" cm="1">
        <f t="array" ref="I3778">IF(H3778="0-650",1,IF(H3778="650-900",2,IF(H3778="900+",3,NA)))</f>
        <v>3</v>
      </c>
      <c r="J3778">
        <v>6.3768383493927702E-2</v>
      </c>
      <c r="K3778">
        <v>4.7785711457348301E-3</v>
      </c>
      <c r="L3778">
        <v>0.97562994466816499</v>
      </c>
    </row>
    <row r="3779" spans="1:12" x14ac:dyDescent="0.2">
      <c r="A3779" t="s">
        <v>4581</v>
      </c>
      <c r="B3779" t="str">
        <f t="shared" si="171"/>
        <v>height_90p</v>
      </c>
      <c r="C3779">
        <f>VLOOKUP(B3779,GDD!$D$1:$E$31,2)</f>
        <v>5</v>
      </c>
      <c r="D3779" t="s">
        <v>6180</v>
      </c>
      <c r="E3779" s="2">
        <v>20210816</v>
      </c>
      <c r="F3779" t="str">
        <f t="shared" si="172"/>
        <v>RS23</v>
      </c>
      <c r="G3779" t="s">
        <v>1139</v>
      </c>
      <c r="H3779" t="str">
        <f>VLOOKUP(E3779,GDD!$A$2:$B$57,2)</f>
        <v>900+</v>
      </c>
      <c r="I3779" cm="1">
        <f t="array" ref="I3779">IF(H3779="0-650",1,IF(H3779="650-900",2,IF(H3779="900+",3,NA)))</f>
        <v>3</v>
      </c>
      <c r="J3779">
        <v>4.79128213171474E-2</v>
      </c>
      <c r="K3779">
        <v>6.2683525544260403E-3</v>
      </c>
      <c r="L3779">
        <v>0.95821288191806397</v>
      </c>
    </row>
    <row r="3780" spans="1:12" x14ac:dyDescent="0.2">
      <c r="A3780" t="s">
        <v>4582</v>
      </c>
      <c r="B3780" t="str">
        <f t="shared" si="171"/>
        <v>height_95p</v>
      </c>
      <c r="C3780">
        <f>VLOOKUP(B3780,GDD!$D$1:$E$31,2)</f>
        <v>6</v>
      </c>
      <c r="D3780" t="s">
        <v>6180</v>
      </c>
      <c r="E3780" s="2">
        <v>20210816</v>
      </c>
      <c r="F3780" t="str">
        <f t="shared" si="172"/>
        <v>RS23</v>
      </c>
      <c r="G3780" t="s">
        <v>1139</v>
      </c>
      <c r="H3780" t="str">
        <f>VLOOKUP(E3780,GDD!$A$2:$B$57,2)</f>
        <v>900+</v>
      </c>
      <c r="I3780" cm="1">
        <f t="array" ref="I3780">IF(H3780="0-650",1,IF(H3780="650-900",2,IF(H3780="900+",3,NA)))</f>
        <v>3</v>
      </c>
      <c r="J3780">
        <v>4.0652084533647402E-2</v>
      </c>
      <c r="K3780">
        <v>6.1660746850861403E-3</v>
      </c>
      <c r="L3780">
        <v>0.95187353549085796</v>
      </c>
    </row>
    <row r="3781" spans="1:12" x14ac:dyDescent="0.2">
      <c r="A3781" t="s">
        <v>4583</v>
      </c>
      <c r="B3781" t="str">
        <f t="shared" si="171"/>
        <v>height_99p</v>
      </c>
      <c r="C3781">
        <f>VLOOKUP(B3781,GDD!$D$1:$E$31,2)</f>
        <v>7</v>
      </c>
      <c r="D3781" t="s">
        <v>6180</v>
      </c>
      <c r="E3781" s="2">
        <v>20210816</v>
      </c>
      <c r="F3781" t="str">
        <f t="shared" si="172"/>
        <v>RS23</v>
      </c>
      <c r="G3781" t="s">
        <v>1139</v>
      </c>
      <c r="H3781" t="str">
        <f>VLOOKUP(E3781,GDD!$A$2:$B$57,2)</f>
        <v>900+</v>
      </c>
      <c r="I3781" cm="1">
        <f t="array" ref="I3781">IF(H3781="0-650",1,IF(H3781="650-900",2,IF(H3781="900+",3,NA)))</f>
        <v>3</v>
      </c>
      <c r="J3781">
        <v>2.7519511391975102E-2</v>
      </c>
      <c r="K3781">
        <v>9.1697397024721895E-3</v>
      </c>
      <c r="L3781">
        <v>0.90003366121738704</v>
      </c>
    </row>
    <row r="3782" spans="1:12" x14ac:dyDescent="0.2">
      <c r="A3782" t="s">
        <v>4584</v>
      </c>
      <c r="B3782" t="str">
        <f t="shared" si="171"/>
        <v>canopy_cover_5p</v>
      </c>
      <c r="C3782">
        <f>VLOOKUP(B3782,GDD!$D$1:$E$31,2)</f>
        <v>8</v>
      </c>
      <c r="D3782" t="s">
        <v>6180</v>
      </c>
      <c r="E3782" s="2">
        <v>20210816</v>
      </c>
      <c r="F3782" t="str">
        <f t="shared" si="172"/>
        <v>RS23</v>
      </c>
      <c r="G3782" t="s">
        <v>1139</v>
      </c>
      <c r="H3782" t="str">
        <f>VLOOKUP(E3782,GDD!$A$2:$B$57,2)</f>
        <v>900+</v>
      </c>
      <c r="I3782" cm="1">
        <f t="array" ref="I3782">IF(H3782="0-650",1,IF(H3782="650-900",2,IF(H3782="900+",3,NA)))</f>
        <v>3</v>
      </c>
      <c r="J3782">
        <v>2.4038293914625699</v>
      </c>
      <c r="K3782">
        <v>7.43724898280077</v>
      </c>
      <c r="L3782">
        <v>0.49229418870751401</v>
      </c>
    </row>
    <row r="3783" spans="1:12" x14ac:dyDescent="0.2">
      <c r="A3783" t="s">
        <v>4585</v>
      </c>
      <c r="B3783" t="str">
        <f t="shared" si="171"/>
        <v>pcanopy_cover_10p</v>
      </c>
      <c r="C3783">
        <f>VLOOKUP(B3783,GDD!$D$1:$E$31,2)</f>
        <v>9</v>
      </c>
      <c r="D3783" t="s">
        <v>6180</v>
      </c>
      <c r="E3783" s="2">
        <v>20210816</v>
      </c>
      <c r="F3783" t="str">
        <f t="shared" si="172"/>
        <v>RS23</v>
      </c>
      <c r="G3783" t="s">
        <v>1139</v>
      </c>
      <c r="H3783" t="str">
        <f>VLOOKUP(E3783,GDD!$A$2:$B$57,2)</f>
        <v>900+</v>
      </c>
      <c r="I3783" cm="1">
        <f t="array" ref="I3783">IF(H3783="0-650",1,IF(H3783="650-900",2,IF(H3783="900+",3,NA)))</f>
        <v>3</v>
      </c>
      <c r="J3783">
        <v>2.63874198977582</v>
      </c>
      <c r="K3783">
        <v>7.7041432294026801</v>
      </c>
      <c r="L3783">
        <v>0.506788659641349</v>
      </c>
    </row>
    <row r="3784" spans="1:12" x14ac:dyDescent="0.2">
      <c r="A3784" t="s">
        <v>4586</v>
      </c>
      <c r="B3784" t="str">
        <f t="shared" si="171"/>
        <v>canopy_cover_20p</v>
      </c>
      <c r="C3784">
        <f>VLOOKUP(B3784,GDD!$D$1:$E$31,2)</f>
        <v>10</v>
      </c>
      <c r="D3784" t="s">
        <v>6180</v>
      </c>
      <c r="E3784" s="2">
        <v>20210816</v>
      </c>
      <c r="F3784" t="str">
        <f t="shared" si="172"/>
        <v>RS23</v>
      </c>
      <c r="G3784" t="s">
        <v>1139</v>
      </c>
      <c r="H3784" t="str">
        <f>VLOOKUP(E3784,GDD!$A$2:$B$57,2)</f>
        <v>900+</v>
      </c>
      <c r="I3784" cm="1">
        <f t="array" ref="I3784">IF(H3784="0-650",1,IF(H3784="650-900",2,IF(H3784="900+",3,NA)))</f>
        <v>3</v>
      </c>
      <c r="J3784">
        <v>2.9443605454320401</v>
      </c>
      <c r="K3784">
        <v>7.9355497621891198</v>
      </c>
      <c r="L3784">
        <v>0.52676222801904005</v>
      </c>
    </row>
    <row r="3785" spans="1:12" x14ac:dyDescent="0.2">
      <c r="A3785" t="s">
        <v>4587</v>
      </c>
      <c r="B3785" t="str">
        <f t="shared" si="171"/>
        <v>canopy_cover_30p</v>
      </c>
      <c r="C3785">
        <f>VLOOKUP(B3785,GDD!$D$1:$E$31,2)</f>
        <v>11</v>
      </c>
      <c r="D3785" t="s">
        <v>6180</v>
      </c>
      <c r="E3785" s="2">
        <v>20210816</v>
      </c>
      <c r="F3785" t="str">
        <f t="shared" si="172"/>
        <v>RS23</v>
      </c>
      <c r="G3785" t="s">
        <v>1139</v>
      </c>
      <c r="H3785" t="str">
        <f>VLOOKUP(E3785,GDD!$A$2:$B$57,2)</f>
        <v>900+</v>
      </c>
      <c r="I3785" cm="1">
        <f t="array" ref="I3785">IF(H3785="0-650",1,IF(H3785="650-900",2,IF(H3785="900+",3,NA)))</f>
        <v>3</v>
      </c>
      <c r="J3785">
        <v>4.8559510562741703</v>
      </c>
      <c r="K3785">
        <v>8.8571091133501803</v>
      </c>
      <c r="L3785">
        <v>0.62189441303430504</v>
      </c>
    </row>
    <row r="3786" spans="1:12" x14ac:dyDescent="0.2">
      <c r="A3786" t="s">
        <v>4588</v>
      </c>
      <c r="B3786" t="str">
        <f t="shared" si="171"/>
        <v>canopy_cover_40p</v>
      </c>
      <c r="C3786">
        <f>VLOOKUP(B3786,GDD!$D$1:$E$31,2)</f>
        <v>12</v>
      </c>
      <c r="D3786" t="s">
        <v>6180</v>
      </c>
      <c r="E3786" s="2">
        <v>20210816</v>
      </c>
      <c r="F3786" t="str">
        <f t="shared" si="172"/>
        <v>RS23</v>
      </c>
      <c r="G3786" t="s">
        <v>1139</v>
      </c>
      <c r="H3786" t="str">
        <f>VLOOKUP(E3786,GDD!$A$2:$B$57,2)</f>
        <v>900+</v>
      </c>
      <c r="I3786" cm="1">
        <f t="array" ref="I3786">IF(H3786="0-650",1,IF(H3786="650-900",2,IF(H3786="900+",3,NA)))</f>
        <v>3</v>
      </c>
      <c r="J3786">
        <v>14.973499520399001</v>
      </c>
      <c r="K3786">
        <v>10.356384932746</v>
      </c>
      <c r="L3786">
        <v>0.81264528174999595</v>
      </c>
    </row>
    <row r="3787" spans="1:12" x14ac:dyDescent="0.2">
      <c r="A3787" t="s">
        <v>4589</v>
      </c>
      <c r="B3787" t="str">
        <f t="shared" si="171"/>
        <v>canopy_cover_50p</v>
      </c>
      <c r="C3787">
        <f>VLOOKUP(B3787,GDD!$D$1:$E$31,2)</f>
        <v>13</v>
      </c>
      <c r="D3787" t="s">
        <v>6180</v>
      </c>
      <c r="E3787" s="2">
        <v>20210816</v>
      </c>
      <c r="F3787" t="str">
        <f t="shared" si="172"/>
        <v>RS23</v>
      </c>
      <c r="G3787" t="s">
        <v>1139</v>
      </c>
      <c r="H3787" t="str">
        <f>VLOOKUP(E3787,GDD!$A$2:$B$57,2)</f>
        <v>900+</v>
      </c>
      <c r="I3787" cm="1">
        <f t="array" ref="I3787">IF(H3787="0-650",1,IF(H3787="650-900",2,IF(H3787="900+",3,NA)))</f>
        <v>3</v>
      </c>
      <c r="J3787">
        <v>36.718149548240604</v>
      </c>
      <c r="K3787">
        <v>15.5585601524411</v>
      </c>
      <c r="L3787">
        <v>0.87623746896755395</v>
      </c>
    </row>
    <row r="3788" spans="1:12" x14ac:dyDescent="0.2">
      <c r="A3788" t="s">
        <v>4590</v>
      </c>
      <c r="B3788" t="str">
        <f t="shared" si="171"/>
        <v>canopy_cover_75p</v>
      </c>
      <c r="C3788">
        <f>VLOOKUP(B3788,GDD!$D$1:$E$31,2)</f>
        <v>14</v>
      </c>
      <c r="D3788" t="s">
        <v>6180</v>
      </c>
      <c r="E3788" s="2">
        <v>20210816</v>
      </c>
      <c r="F3788" t="str">
        <f t="shared" si="172"/>
        <v>RS23</v>
      </c>
      <c r="G3788" t="s">
        <v>1139</v>
      </c>
      <c r="H3788" t="str">
        <f>VLOOKUP(E3788,GDD!$A$2:$B$57,2)</f>
        <v>900+</v>
      </c>
      <c r="I3788" cm="1">
        <f t="array" ref="I3788">IF(H3788="0-650",1,IF(H3788="650-900",2,IF(H3788="900+",3,NA)))</f>
        <v>3</v>
      </c>
      <c r="J3788">
        <v>140.60063162644801</v>
      </c>
      <c r="K3788">
        <v>24.584000782802999</v>
      </c>
      <c r="L3788">
        <v>0.94492657357299203</v>
      </c>
    </row>
    <row r="3789" spans="1:12" x14ac:dyDescent="0.2">
      <c r="A3789" t="s">
        <v>4591</v>
      </c>
      <c r="B3789" t="str">
        <f t="shared" si="171"/>
        <v>standard_deviation_ht</v>
      </c>
      <c r="C3789">
        <f>VLOOKUP(B3789,GDD!$D$1:$E$31,2)</f>
        <v>15</v>
      </c>
      <c r="D3789" t="s">
        <v>6180</v>
      </c>
      <c r="E3789" s="2">
        <v>20210816</v>
      </c>
      <c r="F3789" t="str">
        <f t="shared" si="172"/>
        <v>RS23</v>
      </c>
      <c r="G3789" t="s">
        <v>1139</v>
      </c>
      <c r="H3789" t="str">
        <f>VLOOKUP(E3789,GDD!$A$2:$B$57,2)</f>
        <v>900+</v>
      </c>
      <c r="I3789" cm="1">
        <f t="array" ref="I3789">IF(H3789="0-650",1,IF(H3789="650-900",2,IF(H3789="900+",3,NA)))</f>
        <v>3</v>
      </c>
      <c r="J3789">
        <v>4.0684943174459101E-4</v>
      </c>
      <c r="K3789">
        <v>1.44629928708078E-3</v>
      </c>
      <c r="L3789">
        <v>0.45767456052904898</v>
      </c>
    </row>
    <row r="3790" spans="1:12" x14ac:dyDescent="0.2">
      <c r="A3790" t="s">
        <v>4592</v>
      </c>
      <c r="B3790" t="str">
        <f t="shared" si="171"/>
        <v>quadratic_mean_ht</v>
      </c>
      <c r="C3790">
        <f>VLOOKUP(B3790,GDD!$D$1:$E$31,2)</f>
        <v>16</v>
      </c>
      <c r="D3790" t="s">
        <v>6180</v>
      </c>
      <c r="E3790" s="2">
        <v>20210816</v>
      </c>
      <c r="F3790" t="str">
        <f t="shared" si="172"/>
        <v>RS23</v>
      </c>
      <c r="G3790" t="s">
        <v>1139</v>
      </c>
      <c r="H3790" t="str">
        <f>VLOOKUP(E3790,GDD!$A$2:$B$57,2)</f>
        <v>900+</v>
      </c>
      <c r="I3790" cm="1">
        <f t="array" ref="I3790">IF(H3790="0-650",1,IF(H3790="650-900",2,IF(H3790="900+",3,NA)))</f>
        <v>3</v>
      </c>
      <c r="J3790">
        <v>5.0591208612932898E-2</v>
      </c>
      <c r="K3790">
        <v>5.4053755105188698E-3</v>
      </c>
      <c r="L3790">
        <v>0.96561006582230502</v>
      </c>
    </row>
    <row r="3791" spans="1:12" x14ac:dyDescent="0.2">
      <c r="A3791" t="s">
        <v>4593</v>
      </c>
      <c r="B3791" t="str">
        <f t="shared" si="171"/>
        <v>skewness_ht</v>
      </c>
      <c r="C3791">
        <f>VLOOKUP(B3791,GDD!$D$1:$E$31,2)</f>
        <v>17</v>
      </c>
      <c r="D3791" t="s">
        <v>6180</v>
      </c>
      <c r="E3791" s="2">
        <v>20210816</v>
      </c>
      <c r="F3791" t="str">
        <f t="shared" si="172"/>
        <v>RS23</v>
      </c>
      <c r="G3791" t="s">
        <v>1139</v>
      </c>
      <c r="H3791" t="str">
        <f>VLOOKUP(E3791,GDD!$A$2:$B$57,2)</f>
        <v>900+</v>
      </c>
      <c r="I3791" cm="1">
        <f t="array" ref="I3791">IF(H3791="0-650",1,IF(H3791="650-900",2,IF(H3791="900+",3,NA)))</f>
        <v>3</v>
      </c>
      <c r="J3791">
        <v>5.7029357556491703E-2</v>
      </c>
      <c r="K3791">
        <v>4.8215918191467602E-2</v>
      </c>
      <c r="L3791">
        <v>0.78014117298010999</v>
      </c>
    </row>
    <row r="3792" spans="1:12" x14ac:dyDescent="0.2">
      <c r="A3792" t="s">
        <v>4594</v>
      </c>
      <c r="B3792" t="str">
        <f t="shared" si="171"/>
        <v>kurtosis_ht</v>
      </c>
      <c r="C3792">
        <f>VLOOKUP(B3792,GDD!$D$1:$E$31,2)</f>
        <v>18</v>
      </c>
      <c r="D3792" t="s">
        <v>6180</v>
      </c>
      <c r="E3792" s="2">
        <v>20210816</v>
      </c>
      <c r="F3792" t="str">
        <f t="shared" si="172"/>
        <v>RS23</v>
      </c>
      <c r="G3792" t="s">
        <v>1139</v>
      </c>
      <c r="H3792" t="str">
        <f>VLOOKUP(E3792,GDD!$A$2:$B$57,2)</f>
        <v>900+</v>
      </c>
      <c r="I3792" cm="1">
        <f t="array" ref="I3792">IF(H3792="0-650",1,IF(H3792="650-900",2,IF(H3792="900+",3,NA)))</f>
        <v>3</v>
      </c>
      <c r="J3792">
        <v>0.42567427329895102</v>
      </c>
      <c r="K3792">
        <v>0.62920764856575095</v>
      </c>
      <c r="L3792">
        <v>0.66992047447798198</v>
      </c>
    </row>
    <row r="3793" spans="1:12" x14ac:dyDescent="0.2">
      <c r="A3793" t="s">
        <v>4595</v>
      </c>
      <c r="B3793" t="str">
        <f t="shared" si="171"/>
        <v>variation_ht</v>
      </c>
      <c r="C3793">
        <f>VLOOKUP(B3793,GDD!$D$1:$E$31,2)</f>
        <v>19</v>
      </c>
      <c r="D3793" t="s">
        <v>6180</v>
      </c>
      <c r="E3793" s="2">
        <v>20210816</v>
      </c>
      <c r="F3793" t="str">
        <f t="shared" si="172"/>
        <v>RS23</v>
      </c>
      <c r="G3793" t="s">
        <v>1139</v>
      </c>
      <c r="H3793" t="str">
        <f>VLOOKUP(E3793,GDD!$A$2:$B$57,2)</f>
        <v>900+</v>
      </c>
      <c r="I3793" cm="1">
        <f t="array" ref="I3793">IF(H3793="0-650",1,IF(H3793="650-900",2,IF(H3793="900+",3,NA)))</f>
        <v>3</v>
      </c>
      <c r="J3793">
        <v>7.3387509108177303E-4</v>
      </c>
      <c r="K3793">
        <v>5.9812766274603205E-4</v>
      </c>
      <c r="L3793">
        <v>0.786364126970995</v>
      </c>
    </row>
    <row r="3794" spans="1:12" x14ac:dyDescent="0.2">
      <c r="A3794" t="s">
        <v>4596</v>
      </c>
      <c r="B3794" t="str">
        <f t="shared" si="171"/>
        <v>plot_volume</v>
      </c>
      <c r="C3794">
        <f>VLOOKUP(B3794,GDD!$D$1:$E$31,2)</f>
        <v>20</v>
      </c>
      <c r="D3794" t="s">
        <v>6180</v>
      </c>
      <c r="E3794" s="2">
        <v>20210816</v>
      </c>
      <c r="F3794" t="str">
        <f t="shared" si="172"/>
        <v>RS23</v>
      </c>
      <c r="G3794" t="s">
        <v>1139</v>
      </c>
      <c r="H3794" t="str">
        <f>VLOOKUP(E3794,GDD!$A$2:$B$57,2)</f>
        <v>900+</v>
      </c>
      <c r="I3794" cm="1">
        <f t="array" ref="I3794">IF(H3794="0-650",1,IF(H3794="650-900",2,IF(H3794="900+",3,NA)))</f>
        <v>3</v>
      </c>
      <c r="J3794" s="1">
        <v>2.1644362798648601E-5</v>
      </c>
      <c r="K3794" s="1">
        <v>8.7630577607206201E-6</v>
      </c>
      <c r="L3794">
        <v>0.88109204866572299</v>
      </c>
    </row>
    <row r="3795" spans="1:12" x14ac:dyDescent="0.2">
      <c r="A3795" t="s">
        <v>4597</v>
      </c>
      <c r="B3795" t="str">
        <f t="shared" si="171"/>
        <v>height_30p</v>
      </c>
      <c r="C3795">
        <f>VLOOKUP(B3795,GDD!$D$1:$E$31,2)</f>
        <v>2</v>
      </c>
      <c r="D3795" t="s">
        <v>6180</v>
      </c>
      <c r="E3795" s="2">
        <v>20210901</v>
      </c>
      <c r="F3795" t="str">
        <f t="shared" si="172"/>
        <v>RS23</v>
      </c>
      <c r="G3795" t="s">
        <v>1139</v>
      </c>
      <c r="H3795" t="str">
        <f>VLOOKUP(E3795,GDD!$A$2:$B$57,2)</f>
        <v>900+</v>
      </c>
      <c r="I3795" cm="1">
        <f t="array" ref="I3795">IF(H3795="0-650",1,IF(H3795="650-900",2,IF(H3795="900+",3,NA)))</f>
        <v>3</v>
      </c>
      <c r="J3795">
        <v>5.6291206207742597E-2</v>
      </c>
      <c r="K3795">
        <v>6.9347086263771597E-3</v>
      </c>
      <c r="L3795">
        <v>0.96055528918984801</v>
      </c>
    </row>
    <row r="3796" spans="1:12" x14ac:dyDescent="0.2">
      <c r="A3796" t="s">
        <v>4598</v>
      </c>
      <c r="B3796" t="str">
        <f t="shared" si="171"/>
        <v>height_50p</v>
      </c>
      <c r="C3796">
        <f>VLOOKUP(B3796,GDD!$D$1:$E$31,2)</f>
        <v>3</v>
      </c>
      <c r="D3796" t="s">
        <v>6180</v>
      </c>
      <c r="E3796" s="2">
        <v>20210901</v>
      </c>
      <c r="F3796" t="str">
        <f t="shared" si="172"/>
        <v>RS23</v>
      </c>
      <c r="G3796" t="s">
        <v>1139</v>
      </c>
      <c r="H3796" t="str">
        <f>VLOOKUP(E3796,GDD!$A$2:$B$57,2)</f>
        <v>900+</v>
      </c>
      <c r="I3796" cm="1">
        <f t="array" ref="I3796">IF(H3796="0-650",1,IF(H3796="650-900",2,IF(H3796="900+",3,NA)))</f>
        <v>3</v>
      </c>
      <c r="J3796">
        <v>6.0237476707128298E-2</v>
      </c>
      <c r="K3796">
        <v>4.39125361197813E-3</v>
      </c>
      <c r="L3796">
        <v>0.97627678972448995</v>
      </c>
    </row>
    <row r="3797" spans="1:12" x14ac:dyDescent="0.2">
      <c r="A3797" t="s">
        <v>4599</v>
      </c>
      <c r="B3797" t="str">
        <f t="shared" si="171"/>
        <v>height_70p</v>
      </c>
      <c r="C3797">
        <f>VLOOKUP(B3797,GDD!$D$1:$E$31,2)</f>
        <v>4</v>
      </c>
      <c r="D3797" t="s">
        <v>6180</v>
      </c>
      <c r="E3797" s="2">
        <v>20210901</v>
      </c>
      <c r="F3797" t="str">
        <f t="shared" si="172"/>
        <v>RS23</v>
      </c>
      <c r="G3797" t="s">
        <v>1139</v>
      </c>
      <c r="H3797" t="str">
        <f>VLOOKUP(E3797,GDD!$A$2:$B$57,2)</f>
        <v>900+</v>
      </c>
      <c r="I3797" cm="1">
        <f t="array" ref="I3797">IF(H3797="0-650",1,IF(H3797="650-900",2,IF(H3797="900+",3,NA)))</f>
        <v>3</v>
      </c>
      <c r="J3797">
        <v>5.7531660631603698E-2</v>
      </c>
      <c r="K3797">
        <v>3.9705527263875296E-3</v>
      </c>
      <c r="L3797">
        <v>0.97751230026343505</v>
      </c>
    </row>
    <row r="3798" spans="1:12" x14ac:dyDescent="0.2">
      <c r="A3798" t="s">
        <v>4600</v>
      </c>
      <c r="B3798" t="str">
        <f t="shared" si="171"/>
        <v>height_90p</v>
      </c>
      <c r="C3798">
        <f>VLOOKUP(B3798,GDD!$D$1:$E$31,2)</f>
        <v>5</v>
      </c>
      <c r="D3798" t="s">
        <v>6180</v>
      </c>
      <c r="E3798" s="2">
        <v>20210901</v>
      </c>
      <c r="F3798" t="str">
        <f t="shared" si="172"/>
        <v>RS23</v>
      </c>
      <c r="G3798" t="s">
        <v>1139</v>
      </c>
      <c r="H3798" t="str">
        <f>VLOOKUP(E3798,GDD!$A$2:$B$57,2)</f>
        <v>900+</v>
      </c>
      <c r="I3798" cm="1">
        <f t="array" ref="I3798">IF(H3798="0-650",1,IF(H3798="650-900",2,IF(H3798="900+",3,NA)))</f>
        <v>3</v>
      </c>
      <c r="J3798">
        <v>4.5483648053995802E-2</v>
      </c>
      <c r="K3798">
        <v>5.8796673477302698E-3</v>
      </c>
      <c r="L3798">
        <v>0.95869007176064303</v>
      </c>
    </row>
    <row r="3799" spans="1:12" x14ac:dyDescent="0.2">
      <c r="A3799" t="s">
        <v>4601</v>
      </c>
      <c r="B3799" t="str">
        <f t="shared" si="171"/>
        <v>height_95p</v>
      </c>
      <c r="C3799">
        <f>VLOOKUP(B3799,GDD!$D$1:$E$31,2)</f>
        <v>6</v>
      </c>
      <c r="D3799" t="s">
        <v>6180</v>
      </c>
      <c r="E3799" s="2">
        <v>20210901</v>
      </c>
      <c r="F3799" t="str">
        <f t="shared" si="172"/>
        <v>RS23</v>
      </c>
      <c r="G3799" t="s">
        <v>1139</v>
      </c>
      <c r="H3799" t="str">
        <f>VLOOKUP(E3799,GDD!$A$2:$B$57,2)</f>
        <v>900+</v>
      </c>
      <c r="I3799" cm="1">
        <f t="array" ref="I3799">IF(H3799="0-650",1,IF(H3799="650-900",2,IF(H3799="900+",3,NA)))</f>
        <v>3</v>
      </c>
      <c r="J3799">
        <v>4.1892762942223702E-2</v>
      </c>
      <c r="K3799">
        <v>5.4783468970130101E-3</v>
      </c>
      <c r="L3799">
        <v>0.958230501516106</v>
      </c>
    </row>
    <row r="3800" spans="1:12" x14ac:dyDescent="0.2">
      <c r="A3800" t="s">
        <v>4602</v>
      </c>
      <c r="B3800" t="str">
        <f t="shared" si="171"/>
        <v>height_99p</v>
      </c>
      <c r="C3800">
        <f>VLOOKUP(B3800,GDD!$D$1:$E$31,2)</f>
        <v>7</v>
      </c>
      <c r="D3800" t="s">
        <v>6180</v>
      </c>
      <c r="E3800" s="2">
        <v>20210901</v>
      </c>
      <c r="F3800" t="str">
        <f t="shared" si="172"/>
        <v>RS23</v>
      </c>
      <c r="G3800" t="s">
        <v>1139</v>
      </c>
      <c r="H3800" t="str">
        <f>VLOOKUP(E3800,GDD!$A$2:$B$57,2)</f>
        <v>900+</v>
      </c>
      <c r="I3800" cm="1">
        <f t="array" ref="I3800">IF(H3800="0-650",1,IF(H3800="650-900",2,IF(H3800="900+",3,NA)))</f>
        <v>3</v>
      </c>
      <c r="J3800">
        <v>2.99730667417283E-2</v>
      </c>
      <c r="K3800">
        <v>6.4724329471983399E-3</v>
      </c>
      <c r="L3800">
        <v>0.93285275148701696</v>
      </c>
    </row>
    <row r="3801" spans="1:12" x14ac:dyDescent="0.2">
      <c r="A3801" t="s">
        <v>4603</v>
      </c>
      <c r="B3801" t="str">
        <f t="shared" si="171"/>
        <v>canopy_cover_5p</v>
      </c>
      <c r="C3801">
        <f>VLOOKUP(B3801,GDD!$D$1:$E$31,2)</f>
        <v>8</v>
      </c>
      <c r="D3801" t="s">
        <v>6180</v>
      </c>
      <c r="E3801" s="2">
        <v>20210901</v>
      </c>
      <c r="F3801" t="str">
        <f t="shared" si="172"/>
        <v>RS23</v>
      </c>
      <c r="G3801" t="s">
        <v>1139</v>
      </c>
      <c r="H3801" t="str">
        <f>VLOOKUP(E3801,GDD!$A$2:$B$57,2)</f>
        <v>900+</v>
      </c>
      <c r="I3801" cm="1">
        <f t="array" ref="I3801">IF(H3801="0-650",1,IF(H3801="650-900",2,IF(H3801="900+",3,NA)))</f>
        <v>3</v>
      </c>
      <c r="J3801">
        <v>12.349808596391201</v>
      </c>
      <c r="K3801">
        <v>7.5156253925015699</v>
      </c>
      <c r="L3801">
        <v>0.83135606953836705</v>
      </c>
    </row>
    <row r="3802" spans="1:12" x14ac:dyDescent="0.2">
      <c r="A3802" t="s">
        <v>4604</v>
      </c>
      <c r="B3802" t="str">
        <f t="shared" si="171"/>
        <v>pcanopy_cover_10p</v>
      </c>
      <c r="C3802">
        <f>VLOOKUP(B3802,GDD!$D$1:$E$31,2)</f>
        <v>9</v>
      </c>
      <c r="D3802" t="s">
        <v>6180</v>
      </c>
      <c r="E3802" s="2">
        <v>20210901</v>
      </c>
      <c r="F3802" t="str">
        <f t="shared" si="172"/>
        <v>RS23</v>
      </c>
      <c r="G3802" t="s">
        <v>1139</v>
      </c>
      <c r="H3802" t="str">
        <f>VLOOKUP(E3802,GDD!$A$2:$B$57,2)</f>
        <v>900+</v>
      </c>
      <c r="I3802" cm="1">
        <f t="array" ref="I3802">IF(H3802="0-650",1,IF(H3802="650-900",2,IF(H3802="900+",3,NA)))</f>
        <v>3</v>
      </c>
      <c r="J3802">
        <v>14.9998353683775</v>
      </c>
      <c r="K3802">
        <v>8.1167970262945701</v>
      </c>
      <c r="L3802">
        <v>0.84718821627681895</v>
      </c>
    </row>
    <row r="3803" spans="1:12" x14ac:dyDescent="0.2">
      <c r="A3803" t="s">
        <v>4605</v>
      </c>
      <c r="B3803" t="str">
        <f t="shared" si="171"/>
        <v>canopy_cover_20p</v>
      </c>
      <c r="C3803">
        <f>VLOOKUP(B3803,GDD!$D$1:$E$31,2)</f>
        <v>10</v>
      </c>
      <c r="D3803" t="s">
        <v>6180</v>
      </c>
      <c r="E3803" s="2">
        <v>20210901</v>
      </c>
      <c r="F3803" t="str">
        <f t="shared" si="172"/>
        <v>RS23</v>
      </c>
      <c r="G3803" t="s">
        <v>1139</v>
      </c>
      <c r="H3803" t="str">
        <f>VLOOKUP(E3803,GDD!$A$2:$B$57,2)</f>
        <v>900+</v>
      </c>
      <c r="I3803" cm="1">
        <f t="array" ref="I3803">IF(H3803="0-650",1,IF(H3803="650-900",2,IF(H3803="900+",3,NA)))</f>
        <v>3</v>
      </c>
      <c r="J3803">
        <v>18.260287367844299</v>
      </c>
      <c r="K3803">
        <v>8.9213555425931492</v>
      </c>
      <c r="L3803">
        <v>0.85995219833393499</v>
      </c>
    </row>
    <row r="3804" spans="1:12" x14ac:dyDescent="0.2">
      <c r="A3804" t="s">
        <v>4606</v>
      </c>
      <c r="B3804" t="str">
        <f t="shared" si="171"/>
        <v>canopy_cover_30p</v>
      </c>
      <c r="C3804">
        <f>VLOOKUP(B3804,GDD!$D$1:$E$31,2)</f>
        <v>11</v>
      </c>
      <c r="D3804" t="s">
        <v>6180</v>
      </c>
      <c r="E3804" s="2">
        <v>20210901</v>
      </c>
      <c r="F3804" t="str">
        <f t="shared" si="172"/>
        <v>RS23</v>
      </c>
      <c r="G3804" t="s">
        <v>1139</v>
      </c>
      <c r="H3804" t="str">
        <f>VLOOKUP(E3804,GDD!$A$2:$B$57,2)</f>
        <v>900+</v>
      </c>
      <c r="I3804" cm="1">
        <f t="array" ref="I3804">IF(H3804="0-650",1,IF(H3804="650-900",2,IF(H3804="900+",3,NA)))</f>
        <v>3</v>
      </c>
      <c r="J3804">
        <v>21.372889290173799</v>
      </c>
      <c r="K3804">
        <v>9.7063799940663902</v>
      </c>
      <c r="L3804">
        <v>0.86852185979113605</v>
      </c>
    </row>
    <row r="3805" spans="1:12" x14ac:dyDescent="0.2">
      <c r="A3805" t="s">
        <v>4607</v>
      </c>
      <c r="B3805" t="str">
        <f t="shared" si="171"/>
        <v>canopy_cover_40p</v>
      </c>
      <c r="C3805">
        <f>VLOOKUP(B3805,GDD!$D$1:$E$31,2)</f>
        <v>12</v>
      </c>
      <c r="D3805" t="s">
        <v>6180</v>
      </c>
      <c r="E3805" s="2">
        <v>20210901</v>
      </c>
      <c r="F3805" t="str">
        <f t="shared" si="172"/>
        <v>RS23</v>
      </c>
      <c r="G3805" t="s">
        <v>1139</v>
      </c>
      <c r="H3805" t="str">
        <f>VLOOKUP(E3805,GDD!$A$2:$B$57,2)</f>
        <v>900+</v>
      </c>
      <c r="I3805" cm="1">
        <f t="array" ref="I3805">IF(H3805="0-650",1,IF(H3805="650-900",2,IF(H3805="900+",3,NA)))</f>
        <v>3</v>
      </c>
      <c r="J3805">
        <v>27.329021850116401</v>
      </c>
      <c r="K3805">
        <v>10.5064379668028</v>
      </c>
      <c r="L3805">
        <v>0.886408909087821</v>
      </c>
    </row>
    <row r="3806" spans="1:12" x14ac:dyDescent="0.2">
      <c r="A3806" t="s">
        <v>4608</v>
      </c>
      <c r="B3806" t="str">
        <f t="shared" si="171"/>
        <v>canopy_cover_50p</v>
      </c>
      <c r="C3806">
        <f>VLOOKUP(B3806,GDD!$D$1:$E$31,2)</f>
        <v>13</v>
      </c>
      <c r="D3806" t="s">
        <v>6180</v>
      </c>
      <c r="E3806" s="2">
        <v>20210901</v>
      </c>
      <c r="F3806" t="str">
        <f t="shared" si="172"/>
        <v>RS23</v>
      </c>
      <c r="G3806" t="s">
        <v>1139</v>
      </c>
      <c r="H3806" t="str">
        <f>VLOOKUP(E3806,GDD!$A$2:$B$57,2)</f>
        <v>900+</v>
      </c>
      <c r="I3806" cm="1">
        <f t="array" ref="I3806">IF(H3806="0-650",1,IF(H3806="650-900",2,IF(H3806="900+",3,NA)))</f>
        <v>3</v>
      </c>
      <c r="J3806">
        <v>43.325665825694202</v>
      </c>
      <c r="K3806">
        <v>13.735184087825999</v>
      </c>
      <c r="L3806">
        <v>0.90442574917268004</v>
      </c>
    </row>
    <row r="3807" spans="1:12" x14ac:dyDescent="0.2">
      <c r="A3807" t="s">
        <v>4609</v>
      </c>
      <c r="B3807" t="str">
        <f t="shared" si="171"/>
        <v>canopy_cover_75p</v>
      </c>
      <c r="C3807">
        <f>VLOOKUP(B3807,GDD!$D$1:$E$31,2)</f>
        <v>14</v>
      </c>
      <c r="D3807" t="s">
        <v>6180</v>
      </c>
      <c r="E3807" s="2">
        <v>20210901</v>
      </c>
      <c r="F3807" t="str">
        <f t="shared" si="172"/>
        <v>RS23</v>
      </c>
      <c r="G3807" t="s">
        <v>1139</v>
      </c>
      <c r="H3807" t="str">
        <f>VLOOKUP(E3807,GDD!$A$2:$B$57,2)</f>
        <v>900+</v>
      </c>
      <c r="I3807" cm="1">
        <f t="array" ref="I3807">IF(H3807="0-650",1,IF(H3807="650-900",2,IF(H3807="900+",3,NA)))</f>
        <v>3</v>
      </c>
      <c r="J3807">
        <v>147.50749635099899</v>
      </c>
      <c r="K3807">
        <v>20.731698604213701</v>
      </c>
      <c r="L3807">
        <v>0.955247682251813</v>
      </c>
    </row>
    <row r="3808" spans="1:12" x14ac:dyDescent="0.2">
      <c r="A3808" t="s">
        <v>4610</v>
      </c>
      <c r="B3808" t="str">
        <f t="shared" si="171"/>
        <v>standard_deviation_ht</v>
      </c>
      <c r="C3808">
        <f>VLOOKUP(B3808,GDD!$D$1:$E$31,2)</f>
        <v>15</v>
      </c>
      <c r="D3808" t="s">
        <v>6180</v>
      </c>
      <c r="E3808" s="2">
        <v>20210901</v>
      </c>
      <c r="F3808" t="str">
        <f t="shared" si="172"/>
        <v>RS23</v>
      </c>
      <c r="G3808" t="s">
        <v>1139</v>
      </c>
      <c r="H3808" t="str">
        <f>VLOOKUP(E3808,GDD!$A$2:$B$57,2)</f>
        <v>900+</v>
      </c>
      <c r="I3808" cm="1">
        <f t="array" ref="I3808">IF(H3808="0-650",1,IF(H3808="650-900",2,IF(H3808="900+",3,NA)))</f>
        <v>3</v>
      </c>
      <c r="J3808">
        <v>9.1520349462853004E-4</v>
      </c>
      <c r="K3808">
        <v>2.6584839993743698E-3</v>
      </c>
      <c r="L3808">
        <v>0.508061154813365</v>
      </c>
    </row>
    <row r="3809" spans="1:12" x14ac:dyDescent="0.2">
      <c r="A3809" t="s">
        <v>4611</v>
      </c>
      <c r="B3809" t="str">
        <f t="shared" si="171"/>
        <v>quadratic_mean_ht</v>
      </c>
      <c r="C3809">
        <f>VLOOKUP(B3809,GDD!$D$1:$E$31,2)</f>
        <v>16</v>
      </c>
      <c r="D3809" t="s">
        <v>6180</v>
      </c>
      <c r="E3809" s="2">
        <v>20210901</v>
      </c>
      <c r="F3809" t="str">
        <f t="shared" si="172"/>
        <v>RS23</v>
      </c>
      <c r="G3809" t="s">
        <v>1139</v>
      </c>
      <c r="H3809" t="str">
        <f>VLOOKUP(E3809,GDD!$A$2:$B$57,2)</f>
        <v>900+</v>
      </c>
      <c r="I3809" cm="1">
        <f t="array" ref="I3809">IF(H3809="0-650",1,IF(H3809="650-900",2,IF(H3809="900+",3,NA)))</f>
        <v>3</v>
      </c>
      <c r="J3809">
        <v>5.0484274873210402E-2</v>
      </c>
      <c r="K3809">
        <v>4.2413852031854601E-3</v>
      </c>
      <c r="L3809">
        <v>0.972758234182169</v>
      </c>
    </row>
    <row r="3810" spans="1:12" x14ac:dyDescent="0.2">
      <c r="A3810" t="s">
        <v>4612</v>
      </c>
      <c r="B3810" t="str">
        <f t="shared" si="171"/>
        <v>skewness_ht</v>
      </c>
      <c r="C3810">
        <f>VLOOKUP(B3810,GDD!$D$1:$E$31,2)</f>
        <v>17</v>
      </c>
      <c r="D3810" t="s">
        <v>6180</v>
      </c>
      <c r="E3810" s="2">
        <v>20210901</v>
      </c>
      <c r="F3810" t="str">
        <f t="shared" si="172"/>
        <v>RS23</v>
      </c>
      <c r="G3810" t="s">
        <v>1139</v>
      </c>
      <c r="H3810" t="str">
        <f>VLOOKUP(E3810,GDD!$A$2:$B$57,2)</f>
        <v>900+</v>
      </c>
      <c r="I3810" cm="1">
        <f t="array" ref="I3810">IF(H3810="0-650",1,IF(H3810="650-900",2,IF(H3810="900+",3,NA)))</f>
        <v>3</v>
      </c>
      <c r="J3810">
        <v>7.3484747070364606E-2</v>
      </c>
      <c r="K3810">
        <v>2.61488037057841E-2</v>
      </c>
      <c r="L3810">
        <v>0.89396398688184098</v>
      </c>
    </row>
    <row r="3811" spans="1:12" x14ac:dyDescent="0.2">
      <c r="A3811" t="s">
        <v>4613</v>
      </c>
      <c r="B3811" t="str">
        <f t="shared" si="171"/>
        <v>kurtosis_ht</v>
      </c>
      <c r="C3811">
        <f>VLOOKUP(B3811,GDD!$D$1:$E$31,2)</f>
        <v>18</v>
      </c>
      <c r="D3811" t="s">
        <v>6180</v>
      </c>
      <c r="E3811" s="2">
        <v>20210901</v>
      </c>
      <c r="F3811" t="str">
        <f t="shared" si="172"/>
        <v>RS23</v>
      </c>
      <c r="G3811" t="s">
        <v>1139</v>
      </c>
      <c r="H3811" t="str">
        <f>VLOOKUP(E3811,GDD!$A$2:$B$57,2)</f>
        <v>900+</v>
      </c>
      <c r="I3811" cm="1">
        <f t="array" ref="I3811">IF(H3811="0-650",1,IF(H3811="650-900",2,IF(H3811="900+",3,NA)))</f>
        <v>3</v>
      </c>
      <c r="J3811">
        <v>1.4689459941704299</v>
      </c>
      <c r="K3811">
        <v>0.433678537410357</v>
      </c>
      <c r="L3811">
        <v>0.91040655772467505</v>
      </c>
    </row>
    <row r="3812" spans="1:12" x14ac:dyDescent="0.2">
      <c r="A3812" t="s">
        <v>4614</v>
      </c>
      <c r="B3812" t="str">
        <f t="shared" si="171"/>
        <v>variation_ht</v>
      </c>
      <c r="C3812">
        <f>VLOOKUP(B3812,GDD!$D$1:$E$31,2)</f>
        <v>19</v>
      </c>
      <c r="D3812" t="s">
        <v>6180</v>
      </c>
      <c r="E3812" s="2">
        <v>20210901</v>
      </c>
      <c r="F3812" t="str">
        <f t="shared" si="172"/>
        <v>RS23</v>
      </c>
      <c r="G3812" t="s">
        <v>1139</v>
      </c>
      <c r="H3812" t="str">
        <f>VLOOKUP(E3812,GDD!$A$2:$B$57,2)</f>
        <v>900+</v>
      </c>
      <c r="I3812" cm="1">
        <f t="array" ref="I3812">IF(H3812="0-650",1,IF(H3812="650-900",2,IF(H3812="900+",3,NA)))</f>
        <v>3</v>
      </c>
      <c r="J3812">
        <v>1.6556468023062199E-3</v>
      </c>
      <c r="K3812">
        <v>9.5999506979786795E-4</v>
      </c>
      <c r="L3812">
        <v>0.83802842572369396</v>
      </c>
    </row>
    <row r="3813" spans="1:12" x14ac:dyDescent="0.2">
      <c r="A3813" t="s">
        <v>4615</v>
      </c>
      <c r="B3813" t="str">
        <f t="shared" si="171"/>
        <v>plot_volume</v>
      </c>
      <c r="C3813">
        <f>VLOOKUP(B3813,GDD!$D$1:$E$31,2)</f>
        <v>20</v>
      </c>
      <c r="D3813" t="s">
        <v>6180</v>
      </c>
      <c r="E3813" s="2">
        <v>20210901</v>
      </c>
      <c r="F3813" t="str">
        <f t="shared" si="172"/>
        <v>RS23</v>
      </c>
      <c r="G3813" t="s">
        <v>1139</v>
      </c>
      <c r="H3813" t="str">
        <f>VLOOKUP(E3813,GDD!$A$2:$B$57,2)</f>
        <v>900+</v>
      </c>
      <c r="I3813" cm="1">
        <f t="array" ref="I3813">IF(H3813="0-650",1,IF(H3813="650-900",2,IF(H3813="900+",3,NA)))</f>
        <v>3</v>
      </c>
      <c r="J3813" s="1">
        <v>2.7181906087096601E-5</v>
      </c>
      <c r="K3813" s="1">
        <v>7.8205744853021093E-6</v>
      </c>
      <c r="L3813">
        <v>0.91248854299597904</v>
      </c>
    </row>
    <row r="3814" spans="1:12" x14ac:dyDescent="0.2">
      <c r="A3814" t="s">
        <v>4616</v>
      </c>
      <c r="B3814" t="str">
        <f t="shared" si="171"/>
        <v>height_30p</v>
      </c>
      <c r="C3814">
        <f>VLOOKUP(B3814,GDD!$D$1:$E$31,2)</f>
        <v>2</v>
      </c>
      <c r="D3814" t="s">
        <v>6180</v>
      </c>
      <c r="E3814" s="2">
        <v>20210910</v>
      </c>
      <c r="F3814" t="str">
        <f t="shared" si="172"/>
        <v>RS23</v>
      </c>
      <c r="G3814" t="s">
        <v>1139</v>
      </c>
      <c r="H3814" t="str">
        <f>VLOOKUP(E3814,GDD!$A$2:$B$57,2)</f>
        <v>900+</v>
      </c>
      <c r="I3814" cm="1">
        <f t="array" ref="I3814">IF(H3814="0-650",1,IF(H3814="650-900",2,IF(H3814="900+",3,NA)))</f>
        <v>3</v>
      </c>
      <c r="J3814">
        <v>0.15784403699910399</v>
      </c>
      <c r="K3814">
        <v>3.08303674027956E-2</v>
      </c>
      <c r="L3814">
        <v>0.93887259912634102</v>
      </c>
    </row>
    <row r="3815" spans="1:12" x14ac:dyDescent="0.2">
      <c r="A3815" t="s">
        <v>4617</v>
      </c>
      <c r="B3815" t="str">
        <f t="shared" si="171"/>
        <v>height_50p</v>
      </c>
      <c r="C3815">
        <f>VLOOKUP(B3815,GDD!$D$1:$E$31,2)</f>
        <v>3</v>
      </c>
      <c r="D3815" t="s">
        <v>6180</v>
      </c>
      <c r="E3815" s="2">
        <v>20210910</v>
      </c>
      <c r="F3815" t="str">
        <f t="shared" si="172"/>
        <v>RS23</v>
      </c>
      <c r="G3815" t="s">
        <v>1139</v>
      </c>
      <c r="H3815" t="str">
        <f>VLOOKUP(E3815,GDD!$A$2:$B$57,2)</f>
        <v>900+</v>
      </c>
      <c r="I3815" cm="1">
        <f t="array" ref="I3815">IF(H3815="0-650",1,IF(H3815="650-900",2,IF(H3815="900+",3,NA)))</f>
        <v>3</v>
      </c>
      <c r="J3815">
        <v>0.10165767624253599</v>
      </c>
      <c r="K3815">
        <v>7.1265911634456501E-3</v>
      </c>
      <c r="L3815">
        <v>0.97716565253769505</v>
      </c>
    </row>
    <row r="3816" spans="1:12" x14ac:dyDescent="0.2">
      <c r="A3816" t="s">
        <v>4618</v>
      </c>
      <c r="B3816" t="str">
        <f t="shared" si="171"/>
        <v>height_70p</v>
      </c>
      <c r="C3816">
        <f>VLOOKUP(B3816,GDD!$D$1:$E$31,2)</f>
        <v>4</v>
      </c>
      <c r="D3816" t="s">
        <v>6180</v>
      </c>
      <c r="E3816" s="2">
        <v>20210910</v>
      </c>
      <c r="F3816" t="str">
        <f t="shared" si="172"/>
        <v>RS23</v>
      </c>
      <c r="G3816" t="s">
        <v>1139</v>
      </c>
      <c r="H3816" t="str">
        <f>VLOOKUP(E3816,GDD!$A$2:$B$57,2)</f>
        <v>900+</v>
      </c>
      <c r="I3816" cm="1">
        <f t="array" ref="I3816">IF(H3816="0-650",1,IF(H3816="650-900",2,IF(H3816="900+",3,NA)))</f>
        <v>3</v>
      </c>
      <c r="J3816">
        <v>8.5352443273725903E-2</v>
      </c>
      <c r="K3816">
        <v>3.7101506607804501E-3</v>
      </c>
      <c r="L3816">
        <v>0.98571741676865499</v>
      </c>
    </row>
    <row r="3817" spans="1:12" x14ac:dyDescent="0.2">
      <c r="A3817" t="s">
        <v>4619</v>
      </c>
      <c r="B3817" t="str">
        <f t="shared" si="171"/>
        <v>height_90p</v>
      </c>
      <c r="C3817">
        <f>VLOOKUP(B3817,GDD!$D$1:$E$31,2)</f>
        <v>5</v>
      </c>
      <c r="D3817" t="s">
        <v>6180</v>
      </c>
      <c r="E3817" s="2">
        <v>20210910</v>
      </c>
      <c r="F3817" t="str">
        <f t="shared" si="172"/>
        <v>RS23</v>
      </c>
      <c r="G3817" t="s">
        <v>1139</v>
      </c>
      <c r="H3817" t="str">
        <f>VLOOKUP(E3817,GDD!$A$2:$B$57,2)</f>
        <v>900+</v>
      </c>
      <c r="I3817" cm="1">
        <f t="array" ref="I3817">IF(H3817="0-650",1,IF(H3817="650-900",2,IF(H3817="900+",3,NA)))</f>
        <v>3</v>
      </c>
      <c r="J3817">
        <v>6.4511007842378301E-2</v>
      </c>
      <c r="K3817">
        <v>6.3801759936645396E-3</v>
      </c>
      <c r="L3817">
        <v>0.96808526896193903</v>
      </c>
    </row>
    <row r="3818" spans="1:12" x14ac:dyDescent="0.2">
      <c r="A3818" t="s">
        <v>4620</v>
      </c>
      <c r="B3818" t="str">
        <f t="shared" si="171"/>
        <v>height_95p</v>
      </c>
      <c r="C3818">
        <f>VLOOKUP(B3818,GDD!$D$1:$E$31,2)</f>
        <v>6</v>
      </c>
      <c r="D3818" t="s">
        <v>6180</v>
      </c>
      <c r="E3818" s="2">
        <v>20210910</v>
      </c>
      <c r="F3818" t="str">
        <f t="shared" si="172"/>
        <v>RS23</v>
      </c>
      <c r="G3818" t="s">
        <v>1139</v>
      </c>
      <c r="H3818" t="str">
        <f>VLOOKUP(E3818,GDD!$A$2:$B$57,2)</f>
        <v>900+</v>
      </c>
      <c r="I3818" cm="1">
        <f t="array" ref="I3818">IF(H3818="0-650",1,IF(H3818="650-900",2,IF(H3818="900+",3,NA)))</f>
        <v>3</v>
      </c>
      <c r="J3818">
        <v>5.62065674683523E-2</v>
      </c>
      <c r="K3818">
        <v>8.4659607547217693E-3</v>
      </c>
      <c r="L3818">
        <v>0.95219285060313896</v>
      </c>
    </row>
    <row r="3819" spans="1:12" x14ac:dyDescent="0.2">
      <c r="A3819" t="s">
        <v>4621</v>
      </c>
      <c r="B3819" t="str">
        <f t="shared" si="171"/>
        <v>height_99p</v>
      </c>
      <c r="C3819">
        <f>VLOOKUP(B3819,GDD!$D$1:$E$31,2)</f>
        <v>7</v>
      </c>
      <c r="D3819" t="s">
        <v>6180</v>
      </c>
      <c r="E3819" s="2">
        <v>20210910</v>
      </c>
      <c r="F3819" t="str">
        <f t="shared" si="172"/>
        <v>RS23</v>
      </c>
      <c r="G3819" t="s">
        <v>1139</v>
      </c>
      <c r="H3819" t="str">
        <f>VLOOKUP(E3819,GDD!$A$2:$B$57,2)</f>
        <v>900+</v>
      </c>
      <c r="I3819" cm="1">
        <f t="array" ref="I3819">IF(H3819="0-650",1,IF(H3819="650-900",2,IF(H3819="900+",3,NA)))</f>
        <v>3</v>
      </c>
      <c r="J3819">
        <v>3.66078016724296E-2</v>
      </c>
      <c r="K3819">
        <v>1.26300946619405E-2</v>
      </c>
      <c r="L3819">
        <v>0.896858034314859</v>
      </c>
    </row>
    <row r="3820" spans="1:12" x14ac:dyDescent="0.2">
      <c r="A3820" t="s">
        <v>4622</v>
      </c>
      <c r="B3820" t="str">
        <f t="shared" si="171"/>
        <v>canopy_cover_5p</v>
      </c>
      <c r="C3820">
        <f>VLOOKUP(B3820,GDD!$D$1:$E$31,2)</f>
        <v>8</v>
      </c>
      <c r="D3820" t="s">
        <v>6180</v>
      </c>
      <c r="E3820" s="2">
        <v>20210910</v>
      </c>
      <c r="F3820" t="str">
        <f t="shared" si="172"/>
        <v>RS23</v>
      </c>
      <c r="G3820" t="s">
        <v>1139</v>
      </c>
      <c r="H3820" t="str">
        <f>VLOOKUP(E3820,GDD!$A$2:$B$57,2)</f>
        <v>900+</v>
      </c>
      <c r="I3820" cm="1">
        <f t="array" ref="I3820">IF(H3820="0-650",1,IF(H3820="650-900",2,IF(H3820="900+",3,NA)))</f>
        <v>3</v>
      </c>
      <c r="J3820">
        <v>119.567100847346</v>
      </c>
      <c r="K3820">
        <v>30.714766766429801</v>
      </c>
      <c r="L3820">
        <v>0.92112609317593497</v>
      </c>
    </row>
    <row r="3821" spans="1:12" x14ac:dyDescent="0.2">
      <c r="A3821" t="s">
        <v>4623</v>
      </c>
      <c r="B3821" t="str">
        <f t="shared" si="171"/>
        <v>pcanopy_cover_10p</v>
      </c>
      <c r="C3821">
        <f>VLOOKUP(B3821,GDD!$D$1:$E$31,2)</f>
        <v>9</v>
      </c>
      <c r="D3821" t="s">
        <v>6180</v>
      </c>
      <c r="E3821" s="2">
        <v>20210910</v>
      </c>
      <c r="F3821" t="str">
        <f t="shared" si="172"/>
        <v>RS23</v>
      </c>
      <c r="G3821" t="s">
        <v>1139</v>
      </c>
      <c r="H3821" t="str">
        <f>VLOOKUP(E3821,GDD!$A$2:$B$57,2)</f>
        <v>900+</v>
      </c>
      <c r="I3821" cm="1">
        <f t="array" ref="I3821">IF(H3821="0-650",1,IF(H3821="650-900",2,IF(H3821="900+",3,NA)))</f>
        <v>3</v>
      </c>
      <c r="J3821">
        <v>130.831828143434</v>
      </c>
      <c r="K3821">
        <v>31.9753218371137</v>
      </c>
      <c r="L3821">
        <v>0.92467015077364501</v>
      </c>
    </row>
    <row r="3822" spans="1:12" x14ac:dyDescent="0.2">
      <c r="A3822" t="s">
        <v>4624</v>
      </c>
      <c r="B3822" t="str">
        <f t="shared" si="171"/>
        <v>canopy_cover_20p</v>
      </c>
      <c r="C3822">
        <f>VLOOKUP(B3822,GDD!$D$1:$E$31,2)</f>
        <v>10</v>
      </c>
      <c r="D3822" t="s">
        <v>6180</v>
      </c>
      <c r="E3822" s="2">
        <v>20210910</v>
      </c>
      <c r="F3822" t="str">
        <f t="shared" si="172"/>
        <v>RS23</v>
      </c>
      <c r="G3822" t="s">
        <v>1139</v>
      </c>
      <c r="H3822" t="str">
        <f>VLOOKUP(E3822,GDD!$A$2:$B$57,2)</f>
        <v>900+</v>
      </c>
      <c r="I3822" cm="1">
        <f t="array" ref="I3822">IF(H3822="0-650",1,IF(H3822="650-900",2,IF(H3822="900+",3,NA)))</f>
        <v>3</v>
      </c>
      <c r="J3822">
        <v>141.918052493727</v>
      </c>
      <c r="K3822">
        <v>33.589195492951802</v>
      </c>
      <c r="L3822">
        <v>0.92687562522572697</v>
      </c>
    </row>
    <row r="3823" spans="1:12" x14ac:dyDescent="0.2">
      <c r="A3823" t="s">
        <v>4625</v>
      </c>
      <c r="B3823" t="str">
        <f t="shared" si="171"/>
        <v>canopy_cover_30p</v>
      </c>
      <c r="C3823">
        <f>VLOOKUP(B3823,GDD!$D$1:$E$31,2)</f>
        <v>11</v>
      </c>
      <c r="D3823" t="s">
        <v>6180</v>
      </c>
      <c r="E3823" s="2">
        <v>20210910</v>
      </c>
      <c r="F3823" t="str">
        <f t="shared" si="172"/>
        <v>RS23</v>
      </c>
      <c r="G3823" t="s">
        <v>1139</v>
      </c>
      <c r="H3823" t="str">
        <f>VLOOKUP(E3823,GDD!$A$2:$B$57,2)</f>
        <v>900+</v>
      </c>
      <c r="I3823" cm="1">
        <f t="array" ref="I3823">IF(H3823="0-650",1,IF(H3823="650-900",2,IF(H3823="900+",3,NA)))</f>
        <v>3</v>
      </c>
      <c r="J3823">
        <v>159.70832193980601</v>
      </c>
      <c r="K3823">
        <v>35.707514163523498</v>
      </c>
      <c r="L3823">
        <v>0.93064246031115505</v>
      </c>
    </row>
    <row r="3824" spans="1:12" x14ac:dyDescent="0.2">
      <c r="A3824" t="s">
        <v>4626</v>
      </c>
      <c r="B3824" t="str">
        <f t="shared" si="171"/>
        <v>canopy_cover_40p</v>
      </c>
      <c r="C3824">
        <f>VLOOKUP(B3824,GDD!$D$1:$E$31,2)</f>
        <v>12</v>
      </c>
      <c r="D3824" t="s">
        <v>6180</v>
      </c>
      <c r="E3824" s="2">
        <v>20210910</v>
      </c>
      <c r="F3824" t="str">
        <f t="shared" si="172"/>
        <v>RS23</v>
      </c>
      <c r="G3824" t="s">
        <v>1139</v>
      </c>
      <c r="H3824" t="str">
        <f>VLOOKUP(E3824,GDD!$A$2:$B$57,2)</f>
        <v>900+</v>
      </c>
      <c r="I3824" cm="1">
        <f t="array" ref="I3824">IF(H3824="0-650",1,IF(H3824="650-900",2,IF(H3824="900+",3,NA)))</f>
        <v>3</v>
      </c>
      <c r="J3824">
        <v>186.05618615415801</v>
      </c>
      <c r="K3824">
        <v>36.9235032824961</v>
      </c>
      <c r="L3824">
        <v>0.93795329217764001</v>
      </c>
    </row>
    <row r="3825" spans="1:12" x14ac:dyDescent="0.2">
      <c r="A3825" t="s">
        <v>4627</v>
      </c>
      <c r="B3825" t="str">
        <f t="shared" ref="B3825:B3888" si="173">LEFT(A3825,FIND("_2021",A3825)-1)</f>
        <v>canopy_cover_50p</v>
      </c>
      <c r="C3825">
        <f>VLOOKUP(B3825,GDD!$D$1:$E$31,2)</f>
        <v>13</v>
      </c>
      <c r="D3825" t="s">
        <v>6180</v>
      </c>
      <c r="E3825" s="2">
        <v>20210910</v>
      </c>
      <c r="F3825" t="str">
        <f t="shared" ref="F3825:F3888" si="174">RIGHT(A3825,LEN(A3825)-LEN(E3825)-LEN(B3825)-2)</f>
        <v>RS23</v>
      </c>
      <c r="G3825" t="s">
        <v>1139</v>
      </c>
      <c r="H3825" t="str">
        <f>VLOOKUP(E3825,GDD!$A$2:$B$57,2)</f>
        <v>900+</v>
      </c>
      <c r="I3825" cm="1">
        <f t="array" ref="I3825">IF(H3825="0-650",1,IF(H3825="650-900",2,IF(H3825="900+",3,NA)))</f>
        <v>3</v>
      </c>
      <c r="J3825">
        <v>218.646908454033</v>
      </c>
      <c r="K3825">
        <v>38.335476086949797</v>
      </c>
      <c r="L3825">
        <v>0.94478353714712004</v>
      </c>
    </row>
    <row r="3826" spans="1:12" x14ac:dyDescent="0.2">
      <c r="A3826" t="s">
        <v>4628</v>
      </c>
      <c r="B3826" t="str">
        <f t="shared" si="173"/>
        <v>canopy_cover_75p</v>
      </c>
      <c r="C3826">
        <f>VLOOKUP(B3826,GDD!$D$1:$E$31,2)</f>
        <v>14</v>
      </c>
      <c r="D3826" t="s">
        <v>6180</v>
      </c>
      <c r="E3826" s="2">
        <v>20210910</v>
      </c>
      <c r="F3826" t="str">
        <f t="shared" si="174"/>
        <v>RS23</v>
      </c>
      <c r="G3826" t="s">
        <v>1139</v>
      </c>
      <c r="H3826" t="str">
        <f>VLOOKUP(E3826,GDD!$A$2:$B$57,2)</f>
        <v>900+</v>
      </c>
      <c r="I3826" cm="1">
        <f t="array" ref="I3826">IF(H3826="0-650",1,IF(H3826="650-900",2,IF(H3826="900+",3,NA)))</f>
        <v>3</v>
      </c>
      <c r="J3826">
        <v>222.423453050435</v>
      </c>
      <c r="K3826">
        <v>18.367494848545899</v>
      </c>
      <c r="L3826">
        <v>0.97321108404182399</v>
      </c>
    </row>
    <row r="3827" spans="1:12" x14ac:dyDescent="0.2">
      <c r="A3827" t="s">
        <v>4629</v>
      </c>
      <c r="B3827" t="str">
        <f t="shared" si="173"/>
        <v>standard_deviation_ht</v>
      </c>
      <c r="C3827">
        <f>VLOOKUP(B3827,GDD!$D$1:$E$31,2)</f>
        <v>15</v>
      </c>
      <c r="D3827" t="s">
        <v>6180</v>
      </c>
      <c r="E3827" s="2">
        <v>20210910</v>
      </c>
      <c r="F3827" t="str">
        <f t="shared" si="174"/>
        <v>RS23</v>
      </c>
      <c r="G3827" t="s">
        <v>1139</v>
      </c>
      <c r="H3827" t="str">
        <f>VLOOKUP(E3827,GDD!$A$2:$B$57,2)</f>
        <v>900+</v>
      </c>
      <c r="I3827" cm="1">
        <f t="array" ref="I3827">IF(H3827="0-650",1,IF(H3827="650-900",2,IF(H3827="900+",3,NA)))</f>
        <v>3</v>
      </c>
      <c r="J3827">
        <v>4.1916898810317902E-3</v>
      </c>
      <c r="K3827">
        <v>5.6823342072435399E-3</v>
      </c>
      <c r="L3827">
        <v>0.68876548638441504</v>
      </c>
    </row>
    <row r="3828" spans="1:12" x14ac:dyDescent="0.2">
      <c r="A3828" t="s">
        <v>4630</v>
      </c>
      <c r="B3828" t="str">
        <f t="shared" si="173"/>
        <v>quadratic_mean_ht</v>
      </c>
      <c r="C3828">
        <f>VLOOKUP(B3828,GDD!$D$1:$E$31,2)</f>
        <v>16</v>
      </c>
      <c r="D3828" t="s">
        <v>6180</v>
      </c>
      <c r="E3828" s="2">
        <v>20210910</v>
      </c>
      <c r="F3828" t="str">
        <f t="shared" si="174"/>
        <v>RS23</v>
      </c>
      <c r="G3828" t="s">
        <v>1139</v>
      </c>
      <c r="H3828" t="str">
        <f>VLOOKUP(E3828,GDD!$A$2:$B$57,2)</f>
        <v>900+</v>
      </c>
      <c r="I3828" cm="1">
        <f t="array" ref="I3828">IF(H3828="0-650",1,IF(H3828="650-900",2,IF(H3828="900+",3,NA)))</f>
        <v>3</v>
      </c>
      <c r="J3828">
        <v>8.7697039096371804E-2</v>
      </c>
      <c r="K3828">
        <v>5.8599250346559103E-3</v>
      </c>
      <c r="L3828">
        <v>0.97821192666135304</v>
      </c>
    </row>
    <row r="3829" spans="1:12" x14ac:dyDescent="0.2">
      <c r="A3829" t="s">
        <v>4631</v>
      </c>
      <c r="B3829" t="str">
        <f t="shared" si="173"/>
        <v>skewness_ht</v>
      </c>
      <c r="C3829">
        <f>VLOOKUP(B3829,GDD!$D$1:$E$31,2)</f>
        <v>17</v>
      </c>
      <c r="D3829" t="s">
        <v>6180</v>
      </c>
      <c r="E3829" s="2">
        <v>20210910</v>
      </c>
      <c r="F3829" t="str">
        <f t="shared" si="174"/>
        <v>RS23</v>
      </c>
      <c r="G3829" t="s">
        <v>1139</v>
      </c>
      <c r="H3829" t="str">
        <f>VLOOKUP(E3829,GDD!$A$2:$B$57,2)</f>
        <v>900+</v>
      </c>
      <c r="I3829" cm="1">
        <f t="array" ref="I3829">IF(H3829="0-650",1,IF(H3829="650-900",2,IF(H3829="900+",3,NA)))</f>
        <v>3</v>
      </c>
      <c r="J3829">
        <v>0.192931161275502</v>
      </c>
      <c r="K3829">
        <v>4.6955677609294297E-2</v>
      </c>
      <c r="L3829">
        <v>0.92496086211038098</v>
      </c>
    </row>
    <row r="3830" spans="1:12" x14ac:dyDescent="0.2">
      <c r="A3830" t="s">
        <v>4632</v>
      </c>
      <c r="B3830" t="str">
        <f t="shared" si="173"/>
        <v>kurtosis_ht</v>
      </c>
      <c r="C3830">
        <f>VLOOKUP(B3830,GDD!$D$1:$E$31,2)</f>
        <v>18</v>
      </c>
      <c r="D3830" t="s">
        <v>6180</v>
      </c>
      <c r="E3830" s="2">
        <v>20210910</v>
      </c>
      <c r="F3830" t="str">
        <f t="shared" si="174"/>
        <v>RS23</v>
      </c>
      <c r="G3830" t="s">
        <v>1139</v>
      </c>
      <c r="H3830" t="str">
        <f>VLOOKUP(E3830,GDD!$A$2:$B$57,2)</f>
        <v>900+</v>
      </c>
      <c r="I3830" cm="1">
        <f t="array" ref="I3830">IF(H3830="0-650",1,IF(H3830="650-900",2,IF(H3830="900+",3,NA)))</f>
        <v>3</v>
      </c>
      <c r="J3830">
        <v>3.3251568051642102</v>
      </c>
      <c r="K3830">
        <v>0.834601454289704</v>
      </c>
      <c r="L3830">
        <v>0.92279408829624099</v>
      </c>
    </row>
    <row r="3831" spans="1:12" x14ac:dyDescent="0.2">
      <c r="A3831" t="s">
        <v>4633</v>
      </c>
      <c r="B3831" t="str">
        <f t="shared" si="173"/>
        <v>variation_ht</v>
      </c>
      <c r="C3831">
        <f>VLOOKUP(B3831,GDD!$D$1:$E$31,2)</f>
        <v>19</v>
      </c>
      <c r="D3831" t="s">
        <v>6180</v>
      </c>
      <c r="E3831" s="2">
        <v>20210910</v>
      </c>
      <c r="F3831" t="str">
        <f t="shared" si="174"/>
        <v>RS23</v>
      </c>
      <c r="G3831" t="s">
        <v>1139</v>
      </c>
      <c r="H3831" t="str">
        <f>VLOOKUP(E3831,GDD!$A$2:$B$57,2)</f>
        <v>900+</v>
      </c>
      <c r="I3831" cm="1">
        <f t="array" ref="I3831">IF(H3831="0-650",1,IF(H3831="650-900",2,IF(H3831="900+",3,NA)))</f>
        <v>3</v>
      </c>
      <c r="J3831">
        <v>8.6435364810509493E-3</v>
      </c>
      <c r="K3831">
        <v>4.2923888328354198E-3</v>
      </c>
      <c r="L3831">
        <v>0.85797607525108899</v>
      </c>
    </row>
    <row r="3832" spans="1:12" x14ac:dyDescent="0.2">
      <c r="A3832" t="s">
        <v>4634</v>
      </c>
      <c r="B3832" t="str">
        <f t="shared" si="173"/>
        <v>plot_volume</v>
      </c>
      <c r="C3832">
        <f>VLOOKUP(B3832,GDD!$D$1:$E$31,2)</f>
        <v>20</v>
      </c>
      <c r="D3832" t="s">
        <v>6180</v>
      </c>
      <c r="E3832" s="2">
        <v>20210910</v>
      </c>
      <c r="F3832" t="str">
        <f t="shared" si="174"/>
        <v>RS23</v>
      </c>
      <c r="G3832" t="s">
        <v>1139</v>
      </c>
      <c r="H3832" t="str">
        <f>VLOOKUP(E3832,GDD!$A$2:$B$57,2)</f>
        <v>900+</v>
      </c>
      <c r="I3832" cm="1">
        <f t="array" ref="I3832">IF(H3832="0-650",1,IF(H3832="650-900",2,IF(H3832="900+",3,NA)))</f>
        <v>3</v>
      </c>
      <c r="J3832" s="1">
        <v>4.4263169547721301E-5</v>
      </c>
      <c r="K3832" s="1">
        <v>9.2778729596610004E-6</v>
      </c>
      <c r="L3832">
        <v>0.93469385544389805</v>
      </c>
    </row>
    <row r="3833" spans="1:12" x14ac:dyDescent="0.2">
      <c r="A3833" t="s">
        <v>4635</v>
      </c>
      <c r="B3833" t="str">
        <f t="shared" si="173"/>
        <v>height_30p</v>
      </c>
      <c r="C3833">
        <f>VLOOKUP(B3833,GDD!$D$1:$E$31,2)</f>
        <v>2</v>
      </c>
      <c r="D3833" t="s">
        <v>6180</v>
      </c>
      <c r="E3833" s="2">
        <v>20210924</v>
      </c>
      <c r="F3833" t="str">
        <f t="shared" si="174"/>
        <v>RS23</v>
      </c>
      <c r="G3833" t="s">
        <v>1139</v>
      </c>
      <c r="H3833" t="str">
        <f>VLOOKUP(E3833,GDD!$A$2:$B$57,2)</f>
        <v>900+</v>
      </c>
      <c r="I3833" cm="1">
        <f t="array" ref="I3833">IF(H3833="0-650",1,IF(H3833="650-900",2,IF(H3833="900+",3,NA)))</f>
        <v>3</v>
      </c>
      <c r="J3833">
        <v>0.297029965753493</v>
      </c>
      <c r="K3833">
        <v>2.25782037332663E-2</v>
      </c>
      <c r="L3833">
        <v>0.97528839661939704</v>
      </c>
    </row>
    <row r="3834" spans="1:12" x14ac:dyDescent="0.2">
      <c r="A3834" t="s">
        <v>4636</v>
      </c>
      <c r="B3834" t="str">
        <f t="shared" si="173"/>
        <v>height_50p</v>
      </c>
      <c r="C3834">
        <f>VLOOKUP(B3834,GDD!$D$1:$E$31,2)</f>
        <v>3</v>
      </c>
      <c r="D3834" t="s">
        <v>6180</v>
      </c>
      <c r="E3834" s="2">
        <v>20210924</v>
      </c>
      <c r="F3834" t="str">
        <f t="shared" si="174"/>
        <v>RS23</v>
      </c>
      <c r="G3834" t="s">
        <v>1139</v>
      </c>
      <c r="H3834" t="str">
        <f>VLOOKUP(E3834,GDD!$A$2:$B$57,2)</f>
        <v>900+</v>
      </c>
      <c r="I3834" cm="1">
        <f t="array" ref="I3834">IF(H3834="0-650",1,IF(H3834="650-900",2,IF(H3834="900+",3,NA)))</f>
        <v>3</v>
      </c>
      <c r="J3834">
        <v>0.26959813952305001</v>
      </c>
      <c r="K3834">
        <v>8.9385026051203107E-3</v>
      </c>
      <c r="L3834">
        <v>0.989069166259951</v>
      </c>
    </row>
    <row r="3835" spans="1:12" x14ac:dyDescent="0.2">
      <c r="A3835" t="s">
        <v>4637</v>
      </c>
      <c r="B3835" t="str">
        <f t="shared" si="173"/>
        <v>height_70p</v>
      </c>
      <c r="C3835">
        <f>VLOOKUP(B3835,GDD!$D$1:$E$31,2)</f>
        <v>4</v>
      </c>
      <c r="D3835" t="s">
        <v>6180</v>
      </c>
      <c r="E3835" s="2">
        <v>20210924</v>
      </c>
      <c r="F3835" t="str">
        <f t="shared" si="174"/>
        <v>RS23</v>
      </c>
      <c r="G3835" t="s">
        <v>1139</v>
      </c>
      <c r="H3835" t="str">
        <f>VLOOKUP(E3835,GDD!$A$2:$B$57,2)</f>
        <v>900+</v>
      </c>
      <c r="I3835" cm="1">
        <f t="array" ref="I3835">IF(H3835="0-650",1,IF(H3835="650-900",2,IF(H3835="900+",3,NA)))</f>
        <v>3</v>
      </c>
      <c r="J3835">
        <v>0.18527737838713201</v>
      </c>
      <c r="K3835">
        <v>8.1377780083173399E-3</v>
      </c>
      <c r="L3835">
        <v>0.98557054584245496</v>
      </c>
    </row>
    <row r="3836" spans="1:12" x14ac:dyDescent="0.2">
      <c r="A3836" t="s">
        <v>4638</v>
      </c>
      <c r="B3836" t="str">
        <f t="shared" si="173"/>
        <v>height_90p</v>
      </c>
      <c r="C3836">
        <f>VLOOKUP(B3836,GDD!$D$1:$E$31,2)</f>
        <v>5</v>
      </c>
      <c r="D3836" t="s">
        <v>6180</v>
      </c>
      <c r="E3836" s="2">
        <v>20210924</v>
      </c>
      <c r="F3836" t="str">
        <f t="shared" si="174"/>
        <v>RS23</v>
      </c>
      <c r="G3836" t="s">
        <v>1139</v>
      </c>
      <c r="H3836" t="str">
        <f>VLOOKUP(E3836,GDD!$A$2:$B$57,2)</f>
        <v>900+</v>
      </c>
      <c r="I3836" cm="1">
        <f t="array" ref="I3836">IF(H3836="0-650",1,IF(H3836="650-900",2,IF(H3836="900+",3,NA)))</f>
        <v>3</v>
      </c>
      <c r="J3836">
        <v>0.123320502389478</v>
      </c>
      <c r="K3836">
        <v>3.86632097863869E-3</v>
      </c>
      <c r="L3836">
        <v>0.98965748216818805</v>
      </c>
    </row>
    <row r="3837" spans="1:12" x14ac:dyDescent="0.2">
      <c r="A3837" t="s">
        <v>4639</v>
      </c>
      <c r="B3837" t="str">
        <f t="shared" si="173"/>
        <v>height_95p</v>
      </c>
      <c r="C3837">
        <f>VLOOKUP(B3837,GDD!$D$1:$E$31,2)</f>
        <v>6</v>
      </c>
      <c r="D3837" t="s">
        <v>6180</v>
      </c>
      <c r="E3837" s="2">
        <v>20210924</v>
      </c>
      <c r="F3837" t="str">
        <f t="shared" si="174"/>
        <v>RS23</v>
      </c>
      <c r="G3837" t="s">
        <v>1139</v>
      </c>
      <c r="H3837" t="str">
        <f>VLOOKUP(E3837,GDD!$A$2:$B$57,2)</f>
        <v>900+</v>
      </c>
      <c r="I3837" cm="1">
        <f t="array" ref="I3837">IF(H3837="0-650",1,IF(H3837="650-900",2,IF(H3837="900+",3,NA)))</f>
        <v>3</v>
      </c>
      <c r="J3837">
        <v>0.11802155514683101</v>
      </c>
      <c r="K3837">
        <v>3.4767078882907698E-3</v>
      </c>
      <c r="L3837">
        <v>0.99027606831645298</v>
      </c>
    </row>
    <row r="3838" spans="1:12" x14ac:dyDescent="0.2">
      <c r="A3838" t="s">
        <v>4640</v>
      </c>
      <c r="B3838" t="str">
        <f t="shared" si="173"/>
        <v>height_99p</v>
      </c>
      <c r="C3838">
        <f>VLOOKUP(B3838,GDD!$D$1:$E$31,2)</f>
        <v>7</v>
      </c>
      <c r="D3838" t="s">
        <v>6180</v>
      </c>
      <c r="E3838" s="2">
        <v>20210924</v>
      </c>
      <c r="F3838" t="str">
        <f t="shared" si="174"/>
        <v>RS23</v>
      </c>
      <c r="G3838" t="s">
        <v>1139</v>
      </c>
      <c r="H3838" t="str">
        <f>VLOOKUP(E3838,GDD!$A$2:$B$57,2)</f>
        <v>900+</v>
      </c>
      <c r="I3838" cm="1">
        <f t="array" ref="I3838">IF(H3838="0-650",1,IF(H3838="650-900",2,IF(H3838="900+",3,NA)))</f>
        <v>3</v>
      </c>
      <c r="J3838">
        <v>0.102810316275535</v>
      </c>
      <c r="K3838">
        <v>4.3209831024286303E-3</v>
      </c>
      <c r="L3838">
        <v>0.98618399229134401</v>
      </c>
    </row>
    <row r="3839" spans="1:12" x14ac:dyDescent="0.2">
      <c r="A3839" t="s">
        <v>4641</v>
      </c>
      <c r="B3839" t="str">
        <f t="shared" si="173"/>
        <v>canopy_cover_5p</v>
      </c>
      <c r="C3839">
        <f>VLOOKUP(B3839,GDD!$D$1:$E$31,2)</f>
        <v>8</v>
      </c>
      <c r="D3839" t="s">
        <v>6180</v>
      </c>
      <c r="E3839" s="2">
        <v>20210924</v>
      </c>
      <c r="F3839" t="str">
        <f t="shared" si="174"/>
        <v>RS23</v>
      </c>
      <c r="G3839" t="s">
        <v>1139</v>
      </c>
      <c r="H3839" t="str">
        <f>VLOOKUP(E3839,GDD!$A$2:$B$57,2)</f>
        <v>900+</v>
      </c>
      <c r="I3839" cm="1">
        <f t="array" ref="I3839">IF(H3839="0-650",1,IF(H3839="650-900",2,IF(H3839="900+",3,NA)))</f>
        <v>3</v>
      </c>
      <c r="J3839">
        <v>84.736793626219097</v>
      </c>
      <c r="K3839">
        <v>6.2468536795916396</v>
      </c>
      <c r="L3839">
        <v>0.97601581814309502</v>
      </c>
    </row>
    <row r="3840" spans="1:12" x14ac:dyDescent="0.2">
      <c r="A3840" t="s">
        <v>4642</v>
      </c>
      <c r="B3840" t="str">
        <f t="shared" si="173"/>
        <v>pcanopy_cover_10p</v>
      </c>
      <c r="C3840">
        <f>VLOOKUP(B3840,GDD!$D$1:$E$31,2)</f>
        <v>9</v>
      </c>
      <c r="D3840" t="s">
        <v>6180</v>
      </c>
      <c r="E3840" s="2">
        <v>20210924</v>
      </c>
      <c r="F3840" t="str">
        <f t="shared" si="174"/>
        <v>RS23</v>
      </c>
      <c r="G3840" t="s">
        <v>1139</v>
      </c>
      <c r="H3840" t="str">
        <f>VLOOKUP(E3840,GDD!$A$2:$B$57,2)</f>
        <v>900+</v>
      </c>
      <c r="I3840" cm="1">
        <f t="array" ref="I3840">IF(H3840="0-650",1,IF(H3840="650-900",2,IF(H3840="900+",3,NA)))</f>
        <v>3</v>
      </c>
      <c r="J3840">
        <v>118.644399431634</v>
      </c>
      <c r="K3840">
        <v>8.0041997223049393</v>
      </c>
      <c r="L3840">
        <v>0.97800665783205198</v>
      </c>
    </row>
    <row r="3841" spans="1:12" x14ac:dyDescent="0.2">
      <c r="A3841" t="s">
        <v>4643</v>
      </c>
      <c r="B3841" t="str">
        <f t="shared" si="173"/>
        <v>canopy_cover_20p</v>
      </c>
      <c r="C3841">
        <f>VLOOKUP(B3841,GDD!$D$1:$E$31,2)</f>
        <v>10</v>
      </c>
      <c r="D3841" t="s">
        <v>6180</v>
      </c>
      <c r="E3841" s="2">
        <v>20210924</v>
      </c>
      <c r="F3841" t="str">
        <f t="shared" si="174"/>
        <v>RS23</v>
      </c>
      <c r="G3841" t="s">
        <v>1139</v>
      </c>
      <c r="H3841" t="str">
        <f>VLOOKUP(E3841,GDD!$A$2:$B$57,2)</f>
        <v>900+</v>
      </c>
      <c r="I3841" cm="1">
        <f t="array" ref="I3841">IF(H3841="0-650",1,IF(H3841="650-900",2,IF(H3841="900+",3,NA)))</f>
        <v>3</v>
      </c>
      <c r="J3841">
        <v>135.098775501305</v>
      </c>
      <c r="K3841">
        <v>9.5338528974674297</v>
      </c>
      <c r="L3841">
        <v>0.97701745588706901</v>
      </c>
    </row>
    <row r="3842" spans="1:12" x14ac:dyDescent="0.2">
      <c r="A3842" t="s">
        <v>4644</v>
      </c>
      <c r="B3842" t="str">
        <f t="shared" si="173"/>
        <v>canopy_cover_30p</v>
      </c>
      <c r="C3842">
        <f>VLOOKUP(B3842,GDD!$D$1:$E$31,2)</f>
        <v>11</v>
      </c>
      <c r="D3842" t="s">
        <v>6180</v>
      </c>
      <c r="E3842" s="2">
        <v>20210924</v>
      </c>
      <c r="F3842" t="str">
        <f t="shared" si="174"/>
        <v>RS23</v>
      </c>
      <c r="G3842" t="s">
        <v>1139</v>
      </c>
      <c r="H3842" t="str">
        <f>VLOOKUP(E3842,GDD!$A$2:$B$57,2)</f>
        <v>900+</v>
      </c>
      <c r="I3842" cm="1">
        <f t="array" ref="I3842">IF(H3842="0-650",1,IF(H3842="650-900",2,IF(H3842="900+",3,NA)))</f>
        <v>3</v>
      </c>
      <c r="J3842">
        <v>145.98918653748899</v>
      </c>
      <c r="K3842">
        <v>10.947005777888601</v>
      </c>
      <c r="L3842">
        <v>0.97561450079399903</v>
      </c>
    </row>
    <row r="3843" spans="1:12" x14ac:dyDescent="0.2">
      <c r="A3843" t="s">
        <v>4645</v>
      </c>
      <c r="B3843" t="str">
        <f t="shared" si="173"/>
        <v>canopy_cover_40p</v>
      </c>
      <c r="C3843">
        <f>VLOOKUP(B3843,GDD!$D$1:$E$31,2)</f>
        <v>12</v>
      </c>
      <c r="D3843" t="s">
        <v>6180</v>
      </c>
      <c r="E3843" s="2">
        <v>20210924</v>
      </c>
      <c r="F3843" t="str">
        <f t="shared" si="174"/>
        <v>RS23</v>
      </c>
      <c r="G3843" t="s">
        <v>1139</v>
      </c>
      <c r="H3843" t="str">
        <f>VLOOKUP(E3843,GDD!$A$2:$B$57,2)</f>
        <v>900+</v>
      </c>
      <c r="I3843" cm="1">
        <f t="array" ref="I3843">IF(H3843="0-650",1,IF(H3843="650-900",2,IF(H3843="900+",3,NA)))</f>
        <v>3</v>
      </c>
      <c r="J3843">
        <v>181.104347969061</v>
      </c>
      <c r="K3843">
        <v>13.2207224390395</v>
      </c>
      <c r="L3843">
        <v>0.97624452775644399</v>
      </c>
    </row>
    <row r="3844" spans="1:12" x14ac:dyDescent="0.2">
      <c r="A3844" t="s">
        <v>4646</v>
      </c>
      <c r="B3844" t="str">
        <f t="shared" si="173"/>
        <v>canopy_cover_50p</v>
      </c>
      <c r="C3844">
        <f>VLOOKUP(B3844,GDD!$D$1:$E$31,2)</f>
        <v>13</v>
      </c>
      <c r="D3844" t="s">
        <v>6180</v>
      </c>
      <c r="E3844" s="2">
        <v>20210924</v>
      </c>
      <c r="F3844" t="str">
        <f t="shared" si="174"/>
        <v>RS23</v>
      </c>
      <c r="G3844" t="s">
        <v>1139</v>
      </c>
      <c r="H3844" t="str">
        <f>VLOOKUP(E3844,GDD!$A$2:$B$57,2)</f>
        <v>900+</v>
      </c>
      <c r="I3844" cm="1">
        <f t="array" ref="I3844">IF(H3844="0-650",1,IF(H3844="650-900",2,IF(H3844="900+",3,NA)))</f>
        <v>3</v>
      </c>
      <c r="J3844">
        <v>243.38879703495701</v>
      </c>
      <c r="K3844">
        <v>13.4802918394277</v>
      </c>
      <c r="L3844">
        <v>0.98187271973559298</v>
      </c>
    </row>
    <row r="3845" spans="1:12" x14ac:dyDescent="0.2">
      <c r="A3845" t="s">
        <v>4647</v>
      </c>
      <c r="B3845" t="str">
        <f t="shared" si="173"/>
        <v>canopy_cover_75p</v>
      </c>
      <c r="C3845">
        <f>VLOOKUP(B3845,GDD!$D$1:$E$31,2)</f>
        <v>14</v>
      </c>
      <c r="D3845" t="s">
        <v>6180</v>
      </c>
      <c r="E3845" s="2">
        <v>20210924</v>
      </c>
      <c r="F3845" t="str">
        <f t="shared" si="174"/>
        <v>RS23</v>
      </c>
      <c r="G3845" t="s">
        <v>1139</v>
      </c>
      <c r="H3845" t="str">
        <f>VLOOKUP(E3845,GDD!$A$2:$B$57,2)</f>
        <v>900+</v>
      </c>
      <c r="I3845" cm="1">
        <f t="array" ref="I3845">IF(H3845="0-650",1,IF(H3845="650-900",2,IF(H3845="900+",3,NA)))</f>
        <v>3</v>
      </c>
      <c r="J3845">
        <v>239.03234697592001</v>
      </c>
      <c r="K3845">
        <v>11.7295887393618</v>
      </c>
      <c r="L3845">
        <v>0.98390620174688304</v>
      </c>
    </row>
    <row r="3846" spans="1:12" x14ac:dyDescent="0.2">
      <c r="A3846" t="s">
        <v>4648</v>
      </c>
      <c r="B3846" t="str">
        <f t="shared" si="173"/>
        <v>standard_deviation_ht</v>
      </c>
      <c r="C3846">
        <f>VLOOKUP(B3846,GDD!$D$1:$E$31,2)</f>
        <v>15</v>
      </c>
      <c r="D3846" t="s">
        <v>6180</v>
      </c>
      <c r="E3846" s="2">
        <v>20210924</v>
      </c>
      <c r="F3846" t="str">
        <f t="shared" si="174"/>
        <v>RS23</v>
      </c>
      <c r="G3846" t="s">
        <v>1139</v>
      </c>
      <c r="H3846" t="str">
        <f>VLOOKUP(E3846,GDD!$A$2:$B$57,2)</f>
        <v>900+</v>
      </c>
      <c r="I3846" cm="1">
        <f t="array" ref="I3846">IF(H3846="0-650",1,IF(H3846="650-900",2,IF(H3846="900+",3,NA)))</f>
        <v>3</v>
      </c>
      <c r="J3846">
        <v>3.3433579604318399E-3</v>
      </c>
      <c r="K3846">
        <v>1.9853091321655899E-3</v>
      </c>
      <c r="L3846">
        <v>0.83476938438488402</v>
      </c>
    </row>
    <row r="3847" spans="1:12" x14ac:dyDescent="0.2">
      <c r="A3847" t="s">
        <v>4649</v>
      </c>
      <c r="B3847" t="str">
        <f t="shared" si="173"/>
        <v>quadratic_mean_ht</v>
      </c>
      <c r="C3847">
        <f>VLOOKUP(B3847,GDD!$D$1:$E$31,2)</f>
        <v>16</v>
      </c>
      <c r="D3847" t="s">
        <v>6180</v>
      </c>
      <c r="E3847" s="2">
        <v>20210924</v>
      </c>
      <c r="F3847" t="str">
        <f t="shared" si="174"/>
        <v>RS23</v>
      </c>
      <c r="G3847" t="s">
        <v>1139</v>
      </c>
      <c r="H3847" t="str">
        <f>VLOOKUP(E3847,GDD!$A$2:$B$57,2)</f>
        <v>900+</v>
      </c>
      <c r="I3847" cm="1">
        <f t="array" ref="I3847">IF(H3847="0-650",1,IF(H3847="650-900",2,IF(H3847="900+",3,NA)))</f>
        <v>3</v>
      </c>
      <c r="J3847">
        <v>0.157608225785075</v>
      </c>
      <c r="K3847">
        <v>4.5137390022901899E-3</v>
      </c>
      <c r="L3847">
        <v>0.99054394356789099</v>
      </c>
    </row>
    <row r="3848" spans="1:12" x14ac:dyDescent="0.2">
      <c r="A3848" t="s">
        <v>4650</v>
      </c>
      <c r="B3848" t="str">
        <f t="shared" si="173"/>
        <v>skewness_ht</v>
      </c>
      <c r="C3848">
        <f>VLOOKUP(B3848,GDD!$D$1:$E$31,2)</f>
        <v>17</v>
      </c>
      <c r="D3848" t="s">
        <v>6180</v>
      </c>
      <c r="E3848" s="2">
        <v>20210924</v>
      </c>
      <c r="F3848" t="str">
        <f t="shared" si="174"/>
        <v>RS23</v>
      </c>
      <c r="G3848" t="s">
        <v>1139</v>
      </c>
      <c r="H3848" t="str">
        <f>VLOOKUP(E3848,GDD!$A$2:$B$57,2)</f>
        <v>900+</v>
      </c>
      <c r="I3848" cm="1">
        <f t="array" ref="I3848">IF(H3848="0-650",1,IF(H3848="650-900",2,IF(H3848="900+",3,NA)))</f>
        <v>3</v>
      </c>
      <c r="J3848">
        <v>0.289226259204384</v>
      </c>
      <c r="K3848">
        <v>2.2318730024435601E-2</v>
      </c>
      <c r="L3848">
        <v>0.974922705026806</v>
      </c>
    </row>
    <row r="3849" spans="1:12" x14ac:dyDescent="0.2">
      <c r="A3849" t="s">
        <v>4651</v>
      </c>
      <c r="B3849" t="str">
        <f t="shared" si="173"/>
        <v>kurtosis_ht</v>
      </c>
      <c r="C3849">
        <f>VLOOKUP(B3849,GDD!$D$1:$E$31,2)</f>
        <v>18</v>
      </c>
      <c r="D3849" t="s">
        <v>6180</v>
      </c>
      <c r="E3849" s="2">
        <v>20210924</v>
      </c>
      <c r="F3849" t="str">
        <f t="shared" si="174"/>
        <v>RS23</v>
      </c>
      <c r="G3849" t="s">
        <v>1139</v>
      </c>
      <c r="H3849" t="str">
        <f>VLOOKUP(E3849,GDD!$A$2:$B$57,2)</f>
        <v>900+</v>
      </c>
      <c r="I3849" cm="1">
        <f t="array" ref="I3849">IF(H3849="0-650",1,IF(H3849="650-900",2,IF(H3849="900+",3,NA)))</f>
        <v>3</v>
      </c>
      <c r="J3849">
        <v>0.99920773560293996</v>
      </c>
      <c r="K3849">
        <v>0.13383229405702199</v>
      </c>
      <c r="L3849">
        <v>0.95726195246267498</v>
      </c>
    </row>
    <row r="3850" spans="1:12" x14ac:dyDescent="0.2">
      <c r="A3850" t="s">
        <v>4652</v>
      </c>
      <c r="B3850" t="str">
        <f t="shared" si="173"/>
        <v>variation_ht</v>
      </c>
      <c r="C3850">
        <f>VLOOKUP(B3850,GDD!$D$1:$E$31,2)</f>
        <v>19</v>
      </c>
      <c r="D3850" t="s">
        <v>6180</v>
      </c>
      <c r="E3850" s="2">
        <v>20210924</v>
      </c>
      <c r="F3850" t="str">
        <f t="shared" si="174"/>
        <v>RS23</v>
      </c>
      <c r="G3850" t="s">
        <v>1139</v>
      </c>
      <c r="H3850" t="str">
        <f>VLOOKUP(E3850,GDD!$A$2:$B$57,2)</f>
        <v>900+</v>
      </c>
      <c r="I3850" cm="1">
        <f t="array" ref="I3850">IF(H3850="0-650",1,IF(H3850="650-900",2,IF(H3850="900+",3,NA)))</f>
        <v>3</v>
      </c>
      <c r="J3850">
        <v>1.0520584102801199E-2</v>
      </c>
      <c r="K3850">
        <v>2.3448466972716799E-3</v>
      </c>
      <c r="L3850">
        <v>0.93084394288913497</v>
      </c>
    </row>
    <row r="3851" spans="1:12" x14ac:dyDescent="0.2">
      <c r="A3851" t="s">
        <v>4653</v>
      </c>
      <c r="B3851" t="str">
        <f t="shared" si="173"/>
        <v>plot_volume</v>
      </c>
      <c r="C3851">
        <f>VLOOKUP(B3851,GDD!$D$1:$E$31,2)</f>
        <v>20</v>
      </c>
      <c r="D3851" t="s">
        <v>6180</v>
      </c>
      <c r="E3851" s="2">
        <v>20210924</v>
      </c>
      <c r="F3851" t="str">
        <f t="shared" si="174"/>
        <v>RS23</v>
      </c>
      <c r="G3851" t="s">
        <v>1139</v>
      </c>
      <c r="H3851" t="str">
        <f>VLOOKUP(E3851,GDD!$A$2:$B$57,2)</f>
        <v>900+</v>
      </c>
      <c r="I3851" cm="1">
        <f t="array" ref="I3851">IF(H3851="0-650",1,IF(H3851="650-900",2,IF(H3851="900+",3,NA)))</f>
        <v>3</v>
      </c>
      <c r="J3851" s="1">
        <v>6.6371593937718606E-5</v>
      </c>
      <c r="K3851" s="1">
        <v>5.0185544664748097E-6</v>
      </c>
      <c r="L3851">
        <v>0.97541531159026296</v>
      </c>
    </row>
    <row r="3852" spans="1:12" x14ac:dyDescent="0.2">
      <c r="A3852" t="s">
        <v>5880</v>
      </c>
      <c r="B3852" t="str">
        <f t="shared" si="173"/>
        <v>NDVI</v>
      </c>
      <c r="C3852">
        <f>VLOOKUP(B3852,GDD!$D$1:$E$31,2)</f>
        <v>21</v>
      </c>
      <c r="D3852" t="s">
        <v>6180</v>
      </c>
      <c r="E3852" s="2">
        <v>20210616</v>
      </c>
      <c r="F3852" t="str">
        <f t="shared" si="174"/>
        <v>RS23</v>
      </c>
      <c r="G3852" t="s">
        <v>1139</v>
      </c>
      <c r="H3852" t="str">
        <f>VLOOKUP(E3852,GDD!$A$2:$B$57,2)</f>
        <v>0-650</v>
      </c>
      <c r="I3852" cm="1">
        <f t="array" ref="I3852">IF(H3852="0-650",1,IF(H3852="650-900",2,IF(H3852="900+",3,NA)))</f>
        <v>1</v>
      </c>
      <c r="J3852">
        <v>2.3187776316879399E-4</v>
      </c>
      <c r="K3852" s="1">
        <v>9.3593569262700004E-5</v>
      </c>
      <c r="L3852">
        <v>0.88141106929803004</v>
      </c>
    </row>
    <row r="3853" spans="1:12" x14ac:dyDescent="0.2">
      <c r="A3853" t="s">
        <v>5881</v>
      </c>
      <c r="B3853" t="str">
        <f t="shared" si="173"/>
        <v>SR800680</v>
      </c>
      <c r="C3853">
        <f>VLOOKUP(B3853,GDD!$D$1:$E$31,2)</f>
        <v>22</v>
      </c>
      <c r="D3853" t="s">
        <v>6180</v>
      </c>
      <c r="E3853" s="2">
        <v>20210616</v>
      </c>
      <c r="F3853" t="str">
        <f t="shared" si="174"/>
        <v>RS23</v>
      </c>
      <c r="G3853" t="s">
        <v>1139</v>
      </c>
      <c r="H3853" t="str">
        <f>VLOOKUP(E3853,GDD!$A$2:$B$57,2)</f>
        <v>0-650</v>
      </c>
      <c r="I3853" cm="1">
        <f t="array" ref="I3853">IF(H3853="0-650",1,IF(H3853="650-900",2,IF(H3853="900+",3,NA)))</f>
        <v>1</v>
      </c>
      <c r="J3853">
        <v>2.87944455237776E-2</v>
      </c>
      <c r="K3853">
        <v>9.1977448454760406E-3</v>
      </c>
      <c r="L3853">
        <v>0.903770236650006</v>
      </c>
    </row>
    <row r="3854" spans="1:12" x14ac:dyDescent="0.2">
      <c r="A3854" t="s">
        <v>5882</v>
      </c>
      <c r="B3854" t="str">
        <f t="shared" si="173"/>
        <v>mRENDVI</v>
      </c>
      <c r="C3854">
        <f>VLOOKUP(B3854,GDD!$D$1:$E$31,2)</f>
        <v>23</v>
      </c>
      <c r="D3854" t="s">
        <v>6180</v>
      </c>
      <c r="E3854" s="2">
        <v>20210616</v>
      </c>
      <c r="F3854" t="str">
        <f t="shared" si="174"/>
        <v>RS23</v>
      </c>
      <c r="G3854" t="s">
        <v>1139</v>
      </c>
      <c r="H3854" t="str">
        <f>VLOOKUP(E3854,GDD!$A$2:$B$57,2)</f>
        <v>0-650</v>
      </c>
      <c r="I3854" cm="1">
        <f t="array" ref="I3854">IF(H3854="0-650",1,IF(H3854="650-900",2,IF(H3854="900+",3,NA)))</f>
        <v>1</v>
      </c>
      <c r="J3854">
        <v>2.1789249765604701E-4</v>
      </c>
      <c r="K3854">
        <v>1.0327028519876701E-4</v>
      </c>
      <c r="L3854">
        <v>0.86357013234274205</v>
      </c>
    </row>
    <row r="3855" spans="1:12" x14ac:dyDescent="0.2">
      <c r="A3855" t="s">
        <v>5883</v>
      </c>
      <c r="B3855" t="str">
        <f t="shared" si="173"/>
        <v>GNDVI</v>
      </c>
      <c r="C3855">
        <f>VLOOKUP(B3855,GDD!$D$1:$E$31,2)</f>
        <v>24</v>
      </c>
      <c r="D3855" t="s">
        <v>6180</v>
      </c>
      <c r="E3855" s="2">
        <v>20210616</v>
      </c>
      <c r="F3855" t="str">
        <f t="shared" si="174"/>
        <v>RS23</v>
      </c>
      <c r="G3855" t="s">
        <v>1139</v>
      </c>
      <c r="H3855" t="str">
        <f>VLOOKUP(E3855,GDD!$A$2:$B$57,2)</f>
        <v>0-650</v>
      </c>
      <c r="I3855" cm="1">
        <f t="array" ref="I3855">IF(H3855="0-650",1,IF(H3855="650-900",2,IF(H3855="900+",3,NA)))</f>
        <v>1</v>
      </c>
      <c r="J3855">
        <v>1.08004396727906E-4</v>
      </c>
      <c r="K3855" s="1">
        <v>6.4146697948055299E-5</v>
      </c>
      <c r="L3855">
        <v>0.83474155906011904</v>
      </c>
    </row>
    <row r="3856" spans="1:12" x14ac:dyDescent="0.2">
      <c r="A3856" t="s">
        <v>5884</v>
      </c>
      <c r="B3856" t="str">
        <f t="shared" si="173"/>
        <v>PRI</v>
      </c>
      <c r="C3856">
        <f>VLOOKUP(B3856,GDD!$D$1:$E$31,2)</f>
        <v>25</v>
      </c>
      <c r="D3856" t="s">
        <v>6180</v>
      </c>
      <c r="E3856" s="2">
        <v>20210616</v>
      </c>
      <c r="F3856" t="str">
        <f t="shared" si="174"/>
        <v>RS23</v>
      </c>
      <c r="G3856" t="s">
        <v>1139</v>
      </c>
      <c r="H3856" t="str">
        <f>VLOOKUP(E3856,GDD!$A$2:$B$57,2)</f>
        <v>0-650</v>
      </c>
      <c r="I3856" cm="1">
        <f t="array" ref="I3856">IF(H3856="0-650",1,IF(H3856="650-900",2,IF(H3856="900+",3,NA)))</f>
        <v>1</v>
      </c>
      <c r="J3856" s="1">
        <v>6.3461486020993002E-6</v>
      </c>
      <c r="K3856" s="1">
        <v>2.7510315292591801E-6</v>
      </c>
      <c r="L3856">
        <v>0.87374495097365601</v>
      </c>
    </row>
    <row r="3857" spans="1:12" x14ac:dyDescent="0.2">
      <c r="A3857" t="s">
        <v>5885</v>
      </c>
      <c r="B3857" t="str">
        <f t="shared" si="173"/>
        <v>OSAVI</v>
      </c>
      <c r="C3857">
        <f>VLOOKUP(B3857,GDD!$D$1:$E$31,2)</f>
        <v>26</v>
      </c>
      <c r="D3857" t="s">
        <v>6180</v>
      </c>
      <c r="E3857" s="2">
        <v>20210616</v>
      </c>
      <c r="F3857" t="str">
        <f t="shared" si="174"/>
        <v>RS23</v>
      </c>
      <c r="G3857" t="s">
        <v>1139</v>
      </c>
      <c r="H3857" t="str">
        <f>VLOOKUP(E3857,GDD!$A$2:$B$57,2)</f>
        <v>0-650</v>
      </c>
      <c r="I3857" cm="1">
        <f t="array" ref="I3857">IF(H3857="0-650",1,IF(H3857="650-900",2,IF(H3857="900+",3,NA)))</f>
        <v>1</v>
      </c>
      <c r="J3857">
        <v>2.5289387145079197E-4</v>
      </c>
      <c r="K3857" s="1">
        <v>7.3121613930643499E-5</v>
      </c>
      <c r="L3857">
        <v>0.91209265431491704</v>
      </c>
    </row>
    <row r="3858" spans="1:12" x14ac:dyDescent="0.2">
      <c r="A3858" t="s">
        <v>5886</v>
      </c>
      <c r="B3858" t="str">
        <f t="shared" si="173"/>
        <v>PSRI</v>
      </c>
      <c r="C3858">
        <f>VLOOKUP(B3858,GDD!$D$1:$E$31,2)</f>
        <v>27</v>
      </c>
      <c r="D3858" t="s">
        <v>6180</v>
      </c>
      <c r="E3858" s="2">
        <v>20210616</v>
      </c>
      <c r="F3858" t="str">
        <f t="shared" si="174"/>
        <v>RS23</v>
      </c>
      <c r="G3858" t="s">
        <v>1139</v>
      </c>
      <c r="H3858" t="str">
        <f>VLOOKUP(E3858,GDD!$A$2:$B$57,2)</f>
        <v>0-650</v>
      </c>
      <c r="I3858" cm="1">
        <f t="array" ref="I3858">IF(H3858="0-650",1,IF(H3858="650-900",2,IF(H3858="900+",3,NA)))</f>
        <v>1</v>
      </c>
      <c r="J3858" s="1">
        <v>3.0443903347567E-5</v>
      </c>
      <c r="K3858" s="1">
        <v>2.0902852366629902E-5</v>
      </c>
      <c r="L3858">
        <v>0.81375743872555895</v>
      </c>
    </row>
    <row r="3859" spans="1:12" x14ac:dyDescent="0.2">
      <c r="A3859" t="s">
        <v>5887</v>
      </c>
      <c r="B3859" t="str">
        <f t="shared" si="173"/>
        <v>Carte1</v>
      </c>
      <c r="C3859">
        <f>VLOOKUP(B3859,GDD!$D$1:$E$31,2)</f>
        <v>28</v>
      </c>
      <c r="D3859" t="s">
        <v>6180</v>
      </c>
      <c r="E3859" s="2">
        <v>20210616</v>
      </c>
      <c r="F3859" t="str">
        <f t="shared" si="174"/>
        <v>RS23</v>
      </c>
      <c r="G3859" t="s">
        <v>1139</v>
      </c>
      <c r="H3859" t="str">
        <f>VLOOKUP(E3859,GDD!$A$2:$B$57,2)</f>
        <v>0-650</v>
      </c>
      <c r="I3859" cm="1">
        <f t="array" ref="I3859">IF(H3859="0-650",1,IF(H3859="650-900",2,IF(H3859="900+",3,NA)))</f>
        <v>1</v>
      </c>
      <c r="J3859">
        <v>2.5282743638744699E-2</v>
      </c>
      <c r="K3859">
        <v>1.57660319330046E-2</v>
      </c>
      <c r="L3859">
        <v>0.82790854346610399</v>
      </c>
    </row>
    <row r="3860" spans="1:12" x14ac:dyDescent="0.2">
      <c r="A3860" t="s">
        <v>5888</v>
      </c>
      <c r="B3860" t="str">
        <f t="shared" si="173"/>
        <v>VOG1</v>
      </c>
      <c r="C3860">
        <f>VLOOKUP(B3860,GDD!$D$1:$E$31,2)</f>
        <v>29</v>
      </c>
      <c r="D3860" t="s">
        <v>6180</v>
      </c>
      <c r="E3860" s="2">
        <v>20210616</v>
      </c>
      <c r="F3860" t="str">
        <f t="shared" si="174"/>
        <v>RS23</v>
      </c>
      <c r="G3860" t="s">
        <v>1139</v>
      </c>
      <c r="H3860" t="str">
        <f>VLOOKUP(E3860,GDD!$A$2:$B$57,2)</f>
        <v>0-650</v>
      </c>
      <c r="I3860" cm="1">
        <f t="array" ref="I3860">IF(H3860="0-650",1,IF(H3860="650-900",2,IF(H3860="900+",3,NA)))</f>
        <v>1</v>
      </c>
      <c r="J3860">
        <v>3.91931966331952E-4</v>
      </c>
      <c r="K3860">
        <v>2.2279377456560899E-4</v>
      </c>
      <c r="L3860">
        <v>0.84070111571875705</v>
      </c>
    </row>
    <row r="3861" spans="1:12" x14ac:dyDescent="0.2">
      <c r="A3861" t="s">
        <v>5889</v>
      </c>
      <c r="B3861" t="str">
        <f t="shared" si="173"/>
        <v>SR700670</v>
      </c>
      <c r="C3861">
        <f>VLOOKUP(B3861,GDD!$D$1:$E$31,2)</f>
        <v>30</v>
      </c>
      <c r="D3861" t="s">
        <v>6180</v>
      </c>
      <c r="E3861" s="2">
        <v>20210616</v>
      </c>
      <c r="F3861" t="str">
        <f t="shared" si="174"/>
        <v>RS23</v>
      </c>
      <c r="G3861" t="s">
        <v>1139</v>
      </c>
      <c r="H3861" t="str">
        <f>VLOOKUP(E3861,GDD!$A$2:$B$57,2)</f>
        <v>0-650</v>
      </c>
      <c r="I3861" cm="1">
        <f t="array" ref="I3861">IF(H3861="0-650",1,IF(H3861="650-900",2,IF(H3861="900+",3,NA)))</f>
        <v>1</v>
      </c>
      <c r="J3861">
        <v>2.5571101976393798E-4</v>
      </c>
      <c r="K3861" s="1">
        <v>9.9354512587836297E-5</v>
      </c>
      <c r="L3861">
        <v>0.88533648281612498</v>
      </c>
    </row>
    <row r="3862" spans="1:12" x14ac:dyDescent="0.2">
      <c r="A3862" t="s">
        <v>5890</v>
      </c>
      <c r="B3862" t="str">
        <f t="shared" si="173"/>
        <v>NDVI</v>
      </c>
      <c r="C3862">
        <f>VLOOKUP(B3862,GDD!$D$1:$E$31,2)</f>
        <v>21</v>
      </c>
      <c r="D3862" t="s">
        <v>6180</v>
      </c>
      <c r="E3862" s="2">
        <v>20210622</v>
      </c>
      <c r="F3862" t="str">
        <f t="shared" si="174"/>
        <v>RS23</v>
      </c>
      <c r="G3862" t="s">
        <v>1139</v>
      </c>
      <c r="H3862" t="str">
        <f>VLOOKUP(E3862,GDD!$A$2:$B$57,2)</f>
        <v>0-650</v>
      </c>
      <c r="I3862" cm="1">
        <f t="array" ref="I3862">IF(H3862="0-650",1,IF(H3862="650-900",2,IF(H3862="900+",3,NA)))</f>
        <v>1</v>
      </c>
      <c r="J3862">
        <v>2.6025115888294302E-4</v>
      </c>
      <c r="K3862">
        <v>1.59346579482115E-4</v>
      </c>
      <c r="L3862">
        <v>0.83050040424641702</v>
      </c>
    </row>
    <row r="3863" spans="1:12" x14ac:dyDescent="0.2">
      <c r="A3863" t="s">
        <v>5891</v>
      </c>
      <c r="B3863" t="str">
        <f t="shared" si="173"/>
        <v>SR800680</v>
      </c>
      <c r="C3863">
        <f>VLOOKUP(B3863,GDD!$D$1:$E$31,2)</f>
        <v>22</v>
      </c>
      <c r="D3863" t="s">
        <v>6180</v>
      </c>
      <c r="E3863" s="2">
        <v>20210622</v>
      </c>
      <c r="F3863" t="str">
        <f t="shared" si="174"/>
        <v>RS23</v>
      </c>
      <c r="G3863" t="s">
        <v>1139</v>
      </c>
      <c r="H3863" t="str">
        <f>VLOOKUP(E3863,GDD!$A$2:$B$57,2)</f>
        <v>0-650</v>
      </c>
      <c r="I3863" cm="1">
        <f t="array" ref="I3863">IF(H3863="0-650",1,IF(H3863="650-900",2,IF(H3863="900+",3,NA)))</f>
        <v>1</v>
      </c>
      <c r="J3863">
        <v>0.30767030188531203</v>
      </c>
      <c r="K3863">
        <v>0.27088536001979102</v>
      </c>
      <c r="L3863">
        <v>0.77310812688866704</v>
      </c>
    </row>
    <row r="3864" spans="1:12" x14ac:dyDescent="0.2">
      <c r="A3864" t="s">
        <v>5892</v>
      </c>
      <c r="B3864" t="str">
        <f t="shared" si="173"/>
        <v>mRENDVI</v>
      </c>
      <c r="C3864">
        <f>VLOOKUP(B3864,GDD!$D$1:$E$31,2)</f>
        <v>23</v>
      </c>
      <c r="D3864" t="s">
        <v>6180</v>
      </c>
      <c r="E3864" s="2">
        <v>20210622</v>
      </c>
      <c r="F3864" t="str">
        <f t="shared" si="174"/>
        <v>RS23</v>
      </c>
      <c r="G3864" t="s">
        <v>1139</v>
      </c>
      <c r="H3864" t="str">
        <f>VLOOKUP(E3864,GDD!$A$2:$B$57,2)</f>
        <v>0-650</v>
      </c>
      <c r="I3864" cm="1">
        <f t="array" ref="I3864">IF(H3864="0-650",1,IF(H3864="650-900",2,IF(H3864="900+",3,NA)))</f>
        <v>1</v>
      </c>
      <c r="J3864">
        <v>1.9773597451668601E-4</v>
      </c>
      <c r="K3864">
        <v>1.203542531162E-4</v>
      </c>
      <c r="L3864">
        <v>0.83133319414645601</v>
      </c>
    </row>
    <row r="3865" spans="1:12" x14ac:dyDescent="0.2">
      <c r="A3865" t="s">
        <v>5893</v>
      </c>
      <c r="B3865" t="str">
        <f t="shared" si="173"/>
        <v>GNDVI</v>
      </c>
      <c r="C3865">
        <f>VLOOKUP(B3865,GDD!$D$1:$E$31,2)</f>
        <v>24</v>
      </c>
      <c r="D3865" t="s">
        <v>6180</v>
      </c>
      <c r="E3865" s="2">
        <v>20210622</v>
      </c>
      <c r="F3865" t="str">
        <f t="shared" si="174"/>
        <v>RS23</v>
      </c>
      <c r="G3865" t="s">
        <v>1139</v>
      </c>
      <c r="H3865" t="str">
        <f>VLOOKUP(E3865,GDD!$A$2:$B$57,2)</f>
        <v>0-650</v>
      </c>
      <c r="I3865" cm="1">
        <f t="array" ref="I3865">IF(H3865="0-650",1,IF(H3865="650-900",2,IF(H3865="900+",3,NA)))</f>
        <v>1</v>
      </c>
      <c r="J3865">
        <v>1.5771843547874101E-4</v>
      </c>
      <c r="K3865" s="1">
        <v>8.44983782506952E-5</v>
      </c>
      <c r="L3865">
        <v>0.84847517272635797</v>
      </c>
    </row>
    <row r="3866" spans="1:12" x14ac:dyDescent="0.2">
      <c r="A3866" t="s">
        <v>5894</v>
      </c>
      <c r="B3866" t="str">
        <f t="shared" si="173"/>
        <v>PRI</v>
      </c>
      <c r="C3866">
        <f>VLOOKUP(B3866,GDD!$D$1:$E$31,2)</f>
        <v>25</v>
      </c>
      <c r="D3866" t="s">
        <v>6180</v>
      </c>
      <c r="E3866" s="2">
        <v>20210622</v>
      </c>
      <c r="F3866" t="str">
        <f t="shared" si="174"/>
        <v>RS23</v>
      </c>
      <c r="G3866" t="s">
        <v>1139</v>
      </c>
      <c r="H3866" t="str">
        <f>VLOOKUP(E3866,GDD!$A$2:$B$57,2)</f>
        <v>0-650</v>
      </c>
      <c r="I3866" cm="1">
        <f t="array" ref="I3866">IF(H3866="0-650",1,IF(H3866="650-900",2,IF(H3866="900+",3,NA)))</f>
        <v>1</v>
      </c>
      <c r="J3866" s="1">
        <v>6.3878034312894696E-6</v>
      </c>
      <c r="K3866" s="1">
        <v>7.9317715185993896E-6</v>
      </c>
      <c r="L3866">
        <v>0.70726265749028505</v>
      </c>
    </row>
    <row r="3867" spans="1:12" x14ac:dyDescent="0.2">
      <c r="A3867" t="s">
        <v>5895</v>
      </c>
      <c r="B3867" t="str">
        <f t="shared" si="173"/>
        <v>OSAVI</v>
      </c>
      <c r="C3867">
        <f>VLOOKUP(B3867,GDD!$D$1:$E$31,2)</f>
        <v>26</v>
      </c>
      <c r="D3867" t="s">
        <v>6180</v>
      </c>
      <c r="E3867" s="2">
        <v>20210622</v>
      </c>
      <c r="F3867" t="str">
        <f t="shared" si="174"/>
        <v>RS23</v>
      </c>
      <c r="G3867" t="s">
        <v>1139</v>
      </c>
      <c r="H3867" t="str">
        <f>VLOOKUP(E3867,GDD!$A$2:$B$57,2)</f>
        <v>0-650</v>
      </c>
      <c r="I3867" cm="1">
        <f t="array" ref="I3867">IF(H3867="0-650",1,IF(H3867="650-900",2,IF(H3867="900+",3,NA)))</f>
        <v>1</v>
      </c>
      <c r="J3867">
        <v>1.9112652614904099E-4</v>
      </c>
      <c r="K3867" s="1">
        <v>9.4788457481311501E-5</v>
      </c>
      <c r="L3867">
        <v>0.85813679735577197</v>
      </c>
    </row>
    <row r="3868" spans="1:12" x14ac:dyDescent="0.2">
      <c r="A3868" t="s">
        <v>5896</v>
      </c>
      <c r="B3868" t="str">
        <f t="shared" si="173"/>
        <v>PSRI</v>
      </c>
      <c r="C3868">
        <f>VLOOKUP(B3868,GDD!$D$1:$E$31,2)</f>
        <v>27</v>
      </c>
      <c r="D3868" t="s">
        <v>6180</v>
      </c>
      <c r="E3868" s="2">
        <v>20210622</v>
      </c>
      <c r="F3868" t="str">
        <f t="shared" si="174"/>
        <v>RS23</v>
      </c>
      <c r="G3868" t="s">
        <v>1139</v>
      </c>
      <c r="H3868" t="str">
        <f>VLOOKUP(E3868,GDD!$A$2:$B$57,2)</f>
        <v>0-650</v>
      </c>
      <c r="I3868" cm="1">
        <f t="array" ref="I3868">IF(H3868="0-650",1,IF(H3868="650-900",2,IF(H3868="900+",3,NA)))</f>
        <v>1</v>
      </c>
      <c r="J3868" s="1">
        <v>6.6185087666152602E-6</v>
      </c>
      <c r="K3868" s="1">
        <v>1.20265778365115E-5</v>
      </c>
      <c r="L3868">
        <v>0.62277967021640901</v>
      </c>
    </row>
    <row r="3869" spans="1:12" x14ac:dyDescent="0.2">
      <c r="A3869" t="s">
        <v>5897</v>
      </c>
      <c r="B3869" t="str">
        <f t="shared" si="173"/>
        <v>Carte1</v>
      </c>
      <c r="C3869">
        <f>VLOOKUP(B3869,GDD!$D$1:$E$31,2)</f>
        <v>28</v>
      </c>
      <c r="D3869" t="s">
        <v>6180</v>
      </c>
      <c r="E3869" s="2">
        <v>20210622</v>
      </c>
      <c r="F3869" t="str">
        <f t="shared" si="174"/>
        <v>RS23</v>
      </c>
      <c r="G3869" t="s">
        <v>1139</v>
      </c>
      <c r="H3869" t="str">
        <f>VLOOKUP(E3869,GDD!$A$2:$B$57,2)</f>
        <v>0-650</v>
      </c>
      <c r="I3869" cm="1">
        <f t="array" ref="I3869">IF(H3869="0-650",1,IF(H3869="650-900",2,IF(H3869="900+",3,NA)))</f>
        <v>1</v>
      </c>
      <c r="J3869">
        <v>5.7051175524899496E-3</v>
      </c>
      <c r="K3869">
        <v>3.7404082562619099E-3</v>
      </c>
      <c r="L3869">
        <v>0.82065347451316595</v>
      </c>
    </row>
    <row r="3870" spans="1:12" x14ac:dyDescent="0.2">
      <c r="A3870" t="s">
        <v>5898</v>
      </c>
      <c r="B3870" t="str">
        <f t="shared" si="173"/>
        <v>VOG1</v>
      </c>
      <c r="C3870">
        <f>VLOOKUP(B3870,GDD!$D$1:$E$31,2)</f>
        <v>29</v>
      </c>
      <c r="D3870" t="s">
        <v>6180</v>
      </c>
      <c r="E3870" s="2">
        <v>20210622</v>
      </c>
      <c r="F3870" t="str">
        <f t="shared" si="174"/>
        <v>RS23</v>
      </c>
      <c r="G3870" t="s">
        <v>1139</v>
      </c>
      <c r="H3870" t="str">
        <f>VLOOKUP(E3870,GDD!$A$2:$B$57,2)</f>
        <v>0-650</v>
      </c>
      <c r="I3870" cm="1">
        <f t="array" ref="I3870">IF(H3870="0-650",1,IF(H3870="650-900",2,IF(H3870="900+",3,NA)))</f>
        <v>1</v>
      </c>
      <c r="J3870">
        <v>2.1175967288192899E-3</v>
      </c>
      <c r="K3870">
        <v>1.51947208986646E-3</v>
      </c>
      <c r="L3870">
        <v>0.80698406169263004</v>
      </c>
    </row>
    <row r="3871" spans="1:12" x14ac:dyDescent="0.2">
      <c r="A3871" t="s">
        <v>5899</v>
      </c>
      <c r="B3871" t="str">
        <f t="shared" si="173"/>
        <v>SR700670</v>
      </c>
      <c r="C3871">
        <f>VLOOKUP(B3871,GDD!$D$1:$E$31,2)</f>
        <v>30</v>
      </c>
      <c r="D3871" t="s">
        <v>6180</v>
      </c>
      <c r="E3871" s="2">
        <v>20210622</v>
      </c>
      <c r="F3871" t="str">
        <f t="shared" si="174"/>
        <v>RS23</v>
      </c>
      <c r="G3871" t="s">
        <v>1139</v>
      </c>
      <c r="H3871" t="str">
        <f>VLOOKUP(E3871,GDD!$A$2:$B$57,2)</f>
        <v>0-650</v>
      </c>
      <c r="I3871" cm="1">
        <f t="array" ref="I3871">IF(H3871="0-650",1,IF(H3871="650-900",2,IF(H3871="900+",3,NA)))</f>
        <v>1</v>
      </c>
      <c r="J3871">
        <v>7.36664231595271E-4</v>
      </c>
      <c r="K3871">
        <v>5.7042794001406895E-4</v>
      </c>
      <c r="L3871">
        <v>0.79484113559129699</v>
      </c>
    </row>
    <row r="3872" spans="1:12" x14ac:dyDescent="0.2">
      <c r="A3872" t="s">
        <v>5900</v>
      </c>
      <c r="B3872" t="str">
        <f t="shared" si="173"/>
        <v>NDVI</v>
      </c>
      <c r="C3872">
        <f>VLOOKUP(B3872,GDD!$D$1:$E$31,2)</f>
        <v>21</v>
      </c>
      <c r="D3872" t="s">
        <v>6180</v>
      </c>
      <c r="E3872" s="2">
        <v>20210702</v>
      </c>
      <c r="F3872" t="str">
        <f t="shared" si="174"/>
        <v>RS23</v>
      </c>
      <c r="G3872" t="s">
        <v>1139</v>
      </c>
      <c r="H3872" t="str">
        <f>VLOOKUP(E3872,GDD!$A$2:$B$57,2)</f>
        <v>0-650</v>
      </c>
      <c r="I3872" cm="1">
        <f t="array" ref="I3872">IF(H3872="0-650",1,IF(H3872="650-900",2,IF(H3872="900+",3,NA)))</f>
        <v>1</v>
      </c>
      <c r="J3872">
        <v>1.02391536895872E-4</v>
      </c>
      <c r="K3872" s="1">
        <v>2.5137868435777798E-5</v>
      </c>
      <c r="L3872">
        <v>0.92435472630432403</v>
      </c>
    </row>
    <row r="3873" spans="1:12" x14ac:dyDescent="0.2">
      <c r="A3873" t="s">
        <v>5901</v>
      </c>
      <c r="B3873" t="str">
        <f t="shared" si="173"/>
        <v>SR800680</v>
      </c>
      <c r="C3873">
        <f>VLOOKUP(B3873,GDD!$D$1:$E$31,2)</f>
        <v>22</v>
      </c>
      <c r="D3873" t="s">
        <v>6180</v>
      </c>
      <c r="E3873" s="2">
        <v>20210702</v>
      </c>
      <c r="F3873" t="str">
        <f t="shared" si="174"/>
        <v>RS23</v>
      </c>
      <c r="G3873" t="s">
        <v>1139</v>
      </c>
      <c r="H3873" t="str">
        <f>VLOOKUP(E3873,GDD!$A$2:$B$57,2)</f>
        <v>0-650</v>
      </c>
      <c r="I3873" cm="1">
        <f t="array" ref="I3873">IF(H3873="0-650",1,IF(H3873="650-900",2,IF(H3873="900+",3,NA)))</f>
        <v>1</v>
      </c>
      <c r="J3873">
        <v>0.123236351444257</v>
      </c>
      <c r="K3873">
        <v>3.6728872293310399E-2</v>
      </c>
      <c r="L3873">
        <v>0.90963227128382496</v>
      </c>
    </row>
    <row r="3874" spans="1:12" x14ac:dyDescent="0.2">
      <c r="A3874" t="s">
        <v>5902</v>
      </c>
      <c r="B3874" t="str">
        <f t="shared" si="173"/>
        <v>mRENDVI</v>
      </c>
      <c r="C3874">
        <f>VLOOKUP(B3874,GDD!$D$1:$E$31,2)</f>
        <v>23</v>
      </c>
      <c r="D3874" t="s">
        <v>6180</v>
      </c>
      <c r="E3874" s="2">
        <v>20210702</v>
      </c>
      <c r="F3874" t="str">
        <f t="shared" si="174"/>
        <v>RS23</v>
      </c>
      <c r="G3874" t="s">
        <v>1139</v>
      </c>
      <c r="H3874" t="str">
        <f>VLOOKUP(E3874,GDD!$A$2:$B$57,2)</f>
        <v>0-650</v>
      </c>
      <c r="I3874" cm="1">
        <f t="array" ref="I3874">IF(H3874="0-650",1,IF(H3874="650-900",2,IF(H3874="900+",3,NA)))</f>
        <v>1</v>
      </c>
      <c r="J3874" s="1">
        <v>9.1228842279437306E-5</v>
      </c>
      <c r="K3874" s="1">
        <v>2.2441434497816101E-5</v>
      </c>
      <c r="L3874">
        <v>0.924217103995987</v>
      </c>
    </row>
    <row r="3875" spans="1:12" x14ac:dyDescent="0.2">
      <c r="A3875" t="s">
        <v>5903</v>
      </c>
      <c r="B3875" t="str">
        <f t="shared" si="173"/>
        <v>GNDVI</v>
      </c>
      <c r="C3875">
        <f>VLOOKUP(B3875,GDD!$D$1:$E$31,2)</f>
        <v>24</v>
      </c>
      <c r="D3875" t="s">
        <v>6180</v>
      </c>
      <c r="E3875" s="2">
        <v>20210702</v>
      </c>
      <c r="F3875" t="str">
        <f t="shared" si="174"/>
        <v>RS23</v>
      </c>
      <c r="G3875" t="s">
        <v>1139</v>
      </c>
      <c r="H3875" t="str">
        <f>VLOOKUP(E3875,GDD!$A$2:$B$57,2)</f>
        <v>0-650</v>
      </c>
      <c r="I3875" cm="1">
        <f t="array" ref="I3875">IF(H3875="0-650",1,IF(H3875="650-900",2,IF(H3875="900+",3,NA)))</f>
        <v>1</v>
      </c>
      <c r="J3875" s="1">
        <v>3.5486637642848799E-5</v>
      </c>
      <c r="K3875" s="1">
        <v>2.5878777618001998E-5</v>
      </c>
      <c r="L3875">
        <v>0.80445040289332903</v>
      </c>
    </row>
    <row r="3876" spans="1:12" x14ac:dyDescent="0.2">
      <c r="A3876" t="s">
        <v>5904</v>
      </c>
      <c r="B3876" t="str">
        <f t="shared" si="173"/>
        <v>PRI</v>
      </c>
      <c r="C3876">
        <f>VLOOKUP(B3876,GDD!$D$1:$E$31,2)</f>
        <v>25</v>
      </c>
      <c r="D3876" t="s">
        <v>6180</v>
      </c>
      <c r="E3876" s="2">
        <v>20210702</v>
      </c>
      <c r="F3876" t="str">
        <f t="shared" si="174"/>
        <v>RS23</v>
      </c>
      <c r="G3876" t="s">
        <v>1139</v>
      </c>
      <c r="H3876" t="str">
        <f>VLOOKUP(E3876,GDD!$A$2:$B$57,2)</f>
        <v>0-650</v>
      </c>
      <c r="I3876" cm="1">
        <f t="array" ref="I3876">IF(H3876="0-650",1,IF(H3876="650-900",2,IF(H3876="900+",3,NA)))</f>
        <v>1</v>
      </c>
      <c r="J3876" s="1">
        <v>2.8755182279290401E-6</v>
      </c>
      <c r="K3876" s="1">
        <v>1.1401857224108999E-5</v>
      </c>
      <c r="L3876">
        <v>0.43071586122043698</v>
      </c>
    </row>
    <row r="3877" spans="1:12" x14ac:dyDescent="0.2">
      <c r="A3877" t="s">
        <v>5905</v>
      </c>
      <c r="B3877" t="str">
        <f t="shared" si="173"/>
        <v>OSAVI</v>
      </c>
      <c r="C3877">
        <f>VLOOKUP(B3877,GDD!$D$1:$E$31,2)</f>
        <v>26</v>
      </c>
      <c r="D3877" t="s">
        <v>6180</v>
      </c>
      <c r="E3877" s="2">
        <v>20210702</v>
      </c>
      <c r="F3877" t="str">
        <f t="shared" si="174"/>
        <v>RS23</v>
      </c>
      <c r="G3877" t="s">
        <v>1139</v>
      </c>
      <c r="H3877" t="str">
        <f>VLOOKUP(E3877,GDD!$A$2:$B$57,2)</f>
        <v>0-650</v>
      </c>
      <c r="I3877" cm="1">
        <f t="array" ref="I3877">IF(H3877="0-650",1,IF(H3877="650-900",2,IF(H3877="900+",3,NA)))</f>
        <v>1</v>
      </c>
      <c r="J3877">
        <v>1.9740006990905701E-4</v>
      </c>
      <c r="K3877">
        <v>1.04412988088459E-4</v>
      </c>
      <c r="L3877">
        <v>0.85011339375155903</v>
      </c>
    </row>
    <row r="3878" spans="1:12" x14ac:dyDescent="0.2">
      <c r="A3878" t="s">
        <v>5906</v>
      </c>
      <c r="B3878" t="str">
        <f t="shared" si="173"/>
        <v>PSRI</v>
      </c>
      <c r="C3878">
        <f>VLOOKUP(B3878,GDD!$D$1:$E$31,2)</f>
        <v>27</v>
      </c>
      <c r="D3878" t="s">
        <v>6180</v>
      </c>
      <c r="E3878" s="2">
        <v>20210702</v>
      </c>
      <c r="F3878" t="str">
        <f t="shared" si="174"/>
        <v>RS23</v>
      </c>
      <c r="G3878" t="s">
        <v>1139</v>
      </c>
      <c r="H3878" t="str">
        <f>VLOOKUP(E3878,GDD!$A$2:$B$57,2)</f>
        <v>0-650</v>
      </c>
      <c r="I3878" cm="1">
        <f t="array" ref="I3878">IF(H3878="0-650",1,IF(H3878="650-900",2,IF(H3878="900+",3,NA)))</f>
        <v>1</v>
      </c>
      <c r="J3878" s="1">
        <v>4.1201386157345298E-6</v>
      </c>
      <c r="K3878" s="1">
        <v>1.2511917440034299E-6</v>
      </c>
      <c r="L3878">
        <v>0.90807906152013296</v>
      </c>
    </row>
    <row r="3879" spans="1:12" x14ac:dyDescent="0.2">
      <c r="A3879" t="s">
        <v>5907</v>
      </c>
      <c r="B3879" t="str">
        <f t="shared" si="173"/>
        <v>Carte1</v>
      </c>
      <c r="C3879">
        <f>VLOOKUP(B3879,GDD!$D$1:$E$31,2)</f>
        <v>28</v>
      </c>
      <c r="D3879" t="s">
        <v>6180</v>
      </c>
      <c r="E3879" s="2">
        <v>20210702</v>
      </c>
      <c r="F3879" t="str">
        <f t="shared" si="174"/>
        <v>RS23</v>
      </c>
      <c r="G3879" t="s">
        <v>1139</v>
      </c>
      <c r="H3879" t="str">
        <f>VLOOKUP(E3879,GDD!$A$2:$B$57,2)</f>
        <v>0-650</v>
      </c>
      <c r="I3879" cm="1">
        <f t="array" ref="I3879">IF(H3879="0-650",1,IF(H3879="650-900",2,IF(H3879="900+",3,NA)))</f>
        <v>1</v>
      </c>
      <c r="J3879">
        <v>1.01856146732671E-3</v>
      </c>
      <c r="K3879">
        <v>6.4452004338337197E-4</v>
      </c>
      <c r="L3879">
        <v>0.82581501835905802</v>
      </c>
    </row>
    <row r="3880" spans="1:12" x14ac:dyDescent="0.2">
      <c r="A3880" t="s">
        <v>5908</v>
      </c>
      <c r="B3880" t="str">
        <f t="shared" si="173"/>
        <v>VOG1</v>
      </c>
      <c r="C3880">
        <f>VLOOKUP(B3880,GDD!$D$1:$E$31,2)</f>
        <v>29</v>
      </c>
      <c r="D3880" t="s">
        <v>6180</v>
      </c>
      <c r="E3880" s="2">
        <v>20210702</v>
      </c>
      <c r="F3880" t="str">
        <f t="shared" si="174"/>
        <v>RS23</v>
      </c>
      <c r="G3880" t="s">
        <v>1139</v>
      </c>
      <c r="H3880" t="str">
        <f>VLOOKUP(E3880,GDD!$A$2:$B$57,2)</f>
        <v>0-650</v>
      </c>
      <c r="I3880" cm="1">
        <f t="array" ref="I3880">IF(H3880="0-650",1,IF(H3880="650-900",2,IF(H3880="900+",3,NA)))</f>
        <v>1</v>
      </c>
      <c r="J3880">
        <v>8.6221691527233997E-4</v>
      </c>
      <c r="K3880">
        <v>2.3301448934752599E-4</v>
      </c>
      <c r="L3880">
        <v>0.91736093829807897</v>
      </c>
    </row>
    <row r="3881" spans="1:12" x14ac:dyDescent="0.2">
      <c r="A3881" t="s">
        <v>5909</v>
      </c>
      <c r="B3881" t="str">
        <f t="shared" si="173"/>
        <v>SR700670</v>
      </c>
      <c r="C3881">
        <f>VLOOKUP(B3881,GDD!$D$1:$E$31,2)</f>
        <v>30</v>
      </c>
      <c r="D3881" t="s">
        <v>6180</v>
      </c>
      <c r="E3881" s="2">
        <v>20210702</v>
      </c>
      <c r="F3881" t="str">
        <f t="shared" si="174"/>
        <v>RS23</v>
      </c>
      <c r="G3881" t="s">
        <v>1139</v>
      </c>
      <c r="H3881" t="str">
        <f>VLOOKUP(E3881,GDD!$A$2:$B$57,2)</f>
        <v>0-650</v>
      </c>
      <c r="I3881" cm="1">
        <f t="array" ref="I3881">IF(H3881="0-650",1,IF(H3881="650-900",2,IF(H3881="900+",3,NA)))</f>
        <v>1</v>
      </c>
      <c r="J3881">
        <v>1.5370764650585501E-4</v>
      </c>
      <c r="K3881">
        <v>1.7020421904578401E-4</v>
      </c>
      <c r="L3881">
        <v>0.73040250726247502</v>
      </c>
    </row>
    <row r="3882" spans="1:12" x14ac:dyDescent="0.2">
      <c r="A3882" t="s">
        <v>5910</v>
      </c>
      <c r="B3882" t="str">
        <f t="shared" si="173"/>
        <v>NDVI</v>
      </c>
      <c r="C3882">
        <f>VLOOKUP(B3882,GDD!$D$1:$E$31,2)</f>
        <v>21</v>
      </c>
      <c r="D3882" t="s">
        <v>6180</v>
      </c>
      <c r="E3882" s="2">
        <v>20210727</v>
      </c>
      <c r="F3882" t="str">
        <f t="shared" si="174"/>
        <v>RS23</v>
      </c>
      <c r="G3882" t="s">
        <v>1139</v>
      </c>
      <c r="H3882" t="str">
        <f>VLOOKUP(E3882,GDD!$A$2:$B$57,2)</f>
        <v>650-900</v>
      </c>
      <c r="I3882" cm="1">
        <f t="array" ref="I3882">IF(H3882="0-650",1,IF(H3882="650-900",2,IF(H3882="900+",3,NA)))</f>
        <v>2</v>
      </c>
      <c r="J3882">
        <v>1.76108258929167E-4</v>
      </c>
      <c r="K3882" s="1">
        <v>4.4439025160595002E-5</v>
      </c>
      <c r="L3882">
        <v>0.922412999897256</v>
      </c>
    </row>
    <row r="3883" spans="1:12" x14ac:dyDescent="0.2">
      <c r="A3883" t="s">
        <v>5911</v>
      </c>
      <c r="B3883" t="str">
        <f t="shared" si="173"/>
        <v>SR800680</v>
      </c>
      <c r="C3883">
        <f>VLOOKUP(B3883,GDD!$D$1:$E$31,2)</f>
        <v>22</v>
      </c>
      <c r="D3883" t="s">
        <v>6180</v>
      </c>
      <c r="E3883" s="2">
        <v>20210727</v>
      </c>
      <c r="F3883" t="str">
        <f t="shared" si="174"/>
        <v>RS23</v>
      </c>
      <c r="G3883" t="s">
        <v>1139</v>
      </c>
      <c r="H3883" t="str">
        <f>VLOOKUP(E3883,GDD!$A$2:$B$57,2)</f>
        <v>650-900</v>
      </c>
      <c r="I3883" cm="1">
        <f t="array" ref="I3883">IF(H3883="0-650",1,IF(H3883="650-900",2,IF(H3883="900+",3,NA)))</f>
        <v>2</v>
      </c>
      <c r="J3883">
        <v>0.893585566394686</v>
      </c>
      <c r="K3883">
        <v>0.35848394068899903</v>
      </c>
      <c r="L3883">
        <v>0.88204818796317097</v>
      </c>
    </row>
    <row r="3884" spans="1:12" x14ac:dyDescent="0.2">
      <c r="A3884" t="s">
        <v>5912</v>
      </c>
      <c r="B3884" t="str">
        <f t="shared" si="173"/>
        <v>mRENDVI</v>
      </c>
      <c r="C3884">
        <f>VLOOKUP(B3884,GDD!$D$1:$E$31,2)</f>
        <v>23</v>
      </c>
      <c r="D3884" t="s">
        <v>6180</v>
      </c>
      <c r="E3884" s="2">
        <v>20210727</v>
      </c>
      <c r="F3884" t="str">
        <f t="shared" si="174"/>
        <v>RS23</v>
      </c>
      <c r="G3884" t="s">
        <v>1139</v>
      </c>
      <c r="H3884" t="str">
        <f>VLOOKUP(E3884,GDD!$A$2:$B$57,2)</f>
        <v>650-900</v>
      </c>
      <c r="I3884" cm="1">
        <f t="array" ref="I3884">IF(H3884="0-650",1,IF(H3884="650-900",2,IF(H3884="900+",3,NA)))</f>
        <v>2</v>
      </c>
      <c r="J3884">
        <v>2.2869149051244899E-4</v>
      </c>
      <c r="K3884" s="1">
        <v>3.2679754583086902E-5</v>
      </c>
      <c r="L3884">
        <v>0.95453278270170305</v>
      </c>
    </row>
    <row r="3885" spans="1:12" x14ac:dyDescent="0.2">
      <c r="A3885" t="s">
        <v>5913</v>
      </c>
      <c r="B3885" t="str">
        <f t="shared" si="173"/>
        <v>GNDVI</v>
      </c>
      <c r="C3885">
        <f>VLOOKUP(B3885,GDD!$D$1:$E$31,2)</f>
        <v>24</v>
      </c>
      <c r="D3885" t="s">
        <v>6180</v>
      </c>
      <c r="E3885" s="2">
        <v>20210727</v>
      </c>
      <c r="F3885" t="str">
        <f t="shared" si="174"/>
        <v>RS23</v>
      </c>
      <c r="G3885" t="s">
        <v>1139</v>
      </c>
      <c r="H3885" t="str">
        <f>VLOOKUP(E3885,GDD!$A$2:$B$57,2)</f>
        <v>650-900</v>
      </c>
      <c r="I3885" cm="1">
        <f t="array" ref="I3885">IF(H3885="0-650",1,IF(H3885="650-900",2,IF(H3885="900+",3,NA)))</f>
        <v>2</v>
      </c>
      <c r="J3885" s="1">
        <v>9.09742039444987E-5</v>
      </c>
      <c r="K3885" s="1">
        <v>5.0158277904120197E-5</v>
      </c>
      <c r="L3885">
        <v>0.84475009356060904</v>
      </c>
    </row>
    <row r="3886" spans="1:12" x14ac:dyDescent="0.2">
      <c r="A3886" t="s">
        <v>5914</v>
      </c>
      <c r="B3886" t="str">
        <f t="shared" si="173"/>
        <v>PRI</v>
      </c>
      <c r="C3886">
        <f>VLOOKUP(B3886,GDD!$D$1:$E$31,2)</f>
        <v>25</v>
      </c>
      <c r="D3886" t="s">
        <v>6180</v>
      </c>
      <c r="E3886" s="2">
        <v>20210727</v>
      </c>
      <c r="F3886" t="str">
        <f t="shared" si="174"/>
        <v>RS23</v>
      </c>
      <c r="G3886" t="s">
        <v>1139</v>
      </c>
      <c r="H3886" t="str">
        <f>VLOOKUP(E3886,GDD!$A$2:$B$57,2)</f>
        <v>650-900</v>
      </c>
      <c r="I3886" cm="1">
        <f t="array" ref="I3886">IF(H3886="0-650",1,IF(H3886="650-900",2,IF(H3886="900+",3,NA)))</f>
        <v>2</v>
      </c>
      <c r="J3886" s="1">
        <v>1.2686733848099901E-5</v>
      </c>
      <c r="K3886" s="1">
        <v>2.3361426239453501E-5</v>
      </c>
      <c r="L3886">
        <v>0.61965471964204599</v>
      </c>
    </row>
    <row r="3887" spans="1:12" x14ac:dyDescent="0.2">
      <c r="A3887" t="s">
        <v>5915</v>
      </c>
      <c r="B3887" t="str">
        <f t="shared" si="173"/>
        <v>OSAVI</v>
      </c>
      <c r="C3887">
        <f>VLOOKUP(B3887,GDD!$D$1:$E$31,2)</f>
        <v>26</v>
      </c>
      <c r="D3887" t="s">
        <v>6180</v>
      </c>
      <c r="E3887" s="2">
        <v>20210727</v>
      </c>
      <c r="F3887" t="str">
        <f t="shared" si="174"/>
        <v>RS23</v>
      </c>
      <c r="G3887" t="s">
        <v>1139</v>
      </c>
      <c r="H3887" t="str">
        <f>VLOOKUP(E3887,GDD!$A$2:$B$57,2)</f>
        <v>650-900</v>
      </c>
      <c r="I3887" cm="1">
        <f t="array" ref="I3887">IF(H3887="0-650",1,IF(H3887="650-900",2,IF(H3887="900+",3,NA)))</f>
        <v>2</v>
      </c>
      <c r="J3887">
        <v>4.6757819098141402E-4</v>
      </c>
      <c r="K3887">
        <v>1.6350485122359199E-4</v>
      </c>
      <c r="L3887">
        <v>0.89560673246974098</v>
      </c>
    </row>
    <row r="3888" spans="1:12" x14ac:dyDescent="0.2">
      <c r="A3888" t="s">
        <v>5916</v>
      </c>
      <c r="B3888" t="str">
        <f t="shared" si="173"/>
        <v>PSRI</v>
      </c>
      <c r="C3888">
        <f>VLOOKUP(B3888,GDD!$D$1:$E$31,2)</f>
        <v>27</v>
      </c>
      <c r="D3888" t="s">
        <v>6180</v>
      </c>
      <c r="E3888" s="2">
        <v>20210727</v>
      </c>
      <c r="F3888" t="str">
        <f t="shared" si="174"/>
        <v>RS23</v>
      </c>
      <c r="G3888" t="s">
        <v>1139</v>
      </c>
      <c r="H3888" t="str">
        <f>VLOOKUP(E3888,GDD!$A$2:$B$57,2)</f>
        <v>650-900</v>
      </c>
      <c r="I3888" cm="1">
        <f t="array" ref="I3888">IF(H3888="0-650",1,IF(H3888="650-900",2,IF(H3888="900+",3,NA)))</f>
        <v>2</v>
      </c>
      <c r="J3888" s="1">
        <v>1.40798090935672E-5</v>
      </c>
      <c r="K3888" s="1">
        <v>2.2554898227482202E-6</v>
      </c>
      <c r="L3888">
        <v>0.94930904540165195</v>
      </c>
    </row>
    <row r="3889" spans="1:12" x14ac:dyDescent="0.2">
      <c r="A3889" t="s">
        <v>5917</v>
      </c>
      <c r="B3889" t="str">
        <f t="shared" ref="B3889:B3952" si="175">LEFT(A3889,FIND("_2021",A3889)-1)</f>
        <v>Carte1</v>
      </c>
      <c r="C3889">
        <f>VLOOKUP(B3889,GDD!$D$1:$E$31,2)</f>
        <v>28</v>
      </c>
      <c r="D3889" t="s">
        <v>6180</v>
      </c>
      <c r="E3889" s="2">
        <v>20210727</v>
      </c>
      <c r="F3889" t="str">
        <f t="shared" ref="F3889:F3952" si="176">RIGHT(A3889,LEN(A3889)-LEN(E3889)-LEN(B3889)-2)</f>
        <v>RS23</v>
      </c>
      <c r="G3889" t="s">
        <v>1139</v>
      </c>
      <c r="H3889" t="str">
        <f>VLOOKUP(E3889,GDD!$A$2:$B$57,2)</f>
        <v>650-900</v>
      </c>
      <c r="I3889" cm="1">
        <f t="array" ref="I3889">IF(H3889="0-650",1,IF(H3889="650-900",2,IF(H3889="900+",3,NA)))</f>
        <v>2</v>
      </c>
      <c r="J3889">
        <v>0.15923361054893401</v>
      </c>
      <c r="K3889">
        <v>2.68296437382569E-2</v>
      </c>
      <c r="L3889">
        <v>0.94682255077301203</v>
      </c>
    </row>
    <row r="3890" spans="1:12" x14ac:dyDescent="0.2">
      <c r="A3890" t="s">
        <v>5918</v>
      </c>
      <c r="B3890" t="str">
        <f t="shared" si="175"/>
        <v>VOG1</v>
      </c>
      <c r="C3890">
        <f>VLOOKUP(B3890,GDD!$D$1:$E$31,2)</f>
        <v>29</v>
      </c>
      <c r="D3890" t="s">
        <v>6180</v>
      </c>
      <c r="E3890" s="2">
        <v>20210727</v>
      </c>
      <c r="F3890" t="str">
        <f t="shared" si="176"/>
        <v>RS23</v>
      </c>
      <c r="G3890" t="s">
        <v>1139</v>
      </c>
      <c r="H3890" t="str">
        <f>VLOOKUP(E3890,GDD!$A$2:$B$57,2)</f>
        <v>650-900</v>
      </c>
      <c r="I3890" cm="1">
        <f t="array" ref="I3890">IF(H3890="0-650",1,IF(H3890="650-900",2,IF(H3890="900+",3,NA)))</f>
        <v>2</v>
      </c>
      <c r="J3890">
        <v>1.85860557179335E-3</v>
      </c>
      <c r="K3890">
        <v>6.4508630455327898E-4</v>
      </c>
      <c r="L3890">
        <v>0.89630343014731795</v>
      </c>
    </row>
    <row r="3891" spans="1:12" x14ac:dyDescent="0.2">
      <c r="A3891" t="s">
        <v>5919</v>
      </c>
      <c r="B3891" t="str">
        <f t="shared" si="175"/>
        <v>SR700670</v>
      </c>
      <c r="C3891">
        <f>VLOOKUP(B3891,GDD!$D$1:$E$31,2)</f>
        <v>30</v>
      </c>
      <c r="D3891" t="s">
        <v>6180</v>
      </c>
      <c r="E3891" s="2">
        <v>20210727</v>
      </c>
      <c r="F3891" t="str">
        <f t="shared" si="176"/>
        <v>RS23</v>
      </c>
      <c r="G3891" t="s">
        <v>1139</v>
      </c>
      <c r="H3891" t="str">
        <f>VLOOKUP(E3891,GDD!$A$2:$B$57,2)</f>
        <v>650-900</v>
      </c>
      <c r="I3891" cm="1">
        <f t="array" ref="I3891">IF(H3891="0-650",1,IF(H3891="650-900",2,IF(H3891="900+",3,NA)))</f>
        <v>2</v>
      </c>
      <c r="J3891">
        <v>1.10249099630463E-3</v>
      </c>
      <c r="K3891">
        <v>5.1238561516004397E-4</v>
      </c>
      <c r="L3891">
        <v>0.86586267496561797</v>
      </c>
    </row>
    <row r="3892" spans="1:12" x14ac:dyDescent="0.2">
      <c r="A3892" t="s">
        <v>5920</v>
      </c>
      <c r="B3892" t="str">
        <f t="shared" si="175"/>
        <v>NDVI</v>
      </c>
      <c r="C3892">
        <f>VLOOKUP(B3892,GDD!$D$1:$E$31,2)</f>
        <v>21</v>
      </c>
      <c r="D3892" t="s">
        <v>6180</v>
      </c>
      <c r="E3892" s="2">
        <v>20210816</v>
      </c>
      <c r="F3892" t="str">
        <f t="shared" si="176"/>
        <v>RS23</v>
      </c>
      <c r="G3892" t="s">
        <v>1139</v>
      </c>
      <c r="H3892" t="str">
        <f>VLOOKUP(E3892,GDD!$A$2:$B$57,2)</f>
        <v>900+</v>
      </c>
      <c r="I3892" cm="1">
        <f t="array" ref="I3892">IF(H3892="0-650",1,IF(H3892="650-900",2,IF(H3892="900+",3,NA)))</f>
        <v>3</v>
      </c>
      <c r="J3892">
        <v>3.4861674040227101E-4</v>
      </c>
      <c r="K3892">
        <v>1.19288131709271E-4</v>
      </c>
      <c r="L3892">
        <v>0.89761891245728898</v>
      </c>
    </row>
    <row r="3893" spans="1:12" x14ac:dyDescent="0.2">
      <c r="A3893" t="s">
        <v>5921</v>
      </c>
      <c r="B3893" t="str">
        <f t="shared" si="175"/>
        <v>SR800680</v>
      </c>
      <c r="C3893">
        <f>VLOOKUP(B3893,GDD!$D$1:$E$31,2)</f>
        <v>22</v>
      </c>
      <c r="D3893" t="s">
        <v>6180</v>
      </c>
      <c r="E3893" s="2">
        <v>20210816</v>
      </c>
      <c r="F3893" t="str">
        <f t="shared" si="176"/>
        <v>RS23</v>
      </c>
      <c r="G3893" t="s">
        <v>1139</v>
      </c>
      <c r="H3893" t="str">
        <f>VLOOKUP(E3893,GDD!$A$2:$B$57,2)</f>
        <v>900+</v>
      </c>
      <c r="I3893" cm="1">
        <f t="array" ref="I3893">IF(H3893="0-650",1,IF(H3893="650-900",2,IF(H3893="900+",3,NA)))</f>
        <v>3</v>
      </c>
      <c r="J3893">
        <v>2.7543314296218102</v>
      </c>
      <c r="K3893">
        <v>0.34591892774972599</v>
      </c>
      <c r="L3893">
        <v>0.95981851378381799</v>
      </c>
    </row>
    <row r="3894" spans="1:12" x14ac:dyDescent="0.2">
      <c r="A3894" t="s">
        <v>5922</v>
      </c>
      <c r="B3894" t="str">
        <f t="shared" si="175"/>
        <v>mRENDVI</v>
      </c>
      <c r="C3894">
        <f>VLOOKUP(B3894,GDD!$D$1:$E$31,2)</f>
        <v>23</v>
      </c>
      <c r="D3894" t="s">
        <v>6180</v>
      </c>
      <c r="E3894" s="2">
        <v>20210816</v>
      </c>
      <c r="F3894" t="str">
        <f t="shared" si="176"/>
        <v>RS23</v>
      </c>
      <c r="G3894" t="s">
        <v>1139</v>
      </c>
      <c r="H3894" t="str">
        <f>VLOOKUP(E3894,GDD!$A$2:$B$57,2)</f>
        <v>900+</v>
      </c>
      <c r="I3894" cm="1">
        <f t="array" ref="I3894">IF(H3894="0-650",1,IF(H3894="650-900",2,IF(H3894="900+",3,NA)))</f>
        <v>3</v>
      </c>
      <c r="J3894">
        <v>2.60354708755153E-4</v>
      </c>
      <c r="K3894">
        <v>1.3981256552559099E-4</v>
      </c>
      <c r="L3894">
        <v>0.848174498527416</v>
      </c>
    </row>
    <row r="3895" spans="1:12" x14ac:dyDescent="0.2">
      <c r="A3895" t="s">
        <v>5923</v>
      </c>
      <c r="B3895" t="str">
        <f t="shared" si="175"/>
        <v>GNDVI</v>
      </c>
      <c r="C3895">
        <f>VLOOKUP(B3895,GDD!$D$1:$E$31,2)</f>
        <v>24</v>
      </c>
      <c r="D3895" t="s">
        <v>6180</v>
      </c>
      <c r="E3895" s="2">
        <v>20210816</v>
      </c>
      <c r="F3895" t="str">
        <f t="shared" si="176"/>
        <v>RS23</v>
      </c>
      <c r="G3895" t="s">
        <v>1139</v>
      </c>
      <c r="H3895" t="str">
        <f>VLOOKUP(E3895,GDD!$A$2:$B$57,2)</f>
        <v>900+</v>
      </c>
      <c r="I3895" cm="1">
        <f t="array" ref="I3895">IF(H3895="0-650",1,IF(H3895="650-900",2,IF(H3895="900+",3,NA)))</f>
        <v>3</v>
      </c>
      <c r="J3895">
        <v>1.8762171239597499E-4</v>
      </c>
      <c r="K3895" s="1">
        <v>9.7055545217225898E-5</v>
      </c>
      <c r="L3895">
        <v>0.85292846882219797</v>
      </c>
    </row>
    <row r="3896" spans="1:12" x14ac:dyDescent="0.2">
      <c r="A3896" t="s">
        <v>5924</v>
      </c>
      <c r="B3896" t="str">
        <f t="shared" si="175"/>
        <v>PRI</v>
      </c>
      <c r="C3896">
        <f>VLOOKUP(B3896,GDD!$D$1:$E$31,2)</f>
        <v>25</v>
      </c>
      <c r="D3896" t="s">
        <v>6180</v>
      </c>
      <c r="E3896" s="2">
        <v>20210816</v>
      </c>
      <c r="F3896" t="str">
        <f t="shared" si="176"/>
        <v>RS23</v>
      </c>
      <c r="G3896" t="s">
        <v>1139</v>
      </c>
      <c r="H3896" t="str">
        <f>VLOOKUP(E3896,GDD!$A$2:$B$57,2)</f>
        <v>900+</v>
      </c>
      <c r="I3896" cm="1">
        <f t="array" ref="I3896">IF(H3896="0-650",1,IF(H3896="650-900",2,IF(H3896="900+",3,NA)))</f>
        <v>3</v>
      </c>
      <c r="J3896" s="1">
        <v>1.3485827525691E-5</v>
      </c>
      <c r="K3896" s="1">
        <v>2.8256497554612899E-5</v>
      </c>
      <c r="L3896">
        <v>0.58878095111851803</v>
      </c>
    </row>
    <row r="3897" spans="1:12" x14ac:dyDescent="0.2">
      <c r="A3897" t="s">
        <v>5925</v>
      </c>
      <c r="B3897" t="str">
        <f t="shared" si="175"/>
        <v>OSAVI</v>
      </c>
      <c r="C3897">
        <f>VLOOKUP(B3897,GDD!$D$1:$E$31,2)</f>
        <v>26</v>
      </c>
      <c r="D3897" t="s">
        <v>6180</v>
      </c>
      <c r="E3897" s="2">
        <v>20210816</v>
      </c>
      <c r="F3897" t="str">
        <f t="shared" si="176"/>
        <v>RS23</v>
      </c>
      <c r="G3897" t="s">
        <v>1139</v>
      </c>
      <c r="H3897" t="str">
        <f>VLOOKUP(E3897,GDD!$A$2:$B$57,2)</f>
        <v>900+</v>
      </c>
      <c r="I3897" cm="1">
        <f t="array" ref="I3897">IF(H3897="0-650",1,IF(H3897="650-900",2,IF(H3897="900+",3,NA)))</f>
        <v>3</v>
      </c>
      <c r="J3897">
        <v>6.18052520149029E-4</v>
      </c>
      <c r="K3897" s="1">
        <v>8.0197397249380802E-5</v>
      </c>
      <c r="L3897">
        <v>0.95854049592589596</v>
      </c>
    </row>
    <row r="3898" spans="1:12" x14ac:dyDescent="0.2">
      <c r="A3898" t="s">
        <v>5926</v>
      </c>
      <c r="B3898" t="str">
        <f t="shared" si="175"/>
        <v>PSRI</v>
      </c>
      <c r="C3898">
        <f>VLOOKUP(B3898,GDD!$D$1:$E$31,2)</f>
        <v>27</v>
      </c>
      <c r="D3898" t="s">
        <v>6180</v>
      </c>
      <c r="E3898" s="2">
        <v>20210816</v>
      </c>
      <c r="F3898" t="str">
        <f t="shared" si="176"/>
        <v>RS23</v>
      </c>
      <c r="G3898" t="s">
        <v>1139</v>
      </c>
      <c r="H3898" t="str">
        <f>VLOOKUP(E3898,GDD!$A$2:$B$57,2)</f>
        <v>900+</v>
      </c>
      <c r="I3898" cm="1">
        <f t="array" ref="I3898">IF(H3898="0-650",1,IF(H3898="650-900",2,IF(H3898="900+",3,NA)))</f>
        <v>3</v>
      </c>
      <c r="J3898" s="1">
        <v>2.8819436260659701E-5</v>
      </c>
      <c r="K3898" s="1">
        <v>4.9899175998686902E-6</v>
      </c>
      <c r="L3898">
        <v>0.94543450652576899</v>
      </c>
    </row>
    <row r="3899" spans="1:12" x14ac:dyDescent="0.2">
      <c r="A3899" t="s">
        <v>5927</v>
      </c>
      <c r="B3899" t="str">
        <f t="shared" si="175"/>
        <v>Carte1</v>
      </c>
      <c r="C3899">
        <f>VLOOKUP(B3899,GDD!$D$1:$E$31,2)</f>
        <v>28</v>
      </c>
      <c r="D3899" t="s">
        <v>6180</v>
      </c>
      <c r="E3899" s="2">
        <v>20210816</v>
      </c>
      <c r="F3899" t="str">
        <f t="shared" si="176"/>
        <v>RS23</v>
      </c>
      <c r="G3899" t="s">
        <v>1139</v>
      </c>
      <c r="H3899" t="str">
        <f>VLOOKUP(E3899,GDD!$A$2:$B$57,2)</f>
        <v>900+</v>
      </c>
      <c r="I3899" cm="1">
        <f t="array" ref="I3899">IF(H3899="0-650",1,IF(H3899="650-900",2,IF(H3899="900+",3,NA)))</f>
        <v>3</v>
      </c>
      <c r="J3899">
        <v>9.1249105036102396E-2</v>
      </c>
      <c r="K3899">
        <v>8.6230050312772394E-2</v>
      </c>
      <c r="L3899">
        <v>0.76045702147993199</v>
      </c>
    </row>
    <row r="3900" spans="1:12" x14ac:dyDescent="0.2">
      <c r="A3900" t="s">
        <v>5928</v>
      </c>
      <c r="B3900" t="str">
        <f t="shared" si="175"/>
        <v>VOG1</v>
      </c>
      <c r="C3900">
        <f>VLOOKUP(B3900,GDD!$D$1:$E$31,2)</f>
        <v>29</v>
      </c>
      <c r="D3900" t="s">
        <v>6180</v>
      </c>
      <c r="E3900" s="2">
        <v>20210816</v>
      </c>
      <c r="F3900" t="str">
        <f t="shared" si="176"/>
        <v>RS23</v>
      </c>
      <c r="G3900" t="s">
        <v>1139</v>
      </c>
      <c r="H3900" t="str">
        <f>VLOOKUP(E3900,GDD!$A$2:$B$57,2)</f>
        <v>900+</v>
      </c>
      <c r="I3900" cm="1">
        <f t="array" ref="I3900">IF(H3900="0-650",1,IF(H3900="650-900",2,IF(H3900="900+",3,NA)))</f>
        <v>3</v>
      </c>
      <c r="J3900">
        <v>5.0013988437527801E-3</v>
      </c>
      <c r="K3900">
        <v>2.9694181555722501E-3</v>
      </c>
      <c r="L3900">
        <v>0.83479015171344695</v>
      </c>
    </row>
    <row r="3901" spans="1:12" x14ac:dyDescent="0.2">
      <c r="A3901" t="s">
        <v>5929</v>
      </c>
      <c r="B3901" t="str">
        <f t="shared" si="175"/>
        <v>SR700670</v>
      </c>
      <c r="C3901">
        <f>VLOOKUP(B3901,GDD!$D$1:$E$31,2)</f>
        <v>30</v>
      </c>
      <c r="D3901" t="s">
        <v>6180</v>
      </c>
      <c r="E3901" s="2">
        <v>20210816</v>
      </c>
      <c r="F3901" t="str">
        <f t="shared" si="176"/>
        <v>RS23</v>
      </c>
      <c r="G3901" t="s">
        <v>1139</v>
      </c>
      <c r="H3901" t="str">
        <f>VLOOKUP(E3901,GDD!$A$2:$B$57,2)</f>
        <v>900+</v>
      </c>
      <c r="I3901" cm="1">
        <f t="array" ref="I3901">IF(H3901="0-650",1,IF(H3901="650-900",2,IF(H3901="900+",3,NA)))</f>
        <v>3</v>
      </c>
      <c r="J3901">
        <v>2.8762531774336698E-3</v>
      </c>
      <c r="K3901">
        <v>6.2669981879411799E-4</v>
      </c>
      <c r="L3901">
        <v>0.93228863149618102</v>
      </c>
    </row>
    <row r="3902" spans="1:12" x14ac:dyDescent="0.2">
      <c r="A3902" t="s">
        <v>4654</v>
      </c>
      <c r="B3902" t="str">
        <f t="shared" si="175"/>
        <v>NDVI</v>
      </c>
      <c r="C3902">
        <f>VLOOKUP(B3902,GDD!$D$1:$E$31,2)</f>
        <v>21</v>
      </c>
      <c r="D3902" t="s">
        <v>6180</v>
      </c>
      <c r="E3902" s="2">
        <v>20210901</v>
      </c>
      <c r="F3902" t="str">
        <f t="shared" si="176"/>
        <v>RS23</v>
      </c>
      <c r="G3902" t="s">
        <v>1139</v>
      </c>
      <c r="H3902" t="str">
        <f>VLOOKUP(E3902,GDD!$A$2:$B$57,2)</f>
        <v>900+</v>
      </c>
      <c r="I3902" cm="1">
        <f t="array" ref="I3902">IF(H3902="0-650",1,IF(H3902="650-900",2,IF(H3902="900+",3,NA)))</f>
        <v>3</v>
      </c>
      <c r="J3902">
        <v>2.5262788964345801E-3</v>
      </c>
      <c r="K3902">
        <v>7.54447412080076E-4</v>
      </c>
      <c r="L3902">
        <v>0.90946577568922804</v>
      </c>
    </row>
    <row r="3903" spans="1:12" x14ac:dyDescent="0.2">
      <c r="A3903" t="s">
        <v>4655</v>
      </c>
      <c r="B3903" t="str">
        <f t="shared" si="175"/>
        <v>SR800680</v>
      </c>
      <c r="C3903">
        <f>VLOOKUP(B3903,GDD!$D$1:$E$31,2)</f>
        <v>22</v>
      </c>
      <c r="D3903" t="s">
        <v>6180</v>
      </c>
      <c r="E3903" s="2">
        <v>20210901</v>
      </c>
      <c r="F3903" t="str">
        <f t="shared" si="176"/>
        <v>RS23</v>
      </c>
      <c r="G3903" t="s">
        <v>1139</v>
      </c>
      <c r="H3903" t="str">
        <f>VLOOKUP(E3903,GDD!$A$2:$B$57,2)</f>
        <v>900+</v>
      </c>
      <c r="I3903" cm="1">
        <f t="array" ref="I3903">IF(H3903="0-650",1,IF(H3903="650-900",2,IF(H3903="900+",3,NA)))</f>
        <v>3</v>
      </c>
      <c r="J3903">
        <v>2.3231356338684601</v>
      </c>
      <c r="K3903">
        <v>0.50287628111986604</v>
      </c>
      <c r="L3903">
        <v>0.93270112108673298</v>
      </c>
    </row>
    <row r="3904" spans="1:12" x14ac:dyDescent="0.2">
      <c r="A3904" t="s">
        <v>4656</v>
      </c>
      <c r="B3904" t="str">
        <f t="shared" si="175"/>
        <v>mRENDVI</v>
      </c>
      <c r="C3904">
        <f>VLOOKUP(B3904,GDD!$D$1:$E$31,2)</f>
        <v>23</v>
      </c>
      <c r="D3904" t="s">
        <v>6180</v>
      </c>
      <c r="E3904" s="2">
        <v>20210901</v>
      </c>
      <c r="F3904" t="str">
        <f t="shared" si="176"/>
        <v>RS23</v>
      </c>
      <c r="G3904" t="s">
        <v>1139</v>
      </c>
      <c r="H3904" t="str">
        <f>VLOOKUP(E3904,GDD!$A$2:$B$57,2)</f>
        <v>900+</v>
      </c>
      <c r="I3904" cm="1">
        <f t="array" ref="I3904">IF(H3904="0-650",1,IF(H3904="650-900",2,IF(H3904="900+",3,NA)))</f>
        <v>3</v>
      </c>
      <c r="J3904">
        <v>2.5826102209054501E-3</v>
      </c>
      <c r="K3904">
        <v>8.5132567157753805E-4</v>
      </c>
      <c r="L3904">
        <v>0.90099893076924198</v>
      </c>
    </row>
    <row r="3905" spans="1:12" x14ac:dyDescent="0.2">
      <c r="A3905" t="s">
        <v>4657</v>
      </c>
      <c r="B3905" t="str">
        <f t="shared" si="175"/>
        <v>GNDVI</v>
      </c>
      <c r="C3905">
        <f>VLOOKUP(B3905,GDD!$D$1:$E$31,2)</f>
        <v>24</v>
      </c>
      <c r="D3905" t="s">
        <v>6180</v>
      </c>
      <c r="E3905" s="2">
        <v>20210901</v>
      </c>
      <c r="F3905" t="str">
        <f t="shared" si="176"/>
        <v>RS23</v>
      </c>
      <c r="G3905" t="s">
        <v>1139</v>
      </c>
      <c r="H3905" t="str">
        <f>VLOOKUP(E3905,GDD!$A$2:$B$57,2)</f>
        <v>900+</v>
      </c>
      <c r="I3905" cm="1">
        <f t="array" ref="I3905">IF(H3905="0-650",1,IF(H3905="650-900",2,IF(H3905="900+",3,NA)))</f>
        <v>3</v>
      </c>
      <c r="J3905">
        <v>5.6570724344059302E-4</v>
      </c>
      <c r="K3905">
        <v>4.6483365897642399E-4</v>
      </c>
      <c r="L3905">
        <v>0.78499387116062802</v>
      </c>
    </row>
    <row r="3906" spans="1:12" x14ac:dyDescent="0.2">
      <c r="A3906" t="s">
        <v>4658</v>
      </c>
      <c r="B3906" t="str">
        <f t="shared" si="175"/>
        <v>PRI</v>
      </c>
      <c r="C3906">
        <f>VLOOKUP(B3906,GDD!$D$1:$E$31,2)</f>
        <v>25</v>
      </c>
      <c r="D3906" t="s">
        <v>6180</v>
      </c>
      <c r="E3906" s="2">
        <v>20210901</v>
      </c>
      <c r="F3906" t="str">
        <f t="shared" si="176"/>
        <v>RS23</v>
      </c>
      <c r="G3906" t="s">
        <v>1139</v>
      </c>
      <c r="H3906" t="str">
        <f>VLOOKUP(E3906,GDD!$A$2:$B$57,2)</f>
        <v>900+</v>
      </c>
      <c r="I3906" cm="1">
        <f t="array" ref="I3906">IF(H3906="0-650",1,IF(H3906="650-900",2,IF(H3906="900+",3,NA)))</f>
        <v>3</v>
      </c>
      <c r="J3906" s="1">
        <v>3.0947608314903401E-5</v>
      </c>
      <c r="K3906" s="1">
        <v>4.5285542556503303E-5</v>
      </c>
      <c r="L3906">
        <v>0.67214886141251495</v>
      </c>
    </row>
    <row r="3907" spans="1:12" x14ac:dyDescent="0.2">
      <c r="A3907" t="s">
        <v>4659</v>
      </c>
      <c r="B3907" t="str">
        <f t="shared" si="175"/>
        <v>OSAVI</v>
      </c>
      <c r="C3907">
        <f>VLOOKUP(B3907,GDD!$D$1:$E$31,2)</f>
        <v>26</v>
      </c>
      <c r="D3907" t="s">
        <v>6180</v>
      </c>
      <c r="E3907" s="2">
        <v>20210901</v>
      </c>
      <c r="F3907" t="str">
        <f t="shared" si="176"/>
        <v>RS23</v>
      </c>
      <c r="G3907" t="s">
        <v>1139</v>
      </c>
      <c r="H3907" t="str">
        <f>VLOOKUP(E3907,GDD!$A$2:$B$57,2)</f>
        <v>900+</v>
      </c>
      <c r="I3907" cm="1">
        <f t="array" ref="I3907">IF(H3907="0-650",1,IF(H3907="650-900",2,IF(H3907="900+",3,NA)))</f>
        <v>3</v>
      </c>
      <c r="J3907">
        <v>2.29773958468674E-3</v>
      </c>
      <c r="K3907">
        <v>3.6455697691793298E-4</v>
      </c>
      <c r="L3907">
        <v>0.94977015129278497</v>
      </c>
    </row>
    <row r="3908" spans="1:12" x14ac:dyDescent="0.2">
      <c r="A3908" t="s">
        <v>4660</v>
      </c>
      <c r="B3908" t="str">
        <f t="shared" si="175"/>
        <v>PSRI</v>
      </c>
      <c r="C3908">
        <f>VLOOKUP(B3908,GDD!$D$1:$E$31,2)</f>
        <v>27</v>
      </c>
      <c r="D3908" t="s">
        <v>6180</v>
      </c>
      <c r="E3908" s="2">
        <v>20210901</v>
      </c>
      <c r="F3908" t="str">
        <f t="shared" si="176"/>
        <v>RS23</v>
      </c>
      <c r="G3908" t="s">
        <v>1139</v>
      </c>
      <c r="H3908" t="str">
        <f>VLOOKUP(E3908,GDD!$A$2:$B$57,2)</f>
        <v>900+</v>
      </c>
      <c r="I3908" cm="1">
        <f t="array" ref="I3908">IF(H3908="0-650",1,IF(H3908="650-900",2,IF(H3908="900+",3,NA)))</f>
        <v>3</v>
      </c>
      <c r="J3908">
        <v>3.71297500147858E-4</v>
      </c>
      <c r="K3908" s="1">
        <v>7.4221636587886903E-5</v>
      </c>
      <c r="L3908">
        <v>0.93752987673950905</v>
      </c>
    </row>
    <row r="3909" spans="1:12" x14ac:dyDescent="0.2">
      <c r="A3909" t="s">
        <v>4661</v>
      </c>
      <c r="B3909" t="str">
        <f t="shared" si="175"/>
        <v>Carte1</v>
      </c>
      <c r="C3909">
        <f>VLOOKUP(B3909,GDD!$D$1:$E$31,2)</f>
        <v>28</v>
      </c>
      <c r="D3909" t="s">
        <v>6180</v>
      </c>
      <c r="E3909" s="2">
        <v>20210901</v>
      </c>
      <c r="F3909" t="str">
        <f t="shared" si="176"/>
        <v>RS23</v>
      </c>
      <c r="G3909" t="s">
        <v>1139</v>
      </c>
      <c r="H3909" t="str">
        <f>VLOOKUP(E3909,GDD!$A$2:$B$57,2)</f>
        <v>900+</v>
      </c>
      <c r="I3909" cm="1">
        <f t="array" ref="I3909">IF(H3909="0-650",1,IF(H3909="650-900",2,IF(H3909="900+",3,NA)))</f>
        <v>3</v>
      </c>
      <c r="J3909">
        <v>0.32147160520142098</v>
      </c>
      <c r="K3909">
        <v>0.167685299378802</v>
      </c>
      <c r="L3909">
        <v>0.85188120983336302</v>
      </c>
    </row>
    <row r="3910" spans="1:12" x14ac:dyDescent="0.2">
      <c r="A3910" t="s">
        <v>4662</v>
      </c>
      <c r="B3910" t="str">
        <f t="shared" si="175"/>
        <v>VOG1</v>
      </c>
      <c r="C3910">
        <f>VLOOKUP(B3910,GDD!$D$1:$E$31,2)</f>
        <v>29</v>
      </c>
      <c r="D3910" t="s">
        <v>6180</v>
      </c>
      <c r="E3910" s="2">
        <v>20210901</v>
      </c>
      <c r="F3910" t="str">
        <f t="shared" si="176"/>
        <v>RS23</v>
      </c>
      <c r="G3910" t="s">
        <v>1139</v>
      </c>
      <c r="H3910" t="str">
        <f>VLOOKUP(E3910,GDD!$A$2:$B$57,2)</f>
        <v>900+</v>
      </c>
      <c r="I3910" cm="1">
        <f t="array" ref="I3910">IF(H3910="0-650",1,IF(H3910="650-900",2,IF(H3910="900+",3,NA)))</f>
        <v>3</v>
      </c>
      <c r="J3910">
        <v>1.1158587689159101E-2</v>
      </c>
      <c r="K3910">
        <v>6.1347595116935799E-3</v>
      </c>
      <c r="L3910">
        <v>0.845122984696002</v>
      </c>
    </row>
    <row r="3911" spans="1:12" x14ac:dyDescent="0.2">
      <c r="A3911" t="s">
        <v>4663</v>
      </c>
      <c r="B3911" t="str">
        <f t="shared" si="175"/>
        <v>SR700670</v>
      </c>
      <c r="C3911">
        <f>VLOOKUP(B3911,GDD!$D$1:$E$31,2)</f>
        <v>30</v>
      </c>
      <c r="D3911" t="s">
        <v>6180</v>
      </c>
      <c r="E3911" s="2">
        <v>20210901</v>
      </c>
      <c r="F3911" t="str">
        <f t="shared" si="176"/>
        <v>RS23</v>
      </c>
      <c r="G3911" t="s">
        <v>1139</v>
      </c>
      <c r="H3911" t="str">
        <f>VLOOKUP(E3911,GDD!$A$2:$B$57,2)</f>
        <v>900+</v>
      </c>
      <c r="I3911" cm="1">
        <f t="array" ref="I3911">IF(H3911="0-650",1,IF(H3911="650-900",2,IF(H3911="900+",3,NA)))</f>
        <v>3</v>
      </c>
      <c r="J3911">
        <v>1.2997658062752599E-3</v>
      </c>
      <c r="K3911">
        <v>1.2271220595554901E-3</v>
      </c>
      <c r="L3911">
        <v>0.76062784859287902</v>
      </c>
    </row>
    <row r="3912" spans="1:12" x14ac:dyDescent="0.2">
      <c r="A3912" t="s">
        <v>4664</v>
      </c>
      <c r="B3912" t="str">
        <f t="shared" si="175"/>
        <v>NDVI</v>
      </c>
      <c r="C3912">
        <f>VLOOKUP(B3912,GDD!$D$1:$E$31,2)</f>
        <v>21</v>
      </c>
      <c r="D3912" t="s">
        <v>6180</v>
      </c>
      <c r="E3912" s="2">
        <v>20210910</v>
      </c>
      <c r="F3912" t="str">
        <f t="shared" si="176"/>
        <v>RS23</v>
      </c>
      <c r="G3912" t="s">
        <v>1139</v>
      </c>
      <c r="H3912" t="str">
        <f>VLOOKUP(E3912,GDD!$A$2:$B$57,2)</f>
        <v>900+</v>
      </c>
      <c r="I3912" cm="1">
        <f t="array" ref="I3912">IF(H3912="0-650",1,IF(H3912="650-900",2,IF(H3912="900+",3,NA)))</f>
        <v>3</v>
      </c>
      <c r="J3912">
        <v>9.8298283867268195E-3</v>
      </c>
      <c r="K3912">
        <v>1.9496702897812601E-3</v>
      </c>
      <c r="L3912">
        <v>0.937985920363404</v>
      </c>
    </row>
    <row r="3913" spans="1:12" x14ac:dyDescent="0.2">
      <c r="A3913" t="s">
        <v>4665</v>
      </c>
      <c r="B3913" t="str">
        <f t="shared" si="175"/>
        <v>SR800680</v>
      </c>
      <c r="C3913">
        <f>VLOOKUP(B3913,GDD!$D$1:$E$31,2)</f>
        <v>22</v>
      </c>
      <c r="D3913" t="s">
        <v>6180</v>
      </c>
      <c r="E3913" s="2">
        <v>20210910</v>
      </c>
      <c r="F3913" t="str">
        <f t="shared" si="176"/>
        <v>RS23</v>
      </c>
      <c r="G3913" t="s">
        <v>1139</v>
      </c>
      <c r="H3913" t="str">
        <f>VLOOKUP(E3913,GDD!$A$2:$B$57,2)</f>
        <v>900+</v>
      </c>
      <c r="I3913" cm="1">
        <f t="array" ref="I3913">IF(H3913="0-650",1,IF(H3913="650-900",2,IF(H3913="900+",3,NA)))</f>
        <v>3</v>
      </c>
      <c r="J3913">
        <v>3.4697412536182699</v>
      </c>
      <c r="K3913">
        <v>0.54209643062660695</v>
      </c>
      <c r="L3913">
        <v>0.95049944471094205</v>
      </c>
    </row>
    <row r="3914" spans="1:12" x14ac:dyDescent="0.2">
      <c r="A3914" t="s">
        <v>4666</v>
      </c>
      <c r="B3914" t="str">
        <f t="shared" si="175"/>
        <v>mRENDVI</v>
      </c>
      <c r="C3914">
        <f>VLOOKUP(B3914,GDD!$D$1:$E$31,2)</f>
        <v>23</v>
      </c>
      <c r="D3914" t="s">
        <v>6180</v>
      </c>
      <c r="E3914" s="2">
        <v>20210910</v>
      </c>
      <c r="F3914" t="str">
        <f t="shared" si="176"/>
        <v>RS23</v>
      </c>
      <c r="G3914" t="s">
        <v>1139</v>
      </c>
      <c r="H3914" t="str">
        <f>VLOOKUP(E3914,GDD!$A$2:$B$57,2)</f>
        <v>900+</v>
      </c>
      <c r="I3914" cm="1">
        <f t="array" ref="I3914">IF(H3914="0-650",1,IF(H3914="650-900",2,IF(H3914="900+",3,NA)))</f>
        <v>3</v>
      </c>
      <c r="J3914">
        <v>1.0960047495757901E-2</v>
      </c>
      <c r="K3914">
        <v>2.21841495724688E-3</v>
      </c>
      <c r="L3914">
        <v>0.93679469702555496</v>
      </c>
    </row>
    <row r="3915" spans="1:12" x14ac:dyDescent="0.2">
      <c r="A3915" t="s">
        <v>4667</v>
      </c>
      <c r="B3915" t="str">
        <f t="shared" si="175"/>
        <v>GNDVI</v>
      </c>
      <c r="C3915">
        <f>VLOOKUP(B3915,GDD!$D$1:$E$31,2)</f>
        <v>24</v>
      </c>
      <c r="D3915" t="s">
        <v>6180</v>
      </c>
      <c r="E3915" s="2">
        <v>20210910</v>
      </c>
      <c r="F3915" t="str">
        <f t="shared" si="176"/>
        <v>RS23</v>
      </c>
      <c r="G3915" t="s">
        <v>1139</v>
      </c>
      <c r="H3915" t="str">
        <f>VLOOKUP(E3915,GDD!$A$2:$B$57,2)</f>
        <v>900+</v>
      </c>
      <c r="I3915" cm="1">
        <f t="array" ref="I3915">IF(H3915="0-650",1,IF(H3915="650-900",2,IF(H3915="900+",3,NA)))</f>
        <v>3</v>
      </c>
      <c r="J3915">
        <v>6.2895776917586902E-4</v>
      </c>
      <c r="K3915">
        <v>4.86363972858746E-4</v>
      </c>
      <c r="L3915">
        <v>0.79506306559470197</v>
      </c>
    </row>
    <row r="3916" spans="1:12" x14ac:dyDescent="0.2">
      <c r="A3916" t="s">
        <v>4668</v>
      </c>
      <c r="B3916" t="str">
        <f t="shared" si="175"/>
        <v>PRI</v>
      </c>
      <c r="C3916">
        <f>VLOOKUP(B3916,GDD!$D$1:$E$31,2)</f>
        <v>25</v>
      </c>
      <c r="D3916" t="s">
        <v>6180</v>
      </c>
      <c r="E3916" s="2">
        <v>20210910</v>
      </c>
      <c r="F3916" t="str">
        <f t="shared" si="176"/>
        <v>RS23</v>
      </c>
      <c r="G3916" t="s">
        <v>1139</v>
      </c>
      <c r="H3916" t="str">
        <f>VLOOKUP(E3916,GDD!$A$2:$B$57,2)</f>
        <v>900+</v>
      </c>
      <c r="I3916" cm="1">
        <f t="array" ref="I3916">IF(H3916="0-650",1,IF(H3916="650-900",2,IF(H3916="900+",3,NA)))</f>
        <v>3</v>
      </c>
      <c r="J3916" s="1">
        <v>3.9867721626476703E-5</v>
      </c>
      <c r="K3916" s="1">
        <v>4.2119927970540499E-5</v>
      </c>
      <c r="L3916">
        <v>0.739555265557438</v>
      </c>
    </row>
    <row r="3917" spans="1:12" x14ac:dyDescent="0.2">
      <c r="A3917" t="s">
        <v>4669</v>
      </c>
      <c r="B3917" t="str">
        <f t="shared" si="175"/>
        <v>OSAVI</v>
      </c>
      <c r="C3917">
        <f>VLOOKUP(B3917,GDD!$D$1:$E$31,2)</f>
        <v>26</v>
      </c>
      <c r="D3917" t="s">
        <v>6180</v>
      </c>
      <c r="E3917" s="2">
        <v>20210910</v>
      </c>
      <c r="F3917" t="str">
        <f t="shared" si="176"/>
        <v>RS23</v>
      </c>
      <c r="G3917" t="s">
        <v>1139</v>
      </c>
      <c r="H3917" t="str">
        <f>VLOOKUP(E3917,GDD!$A$2:$B$57,2)</f>
        <v>900+</v>
      </c>
      <c r="I3917" cm="1">
        <f t="array" ref="I3917">IF(H3917="0-650",1,IF(H3917="650-900",2,IF(H3917="900+",3,NA)))</f>
        <v>3</v>
      </c>
      <c r="J3917">
        <v>1.32049332236754E-2</v>
      </c>
      <c r="K3917">
        <v>1.3119653901749299E-3</v>
      </c>
      <c r="L3917">
        <v>0.96794358439488104</v>
      </c>
    </row>
    <row r="3918" spans="1:12" x14ac:dyDescent="0.2">
      <c r="A3918" t="s">
        <v>4670</v>
      </c>
      <c r="B3918" t="str">
        <f t="shared" si="175"/>
        <v>PSRI</v>
      </c>
      <c r="C3918">
        <f>VLOOKUP(B3918,GDD!$D$1:$E$31,2)</f>
        <v>27</v>
      </c>
      <c r="D3918" t="s">
        <v>6180</v>
      </c>
      <c r="E3918" s="2">
        <v>20210910</v>
      </c>
      <c r="F3918" t="str">
        <f t="shared" si="176"/>
        <v>RS23</v>
      </c>
      <c r="G3918" t="s">
        <v>1139</v>
      </c>
      <c r="H3918" t="str">
        <f>VLOOKUP(E3918,GDD!$A$2:$B$57,2)</f>
        <v>900+</v>
      </c>
      <c r="I3918" cm="1">
        <f t="array" ref="I3918">IF(H3918="0-650",1,IF(H3918="650-900",2,IF(H3918="900+",3,NA)))</f>
        <v>3</v>
      </c>
      <c r="J3918">
        <v>5.3584441098870703E-3</v>
      </c>
      <c r="K3918">
        <v>7.81894412704559E-4</v>
      </c>
      <c r="L3918">
        <v>0.95361666395935096</v>
      </c>
    </row>
    <row r="3919" spans="1:12" x14ac:dyDescent="0.2">
      <c r="A3919" t="s">
        <v>4671</v>
      </c>
      <c r="B3919" t="str">
        <f t="shared" si="175"/>
        <v>Carte1</v>
      </c>
      <c r="C3919">
        <f>VLOOKUP(B3919,GDD!$D$1:$E$31,2)</f>
        <v>28</v>
      </c>
      <c r="D3919" t="s">
        <v>6180</v>
      </c>
      <c r="E3919" s="2">
        <v>20210910</v>
      </c>
      <c r="F3919" t="str">
        <f t="shared" si="176"/>
        <v>RS23</v>
      </c>
      <c r="G3919" t="s">
        <v>1139</v>
      </c>
      <c r="H3919" t="str">
        <f>VLOOKUP(E3919,GDD!$A$2:$B$57,2)</f>
        <v>900+</v>
      </c>
      <c r="I3919" cm="1">
        <f t="array" ref="I3919">IF(H3919="0-650",1,IF(H3919="650-900",2,IF(H3919="900+",3,NA)))</f>
        <v>3</v>
      </c>
      <c r="J3919">
        <v>0.62691783415439495</v>
      </c>
      <c r="K3919">
        <v>0.32302312434505798</v>
      </c>
      <c r="L3919">
        <v>0.85342292843313405</v>
      </c>
    </row>
    <row r="3920" spans="1:12" x14ac:dyDescent="0.2">
      <c r="A3920" t="s">
        <v>4672</v>
      </c>
      <c r="B3920" t="str">
        <f t="shared" si="175"/>
        <v>VOG1</v>
      </c>
      <c r="C3920">
        <f>VLOOKUP(B3920,GDD!$D$1:$E$31,2)</f>
        <v>29</v>
      </c>
      <c r="D3920" t="s">
        <v>6180</v>
      </c>
      <c r="E3920" s="2">
        <v>20210910</v>
      </c>
      <c r="F3920" t="str">
        <f t="shared" si="176"/>
        <v>RS23</v>
      </c>
      <c r="G3920" t="s">
        <v>1139</v>
      </c>
      <c r="H3920" t="str">
        <f>VLOOKUP(E3920,GDD!$A$2:$B$57,2)</f>
        <v>900+</v>
      </c>
      <c r="I3920" cm="1">
        <f t="array" ref="I3920">IF(H3920="0-650",1,IF(H3920="650-900",2,IF(H3920="900+",3,NA)))</f>
        <v>3</v>
      </c>
      <c r="J3920">
        <v>2.1177679114955099E-2</v>
      </c>
      <c r="K3920">
        <v>6.5188795792484903E-3</v>
      </c>
      <c r="L3920">
        <v>0.90694216710286002</v>
      </c>
    </row>
    <row r="3921" spans="1:12" x14ac:dyDescent="0.2">
      <c r="A3921" t="s">
        <v>4673</v>
      </c>
      <c r="B3921" t="str">
        <f t="shared" si="175"/>
        <v>SR700670</v>
      </c>
      <c r="C3921">
        <f>VLOOKUP(B3921,GDD!$D$1:$E$31,2)</f>
        <v>30</v>
      </c>
      <c r="D3921" t="s">
        <v>6180</v>
      </c>
      <c r="E3921" s="2">
        <v>20210910</v>
      </c>
      <c r="F3921" t="str">
        <f t="shared" si="176"/>
        <v>RS23</v>
      </c>
      <c r="G3921" t="s">
        <v>1139</v>
      </c>
      <c r="H3921" t="str">
        <f>VLOOKUP(E3921,GDD!$A$2:$B$57,2)</f>
        <v>900+</v>
      </c>
      <c r="I3921" cm="1">
        <f t="array" ref="I3921">IF(H3921="0-650",1,IF(H3921="650-900",2,IF(H3921="900+",3,NA)))</f>
        <v>3</v>
      </c>
      <c r="J3921">
        <v>6.4866340448198698E-3</v>
      </c>
      <c r="K3921">
        <v>7.1514237445005396E-4</v>
      </c>
      <c r="L3921">
        <v>0.96455312035944996</v>
      </c>
    </row>
    <row r="3922" spans="1:12" x14ac:dyDescent="0.2">
      <c r="A3922" t="s">
        <v>4674</v>
      </c>
      <c r="B3922" t="str">
        <f t="shared" si="175"/>
        <v>CC</v>
      </c>
      <c r="C3922">
        <f>VLOOKUP(B3922,GDD!$D$1:$E$31,2)</f>
        <v>1</v>
      </c>
      <c r="D3922" t="s">
        <v>6180</v>
      </c>
      <c r="E3922" s="2">
        <v>20210610</v>
      </c>
      <c r="F3922" t="str">
        <f t="shared" si="176"/>
        <v>RS14</v>
      </c>
      <c r="G3922" t="s">
        <v>1139</v>
      </c>
      <c r="H3922" t="str">
        <f>VLOOKUP(E3922,GDD!$A$2:$B$57,2)</f>
        <v>0-650</v>
      </c>
      <c r="I3922" cm="1">
        <f t="array" ref="I3922">IF(H3922="0-650",1,IF(H3922="650-900",2,IF(H3922="900+",3,NA)))</f>
        <v>1</v>
      </c>
      <c r="J3922">
        <v>1.00633754444598E-3</v>
      </c>
      <c r="K3922">
        <v>1.0577613850458001E-3</v>
      </c>
      <c r="L3922">
        <v>0.74053960796552698</v>
      </c>
    </row>
    <row r="3923" spans="1:12" x14ac:dyDescent="0.2">
      <c r="A3923" t="s">
        <v>4675</v>
      </c>
      <c r="B3923" t="str">
        <f t="shared" si="175"/>
        <v>CC</v>
      </c>
      <c r="C3923">
        <f>VLOOKUP(B3923,GDD!$D$1:$E$31,2)</f>
        <v>1</v>
      </c>
      <c r="D3923" t="s">
        <v>6180</v>
      </c>
      <c r="E3923" s="2">
        <v>20210617</v>
      </c>
      <c r="F3923" t="str">
        <f t="shared" si="176"/>
        <v>RS14</v>
      </c>
      <c r="G3923" t="s">
        <v>1139</v>
      </c>
      <c r="H3923" t="str">
        <f>VLOOKUP(E3923,GDD!$A$2:$B$57,2)</f>
        <v>0-650</v>
      </c>
      <c r="I3923" cm="1">
        <f t="array" ref="I3923">IF(H3923="0-650",1,IF(H3923="650-900",2,IF(H3923="900+",3,NA)))</f>
        <v>1</v>
      </c>
      <c r="J3923">
        <v>1.7611726471589101E-3</v>
      </c>
      <c r="K3923">
        <v>5.8671509330948299E-4</v>
      </c>
      <c r="L3923">
        <v>0.900052503906968</v>
      </c>
    </row>
    <row r="3924" spans="1:12" x14ac:dyDescent="0.2">
      <c r="A3924" t="s">
        <v>4676</v>
      </c>
      <c r="B3924" t="str">
        <f t="shared" si="175"/>
        <v>CC</v>
      </c>
      <c r="C3924">
        <f>VLOOKUP(B3924,GDD!$D$1:$E$31,2)</f>
        <v>1</v>
      </c>
      <c r="D3924" t="s">
        <v>6180</v>
      </c>
      <c r="E3924" s="2">
        <v>20210622</v>
      </c>
      <c r="F3924" t="str">
        <f t="shared" si="176"/>
        <v>RS14</v>
      </c>
      <c r="G3924" t="s">
        <v>1139</v>
      </c>
      <c r="H3924" t="str">
        <f>VLOOKUP(E3924,GDD!$A$2:$B$57,2)</f>
        <v>0-650</v>
      </c>
      <c r="I3924" cm="1">
        <f t="array" ref="I3924">IF(H3924="0-650",1,IF(H3924="650-900",2,IF(H3924="900+",3,NA)))</f>
        <v>1</v>
      </c>
      <c r="J3924">
        <v>1.2196874468405E-3</v>
      </c>
      <c r="K3924">
        <v>4.2463559771883903E-4</v>
      </c>
      <c r="L3924">
        <v>0.89601689347723501</v>
      </c>
    </row>
    <row r="3925" spans="1:12" x14ac:dyDescent="0.2">
      <c r="A3925" t="s">
        <v>4677</v>
      </c>
      <c r="B3925" t="str">
        <f t="shared" si="175"/>
        <v>CC</v>
      </c>
      <c r="C3925">
        <f>VLOOKUP(B3925,GDD!$D$1:$E$31,2)</f>
        <v>1</v>
      </c>
      <c r="D3925" t="s">
        <v>6180</v>
      </c>
      <c r="E3925" s="2">
        <v>20210703</v>
      </c>
      <c r="F3925" t="str">
        <f t="shared" si="176"/>
        <v>RS14</v>
      </c>
      <c r="G3925" t="s">
        <v>1139</v>
      </c>
      <c r="H3925" t="str">
        <f>VLOOKUP(E3925,GDD!$A$2:$B$57,2)</f>
        <v>0-650</v>
      </c>
      <c r="I3925" cm="1">
        <f t="array" ref="I3925">IF(H3925="0-650",1,IF(H3925="650-900",2,IF(H3925="900+",3,NA)))</f>
        <v>1</v>
      </c>
      <c r="J3925">
        <v>8.7838619460759999E-4</v>
      </c>
      <c r="K3925">
        <v>7.5156360537469299E-4</v>
      </c>
      <c r="L3925">
        <v>0.77808525075604695</v>
      </c>
    </row>
    <row r="3926" spans="1:12" x14ac:dyDescent="0.2">
      <c r="A3926" t="s">
        <v>4678</v>
      </c>
      <c r="B3926" t="str">
        <f t="shared" si="175"/>
        <v>CC</v>
      </c>
      <c r="C3926">
        <f>VLOOKUP(B3926,GDD!$D$1:$E$31,2)</f>
        <v>1</v>
      </c>
      <c r="D3926" t="s">
        <v>6180</v>
      </c>
      <c r="E3926" s="2">
        <v>20210719</v>
      </c>
      <c r="F3926" t="str">
        <f t="shared" si="176"/>
        <v>RS14</v>
      </c>
      <c r="G3926" t="s">
        <v>1139</v>
      </c>
      <c r="H3926" t="str">
        <f>VLOOKUP(E3926,GDD!$A$2:$B$57,2)</f>
        <v>650-900</v>
      </c>
      <c r="I3926" cm="1">
        <f t="array" ref="I3926">IF(H3926="0-650",1,IF(H3926="650-900",2,IF(H3926="900+",3,NA)))</f>
        <v>2</v>
      </c>
      <c r="J3926">
        <v>4.4989835072840401E-4</v>
      </c>
      <c r="K3926">
        <v>2.6542713384317698E-4</v>
      </c>
      <c r="L3926">
        <v>0.83566126690645803</v>
      </c>
    </row>
    <row r="3927" spans="1:12" x14ac:dyDescent="0.2">
      <c r="A3927" t="s">
        <v>4679</v>
      </c>
      <c r="B3927" t="str">
        <f t="shared" si="175"/>
        <v>CC</v>
      </c>
      <c r="C3927">
        <f>VLOOKUP(B3927,GDD!$D$1:$E$31,2)</f>
        <v>1</v>
      </c>
      <c r="D3927" t="s">
        <v>6180</v>
      </c>
      <c r="E3927" s="2">
        <v>20210727</v>
      </c>
      <c r="F3927" t="str">
        <f t="shared" si="176"/>
        <v>RS14</v>
      </c>
      <c r="G3927" t="s">
        <v>1139</v>
      </c>
      <c r="H3927" t="str">
        <f>VLOOKUP(E3927,GDD!$A$2:$B$57,2)</f>
        <v>650-900</v>
      </c>
      <c r="I3927" cm="1">
        <f t="array" ref="I3927">IF(H3927="0-650",1,IF(H3927="650-900",2,IF(H3927="900+",3,NA)))</f>
        <v>2</v>
      </c>
      <c r="J3927">
        <v>3.6183501705840798E-4</v>
      </c>
      <c r="K3927">
        <v>8.4063553723215596E-4</v>
      </c>
      <c r="L3927">
        <v>0.56356480814973597</v>
      </c>
    </row>
    <row r="3928" spans="1:12" x14ac:dyDescent="0.2">
      <c r="A3928" t="s">
        <v>4680</v>
      </c>
      <c r="B3928" t="str">
        <f t="shared" si="175"/>
        <v>CC</v>
      </c>
      <c r="C3928">
        <f>VLOOKUP(B3928,GDD!$D$1:$E$31,2)</f>
        <v>1</v>
      </c>
      <c r="D3928" t="s">
        <v>6180</v>
      </c>
      <c r="E3928" s="2">
        <v>20210802</v>
      </c>
      <c r="F3928" t="str">
        <f t="shared" si="176"/>
        <v>RS14</v>
      </c>
      <c r="G3928" t="s">
        <v>1139</v>
      </c>
      <c r="H3928" t="str">
        <f>VLOOKUP(E3928,GDD!$A$2:$B$57,2)</f>
        <v>650-900</v>
      </c>
      <c r="I3928" cm="1">
        <f t="array" ref="I3928">IF(H3928="0-650",1,IF(H3928="650-900",2,IF(H3928="900+",3,NA)))</f>
        <v>2</v>
      </c>
      <c r="J3928">
        <v>3.0799478258485002E-4</v>
      </c>
      <c r="K3928">
        <v>2.1441151559055199E-4</v>
      </c>
      <c r="L3928">
        <v>0.81165469544090096</v>
      </c>
    </row>
    <row r="3929" spans="1:12" x14ac:dyDescent="0.2">
      <c r="A3929" t="s">
        <v>4681</v>
      </c>
      <c r="B3929" t="str">
        <f t="shared" si="175"/>
        <v>CC</v>
      </c>
      <c r="C3929">
        <f>VLOOKUP(B3929,GDD!$D$1:$E$31,2)</f>
        <v>1</v>
      </c>
      <c r="D3929" t="s">
        <v>6180</v>
      </c>
      <c r="E3929" s="2">
        <v>20210808</v>
      </c>
      <c r="F3929" t="str">
        <f t="shared" si="176"/>
        <v>RS14</v>
      </c>
      <c r="G3929" t="s">
        <v>1139</v>
      </c>
      <c r="H3929" t="str">
        <f>VLOOKUP(E3929,GDD!$A$2:$B$57,2)</f>
        <v>900+</v>
      </c>
      <c r="I3929" cm="1">
        <f t="array" ref="I3929">IF(H3929="0-650",1,IF(H3929="650-900",2,IF(H3929="900+",3,NA)))</f>
        <v>3</v>
      </c>
      <c r="J3929">
        <v>6.6431202748053403E-4</v>
      </c>
      <c r="K3929">
        <v>3.2380070720454998E-4</v>
      </c>
      <c r="L3929">
        <v>0.860234141119671</v>
      </c>
    </row>
    <row r="3930" spans="1:12" x14ac:dyDescent="0.2">
      <c r="A3930" t="s">
        <v>4682</v>
      </c>
      <c r="B3930" t="str">
        <f t="shared" si="175"/>
        <v>CC</v>
      </c>
      <c r="C3930">
        <f>VLOOKUP(B3930,GDD!$D$1:$E$31,2)</f>
        <v>1</v>
      </c>
      <c r="D3930" t="s">
        <v>6180</v>
      </c>
      <c r="E3930" s="2">
        <v>20210816</v>
      </c>
      <c r="F3930" t="str">
        <f t="shared" si="176"/>
        <v>RS14</v>
      </c>
      <c r="G3930" t="s">
        <v>1139</v>
      </c>
      <c r="H3930" t="str">
        <f>VLOOKUP(E3930,GDD!$A$2:$B$57,2)</f>
        <v>900+</v>
      </c>
      <c r="I3930" cm="1">
        <f t="array" ref="I3930">IF(H3930="0-650",1,IF(H3930="650-900",2,IF(H3930="900+",3,NA)))</f>
        <v>3</v>
      </c>
      <c r="J3930">
        <v>8.6262877468992998E-4</v>
      </c>
      <c r="K3930">
        <v>1.6632265520756201E-3</v>
      </c>
      <c r="L3930">
        <v>0.60875502473514398</v>
      </c>
    </row>
    <row r="3931" spans="1:12" x14ac:dyDescent="0.2">
      <c r="A3931" t="s">
        <v>4683</v>
      </c>
      <c r="B3931" t="str">
        <f t="shared" si="175"/>
        <v>CC</v>
      </c>
      <c r="C3931">
        <f>VLOOKUP(B3931,GDD!$D$1:$E$31,2)</f>
        <v>1</v>
      </c>
      <c r="D3931" t="s">
        <v>6180</v>
      </c>
      <c r="E3931" s="2">
        <v>20210822</v>
      </c>
      <c r="F3931" t="str">
        <f t="shared" si="176"/>
        <v>RS14</v>
      </c>
      <c r="G3931" t="s">
        <v>1139</v>
      </c>
      <c r="H3931" t="str">
        <f>VLOOKUP(E3931,GDD!$A$2:$B$57,2)</f>
        <v>900+</v>
      </c>
      <c r="I3931" cm="1">
        <f t="array" ref="I3931">IF(H3931="0-650",1,IF(H3931="650-900",2,IF(H3931="900+",3,NA)))</f>
        <v>3</v>
      </c>
      <c r="J3931">
        <v>6.9856437657245902E-4</v>
      </c>
      <c r="K3931">
        <v>2.09033931826739E-3</v>
      </c>
      <c r="L3931">
        <v>0.50063948518274903</v>
      </c>
    </row>
    <row r="3932" spans="1:12" x14ac:dyDescent="0.2">
      <c r="A3932" t="s">
        <v>4684</v>
      </c>
      <c r="B3932" t="str">
        <f t="shared" si="175"/>
        <v>CC</v>
      </c>
      <c r="C3932">
        <f>VLOOKUP(B3932,GDD!$D$1:$E$31,2)</f>
        <v>1</v>
      </c>
      <c r="D3932" t="s">
        <v>6180</v>
      </c>
      <c r="E3932" s="2">
        <v>20210828</v>
      </c>
      <c r="F3932" t="str">
        <f t="shared" si="176"/>
        <v>RS14</v>
      </c>
      <c r="G3932" t="s">
        <v>1139</v>
      </c>
      <c r="H3932" t="str">
        <f>VLOOKUP(E3932,GDD!$A$2:$B$57,2)</f>
        <v>900+</v>
      </c>
      <c r="I3932" cm="1">
        <f t="array" ref="I3932">IF(H3932="0-650",1,IF(H3932="650-900",2,IF(H3932="900+",3,NA)))</f>
        <v>3</v>
      </c>
      <c r="J3932">
        <v>2.0123738543270202E-3</v>
      </c>
      <c r="K3932">
        <v>5.66702498619207E-4</v>
      </c>
      <c r="L3932">
        <v>0.91418570614040795</v>
      </c>
    </row>
    <row r="3933" spans="1:12" x14ac:dyDescent="0.2">
      <c r="A3933" t="s">
        <v>4685</v>
      </c>
      <c r="B3933" t="str">
        <f t="shared" si="175"/>
        <v>CC</v>
      </c>
      <c r="C3933">
        <f>VLOOKUP(B3933,GDD!$D$1:$E$31,2)</f>
        <v>1</v>
      </c>
      <c r="D3933" t="s">
        <v>6180</v>
      </c>
      <c r="E3933" s="2">
        <v>20210906</v>
      </c>
      <c r="F3933" t="str">
        <f t="shared" si="176"/>
        <v>RS14</v>
      </c>
      <c r="G3933" t="s">
        <v>1139</v>
      </c>
      <c r="H3933" t="str">
        <f>VLOOKUP(E3933,GDD!$A$2:$B$57,2)</f>
        <v>900+</v>
      </c>
      <c r="I3933" cm="1">
        <f t="array" ref="I3933">IF(H3933="0-650",1,IF(H3933="650-900",2,IF(H3933="900+",3,NA)))</f>
        <v>3</v>
      </c>
      <c r="J3933">
        <v>2.5643156428613E-2</v>
      </c>
      <c r="K3933">
        <v>3.9636457531202702E-3</v>
      </c>
      <c r="L3933">
        <v>0.95100144491640204</v>
      </c>
    </row>
    <row r="3934" spans="1:12" x14ac:dyDescent="0.2">
      <c r="A3934" t="s">
        <v>4686</v>
      </c>
      <c r="B3934" t="str">
        <f t="shared" si="175"/>
        <v>CC</v>
      </c>
      <c r="C3934">
        <f>VLOOKUP(B3934,GDD!$D$1:$E$31,2)</f>
        <v>1</v>
      </c>
      <c r="D3934" t="s">
        <v>6180</v>
      </c>
      <c r="E3934" s="2">
        <v>20210917</v>
      </c>
      <c r="F3934" t="str">
        <f t="shared" si="176"/>
        <v>RS14</v>
      </c>
      <c r="G3934" t="s">
        <v>1139</v>
      </c>
      <c r="H3934" t="str">
        <f>VLOOKUP(E3934,GDD!$A$2:$B$57,2)</f>
        <v>900+</v>
      </c>
      <c r="I3934" cm="1">
        <f t="array" ref="I3934">IF(H3934="0-650",1,IF(H3934="650-900",2,IF(H3934="900+",3,NA)))</f>
        <v>3</v>
      </c>
      <c r="J3934">
        <v>5.4355316469581902E-2</v>
      </c>
      <c r="K3934">
        <v>8.0510547212581992E-3</v>
      </c>
      <c r="L3934">
        <v>0.95295000188793899</v>
      </c>
    </row>
    <row r="3935" spans="1:12" x14ac:dyDescent="0.2">
      <c r="A3935" t="s">
        <v>4687</v>
      </c>
      <c r="B3935" t="str">
        <f t="shared" si="175"/>
        <v>height_30p</v>
      </c>
      <c r="C3935">
        <f>VLOOKUP(B3935,GDD!$D$1:$E$31,2)</f>
        <v>2</v>
      </c>
      <c r="D3935" t="s">
        <v>6180</v>
      </c>
      <c r="E3935" s="2">
        <v>20210604</v>
      </c>
      <c r="F3935" t="str">
        <f t="shared" si="176"/>
        <v>RS14</v>
      </c>
      <c r="G3935" t="s">
        <v>1139</v>
      </c>
      <c r="H3935" t="str">
        <f>VLOOKUP(E3935,GDD!$A$2:$B$57,2)</f>
        <v>0-650</v>
      </c>
      <c r="I3935" cm="1">
        <f t="array" ref="I3935">IF(H3935="0-650",1,IF(H3935="650-900",2,IF(H3935="900+",3,NA)))</f>
        <v>1</v>
      </c>
      <c r="J3935">
        <v>0</v>
      </c>
      <c r="K3935">
        <v>1.5585951894755401E-4</v>
      </c>
      <c r="L3935">
        <v>0</v>
      </c>
    </row>
    <row r="3936" spans="1:12" x14ac:dyDescent="0.2">
      <c r="A3936" t="s">
        <v>4688</v>
      </c>
      <c r="B3936" t="str">
        <f t="shared" si="175"/>
        <v>height_50p</v>
      </c>
      <c r="C3936">
        <f>VLOOKUP(B3936,GDD!$D$1:$E$31,2)</f>
        <v>3</v>
      </c>
      <c r="D3936" t="s">
        <v>6180</v>
      </c>
      <c r="E3936" s="2">
        <v>20210604</v>
      </c>
      <c r="F3936" t="str">
        <f t="shared" si="176"/>
        <v>RS14</v>
      </c>
      <c r="G3936" t="s">
        <v>1139</v>
      </c>
      <c r="H3936" t="str">
        <f>VLOOKUP(E3936,GDD!$A$2:$B$57,2)</f>
        <v>0-650</v>
      </c>
      <c r="I3936" cm="1">
        <f t="array" ref="I3936">IF(H3936="0-650",1,IF(H3936="650-900",2,IF(H3936="900+",3,NA)))</f>
        <v>1</v>
      </c>
      <c r="J3936">
        <v>0</v>
      </c>
      <c r="K3936">
        <v>1.7754891118893499E-4</v>
      </c>
      <c r="L3936">
        <v>0</v>
      </c>
    </row>
    <row r="3937" spans="1:12" x14ac:dyDescent="0.2">
      <c r="A3937" t="s">
        <v>4689</v>
      </c>
      <c r="B3937" t="str">
        <f t="shared" si="175"/>
        <v>height_70p</v>
      </c>
      <c r="C3937">
        <f>VLOOKUP(B3937,GDD!$D$1:$E$31,2)</f>
        <v>4</v>
      </c>
      <c r="D3937" t="s">
        <v>6180</v>
      </c>
      <c r="E3937" s="2">
        <v>20210604</v>
      </c>
      <c r="F3937" t="str">
        <f t="shared" si="176"/>
        <v>RS14</v>
      </c>
      <c r="G3937" t="s">
        <v>1139</v>
      </c>
      <c r="H3937" t="str">
        <f>VLOOKUP(E3937,GDD!$A$2:$B$57,2)</f>
        <v>0-650</v>
      </c>
      <c r="I3937" cm="1">
        <f t="array" ref="I3937">IF(H3937="0-650",1,IF(H3937="650-900",2,IF(H3937="900+",3,NA)))</f>
        <v>1</v>
      </c>
      <c r="J3937">
        <v>0</v>
      </c>
      <c r="K3937">
        <v>2.0819659572556099E-4</v>
      </c>
      <c r="L3937">
        <v>0</v>
      </c>
    </row>
    <row r="3938" spans="1:12" x14ac:dyDescent="0.2">
      <c r="A3938" t="s">
        <v>4690</v>
      </c>
      <c r="B3938" t="str">
        <f t="shared" si="175"/>
        <v>height_90p</v>
      </c>
      <c r="C3938">
        <f>VLOOKUP(B3938,GDD!$D$1:$E$31,2)</f>
        <v>5</v>
      </c>
      <c r="D3938" t="s">
        <v>6180</v>
      </c>
      <c r="E3938" s="2">
        <v>20210604</v>
      </c>
      <c r="F3938" t="str">
        <f t="shared" si="176"/>
        <v>RS14</v>
      </c>
      <c r="G3938" t="s">
        <v>1139</v>
      </c>
      <c r="H3938" t="str">
        <f>VLOOKUP(E3938,GDD!$A$2:$B$57,2)</f>
        <v>0-650</v>
      </c>
      <c r="I3938" cm="1">
        <f t="array" ref="I3938">IF(H3938="0-650",1,IF(H3938="650-900",2,IF(H3938="900+",3,NA)))</f>
        <v>1</v>
      </c>
      <c r="J3938">
        <v>0</v>
      </c>
      <c r="K3938">
        <v>2.8211131582254101E-4</v>
      </c>
      <c r="L3938">
        <v>0</v>
      </c>
    </row>
    <row r="3939" spans="1:12" x14ac:dyDescent="0.2">
      <c r="A3939" t="s">
        <v>4691</v>
      </c>
      <c r="B3939" t="str">
        <f t="shared" si="175"/>
        <v>height_95p</v>
      </c>
      <c r="C3939">
        <f>VLOOKUP(B3939,GDD!$D$1:$E$31,2)</f>
        <v>6</v>
      </c>
      <c r="D3939" t="s">
        <v>6180</v>
      </c>
      <c r="E3939" s="2">
        <v>20210604</v>
      </c>
      <c r="F3939" t="str">
        <f t="shared" si="176"/>
        <v>RS14</v>
      </c>
      <c r="G3939" t="s">
        <v>1139</v>
      </c>
      <c r="H3939" t="str">
        <f>VLOOKUP(E3939,GDD!$A$2:$B$57,2)</f>
        <v>0-650</v>
      </c>
      <c r="I3939" cm="1">
        <f t="array" ref="I3939">IF(H3939="0-650",1,IF(H3939="650-900",2,IF(H3939="900+",3,NA)))</f>
        <v>1</v>
      </c>
      <c r="J3939">
        <v>0</v>
      </c>
      <c r="K3939">
        <v>3.41881988438338E-4</v>
      </c>
      <c r="L3939">
        <v>0</v>
      </c>
    </row>
    <row r="3940" spans="1:12" x14ac:dyDescent="0.2">
      <c r="A3940" t="s">
        <v>4692</v>
      </c>
      <c r="B3940" t="str">
        <f t="shared" si="175"/>
        <v>height_99p</v>
      </c>
      <c r="C3940">
        <f>VLOOKUP(B3940,GDD!$D$1:$E$31,2)</f>
        <v>7</v>
      </c>
      <c r="D3940" t="s">
        <v>6180</v>
      </c>
      <c r="E3940" s="2">
        <v>20210604</v>
      </c>
      <c r="F3940" t="str">
        <f t="shared" si="176"/>
        <v>RS14</v>
      </c>
      <c r="G3940" t="s">
        <v>1139</v>
      </c>
      <c r="H3940" t="str">
        <f>VLOOKUP(E3940,GDD!$A$2:$B$57,2)</f>
        <v>0-650</v>
      </c>
      <c r="I3940" cm="1">
        <f t="array" ref="I3940">IF(H3940="0-650",1,IF(H3940="650-900",2,IF(H3940="900+",3,NA)))</f>
        <v>1</v>
      </c>
      <c r="J3940">
        <v>0</v>
      </c>
      <c r="K3940">
        <v>4.8052362867813202E-4</v>
      </c>
      <c r="L3940">
        <v>0</v>
      </c>
    </row>
    <row r="3941" spans="1:12" x14ac:dyDescent="0.2">
      <c r="A3941" t="s">
        <v>4693</v>
      </c>
      <c r="B3941" t="str">
        <f t="shared" si="175"/>
        <v>canopy_cover_5p</v>
      </c>
      <c r="C3941">
        <f>VLOOKUP(B3941,GDD!$D$1:$E$31,2)</f>
        <v>8</v>
      </c>
      <c r="D3941" t="s">
        <v>6180</v>
      </c>
      <c r="E3941" s="2">
        <v>20210604</v>
      </c>
      <c r="F3941" t="str">
        <f t="shared" si="176"/>
        <v>RS14</v>
      </c>
      <c r="G3941" t="s">
        <v>1139</v>
      </c>
      <c r="H3941" t="str">
        <f>VLOOKUP(E3941,GDD!$A$2:$B$57,2)</f>
        <v>0-650</v>
      </c>
      <c r="I3941" cm="1">
        <f t="array" ref="I3941">IF(H3941="0-650",1,IF(H3941="650-900",2,IF(H3941="900+",3,NA)))</f>
        <v>1</v>
      </c>
      <c r="J3941">
        <v>0</v>
      </c>
      <c r="K3941">
        <v>250.290488936782</v>
      </c>
      <c r="L3941">
        <v>0</v>
      </c>
    </row>
    <row r="3942" spans="1:12" x14ac:dyDescent="0.2">
      <c r="A3942" t="s">
        <v>4694</v>
      </c>
      <c r="B3942" t="str">
        <f t="shared" si="175"/>
        <v>pcanopy_cover_10p</v>
      </c>
      <c r="C3942">
        <f>VLOOKUP(B3942,GDD!$D$1:$E$31,2)</f>
        <v>9</v>
      </c>
      <c r="D3942" t="s">
        <v>6180</v>
      </c>
      <c r="E3942" s="2">
        <v>20210604</v>
      </c>
      <c r="F3942" t="str">
        <f t="shared" si="176"/>
        <v>RS14</v>
      </c>
      <c r="G3942" t="s">
        <v>1139</v>
      </c>
      <c r="H3942" t="str">
        <f>VLOOKUP(E3942,GDD!$A$2:$B$57,2)</f>
        <v>0-650</v>
      </c>
      <c r="I3942" cm="1">
        <f t="array" ref="I3942">IF(H3942="0-650",1,IF(H3942="650-900",2,IF(H3942="900+",3,NA)))</f>
        <v>1</v>
      </c>
      <c r="J3942">
        <v>0</v>
      </c>
      <c r="K3942">
        <v>246.814451975575</v>
      </c>
      <c r="L3942">
        <v>0</v>
      </c>
    </row>
    <row r="3943" spans="1:12" x14ac:dyDescent="0.2">
      <c r="A3943" t="s">
        <v>4695</v>
      </c>
      <c r="B3943" t="str">
        <f t="shared" si="175"/>
        <v>canopy_cover_20p</v>
      </c>
      <c r="C3943">
        <f>VLOOKUP(B3943,GDD!$D$1:$E$31,2)</f>
        <v>10</v>
      </c>
      <c r="D3943" t="s">
        <v>6180</v>
      </c>
      <c r="E3943" s="2">
        <v>20210604</v>
      </c>
      <c r="F3943" t="str">
        <f t="shared" si="176"/>
        <v>RS14</v>
      </c>
      <c r="G3943" t="s">
        <v>1139</v>
      </c>
      <c r="H3943" t="str">
        <f>VLOOKUP(E3943,GDD!$A$2:$B$57,2)</f>
        <v>0-650</v>
      </c>
      <c r="I3943" cm="1">
        <f t="array" ref="I3943">IF(H3943="0-650",1,IF(H3943="650-900",2,IF(H3943="900+",3,NA)))</f>
        <v>1</v>
      </c>
      <c r="J3943">
        <v>0</v>
      </c>
      <c r="K3943">
        <v>214.09303931034501</v>
      </c>
      <c r="L3943">
        <v>0</v>
      </c>
    </row>
    <row r="3944" spans="1:12" x14ac:dyDescent="0.2">
      <c r="A3944" t="s">
        <v>4696</v>
      </c>
      <c r="B3944" t="str">
        <f t="shared" si="175"/>
        <v>canopy_cover_30p</v>
      </c>
      <c r="C3944">
        <f>VLOOKUP(B3944,GDD!$D$1:$E$31,2)</f>
        <v>11</v>
      </c>
      <c r="D3944" t="s">
        <v>6180</v>
      </c>
      <c r="E3944" s="2">
        <v>20210604</v>
      </c>
      <c r="F3944" t="str">
        <f t="shared" si="176"/>
        <v>RS14</v>
      </c>
      <c r="G3944" t="s">
        <v>1139</v>
      </c>
      <c r="H3944" t="str">
        <f>VLOOKUP(E3944,GDD!$A$2:$B$57,2)</f>
        <v>0-650</v>
      </c>
      <c r="I3944" cm="1">
        <f t="array" ref="I3944">IF(H3944="0-650",1,IF(H3944="650-900",2,IF(H3944="900+",3,NA)))</f>
        <v>1</v>
      </c>
      <c r="J3944">
        <v>0</v>
      </c>
      <c r="K3944">
        <v>150.40846515445401</v>
      </c>
      <c r="L3944">
        <v>0</v>
      </c>
    </row>
    <row r="3945" spans="1:12" x14ac:dyDescent="0.2">
      <c r="A3945" t="s">
        <v>4697</v>
      </c>
      <c r="B3945" t="str">
        <f t="shared" si="175"/>
        <v>canopy_cover_40p</v>
      </c>
      <c r="C3945">
        <f>VLOOKUP(B3945,GDD!$D$1:$E$31,2)</f>
        <v>12</v>
      </c>
      <c r="D3945" t="s">
        <v>6180</v>
      </c>
      <c r="E3945" s="2">
        <v>20210604</v>
      </c>
      <c r="F3945" t="str">
        <f t="shared" si="176"/>
        <v>RS14</v>
      </c>
      <c r="G3945" t="s">
        <v>1139</v>
      </c>
      <c r="H3945" t="str">
        <f>VLOOKUP(E3945,GDD!$A$2:$B$57,2)</f>
        <v>0-650</v>
      </c>
      <c r="I3945" cm="1">
        <f t="array" ref="I3945">IF(H3945="0-650",1,IF(H3945="650-900",2,IF(H3945="900+",3,NA)))</f>
        <v>1</v>
      </c>
      <c r="J3945">
        <v>0</v>
      </c>
      <c r="K3945">
        <v>84.109494270833295</v>
      </c>
      <c r="L3945">
        <v>0</v>
      </c>
    </row>
    <row r="3946" spans="1:12" x14ac:dyDescent="0.2">
      <c r="A3946" t="s">
        <v>4698</v>
      </c>
      <c r="B3946" t="str">
        <f t="shared" si="175"/>
        <v>canopy_cover_50p</v>
      </c>
      <c r="C3946">
        <f>VLOOKUP(B3946,GDD!$D$1:$E$31,2)</f>
        <v>13</v>
      </c>
      <c r="D3946" t="s">
        <v>6180</v>
      </c>
      <c r="E3946" s="2">
        <v>20210604</v>
      </c>
      <c r="F3946" t="str">
        <f t="shared" si="176"/>
        <v>RS14</v>
      </c>
      <c r="G3946" t="s">
        <v>1139</v>
      </c>
      <c r="H3946" t="str">
        <f>VLOOKUP(E3946,GDD!$A$2:$B$57,2)</f>
        <v>0-650</v>
      </c>
      <c r="I3946" cm="1">
        <f t="array" ref="I3946">IF(H3946="0-650",1,IF(H3946="650-900",2,IF(H3946="900+",3,NA)))</f>
        <v>1</v>
      </c>
      <c r="J3946">
        <v>0</v>
      </c>
      <c r="K3946">
        <v>38.016698257902299</v>
      </c>
      <c r="L3946">
        <v>0</v>
      </c>
    </row>
    <row r="3947" spans="1:12" x14ac:dyDescent="0.2">
      <c r="A3947" t="s">
        <v>4699</v>
      </c>
      <c r="B3947" t="str">
        <f t="shared" si="175"/>
        <v>canopy_cover_75p</v>
      </c>
      <c r="C3947">
        <f>VLOOKUP(B3947,GDD!$D$1:$E$31,2)</f>
        <v>14</v>
      </c>
      <c r="D3947" t="s">
        <v>6180</v>
      </c>
      <c r="E3947" s="2">
        <v>20210604</v>
      </c>
      <c r="F3947" t="str">
        <f t="shared" si="176"/>
        <v>RS14</v>
      </c>
      <c r="G3947" t="s">
        <v>1139</v>
      </c>
      <c r="H3947" t="str">
        <f>VLOOKUP(E3947,GDD!$A$2:$B$57,2)</f>
        <v>0-650</v>
      </c>
      <c r="I3947" cm="1">
        <f t="array" ref="I3947">IF(H3947="0-650",1,IF(H3947="650-900",2,IF(H3947="900+",3,NA)))</f>
        <v>1</v>
      </c>
      <c r="J3947">
        <v>0</v>
      </c>
      <c r="K3947">
        <v>1.8288391271551701</v>
      </c>
      <c r="L3947">
        <v>0</v>
      </c>
    </row>
    <row r="3948" spans="1:12" x14ac:dyDescent="0.2">
      <c r="A3948" t="s">
        <v>4700</v>
      </c>
      <c r="B3948" t="str">
        <f t="shared" si="175"/>
        <v>standard_deviation_ht</v>
      </c>
      <c r="C3948">
        <f>VLOOKUP(B3948,GDD!$D$1:$E$31,2)</f>
        <v>15</v>
      </c>
      <c r="D3948" t="s">
        <v>6180</v>
      </c>
      <c r="E3948" s="2">
        <v>20210604</v>
      </c>
      <c r="F3948" t="str">
        <f t="shared" si="176"/>
        <v>RS14</v>
      </c>
      <c r="G3948" t="s">
        <v>1139</v>
      </c>
      <c r="H3948" t="str">
        <f>VLOOKUP(E3948,GDD!$A$2:$B$57,2)</f>
        <v>0-650</v>
      </c>
      <c r="I3948" cm="1">
        <f t="array" ref="I3948">IF(H3948="0-650",1,IF(H3948="650-900",2,IF(H3948="900+",3,NA)))</f>
        <v>1</v>
      </c>
      <c r="J3948">
        <v>0</v>
      </c>
      <c r="K3948" s="1">
        <v>1.7563279081812E-5</v>
      </c>
      <c r="L3948">
        <v>0</v>
      </c>
    </row>
    <row r="3949" spans="1:12" x14ac:dyDescent="0.2">
      <c r="A3949" t="s">
        <v>4701</v>
      </c>
      <c r="B3949" t="str">
        <f t="shared" si="175"/>
        <v>quadratic_mean_ht</v>
      </c>
      <c r="C3949">
        <f>VLOOKUP(B3949,GDD!$D$1:$E$31,2)</f>
        <v>16</v>
      </c>
      <c r="D3949" t="s">
        <v>6180</v>
      </c>
      <c r="E3949" s="2">
        <v>20210604</v>
      </c>
      <c r="F3949" t="str">
        <f t="shared" si="176"/>
        <v>RS14</v>
      </c>
      <c r="G3949" t="s">
        <v>1139</v>
      </c>
      <c r="H3949" t="str">
        <f>VLOOKUP(E3949,GDD!$A$2:$B$57,2)</f>
        <v>0-650</v>
      </c>
      <c r="I3949" cm="1">
        <f t="array" ref="I3949">IF(H3949="0-650",1,IF(H3949="650-900",2,IF(H3949="900+",3,NA)))</f>
        <v>1</v>
      </c>
      <c r="J3949">
        <v>0</v>
      </c>
      <c r="K3949">
        <v>1.87226483892917E-4</v>
      </c>
      <c r="L3949">
        <v>0</v>
      </c>
    </row>
    <row r="3950" spans="1:12" x14ac:dyDescent="0.2">
      <c r="A3950" t="s">
        <v>4702</v>
      </c>
      <c r="B3950" t="str">
        <f t="shared" si="175"/>
        <v>skewness_ht</v>
      </c>
      <c r="C3950">
        <f>VLOOKUP(B3950,GDD!$D$1:$E$31,2)</f>
        <v>17</v>
      </c>
      <c r="D3950" t="s">
        <v>6180</v>
      </c>
      <c r="E3950" s="2">
        <v>20210604</v>
      </c>
      <c r="F3950" t="str">
        <f t="shared" si="176"/>
        <v>RS14</v>
      </c>
      <c r="G3950" t="s">
        <v>1139</v>
      </c>
      <c r="H3950" t="str">
        <f>VLOOKUP(E3950,GDD!$A$2:$B$57,2)</f>
        <v>0-650</v>
      </c>
      <c r="I3950" cm="1">
        <f t="array" ref="I3950">IF(H3950="0-650",1,IF(H3950="650-900",2,IF(H3950="900+",3,NA)))</f>
        <v>1</v>
      </c>
      <c r="J3950">
        <v>0</v>
      </c>
      <c r="K3950">
        <v>4.2790911195004402E-2</v>
      </c>
      <c r="L3950">
        <v>0</v>
      </c>
    </row>
    <row r="3951" spans="1:12" x14ac:dyDescent="0.2">
      <c r="A3951" t="s">
        <v>4703</v>
      </c>
      <c r="B3951" t="str">
        <f t="shared" si="175"/>
        <v>kurtosis_ht</v>
      </c>
      <c r="C3951">
        <f>VLOOKUP(B3951,GDD!$D$1:$E$31,2)</f>
        <v>18</v>
      </c>
      <c r="D3951" t="s">
        <v>6180</v>
      </c>
      <c r="E3951" s="2">
        <v>20210604</v>
      </c>
      <c r="F3951" t="str">
        <f t="shared" si="176"/>
        <v>RS14</v>
      </c>
      <c r="G3951" t="s">
        <v>1139</v>
      </c>
      <c r="H3951" t="str">
        <f>VLOOKUP(E3951,GDD!$A$2:$B$57,2)</f>
        <v>0-650</v>
      </c>
      <c r="I3951" cm="1">
        <f t="array" ref="I3951">IF(H3951="0-650",1,IF(H3951="650-900",2,IF(H3951="900+",3,NA)))</f>
        <v>1</v>
      </c>
      <c r="J3951">
        <v>4.1694069138926301E-2</v>
      </c>
      <c r="K3951">
        <v>0.51846114762351603</v>
      </c>
      <c r="L3951">
        <v>0.19436484960511699</v>
      </c>
    </row>
    <row r="3952" spans="1:12" x14ac:dyDescent="0.2">
      <c r="A3952" t="s">
        <v>4704</v>
      </c>
      <c r="B3952" t="str">
        <f t="shared" si="175"/>
        <v>variation_ht</v>
      </c>
      <c r="C3952">
        <f>VLOOKUP(B3952,GDD!$D$1:$E$31,2)</f>
        <v>19</v>
      </c>
      <c r="D3952" t="s">
        <v>6180</v>
      </c>
      <c r="E3952" s="2">
        <v>20210604</v>
      </c>
      <c r="F3952" t="str">
        <f t="shared" si="176"/>
        <v>RS14</v>
      </c>
      <c r="G3952" t="s">
        <v>1139</v>
      </c>
      <c r="H3952" t="str">
        <f>VLOOKUP(E3952,GDD!$A$2:$B$57,2)</f>
        <v>0-650</v>
      </c>
      <c r="I3952" cm="1">
        <f t="array" ref="I3952">IF(H3952="0-650",1,IF(H3952="650-900",2,IF(H3952="900+",3,NA)))</f>
        <v>1</v>
      </c>
      <c r="J3952">
        <v>0</v>
      </c>
      <c r="K3952">
        <v>5.4097286679596597E-3</v>
      </c>
      <c r="L3952">
        <v>0</v>
      </c>
    </row>
    <row r="3953" spans="1:12" x14ac:dyDescent="0.2">
      <c r="A3953" t="s">
        <v>4705</v>
      </c>
      <c r="B3953" t="str">
        <f t="shared" ref="B3953:B4016" si="177">LEFT(A3953,FIND("_2021",A3953)-1)</f>
        <v>plot_volume</v>
      </c>
      <c r="C3953">
        <f>VLOOKUP(B3953,GDD!$D$1:$E$31,2)</f>
        <v>20</v>
      </c>
      <c r="D3953" t="s">
        <v>6180</v>
      </c>
      <c r="E3953" s="2">
        <v>20210604</v>
      </c>
      <c r="F3953" t="str">
        <f t="shared" ref="F3953:F4016" si="178">RIGHT(A3953,LEN(A3953)-LEN(E3953)-LEN(B3953)-2)</f>
        <v>RS14</v>
      </c>
      <c r="G3953" t="s">
        <v>1139</v>
      </c>
      <c r="H3953" t="str">
        <f>VLOOKUP(E3953,GDD!$A$2:$B$57,2)</f>
        <v>0-650</v>
      </c>
      <c r="I3953" cm="1">
        <f t="array" ref="I3953">IF(H3953="0-650",1,IF(H3953="650-900",2,IF(H3953="900+",3,NA)))</f>
        <v>1</v>
      </c>
      <c r="J3953">
        <v>0</v>
      </c>
      <c r="K3953" s="1">
        <v>1.9568942434262001E-7</v>
      </c>
      <c r="L3953">
        <v>0</v>
      </c>
    </row>
    <row r="3954" spans="1:12" x14ac:dyDescent="0.2">
      <c r="A3954" t="s">
        <v>4706</v>
      </c>
      <c r="B3954" t="str">
        <f t="shared" si="177"/>
        <v>height_30p</v>
      </c>
      <c r="C3954">
        <f>VLOOKUP(B3954,GDD!$D$1:$E$31,2)</f>
        <v>2</v>
      </c>
      <c r="D3954" t="s">
        <v>6180</v>
      </c>
      <c r="E3954" s="2">
        <v>20210616</v>
      </c>
      <c r="F3954" t="str">
        <f t="shared" si="178"/>
        <v>RS14</v>
      </c>
      <c r="G3954" t="s">
        <v>1139</v>
      </c>
      <c r="H3954" t="str">
        <f>VLOOKUP(E3954,GDD!$A$2:$B$57,2)</f>
        <v>0-650</v>
      </c>
      <c r="I3954" cm="1">
        <f t="array" ref="I3954">IF(H3954="0-650",1,IF(H3954="650-900",2,IF(H3954="900+",3,NA)))</f>
        <v>1</v>
      </c>
      <c r="J3954">
        <v>1.05138103567856E-4</v>
      </c>
      <c r="K3954">
        <v>8.12897249027618E-4</v>
      </c>
      <c r="L3954">
        <v>0.27954540391194299</v>
      </c>
    </row>
    <row r="3955" spans="1:12" x14ac:dyDescent="0.2">
      <c r="A3955" t="s">
        <v>4707</v>
      </c>
      <c r="B3955" t="str">
        <f t="shared" si="177"/>
        <v>height_50p</v>
      </c>
      <c r="C3955">
        <f>VLOOKUP(B3955,GDD!$D$1:$E$31,2)</f>
        <v>3</v>
      </c>
      <c r="D3955" t="s">
        <v>6180</v>
      </c>
      <c r="E3955" s="2">
        <v>20210616</v>
      </c>
      <c r="F3955" t="str">
        <f t="shared" si="178"/>
        <v>RS14</v>
      </c>
      <c r="G3955" t="s">
        <v>1139</v>
      </c>
      <c r="H3955" t="str">
        <f>VLOOKUP(E3955,GDD!$A$2:$B$57,2)</f>
        <v>0-650</v>
      </c>
      <c r="I3955" cm="1">
        <f t="array" ref="I3955">IF(H3955="0-650",1,IF(H3955="650-900",2,IF(H3955="900+",3,NA)))</f>
        <v>1</v>
      </c>
      <c r="J3955" s="1">
        <v>8.7560689736021697E-5</v>
      </c>
      <c r="K3955">
        <v>9.0423856591975195E-4</v>
      </c>
      <c r="L3955">
        <v>0.22510705638459499</v>
      </c>
    </row>
    <row r="3956" spans="1:12" x14ac:dyDescent="0.2">
      <c r="A3956" t="s">
        <v>4708</v>
      </c>
      <c r="B3956" t="str">
        <f t="shared" si="177"/>
        <v>height_70p</v>
      </c>
      <c r="C3956">
        <f>VLOOKUP(B3956,GDD!$D$1:$E$31,2)</f>
        <v>4</v>
      </c>
      <c r="D3956" t="s">
        <v>6180</v>
      </c>
      <c r="E3956" s="2">
        <v>20210616</v>
      </c>
      <c r="F3956" t="str">
        <f t="shared" si="178"/>
        <v>RS14</v>
      </c>
      <c r="G3956" t="s">
        <v>1139</v>
      </c>
      <c r="H3956" t="str">
        <f>VLOOKUP(E3956,GDD!$A$2:$B$57,2)</f>
        <v>0-650</v>
      </c>
      <c r="I3956" cm="1">
        <f t="array" ref="I3956">IF(H3956="0-650",1,IF(H3956="650-900",2,IF(H3956="900+",3,NA)))</f>
        <v>1</v>
      </c>
      <c r="J3956" s="1">
        <v>6.1542338448747694E-5</v>
      </c>
      <c r="K3956">
        <v>7.3104076221672503E-4</v>
      </c>
      <c r="L3956">
        <v>0.201631006212345</v>
      </c>
    </row>
    <row r="3957" spans="1:12" x14ac:dyDescent="0.2">
      <c r="A3957" t="s">
        <v>4709</v>
      </c>
      <c r="B3957" t="str">
        <f t="shared" si="177"/>
        <v>height_90p</v>
      </c>
      <c r="C3957">
        <f>VLOOKUP(B3957,GDD!$D$1:$E$31,2)</f>
        <v>5</v>
      </c>
      <c r="D3957" t="s">
        <v>6180</v>
      </c>
      <c r="E3957" s="2">
        <v>20210616</v>
      </c>
      <c r="F3957" t="str">
        <f t="shared" si="178"/>
        <v>RS14</v>
      </c>
      <c r="G3957" t="s">
        <v>1139</v>
      </c>
      <c r="H3957" t="str">
        <f>VLOOKUP(E3957,GDD!$A$2:$B$57,2)</f>
        <v>0-650</v>
      </c>
      <c r="I3957" cm="1">
        <f t="array" ref="I3957">IF(H3957="0-650",1,IF(H3957="650-900",2,IF(H3957="900+",3,NA)))</f>
        <v>1</v>
      </c>
      <c r="J3957" s="1">
        <v>6.8246143746867298E-5</v>
      </c>
      <c r="K3957">
        <v>5.1477849772677301E-4</v>
      </c>
      <c r="L3957">
        <v>0.28454984587289001</v>
      </c>
    </row>
    <row r="3958" spans="1:12" x14ac:dyDescent="0.2">
      <c r="A3958" t="s">
        <v>4710</v>
      </c>
      <c r="B3958" t="str">
        <f t="shared" si="177"/>
        <v>height_95p</v>
      </c>
      <c r="C3958">
        <f>VLOOKUP(B3958,GDD!$D$1:$E$31,2)</f>
        <v>6</v>
      </c>
      <c r="D3958" t="s">
        <v>6180</v>
      </c>
      <c r="E3958" s="2">
        <v>20210616</v>
      </c>
      <c r="F3958" t="str">
        <f t="shared" si="178"/>
        <v>RS14</v>
      </c>
      <c r="G3958" t="s">
        <v>1139</v>
      </c>
      <c r="H3958" t="str">
        <f>VLOOKUP(E3958,GDD!$A$2:$B$57,2)</f>
        <v>0-650</v>
      </c>
      <c r="I3958" cm="1">
        <f t="array" ref="I3958">IF(H3958="0-650",1,IF(H3958="650-900",2,IF(H3958="900+",3,NA)))</f>
        <v>1</v>
      </c>
      <c r="J3958" s="1">
        <v>7.0304374364964006E-5</v>
      </c>
      <c r="K3958">
        <v>5.3549418816643997E-4</v>
      </c>
      <c r="L3958">
        <v>0.28257108406196602</v>
      </c>
    </row>
    <row r="3959" spans="1:12" x14ac:dyDescent="0.2">
      <c r="A3959" t="s">
        <v>4711</v>
      </c>
      <c r="B3959" t="str">
        <f t="shared" si="177"/>
        <v>height_99p</v>
      </c>
      <c r="C3959">
        <f>VLOOKUP(B3959,GDD!$D$1:$E$31,2)</f>
        <v>7</v>
      </c>
      <c r="D3959" t="s">
        <v>6180</v>
      </c>
      <c r="E3959" s="2">
        <v>20210616</v>
      </c>
      <c r="F3959" t="str">
        <f t="shared" si="178"/>
        <v>RS14</v>
      </c>
      <c r="G3959" t="s">
        <v>1139</v>
      </c>
      <c r="H3959" t="str">
        <f>VLOOKUP(E3959,GDD!$A$2:$B$57,2)</f>
        <v>0-650</v>
      </c>
      <c r="I3959" cm="1">
        <f t="array" ref="I3959">IF(H3959="0-650",1,IF(H3959="650-900",2,IF(H3959="900+",3,NA)))</f>
        <v>1</v>
      </c>
      <c r="J3959" s="1">
        <v>7.7286405416023105E-5</v>
      </c>
      <c r="K3959">
        <v>6.2424529129729504E-4</v>
      </c>
      <c r="L3959">
        <v>0.27083050515977303</v>
      </c>
    </row>
    <row r="3960" spans="1:12" x14ac:dyDescent="0.2">
      <c r="A3960" t="s">
        <v>4712</v>
      </c>
      <c r="B3960" t="str">
        <f t="shared" si="177"/>
        <v>canopy_cover_5p</v>
      </c>
      <c r="C3960">
        <f>VLOOKUP(B3960,GDD!$D$1:$E$31,2)</f>
        <v>8</v>
      </c>
      <c r="D3960" t="s">
        <v>6180</v>
      </c>
      <c r="E3960" s="2">
        <v>20210616</v>
      </c>
      <c r="F3960" t="str">
        <f t="shared" si="178"/>
        <v>RS14</v>
      </c>
      <c r="G3960" t="s">
        <v>1139</v>
      </c>
      <c r="H3960" t="str">
        <f>VLOOKUP(E3960,GDD!$A$2:$B$57,2)</f>
        <v>0-650</v>
      </c>
      <c r="I3960" cm="1">
        <f t="array" ref="I3960">IF(H3960="0-650",1,IF(H3960="650-900",2,IF(H3960="900+",3,NA)))</f>
        <v>1</v>
      </c>
      <c r="J3960">
        <v>9.8430145250667303E-2</v>
      </c>
      <c r="K3960">
        <v>73.063884138745493</v>
      </c>
      <c r="L3960">
        <v>4.0252693335872999E-3</v>
      </c>
    </row>
    <row r="3961" spans="1:12" x14ac:dyDescent="0.2">
      <c r="A3961" t="s">
        <v>4713</v>
      </c>
      <c r="B3961" t="str">
        <f t="shared" si="177"/>
        <v>pcanopy_cover_10p</v>
      </c>
      <c r="C3961">
        <f>VLOOKUP(B3961,GDD!$D$1:$E$31,2)</f>
        <v>9</v>
      </c>
      <c r="D3961" t="s">
        <v>6180</v>
      </c>
      <c r="E3961" s="2">
        <v>20210616</v>
      </c>
      <c r="F3961" t="str">
        <f t="shared" si="178"/>
        <v>RS14</v>
      </c>
      <c r="G3961" t="s">
        <v>1139</v>
      </c>
      <c r="H3961" t="str">
        <f>VLOOKUP(E3961,GDD!$A$2:$B$57,2)</f>
        <v>0-650</v>
      </c>
      <c r="I3961" cm="1">
        <f t="array" ref="I3961">IF(H3961="0-650",1,IF(H3961="650-900",2,IF(H3961="900+",3,NA)))</f>
        <v>1</v>
      </c>
      <c r="J3961">
        <v>0.37129237189557301</v>
      </c>
      <c r="K3961">
        <v>45.416524599529801</v>
      </c>
      <c r="L3961">
        <v>2.39386954469911E-2</v>
      </c>
    </row>
    <row r="3962" spans="1:12" x14ac:dyDescent="0.2">
      <c r="A3962" t="s">
        <v>4714</v>
      </c>
      <c r="B3962" t="str">
        <f t="shared" si="177"/>
        <v>canopy_cover_20p</v>
      </c>
      <c r="C3962">
        <f>VLOOKUP(B3962,GDD!$D$1:$E$31,2)</f>
        <v>10</v>
      </c>
      <c r="D3962" t="s">
        <v>6180</v>
      </c>
      <c r="E3962" s="2">
        <v>20210616</v>
      </c>
      <c r="F3962" t="str">
        <f t="shared" si="178"/>
        <v>RS14</v>
      </c>
      <c r="G3962" t="s">
        <v>1139</v>
      </c>
      <c r="H3962" t="str">
        <f>VLOOKUP(E3962,GDD!$A$2:$B$57,2)</f>
        <v>0-650</v>
      </c>
      <c r="I3962" cm="1">
        <f t="array" ref="I3962">IF(H3962="0-650",1,IF(H3962="650-900",2,IF(H3962="900+",3,NA)))</f>
        <v>1</v>
      </c>
      <c r="J3962">
        <v>0.96384579837430995</v>
      </c>
      <c r="K3962">
        <v>12.045689474103099</v>
      </c>
      <c r="L3962">
        <v>0.193579264775052</v>
      </c>
    </row>
    <row r="3963" spans="1:12" x14ac:dyDescent="0.2">
      <c r="A3963" t="s">
        <v>4715</v>
      </c>
      <c r="B3963" t="str">
        <f t="shared" si="177"/>
        <v>canopy_cover_30p</v>
      </c>
      <c r="C3963">
        <f>VLOOKUP(B3963,GDD!$D$1:$E$31,2)</f>
        <v>11</v>
      </c>
      <c r="D3963" t="s">
        <v>6180</v>
      </c>
      <c r="E3963" s="2">
        <v>20210616</v>
      </c>
      <c r="F3963" t="str">
        <f t="shared" si="178"/>
        <v>RS14</v>
      </c>
      <c r="G3963" t="s">
        <v>1139</v>
      </c>
      <c r="H3963" t="str">
        <f>VLOOKUP(E3963,GDD!$A$2:$B$57,2)</f>
        <v>0-650</v>
      </c>
      <c r="I3963" cm="1">
        <f t="array" ref="I3963">IF(H3963="0-650",1,IF(H3963="650-900",2,IF(H3963="900+",3,NA)))</f>
        <v>1</v>
      </c>
      <c r="J3963">
        <v>1.07842290944363</v>
      </c>
      <c r="K3963">
        <v>4.76640070632941</v>
      </c>
      <c r="L3963">
        <v>0.40432421693364401</v>
      </c>
    </row>
    <row r="3964" spans="1:12" x14ac:dyDescent="0.2">
      <c r="A3964" t="s">
        <v>4716</v>
      </c>
      <c r="B3964" t="str">
        <f t="shared" si="177"/>
        <v>canopy_cover_40p</v>
      </c>
      <c r="C3964">
        <f>VLOOKUP(B3964,GDD!$D$1:$E$31,2)</f>
        <v>12</v>
      </c>
      <c r="D3964" t="s">
        <v>6180</v>
      </c>
      <c r="E3964" s="2">
        <v>20210616</v>
      </c>
      <c r="F3964" t="str">
        <f t="shared" si="178"/>
        <v>RS14</v>
      </c>
      <c r="G3964" t="s">
        <v>1139</v>
      </c>
      <c r="H3964" t="str">
        <f>VLOOKUP(E3964,GDD!$A$2:$B$57,2)</f>
        <v>0-650</v>
      </c>
      <c r="I3964" cm="1">
        <f t="array" ref="I3964">IF(H3964="0-650",1,IF(H3964="650-900",2,IF(H3964="900+",3,NA)))</f>
        <v>1</v>
      </c>
      <c r="J3964">
        <v>1.02044818242639</v>
      </c>
      <c r="K3964">
        <v>3.1327198523920399</v>
      </c>
      <c r="L3964">
        <v>0.494238411121731</v>
      </c>
    </row>
    <row r="3965" spans="1:12" x14ac:dyDescent="0.2">
      <c r="A3965" t="s">
        <v>4717</v>
      </c>
      <c r="B3965" t="str">
        <f t="shared" si="177"/>
        <v>canopy_cover_50p</v>
      </c>
      <c r="C3965">
        <f>VLOOKUP(B3965,GDD!$D$1:$E$31,2)</f>
        <v>13</v>
      </c>
      <c r="D3965" t="s">
        <v>6180</v>
      </c>
      <c r="E3965" s="2">
        <v>20210616</v>
      </c>
      <c r="F3965" t="str">
        <f t="shared" si="178"/>
        <v>RS14</v>
      </c>
      <c r="G3965" t="s">
        <v>1139</v>
      </c>
      <c r="H3965" t="str">
        <f>VLOOKUP(E3965,GDD!$A$2:$B$57,2)</f>
        <v>0-650</v>
      </c>
      <c r="I3965" cm="1">
        <f t="array" ref="I3965">IF(H3965="0-650",1,IF(H3965="650-900",2,IF(H3965="900+",3,NA)))</f>
        <v>1</v>
      </c>
      <c r="J3965">
        <v>0.78963471269635699</v>
      </c>
      <c r="K3965">
        <v>2.2423542024899001</v>
      </c>
      <c r="L3965">
        <v>0.51372184404477295</v>
      </c>
    </row>
    <row r="3966" spans="1:12" x14ac:dyDescent="0.2">
      <c r="A3966" t="s">
        <v>4718</v>
      </c>
      <c r="B3966" t="str">
        <f t="shared" si="177"/>
        <v>canopy_cover_75p</v>
      </c>
      <c r="C3966">
        <f>VLOOKUP(B3966,GDD!$D$1:$E$31,2)</f>
        <v>14</v>
      </c>
      <c r="D3966" t="s">
        <v>6180</v>
      </c>
      <c r="E3966" s="2">
        <v>20210616</v>
      </c>
      <c r="F3966" t="str">
        <f t="shared" si="178"/>
        <v>RS14</v>
      </c>
      <c r="G3966" t="s">
        <v>1139</v>
      </c>
      <c r="H3966" t="str">
        <f>VLOOKUP(E3966,GDD!$A$2:$B$57,2)</f>
        <v>0-650</v>
      </c>
      <c r="I3966" cm="1">
        <f t="array" ref="I3966">IF(H3966="0-650",1,IF(H3966="650-900",2,IF(H3966="900+",3,NA)))</f>
        <v>1</v>
      </c>
      <c r="J3966">
        <v>9.7550166026405594E-2</v>
      </c>
      <c r="K3966">
        <v>0.54563481732784802</v>
      </c>
      <c r="L3966">
        <v>0.34910607725140502</v>
      </c>
    </row>
    <row r="3967" spans="1:12" x14ac:dyDescent="0.2">
      <c r="A3967" t="s">
        <v>4719</v>
      </c>
      <c r="B3967" t="str">
        <f t="shared" si="177"/>
        <v>standard_deviation_ht</v>
      </c>
      <c r="C3967">
        <f>VLOOKUP(B3967,GDD!$D$1:$E$31,2)</f>
        <v>15</v>
      </c>
      <c r="D3967" t="s">
        <v>6180</v>
      </c>
      <c r="E3967" s="2">
        <v>20210616</v>
      </c>
      <c r="F3967" t="str">
        <f t="shared" si="178"/>
        <v>RS14</v>
      </c>
      <c r="G3967" t="s">
        <v>1139</v>
      </c>
      <c r="H3967" t="str">
        <f>VLOOKUP(E3967,GDD!$A$2:$B$57,2)</f>
        <v>0-650</v>
      </c>
      <c r="I3967" cm="1">
        <f t="array" ref="I3967">IF(H3967="0-650",1,IF(H3967="650-900",2,IF(H3967="900+",3,NA)))</f>
        <v>1</v>
      </c>
      <c r="J3967" s="1">
        <v>1.8659765375275401E-5</v>
      </c>
      <c r="K3967" s="1">
        <v>6.1789364212146703E-5</v>
      </c>
      <c r="L3967">
        <v>0.47533270706465303</v>
      </c>
    </row>
    <row r="3968" spans="1:12" x14ac:dyDescent="0.2">
      <c r="A3968" t="s">
        <v>4720</v>
      </c>
      <c r="B3968" t="str">
        <f t="shared" si="177"/>
        <v>quadratic_mean_ht</v>
      </c>
      <c r="C3968">
        <f>VLOOKUP(B3968,GDD!$D$1:$E$31,2)</f>
        <v>16</v>
      </c>
      <c r="D3968" t="s">
        <v>6180</v>
      </c>
      <c r="E3968" s="2">
        <v>20210616</v>
      </c>
      <c r="F3968" t="str">
        <f t="shared" si="178"/>
        <v>RS14</v>
      </c>
      <c r="G3968" t="s">
        <v>1139</v>
      </c>
      <c r="H3968" t="str">
        <f>VLOOKUP(E3968,GDD!$A$2:$B$57,2)</f>
        <v>0-650</v>
      </c>
      <c r="I3968" cm="1">
        <f t="array" ref="I3968">IF(H3968="0-650",1,IF(H3968="650-900",2,IF(H3968="900+",3,NA)))</f>
        <v>1</v>
      </c>
      <c r="J3968" s="1">
        <v>4.87164291173436E-5</v>
      </c>
      <c r="K3968">
        <v>4.6381818593097099E-4</v>
      </c>
      <c r="L3968">
        <v>0.23960177182140199</v>
      </c>
    </row>
    <row r="3969" spans="1:12" x14ac:dyDescent="0.2">
      <c r="A3969" t="s">
        <v>4721</v>
      </c>
      <c r="B3969" t="str">
        <f t="shared" si="177"/>
        <v>skewness_ht</v>
      </c>
      <c r="C3969">
        <f>VLOOKUP(B3969,GDD!$D$1:$E$31,2)</f>
        <v>17</v>
      </c>
      <c r="D3969" t="s">
        <v>6180</v>
      </c>
      <c r="E3969" s="2">
        <v>20210616</v>
      </c>
      <c r="F3969" t="str">
        <f t="shared" si="178"/>
        <v>RS14</v>
      </c>
      <c r="G3969" t="s">
        <v>1139</v>
      </c>
      <c r="H3969" t="str">
        <f>VLOOKUP(E3969,GDD!$A$2:$B$57,2)</f>
        <v>0-650</v>
      </c>
      <c r="I3969" cm="1">
        <f t="array" ref="I3969">IF(H3969="0-650",1,IF(H3969="650-900",2,IF(H3969="900+",3,NA)))</f>
        <v>1</v>
      </c>
      <c r="J3969">
        <v>4.2908027296604401E-4</v>
      </c>
      <c r="K3969">
        <v>4.4299348302255598E-2</v>
      </c>
      <c r="L3969">
        <v>2.8237269857525001E-2</v>
      </c>
    </row>
    <row r="3970" spans="1:12" x14ac:dyDescent="0.2">
      <c r="A3970" t="s">
        <v>4722</v>
      </c>
      <c r="B3970" t="str">
        <f t="shared" si="177"/>
        <v>kurtosis_ht</v>
      </c>
      <c r="C3970">
        <f>VLOOKUP(B3970,GDD!$D$1:$E$31,2)</f>
        <v>18</v>
      </c>
      <c r="D3970" t="s">
        <v>6180</v>
      </c>
      <c r="E3970" s="2">
        <v>20210616</v>
      </c>
      <c r="F3970" t="str">
        <f t="shared" si="178"/>
        <v>RS14</v>
      </c>
      <c r="G3970" t="s">
        <v>1139</v>
      </c>
      <c r="H3970" t="str">
        <f>VLOOKUP(E3970,GDD!$A$2:$B$57,2)</f>
        <v>0-650</v>
      </c>
      <c r="I3970" cm="1">
        <f t="array" ref="I3970">IF(H3970="0-650",1,IF(H3970="650-900",2,IF(H3970="900+",3,NA)))</f>
        <v>1</v>
      </c>
      <c r="J3970">
        <v>0</v>
      </c>
      <c r="K3970">
        <v>0.150533196312233</v>
      </c>
      <c r="L3970">
        <v>0</v>
      </c>
    </row>
    <row r="3971" spans="1:12" x14ac:dyDescent="0.2">
      <c r="A3971" t="s">
        <v>4723</v>
      </c>
      <c r="B3971" t="str">
        <f t="shared" si="177"/>
        <v>variation_ht</v>
      </c>
      <c r="C3971">
        <f>VLOOKUP(B3971,GDD!$D$1:$E$31,2)</f>
        <v>19</v>
      </c>
      <c r="D3971" t="s">
        <v>6180</v>
      </c>
      <c r="E3971" s="2">
        <v>20210616</v>
      </c>
      <c r="F3971" t="str">
        <f t="shared" si="178"/>
        <v>RS14</v>
      </c>
      <c r="G3971" t="s">
        <v>1139</v>
      </c>
      <c r="H3971" t="str">
        <f>VLOOKUP(E3971,GDD!$A$2:$B$57,2)</f>
        <v>0-650</v>
      </c>
      <c r="I3971" cm="1">
        <f t="array" ref="I3971">IF(H3971="0-650",1,IF(H3971="650-900",2,IF(H3971="900+",3,NA)))</f>
        <v>1</v>
      </c>
      <c r="J3971">
        <v>2.2813839443630401E-3</v>
      </c>
      <c r="K3971">
        <v>2.3710920230971901E-2</v>
      </c>
      <c r="L3971">
        <v>0.223993967965117</v>
      </c>
    </row>
    <row r="3972" spans="1:12" x14ac:dyDescent="0.2">
      <c r="A3972" t="s">
        <v>4724</v>
      </c>
      <c r="B3972" t="str">
        <f t="shared" si="177"/>
        <v>plot_volume</v>
      </c>
      <c r="C3972">
        <f>VLOOKUP(B3972,GDD!$D$1:$E$31,2)</f>
        <v>20</v>
      </c>
      <c r="D3972" t="s">
        <v>6180</v>
      </c>
      <c r="E3972" s="2">
        <v>20210616</v>
      </c>
      <c r="F3972" t="str">
        <f t="shared" si="178"/>
        <v>RS14</v>
      </c>
      <c r="G3972" t="s">
        <v>1139</v>
      </c>
      <c r="H3972" t="str">
        <f>VLOOKUP(E3972,GDD!$A$2:$B$57,2)</f>
        <v>0-650</v>
      </c>
      <c r="I3972" cm="1">
        <f t="array" ref="I3972">IF(H3972="0-650",1,IF(H3972="650-900",2,IF(H3972="900+",3,NA)))</f>
        <v>1</v>
      </c>
      <c r="J3972" s="1">
        <v>7.5578436380041502E-9</v>
      </c>
      <c r="K3972" s="1">
        <v>1.01079130002765E-7</v>
      </c>
      <c r="L3972">
        <v>0.18321651224340299</v>
      </c>
    </row>
    <row r="3973" spans="1:12" x14ac:dyDescent="0.2">
      <c r="A3973" t="s">
        <v>4725</v>
      </c>
      <c r="B3973" t="str">
        <f t="shared" si="177"/>
        <v>height_30p</v>
      </c>
      <c r="C3973">
        <f>VLOOKUP(B3973,GDD!$D$1:$E$31,2)</f>
        <v>2</v>
      </c>
      <c r="D3973" t="s">
        <v>6180</v>
      </c>
      <c r="E3973" s="2">
        <v>20210702</v>
      </c>
      <c r="F3973" t="str">
        <f t="shared" si="178"/>
        <v>RS14</v>
      </c>
      <c r="G3973" t="s">
        <v>1139</v>
      </c>
      <c r="H3973" t="str">
        <f>VLOOKUP(E3973,GDD!$A$2:$B$57,2)</f>
        <v>0-650</v>
      </c>
      <c r="I3973" cm="1">
        <f t="array" ref="I3973">IF(H3973="0-650",1,IF(H3973="650-900",2,IF(H3973="900+",3,NA)))</f>
        <v>1</v>
      </c>
      <c r="J3973">
        <v>1.0440477922865599E-3</v>
      </c>
      <c r="K3973">
        <v>1.6475156872171499E-3</v>
      </c>
      <c r="L3973">
        <v>0.65530686077598699</v>
      </c>
    </row>
    <row r="3974" spans="1:12" x14ac:dyDescent="0.2">
      <c r="A3974" t="s">
        <v>4726</v>
      </c>
      <c r="B3974" t="str">
        <f t="shared" si="177"/>
        <v>height_50p</v>
      </c>
      <c r="C3974">
        <f>VLOOKUP(B3974,GDD!$D$1:$E$31,2)</f>
        <v>3</v>
      </c>
      <c r="D3974" t="s">
        <v>6180</v>
      </c>
      <c r="E3974" s="2">
        <v>20210702</v>
      </c>
      <c r="F3974" t="str">
        <f t="shared" si="178"/>
        <v>RS14</v>
      </c>
      <c r="G3974" t="s">
        <v>1139</v>
      </c>
      <c r="H3974" t="str">
        <f>VLOOKUP(E3974,GDD!$A$2:$B$57,2)</f>
        <v>0-650</v>
      </c>
      <c r="I3974" cm="1">
        <f t="array" ref="I3974">IF(H3974="0-650",1,IF(H3974="650-900",2,IF(H3974="900+",3,NA)))</f>
        <v>1</v>
      </c>
      <c r="J3974">
        <v>8.7471660380312902E-4</v>
      </c>
      <c r="K3974">
        <v>1.6166472908548399E-3</v>
      </c>
      <c r="L3974">
        <v>0.61878692805376501</v>
      </c>
    </row>
    <row r="3975" spans="1:12" x14ac:dyDescent="0.2">
      <c r="A3975" t="s">
        <v>4727</v>
      </c>
      <c r="B3975" t="str">
        <f t="shared" si="177"/>
        <v>height_70p</v>
      </c>
      <c r="C3975">
        <f>VLOOKUP(B3975,GDD!$D$1:$E$31,2)</f>
        <v>4</v>
      </c>
      <c r="D3975" t="s">
        <v>6180</v>
      </c>
      <c r="E3975" s="2">
        <v>20210702</v>
      </c>
      <c r="F3975" t="str">
        <f t="shared" si="178"/>
        <v>RS14</v>
      </c>
      <c r="G3975" t="s">
        <v>1139</v>
      </c>
      <c r="H3975" t="str">
        <f>VLOOKUP(E3975,GDD!$A$2:$B$57,2)</f>
        <v>0-650</v>
      </c>
      <c r="I3975" cm="1">
        <f t="array" ref="I3975">IF(H3975="0-650",1,IF(H3975="650-900",2,IF(H3975="900+",3,NA)))</f>
        <v>1</v>
      </c>
      <c r="J3975">
        <v>8.0307387355387297E-4</v>
      </c>
      <c r="K3975">
        <v>1.6610018069270901E-3</v>
      </c>
      <c r="L3975">
        <v>0.59191385031383803</v>
      </c>
    </row>
    <row r="3976" spans="1:12" x14ac:dyDescent="0.2">
      <c r="A3976" t="s">
        <v>4728</v>
      </c>
      <c r="B3976" t="str">
        <f t="shared" si="177"/>
        <v>height_90p</v>
      </c>
      <c r="C3976">
        <f>VLOOKUP(B3976,GDD!$D$1:$E$31,2)</f>
        <v>5</v>
      </c>
      <c r="D3976" t="s">
        <v>6180</v>
      </c>
      <c r="E3976" s="2">
        <v>20210702</v>
      </c>
      <c r="F3976" t="str">
        <f t="shared" si="178"/>
        <v>RS14</v>
      </c>
      <c r="G3976" t="s">
        <v>1139</v>
      </c>
      <c r="H3976" t="str">
        <f>VLOOKUP(E3976,GDD!$A$2:$B$57,2)</f>
        <v>0-650</v>
      </c>
      <c r="I3976" cm="1">
        <f t="array" ref="I3976">IF(H3976="0-650",1,IF(H3976="650-900",2,IF(H3976="900+",3,NA)))</f>
        <v>1</v>
      </c>
      <c r="J3976">
        <v>4.8524479334383601E-4</v>
      </c>
      <c r="K3976">
        <v>1.7779183538200599E-3</v>
      </c>
      <c r="L3976">
        <v>0.450182657151808</v>
      </c>
    </row>
    <row r="3977" spans="1:12" x14ac:dyDescent="0.2">
      <c r="A3977" t="s">
        <v>4729</v>
      </c>
      <c r="B3977" t="str">
        <f t="shared" si="177"/>
        <v>height_95p</v>
      </c>
      <c r="C3977">
        <f>VLOOKUP(B3977,GDD!$D$1:$E$31,2)</f>
        <v>6</v>
      </c>
      <c r="D3977" t="s">
        <v>6180</v>
      </c>
      <c r="E3977" s="2">
        <v>20210702</v>
      </c>
      <c r="F3977" t="str">
        <f t="shared" si="178"/>
        <v>RS14</v>
      </c>
      <c r="G3977" t="s">
        <v>1139</v>
      </c>
      <c r="H3977" t="str">
        <f>VLOOKUP(E3977,GDD!$A$2:$B$57,2)</f>
        <v>0-650</v>
      </c>
      <c r="I3977" cm="1">
        <f t="array" ref="I3977">IF(H3977="0-650",1,IF(H3977="650-900",2,IF(H3977="900+",3,NA)))</f>
        <v>1</v>
      </c>
      <c r="J3977">
        <v>4.02020125005533E-4</v>
      </c>
      <c r="K3977">
        <v>1.7158149115721901E-3</v>
      </c>
      <c r="L3977">
        <v>0.41276928572288402</v>
      </c>
    </row>
    <row r="3978" spans="1:12" x14ac:dyDescent="0.2">
      <c r="A3978" t="s">
        <v>4730</v>
      </c>
      <c r="B3978" t="str">
        <f t="shared" si="177"/>
        <v>height_99p</v>
      </c>
      <c r="C3978">
        <f>VLOOKUP(B3978,GDD!$D$1:$E$31,2)</f>
        <v>7</v>
      </c>
      <c r="D3978" t="s">
        <v>6180</v>
      </c>
      <c r="E3978" s="2">
        <v>20210702</v>
      </c>
      <c r="F3978" t="str">
        <f t="shared" si="178"/>
        <v>RS14</v>
      </c>
      <c r="G3978" t="s">
        <v>1139</v>
      </c>
      <c r="H3978" t="str">
        <f>VLOOKUP(E3978,GDD!$A$2:$B$57,2)</f>
        <v>0-650</v>
      </c>
      <c r="I3978" cm="1">
        <f t="array" ref="I3978">IF(H3978="0-650",1,IF(H3978="650-900",2,IF(H3978="900+",3,NA)))</f>
        <v>1</v>
      </c>
      <c r="J3978">
        <v>3.30893657386165E-4</v>
      </c>
      <c r="K3978">
        <v>1.8809167779683901E-3</v>
      </c>
      <c r="L3978">
        <v>0.34544882703734803</v>
      </c>
    </row>
    <row r="3979" spans="1:12" x14ac:dyDescent="0.2">
      <c r="A3979" t="s">
        <v>4731</v>
      </c>
      <c r="B3979" t="str">
        <f t="shared" si="177"/>
        <v>canopy_cover_5p</v>
      </c>
      <c r="C3979">
        <f>VLOOKUP(B3979,GDD!$D$1:$E$31,2)</f>
        <v>8</v>
      </c>
      <c r="D3979" t="s">
        <v>6180</v>
      </c>
      <c r="E3979" s="2">
        <v>20210702</v>
      </c>
      <c r="F3979" t="str">
        <f t="shared" si="178"/>
        <v>RS14</v>
      </c>
      <c r="G3979" t="s">
        <v>1139</v>
      </c>
      <c r="H3979" t="str">
        <f>VLOOKUP(E3979,GDD!$A$2:$B$57,2)</f>
        <v>0-650</v>
      </c>
      <c r="I3979" cm="1">
        <f t="array" ref="I3979">IF(H3979="0-650",1,IF(H3979="650-900",2,IF(H3979="900+",3,NA)))</f>
        <v>1</v>
      </c>
      <c r="J3979">
        <v>1.72157339191454</v>
      </c>
      <c r="K3979">
        <v>7.0038209455224099</v>
      </c>
      <c r="L3979">
        <v>0.42443215865192202</v>
      </c>
    </row>
    <row r="3980" spans="1:12" x14ac:dyDescent="0.2">
      <c r="A3980" t="s">
        <v>4732</v>
      </c>
      <c r="B3980" t="str">
        <f t="shared" si="177"/>
        <v>pcanopy_cover_10p</v>
      </c>
      <c r="C3980">
        <f>VLOOKUP(B3980,GDD!$D$1:$E$31,2)</f>
        <v>9</v>
      </c>
      <c r="D3980" t="s">
        <v>6180</v>
      </c>
      <c r="E3980" s="2">
        <v>20210702</v>
      </c>
      <c r="F3980" t="str">
        <f t="shared" si="178"/>
        <v>RS14</v>
      </c>
      <c r="G3980" t="s">
        <v>1139</v>
      </c>
      <c r="H3980" t="str">
        <f>VLOOKUP(E3980,GDD!$A$2:$B$57,2)</f>
        <v>0-650</v>
      </c>
      <c r="I3980" cm="1">
        <f t="array" ref="I3980">IF(H3980="0-650",1,IF(H3980="650-900",2,IF(H3980="900+",3,NA)))</f>
        <v>1</v>
      </c>
      <c r="J3980">
        <v>1.29047919049546</v>
      </c>
      <c r="K3980">
        <v>8.2806447466637092</v>
      </c>
      <c r="L3980">
        <v>0.31858223719436801</v>
      </c>
    </row>
    <row r="3981" spans="1:12" x14ac:dyDescent="0.2">
      <c r="A3981" t="s">
        <v>4733</v>
      </c>
      <c r="B3981" t="str">
        <f t="shared" si="177"/>
        <v>canopy_cover_20p</v>
      </c>
      <c r="C3981">
        <f>VLOOKUP(B3981,GDD!$D$1:$E$31,2)</f>
        <v>10</v>
      </c>
      <c r="D3981" t="s">
        <v>6180</v>
      </c>
      <c r="E3981" s="2">
        <v>20210702</v>
      </c>
      <c r="F3981" t="str">
        <f t="shared" si="178"/>
        <v>RS14</v>
      </c>
      <c r="G3981" t="s">
        <v>1139</v>
      </c>
      <c r="H3981" t="str">
        <f>VLOOKUP(E3981,GDD!$A$2:$B$57,2)</f>
        <v>0-650</v>
      </c>
      <c r="I3981" cm="1">
        <f t="array" ref="I3981">IF(H3981="0-650",1,IF(H3981="650-900",2,IF(H3981="900+",3,NA)))</f>
        <v>1</v>
      </c>
      <c r="J3981">
        <v>1.3782154682527299</v>
      </c>
      <c r="K3981">
        <v>9.5500043479817993</v>
      </c>
      <c r="L3981">
        <v>0.30213751738825501</v>
      </c>
    </row>
    <row r="3982" spans="1:12" x14ac:dyDescent="0.2">
      <c r="A3982" t="s">
        <v>4734</v>
      </c>
      <c r="B3982" t="str">
        <f t="shared" si="177"/>
        <v>canopy_cover_30p</v>
      </c>
      <c r="C3982">
        <f>VLOOKUP(B3982,GDD!$D$1:$E$31,2)</f>
        <v>11</v>
      </c>
      <c r="D3982" t="s">
        <v>6180</v>
      </c>
      <c r="E3982" s="2">
        <v>20210702</v>
      </c>
      <c r="F3982" t="str">
        <f t="shared" si="178"/>
        <v>RS14</v>
      </c>
      <c r="G3982" t="s">
        <v>1139</v>
      </c>
      <c r="H3982" t="str">
        <f>VLOOKUP(E3982,GDD!$A$2:$B$57,2)</f>
        <v>0-650</v>
      </c>
      <c r="I3982" cm="1">
        <f t="array" ref="I3982">IF(H3982="0-650",1,IF(H3982="650-900",2,IF(H3982="900+",3,NA)))</f>
        <v>1</v>
      </c>
      <c r="J3982">
        <v>1.5014532468452899</v>
      </c>
      <c r="K3982">
        <v>10.6434337506709</v>
      </c>
      <c r="L3982">
        <v>0.29736078347982797</v>
      </c>
    </row>
    <row r="3983" spans="1:12" x14ac:dyDescent="0.2">
      <c r="A3983" t="s">
        <v>4735</v>
      </c>
      <c r="B3983" t="str">
        <f t="shared" si="177"/>
        <v>canopy_cover_40p</v>
      </c>
      <c r="C3983">
        <f>VLOOKUP(B3983,GDD!$D$1:$E$31,2)</f>
        <v>12</v>
      </c>
      <c r="D3983" t="s">
        <v>6180</v>
      </c>
      <c r="E3983" s="2">
        <v>20210702</v>
      </c>
      <c r="F3983" t="str">
        <f t="shared" si="178"/>
        <v>RS14</v>
      </c>
      <c r="G3983" t="s">
        <v>1139</v>
      </c>
      <c r="H3983" t="str">
        <f>VLOOKUP(E3983,GDD!$A$2:$B$57,2)</f>
        <v>0-650</v>
      </c>
      <c r="I3983" cm="1">
        <f t="array" ref="I3983">IF(H3983="0-650",1,IF(H3983="650-900",2,IF(H3983="900+",3,NA)))</f>
        <v>1</v>
      </c>
      <c r="J3983">
        <v>1.77509001010384</v>
      </c>
      <c r="K3983">
        <v>12.210409772377201</v>
      </c>
      <c r="L3983">
        <v>0.30368198383133099</v>
      </c>
    </row>
    <row r="3984" spans="1:12" x14ac:dyDescent="0.2">
      <c r="A3984" t="s">
        <v>4736</v>
      </c>
      <c r="B3984" t="str">
        <f t="shared" si="177"/>
        <v>canopy_cover_50p</v>
      </c>
      <c r="C3984">
        <f>VLOOKUP(B3984,GDD!$D$1:$E$31,2)</f>
        <v>13</v>
      </c>
      <c r="D3984" t="s">
        <v>6180</v>
      </c>
      <c r="E3984" s="2">
        <v>20210702</v>
      </c>
      <c r="F3984" t="str">
        <f t="shared" si="178"/>
        <v>RS14</v>
      </c>
      <c r="G3984" t="s">
        <v>1139</v>
      </c>
      <c r="H3984" t="str">
        <f>VLOOKUP(E3984,GDD!$A$2:$B$57,2)</f>
        <v>0-650</v>
      </c>
      <c r="I3984" cm="1">
        <f t="array" ref="I3984">IF(H3984="0-650",1,IF(H3984="650-900",2,IF(H3984="900+",3,NA)))</f>
        <v>1</v>
      </c>
      <c r="J3984">
        <v>3.0179456460931999</v>
      </c>
      <c r="K3984">
        <v>16.4084533081834</v>
      </c>
      <c r="L3984">
        <v>0.355578263017299</v>
      </c>
    </row>
    <row r="3985" spans="1:12" x14ac:dyDescent="0.2">
      <c r="A3985" t="s">
        <v>4737</v>
      </c>
      <c r="B3985" t="str">
        <f t="shared" si="177"/>
        <v>canopy_cover_75p</v>
      </c>
      <c r="C3985">
        <f>VLOOKUP(B3985,GDD!$D$1:$E$31,2)</f>
        <v>14</v>
      </c>
      <c r="D3985" t="s">
        <v>6180</v>
      </c>
      <c r="E3985" s="2">
        <v>20210702</v>
      </c>
      <c r="F3985" t="str">
        <f t="shared" si="178"/>
        <v>RS14</v>
      </c>
      <c r="G3985" t="s">
        <v>1139</v>
      </c>
      <c r="H3985" t="str">
        <f>VLOOKUP(E3985,GDD!$A$2:$B$57,2)</f>
        <v>0-650</v>
      </c>
      <c r="I3985" cm="1">
        <f t="array" ref="I3985">IF(H3985="0-650",1,IF(H3985="650-900",2,IF(H3985="900+",3,NA)))</f>
        <v>1</v>
      </c>
      <c r="J3985">
        <v>22.342710318552299</v>
      </c>
      <c r="K3985">
        <v>46.434655287806898</v>
      </c>
      <c r="L3985">
        <v>0.59074991170964697</v>
      </c>
    </row>
    <row r="3986" spans="1:12" x14ac:dyDescent="0.2">
      <c r="A3986" t="s">
        <v>4738</v>
      </c>
      <c r="B3986" t="str">
        <f t="shared" si="177"/>
        <v>standard_deviation_ht</v>
      </c>
      <c r="C3986">
        <f>VLOOKUP(B3986,GDD!$D$1:$E$31,2)</f>
        <v>15</v>
      </c>
      <c r="D3986" t="s">
        <v>6180</v>
      </c>
      <c r="E3986" s="2">
        <v>20210702</v>
      </c>
      <c r="F3986" t="str">
        <f t="shared" si="178"/>
        <v>RS14</v>
      </c>
      <c r="G3986" t="s">
        <v>1139</v>
      </c>
      <c r="H3986" t="str">
        <f>VLOOKUP(E3986,GDD!$A$2:$B$57,2)</f>
        <v>0-650</v>
      </c>
      <c r="I3986" cm="1">
        <f t="array" ref="I3986">IF(H3986="0-650",1,IF(H3986="650-900",2,IF(H3986="900+",3,NA)))</f>
        <v>1</v>
      </c>
      <c r="J3986">
        <v>0</v>
      </c>
      <c r="K3986">
        <v>4.25442004029141E-4</v>
      </c>
      <c r="L3986">
        <v>0</v>
      </c>
    </row>
    <row r="3987" spans="1:12" x14ac:dyDescent="0.2">
      <c r="A3987" t="s">
        <v>4739</v>
      </c>
      <c r="B3987" t="str">
        <f t="shared" si="177"/>
        <v>quadratic_mean_ht</v>
      </c>
      <c r="C3987">
        <f>VLOOKUP(B3987,GDD!$D$1:$E$31,2)</f>
        <v>16</v>
      </c>
      <c r="D3987" t="s">
        <v>6180</v>
      </c>
      <c r="E3987" s="2">
        <v>20210702</v>
      </c>
      <c r="F3987" t="str">
        <f t="shared" si="178"/>
        <v>RS14</v>
      </c>
      <c r="G3987" t="s">
        <v>1139</v>
      </c>
      <c r="H3987" t="str">
        <f>VLOOKUP(E3987,GDD!$A$2:$B$57,2)</f>
        <v>0-650</v>
      </c>
      <c r="I3987" cm="1">
        <f t="array" ref="I3987">IF(H3987="0-650",1,IF(H3987="650-900",2,IF(H3987="900+",3,NA)))</f>
        <v>1</v>
      </c>
      <c r="J3987">
        <v>7.7380617574607799E-4</v>
      </c>
      <c r="K3987">
        <v>1.4746696115731E-3</v>
      </c>
      <c r="L3987">
        <v>0.61152914325248997</v>
      </c>
    </row>
    <row r="3988" spans="1:12" x14ac:dyDescent="0.2">
      <c r="A3988" t="s">
        <v>4740</v>
      </c>
      <c r="B3988" t="str">
        <f t="shared" si="177"/>
        <v>skewness_ht</v>
      </c>
      <c r="C3988">
        <f>VLOOKUP(B3988,GDD!$D$1:$E$31,2)</f>
        <v>17</v>
      </c>
      <c r="D3988" t="s">
        <v>6180</v>
      </c>
      <c r="E3988" s="2">
        <v>20210702</v>
      </c>
      <c r="F3988" t="str">
        <f t="shared" si="178"/>
        <v>RS14</v>
      </c>
      <c r="G3988" t="s">
        <v>1139</v>
      </c>
      <c r="H3988" t="str">
        <f>VLOOKUP(E3988,GDD!$A$2:$B$57,2)</f>
        <v>0-650</v>
      </c>
      <c r="I3988" cm="1">
        <f t="array" ref="I3988">IF(H3988="0-650",1,IF(H3988="650-900",2,IF(H3988="900+",3,NA)))</f>
        <v>1</v>
      </c>
      <c r="J3988">
        <v>1.8721526129207099E-2</v>
      </c>
      <c r="K3988">
        <v>3.8010851422578297E-2</v>
      </c>
      <c r="L3988">
        <v>0.59638250126189996</v>
      </c>
    </row>
    <row r="3989" spans="1:12" x14ac:dyDescent="0.2">
      <c r="A3989" t="s">
        <v>4741</v>
      </c>
      <c r="B3989" t="str">
        <f t="shared" si="177"/>
        <v>kurtosis_ht</v>
      </c>
      <c r="C3989">
        <f>VLOOKUP(B3989,GDD!$D$1:$E$31,2)</f>
        <v>18</v>
      </c>
      <c r="D3989" t="s">
        <v>6180</v>
      </c>
      <c r="E3989" s="2">
        <v>20210702</v>
      </c>
      <c r="F3989" t="str">
        <f t="shared" si="178"/>
        <v>RS14</v>
      </c>
      <c r="G3989" t="s">
        <v>1139</v>
      </c>
      <c r="H3989" t="str">
        <f>VLOOKUP(E3989,GDD!$A$2:$B$57,2)</f>
        <v>0-650</v>
      </c>
      <c r="I3989" cm="1">
        <f t="array" ref="I3989">IF(H3989="0-650",1,IF(H3989="650-900",2,IF(H3989="900+",3,NA)))</f>
        <v>1</v>
      </c>
      <c r="J3989">
        <v>0.26591720130742402</v>
      </c>
      <c r="K3989">
        <v>0.76529812538028696</v>
      </c>
      <c r="L3989">
        <v>0.51038146065783396</v>
      </c>
    </row>
    <row r="3990" spans="1:12" x14ac:dyDescent="0.2">
      <c r="A3990" t="s">
        <v>4742</v>
      </c>
      <c r="B3990" t="str">
        <f t="shared" si="177"/>
        <v>variation_ht</v>
      </c>
      <c r="C3990">
        <f>VLOOKUP(B3990,GDD!$D$1:$E$31,2)</f>
        <v>19</v>
      </c>
      <c r="D3990" t="s">
        <v>6180</v>
      </c>
      <c r="E3990" s="2">
        <v>20210702</v>
      </c>
      <c r="F3990" t="str">
        <f t="shared" si="178"/>
        <v>RS14</v>
      </c>
      <c r="G3990" t="s">
        <v>1139</v>
      </c>
      <c r="H3990" t="str">
        <f>VLOOKUP(E3990,GDD!$A$2:$B$57,2)</f>
        <v>0-650</v>
      </c>
      <c r="I3990" cm="1">
        <f t="array" ref="I3990">IF(H3990="0-650",1,IF(H3990="650-900",2,IF(H3990="900+",3,NA)))</f>
        <v>1</v>
      </c>
      <c r="J3990" s="1">
        <v>7.8653451885957304E-5</v>
      </c>
      <c r="K3990">
        <v>1.13135166060627E-3</v>
      </c>
      <c r="L3990">
        <v>0.17257242886124699</v>
      </c>
    </row>
    <row r="3991" spans="1:12" x14ac:dyDescent="0.2">
      <c r="A3991" t="s">
        <v>4743</v>
      </c>
      <c r="B3991" t="str">
        <f t="shared" si="177"/>
        <v>plot_volume</v>
      </c>
      <c r="C3991">
        <f>VLOOKUP(B3991,GDD!$D$1:$E$31,2)</f>
        <v>20</v>
      </c>
      <c r="D3991" t="s">
        <v>6180</v>
      </c>
      <c r="E3991" s="2">
        <v>20210702</v>
      </c>
      <c r="F3991" t="str">
        <f t="shared" si="178"/>
        <v>RS14</v>
      </c>
      <c r="G3991" t="s">
        <v>1139</v>
      </c>
      <c r="H3991" t="str">
        <f>VLOOKUP(E3991,GDD!$A$2:$B$57,2)</f>
        <v>0-650</v>
      </c>
      <c r="I3991" cm="1">
        <f t="array" ref="I3991">IF(H3991="0-650",1,IF(H3991="650-900",2,IF(H3991="900+",3,NA)))</f>
        <v>1</v>
      </c>
      <c r="J3991" s="1">
        <v>4.4677381568384601E-7</v>
      </c>
      <c r="K3991" s="1">
        <v>1.27266066162412E-6</v>
      </c>
      <c r="L3991">
        <v>0.51294704338058295</v>
      </c>
    </row>
    <row r="3992" spans="1:12" x14ac:dyDescent="0.2">
      <c r="A3992" t="s">
        <v>4744</v>
      </c>
      <c r="B3992" t="str">
        <f t="shared" si="177"/>
        <v>height_30p</v>
      </c>
      <c r="C3992">
        <f>VLOOKUP(B3992,GDD!$D$1:$E$31,2)</f>
        <v>2</v>
      </c>
      <c r="D3992" t="s">
        <v>6180</v>
      </c>
      <c r="E3992" s="2">
        <v>20210723</v>
      </c>
      <c r="F3992" t="str">
        <f t="shared" si="178"/>
        <v>RS14</v>
      </c>
      <c r="G3992" t="s">
        <v>1139</v>
      </c>
      <c r="H3992" t="str">
        <f>VLOOKUP(E3992,GDD!$A$2:$B$57,2)</f>
        <v>650-900</v>
      </c>
      <c r="I3992" cm="1">
        <f t="array" ref="I3992">IF(H3992="0-650",1,IF(H3992="650-900",2,IF(H3992="900+",3,NA)))</f>
        <v>2</v>
      </c>
      <c r="J3992">
        <v>1.1226808089352501E-2</v>
      </c>
      <c r="K3992">
        <v>1.9614536528840602E-2</v>
      </c>
      <c r="L3992">
        <v>0.63196264270481906</v>
      </c>
    </row>
    <row r="3993" spans="1:12" x14ac:dyDescent="0.2">
      <c r="A3993" t="s">
        <v>4745</v>
      </c>
      <c r="B3993" t="str">
        <f t="shared" si="177"/>
        <v>height_50p</v>
      </c>
      <c r="C3993">
        <f>VLOOKUP(B3993,GDD!$D$1:$E$31,2)</f>
        <v>3</v>
      </c>
      <c r="D3993" t="s">
        <v>6180</v>
      </c>
      <c r="E3993" s="2">
        <v>20210723</v>
      </c>
      <c r="F3993" t="str">
        <f t="shared" si="178"/>
        <v>RS14</v>
      </c>
      <c r="G3993" t="s">
        <v>1139</v>
      </c>
      <c r="H3993" t="str">
        <f>VLOOKUP(E3993,GDD!$A$2:$B$57,2)</f>
        <v>650-900</v>
      </c>
      <c r="I3993" cm="1">
        <f t="array" ref="I3993">IF(H3993="0-650",1,IF(H3993="650-900",2,IF(H3993="900+",3,NA)))</f>
        <v>2</v>
      </c>
      <c r="J3993">
        <v>1.0724605469561299E-2</v>
      </c>
      <c r="K3993">
        <v>1.85268397252175E-2</v>
      </c>
      <c r="L3993">
        <v>0.63458382715427297</v>
      </c>
    </row>
    <row r="3994" spans="1:12" x14ac:dyDescent="0.2">
      <c r="A3994" t="s">
        <v>4746</v>
      </c>
      <c r="B3994" t="str">
        <f t="shared" si="177"/>
        <v>height_70p</v>
      </c>
      <c r="C3994">
        <f>VLOOKUP(B3994,GDD!$D$1:$E$31,2)</f>
        <v>4</v>
      </c>
      <c r="D3994" t="s">
        <v>6180</v>
      </c>
      <c r="E3994" s="2">
        <v>20210723</v>
      </c>
      <c r="F3994" t="str">
        <f t="shared" si="178"/>
        <v>RS14</v>
      </c>
      <c r="G3994" t="s">
        <v>1139</v>
      </c>
      <c r="H3994" t="str">
        <f>VLOOKUP(E3994,GDD!$A$2:$B$57,2)</f>
        <v>650-900</v>
      </c>
      <c r="I3994" cm="1">
        <f t="array" ref="I3994">IF(H3994="0-650",1,IF(H3994="650-900",2,IF(H3994="900+",3,NA)))</f>
        <v>2</v>
      </c>
      <c r="J3994">
        <v>9.5004834567272399E-3</v>
      </c>
      <c r="K3994">
        <v>1.30202424987377E-2</v>
      </c>
      <c r="L3994">
        <v>0.686423129715796</v>
      </c>
    </row>
    <row r="3995" spans="1:12" x14ac:dyDescent="0.2">
      <c r="A3995" t="s">
        <v>4747</v>
      </c>
      <c r="B3995" t="str">
        <f t="shared" si="177"/>
        <v>height_90p</v>
      </c>
      <c r="C3995">
        <f>VLOOKUP(B3995,GDD!$D$1:$E$31,2)</f>
        <v>5</v>
      </c>
      <c r="D3995" t="s">
        <v>6180</v>
      </c>
      <c r="E3995" s="2">
        <v>20210723</v>
      </c>
      <c r="F3995" t="str">
        <f t="shared" si="178"/>
        <v>RS14</v>
      </c>
      <c r="G3995" t="s">
        <v>1139</v>
      </c>
      <c r="H3995" t="str">
        <f>VLOOKUP(E3995,GDD!$A$2:$B$57,2)</f>
        <v>650-900</v>
      </c>
      <c r="I3995" cm="1">
        <f t="array" ref="I3995">IF(H3995="0-650",1,IF(H3995="650-900",2,IF(H3995="900+",3,NA)))</f>
        <v>2</v>
      </c>
      <c r="J3995">
        <v>7.7060895581317198E-3</v>
      </c>
      <c r="K3995">
        <v>6.4361680125961601E-3</v>
      </c>
      <c r="L3995">
        <v>0.78222667274084401</v>
      </c>
    </row>
    <row r="3996" spans="1:12" x14ac:dyDescent="0.2">
      <c r="A3996" t="s">
        <v>4748</v>
      </c>
      <c r="B3996" t="str">
        <f t="shared" si="177"/>
        <v>height_95p</v>
      </c>
      <c r="C3996">
        <f>VLOOKUP(B3996,GDD!$D$1:$E$31,2)</f>
        <v>6</v>
      </c>
      <c r="D3996" t="s">
        <v>6180</v>
      </c>
      <c r="E3996" s="2">
        <v>20210723</v>
      </c>
      <c r="F3996" t="str">
        <f t="shared" si="178"/>
        <v>RS14</v>
      </c>
      <c r="G3996" t="s">
        <v>1139</v>
      </c>
      <c r="H3996" t="str">
        <f>VLOOKUP(E3996,GDD!$A$2:$B$57,2)</f>
        <v>650-900</v>
      </c>
      <c r="I3996" cm="1">
        <f t="array" ref="I3996">IF(H3996="0-650",1,IF(H3996="650-900",2,IF(H3996="900+",3,NA)))</f>
        <v>2</v>
      </c>
      <c r="J3996">
        <v>6.3717850010012603E-3</v>
      </c>
      <c r="K3996">
        <v>5.2566564707423697E-3</v>
      </c>
      <c r="L3996">
        <v>0.78431585442158103</v>
      </c>
    </row>
    <row r="3997" spans="1:12" x14ac:dyDescent="0.2">
      <c r="A3997" t="s">
        <v>4749</v>
      </c>
      <c r="B3997" t="str">
        <f t="shared" si="177"/>
        <v>height_99p</v>
      </c>
      <c r="C3997">
        <f>VLOOKUP(B3997,GDD!$D$1:$E$31,2)</f>
        <v>7</v>
      </c>
      <c r="D3997" t="s">
        <v>6180</v>
      </c>
      <c r="E3997" s="2">
        <v>20210723</v>
      </c>
      <c r="F3997" t="str">
        <f t="shared" si="178"/>
        <v>RS14</v>
      </c>
      <c r="G3997" t="s">
        <v>1139</v>
      </c>
      <c r="H3997" t="str">
        <f>VLOOKUP(E3997,GDD!$A$2:$B$57,2)</f>
        <v>650-900</v>
      </c>
      <c r="I3997" cm="1">
        <f t="array" ref="I3997">IF(H3997="0-650",1,IF(H3997="650-900",2,IF(H3997="900+",3,NA)))</f>
        <v>2</v>
      </c>
      <c r="J3997">
        <v>4.6029963113594797E-3</v>
      </c>
      <c r="K3997">
        <v>5.2460309169063196E-3</v>
      </c>
      <c r="L3997">
        <v>0.72469034627454298</v>
      </c>
    </row>
    <row r="3998" spans="1:12" x14ac:dyDescent="0.2">
      <c r="A3998" t="s">
        <v>4750</v>
      </c>
      <c r="B3998" t="str">
        <f t="shared" si="177"/>
        <v>canopy_cover_5p</v>
      </c>
      <c r="C3998">
        <f>VLOOKUP(B3998,GDD!$D$1:$E$31,2)</f>
        <v>8</v>
      </c>
      <c r="D3998" t="s">
        <v>6180</v>
      </c>
      <c r="E3998" s="2">
        <v>20210723</v>
      </c>
      <c r="F3998" t="str">
        <f t="shared" si="178"/>
        <v>RS14</v>
      </c>
      <c r="G3998" t="s">
        <v>1139</v>
      </c>
      <c r="H3998" t="str">
        <f>VLOOKUP(E3998,GDD!$A$2:$B$57,2)</f>
        <v>650-900</v>
      </c>
      <c r="I3998" cm="1">
        <f t="array" ref="I3998">IF(H3998="0-650",1,IF(H3998="650-900",2,IF(H3998="900+",3,NA)))</f>
        <v>2</v>
      </c>
      <c r="J3998">
        <v>0</v>
      </c>
      <c r="K3998">
        <v>5.5391271156609196</v>
      </c>
      <c r="L3998">
        <v>0</v>
      </c>
    </row>
    <row r="3999" spans="1:12" x14ac:dyDescent="0.2">
      <c r="A3999" t="s">
        <v>4751</v>
      </c>
      <c r="B3999" t="str">
        <f t="shared" si="177"/>
        <v>pcanopy_cover_10p</v>
      </c>
      <c r="C3999">
        <f>VLOOKUP(B3999,GDD!$D$1:$E$31,2)</f>
        <v>9</v>
      </c>
      <c r="D3999" t="s">
        <v>6180</v>
      </c>
      <c r="E3999" s="2">
        <v>20210723</v>
      </c>
      <c r="F3999" t="str">
        <f t="shared" si="178"/>
        <v>RS14</v>
      </c>
      <c r="G3999" t="s">
        <v>1139</v>
      </c>
      <c r="H3999" t="str">
        <f>VLOOKUP(E3999,GDD!$A$2:$B$57,2)</f>
        <v>650-900</v>
      </c>
      <c r="I3999" cm="1">
        <f t="array" ref="I3999">IF(H3999="0-650",1,IF(H3999="650-900",2,IF(H3999="900+",3,NA)))</f>
        <v>2</v>
      </c>
      <c r="J3999">
        <v>0</v>
      </c>
      <c r="K3999">
        <v>5.9603830100574697</v>
      </c>
      <c r="L3999">
        <v>0</v>
      </c>
    </row>
    <row r="4000" spans="1:12" x14ac:dyDescent="0.2">
      <c r="A4000" t="s">
        <v>4752</v>
      </c>
      <c r="B4000" t="str">
        <f t="shared" si="177"/>
        <v>canopy_cover_20p</v>
      </c>
      <c r="C4000">
        <f>VLOOKUP(B4000,GDD!$D$1:$E$31,2)</f>
        <v>10</v>
      </c>
      <c r="D4000" t="s">
        <v>6180</v>
      </c>
      <c r="E4000" s="2">
        <v>20210723</v>
      </c>
      <c r="F4000" t="str">
        <f t="shared" si="178"/>
        <v>RS14</v>
      </c>
      <c r="G4000" t="s">
        <v>1139</v>
      </c>
      <c r="H4000" t="str">
        <f>VLOOKUP(E4000,GDD!$A$2:$B$57,2)</f>
        <v>650-900</v>
      </c>
      <c r="I4000" cm="1">
        <f t="array" ref="I4000">IF(H4000="0-650",1,IF(H4000="650-900",2,IF(H4000="900+",3,NA)))</f>
        <v>2</v>
      </c>
      <c r="J4000">
        <v>0</v>
      </c>
      <c r="K4000">
        <v>6.8994670294540299</v>
      </c>
      <c r="L4000">
        <v>0</v>
      </c>
    </row>
    <row r="4001" spans="1:12" x14ac:dyDescent="0.2">
      <c r="A4001" t="s">
        <v>4753</v>
      </c>
      <c r="B4001" t="str">
        <f t="shared" si="177"/>
        <v>canopy_cover_30p</v>
      </c>
      <c r="C4001">
        <f>VLOOKUP(B4001,GDD!$D$1:$E$31,2)</f>
        <v>11</v>
      </c>
      <c r="D4001" t="s">
        <v>6180</v>
      </c>
      <c r="E4001" s="2">
        <v>20210723</v>
      </c>
      <c r="F4001" t="str">
        <f t="shared" si="178"/>
        <v>RS14</v>
      </c>
      <c r="G4001" t="s">
        <v>1139</v>
      </c>
      <c r="H4001" t="str">
        <f>VLOOKUP(E4001,GDD!$A$2:$B$57,2)</f>
        <v>650-900</v>
      </c>
      <c r="I4001" cm="1">
        <f t="array" ref="I4001">IF(H4001="0-650",1,IF(H4001="650-900",2,IF(H4001="900+",3,NA)))</f>
        <v>2</v>
      </c>
      <c r="J4001">
        <v>0</v>
      </c>
      <c r="K4001">
        <v>9.1439392385057392</v>
      </c>
      <c r="L4001">
        <v>0</v>
      </c>
    </row>
    <row r="4002" spans="1:12" x14ac:dyDescent="0.2">
      <c r="A4002" t="s">
        <v>4754</v>
      </c>
      <c r="B4002" t="str">
        <f t="shared" si="177"/>
        <v>canopy_cover_40p</v>
      </c>
      <c r="C4002">
        <f>VLOOKUP(B4002,GDD!$D$1:$E$31,2)</f>
        <v>12</v>
      </c>
      <c r="D4002" t="s">
        <v>6180</v>
      </c>
      <c r="E4002" s="2">
        <v>20210723</v>
      </c>
      <c r="F4002" t="str">
        <f t="shared" si="178"/>
        <v>RS14</v>
      </c>
      <c r="G4002" t="s">
        <v>1139</v>
      </c>
      <c r="H4002" t="str">
        <f>VLOOKUP(E4002,GDD!$A$2:$B$57,2)</f>
        <v>650-900</v>
      </c>
      <c r="I4002" cm="1">
        <f t="array" ref="I4002">IF(H4002="0-650",1,IF(H4002="650-900",2,IF(H4002="900+",3,NA)))</f>
        <v>2</v>
      </c>
      <c r="J4002">
        <v>0</v>
      </c>
      <c r="K4002">
        <v>16.306295326867801</v>
      </c>
      <c r="L4002">
        <v>0</v>
      </c>
    </row>
    <row r="4003" spans="1:12" x14ac:dyDescent="0.2">
      <c r="A4003" t="s">
        <v>4755</v>
      </c>
      <c r="B4003" t="str">
        <f t="shared" si="177"/>
        <v>canopy_cover_50p</v>
      </c>
      <c r="C4003">
        <f>VLOOKUP(B4003,GDD!$D$1:$E$31,2)</f>
        <v>13</v>
      </c>
      <c r="D4003" t="s">
        <v>6180</v>
      </c>
      <c r="E4003" s="2">
        <v>20210723</v>
      </c>
      <c r="F4003" t="str">
        <f t="shared" si="178"/>
        <v>RS14</v>
      </c>
      <c r="G4003" t="s">
        <v>1139</v>
      </c>
      <c r="H4003" t="str">
        <f>VLOOKUP(E4003,GDD!$A$2:$B$57,2)</f>
        <v>650-900</v>
      </c>
      <c r="I4003" cm="1">
        <f t="array" ref="I4003">IF(H4003="0-650",1,IF(H4003="650-900",2,IF(H4003="900+",3,NA)))</f>
        <v>2</v>
      </c>
      <c r="J4003">
        <v>0</v>
      </c>
      <c r="K4003">
        <v>33.183053232758603</v>
      </c>
      <c r="L4003">
        <v>0</v>
      </c>
    </row>
    <row r="4004" spans="1:12" x14ac:dyDescent="0.2">
      <c r="A4004" t="s">
        <v>4756</v>
      </c>
      <c r="B4004" t="str">
        <f t="shared" si="177"/>
        <v>canopy_cover_75p</v>
      </c>
      <c r="C4004">
        <f>VLOOKUP(B4004,GDD!$D$1:$E$31,2)</f>
        <v>14</v>
      </c>
      <c r="D4004" t="s">
        <v>6180</v>
      </c>
      <c r="E4004" s="2">
        <v>20210723</v>
      </c>
      <c r="F4004" t="str">
        <f t="shared" si="178"/>
        <v>RS14</v>
      </c>
      <c r="G4004" t="s">
        <v>1139</v>
      </c>
      <c r="H4004" t="str">
        <f>VLOOKUP(E4004,GDD!$A$2:$B$57,2)</f>
        <v>650-900</v>
      </c>
      <c r="I4004" cm="1">
        <f t="array" ref="I4004">IF(H4004="0-650",1,IF(H4004="650-900",2,IF(H4004="900+",3,NA)))</f>
        <v>2</v>
      </c>
      <c r="J4004">
        <v>32.252816157555998</v>
      </c>
      <c r="K4004">
        <v>103.825568609819</v>
      </c>
      <c r="L4004">
        <v>0.48238364093026298</v>
      </c>
    </row>
    <row r="4005" spans="1:12" x14ac:dyDescent="0.2">
      <c r="A4005" t="s">
        <v>4757</v>
      </c>
      <c r="B4005" t="str">
        <f t="shared" si="177"/>
        <v>standard_deviation_ht</v>
      </c>
      <c r="C4005">
        <f>VLOOKUP(B4005,GDD!$D$1:$E$31,2)</f>
        <v>15</v>
      </c>
      <c r="D4005" t="s">
        <v>6180</v>
      </c>
      <c r="E4005" s="2">
        <v>20210723</v>
      </c>
      <c r="F4005" t="str">
        <f t="shared" si="178"/>
        <v>RS14</v>
      </c>
      <c r="G4005" t="s">
        <v>1139</v>
      </c>
      <c r="H4005" t="str">
        <f>VLOOKUP(E4005,GDD!$A$2:$B$57,2)</f>
        <v>650-900</v>
      </c>
      <c r="I4005" cm="1">
        <f t="array" ref="I4005">IF(H4005="0-650",1,IF(H4005="650-900",2,IF(H4005="900+",3,NA)))</f>
        <v>2</v>
      </c>
      <c r="J4005">
        <v>2.0315662079028001E-4</v>
      </c>
      <c r="K4005">
        <v>7.5460031622752801E-4</v>
      </c>
      <c r="L4005">
        <v>0.44680242404910098</v>
      </c>
    </row>
    <row r="4006" spans="1:12" x14ac:dyDescent="0.2">
      <c r="A4006" t="s">
        <v>4758</v>
      </c>
      <c r="B4006" t="str">
        <f t="shared" si="177"/>
        <v>quadratic_mean_ht</v>
      </c>
      <c r="C4006">
        <f>VLOOKUP(B4006,GDD!$D$1:$E$31,2)</f>
        <v>16</v>
      </c>
      <c r="D4006" t="s">
        <v>6180</v>
      </c>
      <c r="E4006" s="2">
        <v>20210723</v>
      </c>
      <c r="F4006" t="str">
        <f t="shared" si="178"/>
        <v>RS14</v>
      </c>
      <c r="G4006" t="s">
        <v>1139</v>
      </c>
      <c r="H4006" t="str">
        <f>VLOOKUP(E4006,GDD!$A$2:$B$57,2)</f>
        <v>650-900</v>
      </c>
      <c r="I4006" cm="1">
        <f t="array" ref="I4006">IF(H4006="0-650",1,IF(H4006="650-900",2,IF(H4006="900+",3,NA)))</f>
        <v>2</v>
      </c>
      <c r="J4006">
        <v>8.3894885056257501E-3</v>
      </c>
      <c r="K4006">
        <v>1.13471055946968E-2</v>
      </c>
      <c r="L4006">
        <v>0.68925296115387402</v>
      </c>
    </row>
    <row r="4007" spans="1:12" x14ac:dyDescent="0.2">
      <c r="A4007" t="s">
        <v>4759</v>
      </c>
      <c r="B4007" t="str">
        <f t="shared" si="177"/>
        <v>skewness_ht</v>
      </c>
      <c r="C4007">
        <f>VLOOKUP(B4007,GDD!$D$1:$E$31,2)</f>
        <v>17</v>
      </c>
      <c r="D4007" t="s">
        <v>6180</v>
      </c>
      <c r="E4007" s="2">
        <v>20210723</v>
      </c>
      <c r="F4007" t="str">
        <f t="shared" si="178"/>
        <v>RS14</v>
      </c>
      <c r="G4007" t="s">
        <v>1139</v>
      </c>
      <c r="H4007" t="str">
        <f>VLOOKUP(E4007,GDD!$A$2:$B$57,2)</f>
        <v>650-900</v>
      </c>
      <c r="I4007" cm="1">
        <f t="array" ref="I4007">IF(H4007="0-650",1,IF(H4007="650-900",2,IF(H4007="900+",3,NA)))</f>
        <v>2</v>
      </c>
      <c r="J4007">
        <v>3.9981913452828199E-2</v>
      </c>
      <c r="K4007">
        <v>7.5819079225569297E-2</v>
      </c>
      <c r="L4007">
        <v>0.61270324572789003</v>
      </c>
    </row>
    <row r="4008" spans="1:12" x14ac:dyDescent="0.2">
      <c r="A4008" t="s">
        <v>4760</v>
      </c>
      <c r="B4008" t="str">
        <f t="shared" si="177"/>
        <v>kurtosis_ht</v>
      </c>
      <c r="C4008">
        <f>VLOOKUP(B4008,GDD!$D$1:$E$31,2)</f>
        <v>18</v>
      </c>
      <c r="D4008" t="s">
        <v>6180</v>
      </c>
      <c r="E4008" s="2">
        <v>20210723</v>
      </c>
      <c r="F4008" t="str">
        <f t="shared" si="178"/>
        <v>RS14</v>
      </c>
      <c r="G4008" t="s">
        <v>1139</v>
      </c>
      <c r="H4008" t="str">
        <f>VLOOKUP(E4008,GDD!$A$2:$B$57,2)</f>
        <v>650-900</v>
      </c>
      <c r="I4008" cm="1">
        <f t="array" ref="I4008">IF(H4008="0-650",1,IF(H4008="650-900",2,IF(H4008="900+",3,NA)))</f>
        <v>2</v>
      </c>
      <c r="J4008">
        <v>0.39775205738141101</v>
      </c>
      <c r="K4008">
        <v>0.43272021476574801</v>
      </c>
      <c r="L4008">
        <v>0.73387054187908995</v>
      </c>
    </row>
    <row r="4009" spans="1:12" x14ac:dyDescent="0.2">
      <c r="A4009" t="s">
        <v>4761</v>
      </c>
      <c r="B4009" t="str">
        <f t="shared" si="177"/>
        <v>variation_ht</v>
      </c>
      <c r="C4009">
        <f>VLOOKUP(B4009,GDD!$D$1:$E$31,2)</f>
        <v>19</v>
      </c>
      <c r="D4009" t="s">
        <v>6180</v>
      </c>
      <c r="E4009" s="2">
        <v>20210723</v>
      </c>
      <c r="F4009" t="str">
        <f t="shared" si="178"/>
        <v>RS14</v>
      </c>
      <c r="G4009" t="s">
        <v>1139</v>
      </c>
      <c r="H4009" t="str">
        <f>VLOOKUP(E4009,GDD!$A$2:$B$57,2)</f>
        <v>650-900</v>
      </c>
      <c r="I4009" cm="1">
        <f t="array" ref="I4009">IF(H4009="0-650",1,IF(H4009="650-900",2,IF(H4009="900+",3,NA)))</f>
        <v>2</v>
      </c>
      <c r="J4009" s="1">
        <v>7.3676186984295605E-5</v>
      </c>
      <c r="K4009">
        <v>7.52649730405104E-4</v>
      </c>
      <c r="L4009">
        <v>0.22700368583201899</v>
      </c>
    </row>
    <row r="4010" spans="1:12" x14ac:dyDescent="0.2">
      <c r="A4010" t="s">
        <v>4762</v>
      </c>
      <c r="B4010" t="str">
        <f t="shared" si="177"/>
        <v>plot_volume</v>
      </c>
      <c r="C4010">
        <f>VLOOKUP(B4010,GDD!$D$1:$E$31,2)</f>
        <v>20</v>
      </c>
      <c r="D4010" t="s">
        <v>6180</v>
      </c>
      <c r="E4010" s="2">
        <v>20210723</v>
      </c>
      <c r="F4010" t="str">
        <f t="shared" si="178"/>
        <v>RS14</v>
      </c>
      <c r="G4010" t="s">
        <v>1139</v>
      </c>
      <c r="H4010" t="str">
        <f>VLOOKUP(E4010,GDD!$A$2:$B$57,2)</f>
        <v>650-900</v>
      </c>
      <c r="I4010" cm="1">
        <f t="array" ref="I4010">IF(H4010="0-650",1,IF(H4010="650-900",2,IF(H4010="900+",3,NA)))</f>
        <v>2</v>
      </c>
      <c r="J4010" s="1">
        <v>3.0211683404866398E-6</v>
      </c>
      <c r="K4010" s="1">
        <v>5.3194063625902196E-6</v>
      </c>
      <c r="L4010">
        <v>0.63015788524643501</v>
      </c>
    </row>
    <row r="4011" spans="1:12" x14ac:dyDescent="0.2">
      <c r="A4011" t="s">
        <v>4763</v>
      </c>
      <c r="B4011" t="str">
        <f t="shared" si="177"/>
        <v>height_30p</v>
      </c>
      <c r="C4011">
        <f>VLOOKUP(B4011,GDD!$D$1:$E$31,2)</f>
        <v>2</v>
      </c>
      <c r="D4011" t="s">
        <v>6180</v>
      </c>
      <c r="E4011" s="2">
        <v>20210727</v>
      </c>
      <c r="F4011" t="str">
        <f t="shared" si="178"/>
        <v>RS14</v>
      </c>
      <c r="G4011" t="s">
        <v>1139</v>
      </c>
      <c r="H4011" t="str">
        <f>VLOOKUP(E4011,GDD!$A$2:$B$57,2)</f>
        <v>650-900</v>
      </c>
      <c r="I4011" cm="1">
        <f t="array" ref="I4011">IF(H4011="0-650",1,IF(H4011="650-900",2,IF(H4011="900+",3,NA)))</f>
        <v>2</v>
      </c>
      <c r="J4011">
        <v>2.0627404462769498E-2</v>
      </c>
      <c r="K4011">
        <v>2.6015016983974602E-2</v>
      </c>
      <c r="L4011">
        <v>0.70402916139917504</v>
      </c>
    </row>
    <row r="4012" spans="1:12" x14ac:dyDescent="0.2">
      <c r="A4012" t="s">
        <v>4764</v>
      </c>
      <c r="B4012" t="str">
        <f t="shared" si="177"/>
        <v>height_50p</v>
      </c>
      <c r="C4012">
        <f>VLOOKUP(B4012,GDD!$D$1:$E$31,2)</f>
        <v>3</v>
      </c>
      <c r="D4012" t="s">
        <v>6180</v>
      </c>
      <c r="E4012" s="2">
        <v>20210727</v>
      </c>
      <c r="F4012" t="str">
        <f t="shared" si="178"/>
        <v>RS14</v>
      </c>
      <c r="G4012" t="s">
        <v>1139</v>
      </c>
      <c r="H4012" t="str">
        <f>VLOOKUP(E4012,GDD!$A$2:$B$57,2)</f>
        <v>650-900</v>
      </c>
      <c r="I4012" cm="1">
        <f t="array" ref="I4012">IF(H4012="0-650",1,IF(H4012="650-900",2,IF(H4012="900+",3,NA)))</f>
        <v>2</v>
      </c>
      <c r="J4012">
        <v>2.0963192528777201E-2</v>
      </c>
      <c r="K4012">
        <v>2.41131548347801E-2</v>
      </c>
      <c r="L4012">
        <v>0.72284600536374699</v>
      </c>
    </row>
    <row r="4013" spans="1:12" x14ac:dyDescent="0.2">
      <c r="A4013" t="s">
        <v>4765</v>
      </c>
      <c r="B4013" t="str">
        <f t="shared" si="177"/>
        <v>height_70p</v>
      </c>
      <c r="C4013">
        <f>VLOOKUP(B4013,GDD!$D$1:$E$31,2)</f>
        <v>4</v>
      </c>
      <c r="D4013" t="s">
        <v>6180</v>
      </c>
      <c r="E4013" s="2">
        <v>20210727</v>
      </c>
      <c r="F4013" t="str">
        <f t="shared" si="178"/>
        <v>RS14</v>
      </c>
      <c r="G4013" t="s">
        <v>1139</v>
      </c>
      <c r="H4013" t="str">
        <f>VLOOKUP(E4013,GDD!$A$2:$B$57,2)</f>
        <v>650-900</v>
      </c>
      <c r="I4013" cm="1">
        <f t="array" ref="I4013">IF(H4013="0-650",1,IF(H4013="650-900",2,IF(H4013="900+",3,NA)))</f>
        <v>2</v>
      </c>
      <c r="J4013">
        <v>2.1877302908597799E-2</v>
      </c>
      <c r="K4013">
        <v>1.9804240444998698E-2</v>
      </c>
      <c r="L4013">
        <v>0.76819834885806004</v>
      </c>
    </row>
    <row r="4014" spans="1:12" x14ac:dyDescent="0.2">
      <c r="A4014" t="s">
        <v>4766</v>
      </c>
      <c r="B4014" t="str">
        <f t="shared" si="177"/>
        <v>height_90p</v>
      </c>
      <c r="C4014">
        <f>VLOOKUP(B4014,GDD!$D$1:$E$31,2)</f>
        <v>5</v>
      </c>
      <c r="D4014" t="s">
        <v>6180</v>
      </c>
      <c r="E4014" s="2">
        <v>20210727</v>
      </c>
      <c r="F4014" t="str">
        <f t="shared" si="178"/>
        <v>RS14</v>
      </c>
      <c r="G4014" t="s">
        <v>1139</v>
      </c>
      <c r="H4014" t="str">
        <f>VLOOKUP(E4014,GDD!$A$2:$B$57,2)</f>
        <v>650-900</v>
      </c>
      <c r="I4014" cm="1">
        <f t="array" ref="I4014">IF(H4014="0-650",1,IF(H4014="650-900",2,IF(H4014="900+",3,NA)))</f>
        <v>2</v>
      </c>
      <c r="J4014">
        <v>1.8628640105919799E-2</v>
      </c>
      <c r="K4014">
        <v>1.25462027873606E-2</v>
      </c>
      <c r="L4014">
        <v>0.81666208473339197</v>
      </c>
    </row>
    <row r="4015" spans="1:12" x14ac:dyDescent="0.2">
      <c r="A4015" t="s">
        <v>4767</v>
      </c>
      <c r="B4015" t="str">
        <f t="shared" si="177"/>
        <v>height_95p</v>
      </c>
      <c r="C4015">
        <f>VLOOKUP(B4015,GDD!$D$1:$E$31,2)</f>
        <v>6</v>
      </c>
      <c r="D4015" t="s">
        <v>6180</v>
      </c>
      <c r="E4015" s="2">
        <v>20210727</v>
      </c>
      <c r="F4015" t="str">
        <f t="shared" si="178"/>
        <v>RS14</v>
      </c>
      <c r="G4015" t="s">
        <v>1139</v>
      </c>
      <c r="H4015" t="str">
        <f>VLOOKUP(E4015,GDD!$A$2:$B$57,2)</f>
        <v>650-900</v>
      </c>
      <c r="I4015" cm="1">
        <f t="array" ref="I4015">IF(H4015="0-650",1,IF(H4015="650-900",2,IF(H4015="900+",3,NA)))</f>
        <v>2</v>
      </c>
      <c r="J4015">
        <v>1.5717619804797099E-2</v>
      </c>
      <c r="K4015">
        <v>9.9686949685576804E-3</v>
      </c>
      <c r="L4015">
        <v>0.82548277832696004</v>
      </c>
    </row>
    <row r="4016" spans="1:12" x14ac:dyDescent="0.2">
      <c r="A4016" t="s">
        <v>4768</v>
      </c>
      <c r="B4016" t="str">
        <f t="shared" si="177"/>
        <v>height_99p</v>
      </c>
      <c r="C4016">
        <f>VLOOKUP(B4016,GDD!$D$1:$E$31,2)</f>
        <v>7</v>
      </c>
      <c r="D4016" t="s">
        <v>6180</v>
      </c>
      <c r="E4016" s="2">
        <v>20210727</v>
      </c>
      <c r="F4016" t="str">
        <f t="shared" si="178"/>
        <v>RS14</v>
      </c>
      <c r="G4016" t="s">
        <v>1139</v>
      </c>
      <c r="H4016" t="str">
        <f>VLOOKUP(E4016,GDD!$A$2:$B$57,2)</f>
        <v>650-900</v>
      </c>
      <c r="I4016" cm="1">
        <f t="array" ref="I4016">IF(H4016="0-650",1,IF(H4016="650-900",2,IF(H4016="900+",3,NA)))</f>
        <v>2</v>
      </c>
      <c r="J4016">
        <v>1.0987179536927299E-2</v>
      </c>
      <c r="K4016">
        <v>6.9087263838791104E-3</v>
      </c>
      <c r="L4016">
        <v>0.82671982780138897</v>
      </c>
    </row>
    <row r="4017" spans="1:12" x14ac:dyDescent="0.2">
      <c r="A4017" t="s">
        <v>4769</v>
      </c>
      <c r="B4017" t="str">
        <f t="shared" ref="B4017:B4080" si="179">LEFT(A4017,FIND("_2021",A4017)-1)</f>
        <v>canopy_cover_5p</v>
      </c>
      <c r="C4017">
        <f>VLOOKUP(B4017,GDD!$D$1:$E$31,2)</f>
        <v>8</v>
      </c>
      <c r="D4017" t="s">
        <v>6180</v>
      </c>
      <c r="E4017" s="2">
        <v>20210727</v>
      </c>
      <c r="F4017" t="str">
        <f t="shared" ref="F4017:F4080" si="180">RIGHT(A4017,LEN(A4017)-LEN(E4017)-LEN(B4017)-2)</f>
        <v>RS14</v>
      </c>
      <c r="G4017" t="s">
        <v>1139</v>
      </c>
      <c r="H4017" t="str">
        <f>VLOOKUP(E4017,GDD!$A$2:$B$57,2)</f>
        <v>650-900</v>
      </c>
      <c r="I4017" cm="1">
        <f t="array" ref="I4017">IF(H4017="0-650",1,IF(H4017="650-900",2,IF(H4017="900+",3,NA)))</f>
        <v>2</v>
      </c>
      <c r="J4017">
        <v>0</v>
      </c>
      <c r="K4017">
        <v>8.9110486673850602</v>
      </c>
      <c r="L4017">
        <v>0</v>
      </c>
    </row>
    <row r="4018" spans="1:12" x14ac:dyDescent="0.2">
      <c r="A4018" t="s">
        <v>4770</v>
      </c>
      <c r="B4018" t="str">
        <f t="shared" si="179"/>
        <v>pcanopy_cover_10p</v>
      </c>
      <c r="C4018">
        <f>VLOOKUP(B4018,GDD!$D$1:$E$31,2)</f>
        <v>9</v>
      </c>
      <c r="D4018" t="s">
        <v>6180</v>
      </c>
      <c r="E4018" s="2">
        <v>20210727</v>
      </c>
      <c r="F4018" t="str">
        <f t="shared" si="180"/>
        <v>RS14</v>
      </c>
      <c r="G4018" t="s">
        <v>1139</v>
      </c>
      <c r="H4018" t="str">
        <f>VLOOKUP(E4018,GDD!$A$2:$B$57,2)</f>
        <v>650-900</v>
      </c>
      <c r="I4018" cm="1">
        <f t="array" ref="I4018">IF(H4018="0-650",1,IF(H4018="650-900",2,IF(H4018="900+",3,NA)))</f>
        <v>2</v>
      </c>
      <c r="J4018">
        <v>0</v>
      </c>
      <c r="K4018">
        <v>9.3995984949712597</v>
      </c>
      <c r="L4018">
        <v>0</v>
      </c>
    </row>
    <row r="4019" spans="1:12" x14ac:dyDescent="0.2">
      <c r="A4019" t="s">
        <v>4771</v>
      </c>
      <c r="B4019" t="str">
        <f t="shared" si="179"/>
        <v>canopy_cover_20p</v>
      </c>
      <c r="C4019">
        <f>VLOOKUP(B4019,GDD!$D$1:$E$31,2)</f>
        <v>10</v>
      </c>
      <c r="D4019" t="s">
        <v>6180</v>
      </c>
      <c r="E4019" s="2">
        <v>20210727</v>
      </c>
      <c r="F4019" t="str">
        <f t="shared" si="180"/>
        <v>RS14</v>
      </c>
      <c r="G4019" t="s">
        <v>1139</v>
      </c>
      <c r="H4019" t="str">
        <f>VLOOKUP(E4019,GDD!$A$2:$B$57,2)</f>
        <v>650-900</v>
      </c>
      <c r="I4019" cm="1">
        <f t="array" ref="I4019">IF(H4019="0-650",1,IF(H4019="650-900",2,IF(H4019="900+",3,NA)))</f>
        <v>2</v>
      </c>
      <c r="J4019">
        <v>0</v>
      </c>
      <c r="K4019">
        <v>10.6655754130747</v>
      </c>
      <c r="L4019">
        <v>0</v>
      </c>
    </row>
    <row r="4020" spans="1:12" x14ac:dyDescent="0.2">
      <c r="A4020" t="s">
        <v>4772</v>
      </c>
      <c r="B4020" t="str">
        <f t="shared" si="179"/>
        <v>canopy_cover_30p</v>
      </c>
      <c r="C4020">
        <f>VLOOKUP(B4020,GDD!$D$1:$E$31,2)</f>
        <v>11</v>
      </c>
      <c r="D4020" t="s">
        <v>6180</v>
      </c>
      <c r="E4020" s="2">
        <v>20210727</v>
      </c>
      <c r="F4020" t="str">
        <f t="shared" si="180"/>
        <v>RS14</v>
      </c>
      <c r="G4020" t="s">
        <v>1139</v>
      </c>
      <c r="H4020" t="str">
        <f>VLOOKUP(E4020,GDD!$A$2:$B$57,2)</f>
        <v>650-900</v>
      </c>
      <c r="I4020" cm="1">
        <f t="array" ref="I4020">IF(H4020="0-650",1,IF(H4020="650-900",2,IF(H4020="900+",3,NA)))</f>
        <v>2</v>
      </c>
      <c r="J4020">
        <v>0</v>
      </c>
      <c r="K4020">
        <v>13.924990391523</v>
      </c>
      <c r="L4020">
        <v>0</v>
      </c>
    </row>
    <row r="4021" spans="1:12" x14ac:dyDescent="0.2">
      <c r="A4021" t="s">
        <v>4773</v>
      </c>
      <c r="B4021" t="str">
        <f t="shared" si="179"/>
        <v>canopy_cover_40p</v>
      </c>
      <c r="C4021">
        <f>VLOOKUP(B4021,GDD!$D$1:$E$31,2)</f>
        <v>12</v>
      </c>
      <c r="D4021" t="s">
        <v>6180</v>
      </c>
      <c r="E4021" s="2">
        <v>20210727</v>
      </c>
      <c r="F4021" t="str">
        <f t="shared" si="180"/>
        <v>RS14</v>
      </c>
      <c r="G4021" t="s">
        <v>1139</v>
      </c>
      <c r="H4021" t="str">
        <f>VLOOKUP(E4021,GDD!$A$2:$B$57,2)</f>
        <v>650-900</v>
      </c>
      <c r="I4021" cm="1">
        <f t="array" ref="I4021">IF(H4021="0-650",1,IF(H4021="650-900",2,IF(H4021="900+",3,NA)))</f>
        <v>2</v>
      </c>
      <c r="J4021">
        <v>0</v>
      </c>
      <c r="K4021">
        <v>24.6178014583333</v>
      </c>
      <c r="L4021">
        <v>0</v>
      </c>
    </row>
    <row r="4022" spans="1:12" x14ac:dyDescent="0.2">
      <c r="A4022" t="s">
        <v>4774</v>
      </c>
      <c r="B4022" t="str">
        <f t="shared" si="179"/>
        <v>canopy_cover_50p</v>
      </c>
      <c r="C4022">
        <f>VLOOKUP(B4022,GDD!$D$1:$E$31,2)</f>
        <v>13</v>
      </c>
      <c r="D4022" t="s">
        <v>6180</v>
      </c>
      <c r="E4022" s="2">
        <v>20210727</v>
      </c>
      <c r="F4022" t="str">
        <f t="shared" si="180"/>
        <v>RS14</v>
      </c>
      <c r="G4022" t="s">
        <v>1139</v>
      </c>
      <c r="H4022" t="str">
        <f>VLOOKUP(E4022,GDD!$A$2:$B$57,2)</f>
        <v>650-900</v>
      </c>
      <c r="I4022" cm="1">
        <f t="array" ref="I4022">IF(H4022="0-650",1,IF(H4022="650-900",2,IF(H4022="900+",3,NA)))</f>
        <v>2</v>
      </c>
      <c r="J4022">
        <v>9.9328754150009205E-2</v>
      </c>
      <c r="K4022">
        <v>45.209334423473798</v>
      </c>
      <c r="L4022">
        <v>6.5480950747821096E-3</v>
      </c>
    </row>
    <row r="4023" spans="1:12" x14ac:dyDescent="0.2">
      <c r="A4023" t="s">
        <v>4775</v>
      </c>
      <c r="B4023" t="str">
        <f t="shared" si="179"/>
        <v>canopy_cover_75p</v>
      </c>
      <c r="C4023">
        <f>VLOOKUP(B4023,GDD!$D$1:$E$31,2)</f>
        <v>14</v>
      </c>
      <c r="D4023" t="s">
        <v>6180</v>
      </c>
      <c r="E4023" s="2">
        <v>20210727</v>
      </c>
      <c r="F4023" t="str">
        <f t="shared" si="180"/>
        <v>RS14</v>
      </c>
      <c r="G4023" t="s">
        <v>1139</v>
      </c>
      <c r="H4023" t="str">
        <f>VLOOKUP(E4023,GDD!$A$2:$B$57,2)</f>
        <v>650-900</v>
      </c>
      <c r="I4023" cm="1">
        <f t="array" ref="I4023">IF(H4023="0-650",1,IF(H4023="650-900",2,IF(H4023="900+",3,NA)))</f>
        <v>2</v>
      </c>
      <c r="J4023">
        <v>36.777670736104298</v>
      </c>
      <c r="K4023">
        <v>88.854889443952402</v>
      </c>
      <c r="L4023">
        <v>0.55391422517682898</v>
      </c>
    </row>
    <row r="4024" spans="1:12" x14ac:dyDescent="0.2">
      <c r="A4024" t="s">
        <v>4776</v>
      </c>
      <c r="B4024" t="str">
        <f t="shared" si="179"/>
        <v>standard_deviation_ht</v>
      </c>
      <c r="C4024">
        <f>VLOOKUP(B4024,GDD!$D$1:$E$31,2)</f>
        <v>15</v>
      </c>
      <c r="D4024" t="s">
        <v>6180</v>
      </c>
      <c r="E4024" s="2">
        <v>20210727</v>
      </c>
      <c r="F4024" t="str">
        <f t="shared" si="180"/>
        <v>RS14</v>
      </c>
      <c r="G4024" t="s">
        <v>1139</v>
      </c>
      <c r="H4024" t="str">
        <f>VLOOKUP(E4024,GDD!$A$2:$B$57,2)</f>
        <v>650-900</v>
      </c>
      <c r="I4024" cm="1">
        <f t="array" ref="I4024">IF(H4024="0-650",1,IF(H4024="650-900",2,IF(H4024="900+",3,NA)))</f>
        <v>2</v>
      </c>
      <c r="J4024">
        <v>3.9792412556518902E-4</v>
      </c>
      <c r="K4024">
        <v>7.27679431365716E-4</v>
      </c>
      <c r="L4024">
        <v>0.62128666026761603</v>
      </c>
    </row>
    <row r="4025" spans="1:12" x14ac:dyDescent="0.2">
      <c r="A4025" t="s">
        <v>4777</v>
      </c>
      <c r="B4025" t="str">
        <f t="shared" si="179"/>
        <v>quadratic_mean_ht</v>
      </c>
      <c r="C4025">
        <f>VLOOKUP(B4025,GDD!$D$1:$E$31,2)</f>
        <v>16</v>
      </c>
      <c r="D4025" t="s">
        <v>6180</v>
      </c>
      <c r="E4025" s="2">
        <v>20210727</v>
      </c>
      <c r="F4025" t="str">
        <f t="shared" si="180"/>
        <v>RS14</v>
      </c>
      <c r="G4025" t="s">
        <v>1139</v>
      </c>
      <c r="H4025" t="str">
        <f>VLOOKUP(E4025,GDD!$A$2:$B$57,2)</f>
        <v>650-900</v>
      </c>
      <c r="I4025" cm="1">
        <f t="array" ref="I4025">IF(H4025="0-650",1,IF(H4025="650-900",2,IF(H4025="900+",3,NA)))</f>
        <v>2</v>
      </c>
      <c r="J4025">
        <v>1.8132838103892601E-2</v>
      </c>
      <c r="K4025">
        <v>1.7182332806892301E-2</v>
      </c>
      <c r="L4025">
        <v>0.75995907426981701</v>
      </c>
    </row>
    <row r="4026" spans="1:12" x14ac:dyDescent="0.2">
      <c r="A4026" t="s">
        <v>4778</v>
      </c>
      <c r="B4026" t="str">
        <f t="shared" si="179"/>
        <v>skewness_ht</v>
      </c>
      <c r="C4026">
        <f>VLOOKUP(B4026,GDD!$D$1:$E$31,2)</f>
        <v>17</v>
      </c>
      <c r="D4026" t="s">
        <v>6180</v>
      </c>
      <c r="E4026" s="2">
        <v>20210727</v>
      </c>
      <c r="F4026" t="str">
        <f t="shared" si="180"/>
        <v>RS14</v>
      </c>
      <c r="G4026" t="s">
        <v>1139</v>
      </c>
      <c r="H4026" t="str">
        <f>VLOOKUP(E4026,GDD!$A$2:$B$57,2)</f>
        <v>650-900</v>
      </c>
      <c r="I4026" cm="1">
        <f t="array" ref="I4026">IF(H4026="0-650",1,IF(H4026="650-900",2,IF(H4026="900+",3,NA)))</f>
        <v>2</v>
      </c>
      <c r="J4026">
        <v>2.6792795530401401E-2</v>
      </c>
      <c r="K4026">
        <v>5.9971987502294703E-2</v>
      </c>
      <c r="L4026">
        <v>0.57269805734652002</v>
      </c>
    </row>
    <row r="4027" spans="1:12" x14ac:dyDescent="0.2">
      <c r="A4027" t="s">
        <v>4779</v>
      </c>
      <c r="B4027" t="str">
        <f t="shared" si="179"/>
        <v>kurtosis_ht</v>
      </c>
      <c r="C4027">
        <f>VLOOKUP(B4027,GDD!$D$1:$E$31,2)</f>
        <v>18</v>
      </c>
      <c r="D4027" t="s">
        <v>6180</v>
      </c>
      <c r="E4027" s="2">
        <v>20210727</v>
      </c>
      <c r="F4027" t="str">
        <f t="shared" si="180"/>
        <v>RS14</v>
      </c>
      <c r="G4027" t="s">
        <v>1139</v>
      </c>
      <c r="H4027" t="str">
        <f>VLOOKUP(E4027,GDD!$A$2:$B$57,2)</f>
        <v>650-900</v>
      </c>
      <c r="I4027" cm="1">
        <f t="array" ref="I4027">IF(H4027="0-650",1,IF(H4027="650-900",2,IF(H4027="900+",3,NA)))</f>
        <v>2</v>
      </c>
      <c r="J4027">
        <v>0.31880718031914301</v>
      </c>
      <c r="K4027">
        <v>0.40588863399067998</v>
      </c>
      <c r="L4027">
        <v>0.70205857560585305</v>
      </c>
    </row>
    <row r="4028" spans="1:12" x14ac:dyDescent="0.2">
      <c r="A4028" t="s">
        <v>4780</v>
      </c>
      <c r="B4028" t="str">
        <f t="shared" si="179"/>
        <v>variation_ht</v>
      </c>
      <c r="C4028">
        <f>VLOOKUP(B4028,GDD!$D$1:$E$31,2)</f>
        <v>19</v>
      </c>
      <c r="D4028" t="s">
        <v>6180</v>
      </c>
      <c r="E4028" s="2">
        <v>20210727</v>
      </c>
      <c r="F4028" t="str">
        <f t="shared" si="180"/>
        <v>RS14</v>
      </c>
      <c r="G4028" t="s">
        <v>1139</v>
      </c>
      <c r="H4028" t="str">
        <f>VLOOKUP(E4028,GDD!$A$2:$B$57,2)</f>
        <v>650-900</v>
      </c>
      <c r="I4028" cm="1">
        <f t="array" ref="I4028">IF(H4028="0-650",1,IF(H4028="650-900",2,IF(H4028="900+",3,NA)))</f>
        <v>2</v>
      </c>
      <c r="J4028">
        <v>1.4666536188242499E-4</v>
      </c>
      <c r="K4028">
        <v>9.0350946979652301E-4</v>
      </c>
      <c r="L4028">
        <v>0.32749852344446101</v>
      </c>
    </row>
    <row r="4029" spans="1:12" x14ac:dyDescent="0.2">
      <c r="A4029" t="s">
        <v>4781</v>
      </c>
      <c r="B4029" t="str">
        <f t="shared" si="179"/>
        <v>plot_volume</v>
      </c>
      <c r="C4029">
        <f>VLOOKUP(B4029,GDD!$D$1:$E$31,2)</f>
        <v>20</v>
      </c>
      <c r="D4029" t="s">
        <v>6180</v>
      </c>
      <c r="E4029" s="2">
        <v>20210727</v>
      </c>
      <c r="F4029" t="str">
        <f t="shared" si="180"/>
        <v>RS14</v>
      </c>
      <c r="G4029" t="s">
        <v>1139</v>
      </c>
      <c r="H4029" t="str">
        <f>VLOOKUP(E4029,GDD!$A$2:$B$57,2)</f>
        <v>650-900</v>
      </c>
      <c r="I4029" cm="1">
        <f t="array" ref="I4029">IF(H4029="0-650",1,IF(H4029="650-900",2,IF(H4029="900+",3,NA)))</f>
        <v>2</v>
      </c>
      <c r="J4029" s="1">
        <v>7.1167282021524901E-6</v>
      </c>
      <c r="K4029" s="1">
        <v>9.9363057878648096E-6</v>
      </c>
      <c r="L4029">
        <v>0.68240906338065899</v>
      </c>
    </row>
    <row r="4030" spans="1:12" x14ac:dyDescent="0.2">
      <c r="A4030" t="s">
        <v>4782</v>
      </c>
      <c r="B4030" t="str">
        <f t="shared" si="179"/>
        <v>height_30p</v>
      </c>
      <c r="C4030">
        <f>VLOOKUP(B4030,GDD!$D$1:$E$31,2)</f>
        <v>2</v>
      </c>
      <c r="D4030" t="s">
        <v>6180</v>
      </c>
      <c r="E4030" s="2">
        <v>20210808</v>
      </c>
      <c r="F4030" t="str">
        <f t="shared" si="180"/>
        <v>RS14</v>
      </c>
      <c r="G4030" t="s">
        <v>1139</v>
      </c>
      <c r="H4030" t="str">
        <f>VLOOKUP(E4030,GDD!$A$2:$B$57,2)</f>
        <v>900+</v>
      </c>
      <c r="I4030" cm="1">
        <f t="array" ref="I4030">IF(H4030="0-650",1,IF(H4030="650-900",2,IF(H4030="900+",3,NA)))</f>
        <v>3</v>
      </c>
      <c r="J4030">
        <v>7.4557264670942203E-2</v>
      </c>
      <c r="K4030">
        <v>3.8442810855777E-3</v>
      </c>
      <c r="L4030">
        <v>0.98310325508245999</v>
      </c>
    </row>
    <row r="4031" spans="1:12" x14ac:dyDescent="0.2">
      <c r="A4031" t="s">
        <v>4783</v>
      </c>
      <c r="B4031" t="str">
        <f t="shared" si="179"/>
        <v>height_50p</v>
      </c>
      <c r="C4031">
        <f>VLOOKUP(B4031,GDD!$D$1:$E$31,2)</f>
        <v>3</v>
      </c>
      <c r="D4031" t="s">
        <v>6180</v>
      </c>
      <c r="E4031" s="2">
        <v>20210808</v>
      </c>
      <c r="F4031" t="str">
        <f t="shared" si="180"/>
        <v>RS14</v>
      </c>
      <c r="G4031" t="s">
        <v>1139</v>
      </c>
      <c r="H4031" t="str">
        <f>VLOOKUP(E4031,GDD!$A$2:$B$57,2)</f>
        <v>900+</v>
      </c>
      <c r="I4031" cm="1">
        <f t="array" ref="I4031">IF(H4031="0-650",1,IF(H4031="650-900",2,IF(H4031="900+",3,NA)))</f>
        <v>3</v>
      </c>
      <c r="J4031">
        <v>7.4309445788533796E-2</v>
      </c>
      <c r="K4031">
        <v>3.05247682775812E-3</v>
      </c>
      <c r="L4031">
        <v>0.98649231865698905</v>
      </c>
    </row>
    <row r="4032" spans="1:12" x14ac:dyDescent="0.2">
      <c r="A4032" t="s">
        <v>4784</v>
      </c>
      <c r="B4032" t="str">
        <f t="shared" si="179"/>
        <v>height_70p</v>
      </c>
      <c r="C4032">
        <f>VLOOKUP(B4032,GDD!$D$1:$E$31,2)</f>
        <v>4</v>
      </c>
      <c r="D4032" t="s">
        <v>6180</v>
      </c>
      <c r="E4032" s="2">
        <v>20210808</v>
      </c>
      <c r="F4032" t="str">
        <f t="shared" si="180"/>
        <v>RS14</v>
      </c>
      <c r="G4032" t="s">
        <v>1139</v>
      </c>
      <c r="H4032" t="str">
        <f>VLOOKUP(E4032,GDD!$A$2:$B$57,2)</f>
        <v>900+</v>
      </c>
      <c r="I4032" cm="1">
        <f t="array" ref="I4032">IF(H4032="0-650",1,IF(H4032="650-900",2,IF(H4032="900+",3,NA)))</f>
        <v>3</v>
      </c>
      <c r="J4032">
        <v>6.89674238736495E-2</v>
      </c>
      <c r="K4032">
        <v>3.4474919306153201E-3</v>
      </c>
      <c r="L4032">
        <v>0.98361066885739501</v>
      </c>
    </row>
    <row r="4033" spans="1:12" x14ac:dyDescent="0.2">
      <c r="A4033" t="s">
        <v>4785</v>
      </c>
      <c r="B4033" t="str">
        <f t="shared" si="179"/>
        <v>height_90p</v>
      </c>
      <c r="C4033">
        <f>VLOOKUP(B4033,GDD!$D$1:$E$31,2)</f>
        <v>5</v>
      </c>
      <c r="D4033" t="s">
        <v>6180</v>
      </c>
      <c r="E4033" s="2">
        <v>20210808</v>
      </c>
      <c r="F4033" t="str">
        <f t="shared" si="180"/>
        <v>RS14</v>
      </c>
      <c r="G4033" t="s">
        <v>1139</v>
      </c>
      <c r="H4033" t="str">
        <f>VLOOKUP(E4033,GDD!$A$2:$B$57,2)</f>
        <v>900+</v>
      </c>
      <c r="I4033" cm="1">
        <f t="array" ref="I4033">IF(H4033="0-650",1,IF(H4033="650-900",2,IF(H4033="900+",3,NA)))</f>
        <v>3</v>
      </c>
      <c r="J4033">
        <v>6.2679844968899404E-2</v>
      </c>
      <c r="K4033">
        <v>4.2491337864018902E-3</v>
      </c>
      <c r="L4033">
        <v>0.97790231834625896</v>
      </c>
    </row>
    <row r="4034" spans="1:12" x14ac:dyDescent="0.2">
      <c r="A4034" t="s">
        <v>4786</v>
      </c>
      <c r="B4034" t="str">
        <f t="shared" si="179"/>
        <v>height_95p</v>
      </c>
      <c r="C4034">
        <f>VLOOKUP(B4034,GDD!$D$1:$E$31,2)</f>
        <v>6</v>
      </c>
      <c r="D4034" t="s">
        <v>6180</v>
      </c>
      <c r="E4034" s="2">
        <v>20210808</v>
      </c>
      <c r="F4034" t="str">
        <f t="shared" si="180"/>
        <v>RS14</v>
      </c>
      <c r="G4034" t="s">
        <v>1139</v>
      </c>
      <c r="H4034" t="str">
        <f>VLOOKUP(E4034,GDD!$A$2:$B$57,2)</f>
        <v>900+</v>
      </c>
      <c r="I4034" cm="1">
        <f t="array" ref="I4034">IF(H4034="0-650",1,IF(H4034="650-900",2,IF(H4034="900+",3,NA)))</f>
        <v>3</v>
      </c>
      <c r="J4034">
        <v>5.8682732884181098E-2</v>
      </c>
      <c r="K4034">
        <v>4.7259010705062001E-3</v>
      </c>
      <c r="L4034">
        <v>0.973857421623195</v>
      </c>
    </row>
    <row r="4035" spans="1:12" x14ac:dyDescent="0.2">
      <c r="A4035" t="s">
        <v>4787</v>
      </c>
      <c r="B4035" t="str">
        <f t="shared" si="179"/>
        <v>height_99p</v>
      </c>
      <c r="C4035">
        <f>VLOOKUP(B4035,GDD!$D$1:$E$31,2)</f>
        <v>7</v>
      </c>
      <c r="D4035" t="s">
        <v>6180</v>
      </c>
      <c r="E4035" s="2">
        <v>20210808</v>
      </c>
      <c r="F4035" t="str">
        <f t="shared" si="180"/>
        <v>RS14</v>
      </c>
      <c r="G4035" t="s">
        <v>1139</v>
      </c>
      <c r="H4035" t="str">
        <f>VLOOKUP(E4035,GDD!$A$2:$B$57,2)</f>
        <v>900+</v>
      </c>
      <c r="I4035" cm="1">
        <f t="array" ref="I4035">IF(H4035="0-650",1,IF(H4035="650-900",2,IF(H4035="900+",3,NA)))</f>
        <v>3</v>
      </c>
      <c r="J4035">
        <v>5.2192041067345603E-2</v>
      </c>
      <c r="K4035">
        <v>5.7891616650459004E-3</v>
      </c>
      <c r="L4035">
        <v>0.96434483104079105</v>
      </c>
    </row>
    <row r="4036" spans="1:12" x14ac:dyDescent="0.2">
      <c r="A4036" t="s">
        <v>4788</v>
      </c>
      <c r="B4036" t="str">
        <f t="shared" si="179"/>
        <v>canopy_cover_5p</v>
      </c>
      <c r="C4036">
        <f>VLOOKUP(B4036,GDD!$D$1:$E$31,2)</f>
        <v>8</v>
      </c>
      <c r="D4036" t="s">
        <v>6180</v>
      </c>
      <c r="E4036" s="2">
        <v>20210808</v>
      </c>
      <c r="F4036" t="str">
        <f t="shared" si="180"/>
        <v>RS14</v>
      </c>
      <c r="G4036" t="s">
        <v>1139</v>
      </c>
      <c r="H4036" t="str">
        <f>VLOOKUP(E4036,GDD!$A$2:$B$57,2)</f>
        <v>900+</v>
      </c>
      <c r="I4036" cm="1">
        <f t="array" ref="I4036">IF(H4036="0-650",1,IF(H4036="650-900",2,IF(H4036="900+",3,NA)))</f>
        <v>3</v>
      </c>
      <c r="J4036">
        <v>1.24292435788216</v>
      </c>
      <c r="K4036">
        <v>1.0645972731278801</v>
      </c>
      <c r="L4036">
        <v>0.77790214481459996</v>
      </c>
    </row>
    <row r="4037" spans="1:12" x14ac:dyDescent="0.2">
      <c r="A4037" t="s">
        <v>4789</v>
      </c>
      <c r="B4037" t="str">
        <f t="shared" si="179"/>
        <v>pcanopy_cover_10p</v>
      </c>
      <c r="C4037">
        <f>VLOOKUP(B4037,GDD!$D$1:$E$31,2)</f>
        <v>9</v>
      </c>
      <c r="D4037" t="s">
        <v>6180</v>
      </c>
      <c r="E4037" s="2">
        <v>20210808</v>
      </c>
      <c r="F4037" t="str">
        <f t="shared" si="180"/>
        <v>RS14</v>
      </c>
      <c r="G4037" t="s">
        <v>1139</v>
      </c>
      <c r="H4037" t="str">
        <f>VLOOKUP(E4037,GDD!$A$2:$B$57,2)</f>
        <v>900+</v>
      </c>
      <c r="I4037" cm="1">
        <f t="array" ref="I4037">IF(H4037="0-650",1,IF(H4037="650-900",2,IF(H4037="900+",3,NA)))</f>
        <v>3</v>
      </c>
      <c r="J4037">
        <v>1.41497763794934</v>
      </c>
      <c r="K4037">
        <v>1.21490451182187</v>
      </c>
      <c r="L4037">
        <v>0.77748339060245797</v>
      </c>
    </row>
    <row r="4038" spans="1:12" x14ac:dyDescent="0.2">
      <c r="A4038" t="s">
        <v>4790</v>
      </c>
      <c r="B4038" t="str">
        <f t="shared" si="179"/>
        <v>canopy_cover_20p</v>
      </c>
      <c r="C4038">
        <f>VLOOKUP(B4038,GDD!$D$1:$E$31,2)</f>
        <v>10</v>
      </c>
      <c r="D4038" t="s">
        <v>6180</v>
      </c>
      <c r="E4038" s="2">
        <v>20210808</v>
      </c>
      <c r="F4038" t="str">
        <f t="shared" si="180"/>
        <v>RS14</v>
      </c>
      <c r="G4038" t="s">
        <v>1139</v>
      </c>
      <c r="H4038" t="str">
        <f>VLOOKUP(E4038,GDD!$A$2:$B$57,2)</f>
        <v>900+</v>
      </c>
      <c r="I4038" cm="1">
        <f t="array" ref="I4038">IF(H4038="0-650",1,IF(H4038="650-900",2,IF(H4038="900+",3,NA)))</f>
        <v>3</v>
      </c>
      <c r="J4038">
        <v>1.68358994814512</v>
      </c>
      <c r="K4038">
        <v>1.29189974964747</v>
      </c>
      <c r="L4038">
        <v>0.79631608891424799</v>
      </c>
    </row>
    <row r="4039" spans="1:12" x14ac:dyDescent="0.2">
      <c r="A4039" t="s">
        <v>4791</v>
      </c>
      <c r="B4039" t="str">
        <f t="shared" si="179"/>
        <v>canopy_cover_30p</v>
      </c>
      <c r="C4039">
        <f>VLOOKUP(B4039,GDD!$D$1:$E$31,2)</f>
        <v>11</v>
      </c>
      <c r="D4039" t="s">
        <v>6180</v>
      </c>
      <c r="E4039" s="2">
        <v>20210808</v>
      </c>
      <c r="F4039" t="str">
        <f t="shared" si="180"/>
        <v>RS14</v>
      </c>
      <c r="G4039" t="s">
        <v>1139</v>
      </c>
      <c r="H4039" t="str">
        <f>VLOOKUP(E4039,GDD!$A$2:$B$57,2)</f>
        <v>900+</v>
      </c>
      <c r="I4039" cm="1">
        <f t="array" ref="I4039">IF(H4039="0-650",1,IF(H4039="650-900",2,IF(H4039="900+",3,NA)))</f>
        <v>3</v>
      </c>
      <c r="J4039">
        <v>2.6699210423133</v>
      </c>
      <c r="K4039">
        <v>1.3167006493362301</v>
      </c>
      <c r="L4039">
        <v>0.85882101931435795</v>
      </c>
    </row>
    <row r="4040" spans="1:12" x14ac:dyDescent="0.2">
      <c r="A4040" t="s">
        <v>4792</v>
      </c>
      <c r="B4040" t="str">
        <f t="shared" si="179"/>
        <v>canopy_cover_40p</v>
      </c>
      <c r="C4040">
        <f>VLOOKUP(B4040,GDD!$D$1:$E$31,2)</f>
        <v>12</v>
      </c>
      <c r="D4040" t="s">
        <v>6180</v>
      </c>
      <c r="E4040" s="2">
        <v>20210808</v>
      </c>
      <c r="F4040" t="str">
        <f t="shared" si="180"/>
        <v>RS14</v>
      </c>
      <c r="G4040" t="s">
        <v>1139</v>
      </c>
      <c r="H4040" t="str">
        <f>VLOOKUP(E4040,GDD!$A$2:$B$57,2)</f>
        <v>900+</v>
      </c>
      <c r="I4040" cm="1">
        <f t="array" ref="I4040">IF(H4040="0-650",1,IF(H4040="650-900",2,IF(H4040="900+",3,NA)))</f>
        <v>3</v>
      </c>
      <c r="J4040">
        <v>6.6210178907246098</v>
      </c>
      <c r="K4040">
        <v>1.8465795057874399</v>
      </c>
      <c r="L4040">
        <v>0.91494192966549004</v>
      </c>
    </row>
    <row r="4041" spans="1:12" x14ac:dyDescent="0.2">
      <c r="A4041" t="s">
        <v>4793</v>
      </c>
      <c r="B4041" t="str">
        <f t="shared" si="179"/>
        <v>canopy_cover_50p</v>
      </c>
      <c r="C4041">
        <f>VLOOKUP(B4041,GDD!$D$1:$E$31,2)</f>
        <v>13</v>
      </c>
      <c r="D4041" t="s">
        <v>6180</v>
      </c>
      <c r="E4041" s="2">
        <v>20210808</v>
      </c>
      <c r="F4041" t="str">
        <f t="shared" si="180"/>
        <v>RS14</v>
      </c>
      <c r="G4041" t="s">
        <v>1139</v>
      </c>
      <c r="H4041" t="str">
        <f>VLOOKUP(E4041,GDD!$A$2:$B$57,2)</f>
        <v>900+</v>
      </c>
      <c r="I4041" cm="1">
        <f t="array" ref="I4041">IF(H4041="0-650",1,IF(H4041="650-900",2,IF(H4041="900+",3,NA)))</f>
        <v>3</v>
      </c>
      <c r="J4041">
        <v>18.514295210493302</v>
      </c>
      <c r="K4041">
        <v>3.43285825769575</v>
      </c>
      <c r="L4041">
        <v>0.94179203124344402</v>
      </c>
    </row>
    <row r="4042" spans="1:12" x14ac:dyDescent="0.2">
      <c r="A4042" t="s">
        <v>4794</v>
      </c>
      <c r="B4042" t="str">
        <f t="shared" si="179"/>
        <v>canopy_cover_75p</v>
      </c>
      <c r="C4042">
        <f>VLOOKUP(B4042,GDD!$D$1:$E$31,2)</f>
        <v>14</v>
      </c>
      <c r="D4042" t="s">
        <v>6180</v>
      </c>
      <c r="E4042" s="2">
        <v>20210808</v>
      </c>
      <c r="F4042" t="str">
        <f t="shared" si="180"/>
        <v>RS14</v>
      </c>
      <c r="G4042" t="s">
        <v>1139</v>
      </c>
      <c r="H4042" t="str">
        <f>VLOOKUP(E4042,GDD!$A$2:$B$57,2)</f>
        <v>900+</v>
      </c>
      <c r="I4042" cm="1">
        <f t="array" ref="I4042">IF(H4042="0-650",1,IF(H4042="650-900",2,IF(H4042="900+",3,NA)))</f>
        <v>3</v>
      </c>
      <c r="J4042">
        <v>101.705049546851</v>
      </c>
      <c r="K4042">
        <v>10.046999539875101</v>
      </c>
      <c r="L4042">
        <v>0.96812117318694202</v>
      </c>
    </row>
    <row r="4043" spans="1:12" x14ac:dyDescent="0.2">
      <c r="A4043" t="s">
        <v>4795</v>
      </c>
      <c r="B4043" t="str">
        <f t="shared" si="179"/>
        <v>standard_deviation_ht</v>
      </c>
      <c r="C4043">
        <f>VLOOKUP(B4043,GDD!$D$1:$E$31,2)</f>
        <v>15</v>
      </c>
      <c r="D4043" t="s">
        <v>6180</v>
      </c>
      <c r="E4043" s="2">
        <v>20210808</v>
      </c>
      <c r="F4043" t="str">
        <f t="shared" si="180"/>
        <v>RS14</v>
      </c>
      <c r="G4043" t="s">
        <v>1139</v>
      </c>
      <c r="H4043" t="str">
        <f>VLOOKUP(E4043,GDD!$A$2:$B$57,2)</f>
        <v>900+</v>
      </c>
      <c r="I4043" cm="1">
        <f t="array" ref="I4043">IF(H4043="0-650",1,IF(H4043="650-900",2,IF(H4043="900+",3,NA)))</f>
        <v>3</v>
      </c>
      <c r="J4043">
        <v>1.0263763923676801E-3</v>
      </c>
      <c r="K4043">
        <v>6.3985203312888895E-4</v>
      </c>
      <c r="L4043">
        <v>0.82794964616425604</v>
      </c>
    </row>
    <row r="4044" spans="1:12" x14ac:dyDescent="0.2">
      <c r="A4044" t="s">
        <v>4796</v>
      </c>
      <c r="B4044" t="str">
        <f t="shared" si="179"/>
        <v>quadratic_mean_ht</v>
      </c>
      <c r="C4044">
        <f>VLOOKUP(B4044,GDD!$D$1:$E$31,2)</f>
        <v>16</v>
      </c>
      <c r="D4044" t="s">
        <v>6180</v>
      </c>
      <c r="E4044" s="2">
        <v>20210808</v>
      </c>
      <c r="F4044" t="str">
        <f t="shared" si="180"/>
        <v>RS14</v>
      </c>
      <c r="G4044" t="s">
        <v>1139</v>
      </c>
      <c r="H4044" t="str">
        <f>VLOOKUP(E4044,GDD!$A$2:$B$57,2)</f>
        <v>900+</v>
      </c>
      <c r="I4044" cm="1">
        <f t="array" ref="I4044">IF(H4044="0-650",1,IF(H4044="650-900",2,IF(H4044="900+",3,NA)))</f>
        <v>3</v>
      </c>
      <c r="J4044">
        <v>6.2813285177800507E-2</v>
      </c>
      <c r="K4044">
        <v>3.0711669830134698E-3</v>
      </c>
      <c r="L4044">
        <v>0.98396349754359302</v>
      </c>
    </row>
    <row r="4045" spans="1:12" x14ac:dyDescent="0.2">
      <c r="A4045" t="s">
        <v>4797</v>
      </c>
      <c r="B4045" t="str">
        <f t="shared" si="179"/>
        <v>skewness_ht</v>
      </c>
      <c r="C4045">
        <f>VLOOKUP(B4045,GDD!$D$1:$E$31,2)</f>
        <v>17</v>
      </c>
      <c r="D4045" t="s">
        <v>6180</v>
      </c>
      <c r="E4045" s="2">
        <v>20210808</v>
      </c>
      <c r="F4045" t="str">
        <f t="shared" si="180"/>
        <v>RS14</v>
      </c>
      <c r="G4045" t="s">
        <v>1139</v>
      </c>
      <c r="H4045" t="str">
        <f>VLOOKUP(E4045,GDD!$A$2:$B$57,2)</f>
        <v>900+</v>
      </c>
      <c r="I4045" cm="1">
        <f t="array" ref="I4045">IF(H4045="0-650",1,IF(H4045="650-900",2,IF(H4045="900+",3,NA)))</f>
        <v>3</v>
      </c>
      <c r="J4045">
        <v>7.6956125116492496E-2</v>
      </c>
      <c r="K4045">
        <v>2.1101344347459E-2</v>
      </c>
      <c r="L4045">
        <v>0.91625444369728504</v>
      </c>
    </row>
    <row r="4046" spans="1:12" x14ac:dyDescent="0.2">
      <c r="A4046" t="s">
        <v>4798</v>
      </c>
      <c r="B4046" t="str">
        <f t="shared" si="179"/>
        <v>kurtosis_ht</v>
      </c>
      <c r="C4046">
        <f>VLOOKUP(B4046,GDD!$D$1:$E$31,2)</f>
        <v>18</v>
      </c>
      <c r="D4046" t="s">
        <v>6180</v>
      </c>
      <c r="E4046" s="2">
        <v>20210808</v>
      </c>
      <c r="F4046" t="str">
        <f t="shared" si="180"/>
        <v>RS14</v>
      </c>
      <c r="G4046" t="s">
        <v>1139</v>
      </c>
      <c r="H4046" t="str">
        <f>VLOOKUP(E4046,GDD!$A$2:$B$57,2)</f>
        <v>900+</v>
      </c>
      <c r="I4046" cm="1">
        <f t="array" ref="I4046">IF(H4046="0-650",1,IF(H4046="650-900",2,IF(H4046="900+",3,NA)))</f>
        <v>3</v>
      </c>
      <c r="J4046">
        <v>1.03590006866219</v>
      </c>
      <c r="K4046">
        <v>0.33390480225944902</v>
      </c>
      <c r="L4046">
        <v>0.90297991737592798</v>
      </c>
    </row>
    <row r="4047" spans="1:12" x14ac:dyDescent="0.2">
      <c r="A4047" t="s">
        <v>4799</v>
      </c>
      <c r="B4047" t="str">
        <f t="shared" si="179"/>
        <v>variation_ht</v>
      </c>
      <c r="C4047">
        <f>VLOOKUP(B4047,GDD!$D$1:$E$31,2)</f>
        <v>19</v>
      </c>
      <c r="D4047" t="s">
        <v>6180</v>
      </c>
      <c r="E4047" s="2">
        <v>20210808</v>
      </c>
      <c r="F4047" t="str">
        <f t="shared" si="180"/>
        <v>RS14</v>
      </c>
      <c r="G4047" t="s">
        <v>1139</v>
      </c>
      <c r="H4047" t="str">
        <f>VLOOKUP(E4047,GDD!$A$2:$B$57,2)</f>
        <v>900+</v>
      </c>
      <c r="I4047" cm="1">
        <f t="array" ref="I4047">IF(H4047="0-650",1,IF(H4047="650-900",2,IF(H4047="900+",3,NA)))</f>
        <v>3</v>
      </c>
      <c r="J4047">
        <v>6.24161972138063E-4</v>
      </c>
      <c r="K4047">
        <v>1.9183269629655399E-4</v>
      </c>
      <c r="L4047">
        <v>0.90707214714077</v>
      </c>
    </row>
    <row r="4048" spans="1:12" x14ac:dyDescent="0.2">
      <c r="A4048" t="s">
        <v>4800</v>
      </c>
      <c r="B4048" t="str">
        <f t="shared" si="179"/>
        <v>plot_volume</v>
      </c>
      <c r="C4048">
        <f>VLOOKUP(B4048,GDD!$D$1:$E$31,2)</f>
        <v>20</v>
      </c>
      <c r="D4048" t="s">
        <v>6180</v>
      </c>
      <c r="E4048" s="2">
        <v>20210808</v>
      </c>
      <c r="F4048" t="str">
        <f t="shared" si="180"/>
        <v>RS14</v>
      </c>
      <c r="G4048" t="s">
        <v>1139</v>
      </c>
      <c r="H4048" t="str">
        <f>VLOOKUP(E4048,GDD!$A$2:$B$57,2)</f>
        <v>900+</v>
      </c>
      <c r="I4048" cm="1">
        <f t="array" ref="I4048">IF(H4048="0-650",1,IF(H4048="650-900",2,IF(H4048="900+",3,NA)))</f>
        <v>3</v>
      </c>
      <c r="J4048" s="1">
        <v>2.7622817353657E-5</v>
      </c>
      <c r="K4048" s="1">
        <v>4.4458716507904396E-6</v>
      </c>
      <c r="L4048">
        <v>0.94908198950876599</v>
      </c>
    </row>
    <row r="4049" spans="1:12" x14ac:dyDescent="0.2">
      <c r="A4049" t="s">
        <v>4801</v>
      </c>
      <c r="B4049" t="str">
        <f t="shared" si="179"/>
        <v>height_30p</v>
      </c>
      <c r="C4049">
        <f>VLOOKUP(B4049,GDD!$D$1:$E$31,2)</f>
        <v>2</v>
      </c>
      <c r="D4049" t="s">
        <v>6180</v>
      </c>
      <c r="E4049" s="2">
        <v>20210816</v>
      </c>
      <c r="F4049" t="str">
        <f t="shared" si="180"/>
        <v>RS14</v>
      </c>
      <c r="G4049" t="s">
        <v>1139</v>
      </c>
      <c r="H4049" t="str">
        <f>VLOOKUP(E4049,GDD!$A$2:$B$57,2)</f>
        <v>900+</v>
      </c>
      <c r="I4049" cm="1">
        <f t="array" ref="I4049">IF(H4049="0-650",1,IF(H4049="650-900",2,IF(H4049="900+",3,NA)))</f>
        <v>3</v>
      </c>
      <c r="J4049">
        <v>1.89775376489798E-2</v>
      </c>
      <c r="K4049">
        <v>2.7000780054214201E-2</v>
      </c>
      <c r="L4049">
        <v>0.67830705886222198</v>
      </c>
    </row>
    <row r="4050" spans="1:12" x14ac:dyDescent="0.2">
      <c r="A4050" t="s">
        <v>4802</v>
      </c>
      <c r="B4050" t="str">
        <f t="shared" si="179"/>
        <v>height_50p</v>
      </c>
      <c r="C4050">
        <f>VLOOKUP(B4050,GDD!$D$1:$E$31,2)</f>
        <v>3</v>
      </c>
      <c r="D4050" t="s">
        <v>6180</v>
      </c>
      <c r="E4050" s="2">
        <v>20210816</v>
      </c>
      <c r="F4050" t="str">
        <f t="shared" si="180"/>
        <v>RS14</v>
      </c>
      <c r="G4050" t="s">
        <v>1139</v>
      </c>
      <c r="H4050" t="str">
        <f>VLOOKUP(E4050,GDD!$A$2:$B$57,2)</f>
        <v>900+</v>
      </c>
      <c r="I4050" cm="1">
        <f t="array" ref="I4050">IF(H4050="0-650",1,IF(H4050="650-900",2,IF(H4050="900+",3,NA)))</f>
        <v>3</v>
      </c>
      <c r="J4050">
        <v>2.31866103940143E-2</v>
      </c>
      <c r="K4050">
        <v>2.54953987769059E-2</v>
      </c>
      <c r="L4050">
        <v>0.73178331389112905</v>
      </c>
    </row>
    <row r="4051" spans="1:12" x14ac:dyDescent="0.2">
      <c r="A4051" t="s">
        <v>4803</v>
      </c>
      <c r="B4051" t="str">
        <f t="shared" si="179"/>
        <v>height_70p</v>
      </c>
      <c r="C4051">
        <f>VLOOKUP(B4051,GDD!$D$1:$E$31,2)</f>
        <v>4</v>
      </c>
      <c r="D4051" t="s">
        <v>6180</v>
      </c>
      <c r="E4051" s="2">
        <v>20210816</v>
      </c>
      <c r="F4051" t="str">
        <f t="shared" si="180"/>
        <v>RS14</v>
      </c>
      <c r="G4051" t="s">
        <v>1139</v>
      </c>
      <c r="H4051" t="str">
        <f>VLOOKUP(E4051,GDD!$A$2:$B$57,2)</f>
        <v>900+</v>
      </c>
      <c r="I4051" cm="1">
        <f t="array" ref="I4051">IF(H4051="0-650",1,IF(H4051="650-900",2,IF(H4051="900+",3,NA)))</f>
        <v>3</v>
      </c>
      <c r="J4051">
        <v>2.51270409853208E-2</v>
      </c>
      <c r="K4051">
        <v>1.9766978304676101E-2</v>
      </c>
      <c r="L4051">
        <v>0.79225041758291603</v>
      </c>
    </row>
    <row r="4052" spans="1:12" x14ac:dyDescent="0.2">
      <c r="A4052" t="s">
        <v>4804</v>
      </c>
      <c r="B4052" t="str">
        <f t="shared" si="179"/>
        <v>height_90p</v>
      </c>
      <c r="C4052">
        <f>VLOOKUP(B4052,GDD!$D$1:$E$31,2)</f>
        <v>5</v>
      </c>
      <c r="D4052" t="s">
        <v>6180</v>
      </c>
      <c r="E4052" s="2">
        <v>20210816</v>
      </c>
      <c r="F4052" t="str">
        <f t="shared" si="180"/>
        <v>RS14</v>
      </c>
      <c r="G4052" t="s">
        <v>1139</v>
      </c>
      <c r="H4052" t="str">
        <f>VLOOKUP(E4052,GDD!$A$2:$B$57,2)</f>
        <v>900+</v>
      </c>
      <c r="I4052" cm="1">
        <f t="array" ref="I4052">IF(H4052="0-650",1,IF(H4052="650-900",2,IF(H4052="900+",3,NA)))</f>
        <v>3</v>
      </c>
      <c r="J4052">
        <v>2.0452094379461799E-2</v>
      </c>
      <c r="K4052">
        <v>1.37519102497207E-2</v>
      </c>
      <c r="L4052">
        <v>0.81690532511332603</v>
      </c>
    </row>
    <row r="4053" spans="1:12" x14ac:dyDescent="0.2">
      <c r="A4053" t="s">
        <v>4805</v>
      </c>
      <c r="B4053" t="str">
        <f t="shared" si="179"/>
        <v>height_95p</v>
      </c>
      <c r="C4053">
        <f>VLOOKUP(B4053,GDD!$D$1:$E$31,2)</f>
        <v>6</v>
      </c>
      <c r="D4053" t="s">
        <v>6180</v>
      </c>
      <c r="E4053" s="2">
        <v>20210816</v>
      </c>
      <c r="F4053" t="str">
        <f t="shared" si="180"/>
        <v>RS14</v>
      </c>
      <c r="G4053" t="s">
        <v>1139</v>
      </c>
      <c r="H4053" t="str">
        <f>VLOOKUP(E4053,GDD!$A$2:$B$57,2)</f>
        <v>900+</v>
      </c>
      <c r="I4053" cm="1">
        <f t="array" ref="I4053">IF(H4053="0-650",1,IF(H4053="650-900",2,IF(H4053="900+",3,NA)))</f>
        <v>3</v>
      </c>
      <c r="J4053">
        <v>1.8085312990057199E-2</v>
      </c>
      <c r="K4053">
        <v>1.1983187481324299E-2</v>
      </c>
      <c r="L4053">
        <v>0.819092006140826</v>
      </c>
    </row>
    <row r="4054" spans="1:12" x14ac:dyDescent="0.2">
      <c r="A4054" t="s">
        <v>4806</v>
      </c>
      <c r="B4054" t="str">
        <f t="shared" si="179"/>
        <v>height_99p</v>
      </c>
      <c r="C4054">
        <f>VLOOKUP(B4054,GDD!$D$1:$E$31,2)</f>
        <v>7</v>
      </c>
      <c r="D4054" t="s">
        <v>6180</v>
      </c>
      <c r="E4054" s="2">
        <v>20210816</v>
      </c>
      <c r="F4054" t="str">
        <f t="shared" si="180"/>
        <v>RS14</v>
      </c>
      <c r="G4054" t="s">
        <v>1139</v>
      </c>
      <c r="H4054" t="str">
        <f>VLOOKUP(E4054,GDD!$A$2:$B$57,2)</f>
        <v>900+</v>
      </c>
      <c r="I4054" cm="1">
        <f t="array" ref="I4054">IF(H4054="0-650",1,IF(H4054="650-900",2,IF(H4054="900+",3,NA)))</f>
        <v>3</v>
      </c>
      <c r="J4054">
        <v>1.3702793001681901E-2</v>
      </c>
      <c r="K4054">
        <v>1.0255829292062899E-2</v>
      </c>
      <c r="L4054">
        <v>0.80033121054373901</v>
      </c>
    </row>
    <row r="4055" spans="1:12" x14ac:dyDescent="0.2">
      <c r="A4055" t="s">
        <v>4807</v>
      </c>
      <c r="B4055" t="str">
        <f t="shared" si="179"/>
        <v>canopy_cover_5p</v>
      </c>
      <c r="C4055">
        <f>VLOOKUP(B4055,GDD!$D$1:$E$31,2)</f>
        <v>8</v>
      </c>
      <c r="D4055" t="s">
        <v>6180</v>
      </c>
      <c r="E4055" s="2">
        <v>20210816</v>
      </c>
      <c r="F4055" t="str">
        <f t="shared" si="180"/>
        <v>RS14</v>
      </c>
      <c r="G4055" t="s">
        <v>1139</v>
      </c>
      <c r="H4055" t="str">
        <f>VLOOKUP(E4055,GDD!$A$2:$B$57,2)</f>
        <v>900+</v>
      </c>
      <c r="I4055" cm="1">
        <f t="array" ref="I4055">IF(H4055="0-650",1,IF(H4055="650-900",2,IF(H4055="900+",3,NA)))</f>
        <v>3</v>
      </c>
      <c r="J4055">
        <v>0</v>
      </c>
      <c r="K4055">
        <v>12.1378533333333</v>
      </c>
      <c r="L4055">
        <v>0</v>
      </c>
    </row>
    <row r="4056" spans="1:12" x14ac:dyDescent="0.2">
      <c r="A4056" t="s">
        <v>4808</v>
      </c>
      <c r="B4056" t="str">
        <f t="shared" si="179"/>
        <v>pcanopy_cover_10p</v>
      </c>
      <c r="C4056">
        <f>VLOOKUP(B4056,GDD!$D$1:$E$31,2)</f>
        <v>9</v>
      </c>
      <c r="D4056" t="s">
        <v>6180</v>
      </c>
      <c r="E4056" s="2">
        <v>20210816</v>
      </c>
      <c r="F4056" t="str">
        <f t="shared" si="180"/>
        <v>RS14</v>
      </c>
      <c r="G4056" t="s">
        <v>1139</v>
      </c>
      <c r="H4056" t="str">
        <f>VLOOKUP(E4056,GDD!$A$2:$B$57,2)</f>
        <v>900+</v>
      </c>
      <c r="I4056" cm="1">
        <f t="array" ref="I4056">IF(H4056="0-650",1,IF(H4056="650-900",2,IF(H4056="900+",3,NA)))</f>
        <v>3</v>
      </c>
      <c r="J4056">
        <v>0</v>
      </c>
      <c r="K4056">
        <v>12.7129604238506</v>
      </c>
      <c r="L4056">
        <v>0</v>
      </c>
    </row>
    <row r="4057" spans="1:12" x14ac:dyDescent="0.2">
      <c r="A4057" t="s">
        <v>4809</v>
      </c>
      <c r="B4057" t="str">
        <f t="shared" si="179"/>
        <v>canopy_cover_20p</v>
      </c>
      <c r="C4057">
        <f>VLOOKUP(B4057,GDD!$D$1:$E$31,2)</f>
        <v>10</v>
      </c>
      <c r="D4057" t="s">
        <v>6180</v>
      </c>
      <c r="E4057" s="2">
        <v>20210816</v>
      </c>
      <c r="F4057" t="str">
        <f t="shared" si="180"/>
        <v>RS14</v>
      </c>
      <c r="G4057" t="s">
        <v>1139</v>
      </c>
      <c r="H4057" t="str">
        <f>VLOOKUP(E4057,GDD!$A$2:$B$57,2)</f>
        <v>900+</v>
      </c>
      <c r="I4057" cm="1">
        <f t="array" ref="I4057">IF(H4057="0-650",1,IF(H4057="650-900",2,IF(H4057="900+",3,NA)))</f>
        <v>3</v>
      </c>
      <c r="J4057">
        <v>0</v>
      </c>
      <c r="K4057">
        <v>13.1932860237069</v>
      </c>
      <c r="L4057">
        <v>0</v>
      </c>
    </row>
    <row r="4058" spans="1:12" x14ac:dyDescent="0.2">
      <c r="A4058" t="s">
        <v>4810</v>
      </c>
      <c r="B4058" t="str">
        <f t="shared" si="179"/>
        <v>canopy_cover_30p</v>
      </c>
      <c r="C4058">
        <f>VLOOKUP(B4058,GDD!$D$1:$E$31,2)</f>
        <v>11</v>
      </c>
      <c r="D4058" t="s">
        <v>6180</v>
      </c>
      <c r="E4058" s="2">
        <v>20210816</v>
      </c>
      <c r="F4058" t="str">
        <f t="shared" si="180"/>
        <v>RS14</v>
      </c>
      <c r="G4058" t="s">
        <v>1139</v>
      </c>
      <c r="H4058" t="str">
        <f>VLOOKUP(E4058,GDD!$A$2:$B$57,2)</f>
        <v>900+</v>
      </c>
      <c r="I4058" cm="1">
        <f t="array" ref="I4058">IF(H4058="0-650",1,IF(H4058="650-900",2,IF(H4058="900+",3,NA)))</f>
        <v>3</v>
      </c>
      <c r="J4058">
        <v>0</v>
      </c>
      <c r="K4058">
        <v>14.8497841954023</v>
      </c>
      <c r="L4058">
        <v>0</v>
      </c>
    </row>
    <row r="4059" spans="1:12" x14ac:dyDescent="0.2">
      <c r="A4059" t="s">
        <v>4811</v>
      </c>
      <c r="B4059" t="str">
        <f t="shared" si="179"/>
        <v>canopy_cover_40p</v>
      </c>
      <c r="C4059">
        <f>VLOOKUP(B4059,GDD!$D$1:$E$31,2)</f>
        <v>12</v>
      </c>
      <c r="D4059" t="s">
        <v>6180</v>
      </c>
      <c r="E4059" s="2">
        <v>20210816</v>
      </c>
      <c r="F4059" t="str">
        <f t="shared" si="180"/>
        <v>RS14</v>
      </c>
      <c r="G4059" t="s">
        <v>1139</v>
      </c>
      <c r="H4059" t="str">
        <f>VLOOKUP(E4059,GDD!$A$2:$B$57,2)</f>
        <v>900+</v>
      </c>
      <c r="I4059" cm="1">
        <f t="array" ref="I4059">IF(H4059="0-650",1,IF(H4059="650-900",2,IF(H4059="900+",3,NA)))</f>
        <v>3</v>
      </c>
      <c r="J4059">
        <v>0</v>
      </c>
      <c r="K4059">
        <v>22.1245731501437</v>
      </c>
      <c r="L4059">
        <v>0</v>
      </c>
    </row>
    <row r="4060" spans="1:12" x14ac:dyDescent="0.2">
      <c r="A4060" t="s">
        <v>4812</v>
      </c>
      <c r="B4060" t="str">
        <f t="shared" si="179"/>
        <v>canopy_cover_50p</v>
      </c>
      <c r="C4060">
        <f>VLOOKUP(B4060,GDD!$D$1:$E$31,2)</f>
        <v>13</v>
      </c>
      <c r="D4060" t="s">
        <v>6180</v>
      </c>
      <c r="E4060" s="2">
        <v>20210816</v>
      </c>
      <c r="F4060" t="str">
        <f t="shared" si="180"/>
        <v>RS14</v>
      </c>
      <c r="G4060" t="s">
        <v>1139</v>
      </c>
      <c r="H4060" t="str">
        <f>VLOOKUP(E4060,GDD!$A$2:$B$57,2)</f>
        <v>900+</v>
      </c>
      <c r="I4060" cm="1">
        <f t="array" ref="I4060">IF(H4060="0-650",1,IF(H4060="650-900",2,IF(H4060="900+",3,NA)))</f>
        <v>3</v>
      </c>
      <c r="J4060">
        <v>0</v>
      </c>
      <c r="K4060">
        <v>41.101883189655197</v>
      </c>
      <c r="L4060">
        <v>0</v>
      </c>
    </row>
    <row r="4061" spans="1:12" x14ac:dyDescent="0.2">
      <c r="A4061" t="s">
        <v>4813</v>
      </c>
      <c r="B4061" t="str">
        <f t="shared" si="179"/>
        <v>canopy_cover_75p</v>
      </c>
      <c r="C4061">
        <f>VLOOKUP(B4061,GDD!$D$1:$E$31,2)</f>
        <v>14</v>
      </c>
      <c r="D4061" t="s">
        <v>6180</v>
      </c>
      <c r="E4061" s="2">
        <v>20210816</v>
      </c>
      <c r="F4061" t="str">
        <f t="shared" si="180"/>
        <v>RS14</v>
      </c>
      <c r="G4061" t="s">
        <v>1139</v>
      </c>
      <c r="H4061" t="str">
        <f>VLOOKUP(E4061,GDD!$A$2:$B$57,2)</f>
        <v>900+</v>
      </c>
      <c r="I4061" cm="1">
        <f t="array" ref="I4061">IF(H4061="0-650",1,IF(H4061="650-900",2,IF(H4061="900+",3,NA)))</f>
        <v>3</v>
      </c>
      <c r="J4061">
        <v>33.880762197853798</v>
      </c>
      <c r="K4061">
        <v>76.590224855268602</v>
      </c>
      <c r="L4061">
        <v>0.57027915820365105</v>
      </c>
    </row>
    <row r="4062" spans="1:12" x14ac:dyDescent="0.2">
      <c r="A4062" t="s">
        <v>4814</v>
      </c>
      <c r="B4062" t="str">
        <f t="shared" si="179"/>
        <v>standard_deviation_ht</v>
      </c>
      <c r="C4062">
        <f>VLOOKUP(B4062,GDD!$D$1:$E$31,2)</f>
        <v>15</v>
      </c>
      <c r="D4062" t="s">
        <v>6180</v>
      </c>
      <c r="E4062" s="2">
        <v>20210816</v>
      </c>
      <c r="F4062" t="str">
        <f t="shared" si="180"/>
        <v>RS14</v>
      </c>
      <c r="G4062" t="s">
        <v>1139</v>
      </c>
      <c r="H4062" t="str">
        <f>VLOOKUP(E4062,GDD!$A$2:$B$57,2)</f>
        <v>900+</v>
      </c>
      <c r="I4062" cm="1">
        <f t="array" ref="I4062">IF(H4062="0-650",1,IF(H4062="650-900",2,IF(H4062="900+",3,NA)))</f>
        <v>3</v>
      </c>
      <c r="J4062">
        <v>0</v>
      </c>
      <c r="K4062">
        <v>1.41246354354848E-3</v>
      </c>
      <c r="L4062">
        <v>0</v>
      </c>
    </row>
    <row r="4063" spans="1:12" x14ac:dyDescent="0.2">
      <c r="A4063" t="s">
        <v>4815</v>
      </c>
      <c r="B4063" t="str">
        <f t="shared" si="179"/>
        <v>quadratic_mean_ht</v>
      </c>
      <c r="C4063">
        <f>VLOOKUP(B4063,GDD!$D$1:$E$31,2)</f>
        <v>16</v>
      </c>
      <c r="D4063" t="s">
        <v>6180</v>
      </c>
      <c r="E4063" s="2">
        <v>20210816</v>
      </c>
      <c r="F4063" t="str">
        <f t="shared" si="180"/>
        <v>RS14</v>
      </c>
      <c r="G4063" t="s">
        <v>1139</v>
      </c>
      <c r="H4063" t="str">
        <f>VLOOKUP(E4063,GDD!$A$2:$B$57,2)</f>
        <v>900+</v>
      </c>
      <c r="I4063" cm="1">
        <f t="array" ref="I4063">IF(H4063="0-650",1,IF(H4063="650-900",2,IF(H4063="900+",3,NA)))</f>
        <v>3</v>
      </c>
      <c r="J4063">
        <v>1.9756055476739101E-2</v>
      </c>
      <c r="K4063">
        <v>1.8262170609278101E-2</v>
      </c>
      <c r="L4063">
        <v>0.76445129343401397</v>
      </c>
    </row>
    <row r="4064" spans="1:12" x14ac:dyDescent="0.2">
      <c r="A4064" t="s">
        <v>4816</v>
      </c>
      <c r="B4064" t="str">
        <f t="shared" si="179"/>
        <v>skewness_ht</v>
      </c>
      <c r="C4064">
        <f>VLOOKUP(B4064,GDD!$D$1:$E$31,2)</f>
        <v>17</v>
      </c>
      <c r="D4064" t="s">
        <v>6180</v>
      </c>
      <c r="E4064" s="2">
        <v>20210816</v>
      </c>
      <c r="F4064" t="str">
        <f t="shared" si="180"/>
        <v>RS14</v>
      </c>
      <c r="G4064" t="s">
        <v>1139</v>
      </c>
      <c r="H4064" t="str">
        <f>VLOOKUP(E4064,GDD!$A$2:$B$57,2)</f>
        <v>900+</v>
      </c>
      <c r="I4064" cm="1">
        <f t="array" ref="I4064">IF(H4064="0-650",1,IF(H4064="650-900",2,IF(H4064="900+",3,NA)))</f>
        <v>3</v>
      </c>
      <c r="J4064">
        <v>1.2796693261700401E-2</v>
      </c>
      <c r="K4064">
        <v>6.1245939682969902E-2</v>
      </c>
      <c r="L4064">
        <v>0.38530322658467497</v>
      </c>
    </row>
    <row r="4065" spans="1:12" x14ac:dyDescent="0.2">
      <c r="A4065" t="s">
        <v>4817</v>
      </c>
      <c r="B4065" t="str">
        <f t="shared" si="179"/>
        <v>kurtosis_ht</v>
      </c>
      <c r="C4065">
        <f>VLOOKUP(B4065,GDD!$D$1:$E$31,2)</f>
        <v>18</v>
      </c>
      <c r="D4065" t="s">
        <v>6180</v>
      </c>
      <c r="E4065" s="2">
        <v>20210816</v>
      </c>
      <c r="F4065" t="str">
        <f t="shared" si="180"/>
        <v>RS14</v>
      </c>
      <c r="G4065" t="s">
        <v>1139</v>
      </c>
      <c r="H4065" t="str">
        <f>VLOOKUP(E4065,GDD!$A$2:$B$57,2)</f>
        <v>900+</v>
      </c>
      <c r="I4065" cm="1">
        <f t="array" ref="I4065">IF(H4065="0-650",1,IF(H4065="650-900",2,IF(H4065="900+",3,NA)))</f>
        <v>3</v>
      </c>
      <c r="J4065">
        <v>0.29206212808245702</v>
      </c>
      <c r="K4065">
        <v>0.58297474061400301</v>
      </c>
      <c r="L4065">
        <v>0.60047267523702197</v>
      </c>
    </row>
    <row r="4066" spans="1:12" x14ac:dyDescent="0.2">
      <c r="A4066" t="s">
        <v>4818</v>
      </c>
      <c r="B4066" t="str">
        <f t="shared" si="179"/>
        <v>variation_ht</v>
      </c>
      <c r="C4066">
        <f>VLOOKUP(B4066,GDD!$D$1:$E$31,2)</f>
        <v>19</v>
      </c>
      <c r="D4066" t="s">
        <v>6180</v>
      </c>
      <c r="E4066" s="2">
        <v>20210816</v>
      </c>
      <c r="F4066" t="str">
        <f t="shared" si="180"/>
        <v>RS14</v>
      </c>
      <c r="G4066" t="s">
        <v>1139</v>
      </c>
      <c r="H4066" t="str">
        <f>VLOOKUP(E4066,GDD!$A$2:$B$57,2)</f>
        <v>900+</v>
      </c>
      <c r="I4066" cm="1">
        <f t="array" ref="I4066">IF(H4066="0-650",1,IF(H4066="650-900",2,IF(H4066="900+",3,NA)))</f>
        <v>3</v>
      </c>
      <c r="J4066">
        <v>0</v>
      </c>
      <c r="K4066">
        <v>1.23029757948248E-3</v>
      </c>
      <c r="L4066">
        <v>0</v>
      </c>
    </row>
    <row r="4067" spans="1:12" x14ac:dyDescent="0.2">
      <c r="A4067" t="s">
        <v>4819</v>
      </c>
      <c r="B4067" t="str">
        <f t="shared" si="179"/>
        <v>plot_volume</v>
      </c>
      <c r="C4067">
        <f>VLOOKUP(B4067,GDD!$D$1:$E$31,2)</f>
        <v>20</v>
      </c>
      <c r="D4067" t="s">
        <v>6180</v>
      </c>
      <c r="E4067" s="2">
        <v>20210816</v>
      </c>
      <c r="F4067" t="str">
        <f t="shared" si="180"/>
        <v>RS14</v>
      </c>
      <c r="G4067" t="s">
        <v>1139</v>
      </c>
      <c r="H4067" t="str">
        <f>VLOOKUP(E4067,GDD!$A$2:$B$57,2)</f>
        <v>900+</v>
      </c>
      <c r="I4067" cm="1">
        <f t="array" ref="I4067">IF(H4067="0-650",1,IF(H4067="650-900",2,IF(H4067="900+",3,NA)))</f>
        <v>3</v>
      </c>
      <c r="J4067" s="1">
        <v>8.5003758879621899E-6</v>
      </c>
      <c r="K4067" s="1">
        <v>1.5367269955679102E-5</v>
      </c>
      <c r="L4067">
        <v>0.62398158844568796</v>
      </c>
    </row>
    <row r="4068" spans="1:12" x14ac:dyDescent="0.2">
      <c r="A4068" t="s">
        <v>4820</v>
      </c>
      <c r="B4068" t="str">
        <f t="shared" si="179"/>
        <v>height_30p</v>
      </c>
      <c r="C4068">
        <f>VLOOKUP(B4068,GDD!$D$1:$E$31,2)</f>
        <v>2</v>
      </c>
      <c r="D4068" t="s">
        <v>6180</v>
      </c>
      <c r="E4068" s="2">
        <v>20210901</v>
      </c>
      <c r="F4068" t="str">
        <f t="shared" si="180"/>
        <v>RS14</v>
      </c>
      <c r="G4068" t="s">
        <v>1139</v>
      </c>
      <c r="H4068" t="str">
        <f>VLOOKUP(E4068,GDD!$A$2:$B$57,2)</f>
        <v>900+</v>
      </c>
      <c r="I4068" cm="1">
        <f t="array" ref="I4068">IF(H4068="0-650",1,IF(H4068="650-900",2,IF(H4068="900+",3,NA)))</f>
        <v>3</v>
      </c>
      <c r="J4068">
        <v>2.3422849103660898E-2</v>
      </c>
      <c r="K4068">
        <v>2.32940383511081E-2</v>
      </c>
      <c r="L4068">
        <v>0.75103255017730597</v>
      </c>
    </row>
    <row r="4069" spans="1:12" x14ac:dyDescent="0.2">
      <c r="A4069" t="s">
        <v>4821</v>
      </c>
      <c r="B4069" t="str">
        <f t="shared" si="179"/>
        <v>height_50p</v>
      </c>
      <c r="C4069">
        <f>VLOOKUP(B4069,GDD!$D$1:$E$31,2)</f>
        <v>3</v>
      </c>
      <c r="D4069" t="s">
        <v>6180</v>
      </c>
      <c r="E4069" s="2">
        <v>20210901</v>
      </c>
      <c r="F4069" t="str">
        <f t="shared" si="180"/>
        <v>RS14</v>
      </c>
      <c r="G4069" t="s">
        <v>1139</v>
      </c>
      <c r="H4069" t="str">
        <f>VLOOKUP(E4069,GDD!$A$2:$B$57,2)</f>
        <v>900+</v>
      </c>
      <c r="I4069" cm="1">
        <f t="array" ref="I4069">IF(H4069="0-650",1,IF(H4069="650-900",2,IF(H4069="900+",3,NA)))</f>
        <v>3</v>
      </c>
      <c r="J4069">
        <v>2.7058800176221299E-2</v>
      </c>
      <c r="K4069">
        <v>2.1593210585455401E-2</v>
      </c>
      <c r="L4069">
        <v>0.78988720156314096</v>
      </c>
    </row>
    <row r="4070" spans="1:12" x14ac:dyDescent="0.2">
      <c r="A4070" t="s">
        <v>4822</v>
      </c>
      <c r="B4070" t="str">
        <f t="shared" si="179"/>
        <v>height_70p</v>
      </c>
      <c r="C4070">
        <f>VLOOKUP(B4070,GDD!$D$1:$E$31,2)</f>
        <v>4</v>
      </c>
      <c r="D4070" t="s">
        <v>6180</v>
      </c>
      <c r="E4070" s="2">
        <v>20210901</v>
      </c>
      <c r="F4070" t="str">
        <f t="shared" si="180"/>
        <v>RS14</v>
      </c>
      <c r="G4070" t="s">
        <v>1139</v>
      </c>
      <c r="H4070" t="str">
        <f>VLOOKUP(E4070,GDD!$A$2:$B$57,2)</f>
        <v>900+</v>
      </c>
      <c r="I4070" cm="1">
        <f t="array" ref="I4070">IF(H4070="0-650",1,IF(H4070="650-900",2,IF(H4070="900+",3,NA)))</f>
        <v>3</v>
      </c>
      <c r="J4070">
        <v>2.6261076343833799E-2</v>
      </c>
      <c r="K4070">
        <v>1.5857147986931101E-2</v>
      </c>
      <c r="L4070">
        <v>0.83244838528229104</v>
      </c>
    </row>
    <row r="4071" spans="1:12" x14ac:dyDescent="0.2">
      <c r="A4071" t="s">
        <v>4823</v>
      </c>
      <c r="B4071" t="str">
        <f t="shared" si="179"/>
        <v>height_90p</v>
      </c>
      <c r="C4071">
        <f>VLOOKUP(B4071,GDD!$D$1:$E$31,2)</f>
        <v>5</v>
      </c>
      <c r="D4071" t="s">
        <v>6180</v>
      </c>
      <c r="E4071" s="2">
        <v>20210901</v>
      </c>
      <c r="F4071" t="str">
        <f t="shared" si="180"/>
        <v>RS14</v>
      </c>
      <c r="G4071" t="s">
        <v>1139</v>
      </c>
      <c r="H4071" t="str">
        <f>VLOOKUP(E4071,GDD!$A$2:$B$57,2)</f>
        <v>900+</v>
      </c>
      <c r="I4071" cm="1">
        <f t="array" ref="I4071">IF(H4071="0-650",1,IF(H4071="650-900",2,IF(H4071="900+",3,NA)))</f>
        <v>3</v>
      </c>
      <c r="J4071">
        <v>2.15532841498834E-2</v>
      </c>
      <c r="K4071">
        <v>1.2449213533240799E-2</v>
      </c>
      <c r="L4071">
        <v>0.83855058578970398</v>
      </c>
    </row>
    <row r="4072" spans="1:12" x14ac:dyDescent="0.2">
      <c r="A4072" t="s">
        <v>4824</v>
      </c>
      <c r="B4072" t="str">
        <f t="shared" si="179"/>
        <v>height_95p</v>
      </c>
      <c r="C4072">
        <f>VLOOKUP(B4072,GDD!$D$1:$E$31,2)</f>
        <v>6</v>
      </c>
      <c r="D4072" t="s">
        <v>6180</v>
      </c>
      <c r="E4072" s="2">
        <v>20210901</v>
      </c>
      <c r="F4072" t="str">
        <f t="shared" si="180"/>
        <v>RS14</v>
      </c>
      <c r="G4072" t="s">
        <v>1139</v>
      </c>
      <c r="H4072" t="str">
        <f>VLOOKUP(E4072,GDD!$A$2:$B$57,2)</f>
        <v>900+</v>
      </c>
      <c r="I4072" cm="1">
        <f t="array" ref="I4072">IF(H4072="0-650",1,IF(H4072="650-900",2,IF(H4072="900+",3,NA)))</f>
        <v>3</v>
      </c>
      <c r="J4072">
        <v>1.94685026125112E-2</v>
      </c>
      <c r="K4072">
        <v>1.13988848690325E-2</v>
      </c>
      <c r="L4072">
        <v>0.83670247061743597</v>
      </c>
    </row>
    <row r="4073" spans="1:12" x14ac:dyDescent="0.2">
      <c r="A4073" t="s">
        <v>4825</v>
      </c>
      <c r="B4073" t="str">
        <f t="shared" si="179"/>
        <v>height_99p</v>
      </c>
      <c r="C4073">
        <f>VLOOKUP(B4073,GDD!$D$1:$E$31,2)</f>
        <v>7</v>
      </c>
      <c r="D4073" t="s">
        <v>6180</v>
      </c>
      <c r="E4073" s="2">
        <v>20210901</v>
      </c>
      <c r="F4073" t="str">
        <f t="shared" si="180"/>
        <v>RS14</v>
      </c>
      <c r="G4073" t="s">
        <v>1139</v>
      </c>
      <c r="H4073" t="str">
        <f>VLOOKUP(E4073,GDD!$A$2:$B$57,2)</f>
        <v>900+</v>
      </c>
      <c r="I4073" cm="1">
        <f t="array" ref="I4073">IF(H4073="0-650",1,IF(H4073="650-900",2,IF(H4073="900+",3,NA)))</f>
        <v>3</v>
      </c>
      <c r="J4073">
        <v>1.4365870390246499E-2</v>
      </c>
      <c r="K4073">
        <v>9.3017455197239307E-3</v>
      </c>
      <c r="L4073">
        <v>0.82248359317325703</v>
      </c>
    </row>
    <row r="4074" spans="1:12" x14ac:dyDescent="0.2">
      <c r="A4074" t="s">
        <v>4826</v>
      </c>
      <c r="B4074" t="str">
        <f t="shared" si="179"/>
        <v>canopy_cover_5p</v>
      </c>
      <c r="C4074">
        <f>VLOOKUP(B4074,GDD!$D$1:$E$31,2)</f>
        <v>8</v>
      </c>
      <c r="D4074" t="s">
        <v>6180</v>
      </c>
      <c r="E4074" s="2">
        <v>20210901</v>
      </c>
      <c r="F4074" t="str">
        <f t="shared" si="180"/>
        <v>RS14</v>
      </c>
      <c r="G4074" t="s">
        <v>1139</v>
      </c>
      <c r="H4074" t="str">
        <f>VLOOKUP(E4074,GDD!$A$2:$B$57,2)</f>
        <v>900+</v>
      </c>
      <c r="I4074" cm="1">
        <f t="array" ref="I4074">IF(H4074="0-650",1,IF(H4074="650-900",2,IF(H4074="900+",3,NA)))</f>
        <v>3</v>
      </c>
      <c r="J4074">
        <v>0</v>
      </c>
      <c r="K4074">
        <v>17.1093135057471</v>
      </c>
      <c r="L4074">
        <v>0</v>
      </c>
    </row>
    <row r="4075" spans="1:12" x14ac:dyDescent="0.2">
      <c r="A4075" t="s">
        <v>4827</v>
      </c>
      <c r="B4075" t="str">
        <f t="shared" si="179"/>
        <v>pcanopy_cover_10p</v>
      </c>
      <c r="C4075">
        <f>VLOOKUP(B4075,GDD!$D$1:$E$31,2)</f>
        <v>9</v>
      </c>
      <c r="D4075" t="s">
        <v>6180</v>
      </c>
      <c r="E4075" s="2">
        <v>20210901</v>
      </c>
      <c r="F4075" t="str">
        <f t="shared" si="180"/>
        <v>RS14</v>
      </c>
      <c r="G4075" t="s">
        <v>1139</v>
      </c>
      <c r="H4075" t="str">
        <f>VLOOKUP(E4075,GDD!$A$2:$B$57,2)</f>
        <v>900+</v>
      </c>
      <c r="I4075" cm="1">
        <f t="array" ref="I4075">IF(H4075="0-650",1,IF(H4075="650-900",2,IF(H4075="900+",3,NA)))</f>
        <v>3</v>
      </c>
      <c r="J4075">
        <v>0</v>
      </c>
      <c r="K4075">
        <v>19.272213749999999</v>
      </c>
      <c r="L4075">
        <v>0</v>
      </c>
    </row>
    <row r="4076" spans="1:12" x14ac:dyDescent="0.2">
      <c r="A4076" t="s">
        <v>4828</v>
      </c>
      <c r="B4076" t="str">
        <f t="shared" si="179"/>
        <v>canopy_cover_20p</v>
      </c>
      <c r="C4076">
        <f>VLOOKUP(B4076,GDD!$D$1:$E$31,2)</f>
        <v>10</v>
      </c>
      <c r="D4076" t="s">
        <v>6180</v>
      </c>
      <c r="E4076" s="2">
        <v>20210901</v>
      </c>
      <c r="F4076" t="str">
        <f t="shared" si="180"/>
        <v>RS14</v>
      </c>
      <c r="G4076" t="s">
        <v>1139</v>
      </c>
      <c r="H4076" t="str">
        <f>VLOOKUP(E4076,GDD!$A$2:$B$57,2)</f>
        <v>900+</v>
      </c>
      <c r="I4076" cm="1">
        <f t="array" ref="I4076">IF(H4076="0-650",1,IF(H4076="650-900",2,IF(H4076="900+",3,NA)))</f>
        <v>3</v>
      </c>
      <c r="J4076">
        <v>0</v>
      </c>
      <c r="K4076">
        <v>21.7200822018678</v>
      </c>
      <c r="L4076">
        <v>0</v>
      </c>
    </row>
    <row r="4077" spans="1:12" x14ac:dyDescent="0.2">
      <c r="A4077" t="s">
        <v>4829</v>
      </c>
      <c r="B4077" t="str">
        <f t="shared" si="179"/>
        <v>canopy_cover_30p</v>
      </c>
      <c r="C4077">
        <f>VLOOKUP(B4077,GDD!$D$1:$E$31,2)</f>
        <v>11</v>
      </c>
      <c r="D4077" t="s">
        <v>6180</v>
      </c>
      <c r="E4077" s="2">
        <v>20210901</v>
      </c>
      <c r="F4077" t="str">
        <f t="shared" si="180"/>
        <v>RS14</v>
      </c>
      <c r="G4077" t="s">
        <v>1139</v>
      </c>
      <c r="H4077" t="str">
        <f>VLOOKUP(E4077,GDD!$A$2:$B$57,2)</f>
        <v>900+</v>
      </c>
      <c r="I4077" cm="1">
        <f t="array" ref="I4077">IF(H4077="0-650",1,IF(H4077="650-900",2,IF(H4077="900+",3,NA)))</f>
        <v>3</v>
      </c>
      <c r="J4077">
        <v>0</v>
      </c>
      <c r="K4077">
        <v>23.5816000359196</v>
      </c>
      <c r="L4077">
        <v>0</v>
      </c>
    </row>
    <row r="4078" spans="1:12" x14ac:dyDescent="0.2">
      <c r="A4078" t="s">
        <v>4830</v>
      </c>
      <c r="B4078" t="str">
        <f t="shared" si="179"/>
        <v>canopy_cover_40p</v>
      </c>
      <c r="C4078">
        <f>VLOOKUP(B4078,GDD!$D$1:$E$31,2)</f>
        <v>12</v>
      </c>
      <c r="D4078" t="s">
        <v>6180</v>
      </c>
      <c r="E4078" s="2">
        <v>20210901</v>
      </c>
      <c r="F4078" t="str">
        <f t="shared" si="180"/>
        <v>RS14</v>
      </c>
      <c r="G4078" t="s">
        <v>1139</v>
      </c>
      <c r="H4078" t="str">
        <f>VLOOKUP(E4078,GDD!$A$2:$B$57,2)</f>
        <v>900+</v>
      </c>
      <c r="I4078" cm="1">
        <f t="array" ref="I4078">IF(H4078="0-650",1,IF(H4078="650-900",2,IF(H4078="900+",3,NA)))</f>
        <v>3</v>
      </c>
      <c r="J4078">
        <v>0</v>
      </c>
      <c r="K4078">
        <v>27.341430445402299</v>
      </c>
      <c r="L4078">
        <v>0</v>
      </c>
    </row>
    <row r="4079" spans="1:12" x14ac:dyDescent="0.2">
      <c r="A4079" t="s">
        <v>4831</v>
      </c>
      <c r="B4079" t="str">
        <f t="shared" si="179"/>
        <v>canopy_cover_50p</v>
      </c>
      <c r="C4079">
        <f>VLOOKUP(B4079,GDD!$D$1:$E$31,2)</f>
        <v>13</v>
      </c>
      <c r="D4079" t="s">
        <v>6180</v>
      </c>
      <c r="E4079" s="2">
        <v>20210901</v>
      </c>
      <c r="F4079" t="str">
        <f t="shared" si="180"/>
        <v>RS14</v>
      </c>
      <c r="G4079" t="s">
        <v>1139</v>
      </c>
      <c r="H4079" t="str">
        <f>VLOOKUP(E4079,GDD!$A$2:$B$57,2)</f>
        <v>900+</v>
      </c>
      <c r="I4079" cm="1">
        <f t="array" ref="I4079">IF(H4079="0-650",1,IF(H4079="650-900",2,IF(H4079="900+",3,NA)))</f>
        <v>3</v>
      </c>
      <c r="J4079">
        <v>0</v>
      </c>
      <c r="K4079">
        <v>40.036958178879303</v>
      </c>
      <c r="L4079">
        <v>0</v>
      </c>
    </row>
    <row r="4080" spans="1:12" x14ac:dyDescent="0.2">
      <c r="A4080" t="s">
        <v>4832</v>
      </c>
      <c r="B4080" t="str">
        <f t="shared" si="179"/>
        <v>canopy_cover_75p</v>
      </c>
      <c r="C4080">
        <f>VLOOKUP(B4080,GDD!$D$1:$E$31,2)</f>
        <v>14</v>
      </c>
      <c r="D4080" t="s">
        <v>6180</v>
      </c>
      <c r="E4080" s="2">
        <v>20210901</v>
      </c>
      <c r="F4080" t="str">
        <f t="shared" si="180"/>
        <v>RS14</v>
      </c>
      <c r="G4080" t="s">
        <v>1139</v>
      </c>
      <c r="H4080" t="str">
        <f>VLOOKUP(E4080,GDD!$A$2:$B$57,2)</f>
        <v>900+</v>
      </c>
      <c r="I4080" cm="1">
        <f t="array" ref="I4080">IF(H4080="0-650",1,IF(H4080="650-900",2,IF(H4080="900+",3,NA)))</f>
        <v>3</v>
      </c>
      <c r="J4080">
        <v>49.135219573593098</v>
      </c>
      <c r="K4080">
        <v>70.037409482879795</v>
      </c>
      <c r="L4080">
        <v>0.67790461171527405</v>
      </c>
    </row>
    <row r="4081" spans="1:12" x14ac:dyDescent="0.2">
      <c r="A4081" t="s">
        <v>4833</v>
      </c>
      <c r="B4081" t="str">
        <f t="shared" ref="B4081:B4144" si="181">LEFT(A4081,FIND("_2021",A4081)-1)</f>
        <v>standard_deviation_ht</v>
      </c>
      <c r="C4081">
        <f>VLOOKUP(B4081,GDD!$D$1:$E$31,2)</f>
        <v>15</v>
      </c>
      <c r="D4081" t="s">
        <v>6180</v>
      </c>
      <c r="E4081" s="2">
        <v>20210901</v>
      </c>
      <c r="F4081" t="str">
        <f t="shared" ref="F4081:F4144" si="182">RIGHT(A4081,LEN(A4081)-LEN(E4081)-LEN(B4081)-2)</f>
        <v>RS14</v>
      </c>
      <c r="G4081" t="s">
        <v>1139</v>
      </c>
      <c r="H4081" t="str">
        <f>VLOOKUP(E4081,GDD!$A$2:$B$57,2)</f>
        <v>900+</v>
      </c>
      <c r="I4081" cm="1">
        <f t="array" ref="I4081">IF(H4081="0-650",1,IF(H4081="650-900",2,IF(H4081="900+",3,NA)))</f>
        <v>3</v>
      </c>
      <c r="J4081">
        <v>0</v>
      </c>
      <c r="K4081">
        <v>3.0490233022280899E-3</v>
      </c>
      <c r="L4081">
        <v>0</v>
      </c>
    </row>
    <row r="4082" spans="1:12" x14ac:dyDescent="0.2">
      <c r="A4082" t="s">
        <v>4834</v>
      </c>
      <c r="B4082" t="str">
        <f t="shared" si="181"/>
        <v>quadratic_mean_ht</v>
      </c>
      <c r="C4082">
        <f>VLOOKUP(B4082,GDD!$D$1:$E$31,2)</f>
        <v>16</v>
      </c>
      <c r="D4082" t="s">
        <v>6180</v>
      </c>
      <c r="E4082" s="2">
        <v>20210901</v>
      </c>
      <c r="F4082" t="str">
        <f t="shared" si="182"/>
        <v>RS14</v>
      </c>
      <c r="G4082" t="s">
        <v>1139</v>
      </c>
      <c r="H4082" t="str">
        <f>VLOOKUP(E4082,GDD!$A$2:$B$57,2)</f>
        <v>900+</v>
      </c>
      <c r="I4082" cm="1">
        <f t="array" ref="I4082">IF(H4082="0-650",1,IF(H4082="650-900",2,IF(H4082="900+",3,NA)))</f>
        <v>3</v>
      </c>
      <c r="J4082">
        <v>2.2697375120010299E-2</v>
      </c>
      <c r="K4082">
        <v>1.6054830091987899E-2</v>
      </c>
      <c r="L4082">
        <v>0.80920486064237296</v>
      </c>
    </row>
    <row r="4083" spans="1:12" x14ac:dyDescent="0.2">
      <c r="A4083" t="s">
        <v>4835</v>
      </c>
      <c r="B4083" t="str">
        <f t="shared" si="181"/>
        <v>skewness_ht</v>
      </c>
      <c r="C4083">
        <f>VLOOKUP(B4083,GDD!$D$1:$E$31,2)</f>
        <v>17</v>
      </c>
      <c r="D4083" t="s">
        <v>6180</v>
      </c>
      <c r="E4083" s="2">
        <v>20210901</v>
      </c>
      <c r="F4083" t="str">
        <f t="shared" si="182"/>
        <v>RS14</v>
      </c>
      <c r="G4083" t="s">
        <v>1139</v>
      </c>
      <c r="H4083" t="str">
        <f>VLOOKUP(E4083,GDD!$A$2:$B$57,2)</f>
        <v>900+</v>
      </c>
      <c r="I4083" cm="1">
        <f t="array" ref="I4083">IF(H4083="0-650",1,IF(H4083="650-900",2,IF(H4083="900+",3,NA)))</f>
        <v>3</v>
      </c>
      <c r="J4083">
        <v>1.7624834158982298E-2</v>
      </c>
      <c r="K4083">
        <v>5.1090988857808897E-2</v>
      </c>
      <c r="L4083">
        <v>0.50857743081978701</v>
      </c>
    </row>
    <row r="4084" spans="1:12" x14ac:dyDescent="0.2">
      <c r="A4084" t="s">
        <v>4836</v>
      </c>
      <c r="B4084" t="str">
        <f t="shared" si="181"/>
        <v>kurtosis_ht</v>
      </c>
      <c r="C4084">
        <f>VLOOKUP(B4084,GDD!$D$1:$E$31,2)</f>
        <v>18</v>
      </c>
      <c r="D4084" t="s">
        <v>6180</v>
      </c>
      <c r="E4084" s="2">
        <v>20210901</v>
      </c>
      <c r="F4084" t="str">
        <f t="shared" si="182"/>
        <v>RS14</v>
      </c>
      <c r="G4084" t="s">
        <v>1139</v>
      </c>
      <c r="H4084" t="str">
        <f>VLOOKUP(E4084,GDD!$A$2:$B$57,2)</f>
        <v>900+</v>
      </c>
      <c r="I4084" cm="1">
        <f t="array" ref="I4084">IF(H4084="0-650",1,IF(H4084="650-900",2,IF(H4084="900+",3,NA)))</f>
        <v>3</v>
      </c>
      <c r="J4084">
        <v>0.57828572764234498</v>
      </c>
      <c r="K4084">
        <v>1.0634414754715</v>
      </c>
      <c r="L4084">
        <v>0.619968557580588</v>
      </c>
    </row>
    <row r="4085" spans="1:12" x14ac:dyDescent="0.2">
      <c r="A4085" t="s">
        <v>4837</v>
      </c>
      <c r="B4085" t="str">
        <f t="shared" si="181"/>
        <v>variation_ht</v>
      </c>
      <c r="C4085">
        <f>VLOOKUP(B4085,GDD!$D$1:$E$31,2)</f>
        <v>19</v>
      </c>
      <c r="D4085" t="s">
        <v>6180</v>
      </c>
      <c r="E4085" s="2">
        <v>20210901</v>
      </c>
      <c r="F4085" t="str">
        <f t="shared" si="182"/>
        <v>RS14</v>
      </c>
      <c r="G4085" t="s">
        <v>1139</v>
      </c>
      <c r="H4085" t="str">
        <f>VLOOKUP(E4085,GDD!$A$2:$B$57,2)</f>
        <v>900+</v>
      </c>
      <c r="I4085" cm="1">
        <f t="array" ref="I4085">IF(H4085="0-650",1,IF(H4085="650-900",2,IF(H4085="900+",3,NA)))</f>
        <v>3</v>
      </c>
      <c r="J4085" s="1">
        <v>9.4378639762170496E-5</v>
      </c>
      <c r="K4085">
        <v>2.4406342231025001E-3</v>
      </c>
      <c r="L4085">
        <v>0.103950004767353</v>
      </c>
    </row>
    <row r="4086" spans="1:12" x14ac:dyDescent="0.2">
      <c r="A4086" t="s">
        <v>4838</v>
      </c>
      <c r="B4086" t="str">
        <f t="shared" si="181"/>
        <v>plot_volume</v>
      </c>
      <c r="C4086">
        <f>VLOOKUP(B4086,GDD!$D$1:$E$31,2)</f>
        <v>20</v>
      </c>
      <c r="D4086" t="s">
        <v>6180</v>
      </c>
      <c r="E4086" s="2">
        <v>20210901</v>
      </c>
      <c r="F4086" t="str">
        <f t="shared" si="182"/>
        <v>RS14</v>
      </c>
      <c r="G4086" t="s">
        <v>1139</v>
      </c>
      <c r="H4086" t="str">
        <f>VLOOKUP(E4086,GDD!$A$2:$B$57,2)</f>
        <v>900+</v>
      </c>
      <c r="I4086" cm="1">
        <f t="array" ref="I4086">IF(H4086="0-650",1,IF(H4086="650-900",2,IF(H4086="900+",3,NA)))</f>
        <v>3</v>
      </c>
      <c r="J4086" s="1">
        <v>1.2257634720738601E-5</v>
      </c>
      <c r="K4086" s="1">
        <v>1.6136732982560901E-5</v>
      </c>
      <c r="L4086">
        <v>0.69501335005556897</v>
      </c>
    </row>
    <row r="4087" spans="1:12" x14ac:dyDescent="0.2">
      <c r="A4087" t="s">
        <v>4839</v>
      </c>
      <c r="B4087" t="str">
        <f t="shared" si="181"/>
        <v>height_30p</v>
      </c>
      <c r="C4087">
        <f>VLOOKUP(B4087,GDD!$D$1:$E$31,2)</f>
        <v>2</v>
      </c>
      <c r="D4087" t="s">
        <v>6180</v>
      </c>
      <c r="E4087" s="2">
        <v>20210910</v>
      </c>
      <c r="F4087" t="str">
        <f t="shared" si="182"/>
        <v>RS14</v>
      </c>
      <c r="G4087" t="s">
        <v>1139</v>
      </c>
      <c r="H4087" t="str">
        <f>VLOOKUP(E4087,GDD!$A$2:$B$57,2)</f>
        <v>900+</v>
      </c>
      <c r="I4087" cm="1">
        <f t="array" ref="I4087">IF(H4087="0-650",1,IF(H4087="650-900",2,IF(H4087="900+",3,NA)))</f>
        <v>3</v>
      </c>
      <c r="J4087">
        <v>5.2859457731113599E-2</v>
      </c>
      <c r="K4087">
        <v>0.104867246414106</v>
      </c>
      <c r="L4087">
        <v>0.60193968466674197</v>
      </c>
    </row>
    <row r="4088" spans="1:12" x14ac:dyDescent="0.2">
      <c r="A4088" t="s">
        <v>4840</v>
      </c>
      <c r="B4088" t="str">
        <f t="shared" si="181"/>
        <v>height_50p</v>
      </c>
      <c r="C4088">
        <f>VLOOKUP(B4088,GDD!$D$1:$E$31,2)</f>
        <v>3</v>
      </c>
      <c r="D4088" t="s">
        <v>6180</v>
      </c>
      <c r="E4088" s="2">
        <v>20210910</v>
      </c>
      <c r="F4088" t="str">
        <f t="shared" si="182"/>
        <v>RS14</v>
      </c>
      <c r="G4088" t="s">
        <v>1139</v>
      </c>
      <c r="H4088" t="str">
        <f>VLOOKUP(E4088,GDD!$A$2:$B$57,2)</f>
        <v>900+</v>
      </c>
      <c r="I4088" cm="1">
        <f t="array" ref="I4088">IF(H4088="0-650",1,IF(H4088="650-900",2,IF(H4088="900+",3,NA)))</f>
        <v>3</v>
      </c>
      <c r="J4088">
        <v>4.0247288154276202E-2</v>
      </c>
      <c r="K4088">
        <v>4.0541356949569098E-2</v>
      </c>
      <c r="L4088">
        <v>0.74863251989550905</v>
      </c>
    </row>
    <row r="4089" spans="1:12" x14ac:dyDescent="0.2">
      <c r="A4089" t="s">
        <v>4841</v>
      </c>
      <c r="B4089" t="str">
        <f t="shared" si="181"/>
        <v>height_70p</v>
      </c>
      <c r="C4089">
        <f>VLOOKUP(B4089,GDD!$D$1:$E$31,2)</f>
        <v>4</v>
      </c>
      <c r="D4089" t="s">
        <v>6180</v>
      </c>
      <c r="E4089" s="2">
        <v>20210910</v>
      </c>
      <c r="F4089" t="str">
        <f t="shared" si="182"/>
        <v>RS14</v>
      </c>
      <c r="G4089" t="s">
        <v>1139</v>
      </c>
      <c r="H4089" t="str">
        <f>VLOOKUP(E4089,GDD!$A$2:$B$57,2)</f>
        <v>900+</v>
      </c>
      <c r="I4089" cm="1">
        <f t="array" ref="I4089">IF(H4089="0-650",1,IF(H4089="650-900",2,IF(H4089="900+",3,NA)))</f>
        <v>3</v>
      </c>
      <c r="J4089">
        <v>3.3349383124799702E-2</v>
      </c>
      <c r="K4089">
        <v>2.2015422334110999E-2</v>
      </c>
      <c r="L4089">
        <v>0.81963970064153002</v>
      </c>
    </row>
    <row r="4090" spans="1:12" x14ac:dyDescent="0.2">
      <c r="A4090" t="s">
        <v>4842</v>
      </c>
      <c r="B4090" t="str">
        <f t="shared" si="181"/>
        <v>height_90p</v>
      </c>
      <c r="C4090">
        <f>VLOOKUP(B4090,GDD!$D$1:$E$31,2)</f>
        <v>5</v>
      </c>
      <c r="D4090" t="s">
        <v>6180</v>
      </c>
      <c r="E4090" s="2">
        <v>20210910</v>
      </c>
      <c r="F4090" t="str">
        <f t="shared" si="182"/>
        <v>RS14</v>
      </c>
      <c r="G4090" t="s">
        <v>1139</v>
      </c>
      <c r="H4090" t="str">
        <f>VLOOKUP(E4090,GDD!$A$2:$B$57,2)</f>
        <v>900+</v>
      </c>
      <c r="I4090" cm="1">
        <f t="array" ref="I4090">IF(H4090="0-650",1,IF(H4090="650-900",2,IF(H4090="900+",3,NA)))</f>
        <v>3</v>
      </c>
      <c r="J4090">
        <v>2.60825040060376E-2</v>
      </c>
      <c r="K4090">
        <v>1.58810645836132E-2</v>
      </c>
      <c r="L4090">
        <v>0.83128328126315199</v>
      </c>
    </row>
    <row r="4091" spans="1:12" x14ac:dyDescent="0.2">
      <c r="A4091" t="s">
        <v>4843</v>
      </c>
      <c r="B4091" t="str">
        <f t="shared" si="181"/>
        <v>height_95p</v>
      </c>
      <c r="C4091">
        <f>VLOOKUP(B4091,GDD!$D$1:$E$31,2)</f>
        <v>6</v>
      </c>
      <c r="D4091" t="s">
        <v>6180</v>
      </c>
      <c r="E4091" s="2">
        <v>20210910</v>
      </c>
      <c r="F4091" t="str">
        <f t="shared" si="182"/>
        <v>RS14</v>
      </c>
      <c r="G4091" t="s">
        <v>1139</v>
      </c>
      <c r="H4091" t="str">
        <f>VLOOKUP(E4091,GDD!$A$2:$B$57,2)</f>
        <v>900+</v>
      </c>
      <c r="I4091" cm="1">
        <f t="array" ref="I4091">IF(H4091="0-650",1,IF(H4091="650-900",2,IF(H4091="900+",3,NA)))</f>
        <v>3</v>
      </c>
      <c r="J4091">
        <v>2.36935952320644E-2</v>
      </c>
      <c r="K4091">
        <v>1.4469166746269E-2</v>
      </c>
      <c r="L4091">
        <v>0.83086879263900904</v>
      </c>
    </row>
    <row r="4092" spans="1:12" x14ac:dyDescent="0.2">
      <c r="A4092" t="s">
        <v>4844</v>
      </c>
      <c r="B4092" t="str">
        <f t="shared" si="181"/>
        <v>height_99p</v>
      </c>
      <c r="C4092">
        <f>VLOOKUP(B4092,GDD!$D$1:$E$31,2)</f>
        <v>7</v>
      </c>
      <c r="D4092" t="s">
        <v>6180</v>
      </c>
      <c r="E4092" s="2">
        <v>20210910</v>
      </c>
      <c r="F4092" t="str">
        <f t="shared" si="182"/>
        <v>RS14</v>
      </c>
      <c r="G4092" t="s">
        <v>1139</v>
      </c>
      <c r="H4092" t="str">
        <f>VLOOKUP(E4092,GDD!$A$2:$B$57,2)</f>
        <v>900+</v>
      </c>
      <c r="I4092" cm="1">
        <f t="array" ref="I4092">IF(H4092="0-650",1,IF(H4092="650-900",2,IF(H4092="900+",3,NA)))</f>
        <v>3</v>
      </c>
      <c r="J4092">
        <v>1.66389109013356E-2</v>
      </c>
      <c r="K4092">
        <v>1.1676678449698E-2</v>
      </c>
      <c r="L4092">
        <v>0.81042325419257699</v>
      </c>
    </row>
    <row r="4093" spans="1:12" x14ac:dyDescent="0.2">
      <c r="A4093" t="s">
        <v>4845</v>
      </c>
      <c r="B4093" t="str">
        <f t="shared" si="181"/>
        <v>canopy_cover_5p</v>
      </c>
      <c r="C4093">
        <f>VLOOKUP(B4093,GDD!$D$1:$E$31,2)</f>
        <v>8</v>
      </c>
      <c r="D4093" t="s">
        <v>6180</v>
      </c>
      <c r="E4093" s="2">
        <v>20210910</v>
      </c>
      <c r="F4093" t="str">
        <f t="shared" si="182"/>
        <v>RS14</v>
      </c>
      <c r="G4093" t="s">
        <v>1139</v>
      </c>
      <c r="H4093" t="str">
        <f>VLOOKUP(E4093,GDD!$A$2:$B$57,2)</f>
        <v>900+</v>
      </c>
      <c r="I4093" cm="1">
        <f t="array" ref="I4093">IF(H4093="0-650",1,IF(H4093="650-900",2,IF(H4093="900+",3,NA)))</f>
        <v>3</v>
      </c>
      <c r="J4093">
        <v>28.966395013259</v>
      </c>
      <c r="K4093">
        <v>69.887482796914398</v>
      </c>
      <c r="L4093">
        <v>0.55425111228392798</v>
      </c>
    </row>
    <row r="4094" spans="1:12" x14ac:dyDescent="0.2">
      <c r="A4094" t="s">
        <v>4846</v>
      </c>
      <c r="B4094" t="str">
        <f t="shared" si="181"/>
        <v>pcanopy_cover_10p</v>
      </c>
      <c r="C4094">
        <f>VLOOKUP(B4094,GDD!$D$1:$E$31,2)</f>
        <v>9</v>
      </c>
      <c r="D4094" t="s">
        <v>6180</v>
      </c>
      <c r="E4094" s="2">
        <v>20210910</v>
      </c>
      <c r="F4094" t="str">
        <f t="shared" si="182"/>
        <v>RS14</v>
      </c>
      <c r="G4094" t="s">
        <v>1139</v>
      </c>
      <c r="H4094" t="str">
        <f>VLOOKUP(E4094,GDD!$A$2:$B$57,2)</f>
        <v>900+</v>
      </c>
      <c r="I4094" cm="1">
        <f t="array" ref="I4094">IF(H4094="0-650",1,IF(H4094="650-900",2,IF(H4094="900+",3,NA)))</f>
        <v>3</v>
      </c>
      <c r="J4094">
        <v>31.2045831632561</v>
      </c>
      <c r="K4094">
        <v>75.714586187966901</v>
      </c>
      <c r="L4094">
        <v>0.55285342004384597</v>
      </c>
    </row>
    <row r="4095" spans="1:12" x14ac:dyDescent="0.2">
      <c r="A4095" t="s">
        <v>4847</v>
      </c>
      <c r="B4095" t="str">
        <f t="shared" si="181"/>
        <v>canopy_cover_20p</v>
      </c>
      <c r="C4095">
        <f>VLOOKUP(B4095,GDD!$D$1:$E$31,2)</f>
        <v>10</v>
      </c>
      <c r="D4095" t="s">
        <v>6180</v>
      </c>
      <c r="E4095" s="2">
        <v>20210910</v>
      </c>
      <c r="F4095" t="str">
        <f t="shared" si="182"/>
        <v>RS14</v>
      </c>
      <c r="G4095" t="s">
        <v>1139</v>
      </c>
      <c r="H4095" t="str">
        <f>VLOOKUP(E4095,GDD!$A$2:$B$57,2)</f>
        <v>900+</v>
      </c>
      <c r="I4095" cm="1">
        <f t="array" ref="I4095">IF(H4095="0-650",1,IF(H4095="650-900",2,IF(H4095="900+",3,NA)))</f>
        <v>3</v>
      </c>
      <c r="J4095">
        <v>34.532248680136703</v>
      </c>
      <c r="K4095">
        <v>80.900453697397893</v>
      </c>
      <c r="L4095">
        <v>0.56150850087498905</v>
      </c>
    </row>
    <row r="4096" spans="1:12" x14ac:dyDescent="0.2">
      <c r="A4096" t="s">
        <v>4848</v>
      </c>
      <c r="B4096" t="str">
        <f t="shared" si="181"/>
        <v>canopy_cover_30p</v>
      </c>
      <c r="C4096">
        <f>VLOOKUP(B4096,GDD!$D$1:$E$31,2)</f>
        <v>11</v>
      </c>
      <c r="D4096" t="s">
        <v>6180</v>
      </c>
      <c r="E4096" s="2">
        <v>20210910</v>
      </c>
      <c r="F4096" t="str">
        <f t="shared" si="182"/>
        <v>RS14</v>
      </c>
      <c r="G4096" t="s">
        <v>1139</v>
      </c>
      <c r="H4096" t="str">
        <f>VLOOKUP(E4096,GDD!$A$2:$B$57,2)</f>
        <v>900+</v>
      </c>
      <c r="I4096" cm="1">
        <f t="array" ref="I4096">IF(H4096="0-650",1,IF(H4096="650-900",2,IF(H4096="900+",3,NA)))</f>
        <v>3</v>
      </c>
      <c r="J4096">
        <v>39.1851354893411</v>
      </c>
      <c r="K4096">
        <v>87.330372796139798</v>
      </c>
      <c r="L4096">
        <v>0.57376069188509604</v>
      </c>
    </row>
    <row r="4097" spans="1:12" x14ac:dyDescent="0.2">
      <c r="A4097" t="s">
        <v>4849</v>
      </c>
      <c r="B4097" t="str">
        <f t="shared" si="181"/>
        <v>canopy_cover_40p</v>
      </c>
      <c r="C4097">
        <f>VLOOKUP(B4097,GDD!$D$1:$E$31,2)</f>
        <v>12</v>
      </c>
      <c r="D4097" t="s">
        <v>6180</v>
      </c>
      <c r="E4097" s="2">
        <v>20210910</v>
      </c>
      <c r="F4097" t="str">
        <f t="shared" si="182"/>
        <v>RS14</v>
      </c>
      <c r="G4097" t="s">
        <v>1139</v>
      </c>
      <c r="H4097" t="str">
        <f>VLOOKUP(E4097,GDD!$A$2:$B$57,2)</f>
        <v>900+</v>
      </c>
      <c r="I4097" cm="1">
        <f t="array" ref="I4097">IF(H4097="0-650",1,IF(H4097="650-900",2,IF(H4097="900+",3,NA)))</f>
        <v>3</v>
      </c>
      <c r="J4097">
        <v>46.305376467239299</v>
      </c>
      <c r="K4097">
        <v>98.9734327599609</v>
      </c>
      <c r="L4097">
        <v>0.58395218411182404</v>
      </c>
    </row>
    <row r="4098" spans="1:12" x14ac:dyDescent="0.2">
      <c r="A4098" t="s">
        <v>4850</v>
      </c>
      <c r="B4098" t="str">
        <f t="shared" si="181"/>
        <v>canopy_cover_50p</v>
      </c>
      <c r="C4098">
        <f>VLOOKUP(B4098,GDD!$D$1:$E$31,2)</f>
        <v>13</v>
      </c>
      <c r="D4098" t="s">
        <v>6180</v>
      </c>
      <c r="E4098" s="2">
        <v>20210910</v>
      </c>
      <c r="F4098" t="str">
        <f t="shared" si="182"/>
        <v>RS14</v>
      </c>
      <c r="G4098" t="s">
        <v>1139</v>
      </c>
      <c r="H4098" t="str">
        <f>VLOOKUP(E4098,GDD!$A$2:$B$57,2)</f>
        <v>900+</v>
      </c>
      <c r="I4098" cm="1">
        <f t="array" ref="I4098">IF(H4098="0-650",1,IF(H4098="650-900",2,IF(H4098="900+",3,NA)))</f>
        <v>3</v>
      </c>
      <c r="J4098">
        <v>56.290729408256297</v>
      </c>
      <c r="K4098">
        <v>115.03929690862201</v>
      </c>
      <c r="L4098">
        <v>0.59480576541462205</v>
      </c>
    </row>
    <row r="4099" spans="1:12" x14ac:dyDescent="0.2">
      <c r="A4099" t="s">
        <v>4851</v>
      </c>
      <c r="B4099" t="str">
        <f t="shared" si="181"/>
        <v>canopy_cover_75p</v>
      </c>
      <c r="C4099">
        <f>VLOOKUP(B4099,GDD!$D$1:$E$31,2)</f>
        <v>14</v>
      </c>
      <c r="D4099" t="s">
        <v>6180</v>
      </c>
      <c r="E4099" s="2">
        <v>20210910</v>
      </c>
      <c r="F4099" t="str">
        <f t="shared" si="182"/>
        <v>RS14</v>
      </c>
      <c r="G4099" t="s">
        <v>1139</v>
      </c>
      <c r="H4099" t="str">
        <f>VLOOKUP(E4099,GDD!$A$2:$B$57,2)</f>
        <v>900+</v>
      </c>
      <c r="I4099" cm="1">
        <f t="array" ref="I4099">IF(H4099="0-650",1,IF(H4099="650-900",2,IF(H4099="900+",3,NA)))</f>
        <v>3</v>
      </c>
      <c r="J4099">
        <v>62.930612016825101</v>
      </c>
      <c r="K4099">
        <v>86.492039365815401</v>
      </c>
      <c r="L4099">
        <v>0.68580782570348497</v>
      </c>
    </row>
    <row r="4100" spans="1:12" x14ac:dyDescent="0.2">
      <c r="A4100" t="s">
        <v>4852</v>
      </c>
      <c r="B4100" t="str">
        <f t="shared" si="181"/>
        <v>standard_deviation_ht</v>
      </c>
      <c r="C4100">
        <f>VLOOKUP(B4100,GDD!$D$1:$E$31,2)</f>
        <v>15</v>
      </c>
      <c r="D4100" t="s">
        <v>6180</v>
      </c>
      <c r="E4100" s="2">
        <v>20210910</v>
      </c>
      <c r="F4100" t="str">
        <f t="shared" si="182"/>
        <v>RS14</v>
      </c>
      <c r="G4100" t="s">
        <v>1139</v>
      </c>
      <c r="H4100" t="str">
        <f>VLOOKUP(E4100,GDD!$A$2:$B$57,2)</f>
        <v>900+</v>
      </c>
      <c r="I4100" cm="1">
        <f t="array" ref="I4100">IF(H4100="0-650",1,IF(H4100="650-900",2,IF(H4100="900+",3,NA)))</f>
        <v>3</v>
      </c>
      <c r="J4100">
        <v>1.27318879929822E-3</v>
      </c>
      <c r="K4100">
        <v>6.6250780289109296E-3</v>
      </c>
      <c r="L4100">
        <v>0.36569616368097302</v>
      </c>
    </row>
    <row r="4101" spans="1:12" x14ac:dyDescent="0.2">
      <c r="A4101" t="s">
        <v>4853</v>
      </c>
      <c r="B4101" t="str">
        <f t="shared" si="181"/>
        <v>quadratic_mean_ht</v>
      </c>
      <c r="C4101">
        <f>VLOOKUP(B4101,GDD!$D$1:$E$31,2)</f>
        <v>16</v>
      </c>
      <c r="D4101" t="s">
        <v>6180</v>
      </c>
      <c r="E4101" s="2">
        <v>20210910</v>
      </c>
      <c r="F4101" t="str">
        <f t="shared" si="182"/>
        <v>RS14</v>
      </c>
      <c r="G4101" t="s">
        <v>1139</v>
      </c>
      <c r="H4101" t="str">
        <f>VLOOKUP(E4101,GDD!$A$2:$B$57,2)</f>
        <v>900+</v>
      </c>
      <c r="I4101" cm="1">
        <f t="array" ref="I4101">IF(H4101="0-650",1,IF(H4101="650-900",2,IF(H4101="900+",3,NA)))</f>
        <v>3</v>
      </c>
      <c r="J4101">
        <v>3.3019062024917098E-2</v>
      </c>
      <c r="K4101">
        <v>2.8301312416331801E-2</v>
      </c>
      <c r="L4101">
        <v>0.77778230152176897</v>
      </c>
    </row>
    <row r="4102" spans="1:12" x14ac:dyDescent="0.2">
      <c r="A4102" t="s">
        <v>4854</v>
      </c>
      <c r="B4102" t="str">
        <f t="shared" si="181"/>
        <v>skewness_ht</v>
      </c>
      <c r="C4102">
        <f>VLOOKUP(B4102,GDD!$D$1:$E$31,2)</f>
        <v>17</v>
      </c>
      <c r="D4102" t="s">
        <v>6180</v>
      </c>
      <c r="E4102" s="2">
        <v>20210910</v>
      </c>
      <c r="F4102" t="str">
        <f t="shared" si="182"/>
        <v>RS14</v>
      </c>
      <c r="G4102" t="s">
        <v>1139</v>
      </c>
      <c r="H4102" t="str">
        <f>VLOOKUP(E4102,GDD!$A$2:$B$57,2)</f>
        <v>900+</v>
      </c>
      <c r="I4102" cm="1">
        <f t="array" ref="I4102">IF(H4102="0-650",1,IF(H4102="650-900",2,IF(H4102="900+",3,NA)))</f>
        <v>3</v>
      </c>
      <c r="J4102">
        <v>6.5038912541260804E-2</v>
      </c>
      <c r="K4102">
        <v>0.140462766787504</v>
      </c>
      <c r="L4102">
        <v>0.58143222413442497</v>
      </c>
    </row>
    <row r="4103" spans="1:12" x14ac:dyDescent="0.2">
      <c r="A4103" t="s">
        <v>4855</v>
      </c>
      <c r="B4103" t="str">
        <f t="shared" si="181"/>
        <v>kurtosis_ht</v>
      </c>
      <c r="C4103">
        <f>VLOOKUP(B4103,GDD!$D$1:$E$31,2)</f>
        <v>18</v>
      </c>
      <c r="D4103" t="s">
        <v>6180</v>
      </c>
      <c r="E4103" s="2">
        <v>20210910</v>
      </c>
      <c r="F4103" t="str">
        <f t="shared" si="182"/>
        <v>RS14</v>
      </c>
      <c r="G4103" t="s">
        <v>1139</v>
      </c>
      <c r="H4103" t="str">
        <f>VLOOKUP(E4103,GDD!$A$2:$B$57,2)</f>
        <v>900+</v>
      </c>
      <c r="I4103" cm="1">
        <f t="array" ref="I4103">IF(H4103="0-650",1,IF(H4103="650-900",2,IF(H4103="900+",3,NA)))</f>
        <v>3</v>
      </c>
      <c r="J4103">
        <v>1.3259078714828501</v>
      </c>
      <c r="K4103">
        <v>1.56885608566472</v>
      </c>
      <c r="L4103">
        <v>0.71714891509939405</v>
      </c>
    </row>
    <row r="4104" spans="1:12" x14ac:dyDescent="0.2">
      <c r="A4104" t="s">
        <v>4856</v>
      </c>
      <c r="B4104" t="str">
        <f t="shared" si="181"/>
        <v>variation_ht</v>
      </c>
      <c r="C4104">
        <f>VLOOKUP(B4104,GDD!$D$1:$E$31,2)</f>
        <v>19</v>
      </c>
      <c r="D4104" t="s">
        <v>6180</v>
      </c>
      <c r="E4104" s="2">
        <v>20210910</v>
      </c>
      <c r="F4104" t="str">
        <f t="shared" si="182"/>
        <v>RS14</v>
      </c>
      <c r="G4104" t="s">
        <v>1139</v>
      </c>
      <c r="H4104" t="str">
        <f>VLOOKUP(E4104,GDD!$A$2:$B$57,2)</f>
        <v>900+</v>
      </c>
      <c r="I4104" cm="1">
        <f t="array" ref="I4104">IF(H4104="0-650",1,IF(H4104="650-900",2,IF(H4104="900+",3,NA)))</f>
        <v>3</v>
      </c>
      <c r="J4104">
        <v>2.3972876230362798E-3</v>
      </c>
      <c r="K4104">
        <v>1.0055969646486199E-2</v>
      </c>
      <c r="L4104">
        <v>0.416971979673745</v>
      </c>
    </row>
    <row r="4105" spans="1:12" x14ac:dyDescent="0.2">
      <c r="A4105" t="s">
        <v>4857</v>
      </c>
      <c r="B4105" t="str">
        <f t="shared" si="181"/>
        <v>plot_volume</v>
      </c>
      <c r="C4105">
        <f>VLOOKUP(B4105,GDD!$D$1:$E$31,2)</f>
        <v>20</v>
      </c>
      <c r="D4105" t="s">
        <v>6180</v>
      </c>
      <c r="E4105" s="2">
        <v>20210910</v>
      </c>
      <c r="F4105" t="str">
        <f t="shared" si="182"/>
        <v>RS14</v>
      </c>
      <c r="G4105" t="s">
        <v>1139</v>
      </c>
      <c r="H4105" t="str">
        <f>VLOOKUP(E4105,GDD!$A$2:$B$57,2)</f>
        <v>900+</v>
      </c>
      <c r="I4105" cm="1">
        <f t="array" ref="I4105">IF(H4105="0-650",1,IF(H4105="650-900",2,IF(H4105="900+",3,NA)))</f>
        <v>3</v>
      </c>
      <c r="J4105" s="1">
        <v>1.5506196352327E-5</v>
      </c>
      <c r="K4105" s="1">
        <v>1.9384702252405799E-5</v>
      </c>
      <c r="L4105">
        <v>0.70586139375948198</v>
      </c>
    </row>
    <row r="4106" spans="1:12" x14ac:dyDescent="0.2">
      <c r="A4106" t="s">
        <v>4858</v>
      </c>
      <c r="B4106" t="str">
        <f t="shared" si="181"/>
        <v>height_30p</v>
      </c>
      <c r="C4106">
        <f>VLOOKUP(B4106,GDD!$D$1:$E$31,2)</f>
        <v>2</v>
      </c>
      <c r="D4106" t="s">
        <v>6180</v>
      </c>
      <c r="E4106" s="2">
        <v>20210924</v>
      </c>
      <c r="F4106" t="str">
        <f t="shared" si="182"/>
        <v>RS14</v>
      </c>
      <c r="G4106" t="s">
        <v>1139</v>
      </c>
      <c r="H4106" t="str">
        <f>VLOOKUP(E4106,GDD!$A$2:$B$57,2)</f>
        <v>900+</v>
      </c>
      <c r="I4106" cm="1">
        <f t="array" ref="I4106">IF(H4106="0-650",1,IF(H4106="650-900",2,IF(H4106="900+",3,NA)))</f>
        <v>3</v>
      </c>
      <c r="J4106">
        <v>0.20990433072120601</v>
      </c>
      <c r="K4106">
        <v>1.94023789687322E-2</v>
      </c>
      <c r="L4106">
        <v>0.97010950621168401</v>
      </c>
    </row>
    <row r="4107" spans="1:12" x14ac:dyDescent="0.2">
      <c r="A4107" t="s">
        <v>4859</v>
      </c>
      <c r="B4107" t="str">
        <f t="shared" si="181"/>
        <v>height_50p</v>
      </c>
      <c r="C4107">
        <f>VLOOKUP(B4107,GDD!$D$1:$E$31,2)</f>
        <v>3</v>
      </c>
      <c r="D4107" t="s">
        <v>6180</v>
      </c>
      <c r="E4107" s="2">
        <v>20210924</v>
      </c>
      <c r="F4107" t="str">
        <f t="shared" si="182"/>
        <v>RS14</v>
      </c>
      <c r="G4107" t="s">
        <v>1139</v>
      </c>
      <c r="H4107" t="str">
        <f>VLOOKUP(E4107,GDD!$A$2:$B$57,2)</f>
        <v>900+</v>
      </c>
      <c r="I4107" cm="1">
        <f t="array" ref="I4107">IF(H4107="0-650",1,IF(H4107="650-900",2,IF(H4107="900+",3,NA)))</f>
        <v>3</v>
      </c>
      <c r="J4107">
        <v>0.21184277859460601</v>
      </c>
      <c r="K4107">
        <v>1.44858884845187E-2</v>
      </c>
      <c r="L4107">
        <v>0.97771450540051796</v>
      </c>
    </row>
    <row r="4108" spans="1:12" x14ac:dyDescent="0.2">
      <c r="A4108" t="s">
        <v>4860</v>
      </c>
      <c r="B4108" t="str">
        <f t="shared" si="181"/>
        <v>height_70p</v>
      </c>
      <c r="C4108">
        <f>VLOOKUP(B4108,GDD!$D$1:$E$31,2)</f>
        <v>4</v>
      </c>
      <c r="D4108" t="s">
        <v>6180</v>
      </c>
      <c r="E4108" s="2">
        <v>20210924</v>
      </c>
      <c r="F4108" t="str">
        <f t="shared" si="182"/>
        <v>RS14</v>
      </c>
      <c r="G4108" t="s">
        <v>1139</v>
      </c>
      <c r="H4108" t="str">
        <f>VLOOKUP(E4108,GDD!$A$2:$B$57,2)</f>
        <v>900+</v>
      </c>
      <c r="I4108" cm="1">
        <f t="array" ref="I4108">IF(H4108="0-650",1,IF(H4108="650-900",2,IF(H4108="900+",3,NA)))</f>
        <v>3</v>
      </c>
      <c r="J4108">
        <v>0.14431113446711699</v>
      </c>
      <c r="K4108">
        <v>1.08228410726389E-2</v>
      </c>
      <c r="L4108">
        <v>0.97561084219678296</v>
      </c>
    </row>
    <row r="4109" spans="1:12" x14ac:dyDescent="0.2">
      <c r="A4109" t="s">
        <v>4861</v>
      </c>
      <c r="B4109" t="str">
        <f t="shared" si="181"/>
        <v>height_90p</v>
      </c>
      <c r="C4109">
        <f>VLOOKUP(B4109,GDD!$D$1:$E$31,2)</f>
        <v>5</v>
      </c>
      <c r="D4109" t="s">
        <v>6180</v>
      </c>
      <c r="E4109" s="2">
        <v>20210924</v>
      </c>
      <c r="F4109" t="str">
        <f t="shared" si="182"/>
        <v>RS14</v>
      </c>
      <c r="G4109" t="s">
        <v>1139</v>
      </c>
      <c r="H4109" t="str">
        <f>VLOOKUP(E4109,GDD!$A$2:$B$57,2)</f>
        <v>900+</v>
      </c>
      <c r="I4109" cm="1">
        <f t="array" ref="I4109">IF(H4109="0-650",1,IF(H4109="650-900",2,IF(H4109="900+",3,NA)))</f>
        <v>3</v>
      </c>
      <c r="J4109">
        <v>9.4628946076586895E-2</v>
      </c>
      <c r="K4109">
        <v>9.8861171240865395E-3</v>
      </c>
      <c r="L4109">
        <v>0.96634776297845804</v>
      </c>
    </row>
    <row r="4110" spans="1:12" x14ac:dyDescent="0.2">
      <c r="A4110" t="s">
        <v>4862</v>
      </c>
      <c r="B4110" t="str">
        <f t="shared" si="181"/>
        <v>height_95p</v>
      </c>
      <c r="C4110">
        <f>VLOOKUP(B4110,GDD!$D$1:$E$31,2)</f>
        <v>6</v>
      </c>
      <c r="D4110" t="s">
        <v>6180</v>
      </c>
      <c r="E4110" s="2">
        <v>20210924</v>
      </c>
      <c r="F4110" t="str">
        <f t="shared" si="182"/>
        <v>RS14</v>
      </c>
      <c r="G4110" t="s">
        <v>1139</v>
      </c>
      <c r="H4110" t="str">
        <f>VLOOKUP(E4110,GDD!$A$2:$B$57,2)</f>
        <v>900+</v>
      </c>
      <c r="I4110" cm="1">
        <f t="array" ref="I4110">IF(H4110="0-650",1,IF(H4110="650-900",2,IF(H4110="900+",3,NA)))</f>
        <v>3</v>
      </c>
      <c r="J4110">
        <v>8.5724787938919203E-2</v>
      </c>
      <c r="K4110">
        <v>1.1194815814073601E-2</v>
      </c>
      <c r="L4110">
        <v>0.95828576206301697</v>
      </c>
    </row>
    <row r="4111" spans="1:12" x14ac:dyDescent="0.2">
      <c r="A4111" t="s">
        <v>4863</v>
      </c>
      <c r="B4111" t="str">
        <f t="shared" si="181"/>
        <v>height_99p</v>
      </c>
      <c r="C4111">
        <f>VLOOKUP(B4111,GDD!$D$1:$E$31,2)</f>
        <v>7</v>
      </c>
      <c r="D4111" t="s">
        <v>6180</v>
      </c>
      <c r="E4111" s="2">
        <v>20210924</v>
      </c>
      <c r="F4111" t="str">
        <f t="shared" si="182"/>
        <v>RS14</v>
      </c>
      <c r="G4111" t="s">
        <v>1139</v>
      </c>
      <c r="H4111" t="str">
        <f>VLOOKUP(E4111,GDD!$A$2:$B$57,2)</f>
        <v>900+</v>
      </c>
      <c r="I4111" cm="1">
        <f t="array" ref="I4111">IF(H4111="0-650",1,IF(H4111="650-900",2,IF(H4111="900+",3,NA)))</f>
        <v>3</v>
      </c>
      <c r="J4111">
        <v>6.9851639515953703E-2</v>
      </c>
      <c r="K4111">
        <v>1.4571119487971299E-2</v>
      </c>
      <c r="L4111">
        <v>0.93498694031417395</v>
      </c>
    </row>
    <row r="4112" spans="1:12" x14ac:dyDescent="0.2">
      <c r="A4112" t="s">
        <v>4864</v>
      </c>
      <c r="B4112" t="str">
        <f t="shared" si="181"/>
        <v>canopy_cover_5p</v>
      </c>
      <c r="C4112">
        <f>VLOOKUP(B4112,GDD!$D$1:$E$31,2)</f>
        <v>8</v>
      </c>
      <c r="D4112" t="s">
        <v>6180</v>
      </c>
      <c r="E4112" s="2">
        <v>20210924</v>
      </c>
      <c r="F4112" t="str">
        <f t="shared" si="182"/>
        <v>RS14</v>
      </c>
      <c r="G4112" t="s">
        <v>1139</v>
      </c>
      <c r="H4112" t="str">
        <f>VLOOKUP(E4112,GDD!$A$2:$B$57,2)</f>
        <v>900+</v>
      </c>
      <c r="I4112" cm="1">
        <f t="array" ref="I4112">IF(H4112="0-650",1,IF(H4112="650-900",2,IF(H4112="900+",3,NA)))</f>
        <v>3</v>
      </c>
      <c r="J4112">
        <v>59.477912215935497</v>
      </c>
      <c r="K4112">
        <v>9.2870130384714091</v>
      </c>
      <c r="L4112">
        <v>0.950527509324398</v>
      </c>
    </row>
    <row r="4113" spans="1:12" x14ac:dyDescent="0.2">
      <c r="A4113" t="s">
        <v>4865</v>
      </c>
      <c r="B4113" t="str">
        <f t="shared" si="181"/>
        <v>pcanopy_cover_10p</v>
      </c>
      <c r="C4113">
        <f>VLOOKUP(B4113,GDD!$D$1:$E$31,2)</f>
        <v>9</v>
      </c>
      <c r="D4113" t="s">
        <v>6180</v>
      </c>
      <c r="E4113" s="2">
        <v>20210924</v>
      </c>
      <c r="F4113" t="str">
        <f t="shared" si="182"/>
        <v>RS14</v>
      </c>
      <c r="G4113" t="s">
        <v>1139</v>
      </c>
      <c r="H4113" t="str">
        <f>VLOOKUP(E4113,GDD!$A$2:$B$57,2)</f>
        <v>900+</v>
      </c>
      <c r="I4113" cm="1">
        <f t="array" ref="I4113">IF(H4113="0-650",1,IF(H4113="650-900",2,IF(H4113="900+",3,NA)))</f>
        <v>3</v>
      </c>
      <c r="J4113">
        <v>79.004197901645995</v>
      </c>
      <c r="K4113">
        <v>10.444147686330799</v>
      </c>
      <c r="L4113">
        <v>0.95779404663776402</v>
      </c>
    </row>
    <row r="4114" spans="1:12" x14ac:dyDescent="0.2">
      <c r="A4114" t="s">
        <v>4866</v>
      </c>
      <c r="B4114" t="str">
        <f t="shared" si="181"/>
        <v>canopy_cover_20p</v>
      </c>
      <c r="C4114">
        <f>VLOOKUP(B4114,GDD!$D$1:$E$31,2)</f>
        <v>10</v>
      </c>
      <c r="D4114" t="s">
        <v>6180</v>
      </c>
      <c r="E4114" s="2">
        <v>20210924</v>
      </c>
      <c r="F4114" t="str">
        <f t="shared" si="182"/>
        <v>RS14</v>
      </c>
      <c r="G4114" t="s">
        <v>1139</v>
      </c>
      <c r="H4114" t="str">
        <f>VLOOKUP(E4114,GDD!$A$2:$B$57,2)</f>
        <v>900+</v>
      </c>
      <c r="I4114" cm="1">
        <f t="array" ref="I4114">IF(H4114="0-650",1,IF(H4114="650-900",2,IF(H4114="900+",3,NA)))</f>
        <v>3</v>
      </c>
      <c r="J4114">
        <v>88.177006064008793</v>
      </c>
      <c r="K4114">
        <v>11.424019888498901</v>
      </c>
      <c r="L4114">
        <v>0.958601879610673</v>
      </c>
    </row>
    <row r="4115" spans="1:12" x14ac:dyDescent="0.2">
      <c r="A4115" t="s">
        <v>4867</v>
      </c>
      <c r="B4115" t="str">
        <f t="shared" si="181"/>
        <v>canopy_cover_30p</v>
      </c>
      <c r="C4115">
        <f>VLOOKUP(B4115,GDD!$D$1:$E$31,2)</f>
        <v>11</v>
      </c>
      <c r="D4115" t="s">
        <v>6180</v>
      </c>
      <c r="E4115" s="2">
        <v>20210924</v>
      </c>
      <c r="F4115" t="str">
        <f t="shared" si="182"/>
        <v>RS14</v>
      </c>
      <c r="G4115" t="s">
        <v>1139</v>
      </c>
      <c r="H4115" t="str">
        <f>VLOOKUP(E4115,GDD!$A$2:$B$57,2)</f>
        <v>900+</v>
      </c>
      <c r="I4115" cm="1">
        <f t="array" ref="I4115">IF(H4115="0-650",1,IF(H4115="650-900",2,IF(H4115="900+",3,NA)))</f>
        <v>3</v>
      </c>
      <c r="J4115">
        <v>99.173225075062106</v>
      </c>
      <c r="K4115">
        <v>12.271254068790601</v>
      </c>
      <c r="L4115">
        <v>0.96038859466686999</v>
      </c>
    </row>
    <row r="4116" spans="1:12" x14ac:dyDescent="0.2">
      <c r="A4116" t="s">
        <v>4868</v>
      </c>
      <c r="B4116" t="str">
        <f t="shared" si="181"/>
        <v>canopy_cover_40p</v>
      </c>
      <c r="C4116">
        <f>VLOOKUP(B4116,GDD!$D$1:$E$31,2)</f>
        <v>12</v>
      </c>
      <c r="D4116" t="s">
        <v>6180</v>
      </c>
      <c r="E4116" s="2">
        <v>20210924</v>
      </c>
      <c r="F4116" t="str">
        <f t="shared" si="182"/>
        <v>RS14</v>
      </c>
      <c r="G4116" t="s">
        <v>1139</v>
      </c>
      <c r="H4116" t="str">
        <f>VLOOKUP(E4116,GDD!$A$2:$B$57,2)</f>
        <v>900+</v>
      </c>
      <c r="I4116" cm="1">
        <f t="array" ref="I4116">IF(H4116="0-650",1,IF(H4116="650-900",2,IF(H4116="900+",3,NA)))</f>
        <v>3</v>
      </c>
      <c r="J4116">
        <v>131.388135596127</v>
      </c>
      <c r="K4116">
        <v>13.2651571642477</v>
      </c>
      <c r="L4116">
        <v>0.96744183942972295</v>
      </c>
    </row>
    <row r="4117" spans="1:12" x14ac:dyDescent="0.2">
      <c r="A4117" t="s">
        <v>4869</v>
      </c>
      <c r="B4117" t="str">
        <f t="shared" si="181"/>
        <v>canopy_cover_50p</v>
      </c>
      <c r="C4117">
        <f>VLOOKUP(B4117,GDD!$D$1:$E$31,2)</f>
        <v>13</v>
      </c>
      <c r="D4117" t="s">
        <v>6180</v>
      </c>
      <c r="E4117" s="2">
        <v>20210924</v>
      </c>
      <c r="F4117" t="str">
        <f t="shared" si="182"/>
        <v>RS14</v>
      </c>
      <c r="G4117" t="s">
        <v>1139</v>
      </c>
      <c r="H4117" t="str">
        <f>VLOOKUP(E4117,GDD!$A$2:$B$57,2)</f>
        <v>900+</v>
      </c>
      <c r="I4117" cm="1">
        <f t="array" ref="I4117">IF(H4117="0-650",1,IF(H4117="650-900",2,IF(H4117="900+",3,NA)))</f>
        <v>3</v>
      </c>
      <c r="J4117">
        <v>181.91605475726899</v>
      </c>
      <c r="K4117">
        <v>14.7525576124713</v>
      </c>
      <c r="L4117">
        <v>0.973679681334082</v>
      </c>
    </row>
    <row r="4118" spans="1:12" x14ac:dyDescent="0.2">
      <c r="A4118" t="s">
        <v>4870</v>
      </c>
      <c r="B4118" t="str">
        <f t="shared" si="181"/>
        <v>canopy_cover_75p</v>
      </c>
      <c r="C4118">
        <f>VLOOKUP(B4118,GDD!$D$1:$E$31,2)</f>
        <v>14</v>
      </c>
      <c r="D4118" t="s">
        <v>6180</v>
      </c>
      <c r="E4118" s="2">
        <v>20210924</v>
      </c>
      <c r="F4118" t="str">
        <f t="shared" si="182"/>
        <v>RS14</v>
      </c>
      <c r="G4118" t="s">
        <v>1139</v>
      </c>
      <c r="H4118" t="str">
        <f>VLOOKUP(E4118,GDD!$A$2:$B$57,2)</f>
        <v>900+</v>
      </c>
      <c r="I4118" cm="1">
        <f t="array" ref="I4118">IF(H4118="0-650",1,IF(H4118="650-900",2,IF(H4118="900+",3,NA)))</f>
        <v>3</v>
      </c>
      <c r="J4118">
        <v>180.56045165775001</v>
      </c>
      <c r="K4118">
        <v>13.2901445595329</v>
      </c>
      <c r="L4118">
        <v>0.97605256383305905</v>
      </c>
    </row>
    <row r="4119" spans="1:12" x14ac:dyDescent="0.2">
      <c r="A4119" t="s">
        <v>4871</v>
      </c>
      <c r="B4119" t="str">
        <f t="shared" si="181"/>
        <v>standard_deviation_ht</v>
      </c>
      <c r="C4119">
        <f>VLOOKUP(B4119,GDD!$D$1:$E$31,2)</f>
        <v>15</v>
      </c>
      <c r="D4119" t="s">
        <v>6180</v>
      </c>
      <c r="E4119" s="2">
        <v>20210924</v>
      </c>
      <c r="F4119" t="str">
        <f t="shared" si="182"/>
        <v>RS14</v>
      </c>
      <c r="G4119" t="s">
        <v>1139</v>
      </c>
      <c r="H4119" t="str">
        <f>VLOOKUP(E4119,GDD!$A$2:$B$57,2)</f>
        <v>900+</v>
      </c>
      <c r="I4119" cm="1">
        <f t="array" ref="I4119">IF(H4119="0-650",1,IF(H4119="650-900",2,IF(H4119="900+",3,NA)))</f>
        <v>3</v>
      </c>
      <c r="J4119">
        <v>2.8833705193037299E-3</v>
      </c>
      <c r="K4119">
        <v>3.09018995602268E-3</v>
      </c>
      <c r="L4119">
        <v>0.73678785401251301</v>
      </c>
    </row>
    <row r="4120" spans="1:12" x14ac:dyDescent="0.2">
      <c r="A4120" t="s">
        <v>4872</v>
      </c>
      <c r="B4120" t="str">
        <f t="shared" si="181"/>
        <v>quadratic_mean_ht</v>
      </c>
      <c r="C4120">
        <f>VLOOKUP(B4120,GDD!$D$1:$E$31,2)</f>
        <v>16</v>
      </c>
      <c r="D4120" t="s">
        <v>6180</v>
      </c>
      <c r="E4120" s="2">
        <v>20210924</v>
      </c>
      <c r="F4120" t="str">
        <f t="shared" si="182"/>
        <v>RS14</v>
      </c>
      <c r="G4120" t="s">
        <v>1139</v>
      </c>
      <c r="H4120" t="str">
        <f>VLOOKUP(E4120,GDD!$A$2:$B$57,2)</f>
        <v>900+</v>
      </c>
      <c r="I4120" cm="1">
        <f t="array" ref="I4120">IF(H4120="0-650",1,IF(H4120="650-900",2,IF(H4120="900+",3,NA)))</f>
        <v>3</v>
      </c>
      <c r="J4120">
        <v>0.117708725367109</v>
      </c>
      <c r="K4120">
        <v>7.8150837498829496E-3</v>
      </c>
      <c r="L4120">
        <v>0.97834804546007104</v>
      </c>
    </row>
    <row r="4121" spans="1:12" x14ac:dyDescent="0.2">
      <c r="A4121" t="s">
        <v>4873</v>
      </c>
      <c r="B4121" t="str">
        <f t="shared" si="181"/>
        <v>skewness_ht</v>
      </c>
      <c r="C4121">
        <f>VLOOKUP(B4121,GDD!$D$1:$E$31,2)</f>
        <v>17</v>
      </c>
      <c r="D4121" t="s">
        <v>6180</v>
      </c>
      <c r="E4121" s="2">
        <v>20210924</v>
      </c>
      <c r="F4121" t="str">
        <f t="shared" si="182"/>
        <v>RS14</v>
      </c>
      <c r="G4121" t="s">
        <v>1139</v>
      </c>
      <c r="H4121" t="str">
        <f>VLOOKUP(E4121,GDD!$A$2:$B$57,2)</f>
        <v>900+</v>
      </c>
      <c r="I4121" cm="1">
        <f t="array" ref="I4121">IF(H4121="0-650",1,IF(H4121="650-900",2,IF(H4121="900+",3,NA)))</f>
        <v>3</v>
      </c>
      <c r="J4121">
        <v>0.20890539154698201</v>
      </c>
      <c r="K4121">
        <v>2.2760494219487001E-2</v>
      </c>
      <c r="L4121">
        <v>0.96495563996252198</v>
      </c>
    </row>
    <row r="4122" spans="1:12" x14ac:dyDescent="0.2">
      <c r="A4122" t="s">
        <v>4874</v>
      </c>
      <c r="B4122" t="str">
        <f t="shared" si="181"/>
        <v>kurtosis_ht</v>
      </c>
      <c r="C4122">
        <f>VLOOKUP(B4122,GDD!$D$1:$E$31,2)</f>
        <v>18</v>
      </c>
      <c r="D4122" t="s">
        <v>6180</v>
      </c>
      <c r="E4122" s="2">
        <v>20210924</v>
      </c>
      <c r="F4122" t="str">
        <f t="shared" si="182"/>
        <v>RS14</v>
      </c>
      <c r="G4122" t="s">
        <v>1139</v>
      </c>
      <c r="H4122" t="str">
        <f>VLOOKUP(E4122,GDD!$A$2:$B$57,2)</f>
        <v>900+</v>
      </c>
      <c r="I4122" cm="1">
        <f t="array" ref="I4122">IF(H4122="0-650",1,IF(H4122="650-900",2,IF(H4122="900+",3,NA)))</f>
        <v>3</v>
      </c>
      <c r="J4122">
        <v>0.57587018867394602</v>
      </c>
      <c r="K4122">
        <v>0.13952777113850001</v>
      </c>
      <c r="L4122">
        <v>0.92527186209956902</v>
      </c>
    </row>
    <row r="4123" spans="1:12" x14ac:dyDescent="0.2">
      <c r="A4123" t="s">
        <v>4875</v>
      </c>
      <c r="B4123" t="str">
        <f t="shared" si="181"/>
        <v>variation_ht</v>
      </c>
      <c r="C4123">
        <f>VLOOKUP(B4123,GDD!$D$1:$E$31,2)</f>
        <v>19</v>
      </c>
      <c r="D4123" t="s">
        <v>6180</v>
      </c>
      <c r="E4123" s="2">
        <v>20210924</v>
      </c>
      <c r="F4123" t="str">
        <f t="shared" si="182"/>
        <v>RS14</v>
      </c>
      <c r="G4123" t="s">
        <v>1139</v>
      </c>
      <c r="H4123" t="str">
        <f>VLOOKUP(E4123,GDD!$A$2:$B$57,2)</f>
        <v>900+</v>
      </c>
      <c r="I4123" cm="1">
        <f t="array" ref="I4123">IF(H4123="0-650",1,IF(H4123="650-900",2,IF(H4123="900+",3,NA)))</f>
        <v>3</v>
      </c>
      <c r="J4123">
        <v>6.7711376675737896E-3</v>
      </c>
      <c r="K4123">
        <v>2.3411081665101301E-3</v>
      </c>
      <c r="L4123">
        <v>0.89666044366941899</v>
      </c>
    </row>
    <row r="4124" spans="1:12" x14ac:dyDescent="0.2">
      <c r="A4124" t="s">
        <v>4876</v>
      </c>
      <c r="B4124" t="str">
        <f t="shared" si="181"/>
        <v>plot_volume</v>
      </c>
      <c r="C4124">
        <f>VLOOKUP(B4124,GDD!$D$1:$E$31,2)</f>
        <v>20</v>
      </c>
      <c r="D4124" t="s">
        <v>6180</v>
      </c>
      <c r="E4124" s="2">
        <v>20210924</v>
      </c>
      <c r="F4124" t="str">
        <f t="shared" si="182"/>
        <v>RS14</v>
      </c>
      <c r="G4124" t="s">
        <v>1139</v>
      </c>
      <c r="H4124" t="str">
        <f>VLOOKUP(E4124,GDD!$A$2:$B$57,2)</f>
        <v>900+</v>
      </c>
      <c r="I4124" cm="1">
        <f t="array" ref="I4124">IF(H4124="0-650",1,IF(H4124="650-900",2,IF(H4124="900+",3,NA)))</f>
        <v>3</v>
      </c>
      <c r="J4124" s="1">
        <v>5.06323159235297E-5</v>
      </c>
      <c r="K4124" s="1">
        <v>4.2810198878082397E-6</v>
      </c>
      <c r="L4124">
        <v>0.97258883597991297</v>
      </c>
    </row>
    <row r="4125" spans="1:12" x14ac:dyDescent="0.2">
      <c r="A4125" t="s">
        <v>5930</v>
      </c>
      <c r="B4125" t="str">
        <f t="shared" si="181"/>
        <v>NDVI</v>
      </c>
      <c r="C4125">
        <f>VLOOKUP(B4125,GDD!$D$1:$E$31,2)</f>
        <v>21</v>
      </c>
      <c r="D4125" t="s">
        <v>6180</v>
      </c>
      <c r="E4125" s="2">
        <v>20210616</v>
      </c>
      <c r="F4125" t="str">
        <f t="shared" si="182"/>
        <v>RS14</v>
      </c>
      <c r="G4125" t="s">
        <v>1139</v>
      </c>
      <c r="H4125" t="str">
        <f>VLOOKUP(E4125,GDD!$A$2:$B$57,2)</f>
        <v>0-650</v>
      </c>
      <c r="I4125" cm="1">
        <f t="array" ref="I4125">IF(H4125="0-650",1,IF(H4125="650-900",2,IF(H4125="900+",3,NA)))</f>
        <v>1</v>
      </c>
      <c r="J4125" s="1">
        <v>9.02485945322877E-6</v>
      </c>
      <c r="K4125">
        <v>1.13024496240079E-4</v>
      </c>
      <c r="L4125">
        <v>0.193253084911752</v>
      </c>
    </row>
    <row r="4126" spans="1:12" x14ac:dyDescent="0.2">
      <c r="A4126" t="s">
        <v>5931</v>
      </c>
      <c r="B4126" t="str">
        <f t="shared" si="181"/>
        <v>SR800680</v>
      </c>
      <c r="C4126">
        <f>VLOOKUP(B4126,GDD!$D$1:$E$31,2)</f>
        <v>22</v>
      </c>
      <c r="D4126" t="s">
        <v>6180</v>
      </c>
      <c r="E4126" s="2">
        <v>20210616</v>
      </c>
      <c r="F4126" t="str">
        <f t="shared" si="182"/>
        <v>RS14</v>
      </c>
      <c r="G4126" t="s">
        <v>1139</v>
      </c>
      <c r="H4126" t="str">
        <f>VLOOKUP(E4126,GDD!$A$2:$B$57,2)</f>
        <v>0-650</v>
      </c>
      <c r="I4126" cm="1">
        <f t="array" ref="I4126">IF(H4126="0-650",1,IF(H4126="650-900",2,IF(H4126="900+",3,NA)))</f>
        <v>1</v>
      </c>
      <c r="J4126">
        <v>2.8580735035242701E-3</v>
      </c>
      <c r="K4126">
        <v>1.1356164360081101E-2</v>
      </c>
      <c r="L4126">
        <v>0.43020847646538701</v>
      </c>
    </row>
    <row r="4127" spans="1:12" x14ac:dyDescent="0.2">
      <c r="A4127" t="s">
        <v>5932</v>
      </c>
      <c r="B4127" t="str">
        <f t="shared" si="181"/>
        <v>mRENDVI</v>
      </c>
      <c r="C4127">
        <f>VLOOKUP(B4127,GDD!$D$1:$E$31,2)</f>
        <v>23</v>
      </c>
      <c r="D4127" t="s">
        <v>6180</v>
      </c>
      <c r="E4127" s="2">
        <v>20210616</v>
      </c>
      <c r="F4127" t="str">
        <f t="shared" si="182"/>
        <v>RS14</v>
      </c>
      <c r="G4127" t="s">
        <v>1139</v>
      </c>
      <c r="H4127" t="str">
        <f>VLOOKUP(E4127,GDD!$A$2:$B$57,2)</f>
        <v>0-650</v>
      </c>
      <c r="I4127" cm="1">
        <f t="array" ref="I4127">IF(H4127="0-650",1,IF(H4127="650-900",2,IF(H4127="900+",3,NA)))</f>
        <v>1</v>
      </c>
      <c r="J4127" s="1">
        <v>1.6820261115102199E-6</v>
      </c>
      <c r="K4127">
        <v>1.2397164818823701E-4</v>
      </c>
      <c r="L4127">
        <v>3.91115118095045E-2</v>
      </c>
    </row>
    <row r="4128" spans="1:12" x14ac:dyDescent="0.2">
      <c r="A4128" t="s">
        <v>5933</v>
      </c>
      <c r="B4128" t="str">
        <f t="shared" si="181"/>
        <v>GNDVI</v>
      </c>
      <c r="C4128">
        <f>VLOOKUP(B4128,GDD!$D$1:$E$31,2)</f>
        <v>24</v>
      </c>
      <c r="D4128" t="s">
        <v>6180</v>
      </c>
      <c r="E4128" s="2">
        <v>20210616</v>
      </c>
      <c r="F4128" t="str">
        <f t="shared" si="182"/>
        <v>RS14</v>
      </c>
      <c r="G4128" t="s">
        <v>1139</v>
      </c>
      <c r="H4128" t="str">
        <f>VLOOKUP(E4128,GDD!$A$2:$B$57,2)</f>
        <v>0-650</v>
      </c>
      <c r="I4128" cm="1">
        <f t="array" ref="I4128">IF(H4128="0-650",1,IF(H4128="650-900",2,IF(H4128="900+",3,NA)))</f>
        <v>1</v>
      </c>
      <c r="J4128" s="1">
        <v>6.9817411856200698E-6</v>
      </c>
      <c r="K4128" s="1">
        <v>6.8555799842255399E-5</v>
      </c>
      <c r="L4128">
        <v>0.23402216825452701</v>
      </c>
    </row>
    <row r="4129" spans="1:12" x14ac:dyDescent="0.2">
      <c r="A4129" t="s">
        <v>5934</v>
      </c>
      <c r="B4129" t="str">
        <f t="shared" si="181"/>
        <v>PRI</v>
      </c>
      <c r="C4129">
        <f>VLOOKUP(B4129,GDD!$D$1:$E$31,2)</f>
        <v>25</v>
      </c>
      <c r="D4129" t="s">
        <v>6180</v>
      </c>
      <c r="E4129" s="2">
        <v>20210616</v>
      </c>
      <c r="F4129" t="str">
        <f t="shared" si="182"/>
        <v>RS14</v>
      </c>
      <c r="G4129" t="s">
        <v>1139</v>
      </c>
      <c r="H4129" t="str">
        <f>VLOOKUP(E4129,GDD!$A$2:$B$57,2)</f>
        <v>0-650</v>
      </c>
      <c r="I4129" cm="1">
        <f t="array" ref="I4129">IF(H4129="0-650",1,IF(H4129="650-900",2,IF(H4129="900+",3,NA)))</f>
        <v>1</v>
      </c>
      <c r="J4129" s="1">
        <v>1.5370262227163599E-7</v>
      </c>
      <c r="K4129" s="1">
        <v>5.3081696003708498E-6</v>
      </c>
      <c r="L4129">
        <v>7.9924716645642005E-2</v>
      </c>
    </row>
    <row r="4130" spans="1:12" x14ac:dyDescent="0.2">
      <c r="A4130" t="s">
        <v>5935</v>
      </c>
      <c r="B4130" t="str">
        <f t="shared" si="181"/>
        <v>OSAVI</v>
      </c>
      <c r="C4130">
        <f>VLOOKUP(B4130,GDD!$D$1:$E$31,2)</f>
        <v>26</v>
      </c>
      <c r="D4130" t="s">
        <v>6180</v>
      </c>
      <c r="E4130" s="2">
        <v>20210616</v>
      </c>
      <c r="F4130" t="str">
        <f t="shared" si="182"/>
        <v>RS14</v>
      </c>
      <c r="G4130" t="s">
        <v>1139</v>
      </c>
      <c r="H4130" t="str">
        <f>VLOOKUP(E4130,GDD!$A$2:$B$57,2)</f>
        <v>0-650</v>
      </c>
      <c r="I4130" cm="1">
        <f t="array" ref="I4130">IF(H4130="0-650",1,IF(H4130="650-900",2,IF(H4130="900+",3,NA)))</f>
        <v>1</v>
      </c>
      <c r="J4130" s="1">
        <v>2.9076132773159001E-5</v>
      </c>
      <c r="K4130">
        <v>1.09194433366053E-4</v>
      </c>
      <c r="L4130">
        <v>0.44408482237507002</v>
      </c>
    </row>
    <row r="4131" spans="1:12" x14ac:dyDescent="0.2">
      <c r="A4131" t="s">
        <v>5936</v>
      </c>
      <c r="B4131" t="str">
        <f t="shared" si="181"/>
        <v>PSRI</v>
      </c>
      <c r="C4131">
        <f>VLOOKUP(B4131,GDD!$D$1:$E$31,2)</f>
        <v>27</v>
      </c>
      <c r="D4131" t="s">
        <v>6180</v>
      </c>
      <c r="E4131" s="2">
        <v>20210616</v>
      </c>
      <c r="F4131" t="str">
        <f t="shared" si="182"/>
        <v>RS14</v>
      </c>
      <c r="G4131" t="s">
        <v>1139</v>
      </c>
      <c r="H4131" t="str">
        <f>VLOOKUP(E4131,GDD!$A$2:$B$57,2)</f>
        <v>0-650</v>
      </c>
      <c r="I4131" cm="1">
        <f t="array" ref="I4131">IF(H4131="0-650",1,IF(H4131="650-900",2,IF(H4131="900+",3,NA)))</f>
        <v>1</v>
      </c>
      <c r="J4131" s="1">
        <v>4.5038384611303504E-6</v>
      </c>
      <c r="K4131" s="1">
        <v>2.5238686041402101E-5</v>
      </c>
      <c r="L4131">
        <v>0.34868245548644</v>
      </c>
    </row>
    <row r="4132" spans="1:12" x14ac:dyDescent="0.2">
      <c r="A4132" t="s">
        <v>5937</v>
      </c>
      <c r="B4132" t="str">
        <f t="shared" si="181"/>
        <v>Carte1</v>
      </c>
      <c r="C4132">
        <f>VLOOKUP(B4132,GDD!$D$1:$E$31,2)</f>
        <v>28</v>
      </c>
      <c r="D4132" t="s">
        <v>6180</v>
      </c>
      <c r="E4132" s="2">
        <v>20210616</v>
      </c>
      <c r="F4132" t="str">
        <f t="shared" si="182"/>
        <v>RS14</v>
      </c>
      <c r="G4132" t="s">
        <v>1139</v>
      </c>
      <c r="H4132" t="str">
        <f>VLOOKUP(E4132,GDD!$A$2:$B$57,2)</f>
        <v>0-650</v>
      </c>
      <c r="I4132" cm="1">
        <f t="array" ref="I4132">IF(H4132="0-650",1,IF(H4132="650-900",2,IF(H4132="900+",3,NA)))</f>
        <v>1</v>
      </c>
      <c r="J4132">
        <v>8.3764994741495694E-3</v>
      </c>
      <c r="K4132">
        <v>1.8763627733457699E-2</v>
      </c>
      <c r="L4132">
        <v>0.572515576429664</v>
      </c>
    </row>
    <row r="4133" spans="1:12" x14ac:dyDescent="0.2">
      <c r="A4133" t="s">
        <v>5938</v>
      </c>
      <c r="B4133" t="str">
        <f t="shared" si="181"/>
        <v>VOG1</v>
      </c>
      <c r="C4133">
        <f>VLOOKUP(B4133,GDD!$D$1:$E$31,2)</f>
        <v>29</v>
      </c>
      <c r="D4133" t="s">
        <v>6180</v>
      </c>
      <c r="E4133" s="2">
        <v>20210616</v>
      </c>
      <c r="F4133" t="str">
        <f t="shared" si="182"/>
        <v>RS14</v>
      </c>
      <c r="G4133" t="s">
        <v>1139</v>
      </c>
      <c r="H4133" t="str">
        <f>VLOOKUP(E4133,GDD!$A$2:$B$57,2)</f>
        <v>0-650</v>
      </c>
      <c r="I4133" cm="1">
        <f t="array" ref="I4133">IF(H4133="0-650",1,IF(H4133="650-900",2,IF(H4133="900+",3,NA)))</f>
        <v>1</v>
      </c>
      <c r="J4133" s="1">
        <v>2.0473725670622101E-6</v>
      </c>
      <c r="K4133">
        <v>2.7116008825683001E-4</v>
      </c>
      <c r="L4133">
        <v>2.2149545042265299E-2</v>
      </c>
    </row>
    <row r="4134" spans="1:12" x14ac:dyDescent="0.2">
      <c r="A4134" t="s">
        <v>5939</v>
      </c>
      <c r="B4134" t="str">
        <f t="shared" si="181"/>
        <v>SR700670</v>
      </c>
      <c r="C4134">
        <f>VLOOKUP(B4134,GDD!$D$1:$E$31,2)</f>
        <v>30</v>
      </c>
      <c r="D4134" t="s">
        <v>6180</v>
      </c>
      <c r="E4134" s="2">
        <v>20210616</v>
      </c>
      <c r="F4134" t="str">
        <f t="shared" si="182"/>
        <v>RS14</v>
      </c>
      <c r="G4134" t="s">
        <v>1139</v>
      </c>
      <c r="H4134" t="str">
        <f>VLOOKUP(E4134,GDD!$A$2:$B$57,2)</f>
        <v>0-650</v>
      </c>
      <c r="I4134" cm="1">
        <f t="array" ref="I4134">IF(H4134="0-650",1,IF(H4134="650-900",2,IF(H4134="900+",3,NA)))</f>
        <v>1</v>
      </c>
      <c r="J4134" s="1">
        <v>7.3002577866596605E-5</v>
      </c>
      <c r="K4134">
        <v>1.34490947010843E-4</v>
      </c>
      <c r="L4134">
        <v>0.61954328435250905</v>
      </c>
    </row>
    <row r="4135" spans="1:12" x14ac:dyDescent="0.2">
      <c r="A4135" t="s">
        <v>5940</v>
      </c>
      <c r="B4135" t="str">
        <f t="shared" si="181"/>
        <v>NDVI</v>
      </c>
      <c r="C4135">
        <f>VLOOKUP(B4135,GDD!$D$1:$E$31,2)</f>
        <v>21</v>
      </c>
      <c r="D4135" t="s">
        <v>6180</v>
      </c>
      <c r="E4135" s="2">
        <v>20210622</v>
      </c>
      <c r="F4135" t="str">
        <f t="shared" si="182"/>
        <v>RS14</v>
      </c>
      <c r="G4135" t="s">
        <v>1139</v>
      </c>
      <c r="H4135" t="str">
        <f>VLOOKUP(E4135,GDD!$A$2:$B$57,2)</f>
        <v>0-650</v>
      </c>
      <c r="I4135" cm="1">
        <f t="array" ref="I4135">IF(H4135="0-650",1,IF(H4135="650-900",2,IF(H4135="900+",3,NA)))</f>
        <v>1</v>
      </c>
      <c r="J4135">
        <v>3.1281079424142698E-4</v>
      </c>
      <c r="K4135">
        <v>1.5600838503375899E-4</v>
      </c>
      <c r="L4135">
        <v>0.85745378861083399</v>
      </c>
    </row>
    <row r="4136" spans="1:12" x14ac:dyDescent="0.2">
      <c r="A4136" t="s">
        <v>5941</v>
      </c>
      <c r="B4136" t="str">
        <f t="shared" si="181"/>
        <v>SR800680</v>
      </c>
      <c r="C4136">
        <f>VLOOKUP(B4136,GDD!$D$1:$E$31,2)</f>
        <v>22</v>
      </c>
      <c r="D4136" t="s">
        <v>6180</v>
      </c>
      <c r="E4136" s="2">
        <v>20210622</v>
      </c>
      <c r="F4136" t="str">
        <f t="shared" si="182"/>
        <v>RS14</v>
      </c>
      <c r="G4136" t="s">
        <v>1139</v>
      </c>
      <c r="H4136" t="str">
        <f>VLOOKUP(E4136,GDD!$A$2:$B$57,2)</f>
        <v>0-650</v>
      </c>
      <c r="I4136" cm="1">
        <f t="array" ref="I4136">IF(H4136="0-650",1,IF(H4136="650-900",2,IF(H4136="900+",3,NA)))</f>
        <v>1</v>
      </c>
      <c r="J4136">
        <v>0.35817042324649001</v>
      </c>
      <c r="K4136">
        <v>0.20319396659075001</v>
      </c>
      <c r="L4136">
        <v>0.84096960643727403</v>
      </c>
    </row>
    <row r="4137" spans="1:12" x14ac:dyDescent="0.2">
      <c r="A4137" t="s">
        <v>5942</v>
      </c>
      <c r="B4137" t="str">
        <f t="shared" si="181"/>
        <v>mRENDVI</v>
      </c>
      <c r="C4137">
        <f>VLOOKUP(B4137,GDD!$D$1:$E$31,2)</f>
        <v>23</v>
      </c>
      <c r="D4137" t="s">
        <v>6180</v>
      </c>
      <c r="E4137" s="2">
        <v>20210622</v>
      </c>
      <c r="F4137" t="str">
        <f t="shared" si="182"/>
        <v>RS14</v>
      </c>
      <c r="G4137" t="s">
        <v>1139</v>
      </c>
      <c r="H4137" t="str">
        <f>VLOOKUP(E4137,GDD!$A$2:$B$57,2)</f>
        <v>0-650</v>
      </c>
      <c r="I4137" cm="1">
        <f t="array" ref="I4137">IF(H4137="0-650",1,IF(H4137="650-900",2,IF(H4137="900+",3,NA)))</f>
        <v>1</v>
      </c>
      <c r="J4137">
        <v>2.39528992377951E-4</v>
      </c>
      <c r="K4137">
        <v>1.2502585759709099E-4</v>
      </c>
      <c r="L4137">
        <v>0.85179711302405003</v>
      </c>
    </row>
    <row r="4138" spans="1:12" x14ac:dyDescent="0.2">
      <c r="A4138" t="s">
        <v>5943</v>
      </c>
      <c r="B4138" t="str">
        <f t="shared" si="181"/>
        <v>GNDVI</v>
      </c>
      <c r="C4138">
        <f>VLOOKUP(B4138,GDD!$D$1:$E$31,2)</f>
        <v>24</v>
      </c>
      <c r="D4138" t="s">
        <v>6180</v>
      </c>
      <c r="E4138" s="2">
        <v>20210622</v>
      </c>
      <c r="F4138" t="str">
        <f t="shared" si="182"/>
        <v>RS14</v>
      </c>
      <c r="G4138" t="s">
        <v>1139</v>
      </c>
      <c r="H4138" t="str">
        <f>VLOOKUP(E4138,GDD!$A$2:$B$57,2)</f>
        <v>0-650</v>
      </c>
      <c r="I4138" cm="1">
        <f t="array" ref="I4138">IF(H4138="0-650",1,IF(H4138="650-900",2,IF(H4138="900+",3,NA)))</f>
        <v>1</v>
      </c>
      <c r="J4138">
        <v>1.7029274137638699E-4</v>
      </c>
      <c r="K4138" s="1">
        <v>7.5773981079324803E-5</v>
      </c>
      <c r="L4138">
        <v>0.87083662107364601</v>
      </c>
    </row>
    <row r="4139" spans="1:12" x14ac:dyDescent="0.2">
      <c r="A4139" t="s">
        <v>5944</v>
      </c>
      <c r="B4139" t="str">
        <f t="shared" si="181"/>
        <v>PRI</v>
      </c>
      <c r="C4139">
        <f>VLOOKUP(B4139,GDD!$D$1:$E$31,2)</f>
        <v>25</v>
      </c>
      <c r="D4139" t="s">
        <v>6180</v>
      </c>
      <c r="E4139" s="2">
        <v>20210622</v>
      </c>
      <c r="F4139" t="str">
        <f t="shared" si="182"/>
        <v>RS14</v>
      </c>
      <c r="G4139" t="s">
        <v>1139</v>
      </c>
      <c r="H4139" t="str">
        <f>VLOOKUP(E4139,GDD!$A$2:$B$57,2)</f>
        <v>0-650</v>
      </c>
      <c r="I4139" cm="1">
        <f t="array" ref="I4139">IF(H4139="0-650",1,IF(H4139="650-900",2,IF(H4139="900+",3,NA)))</f>
        <v>1</v>
      </c>
      <c r="J4139" s="1">
        <v>6.6857785275464101E-6</v>
      </c>
      <c r="K4139" s="1">
        <v>7.7833831413830304E-6</v>
      </c>
      <c r="L4139">
        <v>0.72043167353049797</v>
      </c>
    </row>
    <row r="4140" spans="1:12" x14ac:dyDescent="0.2">
      <c r="A4140" t="s">
        <v>5945</v>
      </c>
      <c r="B4140" t="str">
        <f t="shared" si="181"/>
        <v>OSAVI</v>
      </c>
      <c r="C4140">
        <f>VLOOKUP(B4140,GDD!$D$1:$E$31,2)</f>
        <v>26</v>
      </c>
      <c r="D4140" t="s">
        <v>6180</v>
      </c>
      <c r="E4140" s="2">
        <v>20210622</v>
      </c>
      <c r="F4140" t="str">
        <f t="shared" si="182"/>
        <v>RS14</v>
      </c>
      <c r="G4140" t="s">
        <v>1139</v>
      </c>
      <c r="H4140" t="str">
        <f>VLOOKUP(E4140,GDD!$A$2:$B$57,2)</f>
        <v>0-650</v>
      </c>
      <c r="I4140" cm="1">
        <f t="array" ref="I4140">IF(H4140="0-650",1,IF(H4140="650-900",2,IF(H4140="900+",3,NA)))</f>
        <v>1</v>
      </c>
      <c r="J4140">
        <v>2.6673326572005599E-4</v>
      </c>
      <c r="K4140" s="1">
        <v>8.8551967620748893E-5</v>
      </c>
      <c r="L4140">
        <v>0.90036366606531804</v>
      </c>
    </row>
    <row r="4141" spans="1:12" x14ac:dyDescent="0.2">
      <c r="A4141" t="s">
        <v>5946</v>
      </c>
      <c r="B4141" t="str">
        <f t="shared" si="181"/>
        <v>PSRI</v>
      </c>
      <c r="C4141">
        <f>VLOOKUP(B4141,GDD!$D$1:$E$31,2)</f>
        <v>27</v>
      </c>
      <c r="D4141" t="s">
        <v>6180</v>
      </c>
      <c r="E4141" s="2">
        <v>20210622</v>
      </c>
      <c r="F4141" t="str">
        <f t="shared" si="182"/>
        <v>RS14</v>
      </c>
      <c r="G4141" t="s">
        <v>1139</v>
      </c>
      <c r="H4141" t="str">
        <f>VLOOKUP(E4141,GDD!$A$2:$B$57,2)</f>
        <v>0-650</v>
      </c>
      <c r="I4141" cm="1">
        <f t="array" ref="I4141">IF(H4141="0-650",1,IF(H4141="650-900",2,IF(H4141="900+",3,NA)))</f>
        <v>1</v>
      </c>
      <c r="J4141" s="1">
        <v>1.14602283815878E-5</v>
      </c>
      <c r="K4141" s="1">
        <v>1.38734334368106E-5</v>
      </c>
      <c r="L4141">
        <v>0.71249224222472496</v>
      </c>
    </row>
    <row r="4142" spans="1:12" x14ac:dyDescent="0.2">
      <c r="A4142" t="s">
        <v>5947</v>
      </c>
      <c r="B4142" t="str">
        <f t="shared" si="181"/>
        <v>Carte1</v>
      </c>
      <c r="C4142">
        <f>VLOOKUP(B4142,GDD!$D$1:$E$31,2)</f>
        <v>28</v>
      </c>
      <c r="D4142" t="s">
        <v>6180</v>
      </c>
      <c r="E4142" s="2">
        <v>20210622</v>
      </c>
      <c r="F4142" t="str">
        <f t="shared" si="182"/>
        <v>RS14</v>
      </c>
      <c r="G4142" t="s">
        <v>1139</v>
      </c>
      <c r="H4142" t="str">
        <f>VLOOKUP(E4142,GDD!$A$2:$B$57,2)</f>
        <v>0-650</v>
      </c>
      <c r="I4142" cm="1">
        <f t="array" ref="I4142">IF(H4142="0-650",1,IF(H4142="650-900",2,IF(H4142="900+",3,NA)))</f>
        <v>1</v>
      </c>
      <c r="J4142">
        <v>6.6165974888934501E-3</v>
      </c>
      <c r="K4142">
        <v>2.4001608685120502E-3</v>
      </c>
      <c r="L4142">
        <v>0.89212737517450202</v>
      </c>
    </row>
    <row r="4143" spans="1:12" x14ac:dyDescent="0.2">
      <c r="A4143" t="s">
        <v>5948</v>
      </c>
      <c r="B4143" t="str">
        <f t="shared" si="181"/>
        <v>VOG1</v>
      </c>
      <c r="C4143">
        <f>VLOOKUP(B4143,GDD!$D$1:$E$31,2)</f>
        <v>29</v>
      </c>
      <c r="D4143" t="s">
        <v>6180</v>
      </c>
      <c r="E4143" s="2">
        <v>20210622</v>
      </c>
      <c r="F4143" t="str">
        <f t="shared" si="182"/>
        <v>RS14</v>
      </c>
      <c r="G4143" t="s">
        <v>1139</v>
      </c>
      <c r="H4143" t="str">
        <f>VLOOKUP(E4143,GDD!$A$2:$B$57,2)</f>
        <v>0-650</v>
      </c>
      <c r="I4143" cm="1">
        <f t="array" ref="I4143">IF(H4143="0-650",1,IF(H4143="650-900",2,IF(H4143="900+",3,NA)))</f>
        <v>1</v>
      </c>
      <c r="J4143">
        <v>2.3173949724240401E-3</v>
      </c>
      <c r="K4143">
        <v>1.43310767613667E-3</v>
      </c>
      <c r="L4143">
        <v>0.82909270485526598</v>
      </c>
    </row>
    <row r="4144" spans="1:12" x14ac:dyDescent="0.2">
      <c r="A4144" t="s">
        <v>5949</v>
      </c>
      <c r="B4144" t="str">
        <f t="shared" si="181"/>
        <v>SR700670</v>
      </c>
      <c r="C4144">
        <f>VLOOKUP(B4144,GDD!$D$1:$E$31,2)</f>
        <v>30</v>
      </c>
      <c r="D4144" t="s">
        <v>6180</v>
      </c>
      <c r="E4144" s="2">
        <v>20210622</v>
      </c>
      <c r="F4144" t="str">
        <f t="shared" si="182"/>
        <v>RS14</v>
      </c>
      <c r="G4144" t="s">
        <v>1139</v>
      </c>
      <c r="H4144" t="str">
        <f>VLOOKUP(E4144,GDD!$A$2:$B$57,2)</f>
        <v>0-650</v>
      </c>
      <c r="I4144" cm="1">
        <f t="array" ref="I4144">IF(H4144="0-650",1,IF(H4144="650-900",2,IF(H4144="900+",3,NA)))</f>
        <v>1</v>
      </c>
      <c r="J4144">
        <v>7.4569222160713298E-4</v>
      </c>
      <c r="K4144">
        <v>4.0371879823476698E-4</v>
      </c>
      <c r="L4144">
        <v>0.84712227664631501</v>
      </c>
    </row>
    <row r="4145" spans="1:12" x14ac:dyDescent="0.2">
      <c r="A4145" t="s">
        <v>5950</v>
      </c>
      <c r="B4145" t="str">
        <f t="shared" ref="B4145:B4208" si="183">LEFT(A4145,FIND("_2021",A4145)-1)</f>
        <v>NDVI</v>
      </c>
      <c r="C4145">
        <f>VLOOKUP(B4145,GDD!$D$1:$E$31,2)</f>
        <v>21</v>
      </c>
      <c r="D4145" t="s">
        <v>6180</v>
      </c>
      <c r="E4145" s="2">
        <v>20210702</v>
      </c>
      <c r="F4145" t="str">
        <f t="shared" ref="F4145:F4208" si="184">RIGHT(A4145,LEN(A4145)-LEN(E4145)-LEN(B4145)-2)</f>
        <v>RS14</v>
      </c>
      <c r="G4145" t="s">
        <v>1139</v>
      </c>
      <c r="H4145" t="str">
        <f>VLOOKUP(E4145,GDD!$A$2:$B$57,2)</f>
        <v>0-650</v>
      </c>
      <c r="I4145" cm="1">
        <f t="array" ref="I4145">IF(H4145="0-650",1,IF(H4145="650-900",2,IF(H4145="900+",3,NA)))</f>
        <v>1</v>
      </c>
      <c r="J4145" s="1">
        <v>1.95272579483798E-5</v>
      </c>
      <c r="K4145" s="1">
        <v>4.20918933511817E-5</v>
      </c>
      <c r="L4145">
        <v>0.58189768463386404</v>
      </c>
    </row>
    <row r="4146" spans="1:12" x14ac:dyDescent="0.2">
      <c r="A4146" t="s">
        <v>5951</v>
      </c>
      <c r="B4146" t="str">
        <f t="shared" si="183"/>
        <v>SR800680</v>
      </c>
      <c r="C4146">
        <f>VLOOKUP(B4146,GDD!$D$1:$E$31,2)</f>
        <v>22</v>
      </c>
      <c r="D4146" t="s">
        <v>6180</v>
      </c>
      <c r="E4146" s="2">
        <v>20210702</v>
      </c>
      <c r="F4146" t="str">
        <f t="shared" si="184"/>
        <v>RS14</v>
      </c>
      <c r="G4146" t="s">
        <v>1139</v>
      </c>
      <c r="H4146" t="str">
        <f>VLOOKUP(E4146,GDD!$A$2:$B$57,2)</f>
        <v>0-650</v>
      </c>
      <c r="I4146" cm="1">
        <f t="array" ref="I4146">IF(H4146="0-650",1,IF(H4146="650-900",2,IF(H4146="900+",3,NA)))</f>
        <v>1</v>
      </c>
      <c r="J4146">
        <v>2.8034952399092501E-2</v>
      </c>
      <c r="K4146">
        <v>4.5900002524615999E-2</v>
      </c>
      <c r="L4146">
        <v>0.64693625589993098</v>
      </c>
    </row>
    <row r="4147" spans="1:12" x14ac:dyDescent="0.2">
      <c r="A4147" t="s">
        <v>5952</v>
      </c>
      <c r="B4147" t="str">
        <f t="shared" si="183"/>
        <v>mRENDVI</v>
      </c>
      <c r="C4147">
        <f>VLOOKUP(B4147,GDD!$D$1:$E$31,2)</f>
        <v>23</v>
      </c>
      <c r="D4147" t="s">
        <v>6180</v>
      </c>
      <c r="E4147" s="2">
        <v>20210702</v>
      </c>
      <c r="F4147" t="str">
        <f t="shared" si="184"/>
        <v>RS14</v>
      </c>
      <c r="G4147" t="s">
        <v>1139</v>
      </c>
      <c r="H4147" t="str">
        <f>VLOOKUP(E4147,GDD!$A$2:$B$57,2)</f>
        <v>0-650</v>
      </c>
      <c r="I4147" cm="1">
        <f t="array" ref="I4147">IF(H4147="0-650",1,IF(H4147="650-900",2,IF(H4147="900+",3,NA)))</f>
        <v>1</v>
      </c>
      <c r="J4147" s="1">
        <v>8.48810043582613E-6</v>
      </c>
      <c r="K4147" s="1">
        <v>4.7241160515661598E-5</v>
      </c>
      <c r="L4147">
        <v>0.35023917968393697</v>
      </c>
    </row>
    <row r="4148" spans="1:12" x14ac:dyDescent="0.2">
      <c r="A4148" t="s">
        <v>5953</v>
      </c>
      <c r="B4148" t="str">
        <f t="shared" si="183"/>
        <v>GNDVI</v>
      </c>
      <c r="C4148">
        <f>VLOOKUP(B4148,GDD!$D$1:$E$31,2)</f>
        <v>24</v>
      </c>
      <c r="D4148" t="s">
        <v>6180</v>
      </c>
      <c r="E4148" s="2">
        <v>20210702</v>
      </c>
      <c r="F4148" t="str">
        <f t="shared" si="184"/>
        <v>RS14</v>
      </c>
      <c r="G4148" t="s">
        <v>1139</v>
      </c>
      <c r="H4148" t="str">
        <f>VLOOKUP(E4148,GDD!$A$2:$B$57,2)</f>
        <v>0-650</v>
      </c>
      <c r="I4148" cm="1">
        <f t="array" ref="I4148">IF(H4148="0-650",1,IF(H4148="650-900",2,IF(H4148="900+",3,NA)))</f>
        <v>1</v>
      </c>
      <c r="J4148" s="1">
        <v>1.0332473285486E-5</v>
      </c>
      <c r="K4148" s="1">
        <v>2.30100628534478E-5</v>
      </c>
      <c r="L4148">
        <v>0.57394676258022803</v>
      </c>
    </row>
    <row r="4149" spans="1:12" x14ac:dyDescent="0.2">
      <c r="A4149" t="s">
        <v>5954</v>
      </c>
      <c r="B4149" t="str">
        <f t="shared" si="183"/>
        <v>PRI</v>
      </c>
      <c r="C4149">
        <f>VLOOKUP(B4149,GDD!$D$1:$E$31,2)</f>
        <v>25</v>
      </c>
      <c r="D4149" t="s">
        <v>6180</v>
      </c>
      <c r="E4149" s="2">
        <v>20210702</v>
      </c>
      <c r="F4149" t="str">
        <f t="shared" si="184"/>
        <v>RS14</v>
      </c>
      <c r="G4149" t="s">
        <v>1139</v>
      </c>
      <c r="H4149" t="str">
        <f>VLOOKUP(E4149,GDD!$A$2:$B$57,2)</f>
        <v>0-650</v>
      </c>
      <c r="I4149" cm="1">
        <f t="array" ref="I4149">IF(H4149="0-650",1,IF(H4149="650-900",2,IF(H4149="900+",3,NA)))</f>
        <v>1</v>
      </c>
      <c r="J4149" s="1">
        <v>4.6871297018815502E-7</v>
      </c>
      <c r="K4149" s="1">
        <v>1.36819332994525E-5</v>
      </c>
      <c r="L4149">
        <v>9.3195399053758898E-2</v>
      </c>
    </row>
    <row r="4150" spans="1:12" x14ac:dyDescent="0.2">
      <c r="A4150" t="s">
        <v>5955</v>
      </c>
      <c r="B4150" t="str">
        <f t="shared" si="183"/>
        <v>OSAVI</v>
      </c>
      <c r="C4150">
        <f>VLOOKUP(B4150,GDD!$D$1:$E$31,2)</f>
        <v>26</v>
      </c>
      <c r="D4150" t="s">
        <v>6180</v>
      </c>
      <c r="E4150" s="2">
        <v>20210702</v>
      </c>
      <c r="F4150" t="str">
        <f t="shared" si="184"/>
        <v>RS14</v>
      </c>
      <c r="G4150" t="s">
        <v>1139</v>
      </c>
      <c r="H4150" t="str">
        <f>VLOOKUP(E4150,GDD!$A$2:$B$57,2)</f>
        <v>0-650</v>
      </c>
      <c r="I4150" cm="1">
        <f t="array" ref="I4150">IF(H4150="0-650",1,IF(H4150="650-900",2,IF(H4150="900+",3,NA)))</f>
        <v>1</v>
      </c>
      <c r="J4150">
        <v>0</v>
      </c>
      <c r="K4150">
        <v>1.8849335726318599E-4</v>
      </c>
      <c r="L4150">
        <v>0</v>
      </c>
    </row>
    <row r="4151" spans="1:12" x14ac:dyDescent="0.2">
      <c r="A4151" t="s">
        <v>5956</v>
      </c>
      <c r="B4151" t="str">
        <f t="shared" si="183"/>
        <v>PSRI</v>
      </c>
      <c r="C4151">
        <f>VLOOKUP(B4151,GDD!$D$1:$E$31,2)</f>
        <v>27</v>
      </c>
      <c r="D4151" t="s">
        <v>6180</v>
      </c>
      <c r="E4151" s="2">
        <v>20210702</v>
      </c>
      <c r="F4151" t="str">
        <f t="shared" si="184"/>
        <v>RS14</v>
      </c>
      <c r="G4151" t="s">
        <v>1139</v>
      </c>
      <c r="H4151" t="str">
        <f>VLOOKUP(E4151,GDD!$A$2:$B$57,2)</f>
        <v>0-650</v>
      </c>
      <c r="I4151" cm="1">
        <f t="array" ref="I4151">IF(H4151="0-650",1,IF(H4151="650-900",2,IF(H4151="900+",3,NA)))</f>
        <v>1</v>
      </c>
      <c r="J4151">
        <v>0</v>
      </c>
      <c r="K4151" s="1">
        <v>5.9117692502968299E-6</v>
      </c>
      <c r="L4151">
        <v>0</v>
      </c>
    </row>
    <row r="4152" spans="1:12" x14ac:dyDescent="0.2">
      <c r="A4152" t="s">
        <v>5957</v>
      </c>
      <c r="B4152" t="str">
        <f t="shared" si="183"/>
        <v>Carte1</v>
      </c>
      <c r="C4152">
        <f>VLOOKUP(B4152,GDD!$D$1:$E$31,2)</f>
        <v>28</v>
      </c>
      <c r="D4152" t="s">
        <v>6180</v>
      </c>
      <c r="E4152" s="2">
        <v>20210702</v>
      </c>
      <c r="F4152" t="str">
        <f t="shared" si="184"/>
        <v>RS14</v>
      </c>
      <c r="G4152" t="s">
        <v>1139</v>
      </c>
      <c r="H4152" t="str">
        <f>VLOOKUP(E4152,GDD!$A$2:$B$57,2)</f>
        <v>0-650</v>
      </c>
      <c r="I4152" cm="1">
        <f t="array" ref="I4152">IF(H4152="0-650",1,IF(H4152="650-900",2,IF(H4152="900+",3,NA)))</f>
        <v>1</v>
      </c>
      <c r="J4152">
        <v>1.16577580788099E-4</v>
      </c>
      <c r="K4152">
        <v>1.38240811969703E-3</v>
      </c>
      <c r="L4152">
        <v>0.201907795159395</v>
      </c>
    </row>
    <row r="4153" spans="1:12" x14ac:dyDescent="0.2">
      <c r="A4153" t="s">
        <v>5958</v>
      </c>
      <c r="B4153" t="str">
        <f t="shared" si="183"/>
        <v>VOG1</v>
      </c>
      <c r="C4153">
        <f>VLOOKUP(B4153,GDD!$D$1:$E$31,2)</f>
        <v>29</v>
      </c>
      <c r="D4153" t="s">
        <v>6180</v>
      </c>
      <c r="E4153" s="2">
        <v>20210702</v>
      </c>
      <c r="F4153" t="str">
        <f t="shared" si="184"/>
        <v>RS14</v>
      </c>
      <c r="G4153" t="s">
        <v>1139</v>
      </c>
      <c r="H4153" t="str">
        <f>VLOOKUP(E4153,GDD!$A$2:$B$57,2)</f>
        <v>0-650</v>
      </c>
      <c r="I4153" cm="1">
        <f t="array" ref="I4153">IF(H4153="0-650",1,IF(H4153="650-900",2,IF(H4153="900+",3,NA)))</f>
        <v>1</v>
      </c>
      <c r="J4153">
        <v>1.53312819586762E-4</v>
      </c>
      <c r="K4153">
        <v>4.7493461853577202E-4</v>
      </c>
      <c r="L4153">
        <v>0.491979574479319</v>
      </c>
    </row>
    <row r="4154" spans="1:12" x14ac:dyDescent="0.2">
      <c r="A4154" t="s">
        <v>5959</v>
      </c>
      <c r="B4154" t="str">
        <f t="shared" si="183"/>
        <v>SR700670</v>
      </c>
      <c r="C4154">
        <f>VLOOKUP(B4154,GDD!$D$1:$E$31,2)</f>
        <v>30</v>
      </c>
      <c r="D4154" t="s">
        <v>6180</v>
      </c>
      <c r="E4154" s="2">
        <v>20210702</v>
      </c>
      <c r="F4154" t="str">
        <f t="shared" si="184"/>
        <v>RS14</v>
      </c>
      <c r="G4154" t="s">
        <v>1139</v>
      </c>
      <c r="H4154" t="str">
        <f>VLOOKUP(E4154,GDD!$A$2:$B$57,2)</f>
        <v>0-650</v>
      </c>
      <c r="I4154" cm="1">
        <f t="array" ref="I4154">IF(H4154="0-650",1,IF(H4154="650-900",2,IF(H4154="900+",3,NA)))</f>
        <v>1</v>
      </c>
      <c r="J4154" s="1">
        <v>3.87235042622401E-5</v>
      </c>
      <c r="K4154">
        <v>2.2840002976638399E-4</v>
      </c>
      <c r="L4154">
        <v>0.33714580453091503</v>
      </c>
    </row>
    <row r="4155" spans="1:12" x14ac:dyDescent="0.2">
      <c r="A4155" t="s">
        <v>5960</v>
      </c>
      <c r="B4155" t="str">
        <f t="shared" si="183"/>
        <v>NDVI</v>
      </c>
      <c r="C4155">
        <f>VLOOKUP(B4155,GDD!$D$1:$E$31,2)</f>
        <v>21</v>
      </c>
      <c r="D4155" t="s">
        <v>6180</v>
      </c>
      <c r="E4155" s="2">
        <v>20210727</v>
      </c>
      <c r="F4155" t="str">
        <f t="shared" si="184"/>
        <v>RS14</v>
      </c>
      <c r="G4155" t="s">
        <v>1139</v>
      </c>
      <c r="H4155" t="str">
        <f>VLOOKUP(E4155,GDD!$A$2:$B$57,2)</f>
        <v>650-900</v>
      </c>
      <c r="I4155" cm="1">
        <f t="array" ref="I4155">IF(H4155="0-650",1,IF(H4155="650-900",2,IF(H4155="900+",3,NA)))</f>
        <v>2</v>
      </c>
      <c r="J4155" s="1">
        <v>4.1069156267063602E-5</v>
      </c>
      <c r="K4155" s="1">
        <v>6.8368830189792894E-5</v>
      </c>
      <c r="L4155">
        <v>0.64312479910152898</v>
      </c>
    </row>
    <row r="4156" spans="1:12" x14ac:dyDescent="0.2">
      <c r="A4156" t="s">
        <v>5961</v>
      </c>
      <c r="B4156" t="str">
        <f t="shared" si="183"/>
        <v>SR800680</v>
      </c>
      <c r="C4156">
        <f>VLOOKUP(B4156,GDD!$D$1:$E$31,2)</f>
        <v>22</v>
      </c>
      <c r="D4156" t="s">
        <v>6180</v>
      </c>
      <c r="E4156" s="2">
        <v>20210727</v>
      </c>
      <c r="F4156" t="str">
        <f t="shared" si="184"/>
        <v>RS14</v>
      </c>
      <c r="G4156" t="s">
        <v>1139</v>
      </c>
      <c r="H4156" t="str">
        <f>VLOOKUP(E4156,GDD!$A$2:$B$57,2)</f>
        <v>650-900</v>
      </c>
      <c r="I4156" cm="1">
        <f t="array" ref="I4156">IF(H4156="0-650",1,IF(H4156="650-900",2,IF(H4156="900+",3,NA)))</f>
        <v>2</v>
      </c>
      <c r="J4156">
        <v>0.34817109927317402</v>
      </c>
      <c r="K4156">
        <v>0.46696615129998598</v>
      </c>
      <c r="L4156">
        <v>0.69105358887147905</v>
      </c>
    </row>
    <row r="4157" spans="1:12" x14ac:dyDescent="0.2">
      <c r="A4157" t="s">
        <v>5962</v>
      </c>
      <c r="B4157" t="str">
        <f t="shared" si="183"/>
        <v>mRENDVI</v>
      </c>
      <c r="C4157">
        <f>VLOOKUP(B4157,GDD!$D$1:$E$31,2)</f>
        <v>23</v>
      </c>
      <c r="D4157" t="s">
        <v>6180</v>
      </c>
      <c r="E4157" s="2">
        <v>20210727</v>
      </c>
      <c r="F4157" t="str">
        <f t="shared" si="184"/>
        <v>RS14</v>
      </c>
      <c r="G4157" t="s">
        <v>1139</v>
      </c>
      <c r="H4157" t="str">
        <f>VLOOKUP(E4157,GDD!$A$2:$B$57,2)</f>
        <v>650-900</v>
      </c>
      <c r="I4157" cm="1">
        <f t="array" ref="I4157">IF(H4157="0-650",1,IF(H4157="650-900",2,IF(H4157="900+",3,NA)))</f>
        <v>2</v>
      </c>
      <c r="J4157" s="1">
        <v>4.46453660772414E-5</v>
      </c>
      <c r="K4157" s="1">
        <v>6.9284175668474094E-5</v>
      </c>
      <c r="L4157">
        <v>0.65906858435541904</v>
      </c>
    </row>
    <row r="4158" spans="1:12" x14ac:dyDescent="0.2">
      <c r="A4158" t="s">
        <v>5963</v>
      </c>
      <c r="B4158" t="str">
        <f t="shared" si="183"/>
        <v>GNDVI</v>
      </c>
      <c r="C4158">
        <f>VLOOKUP(B4158,GDD!$D$1:$E$31,2)</f>
        <v>24</v>
      </c>
      <c r="D4158" t="s">
        <v>6180</v>
      </c>
      <c r="E4158" s="2">
        <v>20210727</v>
      </c>
      <c r="F4158" t="str">
        <f t="shared" si="184"/>
        <v>RS14</v>
      </c>
      <c r="G4158" t="s">
        <v>1139</v>
      </c>
      <c r="H4158" t="str">
        <f>VLOOKUP(E4158,GDD!$A$2:$B$57,2)</f>
        <v>650-900</v>
      </c>
      <c r="I4158" cm="1">
        <f t="array" ref="I4158">IF(H4158="0-650",1,IF(H4158="650-900",2,IF(H4158="900+",3,NA)))</f>
        <v>2</v>
      </c>
      <c r="J4158" s="1">
        <v>3.7659807512384901E-5</v>
      </c>
      <c r="K4158" s="1">
        <v>5.3373932192528097E-5</v>
      </c>
      <c r="L4158">
        <v>0.67915325615609901</v>
      </c>
    </row>
    <row r="4159" spans="1:12" x14ac:dyDescent="0.2">
      <c r="A4159" t="s">
        <v>5964</v>
      </c>
      <c r="B4159" t="str">
        <f t="shared" si="183"/>
        <v>PRI</v>
      </c>
      <c r="C4159">
        <f>VLOOKUP(B4159,GDD!$D$1:$E$31,2)</f>
        <v>25</v>
      </c>
      <c r="D4159" t="s">
        <v>6180</v>
      </c>
      <c r="E4159" s="2">
        <v>20210727</v>
      </c>
      <c r="F4159" t="str">
        <f t="shared" si="184"/>
        <v>RS14</v>
      </c>
      <c r="G4159" t="s">
        <v>1139</v>
      </c>
      <c r="H4159" t="str">
        <f>VLOOKUP(E4159,GDD!$A$2:$B$57,2)</f>
        <v>650-900</v>
      </c>
      <c r="I4159" cm="1">
        <f t="array" ref="I4159">IF(H4159="0-650",1,IF(H4159="650-900",2,IF(H4159="900+",3,NA)))</f>
        <v>2</v>
      </c>
      <c r="J4159" s="1">
        <v>3.9878247287844797E-6</v>
      </c>
      <c r="K4159" s="1">
        <v>2.61714573527886E-5</v>
      </c>
      <c r="L4159">
        <v>0.313714321843583</v>
      </c>
    </row>
    <row r="4160" spans="1:12" x14ac:dyDescent="0.2">
      <c r="A4160" t="s">
        <v>5965</v>
      </c>
      <c r="B4160" t="str">
        <f t="shared" si="183"/>
        <v>OSAVI</v>
      </c>
      <c r="C4160">
        <f>VLOOKUP(B4160,GDD!$D$1:$E$31,2)</f>
        <v>26</v>
      </c>
      <c r="D4160" t="s">
        <v>6180</v>
      </c>
      <c r="E4160" s="2">
        <v>20210727</v>
      </c>
      <c r="F4160" t="str">
        <f t="shared" si="184"/>
        <v>RS14</v>
      </c>
      <c r="G4160" t="s">
        <v>1139</v>
      </c>
      <c r="H4160" t="str">
        <f>VLOOKUP(E4160,GDD!$A$2:$B$57,2)</f>
        <v>650-900</v>
      </c>
      <c r="I4160" cm="1">
        <f t="array" ref="I4160">IF(H4160="0-650",1,IF(H4160="650-900",2,IF(H4160="900+",3,NA)))</f>
        <v>2</v>
      </c>
      <c r="J4160">
        <v>1.48863853036586E-4</v>
      </c>
      <c r="K4160">
        <v>4.3837715524331201E-4</v>
      </c>
      <c r="L4160">
        <v>0.50464107020577098</v>
      </c>
    </row>
    <row r="4161" spans="1:12" x14ac:dyDescent="0.2">
      <c r="A4161" t="s">
        <v>5966</v>
      </c>
      <c r="B4161" t="str">
        <f t="shared" si="183"/>
        <v>PSRI</v>
      </c>
      <c r="C4161">
        <f>VLOOKUP(B4161,GDD!$D$1:$E$31,2)</f>
        <v>27</v>
      </c>
      <c r="D4161" t="s">
        <v>6180</v>
      </c>
      <c r="E4161" s="2">
        <v>20210727</v>
      </c>
      <c r="F4161" t="str">
        <f t="shared" si="184"/>
        <v>RS14</v>
      </c>
      <c r="G4161" t="s">
        <v>1139</v>
      </c>
      <c r="H4161" t="str">
        <f>VLOOKUP(E4161,GDD!$A$2:$B$57,2)</f>
        <v>650-900</v>
      </c>
      <c r="I4161" cm="1">
        <f t="array" ref="I4161">IF(H4161="0-650",1,IF(H4161="650-900",2,IF(H4161="900+",3,NA)))</f>
        <v>2</v>
      </c>
      <c r="J4161" s="1">
        <v>3.6158640744452601E-6</v>
      </c>
      <c r="K4161" s="1">
        <v>8.4164510643737001E-6</v>
      </c>
      <c r="L4161">
        <v>0.56310049044878197</v>
      </c>
    </row>
    <row r="4162" spans="1:12" x14ac:dyDescent="0.2">
      <c r="A4162" t="s">
        <v>5967</v>
      </c>
      <c r="B4162" t="str">
        <f t="shared" si="183"/>
        <v>Carte1</v>
      </c>
      <c r="C4162">
        <f>VLOOKUP(B4162,GDD!$D$1:$E$31,2)</f>
        <v>28</v>
      </c>
      <c r="D4162" t="s">
        <v>6180</v>
      </c>
      <c r="E4162" s="2">
        <v>20210727</v>
      </c>
      <c r="F4162" t="str">
        <f t="shared" si="184"/>
        <v>RS14</v>
      </c>
      <c r="G4162" t="s">
        <v>1139</v>
      </c>
      <c r="H4162" t="str">
        <f>VLOOKUP(E4162,GDD!$A$2:$B$57,2)</f>
        <v>650-900</v>
      </c>
      <c r="I4162" cm="1">
        <f t="array" ref="I4162">IF(H4162="0-650",1,IF(H4162="650-900",2,IF(H4162="900+",3,NA)))</f>
        <v>2</v>
      </c>
      <c r="J4162">
        <v>1.6323509689831501E-2</v>
      </c>
      <c r="K4162">
        <v>0.16185367088490801</v>
      </c>
      <c r="L4162">
        <v>0.23228134663898101</v>
      </c>
    </row>
    <row r="4163" spans="1:12" x14ac:dyDescent="0.2">
      <c r="A4163" t="s">
        <v>5968</v>
      </c>
      <c r="B4163" t="str">
        <f t="shared" si="183"/>
        <v>VOG1</v>
      </c>
      <c r="C4163">
        <f>VLOOKUP(B4163,GDD!$D$1:$E$31,2)</f>
        <v>29</v>
      </c>
      <c r="D4163" t="s">
        <v>6180</v>
      </c>
      <c r="E4163" s="2">
        <v>20210727</v>
      </c>
      <c r="F4163" t="str">
        <f t="shared" si="184"/>
        <v>RS14</v>
      </c>
      <c r="G4163" t="s">
        <v>1139</v>
      </c>
      <c r="H4163" t="str">
        <f>VLOOKUP(E4163,GDD!$A$2:$B$57,2)</f>
        <v>650-900</v>
      </c>
      <c r="I4163" cm="1">
        <f t="array" ref="I4163">IF(H4163="0-650",1,IF(H4163="650-900",2,IF(H4163="900+",3,NA)))</f>
        <v>2</v>
      </c>
      <c r="J4163">
        <v>3.6764670783148099E-4</v>
      </c>
      <c r="K4163">
        <v>1.27755478512285E-3</v>
      </c>
      <c r="L4163">
        <v>0.46332387416660598</v>
      </c>
    </row>
    <row r="4164" spans="1:12" x14ac:dyDescent="0.2">
      <c r="A4164" t="s">
        <v>5969</v>
      </c>
      <c r="B4164" t="str">
        <f t="shared" si="183"/>
        <v>SR700670</v>
      </c>
      <c r="C4164">
        <f>VLOOKUP(B4164,GDD!$D$1:$E$31,2)</f>
        <v>30</v>
      </c>
      <c r="D4164" t="s">
        <v>6180</v>
      </c>
      <c r="E4164" s="2">
        <v>20210727</v>
      </c>
      <c r="F4164" t="str">
        <f t="shared" si="184"/>
        <v>RS14</v>
      </c>
      <c r="G4164" t="s">
        <v>1139</v>
      </c>
      <c r="H4164" t="str">
        <f>VLOOKUP(E4164,GDD!$A$2:$B$57,2)</f>
        <v>650-900</v>
      </c>
      <c r="I4164" cm="1">
        <f t="array" ref="I4164">IF(H4164="0-650",1,IF(H4164="650-900",2,IF(H4164="900+",3,NA)))</f>
        <v>2</v>
      </c>
      <c r="J4164">
        <v>4.6601356858350698E-4</v>
      </c>
      <c r="K4164">
        <v>1.0054504963401499E-3</v>
      </c>
      <c r="L4164">
        <v>0.58167082306539597</v>
      </c>
    </row>
    <row r="4165" spans="1:12" x14ac:dyDescent="0.2">
      <c r="A4165" t="s">
        <v>5970</v>
      </c>
      <c r="B4165" t="str">
        <f t="shared" si="183"/>
        <v>NDVI</v>
      </c>
      <c r="C4165">
        <f>VLOOKUP(B4165,GDD!$D$1:$E$31,2)</f>
        <v>21</v>
      </c>
      <c r="D4165" t="s">
        <v>6180</v>
      </c>
      <c r="E4165" s="2">
        <v>20210816</v>
      </c>
      <c r="F4165" t="str">
        <f t="shared" si="184"/>
        <v>RS14</v>
      </c>
      <c r="G4165" t="s">
        <v>1139</v>
      </c>
      <c r="H4165" t="str">
        <f>VLOOKUP(E4165,GDD!$A$2:$B$57,2)</f>
        <v>900+</v>
      </c>
      <c r="I4165" cm="1">
        <f t="array" ref="I4165">IF(H4165="0-650",1,IF(H4165="650-900",2,IF(H4165="900+",3,NA)))</f>
        <v>3</v>
      </c>
      <c r="J4165">
        <v>2.8689308299462499E-4</v>
      </c>
      <c r="K4165">
        <v>1.14394139971918E-4</v>
      </c>
      <c r="L4165">
        <v>0.88268150759972797</v>
      </c>
    </row>
    <row r="4166" spans="1:12" x14ac:dyDescent="0.2">
      <c r="A4166" t="s">
        <v>5971</v>
      </c>
      <c r="B4166" t="str">
        <f t="shared" si="183"/>
        <v>SR800680</v>
      </c>
      <c r="C4166">
        <f>VLOOKUP(B4166,GDD!$D$1:$E$31,2)</f>
        <v>22</v>
      </c>
      <c r="D4166" t="s">
        <v>6180</v>
      </c>
      <c r="E4166" s="2">
        <v>20210816</v>
      </c>
      <c r="F4166" t="str">
        <f t="shared" si="184"/>
        <v>RS14</v>
      </c>
      <c r="G4166" t="s">
        <v>1139</v>
      </c>
      <c r="H4166" t="str">
        <f>VLOOKUP(E4166,GDD!$A$2:$B$57,2)</f>
        <v>900+</v>
      </c>
      <c r="I4166" cm="1">
        <f t="array" ref="I4166">IF(H4166="0-650",1,IF(H4166="650-900",2,IF(H4166="900+",3,NA)))</f>
        <v>3</v>
      </c>
      <c r="J4166">
        <v>1.94068275891046</v>
      </c>
      <c r="K4166">
        <v>0.38164048602705303</v>
      </c>
      <c r="L4166">
        <v>0.93848168394293197</v>
      </c>
    </row>
    <row r="4167" spans="1:12" x14ac:dyDescent="0.2">
      <c r="A4167" t="s">
        <v>5972</v>
      </c>
      <c r="B4167" t="str">
        <f t="shared" si="183"/>
        <v>mRENDVI</v>
      </c>
      <c r="C4167">
        <f>VLOOKUP(B4167,GDD!$D$1:$E$31,2)</f>
        <v>23</v>
      </c>
      <c r="D4167" t="s">
        <v>6180</v>
      </c>
      <c r="E4167" s="2">
        <v>20210816</v>
      </c>
      <c r="F4167" t="str">
        <f t="shared" si="184"/>
        <v>RS14</v>
      </c>
      <c r="G4167" t="s">
        <v>1139</v>
      </c>
      <c r="H4167" t="str">
        <f>VLOOKUP(E4167,GDD!$A$2:$B$57,2)</f>
        <v>900+</v>
      </c>
      <c r="I4167" cm="1">
        <f t="array" ref="I4167">IF(H4167="0-650",1,IF(H4167="650-900",2,IF(H4167="900+",3,NA)))</f>
        <v>3</v>
      </c>
      <c r="J4167">
        <v>2.0380255871372901E-4</v>
      </c>
      <c r="K4167">
        <v>1.1969423990826E-4</v>
      </c>
      <c r="L4167">
        <v>0.83628241524104396</v>
      </c>
    </row>
    <row r="4168" spans="1:12" x14ac:dyDescent="0.2">
      <c r="A4168" t="s">
        <v>5973</v>
      </c>
      <c r="B4168" t="str">
        <f t="shared" si="183"/>
        <v>GNDVI</v>
      </c>
      <c r="C4168">
        <f>VLOOKUP(B4168,GDD!$D$1:$E$31,2)</f>
        <v>24</v>
      </c>
      <c r="D4168" t="s">
        <v>6180</v>
      </c>
      <c r="E4168" s="2">
        <v>20210816</v>
      </c>
      <c r="F4168" t="str">
        <f t="shared" si="184"/>
        <v>RS14</v>
      </c>
      <c r="G4168" t="s">
        <v>1139</v>
      </c>
      <c r="H4168" t="str">
        <f>VLOOKUP(E4168,GDD!$A$2:$B$57,2)</f>
        <v>900+</v>
      </c>
      <c r="I4168" cm="1">
        <f t="array" ref="I4168">IF(H4168="0-650",1,IF(H4168="650-900",2,IF(H4168="900+",3,NA)))</f>
        <v>3</v>
      </c>
      <c r="J4168">
        <v>1.6645194978289499E-4</v>
      </c>
      <c r="K4168">
        <v>1.01051289570663E-4</v>
      </c>
      <c r="L4168">
        <v>0.83169538964419698</v>
      </c>
    </row>
    <row r="4169" spans="1:12" x14ac:dyDescent="0.2">
      <c r="A4169" t="s">
        <v>5974</v>
      </c>
      <c r="B4169" t="str">
        <f t="shared" si="183"/>
        <v>PRI</v>
      </c>
      <c r="C4169">
        <f>VLOOKUP(B4169,GDD!$D$1:$E$31,2)</f>
        <v>25</v>
      </c>
      <c r="D4169" t="s">
        <v>6180</v>
      </c>
      <c r="E4169" s="2">
        <v>20210816</v>
      </c>
      <c r="F4169" t="str">
        <f t="shared" si="184"/>
        <v>RS14</v>
      </c>
      <c r="G4169" t="s">
        <v>1139</v>
      </c>
      <c r="H4169" t="str">
        <f>VLOOKUP(E4169,GDD!$A$2:$B$57,2)</f>
        <v>900+</v>
      </c>
      <c r="I4169" cm="1">
        <f t="array" ref="I4169">IF(H4169="0-650",1,IF(H4169="650-900",2,IF(H4169="900+",3,NA)))</f>
        <v>3</v>
      </c>
      <c r="J4169" s="1">
        <v>1.09548880282944E-5</v>
      </c>
      <c r="K4169" s="1">
        <v>3.3206309406313701E-5</v>
      </c>
      <c r="L4169">
        <v>0.49741455813818097</v>
      </c>
    </row>
    <row r="4170" spans="1:12" x14ac:dyDescent="0.2">
      <c r="A4170" t="s">
        <v>5975</v>
      </c>
      <c r="B4170" t="str">
        <f t="shared" si="183"/>
        <v>OSAVI</v>
      </c>
      <c r="C4170">
        <f>VLOOKUP(B4170,GDD!$D$1:$E$31,2)</f>
        <v>26</v>
      </c>
      <c r="D4170" t="s">
        <v>6180</v>
      </c>
      <c r="E4170" s="2">
        <v>20210816</v>
      </c>
      <c r="F4170" t="str">
        <f t="shared" si="184"/>
        <v>RS14</v>
      </c>
      <c r="G4170" t="s">
        <v>1139</v>
      </c>
      <c r="H4170" t="str">
        <f>VLOOKUP(E4170,GDD!$A$2:$B$57,2)</f>
        <v>900+</v>
      </c>
      <c r="I4170" cm="1">
        <f t="array" ref="I4170">IF(H4170="0-650",1,IF(H4170="650-900",2,IF(H4170="900+",3,NA)))</f>
        <v>3</v>
      </c>
      <c r="J4170">
        <v>5.1879457714111999E-4</v>
      </c>
      <c r="K4170">
        <v>1.0307060558621599E-4</v>
      </c>
      <c r="L4170">
        <v>0.937888857025162</v>
      </c>
    </row>
    <row r="4171" spans="1:12" x14ac:dyDescent="0.2">
      <c r="A4171" t="s">
        <v>5976</v>
      </c>
      <c r="B4171" t="str">
        <f t="shared" si="183"/>
        <v>PSRI</v>
      </c>
      <c r="C4171">
        <f>VLOOKUP(B4171,GDD!$D$1:$E$31,2)</f>
        <v>27</v>
      </c>
      <c r="D4171" t="s">
        <v>6180</v>
      </c>
      <c r="E4171" s="2">
        <v>20210816</v>
      </c>
      <c r="F4171" t="str">
        <f t="shared" si="184"/>
        <v>RS14</v>
      </c>
      <c r="G4171" t="s">
        <v>1139</v>
      </c>
      <c r="H4171" t="str">
        <f>VLOOKUP(E4171,GDD!$A$2:$B$57,2)</f>
        <v>900+</v>
      </c>
      <c r="I4171" cm="1">
        <f t="array" ref="I4171">IF(H4171="0-650",1,IF(H4171="650-900",2,IF(H4171="900+",3,NA)))</f>
        <v>3</v>
      </c>
      <c r="J4171" s="1">
        <v>2.2004021981519301E-5</v>
      </c>
      <c r="K4171" s="1">
        <v>4.2081420299152203E-6</v>
      </c>
      <c r="L4171">
        <v>0.94007220782591505</v>
      </c>
    </row>
    <row r="4172" spans="1:12" x14ac:dyDescent="0.2">
      <c r="A4172" t="s">
        <v>5977</v>
      </c>
      <c r="B4172" t="str">
        <f t="shared" si="183"/>
        <v>Carte1</v>
      </c>
      <c r="C4172">
        <f>VLOOKUP(B4172,GDD!$D$1:$E$31,2)</f>
        <v>28</v>
      </c>
      <c r="D4172" t="s">
        <v>6180</v>
      </c>
      <c r="E4172" s="2">
        <v>20210816</v>
      </c>
      <c r="F4172" t="str">
        <f t="shared" si="184"/>
        <v>RS14</v>
      </c>
      <c r="G4172" t="s">
        <v>1139</v>
      </c>
      <c r="H4172" t="str">
        <f>VLOOKUP(E4172,GDD!$A$2:$B$57,2)</f>
        <v>900+</v>
      </c>
      <c r="I4172" cm="1">
        <f t="array" ref="I4172">IF(H4172="0-650",1,IF(H4172="650-900",2,IF(H4172="900+",3,NA)))</f>
        <v>3</v>
      </c>
      <c r="J4172">
        <v>0.190717141779216</v>
      </c>
      <c r="K4172">
        <v>0.477812069856697</v>
      </c>
      <c r="L4172">
        <v>0.54492506449640299</v>
      </c>
    </row>
    <row r="4173" spans="1:12" x14ac:dyDescent="0.2">
      <c r="A4173" t="s">
        <v>5978</v>
      </c>
      <c r="B4173" t="str">
        <f t="shared" si="183"/>
        <v>VOG1</v>
      </c>
      <c r="C4173">
        <f>VLOOKUP(B4173,GDD!$D$1:$E$31,2)</f>
        <v>29</v>
      </c>
      <c r="D4173" t="s">
        <v>6180</v>
      </c>
      <c r="E4173" s="2">
        <v>20210816</v>
      </c>
      <c r="F4173" t="str">
        <f t="shared" si="184"/>
        <v>RS14</v>
      </c>
      <c r="G4173" t="s">
        <v>1139</v>
      </c>
      <c r="H4173" t="str">
        <f>VLOOKUP(E4173,GDD!$A$2:$B$57,2)</f>
        <v>900+</v>
      </c>
      <c r="I4173" cm="1">
        <f t="array" ref="I4173">IF(H4173="0-650",1,IF(H4173="650-900",2,IF(H4173="900+",3,NA)))</f>
        <v>3</v>
      </c>
      <c r="J4173">
        <v>4.76002955994547E-3</v>
      </c>
      <c r="K4173">
        <v>2.80769928071232E-3</v>
      </c>
      <c r="L4173">
        <v>0.83568971670326397</v>
      </c>
    </row>
    <row r="4174" spans="1:12" x14ac:dyDescent="0.2">
      <c r="A4174" t="s">
        <v>5979</v>
      </c>
      <c r="B4174" t="str">
        <f t="shared" si="183"/>
        <v>SR700670</v>
      </c>
      <c r="C4174">
        <f>VLOOKUP(B4174,GDD!$D$1:$E$31,2)</f>
        <v>30</v>
      </c>
      <c r="D4174" t="s">
        <v>6180</v>
      </c>
      <c r="E4174" s="2">
        <v>20210816</v>
      </c>
      <c r="F4174" t="str">
        <f t="shared" si="184"/>
        <v>RS14</v>
      </c>
      <c r="G4174" t="s">
        <v>1139</v>
      </c>
      <c r="H4174" t="str">
        <f>VLOOKUP(E4174,GDD!$A$2:$B$57,2)</f>
        <v>900+</v>
      </c>
      <c r="I4174" cm="1">
        <f t="array" ref="I4174">IF(H4174="0-650",1,IF(H4174="650-900",2,IF(H4174="900+",3,NA)))</f>
        <v>3</v>
      </c>
      <c r="J4174">
        <v>2.28568201580616E-3</v>
      </c>
      <c r="K4174">
        <v>6.51439212775007E-4</v>
      </c>
      <c r="L4174">
        <v>0.91323959624338102</v>
      </c>
    </row>
    <row r="4175" spans="1:12" x14ac:dyDescent="0.2">
      <c r="A4175" t="s">
        <v>4877</v>
      </c>
      <c r="B4175" t="str">
        <f t="shared" si="183"/>
        <v>NDVI</v>
      </c>
      <c r="C4175">
        <f>VLOOKUP(B4175,GDD!$D$1:$E$31,2)</f>
        <v>21</v>
      </c>
      <c r="D4175" t="s">
        <v>6180</v>
      </c>
      <c r="E4175" s="2">
        <v>20210901</v>
      </c>
      <c r="F4175" t="str">
        <f t="shared" si="184"/>
        <v>RS14</v>
      </c>
      <c r="G4175" t="s">
        <v>1139</v>
      </c>
      <c r="H4175" t="str">
        <f>VLOOKUP(E4175,GDD!$A$2:$B$57,2)</f>
        <v>900+</v>
      </c>
      <c r="I4175" cm="1">
        <f t="array" ref="I4175">IF(H4175="0-650",1,IF(H4175="650-900",2,IF(H4175="900+",3,NA)))</f>
        <v>3</v>
      </c>
      <c r="J4175">
        <v>5.32678955187237E-4</v>
      </c>
      <c r="K4175">
        <v>2.0479975113382402E-3</v>
      </c>
      <c r="L4175">
        <v>0.438294514085313</v>
      </c>
    </row>
    <row r="4176" spans="1:12" x14ac:dyDescent="0.2">
      <c r="A4176" t="s">
        <v>4878</v>
      </c>
      <c r="B4176" t="str">
        <f t="shared" si="183"/>
        <v>SR800680</v>
      </c>
      <c r="C4176">
        <f>VLOOKUP(B4176,GDD!$D$1:$E$31,2)</f>
        <v>22</v>
      </c>
      <c r="D4176" t="s">
        <v>6180</v>
      </c>
      <c r="E4176" s="2">
        <v>20210901</v>
      </c>
      <c r="F4176" t="str">
        <f t="shared" si="184"/>
        <v>RS14</v>
      </c>
      <c r="G4176" t="s">
        <v>1139</v>
      </c>
      <c r="H4176" t="str">
        <f>VLOOKUP(E4176,GDD!$A$2:$B$57,2)</f>
        <v>900+</v>
      </c>
      <c r="I4176" cm="1">
        <f t="array" ref="I4176">IF(H4176="0-650",1,IF(H4176="650-900",2,IF(H4176="900+",3,NA)))</f>
        <v>3</v>
      </c>
      <c r="J4176">
        <v>8.1106962392519105E-2</v>
      </c>
      <c r="K4176">
        <v>3.02664663488367</v>
      </c>
      <c r="L4176">
        <v>7.4410796295670906E-2</v>
      </c>
    </row>
    <row r="4177" spans="1:12" x14ac:dyDescent="0.2">
      <c r="A4177" t="s">
        <v>4879</v>
      </c>
      <c r="B4177" t="str">
        <f t="shared" si="183"/>
        <v>mRENDVI</v>
      </c>
      <c r="C4177">
        <f>VLOOKUP(B4177,GDD!$D$1:$E$31,2)</f>
        <v>23</v>
      </c>
      <c r="D4177" t="s">
        <v>6180</v>
      </c>
      <c r="E4177" s="2">
        <v>20210901</v>
      </c>
      <c r="F4177" t="str">
        <f t="shared" si="184"/>
        <v>RS14</v>
      </c>
      <c r="G4177" t="s">
        <v>1139</v>
      </c>
      <c r="H4177" t="str">
        <f>VLOOKUP(E4177,GDD!$A$2:$B$57,2)</f>
        <v>900+</v>
      </c>
      <c r="I4177" cm="1">
        <f t="array" ref="I4177">IF(H4177="0-650",1,IF(H4177="650-900",2,IF(H4177="900+",3,NA)))</f>
        <v>3</v>
      </c>
      <c r="J4177">
        <v>6.1766599454145005E-4</v>
      </c>
      <c r="K4177">
        <v>1.85387145694664E-3</v>
      </c>
      <c r="L4177">
        <v>0.49988218180646798</v>
      </c>
    </row>
    <row r="4178" spans="1:12" x14ac:dyDescent="0.2">
      <c r="A4178" t="s">
        <v>4880</v>
      </c>
      <c r="B4178" t="str">
        <f t="shared" si="183"/>
        <v>GNDVI</v>
      </c>
      <c r="C4178">
        <f>VLOOKUP(B4178,GDD!$D$1:$E$31,2)</f>
        <v>24</v>
      </c>
      <c r="D4178" t="s">
        <v>6180</v>
      </c>
      <c r="E4178" s="2">
        <v>20210901</v>
      </c>
      <c r="F4178" t="str">
        <f t="shared" si="184"/>
        <v>RS14</v>
      </c>
      <c r="G4178" t="s">
        <v>1139</v>
      </c>
      <c r="H4178" t="str">
        <f>VLOOKUP(E4178,GDD!$A$2:$B$57,2)</f>
        <v>900+</v>
      </c>
      <c r="I4178" cm="1">
        <f t="array" ref="I4178">IF(H4178="0-650",1,IF(H4178="650-900",2,IF(H4178="900+",3,NA)))</f>
        <v>3</v>
      </c>
      <c r="J4178">
        <v>0</v>
      </c>
      <c r="K4178">
        <v>1.16144894696651E-3</v>
      </c>
      <c r="L4178">
        <v>0</v>
      </c>
    </row>
    <row r="4179" spans="1:12" x14ac:dyDescent="0.2">
      <c r="A4179" t="s">
        <v>4881</v>
      </c>
      <c r="B4179" t="str">
        <f t="shared" si="183"/>
        <v>PRI</v>
      </c>
      <c r="C4179">
        <f>VLOOKUP(B4179,GDD!$D$1:$E$31,2)</f>
        <v>25</v>
      </c>
      <c r="D4179" t="s">
        <v>6180</v>
      </c>
      <c r="E4179" s="2">
        <v>20210901</v>
      </c>
      <c r="F4179" t="str">
        <f t="shared" si="184"/>
        <v>RS14</v>
      </c>
      <c r="G4179" t="s">
        <v>1139</v>
      </c>
      <c r="H4179" t="str">
        <f>VLOOKUP(E4179,GDD!$A$2:$B$57,2)</f>
        <v>900+</v>
      </c>
      <c r="I4179" cm="1">
        <f t="array" ref="I4179">IF(H4179="0-650",1,IF(H4179="650-900",2,IF(H4179="900+",3,NA)))</f>
        <v>3</v>
      </c>
      <c r="J4179" s="1">
        <v>1.08892209131257E-5</v>
      </c>
      <c r="K4179" s="1">
        <v>5.2698190580408099E-5</v>
      </c>
      <c r="L4179">
        <v>0.382678336465546</v>
      </c>
    </row>
    <row r="4180" spans="1:12" x14ac:dyDescent="0.2">
      <c r="A4180" t="s">
        <v>4882</v>
      </c>
      <c r="B4180" t="str">
        <f t="shared" si="183"/>
        <v>OSAVI</v>
      </c>
      <c r="C4180">
        <f>VLOOKUP(B4180,GDD!$D$1:$E$31,2)</f>
        <v>26</v>
      </c>
      <c r="D4180" t="s">
        <v>6180</v>
      </c>
      <c r="E4180" s="2">
        <v>20210901</v>
      </c>
      <c r="F4180" t="str">
        <f t="shared" si="184"/>
        <v>RS14</v>
      </c>
      <c r="G4180" t="s">
        <v>1139</v>
      </c>
      <c r="H4180" t="str">
        <f>VLOOKUP(E4180,GDD!$A$2:$B$57,2)</f>
        <v>900+</v>
      </c>
      <c r="I4180" cm="1">
        <f t="array" ref="I4180">IF(H4180="0-650",1,IF(H4180="650-900",2,IF(H4180="900+",3,NA)))</f>
        <v>3</v>
      </c>
      <c r="J4180">
        <v>6.2636535628472398E-4</v>
      </c>
      <c r="K4180">
        <v>9.8260583786817404E-4</v>
      </c>
      <c r="L4180">
        <v>0.656635851707698</v>
      </c>
    </row>
    <row r="4181" spans="1:12" x14ac:dyDescent="0.2">
      <c r="A4181" t="s">
        <v>4883</v>
      </c>
      <c r="B4181" t="str">
        <f t="shared" si="183"/>
        <v>PSRI</v>
      </c>
      <c r="C4181">
        <f>VLOOKUP(B4181,GDD!$D$1:$E$31,2)</f>
        <v>27</v>
      </c>
      <c r="D4181" t="s">
        <v>6180</v>
      </c>
      <c r="E4181" s="2">
        <v>20210901</v>
      </c>
      <c r="F4181" t="str">
        <f t="shared" si="184"/>
        <v>RS14</v>
      </c>
      <c r="G4181" t="s">
        <v>1139</v>
      </c>
      <c r="H4181" t="str">
        <f>VLOOKUP(E4181,GDD!$A$2:$B$57,2)</f>
        <v>900+</v>
      </c>
      <c r="I4181" cm="1">
        <f t="array" ref="I4181">IF(H4181="0-650",1,IF(H4181="650-900",2,IF(H4181="900+",3,NA)))</f>
        <v>3</v>
      </c>
      <c r="J4181">
        <v>1.12122054028492E-4</v>
      </c>
      <c r="K4181">
        <v>1.5050401524339E-4</v>
      </c>
      <c r="L4181">
        <v>0.69087444199374504</v>
      </c>
    </row>
    <row r="4182" spans="1:12" x14ac:dyDescent="0.2">
      <c r="A4182" t="s">
        <v>4884</v>
      </c>
      <c r="B4182" t="str">
        <f t="shared" si="183"/>
        <v>Carte1</v>
      </c>
      <c r="C4182">
        <f>VLOOKUP(B4182,GDD!$D$1:$E$31,2)</f>
        <v>28</v>
      </c>
      <c r="D4182" t="s">
        <v>6180</v>
      </c>
      <c r="E4182" s="2">
        <v>20210901</v>
      </c>
      <c r="F4182" t="str">
        <f t="shared" si="184"/>
        <v>RS14</v>
      </c>
      <c r="G4182" t="s">
        <v>1139</v>
      </c>
      <c r="H4182" t="str">
        <f>VLOOKUP(E4182,GDD!$A$2:$B$57,2)</f>
        <v>900+</v>
      </c>
      <c r="I4182" cm="1">
        <f t="array" ref="I4182">IF(H4182="0-650",1,IF(H4182="650-900",2,IF(H4182="900+",3,NA)))</f>
        <v>3</v>
      </c>
      <c r="J4182">
        <v>9.3703479257271197E-2</v>
      </c>
      <c r="K4182">
        <v>0.22506085034520601</v>
      </c>
      <c r="L4182">
        <v>0.55536622556675896</v>
      </c>
    </row>
    <row r="4183" spans="1:12" x14ac:dyDescent="0.2">
      <c r="A4183" t="s">
        <v>4885</v>
      </c>
      <c r="B4183" t="str">
        <f t="shared" si="183"/>
        <v>VOG1</v>
      </c>
      <c r="C4183">
        <f>VLOOKUP(B4183,GDD!$D$1:$E$31,2)</f>
        <v>29</v>
      </c>
      <c r="D4183" t="s">
        <v>6180</v>
      </c>
      <c r="E4183" s="2">
        <v>20210901</v>
      </c>
      <c r="F4183" t="str">
        <f t="shared" si="184"/>
        <v>RS14</v>
      </c>
      <c r="G4183" t="s">
        <v>1139</v>
      </c>
      <c r="H4183" t="str">
        <f>VLOOKUP(E4183,GDD!$A$2:$B$57,2)</f>
        <v>900+</v>
      </c>
      <c r="I4183" cm="1">
        <f t="array" ref="I4183">IF(H4183="0-650",1,IF(H4183="650-900",2,IF(H4183="900+",3,NA)))</f>
        <v>3</v>
      </c>
      <c r="J4183">
        <v>3.9135742841390201E-4</v>
      </c>
      <c r="K4183">
        <v>1.5671004749783099E-2</v>
      </c>
      <c r="L4183">
        <v>6.9698243753978595E-2</v>
      </c>
    </row>
    <row r="4184" spans="1:12" x14ac:dyDescent="0.2">
      <c r="A4184" t="s">
        <v>4886</v>
      </c>
      <c r="B4184" t="str">
        <f t="shared" si="183"/>
        <v>SR700670</v>
      </c>
      <c r="C4184">
        <f>VLOOKUP(B4184,GDD!$D$1:$E$31,2)</f>
        <v>30</v>
      </c>
      <c r="D4184" t="s">
        <v>6180</v>
      </c>
      <c r="E4184" s="2">
        <v>20210901</v>
      </c>
      <c r="F4184" t="str">
        <f t="shared" si="184"/>
        <v>RS14</v>
      </c>
      <c r="G4184" t="s">
        <v>1139</v>
      </c>
      <c r="H4184" t="str">
        <f>VLOOKUP(E4184,GDD!$A$2:$B$57,2)</f>
        <v>900+</v>
      </c>
      <c r="I4184" cm="1">
        <f t="array" ref="I4184">IF(H4184="0-650",1,IF(H4184="650-900",2,IF(H4184="900+",3,NA)))</f>
        <v>3</v>
      </c>
      <c r="J4184">
        <v>0</v>
      </c>
      <c r="K4184">
        <v>2.10846716478124E-3</v>
      </c>
      <c r="L4184">
        <v>0</v>
      </c>
    </row>
    <row r="4185" spans="1:12" x14ac:dyDescent="0.2">
      <c r="A4185" t="s">
        <v>4887</v>
      </c>
      <c r="B4185" t="str">
        <f t="shared" si="183"/>
        <v>NDVI</v>
      </c>
      <c r="C4185">
        <f>VLOOKUP(B4185,GDD!$D$1:$E$31,2)</f>
        <v>21</v>
      </c>
      <c r="D4185" t="s">
        <v>6180</v>
      </c>
      <c r="E4185" s="2">
        <v>20210910</v>
      </c>
      <c r="F4185" t="str">
        <f t="shared" si="184"/>
        <v>RS14</v>
      </c>
      <c r="G4185" t="s">
        <v>1139</v>
      </c>
      <c r="H4185" t="str">
        <f>VLOOKUP(E4185,GDD!$A$2:$B$57,2)</f>
        <v>900+</v>
      </c>
      <c r="I4185" cm="1">
        <f t="array" ref="I4185">IF(H4185="0-650",1,IF(H4185="650-900",2,IF(H4185="900+",3,NA)))</f>
        <v>3</v>
      </c>
      <c r="J4185">
        <v>4.2682315598639798E-3</v>
      </c>
      <c r="K4185">
        <v>5.3729629693586699E-3</v>
      </c>
      <c r="L4185">
        <v>0.70441939918101304</v>
      </c>
    </row>
    <row r="4186" spans="1:12" x14ac:dyDescent="0.2">
      <c r="A4186" t="s">
        <v>4888</v>
      </c>
      <c r="B4186" t="str">
        <f t="shared" si="183"/>
        <v>SR800680</v>
      </c>
      <c r="C4186">
        <f>VLOOKUP(B4186,GDD!$D$1:$E$31,2)</f>
        <v>22</v>
      </c>
      <c r="D4186" t="s">
        <v>6180</v>
      </c>
      <c r="E4186" s="2">
        <v>20210910</v>
      </c>
      <c r="F4186" t="str">
        <f t="shared" si="184"/>
        <v>RS14</v>
      </c>
      <c r="G4186" t="s">
        <v>1139</v>
      </c>
      <c r="H4186" t="str">
        <f>VLOOKUP(E4186,GDD!$A$2:$B$57,2)</f>
        <v>900+</v>
      </c>
      <c r="I4186" cm="1">
        <f t="array" ref="I4186">IF(H4186="0-650",1,IF(H4186="650-900",2,IF(H4186="900+",3,NA)))</f>
        <v>3</v>
      </c>
      <c r="J4186">
        <v>1.50506355169851</v>
      </c>
      <c r="K4186">
        <v>2.07629924118873</v>
      </c>
      <c r="L4186">
        <v>0.68500304576675897</v>
      </c>
    </row>
    <row r="4187" spans="1:12" x14ac:dyDescent="0.2">
      <c r="A4187" t="s">
        <v>4889</v>
      </c>
      <c r="B4187" t="str">
        <f t="shared" si="183"/>
        <v>mRENDVI</v>
      </c>
      <c r="C4187">
        <f>VLOOKUP(B4187,GDD!$D$1:$E$31,2)</f>
        <v>23</v>
      </c>
      <c r="D4187" t="s">
        <v>6180</v>
      </c>
      <c r="E4187" s="2">
        <v>20210910</v>
      </c>
      <c r="F4187" t="str">
        <f t="shared" si="184"/>
        <v>RS14</v>
      </c>
      <c r="G4187" t="s">
        <v>1139</v>
      </c>
      <c r="H4187" t="str">
        <f>VLOOKUP(E4187,GDD!$A$2:$B$57,2)</f>
        <v>900+</v>
      </c>
      <c r="I4187" cm="1">
        <f t="array" ref="I4187">IF(H4187="0-650",1,IF(H4187="650-900",2,IF(H4187="900+",3,NA)))</f>
        <v>3</v>
      </c>
      <c r="J4187">
        <v>4.6960310320584104E-3</v>
      </c>
      <c r="K4187">
        <v>5.6953172713392498E-3</v>
      </c>
      <c r="L4187">
        <v>0.71211650744043098</v>
      </c>
    </row>
    <row r="4188" spans="1:12" x14ac:dyDescent="0.2">
      <c r="A4188" t="s">
        <v>4890</v>
      </c>
      <c r="B4188" t="str">
        <f t="shared" si="183"/>
        <v>GNDVI</v>
      </c>
      <c r="C4188">
        <f>VLOOKUP(B4188,GDD!$D$1:$E$31,2)</f>
        <v>24</v>
      </c>
      <c r="D4188" t="s">
        <v>6180</v>
      </c>
      <c r="E4188" s="2">
        <v>20210910</v>
      </c>
      <c r="F4188" t="str">
        <f t="shared" si="184"/>
        <v>RS14</v>
      </c>
      <c r="G4188" t="s">
        <v>1139</v>
      </c>
      <c r="H4188" t="str">
        <f>VLOOKUP(E4188,GDD!$A$2:$B$57,2)</f>
        <v>900+</v>
      </c>
      <c r="I4188" cm="1">
        <f t="array" ref="I4188">IF(H4188="0-650",1,IF(H4188="650-900",2,IF(H4188="900+",3,NA)))</f>
        <v>3</v>
      </c>
      <c r="J4188">
        <v>2.4143877103847099E-4</v>
      </c>
      <c r="K4188">
        <v>1.3775841505764899E-3</v>
      </c>
      <c r="L4188">
        <v>0.34460067240443099</v>
      </c>
    </row>
    <row r="4189" spans="1:12" x14ac:dyDescent="0.2">
      <c r="A4189" t="s">
        <v>4891</v>
      </c>
      <c r="B4189" t="str">
        <f t="shared" si="183"/>
        <v>PRI</v>
      </c>
      <c r="C4189">
        <f>VLOOKUP(B4189,GDD!$D$1:$E$31,2)</f>
        <v>25</v>
      </c>
      <c r="D4189" t="s">
        <v>6180</v>
      </c>
      <c r="E4189" s="2">
        <v>20210910</v>
      </c>
      <c r="F4189" t="str">
        <f t="shared" si="184"/>
        <v>RS14</v>
      </c>
      <c r="G4189" t="s">
        <v>1139</v>
      </c>
      <c r="H4189" t="str">
        <f>VLOOKUP(E4189,GDD!$A$2:$B$57,2)</f>
        <v>900+</v>
      </c>
      <c r="I4189" cm="1">
        <f t="array" ref="I4189">IF(H4189="0-650",1,IF(H4189="650-900",2,IF(H4189="900+",3,NA)))</f>
        <v>3</v>
      </c>
      <c r="J4189" s="1">
        <v>1.09049501613199E-5</v>
      </c>
      <c r="K4189" s="1">
        <v>7.6759344130116101E-5</v>
      </c>
      <c r="L4189">
        <v>0.29883618326024503</v>
      </c>
    </row>
    <row r="4190" spans="1:12" x14ac:dyDescent="0.2">
      <c r="A4190" t="s">
        <v>4892</v>
      </c>
      <c r="B4190" t="str">
        <f t="shared" si="183"/>
        <v>OSAVI</v>
      </c>
      <c r="C4190">
        <f>VLOOKUP(B4190,GDD!$D$1:$E$31,2)</f>
        <v>26</v>
      </c>
      <c r="D4190" t="s">
        <v>6180</v>
      </c>
      <c r="E4190" s="2">
        <v>20210910</v>
      </c>
      <c r="F4190" t="str">
        <f t="shared" si="184"/>
        <v>RS14</v>
      </c>
      <c r="G4190" t="s">
        <v>1139</v>
      </c>
      <c r="H4190" t="str">
        <f>VLOOKUP(E4190,GDD!$A$2:$B$57,2)</f>
        <v>900+</v>
      </c>
      <c r="I4190" cm="1">
        <f t="array" ref="I4190">IF(H4190="0-650",1,IF(H4190="650-900",2,IF(H4190="900+",3,NA)))</f>
        <v>3</v>
      </c>
      <c r="J4190">
        <v>5.2406419444727898E-3</v>
      </c>
      <c r="K4190">
        <v>4.2324156783460302E-3</v>
      </c>
      <c r="L4190">
        <v>0.78789499639210103</v>
      </c>
    </row>
    <row r="4191" spans="1:12" x14ac:dyDescent="0.2">
      <c r="A4191" t="s">
        <v>4893</v>
      </c>
      <c r="B4191" t="str">
        <f t="shared" si="183"/>
        <v>PSRI</v>
      </c>
      <c r="C4191">
        <f>VLOOKUP(B4191,GDD!$D$1:$E$31,2)</f>
        <v>27</v>
      </c>
      <c r="D4191" t="s">
        <v>6180</v>
      </c>
      <c r="E4191" s="2">
        <v>20210910</v>
      </c>
      <c r="F4191" t="str">
        <f t="shared" si="184"/>
        <v>RS14</v>
      </c>
      <c r="G4191" t="s">
        <v>1139</v>
      </c>
      <c r="H4191" t="str">
        <f>VLOOKUP(E4191,GDD!$A$2:$B$57,2)</f>
        <v>900+</v>
      </c>
      <c r="I4191" cm="1">
        <f t="array" ref="I4191">IF(H4191="0-650",1,IF(H4191="650-900",2,IF(H4191="900+",3,NA)))</f>
        <v>3</v>
      </c>
      <c r="J4191">
        <v>2.2628960802107199E-3</v>
      </c>
      <c r="K4191">
        <v>2.0310771950093199E-3</v>
      </c>
      <c r="L4191">
        <v>0.76971301449791996</v>
      </c>
    </row>
    <row r="4192" spans="1:12" x14ac:dyDescent="0.2">
      <c r="A4192" t="s">
        <v>4894</v>
      </c>
      <c r="B4192" t="str">
        <f t="shared" si="183"/>
        <v>Carte1</v>
      </c>
      <c r="C4192">
        <f>VLOOKUP(B4192,GDD!$D$1:$E$31,2)</f>
        <v>28</v>
      </c>
      <c r="D4192" t="s">
        <v>6180</v>
      </c>
      <c r="E4192" s="2">
        <v>20210910</v>
      </c>
      <c r="F4192" t="str">
        <f t="shared" si="184"/>
        <v>RS14</v>
      </c>
      <c r="G4192" t="s">
        <v>1139</v>
      </c>
      <c r="H4192" t="str">
        <f>VLOOKUP(E4192,GDD!$A$2:$B$57,2)</f>
        <v>900+</v>
      </c>
      <c r="I4192" cm="1">
        <f t="array" ref="I4192">IF(H4192="0-650",1,IF(H4192="650-900",2,IF(H4192="900+",3,NA)))</f>
        <v>3</v>
      </c>
      <c r="J4192">
        <v>0.18495141141329299</v>
      </c>
      <c r="K4192">
        <v>0.58962642178591096</v>
      </c>
      <c r="L4192">
        <v>0.484808748246222</v>
      </c>
    </row>
    <row r="4193" spans="1:12" x14ac:dyDescent="0.2">
      <c r="A4193" t="s">
        <v>4895</v>
      </c>
      <c r="B4193" t="str">
        <f t="shared" si="183"/>
        <v>VOG1</v>
      </c>
      <c r="C4193">
        <f>VLOOKUP(B4193,GDD!$D$1:$E$31,2)</f>
        <v>29</v>
      </c>
      <c r="D4193" t="s">
        <v>6180</v>
      </c>
      <c r="E4193" s="2">
        <v>20210910</v>
      </c>
      <c r="F4193" t="str">
        <f t="shared" si="184"/>
        <v>RS14</v>
      </c>
      <c r="G4193" t="s">
        <v>1139</v>
      </c>
      <c r="H4193" t="str">
        <f>VLOOKUP(E4193,GDD!$A$2:$B$57,2)</f>
        <v>900+</v>
      </c>
      <c r="I4193" cm="1">
        <f t="array" ref="I4193">IF(H4193="0-650",1,IF(H4193="650-900",2,IF(H4193="900+",3,NA)))</f>
        <v>3</v>
      </c>
      <c r="J4193">
        <v>9.0911283243404403E-3</v>
      </c>
      <c r="K4193">
        <v>1.6038682985281501E-2</v>
      </c>
      <c r="L4193">
        <v>0.62969482314438996</v>
      </c>
    </row>
    <row r="4194" spans="1:12" x14ac:dyDescent="0.2">
      <c r="A4194" t="s">
        <v>4896</v>
      </c>
      <c r="B4194" t="str">
        <f t="shared" si="183"/>
        <v>SR700670</v>
      </c>
      <c r="C4194">
        <f>VLOOKUP(B4194,GDD!$D$1:$E$31,2)</f>
        <v>30</v>
      </c>
      <c r="D4194" t="s">
        <v>6180</v>
      </c>
      <c r="E4194" s="2">
        <v>20210910</v>
      </c>
      <c r="F4194" t="str">
        <f t="shared" si="184"/>
        <v>RS14</v>
      </c>
      <c r="G4194" t="s">
        <v>1139</v>
      </c>
      <c r="H4194" t="str">
        <f>VLOOKUP(E4194,GDD!$A$2:$B$57,2)</f>
        <v>900+</v>
      </c>
      <c r="I4194" cm="1">
        <f t="array" ref="I4194">IF(H4194="0-650",1,IF(H4194="650-900",2,IF(H4194="900+",3,NA)))</f>
        <v>3</v>
      </c>
      <c r="J4194">
        <v>2.4000957542531201E-3</v>
      </c>
      <c r="K4194">
        <v>2.1610162202597601E-3</v>
      </c>
      <c r="L4194">
        <v>0.76915434648820802</v>
      </c>
    </row>
    <row r="4195" spans="1:12" x14ac:dyDescent="0.2">
      <c r="A4195" t="s">
        <v>4897</v>
      </c>
      <c r="B4195" t="str">
        <f t="shared" si="183"/>
        <v>CC</v>
      </c>
      <c r="C4195">
        <f>VLOOKUP(B4195,GDD!$D$1:$E$31,2)</f>
        <v>1</v>
      </c>
      <c r="D4195" t="s">
        <v>6180</v>
      </c>
      <c r="E4195" s="2">
        <v>20210610</v>
      </c>
      <c r="F4195" t="str">
        <f t="shared" si="184"/>
        <v>RS1</v>
      </c>
      <c r="G4195" t="s">
        <v>1139</v>
      </c>
      <c r="H4195" t="str">
        <f>VLOOKUP(E4195,GDD!$A$2:$B$57,2)</f>
        <v>0-650</v>
      </c>
      <c r="I4195" cm="1">
        <f t="array" ref="I4195">IF(H4195="0-650",1,IF(H4195="650-900",2,IF(H4195="900+",3,NA)))</f>
        <v>1</v>
      </c>
      <c r="J4195">
        <v>9.0849600553377804E-4</v>
      </c>
      <c r="K4195">
        <v>1.1716900207324899E-3</v>
      </c>
      <c r="L4195">
        <v>0.69934911633288399</v>
      </c>
    </row>
    <row r="4196" spans="1:12" x14ac:dyDescent="0.2">
      <c r="A4196" t="s">
        <v>4898</v>
      </c>
      <c r="B4196" t="str">
        <f t="shared" si="183"/>
        <v>CC</v>
      </c>
      <c r="C4196">
        <f>VLOOKUP(B4196,GDD!$D$1:$E$31,2)</f>
        <v>1</v>
      </c>
      <c r="D4196" t="s">
        <v>6180</v>
      </c>
      <c r="E4196" s="2">
        <v>20210617</v>
      </c>
      <c r="F4196" t="str">
        <f t="shared" si="184"/>
        <v>RS1</v>
      </c>
      <c r="G4196" t="s">
        <v>1139</v>
      </c>
      <c r="H4196" t="str">
        <f>VLOOKUP(E4196,GDD!$A$2:$B$57,2)</f>
        <v>0-650</v>
      </c>
      <c r="I4196" cm="1">
        <f t="array" ref="I4196">IF(H4196="0-650",1,IF(H4196="650-900",2,IF(H4196="900+",3,NA)))</f>
        <v>1</v>
      </c>
      <c r="J4196">
        <v>1.57785438219702E-3</v>
      </c>
      <c r="K4196">
        <v>7.9632421274619897E-4</v>
      </c>
      <c r="L4196">
        <v>0.85599630498773205</v>
      </c>
    </row>
    <row r="4197" spans="1:12" x14ac:dyDescent="0.2">
      <c r="A4197" t="s">
        <v>4899</v>
      </c>
      <c r="B4197" t="str">
        <f t="shared" si="183"/>
        <v>CC</v>
      </c>
      <c r="C4197">
        <f>VLOOKUP(B4197,GDD!$D$1:$E$31,2)</f>
        <v>1</v>
      </c>
      <c r="D4197" t="s">
        <v>6180</v>
      </c>
      <c r="E4197" s="2">
        <v>20210622</v>
      </c>
      <c r="F4197" t="str">
        <f t="shared" si="184"/>
        <v>RS1</v>
      </c>
      <c r="G4197" t="s">
        <v>1139</v>
      </c>
      <c r="H4197" t="str">
        <f>VLOOKUP(E4197,GDD!$A$2:$B$57,2)</f>
        <v>0-650</v>
      </c>
      <c r="I4197" cm="1">
        <f t="array" ref="I4197">IF(H4197="0-650",1,IF(H4197="650-900",2,IF(H4197="900+",3,NA)))</f>
        <v>1</v>
      </c>
      <c r="J4197">
        <v>8.2911999883081701E-4</v>
      </c>
      <c r="K4197">
        <v>6.1354028484009496E-4</v>
      </c>
      <c r="L4197">
        <v>0.80214123990583797</v>
      </c>
    </row>
    <row r="4198" spans="1:12" x14ac:dyDescent="0.2">
      <c r="A4198" t="s">
        <v>4900</v>
      </c>
      <c r="B4198" t="str">
        <f t="shared" si="183"/>
        <v>CC</v>
      </c>
      <c r="C4198">
        <f>VLOOKUP(B4198,GDD!$D$1:$E$31,2)</f>
        <v>1</v>
      </c>
      <c r="D4198" t="s">
        <v>6180</v>
      </c>
      <c r="E4198" s="2">
        <v>20210703</v>
      </c>
      <c r="F4198" t="str">
        <f t="shared" si="184"/>
        <v>RS1</v>
      </c>
      <c r="G4198" t="s">
        <v>1139</v>
      </c>
      <c r="H4198" t="str">
        <f>VLOOKUP(E4198,GDD!$A$2:$B$57,2)</f>
        <v>0-650</v>
      </c>
      <c r="I4198" cm="1">
        <f t="array" ref="I4198">IF(H4198="0-650",1,IF(H4198="650-900",2,IF(H4198="900+",3,NA)))</f>
        <v>1</v>
      </c>
      <c r="J4198">
        <v>4.1138600289150601E-4</v>
      </c>
      <c r="K4198">
        <v>1.1316700508964201E-3</v>
      </c>
      <c r="L4198">
        <v>0.52166006049414504</v>
      </c>
    </row>
    <row r="4199" spans="1:12" x14ac:dyDescent="0.2">
      <c r="A4199" t="s">
        <v>4901</v>
      </c>
      <c r="B4199" t="str">
        <f t="shared" si="183"/>
        <v>CC</v>
      </c>
      <c r="C4199">
        <f>VLOOKUP(B4199,GDD!$D$1:$E$31,2)</f>
        <v>1</v>
      </c>
      <c r="D4199" t="s">
        <v>6180</v>
      </c>
      <c r="E4199" s="2">
        <v>20210719</v>
      </c>
      <c r="F4199" t="str">
        <f t="shared" si="184"/>
        <v>RS1</v>
      </c>
      <c r="G4199" t="s">
        <v>1139</v>
      </c>
      <c r="H4199" t="str">
        <f>VLOOKUP(E4199,GDD!$A$2:$B$57,2)</f>
        <v>650-900</v>
      </c>
      <c r="I4199" cm="1">
        <f t="array" ref="I4199">IF(H4199="0-650",1,IF(H4199="650-900",2,IF(H4199="900+",3,NA)))</f>
        <v>2</v>
      </c>
      <c r="J4199">
        <v>4.9240932041895501E-4</v>
      </c>
      <c r="K4199">
        <v>4.55339492717136E-4</v>
      </c>
      <c r="L4199">
        <v>0.76438623563653296</v>
      </c>
    </row>
    <row r="4200" spans="1:12" x14ac:dyDescent="0.2">
      <c r="A4200" t="s">
        <v>4902</v>
      </c>
      <c r="B4200" t="str">
        <f t="shared" si="183"/>
        <v>CC</v>
      </c>
      <c r="C4200">
        <f>VLOOKUP(B4200,GDD!$D$1:$E$31,2)</f>
        <v>1</v>
      </c>
      <c r="D4200" t="s">
        <v>6180</v>
      </c>
      <c r="E4200" s="2">
        <v>20210727</v>
      </c>
      <c r="F4200" t="str">
        <f t="shared" si="184"/>
        <v>RS1</v>
      </c>
      <c r="G4200" t="s">
        <v>1139</v>
      </c>
      <c r="H4200" t="str">
        <f>VLOOKUP(E4200,GDD!$A$2:$B$57,2)</f>
        <v>650-900</v>
      </c>
      <c r="I4200" cm="1">
        <f t="array" ref="I4200">IF(H4200="0-650",1,IF(H4200="650-900",2,IF(H4200="900+",3,NA)))</f>
        <v>2</v>
      </c>
      <c r="J4200">
        <v>6.5396569928977805E-4</v>
      </c>
      <c r="K4200">
        <v>7.7889203825912601E-4</v>
      </c>
      <c r="L4200">
        <v>0.71581467979716196</v>
      </c>
    </row>
    <row r="4201" spans="1:12" x14ac:dyDescent="0.2">
      <c r="A4201" t="s">
        <v>4903</v>
      </c>
      <c r="B4201" t="str">
        <f t="shared" si="183"/>
        <v>CC</v>
      </c>
      <c r="C4201">
        <f>VLOOKUP(B4201,GDD!$D$1:$E$31,2)</f>
        <v>1</v>
      </c>
      <c r="D4201" t="s">
        <v>6180</v>
      </c>
      <c r="E4201" s="2">
        <v>20210802</v>
      </c>
      <c r="F4201" t="str">
        <f t="shared" si="184"/>
        <v>RS1</v>
      </c>
      <c r="G4201" t="s">
        <v>1139</v>
      </c>
      <c r="H4201" t="str">
        <f>VLOOKUP(E4201,GDD!$A$2:$B$57,2)</f>
        <v>650-900</v>
      </c>
      <c r="I4201" cm="1">
        <f t="array" ref="I4201">IF(H4201="0-650",1,IF(H4201="650-900",2,IF(H4201="900+",3,NA)))</f>
        <v>2</v>
      </c>
      <c r="J4201">
        <v>3.14342959021013E-4</v>
      </c>
      <c r="K4201">
        <v>3.3960092747776501E-4</v>
      </c>
      <c r="L4201">
        <v>0.73523075303918595</v>
      </c>
    </row>
    <row r="4202" spans="1:12" x14ac:dyDescent="0.2">
      <c r="A4202" t="s">
        <v>4904</v>
      </c>
      <c r="B4202" t="str">
        <f t="shared" si="183"/>
        <v>CC</v>
      </c>
      <c r="C4202">
        <f>VLOOKUP(B4202,GDD!$D$1:$E$31,2)</f>
        <v>1</v>
      </c>
      <c r="D4202" t="s">
        <v>6180</v>
      </c>
      <c r="E4202" s="2">
        <v>20210808</v>
      </c>
      <c r="F4202" t="str">
        <f t="shared" si="184"/>
        <v>RS1</v>
      </c>
      <c r="G4202" t="s">
        <v>1139</v>
      </c>
      <c r="H4202" t="str">
        <f>VLOOKUP(E4202,GDD!$A$2:$B$57,2)</f>
        <v>900+</v>
      </c>
      <c r="I4202" cm="1">
        <f t="array" ref="I4202">IF(H4202="0-650",1,IF(H4202="650-900",2,IF(H4202="900+",3,NA)))</f>
        <v>3</v>
      </c>
      <c r="J4202">
        <v>4.2932618090725999E-4</v>
      </c>
      <c r="K4202">
        <v>6.3048026714775205E-4</v>
      </c>
      <c r="L4202">
        <v>0.67136106133515105</v>
      </c>
    </row>
    <row r="4203" spans="1:12" x14ac:dyDescent="0.2">
      <c r="A4203" t="s">
        <v>4905</v>
      </c>
      <c r="B4203" t="str">
        <f t="shared" si="183"/>
        <v>CC</v>
      </c>
      <c r="C4203">
        <f>VLOOKUP(B4203,GDD!$D$1:$E$31,2)</f>
        <v>1</v>
      </c>
      <c r="D4203" t="s">
        <v>6180</v>
      </c>
      <c r="E4203" s="2">
        <v>20210816</v>
      </c>
      <c r="F4203" t="str">
        <f t="shared" si="184"/>
        <v>RS1</v>
      </c>
      <c r="G4203" t="s">
        <v>1139</v>
      </c>
      <c r="H4203" t="str">
        <f>VLOOKUP(E4203,GDD!$A$2:$B$57,2)</f>
        <v>900+</v>
      </c>
      <c r="I4203" cm="1">
        <f t="array" ref="I4203">IF(H4203="0-650",1,IF(H4203="650-900",2,IF(H4203="900+",3,NA)))</f>
        <v>3</v>
      </c>
      <c r="J4203">
        <v>3.8846424704149098E-4</v>
      </c>
      <c r="K4203">
        <v>1.3900106138824101E-3</v>
      </c>
      <c r="L4203">
        <v>0.45605040740088298</v>
      </c>
    </row>
    <row r="4204" spans="1:12" x14ac:dyDescent="0.2">
      <c r="A4204" t="s">
        <v>4906</v>
      </c>
      <c r="B4204" t="str">
        <f t="shared" si="183"/>
        <v>CC</v>
      </c>
      <c r="C4204">
        <f>VLOOKUP(B4204,GDD!$D$1:$E$31,2)</f>
        <v>1</v>
      </c>
      <c r="D4204" t="s">
        <v>6180</v>
      </c>
      <c r="E4204" s="2">
        <v>20210822</v>
      </c>
      <c r="F4204" t="str">
        <f t="shared" si="184"/>
        <v>RS1</v>
      </c>
      <c r="G4204" t="s">
        <v>1139</v>
      </c>
      <c r="H4204" t="str">
        <f>VLOOKUP(E4204,GDD!$A$2:$B$57,2)</f>
        <v>900+</v>
      </c>
      <c r="I4204" cm="1">
        <f t="array" ref="I4204">IF(H4204="0-650",1,IF(H4204="650-900",2,IF(H4204="900+",3,NA)))</f>
        <v>3</v>
      </c>
      <c r="J4204">
        <v>4.3412554101121499E-4</v>
      </c>
      <c r="K4204">
        <v>2.0569977029414399E-3</v>
      </c>
      <c r="L4204">
        <v>0.38768428185079401</v>
      </c>
    </row>
    <row r="4205" spans="1:12" x14ac:dyDescent="0.2">
      <c r="A4205" t="s">
        <v>4907</v>
      </c>
      <c r="B4205" t="str">
        <f t="shared" si="183"/>
        <v>CC</v>
      </c>
      <c r="C4205">
        <f>VLOOKUP(B4205,GDD!$D$1:$E$31,2)</f>
        <v>1</v>
      </c>
      <c r="D4205" t="s">
        <v>6180</v>
      </c>
      <c r="E4205" s="2">
        <v>20210828</v>
      </c>
      <c r="F4205" t="str">
        <f t="shared" si="184"/>
        <v>RS1</v>
      </c>
      <c r="G4205" t="s">
        <v>1139</v>
      </c>
      <c r="H4205" t="str">
        <f>VLOOKUP(E4205,GDD!$A$2:$B$57,2)</f>
        <v>900+</v>
      </c>
      <c r="I4205" cm="1">
        <f t="array" ref="I4205">IF(H4205="0-650",1,IF(H4205="650-900",2,IF(H4205="900+",3,NA)))</f>
        <v>3</v>
      </c>
      <c r="J4205">
        <v>1.27194884892917E-3</v>
      </c>
      <c r="K4205">
        <v>8.6619262013775604E-4</v>
      </c>
      <c r="L4205">
        <v>0.81499671633319704</v>
      </c>
    </row>
    <row r="4206" spans="1:12" x14ac:dyDescent="0.2">
      <c r="A4206" t="s">
        <v>4908</v>
      </c>
      <c r="B4206" t="str">
        <f t="shared" si="183"/>
        <v>CC</v>
      </c>
      <c r="C4206">
        <f>VLOOKUP(B4206,GDD!$D$1:$E$31,2)</f>
        <v>1</v>
      </c>
      <c r="D4206" t="s">
        <v>6180</v>
      </c>
      <c r="E4206" s="2">
        <v>20210906</v>
      </c>
      <c r="F4206" t="str">
        <f t="shared" si="184"/>
        <v>RS1</v>
      </c>
      <c r="G4206" t="s">
        <v>1139</v>
      </c>
      <c r="H4206" t="str">
        <f>VLOOKUP(E4206,GDD!$A$2:$B$57,2)</f>
        <v>900+</v>
      </c>
      <c r="I4206" cm="1">
        <f t="array" ref="I4206">IF(H4206="0-650",1,IF(H4206="650-900",2,IF(H4206="900+",3,NA)))</f>
        <v>3</v>
      </c>
      <c r="J4206">
        <v>2.4061794653773502E-2</v>
      </c>
      <c r="K4206">
        <v>5.8597396374641302E-3</v>
      </c>
      <c r="L4206">
        <v>0.92491856803779404</v>
      </c>
    </row>
    <row r="4207" spans="1:12" x14ac:dyDescent="0.2">
      <c r="A4207" t="s">
        <v>4909</v>
      </c>
      <c r="B4207" t="str">
        <f t="shared" si="183"/>
        <v>CC</v>
      </c>
      <c r="C4207">
        <f>VLOOKUP(B4207,GDD!$D$1:$E$31,2)</f>
        <v>1</v>
      </c>
      <c r="D4207" t="s">
        <v>6180</v>
      </c>
      <c r="E4207" s="2">
        <v>20210917</v>
      </c>
      <c r="F4207" t="str">
        <f t="shared" si="184"/>
        <v>RS1</v>
      </c>
      <c r="G4207" t="s">
        <v>1139</v>
      </c>
      <c r="H4207" t="str">
        <f>VLOOKUP(E4207,GDD!$A$2:$B$57,2)</f>
        <v>900+</v>
      </c>
      <c r="I4207" cm="1">
        <f t="array" ref="I4207">IF(H4207="0-650",1,IF(H4207="650-900",2,IF(H4207="900+",3,NA)))</f>
        <v>3</v>
      </c>
      <c r="J4207">
        <v>4.6896467433292503E-2</v>
      </c>
      <c r="K4207">
        <v>1.1428130167185401E-2</v>
      </c>
      <c r="L4207">
        <v>0.92487302428692897</v>
      </c>
    </row>
    <row r="4208" spans="1:12" x14ac:dyDescent="0.2">
      <c r="A4208" t="s">
        <v>4910</v>
      </c>
      <c r="B4208" t="str">
        <f t="shared" si="183"/>
        <v>height_30p</v>
      </c>
      <c r="C4208">
        <f>VLOOKUP(B4208,GDD!$D$1:$E$31,2)</f>
        <v>2</v>
      </c>
      <c r="D4208" t="s">
        <v>6180</v>
      </c>
      <c r="E4208" s="2">
        <v>20210604</v>
      </c>
      <c r="F4208" t="str">
        <f t="shared" si="184"/>
        <v>RS1</v>
      </c>
      <c r="G4208" t="s">
        <v>1139</v>
      </c>
      <c r="H4208" t="str">
        <f>VLOOKUP(E4208,GDD!$A$2:$B$57,2)</f>
        <v>0-650</v>
      </c>
      <c r="I4208" cm="1">
        <f t="array" ref="I4208">IF(H4208="0-650",1,IF(H4208="650-900",2,IF(H4208="900+",3,NA)))</f>
        <v>1</v>
      </c>
      <c r="J4208">
        <v>0</v>
      </c>
      <c r="K4208">
        <v>2.08321997126419E-4</v>
      </c>
      <c r="L4208">
        <v>0</v>
      </c>
    </row>
    <row r="4209" spans="1:12" x14ac:dyDescent="0.2">
      <c r="A4209" t="s">
        <v>4911</v>
      </c>
      <c r="B4209" t="str">
        <f t="shared" ref="B4209:B4272" si="185">LEFT(A4209,FIND("_2021",A4209)-1)</f>
        <v>height_50p</v>
      </c>
      <c r="C4209">
        <f>VLOOKUP(B4209,GDD!$D$1:$E$31,2)</f>
        <v>3</v>
      </c>
      <c r="D4209" t="s">
        <v>6180</v>
      </c>
      <c r="E4209" s="2">
        <v>20210604</v>
      </c>
      <c r="F4209" t="str">
        <f t="shared" ref="F4209:F4272" si="186">RIGHT(A4209,LEN(A4209)-LEN(E4209)-LEN(B4209)-2)</f>
        <v>RS1</v>
      </c>
      <c r="G4209" t="s">
        <v>1139</v>
      </c>
      <c r="H4209" t="str">
        <f>VLOOKUP(E4209,GDD!$A$2:$B$57,2)</f>
        <v>0-650</v>
      </c>
      <c r="I4209" cm="1">
        <f t="array" ref="I4209">IF(H4209="0-650",1,IF(H4209="650-900",2,IF(H4209="900+",3,NA)))</f>
        <v>1</v>
      </c>
      <c r="J4209">
        <v>0</v>
      </c>
      <c r="K4209">
        <v>2.12903825431013E-4</v>
      </c>
      <c r="L4209">
        <v>0</v>
      </c>
    </row>
    <row r="4210" spans="1:12" x14ac:dyDescent="0.2">
      <c r="A4210" t="s">
        <v>4912</v>
      </c>
      <c r="B4210" t="str">
        <f t="shared" si="185"/>
        <v>height_70p</v>
      </c>
      <c r="C4210">
        <f>VLOOKUP(B4210,GDD!$D$1:$E$31,2)</f>
        <v>4</v>
      </c>
      <c r="D4210" t="s">
        <v>6180</v>
      </c>
      <c r="E4210" s="2">
        <v>20210604</v>
      </c>
      <c r="F4210" t="str">
        <f t="shared" si="186"/>
        <v>RS1</v>
      </c>
      <c r="G4210" t="s">
        <v>1139</v>
      </c>
      <c r="H4210" t="str">
        <f>VLOOKUP(E4210,GDD!$A$2:$B$57,2)</f>
        <v>0-650</v>
      </c>
      <c r="I4210" cm="1">
        <f t="array" ref="I4210">IF(H4210="0-650",1,IF(H4210="650-900",2,IF(H4210="900+",3,NA)))</f>
        <v>1</v>
      </c>
      <c r="J4210">
        <v>0</v>
      </c>
      <c r="K4210">
        <v>2.28092101652274E-4</v>
      </c>
      <c r="L4210">
        <v>0</v>
      </c>
    </row>
    <row r="4211" spans="1:12" x14ac:dyDescent="0.2">
      <c r="A4211" t="s">
        <v>4913</v>
      </c>
      <c r="B4211" t="str">
        <f t="shared" si="185"/>
        <v>height_90p</v>
      </c>
      <c r="C4211">
        <f>VLOOKUP(B4211,GDD!$D$1:$E$31,2)</f>
        <v>5</v>
      </c>
      <c r="D4211" t="s">
        <v>6180</v>
      </c>
      <c r="E4211" s="2">
        <v>20210604</v>
      </c>
      <c r="F4211" t="str">
        <f t="shared" si="186"/>
        <v>RS1</v>
      </c>
      <c r="G4211" t="s">
        <v>1139</v>
      </c>
      <c r="H4211" t="str">
        <f>VLOOKUP(E4211,GDD!$A$2:$B$57,2)</f>
        <v>0-650</v>
      </c>
      <c r="I4211" cm="1">
        <f t="array" ref="I4211">IF(H4211="0-650",1,IF(H4211="650-900",2,IF(H4211="900+",3,NA)))</f>
        <v>1</v>
      </c>
      <c r="J4211">
        <v>0</v>
      </c>
      <c r="K4211">
        <v>3.0552302729881499E-4</v>
      </c>
      <c r="L4211">
        <v>0</v>
      </c>
    </row>
    <row r="4212" spans="1:12" x14ac:dyDescent="0.2">
      <c r="A4212" t="s">
        <v>4914</v>
      </c>
      <c r="B4212" t="str">
        <f t="shared" si="185"/>
        <v>height_95p</v>
      </c>
      <c r="C4212">
        <f>VLOOKUP(B4212,GDD!$D$1:$E$31,2)</f>
        <v>6</v>
      </c>
      <c r="D4212" t="s">
        <v>6180</v>
      </c>
      <c r="E4212" s="2">
        <v>20210604</v>
      </c>
      <c r="F4212" t="str">
        <f t="shared" si="186"/>
        <v>RS1</v>
      </c>
      <c r="G4212" t="s">
        <v>1139</v>
      </c>
      <c r="H4212" t="str">
        <f>VLOOKUP(E4212,GDD!$A$2:$B$57,2)</f>
        <v>0-650</v>
      </c>
      <c r="I4212" cm="1">
        <f t="array" ref="I4212">IF(H4212="0-650",1,IF(H4212="650-900",2,IF(H4212="900+",3,NA)))</f>
        <v>1</v>
      </c>
      <c r="J4212">
        <v>0</v>
      </c>
      <c r="K4212">
        <v>3.6843684599491901E-4</v>
      </c>
      <c r="L4212">
        <v>0</v>
      </c>
    </row>
    <row r="4213" spans="1:12" x14ac:dyDescent="0.2">
      <c r="A4213" t="s">
        <v>4915</v>
      </c>
      <c r="B4213" t="str">
        <f t="shared" si="185"/>
        <v>height_99p</v>
      </c>
      <c r="C4213">
        <f>VLOOKUP(B4213,GDD!$D$1:$E$31,2)</f>
        <v>7</v>
      </c>
      <c r="D4213" t="s">
        <v>6180</v>
      </c>
      <c r="E4213" s="2">
        <v>20210604</v>
      </c>
      <c r="F4213" t="str">
        <f t="shared" si="186"/>
        <v>RS1</v>
      </c>
      <c r="G4213" t="s">
        <v>1139</v>
      </c>
      <c r="H4213" t="str">
        <f>VLOOKUP(E4213,GDD!$A$2:$B$57,2)</f>
        <v>0-650</v>
      </c>
      <c r="I4213" cm="1">
        <f t="array" ref="I4213">IF(H4213="0-650",1,IF(H4213="650-900",2,IF(H4213="900+",3,NA)))</f>
        <v>1</v>
      </c>
      <c r="J4213">
        <v>0</v>
      </c>
      <c r="K4213">
        <v>5.1474825958333604E-4</v>
      </c>
      <c r="L4213">
        <v>0</v>
      </c>
    </row>
    <row r="4214" spans="1:12" x14ac:dyDescent="0.2">
      <c r="A4214" t="s">
        <v>4916</v>
      </c>
      <c r="B4214" t="str">
        <f t="shared" si="185"/>
        <v>canopy_cover_5p</v>
      </c>
      <c r="C4214">
        <f>VLOOKUP(B4214,GDD!$D$1:$E$31,2)</f>
        <v>8</v>
      </c>
      <c r="D4214" t="s">
        <v>6180</v>
      </c>
      <c r="E4214" s="2">
        <v>20210604</v>
      </c>
      <c r="F4214" t="str">
        <f t="shared" si="186"/>
        <v>RS1</v>
      </c>
      <c r="G4214" t="s">
        <v>1139</v>
      </c>
      <c r="H4214" t="str">
        <f>VLOOKUP(E4214,GDD!$A$2:$B$57,2)</f>
        <v>0-650</v>
      </c>
      <c r="I4214" cm="1">
        <f t="array" ref="I4214">IF(H4214="0-650",1,IF(H4214="650-900",2,IF(H4214="900+",3,NA)))</f>
        <v>1</v>
      </c>
      <c r="J4214">
        <v>0</v>
      </c>
      <c r="K4214">
        <v>255.97122609195401</v>
      </c>
      <c r="L4214">
        <v>0</v>
      </c>
    </row>
    <row r="4215" spans="1:12" x14ac:dyDescent="0.2">
      <c r="A4215" t="s">
        <v>4917</v>
      </c>
      <c r="B4215" t="str">
        <f t="shared" si="185"/>
        <v>pcanopy_cover_10p</v>
      </c>
      <c r="C4215">
        <f>VLOOKUP(B4215,GDD!$D$1:$E$31,2)</f>
        <v>9</v>
      </c>
      <c r="D4215" t="s">
        <v>6180</v>
      </c>
      <c r="E4215" s="2">
        <v>20210604</v>
      </c>
      <c r="F4215" t="str">
        <f t="shared" si="186"/>
        <v>RS1</v>
      </c>
      <c r="G4215" t="s">
        <v>1139</v>
      </c>
      <c r="H4215" t="str">
        <f>VLOOKUP(E4215,GDD!$A$2:$B$57,2)</f>
        <v>0-650</v>
      </c>
      <c r="I4215" cm="1">
        <f t="array" ref="I4215">IF(H4215="0-650",1,IF(H4215="650-900",2,IF(H4215="900+",3,NA)))</f>
        <v>1</v>
      </c>
      <c r="J4215">
        <v>0</v>
      </c>
      <c r="K4215">
        <v>252.71380704022999</v>
      </c>
      <c r="L4215">
        <v>0</v>
      </c>
    </row>
    <row r="4216" spans="1:12" x14ac:dyDescent="0.2">
      <c r="A4216" t="s">
        <v>4918</v>
      </c>
      <c r="B4216" t="str">
        <f t="shared" si="185"/>
        <v>canopy_cover_20p</v>
      </c>
      <c r="C4216">
        <f>VLOOKUP(B4216,GDD!$D$1:$E$31,2)</f>
        <v>10</v>
      </c>
      <c r="D4216" t="s">
        <v>6180</v>
      </c>
      <c r="E4216" s="2">
        <v>20210604</v>
      </c>
      <c r="F4216" t="str">
        <f t="shared" si="186"/>
        <v>RS1</v>
      </c>
      <c r="G4216" t="s">
        <v>1139</v>
      </c>
      <c r="H4216" t="str">
        <f>VLOOKUP(E4216,GDD!$A$2:$B$57,2)</f>
        <v>0-650</v>
      </c>
      <c r="I4216" cm="1">
        <f t="array" ref="I4216">IF(H4216="0-650",1,IF(H4216="650-900",2,IF(H4216="900+",3,NA)))</f>
        <v>1</v>
      </c>
      <c r="J4216">
        <v>0</v>
      </c>
      <c r="K4216">
        <v>220.97582902298899</v>
      </c>
      <c r="L4216">
        <v>0</v>
      </c>
    </row>
    <row r="4217" spans="1:12" x14ac:dyDescent="0.2">
      <c r="A4217" t="s">
        <v>4919</v>
      </c>
      <c r="B4217" t="str">
        <f t="shared" si="185"/>
        <v>canopy_cover_30p</v>
      </c>
      <c r="C4217">
        <f>VLOOKUP(B4217,GDD!$D$1:$E$31,2)</f>
        <v>11</v>
      </c>
      <c r="D4217" t="s">
        <v>6180</v>
      </c>
      <c r="E4217" s="2">
        <v>20210604</v>
      </c>
      <c r="F4217" t="str">
        <f t="shared" si="186"/>
        <v>RS1</v>
      </c>
      <c r="G4217" t="s">
        <v>1139</v>
      </c>
      <c r="H4217" t="str">
        <f>VLOOKUP(E4217,GDD!$A$2:$B$57,2)</f>
        <v>0-650</v>
      </c>
      <c r="I4217" cm="1">
        <f t="array" ref="I4217">IF(H4217="0-650",1,IF(H4217="650-900",2,IF(H4217="900+",3,NA)))</f>
        <v>1</v>
      </c>
      <c r="J4217">
        <v>0</v>
      </c>
      <c r="K4217">
        <v>157.45247922413799</v>
      </c>
      <c r="L4217">
        <v>0</v>
      </c>
    </row>
    <row r="4218" spans="1:12" x14ac:dyDescent="0.2">
      <c r="A4218" t="s">
        <v>4920</v>
      </c>
      <c r="B4218" t="str">
        <f t="shared" si="185"/>
        <v>canopy_cover_40p</v>
      </c>
      <c r="C4218">
        <f>VLOOKUP(B4218,GDD!$D$1:$E$31,2)</f>
        <v>12</v>
      </c>
      <c r="D4218" t="s">
        <v>6180</v>
      </c>
      <c r="E4218" s="2">
        <v>20210604</v>
      </c>
      <c r="F4218" t="str">
        <f t="shared" si="186"/>
        <v>RS1</v>
      </c>
      <c r="G4218" t="s">
        <v>1139</v>
      </c>
      <c r="H4218" t="str">
        <f>VLOOKUP(E4218,GDD!$A$2:$B$57,2)</f>
        <v>0-650</v>
      </c>
      <c r="I4218" cm="1">
        <f t="array" ref="I4218">IF(H4218="0-650",1,IF(H4218="650-900",2,IF(H4218="900+",3,NA)))</f>
        <v>1</v>
      </c>
      <c r="J4218">
        <v>0</v>
      </c>
      <c r="K4218">
        <v>91.567813017241406</v>
      </c>
      <c r="L4218">
        <v>0</v>
      </c>
    </row>
    <row r="4219" spans="1:12" x14ac:dyDescent="0.2">
      <c r="A4219" t="s">
        <v>4921</v>
      </c>
      <c r="B4219" t="str">
        <f t="shared" si="185"/>
        <v>canopy_cover_50p</v>
      </c>
      <c r="C4219">
        <f>VLOOKUP(B4219,GDD!$D$1:$E$31,2)</f>
        <v>13</v>
      </c>
      <c r="D4219" t="s">
        <v>6180</v>
      </c>
      <c r="E4219" s="2">
        <v>20210604</v>
      </c>
      <c r="F4219" t="str">
        <f t="shared" si="186"/>
        <v>RS1</v>
      </c>
      <c r="G4219" t="s">
        <v>1139</v>
      </c>
      <c r="H4219" t="str">
        <f>VLOOKUP(E4219,GDD!$A$2:$B$57,2)</f>
        <v>0-650</v>
      </c>
      <c r="I4219" cm="1">
        <f t="array" ref="I4219">IF(H4219="0-650",1,IF(H4219="650-900",2,IF(H4219="900+",3,NA)))</f>
        <v>1</v>
      </c>
      <c r="J4219">
        <v>0</v>
      </c>
      <c r="K4219">
        <v>42.825626293103497</v>
      </c>
      <c r="L4219">
        <v>0</v>
      </c>
    </row>
    <row r="4220" spans="1:12" x14ac:dyDescent="0.2">
      <c r="A4220" t="s">
        <v>4922</v>
      </c>
      <c r="B4220" t="str">
        <f t="shared" si="185"/>
        <v>canopy_cover_75p</v>
      </c>
      <c r="C4220">
        <f>VLOOKUP(B4220,GDD!$D$1:$E$31,2)</f>
        <v>14</v>
      </c>
      <c r="D4220" t="s">
        <v>6180</v>
      </c>
      <c r="E4220" s="2">
        <v>20210604</v>
      </c>
      <c r="F4220" t="str">
        <f t="shared" si="186"/>
        <v>RS1</v>
      </c>
      <c r="G4220" t="s">
        <v>1139</v>
      </c>
      <c r="H4220" t="str">
        <f>VLOOKUP(E4220,GDD!$A$2:$B$57,2)</f>
        <v>0-650</v>
      </c>
      <c r="I4220" cm="1">
        <f t="array" ref="I4220">IF(H4220="0-650",1,IF(H4220="650-900",2,IF(H4220="900+",3,NA)))</f>
        <v>1</v>
      </c>
      <c r="J4220">
        <v>0</v>
      </c>
      <c r="K4220">
        <v>2.2069791954023001</v>
      </c>
      <c r="L4220">
        <v>0</v>
      </c>
    </row>
    <row r="4221" spans="1:12" x14ac:dyDescent="0.2">
      <c r="A4221" t="s">
        <v>4923</v>
      </c>
      <c r="B4221" t="str">
        <f t="shared" si="185"/>
        <v>standard_deviation_ht</v>
      </c>
      <c r="C4221">
        <f>VLOOKUP(B4221,GDD!$D$1:$E$31,2)</f>
        <v>15</v>
      </c>
      <c r="D4221" t="s">
        <v>6180</v>
      </c>
      <c r="E4221" s="2">
        <v>20210604</v>
      </c>
      <c r="F4221" t="str">
        <f t="shared" si="186"/>
        <v>RS1</v>
      </c>
      <c r="G4221" t="s">
        <v>1139</v>
      </c>
      <c r="H4221" t="str">
        <f>VLOOKUP(E4221,GDD!$A$2:$B$57,2)</f>
        <v>0-650</v>
      </c>
      <c r="I4221" cm="1">
        <f t="array" ref="I4221">IF(H4221="0-650",1,IF(H4221="650-900",2,IF(H4221="900+",3,NA)))</f>
        <v>1</v>
      </c>
      <c r="J4221">
        <v>0</v>
      </c>
      <c r="K4221" s="1">
        <v>3.3375460021726297E-5</v>
      </c>
      <c r="L4221">
        <v>0</v>
      </c>
    </row>
    <row r="4222" spans="1:12" x14ac:dyDescent="0.2">
      <c r="A4222" t="s">
        <v>4924</v>
      </c>
      <c r="B4222" t="str">
        <f t="shared" si="185"/>
        <v>quadratic_mean_ht</v>
      </c>
      <c r="C4222">
        <f>VLOOKUP(B4222,GDD!$D$1:$E$31,2)</f>
        <v>16</v>
      </c>
      <c r="D4222" t="s">
        <v>6180</v>
      </c>
      <c r="E4222" s="2">
        <v>20210604</v>
      </c>
      <c r="F4222" t="str">
        <f t="shared" si="186"/>
        <v>RS1</v>
      </c>
      <c r="G4222" t="s">
        <v>1139</v>
      </c>
      <c r="H4222" t="str">
        <f>VLOOKUP(E4222,GDD!$A$2:$B$57,2)</f>
        <v>0-650</v>
      </c>
      <c r="I4222" cm="1">
        <f t="array" ref="I4222">IF(H4222="0-650",1,IF(H4222="650-900",2,IF(H4222="900+",3,NA)))</f>
        <v>1</v>
      </c>
      <c r="J4222">
        <v>0</v>
      </c>
      <c r="K4222">
        <v>2.11573890699218E-4</v>
      </c>
      <c r="L4222">
        <v>0</v>
      </c>
    </row>
    <row r="4223" spans="1:12" x14ac:dyDescent="0.2">
      <c r="A4223" t="s">
        <v>4925</v>
      </c>
      <c r="B4223" t="str">
        <f t="shared" si="185"/>
        <v>skewness_ht</v>
      </c>
      <c r="C4223">
        <f>VLOOKUP(B4223,GDD!$D$1:$E$31,2)</f>
        <v>17</v>
      </c>
      <c r="D4223" t="s">
        <v>6180</v>
      </c>
      <c r="E4223" s="2">
        <v>20210604</v>
      </c>
      <c r="F4223" t="str">
        <f t="shared" si="186"/>
        <v>RS1</v>
      </c>
      <c r="G4223" t="s">
        <v>1139</v>
      </c>
      <c r="H4223" t="str">
        <f>VLOOKUP(E4223,GDD!$A$2:$B$57,2)</f>
        <v>0-650</v>
      </c>
      <c r="I4223" cm="1">
        <f t="array" ref="I4223">IF(H4223="0-650",1,IF(H4223="650-900",2,IF(H4223="900+",3,NA)))</f>
        <v>1</v>
      </c>
      <c r="J4223">
        <v>2.0003923631592099E-3</v>
      </c>
      <c r="K4223">
        <v>8.8044391676932607E-2</v>
      </c>
      <c r="L4223">
        <v>6.3811375359782402E-2</v>
      </c>
    </row>
    <row r="4224" spans="1:12" x14ac:dyDescent="0.2">
      <c r="A4224" t="s">
        <v>4926</v>
      </c>
      <c r="B4224" t="str">
        <f t="shared" si="185"/>
        <v>kurtosis_ht</v>
      </c>
      <c r="C4224">
        <f>VLOOKUP(B4224,GDD!$D$1:$E$31,2)</f>
        <v>18</v>
      </c>
      <c r="D4224" t="s">
        <v>6180</v>
      </c>
      <c r="E4224" s="2">
        <v>20210604</v>
      </c>
      <c r="F4224" t="str">
        <f t="shared" si="186"/>
        <v>RS1</v>
      </c>
      <c r="G4224" t="s">
        <v>1139</v>
      </c>
      <c r="H4224" t="str">
        <f>VLOOKUP(E4224,GDD!$A$2:$B$57,2)</f>
        <v>0-650</v>
      </c>
      <c r="I4224" cm="1">
        <f t="array" ref="I4224">IF(H4224="0-650",1,IF(H4224="650-900",2,IF(H4224="900+",3,NA)))</f>
        <v>1</v>
      </c>
      <c r="J4224">
        <v>2.4946829181161499E-2</v>
      </c>
      <c r="K4224">
        <v>0.65798721279092198</v>
      </c>
      <c r="L4224">
        <v>0.102125625859029</v>
      </c>
    </row>
    <row r="4225" spans="1:12" x14ac:dyDescent="0.2">
      <c r="A4225" t="s">
        <v>4927</v>
      </c>
      <c r="B4225" t="str">
        <f t="shared" si="185"/>
        <v>variation_ht</v>
      </c>
      <c r="C4225">
        <f>VLOOKUP(B4225,GDD!$D$1:$E$31,2)</f>
        <v>19</v>
      </c>
      <c r="D4225" t="s">
        <v>6180</v>
      </c>
      <c r="E4225" s="2">
        <v>20210604</v>
      </c>
      <c r="F4225" t="str">
        <f t="shared" si="186"/>
        <v>RS1</v>
      </c>
      <c r="G4225" t="s">
        <v>1139</v>
      </c>
      <c r="H4225" t="str">
        <f>VLOOKUP(E4225,GDD!$A$2:$B$57,2)</f>
        <v>0-650</v>
      </c>
      <c r="I4225" cm="1">
        <f t="array" ref="I4225">IF(H4225="0-650",1,IF(H4225="650-900",2,IF(H4225="900+",3,NA)))</f>
        <v>1</v>
      </c>
      <c r="J4225">
        <v>0</v>
      </c>
      <c r="K4225">
        <v>1.10156969848912E-2</v>
      </c>
      <c r="L4225">
        <v>0</v>
      </c>
    </row>
    <row r="4226" spans="1:12" x14ac:dyDescent="0.2">
      <c r="A4226" t="s">
        <v>4928</v>
      </c>
      <c r="B4226" t="str">
        <f t="shared" si="185"/>
        <v>plot_volume</v>
      </c>
      <c r="C4226">
        <f>VLOOKUP(B4226,GDD!$D$1:$E$31,2)</f>
        <v>20</v>
      </c>
      <c r="D4226" t="s">
        <v>6180</v>
      </c>
      <c r="E4226" s="2">
        <v>20210604</v>
      </c>
      <c r="F4226" t="str">
        <f t="shared" si="186"/>
        <v>RS1</v>
      </c>
      <c r="G4226" t="s">
        <v>1139</v>
      </c>
      <c r="H4226" t="str">
        <f>VLOOKUP(E4226,GDD!$A$2:$B$57,2)</f>
        <v>0-650</v>
      </c>
      <c r="I4226" cm="1">
        <f t="array" ref="I4226">IF(H4226="0-650",1,IF(H4226="650-900",2,IF(H4226="900+",3,NA)))</f>
        <v>1</v>
      </c>
      <c r="J4226">
        <v>0</v>
      </c>
      <c r="K4226" s="1">
        <v>2.17811934123963E-7</v>
      </c>
      <c r="L4226">
        <v>0</v>
      </c>
    </row>
    <row r="4227" spans="1:12" x14ac:dyDescent="0.2">
      <c r="A4227" t="s">
        <v>4929</v>
      </c>
      <c r="B4227" t="str">
        <f t="shared" si="185"/>
        <v>height_30p</v>
      </c>
      <c r="C4227">
        <f>VLOOKUP(B4227,GDD!$D$1:$E$31,2)</f>
        <v>2</v>
      </c>
      <c r="D4227" t="s">
        <v>6180</v>
      </c>
      <c r="E4227" s="2">
        <v>20210616</v>
      </c>
      <c r="F4227" t="str">
        <f t="shared" si="186"/>
        <v>RS1</v>
      </c>
      <c r="G4227" t="s">
        <v>1139</v>
      </c>
      <c r="H4227" t="str">
        <f>VLOOKUP(E4227,GDD!$A$2:$B$57,2)</f>
        <v>0-650</v>
      </c>
      <c r="I4227" cm="1">
        <f t="array" ref="I4227">IF(H4227="0-650",1,IF(H4227="650-900",2,IF(H4227="900+",3,NA)))</f>
        <v>1</v>
      </c>
      <c r="J4227">
        <v>2.0573562402043899E-4</v>
      </c>
      <c r="K4227">
        <v>9.79319960243318E-4</v>
      </c>
      <c r="L4227">
        <v>0.38659348504049901</v>
      </c>
    </row>
    <row r="4228" spans="1:12" x14ac:dyDescent="0.2">
      <c r="A4228" t="s">
        <v>4930</v>
      </c>
      <c r="B4228" t="str">
        <f t="shared" si="185"/>
        <v>height_50p</v>
      </c>
      <c r="C4228">
        <f>VLOOKUP(B4228,GDD!$D$1:$E$31,2)</f>
        <v>3</v>
      </c>
      <c r="D4228" t="s">
        <v>6180</v>
      </c>
      <c r="E4228" s="2">
        <v>20210616</v>
      </c>
      <c r="F4228" t="str">
        <f t="shared" si="186"/>
        <v>RS1</v>
      </c>
      <c r="G4228" t="s">
        <v>1139</v>
      </c>
      <c r="H4228" t="str">
        <f>VLOOKUP(E4228,GDD!$A$2:$B$57,2)</f>
        <v>0-650</v>
      </c>
      <c r="I4228" cm="1">
        <f t="array" ref="I4228">IF(H4228="0-650",1,IF(H4228="650-900",2,IF(H4228="900+",3,NA)))</f>
        <v>1</v>
      </c>
      <c r="J4228">
        <v>2.7932159653367301E-4</v>
      </c>
      <c r="K4228">
        <v>1.20081256701445E-3</v>
      </c>
      <c r="L4228">
        <v>0.411013388432028</v>
      </c>
    </row>
    <row r="4229" spans="1:12" x14ac:dyDescent="0.2">
      <c r="A4229" t="s">
        <v>4931</v>
      </c>
      <c r="B4229" t="str">
        <f t="shared" si="185"/>
        <v>height_70p</v>
      </c>
      <c r="C4229">
        <f>VLOOKUP(B4229,GDD!$D$1:$E$31,2)</f>
        <v>4</v>
      </c>
      <c r="D4229" t="s">
        <v>6180</v>
      </c>
      <c r="E4229" s="2">
        <v>20210616</v>
      </c>
      <c r="F4229" t="str">
        <f t="shared" si="186"/>
        <v>RS1</v>
      </c>
      <c r="G4229" t="s">
        <v>1139</v>
      </c>
      <c r="H4229" t="str">
        <f>VLOOKUP(E4229,GDD!$A$2:$B$57,2)</f>
        <v>0-650</v>
      </c>
      <c r="I4229" cm="1">
        <f t="array" ref="I4229">IF(H4229="0-650",1,IF(H4229="650-900",2,IF(H4229="900+",3,NA)))</f>
        <v>1</v>
      </c>
      <c r="J4229">
        <v>3.7154032088412701E-4</v>
      </c>
      <c r="K4229">
        <v>9.6373636487061102E-4</v>
      </c>
      <c r="L4229">
        <v>0.53629900301157396</v>
      </c>
    </row>
    <row r="4230" spans="1:12" x14ac:dyDescent="0.2">
      <c r="A4230" t="s">
        <v>4932</v>
      </c>
      <c r="B4230" t="str">
        <f t="shared" si="185"/>
        <v>height_90p</v>
      </c>
      <c r="C4230">
        <f>VLOOKUP(B4230,GDD!$D$1:$E$31,2)</f>
        <v>5</v>
      </c>
      <c r="D4230" t="s">
        <v>6180</v>
      </c>
      <c r="E4230" s="2">
        <v>20210616</v>
      </c>
      <c r="F4230" t="str">
        <f t="shared" si="186"/>
        <v>RS1</v>
      </c>
      <c r="G4230" t="s">
        <v>1139</v>
      </c>
      <c r="H4230" t="str">
        <f>VLOOKUP(E4230,GDD!$A$2:$B$57,2)</f>
        <v>0-650</v>
      </c>
      <c r="I4230" cm="1">
        <f t="array" ref="I4230">IF(H4230="0-650",1,IF(H4230="650-900",2,IF(H4230="900+",3,NA)))</f>
        <v>1</v>
      </c>
      <c r="J4230">
        <v>4.7155018038110398E-4</v>
      </c>
      <c r="K4230">
        <v>5.9003429687162095E-4</v>
      </c>
      <c r="L4230">
        <v>0.70567229038561397</v>
      </c>
    </row>
    <row r="4231" spans="1:12" x14ac:dyDescent="0.2">
      <c r="A4231" t="s">
        <v>4933</v>
      </c>
      <c r="B4231" t="str">
        <f t="shared" si="185"/>
        <v>height_95p</v>
      </c>
      <c r="C4231">
        <f>VLOOKUP(B4231,GDD!$D$1:$E$31,2)</f>
        <v>6</v>
      </c>
      <c r="D4231" t="s">
        <v>6180</v>
      </c>
      <c r="E4231" s="2">
        <v>20210616</v>
      </c>
      <c r="F4231" t="str">
        <f t="shared" si="186"/>
        <v>RS1</v>
      </c>
      <c r="G4231" t="s">
        <v>1139</v>
      </c>
      <c r="H4231" t="str">
        <f>VLOOKUP(E4231,GDD!$A$2:$B$57,2)</f>
        <v>0-650</v>
      </c>
      <c r="I4231" cm="1">
        <f t="array" ref="I4231">IF(H4231="0-650",1,IF(H4231="650-900",2,IF(H4231="900+",3,NA)))</f>
        <v>1</v>
      </c>
      <c r="J4231">
        <v>4.7263816707631703E-4</v>
      </c>
      <c r="K4231">
        <v>5.3969415649539798E-4</v>
      </c>
      <c r="L4231">
        <v>0.72430947607129303</v>
      </c>
    </row>
    <row r="4232" spans="1:12" x14ac:dyDescent="0.2">
      <c r="A4232" t="s">
        <v>4934</v>
      </c>
      <c r="B4232" t="str">
        <f t="shared" si="185"/>
        <v>height_99p</v>
      </c>
      <c r="C4232">
        <f>VLOOKUP(B4232,GDD!$D$1:$E$31,2)</f>
        <v>7</v>
      </c>
      <c r="D4232" t="s">
        <v>6180</v>
      </c>
      <c r="E4232" s="2">
        <v>20210616</v>
      </c>
      <c r="F4232" t="str">
        <f t="shared" si="186"/>
        <v>RS1</v>
      </c>
      <c r="G4232" t="s">
        <v>1139</v>
      </c>
      <c r="H4232" t="str">
        <f>VLOOKUP(E4232,GDD!$A$2:$B$57,2)</f>
        <v>0-650</v>
      </c>
      <c r="I4232" cm="1">
        <f t="array" ref="I4232">IF(H4232="0-650",1,IF(H4232="650-900",2,IF(H4232="900+",3,NA)))</f>
        <v>1</v>
      </c>
      <c r="J4232">
        <v>5.9724795446840803E-4</v>
      </c>
      <c r="K4232">
        <v>6.4716027804925704E-4</v>
      </c>
      <c r="L4232">
        <v>0.73465120377248105</v>
      </c>
    </row>
    <row r="4233" spans="1:12" x14ac:dyDescent="0.2">
      <c r="A4233" t="s">
        <v>4935</v>
      </c>
      <c r="B4233" t="str">
        <f t="shared" si="185"/>
        <v>canopy_cover_5p</v>
      </c>
      <c r="C4233">
        <f>VLOOKUP(B4233,GDD!$D$1:$E$31,2)</f>
        <v>8</v>
      </c>
      <c r="D4233" t="s">
        <v>6180</v>
      </c>
      <c r="E4233" s="2">
        <v>20210616</v>
      </c>
      <c r="F4233" t="str">
        <f t="shared" si="186"/>
        <v>RS1</v>
      </c>
      <c r="G4233" t="s">
        <v>1139</v>
      </c>
      <c r="H4233" t="str">
        <f>VLOOKUP(E4233,GDD!$A$2:$B$57,2)</f>
        <v>0-650</v>
      </c>
      <c r="I4233" cm="1">
        <f t="array" ref="I4233">IF(H4233="0-650",1,IF(H4233="650-900",2,IF(H4233="900+",3,NA)))</f>
        <v>1</v>
      </c>
      <c r="J4233">
        <v>3.8397111756980302</v>
      </c>
      <c r="K4233">
        <v>77.645211417288706</v>
      </c>
      <c r="L4233">
        <v>0.12918990807681399</v>
      </c>
    </row>
    <row r="4234" spans="1:12" x14ac:dyDescent="0.2">
      <c r="A4234" t="s">
        <v>4936</v>
      </c>
      <c r="B4234" t="str">
        <f t="shared" si="185"/>
        <v>pcanopy_cover_10p</v>
      </c>
      <c r="C4234">
        <f>VLOOKUP(B4234,GDD!$D$1:$E$31,2)</f>
        <v>9</v>
      </c>
      <c r="D4234" t="s">
        <v>6180</v>
      </c>
      <c r="E4234" s="2">
        <v>20210616</v>
      </c>
      <c r="F4234" t="str">
        <f t="shared" si="186"/>
        <v>RS1</v>
      </c>
      <c r="G4234" t="s">
        <v>1139</v>
      </c>
      <c r="H4234" t="str">
        <f>VLOOKUP(E4234,GDD!$A$2:$B$57,2)</f>
        <v>0-650</v>
      </c>
      <c r="I4234" cm="1">
        <f t="array" ref="I4234">IF(H4234="0-650",1,IF(H4234="650-900",2,IF(H4234="900+",3,NA)))</f>
        <v>1</v>
      </c>
      <c r="J4234">
        <v>4.9999541192185299</v>
      </c>
      <c r="K4234">
        <v>46.362166544615</v>
      </c>
      <c r="L4234">
        <v>0.244448604878196</v>
      </c>
    </row>
    <row r="4235" spans="1:12" x14ac:dyDescent="0.2">
      <c r="A4235" t="s">
        <v>4937</v>
      </c>
      <c r="B4235" t="str">
        <f t="shared" si="185"/>
        <v>canopy_cover_20p</v>
      </c>
      <c r="C4235">
        <f>VLOOKUP(B4235,GDD!$D$1:$E$31,2)</f>
        <v>10</v>
      </c>
      <c r="D4235" t="s">
        <v>6180</v>
      </c>
      <c r="E4235" s="2">
        <v>20210616</v>
      </c>
      <c r="F4235" t="str">
        <f t="shared" si="186"/>
        <v>RS1</v>
      </c>
      <c r="G4235" t="s">
        <v>1139</v>
      </c>
      <c r="H4235" t="str">
        <f>VLOOKUP(E4235,GDD!$A$2:$B$57,2)</f>
        <v>0-650</v>
      </c>
      <c r="I4235" cm="1">
        <f t="array" ref="I4235">IF(H4235="0-650",1,IF(H4235="650-900",2,IF(H4235="900+",3,NA)))</f>
        <v>1</v>
      </c>
      <c r="J4235">
        <v>6.5523568420990799</v>
      </c>
      <c r="K4235">
        <v>10.9749088169341</v>
      </c>
      <c r="L4235">
        <v>0.64171728199603795</v>
      </c>
    </row>
    <row r="4236" spans="1:12" x14ac:dyDescent="0.2">
      <c r="A4236" t="s">
        <v>4938</v>
      </c>
      <c r="B4236" t="str">
        <f t="shared" si="185"/>
        <v>canopy_cover_30p</v>
      </c>
      <c r="C4236">
        <f>VLOOKUP(B4236,GDD!$D$1:$E$31,2)</f>
        <v>11</v>
      </c>
      <c r="D4236" t="s">
        <v>6180</v>
      </c>
      <c r="E4236" s="2">
        <v>20210616</v>
      </c>
      <c r="F4236" t="str">
        <f t="shared" si="186"/>
        <v>RS1</v>
      </c>
      <c r="G4236" t="s">
        <v>1139</v>
      </c>
      <c r="H4236" t="str">
        <f>VLOOKUP(E4236,GDD!$A$2:$B$57,2)</f>
        <v>0-650</v>
      </c>
      <c r="I4236" cm="1">
        <f t="array" ref="I4236">IF(H4236="0-650",1,IF(H4236="650-900",2,IF(H4236="900+",3,NA)))</f>
        <v>1</v>
      </c>
      <c r="J4236">
        <v>6.55772508375453</v>
      </c>
      <c r="K4236">
        <v>5.2092317516320499</v>
      </c>
      <c r="L4236">
        <v>0.79064598730236002</v>
      </c>
    </row>
    <row r="4237" spans="1:12" x14ac:dyDescent="0.2">
      <c r="A4237" t="s">
        <v>4939</v>
      </c>
      <c r="B4237" t="str">
        <f t="shared" si="185"/>
        <v>canopy_cover_40p</v>
      </c>
      <c r="C4237">
        <f>VLOOKUP(B4237,GDD!$D$1:$E$31,2)</f>
        <v>12</v>
      </c>
      <c r="D4237" t="s">
        <v>6180</v>
      </c>
      <c r="E4237" s="2">
        <v>20210616</v>
      </c>
      <c r="F4237" t="str">
        <f t="shared" si="186"/>
        <v>RS1</v>
      </c>
      <c r="G4237" t="s">
        <v>1139</v>
      </c>
      <c r="H4237" t="str">
        <f>VLOOKUP(E4237,GDD!$A$2:$B$57,2)</f>
        <v>0-650</v>
      </c>
      <c r="I4237" cm="1">
        <f t="array" ref="I4237">IF(H4237="0-650",1,IF(H4237="650-900",2,IF(H4237="900+",3,NA)))</f>
        <v>1</v>
      </c>
      <c r="J4237">
        <v>5.4702401437740402</v>
      </c>
      <c r="K4237">
        <v>3.24208098903721</v>
      </c>
      <c r="L4237">
        <v>0.83503211986467296</v>
      </c>
    </row>
    <row r="4238" spans="1:12" x14ac:dyDescent="0.2">
      <c r="A4238" t="s">
        <v>4940</v>
      </c>
      <c r="B4238" t="str">
        <f t="shared" si="185"/>
        <v>canopy_cover_50p</v>
      </c>
      <c r="C4238">
        <f>VLOOKUP(B4238,GDD!$D$1:$E$31,2)</f>
        <v>13</v>
      </c>
      <c r="D4238" t="s">
        <v>6180</v>
      </c>
      <c r="E4238" s="2">
        <v>20210616</v>
      </c>
      <c r="F4238" t="str">
        <f t="shared" si="186"/>
        <v>RS1</v>
      </c>
      <c r="G4238" t="s">
        <v>1139</v>
      </c>
      <c r="H4238" t="str">
        <f>VLOOKUP(E4238,GDD!$A$2:$B$57,2)</f>
        <v>0-650</v>
      </c>
      <c r="I4238" cm="1">
        <f t="array" ref="I4238">IF(H4238="0-650",1,IF(H4238="650-900",2,IF(H4238="900+",3,NA)))</f>
        <v>1</v>
      </c>
      <c r="J4238">
        <v>4.1856257749832197</v>
      </c>
      <c r="K4238">
        <v>2.3023660655626301</v>
      </c>
      <c r="L4238">
        <v>0.84505495972744504</v>
      </c>
    </row>
    <row r="4239" spans="1:12" x14ac:dyDescent="0.2">
      <c r="A4239" t="s">
        <v>4941</v>
      </c>
      <c r="B4239" t="str">
        <f t="shared" si="185"/>
        <v>canopy_cover_75p</v>
      </c>
      <c r="C4239">
        <f>VLOOKUP(B4239,GDD!$D$1:$E$31,2)</f>
        <v>14</v>
      </c>
      <c r="D4239" t="s">
        <v>6180</v>
      </c>
      <c r="E4239" s="2">
        <v>20210616</v>
      </c>
      <c r="F4239" t="str">
        <f t="shared" si="186"/>
        <v>RS1</v>
      </c>
      <c r="G4239" t="s">
        <v>1139</v>
      </c>
      <c r="H4239" t="str">
        <f>VLOOKUP(E4239,GDD!$A$2:$B$57,2)</f>
        <v>0-650</v>
      </c>
      <c r="I4239" cm="1">
        <f t="array" ref="I4239">IF(H4239="0-650",1,IF(H4239="650-900",2,IF(H4239="900+",3,NA)))</f>
        <v>1</v>
      </c>
      <c r="J4239">
        <v>0.52967994246067795</v>
      </c>
      <c r="K4239">
        <v>0.68500197947873398</v>
      </c>
      <c r="L4239">
        <v>0.69877335701916798</v>
      </c>
    </row>
    <row r="4240" spans="1:12" x14ac:dyDescent="0.2">
      <c r="A4240" t="s">
        <v>4942</v>
      </c>
      <c r="B4240" t="str">
        <f t="shared" si="185"/>
        <v>standard_deviation_ht</v>
      </c>
      <c r="C4240">
        <f>VLOOKUP(B4240,GDD!$D$1:$E$31,2)</f>
        <v>15</v>
      </c>
      <c r="D4240" t="s">
        <v>6180</v>
      </c>
      <c r="E4240" s="2">
        <v>20210616</v>
      </c>
      <c r="F4240" t="str">
        <f t="shared" si="186"/>
        <v>RS1</v>
      </c>
      <c r="G4240" t="s">
        <v>1139</v>
      </c>
      <c r="H4240" t="str">
        <f>VLOOKUP(E4240,GDD!$A$2:$B$57,2)</f>
        <v>0-650</v>
      </c>
      <c r="I4240" cm="1">
        <f t="array" ref="I4240">IF(H4240="0-650",1,IF(H4240="650-900",2,IF(H4240="900+",3,NA)))</f>
        <v>1</v>
      </c>
      <c r="J4240" s="1">
        <v>6.4563952437308205E-5</v>
      </c>
      <c r="K4240" s="1">
        <v>3.7282900018300101E-5</v>
      </c>
      <c r="L4240">
        <v>0.83858452564581898</v>
      </c>
    </row>
    <row r="4241" spans="1:12" x14ac:dyDescent="0.2">
      <c r="A4241" t="s">
        <v>4943</v>
      </c>
      <c r="B4241" t="str">
        <f t="shared" si="185"/>
        <v>quadratic_mean_ht</v>
      </c>
      <c r="C4241">
        <f>VLOOKUP(B4241,GDD!$D$1:$E$31,2)</f>
        <v>16</v>
      </c>
      <c r="D4241" t="s">
        <v>6180</v>
      </c>
      <c r="E4241" s="2">
        <v>20210616</v>
      </c>
      <c r="F4241" t="str">
        <f t="shared" si="186"/>
        <v>RS1</v>
      </c>
      <c r="G4241" t="s">
        <v>1139</v>
      </c>
      <c r="H4241" t="str">
        <f>VLOOKUP(E4241,GDD!$A$2:$B$57,2)</f>
        <v>0-650</v>
      </c>
      <c r="I4241" cm="1">
        <f t="array" ref="I4241">IF(H4241="0-650",1,IF(H4241="650-900",2,IF(H4241="900+",3,NA)))</f>
        <v>1</v>
      </c>
      <c r="J4241">
        <v>2.3698351125663099E-4</v>
      </c>
      <c r="K4241">
        <v>5.7890117760396403E-4</v>
      </c>
      <c r="L4241">
        <v>0.551187805156796</v>
      </c>
    </row>
    <row r="4242" spans="1:12" x14ac:dyDescent="0.2">
      <c r="A4242" t="s">
        <v>4944</v>
      </c>
      <c r="B4242" t="str">
        <f t="shared" si="185"/>
        <v>skewness_ht</v>
      </c>
      <c r="C4242">
        <f>VLOOKUP(B4242,GDD!$D$1:$E$31,2)</f>
        <v>17</v>
      </c>
      <c r="D4242" t="s">
        <v>6180</v>
      </c>
      <c r="E4242" s="2">
        <v>20210616</v>
      </c>
      <c r="F4242" t="str">
        <f t="shared" si="186"/>
        <v>RS1</v>
      </c>
      <c r="G4242" t="s">
        <v>1139</v>
      </c>
      <c r="H4242" t="str">
        <f>VLOOKUP(E4242,GDD!$A$2:$B$57,2)</f>
        <v>0-650</v>
      </c>
      <c r="I4242" cm="1">
        <f t="array" ref="I4242">IF(H4242="0-650",1,IF(H4242="650-900",2,IF(H4242="900+",3,NA)))</f>
        <v>1</v>
      </c>
      <c r="J4242">
        <v>2.7638276986498699E-2</v>
      </c>
      <c r="K4242">
        <v>7.1558391432496898E-2</v>
      </c>
      <c r="L4242">
        <v>0.53675860240094297</v>
      </c>
    </row>
    <row r="4243" spans="1:12" x14ac:dyDescent="0.2">
      <c r="A4243" t="s">
        <v>4945</v>
      </c>
      <c r="B4243" t="str">
        <f t="shared" si="185"/>
        <v>kurtosis_ht</v>
      </c>
      <c r="C4243">
        <f>VLOOKUP(B4243,GDD!$D$1:$E$31,2)</f>
        <v>18</v>
      </c>
      <c r="D4243" t="s">
        <v>6180</v>
      </c>
      <c r="E4243" s="2">
        <v>20210616</v>
      </c>
      <c r="F4243" t="str">
        <f t="shared" si="186"/>
        <v>RS1</v>
      </c>
      <c r="G4243" t="s">
        <v>1139</v>
      </c>
      <c r="H4243" t="str">
        <f>VLOOKUP(E4243,GDD!$A$2:$B$57,2)</f>
        <v>0-650</v>
      </c>
      <c r="I4243" cm="1">
        <f t="array" ref="I4243">IF(H4243="0-650",1,IF(H4243="650-900",2,IF(H4243="900+",3,NA)))</f>
        <v>1</v>
      </c>
      <c r="J4243">
        <v>0.123907905849476</v>
      </c>
      <c r="K4243">
        <v>0.30754588140015998</v>
      </c>
      <c r="L4243">
        <v>0.54724032714521997</v>
      </c>
    </row>
    <row r="4244" spans="1:12" x14ac:dyDescent="0.2">
      <c r="A4244" t="s">
        <v>4946</v>
      </c>
      <c r="B4244" t="str">
        <f t="shared" si="185"/>
        <v>variation_ht</v>
      </c>
      <c r="C4244">
        <f>VLOOKUP(B4244,GDD!$D$1:$E$31,2)</f>
        <v>19</v>
      </c>
      <c r="D4244" t="s">
        <v>6180</v>
      </c>
      <c r="E4244" s="2">
        <v>20210616</v>
      </c>
      <c r="F4244" t="str">
        <f t="shared" si="186"/>
        <v>RS1</v>
      </c>
      <c r="G4244" t="s">
        <v>1139</v>
      </c>
      <c r="H4244" t="str">
        <f>VLOOKUP(E4244,GDD!$A$2:$B$57,2)</f>
        <v>0-650</v>
      </c>
      <c r="I4244" cm="1">
        <f t="array" ref="I4244">IF(H4244="0-650",1,IF(H4244="650-900",2,IF(H4244="900+",3,NA)))</f>
        <v>1</v>
      </c>
      <c r="J4244">
        <v>1.34949093810483E-3</v>
      </c>
      <c r="K4244">
        <v>3.0513662989123801E-2</v>
      </c>
      <c r="L4244">
        <v>0.117136071605613</v>
      </c>
    </row>
    <row r="4245" spans="1:12" x14ac:dyDescent="0.2">
      <c r="A4245" t="s">
        <v>4947</v>
      </c>
      <c r="B4245" t="str">
        <f t="shared" si="185"/>
        <v>plot_volume</v>
      </c>
      <c r="C4245">
        <f>VLOOKUP(B4245,GDD!$D$1:$E$31,2)</f>
        <v>20</v>
      </c>
      <c r="D4245" t="s">
        <v>6180</v>
      </c>
      <c r="E4245" s="2">
        <v>20210616</v>
      </c>
      <c r="F4245" t="str">
        <f t="shared" si="186"/>
        <v>RS1</v>
      </c>
      <c r="G4245" t="s">
        <v>1139</v>
      </c>
      <c r="H4245" t="str">
        <f>VLOOKUP(E4245,GDD!$A$2:$B$57,2)</f>
        <v>0-650</v>
      </c>
      <c r="I4245" cm="1">
        <f t="array" ref="I4245">IF(H4245="0-650",1,IF(H4245="650-900",2,IF(H4245="900+",3,NA)))</f>
        <v>1</v>
      </c>
      <c r="J4245" s="1">
        <v>9.7966632321021803E-8</v>
      </c>
      <c r="K4245" s="1">
        <v>9.9330766506622704E-8</v>
      </c>
      <c r="L4245">
        <v>0.74739821754953395</v>
      </c>
    </row>
    <row r="4246" spans="1:12" x14ac:dyDescent="0.2">
      <c r="A4246" t="s">
        <v>4948</v>
      </c>
      <c r="B4246" t="str">
        <f t="shared" si="185"/>
        <v>height_30p</v>
      </c>
      <c r="C4246">
        <f>VLOOKUP(B4246,GDD!$D$1:$E$31,2)</f>
        <v>2</v>
      </c>
      <c r="D4246" t="s">
        <v>6180</v>
      </c>
      <c r="E4246" s="2">
        <v>20210702</v>
      </c>
      <c r="F4246" t="str">
        <f t="shared" si="186"/>
        <v>RS1</v>
      </c>
      <c r="G4246" t="s">
        <v>1139</v>
      </c>
      <c r="H4246" t="str">
        <f>VLOOKUP(E4246,GDD!$A$2:$B$57,2)</f>
        <v>0-650</v>
      </c>
      <c r="I4246" cm="1">
        <f t="array" ref="I4246">IF(H4246="0-650",1,IF(H4246="650-900",2,IF(H4246="900+",3,NA)))</f>
        <v>1</v>
      </c>
      <c r="J4246">
        <v>4.8668745775440597E-3</v>
      </c>
      <c r="K4246">
        <v>1.12952558291288E-3</v>
      </c>
      <c r="L4246">
        <v>0.92819358797842799</v>
      </c>
    </row>
    <row r="4247" spans="1:12" x14ac:dyDescent="0.2">
      <c r="A4247" t="s">
        <v>4949</v>
      </c>
      <c r="B4247" t="str">
        <f t="shared" si="185"/>
        <v>height_50p</v>
      </c>
      <c r="C4247">
        <f>VLOOKUP(B4247,GDD!$D$1:$E$31,2)</f>
        <v>3</v>
      </c>
      <c r="D4247" t="s">
        <v>6180</v>
      </c>
      <c r="E4247" s="2">
        <v>20210702</v>
      </c>
      <c r="F4247" t="str">
        <f t="shared" si="186"/>
        <v>RS1</v>
      </c>
      <c r="G4247" t="s">
        <v>1139</v>
      </c>
      <c r="H4247" t="str">
        <f>VLOOKUP(E4247,GDD!$A$2:$B$57,2)</f>
        <v>0-650</v>
      </c>
      <c r="I4247" cm="1">
        <f t="array" ref="I4247">IF(H4247="0-650",1,IF(H4247="650-900",2,IF(H4247="900+",3,NA)))</f>
        <v>1</v>
      </c>
      <c r="J4247">
        <v>4.3585429199359703E-3</v>
      </c>
      <c r="K4247">
        <v>1.0545668717319601E-3</v>
      </c>
      <c r="L4247">
        <v>0.92536785057822701</v>
      </c>
    </row>
    <row r="4248" spans="1:12" x14ac:dyDescent="0.2">
      <c r="A4248" t="s">
        <v>4950</v>
      </c>
      <c r="B4248" t="str">
        <f t="shared" si="185"/>
        <v>height_70p</v>
      </c>
      <c r="C4248">
        <f>VLOOKUP(B4248,GDD!$D$1:$E$31,2)</f>
        <v>4</v>
      </c>
      <c r="D4248" t="s">
        <v>6180</v>
      </c>
      <c r="E4248" s="2">
        <v>20210702</v>
      </c>
      <c r="F4248" t="str">
        <f t="shared" si="186"/>
        <v>RS1</v>
      </c>
      <c r="G4248" t="s">
        <v>1139</v>
      </c>
      <c r="H4248" t="str">
        <f>VLOOKUP(E4248,GDD!$A$2:$B$57,2)</f>
        <v>0-650</v>
      </c>
      <c r="I4248" cm="1">
        <f t="array" ref="I4248">IF(H4248="0-650",1,IF(H4248="650-900",2,IF(H4248="900+",3,NA)))</f>
        <v>1</v>
      </c>
      <c r="J4248">
        <v>4.17604093260944E-3</v>
      </c>
      <c r="K4248">
        <v>1.0741674798710799E-3</v>
      </c>
      <c r="L4248">
        <v>0.92103039576856105</v>
      </c>
    </row>
    <row r="4249" spans="1:12" x14ac:dyDescent="0.2">
      <c r="A4249" t="s">
        <v>4951</v>
      </c>
      <c r="B4249" t="str">
        <f t="shared" si="185"/>
        <v>height_90p</v>
      </c>
      <c r="C4249">
        <f>VLOOKUP(B4249,GDD!$D$1:$E$31,2)</f>
        <v>5</v>
      </c>
      <c r="D4249" t="s">
        <v>6180</v>
      </c>
      <c r="E4249" s="2">
        <v>20210702</v>
      </c>
      <c r="F4249" t="str">
        <f t="shared" si="186"/>
        <v>RS1</v>
      </c>
      <c r="G4249" t="s">
        <v>1139</v>
      </c>
      <c r="H4249" t="str">
        <f>VLOOKUP(E4249,GDD!$A$2:$B$57,2)</f>
        <v>0-650</v>
      </c>
      <c r="I4249" cm="1">
        <f t="array" ref="I4249">IF(H4249="0-650",1,IF(H4249="650-900",2,IF(H4249="900+",3,NA)))</f>
        <v>1</v>
      </c>
      <c r="J4249">
        <v>3.29061086484591E-3</v>
      </c>
      <c r="K4249">
        <v>1.1990999162371501E-3</v>
      </c>
      <c r="L4249">
        <v>0.89168934820349399</v>
      </c>
    </row>
    <row r="4250" spans="1:12" x14ac:dyDescent="0.2">
      <c r="A4250" t="s">
        <v>4952</v>
      </c>
      <c r="B4250" t="str">
        <f t="shared" si="185"/>
        <v>height_95p</v>
      </c>
      <c r="C4250">
        <f>VLOOKUP(B4250,GDD!$D$1:$E$31,2)</f>
        <v>6</v>
      </c>
      <c r="D4250" t="s">
        <v>6180</v>
      </c>
      <c r="E4250" s="2">
        <v>20210702</v>
      </c>
      <c r="F4250" t="str">
        <f t="shared" si="186"/>
        <v>RS1</v>
      </c>
      <c r="G4250" t="s">
        <v>1139</v>
      </c>
      <c r="H4250" t="str">
        <f>VLOOKUP(E4250,GDD!$A$2:$B$57,2)</f>
        <v>0-650</v>
      </c>
      <c r="I4250" cm="1">
        <f t="array" ref="I4250">IF(H4250="0-650",1,IF(H4250="650-900",2,IF(H4250="900+",3,NA)))</f>
        <v>1</v>
      </c>
      <c r="J4250">
        <v>2.9329536557920698E-3</v>
      </c>
      <c r="K4250">
        <v>1.17265644342288E-3</v>
      </c>
      <c r="L4250">
        <v>0.88239939869604</v>
      </c>
    </row>
    <row r="4251" spans="1:12" x14ac:dyDescent="0.2">
      <c r="A4251" t="s">
        <v>4953</v>
      </c>
      <c r="B4251" t="str">
        <f t="shared" si="185"/>
        <v>height_99p</v>
      </c>
      <c r="C4251">
        <f>VLOOKUP(B4251,GDD!$D$1:$E$31,2)</f>
        <v>7</v>
      </c>
      <c r="D4251" t="s">
        <v>6180</v>
      </c>
      <c r="E4251" s="2">
        <v>20210702</v>
      </c>
      <c r="F4251" t="str">
        <f t="shared" si="186"/>
        <v>RS1</v>
      </c>
      <c r="G4251" t="s">
        <v>1139</v>
      </c>
      <c r="H4251" t="str">
        <f>VLOOKUP(E4251,GDD!$A$2:$B$57,2)</f>
        <v>0-650</v>
      </c>
      <c r="I4251" cm="1">
        <f t="array" ref="I4251">IF(H4251="0-650",1,IF(H4251="650-900",2,IF(H4251="900+",3,NA)))</f>
        <v>1</v>
      </c>
      <c r="J4251">
        <v>2.8462570956928101E-3</v>
      </c>
      <c r="K4251">
        <v>1.3143808068888901E-3</v>
      </c>
      <c r="L4251">
        <v>0.86660301248230698</v>
      </c>
    </row>
    <row r="4252" spans="1:12" x14ac:dyDescent="0.2">
      <c r="A4252" t="s">
        <v>4954</v>
      </c>
      <c r="B4252" t="str">
        <f t="shared" si="185"/>
        <v>canopy_cover_5p</v>
      </c>
      <c r="C4252">
        <f>VLOOKUP(B4252,GDD!$D$1:$E$31,2)</f>
        <v>8</v>
      </c>
      <c r="D4252" t="s">
        <v>6180</v>
      </c>
      <c r="E4252" s="2">
        <v>20210702</v>
      </c>
      <c r="F4252" t="str">
        <f t="shared" si="186"/>
        <v>RS1</v>
      </c>
      <c r="G4252" t="s">
        <v>1139</v>
      </c>
      <c r="H4252" t="str">
        <f>VLOOKUP(E4252,GDD!$A$2:$B$57,2)</f>
        <v>0-650</v>
      </c>
      <c r="I4252" cm="1">
        <f t="array" ref="I4252">IF(H4252="0-650",1,IF(H4252="650-900",2,IF(H4252="900+",3,NA)))</f>
        <v>1</v>
      </c>
      <c r="J4252">
        <v>6.8033620815526898</v>
      </c>
      <c r="K4252">
        <v>16.006975282912901</v>
      </c>
      <c r="L4252">
        <v>0.56045395725313596</v>
      </c>
    </row>
    <row r="4253" spans="1:12" x14ac:dyDescent="0.2">
      <c r="A4253" t="s">
        <v>4955</v>
      </c>
      <c r="B4253" t="str">
        <f t="shared" si="185"/>
        <v>pcanopy_cover_10p</v>
      </c>
      <c r="C4253">
        <f>VLOOKUP(B4253,GDD!$D$1:$E$31,2)</f>
        <v>9</v>
      </c>
      <c r="D4253" t="s">
        <v>6180</v>
      </c>
      <c r="E4253" s="2">
        <v>20210702</v>
      </c>
      <c r="F4253" t="str">
        <f t="shared" si="186"/>
        <v>RS1</v>
      </c>
      <c r="G4253" t="s">
        <v>1139</v>
      </c>
      <c r="H4253" t="str">
        <f>VLOOKUP(E4253,GDD!$A$2:$B$57,2)</f>
        <v>0-650</v>
      </c>
      <c r="I4253" cm="1">
        <f t="array" ref="I4253">IF(H4253="0-650",1,IF(H4253="650-900",2,IF(H4253="900+",3,NA)))</f>
        <v>1</v>
      </c>
      <c r="J4253">
        <v>6.72042680665853</v>
      </c>
      <c r="K4253">
        <v>16.758971802917799</v>
      </c>
      <c r="L4253">
        <v>0.54607645414388695</v>
      </c>
    </row>
    <row r="4254" spans="1:12" x14ac:dyDescent="0.2">
      <c r="A4254" t="s">
        <v>4956</v>
      </c>
      <c r="B4254" t="str">
        <f t="shared" si="185"/>
        <v>canopy_cover_20p</v>
      </c>
      <c r="C4254">
        <f>VLOOKUP(B4254,GDD!$D$1:$E$31,2)</f>
        <v>10</v>
      </c>
      <c r="D4254" t="s">
        <v>6180</v>
      </c>
      <c r="E4254" s="2">
        <v>20210702</v>
      </c>
      <c r="F4254" t="str">
        <f t="shared" si="186"/>
        <v>RS1</v>
      </c>
      <c r="G4254" t="s">
        <v>1139</v>
      </c>
      <c r="H4254" t="str">
        <f>VLOOKUP(E4254,GDD!$A$2:$B$57,2)</f>
        <v>0-650</v>
      </c>
      <c r="I4254" cm="1">
        <f t="array" ref="I4254">IF(H4254="0-650",1,IF(H4254="650-900",2,IF(H4254="900+",3,NA)))</f>
        <v>1</v>
      </c>
      <c r="J4254">
        <v>8.2498117418971297</v>
      </c>
      <c r="K4254">
        <v>17.799390760896799</v>
      </c>
      <c r="L4254">
        <v>0.58167140107444204</v>
      </c>
    </row>
    <row r="4255" spans="1:12" x14ac:dyDescent="0.2">
      <c r="A4255" t="s">
        <v>4957</v>
      </c>
      <c r="B4255" t="str">
        <f t="shared" si="185"/>
        <v>canopy_cover_30p</v>
      </c>
      <c r="C4255">
        <f>VLOOKUP(B4255,GDD!$D$1:$E$31,2)</f>
        <v>11</v>
      </c>
      <c r="D4255" t="s">
        <v>6180</v>
      </c>
      <c r="E4255" s="2">
        <v>20210702</v>
      </c>
      <c r="F4255" t="str">
        <f t="shared" si="186"/>
        <v>RS1</v>
      </c>
      <c r="G4255" t="s">
        <v>1139</v>
      </c>
      <c r="H4255" t="str">
        <f>VLOOKUP(E4255,GDD!$A$2:$B$57,2)</f>
        <v>0-650</v>
      </c>
      <c r="I4255" cm="1">
        <f t="array" ref="I4255">IF(H4255="0-650",1,IF(H4255="650-900",2,IF(H4255="900+",3,NA)))</f>
        <v>1</v>
      </c>
      <c r="J4255">
        <v>10.163654355582199</v>
      </c>
      <c r="K4255">
        <v>17.848395881498998</v>
      </c>
      <c r="L4255">
        <v>0.630768875098069</v>
      </c>
    </row>
    <row r="4256" spans="1:12" x14ac:dyDescent="0.2">
      <c r="A4256" t="s">
        <v>4958</v>
      </c>
      <c r="B4256" t="str">
        <f t="shared" si="185"/>
        <v>canopy_cover_40p</v>
      </c>
      <c r="C4256">
        <f>VLOOKUP(B4256,GDD!$D$1:$E$31,2)</f>
        <v>12</v>
      </c>
      <c r="D4256" t="s">
        <v>6180</v>
      </c>
      <c r="E4256" s="2">
        <v>20210702</v>
      </c>
      <c r="F4256" t="str">
        <f t="shared" si="186"/>
        <v>RS1</v>
      </c>
      <c r="G4256" t="s">
        <v>1139</v>
      </c>
      <c r="H4256" t="str">
        <f>VLOOKUP(E4256,GDD!$A$2:$B$57,2)</f>
        <v>0-650</v>
      </c>
      <c r="I4256" cm="1">
        <f t="array" ref="I4256">IF(H4256="0-650",1,IF(H4256="650-900",2,IF(H4256="900+",3,NA)))</f>
        <v>1</v>
      </c>
      <c r="J4256">
        <v>13.2551216643897</v>
      </c>
      <c r="K4256">
        <v>18.090353498770799</v>
      </c>
      <c r="L4256">
        <v>0.687319525704429</v>
      </c>
    </row>
    <row r="4257" spans="1:12" x14ac:dyDescent="0.2">
      <c r="A4257" t="s">
        <v>4959</v>
      </c>
      <c r="B4257" t="str">
        <f t="shared" si="185"/>
        <v>canopy_cover_50p</v>
      </c>
      <c r="C4257">
        <f>VLOOKUP(B4257,GDD!$D$1:$E$31,2)</f>
        <v>13</v>
      </c>
      <c r="D4257" t="s">
        <v>6180</v>
      </c>
      <c r="E4257" s="2">
        <v>20210702</v>
      </c>
      <c r="F4257" t="str">
        <f t="shared" si="186"/>
        <v>RS1</v>
      </c>
      <c r="G4257" t="s">
        <v>1139</v>
      </c>
      <c r="H4257" t="str">
        <f>VLOOKUP(E4257,GDD!$A$2:$B$57,2)</f>
        <v>0-650</v>
      </c>
      <c r="I4257" cm="1">
        <f t="array" ref="I4257">IF(H4257="0-650",1,IF(H4257="650-900",2,IF(H4257="900+",3,NA)))</f>
        <v>1</v>
      </c>
      <c r="J4257">
        <v>22.606922725983601</v>
      </c>
      <c r="K4257">
        <v>18.471426369087901</v>
      </c>
      <c r="L4257">
        <v>0.78594325400985199</v>
      </c>
    </row>
    <row r="4258" spans="1:12" x14ac:dyDescent="0.2">
      <c r="A4258" t="s">
        <v>4960</v>
      </c>
      <c r="B4258" t="str">
        <f t="shared" si="185"/>
        <v>canopy_cover_75p</v>
      </c>
      <c r="C4258">
        <f>VLOOKUP(B4258,GDD!$D$1:$E$31,2)</f>
        <v>14</v>
      </c>
      <c r="D4258" t="s">
        <v>6180</v>
      </c>
      <c r="E4258" s="2">
        <v>20210702</v>
      </c>
      <c r="F4258" t="str">
        <f t="shared" si="186"/>
        <v>RS1</v>
      </c>
      <c r="G4258" t="s">
        <v>1139</v>
      </c>
      <c r="H4258" t="str">
        <f>VLOOKUP(E4258,GDD!$A$2:$B$57,2)</f>
        <v>0-650</v>
      </c>
      <c r="I4258" cm="1">
        <f t="array" ref="I4258">IF(H4258="0-650",1,IF(H4258="650-900",2,IF(H4258="900+",3,NA)))</f>
        <v>1</v>
      </c>
      <c r="J4258">
        <v>111.185426501344</v>
      </c>
      <c r="K4258">
        <v>25.923261041240099</v>
      </c>
      <c r="L4258">
        <v>0.92788668584053802</v>
      </c>
    </row>
    <row r="4259" spans="1:12" x14ac:dyDescent="0.2">
      <c r="A4259" t="s">
        <v>4961</v>
      </c>
      <c r="B4259" t="str">
        <f t="shared" si="185"/>
        <v>standard_deviation_ht</v>
      </c>
      <c r="C4259">
        <f>VLOOKUP(B4259,GDD!$D$1:$E$31,2)</f>
        <v>15</v>
      </c>
      <c r="D4259" t="s">
        <v>6180</v>
      </c>
      <c r="E4259" s="2">
        <v>20210702</v>
      </c>
      <c r="F4259" t="str">
        <f t="shared" si="186"/>
        <v>RS1</v>
      </c>
      <c r="G4259" t="s">
        <v>1139</v>
      </c>
      <c r="H4259" t="str">
        <f>VLOOKUP(E4259,GDD!$A$2:$B$57,2)</f>
        <v>0-650</v>
      </c>
      <c r="I4259" cm="1">
        <f t="array" ref="I4259">IF(H4259="0-650",1,IF(H4259="650-900",2,IF(H4259="900+",3,NA)))</f>
        <v>1</v>
      </c>
      <c r="J4259" s="1">
        <v>7.7313670468292806E-5</v>
      </c>
      <c r="K4259">
        <v>3.7105348056594998E-4</v>
      </c>
      <c r="L4259">
        <v>0.38464864023351503</v>
      </c>
    </row>
    <row r="4260" spans="1:12" x14ac:dyDescent="0.2">
      <c r="A4260" t="s">
        <v>4962</v>
      </c>
      <c r="B4260" t="str">
        <f t="shared" si="185"/>
        <v>quadratic_mean_ht</v>
      </c>
      <c r="C4260">
        <f>VLOOKUP(B4260,GDD!$D$1:$E$31,2)</f>
        <v>16</v>
      </c>
      <c r="D4260" t="s">
        <v>6180</v>
      </c>
      <c r="E4260" s="2">
        <v>20210702</v>
      </c>
      <c r="F4260" t="str">
        <f t="shared" si="186"/>
        <v>RS1</v>
      </c>
      <c r="G4260" t="s">
        <v>1139</v>
      </c>
      <c r="H4260" t="str">
        <f>VLOOKUP(E4260,GDD!$A$2:$B$57,2)</f>
        <v>0-650</v>
      </c>
      <c r="I4260" cm="1">
        <f t="array" ref="I4260">IF(H4260="0-650",1,IF(H4260="650-900",2,IF(H4260="900+",3,NA)))</f>
        <v>1</v>
      </c>
      <c r="J4260">
        <v>3.9481331372352001E-3</v>
      </c>
      <c r="K4260">
        <v>9.9201813939451102E-4</v>
      </c>
      <c r="L4260">
        <v>0.92271845821114695</v>
      </c>
    </row>
    <row r="4261" spans="1:12" x14ac:dyDescent="0.2">
      <c r="A4261" t="s">
        <v>4963</v>
      </c>
      <c r="B4261" t="str">
        <f t="shared" si="185"/>
        <v>skewness_ht</v>
      </c>
      <c r="C4261">
        <f>VLOOKUP(B4261,GDD!$D$1:$E$31,2)</f>
        <v>17</v>
      </c>
      <c r="D4261" t="s">
        <v>6180</v>
      </c>
      <c r="E4261" s="2">
        <v>20210702</v>
      </c>
      <c r="F4261" t="str">
        <f t="shared" si="186"/>
        <v>RS1</v>
      </c>
      <c r="G4261" t="s">
        <v>1139</v>
      </c>
      <c r="H4261" t="str">
        <f>VLOOKUP(E4261,GDD!$A$2:$B$57,2)</f>
        <v>0-650</v>
      </c>
      <c r="I4261" cm="1">
        <f t="array" ref="I4261">IF(H4261="0-650",1,IF(H4261="650-900",2,IF(H4261="900+",3,NA)))</f>
        <v>1</v>
      </c>
      <c r="J4261">
        <v>9.3823547407553901E-2</v>
      </c>
      <c r="K4261">
        <v>2.6785645692660599E-2</v>
      </c>
      <c r="L4261">
        <v>0.91310592275730496</v>
      </c>
    </row>
    <row r="4262" spans="1:12" x14ac:dyDescent="0.2">
      <c r="A4262" t="s">
        <v>4964</v>
      </c>
      <c r="B4262" t="str">
        <f t="shared" si="185"/>
        <v>kurtosis_ht</v>
      </c>
      <c r="C4262">
        <f>VLOOKUP(B4262,GDD!$D$1:$E$31,2)</f>
        <v>18</v>
      </c>
      <c r="D4262" t="s">
        <v>6180</v>
      </c>
      <c r="E4262" s="2">
        <v>20210702</v>
      </c>
      <c r="F4262" t="str">
        <f t="shared" si="186"/>
        <v>RS1</v>
      </c>
      <c r="G4262" t="s">
        <v>1139</v>
      </c>
      <c r="H4262" t="str">
        <f>VLOOKUP(E4262,GDD!$A$2:$B$57,2)</f>
        <v>0-650</v>
      </c>
      <c r="I4262" cm="1">
        <f t="array" ref="I4262">IF(H4262="0-650",1,IF(H4262="650-900",2,IF(H4262="900+",3,NA)))</f>
        <v>1</v>
      </c>
      <c r="J4262">
        <v>1.6344995393053501</v>
      </c>
      <c r="K4262">
        <v>0.58643833927478495</v>
      </c>
      <c r="L4262">
        <v>0.89317940372581905</v>
      </c>
    </row>
    <row r="4263" spans="1:12" x14ac:dyDescent="0.2">
      <c r="A4263" t="s">
        <v>4965</v>
      </c>
      <c r="B4263" t="str">
        <f t="shared" si="185"/>
        <v>variation_ht</v>
      </c>
      <c r="C4263">
        <f>VLOOKUP(B4263,GDD!$D$1:$E$31,2)</f>
        <v>19</v>
      </c>
      <c r="D4263" t="s">
        <v>6180</v>
      </c>
      <c r="E4263" s="2">
        <v>20210702</v>
      </c>
      <c r="F4263" t="str">
        <f t="shared" si="186"/>
        <v>RS1</v>
      </c>
      <c r="G4263" t="s">
        <v>1139</v>
      </c>
      <c r="H4263" t="str">
        <f>VLOOKUP(E4263,GDD!$A$2:$B$57,2)</f>
        <v>0-650</v>
      </c>
      <c r="I4263" cm="1">
        <f t="array" ref="I4263">IF(H4263="0-650",1,IF(H4263="650-900",2,IF(H4263="900+",3,NA)))</f>
        <v>1</v>
      </c>
      <c r="J4263">
        <v>8.4578817957965105E-4</v>
      </c>
      <c r="K4263">
        <v>7.44748183045904E-4</v>
      </c>
      <c r="L4263">
        <v>0.773088785737712</v>
      </c>
    </row>
    <row r="4264" spans="1:12" x14ac:dyDescent="0.2">
      <c r="A4264" t="s">
        <v>4966</v>
      </c>
      <c r="B4264" t="str">
        <f t="shared" si="185"/>
        <v>plot_volume</v>
      </c>
      <c r="C4264">
        <f>VLOOKUP(B4264,GDD!$D$1:$E$31,2)</f>
        <v>20</v>
      </c>
      <c r="D4264" t="s">
        <v>6180</v>
      </c>
      <c r="E4264" s="2">
        <v>20210702</v>
      </c>
      <c r="F4264" t="str">
        <f t="shared" si="186"/>
        <v>RS1</v>
      </c>
      <c r="G4264" t="s">
        <v>1139</v>
      </c>
      <c r="H4264" t="str">
        <f>VLOOKUP(E4264,GDD!$A$2:$B$57,2)</f>
        <v>0-650</v>
      </c>
      <c r="I4264" cm="1">
        <f t="array" ref="I4264">IF(H4264="0-650",1,IF(H4264="650-900",2,IF(H4264="900+",3,NA)))</f>
        <v>1</v>
      </c>
      <c r="J4264" s="1">
        <v>2.0657739045607002E-6</v>
      </c>
      <c r="K4264" s="1">
        <v>1.2401372070954801E-6</v>
      </c>
      <c r="L4264">
        <v>0.83325794195232705</v>
      </c>
    </row>
    <row r="4265" spans="1:12" x14ac:dyDescent="0.2">
      <c r="A4265" t="s">
        <v>4967</v>
      </c>
      <c r="B4265" t="str">
        <f t="shared" si="185"/>
        <v>height_30p</v>
      </c>
      <c r="C4265">
        <f>VLOOKUP(B4265,GDD!$D$1:$E$31,2)</f>
        <v>2</v>
      </c>
      <c r="D4265" t="s">
        <v>6180</v>
      </c>
      <c r="E4265" s="2">
        <v>20210723</v>
      </c>
      <c r="F4265" t="str">
        <f t="shared" si="186"/>
        <v>RS1</v>
      </c>
      <c r="G4265" t="s">
        <v>1139</v>
      </c>
      <c r="H4265" t="str">
        <f>VLOOKUP(E4265,GDD!$A$2:$B$57,2)</f>
        <v>650-900</v>
      </c>
      <c r="I4265" cm="1">
        <f t="array" ref="I4265">IF(H4265="0-650",1,IF(H4265="650-900",2,IF(H4265="900+",3,NA)))</f>
        <v>2</v>
      </c>
      <c r="J4265">
        <v>4.6481057904940698E-2</v>
      </c>
      <c r="K4265">
        <v>4.1032944740293101E-3</v>
      </c>
      <c r="L4265">
        <v>0.97141486986199499</v>
      </c>
    </row>
    <row r="4266" spans="1:12" x14ac:dyDescent="0.2">
      <c r="A4266" t="s">
        <v>4968</v>
      </c>
      <c r="B4266" t="str">
        <f t="shared" si="185"/>
        <v>height_50p</v>
      </c>
      <c r="C4266">
        <f>VLOOKUP(B4266,GDD!$D$1:$E$31,2)</f>
        <v>3</v>
      </c>
      <c r="D4266" t="s">
        <v>6180</v>
      </c>
      <c r="E4266" s="2">
        <v>20210723</v>
      </c>
      <c r="F4266" t="str">
        <f t="shared" si="186"/>
        <v>RS1</v>
      </c>
      <c r="G4266" t="s">
        <v>1139</v>
      </c>
      <c r="H4266" t="str">
        <f>VLOOKUP(E4266,GDD!$A$2:$B$57,2)</f>
        <v>650-900</v>
      </c>
      <c r="I4266" cm="1">
        <f t="array" ref="I4266">IF(H4266="0-650",1,IF(H4266="650-900",2,IF(H4266="900+",3,NA)))</f>
        <v>2</v>
      </c>
      <c r="J4266">
        <v>4.0605114803743597E-2</v>
      </c>
      <c r="K4266">
        <v>3.8528690841230901E-3</v>
      </c>
      <c r="L4266">
        <v>0.96934094169910701</v>
      </c>
    </row>
    <row r="4267" spans="1:12" x14ac:dyDescent="0.2">
      <c r="A4267" t="s">
        <v>4969</v>
      </c>
      <c r="B4267" t="str">
        <f t="shared" si="185"/>
        <v>height_70p</v>
      </c>
      <c r="C4267">
        <f>VLOOKUP(B4267,GDD!$D$1:$E$31,2)</f>
        <v>4</v>
      </c>
      <c r="D4267" t="s">
        <v>6180</v>
      </c>
      <c r="E4267" s="2">
        <v>20210723</v>
      </c>
      <c r="F4267" t="str">
        <f t="shared" si="186"/>
        <v>RS1</v>
      </c>
      <c r="G4267" t="s">
        <v>1139</v>
      </c>
      <c r="H4267" t="str">
        <f>VLOOKUP(E4267,GDD!$A$2:$B$57,2)</f>
        <v>650-900</v>
      </c>
      <c r="I4267" cm="1">
        <f t="array" ref="I4267">IF(H4267="0-650",1,IF(H4267="650-900",2,IF(H4267="900+",3,NA)))</f>
        <v>2</v>
      </c>
      <c r="J4267">
        <v>3.1507162185269798E-2</v>
      </c>
      <c r="K4267">
        <v>3.8078160013309201E-3</v>
      </c>
      <c r="L4267">
        <v>0.96127486006403695</v>
      </c>
    </row>
    <row r="4268" spans="1:12" x14ac:dyDescent="0.2">
      <c r="A4268" t="s">
        <v>4970</v>
      </c>
      <c r="B4268" t="str">
        <f t="shared" si="185"/>
        <v>height_90p</v>
      </c>
      <c r="C4268">
        <f>VLOOKUP(B4268,GDD!$D$1:$E$31,2)</f>
        <v>5</v>
      </c>
      <c r="D4268" t="s">
        <v>6180</v>
      </c>
      <c r="E4268" s="2">
        <v>20210723</v>
      </c>
      <c r="F4268" t="str">
        <f t="shared" si="186"/>
        <v>RS1</v>
      </c>
      <c r="G4268" t="s">
        <v>1139</v>
      </c>
      <c r="H4268" t="str">
        <f>VLOOKUP(E4268,GDD!$A$2:$B$57,2)</f>
        <v>650-900</v>
      </c>
      <c r="I4268" cm="1">
        <f t="array" ref="I4268">IF(H4268="0-650",1,IF(H4268="650-900",2,IF(H4268="900+",3,NA)))</f>
        <v>2</v>
      </c>
      <c r="J4268">
        <v>2.0965212421080799E-2</v>
      </c>
      <c r="K4268">
        <v>3.7939904358999499E-3</v>
      </c>
      <c r="L4268">
        <v>0.94310973734902503</v>
      </c>
    </row>
    <row r="4269" spans="1:12" x14ac:dyDescent="0.2">
      <c r="A4269" t="s">
        <v>4971</v>
      </c>
      <c r="B4269" t="str">
        <f t="shared" si="185"/>
        <v>height_95p</v>
      </c>
      <c r="C4269">
        <f>VLOOKUP(B4269,GDD!$D$1:$E$31,2)</f>
        <v>6</v>
      </c>
      <c r="D4269" t="s">
        <v>6180</v>
      </c>
      <c r="E4269" s="2">
        <v>20210723</v>
      </c>
      <c r="F4269" t="str">
        <f t="shared" si="186"/>
        <v>RS1</v>
      </c>
      <c r="G4269" t="s">
        <v>1139</v>
      </c>
      <c r="H4269" t="str">
        <f>VLOOKUP(E4269,GDD!$A$2:$B$57,2)</f>
        <v>650-900</v>
      </c>
      <c r="I4269" cm="1">
        <f t="array" ref="I4269">IF(H4269="0-650",1,IF(H4269="650-900",2,IF(H4269="900+",3,NA)))</f>
        <v>2</v>
      </c>
      <c r="J4269">
        <v>1.5677416717507699E-2</v>
      </c>
      <c r="K4269">
        <v>4.3622876143787504E-3</v>
      </c>
      <c r="L4269">
        <v>0.91512157120346604</v>
      </c>
    </row>
    <row r="4270" spans="1:12" x14ac:dyDescent="0.2">
      <c r="A4270" t="s">
        <v>4972</v>
      </c>
      <c r="B4270" t="str">
        <f t="shared" si="185"/>
        <v>height_99p</v>
      </c>
      <c r="C4270">
        <f>VLOOKUP(B4270,GDD!$D$1:$E$31,2)</f>
        <v>7</v>
      </c>
      <c r="D4270" t="s">
        <v>6180</v>
      </c>
      <c r="E4270" s="2">
        <v>20210723</v>
      </c>
      <c r="F4270" t="str">
        <f t="shared" si="186"/>
        <v>RS1</v>
      </c>
      <c r="G4270" t="s">
        <v>1139</v>
      </c>
      <c r="H4270" t="str">
        <f>VLOOKUP(E4270,GDD!$A$2:$B$57,2)</f>
        <v>650-900</v>
      </c>
      <c r="I4270" cm="1">
        <f t="array" ref="I4270">IF(H4270="0-650",1,IF(H4270="650-900",2,IF(H4270="900+",3,NA)))</f>
        <v>2</v>
      </c>
      <c r="J4270">
        <v>1.0577460235373599E-2</v>
      </c>
      <c r="K4270">
        <v>4.5578848479457101E-3</v>
      </c>
      <c r="L4270">
        <v>0.87440475349635505</v>
      </c>
    </row>
    <row r="4271" spans="1:12" x14ac:dyDescent="0.2">
      <c r="A4271" t="s">
        <v>4973</v>
      </c>
      <c r="B4271" t="str">
        <f t="shared" si="185"/>
        <v>canopy_cover_5p</v>
      </c>
      <c r="C4271">
        <f>VLOOKUP(B4271,GDD!$D$1:$E$31,2)</f>
        <v>8</v>
      </c>
      <c r="D4271" t="s">
        <v>6180</v>
      </c>
      <c r="E4271" s="2">
        <v>20210723</v>
      </c>
      <c r="F4271" t="str">
        <f t="shared" si="186"/>
        <v>RS1</v>
      </c>
      <c r="G4271" t="s">
        <v>1139</v>
      </c>
      <c r="H4271" t="str">
        <f>VLOOKUP(E4271,GDD!$A$2:$B$57,2)</f>
        <v>650-900</v>
      </c>
      <c r="I4271" cm="1">
        <f t="array" ref="I4271">IF(H4271="0-650",1,IF(H4271="650-900",2,IF(H4271="900+",3,NA)))</f>
        <v>2</v>
      </c>
      <c r="J4271">
        <v>0.53446752593171598</v>
      </c>
      <c r="K4271">
        <v>8.4385585066785804</v>
      </c>
      <c r="L4271">
        <v>0.15967026403580001</v>
      </c>
    </row>
    <row r="4272" spans="1:12" x14ac:dyDescent="0.2">
      <c r="A4272" t="s">
        <v>4974</v>
      </c>
      <c r="B4272" t="str">
        <f t="shared" si="185"/>
        <v>pcanopy_cover_10p</v>
      </c>
      <c r="C4272">
        <f>VLOOKUP(B4272,GDD!$D$1:$E$31,2)</f>
        <v>9</v>
      </c>
      <c r="D4272" t="s">
        <v>6180</v>
      </c>
      <c r="E4272" s="2">
        <v>20210723</v>
      </c>
      <c r="F4272" t="str">
        <f t="shared" si="186"/>
        <v>RS1</v>
      </c>
      <c r="G4272" t="s">
        <v>1139</v>
      </c>
      <c r="H4272" t="str">
        <f>VLOOKUP(E4272,GDD!$A$2:$B$57,2)</f>
        <v>650-900</v>
      </c>
      <c r="I4272" cm="1">
        <f t="array" ref="I4272">IF(H4272="0-650",1,IF(H4272="650-900",2,IF(H4272="900+",3,NA)))</f>
        <v>2</v>
      </c>
      <c r="J4272">
        <v>0.52656277288963305</v>
      </c>
      <c r="K4272">
        <v>8.8416780398345001</v>
      </c>
      <c r="L4272">
        <v>0.151581689418292</v>
      </c>
    </row>
    <row r="4273" spans="1:12" x14ac:dyDescent="0.2">
      <c r="A4273" t="s">
        <v>4975</v>
      </c>
      <c r="B4273" t="str">
        <f t="shared" ref="B4273:B4336" si="187">LEFT(A4273,FIND("_2021",A4273)-1)</f>
        <v>canopy_cover_20p</v>
      </c>
      <c r="C4273">
        <f>VLOOKUP(B4273,GDD!$D$1:$E$31,2)</f>
        <v>10</v>
      </c>
      <c r="D4273" t="s">
        <v>6180</v>
      </c>
      <c r="E4273" s="2">
        <v>20210723</v>
      </c>
      <c r="F4273" t="str">
        <f t="shared" ref="F4273:F4336" si="188">RIGHT(A4273,LEN(A4273)-LEN(E4273)-LEN(B4273)-2)</f>
        <v>RS1</v>
      </c>
      <c r="G4273" t="s">
        <v>1139</v>
      </c>
      <c r="H4273" t="str">
        <f>VLOOKUP(E4273,GDD!$A$2:$B$57,2)</f>
        <v>650-900</v>
      </c>
      <c r="I4273" cm="1">
        <f t="array" ref="I4273">IF(H4273="0-650",1,IF(H4273="650-900",2,IF(H4273="900+",3,NA)))</f>
        <v>2</v>
      </c>
      <c r="J4273">
        <v>0.77379132110153503</v>
      </c>
      <c r="K4273">
        <v>10.079193971758199</v>
      </c>
      <c r="L4273">
        <v>0.18719900374408499</v>
      </c>
    </row>
    <row r="4274" spans="1:12" x14ac:dyDescent="0.2">
      <c r="A4274" t="s">
        <v>4976</v>
      </c>
      <c r="B4274" t="str">
        <f t="shared" si="187"/>
        <v>canopy_cover_30p</v>
      </c>
      <c r="C4274">
        <f>VLOOKUP(B4274,GDD!$D$1:$E$31,2)</f>
        <v>11</v>
      </c>
      <c r="D4274" t="s">
        <v>6180</v>
      </c>
      <c r="E4274" s="2">
        <v>20210723</v>
      </c>
      <c r="F4274" t="str">
        <f t="shared" si="188"/>
        <v>RS1</v>
      </c>
      <c r="G4274" t="s">
        <v>1139</v>
      </c>
      <c r="H4274" t="str">
        <f>VLOOKUP(E4274,GDD!$A$2:$B$57,2)</f>
        <v>650-900</v>
      </c>
      <c r="I4274" cm="1">
        <f t="array" ref="I4274">IF(H4274="0-650",1,IF(H4274="650-900",2,IF(H4274="900+",3,NA)))</f>
        <v>2</v>
      </c>
      <c r="J4274">
        <v>1.88764911864388</v>
      </c>
      <c r="K4274">
        <v>10.4922705190661</v>
      </c>
      <c r="L4274">
        <v>0.35053364180843299</v>
      </c>
    </row>
    <row r="4275" spans="1:12" x14ac:dyDescent="0.2">
      <c r="A4275" t="s">
        <v>4977</v>
      </c>
      <c r="B4275" t="str">
        <f t="shared" si="187"/>
        <v>canopy_cover_40p</v>
      </c>
      <c r="C4275">
        <f>VLOOKUP(B4275,GDD!$D$1:$E$31,2)</f>
        <v>12</v>
      </c>
      <c r="D4275" t="s">
        <v>6180</v>
      </c>
      <c r="E4275" s="2">
        <v>20210723</v>
      </c>
      <c r="F4275" t="str">
        <f t="shared" si="188"/>
        <v>RS1</v>
      </c>
      <c r="G4275" t="s">
        <v>1139</v>
      </c>
      <c r="H4275" t="str">
        <f>VLOOKUP(E4275,GDD!$A$2:$B$57,2)</f>
        <v>650-900</v>
      </c>
      <c r="I4275" cm="1">
        <f t="array" ref="I4275">IF(H4275="0-650",1,IF(H4275="650-900",2,IF(H4275="900+",3,NA)))</f>
        <v>2</v>
      </c>
      <c r="J4275">
        <v>5.3019186693710303</v>
      </c>
      <c r="K4275">
        <v>11.5887048974101</v>
      </c>
      <c r="L4275">
        <v>0.57850765151455996</v>
      </c>
    </row>
    <row r="4276" spans="1:12" x14ac:dyDescent="0.2">
      <c r="A4276" t="s">
        <v>4978</v>
      </c>
      <c r="B4276" t="str">
        <f t="shared" si="187"/>
        <v>canopy_cover_50p</v>
      </c>
      <c r="C4276">
        <f>VLOOKUP(B4276,GDD!$D$1:$E$31,2)</f>
        <v>13</v>
      </c>
      <c r="D4276" t="s">
        <v>6180</v>
      </c>
      <c r="E4276" s="2">
        <v>20210723</v>
      </c>
      <c r="F4276" t="str">
        <f t="shared" si="188"/>
        <v>RS1</v>
      </c>
      <c r="G4276" t="s">
        <v>1139</v>
      </c>
      <c r="H4276" t="str">
        <f>VLOOKUP(E4276,GDD!$A$2:$B$57,2)</f>
        <v>650-900</v>
      </c>
      <c r="I4276" cm="1">
        <f t="array" ref="I4276">IF(H4276="0-650",1,IF(H4276="650-900",2,IF(H4276="900+",3,NA)))</f>
        <v>2</v>
      </c>
      <c r="J4276">
        <v>21.348190190137402</v>
      </c>
      <c r="K4276">
        <v>13.0344192824966</v>
      </c>
      <c r="L4276">
        <v>0.83089530224292796</v>
      </c>
    </row>
    <row r="4277" spans="1:12" x14ac:dyDescent="0.2">
      <c r="A4277" t="s">
        <v>4979</v>
      </c>
      <c r="B4277" t="str">
        <f t="shared" si="187"/>
        <v>canopy_cover_75p</v>
      </c>
      <c r="C4277">
        <f>VLOOKUP(B4277,GDD!$D$1:$E$31,2)</f>
        <v>14</v>
      </c>
      <c r="D4277" t="s">
        <v>6180</v>
      </c>
      <c r="E4277" s="2">
        <v>20210723</v>
      </c>
      <c r="F4277" t="str">
        <f t="shared" si="188"/>
        <v>RS1</v>
      </c>
      <c r="G4277" t="s">
        <v>1139</v>
      </c>
      <c r="H4277" t="str">
        <f>VLOOKUP(E4277,GDD!$A$2:$B$57,2)</f>
        <v>650-900</v>
      </c>
      <c r="I4277" cm="1">
        <f t="array" ref="I4277">IF(H4277="0-650",1,IF(H4277="650-900",2,IF(H4277="900+",3,NA)))</f>
        <v>2</v>
      </c>
      <c r="J4277">
        <v>186.18121229181301</v>
      </c>
      <c r="K4277">
        <v>20.273525452484002</v>
      </c>
      <c r="L4277">
        <v>0.964974215051007</v>
      </c>
    </row>
    <row r="4278" spans="1:12" x14ac:dyDescent="0.2">
      <c r="A4278" t="s">
        <v>4980</v>
      </c>
      <c r="B4278" t="str">
        <f t="shared" si="187"/>
        <v>standard_deviation_ht</v>
      </c>
      <c r="C4278">
        <f>VLOOKUP(B4278,GDD!$D$1:$E$31,2)</f>
        <v>15</v>
      </c>
      <c r="D4278" t="s">
        <v>6180</v>
      </c>
      <c r="E4278" s="2">
        <v>20210723</v>
      </c>
      <c r="F4278" t="str">
        <f t="shared" si="188"/>
        <v>RS1</v>
      </c>
      <c r="G4278" t="s">
        <v>1139</v>
      </c>
      <c r="H4278" t="str">
        <f>VLOOKUP(E4278,GDD!$A$2:$B$57,2)</f>
        <v>650-900</v>
      </c>
      <c r="I4278" cm="1">
        <f t="array" ref="I4278">IF(H4278="0-650",1,IF(H4278="650-900",2,IF(H4278="900+",3,NA)))</f>
        <v>2</v>
      </c>
      <c r="J4278">
        <v>1.3800285572624E-3</v>
      </c>
      <c r="K4278">
        <v>5.7640714893713403E-4</v>
      </c>
      <c r="L4278">
        <v>0.87778903290080401</v>
      </c>
    </row>
    <row r="4279" spans="1:12" x14ac:dyDescent="0.2">
      <c r="A4279" t="s">
        <v>4981</v>
      </c>
      <c r="B4279" t="str">
        <f t="shared" si="187"/>
        <v>quadratic_mean_ht</v>
      </c>
      <c r="C4279">
        <f>VLOOKUP(B4279,GDD!$D$1:$E$31,2)</f>
        <v>16</v>
      </c>
      <c r="D4279" t="s">
        <v>6180</v>
      </c>
      <c r="E4279" s="2">
        <v>20210723</v>
      </c>
      <c r="F4279" t="str">
        <f t="shared" si="188"/>
        <v>RS1</v>
      </c>
      <c r="G4279" t="s">
        <v>1139</v>
      </c>
      <c r="H4279" t="str">
        <f>VLOOKUP(E4279,GDD!$A$2:$B$57,2)</f>
        <v>650-900</v>
      </c>
      <c r="I4279" cm="1">
        <f t="array" ref="I4279">IF(H4279="0-650",1,IF(H4279="650-900",2,IF(H4279="900+",3,NA)))</f>
        <v>2</v>
      </c>
      <c r="J4279">
        <v>2.85902589924848E-2</v>
      </c>
      <c r="K4279">
        <v>3.1869319578354698E-3</v>
      </c>
      <c r="L4279">
        <v>0.96417475229545602</v>
      </c>
    </row>
    <row r="4280" spans="1:12" x14ac:dyDescent="0.2">
      <c r="A4280" t="s">
        <v>4982</v>
      </c>
      <c r="B4280" t="str">
        <f t="shared" si="187"/>
        <v>skewness_ht</v>
      </c>
      <c r="C4280">
        <f>VLOOKUP(B4280,GDD!$D$1:$E$31,2)</f>
        <v>17</v>
      </c>
      <c r="D4280" t="s">
        <v>6180</v>
      </c>
      <c r="E4280" s="2">
        <v>20210723</v>
      </c>
      <c r="F4280" t="str">
        <f t="shared" si="188"/>
        <v>RS1</v>
      </c>
      <c r="G4280" t="s">
        <v>1139</v>
      </c>
      <c r="H4280" t="str">
        <f>VLOOKUP(E4280,GDD!$A$2:$B$57,2)</f>
        <v>650-900</v>
      </c>
      <c r="I4280" cm="1">
        <f t="array" ref="I4280">IF(H4280="0-650",1,IF(H4280="650-900",2,IF(H4280="900+",3,NA)))</f>
        <v>2</v>
      </c>
      <c r="J4280">
        <v>0.192789467291272</v>
      </c>
      <c r="K4280">
        <v>2.1436969448264499E-2</v>
      </c>
      <c r="L4280">
        <v>0.964260124244947</v>
      </c>
    </row>
    <row r="4281" spans="1:12" x14ac:dyDescent="0.2">
      <c r="A4281" t="s">
        <v>4983</v>
      </c>
      <c r="B4281" t="str">
        <f t="shared" si="187"/>
        <v>kurtosis_ht</v>
      </c>
      <c r="C4281">
        <f>VLOOKUP(B4281,GDD!$D$1:$E$31,2)</f>
        <v>18</v>
      </c>
      <c r="D4281" t="s">
        <v>6180</v>
      </c>
      <c r="E4281" s="2">
        <v>20210723</v>
      </c>
      <c r="F4281" t="str">
        <f t="shared" si="188"/>
        <v>RS1</v>
      </c>
      <c r="G4281" t="s">
        <v>1139</v>
      </c>
      <c r="H4281" t="str">
        <f>VLOOKUP(E4281,GDD!$A$2:$B$57,2)</f>
        <v>650-900</v>
      </c>
      <c r="I4281" cm="1">
        <f t="array" ref="I4281">IF(H4281="0-650",1,IF(H4281="650-900",2,IF(H4281="900+",3,NA)))</f>
        <v>2</v>
      </c>
      <c r="J4281">
        <v>1.7392047660880601</v>
      </c>
      <c r="K4281">
        <v>0.33000835553892199</v>
      </c>
      <c r="L4281">
        <v>0.94051355397925496</v>
      </c>
    </row>
    <row r="4282" spans="1:12" x14ac:dyDescent="0.2">
      <c r="A4282" t="s">
        <v>4984</v>
      </c>
      <c r="B4282" t="str">
        <f t="shared" si="187"/>
        <v>variation_ht</v>
      </c>
      <c r="C4282">
        <f>VLOOKUP(B4282,GDD!$D$1:$E$31,2)</f>
        <v>19</v>
      </c>
      <c r="D4282" t="s">
        <v>6180</v>
      </c>
      <c r="E4282" s="2">
        <v>20210723</v>
      </c>
      <c r="F4282" t="str">
        <f t="shared" si="188"/>
        <v>RS1</v>
      </c>
      <c r="G4282" t="s">
        <v>1139</v>
      </c>
      <c r="H4282" t="str">
        <f>VLOOKUP(E4282,GDD!$A$2:$B$57,2)</f>
        <v>650-900</v>
      </c>
      <c r="I4282" cm="1">
        <f t="array" ref="I4282">IF(H4282="0-650",1,IF(H4282="650-900",2,IF(H4282="900+",3,NA)))</f>
        <v>2</v>
      </c>
      <c r="J4282">
        <v>9.5038785485571195E-4</v>
      </c>
      <c r="K4282">
        <v>1.83979492198407E-4</v>
      </c>
      <c r="L4282">
        <v>0.93938358464247496</v>
      </c>
    </row>
    <row r="4283" spans="1:12" x14ac:dyDescent="0.2">
      <c r="A4283" t="s">
        <v>4985</v>
      </c>
      <c r="B4283" t="str">
        <f t="shared" si="187"/>
        <v>plot_volume</v>
      </c>
      <c r="C4283">
        <f>VLOOKUP(B4283,GDD!$D$1:$E$31,2)</f>
        <v>20</v>
      </c>
      <c r="D4283" t="s">
        <v>6180</v>
      </c>
      <c r="E4283" s="2">
        <v>20210723</v>
      </c>
      <c r="F4283" t="str">
        <f t="shared" si="188"/>
        <v>RS1</v>
      </c>
      <c r="G4283" t="s">
        <v>1139</v>
      </c>
      <c r="H4283" t="str">
        <f>VLOOKUP(E4283,GDD!$A$2:$B$57,2)</f>
        <v>650-900</v>
      </c>
      <c r="I4283" cm="1">
        <f t="array" ref="I4283">IF(H4283="0-650",1,IF(H4283="650-900",2,IF(H4283="900+",3,NA)))</f>
        <v>2</v>
      </c>
      <c r="J4283" s="1">
        <v>1.1779992211187E-5</v>
      </c>
      <c r="K4283" s="1">
        <v>2.7035681788277602E-6</v>
      </c>
      <c r="L4283">
        <v>0.92893490361741005</v>
      </c>
    </row>
    <row r="4284" spans="1:12" x14ac:dyDescent="0.2">
      <c r="A4284" t="s">
        <v>4986</v>
      </c>
      <c r="B4284" t="str">
        <f t="shared" si="187"/>
        <v>height_30p</v>
      </c>
      <c r="C4284">
        <f>VLOOKUP(B4284,GDD!$D$1:$E$31,2)</f>
        <v>2</v>
      </c>
      <c r="D4284" t="s">
        <v>6180</v>
      </c>
      <c r="E4284" s="2">
        <v>20210727</v>
      </c>
      <c r="F4284" t="str">
        <f t="shared" si="188"/>
        <v>RS1</v>
      </c>
      <c r="G4284" t="s">
        <v>1139</v>
      </c>
      <c r="H4284" t="str">
        <f>VLOOKUP(E4284,GDD!$A$2:$B$57,2)</f>
        <v>650-900</v>
      </c>
      <c r="I4284" cm="1">
        <f t="array" ref="I4284">IF(H4284="0-650",1,IF(H4284="650-900",2,IF(H4284="900+",3,NA)))</f>
        <v>2</v>
      </c>
      <c r="J4284">
        <v>7.5649532026435498E-2</v>
      </c>
      <c r="K4284">
        <v>6.7830327520194897E-3</v>
      </c>
      <c r="L4284">
        <v>0.97097939724317595</v>
      </c>
    </row>
    <row r="4285" spans="1:12" x14ac:dyDescent="0.2">
      <c r="A4285" t="s">
        <v>4987</v>
      </c>
      <c r="B4285" t="str">
        <f t="shared" si="187"/>
        <v>height_50p</v>
      </c>
      <c r="C4285">
        <f>VLOOKUP(B4285,GDD!$D$1:$E$31,2)</f>
        <v>3</v>
      </c>
      <c r="D4285" t="s">
        <v>6180</v>
      </c>
      <c r="E4285" s="2">
        <v>20210727</v>
      </c>
      <c r="F4285" t="str">
        <f t="shared" si="188"/>
        <v>RS1</v>
      </c>
      <c r="G4285" t="s">
        <v>1139</v>
      </c>
      <c r="H4285" t="str">
        <f>VLOOKUP(E4285,GDD!$A$2:$B$57,2)</f>
        <v>650-900</v>
      </c>
      <c r="I4285" cm="1">
        <f t="array" ref="I4285">IF(H4285="0-650",1,IF(H4285="650-900",2,IF(H4285="900+",3,NA)))</f>
        <v>2</v>
      </c>
      <c r="J4285">
        <v>6.8043319402163099E-2</v>
      </c>
      <c r="K4285">
        <v>5.3763864611443201E-3</v>
      </c>
      <c r="L4285">
        <v>0.97433783463849899</v>
      </c>
    </row>
    <row r="4286" spans="1:12" x14ac:dyDescent="0.2">
      <c r="A4286" t="s">
        <v>4988</v>
      </c>
      <c r="B4286" t="str">
        <f t="shared" si="187"/>
        <v>height_70p</v>
      </c>
      <c r="C4286">
        <f>VLOOKUP(B4286,GDD!$D$1:$E$31,2)</f>
        <v>4</v>
      </c>
      <c r="D4286" t="s">
        <v>6180</v>
      </c>
      <c r="E4286" s="2">
        <v>20210727</v>
      </c>
      <c r="F4286" t="str">
        <f t="shared" si="188"/>
        <v>RS1</v>
      </c>
      <c r="G4286" t="s">
        <v>1139</v>
      </c>
      <c r="H4286" t="str">
        <f>VLOOKUP(E4286,GDD!$A$2:$B$57,2)</f>
        <v>650-900</v>
      </c>
      <c r="I4286" cm="1">
        <f t="array" ref="I4286">IF(H4286="0-650",1,IF(H4286="650-900",2,IF(H4286="900+",3,NA)))</f>
        <v>2</v>
      </c>
      <c r="J4286">
        <v>6.3299023331289603E-2</v>
      </c>
      <c r="K4286">
        <v>5.2126214112311999E-3</v>
      </c>
      <c r="L4286">
        <v>0.97328363663694994</v>
      </c>
    </row>
    <row r="4287" spans="1:12" x14ac:dyDescent="0.2">
      <c r="A4287" t="s">
        <v>4989</v>
      </c>
      <c r="B4287" t="str">
        <f t="shared" si="187"/>
        <v>height_90p</v>
      </c>
      <c r="C4287">
        <f>VLOOKUP(B4287,GDD!$D$1:$E$31,2)</f>
        <v>5</v>
      </c>
      <c r="D4287" t="s">
        <v>6180</v>
      </c>
      <c r="E4287" s="2">
        <v>20210727</v>
      </c>
      <c r="F4287" t="str">
        <f t="shared" si="188"/>
        <v>RS1</v>
      </c>
      <c r="G4287" t="s">
        <v>1139</v>
      </c>
      <c r="H4287" t="str">
        <f>VLOOKUP(E4287,GDD!$A$2:$B$57,2)</f>
        <v>650-900</v>
      </c>
      <c r="I4287" cm="1">
        <f t="array" ref="I4287">IF(H4287="0-650",1,IF(H4287="650-900",2,IF(H4287="900+",3,NA)))</f>
        <v>2</v>
      </c>
      <c r="J4287">
        <v>5.2805221279419397E-2</v>
      </c>
      <c r="K4287">
        <v>5.1145207758925898E-3</v>
      </c>
      <c r="L4287">
        <v>0.96872430133947296</v>
      </c>
    </row>
    <row r="4288" spans="1:12" x14ac:dyDescent="0.2">
      <c r="A4288" t="s">
        <v>4990</v>
      </c>
      <c r="B4288" t="str">
        <f t="shared" si="187"/>
        <v>height_95p</v>
      </c>
      <c r="C4288">
        <f>VLOOKUP(B4288,GDD!$D$1:$E$31,2)</f>
        <v>6</v>
      </c>
      <c r="D4288" t="s">
        <v>6180</v>
      </c>
      <c r="E4288" s="2">
        <v>20210727</v>
      </c>
      <c r="F4288" t="str">
        <f t="shared" si="188"/>
        <v>RS1</v>
      </c>
      <c r="G4288" t="s">
        <v>1139</v>
      </c>
      <c r="H4288" t="str">
        <f>VLOOKUP(E4288,GDD!$A$2:$B$57,2)</f>
        <v>650-900</v>
      </c>
      <c r="I4288" cm="1">
        <f t="array" ref="I4288">IF(H4288="0-650",1,IF(H4288="650-900",2,IF(H4288="900+",3,NA)))</f>
        <v>2</v>
      </c>
      <c r="J4288">
        <v>4.26110422120742E-2</v>
      </c>
      <c r="K4288">
        <v>5.8876306875196198E-3</v>
      </c>
      <c r="L4288">
        <v>0.955970704882672</v>
      </c>
    </row>
    <row r="4289" spans="1:12" x14ac:dyDescent="0.2">
      <c r="A4289" t="s">
        <v>4991</v>
      </c>
      <c r="B4289" t="str">
        <f t="shared" si="187"/>
        <v>height_99p</v>
      </c>
      <c r="C4289">
        <f>VLOOKUP(B4289,GDD!$D$1:$E$31,2)</f>
        <v>7</v>
      </c>
      <c r="D4289" t="s">
        <v>6180</v>
      </c>
      <c r="E4289" s="2">
        <v>20210727</v>
      </c>
      <c r="F4289" t="str">
        <f t="shared" si="188"/>
        <v>RS1</v>
      </c>
      <c r="G4289" t="s">
        <v>1139</v>
      </c>
      <c r="H4289" t="str">
        <f>VLOOKUP(E4289,GDD!$A$2:$B$57,2)</f>
        <v>650-900</v>
      </c>
      <c r="I4289" cm="1">
        <f t="array" ref="I4289">IF(H4289="0-650",1,IF(H4289="650-900",2,IF(H4289="900+",3,NA)))</f>
        <v>2</v>
      </c>
      <c r="J4289">
        <v>2.96889596544344E-2</v>
      </c>
      <c r="K4289">
        <v>6.81148280125811E-3</v>
      </c>
      <c r="L4289">
        <v>0.92895703810642505</v>
      </c>
    </row>
    <row r="4290" spans="1:12" x14ac:dyDescent="0.2">
      <c r="A4290" t="s">
        <v>4992</v>
      </c>
      <c r="B4290" t="str">
        <f t="shared" si="187"/>
        <v>canopy_cover_5p</v>
      </c>
      <c r="C4290">
        <f>VLOOKUP(B4290,GDD!$D$1:$E$31,2)</f>
        <v>8</v>
      </c>
      <c r="D4290" t="s">
        <v>6180</v>
      </c>
      <c r="E4290" s="2">
        <v>20210727</v>
      </c>
      <c r="F4290" t="str">
        <f t="shared" si="188"/>
        <v>RS1</v>
      </c>
      <c r="G4290" t="s">
        <v>1139</v>
      </c>
      <c r="H4290" t="str">
        <f>VLOOKUP(E4290,GDD!$A$2:$B$57,2)</f>
        <v>650-900</v>
      </c>
      <c r="I4290" cm="1">
        <f t="array" ref="I4290">IF(H4290="0-650",1,IF(H4290="650-900",2,IF(H4290="900+",3,NA)))</f>
        <v>2</v>
      </c>
      <c r="J4290">
        <v>1.33331229925384</v>
      </c>
      <c r="K4290">
        <v>7.78431023872003</v>
      </c>
      <c r="L4290">
        <v>0.33943083944485097</v>
      </c>
    </row>
    <row r="4291" spans="1:12" x14ac:dyDescent="0.2">
      <c r="A4291" t="s">
        <v>4993</v>
      </c>
      <c r="B4291" t="str">
        <f t="shared" si="187"/>
        <v>pcanopy_cover_10p</v>
      </c>
      <c r="C4291">
        <f>VLOOKUP(B4291,GDD!$D$1:$E$31,2)</f>
        <v>9</v>
      </c>
      <c r="D4291" t="s">
        <v>6180</v>
      </c>
      <c r="E4291" s="2">
        <v>20210727</v>
      </c>
      <c r="F4291" t="str">
        <f t="shared" si="188"/>
        <v>RS1</v>
      </c>
      <c r="G4291" t="s">
        <v>1139</v>
      </c>
      <c r="H4291" t="str">
        <f>VLOOKUP(E4291,GDD!$A$2:$B$57,2)</f>
        <v>650-900</v>
      </c>
      <c r="I4291" cm="1">
        <f t="array" ref="I4291">IF(H4291="0-650",1,IF(H4291="650-900",2,IF(H4291="900+",3,NA)))</f>
        <v>2</v>
      </c>
      <c r="J4291">
        <v>1.5916920901615199</v>
      </c>
      <c r="K4291">
        <v>8.1891128279982901</v>
      </c>
      <c r="L4291">
        <v>0.36832818730200201</v>
      </c>
    </row>
    <row r="4292" spans="1:12" x14ac:dyDescent="0.2">
      <c r="A4292" t="s">
        <v>4994</v>
      </c>
      <c r="B4292" t="str">
        <f t="shared" si="187"/>
        <v>canopy_cover_20p</v>
      </c>
      <c r="C4292">
        <f>VLOOKUP(B4292,GDD!$D$1:$E$31,2)</f>
        <v>10</v>
      </c>
      <c r="D4292" t="s">
        <v>6180</v>
      </c>
      <c r="E4292" s="2">
        <v>20210727</v>
      </c>
      <c r="F4292" t="str">
        <f t="shared" si="188"/>
        <v>RS1</v>
      </c>
      <c r="G4292" t="s">
        <v>1139</v>
      </c>
      <c r="H4292" t="str">
        <f>VLOOKUP(E4292,GDD!$A$2:$B$57,2)</f>
        <v>650-900</v>
      </c>
      <c r="I4292" cm="1">
        <f t="array" ref="I4292">IF(H4292="0-650",1,IF(H4292="650-900",2,IF(H4292="900+",3,NA)))</f>
        <v>2</v>
      </c>
      <c r="J4292">
        <v>2.02326577568178</v>
      </c>
      <c r="K4292">
        <v>8.7438590997305301</v>
      </c>
      <c r="L4292">
        <v>0.40974335789738597</v>
      </c>
    </row>
    <row r="4293" spans="1:12" x14ac:dyDescent="0.2">
      <c r="A4293" t="s">
        <v>4995</v>
      </c>
      <c r="B4293" t="str">
        <f t="shared" si="187"/>
        <v>canopy_cover_30p</v>
      </c>
      <c r="C4293">
        <f>VLOOKUP(B4293,GDD!$D$1:$E$31,2)</f>
        <v>11</v>
      </c>
      <c r="D4293" t="s">
        <v>6180</v>
      </c>
      <c r="E4293" s="2">
        <v>20210727</v>
      </c>
      <c r="F4293" t="str">
        <f t="shared" si="188"/>
        <v>RS1</v>
      </c>
      <c r="G4293" t="s">
        <v>1139</v>
      </c>
      <c r="H4293" t="str">
        <f>VLOOKUP(E4293,GDD!$A$2:$B$57,2)</f>
        <v>650-900</v>
      </c>
      <c r="I4293" cm="1">
        <f t="array" ref="I4293">IF(H4293="0-650",1,IF(H4293="650-900",2,IF(H4293="900+",3,NA)))</f>
        <v>2</v>
      </c>
      <c r="J4293">
        <v>3.80785164774939</v>
      </c>
      <c r="K4293">
        <v>9.5912294312220094</v>
      </c>
      <c r="L4293">
        <v>0.54359610546973203</v>
      </c>
    </row>
    <row r="4294" spans="1:12" x14ac:dyDescent="0.2">
      <c r="A4294" t="s">
        <v>4996</v>
      </c>
      <c r="B4294" t="str">
        <f t="shared" si="187"/>
        <v>canopy_cover_40p</v>
      </c>
      <c r="C4294">
        <f>VLOOKUP(B4294,GDD!$D$1:$E$31,2)</f>
        <v>12</v>
      </c>
      <c r="D4294" t="s">
        <v>6180</v>
      </c>
      <c r="E4294" s="2">
        <v>20210727</v>
      </c>
      <c r="F4294" t="str">
        <f t="shared" si="188"/>
        <v>RS1</v>
      </c>
      <c r="G4294" t="s">
        <v>1139</v>
      </c>
      <c r="H4294" t="str">
        <f>VLOOKUP(E4294,GDD!$A$2:$B$57,2)</f>
        <v>650-900</v>
      </c>
      <c r="I4294" cm="1">
        <f t="array" ref="I4294">IF(H4294="0-650",1,IF(H4294="650-900",2,IF(H4294="900+",3,NA)))</f>
        <v>2</v>
      </c>
      <c r="J4294">
        <v>10.063932180761499</v>
      </c>
      <c r="K4294">
        <v>11.3555120498671</v>
      </c>
      <c r="L4294">
        <v>0.72668477370367501</v>
      </c>
    </row>
    <row r="4295" spans="1:12" x14ac:dyDescent="0.2">
      <c r="A4295" t="s">
        <v>4997</v>
      </c>
      <c r="B4295" t="str">
        <f t="shared" si="187"/>
        <v>canopy_cover_50p</v>
      </c>
      <c r="C4295">
        <f>VLOOKUP(B4295,GDD!$D$1:$E$31,2)</f>
        <v>13</v>
      </c>
      <c r="D4295" t="s">
        <v>6180</v>
      </c>
      <c r="E4295" s="2">
        <v>20210727</v>
      </c>
      <c r="F4295" t="str">
        <f t="shared" si="188"/>
        <v>RS1</v>
      </c>
      <c r="G4295" t="s">
        <v>1139</v>
      </c>
      <c r="H4295" t="str">
        <f>VLOOKUP(E4295,GDD!$A$2:$B$57,2)</f>
        <v>650-900</v>
      </c>
      <c r="I4295" cm="1">
        <f t="array" ref="I4295">IF(H4295="0-650",1,IF(H4295="650-900",2,IF(H4295="900+",3,NA)))</f>
        <v>2</v>
      </c>
      <c r="J4295">
        <v>30.839492173982499</v>
      </c>
      <c r="K4295">
        <v>14.647829826438601</v>
      </c>
      <c r="L4295">
        <v>0.86331683599488696</v>
      </c>
    </row>
    <row r="4296" spans="1:12" x14ac:dyDescent="0.2">
      <c r="A4296" t="s">
        <v>4998</v>
      </c>
      <c r="B4296" t="str">
        <f t="shared" si="187"/>
        <v>canopy_cover_75p</v>
      </c>
      <c r="C4296">
        <f>VLOOKUP(B4296,GDD!$D$1:$E$31,2)</f>
        <v>14</v>
      </c>
      <c r="D4296" t="s">
        <v>6180</v>
      </c>
      <c r="E4296" s="2">
        <v>20210727</v>
      </c>
      <c r="F4296" t="str">
        <f t="shared" si="188"/>
        <v>RS1</v>
      </c>
      <c r="G4296" t="s">
        <v>1139</v>
      </c>
      <c r="H4296" t="str">
        <f>VLOOKUP(E4296,GDD!$A$2:$B$57,2)</f>
        <v>650-900</v>
      </c>
      <c r="I4296" cm="1">
        <f t="array" ref="I4296">IF(H4296="0-650",1,IF(H4296="650-900",2,IF(H4296="900+",3,NA)))</f>
        <v>2</v>
      </c>
      <c r="J4296">
        <v>168.28861811499701</v>
      </c>
      <c r="K4296">
        <v>28.941078822730098</v>
      </c>
      <c r="L4296">
        <v>0.94578362133479998</v>
      </c>
    </row>
    <row r="4297" spans="1:12" x14ac:dyDescent="0.2">
      <c r="A4297" t="s">
        <v>4999</v>
      </c>
      <c r="B4297" t="str">
        <f t="shared" si="187"/>
        <v>standard_deviation_ht</v>
      </c>
      <c r="C4297">
        <f>VLOOKUP(B4297,GDD!$D$1:$E$31,2)</f>
        <v>15</v>
      </c>
      <c r="D4297" t="s">
        <v>6180</v>
      </c>
      <c r="E4297" s="2">
        <v>20210727</v>
      </c>
      <c r="F4297" t="str">
        <f t="shared" si="188"/>
        <v>RS1</v>
      </c>
      <c r="G4297" t="s">
        <v>1139</v>
      </c>
      <c r="H4297" t="str">
        <f>VLOOKUP(E4297,GDD!$A$2:$B$57,2)</f>
        <v>650-900</v>
      </c>
      <c r="I4297" cm="1">
        <f t="array" ref="I4297">IF(H4297="0-650",1,IF(H4297="650-900",2,IF(H4297="900+",3,NA)))</f>
        <v>2</v>
      </c>
      <c r="J4297">
        <v>1.7776339803862601E-3</v>
      </c>
      <c r="K4297">
        <v>1.1895145066934899E-3</v>
      </c>
      <c r="L4297">
        <v>0.81762671607925597</v>
      </c>
    </row>
    <row r="4298" spans="1:12" x14ac:dyDescent="0.2">
      <c r="A4298" t="s">
        <v>5000</v>
      </c>
      <c r="B4298" t="str">
        <f t="shared" si="187"/>
        <v>quadratic_mean_ht</v>
      </c>
      <c r="C4298">
        <f>VLOOKUP(B4298,GDD!$D$1:$E$31,2)</f>
        <v>16</v>
      </c>
      <c r="D4298" t="s">
        <v>6180</v>
      </c>
      <c r="E4298" s="2">
        <v>20210727</v>
      </c>
      <c r="F4298" t="str">
        <f t="shared" si="188"/>
        <v>RS1</v>
      </c>
      <c r="G4298" t="s">
        <v>1139</v>
      </c>
      <c r="H4298" t="str">
        <f>VLOOKUP(E4298,GDD!$A$2:$B$57,2)</f>
        <v>650-900</v>
      </c>
      <c r="I4298" cm="1">
        <f t="array" ref="I4298">IF(H4298="0-650",1,IF(H4298="650-900",2,IF(H4298="900+",3,NA)))</f>
        <v>2</v>
      </c>
      <c r="J4298">
        <v>5.6362703497823602E-2</v>
      </c>
      <c r="K4298">
        <v>4.8195895769918102E-3</v>
      </c>
      <c r="L4298">
        <v>0.972286508446497</v>
      </c>
    </row>
    <row r="4299" spans="1:12" x14ac:dyDescent="0.2">
      <c r="A4299" t="s">
        <v>5001</v>
      </c>
      <c r="B4299" t="str">
        <f t="shared" si="187"/>
        <v>skewness_ht</v>
      </c>
      <c r="C4299">
        <f>VLOOKUP(B4299,GDD!$D$1:$E$31,2)</f>
        <v>17</v>
      </c>
      <c r="D4299" t="s">
        <v>6180</v>
      </c>
      <c r="E4299" s="2">
        <v>20210727</v>
      </c>
      <c r="F4299" t="str">
        <f t="shared" si="188"/>
        <v>RS1</v>
      </c>
      <c r="G4299" t="s">
        <v>1139</v>
      </c>
      <c r="H4299" t="str">
        <f>VLOOKUP(E4299,GDD!$A$2:$B$57,2)</f>
        <v>650-900</v>
      </c>
      <c r="I4299" cm="1">
        <f t="array" ref="I4299">IF(H4299="0-650",1,IF(H4299="650-900",2,IF(H4299="900+",3,NA)))</f>
        <v>2</v>
      </c>
      <c r="J4299">
        <v>0.12431769473969199</v>
      </c>
      <c r="K4299">
        <v>3.3177223940103799E-2</v>
      </c>
      <c r="L4299">
        <v>0.91830891890220501</v>
      </c>
    </row>
    <row r="4300" spans="1:12" x14ac:dyDescent="0.2">
      <c r="A4300" t="s">
        <v>5002</v>
      </c>
      <c r="B4300" t="str">
        <f t="shared" si="187"/>
        <v>kurtosis_ht</v>
      </c>
      <c r="C4300">
        <f>VLOOKUP(B4300,GDD!$D$1:$E$31,2)</f>
        <v>18</v>
      </c>
      <c r="D4300" t="s">
        <v>6180</v>
      </c>
      <c r="E4300" s="2">
        <v>20210727</v>
      </c>
      <c r="F4300" t="str">
        <f t="shared" si="188"/>
        <v>RS1</v>
      </c>
      <c r="G4300" t="s">
        <v>1139</v>
      </c>
      <c r="H4300" t="str">
        <f>VLOOKUP(E4300,GDD!$A$2:$B$57,2)</f>
        <v>650-900</v>
      </c>
      <c r="I4300" cm="1">
        <f t="array" ref="I4300">IF(H4300="0-650",1,IF(H4300="650-900",2,IF(H4300="900+",3,NA)))</f>
        <v>2</v>
      </c>
      <c r="J4300">
        <v>1.2602596772800201</v>
      </c>
      <c r="K4300">
        <v>0.52243075456705701</v>
      </c>
      <c r="L4300">
        <v>0.87859509982123096</v>
      </c>
    </row>
    <row r="4301" spans="1:12" x14ac:dyDescent="0.2">
      <c r="A4301" t="s">
        <v>5003</v>
      </c>
      <c r="B4301" t="str">
        <f t="shared" si="187"/>
        <v>variation_ht</v>
      </c>
      <c r="C4301">
        <f>VLOOKUP(B4301,GDD!$D$1:$E$31,2)</f>
        <v>19</v>
      </c>
      <c r="D4301" t="s">
        <v>6180</v>
      </c>
      <c r="E4301" s="2">
        <v>20210727</v>
      </c>
      <c r="F4301" t="str">
        <f t="shared" si="188"/>
        <v>RS1</v>
      </c>
      <c r="G4301" t="s">
        <v>1139</v>
      </c>
      <c r="H4301" t="str">
        <f>VLOOKUP(E4301,GDD!$A$2:$B$57,2)</f>
        <v>650-900</v>
      </c>
      <c r="I4301" cm="1">
        <f t="array" ref="I4301">IF(H4301="0-650",1,IF(H4301="650-900",2,IF(H4301="900+",3,NA)))</f>
        <v>2</v>
      </c>
      <c r="J4301">
        <v>1.15762476948281E-3</v>
      </c>
      <c r="K4301">
        <v>4.6110947146094501E-4</v>
      </c>
      <c r="L4301">
        <v>0.88278816150290096</v>
      </c>
    </row>
    <row r="4302" spans="1:12" x14ac:dyDescent="0.2">
      <c r="A4302" t="s">
        <v>5004</v>
      </c>
      <c r="B4302" t="str">
        <f t="shared" si="187"/>
        <v>plot_volume</v>
      </c>
      <c r="C4302">
        <f>VLOOKUP(B4302,GDD!$D$1:$E$31,2)</f>
        <v>20</v>
      </c>
      <c r="D4302" t="s">
        <v>6180</v>
      </c>
      <c r="E4302" s="2">
        <v>20210727</v>
      </c>
      <c r="F4302" t="str">
        <f t="shared" si="188"/>
        <v>RS1</v>
      </c>
      <c r="G4302" t="s">
        <v>1139</v>
      </c>
      <c r="H4302" t="str">
        <f>VLOOKUP(E4302,GDD!$A$2:$B$57,2)</f>
        <v>650-900</v>
      </c>
      <c r="I4302" cm="1">
        <f t="array" ref="I4302">IF(H4302="0-650",1,IF(H4302="650-900",2,IF(H4302="900+",3,NA)))</f>
        <v>2</v>
      </c>
      <c r="J4302" s="1">
        <v>2.4871791193817601E-5</v>
      </c>
      <c r="K4302" s="1">
        <v>5.1651877278302E-6</v>
      </c>
      <c r="L4302">
        <v>0.93525756596514198</v>
      </c>
    </row>
    <row r="4303" spans="1:12" x14ac:dyDescent="0.2">
      <c r="A4303" t="s">
        <v>5005</v>
      </c>
      <c r="B4303" t="str">
        <f t="shared" si="187"/>
        <v>height_30p</v>
      </c>
      <c r="C4303">
        <f>VLOOKUP(B4303,GDD!$D$1:$E$31,2)</f>
        <v>2</v>
      </c>
      <c r="D4303" t="s">
        <v>6180</v>
      </c>
      <c r="E4303" s="2">
        <v>20210808</v>
      </c>
      <c r="F4303" t="str">
        <f t="shared" si="188"/>
        <v>RS1</v>
      </c>
      <c r="G4303" t="s">
        <v>1139</v>
      </c>
      <c r="H4303" t="str">
        <f>VLOOKUP(E4303,GDD!$A$2:$B$57,2)</f>
        <v>900+</v>
      </c>
      <c r="I4303" cm="1">
        <f t="array" ref="I4303">IF(H4303="0-650",1,IF(H4303="650-900",2,IF(H4303="900+",3,NA)))</f>
        <v>3</v>
      </c>
      <c r="J4303">
        <v>6.8146381916670495E-2</v>
      </c>
      <c r="K4303">
        <v>7.9342329980996405E-3</v>
      </c>
      <c r="L4303">
        <v>0.96264017154659398</v>
      </c>
    </row>
    <row r="4304" spans="1:12" x14ac:dyDescent="0.2">
      <c r="A4304" t="s">
        <v>5006</v>
      </c>
      <c r="B4304" t="str">
        <f t="shared" si="187"/>
        <v>height_50p</v>
      </c>
      <c r="C4304">
        <f>VLOOKUP(B4304,GDD!$D$1:$E$31,2)</f>
        <v>3</v>
      </c>
      <c r="D4304" t="s">
        <v>6180</v>
      </c>
      <c r="E4304" s="2">
        <v>20210808</v>
      </c>
      <c r="F4304" t="str">
        <f t="shared" si="188"/>
        <v>RS1</v>
      </c>
      <c r="G4304" t="s">
        <v>1139</v>
      </c>
      <c r="H4304" t="str">
        <f>VLOOKUP(E4304,GDD!$A$2:$B$57,2)</f>
        <v>900+</v>
      </c>
      <c r="I4304" cm="1">
        <f t="array" ref="I4304">IF(H4304="0-650",1,IF(H4304="650-900",2,IF(H4304="900+",3,NA)))</f>
        <v>3</v>
      </c>
      <c r="J4304">
        <v>6.8575152864565406E-2</v>
      </c>
      <c r="K4304">
        <v>5.8509356048324799E-3</v>
      </c>
      <c r="L4304">
        <v>0.97234599054872695</v>
      </c>
    </row>
    <row r="4305" spans="1:12" x14ac:dyDescent="0.2">
      <c r="A4305" t="s">
        <v>5007</v>
      </c>
      <c r="B4305" t="str">
        <f t="shared" si="187"/>
        <v>height_70p</v>
      </c>
      <c r="C4305">
        <f>VLOOKUP(B4305,GDD!$D$1:$E$31,2)</f>
        <v>4</v>
      </c>
      <c r="D4305" t="s">
        <v>6180</v>
      </c>
      <c r="E4305" s="2">
        <v>20210808</v>
      </c>
      <c r="F4305" t="str">
        <f t="shared" si="188"/>
        <v>RS1</v>
      </c>
      <c r="G4305" t="s">
        <v>1139</v>
      </c>
      <c r="H4305" t="str">
        <f>VLOOKUP(E4305,GDD!$A$2:$B$57,2)</f>
        <v>900+</v>
      </c>
      <c r="I4305" cm="1">
        <f t="array" ref="I4305">IF(H4305="0-650",1,IF(H4305="650-900",2,IF(H4305="900+",3,NA)))</f>
        <v>3</v>
      </c>
      <c r="J4305">
        <v>6.3417210219180495E-2</v>
      </c>
      <c r="K4305">
        <v>5.4919749852699699E-3</v>
      </c>
      <c r="L4305">
        <v>0.97194301715637299</v>
      </c>
    </row>
    <row r="4306" spans="1:12" x14ac:dyDescent="0.2">
      <c r="A4306" t="s">
        <v>5008</v>
      </c>
      <c r="B4306" t="str">
        <f t="shared" si="187"/>
        <v>height_90p</v>
      </c>
      <c r="C4306">
        <f>VLOOKUP(B4306,GDD!$D$1:$E$31,2)</f>
        <v>5</v>
      </c>
      <c r="D4306" t="s">
        <v>6180</v>
      </c>
      <c r="E4306" s="2">
        <v>20210808</v>
      </c>
      <c r="F4306" t="str">
        <f t="shared" si="188"/>
        <v>RS1</v>
      </c>
      <c r="G4306" t="s">
        <v>1139</v>
      </c>
      <c r="H4306" t="str">
        <f>VLOOKUP(E4306,GDD!$A$2:$B$57,2)</f>
        <v>900+</v>
      </c>
      <c r="I4306" cm="1">
        <f t="array" ref="I4306">IF(H4306="0-650",1,IF(H4306="650-900",2,IF(H4306="900+",3,NA)))</f>
        <v>3</v>
      </c>
      <c r="J4306">
        <v>5.7156425188850203E-2</v>
      </c>
      <c r="K4306">
        <v>6.1617216664248999E-3</v>
      </c>
      <c r="L4306">
        <v>0.96531167553857</v>
      </c>
    </row>
    <row r="4307" spans="1:12" x14ac:dyDescent="0.2">
      <c r="A4307" t="s">
        <v>5009</v>
      </c>
      <c r="B4307" t="str">
        <f t="shared" si="187"/>
        <v>height_95p</v>
      </c>
      <c r="C4307">
        <f>VLOOKUP(B4307,GDD!$D$1:$E$31,2)</f>
        <v>6</v>
      </c>
      <c r="D4307" t="s">
        <v>6180</v>
      </c>
      <c r="E4307" s="2">
        <v>20210808</v>
      </c>
      <c r="F4307" t="str">
        <f t="shared" si="188"/>
        <v>RS1</v>
      </c>
      <c r="G4307" t="s">
        <v>1139</v>
      </c>
      <c r="H4307" t="str">
        <f>VLOOKUP(E4307,GDD!$A$2:$B$57,2)</f>
        <v>900+</v>
      </c>
      <c r="I4307" cm="1">
        <f t="array" ref="I4307">IF(H4307="0-650",1,IF(H4307="650-900",2,IF(H4307="900+",3,NA)))</f>
        <v>3</v>
      </c>
      <c r="J4307">
        <v>5.4834167031225498E-2</v>
      </c>
      <c r="K4307">
        <v>6.1144419424277504E-3</v>
      </c>
      <c r="L4307">
        <v>0.96416275058254997</v>
      </c>
    </row>
    <row r="4308" spans="1:12" x14ac:dyDescent="0.2">
      <c r="A4308" t="s">
        <v>5010</v>
      </c>
      <c r="B4308" t="str">
        <f t="shared" si="187"/>
        <v>height_99p</v>
      </c>
      <c r="C4308">
        <f>VLOOKUP(B4308,GDD!$D$1:$E$31,2)</f>
        <v>7</v>
      </c>
      <c r="D4308" t="s">
        <v>6180</v>
      </c>
      <c r="E4308" s="2">
        <v>20210808</v>
      </c>
      <c r="F4308" t="str">
        <f t="shared" si="188"/>
        <v>RS1</v>
      </c>
      <c r="G4308" t="s">
        <v>1139</v>
      </c>
      <c r="H4308" t="str">
        <f>VLOOKUP(E4308,GDD!$A$2:$B$57,2)</f>
        <v>900+</v>
      </c>
      <c r="I4308" cm="1">
        <f t="array" ref="I4308">IF(H4308="0-650",1,IF(H4308="650-900",2,IF(H4308="900+",3,NA)))</f>
        <v>3</v>
      </c>
      <c r="J4308">
        <v>5.0640486683635598E-2</v>
      </c>
      <c r="K4308">
        <v>6.6815038929807597E-3</v>
      </c>
      <c r="L4308">
        <v>0.95787276777914099</v>
      </c>
    </row>
    <row r="4309" spans="1:12" x14ac:dyDescent="0.2">
      <c r="A4309" t="s">
        <v>5011</v>
      </c>
      <c r="B4309" t="str">
        <f t="shared" si="187"/>
        <v>canopy_cover_5p</v>
      </c>
      <c r="C4309">
        <f>VLOOKUP(B4309,GDD!$D$1:$E$31,2)</f>
        <v>8</v>
      </c>
      <c r="D4309" t="s">
        <v>6180</v>
      </c>
      <c r="E4309" s="2">
        <v>20210808</v>
      </c>
      <c r="F4309" t="str">
        <f t="shared" si="188"/>
        <v>RS1</v>
      </c>
      <c r="G4309" t="s">
        <v>1139</v>
      </c>
      <c r="H4309" t="str">
        <f>VLOOKUP(E4309,GDD!$A$2:$B$57,2)</f>
        <v>900+</v>
      </c>
      <c r="I4309" cm="1">
        <f t="array" ref="I4309">IF(H4309="0-650",1,IF(H4309="650-900",2,IF(H4309="900+",3,NA)))</f>
        <v>3</v>
      </c>
      <c r="J4309">
        <v>0.77406233627308196</v>
      </c>
      <c r="K4309">
        <v>1.9222848823392999</v>
      </c>
      <c r="L4309">
        <v>0.54710858461720102</v>
      </c>
    </row>
    <row r="4310" spans="1:12" x14ac:dyDescent="0.2">
      <c r="A4310" t="s">
        <v>5012</v>
      </c>
      <c r="B4310" t="str">
        <f t="shared" si="187"/>
        <v>pcanopy_cover_10p</v>
      </c>
      <c r="C4310">
        <f>VLOOKUP(B4310,GDD!$D$1:$E$31,2)</f>
        <v>9</v>
      </c>
      <c r="D4310" t="s">
        <v>6180</v>
      </c>
      <c r="E4310" s="2">
        <v>20210808</v>
      </c>
      <c r="F4310" t="str">
        <f t="shared" si="188"/>
        <v>RS1</v>
      </c>
      <c r="G4310" t="s">
        <v>1139</v>
      </c>
      <c r="H4310" t="str">
        <f>VLOOKUP(E4310,GDD!$A$2:$B$57,2)</f>
        <v>900+</v>
      </c>
      <c r="I4310" cm="1">
        <f t="array" ref="I4310">IF(H4310="0-650",1,IF(H4310="650-900",2,IF(H4310="900+",3,NA)))</f>
        <v>3</v>
      </c>
      <c r="J4310">
        <v>0.93644395404375302</v>
      </c>
      <c r="K4310">
        <v>2.1492522994950898</v>
      </c>
      <c r="L4310">
        <v>0.56655927792296201</v>
      </c>
    </row>
    <row r="4311" spans="1:12" x14ac:dyDescent="0.2">
      <c r="A4311" t="s">
        <v>5013</v>
      </c>
      <c r="B4311" t="str">
        <f t="shared" si="187"/>
        <v>canopy_cover_20p</v>
      </c>
      <c r="C4311">
        <f>VLOOKUP(B4311,GDD!$D$1:$E$31,2)</f>
        <v>10</v>
      </c>
      <c r="D4311" t="s">
        <v>6180</v>
      </c>
      <c r="E4311" s="2">
        <v>20210808</v>
      </c>
      <c r="F4311" t="str">
        <f t="shared" si="188"/>
        <v>RS1</v>
      </c>
      <c r="G4311" t="s">
        <v>1139</v>
      </c>
      <c r="H4311" t="str">
        <f>VLOOKUP(E4311,GDD!$A$2:$B$57,2)</f>
        <v>900+</v>
      </c>
      <c r="I4311" cm="1">
        <f t="array" ref="I4311">IF(H4311="0-650",1,IF(H4311="650-900",2,IF(H4311="900+",3,NA)))</f>
        <v>3</v>
      </c>
      <c r="J4311">
        <v>1.11245064543556</v>
      </c>
      <c r="K4311">
        <v>2.40557649386548</v>
      </c>
      <c r="L4311">
        <v>0.58112372056961703</v>
      </c>
    </row>
    <row r="4312" spans="1:12" x14ac:dyDescent="0.2">
      <c r="A4312" t="s">
        <v>5014</v>
      </c>
      <c r="B4312" t="str">
        <f t="shared" si="187"/>
        <v>canopy_cover_30p</v>
      </c>
      <c r="C4312">
        <f>VLOOKUP(B4312,GDD!$D$1:$E$31,2)</f>
        <v>11</v>
      </c>
      <c r="D4312" t="s">
        <v>6180</v>
      </c>
      <c r="E4312" s="2">
        <v>20210808</v>
      </c>
      <c r="F4312" t="str">
        <f t="shared" si="188"/>
        <v>RS1</v>
      </c>
      <c r="G4312" t="s">
        <v>1139</v>
      </c>
      <c r="H4312" t="str">
        <f>VLOOKUP(E4312,GDD!$A$2:$B$57,2)</f>
        <v>900+</v>
      </c>
      <c r="I4312" cm="1">
        <f t="array" ref="I4312">IF(H4312="0-650",1,IF(H4312="650-900",2,IF(H4312="900+",3,NA)))</f>
        <v>3</v>
      </c>
      <c r="J4312">
        <v>1.7885895941847101</v>
      </c>
      <c r="K4312">
        <v>2.6034540060617002</v>
      </c>
      <c r="L4312">
        <v>0.67331142884086703</v>
      </c>
    </row>
    <row r="4313" spans="1:12" x14ac:dyDescent="0.2">
      <c r="A4313" t="s">
        <v>5015</v>
      </c>
      <c r="B4313" t="str">
        <f t="shared" si="187"/>
        <v>canopy_cover_40p</v>
      </c>
      <c r="C4313">
        <f>VLOOKUP(B4313,GDD!$D$1:$E$31,2)</f>
        <v>12</v>
      </c>
      <c r="D4313" t="s">
        <v>6180</v>
      </c>
      <c r="E4313" s="2">
        <v>20210808</v>
      </c>
      <c r="F4313" t="str">
        <f t="shared" si="188"/>
        <v>RS1</v>
      </c>
      <c r="G4313" t="s">
        <v>1139</v>
      </c>
      <c r="H4313" t="str">
        <f>VLOOKUP(E4313,GDD!$A$2:$B$57,2)</f>
        <v>900+</v>
      </c>
      <c r="I4313" cm="1">
        <f t="array" ref="I4313">IF(H4313="0-650",1,IF(H4313="650-900",2,IF(H4313="900+",3,NA)))</f>
        <v>3</v>
      </c>
      <c r="J4313">
        <v>4.56837472213138</v>
      </c>
      <c r="K4313">
        <v>3.9305390872770101</v>
      </c>
      <c r="L4313">
        <v>0.77712553076455404</v>
      </c>
    </row>
    <row r="4314" spans="1:12" x14ac:dyDescent="0.2">
      <c r="A4314" t="s">
        <v>5016</v>
      </c>
      <c r="B4314" t="str">
        <f t="shared" si="187"/>
        <v>canopy_cover_50p</v>
      </c>
      <c r="C4314">
        <f>VLOOKUP(B4314,GDD!$D$1:$E$31,2)</f>
        <v>13</v>
      </c>
      <c r="D4314" t="s">
        <v>6180</v>
      </c>
      <c r="E4314" s="2">
        <v>20210808</v>
      </c>
      <c r="F4314" t="str">
        <f t="shared" si="188"/>
        <v>RS1</v>
      </c>
      <c r="G4314" t="s">
        <v>1139</v>
      </c>
      <c r="H4314" t="str">
        <f>VLOOKUP(E4314,GDD!$A$2:$B$57,2)</f>
        <v>900+</v>
      </c>
      <c r="I4314" cm="1">
        <f t="array" ref="I4314">IF(H4314="0-650",1,IF(H4314="650-900",2,IF(H4314="900+",3,NA)))</f>
        <v>3</v>
      </c>
      <c r="J4314">
        <v>14.9036493428851</v>
      </c>
      <c r="K4314">
        <v>7.5449253612141201</v>
      </c>
      <c r="L4314">
        <v>0.85561574476187396</v>
      </c>
    </row>
    <row r="4315" spans="1:12" x14ac:dyDescent="0.2">
      <c r="A4315" t="s">
        <v>5017</v>
      </c>
      <c r="B4315" t="str">
        <f t="shared" si="187"/>
        <v>canopy_cover_75p</v>
      </c>
      <c r="C4315">
        <f>VLOOKUP(B4315,GDD!$D$1:$E$31,2)</f>
        <v>14</v>
      </c>
      <c r="D4315" t="s">
        <v>6180</v>
      </c>
      <c r="E4315" s="2">
        <v>20210808</v>
      </c>
      <c r="F4315" t="str">
        <f t="shared" si="188"/>
        <v>RS1</v>
      </c>
      <c r="G4315" t="s">
        <v>1139</v>
      </c>
      <c r="H4315" t="str">
        <f>VLOOKUP(E4315,GDD!$A$2:$B$57,2)</f>
        <v>900+</v>
      </c>
      <c r="I4315" cm="1">
        <f t="array" ref="I4315">IF(H4315="0-650",1,IF(H4315="650-900",2,IF(H4315="900+",3,NA)))</f>
        <v>3</v>
      </c>
      <c r="J4315">
        <v>90.499397068146195</v>
      </c>
      <c r="K4315">
        <v>20.363709900783999</v>
      </c>
      <c r="L4315">
        <v>0.93022826952174797</v>
      </c>
    </row>
    <row r="4316" spans="1:12" x14ac:dyDescent="0.2">
      <c r="A4316" t="s">
        <v>5018</v>
      </c>
      <c r="B4316" t="str">
        <f t="shared" si="187"/>
        <v>standard_deviation_ht</v>
      </c>
      <c r="C4316">
        <f>VLOOKUP(B4316,GDD!$D$1:$E$31,2)</f>
        <v>15</v>
      </c>
      <c r="D4316" t="s">
        <v>6180</v>
      </c>
      <c r="E4316" s="2">
        <v>20210808</v>
      </c>
      <c r="F4316" t="str">
        <f t="shared" si="188"/>
        <v>RS1</v>
      </c>
      <c r="G4316" t="s">
        <v>1139</v>
      </c>
      <c r="H4316" t="str">
        <f>VLOOKUP(E4316,GDD!$A$2:$B$57,2)</f>
        <v>900+</v>
      </c>
      <c r="I4316" cm="1">
        <f t="array" ref="I4316">IF(H4316="0-650",1,IF(H4316="650-900",2,IF(H4316="900+",3,NA)))</f>
        <v>3</v>
      </c>
      <c r="J4316">
        <v>1.33653965396279E-3</v>
      </c>
      <c r="K4316">
        <v>6.2297327070127604E-4</v>
      </c>
      <c r="L4316">
        <v>0.86552382782176596</v>
      </c>
    </row>
    <row r="4317" spans="1:12" x14ac:dyDescent="0.2">
      <c r="A4317" t="s">
        <v>5019</v>
      </c>
      <c r="B4317" t="str">
        <f t="shared" si="187"/>
        <v>quadratic_mean_ht</v>
      </c>
      <c r="C4317">
        <f>VLOOKUP(B4317,GDD!$D$1:$E$31,2)</f>
        <v>16</v>
      </c>
      <c r="D4317" t="s">
        <v>6180</v>
      </c>
      <c r="E4317" s="2">
        <v>20210808</v>
      </c>
      <c r="F4317" t="str">
        <f t="shared" si="188"/>
        <v>RS1</v>
      </c>
      <c r="G4317" t="s">
        <v>1139</v>
      </c>
      <c r="H4317" t="str">
        <f>VLOOKUP(E4317,GDD!$A$2:$B$57,2)</f>
        <v>900+</v>
      </c>
      <c r="I4317" cm="1">
        <f t="array" ref="I4317">IF(H4317="0-650",1,IF(H4317="650-900",2,IF(H4317="900+",3,NA)))</f>
        <v>3</v>
      </c>
      <c r="J4317">
        <v>5.7838254452092702E-2</v>
      </c>
      <c r="K4317">
        <v>5.4767491349200104E-3</v>
      </c>
      <c r="L4317">
        <v>0.96940218528412403</v>
      </c>
    </row>
    <row r="4318" spans="1:12" x14ac:dyDescent="0.2">
      <c r="A4318" t="s">
        <v>5020</v>
      </c>
      <c r="B4318" t="str">
        <f t="shared" si="187"/>
        <v>skewness_ht</v>
      </c>
      <c r="C4318">
        <f>VLOOKUP(B4318,GDD!$D$1:$E$31,2)</f>
        <v>17</v>
      </c>
      <c r="D4318" t="s">
        <v>6180</v>
      </c>
      <c r="E4318" s="2">
        <v>20210808</v>
      </c>
      <c r="F4318" t="str">
        <f t="shared" si="188"/>
        <v>RS1</v>
      </c>
      <c r="G4318" t="s">
        <v>1139</v>
      </c>
      <c r="H4318" t="str">
        <f>VLOOKUP(E4318,GDD!$A$2:$B$57,2)</f>
        <v>900+</v>
      </c>
      <c r="I4318" cm="1">
        <f t="array" ref="I4318">IF(H4318="0-650",1,IF(H4318="650-900",2,IF(H4318="900+",3,NA)))</f>
        <v>3</v>
      </c>
      <c r="J4318">
        <v>9.2710511532663506E-2</v>
      </c>
      <c r="K4318">
        <v>2.3202607602141202E-2</v>
      </c>
      <c r="L4318">
        <v>0.92300040270003303</v>
      </c>
    </row>
    <row r="4319" spans="1:12" x14ac:dyDescent="0.2">
      <c r="A4319" t="s">
        <v>5021</v>
      </c>
      <c r="B4319" t="str">
        <f t="shared" si="187"/>
        <v>kurtosis_ht</v>
      </c>
      <c r="C4319">
        <f>VLOOKUP(B4319,GDD!$D$1:$E$31,2)</f>
        <v>18</v>
      </c>
      <c r="D4319" t="s">
        <v>6180</v>
      </c>
      <c r="E4319" s="2">
        <v>20210808</v>
      </c>
      <c r="F4319" t="str">
        <f t="shared" si="188"/>
        <v>RS1</v>
      </c>
      <c r="G4319" t="s">
        <v>1139</v>
      </c>
      <c r="H4319" t="str">
        <f>VLOOKUP(E4319,GDD!$A$2:$B$57,2)</f>
        <v>900+</v>
      </c>
      <c r="I4319" cm="1">
        <f t="array" ref="I4319">IF(H4319="0-650",1,IF(H4319="650-900",2,IF(H4319="900+",3,NA)))</f>
        <v>3</v>
      </c>
      <c r="J4319">
        <v>1.5064215741254301</v>
      </c>
      <c r="K4319">
        <v>0.38865050430425901</v>
      </c>
      <c r="L4319">
        <v>0.92081148790193701</v>
      </c>
    </row>
    <row r="4320" spans="1:12" x14ac:dyDescent="0.2">
      <c r="A4320" t="s">
        <v>5022</v>
      </c>
      <c r="B4320" t="str">
        <f t="shared" si="187"/>
        <v>variation_ht</v>
      </c>
      <c r="C4320">
        <f>VLOOKUP(B4320,GDD!$D$1:$E$31,2)</f>
        <v>19</v>
      </c>
      <c r="D4320" t="s">
        <v>6180</v>
      </c>
      <c r="E4320" s="2">
        <v>20210808</v>
      </c>
      <c r="F4320" t="str">
        <f t="shared" si="188"/>
        <v>RS1</v>
      </c>
      <c r="G4320" t="s">
        <v>1139</v>
      </c>
      <c r="H4320" t="str">
        <f>VLOOKUP(E4320,GDD!$A$2:$B$57,2)</f>
        <v>900+</v>
      </c>
      <c r="I4320" cm="1">
        <f t="array" ref="I4320">IF(H4320="0-650",1,IF(H4320="650-900",2,IF(H4320="900+",3,NA)))</f>
        <v>3</v>
      </c>
      <c r="J4320">
        <v>5.9451370123334002E-4</v>
      </c>
      <c r="K4320">
        <v>2.6160551429418898E-4</v>
      </c>
      <c r="L4320">
        <v>0.872084714126383</v>
      </c>
    </row>
    <row r="4321" spans="1:12" x14ac:dyDescent="0.2">
      <c r="A4321" t="s">
        <v>5023</v>
      </c>
      <c r="B4321" t="str">
        <f t="shared" si="187"/>
        <v>plot_volume</v>
      </c>
      <c r="C4321">
        <f>VLOOKUP(B4321,GDD!$D$1:$E$31,2)</f>
        <v>20</v>
      </c>
      <c r="D4321" t="s">
        <v>6180</v>
      </c>
      <c r="E4321" s="2">
        <v>20210808</v>
      </c>
      <c r="F4321" t="str">
        <f t="shared" si="188"/>
        <v>RS1</v>
      </c>
      <c r="G4321" t="s">
        <v>1139</v>
      </c>
      <c r="H4321" t="str">
        <f>VLOOKUP(E4321,GDD!$A$2:$B$57,2)</f>
        <v>900+</v>
      </c>
      <c r="I4321" cm="1">
        <f t="array" ref="I4321">IF(H4321="0-650",1,IF(H4321="650-900",2,IF(H4321="900+",3,NA)))</f>
        <v>3</v>
      </c>
      <c r="J4321" s="1">
        <v>2.7718963179587901E-5</v>
      </c>
      <c r="K4321" s="1">
        <v>5.23562399258268E-6</v>
      </c>
      <c r="L4321">
        <v>0.94076846801368497</v>
      </c>
    </row>
    <row r="4322" spans="1:12" x14ac:dyDescent="0.2">
      <c r="A4322" t="s">
        <v>5024</v>
      </c>
      <c r="B4322" t="str">
        <f t="shared" si="187"/>
        <v>height_30p</v>
      </c>
      <c r="C4322">
        <f>VLOOKUP(B4322,GDD!$D$1:$E$31,2)</f>
        <v>2</v>
      </c>
      <c r="D4322" t="s">
        <v>6180</v>
      </c>
      <c r="E4322" s="2">
        <v>20210816</v>
      </c>
      <c r="F4322" t="str">
        <f t="shared" si="188"/>
        <v>RS1</v>
      </c>
      <c r="G4322" t="s">
        <v>1139</v>
      </c>
      <c r="H4322" t="str">
        <f>VLOOKUP(E4322,GDD!$A$2:$B$57,2)</f>
        <v>900+</v>
      </c>
      <c r="I4322" cm="1">
        <f t="array" ref="I4322">IF(H4322="0-650",1,IF(H4322="650-900",2,IF(H4322="900+",3,NA)))</f>
        <v>3</v>
      </c>
      <c r="J4322">
        <v>7.0601611651811003E-2</v>
      </c>
      <c r="K4322">
        <v>4.5631318508812403E-3</v>
      </c>
      <c r="L4322">
        <v>0.97891031690949903</v>
      </c>
    </row>
    <row r="4323" spans="1:12" x14ac:dyDescent="0.2">
      <c r="A4323" t="s">
        <v>5025</v>
      </c>
      <c r="B4323" t="str">
        <f t="shared" si="187"/>
        <v>height_50p</v>
      </c>
      <c r="C4323">
        <f>VLOOKUP(B4323,GDD!$D$1:$E$31,2)</f>
        <v>3</v>
      </c>
      <c r="D4323" t="s">
        <v>6180</v>
      </c>
      <c r="E4323" s="2">
        <v>20210816</v>
      </c>
      <c r="F4323" t="str">
        <f t="shared" si="188"/>
        <v>RS1</v>
      </c>
      <c r="G4323" t="s">
        <v>1139</v>
      </c>
      <c r="H4323" t="str">
        <f>VLOOKUP(E4323,GDD!$A$2:$B$57,2)</f>
        <v>900+</v>
      </c>
      <c r="I4323" cm="1">
        <f t="array" ref="I4323">IF(H4323="0-650",1,IF(H4323="650-900",2,IF(H4323="900+",3,NA)))</f>
        <v>3</v>
      </c>
      <c r="J4323">
        <v>7.1893391315343905E-2</v>
      </c>
      <c r="K4323">
        <v>4.6533064806494997E-3</v>
      </c>
      <c r="L4323">
        <v>0.97888062008715904</v>
      </c>
    </row>
    <row r="4324" spans="1:12" x14ac:dyDescent="0.2">
      <c r="A4324" t="s">
        <v>5026</v>
      </c>
      <c r="B4324" t="str">
        <f t="shared" si="187"/>
        <v>height_70p</v>
      </c>
      <c r="C4324">
        <f>VLOOKUP(B4324,GDD!$D$1:$E$31,2)</f>
        <v>4</v>
      </c>
      <c r="D4324" t="s">
        <v>6180</v>
      </c>
      <c r="E4324" s="2">
        <v>20210816</v>
      </c>
      <c r="F4324" t="str">
        <f t="shared" si="188"/>
        <v>RS1</v>
      </c>
      <c r="G4324" t="s">
        <v>1139</v>
      </c>
      <c r="H4324" t="str">
        <f>VLOOKUP(E4324,GDD!$A$2:$B$57,2)</f>
        <v>900+</v>
      </c>
      <c r="I4324" cm="1">
        <f t="array" ref="I4324">IF(H4324="0-650",1,IF(H4324="650-900",2,IF(H4324="900+",3,NA)))</f>
        <v>3</v>
      </c>
      <c r="J4324">
        <v>6.9045191034352804E-2</v>
      </c>
      <c r="K4324">
        <v>5.0851638244985998E-3</v>
      </c>
      <c r="L4324">
        <v>0.97603832736555596</v>
      </c>
    </row>
    <row r="4325" spans="1:12" x14ac:dyDescent="0.2">
      <c r="A4325" t="s">
        <v>5027</v>
      </c>
      <c r="B4325" t="str">
        <f t="shared" si="187"/>
        <v>height_90p</v>
      </c>
      <c r="C4325">
        <f>VLOOKUP(B4325,GDD!$D$1:$E$31,2)</f>
        <v>5</v>
      </c>
      <c r="D4325" t="s">
        <v>6180</v>
      </c>
      <c r="E4325" s="2">
        <v>20210816</v>
      </c>
      <c r="F4325" t="str">
        <f t="shared" si="188"/>
        <v>RS1</v>
      </c>
      <c r="G4325" t="s">
        <v>1139</v>
      </c>
      <c r="H4325" t="str">
        <f>VLOOKUP(E4325,GDD!$A$2:$B$57,2)</f>
        <v>900+</v>
      </c>
      <c r="I4325" cm="1">
        <f t="array" ref="I4325">IF(H4325="0-650",1,IF(H4325="650-900",2,IF(H4325="900+",3,NA)))</f>
        <v>3</v>
      </c>
      <c r="J4325">
        <v>5.8619365733409798E-2</v>
      </c>
      <c r="K4325">
        <v>4.9187663701646201E-3</v>
      </c>
      <c r="L4325">
        <v>0.97279095193368403</v>
      </c>
    </row>
    <row r="4326" spans="1:12" x14ac:dyDescent="0.2">
      <c r="A4326" t="s">
        <v>5028</v>
      </c>
      <c r="B4326" t="str">
        <f t="shared" si="187"/>
        <v>height_95p</v>
      </c>
      <c r="C4326">
        <f>VLOOKUP(B4326,GDD!$D$1:$E$31,2)</f>
        <v>6</v>
      </c>
      <c r="D4326" t="s">
        <v>6180</v>
      </c>
      <c r="E4326" s="2">
        <v>20210816</v>
      </c>
      <c r="F4326" t="str">
        <f t="shared" si="188"/>
        <v>RS1</v>
      </c>
      <c r="G4326" t="s">
        <v>1139</v>
      </c>
      <c r="H4326" t="str">
        <f>VLOOKUP(E4326,GDD!$A$2:$B$57,2)</f>
        <v>900+</v>
      </c>
      <c r="I4326" cm="1">
        <f t="array" ref="I4326">IF(H4326="0-650",1,IF(H4326="650-900",2,IF(H4326="900+",3,NA)))</f>
        <v>3</v>
      </c>
      <c r="J4326">
        <v>5.0838855677581299E-2</v>
      </c>
      <c r="K4326">
        <v>5.7130163286318904E-3</v>
      </c>
      <c r="L4326">
        <v>0.96389413277045599</v>
      </c>
    </row>
    <row r="4327" spans="1:12" x14ac:dyDescent="0.2">
      <c r="A4327" t="s">
        <v>5029</v>
      </c>
      <c r="B4327" t="str">
        <f t="shared" si="187"/>
        <v>height_99p</v>
      </c>
      <c r="C4327">
        <f>VLOOKUP(B4327,GDD!$D$1:$E$31,2)</f>
        <v>7</v>
      </c>
      <c r="D4327" t="s">
        <v>6180</v>
      </c>
      <c r="E4327" s="2">
        <v>20210816</v>
      </c>
      <c r="F4327" t="str">
        <f t="shared" si="188"/>
        <v>RS1</v>
      </c>
      <c r="G4327" t="s">
        <v>1139</v>
      </c>
      <c r="H4327" t="str">
        <f>VLOOKUP(E4327,GDD!$A$2:$B$57,2)</f>
        <v>900+</v>
      </c>
      <c r="I4327" cm="1">
        <f t="array" ref="I4327">IF(H4327="0-650",1,IF(H4327="650-900",2,IF(H4327="900+",3,NA)))</f>
        <v>3</v>
      </c>
      <c r="J4327">
        <v>3.9287300353790702E-2</v>
      </c>
      <c r="K4327">
        <v>8.3202323486954704E-3</v>
      </c>
      <c r="L4327">
        <v>0.93406172392365305</v>
      </c>
    </row>
    <row r="4328" spans="1:12" x14ac:dyDescent="0.2">
      <c r="A4328" t="s">
        <v>5030</v>
      </c>
      <c r="B4328" t="str">
        <f t="shared" si="187"/>
        <v>canopy_cover_5p</v>
      </c>
      <c r="C4328">
        <f>VLOOKUP(B4328,GDD!$D$1:$E$31,2)</f>
        <v>8</v>
      </c>
      <c r="D4328" t="s">
        <v>6180</v>
      </c>
      <c r="E4328" s="2">
        <v>20210816</v>
      </c>
      <c r="F4328" t="str">
        <f t="shared" si="188"/>
        <v>RS1</v>
      </c>
      <c r="G4328" t="s">
        <v>1139</v>
      </c>
      <c r="H4328" t="str">
        <f>VLOOKUP(E4328,GDD!$A$2:$B$57,2)</f>
        <v>900+</v>
      </c>
      <c r="I4328" cm="1">
        <f t="array" ref="I4328">IF(H4328="0-650",1,IF(H4328="650-900",2,IF(H4328="900+",3,NA)))</f>
        <v>3</v>
      </c>
      <c r="J4328">
        <v>2.7378825285103998</v>
      </c>
      <c r="K4328">
        <v>8.32904758622443</v>
      </c>
      <c r="L4328">
        <v>0.49651205563860401</v>
      </c>
    </row>
    <row r="4329" spans="1:12" x14ac:dyDescent="0.2">
      <c r="A4329" t="s">
        <v>5031</v>
      </c>
      <c r="B4329" t="str">
        <f t="shared" si="187"/>
        <v>pcanopy_cover_10p</v>
      </c>
      <c r="C4329">
        <f>VLOOKUP(B4329,GDD!$D$1:$E$31,2)</f>
        <v>9</v>
      </c>
      <c r="D4329" t="s">
        <v>6180</v>
      </c>
      <c r="E4329" s="2">
        <v>20210816</v>
      </c>
      <c r="F4329" t="str">
        <f t="shared" si="188"/>
        <v>RS1</v>
      </c>
      <c r="G4329" t="s">
        <v>1139</v>
      </c>
      <c r="H4329" t="str">
        <f>VLOOKUP(E4329,GDD!$A$2:$B$57,2)</f>
        <v>900+</v>
      </c>
      <c r="I4329" cm="1">
        <f t="array" ref="I4329">IF(H4329="0-650",1,IF(H4329="650-900",2,IF(H4329="900+",3,NA)))</f>
        <v>3</v>
      </c>
      <c r="J4329">
        <v>2.88055867466363</v>
      </c>
      <c r="K4329">
        <v>8.8181956411781108</v>
      </c>
      <c r="L4329">
        <v>0.49494499098927103</v>
      </c>
    </row>
    <row r="4330" spans="1:12" x14ac:dyDescent="0.2">
      <c r="A4330" t="s">
        <v>5032</v>
      </c>
      <c r="B4330" t="str">
        <f t="shared" si="187"/>
        <v>canopy_cover_20p</v>
      </c>
      <c r="C4330">
        <f>VLOOKUP(B4330,GDD!$D$1:$E$31,2)</f>
        <v>10</v>
      </c>
      <c r="D4330" t="s">
        <v>6180</v>
      </c>
      <c r="E4330" s="2">
        <v>20210816</v>
      </c>
      <c r="F4330" t="str">
        <f t="shared" si="188"/>
        <v>RS1</v>
      </c>
      <c r="G4330" t="s">
        <v>1139</v>
      </c>
      <c r="H4330" t="str">
        <f>VLOOKUP(E4330,GDD!$A$2:$B$57,2)</f>
        <v>900+</v>
      </c>
      <c r="I4330" cm="1">
        <f t="array" ref="I4330">IF(H4330="0-650",1,IF(H4330="650-900",2,IF(H4330="900+",3,NA)))</f>
        <v>3</v>
      </c>
      <c r="J4330">
        <v>3.01062047295042</v>
      </c>
      <c r="K4330">
        <v>9.5097435704889008</v>
      </c>
      <c r="L4330">
        <v>0.48711324742619699</v>
      </c>
    </row>
    <row r="4331" spans="1:12" x14ac:dyDescent="0.2">
      <c r="A4331" t="s">
        <v>5033</v>
      </c>
      <c r="B4331" t="str">
        <f t="shared" si="187"/>
        <v>canopy_cover_30p</v>
      </c>
      <c r="C4331">
        <f>VLOOKUP(B4331,GDD!$D$1:$E$31,2)</f>
        <v>11</v>
      </c>
      <c r="D4331" t="s">
        <v>6180</v>
      </c>
      <c r="E4331" s="2">
        <v>20210816</v>
      </c>
      <c r="F4331" t="str">
        <f t="shared" si="188"/>
        <v>RS1</v>
      </c>
      <c r="G4331" t="s">
        <v>1139</v>
      </c>
      <c r="H4331" t="str">
        <f>VLOOKUP(E4331,GDD!$A$2:$B$57,2)</f>
        <v>900+</v>
      </c>
      <c r="I4331" cm="1">
        <f t="array" ref="I4331">IF(H4331="0-650",1,IF(H4331="650-900",2,IF(H4331="900+",3,NA)))</f>
        <v>3</v>
      </c>
      <c r="J4331">
        <v>3.67965868945535</v>
      </c>
      <c r="K4331">
        <v>10.514571853553701</v>
      </c>
      <c r="L4331">
        <v>0.51216514832527904</v>
      </c>
    </row>
    <row r="4332" spans="1:12" x14ac:dyDescent="0.2">
      <c r="A4332" t="s">
        <v>5034</v>
      </c>
      <c r="B4332" t="str">
        <f t="shared" si="187"/>
        <v>canopy_cover_40p</v>
      </c>
      <c r="C4332">
        <f>VLOOKUP(B4332,GDD!$D$1:$E$31,2)</f>
        <v>12</v>
      </c>
      <c r="D4332" t="s">
        <v>6180</v>
      </c>
      <c r="E4332" s="2">
        <v>20210816</v>
      </c>
      <c r="F4332" t="str">
        <f t="shared" si="188"/>
        <v>RS1</v>
      </c>
      <c r="G4332" t="s">
        <v>1139</v>
      </c>
      <c r="H4332" t="str">
        <f>VLOOKUP(E4332,GDD!$A$2:$B$57,2)</f>
        <v>900+</v>
      </c>
      <c r="I4332" cm="1">
        <f t="array" ref="I4332">IF(H4332="0-650",1,IF(H4332="650-900",2,IF(H4332="900+",3,NA)))</f>
        <v>3</v>
      </c>
      <c r="J4332">
        <v>10.4372849280896</v>
      </c>
      <c r="K4332">
        <v>12.1830888691503</v>
      </c>
      <c r="L4332">
        <v>0.71989643287668403</v>
      </c>
    </row>
    <row r="4333" spans="1:12" x14ac:dyDescent="0.2">
      <c r="A4333" t="s">
        <v>5035</v>
      </c>
      <c r="B4333" t="str">
        <f t="shared" si="187"/>
        <v>canopy_cover_50p</v>
      </c>
      <c r="C4333">
        <f>VLOOKUP(B4333,GDD!$D$1:$E$31,2)</f>
        <v>13</v>
      </c>
      <c r="D4333" t="s">
        <v>6180</v>
      </c>
      <c r="E4333" s="2">
        <v>20210816</v>
      </c>
      <c r="F4333" t="str">
        <f t="shared" si="188"/>
        <v>RS1</v>
      </c>
      <c r="G4333" t="s">
        <v>1139</v>
      </c>
      <c r="H4333" t="str">
        <f>VLOOKUP(E4333,GDD!$A$2:$B$57,2)</f>
        <v>900+</v>
      </c>
      <c r="I4333" cm="1">
        <f t="array" ref="I4333">IF(H4333="0-650",1,IF(H4333="650-900",2,IF(H4333="900+",3,NA)))</f>
        <v>3</v>
      </c>
      <c r="J4333">
        <v>29.693362638098399</v>
      </c>
      <c r="K4333">
        <v>14.366120594731299</v>
      </c>
      <c r="L4333">
        <v>0.86112472557679298</v>
      </c>
    </row>
    <row r="4334" spans="1:12" x14ac:dyDescent="0.2">
      <c r="A4334" t="s">
        <v>5036</v>
      </c>
      <c r="B4334" t="str">
        <f t="shared" si="187"/>
        <v>canopy_cover_75p</v>
      </c>
      <c r="C4334">
        <f>VLOOKUP(B4334,GDD!$D$1:$E$31,2)</f>
        <v>14</v>
      </c>
      <c r="D4334" t="s">
        <v>6180</v>
      </c>
      <c r="E4334" s="2">
        <v>20210816</v>
      </c>
      <c r="F4334" t="str">
        <f t="shared" si="188"/>
        <v>RS1</v>
      </c>
      <c r="G4334" t="s">
        <v>1139</v>
      </c>
      <c r="H4334" t="str">
        <f>VLOOKUP(E4334,GDD!$A$2:$B$57,2)</f>
        <v>900+</v>
      </c>
      <c r="I4334" cm="1">
        <f t="array" ref="I4334">IF(H4334="0-650",1,IF(H4334="650-900",2,IF(H4334="900+",3,NA)))</f>
        <v>3</v>
      </c>
      <c r="J4334">
        <v>152.30867435594101</v>
      </c>
      <c r="K4334">
        <v>28.655277757182802</v>
      </c>
      <c r="L4334">
        <v>0.94098768278659595</v>
      </c>
    </row>
    <row r="4335" spans="1:12" x14ac:dyDescent="0.2">
      <c r="A4335" t="s">
        <v>5037</v>
      </c>
      <c r="B4335" t="str">
        <f t="shared" si="187"/>
        <v>standard_deviation_ht</v>
      </c>
      <c r="C4335">
        <f>VLOOKUP(B4335,GDD!$D$1:$E$31,2)</f>
        <v>15</v>
      </c>
      <c r="D4335" t="s">
        <v>6180</v>
      </c>
      <c r="E4335" s="2">
        <v>20210816</v>
      </c>
      <c r="F4335" t="str">
        <f t="shared" si="188"/>
        <v>RS1</v>
      </c>
      <c r="G4335" t="s">
        <v>1139</v>
      </c>
      <c r="H4335" t="str">
        <f>VLOOKUP(E4335,GDD!$A$2:$B$57,2)</f>
        <v>900+</v>
      </c>
      <c r="I4335" cm="1">
        <f t="array" ref="I4335">IF(H4335="0-650",1,IF(H4335="650-900",2,IF(H4335="900+",3,NA)))</f>
        <v>3</v>
      </c>
      <c r="J4335">
        <v>1.0249014033185801E-3</v>
      </c>
      <c r="K4335">
        <v>1.29849299245978E-3</v>
      </c>
      <c r="L4335">
        <v>0.70307925017820805</v>
      </c>
    </row>
    <row r="4336" spans="1:12" x14ac:dyDescent="0.2">
      <c r="A4336" t="s">
        <v>5038</v>
      </c>
      <c r="B4336" t="str">
        <f t="shared" si="187"/>
        <v>quadratic_mean_ht</v>
      </c>
      <c r="C4336">
        <f>VLOOKUP(B4336,GDD!$D$1:$E$31,2)</f>
        <v>16</v>
      </c>
      <c r="D4336" t="s">
        <v>6180</v>
      </c>
      <c r="E4336" s="2">
        <v>20210816</v>
      </c>
      <c r="F4336" t="str">
        <f t="shared" si="188"/>
        <v>RS1</v>
      </c>
      <c r="G4336" t="s">
        <v>1139</v>
      </c>
      <c r="H4336" t="str">
        <f>VLOOKUP(E4336,GDD!$A$2:$B$57,2)</f>
        <v>900+</v>
      </c>
      <c r="I4336" cm="1">
        <f t="array" ref="I4336">IF(H4336="0-650",1,IF(H4336="650-900",2,IF(H4336="900+",3,NA)))</f>
        <v>3</v>
      </c>
      <c r="J4336">
        <v>6.0111074038729201E-2</v>
      </c>
      <c r="K4336">
        <v>4.15565420495927E-3</v>
      </c>
      <c r="L4336">
        <v>0.97747477090312296</v>
      </c>
    </row>
    <row r="4337" spans="1:12" x14ac:dyDescent="0.2">
      <c r="A4337" t="s">
        <v>5039</v>
      </c>
      <c r="B4337" t="str">
        <f t="shared" ref="B4337:B4400" si="189">LEFT(A4337,FIND("_2021",A4337)-1)</f>
        <v>skewness_ht</v>
      </c>
      <c r="C4337">
        <f>VLOOKUP(B4337,GDD!$D$1:$E$31,2)</f>
        <v>17</v>
      </c>
      <c r="D4337" t="s">
        <v>6180</v>
      </c>
      <c r="E4337" s="2">
        <v>20210816</v>
      </c>
      <c r="F4337" t="str">
        <f t="shared" ref="F4337:F4400" si="190">RIGHT(A4337,LEN(A4337)-LEN(E4337)-LEN(B4337)-2)</f>
        <v>RS1</v>
      </c>
      <c r="G4337" t="s">
        <v>1139</v>
      </c>
      <c r="H4337" t="str">
        <f>VLOOKUP(E4337,GDD!$A$2:$B$57,2)</f>
        <v>900+</v>
      </c>
      <c r="I4337" cm="1">
        <f t="array" ref="I4337">IF(H4337="0-650",1,IF(H4337="650-900",2,IF(H4337="900+",3,NA)))</f>
        <v>3</v>
      </c>
      <c r="J4337">
        <v>8.2066142339178097E-2</v>
      </c>
      <c r="K4337">
        <v>5.5154908045975802E-2</v>
      </c>
      <c r="L4337">
        <v>0.81697594939723495</v>
      </c>
    </row>
    <row r="4338" spans="1:12" x14ac:dyDescent="0.2">
      <c r="A4338" t="s">
        <v>5040</v>
      </c>
      <c r="B4338" t="str">
        <f t="shared" si="189"/>
        <v>kurtosis_ht</v>
      </c>
      <c r="C4338">
        <f>VLOOKUP(B4338,GDD!$D$1:$E$31,2)</f>
        <v>18</v>
      </c>
      <c r="D4338" t="s">
        <v>6180</v>
      </c>
      <c r="E4338" s="2">
        <v>20210816</v>
      </c>
      <c r="F4338" t="str">
        <f t="shared" si="190"/>
        <v>RS1</v>
      </c>
      <c r="G4338" t="s">
        <v>1139</v>
      </c>
      <c r="H4338" t="str">
        <f>VLOOKUP(E4338,GDD!$A$2:$B$57,2)</f>
        <v>900+</v>
      </c>
      <c r="I4338" cm="1">
        <f t="array" ref="I4338">IF(H4338="0-650",1,IF(H4338="650-900",2,IF(H4338="900+",3,NA)))</f>
        <v>3</v>
      </c>
      <c r="J4338">
        <v>1.37654253903376</v>
      </c>
      <c r="K4338">
        <v>0.64162828089703206</v>
      </c>
      <c r="L4338">
        <v>0.86552214037268205</v>
      </c>
    </row>
    <row r="4339" spans="1:12" x14ac:dyDescent="0.2">
      <c r="A4339" t="s">
        <v>5041</v>
      </c>
      <c r="B4339" t="str">
        <f t="shared" si="189"/>
        <v>variation_ht</v>
      </c>
      <c r="C4339">
        <f>VLOOKUP(B4339,GDD!$D$1:$E$31,2)</f>
        <v>19</v>
      </c>
      <c r="D4339" t="s">
        <v>6180</v>
      </c>
      <c r="E4339" s="2">
        <v>20210816</v>
      </c>
      <c r="F4339" t="str">
        <f t="shared" si="190"/>
        <v>RS1</v>
      </c>
      <c r="G4339" t="s">
        <v>1139</v>
      </c>
      <c r="H4339" t="str">
        <f>VLOOKUP(E4339,GDD!$A$2:$B$57,2)</f>
        <v>900+</v>
      </c>
      <c r="I4339" cm="1">
        <f t="array" ref="I4339">IF(H4339="0-650",1,IF(H4339="650-900",2,IF(H4339="900+",3,NA)))</f>
        <v>3</v>
      </c>
      <c r="J4339">
        <v>9.6365343188942903E-4</v>
      </c>
      <c r="K4339">
        <v>4.1873334761108902E-4</v>
      </c>
      <c r="L4339">
        <v>0.87348274712332796</v>
      </c>
    </row>
    <row r="4340" spans="1:12" x14ac:dyDescent="0.2">
      <c r="A4340" t="s">
        <v>5042</v>
      </c>
      <c r="B4340" t="str">
        <f t="shared" si="189"/>
        <v>plot_volume</v>
      </c>
      <c r="C4340">
        <f>VLOOKUP(B4340,GDD!$D$1:$E$31,2)</f>
        <v>20</v>
      </c>
      <c r="D4340" t="s">
        <v>6180</v>
      </c>
      <c r="E4340" s="2">
        <v>20210816</v>
      </c>
      <c r="F4340" t="str">
        <f t="shared" si="190"/>
        <v>RS1</v>
      </c>
      <c r="G4340" t="s">
        <v>1139</v>
      </c>
      <c r="H4340" t="str">
        <f>VLOOKUP(E4340,GDD!$A$2:$B$57,2)</f>
        <v>900+</v>
      </c>
      <c r="I4340" cm="1">
        <f t="array" ref="I4340">IF(H4340="0-650",1,IF(H4340="650-900",2,IF(H4340="900+",3,NA)))</f>
        <v>3</v>
      </c>
      <c r="J4340" s="1">
        <v>3.0141250126495401E-5</v>
      </c>
      <c r="K4340" s="1">
        <v>7.0482570619549796E-6</v>
      </c>
      <c r="L4340">
        <v>0.92768942338456095</v>
      </c>
    </row>
    <row r="4341" spans="1:12" x14ac:dyDescent="0.2">
      <c r="A4341" t="s">
        <v>5043</v>
      </c>
      <c r="B4341" t="str">
        <f t="shared" si="189"/>
        <v>height_30p</v>
      </c>
      <c r="C4341">
        <f>VLOOKUP(B4341,GDD!$D$1:$E$31,2)</f>
        <v>2</v>
      </c>
      <c r="D4341" t="s">
        <v>6180</v>
      </c>
      <c r="E4341" s="2">
        <v>20210901</v>
      </c>
      <c r="F4341" t="str">
        <f t="shared" si="190"/>
        <v>RS1</v>
      </c>
      <c r="G4341" t="s">
        <v>1139</v>
      </c>
      <c r="H4341" t="str">
        <f>VLOOKUP(E4341,GDD!$A$2:$B$57,2)</f>
        <v>900+</v>
      </c>
      <c r="I4341" cm="1">
        <f t="array" ref="I4341">IF(H4341="0-650",1,IF(H4341="650-900",2,IF(H4341="900+",3,NA)))</f>
        <v>3</v>
      </c>
      <c r="J4341">
        <v>7.0160882483585901E-2</v>
      </c>
      <c r="K4341">
        <v>3.9467064609988401E-3</v>
      </c>
      <c r="L4341">
        <v>0.98159437414234296</v>
      </c>
    </row>
    <row r="4342" spans="1:12" x14ac:dyDescent="0.2">
      <c r="A4342" t="s">
        <v>5044</v>
      </c>
      <c r="B4342" t="str">
        <f t="shared" si="189"/>
        <v>height_50p</v>
      </c>
      <c r="C4342">
        <f>VLOOKUP(B4342,GDD!$D$1:$E$31,2)</f>
        <v>3</v>
      </c>
      <c r="D4342" t="s">
        <v>6180</v>
      </c>
      <c r="E4342" s="2">
        <v>20210901</v>
      </c>
      <c r="F4342" t="str">
        <f t="shared" si="190"/>
        <v>RS1</v>
      </c>
      <c r="G4342" t="s">
        <v>1139</v>
      </c>
      <c r="H4342" t="str">
        <f>VLOOKUP(E4342,GDD!$A$2:$B$57,2)</f>
        <v>900+</v>
      </c>
      <c r="I4342" cm="1">
        <f t="array" ref="I4342">IF(H4342="0-650",1,IF(H4342="650-900",2,IF(H4342="900+",3,NA)))</f>
        <v>3</v>
      </c>
      <c r="J4342">
        <v>7.19482596759254E-2</v>
      </c>
      <c r="K4342">
        <v>3.1920636673465298E-3</v>
      </c>
      <c r="L4342">
        <v>0.98542681848373104</v>
      </c>
    </row>
    <row r="4343" spans="1:12" x14ac:dyDescent="0.2">
      <c r="A4343" t="s">
        <v>5045</v>
      </c>
      <c r="B4343" t="str">
        <f t="shared" si="189"/>
        <v>height_70p</v>
      </c>
      <c r="C4343">
        <f>VLOOKUP(B4343,GDD!$D$1:$E$31,2)</f>
        <v>4</v>
      </c>
      <c r="D4343" t="s">
        <v>6180</v>
      </c>
      <c r="E4343" s="2">
        <v>20210901</v>
      </c>
      <c r="F4343" t="str">
        <f t="shared" si="190"/>
        <v>RS1</v>
      </c>
      <c r="G4343" t="s">
        <v>1139</v>
      </c>
      <c r="H4343" t="str">
        <f>VLOOKUP(E4343,GDD!$A$2:$B$57,2)</f>
        <v>900+</v>
      </c>
      <c r="I4343" cm="1">
        <f t="array" ref="I4343">IF(H4343="0-650",1,IF(H4343="650-900",2,IF(H4343="900+",3,NA)))</f>
        <v>3</v>
      </c>
      <c r="J4343">
        <v>6.7565392427875695E-2</v>
      </c>
      <c r="K4343">
        <v>3.5955422810802699E-3</v>
      </c>
      <c r="L4343">
        <v>0.98257059329057295</v>
      </c>
    </row>
    <row r="4344" spans="1:12" x14ac:dyDescent="0.2">
      <c r="A4344" t="s">
        <v>5046</v>
      </c>
      <c r="B4344" t="str">
        <f t="shared" si="189"/>
        <v>height_90p</v>
      </c>
      <c r="C4344">
        <f>VLOOKUP(B4344,GDD!$D$1:$E$31,2)</f>
        <v>5</v>
      </c>
      <c r="D4344" t="s">
        <v>6180</v>
      </c>
      <c r="E4344" s="2">
        <v>20210901</v>
      </c>
      <c r="F4344" t="str">
        <f t="shared" si="190"/>
        <v>RS1</v>
      </c>
      <c r="G4344" t="s">
        <v>1139</v>
      </c>
      <c r="H4344" t="str">
        <f>VLOOKUP(E4344,GDD!$A$2:$B$57,2)</f>
        <v>900+</v>
      </c>
      <c r="I4344" cm="1">
        <f t="array" ref="I4344">IF(H4344="0-650",1,IF(H4344="650-900",2,IF(H4344="900+",3,NA)))</f>
        <v>3</v>
      </c>
      <c r="J4344">
        <v>6.1940778355856603E-2</v>
      </c>
      <c r="K4344">
        <v>3.93925135499738E-3</v>
      </c>
      <c r="L4344">
        <v>0.97924104962832004</v>
      </c>
    </row>
    <row r="4345" spans="1:12" x14ac:dyDescent="0.2">
      <c r="A4345" t="s">
        <v>5047</v>
      </c>
      <c r="B4345" t="str">
        <f t="shared" si="189"/>
        <v>height_95p</v>
      </c>
      <c r="C4345">
        <f>VLOOKUP(B4345,GDD!$D$1:$E$31,2)</f>
        <v>6</v>
      </c>
      <c r="D4345" t="s">
        <v>6180</v>
      </c>
      <c r="E4345" s="2">
        <v>20210901</v>
      </c>
      <c r="F4345" t="str">
        <f t="shared" si="190"/>
        <v>RS1</v>
      </c>
      <c r="G4345" t="s">
        <v>1139</v>
      </c>
      <c r="H4345" t="str">
        <f>VLOOKUP(E4345,GDD!$A$2:$B$57,2)</f>
        <v>900+</v>
      </c>
      <c r="I4345" cm="1">
        <f t="array" ref="I4345">IF(H4345="0-650",1,IF(H4345="650-900",2,IF(H4345="900+",3,NA)))</f>
        <v>3</v>
      </c>
      <c r="J4345">
        <v>5.77527336211342E-2</v>
      </c>
      <c r="K4345">
        <v>3.7423440979123999E-3</v>
      </c>
      <c r="L4345">
        <v>0.97885687810322697</v>
      </c>
    </row>
    <row r="4346" spans="1:12" x14ac:dyDescent="0.2">
      <c r="A4346" t="s">
        <v>5048</v>
      </c>
      <c r="B4346" t="str">
        <f t="shared" si="189"/>
        <v>height_99p</v>
      </c>
      <c r="C4346">
        <f>VLOOKUP(B4346,GDD!$D$1:$E$31,2)</f>
        <v>7</v>
      </c>
      <c r="D4346" t="s">
        <v>6180</v>
      </c>
      <c r="E4346" s="2">
        <v>20210901</v>
      </c>
      <c r="F4346" t="str">
        <f t="shared" si="190"/>
        <v>RS1</v>
      </c>
      <c r="G4346" t="s">
        <v>1139</v>
      </c>
      <c r="H4346" t="str">
        <f>VLOOKUP(E4346,GDD!$A$2:$B$57,2)</f>
        <v>900+</v>
      </c>
      <c r="I4346" cm="1">
        <f t="array" ref="I4346">IF(H4346="0-650",1,IF(H4346="650-900",2,IF(H4346="900+",3,NA)))</f>
        <v>3</v>
      </c>
      <c r="J4346">
        <v>4.3912442323506502E-2</v>
      </c>
      <c r="K4346">
        <v>7.8270374054965793E-3</v>
      </c>
      <c r="L4346">
        <v>0.94391808080457495</v>
      </c>
    </row>
    <row r="4347" spans="1:12" x14ac:dyDescent="0.2">
      <c r="A4347" t="s">
        <v>5049</v>
      </c>
      <c r="B4347" t="str">
        <f t="shared" si="189"/>
        <v>canopy_cover_5p</v>
      </c>
      <c r="C4347">
        <f>VLOOKUP(B4347,GDD!$D$1:$E$31,2)</f>
        <v>8</v>
      </c>
      <c r="D4347" t="s">
        <v>6180</v>
      </c>
      <c r="E4347" s="2">
        <v>20210901</v>
      </c>
      <c r="F4347" t="str">
        <f t="shared" si="190"/>
        <v>RS1</v>
      </c>
      <c r="G4347" t="s">
        <v>1139</v>
      </c>
      <c r="H4347" t="str">
        <f>VLOOKUP(E4347,GDD!$A$2:$B$57,2)</f>
        <v>900+</v>
      </c>
      <c r="I4347" cm="1">
        <f t="array" ref="I4347">IF(H4347="0-650",1,IF(H4347="650-900",2,IF(H4347="900+",3,NA)))</f>
        <v>3</v>
      </c>
      <c r="J4347">
        <v>15.491293428578899</v>
      </c>
      <c r="K4347">
        <v>7.2287270223744002</v>
      </c>
      <c r="L4347">
        <v>0.865393369433618</v>
      </c>
    </row>
    <row r="4348" spans="1:12" x14ac:dyDescent="0.2">
      <c r="A4348" t="s">
        <v>5050</v>
      </c>
      <c r="B4348" t="str">
        <f t="shared" si="189"/>
        <v>pcanopy_cover_10p</v>
      </c>
      <c r="C4348">
        <f>VLOOKUP(B4348,GDD!$D$1:$E$31,2)</f>
        <v>9</v>
      </c>
      <c r="D4348" t="s">
        <v>6180</v>
      </c>
      <c r="E4348" s="2">
        <v>20210901</v>
      </c>
      <c r="F4348" t="str">
        <f t="shared" si="190"/>
        <v>RS1</v>
      </c>
      <c r="G4348" t="s">
        <v>1139</v>
      </c>
      <c r="H4348" t="str">
        <f>VLOOKUP(E4348,GDD!$A$2:$B$57,2)</f>
        <v>900+</v>
      </c>
      <c r="I4348" cm="1">
        <f t="array" ref="I4348">IF(H4348="0-650",1,IF(H4348="650-900",2,IF(H4348="900+",3,NA)))</f>
        <v>3</v>
      </c>
      <c r="J4348">
        <v>17.943146509315799</v>
      </c>
      <c r="K4348">
        <v>7.81466247698968</v>
      </c>
      <c r="L4348">
        <v>0.87322935653497202</v>
      </c>
    </row>
    <row r="4349" spans="1:12" x14ac:dyDescent="0.2">
      <c r="A4349" t="s">
        <v>5051</v>
      </c>
      <c r="B4349" t="str">
        <f t="shared" si="189"/>
        <v>canopy_cover_20p</v>
      </c>
      <c r="C4349">
        <f>VLOOKUP(B4349,GDD!$D$1:$E$31,2)</f>
        <v>10</v>
      </c>
      <c r="D4349" t="s">
        <v>6180</v>
      </c>
      <c r="E4349" s="2">
        <v>20210901</v>
      </c>
      <c r="F4349" t="str">
        <f t="shared" si="190"/>
        <v>RS1</v>
      </c>
      <c r="G4349" t="s">
        <v>1139</v>
      </c>
      <c r="H4349" t="str">
        <f>VLOOKUP(E4349,GDD!$A$2:$B$57,2)</f>
        <v>900+</v>
      </c>
      <c r="I4349" cm="1">
        <f t="array" ref="I4349">IF(H4349="0-650",1,IF(H4349="650-900",2,IF(H4349="900+",3,NA)))</f>
        <v>3</v>
      </c>
      <c r="J4349">
        <v>21.610262707909801</v>
      </c>
      <c r="K4349">
        <v>8.2667693207048192</v>
      </c>
      <c r="L4349">
        <v>0.88690772154748299</v>
      </c>
    </row>
    <row r="4350" spans="1:12" x14ac:dyDescent="0.2">
      <c r="A4350" t="s">
        <v>5052</v>
      </c>
      <c r="B4350" t="str">
        <f t="shared" si="189"/>
        <v>canopy_cover_30p</v>
      </c>
      <c r="C4350">
        <f>VLOOKUP(B4350,GDD!$D$1:$E$31,2)</f>
        <v>11</v>
      </c>
      <c r="D4350" t="s">
        <v>6180</v>
      </c>
      <c r="E4350" s="2">
        <v>20210901</v>
      </c>
      <c r="F4350" t="str">
        <f t="shared" si="190"/>
        <v>RS1</v>
      </c>
      <c r="G4350" t="s">
        <v>1139</v>
      </c>
      <c r="H4350" t="str">
        <f>VLOOKUP(E4350,GDD!$A$2:$B$57,2)</f>
        <v>900+</v>
      </c>
      <c r="I4350" cm="1">
        <f t="array" ref="I4350">IF(H4350="0-650",1,IF(H4350="650-900",2,IF(H4350="900+",3,NA)))</f>
        <v>3</v>
      </c>
      <c r="J4350">
        <v>24.274978690304799</v>
      </c>
      <c r="K4350">
        <v>9.0682154569351692</v>
      </c>
      <c r="L4350">
        <v>0.88926771912238201</v>
      </c>
    </row>
    <row r="4351" spans="1:12" x14ac:dyDescent="0.2">
      <c r="A4351" t="s">
        <v>5053</v>
      </c>
      <c r="B4351" t="str">
        <f t="shared" si="189"/>
        <v>canopy_cover_40p</v>
      </c>
      <c r="C4351">
        <f>VLOOKUP(B4351,GDD!$D$1:$E$31,2)</f>
        <v>12</v>
      </c>
      <c r="D4351" t="s">
        <v>6180</v>
      </c>
      <c r="E4351" s="2">
        <v>20210901</v>
      </c>
      <c r="F4351" t="str">
        <f t="shared" si="190"/>
        <v>RS1</v>
      </c>
      <c r="G4351" t="s">
        <v>1139</v>
      </c>
      <c r="H4351" t="str">
        <f>VLOOKUP(E4351,GDD!$A$2:$B$57,2)</f>
        <v>900+</v>
      </c>
      <c r="I4351" cm="1">
        <f t="array" ref="I4351">IF(H4351="0-650",1,IF(H4351="650-900",2,IF(H4351="900+",3,NA)))</f>
        <v>3</v>
      </c>
      <c r="J4351">
        <v>28.608080031125901</v>
      </c>
      <c r="K4351">
        <v>10.740499880285601</v>
      </c>
      <c r="L4351">
        <v>0.88877410239788401</v>
      </c>
    </row>
    <row r="4352" spans="1:12" x14ac:dyDescent="0.2">
      <c r="A4352" t="s">
        <v>5054</v>
      </c>
      <c r="B4352" t="str">
        <f t="shared" si="189"/>
        <v>canopy_cover_50p</v>
      </c>
      <c r="C4352">
        <f>VLOOKUP(B4352,GDD!$D$1:$E$31,2)</f>
        <v>13</v>
      </c>
      <c r="D4352" t="s">
        <v>6180</v>
      </c>
      <c r="E4352" s="2">
        <v>20210901</v>
      </c>
      <c r="F4352" t="str">
        <f t="shared" si="190"/>
        <v>RS1</v>
      </c>
      <c r="G4352" t="s">
        <v>1139</v>
      </c>
      <c r="H4352" t="str">
        <f>VLOOKUP(E4352,GDD!$A$2:$B$57,2)</f>
        <v>900+</v>
      </c>
      <c r="I4352" cm="1">
        <f t="array" ref="I4352">IF(H4352="0-650",1,IF(H4352="650-900",2,IF(H4352="900+",3,NA)))</f>
        <v>3</v>
      </c>
      <c r="J4352">
        <v>36.380735614502797</v>
      </c>
      <c r="K4352">
        <v>12.196014433354801</v>
      </c>
      <c r="L4352">
        <v>0.89948744670052005</v>
      </c>
    </row>
    <row r="4353" spans="1:12" x14ac:dyDescent="0.2">
      <c r="A4353" t="s">
        <v>5055</v>
      </c>
      <c r="B4353" t="str">
        <f t="shared" si="189"/>
        <v>canopy_cover_75p</v>
      </c>
      <c r="C4353">
        <f>VLOOKUP(B4353,GDD!$D$1:$E$31,2)</f>
        <v>14</v>
      </c>
      <c r="D4353" t="s">
        <v>6180</v>
      </c>
      <c r="E4353" s="2">
        <v>20210901</v>
      </c>
      <c r="F4353" t="str">
        <f t="shared" si="190"/>
        <v>RS1</v>
      </c>
      <c r="G4353" t="s">
        <v>1139</v>
      </c>
      <c r="H4353" t="str">
        <f>VLOOKUP(E4353,GDD!$A$2:$B$57,2)</f>
        <v>900+</v>
      </c>
      <c r="I4353" cm="1">
        <f t="array" ref="I4353">IF(H4353="0-650",1,IF(H4353="650-900",2,IF(H4353="900+",3,NA)))</f>
        <v>3</v>
      </c>
      <c r="J4353">
        <v>166.57460621982</v>
      </c>
      <c r="K4353">
        <v>29.317276615954501</v>
      </c>
      <c r="L4353">
        <v>0.94458412233421596</v>
      </c>
    </row>
    <row r="4354" spans="1:12" x14ac:dyDescent="0.2">
      <c r="A4354" t="s">
        <v>5056</v>
      </c>
      <c r="B4354" t="str">
        <f t="shared" si="189"/>
        <v>standard_deviation_ht</v>
      </c>
      <c r="C4354">
        <f>VLOOKUP(B4354,GDD!$D$1:$E$31,2)</f>
        <v>15</v>
      </c>
      <c r="D4354" t="s">
        <v>6180</v>
      </c>
      <c r="E4354" s="2">
        <v>20210901</v>
      </c>
      <c r="F4354" t="str">
        <f t="shared" si="190"/>
        <v>RS1</v>
      </c>
      <c r="G4354" t="s">
        <v>1139</v>
      </c>
      <c r="H4354" t="str">
        <f>VLOOKUP(E4354,GDD!$A$2:$B$57,2)</f>
        <v>900+</v>
      </c>
      <c r="I4354" cm="1">
        <f t="array" ref="I4354">IF(H4354="0-650",1,IF(H4354="650-900",2,IF(H4354="900+",3,NA)))</f>
        <v>3</v>
      </c>
      <c r="J4354">
        <v>1.0166489704120101E-3</v>
      </c>
      <c r="K4354">
        <v>2.40457412999671E-3</v>
      </c>
      <c r="L4354">
        <v>0.55915943639787302</v>
      </c>
    </row>
    <row r="4355" spans="1:12" x14ac:dyDescent="0.2">
      <c r="A4355" t="s">
        <v>5057</v>
      </c>
      <c r="B4355" t="str">
        <f t="shared" si="189"/>
        <v>quadratic_mean_ht</v>
      </c>
      <c r="C4355">
        <f>VLOOKUP(B4355,GDD!$D$1:$E$31,2)</f>
        <v>16</v>
      </c>
      <c r="D4355" t="s">
        <v>6180</v>
      </c>
      <c r="E4355" s="2">
        <v>20210901</v>
      </c>
      <c r="F4355" t="str">
        <f t="shared" si="190"/>
        <v>RS1</v>
      </c>
      <c r="G4355" t="s">
        <v>1139</v>
      </c>
      <c r="H4355" t="str">
        <f>VLOOKUP(E4355,GDD!$A$2:$B$57,2)</f>
        <v>900+</v>
      </c>
      <c r="I4355" cm="1">
        <f t="array" ref="I4355">IF(H4355="0-650",1,IF(H4355="650-900",2,IF(H4355="900+",3,NA)))</f>
        <v>3</v>
      </c>
      <c r="J4355">
        <v>6.2890554949331504E-2</v>
      </c>
      <c r="K4355">
        <v>3.01763273324005E-3</v>
      </c>
      <c r="L4355">
        <v>0.98425768798093005</v>
      </c>
    </row>
    <row r="4356" spans="1:12" x14ac:dyDescent="0.2">
      <c r="A4356" t="s">
        <v>5058</v>
      </c>
      <c r="B4356" t="str">
        <f t="shared" si="189"/>
        <v>skewness_ht</v>
      </c>
      <c r="C4356">
        <f>VLOOKUP(B4356,GDD!$D$1:$E$31,2)</f>
        <v>17</v>
      </c>
      <c r="D4356" t="s">
        <v>6180</v>
      </c>
      <c r="E4356" s="2">
        <v>20210901</v>
      </c>
      <c r="F4356" t="str">
        <f t="shared" si="190"/>
        <v>RS1</v>
      </c>
      <c r="G4356" t="s">
        <v>1139</v>
      </c>
      <c r="H4356" t="str">
        <f>VLOOKUP(E4356,GDD!$A$2:$B$57,2)</f>
        <v>900+</v>
      </c>
      <c r="I4356" cm="1">
        <f t="array" ref="I4356">IF(H4356="0-650",1,IF(H4356="650-900",2,IF(H4356="900+",3,NA)))</f>
        <v>3</v>
      </c>
      <c r="J4356">
        <v>9.3306110711692203E-2</v>
      </c>
      <c r="K4356">
        <v>5.3747131787153402E-2</v>
      </c>
      <c r="L4356">
        <v>0.83891910431676997</v>
      </c>
    </row>
    <row r="4357" spans="1:12" x14ac:dyDescent="0.2">
      <c r="A4357" t="s">
        <v>5059</v>
      </c>
      <c r="B4357" t="str">
        <f t="shared" si="189"/>
        <v>kurtosis_ht</v>
      </c>
      <c r="C4357">
        <f>VLOOKUP(B4357,GDD!$D$1:$E$31,2)</f>
        <v>18</v>
      </c>
      <c r="D4357" t="s">
        <v>6180</v>
      </c>
      <c r="E4357" s="2">
        <v>20210901</v>
      </c>
      <c r="F4357" t="str">
        <f t="shared" si="190"/>
        <v>RS1</v>
      </c>
      <c r="G4357" t="s">
        <v>1139</v>
      </c>
      <c r="H4357" t="str">
        <f>VLOOKUP(E4357,GDD!$A$2:$B$57,2)</f>
        <v>900+</v>
      </c>
      <c r="I4357" cm="1">
        <f t="array" ref="I4357">IF(H4357="0-650",1,IF(H4357="650-900",2,IF(H4357="900+",3,NA)))</f>
        <v>3</v>
      </c>
      <c r="J4357">
        <v>3.1210931917661</v>
      </c>
      <c r="K4357">
        <v>0.75779901567628205</v>
      </c>
      <c r="L4357">
        <v>0.92512665435163699</v>
      </c>
    </row>
    <row r="4358" spans="1:12" x14ac:dyDescent="0.2">
      <c r="A4358" t="s">
        <v>5060</v>
      </c>
      <c r="B4358" t="str">
        <f t="shared" si="189"/>
        <v>variation_ht</v>
      </c>
      <c r="C4358">
        <f>VLOOKUP(B4358,GDD!$D$1:$E$31,2)</f>
        <v>19</v>
      </c>
      <c r="D4358" t="s">
        <v>6180</v>
      </c>
      <c r="E4358" s="2">
        <v>20210901</v>
      </c>
      <c r="F4358" t="str">
        <f t="shared" si="190"/>
        <v>RS1</v>
      </c>
      <c r="G4358" t="s">
        <v>1139</v>
      </c>
      <c r="H4358" t="str">
        <f>VLOOKUP(E4358,GDD!$A$2:$B$57,2)</f>
        <v>900+</v>
      </c>
      <c r="I4358" cm="1">
        <f t="array" ref="I4358">IF(H4358="0-650",1,IF(H4358="650-900",2,IF(H4358="900+",3,NA)))</f>
        <v>3</v>
      </c>
      <c r="J4358">
        <v>1.70389559341255E-3</v>
      </c>
      <c r="K4358">
        <v>7.6555973429851801E-4</v>
      </c>
      <c r="L4358">
        <v>0.869741768972076</v>
      </c>
    </row>
    <row r="4359" spans="1:12" x14ac:dyDescent="0.2">
      <c r="A4359" t="s">
        <v>5061</v>
      </c>
      <c r="B4359" t="str">
        <f t="shared" si="189"/>
        <v>plot_volume</v>
      </c>
      <c r="C4359">
        <f>VLOOKUP(B4359,GDD!$D$1:$E$31,2)</f>
        <v>20</v>
      </c>
      <c r="D4359" t="s">
        <v>6180</v>
      </c>
      <c r="E4359" s="2">
        <v>20210901</v>
      </c>
      <c r="F4359" t="str">
        <f t="shared" si="190"/>
        <v>RS1</v>
      </c>
      <c r="G4359" t="s">
        <v>1139</v>
      </c>
      <c r="H4359" t="str">
        <f>VLOOKUP(E4359,GDD!$A$2:$B$57,2)</f>
        <v>900+</v>
      </c>
      <c r="I4359" cm="1">
        <f t="array" ref="I4359">IF(H4359="0-650",1,IF(H4359="650-900",2,IF(H4359="900+",3,NA)))</f>
        <v>3</v>
      </c>
      <c r="J4359" s="1">
        <v>3.8809081745172501E-5</v>
      </c>
      <c r="K4359" s="1">
        <v>7.4698807776074102E-6</v>
      </c>
      <c r="L4359">
        <v>0.93970900683510505</v>
      </c>
    </row>
    <row r="4360" spans="1:12" x14ac:dyDescent="0.2">
      <c r="A4360" t="s">
        <v>5062</v>
      </c>
      <c r="B4360" t="str">
        <f t="shared" si="189"/>
        <v>height_30p</v>
      </c>
      <c r="C4360">
        <f>VLOOKUP(B4360,GDD!$D$1:$E$31,2)</f>
        <v>2</v>
      </c>
      <c r="D4360" t="s">
        <v>6180</v>
      </c>
      <c r="E4360" s="2">
        <v>20210910</v>
      </c>
      <c r="F4360" t="str">
        <f t="shared" si="190"/>
        <v>RS1</v>
      </c>
      <c r="G4360" t="s">
        <v>1139</v>
      </c>
      <c r="H4360" t="str">
        <f>VLOOKUP(E4360,GDD!$A$2:$B$57,2)</f>
        <v>900+</v>
      </c>
      <c r="I4360" cm="1">
        <f t="array" ref="I4360">IF(H4360="0-650",1,IF(H4360="650-900",2,IF(H4360="900+",3,NA)))</f>
        <v>3</v>
      </c>
      <c r="J4360">
        <v>0.15564928070248801</v>
      </c>
      <c r="K4360">
        <v>3.1571442676140399E-2</v>
      </c>
      <c r="L4360">
        <v>0.93666956597307005</v>
      </c>
    </row>
    <row r="4361" spans="1:12" x14ac:dyDescent="0.2">
      <c r="A4361" t="s">
        <v>5063</v>
      </c>
      <c r="B4361" t="str">
        <f t="shared" si="189"/>
        <v>height_50p</v>
      </c>
      <c r="C4361">
        <f>VLOOKUP(B4361,GDD!$D$1:$E$31,2)</f>
        <v>3</v>
      </c>
      <c r="D4361" t="s">
        <v>6180</v>
      </c>
      <c r="E4361" s="2">
        <v>20210910</v>
      </c>
      <c r="F4361" t="str">
        <f t="shared" si="190"/>
        <v>RS1</v>
      </c>
      <c r="G4361" t="s">
        <v>1139</v>
      </c>
      <c r="H4361" t="str">
        <f>VLOOKUP(E4361,GDD!$A$2:$B$57,2)</f>
        <v>900+</v>
      </c>
      <c r="I4361" cm="1">
        <f t="array" ref="I4361">IF(H4361="0-650",1,IF(H4361="650-900",2,IF(H4361="900+",3,NA)))</f>
        <v>3</v>
      </c>
      <c r="J4361">
        <v>0.10653700177009399</v>
      </c>
      <c r="K4361">
        <v>9.1761087246585004E-3</v>
      </c>
      <c r="L4361">
        <v>0.97209103297252897</v>
      </c>
    </row>
    <row r="4362" spans="1:12" x14ac:dyDescent="0.2">
      <c r="A4362" t="s">
        <v>5064</v>
      </c>
      <c r="B4362" t="str">
        <f t="shared" si="189"/>
        <v>height_70p</v>
      </c>
      <c r="C4362">
        <f>VLOOKUP(B4362,GDD!$D$1:$E$31,2)</f>
        <v>4</v>
      </c>
      <c r="D4362" t="s">
        <v>6180</v>
      </c>
      <c r="E4362" s="2">
        <v>20210910</v>
      </c>
      <c r="F4362" t="str">
        <f t="shared" si="190"/>
        <v>RS1</v>
      </c>
      <c r="G4362" t="s">
        <v>1139</v>
      </c>
      <c r="H4362" t="str">
        <f>VLOOKUP(E4362,GDD!$A$2:$B$57,2)</f>
        <v>900+</v>
      </c>
      <c r="I4362" cm="1">
        <f t="array" ref="I4362">IF(H4362="0-650",1,IF(H4362="650-900",2,IF(H4362="900+",3,NA)))</f>
        <v>3</v>
      </c>
      <c r="J4362">
        <v>8.58017460007552E-2</v>
      </c>
      <c r="K4362">
        <v>4.3497239398649504E-3</v>
      </c>
      <c r="L4362">
        <v>0.98338245851161099</v>
      </c>
    </row>
    <row r="4363" spans="1:12" x14ac:dyDescent="0.2">
      <c r="A4363" t="s">
        <v>5065</v>
      </c>
      <c r="B4363" t="str">
        <f t="shared" si="189"/>
        <v>height_90p</v>
      </c>
      <c r="C4363">
        <f>VLOOKUP(B4363,GDD!$D$1:$E$31,2)</f>
        <v>5</v>
      </c>
      <c r="D4363" t="s">
        <v>6180</v>
      </c>
      <c r="E4363" s="2">
        <v>20210910</v>
      </c>
      <c r="F4363" t="str">
        <f t="shared" si="190"/>
        <v>RS1</v>
      </c>
      <c r="G4363" t="s">
        <v>1139</v>
      </c>
      <c r="H4363" t="str">
        <f>VLOOKUP(E4363,GDD!$A$2:$B$57,2)</f>
        <v>900+</v>
      </c>
      <c r="I4363" cm="1">
        <f t="array" ref="I4363">IF(H4363="0-650",1,IF(H4363="650-900",2,IF(H4363="900+",3,NA)))</f>
        <v>3</v>
      </c>
      <c r="J4363">
        <v>7.7085216853414101E-2</v>
      </c>
      <c r="K4363">
        <v>5.1369769889152896E-3</v>
      </c>
      <c r="L4363">
        <v>0.97826930119532995</v>
      </c>
    </row>
    <row r="4364" spans="1:12" x14ac:dyDescent="0.2">
      <c r="A4364" t="s">
        <v>5066</v>
      </c>
      <c r="B4364" t="str">
        <f t="shared" si="189"/>
        <v>height_95p</v>
      </c>
      <c r="C4364">
        <f>VLOOKUP(B4364,GDD!$D$1:$E$31,2)</f>
        <v>6</v>
      </c>
      <c r="D4364" t="s">
        <v>6180</v>
      </c>
      <c r="E4364" s="2">
        <v>20210910</v>
      </c>
      <c r="F4364" t="str">
        <f t="shared" si="190"/>
        <v>RS1</v>
      </c>
      <c r="G4364" t="s">
        <v>1139</v>
      </c>
      <c r="H4364" t="str">
        <f>VLOOKUP(E4364,GDD!$A$2:$B$57,2)</f>
        <v>900+</v>
      </c>
      <c r="I4364" cm="1">
        <f t="array" ref="I4364">IF(H4364="0-650",1,IF(H4364="650-900",2,IF(H4364="900+",3,NA)))</f>
        <v>3</v>
      </c>
      <c r="J4364">
        <v>7.4107466648336701E-2</v>
      </c>
      <c r="K4364">
        <v>6.0061369340802598E-3</v>
      </c>
      <c r="L4364">
        <v>0.97369519808528904</v>
      </c>
    </row>
    <row r="4365" spans="1:12" x14ac:dyDescent="0.2">
      <c r="A4365" t="s">
        <v>5067</v>
      </c>
      <c r="B4365" t="str">
        <f t="shared" si="189"/>
        <v>height_99p</v>
      </c>
      <c r="C4365">
        <f>VLOOKUP(B4365,GDD!$D$1:$E$31,2)</f>
        <v>7</v>
      </c>
      <c r="D4365" t="s">
        <v>6180</v>
      </c>
      <c r="E4365" s="2">
        <v>20210910</v>
      </c>
      <c r="F4365" t="str">
        <f t="shared" si="190"/>
        <v>RS1</v>
      </c>
      <c r="G4365" t="s">
        <v>1139</v>
      </c>
      <c r="H4365" t="str">
        <f>VLOOKUP(E4365,GDD!$A$2:$B$57,2)</f>
        <v>900+</v>
      </c>
      <c r="I4365" cm="1">
        <f t="array" ref="I4365">IF(H4365="0-650",1,IF(H4365="650-900",2,IF(H4365="900+",3,NA)))</f>
        <v>3</v>
      </c>
      <c r="J4365">
        <v>5.10868621453201E-2</v>
      </c>
      <c r="K4365">
        <v>1.42388616832621E-2</v>
      </c>
      <c r="L4365">
        <v>0.91499159046107903</v>
      </c>
    </row>
    <row r="4366" spans="1:12" x14ac:dyDescent="0.2">
      <c r="A4366" t="s">
        <v>5068</v>
      </c>
      <c r="B4366" t="str">
        <f t="shared" si="189"/>
        <v>canopy_cover_5p</v>
      </c>
      <c r="C4366">
        <f>VLOOKUP(B4366,GDD!$D$1:$E$31,2)</f>
        <v>8</v>
      </c>
      <c r="D4366" t="s">
        <v>6180</v>
      </c>
      <c r="E4366" s="2">
        <v>20210910</v>
      </c>
      <c r="F4366" t="str">
        <f t="shared" si="190"/>
        <v>RS1</v>
      </c>
      <c r="G4366" t="s">
        <v>1139</v>
      </c>
      <c r="H4366" t="str">
        <f>VLOOKUP(E4366,GDD!$A$2:$B$57,2)</f>
        <v>900+</v>
      </c>
      <c r="I4366" cm="1">
        <f t="array" ref="I4366">IF(H4366="0-650",1,IF(H4366="650-900",2,IF(H4366="900+",3,NA)))</f>
        <v>3</v>
      </c>
      <c r="J4366">
        <v>114.9217018395</v>
      </c>
      <c r="K4366">
        <v>41.0113382909988</v>
      </c>
      <c r="L4366">
        <v>0.89369143982453503</v>
      </c>
    </row>
    <row r="4367" spans="1:12" x14ac:dyDescent="0.2">
      <c r="A4367" t="s">
        <v>5069</v>
      </c>
      <c r="B4367" t="str">
        <f t="shared" si="189"/>
        <v>pcanopy_cover_10p</v>
      </c>
      <c r="C4367">
        <f>VLOOKUP(B4367,GDD!$D$1:$E$31,2)</f>
        <v>9</v>
      </c>
      <c r="D4367" t="s">
        <v>6180</v>
      </c>
      <c r="E4367" s="2">
        <v>20210910</v>
      </c>
      <c r="F4367" t="str">
        <f t="shared" si="190"/>
        <v>RS1</v>
      </c>
      <c r="G4367" t="s">
        <v>1139</v>
      </c>
      <c r="H4367" t="str">
        <f>VLOOKUP(E4367,GDD!$A$2:$B$57,2)</f>
        <v>900+</v>
      </c>
      <c r="I4367" cm="1">
        <f t="array" ref="I4367">IF(H4367="0-650",1,IF(H4367="650-900",2,IF(H4367="900+",3,NA)))</f>
        <v>3</v>
      </c>
      <c r="J4367">
        <v>124.27561258450901</v>
      </c>
      <c r="K4367">
        <v>42.569638977771803</v>
      </c>
      <c r="L4367">
        <v>0.89752046210707703</v>
      </c>
    </row>
    <row r="4368" spans="1:12" x14ac:dyDescent="0.2">
      <c r="A4368" t="s">
        <v>5070</v>
      </c>
      <c r="B4368" t="str">
        <f t="shared" si="189"/>
        <v>canopy_cover_20p</v>
      </c>
      <c r="C4368">
        <f>VLOOKUP(B4368,GDD!$D$1:$E$31,2)</f>
        <v>10</v>
      </c>
      <c r="D4368" t="s">
        <v>6180</v>
      </c>
      <c r="E4368" s="2">
        <v>20210910</v>
      </c>
      <c r="F4368" t="str">
        <f t="shared" si="190"/>
        <v>RS1</v>
      </c>
      <c r="G4368" t="s">
        <v>1139</v>
      </c>
      <c r="H4368" t="str">
        <f>VLOOKUP(E4368,GDD!$A$2:$B$57,2)</f>
        <v>900+</v>
      </c>
      <c r="I4368" cm="1">
        <f t="array" ref="I4368">IF(H4368="0-650",1,IF(H4368="650-900",2,IF(H4368="900+",3,NA)))</f>
        <v>3</v>
      </c>
      <c r="J4368">
        <v>134.42849570943099</v>
      </c>
      <c r="K4368">
        <v>44.582681278860797</v>
      </c>
      <c r="L4368">
        <v>0.90045579386135099</v>
      </c>
    </row>
    <row r="4369" spans="1:12" x14ac:dyDescent="0.2">
      <c r="A4369" t="s">
        <v>5071</v>
      </c>
      <c r="B4369" t="str">
        <f t="shared" si="189"/>
        <v>canopy_cover_30p</v>
      </c>
      <c r="C4369">
        <f>VLOOKUP(B4369,GDD!$D$1:$E$31,2)</f>
        <v>11</v>
      </c>
      <c r="D4369" t="s">
        <v>6180</v>
      </c>
      <c r="E4369" s="2">
        <v>20210910</v>
      </c>
      <c r="F4369" t="str">
        <f t="shared" si="190"/>
        <v>RS1</v>
      </c>
      <c r="G4369" t="s">
        <v>1139</v>
      </c>
      <c r="H4369" t="str">
        <f>VLOOKUP(E4369,GDD!$A$2:$B$57,2)</f>
        <v>900+</v>
      </c>
      <c r="I4369" cm="1">
        <f t="array" ref="I4369">IF(H4369="0-650",1,IF(H4369="650-900",2,IF(H4369="900+",3,NA)))</f>
        <v>3</v>
      </c>
      <c r="J4369">
        <v>147.62949890321701</v>
      </c>
      <c r="K4369">
        <v>47.929932181020199</v>
      </c>
      <c r="L4369">
        <v>0.90234691820893997</v>
      </c>
    </row>
    <row r="4370" spans="1:12" x14ac:dyDescent="0.2">
      <c r="A4370" t="s">
        <v>5072</v>
      </c>
      <c r="B4370" t="str">
        <f t="shared" si="189"/>
        <v>canopy_cover_40p</v>
      </c>
      <c r="C4370">
        <f>VLOOKUP(B4370,GDD!$D$1:$E$31,2)</f>
        <v>12</v>
      </c>
      <c r="D4370" t="s">
        <v>6180</v>
      </c>
      <c r="E4370" s="2">
        <v>20210910</v>
      </c>
      <c r="F4370" t="str">
        <f t="shared" si="190"/>
        <v>RS1</v>
      </c>
      <c r="G4370" t="s">
        <v>1139</v>
      </c>
      <c r="H4370" t="str">
        <f>VLOOKUP(E4370,GDD!$A$2:$B$57,2)</f>
        <v>900+</v>
      </c>
      <c r="I4370" cm="1">
        <f t="array" ref="I4370">IF(H4370="0-650",1,IF(H4370="650-900",2,IF(H4370="900+",3,NA)))</f>
        <v>3</v>
      </c>
      <c r="J4370">
        <v>170.448830374561</v>
      </c>
      <c r="K4370">
        <v>52.878138599751502</v>
      </c>
      <c r="L4370">
        <v>0.90628176117432002</v>
      </c>
    </row>
    <row r="4371" spans="1:12" x14ac:dyDescent="0.2">
      <c r="A4371" t="s">
        <v>5073</v>
      </c>
      <c r="B4371" t="str">
        <f t="shared" si="189"/>
        <v>canopy_cover_50p</v>
      </c>
      <c r="C4371">
        <f>VLOOKUP(B4371,GDD!$D$1:$E$31,2)</f>
        <v>13</v>
      </c>
      <c r="D4371" t="s">
        <v>6180</v>
      </c>
      <c r="E4371" s="2">
        <v>20210910</v>
      </c>
      <c r="F4371" t="str">
        <f t="shared" si="190"/>
        <v>RS1</v>
      </c>
      <c r="G4371" t="s">
        <v>1139</v>
      </c>
      <c r="H4371" t="str">
        <f>VLOOKUP(E4371,GDD!$A$2:$B$57,2)</f>
        <v>900+</v>
      </c>
      <c r="I4371" cm="1">
        <f t="array" ref="I4371">IF(H4371="0-650",1,IF(H4371="650-900",2,IF(H4371="900+",3,NA)))</f>
        <v>3</v>
      </c>
      <c r="J4371">
        <v>208.36815990330899</v>
      </c>
      <c r="K4371">
        <v>58.161321067468201</v>
      </c>
      <c r="L4371">
        <v>0.91487745910699103</v>
      </c>
    </row>
    <row r="4372" spans="1:12" x14ac:dyDescent="0.2">
      <c r="A4372" t="s">
        <v>5074</v>
      </c>
      <c r="B4372" t="str">
        <f t="shared" si="189"/>
        <v>canopy_cover_75p</v>
      </c>
      <c r="C4372">
        <f>VLOOKUP(B4372,GDD!$D$1:$E$31,2)</f>
        <v>14</v>
      </c>
      <c r="D4372" t="s">
        <v>6180</v>
      </c>
      <c r="E4372" s="2">
        <v>20210910</v>
      </c>
      <c r="F4372" t="str">
        <f t="shared" si="190"/>
        <v>RS1</v>
      </c>
      <c r="G4372" t="s">
        <v>1139</v>
      </c>
      <c r="H4372" t="str">
        <f>VLOOKUP(E4372,GDD!$A$2:$B$57,2)</f>
        <v>900+</v>
      </c>
      <c r="I4372" cm="1">
        <f t="array" ref="I4372">IF(H4372="0-650",1,IF(H4372="650-900",2,IF(H4372="900+",3,NA)))</f>
        <v>3</v>
      </c>
      <c r="J4372">
        <v>205.64730084987801</v>
      </c>
      <c r="K4372">
        <v>48.756460883832197</v>
      </c>
      <c r="L4372">
        <v>0.92675892932594695</v>
      </c>
    </row>
    <row r="4373" spans="1:12" x14ac:dyDescent="0.2">
      <c r="A4373" t="s">
        <v>5075</v>
      </c>
      <c r="B4373" t="str">
        <f t="shared" si="189"/>
        <v>standard_deviation_ht</v>
      </c>
      <c r="C4373">
        <f>VLOOKUP(B4373,GDD!$D$1:$E$31,2)</f>
        <v>15</v>
      </c>
      <c r="D4373" t="s">
        <v>6180</v>
      </c>
      <c r="E4373" s="2">
        <v>20210910</v>
      </c>
      <c r="F4373" t="str">
        <f t="shared" si="190"/>
        <v>RS1</v>
      </c>
      <c r="G4373" t="s">
        <v>1139</v>
      </c>
      <c r="H4373" t="str">
        <f>VLOOKUP(E4373,GDD!$A$2:$B$57,2)</f>
        <v>900+</v>
      </c>
      <c r="I4373" cm="1">
        <f t="array" ref="I4373">IF(H4373="0-650",1,IF(H4373="650-900",2,IF(H4373="900+",3,NA)))</f>
        <v>3</v>
      </c>
      <c r="J4373">
        <v>4.9456469102963701E-3</v>
      </c>
      <c r="K4373">
        <v>4.6662221617681096E-3</v>
      </c>
      <c r="L4373">
        <v>0.76074536281882199</v>
      </c>
    </row>
    <row r="4374" spans="1:12" x14ac:dyDescent="0.2">
      <c r="A4374" t="s">
        <v>5076</v>
      </c>
      <c r="B4374" t="str">
        <f t="shared" si="189"/>
        <v>quadratic_mean_ht</v>
      </c>
      <c r="C4374">
        <f>VLOOKUP(B4374,GDD!$D$1:$E$31,2)</f>
        <v>16</v>
      </c>
      <c r="D4374" t="s">
        <v>6180</v>
      </c>
      <c r="E4374" s="2">
        <v>20210910</v>
      </c>
      <c r="F4374" t="str">
        <f t="shared" si="190"/>
        <v>RS1</v>
      </c>
      <c r="G4374" t="s">
        <v>1139</v>
      </c>
      <c r="H4374" t="str">
        <f>VLOOKUP(E4374,GDD!$A$2:$B$57,2)</f>
        <v>900+</v>
      </c>
      <c r="I4374" cm="1">
        <f t="array" ref="I4374">IF(H4374="0-650",1,IF(H4374="650-900",2,IF(H4374="900+",3,NA)))</f>
        <v>3</v>
      </c>
      <c r="J4374">
        <v>9.2416545315183202E-2</v>
      </c>
      <c r="K4374">
        <v>7.2348864237405898E-3</v>
      </c>
      <c r="L4374">
        <v>0.97456843569735996</v>
      </c>
    </row>
    <row r="4375" spans="1:12" x14ac:dyDescent="0.2">
      <c r="A4375" t="s">
        <v>5077</v>
      </c>
      <c r="B4375" t="str">
        <f t="shared" si="189"/>
        <v>skewness_ht</v>
      </c>
      <c r="C4375">
        <f>VLOOKUP(B4375,GDD!$D$1:$E$31,2)</f>
        <v>17</v>
      </c>
      <c r="D4375" t="s">
        <v>6180</v>
      </c>
      <c r="E4375" s="2">
        <v>20210910</v>
      </c>
      <c r="F4375" t="str">
        <f t="shared" si="190"/>
        <v>RS1</v>
      </c>
      <c r="G4375" t="s">
        <v>1139</v>
      </c>
      <c r="H4375" t="str">
        <f>VLOOKUP(E4375,GDD!$A$2:$B$57,2)</f>
        <v>900+</v>
      </c>
      <c r="I4375" cm="1">
        <f t="array" ref="I4375">IF(H4375="0-650",1,IF(H4375="650-900",2,IF(H4375="900+",3,NA)))</f>
        <v>3</v>
      </c>
      <c r="J4375">
        <v>0.21043433653473601</v>
      </c>
      <c r="K4375">
        <v>6.5005708827383102E-2</v>
      </c>
      <c r="L4375">
        <v>0.90664240284997999</v>
      </c>
    </row>
    <row r="4376" spans="1:12" x14ac:dyDescent="0.2">
      <c r="A4376" t="s">
        <v>5078</v>
      </c>
      <c r="B4376" t="str">
        <f t="shared" si="189"/>
        <v>kurtosis_ht</v>
      </c>
      <c r="C4376">
        <f>VLOOKUP(B4376,GDD!$D$1:$E$31,2)</f>
        <v>18</v>
      </c>
      <c r="D4376" t="s">
        <v>6180</v>
      </c>
      <c r="E4376" s="2">
        <v>20210910</v>
      </c>
      <c r="F4376" t="str">
        <f t="shared" si="190"/>
        <v>RS1</v>
      </c>
      <c r="G4376" t="s">
        <v>1139</v>
      </c>
      <c r="H4376" t="str">
        <f>VLOOKUP(E4376,GDD!$A$2:$B$57,2)</f>
        <v>900+</v>
      </c>
      <c r="I4376" cm="1">
        <f t="array" ref="I4376">IF(H4376="0-650",1,IF(H4376="650-900",2,IF(H4376="900+",3,NA)))</f>
        <v>3</v>
      </c>
      <c r="J4376">
        <v>4.4489363341331396</v>
      </c>
      <c r="K4376">
        <v>0.965465281335805</v>
      </c>
      <c r="L4376">
        <v>0.93254284663668197</v>
      </c>
    </row>
    <row r="4377" spans="1:12" x14ac:dyDescent="0.2">
      <c r="A4377" t="s">
        <v>5079</v>
      </c>
      <c r="B4377" t="str">
        <f t="shared" si="189"/>
        <v>variation_ht</v>
      </c>
      <c r="C4377">
        <f>VLOOKUP(B4377,GDD!$D$1:$E$31,2)</f>
        <v>19</v>
      </c>
      <c r="D4377" t="s">
        <v>6180</v>
      </c>
      <c r="E4377" s="2">
        <v>20210910</v>
      </c>
      <c r="F4377" t="str">
        <f t="shared" si="190"/>
        <v>RS1</v>
      </c>
      <c r="G4377" t="s">
        <v>1139</v>
      </c>
      <c r="H4377" t="str">
        <f>VLOOKUP(E4377,GDD!$A$2:$B$57,2)</f>
        <v>900+</v>
      </c>
      <c r="I4377" cm="1">
        <f t="array" ref="I4377">IF(H4377="0-650",1,IF(H4377="650-900",2,IF(H4377="900+",3,NA)))</f>
        <v>3</v>
      </c>
      <c r="J4377">
        <v>8.2413948021130105E-3</v>
      </c>
      <c r="K4377">
        <v>4.0153648566511602E-3</v>
      </c>
      <c r="L4377">
        <v>0.860284348237082</v>
      </c>
    </row>
    <row r="4378" spans="1:12" x14ac:dyDescent="0.2">
      <c r="A4378" t="s">
        <v>5080</v>
      </c>
      <c r="B4378" t="str">
        <f t="shared" si="189"/>
        <v>plot_volume</v>
      </c>
      <c r="C4378">
        <f>VLOOKUP(B4378,GDD!$D$1:$E$31,2)</f>
        <v>20</v>
      </c>
      <c r="D4378" t="s">
        <v>6180</v>
      </c>
      <c r="E4378" s="2">
        <v>20210910</v>
      </c>
      <c r="F4378" t="str">
        <f t="shared" si="190"/>
        <v>RS1</v>
      </c>
      <c r="G4378" t="s">
        <v>1139</v>
      </c>
      <c r="H4378" t="str">
        <f>VLOOKUP(E4378,GDD!$A$2:$B$57,2)</f>
        <v>900+</v>
      </c>
      <c r="I4378" cm="1">
        <f t="array" ref="I4378">IF(H4378="0-650",1,IF(H4378="650-900",2,IF(H4378="900+",3,NA)))</f>
        <v>3</v>
      </c>
      <c r="J4378" s="1">
        <v>4.9455513854559502E-5</v>
      </c>
      <c r="K4378" s="1">
        <v>9.7165703563938601E-6</v>
      </c>
      <c r="L4378">
        <v>0.938535051351301</v>
      </c>
    </row>
    <row r="4379" spans="1:12" x14ac:dyDescent="0.2">
      <c r="A4379" t="s">
        <v>5081</v>
      </c>
      <c r="B4379" t="str">
        <f t="shared" si="189"/>
        <v>height_30p</v>
      </c>
      <c r="C4379">
        <f>VLOOKUP(B4379,GDD!$D$1:$E$31,2)</f>
        <v>2</v>
      </c>
      <c r="D4379" t="s">
        <v>6180</v>
      </c>
      <c r="E4379" s="2">
        <v>20210924</v>
      </c>
      <c r="F4379" t="str">
        <f t="shared" si="190"/>
        <v>RS1</v>
      </c>
      <c r="G4379" t="s">
        <v>1139</v>
      </c>
      <c r="H4379" t="str">
        <f>VLOOKUP(E4379,GDD!$A$2:$B$57,2)</f>
        <v>900+</v>
      </c>
      <c r="I4379" cm="1">
        <f t="array" ref="I4379">IF(H4379="0-650",1,IF(H4379="650-900",2,IF(H4379="900+",3,NA)))</f>
        <v>3</v>
      </c>
      <c r="J4379">
        <v>0.138453343826625</v>
      </c>
      <c r="K4379">
        <v>3.54299360882337E-2</v>
      </c>
      <c r="L4379">
        <v>0.92140478130121495</v>
      </c>
    </row>
    <row r="4380" spans="1:12" x14ac:dyDescent="0.2">
      <c r="A4380" t="s">
        <v>5082</v>
      </c>
      <c r="B4380" t="str">
        <f t="shared" si="189"/>
        <v>height_50p</v>
      </c>
      <c r="C4380">
        <f>VLOOKUP(B4380,GDD!$D$1:$E$31,2)</f>
        <v>3</v>
      </c>
      <c r="D4380" t="s">
        <v>6180</v>
      </c>
      <c r="E4380" s="2">
        <v>20210924</v>
      </c>
      <c r="F4380" t="str">
        <f t="shared" si="190"/>
        <v>RS1</v>
      </c>
      <c r="G4380" t="s">
        <v>1139</v>
      </c>
      <c r="H4380" t="str">
        <f>VLOOKUP(E4380,GDD!$A$2:$B$57,2)</f>
        <v>900+</v>
      </c>
      <c r="I4380" cm="1">
        <f t="array" ref="I4380">IF(H4380="0-650",1,IF(H4380="650-900",2,IF(H4380="900+",3,NA)))</f>
        <v>3</v>
      </c>
      <c r="J4380">
        <v>0.15262866786240101</v>
      </c>
      <c r="K4380">
        <v>2.9106227790405999E-2</v>
      </c>
      <c r="L4380">
        <v>0.94023266509186398</v>
      </c>
    </row>
    <row r="4381" spans="1:12" x14ac:dyDescent="0.2">
      <c r="A4381" t="s">
        <v>5083</v>
      </c>
      <c r="B4381" t="str">
        <f t="shared" si="189"/>
        <v>height_70p</v>
      </c>
      <c r="C4381">
        <f>VLOOKUP(B4381,GDD!$D$1:$E$31,2)</f>
        <v>4</v>
      </c>
      <c r="D4381" t="s">
        <v>6180</v>
      </c>
      <c r="E4381" s="2">
        <v>20210924</v>
      </c>
      <c r="F4381" t="str">
        <f t="shared" si="190"/>
        <v>RS1</v>
      </c>
      <c r="G4381" t="s">
        <v>1139</v>
      </c>
      <c r="H4381" t="str">
        <f>VLOOKUP(E4381,GDD!$A$2:$B$57,2)</f>
        <v>900+</v>
      </c>
      <c r="I4381" cm="1">
        <f t="array" ref="I4381">IF(H4381="0-650",1,IF(H4381="650-900",2,IF(H4381="900+",3,NA)))</f>
        <v>3</v>
      </c>
      <c r="J4381">
        <v>0.104320389282835</v>
      </c>
      <c r="K4381">
        <v>2.09007076249078E-2</v>
      </c>
      <c r="L4381">
        <v>0.93739714187110801</v>
      </c>
    </row>
    <row r="4382" spans="1:12" x14ac:dyDescent="0.2">
      <c r="A4382" t="s">
        <v>5084</v>
      </c>
      <c r="B4382" t="str">
        <f t="shared" si="189"/>
        <v>height_90p</v>
      </c>
      <c r="C4382">
        <f>VLOOKUP(B4382,GDD!$D$1:$E$31,2)</f>
        <v>5</v>
      </c>
      <c r="D4382" t="s">
        <v>6180</v>
      </c>
      <c r="E4382" s="2">
        <v>20210924</v>
      </c>
      <c r="F4382" t="str">
        <f t="shared" si="190"/>
        <v>RS1</v>
      </c>
      <c r="G4382" t="s">
        <v>1139</v>
      </c>
      <c r="H4382" t="str">
        <f>VLOOKUP(E4382,GDD!$A$2:$B$57,2)</f>
        <v>900+</v>
      </c>
      <c r="I4382" cm="1">
        <f t="array" ref="I4382">IF(H4382="0-650",1,IF(H4382="650-900",2,IF(H4382="900+",3,NA)))</f>
        <v>3</v>
      </c>
      <c r="J4382">
        <v>6.3790575537959193E-2</v>
      </c>
      <c r="K4382">
        <v>2.48502238749162E-2</v>
      </c>
      <c r="L4382">
        <v>0.88507076261804296</v>
      </c>
    </row>
    <row r="4383" spans="1:12" x14ac:dyDescent="0.2">
      <c r="A4383" t="s">
        <v>5085</v>
      </c>
      <c r="B4383" t="str">
        <f t="shared" si="189"/>
        <v>height_95p</v>
      </c>
      <c r="C4383">
        <f>VLOOKUP(B4383,GDD!$D$1:$E$31,2)</f>
        <v>6</v>
      </c>
      <c r="D4383" t="s">
        <v>6180</v>
      </c>
      <c r="E4383" s="2">
        <v>20210924</v>
      </c>
      <c r="F4383" t="str">
        <f t="shared" si="190"/>
        <v>RS1</v>
      </c>
      <c r="G4383" t="s">
        <v>1139</v>
      </c>
      <c r="H4383" t="str">
        <f>VLOOKUP(E4383,GDD!$A$2:$B$57,2)</f>
        <v>900+</v>
      </c>
      <c r="I4383" cm="1">
        <f t="array" ref="I4383">IF(H4383="0-650",1,IF(H4383="650-900",2,IF(H4383="900+",3,NA)))</f>
        <v>3</v>
      </c>
      <c r="J4383">
        <v>5.5535894159440297E-2</v>
      </c>
      <c r="K4383">
        <v>2.9226742204491001E-2</v>
      </c>
      <c r="L4383">
        <v>0.85075789278708902</v>
      </c>
    </row>
    <row r="4384" spans="1:12" x14ac:dyDescent="0.2">
      <c r="A4384" t="s">
        <v>5086</v>
      </c>
      <c r="B4384" t="str">
        <f t="shared" si="189"/>
        <v>height_99p</v>
      </c>
      <c r="C4384">
        <f>VLOOKUP(B4384,GDD!$D$1:$E$31,2)</f>
        <v>7</v>
      </c>
      <c r="D4384" t="s">
        <v>6180</v>
      </c>
      <c r="E4384" s="2">
        <v>20210924</v>
      </c>
      <c r="F4384" t="str">
        <f t="shared" si="190"/>
        <v>RS1</v>
      </c>
      <c r="G4384" t="s">
        <v>1139</v>
      </c>
      <c r="H4384" t="str">
        <f>VLOOKUP(E4384,GDD!$A$2:$B$57,2)</f>
        <v>900+</v>
      </c>
      <c r="I4384" cm="1">
        <f t="array" ref="I4384">IF(H4384="0-650",1,IF(H4384="650-900",2,IF(H4384="900+",3,NA)))</f>
        <v>3</v>
      </c>
      <c r="J4384">
        <v>3.78947995409347E-2</v>
      </c>
      <c r="K4384">
        <v>3.6944115559616297E-2</v>
      </c>
      <c r="L4384">
        <v>0.75473358573480598</v>
      </c>
    </row>
    <row r="4385" spans="1:12" x14ac:dyDescent="0.2">
      <c r="A4385" t="s">
        <v>5087</v>
      </c>
      <c r="B4385" t="str">
        <f t="shared" si="189"/>
        <v>canopy_cover_5p</v>
      </c>
      <c r="C4385">
        <f>VLOOKUP(B4385,GDD!$D$1:$E$31,2)</f>
        <v>8</v>
      </c>
      <c r="D4385" t="s">
        <v>6180</v>
      </c>
      <c r="E4385" s="2">
        <v>20210924</v>
      </c>
      <c r="F4385" t="str">
        <f t="shared" si="190"/>
        <v>RS1</v>
      </c>
      <c r="G4385" t="s">
        <v>1139</v>
      </c>
      <c r="H4385" t="str">
        <f>VLOOKUP(E4385,GDD!$A$2:$B$57,2)</f>
        <v>900+</v>
      </c>
      <c r="I4385" cm="1">
        <f t="array" ref="I4385">IF(H4385="0-650",1,IF(H4385="650-900",2,IF(H4385="900+",3,NA)))</f>
        <v>3</v>
      </c>
      <c r="J4385">
        <v>44.366351486382896</v>
      </c>
      <c r="K4385">
        <v>19.188251242080799</v>
      </c>
      <c r="L4385">
        <v>0.87399966692085296</v>
      </c>
    </row>
    <row r="4386" spans="1:12" x14ac:dyDescent="0.2">
      <c r="A4386" t="s">
        <v>5088</v>
      </c>
      <c r="B4386" t="str">
        <f t="shared" si="189"/>
        <v>pcanopy_cover_10p</v>
      </c>
      <c r="C4386">
        <f>VLOOKUP(B4386,GDD!$D$1:$E$31,2)</f>
        <v>9</v>
      </c>
      <c r="D4386" t="s">
        <v>6180</v>
      </c>
      <c r="E4386" s="2">
        <v>20210924</v>
      </c>
      <c r="F4386" t="str">
        <f t="shared" si="190"/>
        <v>RS1</v>
      </c>
      <c r="G4386" t="s">
        <v>1139</v>
      </c>
      <c r="H4386" t="str">
        <f>VLOOKUP(E4386,GDD!$A$2:$B$57,2)</f>
        <v>900+</v>
      </c>
      <c r="I4386" cm="1">
        <f t="array" ref="I4386">IF(H4386="0-650",1,IF(H4386="650-900",2,IF(H4386="900+",3,NA)))</f>
        <v>3</v>
      </c>
      <c r="J4386">
        <v>54.612458308192799</v>
      </c>
      <c r="K4386">
        <v>22.763792437313899</v>
      </c>
      <c r="L4386">
        <v>0.878008306383389</v>
      </c>
    </row>
    <row r="4387" spans="1:12" x14ac:dyDescent="0.2">
      <c r="A4387" t="s">
        <v>5089</v>
      </c>
      <c r="B4387" t="str">
        <f t="shared" si="189"/>
        <v>canopy_cover_20p</v>
      </c>
      <c r="C4387">
        <f>VLOOKUP(B4387,GDD!$D$1:$E$31,2)</f>
        <v>10</v>
      </c>
      <c r="D4387" t="s">
        <v>6180</v>
      </c>
      <c r="E4387" s="2">
        <v>20210924</v>
      </c>
      <c r="F4387" t="str">
        <f t="shared" si="190"/>
        <v>RS1</v>
      </c>
      <c r="G4387" t="s">
        <v>1139</v>
      </c>
      <c r="H4387" t="str">
        <f>VLOOKUP(E4387,GDD!$A$2:$B$57,2)</f>
        <v>900+</v>
      </c>
      <c r="I4387" cm="1">
        <f t="array" ref="I4387">IF(H4387="0-650",1,IF(H4387="650-900",2,IF(H4387="900+",3,NA)))</f>
        <v>3</v>
      </c>
      <c r="J4387">
        <v>57.380943313566704</v>
      </c>
      <c r="K4387">
        <v>26.221153611732401</v>
      </c>
      <c r="L4387">
        <v>0.86781293084486999</v>
      </c>
    </row>
    <row r="4388" spans="1:12" x14ac:dyDescent="0.2">
      <c r="A4388" t="s">
        <v>5090</v>
      </c>
      <c r="B4388" t="str">
        <f t="shared" si="189"/>
        <v>canopy_cover_30p</v>
      </c>
      <c r="C4388">
        <f>VLOOKUP(B4388,GDD!$D$1:$E$31,2)</f>
        <v>11</v>
      </c>
      <c r="D4388" t="s">
        <v>6180</v>
      </c>
      <c r="E4388" s="2">
        <v>20210924</v>
      </c>
      <c r="F4388" t="str">
        <f t="shared" si="190"/>
        <v>RS1</v>
      </c>
      <c r="G4388" t="s">
        <v>1139</v>
      </c>
      <c r="H4388" t="str">
        <f>VLOOKUP(E4388,GDD!$A$2:$B$57,2)</f>
        <v>900+</v>
      </c>
      <c r="I4388" cm="1">
        <f t="array" ref="I4388">IF(H4388="0-650",1,IF(H4388="650-900",2,IF(H4388="900+",3,NA)))</f>
        <v>3</v>
      </c>
      <c r="J4388">
        <v>64.869853946801896</v>
      </c>
      <c r="K4388">
        <v>28.852014627100601</v>
      </c>
      <c r="L4388">
        <v>0.87088601502238105</v>
      </c>
    </row>
    <row r="4389" spans="1:12" x14ac:dyDescent="0.2">
      <c r="A4389" t="s">
        <v>5091</v>
      </c>
      <c r="B4389" t="str">
        <f t="shared" si="189"/>
        <v>canopy_cover_40p</v>
      </c>
      <c r="C4389">
        <f>VLOOKUP(B4389,GDD!$D$1:$E$31,2)</f>
        <v>12</v>
      </c>
      <c r="D4389" t="s">
        <v>6180</v>
      </c>
      <c r="E4389" s="2">
        <v>20210924</v>
      </c>
      <c r="F4389" t="str">
        <f t="shared" si="190"/>
        <v>RS1</v>
      </c>
      <c r="G4389" t="s">
        <v>1139</v>
      </c>
      <c r="H4389" t="str">
        <f>VLOOKUP(E4389,GDD!$A$2:$B$57,2)</f>
        <v>900+</v>
      </c>
      <c r="I4389" cm="1">
        <f t="array" ref="I4389">IF(H4389="0-650",1,IF(H4389="650-900",2,IF(H4389="900+",3,NA)))</f>
        <v>3</v>
      </c>
      <c r="J4389">
        <v>88.282075214621003</v>
      </c>
      <c r="K4389">
        <v>30.215349047409699</v>
      </c>
      <c r="L4389">
        <v>0.89759646243661295</v>
      </c>
    </row>
    <row r="4390" spans="1:12" x14ac:dyDescent="0.2">
      <c r="A4390" t="s">
        <v>5092</v>
      </c>
      <c r="B4390" t="str">
        <f t="shared" si="189"/>
        <v>canopy_cover_50p</v>
      </c>
      <c r="C4390">
        <f>VLOOKUP(B4390,GDD!$D$1:$E$31,2)</f>
        <v>13</v>
      </c>
      <c r="D4390" t="s">
        <v>6180</v>
      </c>
      <c r="E4390" s="2">
        <v>20210924</v>
      </c>
      <c r="F4390" t="str">
        <f t="shared" si="190"/>
        <v>RS1</v>
      </c>
      <c r="G4390" t="s">
        <v>1139</v>
      </c>
      <c r="H4390" t="str">
        <f>VLOOKUP(E4390,GDD!$A$2:$B$57,2)</f>
        <v>900+</v>
      </c>
      <c r="I4390" cm="1">
        <f t="array" ref="I4390">IF(H4390="0-650",1,IF(H4390="650-900",2,IF(H4390="900+",3,NA)))</f>
        <v>3</v>
      </c>
      <c r="J4390">
        <v>122.64560302265799</v>
      </c>
      <c r="K4390">
        <v>32.958070783639002</v>
      </c>
      <c r="L4390">
        <v>0.91778874602779204</v>
      </c>
    </row>
    <row r="4391" spans="1:12" x14ac:dyDescent="0.2">
      <c r="A4391" t="s">
        <v>5093</v>
      </c>
      <c r="B4391" t="str">
        <f t="shared" si="189"/>
        <v>canopy_cover_75p</v>
      </c>
      <c r="C4391">
        <f>VLOOKUP(B4391,GDD!$D$1:$E$31,2)</f>
        <v>14</v>
      </c>
      <c r="D4391" t="s">
        <v>6180</v>
      </c>
      <c r="E4391" s="2">
        <v>20210924</v>
      </c>
      <c r="F4391" t="str">
        <f t="shared" si="190"/>
        <v>RS1</v>
      </c>
      <c r="G4391" t="s">
        <v>1139</v>
      </c>
      <c r="H4391" t="str">
        <f>VLOOKUP(E4391,GDD!$A$2:$B$57,2)</f>
        <v>900+</v>
      </c>
      <c r="I4391" cm="1">
        <f t="array" ref="I4391">IF(H4391="0-650",1,IF(H4391="650-900",2,IF(H4391="900+",3,NA)))</f>
        <v>3</v>
      </c>
      <c r="J4391">
        <v>142.20828111681101</v>
      </c>
      <c r="K4391">
        <v>30.5602818698557</v>
      </c>
      <c r="L4391">
        <v>0.93315556394112698</v>
      </c>
    </row>
    <row r="4392" spans="1:12" x14ac:dyDescent="0.2">
      <c r="A4392" t="s">
        <v>5094</v>
      </c>
      <c r="B4392" t="str">
        <f t="shared" si="189"/>
        <v>standard_deviation_ht</v>
      </c>
      <c r="C4392">
        <f>VLOOKUP(B4392,GDD!$D$1:$E$31,2)</f>
        <v>15</v>
      </c>
      <c r="D4392" t="s">
        <v>6180</v>
      </c>
      <c r="E4392" s="2">
        <v>20210924</v>
      </c>
      <c r="F4392" t="str">
        <f t="shared" si="190"/>
        <v>RS1</v>
      </c>
      <c r="G4392" t="s">
        <v>1139</v>
      </c>
      <c r="H4392" t="str">
        <f>VLOOKUP(E4392,GDD!$A$2:$B$57,2)</f>
        <v>900+</v>
      </c>
      <c r="I4392" cm="1">
        <f t="array" ref="I4392">IF(H4392="0-650",1,IF(H4392="650-900",2,IF(H4392="900+",3,NA)))</f>
        <v>3</v>
      </c>
      <c r="J4392">
        <v>1.9324520024502599E-3</v>
      </c>
      <c r="K4392">
        <v>5.8773418714617998E-3</v>
      </c>
      <c r="L4392">
        <v>0.49657439254782898</v>
      </c>
    </row>
    <row r="4393" spans="1:12" x14ac:dyDescent="0.2">
      <c r="A4393" t="s">
        <v>5095</v>
      </c>
      <c r="B4393" t="str">
        <f t="shared" si="189"/>
        <v>quadratic_mean_ht</v>
      </c>
      <c r="C4393">
        <f>VLOOKUP(B4393,GDD!$D$1:$E$31,2)</f>
        <v>16</v>
      </c>
      <c r="D4393" t="s">
        <v>6180</v>
      </c>
      <c r="E4393" s="2">
        <v>20210924</v>
      </c>
      <c r="F4393" t="str">
        <f t="shared" si="190"/>
        <v>RS1</v>
      </c>
      <c r="G4393" t="s">
        <v>1139</v>
      </c>
      <c r="H4393" t="str">
        <f>VLOOKUP(E4393,GDD!$A$2:$B$57,2)</f>
        <v>900+</v>
      </c>
      <c r="I4393" cm="1">
        <f t="array" ref="I4393">IF(H4393="0-650",1,IF(H4393="650-900",2,IF(H4393="900+",3,NA)))</f>
        <v>3</v>
      </c>
      <c r="J4393">
        <v>8.1180089139887099E-2</v>
      </c>
      <c r="K4393">
        <v>1.7048764949122001E-2</v>
      </c>
      <c r="L4393">
        <v>0.93457604568332397</v>
      </c>
    </row>
    <row r="4394" spans="1:12" x14ac:dyDescent="0.2">
      <c r="A4394" t="s">
        <v>5096</v>
      </c>
      <c r="B4394" t="str">
        <f t="shared" si="189"/>
        <v>skewness_ht</v>
      </c>
      <c r="C4394">
        <f>VLOOKUP(B4394,GDD!$D$1:$E$31,2)</f>
        <v>17</v>
      </c>
      <c r="D4394" t="s">
        <v>6180</v>
      </c>
      <c r="E4394" s="2">
        <v>20210924</v>
      </c>
      <c r="F4394" t="str">
        <f t="shared" si="190"/>
        <v>RS1</v>
      </c>
      <c r="G4394" t="s">
        <v>1139</v>
      </c>
      <c r="H4394" t="str">
        <f>VLOOKUP(E4394,GDD!$A$2:$B$57,2)</f>
        <v>900+</v>
      </c>
      <c r="I4394" cm="1">
        <f t="array" ref="I4394">IF(H4394="0-650",1,IF(H4394="650-900",2,IF(H4394="900+",3,NA)))</f>
        <v>3</v>
      </c>
      <c r="J4394">
        <v>0.136835474201084</v>
      </c>
      <c r="K4394">
        <v>4.4090489930759702E-2</v>
      </c>
      <c r="L4394">
        <v>0.90301190193969705</v>
      </c>
    </row>
    <row r="4395" spans="1:12" x14ac:dyDescent="0.2">
      <c r="A4395" t="s">
        <v>5097</v>
      </c>
      <c r="B4395" t="str">
        <f t="shared" si="189"/>
        <v>kurtosis_ht</v>
      </c>
      <c r="C4395">
        <f>VLOOKUP(B4395,GDD!$D$1:$E$31,2)</f>
        <v>18</v>
      </c>
      <c r="D4395" t="s">
        <v>6180</v>
      </c>
      <c r="E4395" s="2">
        <v>20210924</v>
      </c>
      <c r="F4395" t="str">
        <f t="shared" si="190"/>
        <v>RS1</v>
      </c>
      <c r="G4395" t="s">
        <v>1139</v>
      </c>
      <c r="H4395" t="str">
        <f>VLOOKUP(E4395,GDD!$A$2:$B$57,2)</f>
        <v>900+</v>
      </c>
      <c r="I4395" cm="1">
        <f t="array" ref="I4395">IF(H4395="0-650",1,IF(H4395="650-900",2,IF(H4395="900+",3,NA)))</f>
        <v>3</v>
      </c>
      <c r="J4395">
        <v>0.30462183794330799</v>
      </c>
      <c r="K4395">
        <v>0.27080036476132802</v>
      </c>
      <c r="L4395">
        <v>0.77141203300009697</v>
      </c>
    </row>
    <row r="4396" spans="1:12" x14ac:dyDescent="0.2">
      <c r="A4396" t="s">
        <v>5098</v>
      </c>
      <c r="B4396" t="str">
        <f t="shared" si="189"/>
        <v>variation_ht</v>
      </c>
      <c r="C4396">
        <f>VLOOKUP(B4396,GDD!$D$1:$E$31,2)</f>
        <v>19</v>
      </c>
      <c r="D4396" t="s">
        <v>6180</v>
      </c>
      <c r="E4396" s="2">
        <v>20210924</v>
      </c>
      <c r="F4396" t="str">
        <f t="shared" si="190"/>
        <v>RS1</v>
      </c>
      <c r="G4396" t="s">
        <v>1139</v>
      </c>
      <c r="H4396" t="str">
        <f>VLOOKUP(E4396,GDD!$A$2:$B$57,2)</f>
        <v>900+</v>
      </c>
      <c r="I4396" cm="1">
        <f t="array" ref="I4396">IF(H4396="0-650",1,IF(H4396="650-900",2,IF(H4396="900+",3,NA)))</f>
        <v>3</v>
      </c>
      <c r="J4396">
        <v>4.3559455491469197E-3</v>
      </c>
      <c r="K4396">
        <v>3.3951891242139298E-3</v>
      </c>
      <c r="L4396">
        <v>0.79376882650213598</v>
      </c>
    </row>
    <row r="4397" spans="1:12" x14ac:dyDescent="0.2">
      <c r="A4397" t="s">
        <v>5099</v>
      </c>
      <c r="B4397" t="str">
        <f t="shared" si="189"/>
        <v>plot_volume</v>
      </c>
      <c r="C4397">
        <f>VLOOKUP(B4397,GDD!$D$1:$E$31,2)</f>
        <v>20</v>
      </c>
      <c r="D4397" t="s">
        <v>6180</v>
      </c>
      <c r="E4397" s="2">
        <v>20210924</v>
      </c>
      <c r="F4397" t="str">
        <f t="shared" si="190"/>
        <v>RS1</v>
      </c>
      <c r="G4397" t="s">
        <v>1139</v>
      </c>
      <c r="H4397" t="str">
        <f>VLOOKUP(E4397,GDD!$A$2:$B$57,2)</f>
        <v>900+</v>
      </c>
      <c r="I4397" cm="1">
        <f t="array" ref="I4397">IF(H4397="0-650",1,IF(H4397="650-900",2,IF(H4397="900+",3,NA)))</f>
        <v>3</v>
      </c>
      <c r="J4397" s="1">
        <v>4.52719796103282E-5</v>
      </c>
      <c r="K4397" s="1">
        <v>7.4170302129512902E-6</v>
      </c>
      <c r="L4397">
        <v>0.94821701831317795</v>
      </c>
    </row>
    <row r="4398" spans="1:12" x14ac:dyDescent="0.2">
      <c r="A4398" t="s">
        <v>5980</v>
      </c>
      <c r="B4398" t="str">
        <f t="shared" si="189"/>
        <v>NDVI</v>
      </c>
      <c r="C4398">
        <f>VLOOKUP(B4398,GDD!$D$1:$E$31,2)</f>
        <v>21</v>
      </c>
      <c r="D4398" t="s">
        <v>6180</v>
      </c>
      <c r="E4398" s="2">
        <v>20210616</v>
      </c>
      <c r="F4398" t="str">
        <f t="shared" si="190"/>
        <v>RS1</v>
      </c>
      <c r="G4398" t="s">
        <v>1139</v>
      </c>
      <c r="H4398" t="str">
        <f>VLOOKUP(E4398,GDD!$A$2:$B$57,2)</f>
        <v>0-650</v>
      </c>
      <c r="I4398" cm="1">
        <f t="array" ref="I4398">IF(H4398="0-650",1,IF(H4398="650-900",2,IF(H4398="900+",3,NA)))</f>
        <v>1</v>
      </c>
      <c r="J4398">
        <v>1.5423577675645201E-4</v>
      </c>
      <c r="K4398" s="1">
        <v>9.4599750325030196E-5</v>
      </c>
      <c r="L4398">
        <v>0.83025561020301997</v>
      </c>
    </row>
    <row r="4399" spans="1:12" x14ac:dyDescent="0.2">
      <c r="A4399" t="s">
        <v>5981</v>
      </c>
      <c r="B4399" t="str">
        <f t="shared" si="189"/>
        <v>SR800680</v>
      </c>
      <c r="C4399">
        <f>VLOOKUP(B4399,GDD!$D$1:$E$31,2)</f>
        <v>22</v>
      </c>
      <c r="D4399" t="s">
        <v>6180</v>
      </c>
      <c r="E4399" s="2">
        <v>20210616</v>
      </c>
      <c r="F4399" t="str">
        <f t="shared" si="190"/>
        <v>RS1</v>
      </c>
      <c r="G4399" t="s">
        <v>1139</v>
      </c>
      <c r="H4399" t="str">
        <f>VLOOKUP(E4399,GDD!$A$2:$B$57,2)</f>
        <v>0-650</v>
      </c>
      <c r="I4399" cm="1">
        <f t="array" ref="I4399">IF(H4399="0-650",1,IF(H4399="650-900",2,IF(H4399="900+",3,NA)))</f>
        <v>1</v>
      </c>
      <c r="J4399">
        <v>2.0953262697632501E-2</v>
      </c>
      <c r="K4399">
        <v>9.8220501217967104E-3</v>
      </c>
      <c r="L4399">
        <v>0.86486238704112794</v>
      </c>
    </row>
    <row r="4400" spans="1:12" x14ac:dyDescent="0.2">
      <c r="A4400" t="s">
        <v>5982</v>
      </c>
      <c r="B4400" t="str">
        <f t="shared" si="189"/>
        <v>mRENDVI</v>
      </c>
      <c r="C4400">
        <f>VLOOKUP(B4400,GDD!$D$1:$E$31,2)</f>
        <v>23</v>
      </c>
      <c r="D4400" t="s">
        <v>6180</v>
      </c>
      <c r="E4400" s="2">
        <v>20210616</v>
      </c>
      <c r="F4400" t="str">
        <f t="shared" si="190"/>
        <v>RS1</v>
      </c>
      <c r="G4400" t="s">
        <v>1139</v>
      </c>
      <c r="H4400" t="str">
        <f>VLOOKUP(E4400,GDD!$A$2:$B$57,2)</f>
        <v>0-650</v>
      </c>
      <c r="I4400" cm="1">
        <f t="array" ref="I4400">IF(H4400="0-650",1,IF(H4400="650-900",2,IF(H4400="900+",3,NA)))</f>
        <v>1</v>
      </c>
      <c r="J4400">
        <v>1.4554697193054999E-4</v>
      </c>
      <c r="K4400">
        <v>1.1175700655389001E-4</v>
      </c>
      <c r="L4400">
        <v>0.79621183450897004</v>
      </c>
    </row>
    <row r="4401" spans="1:12" x14ac:dyDescent="0.2">
      <c r="A4401" t="s">
        <v>5983</v>
      </c>
      <c r="B4401" t="str">
        <f t="shared" ref="B4401:B4464" si="191">LEFT(A4401,FIND("_2021",A4401)-1)</f>
        <v>GNDVI</v>
      </c>
      <c r="C4401">
        <f>VLOOKUP(B4401,GDD!$D$1:$E$31,2)</f>
        <v>24</v>
      </c>
      <c r="D4401" t="s">
        <v>6180</v>
      </c>
      <c r="E4401" s="2">
        <v>20210616</v>
      </c>
      <c r="F4401" t="str">
        <f t="shared" ref="F4401:F4464" si="192">RIGHT(A4401,LEN(A4401)-LEN(E4401)-LEN(B4401)-2)</f>
        <v>RS1</v>
      </c>
      <c r="G4401" t="s">
        <v>1139</v>
      </c>
      <c r="H4401" t="str">
        <f>VLOOKUP(E4401,GDD!$A$2:$B$57,2)</f>
        <v>0-650</v>
      </c>
      <c r="I4401" cm="1">
        <f t="array" ref="I4401">IF(H4401="0-650",1,IF(H4401="650-900",2,IF(H4401="900+",3,NA)))</f>
        <v>1</v>
      </c>
      <c r="J4401" s="1">
        <v>6.9236133281865605E-5</v>
      </c>
      <c r="K4401" s="1">
        <v>5.8878996989675497E-5</v>
      </c>
      <c r="L4401">
        <v>0.77913810747003298</v>
      </c>
    </row>
    <row r="4402" spans="1:12" x14ac:dyDescent="0.2">
      <c r="A4402" t="s">
        <v>5984</v>
      </c>
      <c r="B4402" t="str">
        <f t="shared" si="191"/>
        <v>PRI</v>
      </c>
      <c r="C4402">
        <f>VLOOKUP(B4402,GDD!$D$1:$E$31,2)</f>
        <v>25</v>
      </c>
      <c r="D4402" t="s">
        <v>6180</v>
      </c>
      <c r="E4402" s="2">
        <v>20210616</v>
      </c>
      <c r="F4402" t="str">
        <f t="shared" si="192"/>
        <v>RS1</v>
      </c>
      <c r="G4402" t="s">
        <v>1139</v>
      </c>
      <c r="H4402" t="str">
        <f>VLOOKUP(E4402,GDD!$A$2:$B$57,2)</f>
        <v>0-650</v>
      </c>
      <c r="I4402" cm="1">
        <f t="array" ref="I4402">IF(H4402="0-650",1,IF(H4402="650-900",2,IF(H4402="900+",3,NA)))</f>
        <v>1</v>
      </c>
      <c r="J4402" s="1">
        <v>5.6013005770526303E-6</v>
      </c>
      <c r="K4402" s="1">
        <v>4.0184886961620698E-6</v>
      </c>
      <c r="L4402">
        <v>0.80701117337183204</v>
      </c>
    </row>
    <row r="4403" spans="1:12" x14ac:dyDescent="0.2">
      <c r="A4403" t="s">
        <v>5985</v>
      </c>
      <c r="B4403" t="str">
        <f t="shared" si="191"/>
        <v>OSAVI</v>
      </c>
      <c r="C4403">
        <f>VLOOKUP(B4403,GDD!$D$1:$E$31,2)</f>
        <v>26</v>
      </c>
      <c r="D4403" t="s">
        <v>6180</v>
      </c>
      <c r="E4403" s="2">
        <v>20210616</v>
      </c>
      <c r="F4403" t="str">
        <f t="shared" si="192"/>
        <v>RS1</v>
      </c>
      <c r="G4403" t="s">
        <v>1139</v>
      </c>
      <c r="H4403" t="str">
        <f>VLOOKUP(E4403,GDD!$A$2:$B$57,2)</f>
        <v>0-650</v>
      </c>
      <c r="I4403" cm="1">
        <f t="array" ref="I4403">IF(H4403="0-650",1,IF(H4403="650-900",2,IF(H4403="900+",3,NA)))</f>
        <v>1</v>
      </c>
      <c r="J4403">
        <v>1.8512216920024401E-4</v>
      </c>
      <c r="K4403" s="1">
        <v>9.2007471270205696E-5</v>
      </c>
      <c r="L4403">
        <v>0.85787585804626698</v>
      </c>
    </row>
    <row r="4404" spans="1:12" x14ac:dyDescent="0.2">
      <c r="A4404" t="s">
        <v>5986</v>
      </c>
      <c r="B4404" t="str">
        <f t="shared" si="191"/>
        <v>PSRI</v>
      </c>
      <c r="C4404">
        <f>VLOOKUP(B4404,GDD!$D$1:$E$31,2)</f>
        <v>27</v>
      </c>
      <c r="D4404" t="s">
        <v>6180</v>
      </c>
      <c r="E4404" s="2">
        <v>20210616</v>
      </c>
      <c r="F4404" t="str">
        <f t="shared" si="192"/>
        <v>RS1</v>
      </c>
      <c r="G4404" t="s">
        <v>1139</v>
      </c>
      <c r="H4404" t="str">
        <f>VLOOKUP(E4404,GDD!$A$2:$B$57,2)</f>
        <v>0-650</v>
      </c>
      <c r="I4404" cm="1">
        <f t="array" ref="I4404">IF(H4404="0-650",1,IF(H4404="650-900",2,IF(H4404="900+",3,NA)))</f>
        <v>1</v>
      </c>
      <c r="J4404" s="1">
        <v>2.65367008479909E-5</v>
      </c>
      <c r="K4404" s="1">
        <v>2.8073928024688899E-5</v>
      </c>
      <c r="L4404">
        <v>0.73929348784183602</v>
      </c>
    </row>
    <row r="4405" spans="1:12" x14ac:dyDescent="0.2">
      <c r="A4405" t="s">
        <v>5987</v>
      </c>
      <c r="B4405" t="str">
        <f t="shared" si="191"/>
        <v>Carte1</v>
      </c>
      <c r="C4405">
        <f>VLOOKUP(B4405,GDD!$D$1:$E$31,2)</f>
        <v>28</v>
      </c>
      <c r="D4405" t="s">
        <v>6180</v>
      </c>
      <c r="E4405" s="2">
        <v>20210616</v>
      </c>
      <c r="F4405" t="str">
        <f t="shared" si="192"/>
        <v>RS1</v>
      </c>
      <c r="G4405" t="s">
        <v>1139</v>
      </c>
      <c r="H4405" t="str">
        <f>VLOOKUP(E4405,GDD!$A$2:$B$57,2)</f>
        <v>0-650</v>
      </c>
      <c r="I4405" cm="1">
        <f t="array" ref="I4405">IF(H4405="0-650",1,IF(H4405="650-900",2,IF(H4405="900+",3,NA)))</f>
        <v>1</v>
      </c>
      <c r="J4405">
        <v>1.9381308010179201E-2</v>
      </c>
      <c r="K4405">
        <v>2.0552897994900201E-2</v>
      </c>
      <c r="L4405">
        <v>0.73883446032602496</v>
      </c>
    </row>
    <row r="4406" spans="1:12" x14ac:dyDescent="0.2">
      <c r="A4406" t="s">
        <v>5988</v>
      </c>
      <c r="B4406" t="str">
        <f t="shared" si="191"/>
        <v>VOG1</v>
      </c>
      <c r="C4406">
        <f>VLOOKUP(B4406,GDD!$D$1:$E$31,2)</f>
        <v>29</v>
      </c>
      <c r="D4406" t="s">
        <v>6180</v>
      </c>
      <c r="E4406" s="2">
        <v>20210616</v>
      </c>
      <c r="F4406" t="str">
        <f t="shared" si="192"/>
        <v>RS1</v>
      </c>
      <c r="G4406" t="s">
        <v>1139</v>
      </c>
      <c r="H4406" t="str">
        <f>VLOOKUP(E4406,GDD!$A$2:$B$57,2)</f>
        <v>0-650</v>
      </c>
      <c r="I4406" cm="1">
        <f t="array" ref="I4406">IF(H4406="0-650",1,IF(H4406="650-900",2,IF(H4406="900+",3,NA)))</f>
        <v>1</v>
      </c>
      <c r="J4406">
        <v>2.5394073974165001E-4</v>
      </c>
      <c r="K4406">
        <v>2.30822411197469E-4</v>
      </c>
      <c r="L4406">
        <v>0.76746722429834502</v>
      </c>
    </row>
    <row r="4407" spans="1:12" x14ac:dyDescent="0.2">
      <c r="A4407" t="s">
        <v>5989</v>
      </c>
      <c r="B4407" t="str">
        <f t="shared" si="191"/>
        <v>SR700670</v>
      </c>
      <c r="C4407">
        <f>VLOOKUP(B4407,GDD!$D$1:$E$31,2)</f>
        <v>30</v>
      </c>
      <c r="D4407" t="s">
        <v>6180</v>
      </c>
      <c r="E4407" s="2">
        <v>20210616</v>
      </c>
      <c r="F4407" t="str">
        <f t="shared" si="192"/>
        <v>RS1</v>
      </c>
      <c r="G4407" t="s">
        <v>1139</v>
      </c>
      <c r="H4407" t="str">
        <f>VLOOKUP(E4407,GDD!$A$2:$B$57,2)</f>
        <v>0-650</v>
      </c>
      <c r="I4407" cm="1">
        <f t="array" ref="I4407">IF(H4407="0-650",1,IF(H4407="650-900",2,IF(H4407="900+",3,NA)))</f>
        <v>1</v>
      </c>
      <c r="J4407">
        <v>2.1915867033701401E-4</v>
      </c>
      <c r="K4407">
        <v>1.3031108672998599E-4</v>
      </c>
      <c r="L4407">
        <v>0.83458590892939</v>
      </c>
    </row>
    <row r="4408" spans="1:12" x14ac:dyDescent="0.2">
      <c r="A4408" t="s">
        <v>5990</v>
      </c>
      <c r="B4408" t="str">
        <f t="shared" si="191"/>
        <v>NDVI</v>
      </c>
      <c r="C4408">
        <f>VLOOKUP(B4408,GDD!$D$1:$E$31,2)</f>
        <v>21</v>
      </c>
      <c r="D4408" t="s">
        <v>6180</v>
      </c>
      <c r="E4408" s="2">
        <v>20210622</v>
      </c>
      <c r="F4408" t="str">
        <f t="shared" si="192"/>
        <v>RS1</v>
      </c>
      <c r="G4408" t="s">
        <v>1139</v>
      </c>
      <c r="H4408" t="str">
        <f>VLOOKUP(E4408,GDD!$A$2:$B$57,2)</f>
        <v>0-650</v>
      </c>
      <c r="I4408" cm="1">
        <f t="array" ref="I4408">IF(H4408="0-650",1,IF(H4408="650-900",2,IF(H4408="900+",3,NA)))</f>
        <v>1</v>
      </c>
      <c r="J4408">
        <v>3.0385481664435597E-4</v>
      </c>
      <c r="K4408">
        <v>1.7799445307607899E-4</v>
      </c>
      <c r="L4408">
        <v>0.83663622720672204</v>
      </c>
    </row>
    <row r="4409" spans="1:12" x14ac:dyDescent="0.2">
      <c r="A4409" t="s">
        <v>5991</v>
      </c>
      <c r="B4409" t="str">
        <f t="shared" si="191"/>
        <v>SR800680</v>
      </c>
      <c r="C4409">
        <f>VLOOKUP(B4409,GDD!$D$1:$E$31,2)</f>
        <v>22</v>
      </c>
      <c r="D4409" t="s">
        <v>6180</v>
      </c>
      <c r="E4409" s="2">
        <v>20210622</v>
      </c>
      <c r="F4409" t="str">
        <f t="shared" si="192"/>
        <v>RS1</v>
      </c>
      <c r="G4409" t="s">
        <v>1139</v>
      </c>
      <c r="H4409" t="str">
        <f>VLOOKUP(E4409,GDD!$A$2:$B$57,2)</f>
        <v>0-650</v>
      </c>
      <c r="I4409" cm="1">
        <f t="array" ref="I4409">IF(H4409="0-650",1,IF(H4409="650-900",2,IF(H4409="900+",3,NA)))</f>
        <v>1</v>
      </c>
      <c r="J4409">
        <v>0.34172402895002901</v>
      </c>
      <c r="K4409">
        <v>0.25678637214543598</v>
      </c>
      <c r="L4409">
        <v>0.79969212703924897</v>
      </c>
    </row>
    <row r="4410" spans="1:12" x14ac:dyDescent="0.2">
      <c r="A4410" t="s">
        <v>5992</v>
      </c>
      <c r="B4410" t="str">
        <f t="shared" si="191"/>
        <v>mRENDVI</v>
      </c>
      <c r="C4410">
        <f>VLOOKUP(B4410,GDD!$D$1:$E$31,2)</f>
        <v>23</v>
      </c>
      <c r="D4410" t="s">
        <v>6180</v>
      </c>
      <c r="E4410" s="2">
        <v>20210622</v>
      </c>
      <c r="F4410" t="str">
        <f t="shared" si="192"/>
        <v>RS1</v>
      </c>
      <c r="G4410" t="s">
        <v>1139</v>
      </c>
      <c r="H4410" t="str">
        <f>VLOOKUP(E4410,GDD!$A$2:$B$57,2)</f>
        <v>0-650</v>
      </c>
      <c r="I4410" cm="1">
        <f t="array" ref="I4410">IF(H4410="0-650",1,IF(H4410="650-900",2,IF(H4410="900+",3,NA)))</f>
        <v>1</v>
      </c>
      <c r="J4410">
        <v>2.47750488503117E-4</v>
      </c>
      <c r="K4410">
        <v>1.3821304575124699E-4</v>
      </c>
      <c r="L4410">
        <v>0.84320066890318002</v>
      </c>
    </row>
    <row r="4411" spans="1:12" x14ac:dyDescent="0.2">
      <c r="A4411" t="s">
        <v>5993</v>
      </c>
      <c r="B4411" t="str">
        <f t="shared" si="191"/>
        <v>GNDVI</v>
      </c>
      <c r="C4411">
        <f>VLOOKUP(B4411,GDD!$D$1:$E$31,2)</f>
        <v>24</v>
      </c>
      <c r="D4411" t="s">
        <v>6180</v>
      </c>
      <c r="E4411" s="2">
        <v>20210622</v>
      </c>
      <c r="F4411" t="str">
        <f t="shared" si="192"/>
        <v>RS1</v>
      </c>
      <c r="G4411" t="s">
        <v>1139</v>
      </c>
      <c r="H4411" t="str">
        <f>VLOOKUP(E4411,GDD!$A$2:$B$57,2)</f>
        <v>0-650</v>
      </c>
      <c r="I4411" cm="1">
        <f t="array" ref="I4411">IF(H4411="0-650",1,IF(H4411="650-900",2,IF(H4411="900+",3,NA)))</f>
        <v>1</v>
      </c>
      <c r="J4411">
        <v>1.5092036530826099E-4</v>
      </c>
      <c r="K4411" s="1">
        <v>9.2112538402736499E-5</v>
      </c>
      <c r="L4411">
        <v>0.83094697082118596</v>
      </c>
    </row>
    <row r="4412" spans="1:12" x14ac:dyDescent="0.2">
      <c r="A4412" t="s">
        <v>5994</v>
      </c>
      <c r="B4412" t="str">
        <f t="shared" si="191"/>
        <v>PRI</v>
      </c>
      <c r="C4412">
        <f>VLOOKUP(B4412,GDD!$D$1:$E$31,2)</f>
        <v>25</v>
      </c>
      <c r="D4412" t="s">
        <v>6180</v>
      </c>
      <c r="E4412" s="2">
        <v>20210622</v>
      </c>
      <c r="F4412" t="str">
        <f t="shared" si="192"/>
        <v>RS1</v>
      </c>
      <c r="G4412" t="s">
        <v>1139</v>
      </c>
      <c r="H4412" t="str">
        <f>VLOOKUP(E4412,GDD!$A$2:$B$57,2)</f>
        <v>0-650</v>
      </c>
      <c r="I4412" cm="1">
        <f t="array" ref="I4412">IF(H4412="0-650",1,IF(H4412="650-900",2,IF(H4412="900+",3,NA)))</f>
        <v>1</v>
      </c>
      <c r="J4412" s="1">
        <v>6.0923030269214599E-6</v>
      </c>
      <c r="K4412" s="1">
        <v>8.1538193507799402E-6</v>
      </c>
      <c r="L4412">
        <v>0.69150228409714998</v>
      </c>
    </row>
    <row r="4413" spans="1:12" x14ac:dyDescent="0.2">
      <c r="A4413" t="s">
        <v>5995</v>
      </c>
      <c r="B4413" t="str">
        <f t="shared" si="191"/>
        <v>OSAVI</v>
      </c>
      <c r="C4413">
        <f>VLOOKUP(B4413,GDD!$D$1:$E$31,2)</f>
        <v>26</v>
      </c>
      <c r="D4413" t="s">
        <v>6180</v>
      </c>
      <c r="E4413" s="2">
        <v>20210622</v>
      </c>
      <c r="F4413" t="str">
        <f t="shared" si="192"/>
        <v>RS1</v>
      </c>
      <c r="G4413" t="s">
        <v>1139</v>
      </c>
      <c r="H4413" t="str">
        <f>VLOOKUP(E4413,GDD!$A$2:$B$57,2)</f>
        <v>0-650</v>
      </c>
      <c r="I4413" cm="1">
        <f t="array" ref="I4413">IF(H4413="0-650",1,IF(H4413="650-900",2,IF(H4413="900+",3,NA)))</f>
        <v>1</v>
      </c>
      <c r="J4413">
        <v>2.31430409096313E-4</v>
      </c>
      <c r="K4413">
        <v>1.08315518132236E-4</v>
      </c>
      <c r="L4413">
        <v>0.86504534287785395</v>
      </c>
    </row>
    <row r="4414" spans="1:12" x14ac:dyDescent="0.2">
      <c r="A4414" t="s">
        <v>5996</v>
      </c>
      <c r="B4414" t="str">
        <f t="shared" si="191"/>
        <v>PSRI</v>
      </c>
      <c r="C4414">
        <f>VLOOKUP(B4414,GDD!$D$1:$E$31,2)</f>
        <v>27</v>
      </c>
      <c r="D4414" t="s">
        <v>6180</v>
      </c>
      <c r="E4414" s="2">
        <v>20210622</v>
      </c>
      <c r="F4414" t="str">
        <f t="shared" si="192"/>
        <v>RS1</v>
      </c>
      <c r="G4414" t="s">
        <v>1139</v>
      </c>
      <c r="H4414" t="str">
        <f>VLOOKUP(E4414,GDD!$A$2:$B$57,2)</f>
        <v>0-650</v>
      </c>
      <c r="I4414" cm="1">
        <f t="array" ref="I4414">IF(H4414="0-650",1,IF(H4414="650-900",2,IF(H4414="900+",3,NA)))</f>
        <v>1</v>
      </c>
      <c r="J4414" s="1">
        <v>1.21428049207531E-5</v>
      </c>
      <c r="K4414" s="1">
        <v>1.5772541633137102E-5</v>
      </c>
      <c r="L4414">
        <v>0.69784956594151404</v>
      </c>
    </row>
    <row r="4415" spans="1:12" x14ac:dyDescent="0.2">
      <c r="A4415" t="s">
        <v>5997</v>
      </c>
      <c r="B4415" t="str">
        <f t="shared" si="191"/>
        <v>Carte1</v>
      </c>
      <c r="C4415">
        <f>VLOOKUP(B4415,GDD!$D$1:$E$31,2)</f>
        <v>28</v>
      </c>
      <c r="D4415" t="s">
        <v>6180</v>
      </c>
      <c r="E4415" s="2">
        <v>20210622</v>
      </c>
      <c r="F4415" t="str">
        <f t="shared" si="192"/>
        <v>RS1</v>
      </c>
      <c r="G4415" t="s">
        <v>1139</v>
      </c>
      <c r="H4415" t="str">
        <f>VLOOKUP(E4415,GDD!$A$2:$B$57,2)</f>
        <v>0-650</v>
      </c>
      <c r="I4415" cm="1">
        <f t="array" ref="I4415">IF(H4415="0-650",1,IF(H4415="650-900",2,IF(H4415="900+",3,NA)))</f>
        <v>1</v>
      </c>
      <c r="J4415">
        <v>7.2396742273790303E-3</v>
      </c>
      <c r="K4415">
        <v>3.5301874122737401E-3</v>
      </c>
      <c r="L4415">
        <v>0.86018622368486797</v>
      </c>
    </row>
    <row r="4416" spans="1:12" x14ac:dyDescent="0.2">
      <c r="A4416" t="s">
        <v>5998</v>
      </c>
      <c r="B4416" t="str">
        <f t="shared" si="191"/>
        <v>VOG1</v>
      </c>
      <c r="C4416">
        <f>VLOOKUP(B4416,GDD!$D$1:$E$31,2)</f>
        <v>29</v>
      </c>
      <c r="D4416" t="s">
        <v>6180</v>
      </c>
      <c r="E4416" s="2">
        <v>20210622</v>
      </c>
      <c r="F4416" t="str">
        <f t="shared" si="192"/>
        <v>RS1</v>
      </c>
      <c r="G4416" t="s">
        <v>1139</v>
      </c>
      <c r="H4416" t="str">
        <f>VLOOKUP(E4416,GDD!$A$2:$B$57,2)</f>
        <v>0-650</v>
      </c>
      <c r="I4416" cm="1">
        <f t="array" ref="I4416">IF(H4416="0-650",1,IF(H4416="650-900",2,IF(H4416="900+",3,NA)))</f>
        <v>1</v>
      </c>
      <c r="J4416">
        <v>2.26101382605932E-3</v>
      </c>
      <c r="K4416">
        <v>1.5169605091249301E-3</v>
      </c>
      <c r="L4416">
        <v>0.81723371735988404</v>
      </c>
    </row>
    <row r="4417" spans="1:12" x14ac:dyDescent="0.2">
      <c r="A4417" t="s">
        <v>5999</v>
      </c>
      <c r="B4417" t="str">
        <f t="shared" si="191"/>
        <v>SR700670</v>
      </c>
      <c r="C4417">
        <f>VLOOKUP(B4417,GDD!$D$1:$E$31,2)</f>
        <v>30</v>
      </c>
      <c r="D4417" t="s">
        <v>6180</v>
      </c>
      <c r="E4417" s="2">
        <v>20210622</v>
      </c>
      <c r="F4417" t="str">
        <f t="shared" si="192"/>
        <v>RS1</v>
      </c>
      <c r="G4417" t="s">
        <v>1139</v>
      </c>
      <c r="H4417" t="str">
        <f>VLOOKUP(E4417,GDD!$A$2:$B$57,2)</f>
        <v>0-650</v>
      </c>
      <c r="I4417" cm="1">
        <f t="array" ref="I4417">IF(H4417="0-650",1,IF(H4417="650-900",2,IF(H4417="900+",3,NA)))</f>
        <v>1</v>
      </c>
      <c r="J4417">
        <v>7.5813858346851298E-4</v>
      </c>
      <c r="K4417">
        <v>5.3146287957445203E-4</v>
      </c>
      <c r="L4417">
        <v>0.81058949810019298</v>
      </c>
    </row>
    <row r="4418" spans="1:12" x14ac:dyDescent="0.2">
      <c r="A4418" t="s">
        <v>6000</v>
      </c>
      <c r="B4418" t="str">
        <f t="shared" si="191"/>
        <v>NDVI</v>
      </c>
      <c r="C4418">
        <f>VLOOKUP(B4418,GDD!$D$1:$E$31,2)</f>
        <v>21</v>
      </c>
      <c r="D4418" t="s">
        <v>6180</v>
      </c>
      <c r="E4418" s="2">
        <v>20210702</v>
      </c>
      <c r="F4418" t="str">
        <f t="shared" si="192"/>
        <v>RS1</v>
      </c>
      <c r="G4418" t="s">
        <v>1139</v>
      </c>
      <c r="H4418" t="str">
        <f>VLOOKUP(E4418,GDD!$A$2:$B$57,2)</f>
        <v>0-650</v>
      </c>
      <c r="I4418" cm="1">
        <f t="array" ref="I4418">IF(H4418="0-650",1,IF(H4418="650-900",2,IF(H4418="900+",3,NA)))</f>
        <v>1</v>
      </c>
      <c r="J4418" s="1">
        <v>9.26704957914986E-5</v>
      </c>
      <c r="K4418" s="1">
        <v>3.53819903381492E-5</v>
      </c>
      <c r="L4418">
        <v>0.88710042532987399</v>
      </c>
    </row>
    <row r="4419" spans="1:12" x14ac:dyDescent="0.2">
      <c r="A4419" t="s">
        <v>6001</v>
      </c>
      <c r="B4419" t="str">
        <f t="shared" si="191"/>
        <v>SR800680</v>
      </c>
      <c r="C4419">
        <f>VLOOKUP(B4419,GDD!$D$1:$E$31,2)</f>
        <v>22</v>
      </c>
      <c r="D4419" t="s">
        <v>6180</v>
      </c>
      <c r="E4419" s="2">
        <v>20210702</v>
      </c>
      <c r="F4419" t="str">
        <f t="shared" si="192"/>
        <v>RS1</v>
      </c>
      <c r="G4419" t="s">
        <v>1139</v>
      </c>
      <c r="H4419" t="str">
        <f>VLOOKUP(E4419,GDD!$A$2:$B$57,2)</f>
        <v>0-650</v>
      </c>
      <c r="I4419" cm="1">
        <f t="array" ref="I4419">IF(H4419="0-650",1,IF(H4419="650-900",2,IF(H4419="900+",3,NA)))</f>
        <v>1</v>
      </c>
      <c r="J4419">
        <v>0.107591635880051</v>
      </c>
      <c r="K4419">
        <v>5.3946350082166201E-2</v>
      </c>
      <c r="L4419">
        <v>0.85680035576349101</v>
      </c>
    </row>
    <row r="4420" spans="1:12" x14ac:dyDescent="0.2">
      <c r="A4420" t="s">
        <v>6002</v>
      </c>
      <c r="B4420" t="str">
        <f t="shared" si="191"/>
        <v>mRENDVI</v>
      </c>
      <c r="C4420">
        <f>VLOOKUP(B4420,GDD!$D$1:$E$31,2)</f>
        <v>23</v>
      </c>
      <c r="D4420" t="s">
        <v>6180</v>
      </c>
      <c r="E4420" s="2">
        <v>20210702</v>
      </c>
      <c r="F4420" t="str">
        <f t="shared" si="192"/>
        <v>RS1</v>
      </c>
      <c r="G4420" t="s">
        <v>1139</v>
      </c>
      <c r="H4420" t="str">
        <f>VLOOKUP(E4420,GDD!$A$2:$B$57,2)</f>
        <v>0-650</v>
      </c>
      <c r="I4420" cm="1">
        <f t="array" ref="I4420">IF(H4420="0-650",1,IF(H4420="650-900",2,IF(H4420="900+",3,NA)))</f>
        <v>1</v>
      </c>
      <c r="J4420" s="1">
        <v>8.1044815329800397E-5</v>
      </c>
      <c r="K4420" s="1">
        <v>3.4432765698489902E-5</v>
      </c>
      <c r="L4420">
        <v>0.87594800737052603</v>
      </c>
    </row>
    <row r="4421" spans="1:12" x14ac:dyDescent="0.2">
      <c r="A4421" t="s">
        <v>6003</v>
      </c>
      <c r="B4421" t="str">
        <f t="shared" si="191"/>
        <v>GNDVI</v>
      </c>
      <c r="C4421">
        <f>VLOOKUP(B4421,GDD!$D$1:$E$31,2)</f>
        <v>24</v>
      </c>
      <c r="D4421" t="s">
        <v>6180</v>
      </c>
      <c r="E4421" s="2">
        <v>20210702</v>
      </c>
      <c r="F4421" t="str">
        <f t="shared" si="192"/>
        <v>RS1</v>
      </c>
      <c r="G4421" t="s">
        <v>1139</v>
      </c>
      <c r="H4421" t="str">
        <f>VLOOKUP(E4421,GDD!$A$2:$B$57,2)</f>
        <v>0-650</v>
      </c>
      <c r="I4421" cm="1">
        <f t="array" ref="I4421">IF(H4421="0-650",1,IF(H4421="650-900",2,IF(H4421="900+",3,NA)))</f>
        <v>1</v>
      </c>
      <c r="J4421" s="1">
        <v>4.0563655970378999E-5</v>
      </c>
      <c r="K4421" s="1">
        <v>2.02101556625306E-5</v>
      </c>
      <c r="L4421">
        <v>0.85757578831263703</v>
      </c>
    </row>
    <row r="4422" spans="1:12" x14ac:dyDescent="0.2">
      <c r="A4422" t="s">
        <v>6004</v>
      </c>
      <c r="B4422" t="str">
        <f t="shared" si="191"/>
        <v>PRI</v>
      </c>
      <c r="C4422">
        <f>VLOOKUP(B4422,GDD!$D$1:$E$31,2)</f>
        <v>25</v>
      </c>
      <c r="D4422" t="s">
        <v>6180</v>
      </c>
      <c r="E4422" s="2">
        <v>20210702</v>
      </c>
      <c r="F4422" t="str">
        <f t="shared" si="192"/>
        <v>RS1</v>
      </c>
      <c r="G4422" t="s">
        <v>1139</v>
      </c>
      <c r="H4422" t="str">
        <f>VLOOKUP(E4422,GDD!$A$2:$B$57,2)</f>
        <v>0-650</v>
      </c>
      <c r="I4422" cm="1">
        <f t="array" ref="I4422">IF(H4422="0-650",1,IF(H4422="650-900",2,IF(H4422="900+",3,NA)))</f>
        <v>1</v>
      </c>
      <c r="J4422" s="1">
        <v>2.5278979153987498E-6</v>
      </c>
      <c r="K4422" s="1">
        <v>1.29524849146299E-5</v>
      </c>
      <c r="L4422">
        <v>0.36928456220837902</v>
      </c>
    </row>
    <row r="4423" spans="1:12" x14ac:dyDescent="0.2">
      <c r="A4423" t="s">
        <v>6005</v>
      </c>
      <c r="B4423" t="str">
        <f t="shared" si="191"/>
        <v>OSAVI</v>
      </c>
      <c r="C4423">
        <f>VLOOKUP(B4423,GDD!$D$1:$E$31,2)</f>
        <v>26</v>
      </c>
      <c r="D4423" t="s">
        <v>6180</v>
      </c>
      <c r="E4423" s="2">
        <v>20210702</v>
      </c>
      <c r="F4423" t="str">
        <f t="shared" si="192"/>
        <v>RS1</v>
      </c>
      <c r="G4423" t="s">
        <v>1139</v>
      </c>
      <c r="H4423" t="str">
        <f>VLOOKUP(E4423,GDD!$A$2:$B$57,2)</f>
        <v>0-650</v>
      </c>
      <c r="I4423" cm="1">
        <f t="array" ref="I4423">IF(H4423="0-650",1,IF(H4423="650-900",2,IF(H4423="900+",3,NA)))</f>
        <v>1</v>
      </c>
      <c r="J4423">
        <v>1.06341945347434E-4</v>
      </c>
      <c r="K4423">
        <v>1.4960939484416901E-4</v>
      </c>
      <c r="L4423">
        <v>0.68075512683677697</v>
      </c>
    </row>
    <row r="4424" spans="1:12" x14ac:dyDescent="0.2">
      <c r="A4424" t="s">
        <v>6006</v>
      </c>
      <c r="B4424" t="str">
        <f t="shared" si="191"/>
        <v>PSRI</v>
      </c>
      <c r="C4424">
        <f>VLOOKUP(B4424,GDD!$D$1:$E$31,2)</f>
        <v>27</v>
      </c>
      <c r="D4424" t="s">
        <v>6180</v>
      </c>
      <c r="E4424" s="2">
        <v>20210702</v>
      </c>
      <c r="F4424" t="str">
        <f t="shared" si="192"/>
        <v>RS1</v>
      </c>
      <c r="G4424" t="s">
        <v>1139</v>
      </c>
      <c r="H4424" t="str">
        <f>VLOOKUP(E4424,GDD!$A$2:$B$57,2)</f>
        <v>0-650</v>
      </c>
      <c r="I4424" cm="1">
        <f t="array" ref="I4424">IF(H4424="0-650",1,IF(H4424="650-900",2,IF(H4424="900+",3,NA)))</f>
        <v>1</v>
      </c>
      <c r="J4424" s="1">
        <v>2.87756096080455E-6</v>
      </c>
      <c r="K4424" s="1">
        <v>2.6381549401682898E-6</v>
      </c>
      <c r="L4424">
        <v>0.76593089336424003</v>
      </c>
    </row>
    <row r="4425" spans="1:12" x14ac:dyDescent="0.2">
      <c r="A4425" t="s">
        <v>6007</v>
      </c>
      <c r="B4425" t="str">
        <f t="shared" si="191"/>
        <v>Carte1</v>
      </c>
      <c r="C4425">
        <f>VLOOKUP(B4425,GDD!$D$1:$E$31,2)</f>
        <v>28</v>
      </c>
      <c r="D4425" t="s">
        <v>6180</v>
      </c>
      <c r="E4425" s="2">
        <v>20210702</v>
      </c>
      <c r="F4425" t="str">
        <f t="shared" si="192"/>
        <v>RS1</v>
      </c>
      <c r="G4425" t="s">
        <v>1139</v>
      </c>
      <c r="H4425" t="str">
        <f>VLOOKUP(E4425,GDD!$A$2:$B$57,2)</f>
        <v>0-650</v>
      </c>
      <c r="I4425" cm="1">
        <f t="array" ref="I4425">IF(H4425="0-650",1,IF(H4425="650-900",2,IF(H4425="900+",3,NA)))</f>
        <v>1</v>
      </c>
      <c r="J4425">
        <v>1.3154869905638599E-3</v>
      </c>
      <c r="K4425">
        <v>9.0185171310664997E-4</v>
      </c>
      <c r="L4425">
        <v>0.813986479062214</v>
      </c>
    </row>
    <row r="4426" spans="1:12" x14ac:dyDescent="0.2">
      <c r="A4426" t="s">
        <v>6008</v>
      </c>
      <c r="B4426" t="str">
        <f t="shared" si="191"/>
        <v>VOG1</v>
      </c>
      <c r="C4426">
        <f>VLOOKUP(B4426,GDD!$D$1:$E$31,2)</f>
        <v>29</v>
      </c>
      <c r="D4426" t="s">
        <v>6180</v>
      </c>
      <c r="E4426" s="2">
        <v>20210702</v>
      </c>
      <c r="F4426" t="str">
        <f t="shared" si="192"/>
        <v>RS1</v>
      </c>
      <c r="G4426" t="s">
        <v>1139</v>
      </c>
      <c r="H4426" t="str">
        <f>VLOOKUP(E4426,GDD!$A$2:$B$57,2)</f>
        <v>0-650</v>
      </c>
      <c r="I4426" cm="1">
        <f t="array" ref="I4426">IF(H4426="0-650",1,IF(H4426="650-900",2,IF(H4426="900+",3,NA)))</f>
        <v>1</v>
      </c>
      <c r="J4426">
        <v>9.4317364954312204E-4</v>
      </c>
      <c r="K4426">
        <v>2.35850035627034E-4</v>
      </c>
      <c r="L4426">
        <v>0.92305987208780005</v>
      </c>
    </row>
    <row r="4427" spans="1:12" x14ac:dyDescent="0.2">
      <c r="A4427" t="s">
        <v>6009</v>
      </c>
      <c r="B4427" t="str">
        <f t="shared" si="191"/>
        <v>SR700670</v>
      </c>
      <c r="C4427">
        <f>VLOOKUP(B4427,GDD!$D$1:$E$31,2)</f>
        <v>30</v>
      </c>
      <c r="D4427" t="s">
        <v>6180</v>
      </c>
      <c r="E4427" s="2">
        <v>20210702</v>
      </c>
      <c r="F4427" t="str">
        <f t="shared" si="192"/>
        <v>RS1</v>
      </c>
      <c r="G4427" t="s">
        <v>1139</v>
      </c>
      <c r="H4427" t="str">
        <f>VLOOKUP(E4427,GDD!$A$2:$B$57,2)</f>
        <v>0-650</v>
      </c>
      <c r="I4427" cm="1">
        <f t="array" ref="I4427">IF(H4427="0-650",1,IF(H4427="650-900",2,IF(H4427="900+",3,NA)))</f>
        <v>1</v>
      </c>
      <c r="J4427">
        <v>2.1631575288200901E-4</v>
      </c>
      <c r="K4427">
        <v>1.84198849968456E-4</v>
      </c>
      <c r="L4427">
        <v>0.77891170820592603</v>
      </c>
    </row>
    <row r="4428" spans="1:12" x14ac:dyDescent="0.2">
      <c r="A4428" t="s">
        <v>6010</v>
      </c>
      <c r="B4428" t="str">
        <f t="shared" si="191"/>
        <v>NDVI</v>
      </c>
      <c r="C4428">
        <f>VLOOKUP(B4428,GDD!$D$1:$E$31,2)</f>
        <v>21</v>
      </c>
      <c r="D4428" t="s">
        <v>6180</v>
      </c>
      <c r="E4428" s="2">
        <v>20210727</v>
      </c>
      <c r="F4428" t="str">
        <f t="shared" si="192"/>
        <v>RS1</v>
      </c>
      <c r="G4428" t="s">
        <v>1139</v>
      </c>
      <c r="H4428" t="str">
        <f>VLOOKUP(E4428,GDD!$A$2:$B$57,2)</f>
        <v>650-900</v>
      </c>
      <c r="I4428" cm="1">
        <f t="array" ref="I4428">IF(H4428="0-650",1,IF(H4428="650-900",2,IF(H4428="900+",3,NA)))</f>
        <v>2</v>
      </c>
      <c r="J4428">
        <v>1.9447016781439601E-4</v>
      </c>
      <c r="K4428" s="1">
        <v>6.04717044150589E-5</v>
      </c>
      <c r="L4428">
        <v>0.90608265972093405</v>
      </c>
    </row>
    <row r="4429" spans="1:12" x14ac:dyDescent="0.2">
      <c r="A4429" t="s">
        <v>6011</v>
      </c>
      <c r="B4429" t="str">
        <f t="shared" si="191"/>
        <v>SR800680</v>
      </c>
      <c r="C4429">
        <f>VLOOKUP(B4429,GDD!$D$1:$E$31,2)</f>
        <v>22</v>
      </c>
      <c r="D4429" t="s">
        <v>6180</v>
      </c>
      <c r="E4429" s="2">
        <v>20210727</v>
      </c>
      <c r="F4429" t="str">
        <f t="shared" si="192"/>
        <v>RS1</v>
      </c>
      <c r="G4429" t="s">
        <v>1139</v>
      </c>
      <c r="H4429" t="str">
        <f>VLOOKUP(E4429,GDD!$A$2:$B$57,2)</f>
        <v>650-900</v>
      </c>
      <c r="I4429" cm="1">
        <f t="array" ref="I4429">IF(H4429="0-650",1,IF(H4429="650-900",2,IF(H4429="900+",3,NA)))</f>
        <v>2</v>
      </c>
      <c r="J4429">
        <v>1.12950385082495</v>
      </c>
      <c r="K4429">
        <v>0.51017130145529699</v>
      </c>
      <c r="L4429">
        <v>0.86914265135954605</v>
      </c>
    </row>
    <row r="4430" spans="1:12" x14ac:dyDescent="0.2">
      <c r="A4430" t="s">
        <v>6012</v>
      </c>
      <c r="B4430" t="str">
        <f t="shared" si="191"/>
        <v>mRENDVI</v>
      </c>
      <c r="C4430">
        <f>VLOOKUP(B4430,GDD!$D$1:$E$31,2)</f>
        <v>23</v>
      </c>
      <c r="D4430" t="s">
        <v>6180</v>
      </c>
      <c r="E4430" s="2">
        <v>20210727</v>
      </c>
      <c r="F4430" t="str">
        <f t="shared" si="192"/>
        <v>RS1</v>
      </c>
      <c r="G4430" t="s">
        <v>1139</v>
      </c>
      <c r="H4430" t="str">
        <f>VLOOKUP(E4430,GDD!$A$2:$B$57,2)</f>
        <v>650-900</v>
      </c>
      <c r="I4430" cm="1">
        <f t="array" ref="I4430">IF(H4430="0-650",1,IF(H4430="650-900",2,IF(H4430="900+",3,NA)))</f>
        <v>2</v>
      </c>
      <c r="J4430">
        <v>2.53594852471456E-4</v>
      </c>
      <c r="K4430" s="1">
        <v>5.2677219369798399E-5</v>
      </c>
      <c r="L4430">
        <v>0.935243153552899</v>
      </c>
    </row>
    <row r="4431" spans="1:12" x14ac:dyDescent="0.2">
      <c r="A4431" t="s">
        <v>6013</v>
      </c>
      <c r="B4431" t="str">
        <f t="shared" si="191"/>
        <v>GNDVI</v>
      </c>
      <c r="C4431">
        <f>VLOOKUP(B4431,GDD!$D$1:$E$31,2)</f>
        <v>24</v>
      </c>
      <c r="D4431" t="s">
        <v>6180</v>
      </c>
      <c r="E4431" s="2">
        <v>20210727</v>
      </c>
      <c r="F4431" t="str">
        <f t="shared" si="192"/>
        <v>RS1</v>
      </c>
      <c r="G4431" t="s">
        <v>1139</v>
      </c>
      <c r="H4431" t="str">
        <f>VLOOKUP(E4431,GDD!$A$2:$B$57,2)</f>
        <v>650-900</v>
      </c>
      <c r="I4431" cm="1">
        <f t="array" ref="I4431">IF(H4431="0-650",1,IF(H4431="650-900",2,IF(H4431="900+",3,NA)))</f>
        <v>2</v>
      </c>
      <c r="J4431">
        <v>1.23235046927428E-4</v>
      </c>
      <c r="K4431" s="1">
        <v>2.9820109242529501E-5</v>
      </c>
      <c r="L4431">
        <v>0.92536113990122704</v>
      </c>
    </row>
    <row r="4432" spans="1:12" x14ac:dyDescent="0.2">
      <c r="A4432" t="s">
        <v>6014</v>
      </c>
      <c r="B4432" t="str">
        <f t="shared" si="191"/>
        <v>PRI</v>
      </c>
      <c r="C4432">
        <f>VLOOKUP(B4432,GDD!$D$1:$E$31,2)</f>
        <v>25</v>
      </c>
      <c r="D4432" t="s">
        <v>6180</v>
      </c>
      <c r="E4432" s="2">
        <v>20210727</v>
      </c>
      <c r="F4432" t="str">
        <f t="shared" si="192"/>
        <v>RS1</v>
      </c>
      <c r="G4432" t="s">
        <v>1139</v>
      </c>
      <c r="H4432" t="str">
        <f>VLOOKUP(E4432,GDD!$A$2:$B$57,2)</f>
        <v>650-900</v>
      </c>
      <c r="I4432" cm="1">
        <f t="array" ref="I4432">IF(H4432="0-650",1,IF(H4432="650-900",2,IF(H4432="900+",3,NA)))</f>
        <v>2</v>
      </c>
      <c r="J4432" s="1">
        <v>1.29444652808026E-5</v>
      </c>
      <c r="K4432" s="1">
        <v>2.7489519118331401E-5</v>
      </c>
      <c r="L4432">
        <v>0.58552004032687299</v>
      </c>
    </row>
    <row r="4433" spans="1:12" x14ac:dyDescent="0.2">
      <c r="A4433" t="s">
        <v>6015</v>
      </c>
      <c r="B4433" t="str">
        <f t="shared" si="191"/>
        <v>OSAVI</v>
      </c>
      <c r="C4433">
        <f>VLOOKUP(B4433,GDD!$D$1:$E$31,2)</f>
        <v>26</v>
      </c>
      <c r="D4433" t="s">
        <v>6180</v>
      </c>
      <c r="E4433" s="2">
        <v>20210727</v>
      </c>
      <c r="F4433" t="str">
        <f t="shared" si="192"/>
        <v>RS1</v>
      </c>
      <c r="G4433" t="s">
        <v>1139</v>
      </c>
      <c r="H4433" t="str">
        <f>VLOOKUP(E4433,GDD!$A$2:$B$57,2)</f>
        <v>650-900</v>
      </c>
      <c r="I4433" cm="1">
        <f t="array" ref="I4433">IF(H4433="0-650",1,IF(H4433="650-900",2,IF(H4433="900+",3,NA)))</f>
        <v>2</v>
      </c>
      <c r="J4433">
        <v>6.3588500692699705E-4</v>
      </c>
      <c r="K4433">
        <v>1.5891735814164599E-4</v>
      </c>
      <c r="L4433">
        <v>0.92310099575389903</v>
      </c>
    </row>
    <row r="4434" spans="1:12" x14ac:dyDescent="0.2">
      <c r="A4434" t="s">
        <v>6016</v>
      </c>
      <c r="B4434" t="str">
        <f t="shared" si="191"/>
        <v>PSRI</v>
      </c>
      <c r="C4434">
        <f>VLOOKUP(B4434,GDD!$D$1:$E$31,2)</f>
        <v>27</v>
      </c>
      <c r="D4434" t="s">
        <v>6180</v>
      </c>
      <c r="E4434" s="2">
        <v>20210727</v>
      </c>
      <c r="F4434" t="str">
        <f t="shared" si="192"/>
        <v>RS1</v>
      </c>
      <c r="G4434" t="s">
        <v>1139</v>
      </c>
      <c r="H4434" t="str">
        <f>VLOOKUP(E4434,GDD!$A$2:$B$57,2)</f>
        <v>650-900</v>
      </c>
      <c r="I4434" cm="1">
        <f t="array" ref="I4434">IF(H4434="0-650",1,IF(H4434="650-900",2,IF(H4434="900+",3,NA)))</f>
        <v>2</v>
      </c>
      <c r="J4434" s="1">
        <v>1.6604635610786499E-5</v>
      </c>
      <c r="K4434" s="1">
        <v>2.8643696963263298E-6</v>
      </c>
      <c r="L4434">
        <v>0.94562522001329097</v>
      </c>
    </row>
    <row r="4435" spans="1:12" x14ac:dyDescent="0.2">
      <c r="A4435" t="s">
        <v>6017</v>
      </c>
      <c r="B4435" t="str">
        <f t="shared" si="191"/>
        <v>Carte1</v>
      </c>
      <c r="C4435">
        <f>VLOOKUP(B4435,GDD!$D$1:$E$31,2)</f>
        <v>28</v>
      </c>
      <c r="D4435" t="s">
        <v>6180</v>
      </c>
      <c r="E4435" s="2">
        <v>20210727</v>
      </c>
      <c r="F4435" t="str">
        <f t="shared" si="192"/>
        <v>RS1</v>
      </c>
      <c r="G4435" t="s">
        <v>1139</v>
      </c>
      <c r="H4435" t="str">
        <f>VLOOKUP(E4435,GDD!$A$2:$B$57,2)</f>
        <v>650-900</v>
      </c>
      <c r="I4435" cm="1">
        <f t="array" ref="I4435">IF(H4435="0-650",1,IF(H4435="650-900",2,IF(H4435="900+",3,NA)))</f>
        <v>2</v>
      </c>
      <c r="J4435">
        <v>0.20419148205552601</v>
      </c>
      <c r="K4435">
        <v>3.94404686514142E-2</v>
      </c>
      <c r="L4435">
        <v>0.93950986740476095</v>
      </c>
    </row>
    <row r="4436" spans="1:12" x14ac:dyDescent="0.2">
      <c r="A4436" t="s">
        <v>6018</v>
      </c>
      <c r="B4436" t="str">
        <f t="shared" si="191"/>
        <v>VOG1</v>
      </c>
      <c r="C4436">
        <f>VLOOKUP(B4436,GDD!$D$1:$E$31,2)</f>
        <v>29</v>
      </c>
      <c r="D4436" t="s">
        <v>6180</v>
      </c>
      <c r="E4436" s="2">
        <v>20210727</v>
      </c>
      <c r="F4436" t="str">
        <f t="shared" si="192"/>
        <v>RS1</v>
      </c>
      <c r="G4436" t="s">
        <v>1139</v>
      </c>
      <c r="H4436" t="str">
        <f>VLOOKUP(E4436,GDD!$A$2:$B$57,2)</f>
        <v>650-900</v>
      </c>
      <c r="I4436" cm="1">
        <f t="array" ref="I4436">IF(H4436="0-650",1,IF(H4436="650-900",2,IF(H4436="900+",3,NA)))</f>
        <v>2</v>
      </c>
      <c r="J4436">
        <v>1.97858686316726E-3</v>
      </c>
      <c r="K4436">
        <v>5.6183475996371001E-4</v>
      </c>
      <c r="L4436">
        <v>0.91353189453234696</v>
      </c>
    </row>
    <row r="4437" spans="1:12" x14ac:dyDescent="0.2">
      <c r="A4437" t="s">
        <v>6019</v>
      </c>
      <c r="B4437" t="str">
        <f t="shared" si="191"/>
        <v>SR700670</v>
      </c>
      <c r="C4437">
        <f>VLOOKUP(B4437,GDD!$D$1:$E$31,2)</f>
        <v>30</v>
      </c>
      <c r="D4437" t="s">
        <v>6180</v>
      </c>
      <c r="E4437" s="2">
        <v>20210727</v>
      </c>
      <c r="F4437" t="str">
        <f t="shared" si="192"/>
        <v>RS1</v>
      </c>
      <c r="G4437" t="s">
        <v>1139</v>
      </c>
      <c r="H4437" t="str">
        <f>VLOOKUP(E4437,GDD!$A$2:$B$57,2)</f>
        <v>650-900</v>
      </c>
      <c r="I4437" cm="1">
        <f t="array" ref="I4437">IF(H4437="0-650",1,IF(H4437="650-900",2,IF(H4437="900+",3,NA)))</f>
        <v>2</v>
      </c>
      <c r="J4437">
        <v>1.43488547732583E-3</v>
      </c>
      <c r="K4437">
        <v>5.7179187969066904E-4</v>
      </c>
      <c r="L4437">
        <v>0.88274419348965305</v>
      </c>
    </row>
    <row r="4438" spans="1:12" x14ac:dyDescent="0.2">
      <c r="A4438" t="s">
        <v>6020</v>
      </c>
      <c r="B4438" t="str">
        <f t="shared" si="191"/>
        <v>NDVI</v>
      </c>
      <c r="C4438">
        <f>VLOOKUP(B4438,GDD!$D$1:$E$31,2)</f>
        <v>21</v>
      </c>
      <c r="D4438" t="s">
        <v>6180</v>
      </c>
      <c r="E4438" s="2">
        <v>20210816</v>
      </c>
      <c r="F4438" t="str">
        <f t="shared" si="192"/>
        <v>RS1</v>
      </c>
      <c r="G4438" t="s">
        <v>1139</v>
      </c>
      <c r="H4438" t="str">
        <f>VLOOKUP(E4438,GDD!$A$2:$B$57,2)</f>
        <v>900+</v>
      </c>
      <c r="I4438" cm="1">
        <f t="array" ref="I4438">IF(H4438="0-650",1,IF(H4438="650-900",2,IF(H4438="900+",3,NA)))</f>
        <v>3</v>
      </c>
      <c r="J4438">
        <v>2.8288052117979301E-4</v>
      </c>
      <c r="K4438">
        <v>1.4704300767062999E-4</v>
      </c>
      <c r="L4438">
        <v>0.85231968846124095</v>
      </c>
    </row>
    <row r="4439" spans="1:12" x14ac:dyDescent="0.2">
      <c r="A4439" t="s">
        <v>6021</v>
      </c>
      <c r="B4439" t="str">
        <f t="shared" si="191"/>
        <v>SR800680</v>
      </c>
      <c r="C4439">
        <f>VLOOKUP(B4439,GDD!$D$1:$E$31,2)</f>
        <v>22</v>
      </c>
      <c r="D4439" t="s">
        <v>6180</v>
      </c>
      <c r="E4439" s="2">
        <v>20210816</v>
      </c>
      <c r="F4439" t="str">
        <f t="shared" si="192"/>
        <v>RS1</v>
      </c>
      <c r="G4439" t="s">
        <v>1139</v>
      </c>
      <c r="H4439" t="str">
        <f>VLOOKUP(E4439,GDD!$A$2:$B$57,2)</f>
        <v>900+</v>
      </c>
      <c r="I4439" cm="1">
        <f t="array" ref="I4439">IF(H4439="0-650",1,IF(H4439="650-900",2,IF(H4439="900+",3,NA)))</f>
        <v>3</v>
      </c>
      <c r="J4439">
        <v>2.0499307063111298</v>
      </c>
      <c r="K4439">
        <v>0.40475961448279502</v>
      </c>
      <c r="L4439">
        <v>0.93824755209127997</v>
      </c>
    </row>
    <row r="4440" spans="1:12" x14ac:dyDescent="0.2">
      <c r="A4440" t="s">
        <v>6022</v>
      </c>
      <c r="B4440" t="str">
        <f t="shared" si="191"/>
        <v>mRENDVI</v>
      </c>
      <c r="C4440">
        <f>VLOOKUP(B4440,GDD!$D$1:$E$31,2)</f>
        <v>23</v>
      </c>
      <c r="D4440" t="s">
        <v>6180</v>
      </c>
      <c r="E4440" s="2">
        <v>20210816</v>
      </c>
      <c r="F4440" t="str">
        <f t="shared" si="192"/>
        <v>RS1</v>
      </c>
      <c r="G4440" t="s">
        <v>1139</v>
      </c>
      <c r="H4440" t="str">
        <f>VLOOKUP(E4440,GDD!$A$2:$B$57,2)</f>
        <v>900+</v>
      </c>
      <c r="I4440" cm="1">
        <f t="array" ref="I4440">IF(H4440="0-650",1,IF(H4440="650-900",2,IF(H4440="900+",3,NA)))</f>
        <v>3</v>
      </c>
      <c r="J4440">
        <v>2.0633628615675299E-4</v>
      </c>
      <c r="K4440">
        <v>1.55400377422839E-4</v>
      </c>
      <c r="L4440">
        <v>0.79933041831090601</v>
      </c>
    </row>
    <row r="4441" spans="1:12" x14ac:dyDescent="0.2">
      <c r="A4441" t="s">
        <v>6023</v>
      </c>
      <c r="B4441" t="str">
        <f t="shared" si="191"/>
        <v>GNDVI</v>
      </c>
      <c r="C4441">
        <f>VLOOKUP(B4441,GDD!$D$1:$E$31,2)</f>
        <v>24</v>
      </c>
      <c r="D4441" t="s">
        <v>6180</v>
      </c>
      <c r="E4441" s="2">
        <v>20210816</v>
      </c>
      <c r="F4441" t="str">
        <f t="shared" si="192"/>
        <v>RS1</v>
      </c>
      <c r="G4441" t="s">
        <v>1139</v>
      </c>
      <c r="H4441" t="str">
        <f>VLOOKUP(E4441,GDD!$A$2:$B$57,2)</f>
        <v>900+</v>
      </c>
      <c r="I4441" cm="1">
        <f t="array" ref="I4441">IF(H4441="0-650",1,IF(H4441="650-900",2,IF(H4441="900+",3,NA)))</f>
        <v>3</v>
      </c>
      <c r="J4441">
        <v>1.6979132711925299E-4</v>
      </c>
      <c r="K4441">
        <v>1.20514630503684E-4</v>
      </c>
      <c r="L4441">
        <v>0.80867310785705404</v>
      </c>
    </row>
    <row r="4442" spans="1:12" x14ac:dyDescent="0.2">
      <c r="A4442" t="s">
        <v>6024</v>
      </c>
      <c r="B4442" t="str">
        <f t="shared" si="191"/>
        <v>PRI</v>
      </c>
      <c r="C4442">
        <f>VLOOKUP(B4442,GDD!$D$1:$E$31,2)</f>
        <v>25</v>
      </c>
      <c r="D4442" t="s">
        <v>6180</v>
      </c>
      <c r="E4442" s="2">
        <v>20210816</v>
      </c>
      <c r="F4442" t="str">
        <f t="shared" si="192"/>
        <v>RS1</v>
      </c>
      <c r="G4442" t="s">
        <v>1139</v>
      </c>
      <c r="H4442" t="str">
        <f>VLOOKUP(E4442,GDD!$A$2:$B$57,2)</f>
        <v>900+</v>
      </c>
      <c r="I4442" cm="1">
        <f t="array" ref="I4442">IF(H4442="0-650",1,IF(H4442="650-900",2,IF(H4442="900+",3,NA)))</f>
        <v>3</v>
      </c>
      <c r="J4442" s="1">
        <v>1.32180699340206E-5</v>
      </c>
      <c r="K4442" s="1">
        <v>2.7241856210522301E-5</v>
      </c>
      <c r="L4442">
        <v>0.59277341951023399</v>
      </c>
    </row>
    <row r="4443" spans="1:12" x14ac:dyDescent="0.2">
      <c r="A4443" t="s">
        <v>6025</v>
      </c>
      <c r="B4443" t="str">
        <f t="shared" si="191"/>
        <v>OSAVI</v>
      </c>
      <c r="C4443">
        <f>VLOOKUP(B4443,GDD!$D$1:$E$31,2)</f>
        <v>26</v>
      </c>
      <c r="D4443" t="s">
        <v>6180</v>
      </c>
      <c r="E4443" s="2">
        <v>20210816</v>
      </c>
      <c r="F4443" t="str">
        <f t="shared" si="192"/>
        <v>RS1</v>
      </c>
      <c r="G4443" t="s">
        <v>1139</v>
      </c>
      <c r="H4443" t="str">
        <f>VLOOKUP(E4443,GDD!$A$2:$B$57,2)</f>
        <v>900+</v>
      </c>
      <c r="I4443" cm="1">
        <f t="array" ref="I4443">IF(H4443="0-650",1,IF(H4443="650-900",2,IF(H4443="900+",3,NA)))</f>
        <v>3</v>
      </c>
      <c r="J4443">
        <v>2.6006188002875897E-4</v>
      </c>
      <c r="K4443">
        <v>1.5643547365345599E-4</v>
      </c>
      <c r="L4443">
        <v>0.83297891606474495</v>
      </c>
    </row>
    <row r="4444" spans="1:12" x14ac:dyDescent="0.2">
      <c r="A4444" t="s">
        <v>6026</v>
      </c>
      <c r="B4444" t="str">
        <f t="shared" si="191"/>
        <v>PSRI</v>
      </c>
      <c r="C4444">
        <f>VLOOKUP(B4444,GDD!$D$1:$E$31,2)</f>
        <v>27</v>
      </c>
      <c r="D4444" t="s">
        <v>6180</v>
      </c>
      <c r="E4444" s="2">
        <v>20210816</v>
      </c>
      <c r="F4444" t="str">
        <f t="shared" si="192"/>
        <v>RS1</v>
      </c>
      <c r="G4444" t="s">
        <v>1139</v>
      </c>
      <c r="H4444" t="str">
        <f>VLOOKUP(E4444,GDD!$A$2:$B$57,2)</f>
        <v>900+</v>
      </c>
      <c r="I4444" cm="1">
        <f t="array" ref="I4444">IF(H4444="0-650",1,IF(H4444="650-900",2,IF(H4444="900+",3,NA)))</f>
        <v>3</v>
      </c>
      <c r="J4444" s="1">
        <v>2.0917437562307801E-5</v>
      </c>
      <c r="K4444" s="1">
        <v>6.3414115878208602E-6</v>
      </c>
      <c r="L4444">
        <v>0.90822015089815</v>
      </c>
    </row>
    <row r="4445" spans="1:12" x14ac:dyDescent="0.2">
      <c r="A4445" t="s">
        <v>6027</v>
      </c>
      <c r="B4445" t="str">
        <f t="shared" si="191"/>
        <v>Carte1</v>
      </c>
      <c r="C4445">
        <f>VLOOKUP(B4445,GDD!$D$1:$E$31,2)</f>
        <v>28</v>
      </c>
      <c r="D4445" t="s">
        <v>6180</v>
      </c>
      <c r="E4445" s="2">
        <v>20210816</v>
      </c>
      <c r="F4445" t="str">
        <f t="shared" si="192"/>
        <v>RS1</v>
      </c>
      <c r="G4445" t="s">
        <v>1139</v>
      </c>
      <c r="H4445" t="str">
        <f>VLOOKUP(E4445,GDD!$A$2:$B$57,2)</f>
        <v>900+</v>
      </c>
      <c r="I4445" cm="1">
        <f t="array" ref="I4445">IF(H4445="0-650",1,IF(H4445="650-900",2,IF(H4445="900+",3,NA)))</f>
        <v>3</v>
      </c>
      <c r="J4445">
        <v>4.5953935960177203E-2</v>
      </c>
      <c r="K4445">
        <v>7.2325975687677194E-2</v>
      </c>
      <c r="L4445">
        <v>0.65589829028190605</v>
      </c>
    </row>
    <row r="4446" spans="1:12" x14ac:dyDescent="0.2">
      <c r="A4446" t="s">
        <v>6028</v>
      </c>
      <c r="B4446" t="str">
        <f t="shared" si="191"/>
        <v>VOG1</v>
      </c>
      <c r="C4446">
        <f>VLOOKUP(B4446,GDD!$D$1:$E$31,2)</f>
        <v>29</v>
      </c>
      <c r="D4446" t="s">
        <v>6180</v>
      </c>
      <c r="E4446" s="2">
        <v>20210816</v>
      </c>
      <c r="F4446" t="str">
        <f t="shared" si="192"/>
        <v>RS1</v>
      </c>
      <c r="G4446" t="s">
        <v>1139</v>
      </c>
      <c r="H4446" t="str">
        <f>VLOOKUP(E4446,GDD!$A$2:$B$57,2)</f>
        <v>900+</v>
      </c>
      <c r="I4446" cm="1">
        <f t="array" ref="I4446">IF(H4446="0-650",1,IF(H4446="650-900",2,IF(H4446="900+",3,NA)))</f>
        <v>3</v>
      </c>
      <c r="J4446">
        <v>4.4223032794855604E-3</v>
      </c>
      <c r="K4446">
        <v>3.3805177744090399E-3</v>
      </c>
      <c r="L4446">
        <v>0.79693452628101802</v>
      </c>
    </row>
    <row r="4447" spans="1:12" x14ac:dyDescent="0.2">
      <c r="A4447" t="s">
        <v>6029</v>
      </c>
      <c r="B4447" t="str">
        <f t="shared" si="191"/>
        <v>SR700670</v>
      </c>
      <c r="C4447">
        <f>VLOOKUP(B4447,GDD!$D$1:$E$31,2)</f>
        <v>30</v>
      </c>
      <c r="D4447" t="s">
        <v>6180</v>
      </c>
      <c r="E4447" s="2">
        <v>20210816</v>
      </c>
      <c r="F4447" t="str">
        <f t="shared" si="192"/>
        <v>RS1</v>
      </c>
      <c r="G4447" t="s">
        <v>1139</v>
      </c>
      <c r="H4447" t="str">
        <f>VLOOKUP(E4447,GDD!$A$2:$B$57,2)</f>
        <v>900+</v>
      </c>
      <c r="I4447" cm="1">
        <f t="array" ref="I4447">IF(H4447="0-650",1,IF(H4447="650-900",2,IF(H4447="900+",3,NA)))</f>
        <v>3</v>
      </c>
      <c r="J4447">
        <v>2.7974020500129999E-3</v>
      </c>
      <c r="K4447">
        <v>7.3044202429227304E-4</v>
      </c>
      <c r="L4447">
        <v>0.91993092243242003</v>
      </c>
    </row>
    <row r="4448" spans="1:12" x14ac:dyDescent="0.2">
      <c r="A4448" t="s">
        <v>5100</v>
      </c>
      <c r="B4448" t="str">
        <f t="shared" si="191"/>
        <v>NDVI</v>
      </c>
      <c r="C4448">
        <f>VLOOKUP(B4448,GDD!$D$1:$E$31,2)</f>
        <v>21</v>
      </c>
      <c r="D4448" t="s">
        <v>6180</v>
      </c>
      <c r="E4448" s="2">
        <v>20210901</v>
      </c>
      <c r="F4448" t="str">
        <f t="shared" si="192"/>
        <v>RS1</v>
      </c>
      <c r="G4448" t="s">
        <v>1139</v>
      </c>
      <c r="H4448" t="str">
        <f>VLOOKUP(E4448,GDD!$A$2:$B$57,2)</f>
        <v>900+</v>
      </c>
      <c r="I4448" cm="1">
        <f t="array" ref="I4448">IF(H4448="0-650",1,IF(H4448="650-900",2,IF(H4448="900+",3,NA)))</f>
        <v>3</v>
      </c>
      <c r="J4448">
        <v>3.5839408628777002E-3</v>
      </c>
      <c r="K4448">
        <v>7.4203637622834401E-4</v>
      </c>
      <c r="L4448">
        <v>0.93544062281459495</v>
      </c>
    </row>
    <row r="4449" spans="1:12" x14ac:dyDescent="0.2">
      <c r="A4449" t="s">
        <v>5101</v>
      </c>
      <c r="B4449" t="str">
        <f t="shared" si="191"/>
        <v>SR800680</v>
      </c>
      <c r="C4449">
        <f>VLOOKUP(B4449,GDD!$D$1:$E$31,2)</f>
        <v>22</v>
      </c>
      <c r="D4449" t="s">
        <v>6180</v>
      </c>
      <c r="E4449" s="2">
        <v>20210901</v>
      </c>
      <c r="F4449" t="str">
        <f t="shared" si="192"/>
        <v>RS1</v>
      </c>
      <c r="G4449" t="s">
        <v>1139</v>
      </c>
      <c r="H4449" t="str">
        <f>VLOOKUP(E4449,GDD!$A$2:$B$57,2)</f>
        <v>900+</v>
      </c>
      <c r="I4449" cm="1">
        <f t="array" ref="I4449">IF(H4449="0-650",1,IF(H4449="650-900",2,IF(H4449="900+",3,NA)))</f>
        <v>3</v>
      </c>
      <c r="J4449">
        <v>3.0927134233797302</v>
      </c>
      <c r="K4449">
        <v>0.508836323608584</v>
      </c>
      <c r="L4449">
        <v>0.948008834113934</v>
      </c>
    </row>
    <row r="4450" spans="1:12" x14ac:dyDescent="0.2">
      <c r="A4450" t="s">
        <v>5102</v>
      </c>
      <c r="B4450" t="str">
        <f t="shared" si="191"/>
        <v>mRENDVI</v>
      </c>
      <c r="C4450">
        <f>VLOOKUP(B4450,GDD!$D$1:$E$31,2)</f>
        <v>23</v>
      </c>
      <c r="D4450" t="s">
        <v>6180</v>
      </c>
      <c r="E4450" s="2">
        <v>20210901</v>
      </c>
      <c r="F4450" t="str">
        <f t="shared" si="192"/>
        <v>RS1</v>
      </c>
      <c r="G4450" t="s">
        <v>1139</v>
      </c>
      <c r="H4450" t="str">
        <f>VLOOKUP(E4450,GDD!$A$2:$B$57,2)</f>
        <v>900+</v>
      </c>
      <c r="I4450" cm="1">
        <f t="array" ref="I4450">IF(H4450="0-650",1,IF(H4450="650-900",2,IF(H4450="900+",3,NA)))</f>
        <v>3</v>
      </c>
      <c r="J4450">
        <v>3.5320882782426798E-3</v>
      </c>
      <c r="K4450">
        <v>8.1848882119936396E-4</v>
      </c>
      <c r="L4450">
        <v>0.92829553349367799</v>
      </c>
    </row>
    <row r="4451" spans="1:12" x14ac:dyDescent="0.2">
      <c r="A4451" t="s">
        <v>5103</v>
      </c>
      <c r="B4451" t="str">
        <f t="shared" si="191"/>
        <v>GNDVI</v>
      </c>
      <c r="C4451">
        <f>VLOOKUP(B4451,GDD!$D$1:$E$31,2)</f>
        <v>24</v>
      </c>
      <c r="D4451" t="s">
        <v>6180</v>
      </c>
      <c r="E4451" s="2">
        <v>20210901</v>
      </c>
      <c r="F4451" t="str">
        <f t="shared" si="192"/>
        <v>RS1</v>
      </c>
      <c r="G4451" t="s">
        <v>1139</v>
      </c>
      <c r="H4451" t="str">
        <f>VLOOKUP(E4451,GDD!$A$2:$B$57,2)</f>
        <v>900+</v>
      </c>
      <c r="I4451" cm="1">
        <f t="array" ref="I4451">IF(H4451="0-650",1,IF(H4451="650-900",2,IF(H4451="900+",3,NA)))</f>
        <v>3</v>
      </c>
      <c r="J4451">
        <v>8.0719939621632601E-4</v>
      </c>
      <c r="K4451">
        <v>5.2237019589981403E-4</v>
      </c>
      <c r="L4451">
        <v>0.82256256601075095</v>
      </c>
    </row>
    <row r="4452" spans="1:12" x14ac:dyDescent="0.2">
      <c r="A4452" t="s">
        <v>5104</v>
      </c>
      <c r="B4452" t="str">
        <f t="shared" si="191"/>
        <v>PRI</v>
      </c>
      <c r="C4452">
        <f>VLOOKUP(B4452,GDD!$D$1:$E$31,2)</f>
        <v>25</v>
      </c>
      <c r="D4452" t="s">
        <v>6180</v>
      </c>
      <c r="E4452" s="2">
        <v>20210901</v>
      </c>
      <c r="F4452" t="str">
        <f t="shared" si="192"/>
        <v>RS1</v>
      </c>
      <c r="G4452" t="s">
        <v>1139</v>
      </c>
      <c r="H4452" t="str">
        <f>VLOOKUP(E4452,GDD!$A$2:$B$57,2)</f>
        <v>900+</v>
      </c>
      <c r="I4452" cm="1">
        <f t="array" ref="I4452">IF(H4452="0-650",1,IF(H4452="650-900",2,IF(H4452="900+",3,NA)))</f>
        <v>3</v>
      </c>
      <c r="J4452" s="1">
        <v>2.6299287045627702E-5</v>
      </c>
      <c r="K4452" s="1">
        <v>5.4223810283505398E-5</v>
      </c>
      <c r="L4452">
        <v>0.59267480865477895</v>
      </c>
    </row>
    <row r="4453" spans="1:12" x14ac:dyDescent="0.2">
      <c r="A4453" t="s">
        <v>5105</v>
      </c>
      <c r="B4453" t="str">
        <f t="shared" si="191"/>
        <v>OSAVI</v>
      </c>
      <c r="C4453">
        <f>VLOOKUP(B4453,GDD!$D$1:$E$31,2)</f>
        <v>26</v>
      </c>
      <c r="D4453" t="s">
        <v>6180</v>
      </c>
      <c r="E4453" s="2">
        <v>20210901</v>
      </c>
      <c r="F4453" t="str">
        <f t="shared" si="192"/>
        <v>RS1</v>
      </c>
      <c r="G4453" t="s">
        <v>1139</v>
      </c>
      <c r="H4453" t="str">
        <f>VLOOKUP(E4453,GDD!$A$2:$B$57,2)</f>
        <v>900+</v>
      </c>
      <c r="I4453" cm="1">
        <f t="array" ref="I4453">IF(H4453="0-650",1,IF(H4453="650-900",2,IF(H4453="900+",3,NA)))</f>
        <v>3</v>
      </c>
      <c r="J4453">
        <v>2.90013575739666E-3</v>
      </c>
      <c r="K4453">
        <v>4.0400413003178402E-4</v>
      </c>
      <c r="L4453">
        <v>0.95562545318051095</v>
      </c>
    </row>
    <row r="4454" spans="1:12" x14ac:dyDescent="0.2">
      <c r="A4454" t="s">
        <v>5106</v>
      </c>
      <c r="B4454" t="str">
        <f t="shared" si="191"/>
        <v>PSRI</v>
      </c>
      <c r="C4454">
        <f>VLOOKUP(B4454,GDD!$D$1:$E$31,2)</f>
        <v>27</v>
      </c>
      <c r="D4454" t="s">
        <v>6180</v>
      </c>
      <c r="E4454" s="2">
        <v>20210901</v>
      </c>
      <c r="F4454" t="str">
        <f t="shared" si="192"/>
        <v>RS1</v>
      </c>
      <c r="G4454" t="s">
        <v>1139</v>
      </c>
      <c r="H4454" t="str">
        <f>VLOOKUP(E4454,GDD!$A$2:$B$57,2)</f>
        <v>900+</v>
      </c>
      <c r="I4454" cm="1">
        <f t="array" ref="I4454">IF(H4454="0-650",1,IF(H4454="650-900",2,IF(H4454="900+",3,NA)))</f>
        <v>3</v>
      </c>
      <c r="J4454">
        <v>5.1298181934083999E-4</v>
      </c>
      <c r="K4454" s="1">
        <v>6.8404159699047393E-5</v>
      </c>
      <c r="L4454">
        <v>0.95744288675912903</v>
      </c>
    </row>
    <row r="4455" spans="1:12" x14ac:dyDescent="0.2">
      <c r="A4455" t="s">
        <v>5107</v>
      </c>
      <c r="B4455" t="str">
        <f t="shared" si="191"/>
        <v>Carte1</v>
      </c>
      <c r="C4455">
        <f>VLOOKUP(B4455,GDD!$D$1:$E$31,2)</f>
        <v>28</v>
      </c>
      <c r="D4455" t="s">
        <v>6180</v>
      </c>
      <c r="E4455" s="2">
        <v>20210901</v>
      </c>
      <c r="F4455" t="str">
        <f t="shared" si="192"/>
        <v>RS1</v>
      </c>
      <c r="G4455" t="s">
        <v>1139</v>
      </c>
      <c r="H4455" t="str">
        <f>VLOOKUP(E4455,GDD!$A$2:$B$57,2)</f>
        <v>900+</v>
      </c>
      <c r="I4455" cm="1">
        <f t="array" ref="I4455">IF(H4455="0-650",1,IF(H4455="650-900",2,IF(H4455="900+",3,NA)))</f>
        <v>3</v>
      </c>
      <c r="J4455">
        <v>0.29731726302492301</v>
      </c>
      <c r="K4455">
        <v>0.158412432797779</v>
      </c>
      <c r="L4455">
        <v>0.84918333136350799</v>
      </c>
    </row>
    <row r="4456" spans="1:12" x14ac:dyDescent="0.2">
      <c r="A4456" t="s">
        <v>5108</v>
      </c>
      <c r="B4456" t="str">
        <f t="shared" si="191"/>
        <v>VOG1</v>
      </c>
      <c r="C4456">
        <f>VLOOKUP(B4456,GDD!$D$1:$E$31,2)</f>
        <v>29</v>
      </c>
      <c r="D4456" t="s">
        <v>6180</v>
      </c>
      <c r="E4456" s="2">
        <v>20210901</v>
      </c>
      <c r="F4456" t="str">
        <f t="shared" si="192"/>
        <v>RS1</v>
      </c>
      <c r="G4456" t="s">
        <v>1139</v>
      </c>
      <c r="H4456" t="str">
        <f>VLOOKUP(E4456,GDD!$A$2:$B$57,2)</f>
        <v>900+</v>
      </c>
      <c r="I4456" cm="1">
        <f t="array" ref="I4456">IF(H4456="0-650",1,IF(H4456="650-900",2,IF(H4456="900+",3,NA)))</f>
        <v>3</v>
      </c>
      <c r="J4456">
        <v>1.5146160305407099E-2</v>
      </c>
      <c r="K4456">
        <v>5.8908420629175898E-3</v>
      </c>
      <c r="L4456">
        <v>0.88523437051153497</v>
      </c>
    </row>
    <row r="4457" spans="1:12" x14ac:dyDescent="0.2">
      <c r="A4457" t="s">
        <v>5109</v>
      </c>
      <c r="B4457" t="str">
        <f t="shared" si="191"/>
        <v>SR700670</v>
      </c>
      <c r="C4457">
        <f>VLOOKUP(B4457,GDD!$D$1:$E$31,2)</f>
        <v>30</v>
      </c>
      <c r="D4457" t="s">
        <v>6180</v>
      </c>
      <c r="E4457" s="2">
        <v>20210901</v>
      </c>
      <c r="F4457" t="str">
        <f t="shared" si="192"/>
        <v>RS1</v>
      </c>
      <c r="G4457" t="s">
        <v>1139</v>
      </c>
      <c r="H4457" t="str">
        <f>VLOOKUP(E4457,GDD!$A$2:$B$57,2)</f>
        <v>900+</v>
      </c>
      <c r="I4457" cm="1">
        <f t="array" ref="I4457">IF(H4457="0-650",1,IF(H4457="650-900",2,IF(H4457="900+",3,NA)))</f>
        <v>3</v>
      </c>
      <c r="J4457">
        <v>1.8017246674786401E-3</v>
      </c>
      <c r="K4457">
        <v>9.26340534033694E-4</v>
      </c>
      <c r="L4457">
        <v>0.85369368913267796</v>
      </c>
    </row>
    <row r="4458" spans="1:12" x14ac:dyDescent="0.2">
      <c r="A4458" t="s">
        <v>5110</v>
      </c>
      <c r="B4458" t="str">
        <f t="shared" si="191"/>
        <v>NDVI</v>
      </c>
      <c r="C4458">
        <f>VLOOKUP(B4458,GDD!$D$1:$E$31,2)</f>
        <v>21</v>
      </c>
      <c r="D4458" t="s">
        <v>6180</v>
      </c>
      <c r="E4458" s="2">
        <v>20210910</v>
      </c>
      <c r="F4458" t="str">
        <f t="shared" si="192"/>
        <v>RS1</v>
      </c>
      <c r="G4458" t="s">
        <v>1139</v>
      </c>
      <c r="H4458" t="str">
        <f>VLOOKUP(E4458,GDD!$A$2:$B$57,2)</f>
        <v>900+</v>
      </c>
      <c r="I4458" cm="1">
        <f t="array" ref="I4458">IF(H4458="0-650",1,IF(H4458="650-900",2,IF(H4458="900+",3,NA)))</f>
        <v>3</v>
      </c>
      <c r="J4458">
        <v>1.27837762207859E-2</v>
      </c>
      <c r="K4458">
        <v>2.0522959301704602E-3</v>
      </c>
      <c r="L4458">
        <v>0.94920515298149799</v>
      </c>
    </row>
    <row r="4459" spans="1:12" x14ac:dyDescent="0.2">
      <c r="A4459" t="s">
        <v>5111</v>
      </c>
      <c r="B4459" t="str">
        <f t="shared" si="191"/>
        <v>SR800680</v>
      </c>
      <c r="C4459">
        <f>VLOOKUP(B4459,GDD!$D$1:$E$31,2)</f>
        <v>22</v>
      </c>
      <c r="D4459" t="s">
        <v>6180</v>
      </c>
      <c r="E4459" s="2">
        <v>20210910</v>
      </c>
      <c r="F4459" t="str">
        <f t="shared" si="192"/>
        <v>RS1</v>
      </c>
      <c r="G4459" t="s">
        <v>1139</v>
      </c>
      <c r="H4459" t="str">
        <f>VLOOKUP(E4459,GDD!$A$2:$B$57,2)</f>
        <v>900+</v>
      </c>
      <c r="I4459" cm="1">
        <f t="array" ref="I4459">IF(H4459="0-650",1,IF(H4459="650-900",2,IF(H4459="900+",3,NA)))</f>
        <v>3</v>
      </c>
      <c r="J4459">
        <v>4.0380965883057804</v>
      </c>
      <c r="K4459">
        <v>0.457997006345087</v>
      </c>
      <c r="L4459">
        <v>0.96357090681450497</v>
      </c>
    </row>
    <row r="4460" spans="1:12" x14ac:dyDescent="0.2">
      <c r="A4460" t="s">
        <v>5112</v>
      </c>
      <c r="B4460" t="str">
        <f t="shared" si="191"/>
        <v>mRENDVI</v>
      </c>
      <c r="C4460">
        <f>VLOOKUP(B4460,GDD!$D$1:$E$31,2)</f>
        <v>23</v>
      </c>
      <c r="D4460" t="s">
        <v>6180</v>
      </c>
      <c r="E4460" s="2">
        <v>20210910</v>
      </c>
      <c r="F4460" t="str">
        <f t="shared" si="192"/>
        <v>RS1</v>
      </c>
      <c r="G4460" t="s">
        <v>1139</v>
      </c>
      <c r="H4460" t="str">
        <f>VLOOKUP(E4460,GDD!$A$2:$B$57,2)</f>
        <v>900+</v>
      </c>
      <c r="I4460" cm="1">
        <f t="array" ref="I4460">IF(H4460="0-650",1,IF(H4460="650-900",2,IF(H4460="900+",3,NA)))</f>
        <v>3</v>
      </c>
      <c r="J4460">
        <v>1.43568062606958E-2</v>
      </c>
      <c r="K4460">
        <v>2.3574941737948998E-3</v>
      </c>
      <c r="L4460">
        <v>0.94810472195620399</v>
      </c>
    </row>
    <row r="4461" spans="1:12" x14ac:dyDescent="0.2">
      <c r="A4461" t="s">
        <v>5113</v>
      </c>
      <c r="B4461" t="str">
        <f t="shared" si="191"/>
        <v>GNDVI</v>
      </c>
      <c r="C4461">
        <f>VLOOKUP(B4461,GDD!$D$1:$E$31,2)</f>
        <v>24</v>
      </c>
      <c r="D4461" t="s">
        <v>6180</v>
      </c>
      <c r="E4461" s="2">
        <v>20210910</v>
      </c>
      <c r="F4461" t="str">
        <f t="shared" si="192"/>
        <v>RS1</v>
      </c>
      <c r="G4461" t="s">
        <v>1139</v>
      </c>
      <c r="H4461" t="str">
        <f>VLOOKUP(E4461,GDD!$A$2:$B$57,2)</f>
        <v>900+</v>
      </c>
      <c r="I4461" cm="1">
        <f t="array" ref="I4461">IF(H4461="0-650",1,IF(H4461="650-900",2,IF(H4461="900+",3,NA)))</f>
        <v>3</v>
      </c>
      <c r="J4461">
        <v>1.08410627404059E-3</v>
      </c>
      <c r="K4461">
        <v>3.6170932817621899E-4</v>
      </c>
      <c r="L4461">
        <v>0.89991518794716796</v>
      </c>
    </row>
    <row r="4462" spans="1:12" x14ac:dyDescent="0.2">
      <c r="A4462" t="s">
        <v>5114</v>
      </c>
      <c r="B4462" t="str">
        <f t="shared" si="191"/>
        <v>PRI</v>
      </c>
      <c r="C4462">
        <f>VLOOKUP(B4462,GDD!$D$1:$E$31,2)</f>
        <v>25</v>
      </c>
      <c r="D4462" t="s">
        <v>6180</v>
      </c>
      <c r="E4462" s="2">
        <v>20210910</v>
      </c>
      <c r="F4462" t="str">
        <f t="shared" si="192"/>
        <v>RS1</v>
      </c>
      <c r="G4462" t="s">
        <v>1139</v>
      </c>
      <c r="H4462" t="str">
        <f>VLOOKUP(E4462,GDD!$A$2:$B$57,2)</f>
        <v>900+</v>
      </c>
      <c r="I4462" cm="1">
        <f t="array" ref="I4462">IF(H4462="0-650",1,IF(H4462="650-900",2,IF(H4462="900+",3,NA)))</f>
        <v>3</v>
      </c>
      <c r="J4462" s="1">
        <v>5.1970103887260298E-5</v>
      </c>
      <c r="K4462" s="1">
        <v>3.8576098417243598E-5</v>
      </c>
      <c r="L4462">
        <v>0.80165144494379204</v>
      </c>
    </row>
    <row r="4463" spans="1:12" x14ac:dyDescent="0.2">
      <c r="A4463" t="s">
        <v>5115</v>
      </c>
      <c r="B4463" t="str">
        <f t="shared" si="191"/>
        <v>OSAVI</v>
      </c>
      <c r="C4463">
        <f>VLOOKUP(B4463,GDD!$D$1:$E$31,2)</f>
        <v>26</v>
      </c>
      <c r="D4463" t="s">
        <v>6180</v>
      </c>
      <c r="E4463" s="2">
        <v>20210910</v>
      </c>
      <c r="F4463" t="str">
        <f t="shared" si="192"/>
        <v>RS1</v>
      </c>
      <c r="G4463" t="s">
        <v>1139</v>
      </c>
      <c r="H4463" t="str">
        <f>VLOOKUP(E4463,GDD!$A$2:$B$57,2)</f>
        <v>900+</v>
      </c>
      <c r="I4463" cm="1">
        <f t="array" ref="I4463">IF(H4463="0-650",1,IF(H4463="650-900",2,IF(H4463="900+",3,NA)))</f>
        <v>3</v>
      </c>
      <c r="J4463">
        <v>1.4388859130292199E-2</v>
      </c>
      <c r="K4463">
        <v>1.7065184707866E-3</v>
      </c>
      <c r="L4463">
        <v>0.96197011955565703</v>
      </c>
    </row>
    <row r="4464" spans="1:12" x14ac:dyDescent="0.2">
      <c r="A4464" t="s">
        <v>5116</v>
      </c>
      <c r="B4464" t="str">
        <f t="shared" si="191"/>
        <v>PSRI</v>
      </c>
      <c r="C4464">
        <f>VLOOKUP(B4464,GDD!$D$1:$E$31,2)</f>
        <v>27</v>
      </c>
      <c r="D4464" t="s">
        <v>6180</v>
      </c>
      <c r="E4464" s="2">
        <v>20210910</v>
      </c>
      <c r="F4464" t="str">
        <f t="shared" si="192"/>
        <v>RS1</v>
      </c>
      <c r="G4464" t="s">
        <v>1139</v>
      </c>
      <c r="H4464" t="str">
        <f>VLOOKUP(E4464,GDD!$A$2:$B$57,2)</f>
        <v>900+</v>
      </c>
      <c r="I4464" cm="1">
        <f t="array" ref="I4464">IF(H4464="0-650",1,IF(H4464="650-900",2,IF(H4464="900+",3,NA)))</f>
        <v>3</v>
      </c>
      <c r="J4464">
        <v>7.1904021137024297E-3</v>
      </c>
      <c r="K4464">
        <v>1.1851229891543999E-3</v>
      </c>
      <c r="L4464">
        <v>0.947921170767273</v>
      </c>
    </row>
    <row r="4465" spans="1:12" x14ac:dyDescent="0.2">
      <c r="A4465" t="s">
        <v>5117</v>
      </c>
      <c r="B4465" t="str">
        <f t="shared" ref="B4465:B4528" si="193">LEFT(A4465,FIND("_2021",A4465)-1)</f>
        <v>Carte1</v>
      </c>
      <c r="C4465">
        <f>VLOOKUP(B4465,GDD!$D$1:$E$31,2)</f>
        <v>28</v>
      </c>
      <c r="D4465" t="s">
        <v>6180</v>
      </c>
      <c r="E4465" s="2">
        <v>20210910</v>
      </c>
      <c r="F4465" t="str">
        <f t="shared" ref="F4465:F4528" si="194">RIGHT(A4465,LEN(A4465)-LEN(E4465)-LEN(B4465)-2)</f>
        <v>RS1</v>
      </c>
      <c r="G4465" t="s">
        <v>1139</v>
      </c>
      <c r="H4465" t="str">
        <f>VLOOKUP(E4465,GDD!$A$2:$B$57,2)</f>
        <v>900+</v>
      </c>
      <c r="I4465" cm="1">
        <f t="array" ref="I4465">IF(H4465="0-650",1,IF(H4465="650-900",2,IF(H4465="900+",3,NA)))</f>
        <v>3</v>
      </c>
      <c r="J4465">
        <v>0.95631941654603403</v>
      </c>
      <c r="K4465">
        <v>0.37629064104915999</v>
      </c>
      <c r="L4465">
        <v>0.88404875751472101</v>
      </c>
    </row>
    <row r="4466" spans="1:12" x14ac:dyDescent="0.2">
      <c r="A4466" t="s">
        <v>5118</v>
      </c>
      <c r="B4466" t="str">
        <f t="shared" si="193"/>
        <v>VOG1</v>
      </c>
      <c r="C4466">
        <f>VLOOKUP(B4466,GDD!$D$1:$E$31,2)</f>
        <v>29</v>
      </c>
      <c r="D4466" t="s">
        <v>6180</v>
      </c>
      <c r="E4466" s="2">
        <v>20210910</v>
      </c>
      <c r="F4466" t="str">
        <f t="shared" si="194"/>
        <v>RS1</v>
      </c>
      <c r="G4466" t="s">
        <v>1139</v>
      </c>
      <c r="H4466" t="str">
        <f>VLOOKUP(E4466,GDD!$A$2:$B$57,2)</f>
        <v>900+</v>
      </c>
      <c r="I4466" cm="1">
        <f t="array" ref="I4466">IF(H4466="0-650",1,IF(H4466="650-900",2,IF(H4466="900+",3,NA)))</f>
        <v>3</v>
      </c>
      <c r="J4466">
        <v>2.6876989071449701E-2</v>
      </c>
      <c r="K4466">
        <v>5.8024533044733996E-3</v>
      </c>
      <c r="L4466">
        <v>0.93286794309835497</v>
      </c>
    </row>
    <row r="4467" spans="1:12" x14ac:dyDescent="0.2">
      <c r="A4467" t="s">
        <v>5119</v>
      </c>
      <c r="B4467" t="str">
        <f t="shared" si="193"/>
        <v>SR700670</v>
      </c>
      <c r="C4467">
        <f>VLOOKUP(B4467,GDD!$D$1:$E$31,2)</f>
        <v>30</v>
      </c>
      <c r="D4467" t="s">
        <v>6180</v>
      </c>
      <c r="E4467" s="2">
        <v>20210910</v>
      </c>
      <c r="F4467" t="str">
        <f t="shared" si="194"/>
        <v>RS1</v>
      </c>
      <c r="G4467" t="s">
        <v>1139</v>
      </c>
      <c r="H4467" t="str">
        <f>VLOOKUP(E4467,GDD!$A$2:$B$57,2)</f>
        <v>900+</v>
      </c>
      <c r="I4467" cm="1">
        <f t="array" ref="I4467">IF(H4467="0-650",1,IF(H4467="650-900",2,IF(H4467="900+",3,NA)))</f>
        <v>3</v>
      </c>
      <c r="J4467">
        <v>7.62445304728053E-3</v>
      </c>
      <c r="K4467">
        <v>8.9652828838891405E-4</v>
      </c>
      <c r="L4467">
        <v>0.96228302338324501</v>
      </c>
    </row>
    <row r="4468" spans="1:12" x14ac:dyDescent="0.2">
      <c r="A4468" t="s">
        <v>5120</v>
      </c>
      <c r="B4468" t="str">
        <f t="shared" si="193"/>
        <v>CC</v>
      </c>
      <c r="C4468">
        <f>VLOOKUP(B4468,GDD!$D$1:$E$31,2)</f>
        <v>1</v>
      </c>
      <c r="D4468" t="s">
        <v>6180</v>
      </c>
      <c r="E4468" s="2">
        <v>20210610</v>
      </c>
      <c r="F4468" t="str">
        <f t="shared" si="194"/>
        <v>RS2</v>
      </c>
      <c r="G4468" t="s">
        <v>1139</v>
      </c>
      <c r="H4468" t="str">
        <f>VLOOKUP(E4468,GDD!$A$2:$B$57,2)</f>
        <v>0-650</v>
      </c>
      <c r="I4468" cm="1">
        <f t="array" ref="I4468">IF(H4468="0-650",1,IF(H4468="650-900",2,IF(H4468="900+",3,NA)))</f>
        <v>1</v>
      </c>
      <c r="J4468">
        <v>9.30466999009376E-4</v>
      </c>
      <c r="K4468">
        <v>8.0509599937330495E-4</v>
      </c>
      <c r="L4468">
        <v>0.776144398235598</v>
      </c>
    </row>
    <row r="4469" spans="1:12" x14ac:dyDescent="0.2">
      <c r="A4469" t="s">
        <v>5121</v>
      </c>
      <c r="B4469" t="str">
        <f t="shared" si="193"/>
        <v>CC</v>
      </c>
      <c r="C4469">
        <f>VLOOKUP(B4469,GDD!$D$1:$E$31,2)</f>
        <v>1</v>
      </c>
      <c r="D4469" t="s">
        <v>6180</v>
      </c>
      <c r="E4469" s="2">
        <v>20210617</v>
      </c>
      <c r="F4469" t="str">
        <f t="shared" si="194"/>
        <v>RS2</v>
      </c>
      <c r="G4469" t="s">
        <v>1139</v>
      </c>
      <c r="H4469" t="str">
        <f>VLOOKUP(E4469,GDD!$A$2:$B$57,2)</f>
        <v>0-650</v>
      </c>
      <c r="I4469" cm="1">
        <f t="array" ref="I4469">IF(H4469="0-650",1,IF(H4469="650-900",2,IF(H4469="900+",3,NA)))</f>
        <v>1</v>
      </c>
      <c r="J4469">
        <v>1.1616973387084399E-3</v>
      </c>
      <c r="K4469">
        <v>7.4856632416172295E-4</v>
      </c>
      <c r="L4469">
        <v>0.82318688377887095</v>
      </c>
    </row>
    <row r="4470" spans="1:12" x14ac:dyDescent="0.2">
      <c r="A4470" t="s">
        <v>5122</v>
      </c>
      <c r="B4470" t="str">
        <f t="shared" si="193"/>
        <v>CC</v>
      </c>
      <c r="C4470">
        <f>VLOOKUP(B4470,GDD!$D$1:$E$31,2)</f>
        <v>1</v>
      </c>
      <c r="D4470" t="s">
        <v>6180</v>
      </c>
      <c r="E4470" s="2">
        <v>20210622</v>
      </c>
      <c r="F4470" t="str">
        <f t="shared" si="194"/>
        <v>RS2</v>
      </c>
      <c r="G4470" t="s">
        <v>1139</v>
      </c>
      <c r="H4470" t="str">
        <f>VLOOKUP(E4470,GDD!$A$2:$B$57,2)</f>
        <v>0-650</v>
      </c>
      <c r="I4470" cm="1">
        <f t="array" ref="I4470">IF(H4470="0-650",1,IF(H4470="650-900",2,IF(H4470="900+",3,NA)))</f>
        <v>1</v>
      </c>
      <c r="J4470">
        <v>8.2741441004689602E-4</v>
      </c>
      <c r="K4470">
        <v>5.5769585849603195E-4</v>
      </c>
      <c r="L4470">
        <v>0.81654373912270295</v>
      </c>
    </row>
    <row r="4471" spans="1:12" x14ac:dyDescent="0.2">
      <c r="A4471" t="s">
        <v>5123</v>
      </c>
      <c r="B4471" t="str">
        <f t="shared" si="193"/>
        <v>CC</v>
      </c>
      <c r="C4471">
        <f>VLOOKUP(B4471,GDD!$D$1:$E$31,2)</f>
        <v>1</v>
      </c>
      <c r="D4471" t="s">
        <v>6180</v>
      </c>
      <c r="E4471" s="2">
        <v>20210703</v>
      </c>
      <c r="F4471" t="str">
        <f t="shared" si="194"/>
        <v>RS2</v>
      </c>
      <c r="G4471" t="s">
        <v>1139</v>
      </c>
      <c r="H4471" t="str">
        <f>VLOOKUP(E4471,GDD!$A$2:$B$57,2)</f>
        <v>0-650</v>
      </c>
      <c r="I4471" cm="1">
        <f t="array" ref="I4471">IF(H4471="0-650",1,IF(H4471="650-900",2,IF(H4471="900+",3,NA)))</f>
        <v>1</v>
      </c>
      <c r="J4471">
        <v>5.2819165090055699E-4</v>
      </c>
      <c r="K4471">
        <v>6.3831440981361996E-4</v>
      </c>
      <c r="L4471">
        <v>0.712844723368805</v>
      </c>
    </row>
    <row r="4472" spans="1:12" x14ac:dyDescent="0.2">
      <c r="A4472" t="s">
        <v>5124</v>
      </c>
      <c r="B4472" t="str">
        <f t="shared" si="193"/>
        <v>CC</v>
      </c>
      <c r="C4472">
        <f>VLOOKUP(B4472,GDD!$D$1:$E$31,2)</f>
        <v>1</v>
      </c>
      <c r="D4472" t="s">
        <v>6180</v>
      </c>
      <c r="E4472" s="2">
        <v>20210719</v>
      </c>
      <c r="F4472" t="str">
        <f t="shared" si="194"/>
        <v>RS2</v>
      </c>
      <c r="G4472" t="s">
        <v>1139</v>
      </c>
      <c r="H4472" t="str">
        <f>VLOOKUP(E4472,GDD!$A$2:$B$57,2)</f>
        <v>650-900</v>
      </c>
      <c r="I4472" cm="1">
        <f t="array" ref="I4472">IF(H4472="0-650",1,IF(H4472="650-900",2,IF(H4472="900+",3,NA)))</f>
        <v>2</v>
      </c>
      <c r="J4472">
        <v>5.3523854926747899E-4</v>
      </c>
      <c r="K4472">
        <v>3.4890365025696298E-4</v>
      </c>
      <c r="L4472">
        <v>0.82149789956368302</v>
      </c>
    </row>
    <row r="4473" spans="1:12" x14ac:dyDescent="0.2">
      <c r="A4473" t="s">
        <v>5125</v>
      </c>
      <c r="B4473" t="str">
        <f t="shared" si="193"/>
        <v>CC</v>
      </c>
      <c r="C4473">
        <f>VLOOKUP(B4473,GDD!$D$1:$E$31,2)</f>
        <v>1</v>
      </c>
      <c r="D4473" t="s">
        <v>6180</v>
      </c>
      <c r="E4473" s="2">
        <v>20210727</v>
      </c>
      <c r="F4473" t="str">
        <f t="shared" si="194"/>
        <v>RS2</v>
      </c>
      <c r="G4473" t="s">
        <v>1139</v>
      </c>
      <c r="H4473" t="str">
        <f>VLOOKUP(E4473,GDD!$A$2:$B$57,2)</f>
        <v>650-900</v>
      </c>
      <c r="I4473" cm="1">
        <f t="array" ref="I4473">IF(H4473="0-650",1,IF(H4473="650-900",2,IF(H4473="900+",3,NA)))</f>
        <v>2</v>
      </c>
      <c r="J4473">
        <v>5.8537741834995699E-4</v>
      </c>
      <c r="K4473">
        <v>5.6216753553716499E-4</v>
      </c>
      <c r="L4473">
        <v>0.75750869761549999</v>
      </c>
    </row>
    <row r="4474" spans="1:12" x14ac:dyDescent="0.2">
      <c r="A4474" t="s">
        <v>5126</v>
      </c>
      <c r="B4474" t="str">
        <f t="shared" si="193"/>
        <v>CC</v>
      </c>
      <c r="C4474">
        <f>VLOOKUP(B4474,GDD!$D$1:$E$31,2)</f>
        <v>1</v>
      </c>
      <c r="D4474" t="s">
        <v>6180</v>
      </c>
      <c r="E4474" s="2">
        <v>20210802</v>
      </c>
      <c r="F4474" t="str">
        <f t="shared" si="194"/>
        <v>RS2</v>
      </c>
      <c r="G4474" t="s">
        <v>1139</v>
      </c>
      <c r="H4474" t="str">
        <f>VLOOKUP(E4474,GDD!$A$2:$B$57,2)</f>
        <v>650-900</v>
      </c>
      <c r="I4474" cm="1">
        <f t="array" ref="I4474">IF(H4474="0-650",1,IF(H4474="650-900",2,IF(H4474="900+",3,NA)))</f>
        <v>2</v>
      </c>
      <c r="J4474">
        <v>3.9674796976995198E-4</v>
      </c>
      <c r="K4474">
        <v>3.2250068992496002E-4</v>
      </c>
      <c r="L4474">
        <v>0.78681087998060695</v>
      </c>
    </row>
    <row r="4475" spans="1:12" x14ac:dyDescent="0.2">
      <c r="A4475" t="s">
        <v>5127</v>
      </c>
      <c r="B4475" t="str">
        <f t="shared" si="193"/>
        <v>CC</v>
      </c>
      <c r="C4475">
        <f>VLOOKUP(B4475,GDD!$D$1:$E$31,2)</f>
        <v>1</v>
      </c>
      <c r="D4475" t="s">
        <v>6180</v>
      </c>
      <c r="E4475" s="2">
        <v>20210808</v>
      </c>
      <c r="F4475" t="str">
        <f t="shared" si="194"/>
        <v>RS2</v>
      </c>
      <c r="G4475" t="s">
        <v>1139</v>
      </c>
      <c r="H4475" t="str">
        <f>VLOOKUP(E4475,GDD!$A$2:$B$57,2)</f>
        <v>900+</v>
      </c>
      <c r="I4475" cm="1">
        <f t="array" ref="I4475">IF(H4475="0-650",1,IF(H4475="650-900",2,IF(H4475="900+",3,NA)))</f>
        <v>3</v>
      </c>
      <c r="J4475">
        <v>4.41766000531797E-4</v>
      </c>
      <c r="K4475">
        <v>5.3222185423246096E-4</v>
      </c>
      <c r="L4475">
        <v>0.71347716549965901</v>
      </c>
    </row>
    <row r="4476" spans="1:12" x14ac:dyDescent="0.2">
      <c r="A4476" t="s">
        <v>5128</v>
      </c>
      <c r="B4476" t="str">
        <f t="shared" si="193"/>
        <v>CC</v>
      </c>
      <c r="C4476">
        <f>VLOOKUP(B4476,GDD!$D$1:$E$31,2)</f>
        <v>1</v>
      </c>
      <c r="D4476" t="s">
        <v>6180</v>
      </c>
      <c r="E4476" s="2">
        <v>20210816</v>
      </c>
      <c r="F4476" t="str">
        <f t="shared" si="194"/>
        <v>RS2</v>
      </c>
      <c r="G4476" t="s">
        <v>1139</v>
      </c>
      <c r="H4476" t="str">
        <f>VLOOKUP(E4476,GDD!$A$2:$B$57,2)</f>
        <v>900+</v>
      </c>
      <c r="I4476" cm="1">
        <f t="array" ref="I4476">IF(H4476="0-650",1,IF(H4476="650-900",2,IF(H4476="900+",3,NA)))</f>
        <v>3</v>
      </c>
      <c r="J4476">
        <v>4.47875606294504E-4</v>
      </c>
      <c r="K4476">
        <v>1.2861988581224101E-3</v>
      </c>
      <c r="L4476">
        <v>0.51091858697388703</v>
      </c>
    </row>
    <row r="4477" spans="1:12" x14ac:dyDescent="0.2">
      <c r="A4477" t="s">
        <v>5129</v>
      </c>
      <c r="B4477" t="str">
        <f t="shared" si="193"/>
        <v>CC</v>
      </c>
      <c r="C4477">
        <f>VLOOKUP(B4477,GDD!$D$1:$E$31,2)</f>
        <v>1</v>
      </c>
      <c r="D4477" t="s">
        <v>6180</v>
      </c>
      <c r="E4477" s="2">
        <v>20210822</v>
      </c>
      <c r="F4477" t="str">
        <f t="shared" si="194"/>
        <v>RS2</v>
      </c>
      <c r="G4477" t="s">
        <v>1139</v>
      </c>
      <c r="H4477" t="str">
        <f>VLOOKUP(E4477,GDD!$A$2:$B$57,2)</f>
        <v>900+</v>
      </c>
      <c r="I4477" cm="1">
        <f t="array" ref="I4477">IF(H4477="0-650",1,IF(H4477="650-900",2,IF(H4477="900+",3,NA)))</f>
        <v>3</v>
      </c>
      <c r="J4477">
        <v>6.3611333923988401E-4</v>
      </c>
      <c r="K4477">
        <v>1.2921334243238801E-3</v>
      </c>
      <c r="L4477">
        <v>0.59626803730049405</v>
      </c>
    </row>
    <row r="4478" spans="1:12" x14ac:dyDescent="0.2">
      <c r="A4478" t="s">
        <v>5130</v>
      </c>
      <c r="B4478" t="str">
        <f t="shared" si="193"/>
        <v>CC</v>
      </c>
      <c r="C4478">
        <f>VLOOKUP(B4478,GDD!$D$1:$E$31,2)</f>
        <v>1</v>
      </c>
      <c r="D4478" t="s">
        <v>6180</v>
      </c>
      <c r="E4478" s="2">
        <v>20210828</v>
      </c>
      <c r="F4478" t="str">
        <f t="shared" si="194"/>
        <v>RS2</v>
      </c>
      <c r="G4478" t="s">
        <v>1139</v>
      </c>
      <c r="H4478" t="str">
        <f>VLOOKUP(E4478,GDD!$A$2:$B$57,2)</f>
        <v>900+</v>
      </c>
      <c r="I4478" cm="1">
        <f t="array" ref="I4478">IF(H4478="0-650",1,IF(H4478="650-900",2,IF(H4478="900+",3,NA)))</f>
        <v>3</v>
      </c>
      <c r="J4478">
        <v>1.3758455243040901E-3</v>
      </c>
      <c r="K4478">
        <v>6.3560132766753998E-4</v>
      </c>
      <c r="L4478">
        <v>0.86655827714117495</v>
      </c>
    </row>
    <row r="4479" spans="1:12" x14ac:dyDescent="0.2">
      <c r="A4479" t="s">
        <v>5131</v>
      </c>
      <c r="B4479" t="str">
        <f t="shared" si="193"/>
        <v>CC</v>
      </c>
      <c r="C4479">
        <f>VLOOKUP(B4479,GDD!$D$1:$E$31,2)</f>
        <v>1</v>
      </c>
      <c r="D4479" t="s">
        <v>6180</v>
      </c>
      <c r="E4479" s="2">
        <v>20210906</v>
      </c>
      <c r="F4479" t="str">
        <f t="shared" si="194"/>
        <v>RS2</v>
      </c>
      <c r="G4479" t="s">
        <v>1139</v>
      </c>
      <c r="H4479" t="str">
        <f>VLOOKUP(E4479,GDD!$A$2:$B$57,2)</f>
        <v>900+</v>
      </c>
      <c r="I4479" cm="1">
        <f t="array" ref="I4479">IF(H4479="0-650",1,IF(H4479="650-900",2,IF(H4479="900+",3,NA)))</f>
        <v>3</v>
      </c>
      <c r="J4479">
        <v>3.5516009762600803E-2</v>
      </c>
      <c r="K4479">
        <v>5.0470147195600503E-3</v>
      </c>
      <c r="L4479">
        <v>0.95477384534005805</v>
      </c>
    </row>
    <row r="4480" spans="1:12" x14ac:dyDescent="0.2">
      <c r="A4480" t="s">
        <v>5132</v>
      </c>
      <c r="B4480" t="str">
        <f t="shared" si="193"/>
        <v>CC</v>
      </c>
      <c r="C4480">
        <f>VLOOKUP(B4480,GDD!$D$1:$E$31,2)</f>
        <v>1</v>
      </c>
      <c r="D4480" t="s">
        <v>6180</v>
      </c>
      <c r="E4480" s="2">
        <v>20210917</v>
      </c>
      <c r="F4480" t="str">
        <f t="shared" si="194"/>
        <v>RS2</v>
      </c>
      <c r="G4480" t="s">
        <v>1139</v>
      </c>
      <c r="H4480" t="str">
        <f>VLOOKUP(E4480,GDD!$A$2:$B$57,2)</f>
        <v>900+</v>
      </c>
      <c r="I4480" cm="1">
        <f t="array" ref="I4480">IF(H4480="0-650",1,IF(H4480="650-900",2,IF(H4480="900+",3,NA)))</f>
        <v>3</v>
      </c>
      <c r="J4480">
        <v>5.3834488486667997E-2</v>
      </c>
      <c r="K4480">
        <v>9.3911401537242097E-3</v>
      </c>
      <c r="L4480">
        <v>0.94504718203363902</v>
      </c>
    </row>
    <row r="4481" spans="1:12" x14ac:dyDescent="0.2">
      <c r="A4481" t="s">
        <v>5133</v>
      </c>
      <c r="B4481" t="str">
        <f t="shared" si="193"/>
        <v>height_30p</v>
      </c>
      <c r="C4481">
        <f>VLOOKUP(B4481,GDD!$D$1:$E$31,2)</f>
        <v>2</v>
      </c>
      <c r="D4481" t="s">
        <v>6180</v>
      </c>
      <c r="E4481" s="2">
        <v>20210604</v>
      </c>
      <c r="F4481" t="str">
        <f t="shared" si="194"/>
        <v>RS2</v>
      </c>
      <c r="G4481" t="s">
        <v>1139</v>
      </c>
      <c r="H4481" t="str">
        <f>VLOOKUP(E4481,GDD!$A$2:$B$57,2)</f>
        <v>0-650</v>
      </c>
      <c r="I4481" cm="1">
        <f t="array" ref="I4481">IF(H4481="0-650",1,IF(H4481="650-900",2,IF(H4481="900+",3,NA)))</f>
        <v>1</v>
      </c>
      <c r="J4481" s="1">
        <v>1.0166913799050501E-5</v>
      </c>
      <c r="K4481">
        <v>3.4986600314928601E-4</v>
      </c>
      <c r="L4481">
        <v>8.0187718391421497E-2</v>
      </c>
    </row>
    <row r="4482" spans="1:12" x14ac:dyDescent="0.2">
      <c r="A4482" t="s">
        <v>5134</v>
      </c>
      <c r="B4482" t="str">
        <f t="shared" si="193"/>
        <v>height_50p</v>
      </c>
      <c r="C4482">
        <f>VLOOKUP(B4482,GDD!$D$1:$E$31,2)</f>
        <v>3</v>
      </c>
      <c r="D4482" t="s">
        <v>6180</v>
      </c>
      <c r="E4482" s="2">
        <v>20210604</v>
      </c>
      <c r="F4482" t="str">
        <f t="shared" si="194"/>
        <v>RS2</v>
      </c>
      <c r="G4482" t="s">
        <v>1139</v>
      </c>
      <c r="H4482" t="str">
        <f>VLOOKUP(E4482,GDD!$A$2:$B$57,2)</f>
        <v>0-650</v>
      </c>
      <c r="I4482" cm="1">
        <f t="array" ref="I4482">IF(H4482="0-650",1,IF(H4482="650-900",2,IF(H4482="900+",3,NA)))</f>
        <v>1</v>
      </c>
      <c r="J4482" s="1">
        <v>2.7310628072112301E-5</v>
      </c>
      <c r="K4482">
        <v>3.1971043290611001E-4</v>
      </c>
      <c r="L4482">
        <v>0.20399216099372999</v>
      </c>
    </row>
    <row r="4483" spans="1:12" x14ac:dyDescent="0.2">
      <c r="A4483" t="s">
        <v>5135</v>
      </c>
      <c r="B4483" t="str">
        <f t="shared" si="193"/>
        <v>height_70p</v>
      </c>
      <c r="C4483">
        <f>VLOOKUP(B4483,GDD!$D$1:$E$31,2)</f>
        <v>4</v>
      </c>
      <c r="D4483" t="s">
        <v>6180</v>
      </c>
      <c r="E4483" s="2">
        <v>20210604</v>
      </c>
      <c r="F4483" t="str">
        <f t="shared" si="194"/>
        <v>RS2</v>
      </c>
      <c r="G4483" t="s">
        <v>1139</v>
      </c>
      <c r="H4483" t="str">
        <f>VLOOKUP(E4483,GDD!$A$2:$B$57,2)</f>
        <v>0-650</v>
      </c>
      <c r="I4483" cm="1">
        <f t="array" ref="I4483">IF(H4483="0-650",1,IF(H4483="650-900",2,IF(H4483="900+",3,NA)))</f>
        <v>1</v>
      </c>
      <c r="J4483" s="1">
        <v>3.7723522853173203E-5</v>
      </c>
      <c r="K4483">
        <v>3.2069964458770702E-4</v>
      </c>
      <c r="L4483">
        <v>0.26083968230637</v>
      </c>
    </row>
    <row r="4484" spans="1:12" x14ac:dyDescent="0.2">
      <c r="A4484" t="s">
        <v>5136</v>
      </c>
      <c r="B4484" t="str">
        <f t="shared" si="193"/>
        <v>height_90p</v>
      </c>
      <c r="C4484">
        <f>VLOOKUP(B4484,GDD!$D$1:$E$31,2)</f>
        <v>5</v>
      </c>
      <c r="D4484" t="s">
        <v>6180</v>
      </c>
      <c r="E4484" s="2">
        <v>20210604</v>
      </c>
      <c r="F4484" t="str">
        <f t="shared" si="194"/>
        <v>RS2</v>
      </c>
      <c r="G4484" t="s">
        <v>1139</v>
      </c>
      <c r="H4484" t="str">
        <f>VLOOKUP(E4484,GDD!$A$2:$B$57,2)</f>
        <v>0-650</v>
      </c>
      <c r="I4484" cm="1">
        <f t="array" ref="I4484">IF(H4484="0-650",1,IF(H4484="650-900",2,IF(H4484="900+",3,NA)))</f>
        <v>1</v>
      </c>
      <c r="J4484" s="1">
        <v>5.27324546822597E-5</v>
      </c>
      <c r="K4484">
        <v>3.4631688750178999E-4</v>
      </c>
      <c r="L4484">
        <v>0.31356371710254799</v>
      </c>
    </row>
    <row r="4485" spans="1:12" x14ac:dyDescent="0.2">
      <c r="A4485" t="s">
        <v>5137</v>
      </c>
      <c r="B4485" t="str">
        <f t="shared" si="193"/>
        <v>height_95p</v>
      </c>
      <c r="C4485">
        <f>VLOOKUP(B4485,GDD!$D$1:$E$31,2)</f>
        <v>6</v>
      </c>
      <c r="D4485" t="s">
        <v>6180</v>
      </c>
      <c r="E4485" s="2">
        <v>20210604</v>
      </c>
      <c r="F4485" t="str">
        <f t="shared" si="194"/>
        <v>RS2</v>
      </c>
      <c r="G4485" t="s">
        <v>1139</v>
      </c>
      <c r="H4485" t="str">
        <f>VLOOKUP(E4485,GDD!$A$2:$B$57,2)</f>
        <v>0-650</v>
      </c>
      <c r="I4485" cm="1">
        <f t="array" ref="I4485">IF(H4485="0-650",1,IF(H4485="650-900",2,IF(H4485="900+",3,NA)))</f>
        <v>1</v>
      </c>
      <c r="J4485" s="1">
        <v>4.7823165734218097E-5</v>
      </c>
      <c r="K4485">
        <v>3.8685788361740201E-4</v>
      </c>
      <c r="L4485">
        <v>0.27053005820820403</v>
      </c>
    </row>
    <row r="4486" spans="1:12" x14ac:dyDescent="0.2">
      <c r="A4486" t="s">
        <v>5138</v>
      </c>
      <c r="B4486" t="str">
        <f t="shared" si="193"/>
        <v>height_99p</v>
      </c>
      <c r="C4486">
        <f>VLOOKUP(B4486,GDD!$D$1:$E$31,2)</f>
        <v>7</v>
      </c>
      <c r="D4486" t="s">
        <v>6180</v>
      </c>
      <c r="E4486" s="2">
        <v>20210604</v>
      </c>
      <c r="F4486" t="str">
        <f t="shared" si="194"/>
        <v>RS2</v>
      </c>
      <c r="G4486" t="s">
        <v>1139</v>
      </c>
      <c r="H4486" t="str">
        <f>VLOOKUP(E4486,GDD!$A$2:$B$57,2)</f>
        <v>0-650</v>
      </c>
      <c r="I4486" cm="1">
        <f t="array" ref="I4486">IF(H4486="0-650",1,IF(H4486="650-900",2,IF(H4486="900+",3,NA)))</f>
        <v>1</v>
      </c>
      <c r="J4486" s="1">
        <v>1.9451240563214301E-5</v>
      </c>
      <c r="K4486">
        <v>5.0796829832600195E-4</v>
      </c>
      <c r="L4486">
        <v>0.103039824741462</v>
      </c>
    </row>
    <row r="4487" spans="1:12" x14ac:dyDescent="0.2">
      <c r="A4487" t="s">
        <v>5139</v>
      </c>
      <c r="B4487" t="str">
        <f t="shared" si="193"/>
        <v>canopy_cover_5p</v>
      </c>
      <c r="C4487">
        <f>VLOOKUP(B4487,GDD!$D$1:$E$31,2)</f>
        <v>8</v>
      </c>
      <c r="D4487" t="s">
        <v>6180</v>
      </c>
      <c r="E4487" s="2">
        <v>20210604</v>
      </c>
      <c r="F4487" t="str">
        <f t="shared" si="194"/>
        <v>RS2</v>
      </c>
      <c r="G4487" t="s">
        <v>1139</v>
      </c>
      <c r="H4487" t="str">
        <f>VLOOKUP(E4487,GDD!$A$2:$B$57,2)</f>
        <v>0-650</v>
      </c>
      <c r="I4487" cm="1">
        <f t="array" ref="I4487">IF(H4487="0-650",1,IF(H4487="650-900",2,IF(H4487="900+",3,NA)))</f>
        <v>1</v>
      </c>
      <c r="J4487">
        <v>0</v>
      </c>
      <c r="K4487">
        <v>178.84607443965501</v>
      </c>
      <c r="L4487">
        <v>0</v>
      </c>
    </row>
    <row r="4488" spans="1:12" x14ac:dyDescent="0.2">
      <c r="A4488" t="s">
        <v>5140</v>
      </c>
      <c r="B4488" t="str">
        <f t="shared" si="193"/>
        <v>pcanopy_cover_10p</v>
      </c>
      <c r="C4488">
        <f>VLOOKUP(B4488,GDD!$D$1:$E$31,2)</f>
        <v>9</v>
      </c>
      <c r="D4488" t="s">
        <v>6180</v>
      </c>
      <c r="E4488" s="2">
        <v>20210604</v>
      </c>
      <c r="F4488" t="str">
        <f t="shared" si="194"/>
        <v>RS2</v>
      </c>
      <c r="G4488" t="s">
        <v>1139</v>
      </c>
      <c r="H4488" t="str">
        <f>VLOOKUP(E4488,GDD!$A$2:$B$57,2)</f>
        <v>0-650</v>
      </c>
      <c r="I4488" cm="1">
        <f t="array" ref="I4488">IF(H4488="0-650",1,IF(H4488="650-900",2,IF(H4488="900+",3,NA)))</f>
        <v>1</v>
      </c>
      <c r="J4488">
        <v>0</v>
      </c>
      <c r="K4488">
        <v>178.62771156609199</v>
      </c>
      <c r="L4488">
        <v>0</v>
      </c>
    </row>
    <row r="4489" spans="1:12" x14ac:dyDescent="0.2">
      <c r="A4489" t="s">
        <v>5141</v>
      </c>
      <c r="B4489" t="str">
        <f t="shared" si="193"/>
        <v>canopy_cover_20p</v>
      </c>
      <c r="C4489">
        <f>VLOOKUP(B4489,GDD!$D$1:$E$31,2)</f>
        <v>10</v>
      </c>
      <c r="D4489" t="s">
        <v>6180</v>
      </c>
      <c r="E4489" s="2">
        <v>20210604</v>
      </c>
      <c r="F4489" t="str">
        <f t="shared" si="194"/>
        <v>RS2</v>
      </c>
      <c r="G4489" t="s">
        <v>1139</v>
      </c>
      <c r="H4489" t="str">
        <f>VLOOKUP(E4489,GDD!$A$2:$B$57,2)</f>
        <v>0-650</v>
      </c>
      <c r="I4489" cm="1">
        <f t="array" ref="I4489">IF(H4489="0-650",1,IF(H4489="650-900",2,IF(H4489="900+",3,NA)))</f>
        <v>1</v>
      </c>
      <c r="J4489">
        <v>0</v>
      </c>
      <c r="K4489">
        <v>165.40001824712601</v>
      </c>
      <c r="L4489">
        <v>0</v>
      </c>
    </row>
    <row r="4490" spans="1:12" x14ac:dyDescent="0.2">
      <c r="A4490" t="s">
        <v>5142</v>
      </c>
      <c r="B4490" t="str">
        <f t="shared" si="193"/>
        <v>canopy_cover_30p</v>
      </c>
      <c r="C4490">
        <f>VLOOKUP(B4490,GDD!$D$1:$E$31,2)</f>
        <v>11</v>
      </c>
      <c r="D4490" t="s">
        <v>6180</v>
      </c>
      <c r="E4490" s="2">
        <v>20210604</v>
      </c>
      <c r="F4490" t="str">
        <f t="shared" si="194"/>
        <v>RS2</v>
      </c>
      <c r="G4490" t="s">
        <v>1139</v>
      </c>
      <c r="H4490" t="str">
        <f>VLOOKUP(E4490,GDD!$A$2:$B$57,2)</f>
        <v>0-650</v>
      </c>
      <c r="I4490" cm="1">
        <f t="array" ref="I4490">IF(H4490="0-650",1,IF(H4490="650-900",2,IF(H4490="900+",3,NA)))</f>
        <v>1</v>
      </c>
      <c r="J4490">
        <v>0</v>
      </c>
      <c r="K4490">
        <v>121.079267816092</v>
      </c>
      <c r="L4490">
        <v>0</v>
      </c>
    </row>
    <row r="4491" spans="1:12" x14ac:dyDescent="0.2">
      <c r="A4491" t="s">
        <v>5143</v>
      </c>
      <c r="B4491" t="str">
        <f t="shared" si="193"/>
        <v>canopy_cover_40p</v>
      </c>
      <c r="C4491">
        <f>VLOOKUP(B4491,GDD!$D$1:$E$31,2)</f>
        <v>12</v>
      </c>
      <c r="D4491" t="s">
        <v>6180</v>
      </c>
      <c r="E4491" s="2">
        <v>20210604</v>
      </c>
      <c r="F4491" t="str">
        <f t="shared" si="194"/>
        <v>RS2</v>
      </c>
      <c r="G4491" t="s">
        <v>1139</v>
      </c>
      <c r="H4491" t="str">
        <f>VLOOKUP(E4491,GDD!$A$2:$B$57,2)</f>
        <v>0-650</v>
      </c>
      <c r="I4491" cm="1">
        <f t="array" ref="I4491">IF(H4491="0-650",1,IF(H4491="650-900",2,IF(H4491="900+",3,NA)))</f>
        <v>1</v>
      </c>
      <c r="J4491">
        <v>0</v>
      </c>
      <c r="K4491">
        <v>66.936285660919495</v>
      </c>
      <c r="L4491">
        <v>0</v>
      </c>
    </row>
    <row r="4492" spans="1:12" x14ac:dyDescent="0.2">
      <c r="A4492" t="s">
        <v>5144</v>
      </c>
      <c r="B4492" t="str">
        <f t="shared" si="193"/>
        <v>canopy_cover_50p</v>
      </c>
      <c r="C4492">
        <f>VLOOKUP(B4492,GDD!$D$1:$E$31,2)</f>
        <v>13</v>
      </c>
      <c r="D4492" t="s">
        <v>6180</v>
      </c>
      <c r="E4492" s="2">
        <v>20210604</v>
      </c>
      <c r="F4492" t="str">
        <f t="shared" si="194"/>
        <v>RS2</v>
      </c>
      <c r="G4492" t="s">
        <v>1139</v>
      </c>
      <c r="H4492" t="str">
        <f>VLOOKUP(E4492,GDD!$A$2:$B$57,2)</f>
        <v>0-650</v>
      </c>
      <c r="I4492" cm="1">
        <f t="array" ref="I4492">IF(H4492="0-650",1,IF(H4492="650-900",2,IF(H4492="900+",3,NA)))</f>
        <v>1</v>
      </c>
      <c r="J4492">
        <v>0</v>
      </c>
      <c r="K4492">
        <v>28.835235704022999</v>
      </c>
      <c r="L4492">
        <v>0</v>
      </c>
    </row>
    <row r="4493" spans="1:12" x14ac:dyDescent="0.2">
      <c r="A4493" t="s">
        <v>5145</v>
      </c>
      <c r="B4493" t="str">
        <f t="shared" si="193"/>
        <v>canopy_cover_75p</v>
      </c>
      <c r="C4493">
        <f>VLOOKUP(B4493,GDD!$D$1:$E$31,2)</f>
        <v>14</v>
      </c>
      <c r="D4493" t="s">
        <v>6180</v>
      </c>
      <c r="E4493" s="2">
        <v>20210604</v>
      </c>
      <c r="F4493" t="str">
        <f t="shared" si="194"/>
        <v>RS2</v>
      </c>
      <c r="G4493" t="s">
        <v>1139</v>
      </c>
      <c r="H4493" t="str">
        <f>VLOOKUP(E4493,GDD!$A$2:$B$57,2)</f>
        <v>0-650</v>
      </c>
      <c r="I4493" cm="1">
        <f t="array" ref="I4493">IF(H4493="0-650",1,IF(H4493="650-900",2,IF(H4493="900+",3,NA)))</f>
        <v>1</v>
      </c>
      <c r="J4493">
        <v>0</v>
      </c>
      <c r="K4493">
        <v>1.6353234051724099</v>
      </c>
      <c r="L4493">
        <v>0</v>
      </c>
    </row>
    <row r="4494" spans="1:12" x14ac:dyDescent="0.2">
      <c r="A4494" t="s">
        <v>5146</v>
      </c>
      <c r="B4494" t="str">
        <f t="shared" si="193"/>
        <v>standard_deviation_ht</v>
      </c>
      <c r="C4494">
        <f>VLOOKUP(B4494,GDD!$D$1:$E$31,2)</f>
        <v>15</v>
      </c>
      <c r="D4494" t="s">
        <v>6180</v>
      </c>
      <c r="E4494" s="2">
        <v>20210604</v>
      </c>
      <c r="F4494" t="str">
        <f t="shared" si="194"/>
        <v>RS2</v>
      </c>
      <c r="G4494" t="s">
        <v>1139</v>
      </c>
      <c r="H4494" t="str">
        <f>VLOOKUP(E4494,GDD!$A$2:$B$57,2)</f>
        <v>0-650</v>
      </c>
      <c r="I4494" cm="1">
        <f t="array" ref="I4494">IF(H4494="0-650",1,IF(H4494="650-900",2,IF(H4494="900+",3,NA)))</f>
        <v>1</v>
      </c>
      <c r="J4494">
        <v>0</v>
      </c>
      <c r="K4494" s="1">
        <v>2.5499192284814201E-5</v>
      </c>
      <c r="L4494">
        <v>0</v>
      </c>
    </row>
    <row r="4495" spans="1:12" x14ac:dyDescent="0.2">
      <c r="A4495" t="s">
        <v>5147</v>
      </c>
      <c r="B4495" t="str">
        <f t="shared" si="193"/>
        <v>quadratic_mean_ht</v>
      </c>
      <c r="C4495">
        <f>VLOOKUP(B4495,GDD!$D$1:$E$31,2)</f>
        <v>16</v>
      </c>
      <c r="D4495" t="s">
        <v>6180</v>
      </c>
      <c r="E4495" s="2">
        <v>20210604</v>
      </c>
      <c r="F4495" t="str">
        <f t="shared" si="194"/>
        <v>RS2</v>
      </c>
      <c r="G4495" t="s">
        <v>1139</v>
      </c>
      <c r="H4495" t="str">
        <f>VLOOKUP(E4495,GDD!$A$2:$B$57,2)</f>
        <v>0-650</v>
      </c>
      <c r="I4495" cm="1">
        <f t="array" ref="I4495">IF(H4495="0-650",1,IF(H4495="650-900",2,IF(H4495="900+",3,NA)))</f>
        <v>1</v>
      </c>
      <c r="J4495" s="1">
        <v>3.04831863793577E-5</v>
      </c>
      <c r="K4495">
        <v>3.09528424323652E-4</v>
      </c>
      <c r="L4495">
        <v>0.22806628520740799</v>
      </c>
    </row>
    <row r="4496" spans="1:12" x14ac:dyDescent="0.2">
      <c r="A4496" t="s">
        <v>5148</v>
      </c>
      <c r="B4496" t="str">
        <f t="shared" si="193"/>
        <v>skewness_ht</v>
      </c>
      <c r="C4496">
        <f>VLOOKUP(B4496,GDD!$D$1:$E$31,2)</f>
        <v>17</v>
      </c>
      <c r="D4496" t="s">
        <v>6180</v>
      </c>
      <c r="E4496" s="2">
        <v>20210604</v>
      </c>
      <c r="F4496" t="str">
        <f t="shared" si="194"/>
        <v>RS2</v>
      </c>
      <c r="G4496" t="s">
        <v>1139</v>
      </c>
      <c r="H4496" t="str">
        <f>VLOOKUP(E4496,GDD!$A$2:$B$57,2)</f>
        <v>0-650</v>
      </c>
      <c r="I4496" cm="1">
        <f t="array" ref="I4496">IF(H4496="0-650",1,IF(H4496="650-900",2,IF(H4496="900+",3,NA)))</f>
        <v>1</v>
      </c>
      <c r="J4496">
        <v>0</v>
      </c>
      <c r="K4496">
        <v>9.8780363856868503E-2</v>
      </c>
      <c r="L4496">
        <v>0</v>
      </c>
    </row>
    <row r="4497" spans="1:12" x14ac:dyDescent="0.2">
      <c r="A4497" t="s">
        <v>5149</v>
      </c>
      <c r="B4497" t="str">
        <f t="shared" si="193"/>
        <v>kurtosis_ht</v>
      </c>
      <c r="C4497">
        <f>VLOOKUP(B4497,GDD!$D$1:$E$31,2)</f>
        <v>18</v>
      </c>
      <c r="D4497" t="s">
        <v>6180</v>
      </c>
      <c r="E4497" s="2">
        <v>20210604</v>
      </c>
      <c r="F4497" t="str">
        <f t="shared" si="194"/>
        <v>RS2</v>
      </c>
      <c r="G4497" t="s">
        <v>1139</v>
      </c>
      <c r="H4497" t="str">
        <f>VLOOKUP(E4497,GDD!$A$2:$B$57,2)</f>
        <v>0-650</v>
      </c>
      <c r="I4497" cm="1">
        <f t="array" ref="I4497">IF(H4497="0-650",1,IF(H4497="650-900",2,IF(H4497="900+",3,NA)))</f>
        <v>1</v>
      </c>
      <c r="J4497">
        <v>0</v>
      </c>
      <c r="K4497">
        <v>0.92935148138096102</v>
      </c>
      <c r="L4497">
        <v>0</v>
      </c>
    </row>
    <row r="4498" spans="1:12" x14ac:dyDescent="0.2">
      <c r="A4498" t="s">
        <v>5150</v>
      </c>
      <c r="B4498" t="str">
        <f t="shared" si="193"/>
        <v>variation_ht</v>
      </c>
      <c r="C4498">
        <f>VLOOKUP(B4498,GDD!$D$1:$E$31,2)</f>
        <v>19</v>
      </c>
      <c r="D4498" t="s">
        <v>6180</v>
      </c>
      <c r="E4498" s="2">
        <v>20210604</v>
      </c>
      <c r="F4498" t="str">
        <f t="shared" si="194"/>
        <v>RS2</v>
      </c>
      <c r="G4498" t="s">
        <v>1139</v>
      </c>
      <c r="H4498" t="str">
        <f>VLOOKUP(E4498,GDD!$A$2:$B$57,2)</f>
        <v>0-650</v>
      </c>
      <c r="I4498" cm="1">
        <f t="array" ref="I4498">IF(H4498="0-650",1,IF(H4498="650-900",2,IF(H4498="900+",3,NA)))</f>
        <v>1</v>
      </c>
      <c r="J4498">
        <v>0</v>
      </c>
      <c r="K4498">
        <v>8.2679602002768901E-3</v>
      </c>
      <c r="L4498">
        <v>0</v>
      </c>
    </row>
    <row r="4499" spans="1:12" x14ac:dyDescent="0.2">
      <c r="A4499" t="s">
        <v>5151</v>
      </c>
      <c r="B4499" t="str">
        <f t="shared" si="193"/>
        <v>plot_volume</v>
      </c>
      <c r="C4499">
        <f>VLOOKUP(B4499,GDD!$D$1:$E$31,2)</f>
        <v>20</v>
      </c>
      <c r="D4499" t="s">
        <v>6180</v>
      </c>
      <c r="E4499" s="2">
        <v>20210604</v>
      </c>
      <c r="F4499" t="str">
        <f t="shared" si="194"/>
        <v>RS2</v>
      </c>
      <c r="G4499" t="s">
        <v>1139</v>
      </c>
      <c r="H4499" t="str">
        <f>VLOOKUP(E4499,GDD!$A$2:$B$57,2)</f>
        <v>0-650</v>
      </c>
      <c r="I4499" cm="1">
        <f t="array" ref="I4499">IF(H4499="0-650",1,IF(H4499="650-900",2,IF(H4499="900+",3,NA)))</f>
        <v>1</v>
      </c>
      <c r="J4499">
        <v>0</v>
      </c>
      <c r="K4499" s="1">
        <v>2.03310725428316E-7</v>
      </c>
      <c r="L4499">
        <v>0</v>
      </c>
    </row>
    <row r="4500" spans="1:12" x14ac:dyDescent="0.2">
      <c r="A4500" t="s">
        <v>5152</v>
      </c>
      <c r="B4500" t="str">
        <f t="shared" si="193"/>
        <v>height_30p</v>
      </c>
      <c r="C4500">
        <f>VLOOKUP(B4500,GDD!$D$1:$E$31,2)</f>
        <v>2</v>
      </c>
      <c r="D4500" t="s">
        <v>6180</v>
      </c>
      <c r="E4500" s="2">
        <v>20210616</v>
      </c>
      <c r="F4500" t="str">
        <f t="shared" si="194"/>
        <v>RS2</v>
      </c>
      <c r="G4500" t="s">
        <v>1139</v>
      </c>
      <c r="H4500" t="str">
        <f>VLOOKUP(E4500,GDD!$A$2:$B$57,2)</f>
        <v>0-650</v>
      </c>
      <c r="I4500" cm="1">
        <f t="array" ref="I4500">IF(H4500="0-650",1,IF(H4500="650-900",2,IF(H4500="900+",3,NA)))</f>
        <v>1</v>
      </c>
      <c r="J4500">
        <v>0</v>
      </c>
      <c r="K4500">
        <v>9.2836117456894605E-4</v>
      </c>
      <c r="L4500">
        <v>0</v>
      </c>
    </row>
    <row r="4501" spans="1:12" x14ac:dyDescent="0.2">
      <c r="A4501" t="s">
        <v>5153</v>
      </c>
      <c r="B4501" t="str">
        <f t="shared" si="193"/>
        <v>height_50p</v>
      </c>
      <c r="C4501">
        <f>VLOOKUP(B4501,GDD!$D$1:$E$31,2)</f>
        <v>3</v>
      </c>
      <c r="D4501" t="s">
        <v>6180</v>
      </c>
      <c r="E4501" s="2">
        <v>20210616</v>
      </c>
      <c r="F4501" t="str">
        <f t="shared" si="194"/>
        <v>RS2</v>
      </c>
      <c r="G4501" t="s">
        <v>1139</v>
      </c>
      <c r="H4501" t="str">
        <f>VLOOKUP(E4501,GDD!$A$2:$B$57,2)</f>
        <v>0-650</v>
      </c>
      <c r="I4501" cm="1">
        <f t="array" ref="I4501">IF(H4501="0-650",1,IF(H4501="650-900",2,IF(H4501="900+",3,NA)))</f>
        <v>1</v>
      </c>
      <c r="J4501" s="1">
        <v>5.1696890937153803E-6</v>
      </c>
      <c r="K4501">
        <v>1.0348237106988299E-3</v>
      </c>
      <c r="L4501">
        <v>1.47658605027766E-2</v>
      </c>
    </row>
    <row r="4502" spans="1:12" x14ac:dyDescent="0.2">
      <c r="A4502" t="s">
        <v>5154</v>
      </c>
      <c r="B4502" t="str">
        <f t="shared" si="193"/>
        <v>height_70p</v>
      </c>
      <c r="C4502">
        <f>VLOOKUP(B4502,GDD!$D$1:$E$31,2)</f>
        <v>4</v>
      </c>
      <c r="D4502" t="s">
        <v>6180</v>
      </c>
      <c r="E4502" s="2">
        <v>20210616</v>
      </c>
      <c r="F4502" t="str">
        <f t="shared" si="194"/>
        <v>RS2</v>
      </c>
      <c r="G4502" t="s">
        <v>1139</v>
      </c>
      <c r="H4502" t="str">
        <f>VLOOKUP(E4502,GDD!$A$2:$B$57,2)</f>
        <v>0-650</v>
      </c>
      <c r="I4502" cm="1">
        <f t="array" ref="I4502">IF(H4502="0-650",1,IF(H4502="650-900",2,IF(H4502="900+",3,NA)))</f>
        <v>1</v>
      </c>
      <c r="J4502">
        <v>1.9223761424160199E-4</v>
      </c>
      <c r="K4502">
        <v>7.2014626458182895E-4</v>
      </c>
      <c r="L4502">
        <v>0.44469968979324498</v>
      </c>
    </row>
    <row r="4503" spans="1:12" x14ac:dyDescent="0.2">
      <c r="A4503" t="s">
        <v>5155</v>
      </c>
      <c r="B4503" t="str">
        <f t="shared" si="193"/>
        <v>height_90p</v>
      </c>
      <c r="C4503">
        <f>VLOOKUP(B4503,GDD!$D$1:$E$31,2)</f>
        <v>5</v>
      </c>
      <c r="D4503" t="s">
        <v>6180</v>
      </c>
      <c r="E4503" s="2">
        <v>20210616</v>
      </c>
      <c r="F4503" t="str">
        <f t="shared" si="194"/>
        <v>RS2</v>
      </c>
      <c r="G4503" t="s">
        <v>1139</v>
      </c>
      <c r="H4503" t="str">
        <f>VLOOKUP(E4503,GDD!$A$2:$B$57,2)</f>
        <v>0-650</v>
      </c>
      <c r="I4503" cm="1">
        <f t="array" ref="I4503">IF(H4503="0-650",1,IF(H4503="650-900",2,IF(H4503="900+",3,NA)))</f>
        <v>1</v>
      </c>
      <c r="J4503">
        <v>3.8849630681158401E-4</v>
      </c>
      <c r="K4503">
        <v>4.8667386753814399E-4</v>
      </c>
      <c r="L4503">
        <v>0.70543225456901604</v>
      </c>
    </row>
    <row r="4504" spans="1:12" x14ac:dyDescent="0.2">
      <c r="A4504" t="s">
        <v>5156</v>
      </c>
      <c r="B4504" t="str">
        <f t="shared" si="193"/>
        <v>height_95p</v>
      </c>
      <c r="C4504">
        <f>VLOOKUP(B4504,GDD!$D$1:$E$31,2)</f>
        <v>6</v>
      </c>
      <c r="D4504" t="s">
        <v>6180</v>
      </c>
      <c r="E4504" s="2">
        <v>20210616</v>
      </c>
      <c r="F4504" t="str">
        <f t="shared" si="194"/>
        <v>RS2</v>
      </c>
      <c r="G4504" t="s">
        <v>1139</v>
      </c>
      <c r="H4504" t="str">
        <f>VLOOKUP(E4504,GDD!$A$2:$B$57,2)</f>
        <v>0-650</v>
      </c>
      <c r="I4504" cm="1">
        <f t="array" ref="I4504">IF(H4504="0-650",1,IF(H4504="650-900",2,IF(H4504="900+",3,NA)))</f>
        <v>1</v>
      </c>
      <c r="J4504">
        <v>4.1728276918132101E-4</v>
      </c>
      <c r="K4504">
        <v>4.72352677018102E-4</v>
      </c>
      <c r="L4504">
        <v>0.72604546613335996</v>
      </c>
    </row>
    <row r="4505" spans="1:12" x14ac:dyDescent="0.2">
      <c r="A4505" t="s">
        <v>5157</v>
      </c>
      <c r="B4505" t="str">
        <f t="shared" si="193"/>
        <v>height_99p</v>
      </c>
      <c r="C4505">
        <f>VLOOKUP(B4505,GDD!$D$1:$E$31,2)</f>
        <v>7</v>
      </c>
      <c r="D4505" t="s">
        <v>6180</v>
      </c>
      <c r="E4505" s="2">
        <v>20210616</v>
      </c>
      <c r="F4505" t="str">
        <f t="shared" si="194"/>
        <v>RS2</v>
      </c>
      <c r="G4505" t="s">
        <v>1139</v>
      </c>
      <c r="H4505" t="str">
        <f>VLOOKUP(E4505,GDD!$A$2:$B$57,2)</f>
        <v>0-650</v>
      </c>
      <c r="I4505" cm="1">
        <f t="array" ref="I4505">IF(H4505="0-650",1,IF(H4505="650-900",2,IF(H4505="900+",3,NA)))</f>
        <v>1</v>
      </c>
      <c r="J4505">
        <v>4.2284826607124297E-4</v>
      </c>
      <c r="K4505">
        <v>5.7481926058499202E-4</v>
      </c>
      <c r="L4505">
        <v>0.68816834751590605</v>
      </c>
    </row>
    <row r="4506" spans="1:12" x14ac:dyDescent="0.2">
      <c r="A4506" t="s">
        <v>5158</v>
      </c>
      <c r="B4506" t="str">
        <f t="shared" si="193"/>
        <v>canopy_cover_5p</v>
      </c>
      <c r="C4506">
        <f>VLOOKUP(B4506,GDD!$D$1:$E$31,2)</f>
        <v>8</v>
      </c>
      <c r="D4506" t="s">
        <v>6180</v>
      </c>
      <c r="E4506" s="2">
        <v>20210616</v>
      </c>
      <c r="F4506" t="str">
        <f t="shared" si="194"/>
        <v>RS2</v>
      </c>
      <c r="G4506" t="s">
        <v>1139</v>
      </c>
      <c r="H4506" t="str">
        <f>VLOOKUP(E4506,GDD!$A$2:$B$57,2)</f>
        <v>0-650</v>
      </c>
      <c r="I4506" cm="1">
        <f t="array" ref="I4506">IF(H4506="0-650",1,IF(H4506="650-900",2,IF(H4506="900+",3,NA)))</f>
        <v>1</v>
      </c>
      <c r="J4506">
        <v>10.8715185035479</v>
      </c>
      <c r="K4506">
        <v>43.4784202612922</v>
      </c>
      <c r="L4506">
        <v>0.42861453609588601</v>
      </c>
    </row>
    <row r="4507" spans="1:12" x14ac:dyDescent="0.2">
      <c r="A4507" t="s">
        <v>5159</v>
      </c>
      <c r="B4507" t="str">
        <f t="shared" si="193"/>
        <v>pcanopy_cover_10p</v>
      </c>
      <c r="C4507">
        <f>VLOOKUP(B4507,GDD!$D$1:$E$31,2)</f>
        <v>9</v>
      </c>
      <c r="D4507" t="s">
        <v>6180</v>
      </c>
      <c r="E4507" s="2">
        <v>20210616</v>
      </c>
      <c r="F4507" t="str">
        <f t="shared" si="194"/>
        <v>RS2</v>
      </c>
      <c r="G4507" t="s">
        <v>1139</v>
      </c>
      <c r="H4507" t="str">
        <f>VLOOKUP(E4507,GDD!$A$2:$B$57,2)</f>
        <v>0-650</v>
      </c>
      <c r="I4507" cm="1">
        <f t="array" ref="I4507">IF(H4507="0-650",1,IF(H4507="650-900",2,IF(H4507="900+",3,NA)))</f>
        <v>1</v>
      </c>
      <c r="J4507">
        <v>9.5518441288201803</v>
      </c>
      <c r="K4507">
        <v>30.023346937927901</v>
      </c>
      <c r="L4507">
        <v>0.488344915860562</v>
      </c>
    </row>
    <row r="4508" spans="1:12" x14ac:dyDescent="0.2">
      <c r="A4508" t="s">
        <v>5160</v>
      </c>
      <c r="B4508" t="str">
        <f t="shared" si="193"/>
        <v>canopy_cover_20p</v>
      </c>
      <c r="C4508">
        <f>VLOOKUP(B4508,GDD!$D$1:$E$31,2)</f>
        <v>10</v>
      </c>
      <c r="D4508" t="s">
        <v>6180</v>
      </c>
      <c r="E4508" s="2">
        <v>20210616</v>
      </c>
      <c r="F4508" t="str">
        <f t="shared" si="194"/>
        <v>RS2</v>
      </c>
      <c r="G4508" t="s">
        <v>1139</v>
      </c>
      <c r="H4508" t="str">
        <f>VLOOKUP(E4508,GDD!$A$2:$B$57,2)</f>
        <v>0-650</v>
      </c>
      <c r="I4508" cm="1">
        <f t="array" ref="I4508">IF(H4508="0-650",1,IF(H4508="650-900",2,IF(H4508="900+",3,NA)))</f>
        <v>1</v>
      </c>
      <c r="J4508">
        <v>7.0256519633822796</v>
      </c>
      <c r="K4508">
        <v>10.322284741377199</v>
      </c>
      <c r="L4508">
        <v>0.67125686692518605</v>
      </c>
    </row>
    <row r="4509" spans="1:12" x14ac:dyDescent="0.2">
      <c r="A4509" t="s">
        <v>5161</v>
      </c>
      <c r="B4509" t="str">
        <f t="shared" si="193"/>
        <v>canopy_cover_30p</v>
      </c>
      <c r="C4509">
        <f>VLOOKUP(B4509,GDD!$D$1:$E$31,2)</f>
        <v>11</v>
      </c>
      <c r="D4509" t="s">
        <v>6180</v>
      </c>
      <c r="E4509" s="2">
        <v>20210616</v>
      </c>
      <c r="F4509" t="str">
        <f t="shared" si="194"/>
        <v>RS2</v>
      </c>
      <c r="G4509" t="s">
        <v>1139</v>
      </c>
      <c r="H4509" t="str">
        <f>VLOOKUP(E4509,GDD!$A$2:$B$57,2)</f>
        <v>0-650</v>
      </c>
      <c r="I4509" cm="1">
        <f t="array" ref="I4509">IF(H4509="0-650",1,IF(H4509="650-900",2,IF(H4509="900+",3,NA)))</f>
        <v>1</v>
      </c>
      <c r="J4509">
        <v>6.2804689178330202</v>
      </c>
      <c r="K4509">
        <v>4.9442434110254796</v>
      </c>
      <c r="L4509">
        <v>0.79213335028362397</v>
      </c>
    </row>
    <row r="4510" spans="1:12" x14ac:dyDescent="0.2">
      <c r="A4510" t="s">
        <v>5162</v>
      </c>
      <c r="B4510" t="str">
        <f t="shared" si="193"/>
        <v>canopy_cover_40p</v>
      </c>
      <c r="C4510">
        <f>VLOOKUP(B4510,GDD!$D$1:$E$31,2)</f>
        <v>12</v>
      </c>
      <c r="D4510" t="s">
        <v>6180</v>
      </c>
      <c r="E4510" s="2">
        <v>20210616</v>
      </c>
      <c r="F4510" t="str">
        <f t="shared" si="194"/>
        <v>RS2</v>
      </c>
      <c r="G4510" t="s">
        <v>1139</v>
      </c>
      <c r="H4510" t="str">
        <f>VLOOKUP(E4510,GDD!$A$2:$B$57,2)</f>
        <v>0-650</v>
      </c>
      <c r="I4510" cm="1">
        <f t="array" ref="I4510">IF(H4510="0-650",1,IF(H4510="650-900",2,IF(H4510="900+",3,NA)))</f>
        <v>1</v>
      </c>
      <c r="J4510">
        <v>5.2205798605457803</v>
      </c>
      <c r="K4510">
        <v>3.2986780482629201</v>
      </c>
      <c r="L4510">
        <v>0.82602292245604503</v>
      </c>
    </row>
    <row r="4511" spans="1:12" x14ac:dyDescent="0.2">
      <c r="A4511" t="s">
        <v>5163</v>
      </c>
      <c r="B4511" t="str">
        <f t="shared" si="193"/>
        <v>canopy_cover_50p</v>
      </c>
      <c r="C4511">
        <f>VLOOKUP(B4511,GDD!$D$1:$E$31,2)</f>
        <v>13</v>
      </c>
      <c r="D4511" t="s">
        <v>6180</v>
      </c>
      <c r="E4511" s="2">
        <v>20210616</v>
      </c>
      <c r="F4511" t="str">
        <f t="shared" si="194"/>
        <v>RS2</v>
      </c>
      <c r="G4511" t="s">
        <v>1139</v>
      </c>
      <c r="H4511" t="str">
        <f>VLOOKUP(E4511,GDD!$A$2:$B$57,2)</f>
        <v>0-650</v>
      </c>
      <c r="I4511" cm="1">
        <f t="array" ref="I4511">IF(H4511="0-650",1,IF(H4511="650-900",2,IF(H4511="900+",3,NA)))</f>
        <v>1</v>
      </c>
      <c r="J4511">
        <v>4.0090427810780298</v>
      </c>
      <c r="K4511">
        <v>2.31065407138825</v>
      </c>
      <c r="L4511">
        <v>0.838841600146496</v>
      </c>
    </row>
    <row r="4512" spans="1:12" x14ac:dyDescent="0.2">
      <c r="A4512" t="s">
        <v>5164</v>
      </c>
      <c r="B4512" t="str">
        <f t="shared" si="193"/>
        <v>canopy_cover_75p</v>
      </c>
      <c r="C4512">
        <f>VLOOKUP(B4512,GDD!$D$1:$E$31,2)</f>
        <v>14</v>
      </c>
      <c r="D4512" t="s">
        <v>6180</v>
      </c>
      <c r="E4512" s="2">
        <v>20210616</v>
      </c>
      <c r="F4512" t="str">
        <f t="shared" si="194"/>
        <v>RS2</v>
      </c>
      <c r="G4512" t="s">
        <v>1139</v>
      </c>
      <c r="H4512" t="str">
        <f>VLOOKUP(E4512,GDD!$A$2:$B$57,2)</f>
        <v>0-650</v>
      </c>
      <c r="I4512" cm="1">
        <f t="array" ref="I4512">IF(H4512="0-650",1,IF(H4512="650-900",2,IF(H4512="900+",3,NA)))</f>
        <v>1</v>
      </c>
      <c r="J4512">
        <v>0.72251207750437096</v>
      </c>
      <c r="K4512">
        <v>0.39941683142974299</v>
      </c>
      <c r="L4512">
        <v>0.84440041501333996</v>
      </c>
    </row>
    <row r="4513" spans="1:12" x14ac:dyDescent="0.2">
      <c r="A4513" t="s">
        <v>5165</v>
      </c>
      <c r="B4513" t="str">
        <f t="shared" si="193"/>
        <v>standard_deviation_ht</v>
      </c>
      <c r="C4513">
        <f>VLOOKUP(B4513,GDD!$D$1:$E$31,2)</f>
        <v>15</v>
      </c>
      <c r="D4513" t="s">
        <v>6180</v>
      </c>
      <c r="E4513" s="2">
        <v>20210616</v>
      </c>
      <c r="F4513" t="str">
        <f t="shared" si="194"/>
        <v>RS2</v>
      </c>
      <c r="G4513" t="s">
        <v>1139</v>
      </c>
      <c r="H4513" t="str">
        <f>VLOOKUP(E4513,GDD!$A$2:$B$57,2)</f>
        <v>0-650</v>
      </c>
      <c r="I4513" cm="1">
        <f t="array" ref="I4513">IF(H4513="0-650",1,IF(H4513="650-900",2,IF(H4513="900+",3,NA)))</f>
        <v>1</v>
      </c>
      <c r="J4513" s="1">
        <v>6.7149438716234596E-5</v>
      </c>
      <c r="K4513" s="1">
        <v>5.4961760545957699E-5</v>
      </c>
      <c r="L4513">
        <v>0.78564898363410496</v>
      </c>
    </row>
    <row r="4514" spans="1:12" x14ac:dyDescent="0.2">
      <c r="A4514" t="s">
        <v>5166</v>
      </c>
      <c r="B4514" t="str">
        <f t="shared" si="193"/>
        <v>quadratic_mean_ht</v>
      </c>
      <c r="C4514">
        <f>VLOOKUP(B4514,GDD!$D$1:$E$31,2)</f>
        <v>16</v>
      </c>
      <c r="D4514" t="s">
        <v>6180</v>
      </c>
      <c r="E4514" s="2">
        <v>20210616</v>
      </c>
      <c r="F4514" t="str">
        <f t="shared" si="194"/>
        <v>RS2</v>
      </c>
      <c r="G4514" t="s">
        <v>1139</v>
      </c>
      <c r="H4514" t="str">
        <f>VLOOKUP(E4514,GDD!$A$2:$B$57,2)</f>
        <v>0-650</v>
      </c>
      <c r="I4514" cm="1">
        <f t="array" ref="I4514">IF(H4514="0-650",1,IF(H4514="650-900",2,IF(H4514="900+",3,NA)))</f>
        <v>1</v>
      </c>
      <c r="J4514">
        <v>1.02840108267514E-4</v>
      </c>
      <c r="K4514">
        <v>5.1058407518890796E-4</v>
      </c>
      <c r="L4514">
        <v>0.37665568004000699</v>
      </c>
    </row>
    <row r="4515" spans="1:12" x14ac:dyDescent="0.2">
      <c r="A4515" t="s">
        <v>5167</v>
      </c>
      <c r="B4515" t="str">
        <f t="shared" si="193"/>
        <v>skewness_ht</v>
      </c>
      <c r="C4515">
        <f>VLOOKUP(B4515,GDD!$D$1:$E$31,2)</f>
        <v>17</v>
      </c>
      <c r="D4515" t="s">
        <v>6180</v>
      </c>
      <c r="E4515" s="2">
        <v>20210616</v>
      </c>
      <c r="F4515" t="str">
        <f t="shared" si="194"/>
        <v>RS2</v>
      </c>
      <c r="G4515" t="s">
        <v>1139</v>
      </c>
      <c r="H4515" t="str">
        <f>VLOOKUP(E4515,GDD!$A$2:$B$57,2)</f>
        <v>0-650</v>
      </c>
      <c r="I4515" cm="1">
        <f t="array" ref="I4515">IF(H4515="0-650",1,IF(H4515="650-900",2,IF(H4515="900+",3,NA)))</f>
        <v>1</v>
      </c>
      <c r="J4515">
        <v>6.5226813565521097E-3</v>
      </c>
      <c r="K4515">
        <v>3.858647385043E-2</v>
      </c>
      <c r="L4515">
        <v>0.33648364339544501</v>
      </c>
    </row>
    <row r="4516" spans="1:12" x14ac:dyDescent="0.2">
      <c r="A4516" t="s">
        <v>5168</v>
      </c>
      <c r="B4516" t="str">
        <f t="shared" si="193"/>
        <v>kurtosis_ht</v>
      </c>
      <c r="C4516">
        <f>VLOOKUP(B4516,GDD!$D$1:$E$31,2)</f>
        <v>18</v>
      </c>
      <c r="D4516" t="s">
        <v>6180</v>
      </c>
      <c r="E4516" s="2">
        <v>20210616</v>
      </c>
      <c r="F4516" t="str">
        <f t="shared" si="194"/>
        <v>RS2</v>
      </c>
      <c r="G4516" t="s">
        <v>1139</v>
      </c>
      <c r="H4516" t="str">
        <f>VLOOKUP(E4516,GDD!$A$2:$B$57,2)</f>
        <v>0-650</v>
      </c>
      <c r="I4516" cm="1">
        <f t="array" ref="I4516">IF(H4516="0-650",1,IF(H4516="650-900",2,IF(H4516="900+",3,NA)))</f>
        <v>1</v>
      </c>
      <c r="J4516">
        <v>7.1534507277392398E-2</v>
      </c>
      <c r="K4516">
        <v>9.2660649148583199E-2</v>
      </c>
      <c r="L4516">
        <v>0.69843327696548996</v>
      </c>
    </row>
    <row r="4517" spans="1:12" x14ac:dyDescent="0.2">
      <c r="A4517" t="s">
        <v>5169</v>
      </c>
      <c r="B4517" t="str">
        <f t="shared" si="193"/>
        <v>variation_ht</v>
      </c>
      <c r="C4517">
        <f>VLOOKUP(B4517,GDD!$D$1:$E$31,2)</f>
        <v>19</v>
      </c>
      <c r="D4517" t="s">
        <v>6180</v>
      </c>
      <c r="E4517" s="2">
        <v>20210616</v>
      </c>
      <c r="F4517" t="str">
        <f t="shared" si="194"/>
        <v>RS2</v>
      </c>
      <c r="G4517" t="s">
        <v>1139</v>
      </c>
      <c r="H4517" t="str">
        <f>VLOOKUP(E4517,GDD!$A$2:$B$57,2)</f>
        <v>0-650</v>
      </c>
      <c r="I4517" cm="1">
        <f t="array" ref="I4517">IF(H4517="0-650",1,IF(H4517="650-900",2,IF(H4517="900+",3,NA)))</f>
        <v>1</v>
      </c>
      <c r="J4517">
        <v>0</v>
      </c>
      <c r="K4517">
        <v>2.2931093967298501E-2</v>
      </c>
      <c r="L4517">
        <v>0</v>
      </c>
    </row>
    <row r="4518" spans="1:12" x14ac:dyDescent="0.2">
      <c r="A4518" t="s">
        <v>5170</v>
      </c>
      <c r="B4518" t="str">
        <f t="shared" si="193"/>
        <v>plot_volume</v>
      </c>
      <c r="C4518">
        <f>VLOOKUP(B4518,GDD!$D$1:$E$31,2)</f>
        <v>20</v>
      </c>
      <c r="D4518" t="s">
        <v>6180</v>
      </c>
      <c r="E4518" s="2">
        <v>20210616</v>
      </c>
      <c r="F4518" t="str">
        <f t="shared" si="194"/>
        <v>RS2</v>
      </c>
      <c r="G4518" t="s">
        <v>1139</v>
      </c>
      <c r="H4518" t="str">
        <f>VLOOKUP(E4518,GDD!$A$2:$B$57,2)</f>
        <v>0-650</v>
      </c>
      <c r="I4518" cm="1">
        <f t="array" ref="I4518">IF(H4518="0-650",1,IF(H4518="650-900",2,IF(H4518="900+",3,NA)))</f>
        <v>1</v>
      </c>
      <c r="J4518" s="1">
        <v>1.00195579956103E-7</v>
      </c>
      <c r="K4518" s="1">
        <v>1.13271688655532E-7</v>
      </c>
      <c r="L4518">
        <v>0.72630329395597504</v>
      </c>
    </row>
    <row r="4519" spans="1:12" x14ac:dyDescent="0.2">
      <c r="A4519" t="s">
        <v>5171</v>
      </c>
      <c r="B4519" t="str">
        <f t="shared" si="193"/>
        <v>height_30p</v>
      </c>
      <c r="C4519">
        <f>VLOOKUP(B4519,GDD!$D$1:$E$31,2)</f>
        <v>2</v>
      </c>
      <c r="D4519" t="s">
        <v>6180</v>
      </c>
      <c r="E4519" s="2">
        <v>20210702</v>
      </c>
      <c r="F4519" t="str">
        <f t="shared" si="194"/>
        <v>RS2</v>
      </c>
      <c r="G4519" t="s">
        <v>1139</v>
      </c>
      <c r="H4519" t="str">
        <f>VLOOKUP(E4519,GDD!$A$2:$B$57,2)</f>
        <v>0-650</v>
      </c>
      <c r="I4519" cm="1">
        <f t="array" ref="I4519">IF(H4519="0-650",1,IF(H4519="650-900",2,IF(H4519="900+",3,NA)))</f>
        <v>1</v>
      </c>
      <c r="J4519">
        <v>5.1288648998999899E-3</v>
      </c>
      <c r="K4519">
        <v>1.21134892194186E-3</v>
      </c>
      <c r="L4519">
        <v>0.92701813251357201</v>
      </c>
    </row>
    <row r="4520" spans="1:12" x14ac:dyDescent="0.2">
      <c r="A4520" t="s">
        <v>5172</v>
      </c>
      <c r="B4520" t="str">
        <f t="shared" si="193"/>
        <v>height_50p</v>
      </c>
      <c r="C4520">
        <f>VLOOKUP(B4520,GDD!$D$1:$E$31,2)</f>
        <v>3</v>
      </c>
      <c r="D4520" t="s">
        <v>6180</v>
      </c>
      <c r="E4520" s="2">
        <v>20210702</v>
      </c>
      <c r="F4520" t="str">
        <f t="shared" si="194"/>
        <v>RS2</v>
      </c>
      <c r="G4520" t="s">
        <v>1139</v>
      </c>
      <c r="H4520" t="str">
        <f>VLOOKUP(E4520,GDD!$A$2:$B$57,2)</f>
        <v>0-650</v>
      </c>
      <c r="I4520" cm="1">
        <f t="array" ref="I4520">IF(H4520="0-650",1,IF(H4520="650-900",2,IF(H4520="900+",3,NA)))</f>
        <v>1</v>
      </c>
      <c r="J4520">
        <v>4.8812406222147201E-3</v>
      </c>
      <c r="K4520">
        <v>1.0365145725850799E-3</v>
      </c>
      <c r="L4520">
        <v>0.93389675107245895</v>
      </c>
    </row>
    <row r="4521" spans="1:12" x14ac:dyDescent="0.2">
      <c r="A4521" t="s">
        <v>5173</v>
      </c>
      <c r="B4521" t="str">
        <f t="shared" si="193"/>
        <v>height_70p</v>
      </c>
      <c r="C4521">
        <f>VLOOKUP(B4521,GDD!$D$1:$E$31,2)</f>
        <v>4</v>
      </c>
      <c r="D4521" t="s">
        <v>6180</v>
      </c>
      <c r="E4521" s="2">
        <v>20210702</v>
      </c>
      <c r="F4521" t="str">
        <f t="shared" si="194"/>
        <v>RS2</v>
      </c>
      <c r="G4521" t="s">
        <v>1139</v>
      </c>
      <c r="H4521" t="str">
        <f>VLOOKUP(E4521,GDD!$A$2:$B$57,2)</f>
        <v>0-650</v>
      </c>
      <c r="I4521" cm="1">
        <f t="array" ref="I4521">IF(H4521="0-650",1,IF(H4521="650-900",2,IF(H4521="900+",3,NA)))</f>
        <v>1</v>
      </c>
      <c r="J4521">
        <v>4.7199016916126503E-3</v>
      </c>
      <c r="K4521">
        <v>9.839350375970841E-4</v>
      </c>
      <c r="L4521">
        <v>0.93502651738341702</v>
      </c>
    </row>
    <row r="4522" spans="1:12" x14ac:dyDescent="0.2">
      <c r="A4522" t="s">
        <v>5174</v>
      </c>
      <c r="B4522" t="str">
        <f t="shared" si="193"/>
        <v>height_90p</v>
      </c>
      <c r="C4522">
        <f>VLOOKUP(B4522,GDD!$D$1:$E$31,2)</f>
        <v>5</v>
      </c>
      <c r="D4522" t="s">
        <v>6180</v>
      </c>
      <c r="E4522" s="2">
        <v>20210702</v>
      </c>
      <c r="F4522" t="str">
        <f t="shared" si="194"/>
        <v>RS2</v>
      </c>
      <c r="G4522" t="s">
        <v>1139</v>
      </c>
      <c r="H4522" t="str">
        <f>VLOOKUP(E4522,GDD!$A$2:$B$57,2)</f>
        <v>0-650</v>
      </c>
      <c r="I4522" cm="1">
        <f t="array" ref="I4522">IF(H4522="0-650",1,IF(H4522="650-900",2,IF(H4522="900+",3,NA)))</f>
        <v>1</v>
      </c>
      <c r="J4522">
        <v>4.0301637737794596E-3</v>
      </c>
      <c r="K4522">
        <v>9.9201712297213506E-4</v>
      </c>
      <c r="L4522">
        <v>0.92417225433524897</v>
      </c>
    </row>
    <row r="4523" spans="1:12" x14ac:dyDescent="0.2">
      <c r="A4523" t="s">
        <v>5175</v>
      </c>
      <c r="B4523" t="str">
        <f t="shared" si="193"/>
        <v>height_95p</v>
      </c>
      <c r="C4523">
        <f>VLOOKUP(B4523,GDD!$D$1:$E$31,2)</f>
        <v>6</v>
      </c>
      <c r="D4523" t="s">
        <v>6180</v>
      </c>
      <c r="E4523" s="2">
        <v>20210702</v>
      </c>
      <c r="F4523" t="str">
        <f t="shared" si="194"/>
        <v>RS2</v>
      </c>
      <c r="G4523" t="s">
        <v>1139</v>
      </c>
      <c r="H4523" t="str">
        <f>VLOOKUP(E4523,GDD!$A$2:$B$57,2)</f>
        <v>0-650</v>
      </c>
      <c r="I4523" cm="1">
        <f t="array" ref="I4523">IF(H4523="0-650",1,IF(H4523="650-900",2,IF(H4523="900+",3,NA)))</f>
        <v>1</v>
      </c>
      <c r="J4523">
        <v>3.3267070831780599E-3</v>
      </c>
      <c r="K4523">
        <v>1.10908932854097E-3</v>
      </c>
      <c r="L4523">
        <v>0.89998482572476401</v>
      </c>
    </row>
    <row r="4524" spans="1:12" x14ac:dyDescent="0.2">
      <c r="A4524" t="s">
        <v>5176</v>
      </c>
      <c r="B4524" t="str">
        <f t="shared" si="193"/>
        <v>height_99p</v>
      </c>
      <c r="C4524">
        <f>VLOOKUP(B4524,GDD!$D$1:$E$31,2)</f>
        <v>7</v>
      </c>
      <c r="D4524" t="s">
        <v>6180</v>
      </c>
      <c r="E4524" s="2">
        <v>20210702</v>
      </c>
      <c r="F4524" t="str">
        <f t="shared" si="194"/>
        <v>RS2</v>
      </c>
      <c r="G4524" t="s">
        <v>1139</v>
      </c>
      <c r="H4524" t="str">
        <f>VLOOKUP(E4524,GDD!$A$2:$B$57,2)</f>
        <v>0-650</v>
      </c>
      <c r="I4524" cm="1">
        <f t="array" ref="I4524">IF(H4524="0-650",1,IF(H4524="650-900",2,IF(H4524="900+",3,NA)))</f>
        <v>1</v>
      </c>
      <c r="J4524">
        <v>2.2156919188160802E-3</v>
      </c>
      <c r="K4524">
        <v>1.57595860804557E-3</v>
      </c>
      <c r="L4524">
        <v>0.80834828869858699</v>
      </c>
    </row>
    <row r="4525" spans="1:12" x14ac:dyDescent="0.2">
      <c r="A4525" t="s">
        <v>5177</v>
      </c>
      <c r="B4525" t="str">
        <f t="shared" si="193"/>
        <v>canopy_cover_5p</v>
      </c>
      <c r="C4525">
        <f>VLOOKUP(B4525,GDD!$D$1:$E$31,2)</f>
        <v>8</v>
      </c>
      <c r="D4525" t="s">
        <v>6180</v>
      </c>
      <c r="E4525" s="2">
        <v>20210702</v>
      </c>
      <c r="F4525" t="str">
        <f t="shared" si="194"/>
        <v>RS2</v>
      </c>
      <c r="G4525" t="s">
        <v>1139</v>
      </c>
      <c r="H4525" t="str">
        <f>VLOOKUP(E4525,GDD!$A$2:$B$57,2)</f>
        <v>0-650</v>
      </c>
      <c r="I4525" cm="1">
        <f t="array" ref="I4525">IF(H4525="0-650",1,IF(H4525="650-900",2,IF(H4525="900+",3,NA)))</f>
        <v>1</v>
      </c>
      <c r="J4525">
        <v>11.0287736630894</v>
      </c>
      <c r="K4525">
        <v>9.6411016276276094</v>
      </c>
      <c r="L4525">
        <v>0.77435798751373197</v>
      </c>
    </row>
    <row r="4526" spans="1:12" x14ac:dyDescent="0.2">
      <c r="A4526" t="s">
        <v>5178</v>
      </c>
      <c r="B4526" t="str">
        <f t="shared" si="193"/>
        <v>pcanopy_cover_10p</v>
      </c>
      <c r="C4526">
        <f>VLOOKUP(B4526,GDD!$D$1:$E$31,2)</f>
        <v>9</v>
      </c>
      <c r="D4526" t="s">
        <v>6180</v>
      </c>
      <c r="E4526" s="2">
        <v>20210702</v>
      </c>
      <c r="F4526" t="str">
        <f t="shared" si="194"/>
        <v>RS2</v>
      </c>
      <c r="G4526" t="s">
        <v>1139</v>
      </c>
      <c r="H4526" t="str">
        <f>VLOOKUP(E4526,GDD!$A$2:$B$57,2)</f>
        <v>0-650</v>
      </c>
      <c r="I4526" cm="1">
        <f t="array" ref="I4526">IF(H4526="0-650",1,IF(H4526="650-900",2,IF(H4526="900+",3,NA)))</f>
        <v>1</v>
      </c>
      <c r="J4526">
        <v>11.2672946437593</v>
      </c>
      <c r="K4526">
        <v>10.0279220400726</v>
      </c>
      <c r="L4526">
        <v>0.77120770174918396</v>
      </c>
    </row>
    <row r="4527" spans="1:12" x14ac:dyDescent="0.2">
      <c r="A4527" t="s">
        <v>5179</v>
      </c>
      <c r="B4527" t="str">
        <f t="shared" si="193"/>
        <v>canopy_cover_20p</v>
      </c>
      <c r="C4527">
        <f>VLOOKUP(B4527,GDD!$D$1:$E$31,2)</f>
        <v>10</v>
      </c>
      <c r="D4527" t="s">
        <v>6180</v>
      </c>
      <c r="E4527" s="2">
        <v>20210702</v>
      </c>
      <c r="F4527" t="str">
        <f t="shared" si="194"/>
        <v>RS2</v>
      </c>
      <c r="G4527" t="s">
        <v>1139</v>
      </c>
      <c r="H4527" t="str">
        <f>VLOOKUP(E4527,GDD!$A$2:$B$57,2)</f>
        <v>0-650</v>
      </c>
      <c r="I4527" cm="1">
        <f t="array" ref="I4527">IF(H4527="0-650",1,IF(H4527="650-900",2,IF(H4527="900+",3,NA)))</f>
        <v>1</v>
      </c>
      <c r="J4527">
        <v>13.920352712482901</v>
      </c>
      <c r="K4527">
        <v>10.92465383551</v>
      </c>
      <c r="L4527">
        <v>0.79264484759896303</v>
      </c>
    </row>
    <row r="4528" spans="1:12" x14ac:dyDescent="0.2">
      <c r="A4528" t="s">
        <v>5180</v>
      </c>
      <c r="B4528" t="str">
        <f t="shared" si="193"/>
        <v>canopy_cover_30p</v>
      </c>
      <c r="C4528">
        <f>VLOOKUP(B4528,GDD!$D$1:$E$31,2)</f>
        <v>11</v>
      </c>
      <c r="D4528" t="s">
        <v>6180</v>
      </c>
      <c r="E4528" s="2">
        <v>20210702</v>
      </c>
      <c r="F4528" t="str">
        <f t="shared" si="194"/>
        <v>RS2</v>
      </c>
      <c r="G4528" t="s">
        <v>1139</v>
      </c>
      <c r="H4528" t="str">
        <f>VLOOKUP(E4528,GDD!$A$2:$B$57,2)</f>
        <v>0-650</v>
      </c>
      <c r="I4528" cm="1">
        <f t="array" ref="I4528">IF(H4528="0-650",1,IF(H4528="650-900",2,IF(H4528="900+",3,NA)))</f>
        <v>1</v>
      </c>
      <c r="J4528">
        <v>16.151308874956701</v>
      </c>
      <c r="K4528">
        <v>11.974984428958701</v>
      </c>
      <c r="L4528">
        <v>0.80183352272736497</v>
      </c>
    </row>
    <row r="4529" spans="1:12" x14ac:dyDescent="0.2">
      <c r="A4529" t="s">
        <v>5181</v>
      </c>
      <c r="B4529" t="str">
        <f t="shared" ref="B4529:B4592" si="195">LEFT(A4529,FIND("_2021",A4529)-1)</f>
        <v>canopy_cover_40p</v>
      </c>
      <c r="C4529">
        <f>VLOOKUP(B4529,GDD!$D$1:$E$31,2)</f>
        <v>12</v>
      </c>
      <c r="D4529" t="s">
        <v>6180</v>
      </c>
      <c r="E4529" s="2">
        <v>20210702</v>
      </c>
      <c r="F4529" t="str">
        <f t="shared" ref="F4529:F4592" si="196">RIGHT(A4529,LEN(A4529)-LEN(E4529)-LEN(B4529)-2)</f>
        <v>RS2</v>
      </c>
      <c r="G4529" t="s">
        <v>1139</v>
      </c>
      <c r="H4529" t="str">
        <f>VLOOKUP(E4529,GDD!$A$2:$B$57,2)</f>
        <v>0-650</v>
      </c>
      <c r="I4529" cm="1">
        <f t="array" ref="I4529">IF(H4529="0-650",1,IF(H4529="650-900",2,IF(H4529="900+",3,NA)))</f>
        <v>1</v>
      </c>
      <c r="J4529">
        <v>19.117406406680601</v>
      </c>
      <c r="K4529">
        <v>12.9764946813336</v>
      </c>
      <c r="L4529">
        <v>0.81548795703087895</v>
      </c>
    </row>
    <row r="4530" spans="1:12" x14ac:dyDescent="0.2">
      <c r="A4530" t="s">
        <v>5182</v>
      </c>
      <c r="B4530" t="str">
        <f t="shared" si="195"/>
        <v>canopy_cover_50p</v>
      </c>
      <c r="C4530">
        <f>VLOOKUP(B4530,GDD!$D$1:$E$31,2)</f>
        <v>13</v>
      </c>
      <c r="D4530" t="s">
        <v>6180</v>
      </c>
      <c r="E4530" s="2">
        <v>20210702</v>
      </c>
      <c r="F4530" t="str">
        <f t="shared" si="196"/>
        <v>RS2</v>
      </c>
      <c r="G4530" t="s">
        <v>1139</v>
      </c>
      <c r="H4530" t="str">
        <f>VLOOKUP(E4530,GDD!$A$2:$B$57,2)</f>
        <v>0-650</v>
      </c>
      <c r="I4530" cm="1">
        <f t="array" ref="I4530">IF(H4530="0-650",1,IF(H4530="650-900",2,IF(H4530="900+",3,NA)))</f>
        <v>1</v>
      </c>
      <c r="J4530">
        <v>27.0476885501451</v>
      </c>
      <c r="K4530">
        <v>16.1979079229856</v>
      </c>
      <c r="L4530">
        <v>0.83359619974657295</v>
      </c>
    </row>
    <row r="4531" spans="1:12" x14ac:dyDescent="0.2">
      <c r="A4531" t="s">
        <v>5183</v>
      </c>
      <c r="B4531" t="str">
        <f t="shared" si="195"/>
        <v>canopy_cover_75p</v>
      </c>
      <c r="C4531">
        <f>VLOOKUP(B4531,GDD!$D$1:$E$31,2)</f>
        <v>14</v>
      </c>
      <c r="D4531" t="s">
        <v>6180</v>
      </c>
      <c r="E4531" s="2">
        <v>20210702</v>
      </c>
      <c r="F4531" t="str">
        <f t="shared" si="196"/>
        <v>RS2</v>
      </c>
      <c r="G4531" t="s">
        <v>1139</v>
      </c>
      <c r="H4531" t="str">
        <f>VLOOKUP(E4531,GDD!$A$2:$B$57,2)</f>
        <v>0-650</v>
      </c>
      <c r="I4531" cm="1">
        <f t="array" ref="I4531">IF(H4531="0-650",1,IF(H4531="650-900",2,IF(H4531="900+",3,NA)))</f>
        <v>1</v>
      </c>
      <c r="J4531">
        <v>91.475234616973395</v>
      </c>
      <c r="K4531">
        <v>27.3958317992575</v>
      </c>
      <c r="L4531">
        <v>0.90923168639957397</v>
      </c>
    </row>
    <row r="4532" spans="1:12" x14ac:dyDescent="0.2">
      <c r="A4532" t="s">
        <v>5184</v>
      </c>
      <c r="B4532" t="str">
        <f t="shared" si="195"/>
        <v>standard_deviation_ht</v>
      </c>
      <c r="C4532">
        <f>VLOOKUP(B4532,GDD!$D$1:$E$31,2)</f>
        <v>15</v>
      </c>
      <c r="D4532" t="s">
        <v>6180</v>
      </c>
      <c r="E4532" s="2">
        <v>20210702</v>
      </c>
      <c r="F4532" t="str">
        <f t="shared" si="196"/>
        <v>RS2</v>
      </c>
      <c r="G4532" t="s">
        <v>1139</v>
      </c>
      <c r="H4532" t="str">
        <f>VLOOKUP(E4532,GDD!$A$2:$B$57,2)</f>
        <v>0-650</v>
      </c>
      <c r="I4532" cm="1">
        <f t="array" ref="I4532">IF(H4532="0-650",1,IF(H4532="650-900",2,IF(H4532="900+",3,NA)))</f>
        <v>1</v>
      </c>
      <c r="J4532" s="1">
        <v>9.8054223151328003E-5</v>
      </c>
      <c r="K4532">
        <v>1.33938599774299E-4</v>
      </c>
      <c r="L4532">
        <v>0.68713337380255102</v>
      </c>
    </row>
    <row r="4533" spans="1:12" x14ac:dyDescent="0.2">
      <c r="A4533" t="s">
        <v>5185</v>
      </c>
      <c r="B4533" t="str">
        <f t="shared" si="195"/>
        <v>quadratic_mean_ht</v>
      </c>
      <c r="C4533">
        <f>VLOOKUP(B4533,GDD!$D$1:$E$31,2)</f>
        <v>16</v>
      </c>
      <c r="D4533" t="s">
        <v>6180</v>
      </c>
      <c r="E4533" s="2">
        <v>20210702</v>
      </c>
      <c r="F4533" t="str">
        <f t="shared" si="196"/>
        <v>RS2</v>
      </c>
      <c r="G4533" t="s">
        <v>1139</v>
      </c>
      <c r="H4533" t="str">
        <f>VLOOKUP(E4533,GDD!$A$2:$B$57,2)</f>
        <v>0-650</v>
      </c>
      <c r="I4533" cm="1">
        <f t="array" ref="I4533">IF(H4533="0-650",1,IF(H4533="650-900",2,IF(H4533="900+",3,NA)))</f>
        <v>1</v>
      </c>
      <c r="J4533">
        <v>4.3868920562039398E-3</v>
      </c>
      <c r="K4533">
        <v>9.6212689962937403E-4</v>
      </c>
      <c r="L4533">
        <v>0.93187422532337305</v>
      </c>
    </row>
    <row r="4534" spans="1:12" x14ac:dyDescent="0.2">
      <c r="A4534" t="s">
        <v>5186</v>
      </c>
      <c r="B4534" t="str">
        <f t="shared" si="195"/>
        <v>skewness_ht</v>
      </c>
      <c r="C4534">
        <f>VLOOKUP(B4534,GDD!$D$1:$E$31,2)</f>
        <v>17</v>
      </c>
      <c r="D4534" t="s">
        <v>6180</v>
      </c>
      <c r="E4534" s="2">
        <v>20210702</v>
      </c>
      <c r="F4534" t="str">
        <f t="shared" si="196"/>
        <v>RS2</v>
      </c>
      <c r="G4534" t="s">
        <v>1139</v>
      </c>
      <c r="H4534" t="str">
        <f>VLOOKUP(E4534,GDD!$A$2:$B$57,2)</f>
        <v>0-650</v>
      </c>
      <c r="I4534" cm="1">
        <f t="array" ref="I4534">IF(H4534="0-650",1,IF(H4534="650-900",2,IF(H4534="900+",3,NA)))</f>
        <v>1</v>
      </c>
      <c r="J4534">
        <v>6.8960970304629304E-2</v>
      </c>
      <c r="K4534">
        <v>3.9284888612755801E-2</v>
      </c>
      <c r="L4534">
        <v>0.84041418622461295</v>
      </c>
    </row>
    <row r="4535" spans="1:12" x14ac:dyDescent="0.2">
      <c r="A4535" t="s">
        <v>5187</v>
      </c>
      <c r="B4535" t="str">
        <f t="shared" si="195"/>
        <v>kurtosis_ht</v>
      </c>
      <c r="C4535">
        <f>VLOOKUP(B4535,GDD!$D$1:$E$31,2)</f>
        <v>18</v>
      </c>
      <c r="D4535" t="s">
        <v>6180</v>
      </c>
      <c r="E4535" s="2">
        <v>20210702</v>
      </c>
      <c r="F4535" t="str">
        <f t="shared" si="196"/>
        <v>RS2</v>
      </c>
      <c r="G4535" t="s">
        <v>1139</v>
      </c>
      <c r="H4535" t="str">
        <f>VLOOKUP(E4535,GDD!$A$2:$B$57,2)</f>
        <v>0-650</v>
      </c>
      <c r="I4535" cm="1">
        <f t="array" ref="I4535">IF(H4535="0-650",1,IF(H4535="650-900",2,IF(H4535="900+",3,NA)))</f>
        <v>1</v>
      </c>
      <c r="J4535">
        <v>1.4300702799275</v>
      </c>
      <c r="K4535">
        <v>0.63973951283491404</v>
      </c>
      <c r="L4535">
        <v>0.87023408613126096</v>
      </c>
    </row>
    <row r="4536" spans="1:12" x14ac:dyDescent="0.2">
      <c r="A4536" t="s">
        <v>5188</v>
      </c>
      <c r="B4536" t="str">
        <f t="shared" si="195"/>
        <v>variation_ht</v>
      </c>
      <c r="C4536">
        <f>VLOOKUP(B4536,GDD!$D$1:$E$31,2)</f>
        <v>19</v>
      </c>
      <c r="D4536" t="s">
        <v>6180</v>
      </c>
      <c r="E4536" s="2">
        <v>20210702</v>
      </c>
      <c r="F4536" t="str">
        <f t="shared" si="196"/>
        <v>RS2</v>
      </c>
      <c r="G4536" t="s">
        <v>1139</v>
      </c>
      <c r="H4536" t="str">
        <f>VLOOKUP(E4536,GDD!$A$2:$B$57,2)</f>
        <v>0-650</v>
      </c>
      <c r="I4536" cm="1">
        <f t="array" ref="I4536">IF(H4536="0-650",1,IF(H4536="650-900",2,IF(H4536="900+",3,NA)))</f>
        <v>1</v>
      </c>
      <c r="J4536">
        <v>7.2226854292915604E-4</v>
      </c>
      <c r="K4536">
        <v>3.3562410293933698E-4</v>
      </c>
      <c r="L4536">
        <v>0.86588070838347198</v>
      </c>
    </row>
    <row r="4537" spans="1:12" x14ac:dyDescent="0.2">
      <c r="A4537" t="s">
        <v>5189</v>
      </c>
      <c r="B4537" t="str">
        <f t="shared" si="195"/>
        <v>plot_volume</v>
      </c>
      <c r="C4537">
        <f>VLOOKUP(B4537,GDD!$D$1:$E$31,2)</f>
        <v>20</v>
      </c>
      <c r="D4537" t="s">
        <v>6180</v>
      </c>
      <c r="E4537" s="2">
        <v>20210702</v>
      </c>
      <c r="F4537" t="str">
        <f t="shared" si="196"/>
        <v>RS2</v>
      </c>
      <c r="G4537" t="s">
        <v>1139</v>
      </c>
      <c r="H4537" t="str">
        <f>VLOOKUP(E4537,GDD!$A$2:$B$57,2)</f>
        <v>0-650</v>
      </c>
      <c r="I4537" cm="1">
        <f t="array" ref="I4537">IF(H4537="0-650",1,IF(H4537="650-900",2,IF(H4537="900+",3,NA)))</f>
        <v>1</v>
      </c>
      <c r="J4537" s="1">
        <v>2.1589192528327602E-6</v>
      </c>
      <c r="K4537" s="1">
        <v>8.9586784066148804E-7</v>
      </c>
      <c r="L4537">
        <v>0.87848727314139097</v>
      </c>
    </row>
    <row r="4538" spans="1:12" x14ac:dyDescent="0.2">
      <c r="A4538" t="s">
        <v>5190</v>
      </c>
      <c r="B4538" t="str">
        <f t="shared" si="195"/>
        <v>height_30p</v>
      </c>
      <c r="C4538">
        <f>VLOOKUP(B4538,GDD!$D$1:$E$31,2)</f>
        <v>2</v>
      </c>
      <c r="D4538" t="s">
        <v>6180</v>
      </c>
      <c r="E4538" s="2">
        <v>20210723</v>
      </c>
      <c r="F4538" t="str">
        <f t="shared" si="196"/>
        <v>RS2</v>
      </c>
      <c r="G4538" t="s">
        <v>1139</v>
      </c>
      <c r="H4538" t="str">
        <f>VLOOKUP(E4538,GDD!$A$2:$B$57,2)</f>
        <v>650-900</v>
      </c>
      <c r="I4538" cm="1">
        <f t="array" ref="I4538">IF(H4538="0-650",1,IF(H4538="650-900",2,IF(H4538="900+",3,NA)))</f>
        <v>2</v>
      </c>
      <c r="J4538">
        <v>5.1538674718210498E-2</v>
      </c>
      <c r="K4538">
        <v>5.5274053597702596E-3</v>
      </c>
      <c r="L4538">
        <v>0.96548465724425403</v>
      </c>
    </row>
    <row r="4539" spans="1:12" x14ac:dyDescent="0.2">
      <c r="A4539" t="s">
        <v>5191</v>
      </c>
      <c r="B4539" t="str">
        <f t="shared" si="195"/>
        <v>height_50p</v>
      </c>
      <c r="C4539">
        <f>VLOOKUP(B4539,GDD!$D$1:$E$31,2)</f>
        <v>3</v>
      </c>
      <c r="D4539" t="s">
        <v>6180</v>
      </c>
      <c r="E4539" s="2">
        <v>20210723</v>
      </c>
      <c r="F4539" t="str">
        <f t="shared" si="196"/>
        <v>RS2</v>
      </c>
      <c r="G4539" t="s">
        <v>1139</v>
      </c>
      <c r="H4539" t="str">
        <f>VLOOKUP(E4539,GDD!$A$2:$B$57,2)</f>
        <v>650-900</v>
      </c>
      <c r="I4539" cm="1">
        <f t="array" ref="I4539">IF(H4539="0-650",1,IF(H4539="650-900",2,IF(H4539="900+",3,NA)))</f>
        <v>2</v>
      </c>
      <c r="J4539">
        <v>4.5120603197677703E-2</v>
      </c>
      <c r="K4539">
        <v>4.68790655967083E-3</v>
      </c>
      <c r="L4539">
        <v>0.96652683997902999</v>
      </c>
    </row>
    <row r="4540" spans="1:12" x14ac:dyDescent="0.2">
      <c r="A4540" t="s">
        <v>5192</v>
      </c>
      <c r="B4540" t="str">
        <f t="shared" si="195"/>
        <v>height_70p</v>
      </c>
      <c r="C4540">
        <f>VLOOKUP(B4540,GDD!$D$1:$E$31,2)</f>
        <v>4</v>
      </c>
      <c r="D4540" t="s">
        <v>6180</v>
      </c>
      <c r="E4540" s="2">
        <v>20210723</v>
      </c>
      <c r="F4540" t="str">
        <f t="shared" si="196"/>
        <v>RS2</v>
      </c>
      <c r="G4540" t="s">
        <v>1139</v>
      </c>
      <c r="H4540" t="str">
        <f>VLOOKUP(E4540,GDD!$A$2:$B$57,2)</f>
        <v>650-900</v>
      </c>
      <c r="I4540" cm="1">
        <f t="array" ref="I4540">IF(H4540="0-650",1,IF(H4540="650-900",2,IF(H4540="900+",3,NA)))</f>
        <v>2</v>
      </c>
      <c r="J4540">
        <v>3.5739633638399097E-2</v>
      </c>
      <c r="K4540">
        <v>3.8816611802992198E-3</v>
      </c>
      <c r="L4540">
        <v>0.96506173229832304</v>
      </c>
    </row>
    <row r="4541" spans="1:12" x14ac:dyDescent="0.2">
      <c r="A4541" t="s">
        <v>5193</v>
      </c>
      <c r="B4541" t="str">
        <f t="shared" si="195"/>
        <v>height_90p</v>
      </c>
      <c r="C4541">
        <f>VLOOKUP(B4541,GDD!$D$1:$E$31,2)</f>
        <v>5</v>
      </c>
      <c r="D4541" t="s">
        <v>6180</v>
      </c>
      <c r="E4541" s="2">
        <v>20210723</v>
      </c>
      <c r="F4541" t="str">
        <f t="shared" si="196"/>
        <v>RS2</v>
      </c>
      <c r="G4541" t="s">
        <v>1139</v>
      </c>
      <c r="H4541" t="str">
        <f>VLOOKUP(E4541,GDD!$A$2:$B$57,2)</f>
        <v>650-900</v>
      </c>
      <c r="I4541" cm="1">
        <f t="array" ref="I4541">IF(H4541="0-650",1,IF(H4541="650-900",2,IF(H4541="900+",3,NA)))</f>
        <v>2</v>
      </c>
      <c r="J4541">
        <v>2.4583996806005998E-2</v>
      </c>
      <c r="K4541">
        <v>3.5591500013141398E-3</v>
      </c>
      <c r="L4541">
        <v>0.95396329711333405</v>
      </c>
    </row>
    <row r="4542" spans="1:12" x14ac:dyDescent="0.2">
      <c r="A4542" t="s">
        <v>5194</v>
      </c>
      <c r="B4542" t="str">
        <f t="shared" si="195"/>
        <v>height_95p</v>
      </c>
      <c r="C4542">
        <f>VLOOKUP(B4542,GDD!$D$1:$E$31,2)</f>
        <v>6</v>
      </c>
      <c r="D4542" t="s">
        <v>6180</v>
      </c>
      <c r="E4542" s="2">
        <v>20210723</v>
      </c>
      <c r="F4542" t="str">
        <f t="shared" si="196"/>
        <v>RS2</v>
      </c>
      <c r="G4542" t="s">
        <v>1139</v>
      </c>
      <c r="H4542" t="str">
        <f>VLOOKUP(E4542,GDD!$A$2:$B$57,2)</f>
        <v>650-900</v>
      </c>
      <c r="I4542" cm="1">
        <f t="array" ref="I4542">IF(H4542="0-650",1,IF(H4542="650-900",2,IF(H4542="900+",3,NA)))</f>
        <v>2</v>
      </c>
      <c r="J4542">
        <v>1.8758763399020301E-2</v>
      </c>
      <c r="K4542">
        <v>4.0854421003935102E-3</v>
      </c>
      <c r="L4542">
        <v>0.93231734834479196</v>
      </c>
    </row>
    <row r="4543" spans="1:12" x14ac:dyDescent="0.2">
      <c r="A4543" t="s">
        <v>5195</v>
      </c>
      <c r="B4543" t="str">
        <f t="shared" si="195"/>
        <v>height_99p</v>
      </c>
      <c r="C4543">
        <f>VLOOKUP(B4543,GDD!$D$1:$E$31,2)</f>
        <v>7</v>
      </c>
      <c r="D4543" t="s">
        <v>6180</v>
      </c>
      <c r="E4543" s="2">
        <v>20210723</v>
      </c>
      <c r="F4543" t="str">
        <f t="shared" si="196"/>
        <v>RS2</v>
      </c>
      <c r="G4543" t="s">
        <v>1139</v>
      </c>
      <c r="H4543" t="str">
        <f>VLOOKUP(E4543,GDD!$A$2:$B$57,2)</f>
        <v>650-900</v>
      </c>
      <c r="I4543" cm="1">
        <f t="array" ref="I4543">IF(H4543="0-650",1,IF(H4543="650-900",2,IF(H4543="900+",3,NA)))</f>
        <v>2</v>
      </c>
      <c r="J4543">
        <v>1.07384597775511E-2</v>
      </c>
      <c r="K4543">
        <v>5.5356727827509597E-3</v>
      </c>
      <c r="L4543">
        <v>0.85336374822538696</v>
      </c>
    </row>
    <row r="4544" spans="1:12" x14ac:dyDescent="0.2">
      <c r="A4544" t="s">
        <v>5196</v>
      </c>
      <c r="B4544" t="str">
        <f t="shared" si="195"/>
        <v>canopy_cover_5p</v>
      </c>
      <c r="C4544">
        <f>VLOOKUP(B4544,GDD!$D$1:$E$31,2)</f>
        <v>8</v>
      </c>
      <c r="D4544" t="s">
        <v>6180</v>
      </c>
      <c r="E4544" s="2">
        <v>20210723</v>
      </c>
      <c r="F4544" t="str">
        <f t="shared" si="196"/>
        <v>RS2</v>
      </c>
      <c r="G4544" t="s">
        <v>1139</v>
      </c>
      <c r="H4544" t="str">
        <f>VLOOKUP(E4544,GDD!$A$2:$B$57,2)</f>
        <v>650-900</v>
      </c>
      <c r="I4544" cm="1">
        <f t="array" ref="I4544">IF(H4544="0-650",1,IF(H4544="650-900",2,IF(H4544="900+",3,NA)))</f>
        <v>2</v>
      </c>
      <c r="J4544">
        <v>1.78293777183824</v>
      </c>
      <c r="K4544">
        <v>5.4885144535364399</v>
      </c>
      <c r="L4544">
        <v>0.49355463168601998</v>
      </c>
    </row>
    <row r="4545" spans="1:12" x14ac:dyDescent="0.2">
      <c r="A4545" t="s">
        <v>5197</v>
      </c>
      <c r="B4545" t="str">
        <f t="shared" si="195"/>
        <v>pcanopy_cover_10p</v>
      </c>
      <c r="C4545">
        <f>VLOOKUP(B4545,GDD!$D$1:$E$31,2)</f>
        <v>9</v>
      </c>
      <c r="D4545" t="s">
        <v>6180</v>
      </c>
      <c r="E4545" s="2">
        <v>20210723</v>
      </c>
      <c r="F4545" t="str">
        <f t="shared" si="196"/>
        <v>RS2</v>
      </c>
      <c r="G4545" t="s">
        <v>1139</v>
      </c>
      <c r="H4545" t="str">
        <f>VLOOKUP(E4545,GDD!$A$2:$B$57,2)</f>
        <v>650-900</v>
      </c>
      <c r="I4545" cm="1">
        <f t="array" ref="I4545">IF(H4545="0-650",1,IF(H4545="650-900",2,IF(H4545="900+",3,NA)))</f>
        <v>2</v>
      </c>
      <c r="J4545">
        <v>2.0029454133488298</v>
      </c>
      <c r="K4545">
        <v>6.0259342931848501</v>
      </c>
      <c r="L4545">
        <v>0.49928963942058002</v>
      </c>
    </row>
    <row r="4546" spans="1:12" x14ac:dyDescent="0.2">
      <c r="A4546" t="s">
        <v>5198</v>
      </c>
      <c r="B4546" t="str">
        <f t="shared" si="195"/>
        <v>canopy_cover_20p</v>
      </c>
      <c r="C4546">
        <f>VLOOKUP(B4546,GDD!$D$1:$E$31,2)</f>
        <v>10</v>
      </c>
      <c r="D4546" t="s">
        <v>6180</v>
      </c>
      <c r="E4546" s="2">
        <v>20210723</v>
      </c>
      <c r="F4546" t="str">
        <f t="shared" si="196"/>
        <v>RS2</v>
      </c>
      <c r="G4546" t="s">
        <v>1139</v>
      </c>
      <c r="H4546" t="str">
        <f>VLOOKUP(E4546,GDD!$A$2:$B$57,2)</f>
        <v>650-900</v>
      </c>
      <c r="I4546" cm="1">
        <f t="array" ref="I4546">IF(H4546="0-650",1,IF(H4546="650-900",2,IF(H4546="900+",3,NA)))</f>
        <v>2</v>
      </c>
      <c r="J4546">
        <v>2.9157688462668601</v>
      </c>
      <c r="K4546">
        <v>6.6824553551651702</v>
      </c>
      <c r="L4546">
        <v>0.56691131068078704</v>
      </c>
    </row>
    <row r="4547" spans="1:12" x14ac:dyDescent="0.2">
      <c r="A4547" t="s">
        <v>5199</v>
      </c>
      <c r="B4547" t="str">
        <f t="shared" si="195"/>
        <v>canopy_cover_30p</v>
      </c>
      <c r="C4547">
        <f>VLOOKUP(B4547,GDD!$D$1:$E$31,2)</f>
        <v>11</v>
      </c>
      <c r="D4547" t="s">
        <v>6180</v>
      </c>
      <c r="E4547" s="2">
        <v>20210723</v>
      </c>
      <c r="F4547" t="str">
        <f t="shared" si="196"/>
        <v>RS2</v>
      </c>
      <c r="G4547" t="s">
        <v>1139</v>
      </c>
      <c r="H4547" t="str">
        <f>VLOOKUP(E4547,GDD!$A$2:$B$57,2)</f>
        <v>650-900</v>
      </c>
      <c r="I4547" cm="1">
        <f t="array" ref="I4547">IF(H4547="0-650",1,IF(H4547="650-900",2,IF(H4547="900+",3,NA)))</f>
        <v>2</v>
      </c>
      <c r="J4547">
        <v>5.36062623938773</v>
      </c>
      <c r="K4547">
        <v>8.0160731449495106</v>
      </c>
      <c r="L4547">
        <v>0.66735458720788998</v>
      </c>
    </row>
    <row r="4548" spans="1:12" x14ac:dyDescent="0.2">
      <c r="A4548" t="s">
        <v>5200</v>
      </c>
      <c r="B4548" t="str">
        <f t="shared" si="195"/>
        <v>canopy_cover_40p</v>
      </c>
      <c r="C4548">
        <f>VLOOKUP(B4548,GDD!$D$1:$E$31,2)</f>
        <v>12</v>
      </c>
      <c r="D4548" t="s">
        <v>6180</v>
      </c>
      <c r="E4548" s="2">
        <v>20210723</v>
      </c>
      <c r="F4548" t="str">
        <f t="shared" si="196"/>
        <v>RS2</v>
      </c>
      <c r="G4548" t="s">
        <v>1139</v>
      </c>
      <c r="H4548" t="str">
        <f>VLOOKUP(E4548,GDD!$A$2:$B$57,2)</f>
        <v>650-900</v>
      </c>
      <c r="I4548" cm="1">
        <f t="array" ref="I4548">IF(H4548="0-650",1,IF(H4548="650-900",2,IF(H4548="900+",3,NA)))</f>
        <v>2</v>
      </c>
      <c r="J4548">
        <v>12.6361106588274</v>
      </c>
      <c r="K4548">
        <v>9.4878874374298405</v>
      </c>
      <c r="L4548">
        <v>0.79981763198089795</v>
      </c>
    </row>
    <row r="4549" spans="1:12" x14ac:dyDescent="0.2">
      <c r="A4549" t="s">
        <v>5201</v>
      </c>
      <c r="B4549" t="str">
        <f t="shared" si="195"/>
        <v>canopy_cover_50p</v>
      </c>
      <c r="C4549">
        <f>VLOOKUP(B4549,GDD!$D$1:$E$31,2)</f>
        <v>13</v>
      </c>
      <c r="D4549" t="s">
        <v>6180</v>
      </c>
      <c r="E4549" s="2">
        <v>20210723</v>
      </c>
      <c r="F4549" t="str">
        <f t="shared" si="196"/>
        <v>RS2</v>
      </c>
      <c r="G4549" t="s">
        <v>1139</v>
      </c>
      <c r="H4549" t="str">
        <f>VLOOKUP(E4549,GDD!$A$2:$B$57,2)</f>
        <v>650-900</v>
      </c>
      <c r="I4549" cm="1">
        <f t="array" ref="I4549">IF(H4549="0-650",1,IF(H4549="650-900",2,IF(H4549="900+",3,NA)))</f>
        <v>2</v>
      </c>
      <c r="J4549">
        <v>35.710624483090299</v>
      </c>
      <c r="K4549">
        <v>11.803826706436899</v>
      </c>
      <c r="L4549">
        <v>0.90075455316625996</v>
      </c>
    </row>
    <row r="4550" spans="1:12" x14ac:dyDescent="0.2">
      <c r="A4550" t="s">
        <v>5202</v>
      </c>
      <c r="B4550" t="str">
        <f t="shared" si="195"/>
        <v>canopy_cover_75p</v>
      </c>
      <c r="C4550">
        <f>VLOOKUP(B4550,GDD!$D$1:$E$31,2)</f>
        <v>14</v>
      </c>
      <c r="D4550" t="s">
        <v>6180</v>
      </c>
      <c r="E4550" s="2">
        <v>20210723</v>
      </c>
      <c r="F4550" t="str">
        <f t="shared" si="196"/>
        <v>RS2</v>
      </c>
      <c r="G4550" t="s">
        <v>1139</v>
      </c>
      <c r="H4550" t="str">
        <f>VLOOKUP(E4550,GDD!$A$2:$B$57,2)</f>
        <v>650-900</v>
      </c>
      <c r="I4550" cm="1">
        <f t="array" ref="I4550">IF(H4550="0-650",1,IF(H4550="650-900",2,IF(H4550="900+",3,NA)))</f>
        <v>2</v>
      </c>
      <c r="J4550">
        <v>213.41404287203599</v>
      </c>
      <c r="K4550">
        <v>25.200793420579199</v>
      </c>
      <c r="L4550">
        <v>0.962129293759037</v>
      </c>
    </row>
    <row r="4551" spans="1:12" x14ac:dyDescent="0.2">
      <c r="A4551" t="s">
        <v>5203</v>
      </c>
      <c r="B4551" t="str">
        <f t="shared" si="195"/>
        <v>standard_deviation_ht</v>
      </c>
      <c r="C4551">
        <f>VLOOKUP(B4551,GDD!$D$1:$E$31,2)</f>
        <v>15</v>
      </c>
      <c r="D4551" t="s">
        <v>6180</v>
      </c>
      <c r="E4551" s="2">
        <v>20210723</v>
      </c>
      <c r="F4551" t="str">
        <f t="shared" si="196"/>
        <v>RS2</v>
      </c>
      <c r="G4551" t="s">
        <v>1139</v>
      </c>
      <c r="H4551" t="str">
        <f>VLOOKUP(E4551,GDD!$A$2:$B$57,2)</f>
        <v>650-900</v>
      </c>
      <c r="I4551" cm="1">
        <f t="array" ref="I4551">IF(H4551="0-650",1,IF(H4551="650-900",2,IF(H4551="900+",3,NA)))</f>
        <v>2</v>
      </c>
      <c r="J4551">
        <v>1.6817959299321799E-3</v>
      </c>
      <c r="K4551">
        <v>8.7324311156470095E-4</v>
      </c>
      <c r="L4551">
        <v>0.85245859623314901</v>
      </c>
    </row>
    <row r="4552" spans="1:12" x14ac:dyDescent="0.2">
      <c r="A4552" t="s">
        <v>5204</v>
      </c>
      <c r="B4552" t="str">
        <f t="shared" si="195"/>
        <v>quadratic_mean_ht</v>
      </c>
      <c r="C4552">
        <f>VLOOKUP(B4552,GDD!$D$1:$E$31,2)</f>
        <v>16</v>
      </c>
      <c r="D4552" t="s">
        <v>6180</v>
      </c>
      <c r="E4552" s="2">
        <v>20210723</v>
      </c>
      <c r="F4552" t="str">
        <f t="shared" si="196"/>
        <v>RS2</v>
      </c>
      <c r="G4552" t="s">
        <v>1139</v>
      </c>
      <c r="H4552" t="str">
        <f>VLOOKUP(E4552,GDD!$A$2:$B$57,2)</f>
        <v>650-900</v>
      </c>
      <c r="I4552" cm="1">
        <f t="array" ref="I4552">IF(H4552="0-650",1,IF(H4552="650-900",2,IF(H4552="900+",3,NA)))</f>
        <v>2</v>
      </c>
      <c r="J4552">
        <v>3.2231730736001003E-2</v>
      </c>
      <c r="K4552">
        <v>3.5792647039541701E-3</v>
      </c>
      <c r="L4552">
        <v>0.96430531947835096</v>
      </c>
    </row>
    <row r="4553" spans="1:12" x14ac:dyDescent="0.2">
      <c r="A4553" t="s">
        <v>5205</v>
      </c>
      <c r="B4553" t="str">
        <f t="shared" si="195"/>
        <v>skewness_ht</v>
      </c>
      <c r="C4553">
        <f>VLOOKUP(B4553,GDD!$D$1:$E$31,2)</f>
        <v>17</v>
      </c>
      <c r="D4553" t="s">
        <v>6180</v>
      </c>
      <c r="E4553" s="2">
        <v>20210723</v>
      </c>
      <c r="F4553" t="str">
        <f t="shared" si="196"/>
        <v>RS2</v>
      </c>
      <c r="G4553" t="s">
        <v>1139</v>
      </c>
      <c r="H4553" t="str">
        <f>VLOOKUP(E4553,GDD!$A$2:$B$57,2)</f>
        <v>650-900</v>
      </c>
      <c r="I4553" cm="1">
        <f t="array" ref="I4553">IF(H4553="0-650",1,IF(H4553="650-900",2,IF(H4553="900+",3,NA)))</f>
        <v>2</v>
      </c>
      <c r="J4553">
        <v>0.19164105888201399</v>
      </c>
      <c r="K4553">
        <v>2.1903626550071501E-2</v>
      </c>
      <c r="L4553">
        <v>0.96329986114434896</v>
      </c>
    </row>
    <row r="4554" spans="1:12" x14ac:dyDescent="0.2">
      <c r="A4554" t="s">
        <v>5206</v>
      </c>
      <c r="B4554" t="str">
        <f t="shared" si="195"/>
        <v>kurtosis_ht</v>
      </c>
      <c r="C4554">
        <f>VLOOKUP(B4554,GDD!$D$1:$E$31,2)</f>
        <v>18</v>
      </c>
      <c r="D4554" t="s">
        <v>6180</v>
      </c>
      <c r="E4554" s="2">
        <v>20210723</v>
      </c>
      <c r="F4554" t="str">
        <f t="shared" si="196"/>
        <v>RS2</v>
      </c>
      <c r="G4554" t="s">
        <v>1139</v>
      </c>
      <c r="H4554" t="str">
        <f>VLOOKUP(E4554,GDD!$A$2:$B$57,2)</f>
        <v>650-900</v>
      </c>
      <c r="I4554" cm="1">
        <f t="array" ref="I4554">IF(H4554="0-650",1,IF(H4554="650-900",2,IF(H4554="900+",3,NA)))</f>
        <v>2</v>
      </c>
      <c r="J4554">
        <v>1.7138686464472199</v>
      </c>
      <c r="K4554">
        <v>0.36027283082212902</v>
      </c>
      <c r="L4554">
        <v>0.93451821716322503</v>
      </c>
    </row>
    <row r="4555" spans="1:12" x14ac:dyDescent="0.2">
      <c r="A4555" t="s">
        <v>5207</v>
      </c>
      <c r="B4555" t="str">
        <f t="shared" si="195"/>
        <v>variation_ht</v>
      </c>
      <c r="C4555">
        <f>VLOOKUP(B4555,GDD!$D$1:$E$31,2)</f>
        <v>19</v>
      </c>
      <c r="D4555" t="s">
        <v>6180</v>
      </c>
      <c r="E4555" s="2">
        <v>20210723</v>
      </c>
      <c r="F4555" t="str">
        <f t="shared" si="196"/>
        <v>RS2</v>
      </c>
      <c r="G4555" t="s">
        <v>1139</v>
      </c>
      <c r="H4555" t="str">
        <f>VLOOKUP(E4555,GDD!$A$2:$B$57,2)</f>
        <v>650-900</v>
      </c>
      <c r="I4555" cm="1">
        <f t="array" ref="I4555">IF(H4555="0-650",1,IF(H4555="650-900",2,IF(H4555="900+",3,NA)))</f>
        <v>2</v>
      </c>
      <c r="J4555">
        <v>1.12289165998714E-3</v>
      </c>
      <c r="K4555">
        <v>2.7688503447473301E-4</v>
      </c>
      <c r="L4555">
        <v>0.92404869666709899</v>
      </c>
    </row>
    <row r="4556" spans="1:12" x14ac:dyDescent="0.2">
      <c r="A4556" t="s">
        <v>5208</v>
      </c>
      <c r="B4556" t="str">
        <f t="shared" si="195"/>
        <v>plot_volume</v>
      </c>
      <c r="C4556">
        <f>VLOOKUP(B4556,GDD!$D$1:$E$31,2)</f>
        <v>20</v>
      </c>
      <c r="D4556" t="s">
        <v>6180</v>
      </c>
      <c r="E4556" s="2">
        <v>20210723</v>
      </c>
      <c r="F4556" t="str">
        <f t="shared" si="196"/>
        <v>RS2</v>
      </c>
      <c r="G4556" t="s">
        <v>1139</v>
      </c>
      <c r="H4556" t="str">
        <f>VLOOKUP(E4556,GDD!$A$2:$B$57,2)</f>
        <v>650-900</v>
      </c>
      <c r="I4556" cm="1">
        <f t="array" ref="I4556">IF(H4556="0-650",1,IF(H4556="650-900",2,IF(H4556="900+",3,NA)))</f>
        <v>2</v>
      </c>
      <c r="J4556" s="1">
        <v>1.43616599168025E-5</v>
      </c>
      <c r="K4556" s="1">
        <v>3.1531120891140598E-6</v>
      </c>
      <c r="L4556">
        <v>0.93180704558359395</v>
      </c>
    </row>
    <row r="4557" spans="1:12" x14ac:dyDescent="0.2">
      <c r="A4557" t="s">
        <v>5209</v>
      </c>
      <c r="B4557" t="str">
        <f t="shared" si="195"/>
        <v>height_30p</v>
      </c>
      <c r="C4557">
        <f>VLOOKUP(B4557,GDD!$D$1:$E$31,2)</f>
        <v>2</v>
      </c>
      <c r="D4557" t="s">
        <v>6180</v>
      </c>
      <c r="E4557" s="2">
        <v>20210727</v>
      </c>
      <c r="F4557" t="str">
        <f t="shared" si="196"/>
        <v>RS2</v>
      </c>
      <c r="G4557" t="s">
        <v>1139</v>
      </c>
      <c r="H4557" t="str">
        <f>VLOOKUP(E4557,GDD!$A$2:$B$57,2)</f>
        <v>650-900</v>
      </c>
      <c r="I4557" cm="1">
        <f t="array" ref="I4557">IF(H4557="0-650",1,IF(H4557="650-900",2,IF(H4557="900+",3,NA)))</f>
        <v>2</v>
      </c>
      <c r="J4557">
        <v>8.3116556427531699E-2</v>
      </c>
      <c r="K4557">
        <v>7.2730851886915896E-3</v>
      </c>
      <c r="L4557">
        <v>0.97165845560470199</v>
      </c>
    </row>
    <row r="4558" spans="1:12" x14ac:dyDescent="0.2">
      <c r="A4558" t="s">
        <v>5210</v>
      </c>
      <c r="B4558" t="str">
        <f t="shared" si="195"/>
        <v>height_50p</v>
      </c>
      <c r="C4558">
        <f>VLOOKUP(B4558,GDD!$D$1:$E$31,2)</f>
        <v>3</v>
      </c>
      <c r="D4558" t="s">
        <v>6180</v>
      </c>
      <c r="E4558" s="2">
        <v>20210727</v>
      </c>
      <c r="F4558" t="str">
        <f t="shared" si="196"/>
        <v>RS2</v>
      </c>
      <c r="G4558" t="s">
        <v>1139</v>
      </c>
      <c r="H4558" t="str">
        <f>VLOOKUP(E4558,GDD!$A$2:$B$57,2)</f>
        <v>650-900</v>
      </c>
      <c r="I4558" cm="1">
        <f t="array" ref="I4558">IF(H4558="0-650",1,IF(H4558="650-900",2,IF(H4558="900+",3,NA)))</f>
        <v>2</v>
      </c>
      <c r="J4558">
        <v>7.5204806067060301E-2</v>
      </c>
      <c r="K4558">
        <v>5.8029303771691401E-3</v>
      </c>
      <c r="L4558">
        <v>0.97492439346998905</v>
      </c>
    </row>
    <row r="4559" spans="1:12" x14ac:dyDescent="0.2">
      <c r="A4559" t="s">
        <v>5211</v>
      </c>
      <c r="B4559" t="str">
        <f t="shared" si="195"/>
        <v>height_70p</v>
      </c>
      <c r="C4559">
        <f>VLOOKUP(B4559,GDD!$D$1:$E$31,2)</f>
        <v>4</v>
      </c>
      <c r="D4559" t="s">
        <v>6180</v>
      </c>
      <c r="E4559" s="2">
        <v>20210727</v>
      </c>
      <c r="F4559" t="str">
        <f t="shared" si="196"/>
        <v>RS2</v>
      </c>
      <c r="G4559" t="s">
        <v>1139</v>
      </c>
      <c r="H4559" t="str">
        <f>VLOOKUP(E4559,GDD!$A$2:$B$57,2)</f>
        <v>650-900</v>
      </c>
      <c r="I4559" cm="1">
        <f t="array" ref="I4559">IF(H4559="0-650",1,IF(H4559="650-900",2,IF(H4559="900+",3,NA)))</f>
        <v>2</v>
      </c>
      <c r="J4559">
        <v>7.0967519923244696E-2</v>
      </c>
      <c r="K4559">
        <v>4.9699879615670798E-3</v>
      </c>
      <c r="L4559">
        <v>0.97718855352214196</v>
      </c>
    </row>
    <row r="4560" spans="1:12" x14ac:dyDescent="0.2">
      <c r="A4560" t="s">
        <v>5212</v>
      </c>
      <c r="B4560" t="str">
        <f t="shared" si="195"/>
        <v>height_90p</v>
      </c>
      <c r="C4560">
        <f>VLOOKUP(B4560,GDD!$D$1:$E$31,2)</f>
        <v>5</v>
      </c>
      <c r="D4560" t="s">
        <v>6180</v>
      </c>
      <c r="E4560" s="2">
        <v>20210727</v>
      </c>
      <c r="F4560" t="str">
        <f t="shared" si="196"/>
        <v>RS2</v>
      </c>
      <c r="G4560" t="s">
        <v>1139</v>
      </c>
      <c r="H4560" t="str">
        <f>VLOOKUP(E4560,GDD!$A$2:$B$57,2)</f>
        <v>650-900</v>
      </c>
      <c r="I4560" cm="1">
        <f t="array" ref="I4560">IF(H4560="0-650",1,IF(H4560="650-900",2,IF(H4560="900+",3,NA)))</f>
        <v>2</v>
      </c>
      <c r="J4560">
        <v>5.8767124268272498E-2</v>
      </c>
      <c r="K4560">
        <v>4.7594751749903104E-3</v>
      </c>
      <c r="L4560">
        <v>0.97371339398829604</v>
      </c>
    </row>
    <row r="4561" spans="1:12" x14ac:dyDescent="0.2">
      <c r="A4561" t="s">
        <v>5213</v>
      </c>
      <c r="B4561" t="str">
        <f t="shared" si="195"/>
        <v>height_95p</v>
      </c>
      <c r="C4561">
        <f>VLOOKUP(B4561,GDD!$D$1:$E$31,2)</f>
        <v>6</v>
      </c>
      <c r="D4561" t="s">
        <v>6180</v>
      </c>
      <c r="E4561" s="2">
        <v>20210727</v>
      </c>
      <c r="F4561" t="str">
        <f t="shared" si="196"/>
        <v>RS2</v>
      </c>
      <c r="G4561" t="s">
        <v>1139</v>
      </c>
      <c r="H4561" t="str">
        <f>VLOOKUP(E4561,GDD!$A$2:$B$57,2)</f>
        <v>650-900</v>
      </c>
      <c r="I4561" cm="1">
        <f t="array" ref="I4561">IF(H4561="0-650",1,IF(H4561="650-900",2,IF(H4561="900+",3,NA)))</f>
        <v>2</v>
      </c>
      <c r="J4561">
        <v>4.5952442881869102E-2</v>
      </c>
      <c r="K4561">
        <v>6.7213519805175304E-3</v>
      </c>
      <c r="L4561">
        <v>0.95351076693043901</v>
      </c>
    </row>
    <row r="4562" spans="1:12" x14ac:dyDescent="0.2">
      <c r="A4562" t="s">
        <v>5214</v>
      </c>
      <c r="B4562" t="str">
        <f t="shared" si="195"/>
        <v>height_99p</v>
      </c>
      <c r="C4562">
        <f>VLOOKUP(B4562,GDD!$D$1:$E$31,2)</f>
        <v>7</v>
      </c>
      <c r="D4562" t="s">
        <v>6180</v>
      </c>
      <c r="E4562" s="2">
        <v>20210727</v>
      </c>
      <c r="F4562" t="str">
        <f t="shared" si="196"/>
        <v>RS2</v>
      </c>
      <c r="G4562" t="s">
        <v>1139</v>
      </c>
      <c r="H4562" t="str">
        <f>VLOOKUP(E4562,GDD!$A$2:$B$57,2)</f>
        <v>650-900</v>
      </c>
      <c r="I4562" cm="1">
        <f t="array" ref="I4562">IF(H4562="0-650",1,IF(H4562="650-900",2,IF(H4562="900+",3,NA)))</f>
        <v>2</v>
      </c>
      <c r="J4562">
        <v>2.09948301846343E-2</v>
      </c>
      <c r="K4562">
        <v>1.5155945031527901E-2</v>
      </c>
      <c r="L4562">
        <v>0.806042224899579</v>
      </c>
    </row>
    <row r="4563" spans="1:12" x14ac:dyDescent="0.2">
      <c r="A4563" t="s">
        <v>5215</v>
      </c>
      <c r="B4563" t="str">
        <f t="shared" si="195"/>
        <v>canopy_cover_5p</v>
      </c>
      <c r="C4563">
        <f>VLOOKUP(B4563,GDD!$D$1:$E$31,2)</f>
        <v>8</v>
      </c>
      <c r="D4563" t="s">
        <v>6180</v>
      </c>
      <c r="E4563" s="2">
        <v>20210727</v>
      </c>
      <c r="F4563" t="str">
        <f t="shared" si="196"/>
        <v>RS2</v>
      </c>
      <c r="G4563" t="s">
        <v>1139</v>
      </c>
      <c r="H4563" t="str">
        <f>VLOOKUP(E4563,GDD!$A$2:$B$57,2)</f>
        <v>650-900</v>
      </c>
      <c r="I4563" cm="1">
        <f t="array" ref="I4563">IF(H4563="0-650",1,IF(H4563="650-900",2,IF(H4563="900+",3,NA)))</f>
        <v>2</v>
      </c>
      <c r="J4563">
        <v>4.6012064776113002</v>
      </c>
      <c r="K4563">
        <v>6.1987446188824702</v>
      </c>
      <c r="L4563">
        <v>0.69009940010812998</v>
      </c>
    </row>
    <row r="4564" spans="1:12" x14ac:dyDescent="0.2">
      <c r="A4564" t="s">
        <v>5216</v>
      </c>
      <c r="B4564" t="str">
        <f t="shared" si="195"/>
        <v>pcanopy_cover_10p</v>
      </c>
      <c r="C4564">
        <f>VLOOKUP(B4564,GDD!$D$1:$E$31,2)</f>
        <v>9</v>
      </c>
      <c r="D4564" t="s">
        <v>6180</v>
      </c>
      <c r="E4564" s="2">
        <v>20210727</v>
      </c>
      <c r="F4564" t="str">
        <f t="shared" si="196"/>
        <v>RS2</v>
      </c>
      <c r="G4564" t="s">
        <v>1139</v>
      </c>
      <c r="H4564" t="str">
        <f>VLOOKUP(E4564,GDD!$A$2:$B$57,2)</f>
        <v>650-900</v>
      </c>
      <c r="I4564" cm="1">
        <f t="array" ref="I4564">IF(H4564="0-650",1,IF(H4564="650-900",2,IF(H4564="900+",3,NA)))</f>
        <v>2</v>
      </c>
      <c r="J4564">
        <v>4.89119464895606</v>
      </c>
      <c r="K4564">
        <v>6.9245770837536398</v>
      </c>
      <c r="L4564">
        <v>0.67939043171610802</v>
      </c>
    </row>
    <row r="4565" spans="1:12" x14ac:dyDescent="0.2">
      <c r="A4565" t="s">
        <v>5217</v>
      </c>
      <c r="B4565" t="str">
        <f t="shared" si="195"/>
        <v>canopy_cover_20p</v>
      </c>
      <c r="C4565">
        <f>VLOOKUP(B4565,GDD!$D$1:$E$31,2)</f>
        <v>10</v>
      </c>
      <c r="D4565" t="s">
        <v>6180</v>
      </c>
      <c r="E4565" s="2">
        <v>20210727</v>
      </c>
      <c r="F4565" t="str">
        <f t="shared" si="196"/>
        <v>RS2</v>
      </c>
      <c r="G4565" t="s">
        <v>1139</v>
      </c>
      <c r="H4565" t="str">
        <f>VLOOKUP(E4565,GDD!$A$2:$B$57,2)</f>
        <v>650-900</v>
      </c>
      <c r="I4565" cm="1">
        <f t="array" ref="I4565">IF(H4565="0-650",1,IF(H4565="650-900",2,IF(H4565="900+",3,NA)))</f>
        <v>2</v>
      </c>
      <c r="J4565">
        <v>6.1905826188551103</v>
      </c>
      <c r="K4565">
        <v>7.5835774094473702</v>
      </c>
      <c r="L4565">
        <v>0.71005608485772598</v>
      </c>
    </row>
    <row r="4566" spans="1:12" x14ac:dyDescent="0.2">
      <c r="A4566" t="s">
        <v>5218</v>
      </c>
      <c r="B4566" t="str">
        <f t="shared" si="195"/>
        <v>canopy_cover_30p</v>
      </c>
      <c r="C4566">
        <f>VLOOKUP(B4566,GDD!$D$1:$E$31,2)</f>
        <v>11</v>
      </c>
      <c r="D4566" t="s">
        <v>6180</v>
      </c>
      <c r="E4566" s="2">
        <v>20210727</v>
      </c>
      <c r="F4566" t="str">
        <f t="shared" si="196"/>
        <v>RS2</v>
      </c>
      <c r="G4566" t="s">
        <v>1139</v>
      </c>
      <c r="H4566" t="str">
        <f>VLOOKUP(E4566,GDD!$A$2:$B$57,2)</f>
        <v>650-900</v>
      </c>
      <c r="I4566" cm="1">
        <f t="array" ref="I4566">IF(H4566="0-650",1,IF(H4566="650-900",2,IF(H4566="900+",3,NA)))</f>
        <v>2</v>
      </c>
      <c r="J4566">
        <v>9.8781234678489902</v>
      </c>
      <c r="K4566">
        <v>8.6588863278594701</v>
      </c>
      <c r="L4566">
        <v>0.77387960526329902</v>
      </c>
    </row>
    <row r="4567" spans="1:12" x14ac:dyDescent="0.2">
      <c r="A4567" t="s">
        <v>5219</v>
      </c>
      <c r="B4567" t="str">
        <f t="shared" si="195"/>
        <v>canopy_cover_40p</v>
      </c>
      <c r="C4567">
        <f>VLOOKUP(B4567,GDD!$D$1:$E$31,2)</f>
        <v>12</v>
      </c>
      <c r="D4567" t="s">
        <v>6180</v>
      </c>
      <c r="E4567" s="2">
        <v>20210727</v>
      </c>
      <c r="F4567" t="str">
        <f t="shared" si="196"/>
        <v>RS2</v>
      </c>
      <c r="G4567" t="s">
        <v>1139</v>
      </c>
      <c r="H4567" t="str">
        <f>VLOOKUP(E4567,GDD!$A$2:$B$57,2)</f>
        <v>650-900</v>
      </c>
      <c r="I4567" cm="1">
        <f t="array" ref="I4567">IF(H4567="0-650",1,IF(H4567="650-900",2,IF(H4567="900+",3,NA)))</f>
        <v>2</v>
      </c>
      <c r="J4567">
        <v>21.534276679568801</v>
      </c>
      <c r="K4567">
        <v>10.426508574301501</v>
      </c>
      <c r="L4567">
        <v>0.86103424650881999</v>
      </c>
    </row>
    <row r="4568" spans="1:12" x14ac:dyDescent="0.2">
      <c r="A4568" t="s">
        <v>5220</v>
      </c>
      <c r="B4568" t="str">
        <f t="shared" si="195"/>
        <v>canopy_cover_50p</v>
      </c>
      <c r="C4568">
        <f>VLOOKUP(B4568,GDD!$D$1:$E$31,2)</f>
        <v>13</v>
      </c>
      <c r="D4568" t="s">
        <v>6180</v>
      </c>
      <c r="E4568" s="2">
        <v>20210727</v>
      </c>
      <c r="F4568" t="str">
        <f t="shared" si="196"/>
        <v>RS2</v>
      </c>
      <c r="G4568" t="s">
        <v>1139</v>
      </c>
      <c r="H4568" t="str">
        <f>VLOOKUP(E4568,GDD!$A$2:$B$57,2)</f>
        <v>650-900</v>
      </c>
      <c r="I4568" cm="1">
        <f t="array" ref="I4568">IF(H4568="0-650",1,IF(H4568="650-900",2,IF(H4568="900+",3,NA)))</f>
        <v>2</v>
      </c>
      <c r="J4568">
        <v>53.597985089928798</v>
      </c>
      <c r="K4568">
        <v>13.836816188849699</v>
      </c>
      <c r="L4568">
        <v>0.92076530342690999</v>
      </c>
    </row>
    <row r="4569" spans="1:12" x14ac:dyDescent="0.2">
      <c r="A4569" t="s">
        <v>5221</v>
      </c>
      <c r="B4569" t="str">
        <f t="shared" si="195"/>
        <v>canopy_cover_75p</v>
      </c>
      <c r="C4569">
        <f>VLOOKUP(B4569,GDD!$D$1:$E$31,2)</f>
        <v>14</v>
      </c>
      <c r="D4569" t="s">
        <v>6180</v>
      </c>
      <c r="E4569" s="2">
        <v>20210727</v>
      </c>
      <c r="F4569" t="str">
        <f t="shared" si="196"/>
        <v>RS2</v>
      </c>
      <c r="G4569" t="s">
        <v>1139</v>
      </c>
      <c r="H4569" t="str">
        <f>VLOOKUP(E4569,GDD!$A$2:$B$57,2)</f>
        <v>650-900</v>
      </c>
      <c r="I4569" cm="1">
        <f t="array" ref="I4569">IF(H4569="0-650",1,IF(H4569="650-900",2,IF(H4569="900+",3,NA)))</f>
        <v>2</v>
      </c>
      <c r="J4569">
        <v>207.91848567339201</v>
      </c>
      <c r="K4569">
        <v>39.442123676106597</v>
      </c>
      <c r="L4569">
        <v>0.94052734083454204</v>
      </c>
    </row>
    <row r="4570" spans="1:12" x14ac:dyDescent="0.2">
      <c r="A4570" t="s">
        <v>5222</v>
      </c>
      <c r="B4570" t="str">
        <f t="shared" si="195"/>
        <v>standard_deviation_ht</v>
      </c>
      <c r="C4570">
        <f>VLOOKUP(B4570,GDD!$D$1:$E$31,2)</f>
        <v>15</v>
      </c>
      <c r="D4570" t="s">
        <v>6180</v>
      </c>
      <c r="E4570" s="2">
        <v>20210727</v>
      </c>
      <c r="F4570" t="str">
        <f t="shared" si="196"/>
        <v>RS2</v>
      </c>
      <c r="G4570" t="s">
        <v>1139</v>
      </c>
      <c r="H4570" t="str">
        <f>VLOOKUP(E4570,GDD!$A$2:$B$57,2)</f>
        <v>650-900</v>
      </c>
      <c r="I4570" cm="1">
        <f t="array" ref="I4570">IF(H4570="0-650",1,IF(H4570="650-900",2,IF(H4570="900+",3,NA)))</f>
        <v>2</v>
      </c>
      <c r="J4570">
        <v>1.77167320313397E-3</v>
      </c>
      <c r="K4570">
        <v>1.1584089925414801E-3</v>
      </c>
      <c r="L4570">
        <v>0.82105170787027604</v>
      </c>
    </row>
    <row r="4571" spans="1:12" x14ac:dyDescent="0.2">
      <c r="A4571" t="s">
        <v>5223</v>
      </c>
      <c r="B4571" t="str">
        <f t="shared" si="195"/>
        <v>quadratic_mean_ht</v>
      </c>
      <c r="C4571">
        <f>VLOOKUP(B4571,GDD!$D$1:$E$31,2)</f>
        <v>16</v>
      </c>
      <c r="D4571" t="s">
        <v>6180</v>
      </c>
      <c r="E4571" s="2">
        <v>20210727</v>
      </c>
      <c r="F4571" t="str">
        <f t="shared" si="196"/>
        <v>RS2</v>
      </c>
      <c r="G4571" t="s">
        <v>1139</v>
      </c>
      <c r="H4571" t="str">
        <f>VLOOKUP(E4571,GDD!$A$2:$B$57,2)</f>
        <v>650-900</v>
      </c>
      <c r="I4571" cm="1">
        <f t="array" ref="I4571">IF(H4571="0-650",1,IF(H4571="650-900",2,IF(H4571="900+",3,NA)))</f>
        <v>2</v>
      </c>
      <c r="J4571">
        <v>6.1394587815316301E-2</v>
      </c>
      <c r="K4571">
        <v>4.9108242133496698E-3</v>
      </c>
      <c r="L4571">
        <v>0.97402980024897501</v>
      </c>
    </row>
    <row r="4572" spans="1:12" x14ac:dyDescent="0.2">
      <c r="A4572" t="s">
        <v>5224</v>
      </c>
      <c r="B4572" t="str">
        <f t="shared" si="195"/>
        <v>skewness_ht</v>
      </c>
      <c r="C4572">
        <f>VLOOKUP(B4572,GDD!$D$1:$E$31,2)</f>
        <v>17</v>
      </c>
      <c r="D4572" t="s">
        <v>6180</v>
      </c>
      <c r="E4572" s="2">
        <v>20210727</v>
      </c>
      <c r="F4572" t="str">
        <f t="shared" si="196"/>
        <v>RS2</v>
      </c>
      <c r="G4572" t="s">
        <v>1139</v>
      </c>
      <c r="H4572" t="str">
        <f>VLOOKUP(E4572,GDD!$A$2:$B$57,2)</f>
        <v>650-900</v>
      </c>
      <c r="I4572" cm="1">
        <f t="array" ref="I4572">IF(H4572="0-650",1,IF(H4572="650-900",2,IF(H4572="900+",3,NA)))</f>
        <v>2</v>
      </c>
      <c r="J4572">
        <v>0.13162618054747799</v>
      </c>
      <c r="K4572">
        <v>3.2436348591247E-2</v>
      </c>
      <c r="L4572">
        <v>0.92409263207863201</v>
      </c>
    </row>
    <row r="4573" spans="1:12" x14ac:dyDescent="0.2">
      <c r="A4573" t="s">
        <v>5225</v>
      </c>
      <c r="B4573" t="str">
        <f t="shared" si="195"/>
        <v>kurtosis_ht</v>
      </c>
      <c r="C4573">
        <f>VLOOKUP(B4573,GDD!$D$1:$E$31,2)</f>
        <v>18</v>
      </c>
      <c r="D4573" t="s">
        <v>6180</v>
      </c>
      <c r="E4573" s="2">
        <v>20210727</v>
      </c>
      <c r="F4573" t="str">
        <f t="shared" si="196"/>
        <v>RS2</v>
      </c>
      <c r="G4573" t="s">
        <v>1139</v>
      </c>
      <c r="H4573" t="str">
        <f>VLOOKUP(E4573,GDD!$A$2:$B$57,2)</f>
        <v>650-900</v>
      </c>
      <c r="I4573" cm="1">
        <f t="array" ref="I4573">IF(H4573="0-650",1,IF(H4573="650-900",2,IF(H4573="900+",3,NA)))</f>
        <v>2</v>
      </c>
      <c r="J4573">
        <v>1.12224826873655</v>
      </c>
      <c r="K4573">
        <v>0.29148578230931099</v>
      </c>
      <c r="L4573">
        <v>0.92032055518202804</v>
      </c>
    </row>
    <row r="4574" spans="1:12" x14ac:dyDescent="0.2">
      <c r="A4574" t="s">
        <v>5226</v>
      </c>
      <c r="B4574" t="str">
        <f t="shared" si="195"/>
        <v>variation_ht</v>
      </c>
      <c r="C4574">
        <f>VLOOKUP(B4574,GDD!$D$1:$E$31,2)</f>
        <v>19</v>
      </c>
      <c r="D4574" t="s">
        <v>6180</v>
      </c>
      <c r="E4574" s="2">
        <v>20210727</v>
      </c>
      <c r="F4574" t="str">
        <f t="shared" si="196"/>
        <v>RS2</v>
      </c>
      <c r="G4574" t="s">
        <v>1139</v>
      </c>
      <c r="H4574" t="str">
        <f>VLOOKUP(E4574,GDD!$A$2:$B$57,2)</f>
        <v>650-900</v>
      </c>
      <c r="I4574" cm="1">
        <f t="array" ref="I4574">IF(H4574="0-650",1,IF(H4574="650-900",2,IF(H4574="900+",3,NA)))</f>
        <v>2</v>
      </c>
      <c r="J4574">
        <v>1.26029309782861E-3</v>
      </c>
      <c r="K4574">
        <v>4.8034222368979198E-4</v>
      </c>
      <c r="L4574">
        <v>0.88727593208809097</v>
      </c>
    </row>
    <row r="4575" spans="1:12" x14ac:dyDescent="0.2">
      <c r="A4575" t="s">
        <v>5227</v>
      </c>
      <c r="B4575" t="str">
        <f t="shared" si="195"/>
        <v>plot_volume</v>
      </c>
      <c r="C4575">
        <f>VLOOKUP(B4575,GDD!$D$1:$E$31,2)</f>
        <v>20</v>
      </c>
      <c r="D4575" t="s">
        <v>6180</v>
      </c>
      <c r="E4575" s="2">
        <v>20210727</v>
      </c>
      <c r="F4575" t="str">
        <f t="shared" si="196"/>
        <v>RS2</v>
      </c>
      <c r="G4575" t="s">
        <v>1139</v>
      </c>
      <c r="H4575" t="str">
        <f>VLOOKUP(E4575,GDD!$A$2:$B$57,2)</f>
        <v>650-900</v>
      </c>
      <c r="I4575" cm="1">
        <f t="array" ref="I4575">IF(H4575="0-650",1,IF(H4575="650-900",2,IF(H4575="900+",3,NA)))</f>
        <v>2</v>
      </c>
      <c r="J4575" s="1">
        <v>2.8028177148156201E-5</v>
      </c>
      <c r="K4575" s="1">
        <v>4.9938084979672898E-6</v>
      </c>
      <c r="L4575">
        <v>0.94393913827767395</v>
      </c>
    </row>
    <row r="4576" spans="1:12" x14ac:dyDescent="0.2">
      <c r="A4576" t="s">
        <v>5228</v>
      </c>
      <c r="B4576" t="str">
        <f t="shared" si="195"/>
        <v>height_30p</v>
      </c>
      <c r="C4576">
        <f>VLOOKUP(B4576,GDD!$D$1:$E$31,2)</f>
        <v>2</v>
      </c>
      <c r="D4576" t="s">
        <v>6180</v>
      </c>
      <c r="E4576" s="2">
        <v>20210808</v>
      </c>
      <c r="F4576" t="str">
        <f t="shared" si="196"/>
        <v>RS2</v>
      </c>
      <c r="G4576" t="s">
        <v>1139</v>
      </c>
      <c r="H4576" t="str">
        <f>VLOOKUP(E4576,GDD!$A$2:$B$57,2)</f>
        <v>900+</v>
      </c>
      <c r="I4576" cm="1">
        <f t="array" ref="I4576">IF(H4576="0-650",1,IF(H4576="650-900",2,IF(H4576="900+",3,NA)))</f>
        <v>3</v>
      </c>
      <c r="J4576">
        <v>9.0184579568949305E-2</v>
      </c>
      <c r="K4576">
        <v>2.8402067482530399E-3</v>
      </c>
      <c r="L4576">
        <v>0.98961130341227899</v>
      </c>
    </row>
    <row r="4577" spans="1:12" x14ac:dyDescent="0.2">
      <c r="A4577" t="s">
        <v>5229</v>
      </c>
      <c r="B4577" t="str">
        <f t="shared" si="195"/>
        <v>height_50p</v>
      </c>
      <c r="C4577">
        <f>VLOOKUP(B4577,GDD!$D$1:$E$31,2)</f>
        <v>3</v>
      </c>
      <c r="D4577" t="s">
        <v>6180</v>
      </c>
      <c r="E4577" s="2">
        <v>20210808</v>
      </c>
      <c r="F4577" t="str">
        <f t="shared" si="196"/>
        <v>RS2</v>
      </c>
      <c r="G4577" t="s">
        <v>1139</v>
      </c>
      <c r="H4577" t="str">
        <f>VLOOKUP(E4577,GDD!$A$2:$B$57,2)</f>
        <v>900+</v>
      </c>
      <c r="I4577" cm="1">
        <f t="array" ref="I4577">IF(H4577="0-650",1,IF(H4577="650-900",2,IF(H4577="900+",3,NA)))</f>
        <v>3</v>
      </c>
      <c r="J4577">
        <v>8.2330227635228001E-2</v>
      </c>
      <c r="K4577">
        <v>3.1482589677127399E-3</v>
      </c>
      <c r="L4577">
        <v>0.98741395904158702</v>
      </c>
    </row>
    <row r="4578" spans="1:12" x14ac:dyDescent="0.2">
      <c r="A4578" t="s">
        <v>5230</v>
      </c>
      <c r="B4578" t="str">
        <f t="shared" si="195"/>
        <v>height_70p</v>
      </c>
      <c r="C4578">
        <f>VLOOKUP(B4578,GDD!$D$1:$E$31,2)</f>
        <v>4</v>
      </c>
      <c r="D4578" t="s">
        <v>6180</v>
      </c>
      <c r="E4578" s="2">
        <v>20210808</v>
      </c>
      <c r="F4578" t="str">
        <f t="shared" si="196"/>
        <v>RS2</v>
      </c>
      <c r="G4578" t="s">
        <v>1139</v>
      </c>
      <c r="H4578" t="str">
        <f>VLOOKUP(E4578,GDD!$A$2:$B$57,2)</f>
        <v>900+</v>
      </c>
      <c r="I4578" cm="1">
        <f t="array" ref="I4578">IF(H4578="0-650",1,IF(H4578="650-900",2,IF(H4578="900+",3,NA)))</f>
        <v>3</v>
      </c>
      <c r="J4578">
        <v>7.7904858537714006E-2</v>
      </c>
      <c r="K4578">
        <v>3.4206255715617602E-3</v>
      </c>
      <c r="L4578">
        <v>0.98557520960838896</v>
      </c>
    </row>
    <row r="4579" spans="1:12" x14ac:dyDescent="0.2">
      <c r="A4579" t="s">
        <v>5231</v>
      </c>
      <c r="B4579" t="str">
        <f t="shared" si="195"/>
        <v>height_90p</v>
      </c>
      <c r="C4579">
        <f>VLOOKUP(B4579,GDD!$D$1:$E$31,2)</f>
        <v>5</v>
      </c>
      <c r="D4579" t="s">
        <v>6180</v>
      </c>
      <c r="E4579" s="2">
        <v>20210808</v>
      </c>
      <c r="F4579" t="str">
        <f t="shared" si="196"/>
        <v>RS2</v>
      </c>
      <c r="G4579" t="s">
        <v>1139</v>
      </c>
      <c r="H4579" t="str">
        <f>VLOOKUP(E4579,GDD!$A$2:$B$57,2)</f>
        <v>900+</v>
      </c>
      <c r="I4579" cm="1">
        <f t="array" ref="I4579">IF(H4579="0-650",1,IF(H4579="650-900",2,IF(H4579="900+",3,NA)))</f>
        <v>3</v>
      </c>
      <c r="J4579">
        <v>7.0426303254710207E-2</v>
      </c>
      <c r="K4579">
        <v>3.7810229651299601E-3</v>
      </c>
      <c r="L4579">
        <v>0.98241874756889302</v>
      </c>
    </row>
    <row r="4580" spans="1:12" x14ac:dyDescent="0.2">
      <c r="A4580" t="s">
        <v>5232</v>
      </c>
      <c r="B4580" t="str">
        <f t="shared" si="195"/>
        <v>height_95p</v>
      </c>
      <c r="C4580">
        <f>VLOOKUP(B4580,GDD!$D$1:$E$31,2)</f>
        <v>6</v>
      </c>
      <c r="D4580" t="s">
        <v>6180</v>
      </c>
      <c r="E4580" s="2">
        <v>20210808</v>
      </c>
      <c r="F4580" t="str">
        <f t="shared" si="196"/>
        <v>RS2</v>
      </c>
      <c r="G4580" t="s">
        <v>1139</v>
      </c>
      <c r="H4580" t="str">
        <f>VLOOKUP(E4580,GDD!$A$2:$B$57,2)</f>
        <v>900+</v>
      </c>
      <c r="I4580" cm="1">
        <f t="array" ref="I4580">IF(H4580="0-650",1,IF(H4580="650-900",2,IF(H4580="900+",3,NA)))</f>
        <v>3</v>
      </c>
      <c r="J4580">
        <v>6.5935816396951605E-2</v>
      </c>
      <c r="K4580">
        <v>3.5522932321970799E-3</v>
      </c>
      <c r="L4580">
        <v>0.98235847349896899</v>
      </c>
    </row>
    <row r="4581" spans="1:12" x14ac:dyDescent="0.2">
      <c r="A4581" t="s">
        <v>5233</v>
      </c>
      <c r="B4581" t="str">
        <f t="shared" si="195"/>
        <v>height_99p</v>
      </c>
      <c r="C4581">
        <f>VLOOKUP(B4581,GDD!$D$1:$E$31,2)</f>
        <v>7</v>
      </c>
      <c r="D4581" t="s">
        <v>6180</v>
      </c>
      <c r="E4581" s="2">
        <v>20210808</v>
      </c>
      <c r="F4581" t="str">
        <f t="shared" si="196"/>
        <v>RS2</v>
      </c>
      <c r="G4581" t="s">
        <v>1139</v>
      </c>
      <c r="H4581" t="str">
        <f>VLOOKUP(E4581,GDD!$A$2:$B$57,2)</f>
        <v>900+</v>
      </c>
      <c r="I4581" cm="1">
        <f t="array" ref="I4581">IF(H4581="0-650",1,IF(H4581="650-900",2,IF(H4581="900+",3,NA)))</f>
        <v>3</v>
      </c>
      <c r="J4581">
        <v>5.7224799640959403E-2</v>
      </c>
      <c r="K4581">
        <v>3.44187969468355E-3</v>
      </c>
      <c r="L4581">
        <v>0.98034517566353596</v>
      </c>
    </row>
    <row r="4582" spans="1:12" x14ac:dyDescent="0.2">
      <c r="A4582" t="s">
        <v>5234</v>
      </c>
      <c r="B4582" t="str">
        <f t="shared" si="195"/>
        <v>canopy_cover_5p</v>
      </c>
      <c r="C4582">
        <f>VLOOKUP(B4582,GDD!$D$1:$E$31,2)</f>
        <v>8</v>
      </c>
      <c r="D4582" t="s">
        <v>6180</v>
      </c>
      <c r="E4582" s="2">
        <v>20210808</v>
      </c>
      <c r="F4582" t="str">
        <f t="shared" si="196"/>
        <v>RS2</v>
      </c>
      <c r="G4582" t="s">
        <v>1139</v>
      </c>
      <c r="H4582" t="str">
        <f>VLOOKUP(E4582,GDD!$A$2:$B$57,2)</f>
        <v>900+</v>
      </c>
      <c r="I4582" cm="1">
        <f t="array" ref="I4582">IF(H4582="0-650",1,IF(H4582="650-900",2,IF(H4582="900+",3,NA)))</f>
        <v>3</v>
      </c>
      <c r="J4582">
        <v>2.03860749333254</v>
      </c>
      <c r="K4582">
        <v>0.81061360903565105</v>
      </c>
      <c r="L4582">
        <v>0.88296815294100395</v>
      </c>
    </row>
    <row r="4583" spans="1:12" x14ac:dyDescent="0.2">
      <c r="A4583" t="s">
        <v>5235</v>
      </c>
      <c r="B4583" t="str">
        <f t="shared" si="195"/>
        <v>pcanopy_cover_10p</v>
      </c>
      <c r="C4583">
        <f>VLOOKUP(B4583,GDD!$D$1:$E$31,2)</f>
        <v>9</v>
      </c>
      <c r="D4583" t="s">
        <v>6180</v>
      </c>
      <c r="E4583" s="2">
        <v>20210808</v>
      </c>
      <c r="F4583" t="str">
        <f t="shared" si="196"/>
        <v>RS2</v>
      </c>
      <c r="G4583" t="s">
        <v>1139</v>
      </c>
      <c r="H4583" t="str">
        <f>VLOOKUP(E4583,GDD!$A$2:$B$57,2)</f>
        <v>900+</v>
      </c>
      <c r="I4583" cm="1">
        <f t="array" ref="I4583">IF(H4583="0-650",1,IF(H4583="650-900",2,IF(H4583="900+",3,NA)))</f>
        <v>3</v>
      </c>
      <c r="J4583">
        <v>2.2633839144774202</v>
      </c>
      <c r="K4583">
        <v>0.973078031841216</v>
      </c>
      <c r="L4583">
        <v>0.87465551580856904</v>
      </c>
    </row>
    <row r="4584" spans="1:12" x14ac:dyDescent="0.2">
      <c r="A4584" t="s">
        <v>5236</v>
      </c>
      <c r="B4584" t="str">
        <f t="shared" si="195"/>
        <v>canopy_cover_20p</v>
      </c>
      <c r="C4584">
        <f>VLOOKUP(B4584,GDD!$D$1:$E$31,2)</f>
        <v>10</v>
      </c>
      <c r="D4584" t="s">
        <v>6180</v>
      </c>
      <c r="E4584" s="2">
        <v>20210808</v>
      </c>
      <c r="F4584" t="str">
        <f t="shared" si="196"/>
        <v>RS2</v>
      </c>
      <c r="G4584" t="s">
        <v>1139</v>
      </c>
      <c r="H4584" t="str">
        <f>VLOOKUP(E4584,GDD!$A$2:$B$57,2)</f>
        <v>900+</v>
      </c>
      <c r="I4584" cm="1">
        <f t="array" ref="I4584">IF(H4584="0-650",1,IF(H4584="650-900",2,IF(H4584="900+",3,NA)))</f>
        <v>3</v>
      </c>
      <c r="J4584">
        <v>2.7118682166909198</v>
      </c>
      <c r="K4584">
        <v>1.10729811687699</v>
      </c>
      <c r="L4584">
        <v>0.88020017684959295</v>
      </c>
    </row>
    <row r="4585" spans="1:12" x14ac:dyDescent="0.2">
      <c r="A4585" t="s">
        <v>5237</v>
      </c>
      <c r="B4585" t="str">
        <f t="shared" si="195"/>
        <v>canopy_cover_30p</v>
      </c>
      <c r="C4585">
        <f>VLOOKUP(B4585,GDD!$D$1:$E$31,2)</f>
        <v>11</v>
      </c>
      <c r="D4585" t="s">
        <v>6180</v>
      </c>
      <c r="E4585" s="2">
        <v>20210808</v>
      </c>
      <c r="F4585" t="str">
        <f t="shared" si="196"/>
        <v>RS2</v>
      </c>
      <c r="G4585" t="s">
        <v>1139</v>
      </c>
      <c r="H4585" t="str">
        <f>VLOOKUP(E4585,GDD!$A$2:$B$57,2)</f>
        <v>900+</v>
      </c>
      <c r="I4585" cm="1">
        <f t="array" ref="I4585">IF(H4585="0-650",1,IF(H4585="650-900",2,IF(H4585="900+",3,NA)))</f>
        <v>3</v>
      </c>
      <c r="J4585">
        <v>4.1949474129673696</v>
      </c>
      <c r="K4585">
        <v>1.1987904223753201</v>
      </c>
      <c r="L4585">
        <v>0.91302797659842605</v>
      </c>
    </row>
    <row r="4586" spans="1:12" x14ac:dyDescent="0.2">
      <c r="A4586" t="s">
        <v>5238</v>
      </c>
      <c r="B4586" t="str">
        <f t="shared" si="195"/>
        <v>canopy_cover_40p</v>
      </c>
      <c r="C4586">
        <f>VLOOKUP(B4586,GDD!$D$1:$E$31,2)</f>
        <v>12</v>
      </c>
      <c r="D4586" t="s">
        <v>6180</v>
      </c>
      <c r="E4586" s="2">
        <v>20210808</v>
      </c>
      <c r="F4586" t="str">
        <f t="shared" si="196"/>
        <v>RS2</v>
      </c>
      <c r="G4586" t="s">
        <v>1139</v>
      </c>
      <c r="H4586" t="str">
        <f>VLOOKUP(E4586,GDD!$A$2:$B$57,2)</f>
        <v>900+</v>
      </c>
      <c r="I4586" cm="1">
        <f t="array" ref="I4586">IF(H4586="0-650",1,IF(H4586="650-900",2,IF(H4586="900+",3,NA)))</f>
        <v>3</v>
      </c>
      <c r="J4586">
        <v>9.8817665273664002</v>
      </c>
      <c r="K4586">
        <v>1.6722219621508201</v>
      </c>
      <c r="L4586">
        <v>0.94660426880243198</v>
      </c>
    </row>
    <row r="4587" spans="1:12" x14ac:dyDescent="0.2">
      <c r="A4587" t="s">
        <v>5239</v>
      </c>
      <c r="B4587" t="str">
        <f t="shared" si="195"/>
        <v>canopy_cover_50p</v>
      </c>
      <c r="C4587">
        <f>VLOOKUP(B4587,GDD!$D$1:$E$31,2)</f>
        <v>13</v>
      </c>
      <c r="D4587" t="s">
        <v>6180</v>
      </c>
      <c r="E4587" s="2">
        <v>20210808</v>
      </c>
      <c r="F4587" t="str">
        <f t="shared" si="196"/>
        <v>RS2</v>
      </c>
      <c r="G4587" t="s">
        <v>1139</v>
      </c>
      <c r="H4587" t="str">
        <f>VLOOKUP(E4587,GDD!$A$2:$B$57,2)</f>
        <v>900+</v>
      </c>
      <c r="I4587" cm="1">
        <f t="array" ref="I4587">IF(H4587="0-650",1,IF(H4587="650-900",2,IF(H4587="900+",3,NA)))</f>
        <v>3</v>
      </c>
      <c r="J4587">
        <v>29.4583865324282</v>
      </c>
      <c r="K4587">
        <v>2.30799075399855</v>
      </c>
      <c r="L4587">
        <v>0.97454884678070897</v>
      </c>
    </row>
    <row r="4588" spans="1:12" x14ac:dyDescent="0.2">
      <c r="A4588" t="s">
        <v>5240</v>
      </c>
      <c r="B4588" t="str">
        <f t="shared" si="195"/>
        <v>canopy_cover_75p</v>
      </c>
      <c r="C4588">
        <f>VLOOKUP(B4588,GDD!$D$1:$E$31,2)</f>
        <v>14</v>
      </c>
      <c r="D4588" t="s">
        <v>6180</v>
      </c>
      <c r="E4588" s="2">
        <v>20210808</v>
      </c>
      <c r="F4588" t="str">
        <f t="shared" si="196"/>
        <v>RS2</v>
      </c>
      <c r="G4588" t="s">
        <v>1139</v>
      </c>
      <c r="H4588" t="str">
        <f>VLOOKUP(E4588,GDD!$A$2:$B$57,2)</f>
        <v>900+</v>
      </c>
      <c r="I4588" cm="1">
        <f t="array" ref="I4588">IF(H4588="0-650",1,IF(H4588="650-900",2,IF(H4588="900+",3,NA)))</f>
        <v>3</v>
      </c>
      <c r="J4588">
        <v>144.07102655907099</v>
      </c>
      <c r="K4588">
        <v>5.0842711862250001</v>
      </c>
      <c r="L4588">
        <v>0.98837342330982303</v>
      </c>
    </row>
    <row r="4589" spans="1:12" x14ac:dyDescent="0.2">
      <c r="A4589" t="s">
        <v>5241</v>
      </c>
      <c r="B4589" t="str">
        <f t="shared" si="195"/>
        <v>standard_deviation_ht</v>
      </c>
      <c r="C4589">
        <f>VLOOKUP(B4589,GDD!$D$1:$E$31,2)</f>
        <v>15</v>
      </c>
      <c r="D4589" t="s">
        <v>6180</v>
      </c>
      <c r="E4589" s="2">
        <v>20210808</v>
      </c>
      <c r="F4589" t="str">
        <f t="shared" si="196"/>
        <v>RS2</v>
      </c>
      <c r="G4589" t="s">
        <v>1139</v>
      </c>
      <c r="H4589" t="str">
        <f>VLOOKUP(E4589,GDD!$A$2:$B$57,2)</f>
        <v>900+</v>
      </c>
      <c r="I4589" cm="1">
        <f t="array" ref="I4589">IF(H4589="0-650",1,IF(H4589="650-900",2,IF(H4589="900+",3,NA)))</f>
        <v>3</v>
      </c>
      <c r="J4589">
        <v>1.45994291832942E-3</v>
      </c>
      <c r="K4589">
        <v>6.0888310174802695E-4</v>
      </c>
      <c r="L4589">
        <v>0.87794783117692998</v>
      </c>
    </row>
    <row r="4590" spans="1:12" x14ac:dyDescent="0.2">
      <c r="A4590" t="s">
        <v>5242</v>
      </c>
      <c r="B4590" t="str">
        <f t="shared" si="195"/>
        <v>quadratic_mean_ht</v>
      </c>
      <c r="C4590">
        <f>VLOOKUP(B4590,GDD!$D$1:$E$31,2)</f>
        <v>16</v>
      </c>
      <c r="D4590" t="s">
        <v>6180</v>
      </c>
      <c r="E4590" s="2">
        <v>20210808</v>
      </c>
      <c r="F4590" t="str">
        <f t="shared" si="196"/>
        <v>RS2</v>
      </c>
      <c r="G4590" t="s">
        <v>1139</v>
      </c>
      <c r="H4590" t="str">
        <f>VLOOKUP(E4590,GDD!$A$2:$B$57,2)</f>
        <v>900+</v>
      </c>
      <c r="I4590" cm="1">
        <f t="array" ref="I4590">IF(H4590="0-650",1,IF(H4590="650-900",2,IF(H4590="900+",3,NA)))</f>
        <v>3</v>
      </c>
      <c r="J4590">
        <v>7.2810177960978995E-2</v>
      </c>
      <c r="K4590">
        <v>2.80001693604926E-3</v>
      </c>
      <c r="L4590">
        <v>0.98734344363523197</v>
      </c>
    </row>
    <row r="4591" spans="1:12" x14ac:dyDescent="0.2">
      <c r="A4591" t="s">
        <v>5243</v>
      </c>
      <c r="B4591" t="str">
        <f t="shared" si="195"/>
        <v>skewness_ht</v>
      </c>
      <c r="C4591">
        <f>VLOOKUP(B4591,GDD!$D$1:$E$31,2)</f>
        <v>17</v>
      </c>
      <c r="D4591" t="s">
        <v>6180</v>
      </c>
      <c r="E4591" s="2">
        <v>20210808</v>
      </c>
      <c r="F4591" t="str">
        <f t="shared" si="196"/>
        <v>RS2</v>
      </c>
      <c r="G4591" t="s">
        <v>1139</v>
      </c>
      <c r="H4591" t="str">
        <f>VLOOKUP(E4591,GDD!$A$2:$B$57,2)</f>
        <v>900+</v>
      </c>
      <c r="I4591" cm="1">
        <f t="array" ref="I4591">IF(H4591="0-650",1,IF(H4591="650-900",2,IF(H4591="900+",3,NA)))</f>
        <v>3</v>
      </c>
      <c r="J4591">
        <v>0.106324841902821</v>
      </c>
      <c r="K4591">
        <v>2.9249634933659799E-2</v>
      </c>
      <c r="L4591">
        <v>0.91600343043479904</v>
      </c>
    </row>
    <row r="4592" spans="1:12" x14ac:dyDescent="0.2">
      <c r="A4592" t="s">
        <v>5244</v>
      </c>
      <c r="B4592" t="str">
        <f t="shared" si="195"/>
        <v>kurtosis_ht</v>
      </c>
      <c r="C4592">
        <f>VLOOKUP(B4592,GDD!$D$1:$E$31,2)</f>
        <v>18</v>
      </c>
      <c r="D4592" t="s">
        <v>6180</v>
      </c>
      <c r="E4592" s="2">
        <v>20210808</v>
      </c>
      <c r="F4592" t="str">
        <f t="shared" si="196"/>
        <v>RS2</v>
      </c>
      <c r="G4592" t="s">
        <v>1139</v>
      </c>
      <c r="H4592" t="str">
        <f>VLOOKUP(E4592,GDD!$A$2:$B$57,2)</f>
        <v>900+</v>
      </c>
      <c r="I4592" cm="1">
        <f t="array" ref="I4592">IF(H4592="0-650",1,IF(H4592="650-900",2,IF(H4592="900+",3,NA)))</f>
        <v>3</v>
      </c>
      <c r="J4592">
        <v>1.7709872990031099</v>
      </c>
      <c r="K4592">
        <v>0.52846046142555803</v>
      </c>
      <c r="L4592">
        <v>0.90953222879655804</v>
      </c>
    </row>
    <row r="4593" spans="1:12" x14ac:dyDescent="0.2">
      <c r="A4593" t="s">
        <v>5245</v>
      </c>
      <c r="B4593" t="str">
        <f t="shared" ref="B4593:B4656" si="197">LEFT(A4593,FIND("_2021",A4593)-1)</f>
        <v>variation_ht</v>
      </c>
      <c r="C4593">
        <f>VLOOKUP(B4593,GDD!$D$1:$E$31,2)</f>
        <v>19</v>
      </c>
      <c r="D4593" t="s">
        <v>6180</v>
      </c>
      <c r="E4593" s="2">
        <v>20210808</v>
      </c>
      <c r="F4593" t="str">
        <f t="shared" ref="F4593:F4656" si="198">RIGHT(A4593,LEN(A4593)-LEN(E4593)-LEN(B4593)-2)</f>
        <v>RS2</v>
      </c>
      <c r="G4593" t="s">
        <v>1139</v>
      </c>
      <c r="H4593" t="str">
        <f>VLOOKUP(E4593,GDD!$A$2:$B$57,2)</f>
        <v>900+</v>
      </c>
      <c r="I4593" cm="1">
        <f t="array" ref="I4593">IF(H4593="0-650",1,IF(H4593="650-900",2,IF(H4593="900+",3,NA)))</f>
        <v>3</v>
      </c>
      <c r="J4593">
        <v>9.8604408048652602E-4</v>
      </c>
      <c r="K4593">
        <v>1.7575276831553499E-4</v>
      </c>
      <c r="L4593">
        <v>0.94391856505030203</v>
      </c>
    </row>
    <row r="4594" spans="1:12" x14ac:dyDescent="0.2">
      <c r="A4594" t="s">
        <v>5246</v>
      </c>
      <c r="B4594" t="str">
        <f t="shared" si="197"/>
        <v>plot_volume</v>
      </c>
      <c r="C4594">
        <f>VLOOKUP(B4594,GDD!$D$1:$E$31,2)</f>
        <v>20</v>
      </c>
      <c r="D4594" t="s">
        <v>6180</v>
      </c>
      <c r="E4594" s="2">
        <v>20210808</v>
      </c>
      <c r="F4594" t="str">
        <f t="shared" si="198"/>
        <v>RS2</v>
      </c>
      <c r="G4594" t="s">
        <v>1139</v>
      </c>
      <c r="H4594" t="str">
        <f>VLOOKUP(E4594,GDD!$A$2:$B$57,2)</f>
        <v>900+</v>
      </c>
      <c r="I4594" cm="1">
        <f t="array" ref="I4594">IF(H4594="0-650",1,IF(H4594="650-900",2,IF(H4594="900+",3,NA)))</f>
        <v>3</v>
      </c>
      <c r="J4594" s="1">
        <v>3.9320512942842697E-5</v>
      </c>
      <c r="K4594" s="1">
        <v>2.9194284132527699E-6</v>
      </c>
      <c r="L4594">
        <v>0.97584873384233095</v>
      </c>
    </row>
    <row r="4595" spans="1:12" x14ac:dyDescent="0.2">
      <c r="A4595" t="s">
        <v>5247</v>
      </c>
      <c r="B4595" t="str">
        <f t="shared" si="197"/>
        <v>height_30p</v>
      </c>
      <c r="C4595">
        <f>VLOOKUP(B4595,GDD!$D$1:$E$31,2)</f>
        <v>2</v>
      </c>
      <c r="D4595" t="s">
        <v>6180</v>
      </c>
      <c r="E4595" s="2">
        <v>20210816</v>
      </c>
      <c r="F4595" t="str">
        <f t="shared" si="198"/>
        <v>RS2</v>
      </c>
      <c r="G4595" t="s">
        <v>1139</v>
      </c>
      <c r="H4595" t="str">
        <f>VLOOKUP(E4595,GDD!$A$2:$B$57,2)</f>
        <v>900+</v>
      </c>
      <c r="I4595" cm="1">
        <f t="array" ref="I4595">IF(H4595="0-650",1,IF(H4595="650-900",2,IF(H4595="900+",3,NA)))</f>
        <v>3</v>
      </c>
      <c r="J4595">
        <v>7.8976419334246997E-2</v>
      </c>
      <c r="K4595">
        <v>7.1143629810782602E-3</v>
      </c>
      <c r="L4595">
        <v>0.97084798630507996</v>
      </c>
    </row>
    <row r="4596" spans="1:12" x14ac:dyDescent="0.2">
      <c r="A4596" t="s">
        <v>5248</v>
      </c>
      <c r="B4596" t="str">
        <f t="shared" si="197"/>
        <v>height_50p</v>
      </c>
      <c r="C4596">
        <f>VLOOKUP(B4596,GDD!$D$1:$E$31,2)</f>
        <v>3</v>
      </c>
      <c r="D4596" t="s">
        <v>6180</v>
      </c>
      <c r="E4596" s="2">
        <v>20210816</v>
      </c>
      <c r="F4596" t="str">
        <f t="shared" si="198"/>
        <v>RS2</v>
      </c>
      <c r="G4596" t="s">
        <v>1139</v>
      </c>
      <c r="H4596" t="str">
        <f>VLOOKUP(E4596,GDD!$A$2:$B$57,2)</f>
        <v>900+</v>
      </c>
      <c r="I4596" cm="1">
        <f t="array" ref="I4596">IF(H4596="0-650",1,IF(H4596="650-900",2,IF(H4596="900+",3,NA)))</f>
        <v>3</v>
      </c>
      <c r="J4596">
        <v>7.8114129035577295E-2</v>
      </c>
      <c r="K4596">
        <v>4.88850443255543E-3</v>
      </c>
      <c r="L4596">
        <v>0.97956574754580705</v>
      </c>
    </row>
    <row r="4597" spans="1:12" x14ac:dyDescent="0.2">
      <c r="A4597" t="s">
        <v>5249</v>
      </c>
      <c r="B4597" t="str">
        <f t="shared" si="197"/>
        <v>height_70p</v>
      </c>
      <c r="C4597">
        <f>VLOOKUP(B4597,GDD!$D$1:$E$31,2)</f>
        <v>4</v>
      </c>
      <c r="D4597" t="s">
        <v>6180</v>
      </c>
      <c r="E4597" s="2">
        <v>20210816</v>
      </c>
      <c r="F4597" t="str">
        <f t="shared" si="198"/>
        <v>RS2</v>
      </c>
      <c r="G4597" t="s">
        <v>1139</v>
      </c>
      <c r="H4597" t="str">
        <f>VLOOKUP(E4597,GDD!$A$2:$B$57,2)</f>
        <v>900+</v>
      </c>
      <c r="I4597" cm="1">
        <f t="array" ref="I4597">IF(H4597="0-650",1,IF(H4597="650-900",2,IF(H4597="900+",3,NA)))</f>
        <v>3</v>
      </c>
      <c r="J4597">
        <v>7.6108564017290506E-2</v>
      </c>
      <c r="K4597">
        <v>4.5099579012563501E-3</v>
      </c>
      <c r="L4597">
        <v>0.98063029479306896</v>
      </c>
    </row>
    <row r="4598" spans="1:12" x14ac:dyDescent="0.2">
      <c r="A4598" t="s">
        <v>5250</v>
      </c>
      <c r="B4598" t="str">
        <f t="shared" si="197"/>
        <v>height_90p</v>
      </c>
      <c r="C4598">
        <f>VLOOKUP(B4598,GDD!$D$1:$E$31,2)</f>
        <v>5</v>
      </c>
      <c r="D4598" t="s">
        <v>6180</v>
      </c>
      <c r="E4598" s="2">
        <v>20210816</v>
      </c>
      <c r="F4598" t="str">
        <f t="shared" si="198"/>
        <v>RS2</v>
      </c>
      <c r="G4598" t="s">
        <v>1139</v>
      </c>
      <c r="H4598" t="str">
        <f>VLOOKUP(E4598,GDD!$A$2:$B$57,2)</f>
        <v>900+</v>
      </c>
      <c r="I4598" cm="1">
        <f t="array" ref="I4598">IF(H4598="0-650",1,IF(H4598="650-900",2,IF(H4598="900+",3,NA)))</f>
        <v>3</v>
      </c>
      <c r="J4598">
        <v>6.12658185316853E-2</v>
      </c>
      <c r="K4598">
        <v>4.5914771422437403E-3</v>
      </c>
      <c r="L4598">
        <v>0.97562767050309496</v>
      </c>
    </row>
    <row r="4599" spans="1:12" x14ac:dyDescent="0.2">
      <c r="A4599" t="s">
        <v>5251</v>
      </c>
      <c r="B4599" t="str">
        <f t="shared" si="197"/>
        <v>height_95p</v>
      </c>
      <c r="C4599">
        <f>VLOOKUP(B4599,GDD!$D$1:$E$31,2)</f>
        <v>6</v>
      </c>
      <c r="D4599" t="s">
        <v>6180</v>
      </c>
      <c r="E4599" s="2">
        <v>20210816</v>
      </c>
      <c r="F4599" t="str">
        <f t="shared" si="198"/>
        <v>RS2</v>
      </c>
      <c r="G4599" t="s">
        <v>1139</v>
      </c>
      <c r="H4599" t="str">
        <f>VLOOKUP(E4599,GDD!$A$2:$B$57,2)</f>
        <v>900+</v>
      </c>
      <c r="I4599" cm="1">
        <f t="array" ref="I4599">IF(H4599="0-650",1,IF(H4599="650-900",2,IF(H4599="900+",3,NA)))</f>
        <v>3</v>
      </c>
      <c r="J4599">
        <v>5.0979791064353498E-2</v>
      </c>
      <c r="K4599">
        <v>6.2567538571999398E-3</v>
      </c>
      <c r="L4599">
        <v>0.960697826177489</v>
      </c>
    </row>
    <row r="4600" spans="1:12" x14ac:dyDescent="0.2">
      <c r="A4600" t="s">
        <v>5252</v>
      </c>
      <c r="B4600" t="str">
        <f t="shared" si="197"/>
        <v>height_99p</v>
      </c>
      <c r="C4600">
        <f>VLOOKUP(B4600,GDD!$D$1:$E$31,2)</f>
        <v>7</v>
      </c>
      <c r="D4600" t="s">
        <v>6180</v>
      </c>
      <c r="E4600" s="2">
        <v>20210816</v>
      </c>
      <c r="F4600" t="str">
        <f t="shared" si="198"/>
        <v>RS2</v>
      </c>
      <c r="G4600" t="s">
        <v>1139</v>
      </c>
      <c r="H4600" t="str">
        <f>VLOOKUP(E4600,GDD!$A$2:$B$57,2)</f>
        <v>900+</v>
      </c>
      <c r="I4600" cm="1">
        <f t="array" ref="I4600">IF(H4600="0-650",1,IF(H4600="650-900",2,IF(H4600="900+",3,NA)))</f>
        <v>3</v>
      </c>
      <c r="J4600">
        <v>3.3754667144700698E-2</v>
      </c>
      <c r="K4600">
        <v>1.1160365549102901E-2</v>
      </c>
      <c r="L4600">
        <v>0.90073001210876202</v>
      </c>
    </row>
    <row r="4601" spans="1:12" x14ac:dyDescent="0.2">
      <c r="A4601" t="s">
        <v>5253</v>
      </c>
      <c r="B4601" t="str">
        <f t="shared" si="197"/>
        <v>canopy_cover_5p</v>
      </c>
      <c r="C4601">
        <f>VLOOKUP(B4601,GDD!$D$1:$E$31,2)</f>
        <v>8</v>
      </c>
      <c r="D4601" t="s">
        <v>6180</v>
      </c>
      <c r="E4601" s="2">
        <v>20210816</v>
      </c>
      <c r="F4601" t="str">
        <f t="shared" si="198"/>
        <v>RS2</v>
      </c>
      <c r="G4601" t="s">
        <v>1139</v>
      </c>
      <c r="H4601" t="str">
        <f>VLOOKUP(E4601,GDD!$A$2:$B$57,2)</f>
        <v>900+</v>
      </c>
      <c r="I4601" cm="1">
        <f t="array" ref="I4601">IF(H4601="0-650",1,IF(H4601="650-900",2,IF(H4601="900+",3,NA)))</f>
        <v>3</v>
      </c>
      <c r="J4601">
        <v>5.8143212228846499</v>
      </c>
      <c r="K4601">
        <v>6.61848055863683</v>
      </c>
      <c r="L4601">
        <v>0.72493419363705203</v>
      </c>
    </row>
    <row r="4602" spans="1:12" x14ac:dyDescent="0.2">
      <c r="A4602" t="s">
        <v>5254</v>
      </c>
      <c r="B4602" t="str">
        <f t="shared" si="197"/>
        <v>pcanopy_cover_10p</v>
      </c>
      <c r="C4602">
        <f>VLOOKUP(B4602,GDD!$D$1:$E$31,2)</f>
        <v>9</v>
      </c>
      <c r="D4602" t="s">
        <v>6180</v>
      </c>
      <c r="E4602" s="2">
        <v>20210816</v>
      </c>
      <c r="F4602" t="str">
        <f t="shared" si="198"/>
        <v>RS2</v>
      </c>
      <c r="G4602" t="s">
        <v>1139</v>
      </c>
      <c r="H4602" t="str">
        <f>VLOOKUP(E4602,GDD!$A$2:$B$57,2)</f>
        <v>900+</v>
      </c>
      <c r="I4602" cm="1">
        <f t="array" ref="I4602">IF(H4602="0-650",1,IF(H4602="650-900",2,IF(H4602="900+",3,NA)))</f>
        <v>3</v>
      </c>
      <c r="J4602">
        <v>6.4192675744375496</v>
      </c>
      <c r="K4602">
        <v>6.8248691315002104</v>
      </c>
      <c r="L4602">
        <v>0.73833703964493003</v>
      </c>
    </row>
    <row r="4603" spans="1:12" x14ac:dyDescent="0.2">
      <c r="A4603" t="s">
        <v>5255</v>
      </c>
      <c r="B4603" t="str">
        <f t="shared" si="197"/>
        <v>canopy_cover_20p</v>
      </c>
      <c r="C4603">
        <f>VLOOKUP(B4603,GDD!$D$1:$E$31,2)</f>
        <v>10</v>
      </c>
      <c r="D4603" t="s">
        <v>6180</v>
      </c>
      <c r="E4603" s="2">
        <v>20210816</v>
      </c>
      <c r="F4603" t="str">
        <f t="shared" si="198"/>
        <v>RS2</v>
      </c>
      <c r="G4603" t="s">
        <v>1139</v>
      </c>
      <c r="H4603" t="str">
        <f>VLOOKUP(E4603,GDD!$A$2:$B$57,2)</f>
        <v>900+</v>
      </c>
      <c r="I4603" cm="1">
        <f t="array" ref="I4603">IF(H4603="0-650",1,IF(H4603="650-900",2,IF(H4603="900+",3,NA)))</f>
        <v>3</v>
      </c>
      <c r="J4603">
        <v>6.9342209822037297</v>
      </c>
      <c r="K4603">
        <v>7.2709083817112399</v>
      </c>
      <c r="L4603">
        <v>0.74100522171983596</v>
      </c>
    </row>
    <row r="4604" spans="1:12" x14ac:dyDescent="0.2">
      <c r="A4604" t="s">
        <v>5256</v>
      </c>
      <c r="B4604" t="str">
        <f t="shared" si="197"/>
        <v>canopy_cover_30p</v>
      </c>
      <c r="C4604">
        <f>VLOOKUP(B4604,GDD!$D$1:$E$31,2)</f>
        <v>11</v>
      </c>
      <c r="D4604" t="s">
        <v>6180</v>
      </c>
      <c r="E4604" s="2">
        <v>20210816</v>
      </c>
      <c r="F4604" t="str">
        <f t="shared" si="198"/>
        <v>RS2</v>
      </c>
      <c r="G4604" t="s">
        <v>1139</v>
      </c>
      <c r="H4604" t="str">
        <f>VLOOKUP(E4604,GDD!$A$2:$B$57,2)</f>
        <v>900+</v>
      </c>
      <c r="I4604" cm="1">
        <f t="array" ref="I4604">IF(H4604="0-650",1,IF(H4604="650-900",2,IF(H4604="900+",3,NA)))</f>
        <v>3</v>
      </c>
      <c r="J4604">
        <v>9.8833609829899398</v>
      </c>
      <c r="K4604">
        <v>7.6704343498184198</v>
      </c>
      <c r="L4604">
        <v>0.79447138182976196</v>
      </c>
    </row>
    <row r="4605" spans="1:12" x14ac:dyDescent="0.2">
      <c r="A4605" t="s">
        <v>5257</v>
      </c>
      <c r="B4605" t="str">
        <f t="shared" si="197"/>
        <v>canopy_cover_40p</v>
      </c>
      <c r="C4605">
        <f>VLOOKUP(B4605,GDD!$D$1:$E$31,2)</f>
        <v>12</v>
      </c>
      <c r="D4605" t="s">
        <v>6180</v>
      </c>
      <c r="E4605" s="2">
        <v>20210816</v>
      </c>
      <c r="F4605" t="str">
        <f t="shared" si="198"/>
        <v>RS2</v>
      </c>
      <c r="G4605" t="s">
        <v>1139</v>
      </c>
      <c r="H4605" t="str">
        <f>VLOOKUP(E4605,GDD!$A$2:$B$57,2)</f>
        <v>900+</v>
      </c>
      <c r="I4605" cm="1">
        <f t="array" ref="I4605">IF(H4605="0-650",1,IF(H4605="650-900",2,IF(H4605="900+",3,NA)))</f>
        <v>3</v>
      </c>
      <c r="J4605">
        <v>24.875034764713501</v>
      </c>
      <c r="K4605">
        <v>8.1628163900327504</v>
      </c>
      <c r="L4605">
        <v>0.90140087681181202</v>
      </c>
    </row>
    <row r="4606" spans="1:12" x14ac:dyDescent="0.2">
      <c r="A4606" t="s">
        <v>5258</v>
      </c>
      <c r="B4606" t="str">
        <f t="shared" si="197"/>
        <v>canopy_cover_50p</v>
      </c>
      <c r="C4606">
        <f>VLOOKUP(B4606,GDD!$D$1:$E$31,2)</f>
        <v>13</v>
      </c>
      <c r="D4606" t="s">
        <v>6180</v>
      </c>
      <c r="E4606" s="2">
        <v>20210816</v>
      </c>
      <c r="F4606" t="str">
        <f t="shared" si="198"/>
        <v>RS2</v>
      </c>
      <c r="G4606" t="s">
        <v>1139</v>
      </c>
      <c r="H4606" t="str">
        <f>VLOOKUP(E4606,GDD!$A$2:$B$57,2)</f>
        <v>900+</v>
      </c>
      <c r="I4606" cm="1">
        <f t="array" ref="I4606">IF(H4606="0-650",1,IF(H4606="650-900",2,IF(H4606="900+",3,NA)))</f>
        <v>3</v>
      </c>
      <c r="J4606">
        <v>57.0203283695827</v>
      </c>
      <c r="K4606">
        <v>10.958686082780201</v>
      </c>
      <c r="L4606">
        <v>0.93979394638478897</v>
      </c>
    </row>
    <row r="4607" spans="1:12" x14ac:dyDescent="0.2">
      <c r="A4607" t="s">
        <v>5259</v>
      </c>
      <c r="B4607" t="str">
        <f t="shared" si="197"/>
        <v>canopy_cover_75p</v>
      </c>
      <c r="C4607">
        <f>VLOOKUP(B4607,GDD!$D$1:$E$31,2)</f>
        <v>14</v>
      </c>
      <c r="D4607" t="s">
        <v>6180</v>
      </c>
      <c r="E4607" s="2">
        <v>20210816</v>
      </c>
      <c r="F4607" t="str">
        <f t="shared" si="198"/>
        <v>RS2</v>
      </c>
      <c r="G4607" t="s">
        <v>1139</v>
      </c>
      <c r="H4607" t="str">
        <f>VLOOKUP(E4607,GDD!$A$2:$B$57,2)</f>
        <v>900+</v>
      </c>
      <c r="I4607" cm="1">
        <f t="array" ref="I4607">IF(H4607="0-650",1,IF(H4607="650-900",2,IF(H4607="900+",3,NA)))</f>
        <v>3</v>
      </c>
      <c r="J4607">
        <v>196.02321784280099</v>
      </c>
      <c r="K4607">
        <v>22.922788637545999</v>
      </c>
      <c r="L4607">
        <v>0.96248269691146204</v>
      </c>
    </row>
    <row r="4608" spans="1:12" x14ac:dyDescent="0.2">
      <c r="A4608" t="s">
        <v>5260</v>
      </c>
      <c r="B4608" t="str">
        <f t="shared" si="197"/>
        <v>standard_deviation_ht</v>
      </c>
      <c r="C4608">
        <f>VLOOKUP(B4608,GDD!$D$1:$E$31,2)</f>
        <v>15</v>
      </c>
      <c r="D4608" t="s">
        <v>6180</v>
      </c>
      <c r="E4608" s="2">
        <v>20210816</v>
      </c>
      <c r="F4608" t="str">
        <f t="shared" si="198"/>
        <v>RS2</v>
      </c>
      <c r="G4608" t="s">
        <v>1139</v>
      </c>
      <c r="H4608" t="str">
        <f>VLOOKUP(E4608,GDD!$A$2:$B$57,2)</f>
        <v>900+</v>
      </c>
      <c r="I4608" cm="1">
        <f t="array" ref="I4608">IF(H4608="0-650",1,IF(H4608="650-900",2,IF(H4608="900+",3,NA)))</f>
        <v>3</v>
      </c>
      <c r="J4608">
        <v>1.1918747859756E-3</v>
      </c>
      <c r="K4608">
        <v>1.17396980312366E-3</v>
      </c>
      <c r="L4608">
        <v>0.75282734412322605</v>
      </c>
    </row>
    <row r="4609" spans="1:12" x14ac:dyDescent="0.2">
      <c r="A4609" t="s">
        <v>5261</v>
      </c>
      <c r="B4609" t="str">
        <f t="shared" si="197"/>
        <v>quadratic_mean_ht</v>
      </c>
      <c r="C4609">
        <f>VLOOKUP(B4609,GDD!$D$1:$E$31,2)</f>
        <v>16</v>
      </c>
      <c r="D4609" t="s">
        <v>6180</v>
      </c>
      <c r="E4609" s="2">
        <v>20210816</v>
      </c>
      <c r="F4609" t="str">
        <f t="shared" si="198"/>
        <v>RS2</v>
      </c>
      <c r="G4609" t="s">
        <v>1139</v>
      </c>
      <c r="H4609" t="str">
        <f>VLOOKUP(E4609,GDD!$A$2:$B$57,2)</f>
        <v>900+</v>
      </c>
      <c r="I4609" cm="1">
        <f t="array" ref="I4609">IF(H4609="0-650",1,IF(H4609="650-900",2,IF(H4609="900+",3,NA)))</f>
        <v>3</v>
      </c>
      <c r="J4609">
        <v>6.5155792544678806E-2</v>
      </c>
      <c r="K4609">
        <v>4.4440945830825501E-3</v>
      </c>
      <c r="L4609">
        <v>0.97776968708301104</v>
      </c>
    </row>
    <row r="4610" spans="1:12" x14ac:dyDescent="0.2">
      <c r="A4610" t="s">
        <v>5262</v>
      </c>
      <c r="B4610" t="str">
        <f t="shared" si="197"/>
        <v>skewness_ht</v>
      </c>
      <c r="C4610">
        <f>VLOOKUP(B4610,GDD!$D$1:$E$31,2)</f>
        <v>17</v>
      </c>
      <c r="D4610" t="s">
        <v>6180</v>
      </c>
      <c r="E4610" s="2">
        <v>20210816</v>
      </c>
      <c r="F4610" t="str">
        <f t="shared" si="198"/>
        <v>RS2</v>
      </c>
      <c r="G4610" t="s">
        <v>1139</v>
      </c>
      <c r="H4610" t="str">
        <f>VLOOKUP(E4610,GDD!$A$2:$B$57,2)</f>
        <v>900+</v>
      </c>
      <c r="I4610" cm="1">
        <f t="array" ref="I4610">IF(H4610="0-650",1,IF(H4610="650-900",2,IF(H4610="900+",3,NA)))</f>
        <v>3</v>
      </c>
      <c r="J4610">
        <v>9.2051744007087793E-2</v>
      </c>
      <c r="K4610">
        <v>5.8815734799805203E-2</v>
      </c>
      <c r="L4610">
        <v>0.82441542513974697</v>
      </c>
    </row>
    <row r="4611" spans="1:12" x14ac:dyDescent="0.2">
      <c r="A4611" t="s">
        <v>5263</v>
      </c>
      <c r="B4611" t="str">
        <f t="shared" si="197"/>
        <v>kurtosis_ht</v>
      </c>
      <c r="C4611">
        <f>VLOOKUP(B4611,GDD!$D$1:$E$31,2)</f>
        <v>18</v>
      </c>
      <c r="D4611" t="s">
        <v>6180</v>
      </c>
      <c r="E4611" s="2">
        <v>20210816</v>
      </c>
      <c r="F4611" t="str">
        <f t="shared" si="198"/>
        <v>RS2</v>
      </c>
      <c r="G4611" t="s">
        <v>1139</v>
      </c>
      <c r="H4611" t="str">
        <f>VLOOKUP(E4611,GDD!$A$2:$B$57,2)</f>
        <v>900+</v>
      </c>
      <c r="I4611" cm="1">
        <f t="array" ref="I4611">IF(H4611="0-650",1,IF(H4611="650-900",2,IF(H4611="900+",3,NA)))</f>
        <v>3</v>
      </c>
      <c r="J4611">
        <v>0.97050573274793495</v>
      </c>
      <c r="K4611">
        <v>0.82503411440918195</v>
      </c>
      <c r="L4611">
        <v>0.77919904067277501</v>
      </c>
    </row>
    <row r="4612" spans="1:12" x14ac:dyDescent="0.2">
      <c r="A4612" t="s">
        <v>5264</v>
      </c>
      <c r="B4612" t="str">
        <f t="shared" si="197"/>
        <v>variation_ht</v>
      </c>
      <c r="C4612">
        <f>VLOOKUP(B4612,GDD!$D$1:$E$31,2)</f>
        <v>19</v>
      </c>
      <c r="D4612" t="s">
        <v>6180</v>
      </c>
      <c r="E4612" s="2">
        <v>20210816</v>
      </c>
      <c r="F4612" t="str">
        <f t="shared" si="198"/>
        <v>RS2</v>
      </c>
      <c r="G4612" t="s">
        <v>1139</v>
      </c>
      <c r="H4612" t="str">
        <f>VLOOKUP(E4612,GDD!$A$2:$B$57,2)</f>
        <v>900+</v>
      </c>
      <c r="I4612" cm="1">
        <f t="array" ref="I4612">IF(H4612="0-650",1,IF(H4612="650-900",2,IF(H4612="900+",3,NA)))</f>
        <v>3</v>
      </c>
      <c r="J4612">
        <v>1.2615531687714401E-3</v>
      </c>
      <c r="K4612">
        <v>4.1600973866637899E-4</v>
      </c>
      <c r="L4612">
        <v>0.900965842725309</v>
      </c>
    </row>
    <row r="4613" spans="1:12" x14ac:dyDescent="0.2">
      <c r="A4613" t="s">
        <v>5265</v>
      </c>
      <c r="B4613" t="str">
        <f t="shared" si="197"/>
        <v>plot_volume</v>
      </c>
      <c r="C4613">
        <f>VLOOKUP(B4613,GDD!$D$1:$E$31,2)</f>
        <v>20</v>
      </c>
      <c r="D4613" t="s">
        <v>6180</v>
      </c>
      <c r="E4613" s="2">
        <v>20210816</v>
      </c>
      <c r="F4613" t="str">
        <f t="shared" si="198"/>
        <v>RS2</v>
      </c>
      <c r="G4613" t="s">
        <v>1139</v>
      </c>
      <c r="H4613" t="str">
        <f>VLOOKUP(E4613,GDD!$A$2:$B$57,2)</f>
        <v>900+</v>
      </c>
      <c r="I4613" cm="1">
        <f t="array" ref="I4613">IF(H4613="0-650",1,IF(H4613="650-900",2,IF(H4613="900+",3,NA)))</f>
        <v>3</v>
      </c>
      <c r="J4613" s="1">
        <v>3.4183937052142899E-5</v>
      </c>
      <c r="K4613" s="1">
        <v>6.4125072463843703E-6</v>
      </c>
      <c r="L4613">
        <v>0.941150393629968</v>
      </c>
    </row>
    <row r="4614" spans="1:12" x14ac:dyDescent="0.2">
      <c r="A4614" t="s">
        <v>5266</v>
      </c>
      <c r="B4614" t="str">
        <f t="shared" si="197"/>
        <v>height_30p</v>
      </c>
      <c r="C4614">
        <f>VLOOKUP(B4614,GDD!$D$1:$E$31,2)</f>
        <v>2</v>
      </c>
      <c r="D4614" t="s">
        <v>6180</v>
      </c>
      <c r="E4614" s="2">
        <v>20210901</v>
      </c>
      <c r="F4614" t="str">
        <f t="shared" si="198"/>
        <v>RS2</v>
      </c>
      <c r="G4614" t="s">
        <v>1139</v>
      </c>
      <c r="H4614" t="str">
        <f>VLOOKUP(E4614,GDD!$A$2:$B$57,2)</f>
        <v>900+</v>
      </c>
      <c r="I4614" cm="1">
        <f t="array" ref="I4614">IF(H4614="0-650",1,IF(H4614="650-900",2,IF(H4614="900+",3,NA)))</f>
        <v>3</v>
      </c>
      <c r="J4614">
        <v>7.4468630133872005E-2</v>
      </c>
      <c r="K4614">
        <v>5.8110528948566303E-3</v>
      </c>
      <c r="L4614">
        <v>0.974648240172453</v>
      </c>
    </row>
    <row r="4615" spans="1:12" x14ac:dyDescent="0.2">
      <c r="A4615" t="s">
        <v>5267</v>
      </c>
      <c r="B4615" t="str">
        <f t="shared" si="197"/>
        <v>height_50p</v>
      </c>
      <c r="C4615">
        <f>VLOOKUP(B4615,GDD!$D$1:$E$31,2)</f>
        <v>3</v>
      </c>
      <c r="D4615" t="s">
        <v>6180</v>
      </c>
      <c r="E4615" s="2">
        <v>20210901</v>
      </c>
      <c r="F4615" t="str">
        <f t="shared" si="198"/>
        <v>RS2</v>
      </c>
      <c r="G4615" t="s">
        <v>1139</v>
      </c>
      <c r="H4615" t="str">
        <f>VLOOKUP(E4615,GDD!$A$2:$B$57,2)</f>
        <v>900+</v>
      </c>
      <c r="I4615" cm="1">
        <f t="array" ref="I4615">IF(H4615="0-650",1,IF(H4615="650-900",2,IF(H4615="900+",3,NA)))</f>
        <v>3</v>
      </c>
      <c r="J4615">
        <v>7.4324405143262301E-2</v>
      </c>
      <c r="K4615">
        <v>4.0334482081384199E-3</v>
      </c>
      <c r="L4615">
        <v>0.98223202727400205</v>
      </c>
    </row>
    <row r="4616" spans="1:12" x14ac:dyDescent="0.2">
      <c r="A4616" t="s">
        <v>5268</v>
      </c>
      <c r="B4616" t="str">
        <f t="shared" si="197"/>
        <v>height_70p</v>
      </c>
      <c r="C4616">
        <f>VLOOKUP(B4616,GDD!$D$1:$E$31,2)</f>
        <v>4</v>
      </c>
      <c r="D4616" t="s">
        <v>6180</v>
      </c>
      <c r="E4616" s="2">
        <v>20210901</v>
      </c>
      <c r="F4616" t="str">
        <f t="shared" si="198"/>
        <v>RS2</v>
      </c>
      <c r="G4616" t="s">
        <v>1139</v>
      </c>
      <c r="H4616" t="str">
        <f>VLOOKUP(E4616,GDD!$A$2:$B$57,2)</f>
        <v>900+</v>
      </c>
      <c r="I4616" cm="1">
        <f t="array" ref="I4616">IF(H4616="0-650",1,IF(H4616="650-900",2,IF(H4616="900+",3,NA)))</f>
        <v>3</v>
      </c>
      <c r="J4616">
        <v>7.1011415714846898E-2</v>
      </c>
      <c r="K4616">
        <v>3.57751430688259E-3</v>
      </c>
      <c r="L4616">
        <v>0.98348421026212396</v>
      </c>
    </row>
    <row r="4617" spans="1:12" x14ac:dyDescent="0.2">
      <c r="A4617" t="s">
        <v>5269</v>
      </c>
      <c r="B4617" t="str">
        <f t="shared" si="197"/>
        <v>height_90p</v>
      </c>
      <c r="C4617">
        <f>VLOOKUP(B4617,GDD!$D$1:$E$31,2)</f>
        <v>5</v>
      </c>
      <c r="D4617" t="s">
        <v>6180</v>
      </c>
      <c r="E4617" s="2">
        <v>20210901</v>
      </c>
      <c r="F4617" t="str">
        <f t="shared" si="198"/>
        <v>RS2</v>
      </c>
      <c r="G4617" t="s">
        <v>1139</v>
      </c>
      <c r="H4617" t="str">
        <f>VLOOKUP(E4617,GDD!$A$2:$B$57,2)</f>
        <v>900+</v>
      </c>
      <c r="I4617" cm="1">
        <f t="array" ref="I4617">IF(H4617="0-650",1,IF(H4617="650-900",2,IF(H4617="900+",3,NA)))</f>
        <v>3</v>
      </c>
      <c r="J4617">
        <v>6.3115680531232093E-2</v>
      </c>
      <c r="K4617">
        <v>4.2444125185631997E-3</v>
      </c>
      <c r="L4617">
        <v>0.97807541382430097</v>
      </c>
    </row>
    <row r="4618" spans="1:12" x14ac:dyDescent="0.2">
      <c r="A4618" t="s">
        <v>5270</v>
      </c>
      <c r="B4618" t="str">
        <f t="shared" si="197"/>
        <v>height_95p</v>
      </c>
      <c r="C4618">
        <f>VLOOKUP(B4618,GDD!$D$1:$E$31,2)</f>
        <v>6</v>
      </c>
      <c r="D4618" t="s">
        <v>6180</v>
      </c>
      <c r="E4618" s="2">
        <v>20210901</v>
      </c>
      <c r="F4618" t="str">
        <f t="shared" si="198"/>
        <v>RS2</v>
      </c>
      <c r="G4618" t="s">
        <v>1139</v>
      </c>
      <c r="H4618" t="str">
        <f>VLOOKUP(E4618,GDD!$A$2:$B$57,2)</f>
        <v>900+</v>
      </c>
      <c r="I4618" cm="1">
        <f t="array" ref="I4618">IF(H4618="0-650",1,IF(H4618="650-900",2,IF(H4618="900+",3,NA)))</f>
        <v>3</v>
      </c>
      <c r="J4618">
        <v>5.8731300216801098E-2</v>
      </c>
      <c r="K4618">
        <v>4.4284201291156598E-3</v>
      </c>
      <c r="L4618">
        <v>0.97548243146249203</v>
      </c>
    </row>
    <row r="4619" spans="1:12" x14ac:dyDescent="0.2">
      <c r="A4619" t="s">
        <v>5271</v>
      </c>
      <c r="B4619" t="str">
        <f t="shared" si="197"/>
        <v>height_99p</v>
      </c>
      <c r="C4619">
        <f>VLOOKUP(B4619,GDD!$D$1:$E$31,2)</f>
        <v>7</v>
      </c>
      <c r="D4619" t="s">
        <v>6180</v>
      </c>
      <c r="E4619" s="2">
        <v>20210901</v>
      </c>
      <c r="F4619" t="str">
        <f t="shared" si="198"/>
        <v>RS2</v>
      </c>
      <c r="G4619" t="s">
        <v>1139</v>
      </c>
      <c r="H4619" t="str">
        <f>VLOOKUP(E4619,GDD!$A$2:$B$57,2)</f>
        <v>900+</v>
      </c>
      <c r="I4619" cm="1">
        <f t="array" ref="I4619">IF(H4619="0-650",1,IF(H4619="650-900",2,IF(H4619="900+",3,NA)))</f>
        <v>3</v>
      </c>
      <c r="J4619">
        <v>3.8263818286586503E-2</v>
      </c>
      <c r="K4619">
        <v>8.7411525183743993E-3</v>
      </c>
      <c r="L4619">
        <v>0.92924011964211395</v>
      </c>
    </row>
    <row r="4620" spans="1:12" x14ac:dyDescent="0.2">
      <c r="A4620" t="s">
        <v>5272</v>
      </c>
      <c r="B4620" t="str">
        <f t="shared" si="197"/>
        <v>canopy_cover_5p</v>
      </c>
      <c r="C4620">
        <f>VLOOKUP(B4620,GDD!$D$1:$E$31,2)</f>
        <v>8</v>
      </c>
      <c r="D4620" t="s">
        <v>6180</v>
      </c>
      <c r="E4620" s="2">
        <v>20210901</v>
      </c>
      <c r="F4620" t="str">
        <f t="shared" si="198"/>
        <v>RS2</v>
      </c>
      <c r="G4620" t="s">
        <v>1139</v>
      </c>
      <c r="H4620" t="str">
        <f>VLOOKUP(E4620,GDD!$A$2:$B$57,2)</f>
        <v>900+</v>
      </c>
      <c r="I4620" cm="1">
        <f t="array" ref="I4620">IF(H4620="0-650",1,IF(H4620="650-900",2,IF(H4620="900+",3,NA)))</f>
        <v>3</v>
      </c>
      <c r="J4620">
        <v>25.613409843393299</v>
      </c>
      <c r="K4620">
        <v>5.3867477869486899</v>
      </c>
      <c r="L4620">
        <v>0.93448928851934598</v>
      </c>
    </row>
    <row r="4621" spans="1:12" x14ac:dyDescent="0.2">
      <c r="A4621" t="s">
        <v>5273</v>
      </c>
      <c r="B4621" t="str">
        <f t="shared" si="197"/>
        <v>pcanopy_cover_10p</v>
      </c>
      <c r="C4621">
        <f>VLOOKUP(B4621,GDD!$D$1:$E$31,2)</f>
        <v>9</v>
      </c>
      <c r="D4621" t="s">
        <v>6180</v>
      </c>
      <c r="E4621" s="2">
        <v>20210901</v>
      </c>
      <c r="F4621" t="str">
        <f t="shared" si="198"/>
        <v>RS2</v>
      </c>
      <c r="G4621" t="s">
        <v>1139</v>
      </c>
      <c r="H4621" t="str">
        <f>VLOOKUP(E4621,GDD!$A$2:$B$57,2)</f>
        <v>900+</v>
      </c>
      <c r="I4621" cm="1">
        <f t="array" ref="I4621">IF(H4621="0-650",1,IF(H4621="650-900",2,IF(H4621="900+",3,NA)))</f>
        <v>3</v>
      </c>
      <c r="J4621">
        <v>29.977490971576401</v>
      </c>
      <c r="K4621">
        <v>5.8489513261767803</v>
      </c>
      <c r="L4621">
        <v>0.93893438761710502</v>
      </c>
    </row>
    <row r="4622" spans="1:12" x14ac:dyDescent="0.2">
      <c r="A4622" t="s">
        <v>5274</v>
      </c>
      <c r="B4622" t="str">
        <f t="shared" si="197"/>
        <v>canopy_cover_20p</v>
      </c>
      <c r="C4622">
        <f>VLOOKUP(B4622,GDD!$D$1:$E$31,2)</f>
        <v>10</v>
      </c>
      <c r="D4622" t="s">
        <v>6180</v>
      </c>
      <c r="E4622" s="2">
        <v>20210901</v>
      </c>
      <c r="F4622" t="str">
        <f t="shared" si="198"/>
        <v>RS2</v>
      </c>
      <c r="G4622" t="s">
        <v>1139</v>
      </c>
      <c r="H4622" t="str">
        <f>VLOOKUP(E4622,GDD!$A$2:$B$57,2)</f>
        <v>900+</v>
      </c>
      <c r="I4622" cm="1">
        <f t="array" ref="I4622">IF(H4622="0-650",1,IF(H4622="650-900",2,IF(H4622="900+",3,NA)))</f>
        <v>3</v>
      </c>
      <c r="J4622">
        <v>35.464248589426902</v>
      </c>
      <c r="K4622">
        <v>6.6886660415023202</v>
      </c>
      <c r="L4622">
        <v>0.94085087960562896</v>
      </c>
    </row>
    <row r="4623" spans="1:12" x14ac:dyDescent="0.2">
      <c r="A4623" t="s">
        <v>5275</v>
      </c>
      <c r="B4623" t="str">
        <f t="shared" si="197"/>
        <v>canopy_cover_30p</v>
      </c>
      <c r="C4623">
        <f>VLOOKUP(B4623,GDD!$D$1:$E$31,2)</f>
        <v>11</v>
      </c>
      <c r="D4623" t="s">
        <v>6180</v>
      </c>
      <c r="E4623" s="2">
        <v>20210901</v>
      </c>
      <c r="F4623" t="str">
        <f t="shared" si="198"/>
        <v>RS2</v>
      </c>
      <c r="G4623" t="s">
        <v>1139</v>
      </c>
      <c r="H4623" t="str">
        <f>VLOOKUP(E4623,GDD!$A$2:$B$57,2)</f>
        <v>900+</v>
      </c>
      <c r="I4623" cm="1">
        <f t="array" ref="I4623">IF(H4623="0-650",1,IF(H4623="650-900",2,IF(H4623="900+",3,NA)))</f>
        <v>3</v>
      </c>
      <c r="J4623">
        <v>40.686047118877298</v>
      </c>
      <c r="K4623">
        <v>7.3965366554667797</v>
      </c>
      <c r="L4623">
        <v>0.94286389052100905</v>
      </c>
    </row>
    <row r="4624" spans="1:12" x14ac:dyDescent="0.2">
      <c r="A4624" t="s">
        <v>5276</v>
      </c>
      <c r="B4624" t="str">
        <f t="shared" si="197"/>
        <v>canopy_cover_40p</v>
      </c>
      <c r="C4624">
        <f>VLOOKUP(B4624,GDD!$D$1:$E$31,2)</f>
        <v>12</v>
      </c>
      <c r="D4624" t="s">
        <v>6180</v>
      </c>
      <c r="E4624" s="2">
        <v>20210901</v>
      </c>
      <c r="F4624" t="str">
        <f t="shared" si="198"/>
        <v>RS2</v>
      </c>
      <c r="G4624" t="s">
        <v>1139</v>
      </c>
      <c r="H4624" t="str">
        <f>VLOOKUP(E4624,GDD!$A$2:$B$57,2)</f>
        <v>900+</v>
      </c>
      <c r="I4624" cm="1">
        <f t="array" ref="I4624">IF(H4624="0-650",1,IF(H4624="650-900",2,IF(H4624="900+",3,NA)))</f>
        <v>3</v>
      </c>
      <c r="J4624">
        <v>50.385261415262597</v>
      </c>
      <c r="K4624">
        <v>7.5268742783012401</v>
      </c>
      <c r="L4624">
        <v>0.95256649750950195</v>
      </c>
    </row>
    <row r="4625" spans="1:12" x14ac:dyDescent="0.2">
      <c r="A4625" t="s">
        <v>5277</v>
      </c>
      <c r="B4625" t="str">
        <f t="shared" si="197"/>
        <v>canopy_cover_50p</v>
      </c>
      <c r="C4625">
        <f>VLOOKUP(B4625,GDD!$D$1:$E$31,2)</f>
        <v>13</v>
      </c>
      <c r="D4625" t="s">
        <v>6180</v>
      </c>
      <c r="E4625" s="2">
        <v>20210901</v>
      </c>
      <c r="F4625" t="str">
        <f t="shared" si="198"/>
        <v>RS2</v>
      </c>
      <c r="G4625" t="s">
        <v>1139</v>
      </c>
      <c r="H4625" t="str">
        <f>VLOOKUP(E4625,GDD!$A$2:$B$57,2)</f>
        <v>900+</v>
      </c>
      <c r="I4625" cm="1">
        <f t="array" ref="I4625">IF(H4625="0-650",1,IF(H4625="650-900",2,IF(H4625="900+",3,NA)))</f>
        <v>3</v>
      </c>
      <c r="J4625">
        <v>68.9349572986645</v>
      </c>
      <c r="K4625">
        <v>10.193000922162</v>
      </c>
      <c r="L4625">
        <v>0.95302718506045603</v>
      </c>
    </row>
    <row r="4626" spans="1:12" x14ac:dyDescent="0.2">
      <c r="A4626" t="s">
        <v>5278</v>
      </c>
      <c r="B4626" t="str">
        <f t="shared" si="197"/>
        <v>canopy_cover_75p</v>
      </c>
      <c r="C4626">
        <f>VLOOKUP(B4626,GDD!$D$1:$E$31,2)</f>
        <v>14</v>
      </c>
      <c r="D4626" t="s">
        <v>6180</v>
      </c>
      <c r="E4626" s="2">
        <v>20210901</v>
      </c>
      <c r="F4626" t="str">
        <f t="shared" si="198"/>
        <v>RS2</v>
      </c>
      <c r="G4626" t="s">
        <v>1139</v>
      </c>
      <c r="H4626" t="str">
        <f>VLOOKUP(E4626,GDD!$A$2:$B$57,2)</f>
        <v>900+</v>
      </c>
      <c r="I4626" cm="1">
        <f t="array" ref="I4626">IF(H4626="0-650",1,IF(H4626="650-900",2,IF(H4626="900+",3,NA)))</f>
        <v>3</v>
      </c>
      <c r="J4626">
        <v>197.23235832947299</v>
      </c>
      <c r="K4626">
        <v>20.9529223086938</v>
      </c>
      <c r="L4626">
        <v>0.96579952272727698</v>
      </c>
    </row>
    <row r="4627" spans="1:12" x14ac:dyDescent="0.2">
      <c r="A4627" t="s">
        <v>5279</v>
      </c>
      <c r="B4627" t="str">
        <f t="shared" si="197"/>
        <v>standard_deviation_ht</v>
      </c>
      <c r="C4627">
        <f>VLOOKUP(B4627,GDD!$D$1:$E$31,2)</f>
        <v>15</v>
      </c>
      <c r="D4627" t="s">
        <v>6180</v>
      </c>
      <c r="E4627" s="2">
        <v>20210901</v>
      </c>
      <c r="F4627" t="str">
        <f t="shared" si="198"/>
        <v>RS2</v>
      </c>
      <c r="G4627" t="s">
        <v>1139</v>
      </c>
      <c r="H4627" t="str">
        <f>VLOOKUP(E4627,GDD!$A$2:$B$57,2)</f>
        <v>900+</v>
      </c>
      <c r="I4627" cm="1">
        <f t="array" ref="I4627">IF(H4627="0-650",1,IF(H4627="650-900",2,IF(H4627="900+",3,NA)))</f>
        <v>3</v>
      </c>
      <c r="J4627">
        <v>2.4024593485125699E-3</v>
      </c>
      <c r="K4627">
        <v>1.9822680279788802E-3</v>
      </c>
      <c r="L4627">
        <v>0.78429332184059497</v>
      </c>
    </row>
    <row r="4628" spans="1:12" x14ac:dyDescent="0.2">
      <c r="A4628" t="s">
        <v>5280</v>
      </c>
      <c r="B4628" t="str">
        <f t="shared" si="197"/>
        <v>quadratic_mean_ht</v>
      </c>
      <c r="C4628">
        <f>VLOOKUP(B4628,GDD!$D$1:$E$31,2)</f>
        <v>16</v>
      </c>
      <c r="D4628" t="s">
        <v>6180</v>
      </c>
      <c r="E4628" s="2">
        <v>20210901</v>
      </c>
      <c r="F4628" t="str">
        <f t="shared" si="198"/>
        <v>RS2</v>
      </c>
      <c r="G4628" t="s">
        <v>1139</v>
      </c>
      <c r="H4628" t="str">
        <f>VLOOKUP(E4628,GDD!$A$2:$B$57,2)</f>
        <v>900+</v>
      </c>
      <c r="I4628" cm="1">
        <f t="array" ref="I4628">IF(H4628="0-650",1,IF(H4628="650-900",2,IF(H4628="900+",3,NA)))</f>
        <v>3</v>
      </c>
      <c r="J4628">
        <v>6.5800837030581594E-2</v>
      </c>
      <c r="K4628">
        <v>3.73596524431415E-3</v>
      </c>
      <c r="L4628">
        <v>0.98142590461870605</v>
      </c>
    </row>
    <row r="4629" spans="1:12" x14ac:dyDescent="0.2">
      <c r="A4629" t="s">
        <v>5281</v>
      </c>
      <c r="B4629" t="str">
        <f t="shared" si="197"/>
        <v>skewness_ht</v>
      </c>
      <c r="C4629">
        <f>VLOOKUP(B4629,GDD!$D$1:$E$31,2)</f>
        <v>17</v>
      </c>
      <c r="D4629" t="s">
        <v>6180</v>
      </c>
      <c r="E4629" s="2">
        <v>20210901</v>
      </c>
      <c r="F4629" t="str">
        <f t="shared" si="198"/>
        <v>RS2</v>
      </c>
      <c r="G4629" t="s">
        <v>1139</v>
      </c>
      <c r="H4629" t="str">
        <f>VLOOKUP(E4629,GDD!$A$2:$B$57,2)</f>
        <v>900+</v>
      </c>
      <c r="I4629" cm="1">
        <f t="array" ref="I4629">IF(H4629="0-650",1,IF(H4629="650-900",2,IF(H4629="900+",3,NA)))</f>
        <v>3</v>
      </c>
      <c r="J4629">
        <v>9.3520508793628304E-2</v>
      </c>
      <c r="K4629">
        <v>3.0716489032022801E-2</v>
      </c>
      <c r="L4629">
        <v>0.90132136703815202</v>
      </c>
    </row>
    <row r="4630" spans="1:12" x14ac:dyDescent="0.2">
      <c r="A4630" t="s">
        <v>5282</v>
      </c>
      <c r="B4630" t="str">
        <f t="shared" si="197"/>
        <v>kurtosis_ht</v>
      </c>
      <c r="C4630">
        <f>VLOOKUP(B4630,GDD!$D$1:$E$31,2)</f>
        <v>18</v>
      </c>
      <c r="D4630" t="s">
        <v>6180</v>
      </c>
      <c r="E4630" s="2">
        <v>20210901</v>
      </c>
      <c r="F4630" t="str">
        <f t="shared" si="198"/>
        <v>RS2</v>
      </c>
      <c r="G4630" t="s">
        <v>1139</v>
      </c>
      <c r="H4630" t="str">
        <f>VLOOKUP(E4630,GDD!$A$2:$B$57,2)</f>
        <v>900+</v>
      </c>
      <c r="I4630" cm="1">
        <f t="array" ref="I4630">IF(H4630="0-650",1,IF(H4630="650-900",2,IF(H4630="900+",3,NA)))</f>
        <v>3</v>
      </c>
      <c r="J4630">
        <v>2.6074754838250098</v>
      </c>
      <c r="K4630">
        <v>0.46284654107800899</v>
      </c>
      <c r="L4630">
        <v>0.94413623528228696</v>
      </c>
    </row>
    <row r="4631" spans="1:12" x14ac:dyDescent="0.2">
      <c r="A4631" t="s">
        <v>5283</v>
      </c>
      <c r="B4631" t="str">
        <f t="shared" si="197"/>
        <v>variation_ht</v>
      </c>
      <c r="C4631">
        <f>VLOOKUP(B4631,GDD!$D$1:$E$31,2)</f>
        <v>19</v>
      </c>
      <c r="D4631" t="s">
        <v>6180</v>
      </c>
      <c r="E4631" s="2">
        <v>20210901</v>
      </c>
      <c r="F4631" t="str">
        <f t="shared" si="198"/>
        <v>RS2</v>
      </c>
      <c r="G4631" t="s">
        <v>1139</v>
      </c>
      <c r="H4631" t="str">
        <f>VLOOKUP(E4631,GDD!$A$2:$B$57,2)</f>
        <v>900+</v>
      </c>
      <c r="I4631" cm="1">
        <f t="array" ref="I4631">IF(H4631="0-650",1,IF(H4631="650-900",2,IF(H4631="900+",3,NA)))</f>
        <v>3</v>
      </c>
      <c r="J4631">
        <v>2.5405017688510099E-3</v>
      </c>
      <c r="K4631">
        <v>7.3458238757820196E-4</v>
      </c>
      <c r="L4631">
        <v>0.91209015337475197</v>
      </c>
    </row>
    <row r="4632" spans="1:12" x14ac:dyDescent="0.2">
      <c r="A4632" t="s">
        <v>5284</v>
      </c>
      <c r="B4632" t="str">
        <f t="shared" si="197"/>
        <v>plot_volume</v>
      </c>
      <c r="C4632">
        <f>VLOOKUP(B4632,GDD!$D$1:$E$31,2)</f>
        <v>20</v>
      </c>
      <c r="D4632" t="s">
        <v>6180</v>
      </c>
      <c r="E4632" s="2">
        <v>20210901</v>
      </c>
      <c r="F4632" t="str">
        <f t="shared" si="198"/>
        <v>RS2</v>
      </c>
      <c r="G4632" t="s">
        <v>1139</v>
      </c>
      <c r="H4632" t="str">
        <f>VLOOKUP(E4632,GDD!$A$2:$B$57,2)</f>
        <v>900+</v>
      </c>
      <c r="I4632" cm="1">
        <f t="array" ref="I4632">IF(H4632="0-650",1,IF(H4632="650-900",2,IF(H4632="900+",3,NA)))</f>
        <v>3</v>
      </c>
      <c r="J4632" s="1">
        <v>4.1358059959881501E-5</v>
      </c>
      <c r="K4632" s="1">
        <v>6.01730080582504E-6</v>
      </c>
      <c r="L4632">
        <v>0.95374561981984496</v>
      </c>
    </row>
    <row r="4633" spans="1:12" x14ac:dyDescent="0.2">
      <c r="A4633" t="s">
        <v>5285</v>
      </c>
      <c r="B4633" t="str">
        <f t="shared" si="197"/>
        <v>height_30p</v>
      </c>
      <c r="C4633">
        <f>VLOOKUP(B4633,GDD!$D$1:$E$31,2)</f>
        <v>2</v>
      </c>
      <c r="D4633" t="s">
        <v>6180</v>
      </c>
      <c r="E4633" s="2">
        <v>20210910</v>
      </c>
      <c r="F4633" t="str">
        <f t="shared" si="198"/>
        <v>RS2</v>
      </c>
      <c r="G4633" t="s">
        <v>1139</v>
      </c>
      <c r="H4633" t="str">
        <f>VLOOKUP(E4633,GDD!$A$2:$B$57,2)</f>
        <v>900+</v>
      </c>
      <c r="I4633" cm="1">
        <f t="array" ref="I4633">IF(H4633="0-650",1,IF(H4633="650-900",2,IF(H4633="900+",3,NA)))</f>
        <v>3</v>
      </c>
      <c r="J4633">
        <v>0.15655225387253199</v>
      </c>
      <c r="K4633">
        <v>2.7406586098153801E-2</v>
      </c>
      <c r="L4633">
        <v>0.94486299135894802</v>
      </c>
    </row>
    <row r="4634" spans="1:12" x14ac:dyDescent="0.2">
      <c r="A4634" t="s">
        <v>5286</v>
      </c>
      <c r="B4634" t="str">
        <f t="shared" si="197"/>
        <v>height_50p</v>
      </c>
      <c r="C4634">
        <f>VLOOKUP(B4634,GDD!$D$1:$E$31,2)</f>
        <v>3</v>
      </c>
      <c r="D4634" t="s">
        <v>6180</v>
      </c>
      <c r="E4634" s="2">
        <v>20210910</v>
      </c>
      <c r="F4634" t="str">
        <f t="shared" si="198"/>
        <v>RS2</v>
      </c>
      <c r="G4634" t="s">
        <v>1139</v>
      </c>
      <c r="H4634" t="str">
        <f>VLOOKUP(E4634,GDD!$A$2:$B$57,2)</f>
        <v>900+</v>
      </c>
      <c r="I4634" cm="1">
        <f t="array" ref="I4634">IF(H4634="0-650",1,IF(H4634="650-900",2,IF(H4634="900+",3,NA)))</f>
        <v>3</v>
      </c>
      <c r="J4634">
        <v>0.107362307495147</v>
      </c>
      <c r="K4634">
        <v>1.0377258525120401E-2</v>
      </c>
      <c r="L4634">
        <v>0.96878683744643501</v>
      </c>
    </row>
    <row r="4635" spans="1:12" x14ac:dyDescent="0.2">
      <c r="A4635" t="s">
        <v>5287</v>
      </c>
      <c r="B4635" t="str">
        <f t="shared" si="197"/>
        <v>height_70p</v>
      </c>
      <c r="C4635">
        <f>VLOOKUP(B4635,GDD!$D$1:$E$31,2)</f>
        <v>4</v>
      </c>
      <c r="D4635" t="s">
        <v>6180</v>
      </c>
      <c r="E4635" s="2">
        <v>20210910</v>
      </c>
      <c r="F4635" t="str">
        <f t="shared" si="198"/>
        <v>RS2</v>
      </c>
      <c r="G4635" t="s">
        <v>1139</v>
      </c>
      <c r="H4635" t="str">
        <f>VLOOKUP(E4635,GDD!$A$2:$B$57,2)</f>
        <v>900+</v>
      </c>
      <c r="I4635" cm="1">
        <f t="array" ref="I4635">IF(H4635="0-650",1,IF(H4635="650-900",2,IF(H4635="900+",3,NA)))</f>
        <v>3</v>
      </c>
      <c r="J4635">
        <v>8.9527345576129402E-2</v>
      </c>
      <c r="K4635">
        <v>5.4800227323883498E-3</v>
      </c>
      <c r="L4635">
        <v>0.98000444591575198</v>
      </c>
    </row>
    <row r="4636" spans="1:12" x14ac:dyDescent="0.2">
      <c r="A4636" t="s">
        <v>5288</v>
      </c>
      <c r="B4636" t="str">
        <f t="shared" si="197"/>
        <v>height_90p</v>
      </c>
      <c r="C4636">
        <f>VLOOKUP(B4636,GDD!$D$1:$E$31,2)</f>
        <v>5</v>
      </c>
      <c r="D4636" t="s">
        <v>6180</v>
      </c>
      <c r="E4636" s="2">
        <v>20210910</v>
      </c>
      <c r="F4636" t="str">
        <f t="shared" si="198"/>
        <v>RS2</v>
      </c>
      <c r="G4636" t="s">
        <v>1139</v>
      </c>
      <c r="H4636" t="str">
        <f>VLOOKUP(E4636,GDD!$A$2:$B$57,2)</f>
        <v>900+</v>
      </c>
      <c r="I4636" cm="1">
        <f t="array" ref="I4636">IF(H4636="0-650",1,IF(H4636="650-900",2,IF(H4636="900+",3,NA)))</f>
        <v>3</v>
      </c>
      <c r="J4636">
        <v>7.4775892408575795E-2</v>
      </c>
      <c r="K4636">
        <v>6.8909080398518504E-3</v>
      </c>
      <c r="L4636">
        <v>0.97019743014197202</v>
      </c>
    </row>
    <row r="4637" spans="1:12" x14ac:dyDescent="0.2">
      <c r="A4637" t="s">
        <v>5289</v>
      </c>
      <c r="B4637" t="str">
        <f t="shared" si="197"/>
        <v>height_95p</v>
      </c>
      <c r="C4637">
        <f>VLOOKUP(B4637,GDD!$D$1:$E$31,2)</f>
        <v>6</v>
      </c>
      <c r="D4637" t="s">
        <v>6180</v>
      </c>
      <c r="E4637" s="2">
        <v>20210910</v>
      </c>
      <c r="F4637" t="str">
        <f t="shared" si="198"/>
        <v>RS2</v>
      </c>
      <c r="G4637" t="s">
        <v>1139</v>
      </c>
      <c r="H4637" t="str">
        <f>VLOOKUP(E4637,GDD!$A$2:$B$57,2)</f>
        <v>900+</v>
      </c>
      <c r="I4637" cm="1">
        <f t="array" ref="I4637">IF(H4637="0-650",1,IF(H4637="650-900",2,IF(H4637="900+",3,NA)))</f>
        <v>3</v>
      </c>
      <c r="J4637">
        <v>6.2904606593610302E-2</v>
      </c>
      <c r="K4637">
        <v>1.39217965338086E-2</v>
      </c>
      <c r="L4637">
        <v>0.93129639898944605</v>
      </c>
    </row>
    <row r="4638" spans="1:12" x14ac:dyDescent="0.2">
      <c r="A4638" t="s">
        <v>5290</v>
      </c>
      <c r="B4638" t="str">
        <f t="shared" si="197"/>
        <v>height_99p</v>
      </c>
      <c r="C4638">
        <f>VLOOKUP(B4638,GDD!$D$1:$E$31,2)</f>
        <v>7</v>
      </c>
      <c r="D4638" t="s">
        <v>6180</v>
      </c>
      <c r="E4638" s="2">
        <v>20210910</v>
      </c>
      <c r="F4638" t="str">
        <f t="shared" si="198"/>
        <v>RS2</v>
      </c>
      <c r="G4638" t="s">
        <v>1139</v>
      </c>
      <c r="H4638" t="str">
        <f>VLOOKUP(E4638,GDD!$A$2:$B$57,2)</f>
        <v>900+</v>
      </c>
      <c r="I4638" cm="1">
        <f t="array" ref="I4638">IF(H4638="0-650",1,IF(H4638="650-900",2,IF(H4638="900+",3,NA)))</f>
        <v>3</v>
      </c>
      <c r="J4638">
        <v>4.0385380496438202E-2</v>
      </c>
      <c r="K4638">
        <v>2.0475599418224799E-2</v>
      </c>
      <c r="L4638">
        <v>0.85543071569252405</v>
      </c>
    </row>
    <row r="4639" spans="1:12" x14ac:dyDescent="0.2">
      <c r="A4639" t="s">
        <v>5291</v>
      </c>
      <c r="B4639" t="str">
        <f t="shared" si="197"/>
        <v>canopy_cover_5p</v>
      </c>
      <c r="C4639">
        <f>VLOOKUP(B4639,GDD!$D$1:$E$31,2)</f>
        <v>8</v>
      </c>
      <c r="D4639" t="s">
        <v>6180</v>
      </c>
      <c r="E4639" s="2">
        <v>20210910</v>
      </c>
      <c r="F4639" t="str">
        <f t="shared" si="198"/>
        <v>RS2</v>
      </c>
      <c r="G4639" t="s">
        <v>1139</v>
      </c>
      <c r="H4639" t="str">
        <f>VLOOKUP(E4639,GDD!$A$2:$B$57,2)</f>
        <v>900+</v>
      </c>
      <c r="I4639" cm="1">
        <f t="array" ref="I4639">IF(H4639="0-650",1,IF(H4639="650-900",2,IF(H4639="900+",3,NA)))</f>
        <v>3</v>
      </c>
      <c r="J4639">
        <v>153.10375289982201</v>
      </c>
      <c r="K4639">
        <v>33.393389655000497</v>
      </c>
      <c r="L4639">
        <v>0.93222432593942905</v>
      </c>
    </row>
    <row r="4640" spans="1:12" x14ac:dyDescent="0.2">
      <c r="A4640" t="s">
        <v>5292</v>
      </c>
      <c r="B4640" t="str">
        <f t="shared" si="197"/>
        <v>pcanopy_cover_10p</v>
      </c>
      <c r="C4640">
        <f>VLOOKUP(B4640,GDD!$D$1:$E$31,2)</f>
        <v>9</v>
      </c>
      <c r="D4640" t="s">
        <v>6180</v>
      </c>
      <c r="E4640" s="2">
        <v>20210910</v>
      </c>
      <c r="F4640" t="str">
        <f t="shared" si="198"/>
        <v>RS2</v>
      </c>
      <c r="G4640" t="s">
        <v>1139</v>
      </c>
      <c r="H4640" t="str">
        <f>VLOOKUP(E4640,GDD!$A$2:$B$57,2)</f>
        <v>900+</v>
      </c>
      <c r="I4640" cm="1">
        <f t="array" ref="I4640">IF(H4640="0-650",1,IF(H4640="650-900",2,IF(H4640="900+",3,NA)))</f>
        <v>3</v>
      </c>
      <c r="J4640">
        <v>166.366011024214</v>
      </c>
      <c r="K4640">
        <v>34.657237282087998</v>
      </c>
      <c r="L4640">
        <v>0.93506904904366595</v>
      </c>
    </row>
    <row r="4641" spans="1:12" x14ac:dyDescent="0.2">
      <c r="A4641" t="s">
        <v>5293</v>
      </c>
      <c r="B4641" t="str">
        <f t="shared" si="197"/>
        <v>canopy_cover_20p</v>
      </c>
      <c r="C4641">
        <f>VLOOKUP(B4641,GDD!$D$1:$E$31,2)</f>
        <v>10</v>
      </c>
      <c r="D4641" t="s">
        <v>6180</v>
      </c>
      <c r="E4641" s="2">
        <v>20210910</v>
      </c>
      <c r="F4641" t="str">
        <f t="shared" si="198"/>
        <v>RS2</v>
      </c>
      <c r="G4641" t="s">
        <v>1139</v>
      </c>
      <c r="H4641" t="str">
        <f>VLOOKUP(E4641,GDD!$A$2:$B$57,2)</f>
        <v>900+</v>
      </c>
      <c r="I4641" cm="1">
        <f t="array" ref="I4641">IF(H4641="0-650",1,IF(H4641="650-900",2,IF(H4641="900+",3,NA)))</f>
        <v>3</v>
      </c>
      <c r="J4641">
        <v>177.22392569472899</v>
      </c>
      <c r="K4641">
        <v>36.265985510016897</v>
      </c>
      <c r="L4641">
        <v>0.93614443712218998</v>
      </c>
    </row>
    <row r="4642" spans="1:12" x14ac:dyDescent="0.2">
      <c r="A4642" t="s">
        <v>5294</v>
      </c>
      <c r="B4642" t="str">
        <f t="shared" si="197"/>
        <v>canopy_cover_30p</v>
      </c>
      <c r="C4642">
        <f>VLOOKUP(B4642,GDD!$D$1:$E$31,2)</f>
        <v>11</v>
      </c>
      <c r="D4642" t="s">
        <v>6180</v>
      </c>
      <c r="E4642" s="2">
        <v>20210910</v>
      </c>
      <c r="F4642" t="str">
        <f t="shared" si="198"/>
        <v>RS2</v>
      </c>
      <c r="G4642" t="s">
        <v>1139</v>
      </c>
      <c r="H4642" t="str">
        <f>VLOOKUP(E4642,GDD!$A$2:$B$57,2)</f>
        <v>900+</v>
      </c>
      <c r="I4642" cm="1">
        <f t="array" ref="I4642">IF(H4642="0-650",1,IF(H4642="650-900",2,IF(H4642="900+",3,NA)))</f>
        <v>3</v>
      </c>
      <c r="J4642">
        <v>195.25941195853301</v>
      </c>
      <c r="K4642">
        <v>37.753500997097099</v>
      </c>
      <c r="L4642">
        <v>0.93945215814282601</v>
      </c>
    </row>
    <row r="4643" spans="1:12" x14ac:dyDescent="0.2">
      <c r="A4643" t="s">
        <v>5295</v>
      </c>
      <c r="B4643" t="str">
        <f t="shared" si="197"/>
        <v>canopy_cover_40p</v>
      </c>
      <c r="C4643">
        <f>VLOOKUP(B4643,GDD!$D$1:$E$31,2)</f>
        <v>12</v>
      </c>
      <c r="D4643" t="s">
        <v>6180</v>
      </c>
      <c r="E4643" s="2">
        <v>20210910</v>
      </c>
      <c r="F4643" t="str">
        <f t="shared" si="198"/>
        <v>RS2</v>
      </c>
      <c r="G4643" t="s">
        <v>1139</v>
      </c>
      <c r="H4643" t="str">
        <f>VLOOKUP(E4643,GDD!$A$2:$B$57,2)</f>
        <v>900+</v>
      </c>
      <c r="I4643" cm="1">
        <f t="array" ref="I4643">IF(H4643="0-650",1,IF(H4643="650-900",2,IF(H4643="900+",3,NA)))</f>
        <v>3</v>
      </c>
      <c r="J4643">
        <v>221.45118769702299</v>
      </c>
      <c r="K4643">
        <v>37.814520995857599</v>
      </c>
      <c r="L4643">
        <v>0.94614605554874998</v>
      </c>
    </row>
    <row r="4644" spans="1:12" x14ac:dyDescent="0.2">
      <c r="A4644" t="s">
        <v>5296</v>
      </c>
      <c r="B4644" t="str">
        <f t="shared" si="197"/>
        <v>canopy_cover_50p</v>
      </c>
      <c r="C4644">
        <f>VLOOKUP(B4644,GDD!$D$1:$E$31,2)</f>
        <v>13</v>
      </c>
      <c r="D4644" t="s">
        <v>6180</v>
      </c>
      <c r="E4644" s="2">
        <v>20210910</v>
      </c>
      <c r="F4644" t="str">
        <f t="shared" si="198"/>
        <v>RS2</v>
      </c>
      <c r="G4644" t="s">
        <v>1139</v>
      </c>
      <c r="H4644" t="str">
        <f>VLOOKUP(E4644,GDD!$A$2:$B$57,2)</f>
        <v>900+</v>
      </c>
      <c r="I4644" cm="1">
        <f t="array" ref="I4644">IF(H4644="0-650",1,IF(H4644="650-900",2,IF(H4644="900+",3,NA)))</f>
        <v>3</v>
      </c>
      <c r="J4644">
        <v>259.25248279767197</v>
      </c>
      <c r="K4644">
        <v>38.1928632430267</v>
      </c>
      <c r="L4644">
        <v>0.95319217028491998</v>
      </c>
    </row>
    <row r="4645" spans="1:12" x14ac:dyDescent="0.2">
      <c r="A4645" t="s">
        <v>5297</v>
      </c>
      <c r="B4645" t="str">
        <f t="shared" si="197"/>
        <v>canopy_cover_75p</v>
      </c>
      <c r="C4645">
        <f>VLOOKUP(B4645,GDD!$D$1:$E$31,2)</f>
        <v>14</v>
      </c>
      <c r="D4645" t="s">
        <v>6180</v>
      </c>
      <c r="E4645" s="2">
        <v>20210910</v>
      </c>
      <c r="F4645" t="str">
        <f t="shared" si="198"/>
        <v>RS2</v>
      </c>
      <c r="G4645" t="s">
        <v>1139</v>
      </c>
      <c r="H4645" t="str">
        <f>VLOOKUP(E4645,GDD!$A$2:$B$57,2)</f>
        <v>900+</v>
      </c>
      <c r="I4645" cm="1">
        <f t="array" ref="I4645">IF(H4645="0-650",1,IF(H4645="650-900",2,IF(H4645="900+",3,NA)))</f>
        <v>3</v>
      </c>
      <c r="J4645">
        <v>249.377936485763</v>
      </c>
      <c r="K4645">
        <v>28.962421459228398</v>
      </c>
      <c r="L4645">
        <v>0.96272994217837105</v>
      </c>
    </row>
    <row r="4646" spans="1:12" x14ac:dyDescent="0.2">
      <c r="A4646" t="s">
        <v>5298</v>
      </c>
      <c r="B4646" t="str">
        <f t="shared" si="197"/>
        <v>standard_deviation_ht</v>
      </c>
      <c r="C4646">
        <f>VLOOKUP(B4646,GDD!$D$1:$E$31,2)</f>
        <v>15</v>
      </c>
      <c r="D4646" t="s">
        <v>6180</v>
      </c>
      <c r="E4646" s="2">
        <v>20210910</v>
      </c>
      <c r="F4646" t="str">
        <f t="shared" si="198"/>
        <v>RS2</v>
      </c>
      <c r="G4646" t="s">
        <v>1139</v>
      </c>
      <c r="H4646" t="str">
        <f>VLOOKUP(E4646,GDD!$A$2:$B$57,2)</f>
        <v>900+</v>
      </c>
      <c r="I4646" cm="1">
        <f t="array" ref="I4646">IF(H4646="0-650",1,IF(H4646="650-900",2,IF(H4646="900+",3,NA)))</f>
        <v>3</v>
      </c>
      <c r="J4646">
        <v>5.34194112932371E-3</v>
      </c>
      <c r="K4646">
        <v>5.1597297346827904E-3</v>
      </c>
      <c r="L4646">
        <v>0.75645055360082003</v>
      </c>
    </row>
    <row r="4647" spans="1:12" x14ac:dyDescent="0.2">
      <c r="A4647" t="s">
        <v>5299</v>
      </c>
      <c r="B4647" t="str">
        <f t="shared" si="197"/>
        <v>quadratic_mean_ht</v>
      </c>
      <c r="C4647">
        <f>VLOOKUP(B4647,GDD!$D$1:$E$31,2)</f>
        <v>16</v>
      </c>
      <c r="D4647" t="s">
        <v>6180</v>
      </c>
      <c r="E4647" s="2">
        <v>20210910</v>
      </c>
      <c r="F4647" t="str">
        <f t="shared" si="198"/>
        <v>RS2</v>
      </c>
      <c r="G4647" t="s">
        <v>1139</v>
      </c>
      <c r="H4647" t="str">
        <f>VLOOKUP(E4647,GDD!$A$2:$B$57,2)</f>
        <v>900+</v>
      </c>
      <c r="I4647" cm="1">
        <f t="array" ref="I4647">IF(H4647="0-650",1,IF(H4647="650-900",2,IF(H4647="900+",3,NA)))</f>
        <v>3</v>
      </c>
      <c r="J4647">
        <v>9.34329212546708E-2</v>
      </c>
      <c r="K4647">
        <v>8.3622092405966301E-3</v>
      </c>
      <c r="L4647">
        <v>0.97103103632764698</v>
      </c>
    </row>
    <row r="4648" spans="1:12" x14ac:dyDescent="0.2">
      <c r="A4648" t="s">
        <v>5300</v>
      </c>
      <c r="B4648" t="str">
        <f t="shared" si="197"/>
        <v>skewness_ht</v>
      </c>
      <c r="C4648">
        <f>VLOOKUP(B4648,GDD!$D$1:$E$31,2)</f>
        <v>17</v>
      </c>
      <c r="D4648" t="s">
        <v>6180</v>
      </c>
      <c r="E4648" s="2">
        <v>20210910</v>
      </c>
      <c r="F4648" t="str">
        <f t="shared" si="198"/>
        <v>RS2</v>
      </c>
      <c r="G4648" t="s">
        <v>1139</v>
      </c>
      <c r="H4648" t="str">
        <f>VLOOKUP(E4648,GDD!$A$2:$B$57,2)</f>
        <v>900+</v>
      </c>
      <c r="I4648" cm="1">
        <f t="array" ref="I4648">IF(H4648="0-650",1,IF(H4648="650-900",2,IF(H4648="900+",3,NA)))</f>
        <v>3</v>
      </c>
      <c r="J4648">
        <v>0.207197651054426</v>
      </c>
      <c r="K4648">
        <v>5.5617650138690397E-2</v>
      </c>
      <c r="L4648">
        <v>0.91787244637412901</v>
      </c>
    </row>
    <row r="4649" spans="1:12" x14ac:dyDescent="0.2">
      <c r="A4649" t="s">
        <v>5301</v>
      </c>
      <c r="B4649" t="str">
        <f t="shared" si="197"/>
        <v>kurtosis_ht</v>
      </c>
      <c r="C4649">
        <f>VLOOKUP(B4649,GDD!$D$1:$E$31,2)</f>
        <v>18</v>
      </c>
      <c r="D4649" t="s">
        <v>6180</v>
      </c>
      <c r="E4649" s="2">
        <v>20210910</v>
      </c>
      <c r="F4649" t="str">
        <f t="shared" si="198"/>
        <v>RS2</v>
      </c>
      <c r="G4649" t="s">
        <v>1139</v>
      </c>
      <c r="H4649" t="str">
        <f>VLOOKUP(E4649,GDD!$A$2:$B$57,2)</f>
        <v>900+</v>
      </c>
      <c r="I4649" cm="1">
        <f t="array" ref="I4649">IF(H4649="0-650",1,IF(H4649="650-900",2,IF(H4649="900+",3,NA)))</f>
        <v>3</v>
      </c>
      <c r="J4649">
        <v>4.1770696376255403</v>
      </c>
      <c r="K4649">
        <v>1.0187053309818099</v>
      </c>
      <c r="L4649">
        <v>0.924818318946664</v>
      </c>
    </row>
    <row r="4650" spans="1:12" x14ac:dyDescent="0.2">
      <c r="A4650" t="s">
        <v>5302</v>
      </c>
      <c r="B4650" t="str">
        <f t="shared" si="197"/>
        <v>variation_ht</v>
      </c>
      <c r="C4650">
        <f>VLOOKUP(B4650,GDD!$D$1:$E$31,2)</f>
        <v>19</v>
      </c>
      <c r="D4650" t="s">
        <v>6180</v>
      </c>
      <c r="E4650" s="2">
        <v>20210910</v>
      </c>
      <c r="F4650" t="str">
        <f t="shared" si="198"/>
        <v>RS2</v>
      </c>
      <c r="G4650" t="s">
        <v>1139</v>
      </c>
      <c r="H4650" t="str">
        <f>VLOOKUP(E4650,GDD!$A$2:$B$57,2)</f>
        <v>900+</v>
      </c>
      <c r="I4650" cm="1">
        <f t="array" ref="I4650">IF(H4650="0-650",1,IF(H4650="650-900",2,IF(H4650="900+",3,NA)))</f>
        <v>3</v>
      </c>
      <c r="J4650">
        <v>8.6297455136074095E-3</v>
      </c>
      <c r="K4650">
        <v>3.8318268360528701E-3</v>
      </c>
      <c r="L4650">
        <v>0.87107369654094302</v>
      </c>
    </row>
    <row r="4651" spans="1:12" x14ac:dyDescent="0.2">
      <c r="A4651" t="s">
        <v>5303</v>
      </c>
      <c r="B4651" t="str">
        <f t="shared" si="197"/>
        <v>plot_volume</v>
      </c>
      <c r="C4651">
        <f>VLOOKUP(B4651,GDD!$D$1:$E$31,2)</f>
        <v>20</v>
      </c>
      <c r="D4651" t="s">
        <v>6180</v>
      </c>
      <c r="E4651" s="2">
        <v>20210910</v>
      </c>
      <c r="F4651" t="str">
        <f t="shared" si="198"/>
        <v>RS2</v>
      </c>
      <c r="G4651" t="s">
        <v>1139</v>
      </c>
      <c r="H4651" t="str">
        <f>VLOOKUP(E4651,GDD!$A$2:$B$57,2)</f>
        <v>900+</v>
      </c>
      <c r="I4651" cm="1">
        <f t="array" ref="I4651">IF(H4651="0-650",1,IF(H4651="650-900",2,IF(H4651="900+",3,NA)))</f>
        <v>3</v>
      </c>
      <c r="J4651" s="1">
        <v>5.47585731123811E-5</v>
      </c>
      <c r="K4651" s="1">
        <v>1.0355293929411501E-5</v>
      </c>
      <c r="L4651">
        <v>0.94070186196763805</v>
      </c>
    </row>
    <row r="4652" spans="1:12" x14ac:dyDescent="0.2">
      <c r="A4652" t="s">
        <v>5304</v>
      </c>
      <c r="B4652" t="str">
        <f t="shared" si="197"/>
        <v>height_30p</v>
      </c>
      <c r="C4652">
        <f>VLOOKUP(B4652,GDD!$D$1:$E$31,2)</f>
        <v>2</v>
      </c>
      <c r="D4652" t="s">
        <v>6180</v>
      </c>
      <c r="E4652" s="2">
        <v>20210924</v>
      </c>
      <c r="F4652" t="str">
        <f t="shared" si="198"/>
        <v>RS2</v>
      </c>
      <c r="G4652" t="s">
        <v>1139</v>
      </c>
      <c r="H4652" t="str">
        <f>VLOOKUP(E4652,GDD!$A$2:$B$57,2)</f>
        <v>900+</v>
      </c>
      <c r="I4652" cm="1">
        <f t="array" ref="I4652">IF(H4652="0-650",1,IF(H4652="650-900",2,IF(H4652="900+",3,NA)))</f>
        <v>3</v>
      </c>
      <c r="J4652">
        <v>0.29016437626835501</v>
      </c>
      <c r="K4652">
        <v>2.5005256583015101E-2</v>
      </c>
      <c r="L4652">
        <v>0.97207671505495896</v>
      </c>
    </row>
    <row r="4653" spans="1:12" x14ac:dyDescent="0.2">
      <c r="A4653" t="s">
        <v>5305</v>
      </c>
      <c r="B4653" t="str">
        <f t="shared" si="197"/>
        <v>height_50p</v>
      </c>
      <c r="C4653">
        <f>VLOOKUP(B4653,GDD!$D$1:$E$31,2)</f>
        <v>3</v>
      </c>
      <c r="D4653" t="s">
        <v>6180</v>
      </c>
      <c r="E4653" s="2">
        <v>20210924</v>
      </c>
      <c r="F4653" t="str">
        <f t="shared" si="198"/>
        <v>RS2</v>
      </c>
      <c r="G4653" t="s">
        <v>1139</v>
      </c>
      <c r="H4653" t="str">
        <f>VLOOKUP(E4653,GDD!$A$2:$B$57,2)</f>
        <v>900+</v>
      </c>
      <c r="I4653" cm="1">
        <f t="array" ref="I4653">IF(H4653="0-650",1,IF(H4653="650-900",2,IF(H4653="900+",3,NA)))</f>
        <v>3</v>
      </c>
      <c r="J4653">
        <v>0.264129395048739</v>
      </c>
      <c r="K4653">
        <v>1.1652699588882501E-2</v>
      </c>
      <c r="L4653">
        <v>0.98550732952750097</v>
      </c>
    </row>
    <row r="4654" spans="1:12" x14ac:dyDescent="0.2">
      <c r="A4654" t="s">
        <v>5306</v>
      </c>
      <c r="B4654" t="str">
        <f t="shared" si="197"/>
        <v>height_70p</v>
      </c>
      <c r="C4654">
        <f>VLOOKUP(B4654,GDD!$D$1:$E$31,2)</f>
        <v>4</v>
      </c>
      <c r="D4654" t="s">
        <v>6180</v>
      </c>
      <c r="E4654" s="2">
        <v>20210924</v>
      </c>
      <c r="F4654" t="str">
        <f t="shared" si="198"/>
        <v>RS2</v>
      </c>
      <c r="G4654" t="s">
        <v>1139</v>
      </c>
      <c r="H4654" t="str">
        <f>VLOOKUP(E4654,GDD!$A$2:$B$57,2)</f>
        <v>900+</v>
      </c>
      <c r="I4654" cm="1">
        <f t="array" ref="I4654">IF(H4654="0-650",1,IF(H4654="650-900",2,IF(H4654="900+",3,NA)))</f>
        <v>3</v>
      </c>
      <c r="J4654">
        <v>0.18156494958607</v>
      </c>
      <c r="K4654">
        <v>8.1350121708504697E-3</v>
      </c>
      <c r="L4654">
        <v>0.98528478154711296</v>
      </c>
    </row>
    <row r="4655" spans="1:12" x14ac:dyDescent="0.2">
      <c r="A4655" t="s">
        <v>5307</v>
      </c>
      <c r="B4655" t="str">
        <f t="shared" si="197"/>
        <v>height_90p</v>
      </c>
      <c r="C4655">
        <f>VLOOKUP(B4655,GDD!$D$1:$E$31,2)</f>
        <v>5</v>
      </c>
      <c r="D4655" t="s">
        <v>6180</v>
      </c>
      <c r="E4655" s="2">
        <v>20210924</v>
      </c>
      <c r="F4655" t="str">
        <f t="shared" si="198"/>
        <v>RS2</v>
      </c>
      <c r="G4655" t="s">
        <v>1139</v>
      </c>
      <c r="H4655" t="str">
        <f>VLOOKUP(E4655,GDD!$A$2:$B$57,2)</f>
        <v>900+</v>
      </c>
      <c r="I4655" cm="1">
        <f t="array" ref="I4655">IF(H4655="0-650",1,IF(H4655="650-900",2,IF(H4655="900+",3,NA)))</f>
        <v>3</v>
      </c>
      <c r="J4655">
        <v>0.118786704317593</v>
      </c>
      <c r="K4655">
        <v>5.0979161969053298E-3</v>
      </c>
      <c r="L4655">
        <v>0.98589624303297996</v>
      </c>
    </row>
    <row r="4656" spans="1:12" x14ac:dyDescent="0.2">
      <c r="A4656" t="s">
        <v>5308</v>
      </c>
      <c r="B4656" t="str">
        <f t="shared" si="197"/>
        <v>height_95p</v>
      </c>
      <c r="C4656">
        <f>VLOOKUP(B4656,GDD!$D$1:$E$31,2)</f>
        <v>6</v>
      </c>
      <c r="D4656" t="s">
        <v>6180</v>
      </c>
      <c r="E4656" s="2">
        <v>20210924</v>
      </c>
      <c r="F4656" t="str">
        <f t="shared" si="198"/>
        <v>RS2</v>
      </c>
      <c r="G4656" t="s">
        <v>1139</v>
      </c>
      <c r="H4656" t="str">
        <f>VLOOKUP(E4656,GDD!$A$2:$B$57,2)</f>
        <v>900+</v>
      </c>
      <c r="I4656" cm="1">
        <f t="array" ref="I4656">IF(H4656="0-650",1,IF(H4656="650-900",2,IF(H4656="900+",3,NA)))</f>
        <v>3</v>
      </c>
      <c r="J4656">
        <v>0.11326517010553</v>
      </c>
      <c r="K4656">
        <v>5.0965853739065002E-3</v>
      </c>
      <c r="L4656">
        <v>0.98522266692223603</v>
      </c>
    </row>
    <row r="4657" spans="1:12" x14ac:dyDescent="0.2">
      <c r="A4657" t="s">
        <v>5309</v>
      </c>
      <c r="B4657" t="str">
        <f t="shared" ref="B4657:B4720" si="199">LEFT(A4657,FIND("_2021",A4657)-1)</f>
        <v>height_99p</v>
      </c>
      <c r="C4657">
        <f>VLOOKUP(B4657,GDD!$D$1:$E$31,2)</f>
        <v>7</v>
      </c>
      <c r="D4657" t="s">
        <v>6180</v>
      </c>
      <c r="E4657" s="2">
        <v>20210924</v>
      </c>
      <c r="F4657" t="str">
        <f t="shared" ref="F4657:F4720" si="200">RIGHT(A4657,LEN(A4657)-LEN(E4657)-LEN(B4657)-2)</f>
        <v>RS2</v>
      </c>
      <c r="G4657" t="s">
        <v>1139</v>
      </c>
      <c r="H4657" t="str">
        <f>VLOOKUP(E4657,GDD!$A$2:$B$57,2)</f>
        <v>900+</v>
      </c>
      <c r="I4657" cm="1">
        <f t="array" ref="I4657">IF(H4657="0-650",1,IF(H4657="650-900",2,IF(H4657="900+",3,NA)))</f>
        <v>3</v>
      </c>
      <c r="J4657">
        <v>0.100161864224224</v>
      </c>
      <c r="K4657">
        <v>6.5970205272804202E-3</v>
      </c>
      <c r="L4657">
        <v>0.97851711479677705</v>
      </c>
    </row>
    <row r="4658" spans="1:12" x14ac:dyDescent="0.2">
      <c r="A4658" t="s">
        <v>5310</v>
      </c>
      <c r="B4658" t="str">
        <f t="shared" si="199"/>
        <v>canopy_cover_5p</v>
      </c>
      <c r="C4658">
        <f>VLOOKUP(B4658,GDD!$D$1:$E$31,2)</f>
        <v>8</v>
      </c>
      <c r="D4658" t="s">
        <v>6180</v>
      </c>
      <c r="E4658" s="2">
        <v>20210924</v>
      </c>
      <c r="F4658" t="str">
        <f t="shared" si="200"/>
        <v>RS2</v>
      </c>
      <c r="G4658" t="s">
        <v>1139</v>
      </c>
      <c r="H4658" t="str">
        <f>VLOOKUP(E4658,GDD!$A$2:$B$57,2)</f>
        <v>900+</v>
      </c>
      <c r="I4658" cm="1">
        <f t="array" ref="I4658">IF(H4658="0-650",1,IF(H4658="650-900",2,IF(H4658="900+",3,NA)))</f>
        <v>3</v>
      </c>
      <c r="J4658">
        <v>80.919749601531606</v>
      </c>
      <c r="K4658">
        <v>8.1486996126084108</v>
      </c>
      <c r="L4658">
        <v>0.96752315076500095</v>
      </c>
    </row>
    <row r="4659" spans="1:12" x14ac:dyDescent="0.2">
      <c r="A4659" t="s">
        <v>5311</v>
      </c>
      <c r="B4659" t="str">
        <f t="shared" si="199"/>
        <v>pcanopy_cover_10p</v>
      </c>
      <c r="C4659">
        <f>VLOOKUP(B4659,GDD!$D$1:$E$31,2)</f>
        <v>9</v>
      </c>
      <c r="D4659" t="s">
        <v>6180</v>
      </c>
      <c r="E4659" s="2">
        <v>20210924</v>
      </c>
      <c r="F4659" t="str">
        <f t="shared" si="200"/>
        <v>RS2</v>
      </c>
      <c r="G4659" t="s">
        <v>1139</v>
      </c>
      <c r="H4659" t="str">
        <f>VLOOKUP(E4659,GDD!$A$2:$B$57,2)</f>
        <v>900+</v>
      </c>
      <c r="I4659" cm="1">
        <f t="array" ref="I4659">IF(H4659="0-650",1,IF(H4659="650-900",2,IF(H4659="900+",3,NA)))</f>
        <v>3</v>
      </c>
      <c r="J4659">
        <v>115.393102097891</v>
      </c>
      <c r="K4659">
        <v>11.534138844118999</v>
      </c>
      <c r="L4659">
        <v>0.96775592586497206</v>
      </c>
    </row>
    <row r="4660" spans="1:12" x14ac:dyDescent="0.2">
      <c r="A4660" t="s">
        <v>5312</v>
      </c>
      <c r="B4660" t="str">
        <f t="shared" si="199"/>
        <v>canopy_cover_20p</v>
      </c>
      <c r="C4660">
        <f>VLOOKUP(B4660,GDD!$D$1:$E$31,2)</f>
        <v>10</v>
      </c>
      <c r="D4660" t="s">
        <v>6180</v>
      </c>
      <c r="E4660" s="2">
        <v>20210924</v>
      </c>
      <c r="F4660" t="str">
        <f t="shared" si="200"/>
        <v>RS2</v>
      </c>
      <c r="G4660" t="s">
        <v>1139</v>
      </c>
      <c r="H4660" t="str">
        <f>VLOOKUP(E4660,GDD!$A$2:$B$57,2)</f>
        <v>900+</v>
      </c>
      <c r="I4660" cm="1">
        <f t="array" ref="I4660">IF(H4660="0-650",1,IF(H4660="650-900",2,IF(H4660="900+",3,NA)))</f>
        <v>3</v>
      </c>
      <c r="J4660">
        <v>131.81691599270499</v>
      </c>
      <c r="K4660">
        <v>14.2475658490116</v>
      </c>
      <c r="L4660">
        <v>0.96522425070310802</v>
      </c>
    </row>
    <row r="4661" spans="1:12" x14ac:dyDescent="0.2">
      <c r="A4661" t="s">
        <v>5313</v>
      </c>
      <c r="B4661" t="str">
        <f t="shared" si="199"/>
        <v>canopy_cover_30p</v>
      </c>
      <c r="C4661">
        <f>VLOOKUP(B4661,GDD!$D$1:$E$31,2)</f>
        <v>11</v>
      </c>
      <c r="D4661" t="s">
        <v>6180</v>
      </c>
      <c r="E4661" s="2">
        <v>20210924</v>
      </c>
      <c r="F4661" t="str">
        <f t="shared" si="200"/>
        <v>RS2</v>
      </c>
      <c r="G4661" t="s">
        <v>1139</v>
      </c>
      <c r="H4661" t="str">
        <f>VLOOKUP(E4661,GDD!$A$2:$B$57,2)</f>
        <v>900+</v>
      </c>
      <c r="I4661" cm="1">
        <f t="array" ref="I4661">IF(H4661="0-650",1,IF(H4661="650-900",2,IF(H4661="900+",3,NA)))</f>
        <v>3</v>
      </c>
      <c r="J4661">
        <v>141.86365422235599</v>
      </c>
      <c r="K4661">
        <v>16.3952406163299</v>
      </c>
      <c r="L4661">
        <v>0.96290553756082398</v>
      </c>
    </row>
    <row r="4662" spans="1:12" x14ac:dyDescent="0.2">
      <c r="A4662" t="s">
        <v>5314</v>
      </c>
      <c r="B4662" t="str">
        <f t="shared" si="199"/>
        <v>canopy_cover_40p</v>
      </c>
      <c r="C4662">
        <f>VLOOKUP(B4662,GDD!$D$1:$E$31,2)</f>
        <v>12</v>
      </c>
      <c r="D4662" t="s">
        <v>6180</v>
      </c>
      <c r="E4662" s="2">
        <v>20210924</v>
      </c>
      <c r="F4662" t="str">
        <f t="shared" si="200"/>
        <v>RS2</v>
      </c>
      <c r="G4662" t="s">
        <v>1139</v>
      </c>
      <c r="H4662" t="str">
        <f>VLOOKUP(E4662,GDD!$A$2:$B$57,2)</f>
        <v>900+</v>
      </c>
      <c r="I4662" cm="1">
        <f t="array" ref="I4662">IF(H4662="0-650",1,IF(H4662="650-900",2,IF(H4662="900+",3,NA)))</f>
        <v>3</v>
      </c>
      <c r="J4662">
        <v>177.27953300088001</v>
      </c>
      <c r="K4662">
        <v>18.931971967084099</v>
      </c>
      <c r="L4662">
        <v>0.96562639152315</v>
      </c>
    </row>
    <row r="4663" spans="1:12" x14ac:dyDescent="0.2">
      <c r="A4663" t="s">
        <v>5315</v>
      </c>
      <c r="B4663" t="str">
        <f t="shared" si="199"/>
        <v>canopy_cover_50p</v>
      </c>
      <c r="C4663">
        <f>VLOOKUP(B4663,GDD!$D$1:$E$31,2)</f>
        <v>13</v>
      </c>
      <c r="D4663" t="s">
        <v>6180</v>
      </c>
      <c r="E4663" s="2">
        <v>20210924</v>
      </c>
      <c r="F4663" t="str">
        <f t="shared" si="200"/>
        <v>RS2</v>
      </c>
      <c r="G4663" t="s">
        <v>1139</v>
      </c>
      <c r="H4663" t="str">
        <f>VLOOKUP(E4663,GDD!$A$2:$B$57,2)</f>
        <v>900+</v>
      </c>
      <c r="I4663" cm="1">
        <f t="array" ref="I4663">IF(H4663="0-650",1,IF(H4663="650-900",2,IF(H4663="900+",3,NA)))</f>
        <v>3</v>
      </c>
      <c r="J4663">
        <v>242.43260288058701</v>
      </c>
      <c r="K4663">
        <v>19.268798526769999</v>
      </c>
      <c r="L4663">
        <v>0.97419011466391503</v>
      </c>
    </row>
    <row r="4664" spans="1:12" x14ac:dyDescent="0.2">
      <c r="A4664" t="s">
        <v>5316</v>
      </c>
      <c r="B4664" t="str">
        <f t="shared" si="199"/>
        <v>canopy_cover_75p</v>
      </c>
      <c r="C4664">
        <f>VLOOKUP(B4664,GDD!$D$1:$E$31,2)</f>
        <v>14</v>
      </c>
      <c r="D4664" t="s">
        <v>6180</v>
      </c>
      <c r="E4664" s="2">
        <v>20210924</v>
      </c>
      <c r="F4664" t="str">
        <f t="shared" si="200"/>
        <v>RS2</v>
      </c>
      <c r="G4664" t="s">
        <v>1139</v>
      </c>
      <c r="H4664" t="str">
        <f>VLOOKUP(E4664,GDD!$A$2:$B$57,2)</f>
        <v>900+</v>
      </c>
      <c r="I4664" cm="1">
        <f t="array" ref="I4664">IF(H4664="0-650",1,IF(H4664="650-900",2,IF(H4664="900+",3,NA)))</f>
        <v>3</v>
      </c>
      <c r="J4664">
        <v>239.84097193241499</v>
      </c>
      <c r="K4664">
        <v>14.3462932935381</v>
      </c>
      <c r="L4664">
        <v>0.98045115789595205</v>
      </c>
    </row>
    <row r="4665" spans="1:12" x14ac:dyDescent="0.2">
      <c r="A4665" t="s">
        <v>5317</v>
      </c>
      <c r="B4665" t="str">
        <f t="shared" si="199"/>
        <v>standard_deviation_ht</v>
      </c>
      <c r="C4665">
        <f>VLOOKUP(B4665,GDD!$D$1:$E$31,2)</f>
        <v>15</v>
      </c>
      <c r="D4665" t="s">
        <v>6180</v>
      </c>
      <c r="E4665" s="2">
        <v>20210924</v>
      </c>
      <c r="F4665" t="str">
        <f t="shared" si="200"/>
        <v>RS2</v>
      </c>
      <c r="G4665" t="s">
        <v>1139</v>
      </c>
      <c r="H4665" t="str">
        <f>VLOOKUP(E4665,GDD!$A$2:$B$57,2)</f>
        <v>900+</v>
      </c>
      <c r="I4665" cm="1">
        <f t="array" ref="I4665">IF(H4665="0-650",1,IF(H4665="650-900",2,IF(H4665="900+",3,NA)))</f>
        <v>3</v>
      </c>
      <c r="J4665">
        <v>3.3256561490587499E-3</v>
      </c>
      <c r="K4665">
        <v>2.5612958982312302E-3</v>
      </c>
      <c r="L4665">
        <v>0.79572165431578401</v>
      </c>
    </row>
    <row r="4666" spans="1:12" x14ac:dyDescent="0.2">
      <c r="A4666" t="s">
        <v>5318</v>
      </c>
      <c r="B4666" t="str">
        <f t="shared" si="199"/>
        <v>quadratic_mean_ht</v>
      </c>
      <c r="C4666">
        <f>VLOOKUP(B4666,GDD!$D$1:$E$31,2)</f>
        <v>16</v>
      </c>
      <c r="D4666" t="s">
        <v>6180</v>
      </c>
      <c r="E4666" s="2">
        <v>20210924</v>
      </c>
      <c r="F4666" t="str">
        <f t="shared" si="200"/>
        <v>RS2</v>
      </c>
      <c r="G4666" t="s">
        <v>1139</v>
      </c>
      <c r="H4666" t="str">
        <f>VLOOKUP(E4666,GDD!$A$2:$B$57,2)</f>
        <v>900+</v>
      </c>
      <c r="I4666" cm="1">
        <f t="array" ref="I4666">IF(H4666="0-650",1,IF(H4666="650-900",2,IF(H4666="900+",3,NA)))</f>
        <v>3</v>
      </c>
      <c r="J4666">
        <v>0.15273434783970499</v>
      </c>
      <c r="K4666">
        <v>5.0785217244113398E-3</v>
      </c>
      <c r="L4666">
        <v>0.98903793695796705</v>
      </c>
    </row>
    <row r="4667" spans="1:12" x14ac:dyDescent="0.2">
      <c r="A4667" t="s">
        <v>5319</v>
      </c>
      <c r="B4667" t="str">
        <f t="shared" si="199"/>
        <v>skewness_ht</v>
      </c>
      <c r="C4667">
        <f>VLOOKUP(B4667,GDD!$D$1:$E$31,2)</f>
        <v>17</v>
      </c>
      <c r="D4667" t="s">
        <v>6180</v>
      </c>
      <c r="E4667" s="2">
        <v>20210924</v>
      </c>
      <c r="F4667" t="str">
        <f t="shared" si="200"/>
        <v>RS2</v>
      </c>
      <c r="G4667" t="s">
        <v>1139</v>
      </c>
      <c r="H4667" t="str">
        <f>VLOOKUP(E4667,GDD!$A$2:$B$57,2)</f>
        <v>900+</v>
      </c>
      <c r="I4667" cm="1">
        <f t="array" ref="I4667">IF(H4667="0-650",1,IF(H4667="650-900",2,IF(H4667="900+",3,NA)))</f>
        <v>3</v>
      </c>
      <c r="J4667">
        <v>0.28783259479767598</v>
      </c>
      <c r="K4667">
        <v>2.9074681928240701E-2</v>
      </c>
      <c r="L4667">
        <v>0.96742597041103895</v>
      </c>
    </row>
    <row r="4668" spans="1:12" x14ac:dyDescent="0.2">
      <c r="A4668" t="s">
        <v>5320</v>
      </c>
      <c r="B4668" t="str">
        <f t="shared" si="199"/>
        <v>kurtosis_ht</v>
      </c>
      <c r="C4668">
        <f>VLOOKUP(B4668,GDD!$D$1:$E$31,2)</f>
        <v>18</v>
      </c>
      <c r="D4668" t="s">
        <v>6180</v>
      </c>
      <c r="E4668" s="2">
        <v>20210924</v>
      </c>
      <c r="F4668" t="str">
        <f t="shared" si="200"/>
        <v>RS2</v>
      </c>
      <c r="G4668" t="s">
        <v>1139</v>
      </c>
      <c r="H4668" t="str">
        <f>VLOOKUP(E4668,GDD!$A$2:$B$57,2)</f>
        <v>900+</v>
      </c>
      <c r="I4668" cm="1">
        <f t="array" ref="I4668">IF(H4668="0-650",1,IF(H4668="650-900",2,IF(H4668="900+",3,NA)))</f>
        <v>3</v>
      </c>
      <c r="J4668">
        <v>0.93318798589683705</v>
      </c>
      <c r="K4668">
        <v>0.203027270813401</v>
      </c>
      <c r="L4668">
        <v>0.93238264706629304</v>
      </c>
    </row>
    <row r="4669" spans="1:12" x14ac:dyDescent="0.2">
      <c r="A4669" t="s">
        <v>5321</v>
      </c>
      <c r="B4669" t="str">
        <f t="shared" si="199"/>
        <v>variation_ht</v>
      </c>
      <c r="C4669">
        <f>VLOOKUP(B4669,GDD!$D$1:$E$31,2)</f>
        <v>19</v>
      </c>
      <c r="D4669" t="s">
        <v>6180</v>
      </c>
      <c r="E4669" s="2">
        <v>20210924</v>
      </c>
      <c r="F4669" t="str">
        <f t="shared" si="200"/>
        <v>RS2</v>
      </c>
      <c r="G4669" t="s">
        <v>1139</v>
      </c>
      <c r="H4669" t="str">
        <f>VLOOKUP(E4669,GDD!$A$2:$B$57,2)</f>
        <v>900+</v>
      </c>
      <c r="I4669" cm="1">
        <f t="array" ref="I4669">IF(H4669="0-650",1,IF(H4669="650-900",2,IF(H4669="900+",3,NA)))</f>
        <v>3</v>
      </c>
      <c r="J4669">
        <v>9.9742110105914099E-3</v>
      </c>
      <c r="K4669">
        <v>2.7387989348766099E-3</v>
      </c>
      <c r="L4669">
        <v>0.91614577898259097</v>
      </c>
    </row>
    <row r="4670" spans="1:12" x14ac:dyDescent="0.2">
      <c r="A4670" t="s">
        <v>5322</v>
      </c>
      <c r="B4670" t="str">
        <f t="shared" si="199"/>
        <v>plot_volume</v>
      </c>
      <c r="C4670">
        <f>VLOOKUP(B4670,GDD!$D$1:$E$31,2)</f>
        <v>20</v>
      </c>
      <c r="D4670" t="s">
        <v>6180</v>
      </c>
      <c r="E4670" s="2">
        <v>20210924</v>
      </c>
      <c r="F4670" t="str">
        <f t="shared" si="200"/>
        <v>RS2</v>
      </c>
      <c r="G4670" t="s">
        <v>1139</v>
      </c>
      <c r="H4670" t="str">
        <f>VLOOKUP(E4670,GDD!$A$2:$B$57,2)</f>
        <v>900+</v>
      </c>
      <c r="I4670" cm="1">
        <f t="array" ref="I4670">IF(H4670="0-650",1,IF(H4670="650-900",2,IF(H4670="900+",3,NA)))</f>
        <v>3</v>
      </c>
      <c r="J4670" s="1">
        <v>6.3660472031759895E-5</v>
      </c>
      <c r="K4670" s="1">
        <v>5.2806017554816996E-6</v>
      </c>
      <c r="L4670">
        <v>0.97309412277877905</v>
      </c>
    </row>
    <row r="4671" spans="1:12" x14ac:dyDescent="0.2">
      <c r="A4671" t="s">
        <v>6030</v>
      </c>
      <c r="B4671" t="str">
        <f t="shared" si="199"/>
        <v>NDVI</v>
      </c>
      <c r="C4671">
        <f>VLOOKUP(B4671,GDD!$D$1:$E$31,2)</f>
        <v>21</v>
      </c>
      <c r="D4671" t="s">
        <v>6180</v>
      </c>
      <c r="E4671" s="2">
        <v>20210616</v>
      </c>
      <c r="F4671" t="str">
        <f t="shared" si="200"/>
        <v>RS2</v>
      </c>
      <c r="G4671" t="s">
        <v>1139</v>
      </c>
      <c r="H4671" t="str">
        <f>VLOOKUP(E4671,GDD!$A$2:$B$57,2)</f>
        <v>0-650</v>
      </c>
      <c r="I4671" cm="1">
        <f t="array" ref="I4671">IF(H4671="0-650",1,IF(H4671="650-900",2,IF(H4671="900+",3,NA)))</f>
        <v>1</v>
      </c>
      <c r="J4671">
        <v>2.19140196319401E-4</v>
      </c>
      <c r="K4671" s="1">
        <v>9.8055075292080305E-5</v>
      </c>
      <c r="L4671">
        <v>0.87020749981485102</v>
      </c>
    </row>
    <row r="4672" spans="1:12" x14ac:dyDescent="0.2">
      <c r="A4672" t="s">
        <v>6031</v>
      </c>
      <c r="B4672" t="str">
        <f t="shared" si="199"/>
        <v>SR800680</v>
      </c>
      <c r="C4672">
        <f>VLOOKUP(B4672,GDD!$D$1:$E$31,2)</f>
        <v>22</v>
      </c>
      <c r="D4672" t="s">
        <v>6180</v>
      </c>
      <c r="E4672" s="2">
        <v>20210616</v>
      </c>
      <c r="F4672" t="str">
        <f t="shared" si="200"/>
        <v>RS2</v>
      </c>
      <c r="G4672" t="s">
        <v>1139</v>
      </c>
      <c r="H4672" t="str">
        <f>VLOOKUP(E4672,GDD!$A$2:$B$57,2)</f>
        <v>0-650</v>
      </c>
      <c r="I4672" cm="1">
        <f t="array" ref="I4672">IF(H4672="0-650",1,IF(H4672="650-900",2,IF(H4672="900+",3,NA)))</f>
        <v>1</v>
      </c>
      <c r="J4672">
        <v>2.5972983031453602E-2</v>
      </c>
      <c r="K4672">
        <v>1.0052270611517099E-2</v>
      </c>
      <c r="L4672">
        <v>0.88573228102184198</v>
      </c>
    </row>
    <row r="4673" spans="1:12" x14ac:dyDescent="0.2">
      <c r="A4673" t="s">
        <v>6032</v>
      </c>
      <c r="B4673" t="str">
        <f t="shared" si="199"/>
        <v>mRENDVI</v>
      </c>
      <c r="C4673">
        <f>VLOOKUP(B4673,GDD!$D$1:$E$31,2)</f>
        <v>23</v>
      </c>
      <c r="D4673" t="s">
        <v>6180</v>
      </c>
      <c r="E4673" s="2">
        <v>20210616</v>
      </c>
      <c r="F4673" t="str">
        <f t="shared" si="200"/>
        <v>RS2</v>
      </c>
      <c r="G4673" t="s">
        <v>1139</v>
      </c>
      <c r="H4673" t="str">
        <f>VLOOKUP(E4673,GDD!$A$2:$B$57,2)</f>
        <v>0-650</v>
      </c>
      <c r="I4673" cm="1">
        <f t="array" ref="I4673">IF(H4673="0-650",1,IF(H4673="650-900",2,IF(H4673="900+",3,NA)))</f>
        <v>1</v>
      </c>
      <c r="J4673">
        <v>2.1567050757846599E-4</v>
      </c>
      <c r="K4673">
        <v>1.0483903708564899E-4</v>
      </c>
      <c r="L4673">
        <v>0.86055867656652096</v>
      </c>
    </row>
    <row r="4674" spans="1:12" x14ac:dyDescent="0.2">
      <c r="A4674" t="s">
        <v>6033</v>
      </c>
      <c r="B4674" t="str">
        <f t="shared" si="199"/>
        <v>GNDVI</v>
      </c>
      <c r="C4674">
        <f>VLOOKUP(B4674,GDD!$D$1:$E$31,2)</f>
        <v>24</v>
      </c>
      <c r="D4674" t="s">
        <v>6180</v>
      </c>
      <c r="E4674" s="2">
        <v>20210616</v>
      </c>
      <c r="F4674" t="str">
        <f t="shared" si="200"/>
        <v>RS2</v>
      </c>
      <c r="G4674" t="s">
        <v>1139</v>
      </c>
      <c r="H4674" t="str">
        <f>VLOOKUP(E4674,GDD!$A$2:$B$57,2)</f>
        <v>0-650</v>
      </c>
      <c r="I4674" cm="1">
        <f t="array" ref="I4674">IF(H4674="0-650",1,IF(H4674="650-900",2,IF(H4674="900+",3,NA)))</f>
        <v>1</v>
      </c>
      <c r="J4674">
        <v>1.06487540321253E-4</v>
      </c>
      <c r="K4674" s="1">
        <v>6.5307012233626997E-5</v>
      </c>
      <c r="L4674">
        <v>0.83026983784834096</v>
      </c>
    </row>
    <row r="4675" spans="1:12" x14ac:dyDescent="0.2">
      <c r="A4675" t="s">
        <v>6034</v>
      </c>
      <c r="B4675" t="str">
        <f t="shared" si="199"/>
        <v>PRI</v>
      </c>
      <c r="C4675">
        <f>VLOOKUP(B4675,GDD!$D$1:$E$31,2)</f>
        <v>25</v>
      </c>
      <c r="D4675" t="s">
        <v>6180</v>
      </c>
      <c r="E4675" s="2">
        <v>20210616</v>
      </c>
      <c r="F4675" t="str">
        <f t="shared" si="200"/>
        <v>RS2</v>
      </c>
      <c r="G4675" t="s">
        <v>1139</v>
      </c>
      <c r="H4675" t="str">
        <f>VLOOKUP(E4675,GDD!$A$2:$B$57,2)</f>
        <v>0-650</v>
      </c>
      <c r="I4675" cm="1">
        <f t="array" ref="I4675">IF(H4675="0-650",1,IF(H4675="650-900",2,IF(H4675="900+",3,NA)))</f>
        <v>1</v>
      </c>
      <c r="J4675" s="1">
        <v>5.9686991699480602E-6</v>
      </c>
      <c r="K4675" s="1">
        <v>3.7446476296279699E-6</v>
      </c>
      <c r="L4675">
        <v>0.82704301373900602</v>
      </c>
    </row>
    <row r="4676" spans="1:12" x14ac:dyDescent="0.2">
      <c r="A4676" t="s">
        <v>6035</v>
      </c>
      <c r="B4676" t="str">
        <f t="shared" si="199"/>
        <v>OSAVI</v>
      </c>
      <c r="C4676">
        <f>VLOOKUP(B4676,GDD!$D$1:$E$31,2)</f>
        <v>26</v>
      </c>
      <c r="D4676" t="s">
        <v>6180</v>
      </c>
      <c r="E4676" s="2">
        <v>20210616</v>
      </c>
      <c r="F4676" t="str">
        <f t="shared" si="200"/>
        <v>RS2</v>
      </c>
      <c r="G4676" t="s">
        <v>1139</v>
      </c>
      <c r="H4676" t="str">
        <f>VLOOKUP(E4676,GDD!$A$2:$B$57,2)</f>
        <v>0-650</v>
      </c>
      <c r="I4676" cm="1">
        <f t="array" ref="I4676">IF(H4676="0-650",1,IF(H4676="650-900",2,IF(H4676="900+",3,NA)))</f>
        <v>1</v>
      </c>
      <c r="J4676">
        <v>2.31560650122871E-4</v>
      </c>
      <c r="K4676" s="1">
        <v>8.08685976780441E-5</v>
      </c>
      <c r="L4676">
        <v>0.89572749592953804</v>
      </c>
    </row>
    <row r="4677" spans="1:12" x14ac:dyDescent="0.2">
      <c r="A4677" t="s">
        <v>6036</v>
      </c>
      <c r="B4677" t="str">
        <f t="shared" si="199"/>
        <v>PSRI</v>
      </c>
      <c r="C4677">
        <f>VLOOKUP(B4677,GDD!$D$1:$E$31,2)</f>
        <v>27</v>
      </c>
      <c r="D4677" t="s">
        <v>6180</v>
      </c>
      <c r="E4677" s="2">
        <v>20210616</v>
      </c>
      <c r="F4677" t="str">
        <f t="shared" si="200"/>
        <v>RS2</v>
      </c>
      <c r="G4677" t="s">
        <v>1139</v>
      </c>
      <c r="H4677" t="str">
        <f>VLOOKUP(E4677,GDD!$A$2:$B$57,2)</f>
        <v>0-650</v>
      </c>
      <c r="I4677" cm="1">
        <f t="array" ref="I4677">IF(H4677="0-650",1,IF(H4677="650-900",2,IF(H4677="900+",3,NA)))</f>
        <v>1</v>
      </c>
      <c r="J4677" s="1">
        <v>2.6651086312664399E-5</v>
      </c>
      <c r="K4677" s="1">
        <v>2.41842466654012E-5</v>
      </c>
      <c r="L4677">
        <v>0.767766219045937</v>
      </c>
    </row>
    <row r="4678" spans="1:12" x14ac:dyDescent="0.2">
      <c r="A4678" t="s">
        <v>6037</v>
      </c>
      <c r="B4678" t="str">
        <f t="shared" si="199"/>
        <v>Carte1</v>
      </c>
      <c r="C4678">
        <f>VLOOKUP(B4678,GDD!$D$1:$E$31,2)</f>
        <v>28</v>
      </c>
      <c r="D4678" t="s">
        <v>6180</v>
      </c>
      <c r="E4678" s="2">
        <v>20210616</v>
      </c>
      <c r="F4678" t="str">
        <f t="shared" si="200"/>
        <v>RS2</v>
      </c>
      <c r="G4678" t="s">
        <v>1139</v>
      </c>
      <c r="H4678" t="str">
        <f>VLOOKUP(E4678,GDD!$A$2:$B$57,2)</f>
        <v>0-650</v>
      </c>
      <c r="I4678" cm="1">
        <f t="array" ref="I4678">IF(H4678="0-650",1,IF(H4678="650-900",2,IF(H4678="900+",3,NA)))</f>
        <v>1</v>
      </c>
      <c r="J4678">
        <v>2.3744568110277999E-2</v>
      </c>
      <c r="K4678">
        <v>1.6880171449400301E-2</v>
      </c>
      <c r="L4678">
        <v>0.80842777258486198</v>
      </c>
    </row>
    <row r="4679" spans="1:12" x14ac:dyDescent="0.2">
      <c r="A4679" t="s">
        <v>6038</v>
      </c>
      <c r="B4679" t="str">
        <f t="shared" si="199"/>
        <v>VOG1</v>
      </c>
      <c r="C4679">
        <f>VLOOKUP(B4679,GDD!$D$1:$E$31,2)</f>
        <v>29</v>
      </c>
      <c r="D4679" t="s">
        <v>6180</v>
      </c>
      <c r="E4679" s="2">
        <v>20210616</v>
      </c>
      <c r="F4679" t="str">
        <f t="shared" si="200"/>
        <v>RS2</v>
      </c>
      <c r="G4679" t="s">
        <v>1139</v>
      </c>
      <c r="H4679" t="str">
        <f>VLOOKUP(E4679,GDD!$A$2:$B$57,2)</f>
        <v>0-650</v>
      </c>
      <c r="I4679" cm="1">
        <f t="array" ref="I4679">IF(H4679="0-650",1,IF(H4679="650-900",2,IF(H4679="900+",3,NA)))</f>
        <v>1</v>
      </c>
      <c r="J4679">
        <v>4.09793199225908E-4</v>
      </c>
      <c r="K4679">
        <v>2.1970649665533401E-4</v>
      </c>
      <c r="L4679">
        <v>0.84838271686234501</v>
      </c>
    </row>
    <row r="4680" spans="1:12" x14ac:dyDescent="0.2">
      <c r="A4680" t="s">
        <v>6039</v>
      </c>
      <c r="B4680" t="str">
        <f t="shared" si="199"/>
        <v>SR700670</v>
      </c>
      <c r="C4680">
        <f>VLOOKUP(B4680,GDD!$D$1:$E$31,2)</f>
        <v>30</v>
      </c>
      <c r="D4680" t="s">
        <v>6180</v>
      </c>
      <c r="E4680" s="2">
        <v>20210616</v>
      </c>
      <c r="F4680" t="str">
        <f t="shared" si="200"/>
        <v>RS2</v>
      </c>
      <c r="G4680" t="s">
        <v>1139</v>
      </c>
      <c r="H4680" t="str">
        <f>VLOOKUP(E4680,GDD!$A$2:$B$57,2)</f>
        <v>0-650</v>
      </c>
      <c r="I4680" cm="1">
        <f t="array" ref="I4680">IF(H4680="0-650",1,IF(H4680="650-900",2,IF(H4680="900+",3,NA)))</f>
        <v>1</v>
      </c>
      <c r="J4680">
        <v>2.3941056333165E-4</v>
      </c>
      <c r="K4680">
        <v>1.08148962833652E-4</v>
      </c>
      <c r="L4680">
        <v>0.869129362523831</v>
      </c>
    </row>
    <row r="4681" spans="1:12" x14ac:dyDescent="0.2">
      <c r="A4681" t="s">
        <v>6040</v>
      </c>
      <c r="B4681" t="str">
        <f t="shared" si="199"/>
        <v>NDVI</v>
      </c>
      <c r="C4681">
        <f>VLOOKUP(B4681,GDD!$D$1:$E$31,2)</f>
        <v>21</v>
      </c>
      <c r="D4681" t="s">
        <v>6180</v>
      </c>
      <c r="E4681" s="2">
        <v>20210622</v>
      </c>
      <c r="F4681" t="str">
        <f t="shared" si="200"/>
        <v>RS2</v>
      </c>
      <c r="G4681" t="s">
        <v>1139</v>
      </c>
      <c r="H4681" t="str">
        <f>VLOOKUP(E4681,GDD!$A$2:$B$57,2)</f>
        <v>0-650</v>
      </c>
      <c r="I4681" cm="1">
        <f t="array" ref="I4681">IF(H4681="0-650",1,IF(H4681="650-900",2,IF(H4681="900+",3,NA)))</f>
        <v>1</v>
      </c>
      <c r="J4681">
        <v>2.1440940470473201E-4</v>
      </c>
      <c r="K4681">
        <v>1.8561150133276E-4</v>
      </c>
      <c r="L4681">
        <v>0.77605863006616604</v>
      </c>
    </row>
    <row r="4682" spans="1:12" x14ac:dyDescent="0.2">
      <c r="A4682" t="s">
        <v>6041</v>
      </c>
      <c r="B4682" t="str">
        <f t="shared" si="199"/>
        <v>SR800680</v>
      </c>
      <c r="C4682">
        <f>VLOOKUP(B4682,GDD!$D$1:$E$31,2)</f>
        <v>22</v>
      </c>
      <c r="D4682" t="s">
        <v>6180</v>
      </c>
      <c r="E4682" s="2">
        <v>20210622</v>
      </c>
      <c r="F4682" t="str">
        <f t="shared" si="200"/>
        <v>RS2</v>
      </c>
      <c r="G4682" t="s">
        <v>1139</v>
      </c>
      <c r="H4682" t="str">
        <f>VLOOKUP(E4682,GDD!$A$2:$B$57,2)</f>
        <v>0-650</v>
      </c>
      <c r="I4682" cm="1">
        <f t="array" ref="I4682">IF(H4682="0-650",1,IF(H4682="650-900",2,IF(H4682="900+",3,NA)))</f>
        <v>1</v>
      </c>
      <c r="J4682">
        <v>0.25651939237479898</v>
      </c>
      <c r="K4682">
        <v>0.34812814277967702</v>
      </c>
      <c r="L4682">
        <v>0.68852786637886498</v>
      </c>
    </row>
    <row r="4683" spans="1:12" x14ac:dyDescent="0.2">
      <c r="A4683" t="s">
        <v>6042</v>
      </c>
      <c r="B4683" t="str">
        <f t="shared" si="199"/>
        <v>mRENDVI</v>
      </c>
      <c r="C4683">
        <f>VLOOKUP(B4683,GDD!$D$1:$E$31,2)</f>
        <v>23</v>
      </c>
      <c r="D4683" t="s">
        <v>6180</v>
      </c>
      <c r="E4683" s="2">
        <v>20210622</v>
      </c>
      <c r="F4683" t="str">
        <f t="shared" si="200"/>
        <v>RS2</v>
      </c>
      <c r="G4683" t="s">
        <v>1139</v>
      </c>
      <c r="H4683" t="str">
        <f>VLOOKUP(E4683,GDD!$A$2:$B$57,2)</f>
        <v>0-650</v>
      </c>
      <c r="I4683" cm="1">
        <f t="array" ref="I4683">IF(H4683="0-650",1,IF(H4683="650-900",2,IF(H4683="900+",3,NA)))</f>
        <v>1</v>
      </c>
      <c r="J4683">
        <v>1.6546406674994201E-4</v>
      </c>
      <c r="K4683">
        <v>1.3864254288130701E-4</v>
      </c>
      <c r="L4683">
        <v>0.78167723202401596</v>
      </c>
    </row>
    <row r="4684" spans="1:12" x14ac:dyDescent="0.2">
      <c r="A4684" t="s">
        <v>6043</v>
      </c>
      <c r="B4684" t="str">
        <f t="shared" si="199"/>
        <v>GNDVI</v>
      </c>
      <c r="C4684">
        <f>VLOOKUP(B4684,GDD!$D$1:$E$31,2)</f>
        <v>24</v>
      </c>
      <c r="D4684" t="s">
        <v>6180</v>
      </c>
      <c r="E4684" s="2">
        <v>20210622</v>
      </c>
      <c r="F4684" t="str">
        <f t="shared" si="200"/>
        <v>RS2</v>
      </c>
      <c r="G4684" t="s">
        <v>1139</v>
      </c>
      <c r="H4684" t="str">
        <f>VLOOKUP(E4684,GDD!$A$2:$B$57,2)</f>
        <v>0-650</v>
      </c>
      <c r="I4684" cm="1">
        <f t="array" ref="I4684">IF(H4684="0-650",1,IF(H4684="650-900",2,IF(H4684="900+",3,NA)))</f>
        <v>1</v>
      </c>
      <c r="J4684">
        <v>1.29237839784686E-4</v>
      </c>
      <c r="K4684" s="1">
        <v>9.7218705787497798E-5</v>
      </c>
      <c r="L4684">
        <v>0.79952104490659703</v>
      </c>
    </row>
    <row r="4685" spans="1:12" x14ac:dyDescent="0.2">
      <c r="A4685" t="s">
        <v>6044</v>
      </c>
      <c r="B4685" t="str">
        <f t="shared" si="199"/>
        <v>PRI</v>
      </c>
      <c r="C4685">
        <f>VLOOKUP(B4685,GDD!$D$1:$E$31,2)</f>
        <v>25</v>
      </c>
      <c r="D4685" t="s">
        <v>6180</v>
      </c>
      <c r="E4685" s="2">
        <v>20210622</v>
      </c>
      <c r="F4685" t="str">
        <f t="shared" si="200"/>
        <v>RS2</v>
      </c>
      <c r="G4685" t="s">
        <v>1139</v>
      </c>
      <c r="H4685" t="str">
        <f>VLOOKUP(E4685,GDD!$A$2:$B$57,2)</f>
        <v>0-650</v>
      </c>
      <c r="I4685" cm="1">
        <f t="array" ref="I4685">IF(H4685="0-650",1,IF(H4685="650-900",2,IF(H4685="900+",3,NA)))</f>
        <v>1</v>
      </c>
      <c r="J4685" s="1">
        <v>5.4904983540225403E-6</v>
      </c>
      <c r="K4685" s="1">
        <v>8.2108132534233792E-6</v>
      </c>
      <c r="L4685">
        <v>0.66734013899866296</v>
      </c>
    </row>
    <row r="4686" spans="1:12" x14ac:dyDescent="0.2">
      <c r="A4686" t="s">
        <v>6045</v>
      </c>
      <c r="B4686" t="str">
        <f t="shared" si="199"/>
        <v>OSAVI</v>
      </c>
      <c r="C4686">
        <f>VLOOKUP(B4686,GDD!$D$1:$E$31,2)</f>
        <v>26</v>
      </c>
      <c r="D4686" t="s">
        <v>6180</v>
      </c>
      <c r="E4686" s="2">
        <v>20210622</v>
      </c>
      <c r="F4686" t="str">
        <f t="shared" si="200"/>
        <v>RS2</v>
      </c>
      <c r="G4686" t="s">
        <v>1139</v>
      </c>
      <c r="H4686" t="str">
        <f>VLOOKUP(E4686,GDD!$A$2:$B$57,2)</f>
        <v>0-650</v>
      </c>
      <c r="I4686" cm="1">
        <f t="array" ref="I4686">IF(H4686="0-650",1,IF(H4686="650-900",2,IF(H4686="900+",3,NA)))</f>
        <v>1</v>
      </c>
      <c r="J4686">
        <v>1.4616501492156601E-4</v>
      </c>
      <c r="K4686">
        <v>1.5107341806385201E-4</v>
      </c>
      <c r="L4686">
        <v>0.74375593745457003</v>
      </c>
    </row>
    <row r="4687" spans="1:12" x14ac:dyDescent="0.2">
      <c r="A4687" t="s">
        <v>6046</v>
      </c>
      <c r="B4687" t="str">
        <f t="shared" si="199"/>
        <v>PSRI</v>
      </c>
      <c r="C4687">
        <f>VLOOKUP(B4687,GDD!$D$1:$E$31,2)</f>
        <v>27</v>
      </c>
      <c r="D4687" t="s">
        <v>6180</v>
      </c>
      <c r="E4687" s="2">
        <v>20210622</v>
      </c>
      <c r="F4687" t="str">
        <f t="shared" si="200"/>
        <v>RS2</v>
      </c>
      <c r="G4687" t="s">
        <v>1139</v>
      </c>
      <c r="H4687" t="str">
        <f>VLOOKUP(E4687,GDD!$A$2:$B$57,2)</f>
        <v>0-650</v>
      </c>
      <c r="I4687" cm="1">
        <f t="array" ref="I4687">IF(H4687="0-650",1,IF(H4687="650-900",2,IF(H4687="900+",3,NA)))</f>
        <v>1</v>
      </c>
      <c r="J4687" s="1">
        <v>4.6401616592039401E-6</v>
      </c>
      <c r="K4687" s="1">
        <v>1.50624709984815E-5</v>
      </c>
      <c r="L4687">
        <v>0.48029900708175499</v>
      </c>
    </row>
    <row r="4688" spans="1:12" x14ac:dyDescent="0.2">
      <c r="A4688" t="s">
        <v>6047</v>
      </c>
      <c r="B4688" t="str">
        <f t="shared" si="199"/>
        <v>Carte1</v>
      </c>
      <c r="C4688">
        <f>VLOOKUP(B4688,GDD!$D$1:$E$31,2)</f>
        <v>28</v>
      </c>
      <c r="D4688" t="s">
        <v>6180</v>
      </c>
      <c r="E4688" s="2">
        <v>20210622</v>
      </c>
      <c r="F4688" t="str">
        <f t="shared" si="200"/>
        <v>RS2</v>
      </c>
      <c r="G4688" t="s">
        <v>1139</v>
      </c>
      <c r="H4688" t="str">
        <f>VLOOKUP(E4688,GDD!$A$2:$B$57,2)</f>
        <v>0-650</v>
      </c>
      <c r="I4688" cm="1">
        <f t="array" ref="I4688">IF(H4688="0-650",1,IF(H4688="650-900",2,IF(H4688="900+",3,NA)))</f>
        <v>1</v>
      </c>
      <c r="J4688">
        <v>5.4852181367531097E-3</v>
      </c>
      <c r="K4688">
        <v>4.1124881591318102E-3</v>
      </c>
      <c r="L4688">
        <v>0.80005544276750196</v>
      </c>
    </row>
    <row r="4689" spans="1:12" x14ac:dyDescent="0.2">
      <c r="A4689" t="s">
        <v>6048</v>
      </c>
      <c r="B4689" t="str">
        <f t="shared" si="199"/>
        <v>VOG1</v>
      </c>
      <c r="C4689">
        <f>VLOOKUP(B4689,GDD!$D$1:$E$31,2)</f>
        <v>29</v>
      </c>
      <c r="D4689" t="s">
        <v>6180</v>
      </c>
      <c r="E4689" s="2">
        <v>20210622</v>
      </c>
      <c r="F4689" t="str">
        <f t="shared" si="200"/>
        <v>RS2</v>
      </c>
      <c r="G4689" t="s">
        <v>1139</v>
      </c>
      <c r="H4689" t="str">
        <f>VLOOKUP(E4689,GDD!$A$2:$B$57,2)</f>
        <v>0-650</v>
      </c>
      <c r="I4689" cm="1">
        <f t="array" ref="I4689">IF(H4689="0-650",1,IF(H4689="650-900",2,IF(H4689="900+",3,NA)))</f>
        <v>1</v>
      </c>
      <c r="J4689">
        <v>1.8173677143211E-3</v>
      </c>
      <c r="K4689">
        <v>1.6914883252260901E-3</v>
      </c>
      <c r="L4689">
        <v>0.76321597717921996</v>
      </c>
    </row>
    <row r="4690" spans="1:12" x14ac:dyDescent="0.2">
      <c r="A4690" t="s">
        <v>6049</v>
      </c>
      <c r="B4690" t="str">
        <f t="shared" si="199"/>
        <v>SR700670</v>
      </c>
      <c r="C4690">
        <f>VLOOKUP(B4690,GDD!$D$1:$E$31,2)</f>
        <v>30</v>
      </c>
      <c r="D4690" t="s">
        <v>6180</v>
      </c>
      <c r="E4690" s="2">
        <v>20210622</v>
      </c>
      <c r="F4690" t="str">
        <f t="shared" si="200"/>
        <v>RS2</v>
      </c>
      <c r="G4690" t="s">
        <v>1139</v>
      </c>
      <c r="H4690" t="str">
        <f>VLOOKUP(E4690,GDD!$A$2:$B$57,2)</f>
        <v>0-650</v>
      </c>
      <c r="I4690" cm="1">
        <f t="array" ref="I4690">IF(H4690="0-650",1,IF(H4690="650-900",2,IF(H4690="900+",3,NA)))</f>
        <v>1</v>
      </c>
      <c r="J4690">
        <v>6.7536507893839102E-4</v>
      </c>
      <c r="K4690">
        <v>8.1206400613459103E-4</v>
      </c>
      <c r="L4690">
        <v>0.71387651762253002</v>
      </c>
    </row>
    <row r="4691" spans="1:12" x14ac:dyDescent="0.2">
      <c r="A4691" t="s">
        <v>6050</v>
      </c>
      <c r="B4691" t="str">
        <f t="shared" si="199"/>
        <v>NDVI</v>
      </c>
      <c r="C4691">
        <f>VLOOKUP(B4691,GDD!$D$1:$E$31,2)</f>
        <v>21</v>
      </c>
      <c r="D4691" t="s">
        <v>6180</v>
      </c>
      <c r="E4691" s="2">
        <v>20210702</v>
      </c>
      <c r="F4691" t="str">
        <f t="shared" si="200"/>
        <v>RS2</v>
      </c>
      <c r="G4691" t="s">
        <v>1139</v>
      </c>
      <c r="H4691" t="str">
        <f>VLOOKUP(E4691,GDD!$A$2:$B$57,2)</f>
        <v>0-650</v>
      </c>
      <c r="I4691" cm="1">
        <f t="array" ref="I4691">IF(H4691="0-650",1,IF(H4691="650-900",2,IF(H4691="900+",3,NA)))</f>
        <v>1</v>
      </c>
      <c r="J4691">
        <v>1.2441642155549699E-4</v>
      </c>
      <c r="K4691" s="1">
        <v>3.3894855230596402E-5</v>
      </c>
      <c r="L4691">
        <v>0.91674973658181802</v>
      </c>
    </row>
    <row r="4692" spans="1:12" x14ac:dyDescent="0.2">
      <c r="A4692" t="s">
        <v>6051</v>
      </c>
      <c r="B4692" t="str">
        <f t="shared" si="199"/>
        <v>SR800680</v>
      </c>
      <c r="C4692">
        <f>VLOOKUP(B4692,GDD!$D$1:$E$31,2)</f>
        <v>22</v>
      </c>
      <c r="D4692" t="s">
        <v>6180</v>
      </c>
      <c r="E4692" s="2">
        <v>20210702</v>
      </c>
      <c r="F4692" t="str">
        <f t="shared" si="200"/>
        <v>RS2</v>
      </c>
      <c r="G4692" t="s">
        <v>1139</v>
      </c>
      <c r="H4692" t="str">
        <f>VLOOKUP(E4692,GDD!$A$2:$B$57,2)</f>
        <v>0-650</v>
      </c>
      <c r="I4692" cm="1">
        <f t="array" ref="I4692">IF(H4692="0-650",1,IF(H4692="650-900",2,IF(H4692="900+",3,NA)))</f>
        <v>1</v>
      </c>
      <c r="J4692">
        <v>0.12376249769726599</v>
      </c>
      <c r="K4692">
        <v>6.3001736400988398E-2</v>
      </c>
      <c r="L4692">
        <v>0.85493138645282796</v>
      </c>
    </row>
    <row r="4693" spans="1:12" x14ac:dyDescent="0.2">
      <c r="A4693" t="s">
        <v>6052</v>
      </c>
      <c r="B4693" t="str">
        <f t="shared" si="199"/>
        <v>mRENDVI</v>
      </c>
      <c r="C4693">
        <f>VLOOKUP(B4693,GDD!$D$1:$E$31,2)</f>
        <v>23</v>
      </c>
      <c r="D4693" t="s">
        <v>6180</v>
      </c>
      <c r="E4693" s="2">
        <v>20210702</v>
      </c>
      <c r="F4693" t="str">
        <f t="shared" si="200"/>
        <v>RS2</v>
      </c>
      <c r="G4693" t="s">
        <v>1139</v>
      </c>
      <c r="H4693" t="str">
        <f>VLOOKUP(E4693,GDD!$A$2:$B$57,2)</f>
        <v>0-650</v>
      </c>
      <c r="I4693" cm="1">
        <f t="array" ref="I4693">IF(H4693="0-650",1,IF(H4693="650-900",2,IF(H4693="900+",3,NA)))</f>
        <v>1</v>
      </c>
      <c r="J4693">
        <v>1.1520805163775301E-4</v>
      </c>
      <c r="K4693" s="1">
        <v>2.7539865979493401E-5</v>
      </c>
      <c r="L4693">
        <v>0.926199031960242</v>
      </c>
    </row>
    <row r="4694" spans="1:12" x14ac:dyDescent="0.2">
      <c r="A4694" t="s">
        <v>6053</v>
      </c>
      <c r="B4694" t="str">
        <f t="shared" si="199"/>
        <v>GNDVI</v>
      </c>
      <c r="C4694">
        <f>VLOOKUP(B4694,GDD!$D$1:$E$31,2)</f>
        <v>24</v>
      </c>
      <c r="D4694" t="s">
        <v>6180</v>
      </c>
      <c r="E4694" s="2">
        <v>20210702</v>
      </c>
      <c r="F4694" t="str">
        <f t="shared" si="200"/>
        <v>RS2</v>
      </c>
      <c r="G4694" t="s">
        <v>1139</v>
      </c>
      <c r="H4694" t="str">
        <f>VLOOKUP(E4694,GDD!$A$2:$B$57,2)</f>
        <v>0-650</v>
      </c>
      <c r="I4694" cm="1">
        <f t="array" ref="I4694">IF(H4694="0-650",1,IF(H4694="650-900",2,IF(H4694="900+",3,NA)))</f>
        <v>1</v>
      </c>
      <c r="J4694" s="1">
        <v>4.5400817044921702E-5</v>
      </c>
      <c r="K4694" s="1">
        <v>3.0129167842071498E-5</v>
      </c>
      <c r="L4694">
        <v>0.81886085142797005</v>
      </c>
    </row>
    <row r="4695" spans="1:12" x14ac:dyDescent="0.2">
      <c r="A4695" t="s">
        <v>6054</v>
      </c>
      <c r="B4695" t="str">
        <f t="shared" si="199"/>
        <v>PRI</v>
      </c>
      <c r="C4695">
        <f>VLOOKUP(B4695,GDD!$D$1:$E$31,2)</f>
        <v>25</v>
      </c>
      <c r="D4695" t="s">
        <v>6180</v>
      </c>
      <c r="E4695" s="2">
        <v>20210702</v>
      </c>
      <c r="F4695" t="str">
        <f t="shared" si="200"/>
        <v>RS2</v>
      </c>
      <c r="G4695" t="s">
        <v>1139</v>
      </c>
      <c r="H4695" t="str">
        <f>VLOOKUP(E4695,GDD!$A$2:$B$57,2)</f>
        <v>0-650</v>
      </c>
      <c r="I4695" cm="1">
        <f t="array" ref="I4695">IF(H4695="0-650",1,IF(H4695="650-900",2,IF(H4695="900+",3,NA)))</f>
        <v>1</v>
      </c>
      <c r="J4695" s="1">
        <v>2.2161272482111302E-6</v>
      </c>
      <c r="K4695" s="1">
        <v>1.28681655764191E-5</v>
      </c>
      <c r="L4695">
        <v>0.34065358156162001</v>
      </c>
    </row>
    <row r="4696" spans="1:12" x14ac:dyDescent="0.2">
      <c r="A4696" t="s">
        <v>6055</v>
      </c>
      <c r="B4696" t="str">
        <f t="shared" si="199"/>
        <v>OSAVI</v>
      </c>
      <c r="C4696">
        <f>VLOOKUP(B4696,GDD!$D$1:$E$31,2)</f>
        <v>26</v>
      </c>
      <c r="D4696" t="s">
        <v>6180</v>
      </c>
      <c r="E4696" s="2">
        <v>20210702</v>
      </c>
      <c r="F4696" t="str">
        <f t="shared" si="200"/>
        <v>RS2</v>
      </c>
      <c r="G4696" t="s">
        <v>1139</v>
      </c>
      <c r="H4696" t="str">
        <f>VLOOKUP(E4696,GDD!$A$2:$B$57,2)</f>
        <v>0-650</v>
      </c>
      <c r="I4696" cm="1">
        <f t="array" ref="I4696">IF(H4696="0-650",1,IF(H4696="650-900",2,IF(H4696="900+",3,NA)))</f>
        <v>1</v>
      </c>
      <c r="J4696">
        <v>1.4954768461252E-4</v>
      </c>
      <c r="K4696">
        <v>1.71943925400905E-4</v>
      </c>
      <c r="L4696">
        <v>0.72293339829349701</v>
      </c>
    </row>
    <row r="4697" spans="1:12" x14ac:dyDescent="0.2">
      <c r="A4697" t="s">
        <v>6056</v>
      </c>
      <c r="B4697" t="str">
        <f t="shared" si="199"/>
        <v>PSRI</v>
      </c>
      <c r="C4697">
        <f>VLOOKUP(B4697,GDD!$D$1:$E$31,2)</f>
        <v>27</v>
      </c>
      <c r="D4697" t="s">
        <v>6180</v>
      </c>
      <c r="E4697" s="2">
        <v>20210702</v>
      </c>
      <c r="F4697" t="str">
        <f t="shared" si="200"/>
        <v>RS2</v>
      </c>
      <c r="G4697" t="s">
        <v>1139</v>
      </c>
      <c r="H4697" t="str">
        <f>VLOOKUP(E4697,GDD!$A$2:$B$57,2)</f>
        <v>0-650</v>
      </c>
      <c r="I4697" cm="1">
        <f t="array" ref="I4697">IF(H4697="0-650",1,IF(H4697="650-900",2,IF(H4697="900+",3,NA)))</f>
        <v>1</v>
      </c>
      <c r="J4697" s="1">
        <v>3.8320846878207099E-6</v>
      </c>
      <c r="K4697" s="1">
        <v>1.79915917748887E-6</v>
      </c>
      <c r="L4697">
        <v>0.86467820556736796</v>
      </c>
    </row>
    <row r="4698" spans="1:12" x14ac:dyDescent="0.2">
      <c r="A4698" t="s">
        <v>6057</v>
      </c>
      <c r="B4698" t="str">
        <f t="shared" si="199"/>
        <v>Carte1</v>
      </c>
      <c r="C4698">
        <f>VLOOKUP(B4698,GDD!$D$1:$E$31,2)</f>
        <v>28</v>
      </c>
      <c r="D4698" t="s">
        <v>6180</v>
      </c>
      <c r="E4698" s="2">
        <v>20210702</v>
      </c>
      <c r="F4698" t="str">
        <f t="shared" si="200"/>
        <v>RS2</v>
      </c>
      <c r="G4698" t="s">
        <v>1139</v>
      </c>
      <c r="H4698" t="str">
        <f>VLOOKUP(E4698,GDD!$A$2:$B$57,2)</f>
        <v>0-650</v>
      </c>
      <c r="I4698" cm="1">
        <f t="array" ref="I4698">IF(H4698="0-650",1,IF(H4698="650-900",2,IF(H4698="900+",3,NA)))</f>
        <v>1</v>
      </c>
      <c r="J4698">
        <v>1.36688362249617E-3</v>
      </c>
      <c r="K4698">
        <v>6.4277281438695295E-4</v>
      </c>
      <c r="L4698">
        <v>0.86449179801438003</v>
      </c>
    </row>
    <row r="4699" spans="1:12" x14ac:dyDescent="0.2">
      <c r="A4699" t="s">
        <v>6058</v>
      </c>
      <c r="B4699" t="str">
        <f t="shared" si="199"/>
        <v>VOG1</v>
      </c>
      <c r="C4699">
        <f>VLOOKUP(B4699,GDD!$D$1:$E$31,2)</f>
        <v>29</v>
      </c>
      <c r="D4699" t="s">
        <v>6180</v>
      </c>
      <c r="E4699" s="2">
        <v>20210702</v>
      </c>
      <c r="F4699" t="str">
        <f t="shared" si="200"/>
        <v>RS2</v>
      </c>
      <c r="G4699" t="s">
        <v>1139</v>
      </c>
      <c r="H4699" t="str">
        <f>VLOOKUP(E4699,GDD!$A$2:$B$57,2)</f>
        <v>0-650</v>
      </c>
      <c r="I4699" cm="1">
        <f t="array" ref="I4699">IF(H4699="0-650",1,IF(H4699="650-900",2,IF(H4699="900+",3,NA)))</f>
        <v>1</v>
      </c>
      <c r="J4699">
        <v>1.1526730305201601E-3</v>
      </c>
      <c r="K4699">
        <v>2.65329950494134E-4</v>
      </c>
      <c r="L4699">
        <v>0.92873889944314203</v>
      </c>
    </row>
    <row r="4700" spans="1:12" x14ac:dyDescent="0.2">
      <c r="A4700" t="s">
        <v>6059</v>
      </c>
      <c r="B4700" t="str">
        <f t="shared" si="199"/>
        <v>SR700670</v>
      </c>
      <c r="C4700">
        <f>VLOOKUP(B4700,GDD!$D$1:$E$31,2)</f>
        <v>30</v>
      </c>
      <c r="D4700" t="s">
        <v>6180</v>
      </c>
      <c r="E4700" s="2">
        <v>20210702</v>
      </c>
      <c r="F4700" t="str">
        <f t="shared" si="200"/>
        <v>RS2</v>
      </c>
      <c r="G4700" t="s">
        <v>1139</v>
      </c>
      <c r="H4700" t="str">
        <f>VLOOKUP(E4700,GDD!$A$2:$B$57,2)</f>
        <v>0-650</v>
      </c>
      <c r="I4700" cm="1">
        <f t="array" ref="I4700">IF(H4700="0-650",1,IF(H4700="650-900",2,IF(H4700="900+",3,NA)))</f>
        <v>1</v>
      </c>
      <c r="J4700">
        <v>1.5324901521547601E-4</v>
      </c>
      <c r="K4700">
        <v>1.88986447469793E-4</v>
      </c>
      <c r="L4700">
        <v>0.70868399816696903</v>
      </c>
    </row>
    <row r="4701" spans="1:12" x14ac:dyDescent="0.2">
      <c r="A4701" t="s">
        <v>6060</v>
      </c>
      <c r="B4701" t="str">
        <f t="shared" si="199"/>
        <v>NDVI</v>
      </c>
      <c r="C4701">
        <f>VLOOKUP(B4701,GDD!$D$1:$E$31,2)</f>
        <v>21</v>
      </c>
      <c r="D4701" t="s">
        <v>6180</v>
      </c>
      <c r="E4701" s="2">
        <v>20210727</v>
      </c>
      <c r="F4701" t="str">
        <f t="shared" si="200"/>
        <v>RS2</v>
      </c>
      <c r="G4701" t="s">
        <v>1139</v>
      </c>
      <c r="H4701" t="str">
        <f>VLOOKUP(E4701,GDD!$A$2:$B$57,2)</f>
        <v>650-900</v>
      </c>
      <c r="I4701" cm="1">
        <f t="array" ref="I4701">IF(H4701="0-650",1,IF(H4701="650-900",2,IF(H4701="900+",3,NA)))</f>
        <v>2</v>
      </c>
      <c r="J4701">
        <v>2.20799901730448E-4</v>
      </c>
      <c r="K4701" s="1">
        <v>3.9844644812186603E-5</v>
      </c>
      <c r="L4701">
        <v>0.94326099624441795</v>
      </c>
    </row>
    <row r="4702" spans="1:12" x14ac:dyDescent="0.2">
      <c r="A4702" t="s">
        <v>6061</v>
      </c>
      <c r="B4702" t="str">
        <f t="shared" si="199"/>
        <v>SR800680</v>
      </c>
      <c r="C4702">
        <f>VLOOKUP(B4702,GDD!$D$1:$E$31,2)</f>
        <v>22</v>
      </c>
      <c r="D4702" t="s">
        <v>6180</v>
      </c>
      <c r="E4702" s="2">
        <v>20210727</v>
      </c>
      <c r="F4702" t="str">
        <f t="shared" si="200"/>
        <v>RS2</v>
      </c>
      <c r="G4702" t="s">
        <v>1139</v>
      </c>
      <c r="H4702" t="str">
        <f>VLOOKUP(E4702,GDD!$A$2:$B$57,2)</f>
        <v>650-900</v>
      </c>
      <c r="I4702" cm="1">
        <f t="array" ref="I4702">IF(H4702="0-650",1,IF(H4702="650-900",2,IF(H4702="900+",3,NA)))</f>
        <v>2</v>
      </c>
      <c r="J4702">
        <v>1.28231295472924</v>
      </c>
      <c r="K4702">
        <v>0.32667096380156502</v>
      </c>
      <c r="L4702">
        <v>0.92172939559159905</v>
      </c>
    </row>
    <row r="4703" spans="1:12" x14ac:dyDescent="0.2">
      <c r="A4703" t="s">
        <v>6062</v>
      </c>
      <c r="B4703" t="str">
        <f t="shared" si="199"/>
        <v>mRENDVI</v>
      </c>
      <c r="C4703">
        <f>VLOOKUP(B4703,GDD!$D$1:$E$31,2)</f>
        <v>23</v>
      </c>
      <c r="D4703" t="s">
        <v>6180</v>
      </c>
      <c r="E4703" s="2">
        <v>20210727</v>
      </c>
      <c r="F4703" t="str">
        <f t="shared" si="200"/>
        <v>RS2</v>
      </c>
      <c r="G4703" t="s">
        <v>1139</v>
      </c>
      <c r="H4703" t="str">
        <f>VLOOKUP(E4703,GDD!$A$2:$B$57,2)</f>
        <v>650-900</v>
      </c>
      <c r="I4703" cm="1">
        <f t="array" ref="I4703">IF(H4703="0-650",1,IF(H4703="650-900",2,IF(H4703="900+",3,NA)))</f>
        <v>2</v>
      </c>
      <c r="J4703">
        <v>2.6926770617082598E-4</v>
      </c>
      <c r="K4703" s="1">
        <v>3.4783931104095601E-5</v>
      </c>
      <c r="L4703">
        <v>0.95871770030179704</v>
      </c>
    </row>
    <row r="4704" spans="1:12" x14ac:dyDescent="0.2">
      <c r="A4704" t="s">
        <v>6063</v>
      </c>
      <c r="B4704" t="str">
        <f t="shared" si="199"/>
        <v>GNDVI</v>
      </c>
      <c r="C4704">
        <f>VLOOKUP(B4704,GDD!$D$1:$E$31,2)</f>
        <v>24</v>
      </c>
      <c r="D4704" t="s">
        <v>6180</v>
      </c>
      <c r="E4704" s="2">
        <v>20210727</v>
      </c>
      <c r="F4704" t="str">
        <f t="shared" si="200"/>
        <v>RS2</v>
      </c>
      <c r="G4704" t="s">
        <v>1139</v>
      </c>
      <c r="H4704" t="str">
        <f>VLOOKUP(E4704,GDD!$A$2:$B$57,2)</f>
        <v>650-900</v>
      </c>
      <c r="I4704" cm="1">
        <f t="array" ref="I4704">IF(H4704="0-650",1,IF(H4704="650-900",2,IF(H4704="900+",3,NA)))</f>
        <v>2</v>
      </c>
      <c r="J4704">
        <v>1.28517168509068E-4</v>
      </c>
      <c r="K4704" s="1">
        <v>4.6918338700268699E-5</v>
      </c>
      <c r="L4704">
        <v>0.89151072768072503</v>
      </c>
    </row>
    <row r="4705" spans="1:12" x14ac:dyDescent="0.2">
      <c r="A4705" t="s">
        <v>6064</v>
      </c>
      <c r="B4705" t="str">
        <f t="shared" si="199"/>
        <v>PRI</v>
      </c>
      <c r="C4705">
        <f>VLOOKUP(B4705,GDD!$D$1:$E$31,2)</f>
        <v>25</v>
      </c>
      <c r="D4705" t="s">
        <v>6180</v>
      </c>
      <c r="E4705" s="2">
        <v>20210727</v>
      </c>
      <c r="F4705" t="str">
        <f t="shared" si="200"/>
        <v>RS2</v>
      </c>
      <c r="G4705" t="s">
        <v>1139</v>
      </c>
      <c r="H4705" t="str">
        <f>VLOOKUP(E4705,GDD!$A$2:$B$57,2)</f>
        <v>650-900</v>
      </c>
      <c r="I4705" cm="1">
        <f t="array" ref="I4705">IF(H4705="0-650",1,IF(H4705="650-900",2,IF(H4705="900+",3,NA)))</f>
        <v>2</v>
      </c>
      <c r="J4705" s="1">
        <v>1.39553995497668E-5</v>
      </c>
      <c r="K4705" s="1">
        <v>2.5296466052544501E-5</v>
      </c>
      <c r="L4705">
        <v>0.62335523516163205</v>
      </c>
    </row>
    <row r="4706" spans="1:12" x14ac:dyDescent="0.2">
      <c r="A4706" t="s">
        <v>6065</v>
      </c>
      <c r="B4706" t="str">
        <f t="shared" si="199"/>
        <v>OSAVI</v>
      </c>
      <c r="C4706">
        <f>VLOOKUP(B4706,GDD!$D$1:$E$31,2)</f>
        <v>26</v>
      </c>
      <c r="D4706" t="s">
        <v>6180</v>
      </c>
      <c r="E4706" s="2">
        <v>20210727</v>
      </c>
      <c r="F4706" t="str">
        <f t="shared" si="200"/>
        <v>RS2</v>
      </c>
      <c r="G4706" t="s">
        <v>1139</v>
      </c>
      <c r="H4706" t="str">
        <f>VLOOKUP(E4706,GDD!$A$2:$B$57,2)</f>
        <v>650-900</v>
      </c>
      <c r="I4706" cm="1">
        <f t="array" ref="I4706">IF(H4706="0-650",1,IF(H4706="650-900",2,IF(H4706="900+",3,NA)))</f>
        <v>2</v>
      </c>
      <c r="J4706">
        <v>6.9418489772472901E-4</v>
      </c>
      <c r="K4706">
        <v>1.31986979734549E-4</v>
      </c>
      <c r="L4706">
        <v>0.94039986632485095</v>
      </c>
    </row>
    <row r="4707" spans="1:12" x14ac:dyDescent="0.2">
      <c r="A4707" t="s">
        <v>6066</v>
      </c>
      <c r="B4707" t="str">
        <f t="shared" si="199"/>
        <v>PSRI</v>
      </c>
      <c r="C4707">
        <f>VLOOKUP(B4707,GDD!$D$1:$E$31,2)</f>
        <v>27</v>
      </c>
      <c r="D4707" t="s">
        <v>6180</v>
      </c>
      <c r="E4707" s="2">
        <v>20210727</v>
      </c>
      <c r="F4707" t="str">
        <f t="shared" si="200"/>
        <v>RS2</v>
      </c>
      <c r="G4707" t="s">
        <v>1139</v>
      </c>
      <c r="H4707" t="str">
        <f>VLOOKUP(E4707,GDD!$A$2:$B$57,2)</f>
        <v>650-900</v>
      </c>
      <c r="I4707" cm="1">
        <f t="array" ref="I4707">IF(H4707="0-650",1,IF(H4707="650-900",2,IF(H4707="900+",3,NA)))</f>
        <v>2</v>
      </c>
      <c r="J4707" s="1">
        <v>1.7682200310333598E-5</v>
      </c>
      <c r="K4707" s="1">
        <v>2.4227583901758601E-6</v>
      </c>
      <c r="L4707">
        <v>0.95632258205565901</v>
      </c>
    </row>
    <row r="4708" spans="1:12" x14ac:dyDescent="0.2">
      <c r="A4708" t="s">
        <v>6067</v>
      </c>
      <c r="B4708" t="str">
        <f t="shared" si="199"/>
        <v>Carte1</v>
      </c>
      <c r="C4708">
        <f>VLOOKUP(B4708,GDD!$D$1:$E$31,2)</f>
        <v>28</v>
      </c>
      <c r="D4708" t="s">
        <v>6180</v>
      </c>
      <c r="E4708" s="2">
        <v>20210727</v>
      </c>
      <c r="F4708" t="str">
        <f t="shared" si="200"/>
        <v>RS2</v>
      </c>
      <c r="G4708" t="s">
        <v>1139</v>
      </c>
      <c r="H4708" t="str">
        <f>VLOOKUP(E4708,GDD!$A$2:$B$57,2)</f>
        <v>650-900</v>
      </c>
      <c r="I4708" cm="1">
        <f t="array" ref="I4708">IF(H4708="0-650",1,IF(H4708="650-900",2,IF(H4708="900+",3,NA)))</f>
        <v>2</v>
      </c>
      <c r="J4708">
        <v>0.198505947259289</v>
      </c>
      <c r="K4708">
        <v>4.3738642307184002E-2</v>
      </c>
      <c r="L4708">
        <v>0.93157888359977103</v>
      </c>
    </row>
    <row r="4709" spans="1:12" x14ac:dyDescent="0.2">
      <c r="A4709" t="s">
        <v>6068</v>
      </c>
      <c r="B4709" t="str">
        <f t="shared" si="199"/>
        <v>VOG1</v>
      </c>
      <c r="C4709">
        <f>VLOOKUP(B4709,GDD!$D$1:$E$31,2)</f>
        <v>29</v>
      </c>
      <c r="D4709" t="s">
        <v>6180</v>
      </c>
      <c r="E4709" s="2">
        <v>20210727</v>
      </c>
      <c r="F4709" t="str">
        <f t="shared" si="200"/>
        <v>RS2</v>
      </c>
      <c r="G4709" t="s">
        <v>1139</v>
      </c>
      <c r="H4709" t="str">
        <f>VLOOKUP(E4709,GDD!$A$2:$B$57,2)</f>
        <v>650-900</v>
      </c>
      <c r="I4709" cm="1">
        <f t="array" ref="I4709">IF(H4709="0-650",1,IF(H4709="650-900",2,IF(H4709="900+",3,NA)))</f>
        <v>2</v>
      </c>
      <c r="J4709">
        <v>2.2022100339676E-3</v>
      </c>
      <c r="K4709">
        <v>7.2650466433460598E-4</v>
      </c>
      <c r="L4709">
        <v>0.90092849954435394</v>
      </c>
    </row>
    <row r="4710" spans="1:12" x14ac:dyDescent="0.2">
      <c r="A4710" t="s">
        <v>6069</v>
      </c>
      <c r="B4710" t="str">
        <f t="shared" si="199"/>
        <v>SR700670</v>
      </c>
      <c r="C4710">
        <f>VLOOKUP(B4710,GDD!$D$1:$E$31,2)</f>
        <v>30</v>
      </c>
      <c r="D4710" t="s">
        <v>6180</v>
      </c>
      <c r="E4710" s="2">
        <v>20210727</v>
      </c>
      <c r="F4710" t="str">
        <f t="shared" si="200"/>
        <v>RS2</v>
      </c>
      <c r="G4710" t="s">
        <v>1139</v>
      </c>
      <c r="H4710" t="str">
        <f>VLOOKUP(E4710,GDD!$A$2:$B$57,2)</f>
        <v>650-900</v>
      </c>
      <c r="I4710" cm="1">
        <f t="array" ref="I4710">IF(H4710="0-650",1,IF(H4710="650-900",2,IF(H4710="900+",3,NA)))</f>
        <v>2</v>
      </c>
      <c r="J4710">
        <v>1.30136676155511E-3</v>
      </c>
      <c r="K4710">
        <v>5.1729229075037802E-4</v>
      </c>
      <c r="L4710">
        <v>0.88300240661128304</v>
      </c>
    </row>
    <row r="4711" spans="1:12" x14ac:dyDescent="0.2">
      <c r="A4711" t="s">
        <v>6070</v>
      </c>
      <c r="B4711" t="str">
        <f t="shared" si="199"/>
        <v>NDVI</v>
      </c>
      <c r="C4711">
        <f>VLOOKUP(B4711,GDD!$D$1:$E$31,2)</f>
        <v>21</v>
      </c>
      <c r="D4711" t="s">
        <v>6180</v>
      </c>
      <c r="E4711" s="2">
        <v>20210816</v>
      </c>
      <c r="F4711" t="str">
        <f t="shared" si="200"/>
        <v>RS2</v>
      </c>
      <c r="G4711" t="s">
        <v>1139</v>
      </c>
      <c r="H4711" t="str">
        <f>VLOOKUP(E4711,GDD!$A$2:$B$57,2)</f>
        <v>900+</v>
      </c>
      <c r="I4711" cm="1">
        <f t="array" ref="I4711">IF(H4711="0-650",1,IF(H4711="650-900",2,IF(H4711="900+",3,NA)))</f>
        <v>3</v>
      </c>
      <c r="J4711">
        <v>3.2584589844825E-4</v>
      </c>
      <c r="K4711">
        <v>1.47102364286113E-4</v>
      </c>
      <c r="L4711">
        <v>0.86920049394790799</v>
      </c>
    </row>
    <row r="4712" spans="1:12" x14ac:dyDescent="0.2">
      <c r="A4712" t="s">
        <v>6071</v>
      </c>
      <c r="B4712" t="str">
        <f t="shared" si="199"/>
        <v>SR800680</v>
      </c>
      <c r="C4712">
        <f>VLOOKUP(B4712,GDD!$D$1:$E$31,2)</f>
        <v>22</v>
      </c>
      <c r="D4712" t="s">
        <v>6180</v>
      </c>
      <c r="E4712" s="2">
        <v>20210816</v>
      </c>
      <c r="F4712" t="str">
        <f t="shared" si="200"/>
        <v>RS2</v>
      </c>
      <c r="G4712" t="s">
        <v>1139</v>
      </c>
      <c r="H4712" t="str">
        <f>VLOOKUP(E4712,GDD!$A$2:$B$57,2)</f>
        <v>900+</v>
      </c>
      <c r="I4712" cm="1">
        <f t="array" ref="I4712">IF(H4712="0-650",1,IF(H4712="650-900",2,IF(H4712="900+",3,NA)))</f>
        <v>3</v>
      </c>
      <c r="J4712">
        <v>2.7584683929862099</v>
      </c>
      <c r="K4712">
        <v>0.44897039020574903</v>
      </c>
      <c r="L4712">
        <v>0.94853839261659001</v>
      </c>
    </row>
    <row r="4713" spans="1:12" x14ac:dyDescent="0.2">
      <c r="A4713" t="s">
        <v>6072</v>
      </c>
      <c r="B4713" t="str">
        <f t="shared" si="199"/>
        <v>mRENDVI</v>
      </c>
      <c r="C4713">
        <f>VLOOKUP(B4713,GDD!$D$1:$E$31,2)</f>
        <v>23</v>
      </c>
      <c r="D4713" t="s">
        <v>6180</v>
      </c>
      <c r="E4713" s="2">
        <v>20210816</v>
      </c>
      <c r="F4713" t="str">
        <f t="shared" si="200"/>
        <v>RS2</v>
      </c>
      <c r="G4713" t="s">
        <v>1139</v>
      </c>
      <c r="H4713" t="str">
        <f>VLOOKUP(E4713,GDD!$A$2:$B$57,2)</f>
        <v>900+</v>
      </c>
      <c r="I4713" cm="1">
        <f t="array" ref="I4713">IF(H4713="0-650",1,IF(H4713="650-900",2,IF(H4713="900+",3,NA)))</f>
        <v>3</v>
      </c>
      <c r="J4713">
        <v>2.32748529618697E-4</v>
      </c>
      <c r="K4713">
        <v>1.64008384168355E-4</v>
      </c>
      <c r="L4713">
        <v>0.80979109485216005</v>
      </c>
    </row>
    <row r="4714" spans="1:12" x14ac:dyDescent="0.2">
      <c r="A4714" t="s">
        <v>6073</v>
      </c>
      <c r="B4714" t="str">
        <f t="shared" si="199"/>
        <v>GNDVI</v>
      </c>
      <c r="C4714">
        <f>VLOOKUP(B4714,GDD!$D$1:$E$31,2)</f>
        <v>24</v>
      </c>
      <c r="D4714" t="s">
        <v>6180</v>
      </c>
      <c r="E4714" s="2">
        <v>20210816</v>
      </c>
      <c r="F4714" t="str">
        <f t="shared" si="200"/>
        <v>RS2</v>
      </c>
      <c r="G4714" t="s">
        <v>1139</v>
      </c>
      <c r="H4714" t="str">
        <f>VLOOKUP(E4714,GDD!$A$2:$B$57,2)</f>
        <v>900+</v>
      </c>
      <c r="I4714" cm="1">
        <f t="array" ref="I4714">IF(H4714="0-650",1,IF(H4714="650-900",2,IF(H4714="900+",3,NA)))</f>
        <v>3</v>
      </c>
      <c r="J4714">
        <v>1.7744691623040101E-4</v>
      </c>
      <c r="K4714">
        <v>1.2129533086629801E-4</v>
      </c>
      <c r="L4714">
        <v>0.81442987212637896</v>
      </c>
    </row>
    <row r="4715" spans="1:12" x14ac:dyDescent="0.2">
      <c r="A4715" t="s">
        <v>6074</v>
      </c>
      <c r="B4715" t="str">
        <f t="shared" si="199"/>
        <v>PRI</v>
      </c>
      <c r="C4715">
        <f>VLOOKUP(B4715,GDD!$D$1:$E$31,2)</f>
        <v>25</v>
      </c>
      <c r="D4715" t="s">
        <v>6180</v>
      </c>
      <c r="E4715" s="2">
        <v>20210816</v>
      </c>
      <c r="F4715" t="str">
        <f t="shared" si="200"/>
        <v>RS2</v>
      </c>
      <c r="G4715" t="s">
        <v>1139</v>
      </c>
      <c r="H4715" t="str">
        <f>VLOOKUP(E4715,GDD!$A$2:$B$57,2)</f>
        <v>900+</v>
      </c>
      <c r="I4715" cm="1">
        <f t="array" ref="I4715">IF(H4715="0-650",1,IF(H4715="650-900",2,IF(H4715="900+",3,NA)))</f>
        <v>3</v>
      </c>
      <c r="J4715" s="1">
        <v>1.7571163641361199E-5</v>
      </c>
      <c r="K4715" s="1">
        <v>2.2372940058501201E-5</v>
      </c>
      <c r="L4715">
        <v>0.70203750843224499</v>
      </c>
    </row>
    <row r="4716" spans="1:12" x14ac:dyDescent="0.2">
      <c r="A4716" t="s">
        <v>6075</v>
      </c>
      <c r="B4716" t="str">
        <f t="shared" si="199"/>
        <v>OSAVI</v>
      </c>
      <c r="C4716">
        <f>VLOOKUP(B4716,GDD!$D$1:$E$31,2)</f>
        <v>26</v>
      </c>
      <c r="D4716" t="s">
        <v>6180</v>
      </c>
      <c r="E4716" s="2">
        <v>20210816</v>
      </c>
      <c r="F4716" t="str">
        <f t="shared" si="200"/>
        <v>RS2</v>
      </c>
      <c r="G4716" t="s">
        <v>1139</v>
      </c>
      <c r="H4716" t="str">
        <f>VLOOKUP(E4716,GDD!$A$2:$B$57,2)</f>
        <v>900+</v>
      </c>
      <c r="I4716" cm="1">
        <f t="array" ref="I4716">IF(H4716="0-650",1,IF(H4716="650-900",2,IF(H4716="900+",3,NA)))</f>
        <v>3</v>
      </c>
      <c r="J4716">
        <v>5.2281989115498802E-4</v>
      </c>
      <c r="K4716" s="1">
        <v>8.4909722375701597E-5</v>
      </c>
      <c r="L4716">
        <v>0.94864443324685499</v>
      </c>
    </row>
    <row r="4717" spans="1:12" x14ac:dyDescent="0.2">
      <c r="A4717" t="s">
        <v>6076</v>
      </c>
      <c r="B4717" t="str">
        <f t="shared" si="199"/>
        <v>PSRI</v>
      </c>
      <c r="C4717">
        <f>VLOOKUP(B4717,GDD!$D$1:$E$31,2)</f>
        <v>27</v>
      </c>
      <c r="D4717" t="s">
        <v>6180</v>
      </c>
      <c r="E4717" s="2">
        <v>20210816</v>
      </c>
      <c r="F4717" t="str">
        <f t="shared" si="200"/>
        <v>RS2</v>
      </c>
      <c r="G4717" t="s">
        <v>1139</v>
      </c>
      <c r="H4717" t="str">
        <f>VLOOKUP(E4717,GDD!$A$2:$B$57,2)</f>
        <v>900+</v>
      </c>
      <c r="I4717" cm="1">
        <f t="array" ref="I4717">IF(H4717="0-650",1,IF(H4717="650-900",2,IF(H4717="900+",3,NA)))</f>
        <v>3</v>
      </c>
      <c r="J4717" s="1">
        <v>2.72948869841143E-5</v>
      </c>
      <c r="K4717" s="1">
        <v>5.6996101343699503E-6</v>
      </c>
      <c r="L4717">
        <v>0.93492427277579304</v>
      </c>
    </row>
    <row r="4718" spans="1:12" x14ac:dyDescent="0.2">
      <c r="A4718" t="s">
        <v>6077</v>
      </c>
      <c r="B4718" t="str">
        <f t="shared" si="199"/>
        <v>Carte1</v>
      </c>
      <c r="C4718">
        <f>VLOOKUP(B4718,GDD!$D$1:$E$31,2)</f>
        <v>28</v>
      </c>
      <c r="D4718" t="s">
        <v>6180</v>
      </c>
      <c r="E4718" s="2">
        <v>20210816</v>
      </c>
      <c r="F4718" t="str">
        <f t="shared" si="200"/>
        <v>RS2</v>
      </c>
      <c r="G4718" t="s">
        <v>1139</v>
      </c>
      <c r="H4718" t="str">
        <f>VLOOKUP(E4718,GDD!$A$2:$B$57,2)</f>
        <v>900+</v>
      </c>
      <c r="I4718" cm="1">
        <f t="array" ref="I4718">IF(H4718="0-650",1,IF(H4718="650-900",2,IF(H4718="900+",3,NA)))</f>
        <v>3</v>
      </c>
      <c r="J4718">
        <v>8.5354727344992207E-2</v>
      </c>
      <c r="K4718">
        <v>6.1739826014569101E-2</v>
      </c>
      <c r="L4718">
        <v>0.80572986982296402</v>
      </c>
    </row>
    <row r="4719" spans="1:12" x14ac:dyDescent="0.2">
      <c r="A4719" t="s">
        <v>6078</v>
      </c>
      <c r="B4719" t="str">
        <f t="shared" si="199"/>
        <v>VOG1</v>
      </c>
      <c r="C4719">
        <f>VLOOKUP(B4719,GDD!$D$1:$E$31,2)</f>
        <v>29</v>
      </c>
      <c r="D4719" t="s">
        <v>6180</v>
      </c>
      <c r="E4719" s="2">
        <v>20210816</v>
      </c>
      <c r="F4719" t="str">
        <f t="shared" si="200"/>
        <v>RS2</v>
      </c>
      <c r="G4719" t="s">
        <v>1139</v>
      </c>
      <c r="H4719" t="str">
        <f>VLOOKUP(E4719,GDD!$A$2:$B$57,2)</f>
        <v>900+</v>
      </c>
      <c r="I4719" cm="1">
        <f t="array" ref="I4719">IF(H4719="0-650",1,IF(H4719="650-900",2,IF(H4719="900+",3,NA)))</f>
        <v>3</v>
      </c>
      <c r="J4719">
        <v>4.3130395611240199E-3</v>
      </c>
      <c r="K4719">
        <v>3.5618116940718501E-3</v>
      </c>
      <c r="L4719">
        <v>0.78414479592370701</v>
      </c>
    </row>
    <row r="4720" spans="1:12" x14ac:dyDescent="0.2">
      <c r="A4720" t="s">
        <v>6079</v>
      </c>
      <c r="B4720" t="str">
        <f t="shared" si="199"/>
        <v>SR700670</v>
      </c>
      <c r="C4720">
        <f>VLOOKUP(B4720,GDD!$D$1:$E$31,2)</f>
        <v>30</v>
      </c>
      <c r="D4720" t="s">
        <v>6180</v>
      </c>
      <c r="E4720" s="2">
        <v>20210816</v>
      </c>
      <c r="F4720" t="str">
        <f t="shared" si="200"/>
        <v>RS2</v>
      </c>
      <c r="G4720" t="s">
        <v>1139</v>
      </c>
      <c r="H4720" t="str">
        <f>VLOOKUP(E4720,GDD!$A$2:$B$57,2)</f>
        <v>900+</v>
      </c>
      <c r="I4720" cm="1">
        <f t="array" ref="I4720">IF(H4720="0-650",1,IF(H4720="650-900",2,IF(H4720="900+",3,NA)))</f>
        <v>3</v>
      </c>
      <c r="J4720">
        <v>3.1487373149364302E-3</v>
      </c>
      <c r="K4720">
        <v>7.1965120923006098E-4</v>
      </c>
      <c r="L4720">
        <v>0.92920904026294004</v>
      </c>
    </row>
    <row r="4721" spans="1:12" x14ac:dyDescent="0.2">
      <c r="A4721" t="s">
        <v>5323</v>
      </c>
      <c r="B4721" t="str">
        <f t="shared" ref="B4721:B4784" si="201">LEFT(A4721,FIND("_2021",A4721)-1)</f>
        <v>NDVI</v>
      </c>
      <c r="C4721">
        <f>VLOOKUP(B4721,GDD!$D$1:$E$31,2)</f>
        <v>21</v>
      </c>
      <c r="D4721" t="s">
        <v>6180</v>
      </c>
      <c r="E4721" s="2">
        <v>20210901</v>
      </c>
      <c r="F4721" t="str">
        <f t="shared" ref="F4721:F4784" si="202">RIGHT(A4721,LEN(A4721)-LEN(E4721)-LEN(B4721)-2)</f>
        <v>RS2</v>
      </c>
      <c r="G4721" t="s">
        <v>1139</v>
      </c>
      <c r="H4721" t="str">
        <f>VLOOKUP(E4721,GDD!$A$2:$B$57,2)</f>
        <v>900+</v>
      </c>
      <c r="I4721" cm="1">
        <f t="array" ref="I4721">IF(H4721="0-650",1,IF(H4721="650-900",2,IF(H4721="900+",3,NA)))</f>
        <v>3</v>
      </c>
      <c r="J4721">
        <v>3.3187982613688501E-3</v>
      </c>
      <c r="K4721">
        <v>8.33049365819263E-4</v>
      </c>
      <c r="L4721">
        <v>0.92279033523473997</v>
      </c>
    </row>
    <row r="4722" spans="1:12" x14ac:dyDescent="0.2">
      <c r="A4722" t="s">
        <v>5324</v>
      </c>
      <c r="B4722" t="str">
        <f t="shared" si="201"/>
        <v>SR800680</v>
      </c>
      <c r="C4722">
        <f>VLOOKUP(B4722,GDD!$D$1:$E$31,2)</f>
        <v>22</v>
      </c>
      <c r="D4722" t="s">
        <v>6180</v>
      </c>
      <c r="E4722" s="2">
        <v>20210901</v>
      </c>
      <c r="F4722" t="str">
        <f t="shared" si="202"/>
        <v>RS2</v>
      </c>
      <c r="G4722" t="s">
        <v>1139</v>
      </c>
      <c r="H4722" t="str">
        <f>VLOOKUP(E4722,GDD!$A$2:$B$57,2)</f>
        <v>900+</v>
      </c>
      <c r="I4722" cm="1">
        <f t="array" ref="I4722">IF(H4722="0-650",1,IF(H4722="650-900",2,IF(H4722="900+",3,NA)))</f>
        <v>3</v>
      </c>
      <c r="J4722">
        <v>2.9523132059634598</v>
      </c>
      <c r="K4722">
        <v>0.498832597648385</v>
      </c>
      <c r="L4722">
        <v>0.94668183596647604</v>
      </c>
    </row>
    <row r="4723" spans="1:12" x14ac:dyDescent="0.2">
      <c r="A4723" t="s">
        <v>5325</v>
      </c>
      <c r="B4723" t="str">
        <f t="shared" si="201"/>
        <v>mRENDVI</v>
      </c>
      <c r="C4723">
        <f>VLOOKUP(B4723,GDD!$D$1:$E$31,2)</f>
        <v>23</v>
      </c>
      <c r="D4723" t="s">
        <v>6180</v>
      </c>
      <c r="E4723" s="2">
        <v>20210901</v>
      </c>
      <c r="F4723" t="str">
        <f t="shared" si="202"/>
        <v>RS2</v>
      </c>
      <c r="G4723" t="s">
        <v>1139</v>
      </c>
      <c r="H4723" t="str">
        <f>VLOOKUP(E4723,GDD!$A$2:$B$57,2)</f>
        <v>900+</v>
      </c>
      <c r="I4723" cm="1">
        <f t="array" ref="I4723">IF(H4723="0-650",1,IF(H4723="650-900",2,IF(H4723="900+",3,NA)))</f>
        <v>3</v>
      </c>
      <c r="J4723">
        <v>3.35895063906485E-3</v>
      </c>
      <c r="K4723">
        <v>9.4227002135339295E-4</v>
      </c>
      <c r="L4723">
        <v>0.914487739893587</v>
      </c>
    </row>
    <row r="4724" spans="1:12" x14ac:dyDescent="0.2">
      <c r="A4724" t="s">
        <v>5326</v>
      </c>
      <c r="B4724" t="str">
        <f t="shared" si="201"/>
        <v>GNDVI</v>
      </c>
      <c r="C4724">
        <f>VLOOKUP(B4724,GDD!$D$1:$E$31,2)</f>
        <v>24</v>
      </c>
      <c r="D4724" t="s">
        <v>6180</v>
      </c>
      <c r="E4724" s="2">
        <v>20210901</v>
      </c>
      <c r="F4724" t="str">
        <f t="shared" si="202"/>
        <v>RS2</v>
      </c>
      <c r="G4724" t="s">
        <v>1139</v>
      </c>
      <c r="H4724" t="str">
        <f>VLOOKUP(E4724,GDD!$A$2:$B$57,2)</f>
        <v>900+</v>
      </c>
      <c r="I4724" cm="1">
        <f t="array" ref="I4724">IF(H4724="0-650",1,IF(H4724="650-900",2,IF(H4724="900+",3,NA)))</f>
        <v>3</v>
      </c>
      <c r="J4724">
        <v>8.0747038820974996E-4</v>
      </c>
      <c r="K4724">
        <v>5.1383361388369398E-4</v>
      </c>
      <c r="L4724">
        <v>0.82500314086759297</v>
      </c>
    </row>
    <row r="4725" spans="1:12" x14ac:dyDescent="0.2">
      <c r="A4725" t="s">
        <v>5327</v>
      </c>
      <c r="B4725" t="str">
        <f t="shared" si="201"/>
        <v>PRI</v>
      </c>
      <c r="C4725">
        <f>VLOOKUP(B4725,GDD!$D$1:$E$31,2)</f>
        <v>25</v>
      </c>
      <c r="D4725" t="s">
        <v>6180</v>
      </c>
      <c r="E4725" s="2">
        <v>20210901</v>
      </c>
      <c r="F4725" t="str">
        <f t="shared" si="202"/>
        <v>RS2</v>
      </c>
      <c r="G4725" t="s">
        <v>1139</v>
      </c>
      <c r="H4725" t="str">
        <f>VLOOKUP(E4725,GDD!$A$2:$B$57,2)</f>
        <v>900+</v>
      </c>
      <c r="I4725" cm="1">
        <f t="array" ref="I4725">IF(H4725="0-650",1,IF(H4725="650-900",2,IF(H4725="900+",3,NA)))</f>
        <v>3</v>
      </c>
      <c r="J4725" s="1">
        <v>3.6876681141370599E-5</v>
      </c>
      <c r="K4725" s="1">
        <v>5.0257831634606899E-5</v>
      </c>
      <c r="L4725">
        <v>0.68762200621852698</v>
      </c>
    </row>
    <row r="4726" spans="1:12" x14ac:dyDescent="0.2">
      <c r="A4726" t="s">
        <v>5328</v>
      </c>
      <c r="B4726" t="str">
        <f t="shared" si="201"/>
        <v>OSAVI</v>
      </c>
      <c r="C4726">
        <f>VLOOKUP(B4726,GDD!$D$1:$E$31,2)</f>
        <v>26</v>
      </c>
      <c r="D4726" t="s">
        <v>6180</v>
      </c>
      <c r="E4726" s="2">
        <v>20210901</v>
      </c>
      <c r="F4726" t="str">
        <f t="shared" si="202"/>
        <v>RS2</v>
      </c>
      <c r="G4726" t="s">
        <v>1139</v>
      </c>
      <c r="H4726" t="str">
        <f>VLOOKUP(E4726,GDD!$A$2:$B$57,2)</f>
        <v>900+</v>
      </c>
      <c r="I4726" cm="1">
        <f t="array" ref="I4726">IF(H4726="0-650",1,IF(H4726="650-900",2,IF(H4726="900+",3,NA)))</f>
        <v>3</v>
      </c>
      <c r="J4726">
        <v>2.6816912012580202E-3</v>
      </c>
      <c r="K4726">
        <v>3.8527157619390402E-4</v>
      </c>
      <c r="L4726">
        <v>0.95429943045400101</v>
      </c>
    </row>
    <row r="4727" spans="1:12" x14ac:dyDescent="0.2">
      <c r="A4727" t="s">
        <v>5329</v>
      </c>
      <c r="B4727" t="str">
        <f t="shared" si="201"/>
        <v>PSRI</v>
      </c>
      <c r="C4727">
        <f>VLOOKUP(B4727,GDD!$D$1:$E$31,2)</f>
        <v>27</v>
      </c>
      <c r="D4727" t="s">
        <v>6180</v>
      </c>
      <c r="E4727" s="2">
        <v>20210901</v>
      </c>
      <c r="F4727" t="str">
        <f t="shared" si="202"/>
        <v>RS2</v>
      </c>
      <c r="G4727" t="s">
        <v>1139</v>
      </c>
      <c r="H4727" t="str">
        <f>VLOOKUP(E4727,GDD!$A$2:$B$57,2)</f>
        <v>900+</v>
      </c>
      <c r="I4727" cm="1">
        <f t="array" ref="I4727">IF(H4727="0-650",1,IF(H4727="650-900",2,IF(H4727="900+",3,NA)))</f>
        <v>3</v>
      </c>
      <c r="J4727">
        <v>4.5837266963299301E-4</v>
      </c>
      <c r="K4727" s="1">
        <v>9.9234372128471503E-5</v>
      </c>
      <c r="L4727">
        <v>0.93269290747214995</v>
      </c>
    </row>
    <row r="4728" spans="1:12" x14ac:dyDescent="0.2">
      <c r="A4728" t="s">
        <v>5330</v>
      </c>
      <c r="B4728" t="str">
        <f t="shared" si="201"/>
        <v>Carte1</v>
      </c>
      <c r="C4728">
        <f>VLOOKUP(B4728,GDD!$D$1:$E$31,2)</f>
        <v>28</v>
      </c>
      <c r="D4728" t="s">
        <v>6180</v>
      </c>
      <c r="E4728" s="2">
        <v>20210901</v>
      </c>
      <c r="F4728" t="str">
        <f t="shared" si="202"/>
        <v>RS2</v>
      </c>
      <c r="G4728" t="s">
        <v>1139</v>
      </c>
      <c r="H4728" t="str">
        <f>VLOOKUP(E4728,GDD!$A$2:$B$57,2)</f>
        <v>900+</v>
      </c>
      <c r="I4728" cm="1">
        <f t="array" ref="I4728">IF(H4728="0-650",1,IF(H4728="650-900",2,IF(H4728="900+",3,NA)))</f>
        <v>3</v>
      </c>
      <c r="J4728">
        <v>0.29726702582083198</v>
      </c>
      <c r="K4728">
        <v>0.26504613277804301</v>
      </c>
      <c r="L4728">
        <v>0.77088924930463998</v>
      </c>
    </row>
    <row r="4729" spans="1:12" x14ac:dyDescent="0.2">
      <c r="A4729" t="s">
        <v>5331</v>
      </c>
      <c r="B4729" t="str">
        <f t="shared" si="201"/>
        <v>VOG1</v>
      </c>
      <c r="C4729">
        <f>VLOOKUP(B4729,GDD!$D$1:$E$31,2)</f>
        <v>29</v>
      </c>
      <c r="D4729" t="s">
        <v>6180</v>
      </c>
      <c r="E4729" s="2">
        <v>20210901</v>
      </c>
      <c r="F4729" t="str">
        <f t="shared" si="202"/>
        <v>RS2</v>
      </c>
      <c r="G4729" t="s">
        <v>1139</v>
      </c>
      <c r="H4729" t="str">
        <f>VLOOKUP(E4729,GDD!$A$2:$B$57,2)</f>
        <v>900+</v>
      </c>
      <c r="I4729" cm="1">
        <f t="array" ref="I4729">IF(H4729="0-650",1,IF(H4729="650-900",2,IF(H4729="900+",3,NA)))</f>
        <v>3</v>
      </c>
      <c r="J4729">
        <v>1.4938297826528101E-2</v>
      </c>
      <c r="K4729">
        <v>6.29758734999155E-3</v>
      </c>
      <c r="L4729">
        <v>0.87678963635145102</v>
      </c>
    </row>
    <row r="4730" spans="1:12" x14ac:dyDescent="0.2">
      <c r="A4730" t="s">
        <v>5332</v>
      </c>
      <c r="B4730" t="str">
        <f t="shared" si="201"/>
        <v>SR700670</v>
      </c>
      <c r="C4730">
        <f>VLOOKUP(B4730,GDD!$D$1:$E$31,2)</f>
        <v>30</v>
      </c>
      <c r="D4730" t="s">
        <v>6180</v>
      </c>
      <c r="E4730" s="2">
        <v>20210901</v>
      </c>
      <c r="F4730" t="str">
        <f t="shared" si="202"/>
        <v>RS2</v>
      </c>
      <c r="G4730" t="s">
        <v>1139</v>
      </c>
      <c r="H4730" t="str">
        <f>VLOOKUP(E4730,GDD!$A$2:$B$57,2)</f>
        <v>900+</v>
      </c>
      <c r="I4730" cm="1">
        <f t="array" ref="I4730">IF(H4730="0-650",1,IF(H4730="650-900",2,IF(H4730="900+",3,NA)))</f>
        <v>3</v>
      </c>
      <c r="J4730">
        <v>1.5675467310709999E-3</v>
      </c>
      <c r="K4730">
        <v>1.4873660565515199E-3</v>
      </c>
      <c r="L4730">
        <v>0.759714934599928</v>
      </c>
    </row>
    <row r="4731" spans="1:12" x14ac:dyDescent="0.2">
      <c r="A4731" t="s">
        <v>5333</v>
      </c>
      <c r="B4731" t="str">
        <f t="shared" si="201"/>
        <v>NDVI</v>
      </c>
      <c r="C4731">
        <f>VLOOKUP(B4731,GDD!$D$1:$E$31,2)</f>
        <v>21</v>
      </c>
      <c r="D4731" t="s">
        <v>6180</v>
      </c>
      <c r="E4731" s="2">
        <v>20210910</v>
      </c>
      <c r="F4731" t="str">
        <f t="shared" si="202"/>
        <v>RS2</v>
      </c>
      <c r="G4731" t="s">
        <v>1139</v>
      </c>
      <c r="H4731" t="str">
        <f>VLOOKUP(E4731,GDD!$A$2:$B$57,2)</f>
        <v>900+</v>
      </c>
      <c r="I4731" cm="1">
        <f t="array" ref="I4731">IF(H4731="0-650",1,IF(H4731="650-900",2,IF(H4731="900+",3,NA)))</f>
        <v>3</v>
      </c>
      <c r="J4731">
        <v>1.18828099434856E-2</v>
      </c>
      <c r="K4731">
        <v>1.9256891501616201E-3</v>
      </c>
      <c r="L4731">
        <v>0.94874958608730298</v>
      </c>
    </row>
    <row r="4732" spans="1:12" x14ac:dyDescent="0.2">
      <c r="A4732" t="s">
        <v>5334</v>
      </c>
      <c r="B4732" t="str">
        <f t="shared" si="201"/>
        <v>SR800680</v>
      </c>
      <c r="C4732">
        <f>VLOOKUP(B4732,GDD!$D$1:$E$31,2)</f>
        <v>22</v>
      </c>
      <c r="D4732" t="s">
        <v>6180</v>
      </c>
      <c r="E4732" s="2">
        <v>20210910</v>
      </c>
      <c r="F4732" t="str">
        <f t="shared" si="202"/>
        <v>RS2</v>
      </c>
      <c r="G4732" t="s">
        <v>1139</v>
      </c>
      <c r="H4732" t="str">
        <f>VLOOKUP(E4732,GDD!$A$2:$B$57,2)</f>
        <v>900+</v>
      </c>
      <c r="I4732" cm="1">
        <f t="array" ref="I4732">IF(H4732="0-650",1,IF(H4732="650-900",2,IF(H4732="900+",3,NA)))</f>
        <v>3</v>
      </c>
      <c r="J4732">
        <v>4.0539739706821498</v>
      </c>
      <c r="K4732">
        <v>0.444157565316672</v>
      </c>
      <c r="L4732">
        <v>0.96476639972687395</v>
      </c>
    </row>
    <row r="4733" spans="1:12" x14ac:dyDescent="0.2">
      <c r="A4733" t="s">
        <v>5335</v>
      </c>
      <c r="B4733" t="str">
        <f t="shared" si="201"/>
        <v>mRENDVI</v>
      </c>
      <c r="C4733">
        <f>VLOOKUP(B4733,GDD!$D$1:$E$31,2)</f>
        <v>23</v>
      </c>
      <c r="D4733" t="s">
        <v>6180</v>
      </c>
      <c r="E4733" s="2">
        <v>20210910</v>
      </c>
      <c r="F4733" t="str">
        <f t="shared" si="202"/>
        <v>RS2</v>
      </c>
      <c r="G4733" t="s">
        <v>1139</v>
      </c>
      <c r="H4733" t="str">
        <f>VLOOKUP(E4733,GDD!$A$2:$B$57,2)</f>
        <v>900+</v>
      </c>
      <c r="I4733" cm="1">
        <f t="array" ref="I4733">IF(H4733="0-650",1,IF(H4733="650-900",2,IF(H4733="900+",3,NA)))</f>
        <v>3</v>
      </c>
      <c r="J4733">
        <v>1.3092983707436501E-2</v>
      </c>
      <c r="K4733">
        <v>2.23552154082266E-3</v>
      </c>
      <c r="L4733">
        <v>0.94615079037706395</v>
      </c>
    </row>
    <row r="4734" spans="1:12" x14ac:dyDescent="0.2">
      <c r="A4734" t="s">
        <v>5336</v>
      </c>
      <c r="B4734" t="str">
        <f t="shared" si="201"/>
        <v>GNDVI</v>
      </c>
      <c r="C4734">
        <f>VLOOKUP(B4734,GDD!$D$1:$E$31,2)</f>
        <v>24</v>
      </c>
      <c r="D4734" t="s">
        <v>6180</v>
      </c>
      <c r="E4734" s="2">
        <v>20210910</v>
      </c>
      <c r="F4734" t="str">
        <f t="shared" si="202"/>
        <v>RS2</v>
      </c>
      <c r="G4734" t="s">
        <v>1139</v>
      </c>
      <c r="H4734" t="str">
        <f>VLOOKUP(E4734,GDD!$A$2:$B$57,2)</f>
        <v>900+</v>
      </c>
      <c r="I4734" cm="1">
        <f t="array" ref="I4734">IF(H4734="0-650",1,IF(H4734="650-900",2,IF(H4734="900+",3,NA)))</f>
        <v>3</v>
      </c>
      <c r="J4734">
        <v>9.4986631122971003E-4</v>
      </c>
      <c r="K4734">
        <v>4.1331072044354999E-4</v>
      </c>
      <c r="L4734">
        <v>0.87333062687774199</v>
      </c>
    </row>
    <row r="4735" spans="1:12" x14ac:dyDescent="0.2">
      <c r="A4735" t="s">
        <v>5337</v>
      </c>
      <c r="B4735" t="str">
        <f t="shared" si="201"/>
        <v>PRI</v>
      </c>
      <c r="C4735">
        <f>VLOOKUP(B4735,GDD!$D$1:$E$31,2)</f>
        <v>25</v>
      </c>
      <c r="D4735" t="s">
        <v>6180</v>
      </c>
      <c r="E4735" s="2">
        <v>20210910</v>
      </c>
      <c r="F4735" t="str">
        <f t="shared" si="202"/>
        <v>RS2</v>
      </c>
      <c r="G4735" t="s">
        <v>1139</v>
      </c>
      <c r="H4735" t="str">
        <f>VLOOKUP(E4735,GDD!$A$2:$B$57,2)</f>
        <v>900+</v>
      </c>
      <c r="I4735" cm="1">
        <f t="array" ref="I4735">IF(H4735="0-650",1,IF(H4735="650-900",2,IF(H4735="900+",3,NA)))</f>
        <v>3</v>
      </c>
      <c r="J4735" s="1">
        <v>4.0562921200876E-5</v>
      </c>
      <c r="K4735" s="1">
        <v>4.5642010665636398E-5</v>
      </c>
      <c r="L4735">
        <v>0.72723480862842804</v>
      </c>
    </row>
    <row r="4736" spans="1:12" x14ac:dyDescent="0.2">
      <c r="A4736" t="s">
        <v>5338</v>
      </c>
      <c r="B4736" t="str">
        <f t="shared" si="201"/>
        <v>OSAVI</v>
      </c>
      <c r="C4736">
        <f>VLOOKUP(B4736,GDD!$D$1:$E$31,2)</f>
        <v>26</v>
      </c>
      <c r="D4736" t="s">
        <v>6180</v>
      </c>
      <c r="E4736" s="2">
        <v>20210910</v>
      </c>
      <c r="F4736" t="str">
        <f t="shared" si="202"/>
        <v>RS2</v>
      </c>
      <c r="G4736" t="s">
        <v>1139</v>
      </c>
      <c r="H4736" t="str">
        <f>VLOOKUP(E4736,GDD!$A$2:$B$57,2)</f>
        <v>900+</v>
      </c>
      <c r="I4736" cm="1">
        <f t="array" ref="I4736">IF(H4736="0-650",1,IF(H4736="650-900",2,IF(H4736="900+",3,NA)))</f>
        <v>3</v>
      </c>
      <c r="J4736">
        <v>1.4533643411520599E-2</v>
      </c>
      <c r="K4736">
        <v>1.3085566965232501E-3</v>
      </c>
      <c r="L4736">
        <v>0.97086235479529603</v>
      </c>
    </row>
    <row r="4737" spans="1:12" x14ac:dyDescent="0.2">
      <c r="A4737" t="s">
        <v>5339</v>
      </c>
      <c r="B4737" t="str">
        <f t="shared" si="201"/>
        <v>PSRI</v>
      </c>
      <c r="C4737">
        <f>VLOOKUP(B4737,GDD!$D$1:$E$31,2)</f>
        <v>27</v>
      </c>
      <c r="D4737" t="s">
        <v>6180</v>
      </c>
      <c r="E4737" s="2">
        <v>20210910</v>
      </c>
      <c r="F4737" t="str">
        <f t="shared" si="202"/>
        <v>RS2</v>
      </c>
      <c r="G4737" t="s">
        <v>1139</v>
      </c>
      <c r="H4737" t="str">
        <f>VLOOKUP(E4737,GDD!$A$2:$B$57,2)</f>
        <v>900+</v>
      </c>
      <c r="I4737" cm="1">
        <f t="array" ref="I4737">IF(H4737="0-650",1,IF(H4737="650-900",2,IF(H4737="900+",3,NA)))</f>
        <v>3</v>
      </c>
      <c r="J4737">
        <v>6.29076537334351E-3</v>
      </c>
      <c r="K4737">
        <v>9.934608685047881E-4</v>
      </c>
      <c r="L4737">
        <v>0.94999129058720899</v>
      </c>
    </row>
    <row r="4738" spans="1:12" x14ac:dyDescent="0.2">
      <c r="A4738" t="s">
        <v>5340</v>
      </c>
      <c r="B4738" t="str">
        <f t="shared" si="201"/>
        <v>Carte1</v>
      </c>
      <c r="C4738">
        <f>VLOOKUP(B4738,GDD!$D$1:$E$31,2)</f>
        <v>28</v>
      </c>
      <c r="D4738" t="s">
        <v>6180</v>
      </c>
      <c r="E4738" s="2">
        <v>20210910</v>
      </c>
      <c r="F4738" t="str">
        <f t="shared" si="202"/>
        <v>RS2</v>
      </c>
      <c r="G4738" t="s">
        <v>1139</v>
      </c>
      <c r="H4738" t="str">
        <f>VLOOKUP(E4738,GDD!$A$2:$B$57,2)</f>
        <v>900+</v>
      </c>
      <c r="I4738" cm="1">
        <f t="array" ref="I4738">IF(H4738="0-650",1,IF(H4738="650-900",2,IF(H4738="900+",3,NA)))</f>
        <v>3</v>
      </c>
      <c r="J4738">
        <v>0.66105637983490295</v>
      </c>
      <c r="K4738">
        <v>0.40802240063985301</v>
      </c>
      <c r="L4738">
        <v>0.829364401057062</v>
      </c>
    </row>
    <row r="4739" spans="1:12" x14ac:dyDescent="0.2">
      <c r="A4739" t="s">
        <v>5341</v>
      </c>
      <c r="B4739" t="str">
        <f t="shared" si="201"/>
        <v>VOG1</v>
      </c>
      <c r="C4739">
        <f>VLOOKUP(B4739,GDD!$D$1:$E$31,2)</f>
        <v>29</v>
      </c>
      <c r="D4739" t="s">
        <v>6180</v>
      </c>
      <c r="E4739" s="2">
        <v>20210910</v>
      </c>
      <c r="F4739" t="str">
        <f t="shared" si="202"/>
        <v>RS2</v>
      </c>
      <c r="G4739" t="s">
        <v>1139</v>
      </c>
      <c r="H4739" t="str">
        <f>VLOOKUP(E4739,GDD!$A$2:$B$57,2)</f>
        <v>900+</v>
      </c>
      <c r="I4739" cm="1">
        <f t="array" ref="I4739">IF(H4739="0-650",1,IF(H4739="650-900",2,IF(H4739="900+",3,NA)))</f>
        <v>3</v>
      </c>
      <c r="J4739">
        <v>2.5562952543355399E-2</v>
      </c>
      <c r="K4739">
        <v>6.0550428062986997E-3</v>
      </c>
      <c r="L4739">
        <v>0.92682188325222403</v>
      </c>
    </row>
    <row r="4740" spans="1:12" x14ac:dyDescent="0.2">
      <c r="A4740" t="s">
        <v>5342</v>
      </c>
      <c r="B4740" t="str">
        <f t="shared" si="201"/>
        <v>SR700670</v>
      </c>
      <c r="C4740">
        <f>VLOOKUP(B4740,GDD!$D$1:$E$31,2)</f>
        <v>30</v>
      </c>
      <c r="D4740" t="s">
        <v>6180</v>
      </c>
      <c r="E4740" s="2">
        <v>20210910</v>
      </c>
      <c r="F4740" t="str">
        <f t="shared" si="202"/>
        <v>RS2</v>
      </c>
      <c r="G4740" t="s">
        <v>1139</v>
      </c>
      <c r="H4740" t="str">
        <f>VLOOKUP(E4740,GDD!$A$2:$B$57,2)</f>
        <v>900+</v>
      </c>
      <c r="I4740" cm="1">
        <f t="array" ref="I4740">IF(H4740="0-650",1,IF(H4740="650-900",2,IF(H4740="900+",3,NA)))</f>
        <v>3</v>
      </c>
      <c r="J4740">
        <v>7.5902876854982001E-3</v>
      </c>
      <c r="K4740">
        <v>8.9458583577673302E-4</v>
      </c>
      <c r="L4740">
        <v>0.96219865341033595</v>
      </c>
    </row>
    <row r="4741" spans="1:12" x14ac:dyDescent="0.2">
      <c r="A4741" t="s">
        <v>5343</v>
      </c>
      <c r="B4741" t="str">
        <f t="shared" si="201"/>
        <v>CC</v>
      </c>
      <c r="C4741">
        <f>VLOOKUP(B4741,GDD!$D$1:$E$31,2)</f>
        <v>1</v>
      </c>
      <c r="D4741" t="s">
        <v>6180</v>
      </c>
      <c r="E4741" s="2">
        <v>20210610</v>
      </c>
      <c r="F4741" t="str">
        <f t="shared" si="202"/>
        <v>RS3</v>
      </c>
      <c r="G4741" t="s">
        <v>1139</v>
      </c>
      <c r="H4741" t="str">
        <f>VLOOKUP(E4741,GDD!$A$2:$B$57,2)</f>
        <v>0-650</v>
      </c>
      <c r="I4741" cm="1">
        <f t="array" ref="I4741">IF(H4741="0-650",1,IF(H4741="650-900",2,IF(H4741="900+",3,NA)))</f>
        <v>1</v>
      </c>
      <c r="J4741">
        <v>1.4209152033631801E-3</v>
      </c>
      <c r="K4741">
        <v>1.34165421145099E-3</v>
      </c>
      <c r="L4741">
        <v>0.760606977700924</v>
      </c>
    </row>
    <row r="4742" spans="1:12" x14ac:dyDescent="0.2">
      <c r="A4742" t="s">
        <v>5344</v>
      </c>
      <c r="B4742" t="str">
        <f t="shared" si="201"/>
        <v>CC</v>
      </c>
      <c r="C4742">
        <f>VLOOKUP(B4742,GDD!$D$1:$E$31,2)</f>
        <v>1</v>
      </c>
      <c r="D4742" t="s">
        <v>6180</v>
      </c>
      <c r="E4742" s="2">
        <v>20210617</v>
      </c>
      <c r="F4742" t="str">
        <f t="shared" si="202"/>
        <v>RS3</v>
      </c>
      <c r="G4742" t="s">
        <v>1139</v>
      </c>
      <c r="H4742" t="str">
        <f>VLOOKUP(E4742,GDD!$A$2:$B$57,2)</f>
        <v>0-650</v>
      </c>
      <c r="I4742" cm="1">
        <f t="array" ref="I4742">IF(H4742="0-650",1,IF(H4742="650-900",2,IF(H4742="900+",3,NA)))</f>
        <v>1</v>
      </c>
      <c r="J4742">
        <v>2.2600386682959301E-3</v>
      </c>
      <c r="K4742">
        <v>8.7975717132041098E-4</v>
      </c>
      <c r="L4742">
        <v>0.88514729277072601</v>
      </c>
    </row>
    <row r="4743" spans="1:12" x14ac:dyDescent="0.2">
      <c r="A4743" t="s">
        <v>5345</v>
      </c>
      <c r="B4743" t="str">
        <f t="shared" si="201"/>
        <v>CC</v>
      </c>
      <c r="C4743">
        <f>VLOOKUP(B4743,GDD!$D$1:$E$31,2)</f>
        <v>1</v>
      </c>
      <c r="D4743" t="s">
        <v>6180</v>
      </c>
      <c r="E4743" s="2">
        <v>20210622</v>
      </c>
      <c r="F4743" t="str">
        <f t="shared" si="202"/>
        <v>RS3</v>
      </c>
      <c r="G4743" t="s">
        <v>1139</v>
      </c>
      <c r="H4743" t="str">
        <f>VLOOKUP(E4743,GDD!$A$2:$B$57,2)</f>
        <v>0-650</v>
      </c>
      <c r="I4743" cm="1">
        <f t="array" ref="I4743">IF(H4743="0-650",1,IF(H4743="650-900",2,IF(H4743="900+",3,NA)))</f>
        <v>1</v>
      </c>
      <c r="J4743">
        <v>1.31579008408668E-3</v>
      </c>
      <c r="K4743">
        <v>5.7196462936067902E-4</v>
      </c>
      <c r="L4743">
        <v>0.87344052955961504</v>
      </c>
    </row>
    <row r="4744" spans="1:12" x14ac:dyDescent="0.2">
      <c r="A4744" t="s">
        <v>5346</v>
      </c>
      <c r="B4744" t="str">
        <f t="shared" si="201"/>
        <v>CC</v>
      </c>
      <c r="C4744">
        <f>VLOOKUP(B4744,GDD!$D$1:$E$31,2)</f>
        <v>1</v>
      </c>
      <c r="D4744" t="s">
        <v>6180</v>
      </c>
      <c r="E4744" s="2">
        <v>20210703</v>
      </c>
      <c r="F4744" t="str">
        <f t="shared" si="202"/>
        <v>RS3</v>
      </c>
      <c r="G4744" t="s">
        <v>1139</v>
      </c>
      <c r="H4744" t="str">
        <f>VLOOKUP(E4744,GDD!$A$2:$B$57,2)</f>
        <v>0-650</v>
      </c>
      <c r="I4744" cm="1">
        <f t="array" ref="I4744">IF(H4744="0-650",1,IF(H4744="650-900",2,IF(H4744="900+",3,NA)))</f>
        <v>1</v>
      </c>
      <c r="J4744">
        <v>1.1355869755566E-3</v>
      </c>
      <c r="K4744">
        <v>6.86183557553945E-4</v>
      </c>
      <c r="L4744">
        <v>0.83234965433837704</v>
      </c>
    </row>
    <row r="4745" spans="1:12" x14ac:dyDescent="0.2">
      <c r="A4745" t="s">
        <v>5347</v>
      </c>
      <c r="B4745" t="str">
        <f t="shared" si="201"/>
        <v>CC</v>
      </c>
      <c r="C4745">
        <f>VLOOKUP(B4745,GDD!$D$1:$E$31,2)</f>
        <v>1</v>
      </c>
      <c r="D4745" t="s">
        <v>6180</v>
      </c>
      <c r="E4745" s="2">
        <v>20210719</v>
      </c>
      <c r="F4745" t="str">
        <f t="shared" si="202"/>
        <v>RS3</v>
      </c>
      <c r="G4745" t="s">
        <v>1139</v>
      </c>
      <c r="H4745" t="str">
        <f>VLOOKUP(E4745,GDD!$A$2:$B$57,2)</f>
        <v>650-900</v>
      </c>
      <c r="I4745" cm="1">
        <f t="array" ref="I4745">IF(H4745="0-650",1,IF(H4745="650-900",2,IF(H4745="900+",3,NA)))</f>
        <v>2</v>
      </c>
      <c r="J4745">
        <v>6.8251570820583205E-4</v>
      </c>
      <c r="K4745">
        <v>3.5662132219857598E-4</v>
      </c>
      <c r="L4745">
        <v>0.85166541775770199</v>
      </c>
    </row>
    <row r="4746" spans="1:12" x14ac:dyDescent="0.2">
      <c r="A4746" t="s">
        <v>5348</v>
      </c>
      <c r="B4746" t="str">
        <f t="shared" si="201"/>
        <v>CC</v>
      </c>
      <c r="C4746">
        <f>VLOOKUP(B4746,GDD!$D$1:$E$31,2)</f>
        <v>1</v>
      </c>
      <c r="D4746" t="s">
        <v>6180</v>
      </c>
      <c r="E4746" s="2">
        <v>20210727</v>
      </c>
      <c r="F4746" t="str">
        <f t="shared" si="202"/>
        <v>RS3</v>
      </c>
      <c r="G4746" t="s">
        <v>1139</v>
      </c>
      <c r="H4746" t="str">
        <f>VLOOKUP(E4746,GDD!$A$2:$B$57,2)</f>
        <v>650-900</v>
      </c>
      <c r="I4746" cm="1">
        <f t="array" ref="I4746">IF(H4746="0-650",1,IF(H4746="650-900",2,IF(H4746="900+",3,NA)))</f>
        <v>2</v>
      </c>
      <c r="J4746">
        <v>5.8013782428716998E-4</v>
      </c>
      <c r="K4746">
        <v>6.4123049484255605E-4</v>
      </c>
      <c r="L4746">
        <v>0.73076139694351105</v>
      </c>
    </row>
    <row r="4747" spans="1:12" x14ac:dyDescent="0.2">
      <c r="A4747" t="s">
        <v>5349</v>
      </c>
      <c r="B4747" t="str">
        <f t="shared" si="201"/>
        <v>CC</v>
      </c>
      <c r="C4747">
        <f>VLOOKUP(B4747,GDD!$D$1:$E$31,2)</f>
        <v>1</v>
      </c>
      <c r="D4747" t="s">
        <v>6180</v>
      </c>
      <c r="E4747" s="2">
        <v>20210802</v>
      </c>
      <c r="F4747" t="str">
        <f t="shared" si="202"/>
        <v>RS3</v>
      </c>
      <c r="G4747" t="s">
        <v>1139</v>
      </c>
      <c r="H4747" t="str">
        <f>VLOOKUP(E4747,GDD!$A$2:$B$57,2)</f>
        <v>650-900</v>
      </c>
      <c r="I4747" cm="1">
        <f t="array" ref="I4747">IF(H4747="0-650",1,IF(H4747="650-900",2,IF(H4747="900+",3,NA)))</f>
        <v>2</v>
      </c>
      <c r="J4747">
        <v>3.7504565860939598E-4</v>
      </c>
      <c r="K4747">
        <v>2.06589178918672E-4</v>
      </c>
      <c r="L4747">
        <v>0.84487112595761704</v>
      </c>
    </row>
    <row r="4748" spans="1:12" x14ac:dyDescent="0.2">
      <c r="A4748" t="s">
        <v>5350</v>
      </c>
      <c r="B4748" t="str">
        <f t="shared" si="201"/>
        <v>CC</v>
      </c>
      <c r="C4748">
        <f>VLOOKUP(B4748,GDD!$D$1:$E$31,2)</f>
        <v>1</v>
      </c>
      <c r="D4748" t="s">
        <v>6180</v>
      </c>
      <c r="E4748" s="2">
        <v>20210808</v>
      </c>
      <c r="F4748" t="str">
        <f t="shared" si="202"/>
        <v>RS3</v>
      </c>
      <c r="G4748" t="s">
        <v>1139</v>
      </c>
      <c r="H4748" t="str">
        <f>VLOOKUP(E4748,GDD!$A$2:$B$57,2)</f>
        <v>900+</v>
      </c>
      <c r="I4748" cm="1">
        <f t="array" ref="I4748">IF(H4748="0-650",1,IF(H4748="650-900",2,IF(H4748="900+",3,NA)))</f>
        <v>3</v>
      </c>
      <c r="J4748">
        <v>6.0511694796946405E-4</v>
      </c>
      <c r="K4748">
        <v>3.4460221514684501E-4</v>
      </c>
      <c r="L4748">
        <v>0.84045847028843601</v>
      </c>
    </row>
    <row r="4749" spans="1:12" x14ac:dyDescent="0.2">
      <c r="A4749" t="s">
        <v>5351</v>
      </c>
      <c r="B4749" t="str">
        <f t="shared" si="201"/>
        <v>CC</v>
      </c>
      <c r="C4749">
        <f>VLOOKUP(B4749,GDD!$D$1:$E$31,2)</f>
        <v>1</v>
      </c>
      <c r="D4749" t="s">
        <v>6180</v>
      </c>
      <c r="E4749" s="2">
        <v>20210816</v>
      </c>
      <c r="F4749" t="str">
        <f t="shared" si="202"/>
        <v>RS3</v>
      </c>
      <c r="G4749" t="s">
        <v>1139</v>
      </c>
      <c r="H4749" t="str">
        <f>VLOOKUP(E4749,GDD!$A$2:$B$57,2)</f>
        <v>900+</v>
      </c>
      <c r="I4749" cm="1">
        <f t="array" ref="I4749">IF(H4749="0-650",1,IF(H4749="650-900",2,IF(H4749="900+",3,NA)))</f>
        <v>3</v>
      </c>
      <c r="J4749">
        <v>1.0091486840883501E-3</v>
      </c>
      <c r="K4749">
        <v>1.8112367015275499E-3</v>
      </c>
      <c r="L4749">
        <v>0.62567566552944698</v>
      </c>
    </row>
    <row r="4750" spans="1:12" x14ac:dyDescent="0.2">
      <c r="A4750" t="s">
        <v>5352</v>
      </c>
      <c r="B4750" t="str">
        <f t="shared" si="201"/>
        <v>CC</v>
      </c>
      <c r="C4750">
        <f>VLOOKUP(B4750,GDD!$D$1:$E$31,2)</f>
        <v>1</v>
      </c>
      <c r="D4750" t="s">
        <v>6180</v>
      </c>
      <c r="E4750" s="2">
        <v>20210822</v>
      </c>
      <c r="F4750" t="str">
        <f t="shared" si="202"/>
        <v>RS3</v>
      </c>
      <c r="G4750" t="s">
        <v>1139</v>
      </c>
      <c r="H4750" t="str">
        <f>VLOOKUP(E4750,GDD!$A$2:$B$57,2)</f>
        <v>900+</v>
      </c>
      <c r="I4750" cm="1">
        <f t="array" ref="I4750">IF(H4750="0-650",1,IF(H4750="650-900",2,IF(H4750="900+",3,NA)))</f>
        <v>3</v>
      </c>
      <c r="J4750">
        <v>6.8952273082334902E-4</v>
      </c>
      <c r="K4750">
        <v>1.7174009096969701E-3</v>
      </c>
      <c r="L4750">
        <v>0.54637746284987898</v>
      </c>
    </row>
    <row r="4751" spans="1:12" x14ac:dyDescent="0.2">
      <c r="A4751" t="s">
        <v>5353</v>
      </c>
      <c r="B4751" t="str">
        <f t="shared" si="201"/>
        <v>CC</v>
      </c>
      <c r="C4751">
        <f>VLOOKUP(B4751,GDD!$D$1:$E$31,2)</f>
        <v>1</v>
      </c>
      <c r="D4751" t="s">
        <v>6180</v>
      </c>
      <c r="E4751" s="2">
        <v>20210828</v>
      </c>
      <c r="F4751" t="str">
        <f t="shared" si="202"/>
        <v>RS3</v>
      </c>
      <c r="G4751" t="s">
        <v>1139</v>
      </c>
      <c r="H4751" t="str">
        <f>VLOOKUP(E4751,GDD!$A$2:$B$57,2)</f>
        <v>900+</v>
      </c>
      <c r="I4751" cm="1">
        <f t="array" ref="I4751">IF(H4751="0-650",1,IF(H4751="650-900",2,IF(H4751="900+",3,NA)))</f>
        <v>3</v>
      </c>
      <c r="J4751">
        <v>2.1666634311132298E-3</v>
      </c>
      <c r="K4751">
        <v>7.0921734393558698E-4</v>
      </c>
      <c r="L4751">
        <v>0.90162339890606402</v>
      </c>
    </row>
    <row r="4752" spans="1:12" x14ac:dyDescent="0.2">
      <c r="A4752" t="s">
        <v>5354</v>
      </c>
      <c r="B4752" t="str">
        <f t="shared" si="201"/>
        <v>CC</v>
      </c>
      <c r="C4752">
        <f>VLOOKUP(B4752,GDD!$D$1:$E$31,2)</f>
        <v>1</v>
      </c>
      <c r="D4752" t="s">
        <v>6180</v>
      </c>
      <c r="E4752" s="2">
        <v>20210906</v>
      </c>
      <c r="F4752" t="str">
        <f t="shared" si="202"/>
        <v>RS3</v>
      </c>
      <c r="G4752" t="s">
        <v>1139</v>
      </c>
      <c r="H4752" t="str">
        <f>VLOOKUP(E4752,GDD!$A$2:$B$57,2)</f>
        <v>900+</v>
      </c>
      <c r="I4752" cm="1">
        <f t="array" ref="I4752">IF(H4752="0-650",1,IF(H4752="650-900",2,IF(H4752="900+",3,NA)))</f>
        <v>3</v>
      </c>
      <c r="J4752">
        <v>3.6078197314971097E-2</v>
      </c>
      <c r="K4752">
        <v>5.1823583177965397E-3</v>
      </c>
      <c r="L4752">
        <v>0.95430702107760301</v>
      </c>
    </row>
    <row r="4753" spans="1:12" x14ac:dyDescent="0.2">
      <c r="A4753" t="s">
        <v>5355</v>
      </c>
      <c r="B4753" t="str">
        <f t="shared" si="201"/>
        <v>CC</v>
      </c>
      <c r="C4753">
        <f>VLOOKUP(B4753,GDD!$D$1:$E$31,2)</f>
        <v>1</v>
      </c>
      <c r="D4753" t="s">
        <v>6180</v>
      </c>
      <c r="E4753" s="2">
        <v>20210917</v>
      </c>
      <c r="F4753" t="str">
        <f t="shared" si="202"/>
        <v>RS3</v>
      </c>
      <c r="G4753" t="s">
        <v>1139</v>
      </c>
      <c r="H4753" t="str">
        <f>VLOOKUP(E4753,GDD!$A$2:$B$57,2)</f>
        <v>900+</v>
      </c>
      <c r="I4753" cm="1">
        <f t="array" ref="I4753">IF(H4753="0-650",1,IF(H4753="650-900",2,IF(H4753="900+",3,NA)))</f>
        <v>3</v>
      </c>
      <c r="J4753">
        <v>5.31009262003838E-2</v>
      </c>
      <c r="K4753">
        <v>8.3639748575506604E-3</v>
      </c>
      <c r="L4753">
        <v>0.95011548392859702</v>
      </c>
    </row>
    <row r="4754" spans="1:12" x14ac:dyDescent="0.2">
      <c r="A4754" t="s">
        <v>5356</v>
      </c>
      <c r="B4754" t="str">
        <f t="shared" si="201"/>
        <v>height_30p</v>
      </c>
      <c r="C4754">
        <f>VLOOKUP(B4754,GDD!$D$1:$E$31,2)</f>
        <v>2</v>
      </c>
      <c r="D4754" t="s">
        <v>6180</v>
      </c>
      <c r="E4754" s="2">
        <v>20210604</v>
      </c>
      <c r="F4754" t="str">
        <f t="shared" si="202"/>
        <v>RS3</v>
      </c>
      <c r="G4754" t="s">
        <v>1139</v>
      </c>
      <c r="H4754" t="str">
        <f>VLOOKUP(E4754,GDD!$A$2:$B$57,2)</f>
        <v>0-650</v>
      </c>
      <c r="I4754" cm="1">
        <f t="array" ref="I4754">IF(H4754="0-650",1,IF(H4754="650-900",2,IF(H4754="900+",3,NA)))</f>
        <v>1</v>
      </c>
      <c r="J4754" s="1">
        <v>2.9864085594124899E-6</v>
      </c>
      <c r="K4754">
        <v>2.20770694740985E-4</v>
      </c>
      <c r="L4754">
        <v>3.8998949992618402E-2</v>
      </c>
    </row>
    <row r="4755" spans="1:12" x14ac:dyDescent="0.2">
      <c r="A4755" t="s">
        <v>5357</v>
      </c>
      <c r="B4755" t="str">
        <f t="shared" si="201"/>
        <v>height_50p</v>
      </c>
      <c r="C4755">
        <f>VLOOKUP(B4755,GDD!$D$1:$E$31,2)</f>
        <v>3</v>
      </c>
      <c r="D4755" t="s">
        <v>6180</v>
      </c>
      <c r="E4755" s="2">
        <v>20210604</v>
      </c>
      <c r="F4755" t="str">
        <f t="shared" si="202"/>
        <v>RS3</v>
      </c>
      <c r="G4755" t="s">
        <v>1139</v>
      </c>
      <c r="H4755" t="str">
        <f>VLOOKUP(E4755,GDD!$A$2:$B$57,2)</f>
        <v>0-650</v>
      </c>
      <c r="I4755" cm="1">
        <f t="array" ref="I4755">IF(H4755="0-650",1,IF(H4755="650-900",2,IF(H4755="900+",3,NA)))</f>
        <v>1</v>
      </c>
      <c r="J4755" s="1">
        <v>7.8614284513087196E-6</v>
      </c>
      <c r="K4755">
        <v>2.4589701190864E-4</v>
      </c>
      <c r="L4755">
        <v>8.7517336429277504E-2</v>
      </c>
    </row>
    <row r="4756" spans="1:12" x14ac:dyDescent="0.2">
      <c r="A4756" t="s">
        <v>5358</v>
      </c>
      <c r="B4756" t="str">
        <f t="shared" si="201"/>
        <v>height_70p</v>
      </c>
      <c r="C4756">
        <f>VLOOKUP(B4756,GDD!$D$1:$E$31,2)</f>
        <v>4</v>
      </c>
      <c r="D4756" t="s">
        <v>6180</v>
      </c>
      <c r="E4756" s="2">
        <v>20210604</v>
      </c>
      <c r="F4756" t="str">
        <f t="shared" si="202"/>
        <v>RS3</v>
      </c>
      <c r="G4756" t="s">
        <v>1139</v>
      </c>
      <c r="H4756" t="str">
        <f>VLOOKUP(E4756,GDD!$A$2:$B$57,2)</f>
        <v>0-650</v>
      </c>
      <c r="I4756" cm="1">
        <f t="array" ref="I4756">IF(H4756="0-650",1,IF(H4756="650-900",2,IF(H4756="900+",3,NA)))</f>
        <v>1</v>
      </c>
      <c r="J4756" s="1">
        <v>9.2818488022055897E-6</v>
      </c>
      <c r="K4756">
        <v>3.05573664950464E-4</v>
      </c>
      <c r="L4756">
        <v>8.3515122878732695E-2</v>
      </c>
    </row>
    <row r="4757" spans="1:12" x14ac:dyDescent="0.2">
      <c r="A4757" t="s">
        <v>5359</v>
      </c>
      <c r="B4757" t="str">
        <f t="shared" si="201"/>
        <v>height_90p</v>
      </c>
      <c r="C4757">
        <f>VLOOKUP(B4757,GDD!$D$1:$E$31,2)</f>
        <v>5</v>
      </c>
      <c r="D4757" t="s">
        <v>6180</v>
      </c>
      <c r="E4757" s="2">
        <v>20210604</v>
      </c>
      <c r="F4757" t="str">
        <f t="shared" si="202"/>
        <v>RS3</v>
      </c>
      <c r="G4757" t="s">
        <v>1139</v>
      </c>
      <c r="H4757" t="str">
        <f>VLOOKUP(E4757,GDD!$A$2:$B$57,2)</f>
        <v>0-650</v>
      </c>
      <c r="I4757" cm="1">
        <f t="array" ref="I4757">IF(H4757="0-650",1,IF(H4757="650-900",2,IF(H4757="900+",3,NA)))</f>
        <v>1</v>
      </c>
      <c r="J4757" s="1">
        <v>2.0655947649274198E-5</v>
      </c>
      <c r="K4757">
        <v>4.3825694394394101E-4</v>
      </c>
      <c r="L4757">
        <v>0.123879992698624</v>
      </c>
    </row>
    <row r="4758" spans="1:12" x14ac:dyDescent="0.2">
      <c r="A4758" t="s">
        <v>5360</v>
      </c>
      <c r="B4758" t="str">
        <f t="shared" si="201"/>
        <v>height_95p</v>
      </c>
      <c r="C4758">
        <f>VLOOKUP(B4758,GDD!$D$1:$E$31,2)</f>
        <v>6</v>
      </c>
      <c r="D4758" t="s">
        <v>6180</v>
      </c>
      <c r="E4758" s="2">
        <v>20210604</v>
      </c>
      <c r="F4758" t="str">
        <f t="shared" si="202"/>
        <v>RS3</v>
      </c>
      <c r="G4758" t="s">
        <v>1139</v>
      </c>
      <c r="H4758" t="str">
        <f>VLOOKUP(E4758,GDD!$A$2:$B$57,2)</f>
        <v>0-650</v>
      </c>
      <c r="I4758" cm="1">
        <f t="array" ref="I4758">IF(H4758="0-650",1,IF(H4758="650-900",2,IF(H4758="900+",3,NA)))</f>
        <v>1</v>
      </c>
      <c r="J4758" s="1">
        <v>2.1423589892669201E-5</v>
      </c>
      <c r="K4758">
        <v>5.1640127242589195E-4</v>
      </c>
      <c r="L4758">
        <v>0.110683423719077</v>
      </c>
    </row>
    <row r="4759" spans="1:12" x14ac:dyDescent="0.2">
      <c r="A4759" t="s">
        <v>5361</v>
      </c>
      <c r="B4759" t="str">
        <f t="shared" si="201"/>
        <v>height_99p</v>
      </c>
      <c r="C4759">
        <f>VLOOKUP(B4759,GDD!$D$1:$E$31,2)</f>
        <v>7</v>
      </c>
      <c r="D4759" t="s">
        <v>6180</v>
      </c>
      <c r="E4759" s="2">
        <v>20210604</v>
      </c>
      <c r="F4759" t="str">
        <f t="shared" si="202"/>
        <v>RS3</v>
      </c>
      <c r="G4759" t="s">
        <v>1139</v>
      </c>
      <c r="H4759" t="str">
        <f>VLOOKUP(E4759,GDD!$A$2:$B$57,2)</f>
        <v>0-650</v>
      </c>
      <c r="I4759" cm="1">
        <f t="array" ref="I4759">IF(H4759="0-650",1,IF(H4759="650-900",2,IF(H4759="900+",3,NA)))</f>
        <v>1</v>
      </c>
      <c r="J4759" s="1">
        <v>2.8681749668637902E-6</v>
      </c>
      <c r="K4759">
        <v>7.5135318499279697E-4</v>
      </c>
      <c r="L4759">
        <v>1.1322373322323999E-2</v>
      </c>
    </row>
    <row r="4760" spans="1:12" x14ac:dyDescent="0.2">
      <c r="A4760" t="s">
        <v>5362</v>
      </c>
      <c r="B4760" t="str">
        <f t="shared" si="201"/>
        <v>canopy_cover_5p</v>
      </c>
      <c r="C4760">
        <f>VLOOKUP(B4760,GDD!$D$1:$E$31,2)</f>
        <v>8</v>
      </c>
      <c r="D4760" t="s">
        <v>6180</v>
      </c>
      <c r="E4760" s="2">
        <v>20210604</v>
      </c>
      <c r="F4760" t="str">
        <f t="shared" si="202"/>
        <v>RS3</v>
      </c>
      <c r="G4760" t="s">
        <v>1139</v>
      </c>
      <c r="H4760" t="str">
        <f>VLOOKUP(E4760,GDD!$A$2:$B$57,2)</f>
        <v>0-650</v>
      </c>
      <c r="I4760" cm="1">
        <f t="array" ref="I4760">IF(H4760="0-650",1,IF(H4760="650-900",2,IF(H4760="900+",3,NA)))</f>
        <v>1</v>
      </c>
      <c r="J4760">
        <v>0</v>
      </c>
      <c r="K4760">
        <v>326.83603487069001</v>
      </c>
      <c r="L4760">
        <v>0</v>
      </c>
    </row>
    <row r="4761" spans="1:12" x14ac:dyDescent="0.2">
      <c r="A4761" t="s">
        <v>5363</v>
      </c>
      <c r="B4761" t="str">
        <f t="shared" si="201"/>
        <v>pcanopy_cover_10p</v>
      </c>
      <c r="C4761">
        <f>VLOOKUP(B4761,GDD!$D$1:$E$31,2)</f>
        <v>9</v>
      </c>
      <c r="D4761" t="s">
        <v>6180</v>
      </c>
      <c r="E4761" s="2">
        <v>20210604</v>
      </c>
      <c r="F4761" t="str">
        <f t="shared" si="202"/>
        <v>RS3</v>
      </c>
      <c r="G4761" t="s">
        <v>1139</v>
      </c>
      <c r="H4761" t="str">
        <f>VLOOKUP(E4761,GDD!$A$2:$B$57,2)</f>
        <v>0-650</v>
      </c>
      <c r="I4761" cm="1">
        <f t="array" ref="I4761">IF(H4761="0-650",1,IF(H4761="650-900",2,IF(H4761="900+",3,NA)))</f>
        <v>1</v>
      </c>
      <c r="J4761">
        <v>0</v>
      </c>
      <c r="K4761">
        <v>322.41464820402302</v>
      </c>
      <c r="L4761">
        <v>0</v>
      </c>
    </row>
    <row r="4762" spans="1:12" x14ac:dyDescent="0.2">
      <c r="A4762" t="s">
        <v>5364</v>
      </c>
      <c r="B4762" t="str">
        <f t="shared" si="201"/>
        <v>canopy_cover_20p</v>
      </c>
      <c r="C4762">
        <f>VLOOKUP(B4762,GDD!$D$1:$E$31,2)</f>
        <v>10</v>
      </c>
      <c r="D4762" t="s">
        <v>6180</v>
      </c>
      <c r="E4762" s="2">
        <v>20210604</v>
      </c>
      <c r="F4762" t="str">
        <f t="shared" si="202"/>
        <v>RS3</v>
      </c>
      <c r="G4762" t="s">
        <v>1139</v>
      </c>
      <c r="H4762" t="str">
        <f>VLOOKUP(E4762,GDD!$A$2:$B$57,2)</f>
        <v>0-650</v>
      </c>
      <c r="I4762" cm="1">
        <f t="array" ref="I4762">IF(H4762="0-650",1,IF(H4762="650-900",2,IF(H4762="900+",3,NA)))</f>
        <v>1</v>
      </c>
      <c r="J4762">
        <v>0</v>
      </c>
      <c r="K4762">
        <v>277.06421992816098</v>
      </c>
      <c r="L4762">
        <v>0</v>
      </c>
    </row>
    <row r="4763" spans="1:12" x14ac:dyDescent="0.2">
      <c r="A4763" t="s">
        <v>5365</v>
      </c>
      <c r="B4763" t="str">
        <f t="shared" si="201"/>
        <v>canopy_cover_30p</v>
      </c>
      <c r="C4763">
        <f>VLOOKUP(B4763,GDD!$D$1:$E$31,2)</f>
        <v>11</v>
      </c>
      <c r="D4763" t="s">
        <v>6180</v>
      </c>
      <c r="E4763" s="2">
        <v>20210604</v>
      </c>
      <c r="F4763" t="str">
        <f t="shared" si="202"/>
        <v>RS3</v>
      </c>
      <c r="G4763" t="s">
        <v>1139</v>
      </c>
      <c r="H4763" t="str">
        <f>VLOOKUP(E4763,GDD!$A$2:$B$57,2)</f>
        <v>0-650</v>
      </c>
      <c r="I4763" cm="1">
        <f t="array" ref="I4763">IF(H4763="0-650",1,IF(H4763="650-900",2,IF(H4763="900+",3,NA)))</f>
        <v>1</v>
      </c>
      <c r="J4763">
        <v>0</v>
      </c>
      <c r="K4763">
        <v>194.696661264368</v>
      </c>
      <c r="L4763">
        <v>0</v>
      </c>
    </row>
    <row r="4764" spans="1:12" x14ac:dyDescent="0.2">
      <c r="A4764" t="s">
        <v>5366</v>
      </c>
      <c r="B4764" t="str">
        <f t="shared" si="201"/>
        <v>canopy_cover_40p</v>
      </c>
      <c r="C4764">
        <f>VLOOKUP(B4764,GDD!$D$1:$E$31,2)</f>
        <v>12</v>
      </c>
      <c r="D4764" t="s">
        <v>6180</v>
      </c>
      <c r="E4764" s="2">
        <v>20210604</v>
      </c>
      <c r="F4764" t="str">
        <f t="shared" si="202"/>
        <v>RS3</v>
      </c>
      <c r="G4764" t="s">
        <v>1139</v>
      </c>
      <c r="H4764" t="str">
        <f>VLOOKUP(E4764,GDD!$A$2:$B$57,2)</f>
        <v>0-650</v>
      </c>
      <c r="I4764" cm="1">
        <f t="array" ref="I4764">IF(H4764="0-650",1,IF(H4764="650-900",2,IF(H4764="900+",3,NA)))</f>
        <v>1</v>
      </c>
      <c r="J4764">
        <v>0</v>
      </c>
      <c r="K4764">
        <v>110.806325359195</v>
      </c>
      <c r="L4764">
        <v>0</v>
      </c>
    </row>
    <row r="4765" spans="1:12" x14ac:dyDescent="0.2">
      <c r="A4765" t="s">
        <v>5367</v>
      </c>
      <c r="B4765" t="str">
        <f t="shared" si="201"/>
        <v>canopy_cover_50p</v>
      </c>
      <c r="C4765">
        <f>VLOOKUP(B4765,GDD!$D$1:$E$31,2)</f>
        <v>13</v>
      </c>
      <c r="D4765" t="s">
        <v>6180</v>
      </c>
      <c r="E4765" s="2">
        <v>20210604</v>
      </c>
      <c r="F4765" t="str">
        <f t="shared" si="202"/>
        <v>RS3</v>
      </c>
      <c r="G4765" t="s">
        <v>1139</v>
      </c>
      <c r="H4765" t="str">
        <f>VLOOKUP(E4765,GDD!$A$2:$B$57,2)</f>
        <v>0-650</v>
      </c>
      <c r="I4765" cm="1">
        <f t="array" ref="I4765">IF(H4765="0-650",1,IF(H4765="650-900",2,IF(H4765="900+",3,NA)))</f>
        <v>1</v>
      </c>
      <c r="J4765">
        <v>0</v>
      </c>
      <c r="K4765">
        <v>51.266307816092002</v>
      </c>
      <c r="L4765">
        <v>0</v>
      </c>
    </row>
    <row r="4766" spans="1:12" x14ac:dyDescent="0.2">
      <c r="A4766" t="s">
        <v>5368</v>
      </c>
      <c r="B4766" t="str">
        <f t="shared" si="201"/>
        <v>canopy_cover_75p</v>
      </c>
      <c r="C4766">
        <f>VLOOKUP(B4766,GDD!$D$1:$E$31,2)</f>
        <v>14</v>
      </c>
      <c r="D4766" t="s">
        <v>6180</v>
      </c>
      <c r="E4766" s="2">
        <v>20210604</v>
      </c>
      <c r="F4766" t="str">
        <f t="shared" si="202"/>
        <v>RS3</v>
      </c>
      <c r="G4766" t="s">
        <v>1139</v>
      </c>
      <c r="H4766" t="str">
        <f>VLOOKUP(E4766,GDD!$A$2:$B$57,2)</f>
        <v>0-650</v>
      </c>
      <c r="I4766" cm="1">
        <f t="array" ref="I4766">IF(H4766="0-650",1,IF(H4766="650-900",2,IF(H4766="900+",3,NA)))</f>
        <v>1</v>
      </c>
      <c r="J4766">
        <v>0</v>
      </c>
      <c r="K4766">
        <v>2.9423707327586199</v>
      </c>
      <c r="L4766">
        <v>0</v>
      </c>
    </row>
    <row r="4767" spans="1:12" x14ac:dyDescent="0.2">
      <c r="A4767" t="s">
        <v>5369</v>
      </c>
      <c r="B4767" t="str">
        <f t="shared" si="201"/>
        <v>standard_deviation_ht</v>
      </c>
      <c r="C4767">
        <f>VLOOKUP(B4767,GDD!$D$1:$E$31,2)</f>
        <v>15</v>
      </c>
      <c r="D4767" t="s">
        <v>6180</v>
      </c>
      <c r="E4767" s="2">
        <v>20210604</v>
      </c>
      <c r="F4767" t="str">
        <f t="shared" si="202"/>
        <v>RS3</v>
      </c>
      <c r="G4767" t="s">
        <v>1139</v>
      </c>
      <c r="H4767" t="str">
        <f>VLOOKUP(E4767,GDD!$A$2:$B$57,2)</f>
        <v>0-650</v>
      </c>
      <c r="I4767" cm="1">
        <f t="array" ref="I4767">IF(H4767="0-650",1,IF(H4767="650-900",2,IF(H4767="900+",3,NA)))</f>
        <v>1</v>
      </c>
      <c r="J4767" s="1">
        <v>7.5032032645894101E-27</v>
      </c>
      <c r="K4767" s="1">
        <v>3.3163097870423301E-5</v>
      </c>
      <c r="L4767" s="1">
        <v>6.7875473762189101E-22</v>
      </c>
    </row>
    <row r="4768" spans="1:12" x14ac:dyDescent="0.2">
      <c r="A4768" t="s">
        <v>5370</v>
      </c>
      <c r="B4768" t="str">
        <f t="shared" si="201"/>
        <v>quadratic_mean_ht</v>
      </c>
      <c r="C4768">
        <f>VLOOKUP(B4768,GDD!$D$1:$E$31,2)</f>
        <v>16</v>
      </c>
      <c r="D4768" t="s">
        <v>6180</v>
      </c>
      <c r="E4768" s="2">
        <v>20210604</v>
      </c>
      <c r="F4768" t="str">
        <f t="shared" si="202"/>
        <v>RS3</v>
      </c>
      <c r="G4768" t="s">
        <v>1139</v>
      </c>
      <c r="H4768" t="str">
        <f>VLOOKUP(E4768,GDD!$A$2:$B$57,2)</f>
        <v>0-650</v>
      </c>
      <c r="I4768" cm="1">
        <f t="array" ref="I4768">IF(H4768="0-650",1,IF(H4768="650-900",2,IF(H4768="900+",3,NA)))</f>
        <v>1</v>
      </c>
      <c r="J4768" s="1">
        <v>1.15742707792828E-5</v>
      </c>
      <c r="K4768">
        <v>2.7126571372441602E-4</v>
      </c>
      <c r="L4768">
        <v>0.11347749794638699</v>
      </c>
    </row>
    <row r="4769" spans="1:12" x14ac:dyDescent="0.2">
      <c r="A4769" t="s">
        <v>5371</v>
      </c>
      <c r="B4769" t="str">
        <f t="shared" si="201"/>
        <v>skewness_ht</v>
      </c>
      <c r="C4769">
        <f>VLOOKUP(B4769,GDD!$D$1:$E$31,2)</f>
        <v>17</v>
      </c>
      <c r="D4769" t="s">
        <v>6180</v>
      </c>
      <c r="E4769" s="2">
        <v>20210604</v>
      </c>
      <c r="F4769" t="str">
        <f t="shared" si="202"/>
        <v>RS3</v>
      </c>
      <c r="G4769" t="s">
        <v>1139</v>
      </c>
      <c r="H4769" t="str">
        <f>VLOOKUP(E4769,GDD!$A$2:$B$57,2)</f>
        <v>0-650</v>
      </c>
      <c r="I4769" cm="1">
        <f t="array" ref="I4769">IF(H4769="0-650",1,IF(H4769="650-900",2,IF(H4769="900+",3,NA)))</f>
        <v>1</v>
      </c>
      <c r="J4769">
        <v>9.3868904749159598E-4</v>
      </c>
      <c r="K4769">
        <v>6.1290850730042798E-2</v>
      </c>
      <c r="L4769">
        <v>4.3927663907892003E-2</v>
      </c>
    </row>
    <row r="4770" spans="1:12" x14ac:dyDescent="0.2">
      <c r="A4770" t="s">
        <v>5372</v>
      </c>
      <c r="B4770" t="str">
        <f t="shared" si="201"/>
        <v>kurtosis_ht</v>
      </c>
      <c r="C4770">
        <f>VLOOKUP(B4770,GDD!$D$1:$E$31,2)</f>
        <v>18</v>
      </c>
      <c r="D4770" t="s">
        <v>6180</v>
      </c>
      <c r="E4770" s="2">
        <v>20210604</v>
      </c>
      <c r="F4770" t="str">
        <f t="shared" si="202"/>
        <v>RS3</v>
      </c>
      <c r="G4770" t="s">
        <v>1139</v>
      </c>
      <c r="H4770" t="str">
        <f>VLOOKUP(E4770,GDD!$A$2:$B$57,2)</f>
        <v>0-650</v>
      </c>
      <c r="I4770" cm="1">
        <f t="array" ref="I4770">IF(H4770="0-650",1,IF(H4770="650-900",2,IF(H4770="900+",3,NA)))</f>
        <v>1</v>
      </c>
      <c r="J4770">
        <v>8.4187061485277506E-2</v>
      </c>
      <c r="K4770">
        <v>0.78499581230369397</v>
      </c>
      <c r="L4770">
        <v>0.243419094319277</v>
      </c>
    </row>
    <row r="4771" spans="1:12" x14ac:dyDescent="0.2">
      <c r="A4771" t="s">
        <v>5373</v>
      </c>
      <c r="B4771" t="str">
        <f t="shared" si="201"/>
        <v>variation_ht</v>
      </c>
      <c r="C4771">
        <f>VLOOKUP(B4771,GDD!$D$1:$E$31,2)</f>
        <v>19</v>
      </c>
      <c r="D4771" t="s">
        <v>6180</v>
      </c>
      <c r="E4771" s="2">
        <v>20210604</v>
      </c>
      <c r="F4771" t="str">
        <f t="shared" si="202"/>
        <v>RS3</v>
      </c>
      <c r="G4771" t="s">
        <v>1139</v>
      </c>
      <c r="H4771" t="str">
        <f>VLOOKUP(E4771,GDD!$A$2:$B$57,2)</f>
        <v>0-650</v>
      </c>
      <c r="I4771" cm="1">
        <f t="array" ref="I4771">IF(H4771="0-650",1,IF(H4771="650-900",2,IF(H4771="900+",3,NA)))</f>
        <v>1</v>
      </c>
      <c r="J4771">
        <v>0</v>
      </c>
      <c r="K4771">
        <v>7.5709762061276402E-3</v>
      </c>
      <c r="L4771">
        <v>0</v>
      </c>
    </row>
    <row r="4772" spans="1:12" x14ac:dyDescent="0.2">
      <c r="A4772" t="s">
        <v>5374</v>
      </c>
      <c r="B4772" t="str">
        <f t="shared" si="201"/>
        <v>plot_volume</v>
      </c>
      <c r="C4772">
        <f>VLOOKUP(B4772,GDD!$D$1:$E$31,2)</f>
        <v>20</v>
      </c>
      <c r="D4772" t="s">
        <v>6180</v>
      </c>
      <c r="E4772" s="2">
        <v>20210604</v>
      </c>
      <c r="F4772" t="str">
        <f t="shared" si="202"/>
        <v>RS3</v>
      </c>
      <c r="G4772" t="s">
        <v>1139</v>
      </c>
      <c r="H4772" t="str">
        <f>VLOOKUP(E4772,GDD!$A$2:$B$57,2)</f>
        <v>0-650</v>
      </c>
      <c r="I4772" cm="1">
        <f t="array" ref="I4772">IF(H4772="0-650",1,IF(H4772="650-900",2,IF(H4772="900+",3,NA)))</f>
        <v>1</v>
      </c>
      <c r="J4772">
        <v>0</v>
      </c>
      <c r="K4772" s="1">
        <v>1.8823353191423001E-7</v>
      </c>
      <c r="L4772">
        <v>0</v>
      </c>
    </row>
    <row r="4773" spans="1:12" x14ac:dyDescent="0.2">
      <c r="A4773" t="s">
        <v>5375</v>
      </c>
      <c r="B4773" t="str">
        <f t="shared" si="201"/>
        <v>height_30p</v>
      </c>
      <c r="C4773">
        <f>VLOOKUP(B4773,GDD!$D$1:$E$31,2)</f>
        <v>2</v>
      </c>
      <c r="D4773" t="s">
        <v>6180</v>
      </c>
      <c r="E4773" s="2">
        <v>20210616</v>
      </c>
      <c r="F4773" t="str">
        <f t="shared" si="202"/>
        <v>RS3</v>
      </c>
      <c r="G4773" t="s">
        <v>1139</v>
      </c>
      <c r="H4773" t="str">
        <f>VLOOKUP(E4773,GDD!$A$2:$B$57,2)</f>
        <v>0-650</v>
      </c>
      <c r="I4773" cm="1">
        <f t="array" ref="I4773">IF(H4773="0-650",1,IF(H4773="650-900",2,IF(H4773="900+",3,NA)))</f>
        <v>1</v>
      </c>
      <c r="J4773" s="1">
        <v>1.5787332974500399E-5</v>
      </c>
      <c r="K4773">
        <v>1.1754256324811099E-3</v>
      </c>
      <c r="L4773">
        <v>3.8732808303840002E-2</v>
      </c>
    </row>
    <row r="4774" spans="1:12" x14ac:dyDescent="0.2">
      <c r="A4774" t="s">
        <v>5376</v>
      </c>
      <c r="B4774" t="str">
        <f t="shared" si="201"/>
        <v>height_50p</v>
      </c>
      <c r="C4774">
        <f>VLOOKUP(B4774,GDD!$D$1:$E$31,2)</f>
        <v>3</v>
      </c>
      <c r="D4774" t="s">
        <v>6180</v>
      </c>
      <c r="E4774" s="2">
        <v>20210616</v>
      </c>
      <c r="F4774" t="str">
        <f t="shared" si="202"/>
        <v>RS3</v>
      </c>
      <c r="G4774" t="s">
        <v>1139</v>
      </c>
      <c r="H4774" t="str">
        <f>VLOOKUP(E4774,GDD!$A$2:$B$57,2)</f>
        <v>0-650</v>
      </c>
      <c r="I4774" cm="1">
        <f t="array" ref="I4774">IF(H4774="0-650",1,IF(H4774="650-900",2,IF(H4774="900+",3,NA)))</f>
        <v>1</v>
      </c>
      <c r="J4774" s="1">
        <v>3.5850845858171101E-5</v>
      </c>
      <c r="K4774">
        <v>1.4208120646009501E-3</v>
      </c>
      <c r="L4774">
        <v>7.0370994866947298E-2</v>
      </c>
    </row>
    <row r="4775" spans="1:12" x14ac:dyDescent="0.2">
      <c r="A4775" t="s">
        <v>5377</v>
      </c>
      <c r="B4775" t="str">
        <f t="shared" si="201"/>
        <v>height_70p</v>
      </c>
      <c r="C4775">
        <f>VLOOKUP(B4775,GDD!$D$1:$E$31,2)</f>
        <v>4</v>
      </c>
      <c r="D4775" t="s">
        <v>6180</v>
      </c>
      <c r="E4775" s="2">
        <v>20210616</v>
      </c>
      <c r="F4775" t="str">
        <f t="shared" si="202"/>
        <v>RS3</v>
      </c>
      <c r="G4775" t="s">
        <v>1139</v>
      </c>
      <c r="H4775" t="str">
        <f>VLOOKUP(E4775,GDD!$A$2:$B$57,2)</f>
        <v>0-650</v>
      </c>
      <c r="I4775" cm="1">
        <f t="array" ref="I4775">IF(H4775="0-650",1,IF(H4775="650-900",2,IF(H4775="900+",3,NA)))</f>
        <v>1</v>
      </c>
      <c r="J4775">
        <v>1.4324380382697399E-4</v>
      </c>
      <c r="K4775">
        <v>1.2458082259505601E-3</v>
      </c>
      <c r="L4775">
        <v>0.25647343809763801</v>
      </c>
    </row>
    <row r="4776" spans="1:12" x14ac:dyDescent="0.2">
      <c r="A4776" t="s">
        <v>5378</v>
      </c>
      <c r="B4776" t="str">
        <f t="shared" si="201"/>
        <v>height_90p</v>
      </c>
      <c r="C4776">
        <f>VLOOKUP(B4776,GDD!$D$1:$E$31,2)</f>
        <v>5</v>
      </c>
      <c r="D4776" t="s">
        <v>6180</v>
      </c>
      <c r="E4776" s="2">
        <v>20210616</v>
      </c>
      <c r="F4776" t="str">
        <f t="shared" si="202"/>
        <v>RS3</v>
      </c>
      <c r="G4776" t="s">
        <v>1139</v>
      </c>
      <c r="H4776" t="str">
        <f>VLOOKUP(E4776,GDD!$A$2:$B$57,2)</f>
        <v>0-650</v>
      </c>
      <c r="I4776" cm="1">
        <f t="array" ref="I4776">IF(H4776="0-650",1,IF(H4776="650-900",2,IF(H4776="900+",3,NA)))</f>
        <v>1</v>
      </c>
      <c r="J4776">
        <v>4.0058183058952701E-4</v>
      </c>
      <c r="K4776">
        <v>7.2908781019178205E-4</v>
      </c>
      <c r="L4776">
        <v>0.62239732997584896</v>
      </c>
    </row>
    <row r="4777" spans="1:12" x14ac:dyDescent="0.2">
      <c r="A4777" t="s">
        <v>5379</v>
      </c>
      <c r="B4777" t="str">
        <f t="shared" si="201"/>
        <v>height_95p</v>
      </c>
      <c r="C4777">
        <f>VLOOKUP(B4777,GDD!$D$1:$E$31,2)</f>
        <v>6</v>
      </c>
      <c r="D4777" t="s">
        <v>6180</v>
      </c>
      <c r="E4777" s="2">
        <v>20210616</v>
      </c>
      <c r="F4777" t="str">
        <f t="shared" si="202"/>
        <v>RS3</v>
      </c>
      <c r="G4777" t="s">
        <v>1139</v>
      </c>
      <c r="H4777" t="str">
        <f>VLOOKUP(E4777,GDD!$A$2:$B$57,2)</f>
        <v>0-650</v>
      </c>
      <c r="I4777" cm="1">
        <f t="array" ref="I4777">IF(H4777="0-650",1,IF(H4777="650-900",2,IF(H4777="900+",3,NA)))</f>
        <v>1</v>
      </c>
      <c r="J4777">
        <v>4.7777281556769102E-4</v>
      </c>
      <c r="K4777">
        <v>6.1277140152357797E-4</v>
      </c>
      <c r="L4777">
        <v>0.70051588787527197</v>
      </c>
    </row>
    <row r="4778" spans="1:12" x14ac:dyDescent="0.2">
      <c r="A4778" t="s">
        <v>5380</v>
      </c>
      <c r="B4778" t="str">
        <f t="shared" si="201"/>
        <v>height_99p</v>
      </c>
      <c r="C4778">
        <f>VLOOKUP(B4778,GDD!$D$1:$E$31,2)</f>
        <v>7</v>
      </c>
      <c r="D4778" t="s">
        <v>6180</v>
      </c>
      <c r="E4778" s="2">
        <v>20210616</v>
      </c>
      <c r="F4778" t="str">
        <f t="shared" si="202"/>
        <v>RS3</v>
      </c>
      <c r="G4778" t="s">
        <v>1139</v>
      </c>
      <c r="H4778" t="str">
        <f>VLOOKUP(E4778,GDD!$A$2:$B$57,2)</f>
        <v>0-650</v>
      </c>
      <c r="I4778" cm="1">
        <f t="array" ref="I4778">IF(H4778="0-650",1,IF(H4778="650-900",2,IF(H4778="900+",3,NA)))</f>
        <v>1</v>
      </c>
      <c r="J4778">
        <v>4.5952454041613198E-4</v>
      </c>
      <c r="K4778">
        <v>5.1564695258742705E-4</v>
      </c>
      <c r="L4778">
        <v>0.72777882380232295</v>
      </c>
    </row>
    <row r="4779" spans="1:12" x14ac:dyDescent="0.2">
      <c r="A4779" t="s">
        <v>5381</v>
      </c>
      <c r="B4779" t="str">
        <f t="shared" si="201"/>
        <v>canopy_cover_5p</v>
      </c>
      <c r="C4779">
        <f>VLOOKUP(B4779,GDD!$D$1:$E$31,2)</f>
        <v>8</v>
      </c>
      <c r="D4779" t="s">
        <v>6180</v>
      </c>
      <c r="E4779" s="2">
        <v>20210616</v>
      </c>
      <c r="F4779" t="str">
        <f t="shared" si="202"/>
        <v>RS3</v>
      </c>
      <c r="G4779" t="s">
        <v>1139</v>
      </c>
      <c r="H4779" t="str">
        <f>VLOOKUP(E4779,GDD!$A$2:$B$57,2)</f>
        <v>0-650</v>
      </c>
      <c r="I4779" cm="1">
        <f t="array" ref="I4779">IF(H4779="0-650",1,IF(H4779="650-900",2,IF(H4779="900+",3,NA)))</f>
        <v>1</v>
      </c>
      <c r="J4779">
        <v>2.5785432367030499</v>
      </c>
      <c r="K4779">
        <v>114.93130249991999</v>
      </c>
      <c r="L4779">
        <v>6.3062062209759101E-2</v>
      </c>
    </row>
    <row r="4780" spans="1:12" x14ac:dyDescent="0.2">
      <c r="A4780" t="s">
        <v>5382</v>
      </c>
      <c r="B4780" t="str">
        <f t="shared" si="201"/>
        <v>pcanopy_cover_10p</v>
      </c>
      <c r="C4780">
        <f>VLOOKUP(B4780,GDD!$D$1:$E$31,2)</f>
        <v>9</v>
      </c>
      <c r="D4780" t="s">
        <v>6180</v>
      </c>
      <c r="E4780" s="2">
        <v>20210616</v>
      </c>
      <c r="F4780" t="str">
        <f t="shared" si="202"/>
        <v>RS3</v>
      </c>
      <c r="G4780" t="s">
        <v>1139</v>
      </c>
      <c r="H4780" t="str">
        <f>VLOOKUP(E4780,GDD!$A$2:$B$57,2)</f>
        <v>0-650</v>
      </c>
      <c r="I4780" cm="1">
        <f t="array" ref="I4780">IF(H4780="0-650",1,IF(H4780="650-900",2,IF(H4780="900+",3,NA)))</f>
        <v>1</v>
      </c>
      <c r="J4780">
        <v>2.4894616960408702</v>
      </c>
      <c r="K4780">
        <v>70.901726803508396</v>
      </c>
      <c r="L4780">
        <v>9.5296343310697099E-2</v>
      </c>
    </row>
    <row r="4781" spans="1:12" x14ac:dyDescent="0.2">
      <c r="A4781" t="s">
        <v>5383</v>
      </c>
      <c r="B4781" t="str">
        <f t="shared" si="201"/>
        <v>canopy_cover_20p</v>
      </c>
      <c r="C4781">
        <f>VLOOKUP(B4781,GDD!$D$1:$E$31,2)</f>
        <v>10</v>
      </c>
      <c r="D4781" t="s">
        <v>6180</v>
      </c>
      <c r="E4781" s="2">
        <v>20210616</v>
      </c>
      <c r="F4781" t="str">
        <f t="shared" si="202"/>
        <v>RS3</v>
      </c>
      <c r="G4781" t="s">
        <v>1139</v>
      </c>
      <c r="H4781" t="str">
        <f>VLOOKUP(E4781,GDD!$A$2:$B$57,2)</f>
        <v>0-650</v>
      </c>
      <c r="I4781" cm="1">
        <f t="array" ref="I4781">IF(H4781="0-650",1,IF(H4781="650-900",2,IF(H4781="900+",3,NA)))</f>
        <v>1</v>
      </c>
      <c r="J4781">
        <v>4.0427391537245603</v>
      </c>
      <c r="K4781">
        <v>20.053245240418001</v>
      </c>
      <c r="L4781">
        <v>0.37686967723110398</v>
      </c>
    </row>
    <row r="4782" spans="1:12" x14ac:dyDescent="0.2">
      <c r="A4782" t="s">
        <v>5384</v>
      </c>
      <c r="B4782" t="str">
        <f t="shared" si="201"/>
        <v>canopy_cover_30p</v>
      </c>
      <c r="C4782">
        <f>VLOOKUP(B4782,GDD!$D$1:$E$31,2)</f>
        <v>11</v>
      </c>
      <c r="D4782" t="s">
        <v>6180</v>
      </c>
      <c r="E4782" s="2">
        <v>20210616</v>
      </c>
      <c r="F4782" t="str">
        <f t="shared" si="202"/>
        <v>RS3</v>
      </c>
      <c r="G4782" t="s">
        <v>1139</v>
      </c>
      <c r="H4782" t="str">
        <f>VLOOKUP(E4782,GDD!$A$2:$B$57,2)</f>
        <v>0-650</v>
      </c>
      <c r="I4782" cm="1">
        <f t="array" ref="I4782">IF(H4782="0-650",1,IF(H4782="650-900",2,IF(H4782="900+",3,NA)))</f>
        <v>1</v>
      </c>
      <c r="J4782">
        <v>4.3448852802453599</v>
      </c>
      <c r="K4782">
        <v>8.6192830999950392</v>
      </c>
      <c r="L4782">
        <v>0.60195310776543498</v>
      </c>
    </row>
    <row r="4783" spans="1:12" x14ac:dyDescent="0.2">
      <c r="A4783" t="s">
        <v>5385</v>
      </c>
      <c r="B4783" t="str">
        <f t="shared" si="201"/>
        <v>canopy_cover_40p</v>
      </c>
      <c r="C4783">
        <f>VLOOKUP(B4783,GDD!$D$1:$E$31,2)</f>
        <v>12</v>
      </c>
      <c r="D4783" t="s">
        <v>6180</v>
      </c>
      <c r="E4783" s="2">
        <v>20210616</v>
      </c>
      <c r="F4783" t="str">
        <f t="shared" si="202"/>
        <v>RS3</v>
      </c>
      <c r="G4783" t="s">
        <v>1139</v>
      </c>
      <c r="H4783" t="str">
        <f>VLOOKUP(E4783,GDD!$A$2:$B$57,2)</f>
        <v>0-650</v>
      </c>
      <c r="I4783" cm="1">
        <f t="array" ref="I4783">IF(H4783="0-650",1,IF(H4783="650-900",2,IF(H4783="900+",3,NA)))</f>
        <v>1</v>
      </c>
      <c r="J4783">
        <v>3.4959279277009898</v>
      </c>
      <c r="K4783">
        <v>5.3431421490780098</v>
      </c>
      <c r="L4783">
        <v>0.662487072962895</v>
      </c>
    </row>
    <row r="4784" spans="1:12" x14ac:dyDescent="0.2">
      <c r="A4784" t="s">
        <v>5386</v>
      </c>
      <c r="B4784" t="str">
        <f t="shared" si="201"/>
        <v>canopy_cover_50p</v>
      </c>
      <c r="C4784">
        <f>VLOOKUP(B4784,GDD!$D$1:$E$31,2)</f>
        <v>13</v>
      </c>
      <c r="D4784" t="s">
        <v>6180</v>
      </c>
      <c r="E4784" s="2">
        <v>20210616</v>
      </c>
      <c r="F4784" t="str">
        <f t="shared" si="202"/>
        <v>RS3</v>
      </c>
      <c r="G4784" t="s">
        <v>1139</v>
      </c>
      <c r="H4784" t="str">
        <f>VLOOKUP(E4784,GDD!$A$2:$B$57,2)</f>
        <v>0-650</v>
      </c>
      <c r="I4784" cm="1">
        <f t="array" ref="I4784">IF(H4784="0-650",1,IF(H4784="650-900",2,IF(H4784="900+",3,NA)))</f>
        <v>1</v>
      </c>
      <c r="J4784">
        <v>2.69694386867006</v>
      </c>
      <c r="K4784">
        <v>3.4862031583553499</v>
      </c>
      <c r="L4784">
        <v>0.69886907750454497</v>
      </c>
    </row>
    <row r="4785" spans="1:12" x14ac:dyDescent="0.2">
      <c r="A4785" t="s">
        <v>5387</v>
      </c>
      <c r="B4785" t="str">
        <f t="shared" ref="B4785:B4848" si="203">LEFT(A4785,FIND("_2021",A4785)-1)</f>
        <v>canopy_cover_75p</v>
      </c>
      <c r="C4785">
        <f>VLOOKUP(B4785,GDD!$D$1:$E$31,2)</f>
        <v>14</v>
      </c>
      <c r="D4785" t="s">
        <v>6180</v>
      </c>
      <c r="E4785" s="2">
        <v>20210616</v>
      </c>
      <c r="F4785" t="str">
        <f t="shared" ref="F4785:F4848" si="204">RIGHT(A4785,LEN(A4785)-LEN(E4785)-LEN(B4785)-2)</f>
        <v>RS3</v>
      </c>
      <c r="G4785" t="s">
        <v>1139</v>
      </c>
      <c r="H4785" t="str">
        <f>VLOOKUP(E4785,GDD!$A$2:$B$57,2)</f>
        <v>0-650</v>
      </c>
      <c r="I4785" cm="1">
        <f t="array" ref="I4785">IF(H4785="0-650",1,IF(H4785="650-900",2,IF(H4785="900+",3,NA)))</f>
        <v>1</v>
      </c>
      <c r="J4785">
        <v>0.38577656489342099</v>
      </c>
      <c r="K4785">
        <v>0.79925067918569603</v>
      </c>
      <c r="L4785">
        <v>0.59150633939638497</v>
      </c>
    </row>
    <row r="4786" spans="1:12" x14ac:dyDescent="0.2">
      <c r="A4786" t="s">
        <v>5388</v>
      </c>
      <c r="B4786" t="str">
        <f t="shared" si="203"/>
        <v>standard_deviation_ht</v>
      </c>
      <c r="C4786">
        <f>VLOOKUP(B4786,GDD!$D$1:$E$31,2)</f>
        <v>15</v>
      </c>
      <c r="D4786" t="s">
        <v>6180</v>
      </c>
      <c r="E4786" s="2">
        <v>20210616</v>
      </c>
      <c r="F4786" t="str">
        <f t="shared" si="204"/>
        <v>RS3</v>
      </c>
      <c r="G4786" t="s">
        <v>1139</v>
      </c>
      <c r="H4786" t="str">
        <f>VLOOKUP(E4786,GDD!$A$2:$B$57,2)</f>
        <v>0-650</v>
      </c>
      <c r="I4786" cm="1">
        <f t="array" ref="I4786">IF(H4786="0-650",1,IF(H4786="650-900",2,IF(H4786="900+",3,NA)))</f>
        <v>1</v>
      </c>
      <c r="J4786" s="1">
        <v>6.8019167405599501E-5</v>
      </c>
      <c r="K4786" s="1">
        <v>4.2397270894133603E-5</v>
      </c>
      <c r="L4786">
        <v>0.82797139467430803</v>
      </c>
    </row>
    <row r="4787" spans="1:12" x14ac:dyDescent="0.2">
      <c r="A4787" t="s">
        <v>5389</v>
      </c>
      <c r="B4787" t="str">
        <f t="shared" si="203"/>
        <v>quadratic_mean_ht</v>
      </c>
      <c r="C4787">
        <f>VLOOKUP(B4787,GDD!$D$1:$E$31,2)</f>
        <v>16</v>
      </c>
      <c r="D4787" t="s">
        <v>6180</v>
      </c>
      <c r="E4787" s="2">
        <v>20210616</v>
      </c>
      <c r="F4787" t="str">
        <f t="shared" si="204"/>
        <v>RS3</v>
      </c>
      <c r="G4787" t="s">
        <v>1139</v>
      </c>
      <c r="H4787" t="str">
        <f>VLOOKUP(E4787,GDD!$A$2:$B$57,2)</f>
        <v>0-650</v>
      </c>
      <c r="I4787" cm="1">
        <f t="array" ref="I4787">IF(H4787="0-650",1,IF(H4787="650-900",2,IF(H4787="900+",3,NA)))</f>
        <v>1</v>
      </c>
      <c r="J4787">
        <v>1.08797927137714E-4</v>
      </c>
      <c r="K4787">
        <v>7.1314644412022899E-4</v>
      </c>
      <c r="L4787">
        <v>0.31397898166535498</v>
      </c>
    </row>
    <row r="4788" spans="1:12" x14ac:dyDescent="0.2">
      <c r="A4788" t="s">
        <v>5390</v>
      </c>
      <c r="B4788" t="str">
        <f t="shared" si="203"/>
        <v>skewness_ht</v>
      </c>
      <c r="C4788">
        <f>VLOOKUP(B4788,GDD!$D$1:$E$31,2)</f>
        <v>17</v>
      </c>
      <c r="D4788" t="s">
        <v>6180</v>
      </c>
      <c r="E4788" s="2">
        <v>20210616</v>
      </c>
      <c r="F4788" t="str">
        <f t="shared" si="204"/>
        <v>RS3</v>
      </c>
      <c r="G4788" t="s">
        <v>1139</v>
      </c>
      <c r="H4788" t="str">
        <f>VLOOKUP(E4788,GDD!$A$2:$B$57,2)</f>
        <v>0-650</v>
      </c>
      <c r="I4788" cm="1">
        <f t="array" ref="I4788">IF(H4788="0-650",1,IF(H4788="650-900",2,IF(H4788="900+",3,NA)))</f>
        <v>1</v>
      </c>
      <c r="J4788">
        <v>0</v>
      </c>
      <c r="K4788">
        <v>9.0374013015675894E-2</v>
      </c>
      <c r="L4788">
        <v>0</v>
      </c>
    </row>
    <row r="4789" spans="1:12" x14ac:dyDescent="0.2">
      <c r="A4789" t="s">
        <v>5391</v>
      </c>
      <c r="B4789" t="str">
        <f t="shared" si="203"/>
        <v>kurtosis_ht</v>
      </c>
      <c r="C4789">
        <f>VLOOKUP(B4789,GDD!$D$1:$E$31,2)</f>
        <v>18</v>
      </c>
      <c r="D4789" t="s">
        <v>6180</v>
      </c>
      <c r="E4789" s="2">
        <v>20210616</v>
      </c>
      <c r="F4789" t="str">
        <f t="shared" si="204"/>
        <v>RS3</v>
      </c>
      <c r="G4789" t="s">
        <v>1139</v>
      </c>
      <c r="H4789" t="str">
        <f>VLOOKUP(E4789,GDD!$A$2:$B$57,2)</f>
        <v>0-650</v>
      </c>
      <c r="I4789" cm="1">
        <f t="array" ref="I4789">IF(H4789="0-650",1,IF(H4789="650-900",2,IF(H4789="900+",3,NA)))</f>
        <v>1</v>
      </c>
      <c r="J4789">
        <v>5.0971190301544102E-2</v>
      </c>
      <c r="K4789">
        <v>0.33139719472141299</v>
      </c>
      <c r="L4789">
        <v>0.31573440393580399</v>
      </c>
    </row>
    <row r="4790" spans="1:12" x14ac:dyDescent="0.2">
      <c r="A4790" t="s">
        <v>5392</v>
      </c>
      <c r="B4790" t="str">
        <f t="shared" si="203"/>
        <v>variation_ht</v>
      </c>
      <c r="C4790">
        <f>VLOOKUP(B4790,GDD!$D$1:$E$31,2)</f>
        <v>19</v>
      </c>
      <c r="D4790" t="s">
        <v>6180</v>
      </c>
      <c r="E4790" s="2">
        <v>20210616</v>
      </c>
      <c r="F4790" t="str">
        <f t="shared" si="204"/>
        <v>RS3</v>
      </c>
      <c r="G4790" t="s">
        <v>1139</v>
      </c>
      <c r="H4790" t="str">
        <f>VLOOKUP(E4790,GDD!$A$2:$B$57,2)</f>
        <v>0-650</v>
      </c>
      <c r="I4790" cm="1">
        <f t="array" ref="I4790">IF(H4790="0-650",1,IF(H4790="650-900",2,IF(H4790="900+",3,NA)))</f>
        <v>1</v>
      </c>
      <c r="J4790">
        <v>1.4199131784430701E-3</v>
      </c>
      <c r="K4790">
        <v>3.4920622585689398E-2</v>
      </c>
      <c r="L4790">
        <v>0.108721290583581</v>
      </c>
    </row>
    <row r="4791" spans="1:12" x14ac:dyDescent="0.2">
      <c r="A4791" t="s">
        <v>5393</v>
      </c>
      <c r="B4791" t="str">
        <f t="shared" si="203"/>
        <v>plot_volume</v>
      </c>
      <c r="C4791">
        <f>VLOOKUP(B4791,GDD!$D$1:$E$31,2)</f>
        <v>20</v>
      </c>
      <c r="D4791" t="s">
        <v>6180</v>
      </c>
      <c r="E4791" s="2">
        <v>20210616</v>
      </c>
      <c r="F4791" t="str">
        <f t="shared" si="204"/>
        <v>RS3</v>
      </c>
      <c r="G4791" t="s">
        <v>1139</v>
      </c>
      <c r="H4791" t="str">
        <f>VLOOKUP(E4791,GDD!$A$2:$B$57,2)</f>
        <v>0-650</v>
      </c>
      <c r="I4791" cm="1">
        <f t="array" ref="I4791">IF(H4791="0-650",1,IF(H4791="650-900",2,IF(H4791="900+",3,NA)))</f>
        <v>1</v>
      </c>
      <c r="J4791" s="1">
        <v>2.86979696058088E-8</v>
      </c>
      <c r="K4791" s="1">
        <v>1.2813987155801701E-7</v>
      </c>
      <c r="L4791">
        <v>0.401868970740971</v>
      </c>
    </row>
    <row r="4792" spans="1:12" x14ac:dyDescent="0.2">
      <c r="A4792" t="s">
        <v>5394</v>
      </c>
      <c r="B4792" t="str">
        <f t="shared" si="203"/>
        <v>height_30p</v>
      </c>
      <c r="C4792">
        <f>VLOOKUP(B4792,GDD!$D$1:$E$31,2)</f>
        <v>2</v>
      </c>
      <c r="D4792" t="s">
        <v>6180</v>
      </c>
      <c r="E4792" s="2">
        <v>20210702</v>
      </c>
      <c r="F4792" t="str">
        <f t="shared" si="204"/>
        <v>RS3</v>
      </c>
      <c r="G4792" t="s">
        <v>1139</v>
      </c>
      <c r="H4792" t="str">
        <f>VLOOKUP(E4792,GDD!$A$2:$B$57,2)</f>
        <v>0-650</v>
      </c>
      <c r="I4792" cm="1">
        <f t="array" ref="I4792">IF(H4792="0-650",1,IF(H4792="650-900",2,IF(H4792="900+",3,NA)))</f>
        <v>1</v>
      </c>
      <c r="J4792">
        <v>4.33035855389091E-3</v>
      </c>
      <c r="K4792">
        <v>1.5632565450964401E-3</v>
      </c>
      <c r="L4792">
        <v>0.892591668041672</v>
      </c>
    </row>
    <row r="4793" spans="1:12" x14ac:dyDescent="0.2">
      <c r="A4793" t="s">
        <v>5395</v>
      </c>
      <c r="B4793" t="str">
        <f t="shared" si="203"/>
        <v>height_50p</v>
      </c>
      <c r="C4793">
        <f>VLOOKUP(B4793,GDD!$D$1:$E$31,2)</f>
        <v>3</v>
      </c>
      <c r="D4793" t="s">
        <v>6180</v>
      </c>
      <c r="E4793" s="2">
        <v>20210702</v>
      </c>
      <c r="F4793" t="str">
        <f t="shared" si="204"/>
        <v>RS3</v>
      </c>
      <c r="G4793" t="s">
        <v>1139</v>
      </c>
      <c r="H4793" t="str">
        <f>VLOOKUP(E4793,GDD!$A$2:$B$57,2)</f>
        <v>0-650</v>
      </c>
      <c r="I4793" cm="1">
        <f t="array" ref="I4793">IF(H4793="0-650",1,IF(H4793="650-900",2,IF(H4793="900+",3,NA)))</f>
        <v>1</v>
      </c>
      <c r="J4793">
        <v>3.8607269421838202E-3</v>
      </c>
      <c r="K4793">
        <v>1.3426876698002801E-3</v>
      </c>
      <c r="L4793">
        <v>0.89611595118516896</v>
      </c>
    </row>
    <row r="4794" spans="1:12" x14ac:dyDescent="0.2">
      <c r="A4794" t="s">
        <v>5396</v>
      </c>
      <c r="B4794" t="str">
        <f t="shared" si="203"/>
        <v>height_70p</v>
      </c>
      <c r="C4794">
        <f>VLOOKUP(B4794,GDD!$D$1:$E$31,2)</f>
        <v>4</v>
      </c>
      <c r="D4794" t="s">
        <v>6180</v>
      </c>
      <c r="E4794" s="2">
        <v>20210702</v>
      </c>
      <c r="F4794" t="str">
        <f t="shared" si="204"/>
        <v>RS3</v>
      </c>
      <c r="G4794" t="s">
        <v>1139</v>
      </c>
      <c r="H4794" t="str">
        <f>VLOOKUP(E4794,GDD!$A$2:$B$57,2)</f>
        <v>0-650</v>
      </c>
      <c r="I4794" cm="1">
        <f t="array" ref="I4794">IF(H4794="0-650",1,IF(H4794="650-900",2,IF(H4794="900+",3,NA)))</f>
        <v>1</v>
      </c>
      <c r="J4794">
        <v>3.4708238665505701E-3</v>
      </c>
      <c r="K4794">
        <v>1.43731974969831E-3</v>
      </c>
      <c r="L4794">
        <v>0.87870505839943402</v>
      </c>
    </row>
    <row r="4795" spans="1:12" x14ac:dyDescent="0.2">
      <c r="A4795" t="s">
        <v>5397</v>
      </c>
      <c r="B4795" t="str">
        <f t="shared" si="203"/>
        <v>height_90p</v>
      </c>
      <c r="C4795">
        <f>VLOOKUP(B4795,GDD!$D$1:$E$31,2)</f>
        <v>5</v>
      </c>
      <c r="D4795" t="s">
        <v>6180</v>
      </c>
      <c r="E4795" s="2">
        <v>20210702</v>
      </c>
      <c r="F4795" t="str">
        <f t="shared" si="204"/>
        <v>RS3</v>
      </c>
      <c r="G4795" t="s">
        <v>1139</v>
      </c>
      <c r="H4795" t="str">
        <f>VLOOKUP(E4795,GDD!$A$2:$B$57,2)</f>
        <v>0-650</v>
      </c>
      <c r="I4795" cm="1">
        <f t="array" ref="I4795">IF(H4795="0-650",1,IF(H4795="650-900",2,IF(H4795="900+",3,NA)))</f>
        <v>1</v>
      </c>
      <c r="J4795">
        <v>2.6094260927405099E-3</v>
      </c>
      <c r="K4795">
        <v>1.6755694011147599E-3</v>
      </c>
      <c r="L4795">
        <v>0.82369568014459404</v>
      </c>
    </row>
    <row r="4796" spans="1:12" x14ac:dyDescent="0.2">
      <c r="A4796" t="s">
        <v>5398</v>
      </c>
      <c r="B4796" t="str">
        <f t="shared" si="203"/>
        <v>height_95p</v>
      </c>
      <c r="C4796">
        <f>VLOOKUP(B4796,GDD!$D$1:$E$31,2)</f>
        <v>6</v>
      </c>
      <c r="D4796" t="s">
        <v>6180</v>
      </c>
      <c r="E4796" s="2">
        <v>20210702</v>
      </c>
      <c r="F4796" t="str">
        <f t="shared" si="204"/>
        <v>RS3</v>
      </c>
      <c r="G4796" t="s">
        <v>1139</v>
      </c>
      <c r="H4796" t="str">
        <f>VLOOKUP(E4796,GDD!$A$2:$B$57,2)</f>
        <v>0-650</v>
      </c>
      <c r="I4796" cm="1">
        <f t="array" ref="I4796">IF(H4796="0-650",1,IF(H4796="650-900",2,IF(H4796="900+",3,NA)))</f>
        <v>1</v>
      </c>
      <c r="J4796">
        <v>2.1865912313565098E-3</v>
      </c>
      <c r="K4796">
        <v>1.8321822770967901E-3</v>
      </c>
      <c r="L4796">
        <v>0.78167398835361801</v>
      </c>
    </row>
    <row r="4797" spans="1:12" x14ac:dyDescent="0.2">
      <c r="A4797" t="s">
        <v>5399</v>
      </c>
      <c r="B4797" t="str">
        <f t="shared" si="203"/>
        <v>height_99p</v>
      </c>
      <c r="C4797">
        <f>VLOOKUP(B4797,GDD!$D$1:$E$31,2)</f>
        <v>7</v>
      </c>
      <c r="D4797" t="s">
        <v>6180</v>
      </c>
      <c r="E4797" s="2">
        <v>20210702</v>
      </c>
      <c r="F4797" t="str">
        <f t="shared" si="204"/>
        <v>RS3</v>
      </c>
      <c r="G4797" t="s">
        <v>1139</v>
      </c>
      <c r="H4797" t="str">
        <f>VLOOKUP(E4797,GDD!$A$2:$B$57,2)</f>
        <v>0-650</v>
      </c>
      <c r="I4797" cm="1">
        <f t="array" ref="I4797">IF(H4797="0-650",1,IF(H4797="650-900",2,IF(H4797="900+",3,NA)))</f>
        <v>1</v>
      </c>
      <c r="J4797">
        <v>1.4958919371882899E-3</v>
      </c>
      <c r="K4797">
        <v>2.1583133818622599E-3</v>
      </c>
      <c r="L4797">
        <v>0.67524572805552696</v>
      </c>
    </row>
    <row r="4798" spans="1:12" x14ac:dyDescent="0.2">
      <c r="A4798" t="s">
        <v>5400</v>
      </c>
      <c r="B4798" t="str">
        <f t="shared" si="203"/>
        <v>canopy_cover_5p</v>
      </c>
      <c r="C4798">
        <f>VLOOKUP(B4798,GDD!$D$1:$E$31,2)</f>
        <v>8</v>
      </c>
      <c r="D4798" t="s">
        <v>6180</v>
      </c>
      <c r="E4798" s="2">
        <v>20210702</v>
      </c>
      <c r="F4798" t="str">
        <f t="shared" si="204"/>
        <v>RS3</v>
      </c>
      <c r="G4798" t="s">
        <v>1139</v>
      </c>
      <c r="H4798" t="str">
        <f>VLOOKUP(E4798,GDD!$A$2:$B$57,2)</f>
        <v>0-650</v>
      </c>
      <c r="I4798" cm="1">
        <f t="array" ref="I4798">IF(H4798="0-650",1,IF(H4798="650-900",2,IF(H4798="900+",3,NA)))</f>
        <v>1</v>
      </c>
      <c r="J4798">
        <v>4.9079374183842202</v>
      </c>
      <c r="K4798">
        <v>16.515632230661002</v>
      </c>
      <c r="L4798">
        <v>0.47132119336625899</v>
      </c>
    </row>
    <row r="4799" spans="1:12" x14ac:dyDescent="0.2">
      <c r="A4799" t="s">
        <v>5401</v>
      </c>
      <c r="B4799" t="str">
        <f t="shared" si="203"/>
        <v>pcanopy_cover_10p</v>
      </c>
      <c r="C4799">
        <f>VLOOKUP(B4799,GDD!$D$1:$E$31,2)</f>
        <v>9</v>
      </c>
      <c r="D4799" t="s">
        <v>6180</v>
      </c>
      <c r="E4799" s="2">
        <v>20210702</v>
      </c>
      <c r="F4799" t="str">
        <f t="shared" si="204"/>
        <v>RS3</v>
      </c>
      <c r="G4799" t="s">
        <v>1139</v>
      </c>
      <c r="H4799" t="str">
        <f>VLOOKUP(E4799,GDD!$A$2:$B$57,2)</f>
        <v>0-650</v>
      </c>
      <c r="I4799" cm="1">
        <f t="array" ref="I4799">IF(H4799="0-650",1,IF(H4799="650-900",2,IF(H4799="900+",3,NA)))</f>
        <v>1</v>
      </c>
      <c r="J4799">
        <v>5.8678884394098203</v>
      </c>
      <c r="K4799">
        <v>18.182434611151798</v>
      </c>
      <c r="L4799">
        <v>0.49191349023692998</v>
      </c>
    </row>
    <row r="4800" spans="1:12" x14ac:dyDescent="0.2">
      <c r="A4800" t="s">
        <v>5402</v>
      </c>
      <c r="B4800" t="str">
        <f t="shared" si="203"/>
        <v>canopy_cover_20p</v>
      </c>
      <c r="C4800">
        <f>VLOOKUP(B4800,GDD!$D$1:$E$31,2)</f>
        <v>10</v>
      </c>
      <c r="D4800" t="s">
        <v>6180</v>
      </c>
      <c r="E4800" s="2">
        <v>20210702</v>
      </c>
      <c r="F4800" t="str">
        <f t="shared" si="204"/>
        <v>RS3</v>
      </c>
      <c r="G4800" t="s">
        <v>1139</v>
      </c>
      <c r="H4800" t="str">
        <f>VLOOKUP(E4800,GDD!$A$2:$B$57,2)</f>
        <v>0-650</v>
      </c>
      <c r="I4800" cm="1">
        <f t="array" ref="I4800">IF(H4800="0-650",1,IF(H4800="650-900",2,IF(H4800="900+",3,NA)))</f>
        <v>1</v>
      </c>
      <c r="J4800">
        <v>8.6453578333712393</v>
      </c>
      <c r="K4800">
        <v>19.9915204820635</v>
      </c>
      <c r="L4800">
        <v>0.564716573443375</v>
      </c>
    </row>
    <row r="4801" spans="1:12" x14ac:dyDescent="0.2">
      <c r="A4801" t="s">
        <v>5403</v>
      </c>
      <c r="B4801" t="str">
        <f t="shared" si="203"/>
        <v>canopy_cover_30p</v>
      </c>
      <c r="C4801">
        <f>VLOOKUP(B4801,GDD!$D$1:$E$31,2)</f>
        <v>11</v>
      </c>
      <c r="D4801" t="s">
        <v>6180</v>
      </c>
      <c r="E4801" s="2">
        <v>20210702</v>
      </c>
      <c r="F4801" t="str">
        <f t="shared" si="204"/>
        <v>RS3</v>
      </c>
      <c r="G4801" t="s">
        <v>1139</v>
      </c>
      <c r="H4801" t="str">
        <f>VLOOKUP(E4801,GDD!$A$2:$B$57,2)</f>
        <v>0-650</v>
      </c>
      <c r="I4801" cm="1">
        <f t="array" ref="I4801">IF(H4801="0-650",1,IF(H4801="650-900",2,IF(H4801="900+",3,NA)))</f>
        <v>1</v>
      </c>
      <c r="J4801">
        <v>10.4743245972398</v>
      </c>
      <c r="K4801">
        <v>21.279957167470101</v>
      </c>
      <c r="L4801">
        <v>0.59622820248937802</v>
      </c>
    </row>
    <row r="4802" spans="1:12" x14ac:dyDescent="0.2">
      <c r="A4802" t="s">
        <v>5404</v>
      </c>
      <c r="B4802" t="str">
        <f t="shared" si="203"/>
        <v>canopy_cover_40p</v>
      </c>
      <c r="C4802">
        <f>VLOOKUP(B4802,GDD!$D$1:$E$31,2)</f>
        <v>12</v>
      </c>
      <c r="D4802" t="s">
        <v>6180</v>
      </c>
      <c r="E4802" s="2">
        <v>20210702</v>
      </c>
      <c r="F4802" t="str">
        <f t="shared" si="204"/>
        <v>RS3</v>
      </c>
      <c r="G4802" t="s">
        <v>1139</v>
      </c>
      <c r="H4802" t="str">
        <f>VLOOKUP(E4802,GDD!$A$2:$B$57,2)</f>
        <v>0-650</v>
      </c>
      <c r="I4802" cm="1">
        <f t="array" ref="I4802">IF(H4802="0-650",1,IF(H4802="650-900",2,IF(H4802="900+",3,NA)))</f>
        <v>1</v>
      </c>
      <c r="J4802">
        <v>13.986711600473299</v>
      </c>
      <c r="K4802">
        <v>22.1466775758255</v>
      </c>
      <c r="L4802">
        <v>0.65453472486667497</v>
      </c>
    </row>
    <row r="4803" spans="1:12" x14ac:dyDescent="0.2">
      <c r="A4803" t="s">
        <v>5405</v>
      </c>
      <c r="B4803" t="str">
        <f t="shared" si="203"/>
        <v>canopy_cover_50p</v>
      </c>
      <c r="C4803">
        <f>VLOOKUP(B4803,GDD!$D$1:$E$31,2)</f>
        <v>13</v>
      </c>
      <c r="D4803" t="s">
        <v>6180</v>
      </c>
      <c r="E4803" s="2">
        <v>20210702</v>
      </c>
      <c r="F4803" t="str">
        <f t="shared" si="204"/>
        <v>RS3</v>
      </c>
      <c r="G4803" t="s">
        <v>1139</v>
      </c>
      <c r="H4803" t="str">
        <f>VLOOKUP(E4803,GDD!$A$2:$B$57,2)</f>
        <v>0-650</v>
      </c>
      <c r="I4803" cm="1">
        <f t="array" ref="I4803">IF(H4803="0-650",1,IF(H4803="650-900",2,IF(H4803="900+",3,NA)))</f>
        <v>1</v>
      </c>
      <c r="J4803">
        <v>20.6874879743817</v>
      </c>
      <c r="K4803">
        <v>24.293262501144302</v>
      </c>
      <c r="L4803">
        <v>0.71868382668932895</v>
      </c>
    </row>
    <row r="4804" spans="1:12" x14ac:dyDescent="0.2">
      <c r="A4804" t="s">
        <v>5406</v>
      </c>
      <c r="B4804" t="str">
        <f t="shared" si="203"/>
        <v>canopy_cover_75p</v>
      </c>
      <c r="C4804">
        <f>VLOOKUP(B4804,GDD!$D$1:$E$31,2)</f>
        <v>14</v>
      </c>
      <c r="D4804" t="s">
        <v>6180</v>
      </c>
      <c r="E4804" s="2">
        <v>20210702</v>
      </c>
      <c r="F4804" t="str">
        <f t="shared" si="204"/>
        <v>RS3</v>
      </c>
      <c r="G4804" t="s">
        <v>1139</v>
      </c>
      <c r="H4804" t="str">
        <f>VLOOKUP(E4804,GDD!$A$2:$B$57,2)</f>
        <v>0-650</v>
      </c>
      <c r="I4804" cm="1">
        <f t="array" ref="I4804">IF(H4804="0-650",1,IF(H4804="650-900",2,IF(H4804="900+",3,NA)))</f>
        <v>1</v>
      </c>
      <c r="J4804">
        <v>74.105992792981496</v>
      </c>
      <c r="K4804">
        <v>28.233836616072701</v>
      </c>
      <c r="L4804">
        <v>0.88731338219747402</v>
      </c>
    </row>
    <row r="4805" spans="1:12" x14ac:dyDescent="0.2">
      <c r="A4805" t="s">
        <v>5407</v>
      </c>
      <c r="B4805" t="str">
        <f t="shared" si="203"/>
        <v>standard_deviation_ht</v>
      </c>
      <c r="C4805">
        <f>VLOOKUP(B4805,GDD!$D$1:$E$31,2)</f>
        <v>15</v>
      </c>
      <c r="D4805" t="s">
        <v>6180</v>
      </c>
      <c r="E4805" s="2">
        <v>20210702</v>
      </c>
      <c r="F4805" t="str">
        <f t="shared" si="204"/>
        <v>RS3</v>
      </c>
      <c r="G4805" t="s">
        <v>1139</v>
      </c>
      <c r="H4805" t="str">
        <f>VLOOKUP(E4805,GDD!$A$2:$B$57,2)</f>
        <v>0-650</v>
      </c>
      <c r="I4805" cm="1">
        <f t="array" ref="I4805">IF(H4805="0-650",1,IF(H4805="650-900",2,IF(H4805="900+",3,NA)))</f>
        <v>1</v>
      </c>
      <c r="J4805" s="1">
        <v>3.5177804754560698E-5</v>
      </c>
      <c r="K4805">
        <v>4.9740229423295796E-4</v>
      </c>
      <c r="L4805">
        <v>0.17503261587677199</v>
      </c>
    </row>
    <row r="4806" spans="1:12" x14ac:dyDescent="0.2">
      <c r="A4806" t="s">
        <v>5408</v>
      </c>
      <c r="B4806" t="str">
        <f t="shared" si="203"/>
        <v>quadratic_mean_ht</v>
      </c>
      <c r="C4806">
        <f>VLOOKUP(B4806,GDD!$D$1:$E$31,2)</f>
        <v>16</v>
      </c>
      <c r="D4806" t="s">
        <v>6180</v>
      </c>
      <c r="E4806" s="2">
        <v>20210702</v>
      </c>
      <c r="F4806" t="str">
        <f t="shared" si="204"/>
        <v>RS3</v>
      </c>
      <c r="G4806" t="s">
        <v>1139</v>
      </c>
      <c r="H4806" t="str">
        <f>VLOOKUP(E4806,GDD!$A$2:$B$57,2)</f>
        <v>0-650</v>
      </c>
      <c r="I4806" cm="1">
        <f t="array" ref="I4806">IF(H4806="0-650",1,IF(H4806="650-900",2,IF(H4806="900+",3,NA)))</f>
        <v>1</v>
      </c>
      <c r="J4806">
        <v>3.2985335707794001E-3</v>
      </c>
      <c r="K4806">
        <v>1.35853692746182E-3</v>
      </c>
      <c r="L4806">
        <v>0.87928555959211097</v>
      </c>
    </row>
    <row r="4807" spans="1:12" x14ac:dyDescent="0.2">
      <c r="A4807" t="s">
        <v>5409</v>
      </c>
      <c r="B4807" t="str">
        <f t="shared" si="203"/>
        <v>skewness_ht</v>
      </c>
      <c r="C4807">
        <f>VLOOKUP(B4807,GDD!$D$1:$E$31,2)</f>
        <v>17</v>
      </c>
      <c r="D4807" t="s">
        <v>6180</v>
      </c>
      <c r="E4807" s="2">
        <v>20210702</v>
      </c>
      <c r="F4807" t="str">
        <f t="shared" si="204"/>
        <v>RS3</v>
      </c>
      <c r="G4807" t="s">
        <v>1139</v>
      </c>
      <c r="H4807" t="str">
        <f>VLOOKUP(E4807,GDD!$A$2:$B$57,2)</f>
        <v>0-650</v>
      </c>
      <c r="I4807" cm="1">
        <f t="array" ref="I4807">IF(H4807="0-650",1,IF(H4807="650-900",2,IF(H4807="900+",3,NA)))</f>
        <v>1</v>
      </c>
      <c r="J4807">
        <v>5.7197216412545999E-2</v>
      </c>
      <c r="K4807">
        <v>2.93715023084496E-2</v>
      </c>
      <c r="L4807">
        <v>0.853846329128085</v>
      </c>
    </row>
    <row r="4808" spans="1:12" x14ac:dyDescent="0.2">
      <c r="A4808" t="s">
        <v>5410</v>
      </c>
      <c r="B4808" t="str">
        <f t="shared" si="203"/>
        <v>kurtosis_ht</v>
      </c>
      <c r="C4808">
        <f>VLOOKUP(B4808,GDD!$D$1:$E$31,2)</f>
        <v>18</v>
      </c>
      <c r="D4808" t="s">
        <v>6180</v>
      </c>
      <c r="E4808" s="2">
        <v>20210702</v>
      </c>
      <c r="F4808" t="str">
        <f t="shared" si="204"/>
        <v>RS3</v>
      </c>
      <c r="G4808" t="s">
        <v>1139</v>
      </c>
      <c r="H4808" t="str">
        <f>VLOOKUP(E4808,GDD!$A$2:$B$57,2)</f>
        <v>0-650</v>
      </c>
      <c r="I4808" cm="1">
        <f t="array" ref="I4808">IF(H4808="0-650",1,IF(H4808="650-900",2,IF(H4808="900+",3,NA)))</f>
        <v>1</v>
      </c>
      <c r="J4808">
        <v>0.91033408319009401</v>
      </c>
      <c r="K4808">
        <v>0.66679946248180999</v>
      </c>
      <c r="L4808">
        <v>0.80375562820024105</v>
      </c>
    </row>
    <row r="4809" spans="1:12" x14ac:dyDescent="0.2">
      <c r="A4809" t="s">
        <v>5411</v>
      </c>
      <c r="B4809" t="str">
        <f t="shared" si="203"/>
        <v>variation_ht</v>
      </c>
      <c r="C4809">
        <f>VLOOKUP(B4809,GDD!$D$1:$E$31,2)</f>
        <v>19</v>
      </c>
      <c r="D4809" t="s">
        <v>6180</v>
      </c>
      <c r="E4809" s="2">
        <v>20210702</v>
      </c>
      <c r="F4809" t="str">
        <f t="shared" si="204"/>
        <v>RS3</v>
      </c>
      <c r="G4809" t="s">
        <v>1139</v>
      </c>
      <c r="H4809" t="str">
        <f>VLOOKUP(E4809,GDD!$A$2:$B$57,2)</f>
        <v>0-650</v>
      </c>
      <c r="I4809" cm="1">
        <f t="array" ref="I4809">IF(H4809="0-650",1,IF(H4809="650-900",2,IF(H4809="900+",3,NA)))</f>
        <v>1</v>
      </c>
      <c r="J4809">
        <v>7.85096521833608E-4</v>
      </c>
      <c r="K4809">
        <v>1.36996191920256E-3</v>
      </c>
      <c r="L4809">
        <v>0.63224981593111296</v>
      </c>
    </row>
    <row r="4810" spans="1:12" x14ac:dyDescent="0.2">
      <c r="A4810" t="s">
        <v>5412</v>
      </c>
      <c r="B4810" t="str">
        <f t="shared" si="203"/>
        <v>plot_volume</v>
      </c>
      <c r="C4810">
        <f>VLOOKUP(B4810,GDD!$D$1:$E$31,2)</f>
        <v>20</v>
      </c>
      <c r="D4810" t="s">
        <v>6180</v>
      </c>
      <c r="E4810" s="2">
        <v>20210702</v>
      </c>
      <c r="F4810" t="str">
        <f t="shared" si="204"/>
        <v>RS3</v>
      </c>
      <c r="G4810" t="s">
        <v>1139</v>
      </c>
      <c r="H4810" t="str">
        <f>VLOOKUP(E4810,GDD!$A$2:$B$57,2)</f>
        <v>0-650</v>
      </c>
      <c r="I4810" cm="1">
        <f t="array" ref="I4810">IF(H4810="0-650",1,IF(H4810="650-900",2,IF(H4810="900+",3,NA)))</f>
        <v>1</v>
      </c>
      <c r="J4810" s="1">
        <v>1.1415958959285701E-6</v>
      </c>
      <c r="K4810" s="1">
        <v>1.40331198340206E-6</v>
      </c>
      <c r="L4810">
        <v>0.70934486050971901</v>
      </c>
    </row>
    <row r="4811" spans="1:12" x14ac:dyDescent="0.2">
      <c r="A4811" t="s">
        <v>5413</v>
      </c>
      <c r="B4811" t="str">
        <f t="shared" si="203"/>
        <v>height_30p</v>
      </c>
      <c r="C4811">
        <f>VLOOKUP(B4811,GDD!$D$1:$E$31,2)</f>
        <v>2</v>
      </c>
      <c r="D4811" t="s">
        <v>6180</v>
      </c>
      <c r="E4811" s="2">
        <v>20210723</v>
      </c>
      <c r="F4811" t="str">
        <f t="shared" si="204"/>
        <v>RS3</v>
      </c>
      <c r="G4811" t="s">
        <v>1139</v>
      </c>
      <c r="H4811" t="str">
        <f>VLOOKUP(E4811,GDD!$A$2:$B$57,2)</f>
        <v>650-900</v>
      </c>
      <c r="I4811" cm="1">
        <f t="array" ref="I4811">IF(H4811="0-650",1,IF(H4811="650-900",2,IF(H4811="900+",3,NA)))</f>
        <v>2</v>
      </c>
      <c r="J4811">
        <v>3.2244354742743703E-2</v>
      </c>
      <c r="K4811">
        <v>1.01190290331981E-2</v>
      </c>
      <c r="L4811">
        <v>0.905298729071779</v>
      </c>
    </row>
    <row r="4812" spans="1:12" x14ac:dyDescent="0.2">
      <c r="A4812" t="s">
        <v>5414</v>
      </c>
      <c r="B4812" t="str">
        <f t="shared" si="203"/>
        <v>height_50p</v>
      </c>
      <c r="C4812">
        <f>VLOOKUP(B4812,GDD!$D$1:$E$31,2)</f>
        <v>3</v>
      </c>
      <c r="D4812" t="s">
        <v>6180</v>
      </c>
      <c r="E4812" s="2">
        <v>20210723</v>
      </c>
      <c r="F4812" t="str">
        <f t="shared" si="204"/>
        <v>RS3</v>
      </c>
      <c r="G4812" t="s">
        <v>1139</v>
      </c>
      <c r="H4812" t="str">
        <f>VLOOKUP(E4812,GDD!$A$2:$B$57,2)</f>
        <v>650-900</v>
      </c>
      <c r="I4812" cm="1">
        <f t="array" ref="I4812">IF(H4812="0-650",1,IF(H4812="650-900",2,IF(H4812="900+",3,NA)))</f>
        <v>2</v>
      </c>
      <c r="J4812">
        <v>3.3184999017785599E-2</v>
      </c>
      <c r="K4812">
        <v>7.0371289316820598E-3</v>
      </c>
      <c r="L4812">
        <v>0.93398078078797497</v>
      </c>
    </row>
    <row r="4813" spans="1:12" x14ac:dyDescent="0.2">
      <c r="A4813" t="s">
        <v>5415</v>
      </c>
      <c r="B4813" t="str">
        <f t="shared" si="203"/>
        <v>height_70p</v>
      </c>
      <c r="C4813">
        <f>VLOOKUP(B4813,GDD!$D$1:$E$31,2)</f>
        <v>4</v>
      </c>
      <c r="D4813" t="s">
        <v>6180</v>
      </c>
      <c r="E4813" s="2">
        <v>20210723</v>
      </c>
      <c r="F4813" t="str">
        <f t="shared" si="204"/>
        <v>RS3</v>
      </c>
      <c r="G4813" t="s">
        <v>1139</v>
      </c>
      <c r="H4813" t="str">
        <f>VLOOKUP(E4813,GDD!$A$2:$B$57,2)</f>
        <v>650-900</v>
      </c>
      <c r="I4813" cm="1">
        <f t="array" ref="I4813">IF(H4813="0-650",1,IF(H4813="650-900",2,IF(H4813="900+",3,NA)))</f>
        <v>2</v>
      </c>
      <c r="J4813">
        <v>2.53114009170585E-2</v>
      </c>
      <c r="K4813">
        <v>4.7150047455028904E-3</v>
      </c>
      <c r="L4813">
        <v>0.941536874423756</v>
      </c>
    </row>
    <row r="4814" spans="1:12" x14ac:dyDescent="0.2">
      <c r="A4814" t="s">
        <v>5416</v>
      </c>
      <c r="B4814" t="str">
        <f t="shared" si="203"/>
        <v>height_90p</v>
      </c>
      <c r="C4814">
        <f>VLOOKUP(B4814,GDD!$D$1:$E$31,2)</f>
        <v>5</v>
      </c>
      <c r="D4814" t="s">
        <v>6180</v>
      </c>
      <c r="E4814" s="2">
        <v>20210723</v>
      </c>
      <c r="F4814" t="str">
        <f t="shared" si="204"/>
        <v>RS3</v>
      </c>
      <c r="G4814" t="s">
        <v>1139</v>
      </c>
      <c r="H4814" t="str">
        <f>VLOOKUP(E4814,GDD!$A$2:$B$57,2)</f>
        <v>650-900</v>
      </c>
      <c r="I4814" cm="1">
        <f t="array" ref="I4814">IF(H4814="0-650",1,IF(H4814="650-900",2,IF(H4814="900+",3,NA)))</f>
        <v>2</v>
      </c>
      <c r="J4814">
        <v>1.7007824192984002E-2</v>
      </c>
      <c r="K4814">
        <v>5.5066277012713596E-3</v>
      </c>
      <c r="L4814">
        <v>0.90258945811214497</v>
      </c>
    </row>
    <row r="4815" spans="1:12" x14ac:dyDescent="0.2">
      <c r="A4815" t="s">
        <v>5417</v>
      </c>
      <c r="B4815" t="str">
        <f t="shared" si="203"/>
        <v>height_95p</v>
      </c>
      <c r="C4815">
        <f>VLOOKUP(B4815,GDD!$D$1:$E$31,2)</f>
        <v>6</v>
      </c>
      <c r="D4815" t="s">
        <v>6180</v>
      </c>
      <c r="E4815" s="2">
        <v>20210723</v>
      </c>
      <c r="F4815" t="str">
        <f t="shared" si="204"/>
        <v>RS3</v>
      </c>
      <c r="G4815" t="s">
        <v>1139</v>
      </c>
      <c r="H4815" t="str">
        <f>VLOOKUP(E4815,GDD!$A$2:$B$57,2)</f>
        <v>650-900</v>
      </c>
      <c r="I4815" cm="1">
        <f t="array" ref="I4815">IF(H4815="0-650",1,IF(H4815="650-900",2,IF(H4815="900+",3,NA)))</f>
        <v>2</v>
      </c>
      <c r="J4815">
        <v>1.21031350346464E-2</v>
      </c>
      <c r="K4815">
        <v>5.4425461441586897E-3</v>
      </c>
      <c r="L4815">
        <v>0.86964570561461696</v>
      </c>
    </row>
    <row r="4816" spans="1:12" x14ac:dyDescent="0.2">
      <c r="A4816" t="s">
        <v>5418</v>
      </c>
      <c r="B4816" t="str">
        <f t="shared" si="203"/>
        <v>height_99p</v>
      </c>
      <c r="C4816">
        <f>VLOOKUP(B4816,GDD!$D$1:$E$31,2)</f>
        <v>7</v>
      </c>
      <c r="D4816" t="s">
        <v>6180</v>
      </c>
      <c r="E4816" s="2">
        <v>20210723</v>
      </c>
      <c r="F4816" t="str">
        <f t="shared" si="204"/>
        <v>RS3</v>
      </c>
      <c r="G4816" t="s">
        <v>1139</v>
      </c>
      <c r="H4816" t="str">
        <f>VLOOKUP(E4816,GDD!$A$2:$B$57,2)</f>
        <v>650-900</v>
      </c>
      <c r="I4816" cm="1">
        <f t="array" ref="I4816">IF(H4816="0-650",1,IF(H4816="650-900",2,IF(H4816="900+",3,NA)))</f>
        <v>2</v>
      </c>
      <c r="J4816">
        <v>8.3583215240099398E-3</v>
      </c>
      <c r="K4816">
        <v>5.4102615373940299E-3</v>
      </c>
      <c r="L4816">
        <v>0.82252841038559499</v>
      </c>
    </row>
    <row r="4817" spans="1:12" x14ac:dyDescent="0.2">
      <c r="A4817" t="s">
        <v>5419</v>
      </c>
      <c r="B4817" t="str">
        <f t="shared" si="203"/>
        <v>canopy_cover_5p</v>
      </c>
      <c r="C4817">
        <f>VLOOKUP(B4817,GDD!$D$1:$E$31,2)</f>
        <v>8</v>
      </c>
      <c r="D4817" t="s">
        <v>6180</v>
      </c>
      <c r="E4817" s="2">
        <v>20210723</v>
      </c>
      <c r="F4817" t="str">
        <f t="shared" si="204"/>
        <v>RS3</v>
      </c>
      <c r="G4817" t="s">
        <v>1139</v>
      </c>
      <c r="H4817" t="str">
        <f>VLOOKUP(E4817,GDD!$A$2:$B$57,2)</f>
        <v>650-900</v>
      </c>
      <c r="I4817" cm="1">
        <f t="array" ref="I4817">IF(H4817="0-650",1,IF(H4817="650-900",2,IF(H4817="900+",3,NA)))</f>
        <v>2</v>
      </c>
      <c r="J4817">
        <v>0</v>
      </c>
      <c r="K4817">
        <v>6.8534770833333303</v>
      </c>
      <c r="L4817">
        <v>0</v>
      </c>
    </row>
    <row r="4818" spans="1:12" x14ac:dyDescent="0.2">
      <c r="A4818" t="s">
        <v>5420</v>
      </c>
      <c r="B4818" t="str">
        <f t="shared" si="203"/>
        <v>pcanopy_cover_10p</v>
      </c>
      <c r="C4818">
        <f>VLOOKUP(B4818,GDD!$D$1:$E$31,2)</f>
        <v>9</v>
      </c>
      <c r="D4818" t="s">
        <v>6180</v>
      </c>
      <c r="E4818" s="2">
        <v>20210723</v>
      </c>
      <c r="F4818" t="str">
        <f t="shared" si="204"/>
        <v>RS3</v>
      </c>
      <c r="G4818" t="s">
        <v>1139</v>
      </c>
      <c r="H4818" t="str">
        <f>VLOOKUP(E4818,GDD!$A$2:$B$57,2)</f>
        <v>650-900</v>
      </c>
      <c r="I4818" cm="1">
        <f t="array" ref="I4818">IF(H4818="0-650",1,IF(H4818="650-900",2,IF(H4818="900+",3,NA)))</f>
        <v>2</v>
      </c>
      <c r="J4818">
        <v>0</v>
      </c>
      <c r="K4818">
        <v>7.5190551005747102</v>
      </c>
      <c r="L4818">
        <v>0</v>
      </c>
    </row>
    <row r="4819" spans="1:12" x14ac:dyDescent="0.2">
      <c r="A4819" t="s">
        <v>5421</v>
      </c>
      <c r="B4819" t="str">
        <f t="shared" si="203"/>
        <v>canopy_cover_20p</v>
      </c>
      <c r="C4819">
        <f>VLOOKUP(B4819,GDD!$D$1:$E$31,2)</f>
        <v>10</v>
      </c>
      <c r="D4819" t="s">
        <v>6180</v>
      </c>
      <c r="E4819" s="2">
        <v>20210723</v>
      </c>
      <c r="F4819" t="str">
        <f t="shared" si="204"/>
        <v>RS3</v>
      </c>
      <c r="G4819" t="s">
        <v>1139</v>
      </c>
      <c r="H4819" t="str">
        <f>VLOOKUP(E4819,GDD!$A$2:$B$57,2)</f>
        <v>650-900</v>
      </c>
      <c r="I4819" cm="1">
        <f t="array" ref="I4819">IF(H4819="0-650",1,IF(H4819="650-900",2,IF(H4819="900+",3,NA)))</f>
        <v>2</v>
      </c>
      <c r="J4819">
        <v>0</v>
      </c>
      <c r="K4819">
        <v>8.6639863936781705</v>
      </c>
      <c r="L4819">
        <v>0</v>
      </c>
    </row>
    <row r="4820" spans="1:12" x14ac:dyDescent="0.2">
      <c r="A4820" t="s">
        <v>5422</v>
      </c>
      <c r="B4820" t="str">
        <f t="shared" si="203"/>
        <v>canopy_cover_30p</v>
      </c>
      <c r="C4820">
        <f>VLOOKUP(B4820,GDD!$D$1:$E$31,2)</f>
        <v>11</v>
      </c>
      <c r="D4820" t="s">
        <v>6180</v>
      </c>
      <c r="E4820" s="2">
        <v>20210723</v>
      </c>
      <c r="F4820" t="str">
        <f t="shared" si="204"/>
        <v>RS3</v>
      </c>
      <c r="G4820" t="s">
        <v>1139</v>
      </c>
      <c r="H4820" t="str">
        <f>VLOOKUP(E4820,GDD!$A$2:$B$57,2)</f>
        <v>650-900</v>
      </c>
      <c r="I4820" cm="1">
        <f t="array" ref="I4820">IF(H4820="0-650",1,IF(H4820="650-900",2,IF(H4820="900+",3,NA)))</f>
        <v>2</v>
      </c>
      <c r="J4820">
        <v>1.29698235111312</v>
      </c>
      <c r="K4820">
        <v>10.845843925449399</v>
      </c>
      <c r="L4820">
        <v>0.26402946604452399</v>
      </c>
    </row>
    <row r="4821" spans="1:12" x14ac:dyDescent="0.2">
      <c r="A4821" t="s">
        <v>5423</v>
      </c>
      <c r="B4821" t="str">
        <f t="shared" si="203"/>
        <v>canopy_cover_40p</v>
      </c>
      <c r="C4821">
        <f>VLOOKUP(B4821,GDD!$D$1:$E$31,2)</f>
        <v>12</v>
      </c>
      <c r="D4821" t="s">
        <v>6180</v>
      </c>
      <c r="E4821" s="2">
        <v>20210723</v>
      </c>
      <c r="F4821" t="str">
        <f t="shared" si="204"/>
        <v>RS3</v>
      </c>
      <c r="G4821" t="s">
        <v>1139</v>
      </c>
      <c r="H4821" t="str">
        <f>VLOOKUP(E4821,GDD!$A$2:$B$57,2)</f>
        <v>650-900</v>
      </c>
      <c r="I4821" cm="1">
        <f t="array" ref="I4821">IF(H4821="0-650",1,IF(H4821="650-900",2,IF(H4821="900+",3,NA)))</f>
        <v>2</v>
      </c>
      <c r="J4821">
        <v>6.2779069159557501</v>
      </c>
      <c r="K4821">
        <v>14.7818301038134</v>
      </c>
      <c r="L4821">
        <v>0.56026809826695601</v>
      </c>
    </row>
    <row r="4822" spans="1:12" x14ac:dyDescent="0.2">
      <c r="A4822" t="s">
        <v>5424</v>
      </c>
      <c r="B4822" t="str">
        <f t="shared" si="203"/>
        <v>canopy_cover_50p</v>
      </c>
      <c r="C4822">
        <f>VLOOKUP(B4822,GDD!$D$1:$E$31,2)</f>
        <v>13</v>
      </c>
      <c r="D4822" t="s">
        <v>6180</v>
      </c>
      <c r="E4822" s="2">
        <v>20210723</v>
      </c>
      <c r="F4822" t="str">
        <f t="shared" si="204"/>
        <v>RS3</v>
      </c>
      <c r="G4822" t="s">
        <v>1139</v>
      </c>
      <c r="H4822" t="str">
        <f>VLOOKUP(E4822,GDD!$A$2:$B$57,2)</f>
        <v>650-900</v>
      </c>
      <c r="I4822" cm="1">
        <f t="array" ref="I4822">IF(H4822="0-650",1,IF(H4822="650-900",2,IF(H4822="900+",3,NA)))</f>
        <v>2</v>
      </c>
      <c r="J4822">
        <v>19.149491771496699</v>
      </c>
      <c r="K4822">
        <v>20.4388089353738</v>
      </c>
      <c r="L4822">
        <v>0.73758477866803496</v>
      </c>
    </row>
    <row r="4823" spans="1:12" x14ac:dyDescent="0.2">
      <c r="A4823" t="s">
        <v>5425</v>
      </c>
      <c r="B4823" t="str">
        <f t="shared" si="203"/>
        <v>canopy_cover_75p</v>
      </c>
      <c r="C4823">
        <f>VLOOKUP(B4823,GDD!$D$1:$E$31,2)</f>
        <v>14</v>
      </c>
      <c r="D4823" t="s">
        <v>6180</v>
      </c>
      <c r="E4823" s="2">
        <v>20210723</v>
      </c>
      <c r="F4823" t="str">
        <f t="shared" si="204"/>
        <v>RS3</v>
      </c>
      <c r="G4823" t="s">
        <v>1139</v>
      </c>
      <c r="H4823" t="str">
        <f>VLOOKUP(E4823,GDD!$A$2:$B$57,2)</f>
        <v>650-900</v>
      </c>
      <c r="I4823" cm="1">
        <f t="array" ref="I4823">IF(H4823="0-650",1,IF(H4823="650-900",2,IF(H4823="900+",3,NA)))</f>
        <v>2</v>
      </c>
      <c r="J4823">
        <v>134.245304336488</v>
      </c>
      <c r="K4823">
        <v>33.830246188987097</v>
      </c>
      <c r="L4823">
        <v>0.92250831752259399</v>
      </c>
    </row>
    <row r="4824" spans="1:12" x14ac:dyDescent="0.2">
      <c r="A4824" t="s">
        <v>5426</v>
      </c>
      <c r="B4824" t="str">
        <f t="shared" si="203"/>
        <v>standard_deviation_ht</v>
      </c>
      <c r="C4824">
        <f>VLOOKUP(B4824,GDD!$D$1:$E$31,2)</f>
        <v>15</v>
      </c>
      <c r="D4824" t="s">
        <v>6180</v>
      </c>
      <c r="E4824" s="2">
        <v>20210723</v>
      </c>
      <c r="F4824" t="str">
        <f t="shared" si="204"/>
        <v>RS3</v>
      </c>
      <c r="G4824" t="s">
        <v>1139</v>
      </c>
      <c r="H4824" t="str">
        <f>VLOOKUP(E4824,GDD!$A$2:$B$57,2)</f>
        <v>650-900</v>
      </c>
      <c r="I4824" cm="1">
        <f t="array" ref="I4824">IF(H4824="0-650",1,IF(H4824="650-900",2,IF(H4824="900+",3,NA)))</f>
        <v>2</v>
      </c>
      <c r="J4824">
        <v>6.813913440198E-4</v>
      </c>
      <c r="K4824">
        <v>1.56988955619281E-3</v>
      </c>
      <c r="L4824">
        <v>0.56561650954458598</v>
      </c>
    </row>
    <row r="4825" spans="1:12" x14ac:dyDescent="0.2">
      <c r="A4825" t="s">
        <v>5427</v>
      </c>
      <c r="B4825" t="str">
        <f t="shared" si="203"/>
        <v>quadratic_mean_ht</v>
      </c>
      <c r="C4825">
        <f>VLOOKUP(B4825,GDD!$D$1:$E$31,2)</f>
        <v>16</v>
      </c>
      <c r="D4825" t="s">
        <v>6180</v>
      </c>
      <c r="E4825" s="2">
        <v>20210723</v>
      </c>
      <c r="F4825" t="str">
        <f t="shared" si="204"/>
        <v>RS3</v>
      </c>
      <c r="G4825" t="s">
        <v>1139</v>
      </c>
      <c r="H4825" t="str">
        <f>VLOOKUP(E4825,GDD!$A$2:$B$57,2)</f>
        <v>650-900</v>
      </c>
      <c r="I4825" cm="1">
        <f t="array" ref="I4825">IF(H4825="0-650",1,IF(H4825="650-900",2,IF(H4825="900+",3,NA)))</f>
        <v>2</v>
      </c>
      <c r="J4825">
        <v>2.2131181226458001E-2</v>
      </c>
      <c r="K4825">
        <v>4.8556344322018604E-3</v>
      </c>
      <c r="L4825">
        <v>0.93184995868165699</v>
      </c>
    </row>
    <row r="4826" spans="1:12" x14ac:dyDescent="0.2">
      <c r="A4826" t="s">
        <v>5428</v>
      </c>
      <c r="B4826" t="str">
        <f t="shared" si="203"/>
        <v>skewness_ht</v>
      </c>
      <c r="C4826">
        <f>VLOOKUP(B4826,GDD!$D$1:$E$31,2)</f>
        <v>17</v>
      </c>
      <c r="D4826" t="s">
        <v>6180</v>
      </c>
      <c r="E4826" s="2">
        <v>20210723</v>
      </c>
      <c r="F4826" t="str">
        <f t="shared" si="204"/>
        <v>RS3</v>
      </c>
      <c r="G4826" t="s">
        <v>1139</v>
      </c>
      <c r="H4826" t="str">
        <f>VLOOKUP(E4826,GDD!$A$2:$B$57,2)</f>
        <v>650-900</v>
      </c>
      <c r="I4826" cm="1">
        <f t="array" ref="I4826">IF(H4826="0-650",1,IF(H4826="650-900",2,IF(H4826="900+",3,NA)))</f>
        <v>2</v>
      </c>
      <c r="J4826">
        <v>9.5277018142789799E-2</v>
      </c>
      <c r="K4826">
        <v>4.1628278888807498E-2</v>
      </c>
      <c r="L4826">
        <v>0.87287496597787795</v>
      </c>
    </row>
    <row r="4827" spans="1:12" x14ac:dyDescent="0.2">
      <c r="A4827" t="s">
        <v>5429</v>
      </c>
      <c r="B4827" t="str">
        <f t="shared" si="203"/>
        <v>kurtosis_ht</v>
      </c>
      <c r="C4827">
        <f>VLOOKUP(B4827,GDD!$D$1:$E$31,2)</f>
        <v>18</v>
      </c>
      <c r="D4827" t="s">
        <v>6180</v>
      </c>
      <c r="E4827" s="2">
        <v>20210723</v>
      </c>
      <c r="F4827" t="str">
        <f t="shared" si="204"/>
        <v>RS3</v>
      </c>
      <c r="G4827" t="s">
        <v>1139</v>
      </c>
      <c r="H4827" t="str">
        <f>VLOOKUP(E4827,GDD!$A$2:$B$57,2)</f>
        <v>650-900</v>
      </c>
      <c r="I4827" cm="1">
        <f t="array" ref="I4827">IF(H4827="0-650",1,IF(H4827="650-900",2,IF(H4827="900+",3,NA)))</f>
        <v>2</v>
      </c>
      <c r="J4827">
        <v>0.55181623785325495</v>
      </c>
      <c r="K4827">
        <v>0.55921966003606804</v>
      </c>
      <c r="L4827">
        <v>0.74749282253573102</v>
      </c>
    </row>
    <row r="4828" spans="1:12" x14ac:dyDescent="0.2">
      <c r="A4828" t="s">
        <v>5430</v>
      </c>
      <c r="B4828" t="str">
        <f t="shared" si="203"/>
        <v>variation_ht</v>
      </c>
      <c r="C4828">
        <f>VLOOKUP(B4828,GDD!$D$1:$E$31,2)</f>
        <v>19</v>
      </c>
      <c r="D4828" t="s">
        <v>6180</v>
      </c>
      <c r="E4828" s="2">
        <v>20210723</v>
      </c>
      <c r="F4828" t="str">
        <f t="shared" si="204"/>
        <v>RS3</v>
      </c>
      <c r="G4828" t="s">
        <v>1139</v>
      </c>
      <c r="H4828" t="str">
        <f>VLOOKUP(E4828,GDD!$A$2:$B$57,2)</f>
        <v>650-900</v>
      </c>
      <c r="I4828" cm="1">
        <f t="array" ref="I4828">IF(H4828="0-650",1,IF(H4828="650-900",2,IF(H4828="900+",3,NA)))</f>
        <v>2</v>
      </c>
      <c r="J4828">
        <v>6.5900603190834604E-4</v>
      </c>
      <c r="K4828">
        <v>6.1526730349002604E-4</v>
      </c>
      <c r="L4828">
        <v>0.76265448870856301</v>
      </c>
    </row>
    <row r="4829" spans="1:12" x14ac:dyDescent="0.2">
      <c r="A4829" t="s">
        <v>5431</v>
      </c>
      <c r="B4829" t="str">
        <f t="shared" si="203"/>
        <v>plot_volume</v>
      </c>
      <c r="C4829">
        <f>VLOOKUP(B4829,GDD!$D$1:$E$31,2)</f>
        <v>20</v>
      </c>
      <c r="D4829" t="s">
        <v>6180</v>
      </c>
      <c r="E4829" s="2">
        <v>20210723</v>
      </c>
      <c r="F4829" t="str">
        <f t="shared" si="204"/>
        <v>RS3</v>
      </c>
      <c r="G4829" t="s">
        <v>1139</v>
      </c>
      <c r="H4829" t="str">
        <f>VLOOKUP(E4829,GDD!$A$2:$B$57,2)</f>
        <v>650-900</v>
      </c>
      <c r="I4829" cm="1">
        <f t="array" ref="I4829">IF(H4829="0-650",1,IF(H4829="650-900",2,IF(H4829="900+",3,NA)))</f>
        <v>2</v>
      </c>
      <c r="J4829" s="1">
        <v>7.6835295907539197E-6</v>
      </c>
      <c r="K4829" s="1">
        <v>5.3541268985073499E-6</v>
      </c>
      <c r="L4829">
        <v>0.81150570346961104</v>
      </c>
    </row>
    <row r="4830" spans="1:12" x14ac:dyDescent="0.2">
      <c r="A4830" t="s">
        <v>5432</v>
      </c>
      <c r="B4830" t="str">
        <f t="shared" si="203"/>
        <v>height_30p</v>
      </c>
      <c r="C4830">
        <f>VLOOKUP(B4830,GDD!$D$1:$E$31,2)</f>
        <v>2</v>
      </c>
      <c r="D4830" t="s">
        <v>6180</v>
      </c>
      <c r="E4830" s="2">
        <v>20210727</v>
      </c>
      <c r="F4830" t="str">
        <f t="shared" si="204"/>
        <v>RS3</v>
      </c>
      <c r="G4830" t="s">
        <v>1139</v>
      </c>
      <c r="H4830" t="str">
        <f>VLOOKUP(E4830,GDD!$A$2:$B$57,2)</f>
        <v>650-900</v>
      </c>
      <c r="I4830" cm="1">
        <f t="array" ref="I4830">IF(H4830="0-650",1,IF(H4830="650-900",2,IF(H4830="900+",3,NA)))</f>
        <v>2</v>
      </c>
      <c r="J4830">
        <v>5.0330087157211198E-2</v>
      </c>
      <c r="K4830">
        <v>1.2787685100622E-2</v>
      </c>
      <c r="L4830">
        <v>0.92192059206835697</v>
      </c>
    </row>
    <row r="4831" spans="1:12" x14ac:dyDescent="0.2">
      <c r="A4831" t="s">
        <v>5433</v>
      </c>
      <c r="B4831" t="str">
        <f t="shared" si="203"/>
        <v>height_50p</v>
      </c>
      <c r="C4831">
        <f>VLOOKUP(B4831,GDD!$D$1:$E$31,2)</f>
        <v>3</v>
      </c>
      <c r="D4831" t="s">
        <v>6180</v>
      </c>
      <c r="E4831" s="2">
        <v>20210727</v>
      </c>
      <c r="F4831" t="str">
        <f t="shared" si="204"/>
        <v>RS3</v>
      </c>
      <c r="G4831" t="s">
        <v>1139</v>
      </c>
      <c r="H4831" t="str">
        <f>VLOOKUP(E4831,GDD!$A$2:$B$57,2)</f>
        <v>650-900</v>
      </c>
      <c r="I4831" cm="1">
        <f t="array" ref="I4831">IF(H4831="0-650",1,IF(H4831="650-900",2,IF(H4831="900+",3,NA)))</f>
        <v>2</v>
      </c>
      <c r="J4831">
        <v>5.68492115888636E-2</v>
      </c>
      <c r="K4831">
        <v>7.0457273866286899E-3</v>
      </c>
      <c r="L4831">
        <v>0.96032662875907504</v>
      </c>
    </row>
    <row r="4832" spans="1:12" x14ac:dyDescent="0.2">
      <c r="A4832" t="s">
        <v>5434</v>
      </c>
      <c r="B4832" t="str">
        <f t="shared" si="203"/>
        <v>height_70p</v>
      </c>
      <c r="C4832">
        <f>VLOOKUP(B4832,GDD!$D$1:$E$31,2)</f>
        <v>4</v>
      </c>
      <c r="D4832" t="s">
        <v>6180</v>
      </c>
      <c r="E4832" s="2">
        <v>20210727</v>
      </c>
      <c r="F4832" t="str">
        <f t="shared" si="204"/>
        <v>RS3</v>
      </c>
      <c r="G4832" t="s">
        <v>1139</v>
      </c>
      <c r="H4832" t="str">
        <f>VLOOKUP(E4832,GDD!$A$2:$B$57,2)</f>
        <v>650-900</v>
      </c>
      <c r="I4832" cm="1">
        <f t="array" ref="I4832">IF(H4832="0-650",1,IF(H4832="650-900",2,IF(H4832="900+",3,NA)))</f>
        <v>2</v>
      </c>
      <c r="J4832">
        <v>5.33946533973274E-2</v>
      </c>
      <c r="K4832">
        <v>5.8866683927396397E-3</v>
      </c>
      <c r="L4832">
        <v>0.96455322387283804</v>
      </c>
    </row>
    <row r="4833" spans="1:12" x14ac:dyDescent="0.2">
      <c r="A4833" t="s">
        <v>5435</v>
      </c>
      <c r="B4833" t="str">
        <f t="shared" si="203"/>
        <v>height_90p</v>
      </c>
      <c r="C4833">
        <f>VLOOKUP(B4833,GDD!$D$1:$E$31,2)</f>
        <v>5</v>
      </c>
      <c r="D4833" t="s">
        <v>6180</v>
      </c>
      <c r="E4833" s="2">
        <v>20210727</v>
      </c>
      <c r="F4833" t="str">
        <f t="shared" si="204"/>
        <v>RS3</v>
      </c>
      <c r="G4833" t="s">
        <v>1139</v>
      </c>
      <c r="H4833" t="str">
        <f>VLOOKUP(E4833,GDD!$A$2:$B$57,2)</f>
        <v>650-900</v>
      </c>
      <c r="I4833" cm="1">
        <f t="array" ref="I4833">IF(H4833="0-650",1,IF(H4833="650-900",2,IF(H4833="900+",3,NA)))</f>
        <v>2</v>
      </c>
      <c r="J4833">
        <v>4.2910810307375501E-2</v>
      </c>
      <c r="K4833">
        <v>8.2983810613085005E-3</v>
      </c>
      <c r="L4833">
        <v>0.93944149537469201</v>
      </c>
    </row>
    <row r="4834" spans="1:12" x14ac:dyDescent="0.2">
      <c r="A4834" t="s">
        <v>5436</v>
      </c>
      <c r="B4834" t="str">
        <f t="shared" si="203"/>
        <v>height_95p</v>
      </c>
      <c r="C4834">
        <f>VLOOKUP(B4834,GDD!$D$1:$E$31,2)</f>
        <v>6</v>
      </c>
      <c r="D4834" t="s">
        <v>6180</v>
      </c>
      <c r="E4834" s="2">
        <v>20210727</v>
      </c>
      <c r="F4834" t="str">
        <f t="shared" si="204"/>
        <v>RS3</v>
      </c>
      <c r="G4834" t="s">
        <v>1139</v>
      </c>
      <c r="H4834" t="str">
        <f>VLOOKUP(E4834,GDD!$A$2:$B$57,2)</f>
        <v>650-900</v>
      </c>
      <c r="I4834" cm="1">
        <f t="array" ref="I4834">IF(H4834="0-650",1,IF(H4834="650-900",2,IF(H4834="900+",3,NA)))</f>
        <v>2</v>
      </c>
      <c r="J4834">
        <v>3.2801382081909899E-2</v>
      </c>
      <c r="K4834">
        <v>8.7404847121671098E-3</v>
      </c>
      <c r="L4834">
        <v>0.91842349323503003</v>
      </c>
    </row>
    <row r="4835" spans="1:12" x14ac:dyDescent="0.2">
      <c r="A4835" t="s">
        <v>5437</v>
      </c>
      <c r="B4835" t="str">
        <f t="shared" si="203"/>
        <v>height_99p</v>
      </c>
      <c r="C4835">
        <f>VLOOKUP(B4835,GDD!$D$1:$E$31,2)</f>
        <v>7</v>
      </c>
      <c r="D4835" t="s">
        <v>6180</v>
      </c>
      <c r="E4835" s="2">
        <v>20210727</v>
      </c>
      <c r="F4835" t="str">
        <f t="shared" si="204"/>
        <v>RS3</v>
      </c>
      <c r="G4835" t="s">
        <v>1139</v>
      </c>
      <c r="H4835" t="str">
        <f>VLOOKUP(E4835,GDD!$A$2:$B$57,2)</f>
        <v>650-900</v>
      </c>
      <c r="I4835" cm="1">
        <f t="array" ref="I4835">IF(H4835="0-650",1,IF(H4835="650-900",2,IF(H4835="900+",3,NA)))</f>
        <v>2</v>
      </c>
      <c r="J4835">
        <v>1.9389468024725399E-2</v>
      </c>
      <c r="K4835">
        <v>9.7228948173279702E-3</v>
      </c>
      <c r="L4835">
        <v>0.85678732067174102</v>
      </c>
    </row>
    <row r="4836" spans="1:12" x14ac:dyDescent="0.2">
      <c r="A4836" t="s">
        <v>5438</v>
      </c>
      <c r="B4836" t="str">
        <f t="shared" si="203"/>
        <v>canopy_cover_5p</v>
      </c>
      <c r="C4836">
        <f>VLOOKUP(B4836,GDD!$D$1:$E$31,2)</f>
        <v>8</v>
      </c>
      <c r="D4836" t="s">
        <v>6180</v>
      </c>
      <c r="E4836" s="2">
        <v>20210727</v>
      </c>
      <c r="F4836" t="str">
        <f t="shared" si="204"/>
        <v>RS3</v>
      </c>
      <c r="G4836" t="s">
        <v>1139</v>
      </c>
      <c r="H4836" t="str">
        <f>VLOOKUP(E4836,GDD!$A$2:$B$57,2)</f>
        <v>650-900</v>
      </c>
      <c r="I4836" cm="1">
        <f t="array" ref="I4836">IF(H4836="0-650",1,IF(H4836="650-900",2,IF(H4836="900+",3,NA)))</f>
        <v>2</v>
      </c>
      <c r="J4836">
        <v>3.9768522607685104E-3</v>
      </c>
      <c r="K4836">
        <v>9.9417432859603405</v>
      </c>
      <c r="L4836">
        <v>1.1986083702154101E-3</v>
      </c>
    </row>
    <row r="4837" spans="1:12" x14ac:dyDescent="0.2">
      <c r="A4837" t="s">
        <v>5439</v>
      </c>
      <c r="B4837" t="str">
        <f t="shared" si="203"/>
        <v>pcanopy_cover_10p</v>
      </c>
      <c r="C4837">
        <f>VLOOKUP(B4837,GDD!$D$1:$E$31,2)</f>
        <v>9</v>
      </c>
      <c r="D4837" t="s">
        <v>6180</v>
      </c>
      <c r="E4837" s="2">
        <v>20210727</v>
      </c>
      <c r="F4837" t="str">
        <f t="shared" si="204"/>
        <v>RS3</v>
      </c>
      <c r="G4837" t="s">
        <v>1139</v>
      </c>
      <c r="H4837" t="str">
        <f>VLOOKUP(E4837,GDD!$A$2:$B$57,2)</f>
        <v>650-900</v>
      </c>
      <c r="I4837" cm="1">
        <f t="array" ref="I4837">IF(H4837="0-650",1,IF(H4837="650-900",2,IF(H4837="900+",3,NA)))</f>
        <v>2</v>
      </c>
      <c r="J4837">
        <v>0.11666797652928899</v>
      </c>
      <c r="K4837">
        <v>10.522172419039</v>
      </c>
      <c r="L4837">
        <v>3.2192628077824803E-2</v>
      </c>
    </row>
    <row r="4838" spans="1:12" x14ac:dyDescent="0.2">
      <c r="A4838" t="s">
        <v>5440</v>
      </c>
      <c r="B4838" t="str">
        <f t="shared" si="203"/>
        <v>canopy_cover_20p</v>
      </c>
      <c r="C4838">
        <f>VLOOKUP(B4838,GDD!$D$1:$E$31,2)</f>
        <v>10</v>
      </c>
      <c r="D4838" t="s">
        <v>6180</v>
      </c>
      <c r="E4838" s="2">
        <v>20210727</v>
      </c>
      <c r="F4838" t="str">
        <f t="shared" si="204"/>
        <v>RS3</v>
      </c>
      <c r="G4838" t="s">
        <v>1139</v>
      </c>
      <c r="H4838" t="str">
        <f>VLOOKUP(E4838,GDD!$A$2:$B$57,2)</f>
        <v>650-900</v>
      </c>
      <c r="I4838" cm="1">
        <f t="array" ref="I4838">IF(H4838="0-650",1,IF(H4838="650-900",2,IF(H4838="900+",3,NA)))</f>
        <v>2</v>
      </c>
      <c r="J4838">
        <v>0.67820881718919301</v>
      </c>
      <c r="K4838">
        <v>11.340948043820701</v>
      </c>
      <c r="L4838">
        <v>0.15211507006813699</v>
      </c>
    </row>
    <row r="4839" spans="1:12" x14ac:dyDescent="0.2">
      <c r="A4839" t="s">
        <v>5441</v>
      </c>
      <c r="B4839" t="str">
        <f t="shared" si="203"/>
        <v>canopy_cover_30p</v>
      </c>
      <c r="C4839">
        <f>VLOOKUP(B4839,GDD!$D$1:$E$31,2)</f>
        <v>11</v>
      </c>
      <c r="D4839" t="s">
        <v>6180</v>
      </c>
      <c r="E4839" s="2">
        <v>20210727</v>
      </c>
      <c r="F4839" t="str">
        <f t="shared" si="204"/>
        <v>RS3</v>
      </c>
      <c r="G4839" t="s">
        <v>1139</v>
      </c>
      <c r="H4839" t="str">
        <f>VLOOKUP(E4839,GDD!$A$2:$B$57,2)</f>
        <v>650-900</v>
      </c>
      <c r="I4839" cm="1">
        <f t="array" ref="I4839">IF(H4839="0-650",1,IF(H4839="650-900",2,IF(H4839="900+",3,NA)))</f>
        <v>2</v>
      </c>
      <c r="J4839">
        <v>3.0376152430247201</v>
      </c>
      <c r="K4839">
        <v>13.3000190844015</v>
      </c>
      <c r="L4839">
        <v>0.40658995647870499</v>
      </c>
    </row>
    <row r="4840" spans="1:12" x14ac:dyDescent="0.2">
      <c r="A4840" t="s">
        <v>5442</v>
      </c>
      <c r="B4840" t="str">
        <f t="shared" si="203"/>
        <v>canopy_cover_40p</v>
      </c>
      <c r="C4840">
        <f>VLOOKUP(B4840,GDD!$D$1:$E$31,2)</f>
        <v>12</v>
      </c>
      <c r="D4840" t="s">
        <v>6180</v>
      </c>
      <c r="E4840" s="2">
        <v>20210727</v>
      </c>
      <c r="F4840" t="str">
        <f t="shared" si="204"/>
        <v>RS3</v>
      </c>
      <c r="G4840" t="s">
        <v>1139</v>
      </c>
      <c r="H4840" t="str">
        <f>VLOOKUP(E4840,GDD!$A$2:$B$57,2)</f>
        <v>650-900</v>
      </c>
      <c r="I4840" cm="1">
        <f t="array" ref="I4840">IF(H4840="0-650",1,IF(H4840="650-900",2,IF(H4840="900+",3,NA)))</f>
        <v>2</v>
      </c>
      <c r="J4840">
        <v>11.2675411889066</v>
      </c>
      <c r="K4840">
        <v>16.301892712958299</v>
      </c>
      <c r="L4840">
        <v>0.67464224937403205</v>
      </c>
    </row>
    <row r="4841" spans="1:12" x14ac:dyDescent="0.2">
      <c r="A4841" t="s">
        <v>5443</v>
      </c>
      <c r="B4841" t="str">
        <f t="shared" si="203"/>
        <v>canopy_cover_50p</v>
      </c>
      <c r="C4841">
        <f>VLOOKUP(B4841,GDD!$D$1:$E$31,2)</f>
        <v>13</v>
      </c>
      <c r="D4841" t="s">
        <v>6180</v>
      </c>
      <c r="E4841" s="2">
        <v>20210727</v>
      </c>
      <c r="F4841" t="str">
        <f t="shared" si="204"/>
        <v>RS3</v>
      </c>
      <c r="G4841" t="s">
        <v>1139</v>
      </c>
      <c r="H4841" t="str">
        <f>VLOOKUP(E4841,GDD!$A$2:$B$57,2)</f>
        <v>650-900</v>
      </c>
      <c r="I4841" cm="1">
        <f t="array" ref="I4841">IF(H4841="0-650",1,IF(H4841="650-900",2,IF(H4841="900+",3,NA)))</f>
        <v>2</v>
      </c>
      <c r="J4841">
        <v>25.918609245842401</v>
      </c>
      <c r="K4841">
        <v>23.847098226177401</v>
      </c>
      <c r="L4841">
        <v>0.76529122562182705</v>
      </c>
    </row>
    <row r="4842" spans="1:12" x14ac:dyDescent="0.2">
      <c r="A4842" t="s">
        <v>5444</v>
      </c>
      <c r="B4842" t="str">
        <f t="shared" si="203"/>
        <v>canopy_cover_75p</v>
      </c>
      <c r="C4842">
        <f>VLOOKUP(B4842,GDD!$D$1:$E$31,2)</f>
        <v>14</v>
      </c>
      <c r="D4842" t="s">
        <v>6180</v>
      </c>
      <c r="E4842" s="2">
        <v>20210727</v>
      </c>
      <c r="F4842" t="str">
        <f t="shared" si="204"/>
        <v>RS3</v>
      </c>
      <c r="G4842" t="s">
        <v>1139</v>
      </c>
      <c r="H4842" t="str">
        <f>VLOOKUP(E4842,GDD!$A$2:$B$57,2)</f>
        <v>650-900</v>
      </c>
      <c r="I4842" cm="1">
        <f t="array" ref="I4842">IF(H4842="0-650",1,IF(H4842="650-900",2,IF(H4842="900+",3,NA)))</f>
        <v>2</v>
      </c>
      <c r="J4842">
        <v>127.792155079029</v>
      </c>
      <c r="K4842">
        <v>34.3661308657001</v>
      </c>
      <c r="L4842">
        <v>0.91773371644091495</v>
      </c>
    </row>
    <row r="4843" spans="1:12" x14ac:dyDescent="0.2">
      <c r="A4843" t="s">
        <v>5445</v>
      </c>
      <c r="B4843" t="str">
        <f t="shared" si="203"/>
        <v>standard_deviation_ht</v>
      </c>
      <c r="C4843">
        <f>VLOOKUP(B4843,GDD!$D$1:$E$31,2)</f>
        <v>15</v>
      </c>
      <c r="D4843" t="s">
        <v>6180</v>
      </c>
      <c r="E4843" s="2">
        <v>20210727</v>
      </c>
      <c r="F4843" t="str">
        <f t="shared" si="204"/>
        <v>RS3</v>
      </c>
      <c r="G4843" t="s">
        <v>1139</v>
      </c>
      <c r="H4843" t="str">
        <f>VLOOKUP(E4843,GDD!$A$2:$B$57,2)</f>
        <v>650-900</v>
      </c>
      <c r="I4843" cm="1">
        <f t="array" ref="I4843">IF(H4843="0-650",1,IF(H4843="650-900",2,IF(H4843="900+",3,NA)))</f>
        <v>2</v>
      </c>
      <c r="J4843">
        <v>5.25412777807509E-4</v>
      </c>
      <c r="K4843">
        <v>1.94324402214622E-3</v>
      </c>
      <c r="L4843">
        <v>0.447860842640255</v>
      </c>
    </row>
    <row r="4844" spans="1:12" x14ac:dyDescent="0.2">
      <c r="A4844" t="s">
        <v>5446</v>
      </c>
      <c r="B4844" t="str">
        <f t="shared" si="203"/>
        <v>quadratic_mean_ht</v>
      </c>
      <c r="C4844">
        <f>VLOOKUP(B4844,GDD!$D$1:$E$31,2)</f>
        <v>16</v>
      </c>
      <c r="D4844" t="s">
        <v>6180</v>
      </c>
      <c r="E4844" s="2">
        <v>20210727</v>
      </c>
      <c r="F4844" t="str">
        <f t="shared" si="204"/>
        <v>RS3</v>
      </c>
      <c r="G4844" t="s">
        <v>1139</v>
      </c>
      <c r="H4844" t="str">
        <f>VLOOKUP(E4844,GDD!$A$2:$B$57,2)</f>
        <v>650-900</v>
      </c>
      <c r="I4844" cm="1">
        <f t="array" ref="I4844">IF(H4844="0-650",1,IF(H4844="650-900",2,IF(H4844="900+",3,NA)))</f>
        <v>2</v>
      </c>
      <c r="J4844">
        <v>4.4093034976311098E-2</v>
      </c>
      <c r="K4844">
        <v>6.4027374962892904E-3</v>
      </c>
      <c r="L4844">
        <v>0.953831464997001</v>
      </c>
    </row>
    <row r="4845" spans="1:12" x14ac:dyDescent="0.2">
      <c r="A4845" t="s">
        <v>5447</v>
      </c>
      <c r="B4845" t="str">
        <f t="shared" si="203"/>
        <v>skewness_ht</v>
      </c>
      <c r="C4845">
        <f>VLOOKUP(B4845,GDD!$D$1:$E$31,2)</f>
        <v>17</v>
      </c>
      <c r="D4845" t="s">
        <v>6180</v>
      </c>
      <c r="E4845" s="2">
        <v>20210727</v>
      </c>
      <c r="F4845" t="str">
        <f t="shared" si="204"/>
        <v>RS3</v>
      </c>
      <c r="G4845" t="s">
        <v>1139</v>
      </c>
      <c r="H4845" t="str">
        <f>VLOOKUP(E4845,GDD!$A$2:$B$57,2)</f>
        <v>650-900</v>
      </c>
      <c r="I4845" cm="1">
        <f t="array" ref="I4845">IF(H4845="0-650",1,IF(H4845="650-900",2,IF(H4845="900+",3,NA)))</f>
        <v>2</v>
      </c>
      <c r="J4845">
        <v>5.2347276920297801E-2</v>
      </c>
      <c r="K4845">
        <v>3.7411345929496999E-2</v>
      </c>
      <c r="L4845">
        <v>0.80760743246142197</v>
      </c>
    </row>
    <row r="4846" spans="1:12" x14ac:dyDescent="0.2">
      <c r="A4846" t="s">
        <v>5448</v>
      </c>
      <c r="B4846" t="str">
        <f t="shared" si="203"/>
        <v>kurtosis_ht</v>
      </c>
      <c r="C4846">
        <f>VLOOKUP(B4846,GDD!$D$1:$E$31,2)</f>
        <v>18</v>
      </c>
      <c r="D4846" t="s">
        <v>6180</v>
      </c>
      <c r="E4846" s="2">
        <v>20210727</v>
      </c>
      <c r="F4846" t="str">
        <f t="shared" si="204"/>
        <v>RS3</v>
      </c>
      <c r="G4846" t="s">
        <v>1139</v>
      </c>
      <c r="H4846" t="str">
        <f>VLOOKUP(E4846,GDD!$A$2:$B$57,2)</f>
        <v>650-900</v>
      </c>
      <c r="I4846" cm="1">
        <f t="array" ref="I4846">IF(H4846="0-650",1,IF(H4846="650-900",2,IF(H4846="900+",3,NA)))</f>
        <v>2</v>
      </c>
      <c r="J4846">
        <v>0.26547361005665898</v>
      </c>
      <c r="K4846">
        <v>0.43918308121327598</v>
      </c>
      <c r="L4846">
        <v>0.64455997818782096</v>
      </c>
    </row>
    <row r="4847" spans="1:12" x14ac:dyDescent="0.2">
      <c r="A4847" t="s">
        <v>5449</v>
      </c>
      <c r="B4847" t="str">
        <f t="shared" si="203"/>
        <v>variation_ht</v>
      </c>
      <c r="C4847">
        <f>VLOOKUP(B4847,GDD!$D$1:$E$31,2)</f>
        <v>19</v>
      </c>
      <c r="D4847" t="s">
        <v>6180</v>
      </c>
      <c r="E4847" s="2">
        <v>20210727</v>
      </c>
      <c r="F4847" t="str">
        <f t="shared" si="204"/>
        <v>RS3</v>
      </c>
      <c r="G4847" t="s">
        <v>1139</v>
      </c>
      <c r="H4847" t="str">
        <f>VLOOKUP(E4847,GDD!$A$2:$B$57,2)</f>
        <v>650-900</v>
      </c>
      <c r="I4847" cm="1">
        <f t="array" ref="I4847">IF(H4847="0-650",1,IF(H4847="650-900",2,IF(H4847="900+",3,NA)))</f>
        <v>2</v>
      </c>
      <c r="J4847">
        <v>6.2606991291519096E-4</v>
      </c>
      <c r="K4847">
        <v>7.9730458364018196E-4</v>
      </c>
      <c r="L4847">
        <v>0.70199950829295998</v>
      </c>
    </row>
    <row r="4848" spans="1:12" x14ac:dyDescent="0.2">
      <c r="A4848" t="s">
        <v>5450</v>
      </c>
      <c r="B4848" t="str">
        <f t="shared" si="203"/>
        <v>plot_volume</v>
      </c>
      <c r="C4848">
        <f>VLOOKUP(B4848,GDD!$D$1:$E$31,2)</f>
        <v>20</v>
      </c>
      <c r="D4848" t="s">
        <v>6180</v>
      </c>
      <c r="E4848" s="2">
        <v>20210727</v>
      </c>
      <c r="F4848" t="str">
        <f t="shared" si="204"/>
        <v>RS3</v>
      </c>
      <c r="G4848" t="s">
        <v>1139</v>
      </c>
      <c r="H4848" t="str">
        <f>VLOOKUP(E4848,GDD!$A$2:$B$57,2)</f>
        <v>650-900</v>
      </c>
      <c r="I4848" cm="1">
        <f t="array" ref="I4848">IF(H4848="0-650",1,IF(H4848="650-900",2,IF(H4848="900+",3,NA)))</f>
        <v>2</v>
      </c>
      <c r="J4848" s="1">
        <v>1.5301693467130099E-5</v>
      </c>
      <c r="K4848" s="1">
        <v>8.2916121735217701E-6</v>
      </c>
      <c r="L4848">
        <v>0.84700888966497601</v>
      </c>
    </row>
    <row r="4849" spans="1:12" x14ac:dyDescent="0.2">
      <c r="A4849" t="s">
        <v>5451</v>
      </c>
      <c r="B4849" t="str">
        <f t="shared" ref="B4849:B4912" si="205">LEFT(A4849,FIND("_2021",A4849)-1)</f>
        <v>height_30p</v>
      </c>
      <c r="C4849">
        <f>VLOOKUP(B4849,GDD!$D$1:$E$31,2)</f>
        <v>2</v>
      </c>
      <c r="D4849" t="s">
        <v>6180</v>
      </c>
      <c r="E4849" s="2">
        <v>20210808</v>
      </c>
      <c r="F4849" t="str">
        <f t="shared" ref="F4849:F4912" si="206">RIGHT(A4849,LEN(A4849)-LEN(E4849)-LEN(B4849)-2)</f>
        <v>RS3</v>
      </c>
      <c r="G4849" t="s">
        <v>1139</v>
      </c>
      <c r="H4849" t="str">
        <f>VLOOKUP(E4849,GDD!$A$2:$B$57,2)</f>
        <v>900+</v>
      </c>
      <c r="I4849" cm="1">
        <f t="array" ref="I4849">IF(H4849="0-650",1,IF(H4849="650-900",2,IF(H4849="900+",3,NA)))</f>
        <v>3</v>
      </c>
      <c r="J4849">
        <v>9.50463940797628E-2</v>
      </c>
      <c r="K4849">
        <v>4.8282528786107804E-3</v>
      </c>
      <c r="L4849">
        <v>0.98334898235504398</v>
      </c>
    </row>
    <row r="4850" spans="1:12" x14ac:dyDescent="0.2">
      <c r="A4850" t="s">
        <v>5452</v>
      </c>
      <c r="B4850" t="str">
        <f t="shared" si="205"/>
        <v>height_50p</v>
      </c>
      <c r="C4850">
        <f>VLOOKUP(B4850,GDD!$D$1:$E$31,2)</f>
        <v>3</v>
      </c>
      <c r="D4850" t="s">
        <v>6180</v>
      </c>
      <c r="E4850" s="2">
        <v>20210808</v>
      </c>
      <c r="F4850" t="str">
        <f t="shared" si="206"/>
        <v>RS3</v>
      </c>
      <c r="G4850" t="s">
        <v>1139</v>
      </c>
      <c r="H4850" t="str">
        <f>VLOOKUP(E4850,GDD!$A$2:$B$57,2)</f>
        <v>900+</v>
      </c>
      <c r="I4850" cm="1">
        <f t="array" ref="I4850">IF(H4850="0-650",1,IF(H4850="650-900",2,IF(H4850="900+",3,NA)))</f>
        <v>3</v>
      </c>
      <c r="J4850">
        <v>8.9325642293792903E-2</v>
      </c>
      <c r="K4850">
        <v>3.2026574159908601E-3</v>
      </c>
      <c r="L4850">
        <v>0.98818990218497105</v>
      </c>
    </row>
    <row r="4851" spans="1:12" x14ac:dyDescent="0.2">
      <c r="A4851" t="s">
        <v>5453</v>
      </c>
      <c r="B4851" t="str">
        <f t="shared" si="205"/>
        <v>height_70p</v>
      </c>
      <c r="C4851">
        <f>VLOOKUP(B4851,GDD!$D$1:$E$31,2)</f>
        <v>4</v>
      </c>
      <c r="D4851" t="s">
        <v>6180</v>
      </c>
      <c r="E4851" s="2">
        <v>20210808</v>
      </c>
      <c r="F4851" t="str">
        <f t="shared" si="206"/>
        <v>RS3</v>
      </c>
      <c r="G4851" t="s">
        <v>1139</v>
      </c>
      <c r="H4851" t="str">
        <f>VLOOKUP(E4851,GDD!$A$2:$B$57,2)</f>
        <v>900+</v>
      </c>
      <c r="I4851" cm="1">
        <f t="array" ref="I4851">IF(H4851="0-650",1,IF(H4851="650-900",2,IF(H4851="900+",3,NA)))</f>
        <v>3</v>
      </c>
      <c r="J4851">
        <v>8.5642399957471999E-2</v>
      </c>
      <c r="K4851">
        <v>2.8030378557872002E-3</v>
      </c>
      <c r="L4851">
        <v>0.98920788784430802</v>
      </c>
    </row>
    <row r="4852" spans="1:12" x14ac:dyDescent="0.2">
      <c r="A4852" t="s">
        <v>5454</v>
      </c>
      <c r="B4852" t="str">
        <f t="shared" si="205"/>
        <v>height_90p</v>
      </c>
      <c r="C4852">
        <f>VLOOKUP(B4852,GDD!$D$1:$E$31,2)</f>
        <v>5</v>
      </c>
      <c r="D4852" t="s">
        <v>6180</v>
      </c>
      <c r="E4852" s="2">
        <v>20210808</v>
      </c>
      <c r="F4852" t="str">
        <f t="shared" si="206"/>
        <v>RS3</v>
      </c>
      <c r="G4852" t="s">
        <v>1139</v>
      </c>
      <c r="H4852" t="str">
        <f>VLOOKUP(E4852,GDD!$A$2:$B$57,2)</f>
        <v>900+</v>
      </c>
      <c r="I4852" cm="1">
        <f t="array" ref="I4852">IF(H4852="0-650",1,IF(H4852="650-900",2,IF(H4852="900+",3,NA)))</f>
        <v>3</v>
      </c>
      <c r="J4852">
        <v>7.9298165199258502E-2</v>
      </c>
      <c r="K4852">
        <v>2.8142661271235402E-3</v>
      </c>
      <c r="L4852">
        <v>0.98830841841004602</v>
      </c>
    </row>
    <row r="4853" spans="1:12" x14ac:dyDescent="0.2">
      <c r="A4853" t="s">
        <v>5455</v>
      </c>
      <c r="B4853" t="str">
        <f t="shared" si="205"/>
        <v>height_95p</v>
      </c>
      <c r="C4853">
        <f>VLOOKUP(B4853,GDD!$D$1:$E$31,2)</f>
        <v>6</v>
      </c>
      <c r="D4853" t="s">
        <v>6180</v>
      </c>
      <c r="E4853" s="2">
        <v>20210808</v>
      </c>
      <c r="F4853" t="str">
        <f t="shared" si="206"/>
        <v>RS3</v>
      </c>
      <c r="G4853" t="s">
        <v>1139</v>
      </c>
      <c r="H4853" t="str">
        <f>VLOOKUP(E4853,GDD!$A$2:$B$57,2)</f>
        <v>900+</v>
      </c>
      <c r="I4853" cm="1">
        <f t="array" ref="I4853">IF(H4853="0-650",1,IF(H4853="650-900",2,IF(H4853="900+",3,NA)))</f>
        <v>3</v>
      </c>
      <c r="J4853">
        <v>7.5313704857612102E-2</v>
      </c>
      <c r="K4853">
        <v>2.67594437778596E-3</v>
      </c>
      <c r="L4853">
        <v>0.98829508003440802</v>
      </c>
    </row>
    <row r="4854" spans="1:12" x14ac:dyDescent="0.2">
      <c r="A4854" t="s">
        <v>5456</v>
      </c>
      <c r="B4854" t="str">
        <f t="shared" si="205"/>
        <v>height_99p</v>
      </c>
      <c r="C4854">
        <f>VLOOKUP(B4854,GDD!$D$1:$E$31,2)</f>
        <v>7</v>
      </c>
      <c r="D4854" t="s">
        <v>6180</v>
      </c>
      <c r="E4854" s="2">
        <v>20210808</v>
      </c>
      <c r="F4854" t="str">
        <f t="shared" si="206"/>
        <v>RS3</v>
      </c>
      <c r="G4854" t="s">
        <v>1139</v>
      </c>
      <c r="H4854" t="str">
        <f>VLOOKUP(E4854,GDD!$A$2:$B$57,2)</f>
        <v>900+</v>
      </c>
      <c r="I4854" cm="1">
        <f t="array" ref="I4854">IF(H4854="0-650",1,IF(H4854="650-900",2,IF(H4854="900+",3,NA)))</f>
        <v>3</v>
      </c>
      <c r="J4854">
        <v>6.46487055557593E-2</v>
      </c>
      <c r="K4854">
        <v>2.5663245402954699E-3</v>
      </c>
      <c r="L4854">
        <v>0.98694065106246998</v>
      </c>
    </row>
    <row r="4855" spans="1:12" x14ac:dyDescent="0.2">
      <c r="A4855" t="s">
        <v>5457</v>
      </c>
      <c r="B4855" t="str">
        <f t="shared" si="205"/>
        <v>canopy_cover_5p</v>
      </c>
      <c r="C4855">
        <f>VLOOKUP(B4855,GDD!$D$1:$E$31,2)</f>
        <v>8</v>
      </c>
      <c r="D4855" t="s">
        <v>6180</v>
      </c>
      <c r="E4855" s="2">
        <v>20210808</v>
      </c>
      <c r="F4855" t="str">
        <f t="shared" si="206"/>
        <v>RS3</v>
      </c>
      <c r="G4855" t="s">
        <v>1139</v>
      </c>
      <c r="H4855" t="str">
        <f>VLOOKUP(E4855,GDD!$A$2:$B$57,2)</f>
        <v>900+</v>
      </c>
      <c r="I4855" cm="1">
        <f t="array" ref="I4855">IF(H4855="0-650",1,IF(H4855="650-900",2,IF(H4855="900+",3,NA)))</f>
        <v>3</v>
      </c>
      <c r="J4855">
        <v>2.2416242814589502</v>
      </c>
      <c r="K4855">
        <v>1.32744683516388</v>
      </c>
      <c r="L4855">
        <v>0.83514727581709902</v>
      </c>
    </row>
    <row r="4856" spans="1:12" x14ac:dyDescent="0.2">
      <c r="A4856" t="s">
        <v>5458</v>
      </c>
      <c r="B4856" t="str">
        <f t="shared" si="205"/>
        <v>pcanopy_cover_10p</v>
      </c>
      <c r="C4856">
        <f>VLOOKUP(B4856,GDD!$D$1:$E$31,2)</f>
        <v>9</v>
      </c>
      <c r="D4856" t="s">
        <v>6180</v>
      </c>
      <c r="E4856" s="2">
        <v>20210808</v>
      </c>
      <c r="F4856" t="str">
        <f t="shared" si="206"/>
        <v>RS3</v>
      </c>
      <c r="G4856" t="s">
        <v>1139</v>
      </c>
      <c r="H4856" t="str">
        <f>VLOOKUP(E4856,GDD!$A$2:$B$57,2)</f>
        <v>900+</v>
      </c>
      <c r="I4856" cm="1">
        <f t="array" ref="I4856">IF(H4856="0-650",1,IF(H4856="650-900",2,IF(H4856="900+",3,NA)))</f>
        <v>3</v>
      </c>
      <c r="J4856">
        <v>2.5144331299756799</v>
      </c>
      <c r="K4856">
        <v>1.4977268970819</v>
      </c>
      <c r="L4856">
        <v>0.83434105271500103</v>
      </c>
    </row>
    <row r="4857" spans="1:12" x14ac:dyDescent="0.2">
      <c r="A4857" t="s">
        <v>5459</v>
      </c>
      <c r="B4857" t="str">
        <f t="shared" si="205"/>
        <v>canopy_cover_20p</v>
      </c>
      <c r="C4857">
        <f>VLOOKUP(B4857,GDD!$D$1:$E$31,2)</f>
        <v>10</v>
      </c>
      <c r="D4857" t="s">
        <v>6180</v>
      </c>
      <c r="E4857" s="2">
        <v>20210808</v>
      </c>
      <c r="F4857" t="str">
        <f t="shared" si="206"/>
        <v>RS3</v>
      </c>
      <c r="G4857" t="s">
        <v>1139</v>
      </c>
      <c r="H4857" t="str">
        <f>VLOOKUP(E4857,GDD!$A$2:$B$57,2)</f>
        <v>900+</v>
      </c>
      <c r="I4857" cm="1">
        <f t="array" ref="I4857">IF(H4857="0-650",1,IF(H4857="650-900",2,IF(H4857="900+",3,NA)))</f>
        <v>3</v>
      </c>
      <c r="J4857">
        <v>3.1019700413378599</v>
      </c>
      <c r="K4857">
        <v>1.64478110661632</v>
      </c>
      <c r="L4857">
        <v>0.84980116122571803</v>
      </c>
    </row>
    <row r="4858" spans="1:12" x14ac:dyDescent="0.2">
      <c r="A4858" t="s">
        <v>5460</v>
      </c>
      <c r="B4858" t="str">
        <f t="shared" si="205"/>
        <v>canopy_cover_30p</v>
      </c>
      <c r="C4858">
        <f>VLOOKUP(B4858,GDD!$D$1:$E$31,2)</f>
        <v>11</v>
      </c>
      <c r="D4858" t="s">
        <v>6180</v>
      </c>
      <c r="E4858" s="2">
        <v>20210808</v>
      </c>
      <c r="F4858" t="str">
        <f t="shared" si="206"/>
        <v>RS3</v>
      </c>
      <c r="G4858" t="s">
        <v>1139</v>
      </c>
      <c r="H4858" t="str">
        <f>VLOOKUP(E4858,GDD!$A$2:$B$57,2)</f>
        <v>900+</v>
      </c>
      <c r="I4858" cm="1">
        <f t="array" ref="I4858">IF(H4858="0-650",1,IF(H4858="650-900",2,IF(H4858="900+",3,NA)))</f>
        <v>3</v>
      </c>
      <c r="J4858">
        <v>4.65529877053162</v>
      </c>
      <c r="K4858">
        <v>1.9929753174640299</v>
      </c>
      <c r="L4858">
        <v>0.87511803066107097</v>
      </c>
    </row>
    <row r="4859" spans="1:12" x14ac:dyDescent="0.2">
      <c r="A4859" t="s">
        <v>5461</v>
      </c>
      <c r="B4859" t="str">
        <f t="shared" si="205"/>
        <v>canopy_cover_40p</v>
      </c>
      <c r="C4859">
        <f>VLOOKUP(B4859,GDD!$D$1:$E$31,2)</f>
        <v>12</v>
      </c>
      <c r="D4859" t="s">
        <v>6180</v>
      </c>
      <c r="E4859" s="2">
        <v>20210808</v>
      </c>
      <c r="F4859" t="str">
        <f t="shared" si="206"/>
        <v>RS3</v>
      </c>
      <c r="G4859" t="s">
        <v>1139</v>
      </c>
      <c r="H4859" t="str">
        <f>VLOOKUP(E4859,GDD!$A$2:$B$57,2)</f>
        <v>900+</v>
      </c>
      <c r="I4859" cm="1">
        <f t="array" ref="I4859">IF(H4859="0-650",1,IF(H4859="650-900",2,IF(H4859="900+",3,NA)))</f>
        <v>3</v>
      </c>
      <c r="J4859">
        <v>11.116878374736199</v>
      </c>
      <c r="K4859">
        <v>3.1395252000823199</v>
      </c>
      <c r="L4859">
        <v>0.91396241693154801</v>
      </c>
    </row>
    <row r="4860" spans="1:12" x14ac:dyDescent="0.2">
      <c r="A4860" t="s">
        <v>5462</v>
      </c>
      <c r="B4860" t="str">
        <f t="shared" si="205"/>
        <v>canopy_cover_50p</v>
      </c>
      <c r="C4860">
        <f>VLOOKUP(B4860,GDD!$D$1:$E$31,2)</f>
        <v>13</v>
      </c>
      <c r="D4860" t="s">
        <v>6180</v>
      </c>
      <c r="E4860" s="2">
        <v>20210808</v>
      </c>
      <c r="F4860" t="str">
        <f t="shared" si="206"/>
        <v>RS3</v>
      </c>
      <c r="G4860" t="s">
        <v>1139</v>
      </c>
      <c r="H4860" t="str">
        <f>VLOOKUP(E4860,GDD!$A$2:$B$57,2)</f>
        <v>900+</v>
      </c>
      <c r="I4860" cm="1">
        <f t="array" ref="I4860">IF(H4860="0-650",1,IF(H4860="650-900",2,IF(H4860="900+",3,NA)))</f>
        <v>3</v>
      </c>
      <c r="J4860">
        <v>31.700917644059899</v>
      </c>
      <c r="K4860">
        <v>4.9865206420262096</v>
      </c>
      <c r="L4860">
        <v>0.95017927032581395</v>
      </c>
    </row>
    <row r="4861" spans="1:12" x14ac:dyDescent="0.2">
      <c r="A4861" t="s">
        <v>5463</v>
      </c>
      <c r="B4861" t="str">
        <f t="shared" si="205"/>
        <v>canopy_cover_75p</v>
      </c>
      <c r="C4861">
        <f>VLOOKUP(B4861,GDD!$D$1:$E$31,2)</f>
        <v>14</v>
      </c>
      <c r="D4861" t="s">
        <v>6180</v>
      </c>
      <c r="E4861" s="2">
        <v>20210808</v>
      </c>
      <c r="F4861" t="str">
        <f t="shared" si="206"/>
        <v>RS3</v>
      </c>
      <c r="G4861" t="s">
        <v>1139</v>
      </c>
      <c r="H4861" t="str">
        <f>VLOOKUP(E4861,GDD!$A$2:$B$57,2)</f>
        <v>900+</v>
      </c>
      <c r="I4861" cm="1">
        <f t="array" ref="I4861">IF(H4861="0-650",1,IF(H4861="650-900",2,IF(H4861="900+",3,NA)))</f>
        <v>3</v>
      </c>
      <c r="J4861">
        <v>141.21681305574299</v>
      </c>
      <c r="K4861">
        <v>18.254544772676098</v>
      </c>
      <c r="L4861">
        <v>0.95869124486914903</v>
      </c>
    </row>
    <row r="4862" spans="1:12" x14ac:dyDescent="0.2">
      <c r="A4862" t="s">
        <v>5464</v>
      </c>
      <c r="B4862" t="str">
        <f t="shared" si="205"/>
        <v>standard_deviation_ht</v>
      </c>
      <c r="C4862">
        <f>VLOOKUP(B4862,GDD!$D$1:$E$31,2)</f>
        <v>15</v>
      </c>
      <c r="D4862" t="s">
        <v>6180</v>
      </c>
      <c r="E4862" s="2">
        <v>20210808</v>
      </c>
      <c r="F4862" t="str">
        <f t="shared" si="206"/>
        <v>RS3</v>
      </c>
      <c r="G4862" t="s">
        <v>1139</v>
      </c>
      <c r="H4862" t="str">
        <f>VLOOKUP(E4862,GDD!$A$2:$B$57,2)</f>
        <v>900+</v>
      </c>
      <c r="I4862" cm="1">
        <f t="array" ref="I4862">IF(H4862="0-650",1,IF(H4862="650-900",2,IF(H4862="900+",3,NA)))</f>
        <v>3</v>
      </c>
      <c r="J4862">
        <v>1.65557219723582E-3</v>
      </c>
      <c r="K4862">
        <v>7.4812875787198395E-4</v>
      </c>
      <c r="L4862">
        <v>0.869090288169033</v>
      </c>
    </row>
    <row r="4863" spans="1:12" x14ac:dyDescent="0.2">
      <c r="A4863" t="s">
        <v>5465</v>
      </c>
      <c r="B4863" t="str">
        <f t="shared" si="205"/>
        <v>quadratic_mean_ht</v>
      </c>
      <c r="C4863">
        <f>VLOOKUP(B4863,GDD!$D$1:$E$31,2)</f>
        <v>16</v>
      </c>
      <c r="D4863" t="s">
        <v>6180</v>
      </c>
      <c r="E4863" s="2">
        <v>20210808</v>
      </c>
      <c r="F4863" t="str">
        <f t="shared" si="206"/>
        <v>RS3</v>
      </c>
      <c r="G4863" t="s">
        <v>1139</v>
      </c>
      <c r="H4863" t="str">
        <f>VLOOKUP(E4863,GDD!$A$2:$B$57,2)</f>
        <v>900+</v>
      </c>
      <c r="I4863" cm="1">
        <f t="array" ref="I4863">IF(H4863="0-650",1,IF(H4863="650-900",2,IF(H4863="900+",3,NA)))</f>
        <v>3</v>
      </c>
      <c r="J4863">
        <v>7.9958884708053304E-2</v>
      </c>
      <c r="K4863">
        <v>2.7746431849922301E-3</v>
      </c>
      <c r="L4863">
        <v>0.98856530661174602</v>
      </c>
    </row>
    <row r="4864" spans="1:12" x14ac:dyDescent="0.2">
      <c r="A4864" t="s">
        <v>5466</v>
      </c>
      <c r="B4864" t="str">
        <f t="shared" si="205"/>
        <v>skewness_ht</v>
      </c>
      <c r="C4864">
        <f>VLOOKUP(B4864,GDD!$D$1:$E$31,2)</f>
        <v>17</v>
      </c>
      <c r="D4864" t="s">
        <v>6180</v>
      </c>
      <c r="E4864" s="2">
        <v>20210808</v>
      </c>
      <c r="F4864" t="str">
        <f t="shared" si="206"/>
        <v>RS3</v>
      </c>
      <c r="G4864" t="s">
        <v>1139</v>
      </c>
      <c r="H4864" t="str">
        <f>VLOOKUP(E4864,GDD!$A$2:$B$57,2)</f>
        <v>900+</v>
      </c>
      <c r="I4864" cm="1">
        <f t="array" ref="I4864">IF(H4864="0-650",1,IF(H4864="650-900",2,IF(H4864="900+",3,NA)))</f>
        <v>3</v>
      </c>
      <c r="J4864">
        <v>0.102421593597137</v>
      </c>
      <c r="K4864">
        <v>2.1963782975314899E-2</v>
      </c>
      <c r="L4864">
        <v>0.93328712817616499</v>
      </c>
    </row>
    <row r="4865" spans="1:12" x14ac:dyDescent="0.2">
      <c r="A4865" t="s">
        <v>5467</v>
      </c>
      <c r="B4865" t="str">
        <f t="shared" si="205"/>
        <v>kurtosis_ht</v>
      </c>
      <c r="C4865">
        <f>VLOOKUP(B4865,GDD!$D$1:$E$31,2)</f>
        <v>18</v>
      </c>
      <c r="D4865" t="s">
        <v>6180</v>
      </c>
      <c r="E4865" s="2">
        <v>20210808</v>
      </c>
      <c r="F4865" t="str">
        <f t="shared" si="206"/>
        <v>RS3</v>
      </c>
      <c r="G4865" t="s">
        <v>1139</v>
      </c>
      <c r="H4865" t="str">
        <f>VLOOKUP(E4865,GDD!$A$2:$B$57,2)</f>
        <v>900+</v>
      </c>
      <c r="I4865" cm="1">
        <f t="array" ref="I4865">IF(H4865="0-650",1,IF(H4865="650-900",2,IF(H4865="900+",3,NA)))</f>
        <v>3</v>
      </c>
      <c r="J4865">
        <v>1.7853398284241</v>
      </c>
      <c r="K4865">
        <v>0.366391480425448</v>
      </c>
      <c r="L4865">
        <v>0.93597253279749804</v>
      </c>
    </row>
    <row r="4866" spans="1:12" x14ac:dyDescent="0.2">
      <c r="A4866" t="s">
        <v>5468</v>
      </c>
      <c r="B4866" t="str">
        <f t="shared" si="205"/>
        <v>variation_ht</v>
      </c>
      <c r="C4866">
        <f>VLOOKUP(B4866,GDD!$D$1:$E$31,2)</f>
        <v>19</v>
      </c>
      <c r="D4866" t="s">
        <v>6180</v>
      </c>
      <c r="E4866" s="2">
        <v>20210808</v>
      </c>
      <c r="F4866" t="str">
        <f t="shared" si="206"/>
        <v>RS3</v>
      </c>
      <c r="G4866" t="s">
        <v>1139</v>
      </c>
      <c r="H4866" t="str">
        <f>VLOOKUP(E4866,GDD!$A$2:$B$57,2)</f>
        <v>900+</v>
      </c>
      <c r="I4866" cm="1">
        <f t="array" ref="I4866">IF(H4866="0-650",1,IF(H4866="650-900",2,IF(H4866="900+",3,NA)))</f>
        <v>3</v>
      </c>
      <c r="J4866">
        <v>1.08815088034439E-3</v>
      </c>
      <c r="K4866">
        <v>2.09361741925158E-4</v>
      </c>
      <c r="L4866">
        <v>0.93973145400277203</v>
      </c>
    </row>
    <row r="4867" spans="1:12" x14ac:dyDescent="0.2">
      <c r="A4867" t="s">
        <v>5469</v>
      </c>
      <c r="B4867" t="str">
        <f t="shared" si="205"/>
        <v>plot_volume</v>
      </c>
      <c r="C4867">
        <f>VLOOKUP(B4867,GDD!$D$1:$E$31,2)</f>
        <v>20</v>
      </c>
      <c r="D4867" t="s">
        <v>6180</v>
      </c>
      <c r="E4867" s="2">
        <v>20210808</v>
      </c>
      <c r="F4867" t="str">
        <f t="shared" si="206"/>
        <v>RS3</v>
      </c>
      <c r="G4867" t="s">
        <v>1139</v>
      </c>
      <c r="H4867" t="str">
        <f>VLOOKUP(E4867,GDD!$A$2:$B$57,2)</f>
        <v>900+</v>
      </c>
      <c r="I4867" cm="1">
        <f t="array" ref="I4867">IF(H4867="0-650",1,IF(H4867="650-900",2,IF(H4867="900+",3,NA)))</f>
        <v>3</v>
      </c>
      <c r="J4867" s="1">
        <v>4.2628470574003103E-5</v>
      </c>
      <c r="K4867" s="1">
        <v>2.8489822122277701E-6</v>
      </c>
      <c r="L4867">
        <v>0.978207860024494</v>
      </c>
    </row>
    <row r="4868" spans="1:12" x14ac:dyDescent="0.2">
      <c r="A4868" t="s">
        <v>5470</v>
      </c>
      <c r="B4868" t="str">
        <f t="shared" si="205"/>
        <v>height_30p</v>
      </c>
      <c r="C4868">
        <f>VLOOKUP(B4868,GDD!$D$1:$E$31,2)</f>
        <v>2</v>
      </c>
      <c r="D4868" t="s">
        <v>6180</v>
      </c>
      <c r="E4868" s="2">
        <v>20210816</v>
      </c>
      <c r="F4868" t="str">
        <f t="shared" si="206"/>
        <v>RS3</v>
      </c>
      <c r="G4868" t="s">
        <v>1139</v>
      </c>
      <c r="H4868" t="str">
        <f>VLOOKUP(E4868,GDD!$A$2:$B$57,2)</f>
        <v>900+</v>
      </c>
      <c r="I4868" cm="1">
        <f t="array" ref="I4868">IF(H4868="0-650",1,IF(H4868="650-900",2,IF(H4868="900+",3,NA)))</f>
        <v>3</v>
      </c>
      <c r="J4868">
        <v>3.5975986794743203E-2</v>
      </c>
      <c r="K4868">
        <v>1.7942187922299398E-2</v>
      </c>
      <c r="L4868">
        <v>0.85745478047260903</v>
      </c>
    </row>
    <row r="4869" spans="1:12" x14ac:dyDescent="0.2">
      <c r="A4869" t="s">
        <v>5471</v>
      </c>
      <c r="B4869" t="str">
        <f t="shared" si="205"/>
        <v>height_50p</v>
      </c>
      <c r="C4869">
        <f>VLOOKUP(B4869,GDD!$D$1:$E$31,2)</f>
        <v>3</v>
      </c>
      <c r="D4869" t="s">
        <v>6180</v>
      </c>
      <c r="E4869" s="2">
        <v>20210816</v>
      </c>
      <c r="F4869" t="str">
        <f t="shared" si="206"/>
        <v>RS3</v>
      </c>
      <c r="G4869" t="s">
        <v>1139</v>
      </c>
      <c r="H4869" t="str">
        <f>VLOOKUP(E4869,GDD!$A$2:$B$57,2)</f>
        <v>900+</v>
      </c>
      <c r="I4869" cm="1">
        <f t="array" ref="I4869">IF(H4869="0-650",1,IF(H4869="650-900",2,IF(H4869="900+",3,NA)))</f>
        <v>3</v>
      </c>
      <c r="J4869">
        <v>4.69965610503945E-2</v>
      </c>
      <c r="K4869">
        <v>1.11203859909665E-2</v>
      </c>
      <c r="L4869">
        <v>0.92689250584342198</v>
      </c>
    </row>
    <row r="4870" spans="1:12" x14ac:dyDescent="0.2">
      <c r="A4870" t="s">
        <v>5472</v>
      </c>
      <c r="B4870" t="str">
        <f t="shared" si="205"/>
        <v>height_70p</v>
      </c>
      <c r="C4870">
        <f>VLOOKUP(B4870,GDD!$D$1:$E$31,2)</f>
        <v>4</v>
      </c>
      <c r="D4870" t="s">
        <v>6180</v>
      </c>
      <c r="E4870" s="2">
        <v>20210816</v>
      </c>
      <c r="F4870" t="str">
        <f t="shared" si="206"/>
        <v>RS3</v>
      </c>
      <c r="G4870" t="s">
        <v>1139</v>
      </c>
      <c r="H4870" t="str">
        <f>VLOOKUP(E4870,GDD!$A$2:$B$57,2)</f>
        <v>900+</v>
      </c>
      <c r="I4870" cm="1">
        <f t="array" ref="I4870">IF(H4870="0-650",1,IF(H4870="650-900",2,IF(H4870="900+",3,NA)))</f>
        <v>3</v>
      </c>
      <c r="J4870">
        <v>5.2539011964548001E-2</v>
      </c>
      <c r="K4870">
        <v>6.8256571627552101E-3</v>
      </c>
      <c r="L4870">
        <v>0.95849218328956598</v>
      </c>
    </row>
    <row r="4871" spans="1:12" x14ac:dyDescent="0.2">
      <c r="A4871" t="s">
        <v>5473</v>
      </c>
      <c r="B4871" t="str">
        <f t="shared" si="205"/>
        <v>height_90p</v>
      </c>
      <c r="C4871">
        <f>VLOOKUP(B4871,GDD!$D$1:$E$31,2)</f>
        <v>5</v>
      </c>
      <c r="D4871" t="s">
        <v>6180</v>
      </c>
      <c r="E4871" s="2">
        <v>20210816</v>
      </c>
      <c r="F4871" t="str">
        <f t="shared" si="206"/>
        <v>RS3</v>
      </c>
      <c r="G4871" t="s">
        <v>1139</v>
      </c>
      <c r="H4871" t="str">
        <f>VLOOKUP(E4871,GDD!$A$2:$B$57,2)</f>
        <v>900+</v>
      </c>
      <c r="I4871" cm="1">
        <f t="array" ref="I4871">IF(H4871="0-650",1,IF(H4871="650-900",2,IF(H4871="900+",3,NA)))</f>
        <v>3</v>
      </c>
      <c r="J4871">
        <v>3.5386863334716197E-2</v>
      </c>
      <c r="K4871">
        <v>1.34162709166748E-2</v>
      </c>
      <c r="L4871">
        <v>0.88780211477906101</v>
      </c>
    </row>
    <row r="4872" spans="1:12" x14ac:dyDescent="0.2">
      <c r="A4872" t="s">
        <v>5474</v>
      </c>
      <c r="B4872" t="str">
        <f t="shared" si="205"/>
        <v>height_95p</v>
      </c>
      <c r="C4872">
        <f>VLOOKUP(B4872,GDD!$D$1:$E$31,2)</f>
        <v>6</v>
      </c>
      <c r="D4872" t="s">
        <v>6180</v>
      </c>
      <c r="E4872" s="2">
        <v>20210816</v>
      </c>
      <c r="F4872" t="str">
        <f t="shared" si="206"/>
        <v>RS3</v>
      </c>
      <c r="G4872" t="s">
        <v>1139</v>
      </c>
      <c r="H4872" t="str">
        <f>VLOOKUP(E4872,GDD!$A$2:$B$57,2)</f>
        <v>900+</v>
      </c>
      <c r="I4872" cm="1">
        <f t="array" ref="I4872">IF(H4872="0-650",1,IF(H4872="650-900",2,IF(H4872="900+",3,NA)))</f>
        <v>3</v>
      </c>
      <c r="J4872">
        <v>3.0243271398618401E-2</v>
      </c>
      <c r="K4872">
        <v>1.33671674965327E-2</v>
      </c>
      <c r="L4872">
        <v>0.87158928838077698</v>
      </c>
    </row>
    <row r="4873" spans="1:12" x14ac:dyDescent="0.2">
      <c r="A4873" t="s">
        <v>5475</v>
      </c>
      <c r="B4873" t="str">
        <f t="shared" si="205"/>
        <v>height_99p</v>
      </c>
      <c r="C4873">
        <f>VLOOKUP(B4873,GDD!$D$1:$E$31,2)</f>
        <v>7</v>
      </c>
      <c r="D4873" t="s">
        <v>6180</v>
      </c>
      <c r="E4873" s="2">
        <v>20210816</v>
      </c>
      <c r="F4873" t="str">
        <f t="shared" si="206"/>
        <v>RS3</v>
      </c>
      <c r="G4873" t="s">
        <v>1139</v>
      </c>
      <c r="H4873" t="str">
        <f>VLOOKUP(E4873,GDD!$A$2:$B$57,2)</f>
        <v>900+</v>
      </c>
      <c r="I4873" cm="1">
        <f t="array" ref="I4873">IF(H4873="0-650",1,IF(H4873="650-900",2,IF(H4873="900+",3,NA)))</f>
        <v>3</v>
      </c>
      <c r="J4873">
        <v>2.0079133979946501E-2</v>
      </c>
      <c r="K4873">
        <v>1.7335430483899801E-2</v>
      </c>
      <c r="L4873">
        <v>0.77652703991514005</v>
      </c>
    </row>
    <row r="4874" spans="1:12" x14ac:dyDescent="0.2">
      <c r="A4874" t="s">
        <v>5476</v>
      </c>
      <c r="B4874" t="str">
        <f t="shared" si="205"/>
        <v>canopy_cover_5p</v>
      </c>
      <c r="C4874">
        <f>VLOOKUP(B4874,GDD!$D$1:$E$31,2)</f>
        <v>8</v>
      </c>
      <c r="D4874" t="s">
        <v>6180</v>
      </c>
      <c r="E4874" s="2">
        <v>20210816</v>
      </c>
      <c r="F4874" t="str">
        <f t="shared" si="206"/>
        <v>RS3</v>
      </c>
      <c r="G4874" t="s">
        <v>1139</v>
      </c>
      <c r="H4874" t="str">
        <f>VLOOKUP(E4874,GDD!$A$2:$B$57,2)</f>
        <v>900+</v>
      </c>
      <c r="I4874" cm="1">
        <f t="array" ref="I4874">IF(H4874="0-650",1,IF(H4874="650-900",2,IF(H4874="900+",3,NA)))</f>
        <v>3</v>
      </c>
      <c r="J4874">
        <v>0</v>
      </c>
      <c r="K4874">
        <v>13.848981954022999</v>
      </c>
      <c r="L4874">
        <v>0</v>
      </c>
    </row>
    <row r="4875" spans="1:12" x14ac:dyDescent="0.2">
      <c r="A4875" t="s">
        <v>5477</v>
      </c>
      <c r="B4875" t="str">
        <f t="shared" si="205"/>
        <v>pcanopy_cover_10p</v>
      </c>
      <c r="C4875">
        <f>VLOOKUP(B4875,GDD!$D$1:$E$31,2)</f>
        <v>9</v>
      </c>
      <c r="D4875" t="s">
        <v>6180</v>
      </c>
      <c r="E4875" s="2">
        <v>20210816</v>
      </c>
      <c r="F4875" t="str">
        <f t="shared" si="206"/>
        <v>RS3</v>
      </c>
      <c r="G4875" t="s">
        <v>1139</v>
      </c>
      <c r="H4875" t="str">
        <f>VLOOKUP(E4875,GDD!$A$2:$B$57,2)</f>
        <v>900+</v>
      </c>
      <c r="I4875" cm="1">
        <f t="array" ref="I4875">IF(H4875="0-650",1,IF(H4875="650-900",2,IF(H4875="900+",3,NA)))</f>
        <v>3</v>
      </c>
      <c r="J4875">
        <v>0</v>
      </c>
      <c r="K4875">
        <v>14.781417155172401</v>
      </c>
      <c r="L4875">
        <v>0</v>
      </c>
    </row>
    <row r="4876" spans="1:12" x14ac:dyDescent="0.2">
      <c r="A4876" t="s">
        <v>5478</v>
      </c>
      <c r="B4876" t="str">
        <f t="shared" si="205"/>
        <v>canopy_cover_20p</v>
      </c>
      <c r="C4876">
        <f>VLOOKUP(B4876,GDD!$D$1:$E$31,2)</f>
        <v>10</v>
      </c>
      <c r="D4876" t="s">
        <v>6180</v>
      </c>
      <c r="E4876" s="2">
        <v>20210816</v>
      </c>
      <c r="F4876" t="str">
        <f t="shared" si="206"/>
        <v>RS3</v>
      </c>
      <c r="G4876" t="s">
        <v>1139</v>
      </c>
      <c r="H4876" t="str">
        <f>VLOOKUP(E4876,GDD!$A$2:$B$57,2)</f>
        <v>900+</v>
      </c>
      <c r="I4876" cm="1">
        <f t="array" ref="I4876">IF(H4876="0-650",1,IF(H4876="650-900",2,IF(H4876="900+",3,NA)))</f>
        <v>3</v>
      </c>
      <c r="J4876">
        <v>0</v>
      </c>
      <c r="K4876">
        <v>15.4316219827586</v>
      </c>
      <c r="L4876">
        <v>0</v>
      </c>
    </row>
    <row r="4877" spans="1:12" x14ac:dyDescent="0.2">
      <c r="A4877" t="s">
        <v>5479</v>
      </c>
      <c r="B4877" t="str">
        <f t="shared" si="205"/>
        <v>canopy_cover_30p</v>
      </c>
      <c r="C4877">
        <f>VLOOKUP(B4877,GDD!$D$1:$E$31,2)</f>
        <v>11</v>
      </c>
      <c r="D4877" t="s">
        <v>6180</v>
      </c>
      <c r="E4877" s="2">
        <v>20210816</v>
      </c>
      <c r="F4877" t="str">
        <f t="shared" si="206"/>
        <v>RS3</v>
      </c>
      <c r="G4877" t="s">
        <v>1139</v>
      </c>
      <c r="H4877" t="str">
        <f>VLOOKUP(E4877,GDD!$A$2:$B$57,2)</f>
        <v>900+</v>
      </c>
      <c r="I4877" cm="1">
        <f t="array" ref="I4877">IF(H4877="0-650",1,IF(H4877="650-900",2,IF(H4877="900+",3,NA)))</f>
        <v>3</v>
      </c>
      <c r="J4877">
        <v>0</v>
      </c>
      <c r="K4877">
        <v>18.154185445402302</v>
      </c>
      <c r="L4877">
        <v>0</v>
      </c>
    </row>
    <row r="4878" spans="1:12" x14ac:dyDescent="0.2">
      <c r="A4878" t="s">
        <v>5480</v>
      </c>
      <c r="B4878" t="str">
        <f t="shared" si="205"/>
        <v>canopy_cover_40p</v>
      </c>
      <c r="C4878">
        <f>VLOOKUP(B4878,GDD!$D$1:$E$31,2)</f>
        <v>12</v>
      </c>
      <c r="D4878" t="s">
        <v>6180</v>
      </c>
      <c r="E4878" s="2">
        <v>20210816</v>
      </c>
      <c r="F4878" t="str">
        <f t="shared" si="206"/>
        <v>RS3</v>
      </c>
      <c r="G4878" t="s">
        <v>1139</v>
      </c>
      <c r="H4878" t="str">
        <f>VLOOKUP(E4878,GDD!$A$2:$B$57,2)</f>
        <v>900+</v>
      </c>
      <c r="I4878" cm="1">
        <f t="array" ref="I4878">IF(H4878="0-650",1,IF(H4878="650-900",2,IF(H4878="900+",3,NA)))</f>
        <v>3</v>
      </c>
      <c r="J4878">
        <v>6.0702888391876604</v>
      </c>
      <c r="K4878">
        <v>21.874129650699398</v>
      </c>
      <c r="L4878">
        <v>0.454306305559325</v>
      </c>
    </row>
    <row r="4879" spans="1:12" x14ac:dyDescent="0.2">
      <c r="A4879" t="s">
        <v>5481</v>
      </c>
      <c r="B4879" t="str">
        <f t="shared" si="205"/>
        <v>canopy_cover_50p</v>
      </c>
      <c r="C4879">
        <f>VLOOKUP(B4879,GDD!$D$1:$E$31,2)</f>
        <v>13</v>
      </c>
      <c r="D4879" t="s">
        <v>6180</v>
      </c>
      <c r="E4879" s="2">
        <v>20210816</v>
      </c>
      <c r="F4879" t="str">
        <f t="shared" si="206"/>
        <v>RS3</v>
      </c>
      <c r="G4879" t="s">
        <v>1139</v>
      </c>
      <c r="H4879" t="str">
        <f>VLOOKUP(E4879,GDD!$A$2:$B$57,2)</f>
        <v>900+</v>
      </c>
      <c r="I4879" cm="1">
        <f t="array" ref="I4879">IF(H4879="0-650",1,IF(H4879="650-900",2,IF(H4879="900+",3,NA)))</f>
        <v>3</v>
      </c>
      <c r="J4879">
        <v>18.6057171372467</v>
      </c>
      <c r="K4879">
        <v>33.714599361656198</v>
      </c>
      <c r="L4879">
        <v>0.623434155253063</v>
      </c>
    </row>
    <row r="4880" spans="1:12" x14ac:dyDescent="0.2">
      <c r="A4880" t="s">
        <v>5482</v>
      </c>
      <c r="B4880" t="str">
        <f t="shared" si="205"/>
        <v>canopy_cover_75p</v>
      </c>
      <c r="C4880">
        <f>VLOOKUP(B4880,GDD!$D$1:$E$31,2)</f>
        <v>14</v>
      </c>
      <c r="D4880" t="s">
        <v>6180</v>
      </c>
      <c r="E4880" s="2">
        <v>20210816</v>
      </c>
      <c r="F4880" t="str">
        <f t="shared" si="206"/>
        <v>RS3</v>
      </c>
      <c r="G4880" t="s">
        <v>1139</v>
      </c>
      <c r="H4880" t="str">
        <f>VLOOKUP(E4880,GDD!$A$2:$B$57,2)</f>
        <v>900+</v>
      </c>
      <c r="I4880" cm="1">
        <f t="array" ref="I4880">IF(H4880="0-650",1,IF(H4880="650-900",2,IF(H4880="900+",3,NA)))</f>
        <v>3</v>
      </c>
      <c r="J4880">
        <v>91.249884861363299</v>
      </c>
      <c r="K4880">
        <v>53.670304219262903</v>
      </c>
      <c r="L4880">
        <v>0.83608114662460997</v>
      </c>
    </row>
    <row r="4881" spans="1:12" x14ac:dyDescent="0.2">
      <c r="A4881" t="s">
        <v>5483</v>
      </c>
      <c r="B4881" t="str">
        <f t="shared" si="205"/>
        <v>standard_deviation_ht</v>
      </c>
      <c r="C4881">
        <f>VLOOKUP(B4881,GDD!$D$1:$E$31,2)</f>
        <v>15</v>
      </c>
      <c r="D4881" t="s">
        <v>6180</v>
      </c>
      <c r="E4881" s="2">
        <v>20210816</v>
      </c>
      <c r="F4881" t="str">
        <f t="shared" si="206"/>
        <v>RS3</v>
      </c>
      <c r="G4881" t="s">
        <v>1139</v>
      </c>
      <c r="H4881" t="str">
        <f>VLOOKUP(E4881,GDD!$A$2:$B$57,2)</f>
        <v>900+</v>
      </c>
      <c r="I4881" cm="1">
        <f t="array" ref="I4881">IF(H4881="0-650",1,IF(H4881="650-900",2,IF(H4881="900+",3,NA)))</f>
        <v>3</v>
      </c>
      <c r="J4881">
        <v>0</v>
      </c>
      <c r="K4881">
        <v>3.02772590790658E-3</v>
      </c>
      <c r="L4881">
        <v>0</v>
      </c>
    </row>
    <row r="4882" spans="1:12" x14ac:dyDescent="0.2">
      <c r="A4882" t="s">
        <v>5484</v>
      </c>
      <c r="B4882" t="str">
        <f t="shared" si="205"/>
        <v>quadratic_mean_ht</v>
      </c>
      <c r="C4882">
        <f>VLOOKUP(B4882,GDD!$D$1:$E$31,2)</f>
        <v>16</v>
      </c>
      <c r="D4882" t="s">
        <v>6180</v>
      </c>
      <c r="E4882" s="2">
        <v>20210816</v>
      </c>
      <c r="F4882" t="str">
        <f t="shared" si="206"/>
        <v>RS3</v>
      </c>
      <c r="G4882" t="s">
        <v>1139</v>
      </c>
      <c r="H4882" t="str">
        <f>VLOOKUP(E4882,GDD!$A$2:$B$57,2)</f>
        <v>900+</v>
      </c>
      <c r="I4882" cm="1">
        <f t="array" ref="I4882">IF(H4882="0-650",1,IF(H4882="650-900",2,IF(H4882="900+",3,NA)))</f>
        <v>3</v>
      </c>
      <c r="J4882">
        <v>3.7673102417052899E-2</v>
      </c>
      <c r="K4882">
        <v>9.3705577821169908E-3</v>
      </c>
      <c r="L4882">
        <v>0.92343681578887804</v>
      </c>
    </row>
    <row r="4883" spans="1:12" x14ac:dyDescent="0.2">
      <c r="A4883" t="s">
        <v>5485</v>
      </c>
      <c r="B4883" t="str">
        <f t="shared" si="205"/>
        <v>skewness_ht</v>
      </c>
      <c r="C4883">
        <f>VLOOKUP(B4883,GDD!$D$1:$E$31,2)</f>
        <v>17</v>
      </c>
      <c r="D4883" t="s">
        <v>6180</v>
      </c>
      <c r="E4883" s="2">
        <v>20210816</v>
      </c>
      <c r="F4883" t="str">
        <f t="shared" si="206"/>
        <v>RS3</v>
      </c>
      <c r="G4883" t="s">
        <v>1139</v>
      </c>
      <c r="H4883" t="str">
        <f>VLOOKUP(E4883,GDD!$A$2:$B$57,2)</f>
        <v>900+</v>
      </c>
      <c r="I4883" cm="1">
        <f t="array" ref="I4883">IF(H4883="0-650",1,IF(H4883="650-900",2,IF(H4883="900+",3,NA)))</f>
        <v>3</v>
      </c>
      <c r="J4883">
        <v>2.60406636943302E-2</v>
      </c>
      <c r="K4883">
        <v>7.7579651930165194E-2</v>
      </c>
      <c r="L4883">
        <v>0.501741597398493</v>
      </c>
    </row>
    <row r="4884" spans="1:12" x14ac:dyDescent="0.2">
      <c r="A4884" t="s">
        <v>5486</v>
      </c>
      <c r="B4884" t="str">
        <f t="shared" si="205"/>
        <v>kurtosis_ht</v>
      </c>
      <c r="C4884">
        <f>VLOOKUP(B4884,GDD!$D$1:$E$31,2)</f>
        <v>18</v>
      </c>
      <c r="D4884" t="s">
        <v>6180</v>
      </c>
      <c r="E4884" s="2">
        <v>20210816</v>
      </c>
      <c r="F4884" t="str">
        <f t="shared" si="206"/>
        <v>RS3</v>
      </c>
      <c r="G4884" t="s">
        <v>1139</v>
      </c>
      <c r="H4884" t="str">
        <f>VLOOKUP(E4884,GDD!$A$2:$B$57,2)</f>
        <v>900+</v>
      </c>
      <c r="I4884" cm="1">
        <f t="array" ref="I4884">IF(H4884="0-650",1,IF(H4884="650-900",2,IF(H4884="900+",3,NA)))</f>
        <v>3</v>
      </c>
      <c r="J4884">
        <v>8.5443151154404304E-2</v>
      </c>
      <c r="K4884">
        <v>0.84411313433444901</v>
      </c>
      <c r="L4884">
        <v>0.232933054668677</v>
      </c>
    </row>
    <row r="4885" spans="1:12" x14ac:dyDescent="0.2">
      <c r="A4885" t="s">
        <v>5487</v>
      </c>
      <c r="B4885" t="str">
        <f t="shared" si="205"/>
        <v>variation_ht</v>
      </c>
      <c r="C4885">
        <f>VLOOKUP(B4885,GDD!$D$1:$E$31,2)</f>
        <v>19</v>
      </c>
      <c r="D4885" t="s">
        <v>6180</v>
      </c>
      <c r="E4885" s="2">
        <v>20210816</v>
      </c>
      <c r="F4885" t="str">
        <f t="shared" si="206"/>
        <v>RS3</v>
      </c>
      <c r="G4885" t="s">
        <v>1139</v>
      </c>
      <c r="H4885" t="str">
        <f>VLOOKUP(E4885,GDD!$A$2:$B$57,2)</f>
        <v>900+</v>
      </c>
      <c r="I4885" cm="1">
        <f t="array" ref="I4885">IF(H4885="0-650",1,IF(H4885="650-900",2,IF(H4885="900+",3,NA)))</f>
        <v>3</v>
      </c>
      <c r="J4885">
        <v>2.7567646026040502E-4</v>
      </c>
      <c r="K4885">
        <v>1.3578278152651399E-3</v>
      </c>
      <c r="L4885">
        <v>0.378527888357088</v>
      </c>
    </row>
    <row r="4886" spans="1:12" x14ac:dyDescent="0.2">
      <c r="A4886" t="s">
        <v>5488</v>
      </c>
      <c r="B4886" t="str">
        <f t="shared" si="205"/>
        <v>plot_volume</v>
      </c>
      <c r="C4886">
        <f>VLOOKUP(B4886,GDD!$D$1:$E$31,2)</f>
        <v>20</v>
      </c>
      <c r="D4886" t="s">
        <v>6180</v>
      </c>
      <c r="E4886" s="2">
        <v>20210816</v>
      </c>
      <c r="F4886" t="str">
        <f t="shared" si="206"/>
        <v>RS3</v>
      </c>
      <c r="G4886" t="s">
        <v>1139</v>
      </c>
      <c r="H4886" t="str">
        <f>VLOOKUP(E4886,GDD!$A$2:$B$57,2)</f>
        <v>900+</v>
      </c>
      <c r="I4886" cm="1">
        <f t="array" ref="I4886">IF(H4886="0-650",1,IF(H4886="650-900",2,IF(H4886="900+",3,NA)))</f>
        <v>3</v>
      </c>
      <c r="J4886" s="1">
        <v>1.16584404637251E-5</v>
      </c>
      <c r="K4886" s="1">
        <v>1.5617165603573599E-5</v>
      </c>
      <c r="L4886">
        <v>0.69131453045202995</v>
      </c>
    </row>
    <row r="4887" spans="1:12" x14ac:dyDescent="0.2">
      <c r="A4887" t="s">
        <v>5489</v>
      </c>
      <c r="B4887" t="str">
        <f t="shared" si="205"/>
        <v>height_30p</v>
      </c>
      <c r="C4887">
        <f>VLOOKUP(B4887,GDD!$D$1:$E$31,2)</f>
        <v>2</v>
      </c>
      <c r="D4887" t="s">
        <v>6180</v>
      </c>
      <c r="E4887" s="2">
        <v>20210901</v>
      </c>
      <c r="F4887" t="str">
        <f t="shared" si="206"/>
        <v>RS3</v>
      </c>
      <c r="G4887" t="s">
        <v>1139</v>
      </c>
      <c r="H4887" t="str">
        <f>VLOOKUP(E4887,GDD!$A$2:$B$57,2)</f>
        <v>900+</v>
      </c>
      <c r="I4887" cm="1">
        <f t="array" ref="I4887">IF(H4887="0-650",1,IF(H4887="650-900",2,IF(H4887="900+",3,NA)))</f>
        <v>3</v>
      </c>
      <c r="J4887">
        <v>4.0783613809868703E-2</v>
      </c>
      <c r="K4887">
        <v>1.4396868982755001E-2</v>
      </c>
      <c r="L4887">
        <v>0.89471948788508804</v>
      </c>
    </row>
    <row r="4888" spans="1:12" x14ac:dyDescent="0.2">
      <c r="A4888" t="s">
        <v>5490</v>
      </c>
      <c r="B4888" t="str">
        <f t="shared" si="205"/>
        <v>height_50p</v>
      </c>
      <c r="C4888">
        <f>VLOOKUP(B4888,GDD!$D$1:$E$31,2)</f>
        <v>3</v>
      </c>
      <c r="D4888" t="s">
        <v>6180</v>
      </c>
      <c r="E4888" s="2">
        <v>20210901</v>
      </c>
      <c r="F4888" t="str">
        <f t="shared" si="206"/>
        <v>RS3</v>
      </c>
      <c r="G4888" t="s">
        <v>1139</v>
      </c>
      <c r="H4888" t="str">
        <f>VLOOKUP(E4888,GDD!$A$2:$B$57,2)</f>
        <v>900+</v>
      </c>
      <c r="I4888" cm="1">
        <f t="array" ref="I4888">IF(H4888="0-650",1,IF(H4888="650-900",2,IF(H4888="900+",3,NA)))</f>
        <v>3</v>
      </c>
      <c r="J4888">
        <v>4.7867398690945598E-2</v>
      </c>
      <c r="K4888">
        <v>7.1864118486613298E-3</v>
      </c>
      <c r="L4888">
        <v>0.95234114866023201</v>
      </c>
    </row>
    <row r="4889" spans="1:12" x14ac:dyDescent="0.2">
      <c r="A4889" t="s">
        <v>5491</v>
      </c>
      <c r="B4889" t="str">
        <f t="shared" si="205"/>
        <v>height_70p</v>
      </c>
      <c r="C4889">
        <f>VLOOKUP(B4889,GDD!$D$1:$E$31,2)</f>
        <v>4</v>
      </c>
      <c r="D4889" t="s">
        <v>6180</v>
      </c>
      <c r="E4889" s="2">
        <v>20210901</v>
      </c>
      <c r="F4889" t="str">
        <f t="shared" si="206"/>
        <v>RS3</v>
      </c>
      <c r="G4889" t="s">
        <v>1139</v>
      </c>
      <c r="H4889" t="str">
        <f>VLOOKUP(E4889,GDD!$A$2:$B$57,2)</f>
        <v>900+</v>
      </c>
      <c r="I4889" cm="1">
        <f t="array" ref="I4889">IF(H4889="0-650",1,IF(H4889="650-900",2,IF(H4889="900+",3,NA)))</f>
        <v>3</v>
      </c>
      <c r="J4889">
        <v>4.55480195045311E-2</v>
      </c>
      <c r="K4889">
        <v>6.5146072303749599E-3</v>
      </c>
      <c r="L4889">
        <v>0.95449379751816099</v>
      </c>
    </row>
    <row r="4890" spans="1:12" x14ac:dyDescent="0.2">
      <c r="A4890" t="s">
        <v>5492</v>
      </c>
      <c r="B4890" t="str">
        <f t="shared" si="205"/>
        <v>height_90p</v>
      </c>
      <c r="C4890">
        <f>VLOOKUP(B4890,GDD!$D$1:$E$31,2)</f>
        <v>5</v>
      </c>
      <c r="D4890" t="s">
        <v>6180</v>
      </c>
      <c r="E4890" s="2">
        <v>20210901</v>
      </c>
      <c r="F4890" t="str">
        <f t="shared" si="206"/>
        <v>RS3</v>
      </c>
      <c r="G4890" t="s">
        <v>1139</v>
      </c>
      <c r="H4890" t="str">
        <f>VLOOKUP(E4890,GDD!$A$2:$B$57,2)</f>
        <v>900+</v>
      </c>
      <c r="I4890" cm="1">
        <f t="array" ref="I4890">IF(H4890="0-650",1,IF(H4890="650-900",2,IF(H4890="900+",3,NA)))</f>
        <v>3</v>
      </c>
      <c r="J4890">
        <v>2.9979326246516599E-2</v>
      </c>
      <c r="K4890">
        <v>1.3907023714337699E-2</v>
      </c>
      <c r="L4890">
        <v>0.86607902753420296</v>
      </c>
    </row>
    <row r="4891" spans="1:12" x14ac:dyDescent="0.2">
      <c r="A4891" t="s">
        <v>5493</v>
      </c>
      <c r="B4891" t="str">
        <f t="shared" si="205"/>
        <v>height_95p</v>
      </c>
      <c r="C4891">
        <f>VLOOKUP(B4891,GDD!$D$1:$E$31,2)</f>
        <v>6</v>
      </c>
      <c r="D4891" t="s">
        <v>6180</v>
      </c>
      <c r="E4891" s="2">
        <v>20210901</v>
      </c>
      <c r="F4891" t="str">
        <f t="shared" si="206"/>
        <v>RS3</v>
      </c>
      <c r="G4891" t="s">
        <v>1139</v>
      </c>
      <c r="H4891" t="str">
        <f>VLOOKUP(E4891,GDD!$A$2:$B$57,2)</f>
        <v>900+</v>
      </c>
      <c r="I4891" cm="1">
        <f t="array" ref="I4891">IF(H4891="0-650",1,IF(H4891="650-900",2,IF(H4891="900+",3,NA)))</f>
        <v>3</v>
      </c>
      <c r="J4891">
        <v>2.6651062806740299E-2</v>
      </c>
      <c r="K4891">
        <v>1.43140685083407E-2</v>
      </c>
      <c r="L4891">
        <v>0.84815439660890701</v>
      </c>
    </row>
    <row r="4892" spans="1:12" x14ac:dyDescent="0.2">
      <c r="A4892" t="s">
        <v>5494</v>
      </c>
      <c r="B4892" t="str">
        <f t="shared" si="205"/>
        <v>height_99p</v>
      </c>
      <c r="C4892">
        <f>VLOOKUP(B4892,GDD!$D$1:$E$31,2)</f>
        <v>7</v>
      </c>
      <c r="D4892" t="s">
        <v>6180</v>
      </c>
      <c r="E4892" s="2">
        <v>20210901</v>
      </c>
      <c r="F4892" t="str">
        <f t="shared" si="206"/>
        <v>RS3</v>
      </c>
      <c r="G4892" t="s">
        <v>1139</v>
      </c>
      <c r="H4892" t="str">
        <f>VLOOKUP(E4892,GDD!$A$2:$B$57,2)</f>
        <v>900+</v>
      </c>
      <c r="I4892" cm="1">
        <f t="array" ref="I4892">IF(H4892="0-650",1,IF(H4892="650-900",2,IF(H4892="900+",3,NA)))</f>
        <v>3</v>
      </c>
      <c r="J4892">
        <v>2.0148512864019402E-2</v>
      </c>
      <c r="K4892">
        <v>1.68416828589667E-2</v>
      </c>
      <c r="L4892">
        <v>0.782089683873046</v>
      </c>
    </row>
    <row r="4893" spans="1:12" x14ac:dyDescent="0.2">
      <c r="A4893" t="s">
        <v>5495</v>
      </c>
      <c r="B4893" t="str">
        <f t="shared" si="205"/>
        <v>canopy_cover_5p</v>
      </c>
      <c r="C4893">
        <f>VLOOKUP(B4893,GDD!$D$1:$E$31,2)</f>
        <v>8</v>
      </c>
      <c r="D4893" t="s">
        <v>6180</v>
      </c>
      <c r="E4893" s="2">
        <v>20210901</v>
      </c>
      <c r="F4893" t="str">
        <f t="shared" si="206"/>
        <v>RS3</v>
      </c>
      <c r="G4893" t="s">
        <v>1139</v>
      </c>
      <c r="H4893" t="str">
        <f>VLOOKUP(E4893,GDD!$A$2:$B$57,2)</f>
        <v>900+</v>
      </c>
      <c r="I4893" cm="1">
        <f t="array" ref="I4893">IF(H4893="0-650",1,IF(H4893="650-900",2,IF(H4893="900+",3,NA)))</f>
        <v>3</v>
      </c>
      <c r="J4893">
        <v>3.3570458541306101</v>
      </c>
      <c r="K4893">
        <v>15.538671543470301</v>
      </c>
      <c r="L4893">
        <v>0.39325312893825898</v>
      </c>
    </row>
    <row r="4894" spans="1:12" x14ac:dyDescent="0.2">
      <c r="A4894" t="s">
        <v>5496</v>
      </c>
      <c r="B4894" t="str">
        <f t="shared" si="205"/>
        <v>pcanopy_cover_10p</v>
      </c>
      <c r="C4894">
        <f>VLOOKUP(B4894,GDD!$D$1:$E$31,2)</f>
        <v>9</v>
      </c>
      <c r="D4894" t="s">
        <v>6180</v>
      </c>
      <c r="E4894" s="2">
        <v>20210901</v>
      </c>
      <c r="F4894" t="str">
        <f t="shared" si="206"/>
        <v>RS3</v>
      </c>
      <c r="G4894" t="s">
        <v>1139</v>
      </c>
      <c r="H4894" t="str">
        <f>VLOOKUP(E4894,GDD!$A$2:$B$57,2)</f>
        <v>900+</v>
      </c>
      <c r="I4894" cm="1">
        <f t="array" ref="I4894">IF(H4894="0-650",1,IF(H4894="650-900",2,IF(H4894="900+",3,NA)))</f>
        <v>3</v>
      </c>
      <c r="J4894">
        <v>4.7214863563371798</v>
      </c>
      <c r="K4894">
        <v>16.852993154351399</v>
      </c>
      <c r="L4894">
        <v>0.45666094581239097</v>
      </c>
    </row>
    <row r="4895" spans="1:12" x14ac:dyDescent="0.2">
      <c r="A4895" t="s">
        <v>5497</v>
      </c>
      <c r="B4895" t="str">
        <f t="shared" si="205"/>
        <v>canopy_cover_20p</v>
      </c>
      <c r="C4895">
        <f>VLOOKUP(B4895,GDD!$D$1:$E$31,2)</f>
        <v>10</v>
      </c>
      <c r="D4895" t="s">
        <v>6180</v>
      </c>
      <c r="E4895" s="2">
        <v>20210901</v>
      </c>
      <c r="F4895" t="str">
        <f t="shared" si="206"/>
        <v>RS3</v>
      </c>
      <c r="G4895" t="s">
        <v>1139</v>
      </c>
      <c r="H4895" t="str">
        <f>VLOOKUP(E4895,GDD!$A$2:$B$57,2)</f>
        <v>900+</v>
      </c>
      <c r="I4895" cm="1">
        <f t="array" ref="I4895">IF(H4895="0-650",1,IF(H4895="650-900",2,IF(H4895="900+",3,NA)))</f>
        <v>3</v>
      </c>
      <c r="J4895">
        <v>6.1399046069286296</v>
      </c>
      <c r="K4895">
        <v>18.169638667684399</v>
      </c>
      <c r="L4895">
        <v>0.50341732138031603</v>
      </c>
    </row>
    <row r="4896" spans="1:12" x14ac:dyDescent="0.2">
      <c r="A4896" t="s">
        <v>5498</v>
      </c>
      <c r="B4896" t="str">
        <f t="shared" si="205"/>
        <v>canopy_cover_30p</v>
      </c>
      <c r="C4896">
        <f>VLOOKUP(B4896,GDD!$D$1:$E$31,2)</f>
        <v>11</v>
      </c>
      <c r="D4896" t="s">
        <v>6180</v>
      </c>
      <c r="E4896" s="2">
        <v>20210901</v>
      </c>
      <c r="F4896" t="str">
        <f t="shared" si="206"/>
        <v>RS3</v>
      </c>
      <c r="G4896" t="s">
        <v>1139</v>
      </c>
      <c r="H4896" t="str">
        <f>VLOOKUP(E4896,GDD!$A$2:$B$57,2)</f>
        <v>900+</v>
      </c>
      <c r="I4896" cm="1">
        <f t="array" ref="I4896">IF(H4896="0-650",1,IF(H4896="650-900",2,IF(H4896="900+",3,NA)))</f>
        <v>3</v>
      </c>
      <c r="J4896">
        <v>7.6404223201772297</v>
      </c>
      <c r="K4896">
        <v>19.2486176817632</v>
      </c>
      <c r="L4896">
        <v>0.54354587770302998</v>
      </c>
    </row>
    <row r="4897" spans="1:12" x14ac:dyDescent="0.2">
      <c r="A4897" t="s">
        <v>5499</v>
      </c>
      <c r="B4897" t="str">
        <f t="shared" si="205"/>
        <v>canopy_cover_40p</v>
      </c>
      <c r="C4897">
        <f>VLOOKUP(B4897,GDD!$D$1:$E$31,2)</f>
        <v>12</v>
      </c>
      <c r="D4897" t="s">
        <v>6180</v>
      </c>
      <c r="E4897" s="2">
        <v>20210901</v>
      </c>
      <c r="F4897" t="str">
        <f t="shared" si="206"/>
        <v>RS3</v>
      </c>
      <c r="G4897" t="s">
        <v>1139</v>
      </c>
      <c r="H4897" t="str">
        <f>VLOOKUP(E4897,GDD!$A$2:$B$57,2)</f>
        <v>900+</v>
      </c>
      <c r="I4897" cm="1">
        <f t="array" ref="I4897">IF(H4897="0-650",1,IF(H4897="650-900",2,IF(H4897="900+",3,NA)))</f>
        <v>3</v>
      </c>
      <c r="J4897">
        <v>10.6527427498362</v>
      </c>
      <c r="K4897">
        <v>20.6007052840068</v>
      </c>
      <c r="L4897">
        <v>0.60804559950079096</v>
      </c>
    </row>
    <row r="4898" spans="1:12" x14ac:dyDescent="0.2">
      <c r="A4898" t="s">
        <v>5500</v>
      </c>
      <c r="B4898" t="str">
        <f t="shared" si="205"/>
        <v>canopy_cover_50p</v>
      </c>
      <c r="C4898">
        <f>VLOOKUP(B4898,GDD!$D$1:$E$31,2)</f>
        <v>13</v>
      </c>
      <c r="D4898" t="s">
        <v>6180</v>
      </c>
      <c r="E4898" s="2">
        <v>20210901</v>
      </c>
      <c r="F4898" t="str">
        <f t="shared" si="206"/>
        <v>RS3</v>
      </c>
      <c r="G4898" t="s">
        <v>1139</v>
      </c>
      <c r="H4898" t="str">
        <f>VLOOKUP(E4898,GDD!$A$2:$B$57,2)</f>
        <v>900+</v>
      </c>
      <c r="I4898" cm="1">
        <f t="array" ref="I4898">IF(H4898="0-650",1,IF(H4898="650-900",2,IF(H4898="900+",3,NA)))</f>
        <v>3</v>
      </c>
      <c r="J4898">
        <v>22.425547500607198</v>
      </c>
      <c r="K4898">
        <v>29.609359630311801</v>
      </c>
      <c r="L4898">
        <v>0.69438970564673996</v>
      </c>
    </row>
    <row r="4899" spans="1:12" x14ac:dyDescent="0.2">
      <c r="A4899" t="s">
        <v>5501</v>
      </c>
      <c r="B4899" t="str">
        <f t="shared" si="205"/>
        <v>canopy_cover_75p</v>
      </c>
      <c r="C4899">
        <f>VLOOKUP(B4899,GDD!$D$1:$E$31,2)</f>
        <v>14</v>
      </c>
      <c r="D4899" t="s">
        <v>6180</v>
      </c>
      <c r="E4899" s="2">
        <v>20210901</v>
      </c>
      <c r="F4899" t="str">
        <f t="shared" si="206"/>
        <v>RS3</v>
      </c>
      <c r="G4899" t="s">
        <v>1139</v>
      </c>
      <c r="H4899" t="str">
        <f>VLOOKUP(E4899,GDD!$A$2:$B$57,2)</f>
        <v>900+</v>
      </c>
      <c r="I4899" cm="1">
        <f t="array" ref="I4899">IF(H4899="0-650",1,IF(H4899="650-900",2,IF(H4899="900+",3,NA)))</f>
        <v>3</v>
      </c>
      <c r="J4899">
        <v>105.306272917968</v>
      </c>
      <c r="K4899">
        <v>45.449382213115598</v>
      </c>
      <c r="L4899">
        <v>0.87422971337407795</v>
      </c>
    </row>
    <row r="4900" spans="1:12" x14ac:dyDescent="0.2">
      <c r="A4900" t="s">
        <v>5502</v>
      </c>
      <c r="B4900" t="str">
        <f t="shared" si="205"/>
        <v>standard_deviation_ht</v>
      </c>
      <c r="C4900">
        <f>VLOOKUP(B4900,GDD!$D$1:$E$31,2)</f>
        <v>15</v>
      </c>
      <c r="D4900" t="s">
        <v>6180</v>
      </c>
      <c r="E4900" s="2">
        <v>20210901</v>
      </c>
      <c r="F4900" t="str">
        <f t="shared" si="206"/>
        <v>RS3</v>
      </c>
      <c r="G4900" t="s">
        <v>1139</v>
      </c>
      <c r="H4900" t="str">
        <f>VLOOKUP(E4900,GDD!$A$2:$B$57,2)</f>
        <v>900+</v>
      </c>
      <c r="I4900" cm="1">
        <f t="array" ref="I4900">IF(H4900="0-650",1,IF(H4900="650-900",2,IF(H4900="900+",3,NA)))</f>
        <v>3</v>
      </c>
      <c r="J4900">
        <v>0</v>
      </c>
      <c r="K4900">
        <v>4.6137743504133097E-3</v>
      </c>
      <c r="L4900">
        <v>0</v>
      </c>
    </row>
    <row r="4901" spans="1:12" x14ac:dyDescent="0.2">
      <c r="A4901" t="s">
        <v>5503</v>
      </c>
      <c r="B4901" t="str">
        <f t="shared" si="205"/>
        <v>quadratic_mean_ht</v>
      </c>
      <c r="C4901">
        <f>VLOOKUP(B4901,GDD!$D$1:$E$31,2)</f>
        <v>16</v>
      </c>
      <c r="D4901" t="s">
        <v>6180</v>
      </c>
      <c r="E4901" s="2">
        <v>20210901</v>
      </c>
      <c r="F4901" t="str">
        <f t="shared" si="206"/>
        <v>RS3</v>
      </c>
      <c r="G4901" t="s">
        <v>1139</v>
      </c>
      <c r="H4901" t="str">
        <f>VLOOKUP(E4901,GDD!$A$2:$B$57,2)</f>
        <v>900+</v>
      </c>
      <c r="I4901" cm="1">
        <f t="array" ref="I4901">IF(H4901="0-650",1,IF(H4901="650-900",2,IF(H4901="900+",3,NA)))</f>
        <v>3</v>
      </c>
      <c r="J4901">
        <v>3.6931673365566499E-2</v>
      </c>
      <c r="K4901">
        <v>8.0500075580165892E-3</v>
      </c>
      <c r="L4901">
        <v>0.93226466671029296</v>
      </c>
    </row>
    <row r="4902" spans="1:12" x14ac:dyDescent="0.2">
      <c r="A4902" t="s">
        <v>5504</v>
      </c>
      <c r="B4902" t="str">
        <f t="shared" si="205"/>
        <v>skewness_ht</v>
      </c>
      <c r="C4902">
        <f>VLOOKUP(B4902,GDD!$D$1:$E$31,2)</f>
        <v>17</v>
      </c>
      <c r="D4902" t="s">
        <v>6180</v>
      </c>
      <c r="E4902" s="2">
        <v>20210901</v>
      </c>
      <c r="F4902" t="str">
        <f t="shared" si="206"/>
        <v>RS3</v>
      </c>
      <c r="G4902" t="s">
        <v>1139</v>
      </c>
      <c r="H4902" t="str">
        <f>VLOOKUP(E4902,GDD!$A$2:$B$57,2)</f>
        <v>900+</v>
      </c>
      <c r="I4902" cm="1">
        <f t="array" ref="I4902">IF(H4902="0-650",1,IF(H4902="650-900",2,IF(H4902="900+",3,NA)))</f>
        <v>3</v>
      </c>
      <c r="J4902">
        <v>5.2322895556530101E-2</v>
      </c>
      <c r="K4902">
        <v>7.2130234675579802E-2</v>
      </c>
      <c r="L4902">
        <v>0.68515681238452697</v>
      </c>
    </row>
    <row r="4903" spans="1:12" x14ac:dyDescent="0.2">
      <c r="A4903" t="s">
        <v>5505</v>
      </c>
      <c r="B4903" t="str">
        <f t="shared" si="205"/>
        <v>kurtosis_ht</v>
      </c>
      <c r="C4903">
        <f>VLOOKUP(B4903,GDD!$D$1:$E$31,2)</f>
        <v>18</v>
      </c>
      <c r="D4903" t="s">
        <v>6180</v>
      </c>
      <c r="E4903" s="2">
        <v>20210901</v>
      </c>
      <c r="F4903" t="str">
        <f t="shared" si="206"/>
        <v>RS3</v>
      </c>
      <c r="G4903" t="s">
        <v>1139</v>
      </c>
      <c r="H4903" t="str">
        <f>VLOOKUP(E4903,GDD!$A$2:$B$57,2)</f>
        <v>900+</v>
      </c>
      <c r="I4903" cm="1">
        <f t="array" ref="I4903">IF(H4903="0-650",1,IF(H4903="650-900",2,IF(H4903="900+",3,NA)))</f>
        <v>3</v>
      </c>
      <c r="J4903">
        <v>0.631313556699725</v>
      </c>
      <c r="K4903">
        <v>1.22763949127497</v>
      </c>
      <c r="L4903">
        <v>0.606724982921933</v>
      </c>
    </row>
    <row r="4904" spans="1:12" x14ac:dyDescent="0.2">
      <c r="A4904" t="s">
        <v>5506</v>
      </c>
      <c r="B4904" t="str">
        <f t="shared" si="205"/>
        <v>variation_ht</v>
      </c>
      <c r="C4904">
        <f>VLOOKUP(B4904,GDD!$D$1:$E$31,2)</f>
        <v>19</v>
      </c>
      <c r="D4904" t="s">
        <v>6180</v>
      </c>
      <c r="E4904" s="2">
        <v>20210901</v>
      </c>
      <c r="F4904" t="str">
        <f t="shared" si="206"/>
        <v>RS3</v>
      </c>
      <c r="G4904" t="s">
        <v>1139</v>
      </c>
      <c r="H4904" t="str">
        <f>VLOOKUP(E4904,GDD!$A$2:$B$57,2)</f>
        <v>900+</v>
      </c>
      <c r="I4904" cm="1">
        <f t="array" ref="I4904">IF(H4904="0-650",1,IF(H4904="650-900",2,IF(H4904="900+",3,NA)))</f>
        <v>3</v>
      </c>
      <c r="J4904">
        <v>9.4616505663957097E-4</v>
      </c>
      <c r="K4904">
        <v>1.7372176701372199E-3</v>
      </c>
      <c r="L4904">
        <v>0.62033944636351301</v>
      </c>
    </row>
    <row r="4905" spans="1:12" x14ac:dyDescent="0.2">
      <c r="A4905" t="s">
        <v>5507</v>
      </c>
      <c r="B4905" t="str">
        <f t="shared" si="205"/>
        <v>plot_volume</v>
      </c>
      <c r="C4905">
        <f>VLOOKUP(B4905,GDD!$D$1:$E$31,2)</f>
        <v>20</v>
      </c>
      <c r="D4905" t="s">
        <v>6180</v>
      </c>
      <c r="E4905" s="2">
        <v>20210901</v>
      </c>
      <c r="F4905" t="str">
        <f t="shared" si="206"/>
        <v>RS3</v>
      </c>
      <c r="G4905" t="s">
        <v>1139</v>
      </c>
      <c r="H4905" t="str">
        <f>VLOOKUP(E4905,GDD!$A$2:$B$57,2)</f>
        <v>900+</v>
      </c>
      <c r="I4905" cm="1">
        <f t="array" ref="I4905">IF(H4905="0-650",1,IF(H4905="650-900",2,IF(H4905="900+",3,NA)))</f>
        <v>3</v>
      </c>
      <c r="J4905" s="1">
        <v>1.5731675929067501E-5</v>
      </c>
      <c r="K4905" s="1">
        <v>1.50984603481455E-5</v>
      </c>
      <c r="L4905">
        <v>0.75762377737877895</v>
      </c>
    </row>
    <row r="4906" spans="1:12" x14ac:dyDescent="0.2">
      <c r="A4906" t="s">
        <v>5508</v>
      </c>
      <c r="B4906" t="str">
        <f t="shared" si="205"/>
        <v>height_30p</v>
      </c>
      <c r="C4906">
        <f>VLOOKUP(B4906,GDD!$D$1:$E$31,2)</f>
        <v>2</v>
      </c>
      <c r="D4906" t="s">
        <v>6180</v>
      </c>
      <c r="E4906" s="2">
        <v>20210910</v>
      </c>
      <c r="F4906" t="str">
        <f t="shared" si="206"/>
        <v>RS3</v>
      </c>
      <c r="G4906" t="s">
        <v>1139</v>
      </c>
      <c r="H4906" t="str">
        <f>VLOOKUP(E4906,GDD!$A$2:$B$57,2)</f>
        <v>900+</v>
      </c>
      <c r="I4906" cm="1">
        <f t="array" ref="I4906">IF(H4906="0-650",1,IF(H4906="650-900",2,IF(H4906="900+",3,NA)))</f>
        <v>3</v>
      </c>
      <c r="J4906">
        <v>0.15647907264927399</v>
      </c>
      <c r="K4906">
        <v>4.6451136624284801E-2</v>
      </c>
      <c r="L4906">
        <v>0.90995893547003504</v>
      </c>
    </row>
    <row r="4907" spans="1:12" x14ac:dyDescent="0.2">
      <c r="A4907" t="s">
        <v>5509</v>
      </c>
      <c r="B4907" t="str">
        <f t="shared" si="205"/>
        <v>height_50p</v>
      </c>
      <c r="C4907">
        <f>VLOOKUP(B4907,GDD!$D$1:$E$31,2)</f>
        <v>3</v>
      </c>
      <c r="D4907" t="s">
        <v>6180</v>
      </c>
      <c r="E4907" s="2">
        <v>20210910</v>
      </c>
      <c r="F4907" t="str">
        <f t="shared" si="206"/>
        <v>RS3</v>
      </c>
      <c r="G4907" t="s">
        <v>1139</v>
      </c>
      <c r="H4907" t="str">
        <f>VLOOKUP(E4907,GDD!$A$2:$B$57,2)</f>
        <v>900+</v>
      </c>
      <c r="I4907" cm="1">
        <f t="array" ref="I4907">IF(H4907="0-650",1,IF(H4907="650-900",2,IF(H4907="900+",3,NA)))</f>
        <v>3</v>
      </c>
      <c r="J4907">
        <v>9.5343403231608503E-2</v>
      </c>
      <c r="K4907">
        <v>8.4009845859773103E-3</v>
      </c>
      <c r="L4907">
        <v>0.97146707023860701</v>
      </c>
    </row>
    <row r="4908" spans="1:12" x14ac:dyDescent="0.2">
      <c r="A4908" t="s">
        <v>5510</v>
      </c>
      <c r="B4908" t="str">
        <f t="shared" si="205"/>
        <v>height_70p</v>
      </c>
      <c r="C4908">
        <f>VLOOKUP(B4908,GDD!$D$1:$E$31,2)</f>
        <v>4</v>
      </c>
      <c r="D4908" t="s">
        <v>6180</v>
      </c>
      <c r="E4908" s="2">
        <v>20210910</v>
      </c>
      <c r="F4908" t="str">
        <f t="shared" si="206"/>
        <v>RS3</v>
      </c>
      <c r="G4908" t="s">
        <v>1139</v>
      </c>
      <c r="H4908" t="str">
        <f>VLOOKUP(E4908,GDD!$A$2:$B$57,2)</f>
        <v>900+</v>
      </c>
      <c r="I4908" cm="1">
        <f t="array" ref="I4908">IF(H4908="0-650",1,IF(H4908="650-900",2,IF(H4908="900+",3,NA)))</f>
        <v>3</v>
      </c>
      <c r="J4908">
        <v>8.0964791667873307E-2</v>
      </c>
      <c r="K4908">
        <v>4.2916040065463703E-3</v>
      </c>
      <c r="L4908">
        <v>0.982638157618277</v>
      </c>
    </row>
    <row r="4909" spans="1:12" x14ac:dyDescent="0.2">
      <c r="A4909" t="s">
        <v>5511</v>
      </c>
      <c r="B4909" t="str">
        <f t="shared" si="205"/>
        <v>height_90p</v>
      </c>
      <c r="C4909">
        <f>VLOOKUP(B4909,GDD!$D$1:$E$31,2)</f>
        <v>5</v>
      </c>
      <c r="D4909" t="s">
        <v>6180</v>
      </c>
      <c r="E4909" s="2">
        <v>20210910</v>
      </c>
      <c r="F4909" t="str">
        <f t="shared" si="206"/>
        <v>RS3</v>
      </c>
      <c r="G4909" t="s">
        <v>1139</v>
      </c>
      <c r="H4909" t="str">
        <f>VLOOKUP(E4909,GDD!$A$2:$B$57,2)</f>
        <v>900+</v>
      </c>
      <c r="I4909" cm="1">
        <f t="array" ref="I4909">IF(H4909="0-650",1,IF(H4909="650-900",2,IF(H4909="900+",3,NA)))</f>
        <v>3</v>
      </c>
      <c r="J4909">
        <v>5.2671954604811E-2</v>
      </c>
      <c r="K4909">
        <v>1.5079442961365401E-2</v>
      </c>
      <c r="L4909">
        <v>0.91288358279466797</v>
      </c>
    </row>
    <row r="4910" spans="1:12" x14ac:dyDescent="0.2">
      <c r="A4910" t="s">
        <v>5512</v>
      </c>
      <c r="B4910" t="str">
        <f t="shared" si="205"/>
        <v>height_95p</v>
      </c>
      <c r="C4910">
        <f>VLOOKUP(B4910,GDD!$D$1:$E$31,2)</f>
        <v>6</v>
      </c>
      <c r="D4910" t="s">
        <v>6180</v>
      </c>
      <c r="E4910" s="2">
        <v>20210910</v>
      </c>
      <c r="F4910" t="str">
        <f t="shared" si="206"/>
        <v>RS3</v>
      </c>
      <c r="G4910" t="s">
        <v>1139</v>
      </c>
      <c r="H4910" t="str">
        <f>VLOOKUP(E4910,GDD!$A$2:$B$57,2)</f>
        <v>900+</v>
      </c>
      <c r="I4910" cm="1">
        <f t="array" ref="I4910">IF(H4910="0-650",1,IF(H4910="650-900",2,IF(H4910="900+",3,NA)))</f>
        <v>3</v>
      </c>
      <c r="J4910">
        <v>4.5900923421767402E-2</v>
      </c>
      <c r="K4910">
        <v>1.7917136757107401E-2</v>
      </c>
      <c r="L4910">
        <v>0.88486603610084802</v>
      </c>
    </row>
    <row r="4911" spans="1:12" x14ac:dyDescent="0.2">
      <c r="A4911" t="s">
        <v>5513</v>
      </c>
      <c r="B4911" t="str">
        <f t="shared" si="205"/>
        <v>height_99p</v>
      </c>
      <c r="C4911">
        <f>VLOOKUP(B4911,GDD!$D$1:$E$31,2)</f>
        <v>7</v>
      </c>
      <c r="D4911" t="s">
        <v>6180</v>
      </c>
      <c r="E4911" s="2">
        <v>20210910</v>
      </c>
      <c r="F4911" t="str">
        <f t="shared" si="206"/>
        <v>RS3</v>
      </c>
      <c r="G4911" t="s">
        <v>1139</v>
      </c>
      <c r="H4911" t="str">
        <f>VLOOKUP(E4911,GDD!$A$2:$B$57,2)</f>
        <v>900+</v>
      </c>
      <c r="I4911" cm="1">
        <f t="array" ref="I4911">IF(H4911="0-650",1,IF(H4911="650-900",2,IF(H4911="900+",3,NA)))</f>
        <v>3</v>
      </c>
      <c r="J4911">
        <v>2.9050096855521401E-2</v>
      </c>
      <c r="K4911">
        <v>2.2544502358354899E-2</v>
      </c>
      <c r="L4911">
        <v>0.79447974003847599</v>
      </c>
    </row>
    <row r="4912" spans="1:12" x14ac:dyDescent="0.2">
      <c r="A4912" t="s">
        <v>5514</v>
      </c>
      <c r="B4912" t="str">
        <f t="shared" si="205"/>
        <v>canopy_cover_5p</v>
      </c>
      <c r="C4912">
        <f>VLOOKUP(B4912,GDD!$D$1:$E$31,2)</f>
        <v>8</v>
      </c>
      <c r="D4912" t="s">
        <v>6180</v>
      </c>
      <c r="E4912" s="2">
        <v>20210910</v>
      </c>
      <c r="F4912" t="str">
        <f t="shared" si="206"/>
        <v>RS3</v>
      </c>
      <c r="G4912" t="s">
        <v>1139</v>
      </c>
      <c r="H4912" t="str">
        <f>VLOOKUP(E4912,GDD!$A$2:$B$57,2)</f>
        <v>900+</v>
      </c>
      <c r="I4912" cm="1">
        <f t="array" ref="I4912">IF(H4912="0-650",1,IF(H4912="650-900",2,IF(H4912="900+",3,NA)))</f>
        <v>3</v>
      </c>
      <c r="J4912">
        <v>89.193201120408204</v>
      </c>
      <c r="K4912">
        <v>39.441659477345198</v>
      </c>
      <c r="L4912">
        <v>0.87153443669442698</v>
      </c>
    </row>
    <row r="4913" spans="1:12" x14ac:dyDescent="0.2">
      <c r="A4913" t="s">
        <v>5515</v>
      </c>
      <c r="B4913" t="str">
        <f t="shared" ref="B4913:B4976" si="207">LEFT(A4913,FIND("_2021",A4913)-1)</f>
        <v>pcanopy_cover_10p</v>
      </c>
      <c r="C4913">
        <f>VLOOKUP(B4913,GDD!$D$1:$E$31,2)</f>
        <v>9</v>
      </c>
      <c r="D4913" t="s">
        <v>6180</v>
      </c>
      <c r="E4913" s="2">
        <v>20210910</v>
      </c>
      <c r="F4913" t="str">
        <f t="shared" ref="F4913:F4976" si="208">RIGHT(A4913,LEN(A4913)-LEN(E4913)-LEN(B4913)-2)</f>
        <v>RS3</v>
      </c>
      <c r="G4913" t="s">
        <v>1139</v>
      </c>
      <c r="H4913" t="str">
        <f>VLOOKUP(E4913,GDD!$A$2:$B$57,2)</f>
        <v>900+</v>
      </c>
      <c r="I4913" cm="1">
        <f t="array" ref="I4913">IF(H4913="0-650",1,IF(H4913="650-900",2,IF(H4913="900+",3,NA)))</f>
        <v>3</v>
      </c>
      <c r="J4913">
        <v>98.509207446361401</v>
      </c>
      <c r="K4913">
        <v>41.599411286922901</v>
      </c>
      <c r="L4913">
        <v>0.87660612428645701</v>
      </c>
    </row>
    <row r="4914" spans="1:12" x14ac:dyDescent="0.2">
      <c r="A4914" t="s">
        <v>5516</v>
      </c>
      <c r="B4914" t="str">
        <f t="shared" si="207"/>
        <v>canopy_cover_20p</v>
      </c>
      <c r="C4914">
        <f>VLOOKUP(B4914,GDD!$D$1:$E$31,2)</f>
        <v>10</v>
      </c>
      <c r="D4914" t="s">
        <v>6180</v>
      </c>
      <c r="E4914" s="2">
        <v>20210910</v>
      </c>
      <c r="F4914" t="str">
        <f t="shared" si="208"/>
        <v>RS3</v>
      </c>
      <c r="G4914" t="s">
        <v>1139</v>
      </c>
      <c r="H4914" t="str">
        <f>VLOOKUP(E4914,GDD!$A$2:$B$57,2)</f>
        <v>900+</v>
      </c>
      <c r="I4914" cm="1">
        <f t="array" ref="I4914">IF(H4914="0-650",1,IF(H4914="650-900",2,IF(H4914="900+",3,NA)))</f>
        <v>3</v>
      </c>
      <c r="J4914">
        <v>109.454169534984</v>
      </c>
      <c r="K4914">
        <v>43.898774389528597</v>
      </c>
      <c r="L4914">
        <v>0.88207536911599904</v>
      </c>
    </row>
    <row r="4915" spans="1:12" x14ac:dyDescent="0.2">
      <c r="A4915" t="s">
        <v>5517</v>
      </c>
      <c r="B4915" t="str">
        <f t="shared" si="207"/>
        <v>canopy_cover_30p</v>
      </c>
      <c r="C4915">
        <f>VLOOKUP(B4915,GDD!$D$1:$E$31,2)</f>
        <v>11</v>
      </c>
      <c r="D4915" t="s">
        <v>6180</v>
      </c>
      <c r="E4915" s="2">
        <v>20210910</v>
      </c>
      <c r="F4915" t="str">
        <f t="shared" si="208"/>
        <v>RS3</v>
      </c>
      <c r="G4915" t="s">
        <v>1139</v>
      </c>
      <c r="H4915" t="str">
        <f>VLOOKUP(E4915,GDD!$A$2:$B$57,2)</f>
        <v>900+</v>
      </c>
      <c r="I4915" cm="1">
        <f t="array" ref="I4915">IF(H4915="0-650",1,IF(H4915="650-900",2,IF(H4915="900+",3,NA)))</f>
        <v>3</v>
      </c>
      <c r="J4915">
        <v>126.73266001650801</v>
      </c>
      <c r="K4915">
        <v>46.495132637072601</v>
      </c>
      <c r="L4915">
        <v>0.89103378691930502</v>
      </c>
    </row>
    <row r="4916" spans="1:12" x14ac:dyDescent="0.2">
      <c r="A4916" t="s">
        <v>5518</v>
      </c>
      <c r="B4916" t="str">
        <f t="shared" si="207"/>
        <v>canopy_cover_40p</v>
      </c>
      <c r="C4916">
        <f>VLOOKUP(B4916,GDD!$D$1:$E$31,2)</f>
        <v>12</v>
      </c>
      <c r="D4916" t="s">
        <v>6180</v>
      </c>
      <c r="E4916" s="2">
        <v>20210910</v>
      </c>
      <c r="F4916" t="str">
        <f t="shared" si="208"/>
        <v>RS3</v>
      </c>
      <c r="G4916" t="s">
        <v>1139</v>
      </c>
      <c r="H4916" t="str">
        <f>VLOOKUP(E4916,GDD!$A$2:$B$57,2)</f>
        <v>900+</v>
      </c>
      <c r="I4916" cm="1">
        <f t="array" ref="I4916">IF(H4916="0-650",1,IF(H4916="650-900",2,IF(H4916="900+",3,NA)))</f>
        <v>3</v>
      </c>
      <c r="J4916">
        <v>153.576543037226</v>
      </c>
      <c r="K4916">
        <v>47.688497416772002</v>
      </c>
      <c r="L4916">
        <v>0.906202208519992</v>
      </c>
    </row>
    <row r="4917" spans="1:12" x14ac:dyDescent="0.2">
      <c r="A4917" t="s">
        <v>5519</v>
      </c>
      <c r="B4917" t="str">
        <f t="shared" si="207"/>
        <v>canopy_cover_50p</v>
      </c>
      <c r="C4917">
        <f>VLOOKUP(B4917,GDD!$D$1:$E$31,2)</f>
        <v>13</v>
      </c>
      <c r="D4917" t="s">
        <v>6180</v>
      </c>
      <c r="E4917" s="2">
        <v>20210910</v>
      </c>
      <c r="F4917" t="str">
        <f t="shared" si="208"/>
        <v>RS3</v>
      </c>
      <c r="G4917" t="s">
        <v>1139</v>
      </c>
      <c r="H4917" t="str">
        <f>VLOOKUP(E4917,GDD!$A$2:$B$57,2)</f>
        <v>900+</v>
      </c>
      <c r="I4917" cm="1">
        <f t="array" ref="I4917">IF(H4917="0-650",1,IF(H4917="650-900",2,IF(H4917="900+",3,NA)))</f>
        <v>3</v>
      </c>
      <c r="J4917">
        <v>182.69723599818599</v>
      </c>
      <c r="K4917">
        <v>50.065472267634597</v>
      </c>
      <c r="L4917">
        <v>0.91630047432400696</v>
      </c>
    </row>
    <row r="4918" spans="1:12" x14ac:dyDescent="0.2">
      <c r="A4918" t="s">
        <v>5520</v>
      </c>
      <c r="B4918" t="str">
        <f t="shared" si="207"/>
        <v>canopy_cover_75p</v>
      </c>
      <c r="C4918">
        <f>VLOOKUP(B4918,GDD!$D$1:$E$31,2)</f>
        <v>14</v>
      </c>
      <c r="D4918" t="s">
        <v>6180</v>
      </c>
      <c r="E4918" s="2">
        <v>20210910</v>
      </c>
      <c r="F4918" t="str">
        <f t="shared" si="208"/>
        <v>RS3</v>
      </c>
      <c r="G4918" t="s">
        <v>1139</v>
      </c>
      <c r="H4918" t="str">
        <f>VLOOKUP(E4918,GDD!$A$2:$B$57,2)</f>
        <v>900+</v>
      </c>
      <c r="I4918" cm="1">
        <f t="array" ref="I4918">IF(H4918="0-650",1,IF(H4918="650-900",2,IF(H4918="900+",3,NA)))</f>
        <v>3</v>
      </c>
      <c r="J4918">
        <v>198.87807893944799</v>
      </c>
      <c r="K4918">
        <v>22.125325722864499</v>
      </c>
      <c r="L4918">
        <v>0.96424245044069001</v>
      </c>
    </row>
    <row r="4919" spans="1:12" x14ac:dyDescent="0.2">
      <c r="A4919" t="s">
        <v>5521</v>
      </c>
      <c r="B4919" t="str">
        <f t="shared" si="207"/>
        <v>standard_deviation_ht</v>
      </c>
      <c r="C4919">
        <f>VLOOKUP(B4919,GDD!$D$1:$E$31,2)</f>
        <v>15</v>
      </c>
      <c r="D4919" t="s">
        <v>6180</v>
      </c>
      <c r="E4919" s="2">
        <v>20210910</v>
      </c>
      <c r="F4919" t="str">
        <f t="shared" si="208"/>
        <v>RS3</v>
      </c>
      <c r="G4919" t="s">
        <v>1139</v>
      </c>
      <c r="H4919" t="str">
        <f>VLOOKUP(E4919,GDD!$A$2:$B$57,2)</f>
        <v>900+</v>
      </c>
      <c r="I4919" cm="1">
        <f t="array" ref="I4919">IF(H4919="0-650",1,IF(H4919="650-900",2,IF(H4919="900+",3,NA)))</f>
        <v>3</v>
      </c>
      <c r="J4919">
        <v>3.27378214940101E-3</v>
      </c>
      <c r="K4919">
        <v>8.1766805305475698E-3</v>
      </c>
      <c r="L4919">
        <v>0.54569017258384001</v>
      </c>
    </row>
    <row r="4920" spans="1:12" x14ac:dyDescent="0.2">
      <c r="A4920" t="s">
        <v>5522</v>
      </c>
      <c r="B4920" t="str">
        <f t="shared" si="207"/>
        <v>quadratic_mean_ht</v>
      </c>
      <c r="C4920">
        <f>VLOOKUP(B4920,GDD!$D$1:$E$31,2)</f>
        <v>16</v>
      </c>
      <c r="D4920" t="s">
        <v>6180</v>
      </c>
      <c r="E4920" s="2">
        <v>20210910</v>
      </c>
      <c r="F4920" t="str">
        <f t="shared" si="208"/>
        <v>RS3</v>
      </c>
      <c r="G4920" t="s">
        <v>1139</v>
      </c>
      <c r="H4920" t="str">
        <f>VLOOKUP(E4920,GDD!$A$2:$B$57,2)</f>
        <v>900+</v>
      </c>
      <c r="I4920" cm="1">
        <f t="array" ref="I4920">IF(H4920="0-650",1,IF(H4920="650-900",2,IF(H4920="900+",3,NA)))</f>
        <v>3</v>
      </c>
      <c r="J4920">
        <v>8.12822826419205E-2</v>
      </c>
      <c r="K4920">
        <v>7.5139368462800501E-3</v>
      </c>
      <c r="L4920">
        <v>0.97010696456452306</v>
      </c>
    </row>
    <row r="4921" spans="1:12" x14ac:dyDescent="0.2">
      <c r="A4921" t="s">
        <v>5523</v>
      </c>
      <c r="B4921" t="str">
        <f t="shared" si="207"/>
        <v>skewness_ht</v>
      </c>
      <c r="C4921">
        <f>VLOOKUP(B4921,GDD!$D$1:$E$31,2)</f>
        <v>17</v>
      </c>
      <c r="D4921" t="s">
        <v>6180</v>
      </c>
      <c r="E4921" s="2">
        <v>20210910</v>
      </c>
      <c r="F4921" t="str">
        <f t="shared" si="208"/>
        <v>RS3</v>
      </c>
      <c r="G4921" t="s">
        <v>1139</v>
      </c>
      <c r="H4921" t="str">
        <f>VLOOKUP(E4921,GDD!$A$2:$B$57,2)</f>
        <v>900+</v>
      </c>
      <c r="I4921" cm="1">
        <f t="array" ref="I4921">IF(H4921="0-650",1,IF(H4921="650-900",2,IF(H4921="900+",3,NA)))</f>
        <v>3</v>
      </c>
      <c r="J4921">
        <v>0.17921509480057701</v>
      </c>
      <c r="K4921">
        <v>6.6696523537543503E-2</v>
      </c>
      <c r="L4921">
        <v>0.88963774694825404</v>
      </c>
    </row>
    <row r="4922" spans="1:12" x14ac:dyDescent="0.2">
      <c r="A4922" t="s">
        <v>5524</v>
      </c>
      <c r="B4922" t="str">
        <f t="shared" si="207"/>
        <v>kurtosis_ht</v>
      </c>
      <c r="C4922">
        <f>VLOOKUP(B4922,GDD!$D$1:$E$31,2)</f>
        <v>18</v>
      </c>
      <c r="D4922" t="s">
        <v>6180</v>
      </c>
      <c r="E4922" s="2">
        <v>20210910</v>
      </c>
      <c r="F4922" t="str">
        <f t="shared" si="208"/>
        <v>RS3</v>
      </c>
      <c r="G4922" t="s">
        <v>1139</v>
      </c>
      <c r="H4922" t="str">
        <f>VLOOKUP(E4922,GDD!$A$2:$B$57,2)</f>
        <v>900+</v>
      </c>
      <c r="I4922" cm="1">
        <f t="array" ref="I4922">IF(H4922="0-650",1,IF(H4922="650-900",2,IF(H4922="900+",3,NA)))</f>
        <v>3</v>
      </c>
      <c r="J4922">
        <v>2.6632552538956502</v>
      </c>
      <c r="K4922">
        <v>1.06977168365355</v>
      </c>
      <c r="L4922">
        <v>0.88191762657774997</v>
      </c>
    </row>
    <row r="4923" spans="1:12" x14ac:dyDescent="0.2">
      <c r="A4923" t="s">
        <v>5525</v>
      </c>
      <c r="B4923" t="str">
        <f t="shared" si="207"/>
        <v>variation_ht</v>
      </c>
      <c r="C4923">
        <f>VLOOKUP(B4923,GDD!$D$1:$E$31,2)</f>
        <v>19</v>
      </c>
      <c r="D4923" t="s">
        <v>6180</v>
      </c>
      <c r="E4923" s="2">
        <v>20210910</v>
      </c>
      <c r="F4923" t="str">
        <f t="shared" si="208"/>
        <v>RS3</v>
      </c>
      <c r="G4923" t="s">
        <v>1139</v>
      </c>
      <c r="H4923" t="str">
        <f>VLOOKUP(E4923,GDD!$A$2:$B$57,2)</f>
        <v>900+</v>
      </c>
      <c r="I4923" cm="1">
        <f t="array" ref="I4923">IF(H4923="0-650",1,IF(H4923="650-900",2,IF(H4923="900+",3,NA)))</f>
        <v>3</v>
      </c>
      <c r="J4923">
        <v>8.6901605277789808E-3</v>
      </c>
      <c r="K4923">
        <v>5.9505734471635204E-3</v>
      </c>
      <c r="L4923">
        <v>0.81416685235712805</v>
      </c>
    </row>
    <row r="4924" spans="1:12" x14ac:dyDescent="0.2">
      <c r="A4924" t="s">
        <v>5526</v>
      </c>
      <c r="B4924" t="str">
        <f t="shared" si="207"/>
        <v>plot_volume</v>
      </c>
      <c r="C4924">
        <f>VLOOKUP(B4924,GDD!$D$1:$E$31,2)</f>
        <v>20</v>
      </c>
      <c r="D4924" t="s">
        <v>6180</v>
      </c>
      <c r="E4924" s="2">
        <v>20210910</v>
      </c>
      <c r="F4924" t="str">
        <f t="shared" si="208"/>
        <v>RS3</v>
      </c>
      <c r="G4924" t="s">
        <v>1139</v>
      </c>
      <c r="H4924" t="str">
        <f>VLOOKUP(E4924,GDD!$A$2:$B$57,2)</f>
        <v>900+</v>
      </c>
      <c r="I4924" cm="1">
        <f t="array" ref="I4924">IF(H4924="0-650",1,IF(H4924="650-900",2,IF(H4924="900+",3,NA)))</f>
        <v>3</v>
      </c>
      <c r="J4924" s="1">
        <v>3.5190298855754699E-5</v>
      </c>
      <c r="K4924" s="1">
        <v>1.22426311735096E-5</v>
      </c>
      <c r="L4924">
        <v>0.89608467373587897</v>
      </c>
    </row>
    <row r="4925" spans="1:12" x14ac:dyDescent="0.2">
      <c r="A4925" t="s">
        <v>5527</v>
      </c>
      <c r="B4925" t="str">
        <f t="shared" si="207"/>
        <v>height_30p</v>
      </c>
      <c r="C4925">
        <f>VLOOKUP(B4925,GDD!$D$1:$E$31,2)</f>
        <v>2</v>
      </c>
      <c r="D4925" t="s">
        <v>6180</v>
      </c>
      <c r="E4925" s="2">
        <v>20210924</v>
      </c>
      <c r="F4925" t="str">
        <f t="shared" si="208"/>
        <v>RS3</v>
      </c>
      <c r="G4925" t="s">
        <v>1139</v>
      </c>
      <c r="H4925" t="str">
        <f>VLOOKUP(E4925,GDD!$A$2:$B$57,2)</f>
        <v>900+</v>
      </c>
      <c r="I4925" cm="1">
        <f t="array" ref="I4925">IF(H4925="0-650",1,IF(H4925="650-900",2,IF(H4925="900+",3,NA)))</f>
        <v>3</v>
      </c>
      <c r="J4925">
        <v>0.30266616983311601</v>
      </c>
      <c r="K4925">
        <v>2.8802093899142799E-2</v>
      </c>
      <c r="L4925">
        <v>0.96925482990226997</v>
      </c>
    </row>
    <row r="4926" spans="1:12" x14ac:dyDescent="0.2">
      <c r="A4926" t="s">
        <v>5528</v>
      </c>
      <c r="B4926" t="str">
        <f t="shared" si="207"/>
        <v>height_50p</v>
      </c>
      <c r="C4926">
        <f>VLOOKUP(B4926,GDD!$D$1:$E$31,2)</f>
        <v>3</v>
      </c>
      <c r="D4926" t="s">
        <v>6180</v>
      </c>
      <c r="E4926" s="2">
        <v>20210924</v>
      </c>
      <c r="F4926" t="str">
        <f t="shared" si="208"/>
        <v>RS3</v>
      </c>
      <c r="G4926" t="s">
        <v>1139</v>
      </c>
      <c r="H4926" t="str">
        <f>VLOOKUP(E4926,GDD!$A$2:$B$57,2)</f>
        <v>900+</v>
      </c>
      <c r="I4926" cm="1">
        <f t="array" ref="I4926">IF(H4926="0-650",1,IF(H4926="650-900",2,IF(H4926="900+",3,NA)))</f>
        <v>3</v>
      </c>
      <c r="J4926">
        <v>0.27492356712722499</v>
      </c>
      <c r="K4926">
        <v>1.2202726386047099E-2</v>
      </c>
      <c r="L4926">
        <v>0.98542041362221899</v>
      </c>
    </row>
    <row r="4927" spans="1:12" x14ac:dyDescent="0.2">
      <c r="A4927" t="s">
        <v>5529</v>
      </c>
      <c r="B4927" t="str">
        <f t="shared" si="207"/>
        <v>height_70p</v>
      </c>
      <c r="C4927">
        <f>VLOOKUP(B4927,GDD!$D$1:$E$31,2)</f>
        <v>4</v>
      </c>
      <c r="D4927" t="s">
        <v>6180</v>
      </c>
      <c r="E4927" s="2">
        <v>20210924</v>
      </c>
      <c r="F4927" t="str">
        <f t="shared" si="208"/>
        <v>RS3</v>
      </c>
      <c r="G4927" t="s">
        <v>1139</v>
      </c>
      <c r="H4927" t="str">
        <f>VLOOKUP(E4927,GDD!$A$2:$B$57,2)</f>
        <v>900+</v>
      </c>
      <c r="I4927" cm="1">
        <f t="array" ref="I4927">IF(H4927="0-650",1,IF(H4927="650-900",2,IF(H4927="900+",3,NA)))</f>
        <v>3</v>
      </c>
      <c r="J4927">
        <v>0.18885645119237199</v>
      </c>
      <c r="K4927">
        <v>1.09541646301383E-2</v>
      </c>
      <c r="L4927">
        <v>0.98103252199297097</v>
      </c>
    </row>
    <row r="4928" spans="1:12" x14ac:dyDescent="0.2">
      <c r="A4928" t="s">
        <v>5530</v>
      </c>
      <c r="B4928" t="str">
        <f t="shared" si="207"/>
        <v>height_90p</v>
      </c>
      <c r="C4928">
        <f>VLOOKUP(B4928,GDD!$D$1:$E$31,2)</f>
        <v>5</v>
      </c>
      <c r="D4928" t="s">
        <v>6180</v>
      </c>
      <c r="E4928" s="2">
        <v>20210924</v>
      </c>
      <c r="F4928" t="str">
        <f t="shared" si="208"/>
        <v>RS3</v>
      </c>
      <c r="G4928" t="s">
        <v>1139</v>
      </c>
      <c r="H4928" t="str">
        <f>VLOOKUP(E4928,GDD!$A$2:$B$57,2)</f>
        <v>900+</v>
      </c>
      <c r="I4928" cm="1">
        <f t="array" ref="I4928">IF(H4928="0-650",1,IF(H4928="650-900",2,IF(H4928="900+",3,NA)))</f>
        <v>3</v>
      </c>
      <c r="J4928">
        <v>0.12801185538107199</v>
      </c>
      <c r="K4928">
        <v>4.4944398207563997E-3</v>
      </c>
      <c r="L4928">
        <v>0.98843219377714397</v>
      </c>
    </row>
    <row r="4929" spans="1:12" x14ac:dyDescent="0.2">
      <c r="A4929" t="s">
        <v>5531</v>
      </c>
      <c r="B4929" t="str">
        <f t="shared" si="207"/>
        <v>height_95p</v>
      </c>
      <c r="C4929">
        <f>VLOOKUP(B4929,GDD!$D$1:$E$31,2)</f>
        <v>6</v>
      </c>
      <c r="D4929" t="s">
        <v>6180</v>
      </c>
      <c r="E4929" s="2">
        <v>20210924</v>
      </c>
      <c r="F4929" t="str">
        <f t="shared" si="208"/>
        <v>RS3</v>
      </c>
      <c r="G4929" t="s">
        <v>1139</v>
      </c>
      <c r="H4929" t="str">
        <f>VLOOKUP(E4929,GDD!$A$2:$B$57,2)</f>
        <v>900+</v>
      </c>
      <c r="I4929" cm="1">
        <f t="array" ref="I4929">IF(H4929="0-650",1,IF(H4929="650-900",2,IF(H4929="900+",3,NA)))</f>
        <v>3</v>
      </c>
      <c r="J4929">
        <v>0.1231272433321</v>
      </c>
      <c r="K4929">
        <v>3.32833964007909E-3</v>
      </c>
      <c r="L4929">
        <v>0.991069896117037</v>
      </c>
    </row>
    <row r="4930" spans="1:12" x14ac:dyDescent="0.2">
      <c r="A4930" t="s">
        <v>5532</v>
      </c>
      <c r="B4930" t="str">
        <f t="shared" si="207"/>
        <v>height_99p</v>
      </c>
      <c r="C4930">
        <f>VLOOKUP(B4930,GDD!$D$1:$E$31,2)</f>
        <v>7</v>
      </c>
      <c r="D4930" t="s">
        <v>6180</v>
      </c>
      <c r="E4930" s="2">
        <v>20210924</v>
      </c>
      <c r="F4930" t="str">
        <f t="shared" si="208"/>
        <v>RS3</v>
      </c>
      <c r="G4930" t="s">
        <v>1139</v>
      </c>
      <c r="H4930" t="str">
        <f>VLOOKUP(E4930,GDD!$A$2:$B$57,2)</f>
        <v>900+</v>
      </c>
      <c r="I4930" cm="1">
        <f t="array" ref="I4930">IF(H4930="0-650",1,IF(H4930="650-900",2,IF(H4930="900+",3,NA)))</f>
        <v>3</v>
      </c>
      <c r="J4930">
        <v>0.105595273432878</v>
      </c>
      <c r="K4930">
        <v>5.22655701543491E-3</v>
      </c>
      <c r="L4930">
        <v>0.98376908037191002</v>
      </c>
    </row>
    <row r="4931" spans="1:12" x14ac:dyDescent="0.2">
      <c r="A4931" t="s">
        <v>5533</v>
      </c>
      <c r="B4931" t="str">
        <f t="shared" si="207"/>
        <v>canopy_cover_5p</v>
      </c>
      <c r="C4931">
        <f>VLOOKUP(B4931,GDD!$D$1:$E$31,2)</f>
        <v>8</v>
      </c>
      <c r="D4931" t="s">
        <v>6180</v>
      </c>
      <c r="E4931" s="2">
        <v>20210924</v>
      </c>
      <c r="F4931" t="str">
        <f t="shared" si="208"/>
        <v>RS3</v>
      </c>
      <c r="G4931" t="s">
        <v>1139</v>
      </c>
      <c r="H4931" t="str">
        <f>VLOOKUP(E4931,GDD!$A$2:$B$57,2)</f>
        <v>900+</v>
      </c>
      <c r="I4931" cm="1">
        <f t="array" ref="I4931">IF(H4931="0-650",1,IF(H4931="650-900",2,IF(H4931="900+",3,NA)))</f>
        <v>3</v>
      </c>
      <c r="J4931">
        <v>88.537079205830196</v>
      </c>
      <c r="K4931">
        <v>8.8103957896681209</v>
      </c>
      <c r="L4931">
        <v>0.96789467477370394</v>
      </c>
    </row>
    <row r="4932" spans="1:12" x14ac:dyDescent="0.2">
      <c r="A4932" t="s">
        <v>5534</v>
      </c>
      <c r="B4932" t="str">
        <f t="shared" si="207"/>
        <v>pcanopy_cover_10p</v>
      </c>
      <c r="C4932">
        <f>VLOOKUP(B4932,GDD!$D$1:$E$31,2)</f>
        <v>9</v>
      </c>
      <c r="D4932" t="s">
        <v>6180</v>
      </c>
      <c r="E4932" s="2">
        <v>20210924</v>
      </c>
      <c r="F4932" t="str">
        <f t="shared" si="208"/>
        <v>RS3</v>
      </c>
      <c r="G4932" t="s">
        <v>1139</v>
      </c>
      <c r="H4932" t="str">
        <f>VLOOKUP(E4932,GDD!$A$2:$B$57,2)</f>
        <v>900+</v>
      </c>
      <c r="I4932" cm="1">
        <f t="array" ref="I4932">IF(H4932="0-650",1,IF(H4932="650-900",2,IF(H4932="900+",3,NA)))</f>
        <v>3</v>
      </c>
      <c r="J4932">
        <v>121.71109256774299</v>
      </c>
      <c r="K4932">
        <v>9.8530239009824303</v>
      </c>
      <c r="L4932">
        <v>0.97372430977123503</v>
      </c>
    </row>
    <row r="4933" spans="1:12" x14ac:dyDescent="0.2">
      <c r="A4933" t="s">
        <v>5535</v>
      </c>
      <c r="B4933" t="str">
        <f t="shared" si="207"/>
        <v>canopy_cover_20p</v>
      </c>
      <c r="C4933">
        <f>VLOOKUP(B4933,GDD!$D$1:$E$31,2)</f>
        <v>10</v>
      </c>
      <c r="D4933" t="s">
        <v>6180</v>
      </c>
      <c r="E4933" s="2">
        <v>20210924</v>
      </c>
      <c r="F4933" t="str">
        <f t="shared" si="208"/>
        <v>RS3</v>
      </c>
      <c r="G4933" t="s">
        <v>1139</v>
      </c>
      <c r="H4933" t="str">
        <f>VLOOKUP(E4933,GDD!$A$2:$B$57,2)</f>
        <v>900+</v>
      </c>
      <c r="I4933" cm="1">
        <f t="array" ref="I4933">IF(H4933="0-650",1,IF(H4933="650-900",2,IF(H4933="900+",3,NA)))</f>
        <v>3</v>
      </c>
      <c r="J4933">
        <v>137.77182216209101</v>
      </c>
      <c r="K4933">
        <v>11.530913580812401</v>
      </c>
      <c r="L4933">
        <v>0.972858628149329</v>
      </c>
    </row>
    <row r="4934" spans="1:12" x14ac:dyDescent="0.2">
      <c r="A4934" t="s">
        <v>5536</v>
      </c>
      <c r="B4934" t="str">
        <f t="shared" si="207"/>
        <v>canopy_cover_30p</v>
      </c>
      <c r="C4934">
        <f>VLOOKUP(B4934,GDD!$D$1:$E$31,2)</f>
        <v>11</v>
      </c>
      <c r="D4934" t="s">
        <v>6180</v>
      </c>
      <c r="E4934" s="2">
        <v>20210924</v>
      </c>
      <c r="F4934" t="str">
        <f t="shared" si="208"/>
        <v>RS3</v>
      </c>
      <c r="G4934" t="s">
        <v>1139</v>
      </c>
      <c r="H4934" t="str">
        <f>VLOOKUP(E4934,GDD!$A$2:$B$57,2)</f>
        <v>900+</v>
      </c>
      <c r="I4934" cm="1">
        <f t="array" ref="I4934">IF(H4934="0-650",1,IF(H4934="650-900",2,IF(H4934="900+",3,NA)))</f>
        <v>3</v>
      </c>
      <c r="J4934">
        <v>149.25651802930599</v>
      </c>
      <c r="K4934">
        <v>13.421528593316999</v>
      </c>
      <c r="L4934">
        <v>0.97089811772749801</v>
      </c>
    </row>
    <row r="4935" spans="1:12" x14ac:dyDescent="0.2">
      <c r="A4935" t="s">
        <v>5537</v>
      </c>
      <c r="B4935" t="str">
        <f t="shared" si="207"/>
        <v>canopy_cover_40p</v>
      </c>
      <c r="C4935">
        <f>VLOOKUP(B4935,GDD!$D$1:$E$31,2)</f>
        <v>12</v>
      </c>
      <c r="D4935" t="s">
        <v>6180</v>
      </c>
      <c r="E4935" s="2">
        <v>20210924</v>
      </c>
      <c r="F4935" t="str">
        <f t="shared" si="208"/>
        <v>RS3</v>
      </c>
      <c r="G4935" t="s">
        <v>1139</v>
      </c>
      <c r="H4935" t="str">
        <f>VLOOKUP(E4935,GDD!$A$2:$B$57,2)</f>
        <v>900+</v>
      </c>
      <c r="I4935" cm="1">
        <f t="array" ref="I4935">IF(H4935="0-650",1,IF(H4935="650-900",2,IF(H4935="900+",3,NA)))</f>
        <v>3</v>
      </c>
      <c r="J4935">
        <v>183.62363664030701</v>
      </c>
      <c r="K4935">
        <v>17.056860465592599</v>
      </c>
      <c r="L4935">
        <v>0.96996649687690994</v>
      </c>
    </row>
    <row r="4936" spans="1:12" x14ac:dyDescent="0.2">
      <c r="A4936" t="s">
        <v>5538</v>
      </c>
      <c r="B4936" t="str">
        <f t="shared" si="207"/>
        <v>canopy_cover_50p</v>
      </c>
      <c r="C4936">
        <f>VLOOKUP(B4936,GDD!$D$1:$E$31,2)</f>
        <v>13</v>
      </c>
      <c r="D4936" t="s">
        <v>6180</v>
      </c>
      <c r="E4936" s="2">
        <v>20210924</v>
      </c>
      <c r="F4936" t="str">
        <f t="shared" si="208"/>
        <v>RS3</v>
      </c>
      <c r="G4936" t="s">
        <v>1139</v>
      </c>
      <c r="H4936" t="str">
        <f>VLOOKUP(E4936,GDD!$A$2:$B$57,2)</f>
        <v>900+</v>
      </c>
      <c r="I4936" cm="1">
        <f t="array" ref="I4936">IF(H4936="0-650",1,IF(H4936="650-900",2,IF(H4936="900+",3,NA)))</f>
        <v>3</v>
      </c>
      <c r="J4936">
        <v>242.54467098501701</v>
      </c>
      <c r="K4936">
        <v>19.030050237441301</v>
      </c>
      <c r="L4936">
        <v>0.97451323670771695</v>
      </c>
    </row>
    <row r="4937" spans="1:12" x14ac:dyDescent="0.2">
      <c r="A4937" t="s">
        <v>5539</v>
      </c>
      <c r="B4937" t="str">
        <f t="shared" si="207"/>
        <v>canopy_cover_75p</v>
      </c>
      <c r="C4937">
        <f>VLOOKUP(B4937,GDD!$D$1:$E$31,2)</f>
        <v>14</v>
      </c>
      <c r="D4937" t="s">
        <v>6180</v>
      </c>
      <c r="E4937" s="2">
        <v>20210924</v>
      </c>
      <c r="F4937" t="str">
        <f t="shared" si="208"/>
        <v>RS3</v>
      </c>
      <c r="G4937" t="s">
        <v>1139</v>
      </c>
      <c r="H4937" t="str">
        <f>VLOOKUP(E4937,GDD!$A$2:$B$57,2)</f>
        <v>900+</v>
      </c>
      <c r="I4937" cm="1">
        <f t="array" ref="I4937">IF(H4937="0-650",1,IF(H4937="650-900",2,IF(H4937="900+",3,NA)))</f>
        <v>3</v>
      </c>
      <c r="J4937">
        <v>236.239104730073</v>
      </c>
      <c r="K4937">
        <v>20.1463537367915</v>
      </c>
      <c r="L4937">
        <v>0.97235922899807803</v>
      </c>
    </row>
    <row r="4938" spans="1:12" x14ac:dyDescent="0.2">
      <c r="A4938" t="s">
        <v>5540</v>
      </c>
      <c r="B4938" t="str">
        <f t="shared" si="207"/>
        <v>standard_deviation_ht</v>
      </c>
      <c r="C4938">
        <f>VLOOKUP(B4938,GDD!$D$1:$E$31,2)</f>
        <v>15</v>
      </c>
      <c r="D4938" t="s">
        <v>6180</v>
      </c>
      <c r="E4938" s="2">
        <v>20210924</v>
      </c>
      <c r="F4938" t="str">
        <f t="shared" si="208"/>
        <v>RS3</v>
      </c>
      <c r="G4938" t="s">
        <v>1139</v>
      </c>
      <c r="H4938" t="str">
        <f>VLOOKUP(E4938,GDD!$A$2:$B$57,2)</f>
        <v>900+</v>
      </c>
      <c r="I4938" cm="1">
        <f t="array" ref="I4938">IF(H4938="0-650",1,IF(H4938="650-900",2,IF(H4938="900+",3,NA)))</f>
        <v>3</v>
      </c>
      <c r="J4938">
        <v>3.2156369074255601E-3</v>
      </c>
      <c r="K4938">
        <v>2.4957151938306298E-3</v>
      </c>
      <c r="L4938">
        <v>0.79446659964052402</v>
      </c>
    </row>
    <row r="4939" spans="1:12" x14ac:dyDescent="0.2">
      <c r="A4939" t="s">
        <v>5541</v>
      </c>
      <c r="B4939" t="str">
        <f t="shared" si="207"/>
        <v>quadratic_mean_ht</v>
      </c>
      <c r="C4939">
        <f>VLOOKUP(B4939,GDD!$D$1:$E$31,2)</f>
        <v>16</v>
      </c>
      <c r="D4939" t="s">
        <v>6180</v>
      </c>
      <c r="E4939" s="2">
        <v>20210924</v>
      </c>
      <c r="F4939" t="str">
        <f t="shared" si="208"/>
        <v>RS3</v>
      </c>
      <c r="G4939" t="s">
        <v>1139</v>
      </c>
      <c r="H4939" t="str">
        <f>VLOOKUP(E4939,GDD!$A$2:$B$57,2)</f>
        <v>900+</v>
      </c>
      <c r="I4939" cm="1">
        <f t="array" ref="I4939">IF(H4939="0-650",1,IF(H4939="650-900",2,IF(H4939="900+",3,NA)))</f>
        <v>3</v>
      </c>
      <c r="J4939">
        <v>0.162256544792518</v>
      </c>
      <c r="K4939">
        <v>6.1919496835269403E-3</v>
      </c>
      <c r="L4939">
        <v>0.98743928556761595</v>
      </c>
    </row>
    <row r="4940" spans="1:12" x14ac:dyDescent="0.2">
      <c r="A4940" t="s">
        <v>5542</v>
      </c>
      <c r="B4940" t="str">
        <f t="shared" si="207"/>
        <v>skewness_ht</v>
      </c>
      <c r="C4940">
        <f>VLOOKUP(B4940,GDD!$D$1:$E$31,2)</f>
        <v>17</v>
      </c>
      <c r="D4940" t="s">
        <v>6180</v>
      </c>
      <c r="E4940" s="2">
        <v>20210924</v>
      </c>
      <c r="F4940" t="str">
        <f t="shared" si="208"/>
        <v>RS3</v>
      </c>
      <c r="G4940" t="s">
        <v>1139</v>
      </c>
      <c r="H4940" t="str">
        <f>VLOOKUP(E4940,GDD!$A$2:$B$57,2)</f>
        <v>900+</v>
      </c>
      <c r="I4940" cm="1">
        <f t="array" ref="I4940">IF(H4940="0-650",1,IF(H4940="650-900",2,IF(H4940="900+",3,NA)))</f>
        <v>3</v>
      </c>
      <c r="J4940">
        <v>0.28789579096731699</v>
      </c>
      <c r="K4940">
        <v>3.39214745964782E-2</v>
      </c>
      <c r="L4940">
        <v>0.96220906835865705</v>
      </c>
    </row>
    <row r="4941" spans="1:12" x14ac:dyDescent="0.2">
      <c r="A4941" t="s">
        <v>5543</v>
      </c>
      <c r="B4941" t="str">
        <f t="shared" si="207"/>
        <v>kurtosis_ht</v>
      </c>
      <c r="C4941">
        <f>VLOOKUP(B4941,GDD!$D$1:$E$31,2)</f>
        <v>18</v>
      </c>
      <c r="D4941" t="s">
        <v>6180</v>
      </c>
      <c r="E4941" s="2">
        <v>20210924</v>
      </c>
      <c r="F4941" t="str">
        <f t="shared" si="208"/>
        <v>RS3</v>
      </c>
      <c r="G4941" t="s">
        <v>1139</v>
      </c>
      <c r="H4941" t="str">
        <f>VLOOKUP(E4941,GDD!$A$2:$B$57,2)</f>
        <v>900+</v>
      </c>
      <c r="I4941" cm="1">
        <f t="array" ref="I4941">IF(H4941="0-650",1,IF(H4941="650-900",2,IF(H4941="900+",3,NA)))</f>
        <v>3</v>
      </c>
      <c r="J4941">
        <v>1.03277865021978</v>
      </c>
      <c r="K4941">
        <v>0.22896136182039301</v>
      </c>
      <c r="L4941">
        <v>0.931186984414761</v>
      </c>
    </row>
    <row r="4942" spans="1:12" x14ac:dyDescent="0.2">
      <c r="A4942" t="s">
        <v>5544</v>
      </c>
      <c r="B4942" t="str">
        <f t="shared" si="207"/>
        <v>variation_ht</v>
      </c>
      <c r="C4942">
        <f>VLOOKUP(B4942,GDD!$D$1:$E$31,2)</f>
        <v>19</v>
      </c>
      <c r="D4942" t="s">
        <v>6180</v>
      </c>
      <c r="E4942" s="2">
        <v>20210924</v>
      </c>
      <c r="F4942" t="str">
        <f t="shared" si="208"/>
        <v>RS3</v>
      </c>
      <c r="G4942" t="s">
        <v>1139</v>
      </c>
      <c r="H4942" t="str">
        <f>VLOOKUP(E4942,GDD!$A$2:$B$57,2)</f>
        <v>900+</v>
      </c>
      <c r="I4942" cm="1">
        <f t="array" ref="I4942">IF(H4942="0-650",1,IF(H4942="650-900",2,IF(H4942="900+",3,NA)))</f>
        <v>3</v>
      </c>
      <c r="J4942">
        <v>1.09505673518254E-2</v>
      </c>
      <c r="K4942">
        <v>2.7174588047649099E-3</v>
      </c>
      <c r="L4942">
        <v>0.92360070524456905</v>
      </c>
    </row>
    <row r="4943" spans="1:12" x14ac:dyDescent="0.2">
      <c r="A4943" t="s">
        <v>5545</v>
      </c>
      <c r="B4943" t="str">
        <f t="shared" si="207"/>
        <v>plot_volume</v>
      </c>
      <c r="C4943">
        <f>VLOOKUP(B4943,GDD!$D$1:$E$31,2)</f>
        <v>20</v>
      </c>
      <c r="D4943" t="s">
        <v>6180</v>
      </c>
      <c r="E4943" s="2">
        <v>20210924</v>
      </c>
      <c r="F4943" t="str">
        <f t="shared" si="208"/>
        <v>RS3</v>
      </c>
      <c r="G4943" t="s">
        <v>1139</v>
      </c>
      <c r="H4943" t="str">
        <f>VLOOKUP(E4943,GDD!$A$2:$B$57,2)</f>
        <v>900+</v>
      </c>
      <c r="I4943" cm="1">
        <f t="array" ref="I4943">IF(H4943="0-650",1,IF(H4943="650-900",2,IF(H4943="900+",3,NA)))</f>
        <v>3</v>
      </c>
      <c r="J4943" s="1">
        <v>6.9348970756009405E-5</v>
      </c>
      <c r="K4943" s="1">
        <v>6.3000053634380599E-6</v>
      </c>
      <c r="L4943">
        <v>0.97060836967914899</v>
      </c>
    </row>
    <row r="4944" spans="1:12" x14ac:dyDescent="0.2">
      <c r="A4944" t="s">
        <v>6080</v>
      </c>
      <c r="B4944" t="str">
        <f t="shared" si="207"/>
        <v>NDVI</v>
      </c>
      <c r="C4944">
        <f>VLOOKUP(B4944,GDD!$D$1:$E$31,2)</f>
        <v>21</v>
      </c>
      <c r="D4944" t="s">
        <v>6180</v>
      </c>
      <c r="E4944" s="2">
        <v>20210616</v>
      </c>
      <c r="F4944" t="str">
        <f t="shared" si="208"/>
        <v>RS3</v>
      </c>
      <c r="G4944" t="s">
        <v>1139</v>
      </c>
      <c r="H4944" t="str">
        <f>VLOOKUP(E4944,GDD!$A$2:$B$57,2)</f>
        <v>0-650</v>
      </c>
      <c r="I4944" cm="1">
        <f t="array" ref="I4944">IF(H4944="0-650",1,IF(H4944="650-900",2,IF(H4944="900+",3,NA)))</f>
        <v>1</v>
      </c>
      <c r="J4944">
        <v>2.4482733095852001E-4</v>
      </c>
      <c r="K4944">
        <v>1.4265658808910699E-4</v>
      </c>
      <c r="L4944">
        <v>0.83736140310666196</v>
      </c>
    </row>
    <row r="4945" spans="1:12" x14ac:dyDescent="0.2">
      <c r="A4945" t="s">
        <v>6081</v>
      </c>
      <c r="B4945" t="str">
        <f t="shared" si="207"/>
        <v>SR800680</v>
      </c>
      <c r="C4945">
        <f>VLOOKUP(B4945,GDD!$D$1:$E$31,2)</f>
        <v>22</v>
      </c>
      <c r="D4945" t="s">
        <v>6180</v>
      </c>
      <c r="E4945" s="2">
        <v>20210616</v>
      </c>
      <c r="F4945" t="str">
        <f t="shared" si="208"/>
        <v>RS3</v>
      </c>
      <c r="G4945" t="s">
        <v>1139</v>
      </c>
      <c r="H4945" t="str">
        <f>VLOOKUP(E4945,GDD!$A$2:$B$57,2)</f>
        <v>0-650</v>
      </c>
      <c r="I4945" cm="1">
        <f t="array" ref="I4945">IF(H4945="0-650",1,IF(H4945="650-900",2,IF(H4945="900+",3,NA)))</f>
        <v>1</v>
      </c>
      <c r="J4945">
        <v>3.1776489606200303E-2</v>
      </c>
      <c r="K4945">
        <v>1.4959727033204501E-2</v>
      </c>
      <c r="L4945">
        <v>0.86435908868801903</v>
      </c>
    </row>
    <row r="4946" spans="1:12" x14ac:dyDescent="0.2">
      <c r="A4946" t="s">
        <v>6082</v>
      </c>
      <c r="B4946" t="str">
        <f t="shared" si="207"/>
        <v>mRENDVI</v>
      </c>
      <c r="C4946">
        <f>VLOOKUP(B4946,GDD!$D$1:$E$31,2)</f>
        <v>23</v>
      </c>
      <c r="D4946" t="s">
        <v>6180</v>
      </c>
      <c r="E4946" s="2">
        <v>20210616</v>
      </c>
      <c r="F4946" t="str">
        <f t="shared" si="208"/>
        <v>RS3</v>
      </c>
      <c r="G4946" t="s">
        <v>1139</v>
      </c>
      <c r="H4946" t="str">
        <f>VLOOKUP(E4946,GDD!$A$2:$B$57,2)</f>
        <v>0-650</v>
      </c>
      <c r="I4946" cm="1">
        <f t="array" ref="I4946">IF(H4946="0-650",1,IF(H4946="650-900",2,IF(H4946="900+",3,NA)))</f>
        <v>1</v>
      </c>
      <c r="J4946">
        <v>2.1938635087080899E-4</v>
      </c>
      <c r="K4946">
        <v>1.5298060805828299E-4</v>
      </c>
      <c r="L4946">
        <v>0.81140040923188606</v>
      </c>
    </row>
    <row r="4947" spans="1:12" x14ac:dyDescent="0.2">
      <c r="A4947" t="s">
        <v>6083</v>
      </c>
      <c r="B4947" t="str">
        <f t="shared" si="207"/>
        <v>GNDVI</v>
      </c>
      <c r="C4947">
        <f>VLOOKUP(B4947,GDD!$D$1:$E$31,2)</f>
        <v>24</v>
      </c>
      <c r="D4947" t="s">
        <v>6180</v>
      </c>
      <c r="E4947" s="2">
        <v>20210616</v>
      </c>
      <c r="F4947" t="str">
        <f t="shared" si="208"/>
        <v>RS3</v>
      </c>
      <c r="G4947" t="s">
        <v>1139</v>
      </c>
      <c r="H4947" t="str">
        <f>VLOOKUP(E4947,GDD!$A$2:$B$57,2)</f>
        <v>0-650</v>
      </c>
      <c r="I4947" cm="1">
        <f t="array" ref="I4947">IF(H4947="0-650",1,IF(H4947="650-900",2,IF(H4947="900+",3,NA)))</f>
        <v>1</v>
      </c>
      <c r="J4947">
        <v>1.1074509367562499E-4</v>
      </c>
      <c r="K4947" s="1">
        <v>8.9189984294846695E-5</v>
      </c>
      <c r="L4947">
        <v>0.78836108882376099</v>
      </c>
    </row>
    <row r="4948" spans="1:12" x14ac:dyDescent="0.2">
      <c r="A4948" t="s">
        <v>6084</v>
      </c>
      <c r="B4948" t="str">
        <f t="shared" si="207"/>
        <v>PRI</v>
      </c>
      <c r="C4948">
        <f>VLOOKUP(B4948,GDD!$D$1:$E$31,2)</f>
        <v>25</v>
      </c>
      <c r="D4948" t="s">
        <v>6180</v>
      </c>
      <c r="E4948" s="2">
        <v>20210616</v>
      </c>
      <c r="F4948" t="str">
        <f t="shared" si="208"/>
        <v>RS3</v>
      </c>
      <c r="G4948" t="s">
        <v>1139</v>
      </c>
      <c r="H4948" t="str">
        <f>VLOOKUP(E4948,GDD!$A$2:$B$57,2)</f>
        <v>0-650</v>
      </c>
      <c r="I4948" cm="1">
        <f t="array" ref="I4948">IF(H4948="0-650",1,IF(H4948="650-900",2,IF(H4948="900+",3,NA)))</f>
        <v>1</v>
      </c>
      <c r="J4948" s="1">
        <v>6.6563226552529899E-6</v>
      </c>
      <c r="K4948" s="1">
        <v>2.5373422612810402E-6</v>
      </c>
      <c r="L4948">
        <v>0.88726085103756502</v>
      </c>
    </row>
    <row r="4949" spans="1:12" x14ac:dyDescent="0.2">
      <c r="A4949" t="s">
        <v>6085</v>
      </c>
      <c r="B4949" t="str">
        <f t="shared" si="207"/>
        <v>OSAVI</v>
      </c>
      <c r="C4949">
        <f>VLOOKUP(B4949,GDD!$D$1:$E$31,2)</f>
        <v>26</v>
      </c>
      <c r="D4949" t="s">
        <v>6180</v>
      </c>
      <c r="E4949" s="2">
        <v>20210616</v>
      </c>
      <c r="F4949" t="str">
        <f t="shared" si="208"/>
        <v>RS3</v>
      </c>
      <c r="G4949" t="s">
        <v>1139</v>
      </c>
      <c r="H4949" t="str">
        <f>VLOOKUP(E4949,GDD!$A$2:$B$57,2)</f>
        <v>0-650</v>
      </c>
      <c r="I4949" cm="1">
        <f t="array" ref="I4949">IF(H4949="0-650",1,IF(H4949="650-900",2,IF(H4949="900+",3,NA)))</f>
        <v>1</v>
      </c>
      <c r="J4949">
        <v>2.74755373064179E-4</v>
      </c>
      <c r="K4949">
        <v>1.15436466671003E-4</v>
      </c>
      <c r="L4949">
        <v>0.877156380744741</v>
      </c>
    </row>
    <row r="4950" spans="1:12" x14ac:dyDescent="0.2">
      <c r="A4950" t="s">
        <v>6086</v>
      </c>
      <c r="B4950" t="str">
        <f t="shared" si="207"/>
        <v>PSRI</v>
      </c>
      <c r="C4950">
        <f>VLOOKUP(B4950,GDD!$D$1:$E$31,2)</f>
        <v>27</v>
      </c>
      <c r="D4950" t="s">
        <v>6180</v>
      </c>
      <c r="E4950" s="2">
        <v>20210616</v>
      </c>
      <c r="F4950" t="str">
        <f t="shared" si="208"/>
        <v>RS3</v>
      </c>
      <c r="G4950" t="s">
        <v>1139</v>
      </c>
      <c r="H4950" t="str">
        <f>VLOOKUP(E4950,GDD!$A$2:$B$57,2)</f>
        <v>0-650</v>
      </c>
      <c r="I4950" cm="1">
        <f t="array" ref="I4950">IF(H4950="0-650",1,IF(H4950="650-900",2,IF(H4950="900+",3,NA)))</f>
        <v>1</v>
      </c>
      <c r="J4950" s="1">
        <v>3.35960015381582E-5</v>
      </c>
      <c r="K4950" s="1">
        <v>2.99982013873356E-5</v>
      </c>
      <c r="L4950">
        <v>0.77063176381979903</v>
      </c>
    </row>
    <row r="4951" spans="1:12" x14ac:dyDescent="0.2">
      <c r="A4951" t="s">
        <v>6087</v>
      </c>
      <c r="B4951" t="str">
        <f t="shared" si="207"/>
        <v>Carte1</v>
      </c>
      <c r="C4951">
        <f>VLOOKUP(B4951,GDD!$D$1:$E$31,2)</f>
        <v>28</v>
      </c>
      <c r="D4951" t="s">
        <v>6180</v>
      </c>
      <c r="E4951" s="2">
        <v>20210616</v>
      </c>
      <c r="F4951" t="str">
        <f t="shared" si="208"/>
        <v>RS3</v>
      </c>
      <c r="G4951" t="s">
        <v>1139</v>
      </c>
      <c r="H4951" t="str">
        <f>VLOOKUP(E4951,GDD!$A$2:$B$57,2)</f>
        <v>0-650</v>
      </c>
      <c r="I4951" cm="1">
        <f t="array" ref="I4951">IF(H4951="0-650",1,IF(H4951="650-900",2,IF(H4951="900+",3,NA)))</f>
        <v>1</v>
      </c>
      <c r="J4951">
        <v>2.83849358969318E-2</v>
      </c>
      <c r="K4951">
        <v>1.8019304358101701E-2</v>
      </c>
      <c r="L4951">
        <v>0.82535052640373696</v>
      </c>
    </row>
    <row r="4952" spans="1:12" x14ac:dyDescent="0.2">
      <c r="A4952" t="s">
        <v>6088</v>
      </c>
      <c r="B4952" t="str">
        <f t="shared" si="207"/>
        <v>VOG1</v>
      </c>
      <c r="C4952">
        <f>VLOOKUP(B4952,GDD!$D$1:$E$31,2)</f>
        <v>29</v>
      </c>
      <c r="D4952" t="s">
        <v>6180</v>
      </c>
      <c r="E4952" s="2">
        <v>20210616</v>
      </c>
      <c r="F4952" t="str">
        <f t="shared" si="208"/>
        <v>RS3</v>
      </c>
      <c r="G4952" t="s">
        <v>1139</v>
      </c>
      <c r="H4952" t="str">
        <f>VLOOKUP(E4952,GDD!$A$2:$B$57,2)</f>
        <v>0-650</v>
      </c>
      <c r="I4952" cm="1">
        <f t="array" ref="I4952">IF(H4952="0-650",1,IF(H4952="650-900",2,IF(H4952="900+",3,NA)))</f>
        <v>1</v>
      </c>
      <c r="J4952">
        <v>3.8034791968829298E-4</v>
      </c>
      <c r="K4952">
        <v>3.0830507460312401E-4</v>
      </c>
      <c r="L4952">
        <v>0.78728028239905001</v>
      </c>
    </row>
    <row r="4953" spans="1:12" x14ac:dyDescent="0.2">
      <c r="A4953" t="s">
        <v>6089</v>
      </c>
      <c r="B4953" t="str">
        <f t="shared" si="207"/>
        <v>SR700670</v>
      </c>
      <c r="C4953">
        <f>VLOOKUP(B4953,GDD!$D$1:$E$31,2)</f>
        <v>30</v>
      </c>
      <c r="D4953" t="s">
        <v>6180</v>
      </c>
      <c r="E4953" s="2">
        <v>20210616</v>
      </c>
      <c r="F4953" t="str">
        <f t="shared" si="208"/>
        <v>RS3</v>
      </c>
      <c r="G4953" t="s">
        <v>1139</v>
      </c>
      <c r="H4953" t="str">
        <f>VLOOKUP(E4953,GDD!$A$2:$B$57,2)</f>
        <v>0-650</v>
      </c>
      <c r="I4953" cm="1">
        <f t="array" ref="I4953">IF(H4953="0-650",1,IF(H4953="650-900",2,IF(H4953="900+",3,NA)))</f>
        <v>1</v>
      </c>
      <c r="J4953">
        <v>2.7424139153682802E-4</v>
      </c>
      <c r="K4953">
        <v>1.28866404125757E-4</v>
      </c>
      <c r="L4953">
        <v>0.86457788989788298</v>
      </c>
    </row>
    <row r="4954" spans="1:12" x14ac:dyDescent="0.2">
      <c r="A4954" t="s">
        <v>6090</v>
      </c>
      <c r="B4954" t="str">
        <f t="shared" si="207"/>
        <v>NDVI</v>
      </c>
      <c r="C4954">
        <f>VLOOKUP(B4954,GDD!$D$1:$E$31,2)</f>
        <v>21</v>
      </c>
      <c r="D4954" t="s">
        <v>6180</v>
      </c>
      <c r="E4954" s="2">
        <v>20210622</v>
      </c>
      <c r="F4954" t="str">
        <f t="shared" si="208"/>
        <v>RS3</v>
      </c>
      <c r="G4954" t="s">
        <v>1139</v>
      </c>
      <c r="H4954" t="str">
        <f>VLOOKUP(E4954,GDD!$A$2:$B$57,2)</f>
        <v>0-650</v>
      </c>
      <c r="I4954" cm="1">
        <f t="array" ref="I4954">IF(H4954="0-650",1,IF(H4954="650-900",2,IF(H4954="900+",3,NA)))</f>
        <v>1</v>
      </c>
      <c r="J4954">
        <v>3.1005549173420701E-4</v>
      </c>
      <c r="K4954">
        <v>1.7786066252057801E-4</v>
      </c>
      <c r="L4954">
        <v>0.83947986789741402</v>
      </c>
    </row>
    <row r="4955" spans="1:12" x14ac:dyDescent="0.2">
      <c r="A4955" t="s">
        <v>6091</v>
      </c>
      <c r="B4955" t="str">
        <f t="shared" si="207"/>
        <v>SR800680</v>
      </c>
      <c r="C4955">
        <f>VLOOKUP(B4955,GDD!$D$1:$E$31,2)</f>
        <v>22</v>
      </c>
      <c r="D4955" t="s">
        <v>6180</v>
      </c>
      <c r="E4955" s="2">
        <v>20210622</v>
      </c>
      <c r="F4955" t="str">
        <f t="shared" si="208"/>
        <v>RS3</v>
      </c>
      <c r="G4955" t="s">
        <v>1139</v>
      </c>
      <c r="H4955" t="str">
        <f>VLOOKUP(E4955,GDD!$A$2:$B$57,2)</f>
        <v>0-650</v>
      </c>
      <c r="I4955" cm="1">
        <f t="array" ref="I4955">IF(H4955="0-650",1,IF(H4955="650-900",2,IF(H4955="900+",3,NA)))</f>
        <v>1</v>
      </c>
      <c r="J4955">
        <v>0.354026409845969</v>
      </c>
      <c r="K4955">
        <v>0.29605699065142999</v>
      </c>
      <c r="L4955">
        <v>0.78201230020199497</v>
      </c>
    </row>
    <row r="4956" spans="1:12" x14ac:dyDescent="0.2">
      <c r="A4956" t="s">
        <v>6092</v>
      </c>
      <c r="B4956" t="str">
        <f t="shared" si="207"/>
        <v>mRENDVI</v>
      </c>
      <c r="C4956">
        <f>VLOOKUP(B4956,GDD!$D$1:$E$31,2)</f>
        <v>23</v>
      </c>
      <c r="D4956" t="s">
        <v>6180</v>
      </c>
      <c r="E4956" s="2">
        <v>20210622</v>
      </c>
      <c r="F4956" t="str">
        <f t="shared" si="208"/>
        <v>RS3</v>
      </c>
      <c r="G4956" t="s">
        <v>1139</v>
      </c>
      <c r="H4956" t="str">
        <f>VLOOKUP(E4956,GDD!$A$2:$B$57,2)</f>
        <v>0-650</v>
      </c>
      <c r="I4956" cm="1">
        <f t="array" ref="I4956">IF(H4956="0-650",1,IF(H4956="650-900",2,IF(H4956="900+",3,NA)))</f>
        <v>1</v>
      </c>
      <c r="J4956">
        <v>2.33900811342486E-4</v>
      </c>
      <c r="K4956">
        <v>1.3393191571353899E-4</v>
      </c>
      <c r="L4956">
        <v>0.83972425767915004</v>
      </c>
    </row>
    <row r="4957" spans="1:12" x14ac:dyDescent="0.2">
      <c r="A4957" t="s">
        <v>6093</v>
      </c>
      <c r="B4957" t="str">
        <f t="shared" si="207"/>
        <v>GNDVI</v>
      </c>
      <c r="C4957">
        <f>VLOOKUP(B4957,GDD!$D$1:$E$31,2)</f>
        <v>24</v>
      </c>
      <c r="D4957" t="s">
        <v>6180</v>
      </c>
      <c r="E4957" s="2">
        <v>20210622</v>
      </c>
      <c r="F4957" t="str">
        <f t="shared" si="208"/>
        <v>RS3</v>
      </c>
      <c r="G4957" t="s">
        <v>1139</v>
      </c>
      <c r="H4957" t="str">
        <f>VLOOKUP(E4957,GDD!$A$2:$B$57,2)</f>
        <v>0-650</v>
      </c>
      <c r="I4957" cm="1">
        <f t="array" ref="I4957">IF(H4957="0-650",1,IF(H4957="650-900",2,IF(H4957="900+",3,NA)))</f>
        <v>1</v>
      </c>
      <c r="J4957">
        <v>1.8947602100454099E-4</v>
      </c>
      <c r="K4957" s="1">
        <v>9.4986993648882401E-5</v>
      </c>
      <c r="L4957">
        <v>0.85682116693772203</v>
      </c>
    </row>
    <row r="4958" spans="1:12" x14ac:dyDescent="0.2">
      <c r="A4958" t="s">
        <v>6094</v>
      </c>
      <c r="B4958" t="str">
        <f t="shared" si="207"/>
        <v>PRI</v>
      </c>
      <c r="C4958">
        <f>VLOOKUP(B4958,GDD!$D$1:$E$31,2)</f>
        <v>25</v>
      </c>
      <c r="D4958" t="s">
        <v>6180</v>
      </c>
      <c r="E4958" s="2">
        <v>20210622</v>
      </c>
      <c r="F4958" t="str">
        <f t="shared" si="208"/>
        <v>RS3</v>
      </c>
      <c r="G4958" t="s">
        <v>1139</v>
      </c>
      <c r="H4958" t="str">
        <f>VLOOKUP(E4958,GDD!$A$2:$B$57,2)</f>
        <v>0-650</v>
      </c>
      <c r="I4958" cm="1">
        <f t="array" ref="I4958">IF(H4958="0-650",1,IF(H4958="650-900",2,IF(H4958="900+",3,NA)))</f>
        <v>1</v>
      </c>
      <c r="J4958" s="1">
        <v>7.39515784617041E-6</v>
      </c>
      <c r="K4958" s="1">
        <v>8.2991079306099497E-6</v>
      </c>
      <c r="L4958">
        <v>0.72776047658661802</v>
      </c>
    </row>
    <row r="4959" spans="1:12" x14ac:dyDescent="0.2">
      <c r="A4959" t="s">
        <v>6095</v>
      </c>
      <c r="B4959" t="str">
        <f t="shared" si="207"/>
        <v>OSAVI</v>
      </c>
      <c r="C4959">
        <f>VLOOKUP(B4959,GDD!$D$1:$E$31,2)</f>
        <v>26</v>
      </c>
      <c r="D4959" t="s">
        <v>6180</v>
      </c>
      <c r="E4959" s="2">
        <v>20210622</v>
      </c>
      <c r="F4959" t="str">
        <f t="shared" si="208"/>
        <v>RS3</v>
      </c>
      <c r="G4959" t="s">
        <v>1139</v>
      </c>
      <c r="H4959" t="str">
        <f>VLOOKUP(E4959,GDD!$A$2:$B$57,2)</f>
        <v>0-650</v>
      </c>
      <c r="I4959" cm="1">
        <f t="array" ref="I4959">IF(H4959="0-650",1,IF(H4959="650-900",2,IF(H4959="900+",3,NA)))</f>
        <v>1</v>
      </c>
      <c r="J4959">
        <v>2.3864237217599199E-4</v>
      </c>
      <c r="K4959">
        <v>1.04114440761211E-4</v>
      </c>
      <c r="L4959">
        <v>0.87303760420949605</v>
      </c>
    </row>
    <row r="4960" spans="1:12" x14ac:dyDescent="0.2">
      <c r="A4960" t="s">
        <v>6096</v>
      </c>
      <c r="B4960" t="str">
        <f t="shared" si="207"/>
        <v>PSRI</v>
      </c>
      <c r="C4960">
        <f>VLOOKUP(B4960,GDD!$D$1:$E$31,2)</f>
        <v>27</v>
      </c>
      <c r="D4960" t="s">
        <v>6180</v>
      </c>
      <c r="E4960" s="2">
        <v>20210622</v>
      </c>
      <c r="F4960" t="str">
        <f t="shared" si="208"/>
        <v>RS3</v>
      </c>
      <c r="G4960" t="s">
        <v>1139</v>
      </c>
      <c r="H4960" t="str">
        <f>VLOOKUP(E4960,GDD!$A$2:$B$57,2)</f>
        <v>0-650</v>
      </c>
      <c r="I4960" cm="1">
        <f t="array" ref="I4960">IF(H4960="0-650",1,IF(H4960="650-900",2,IF(H4960="900+",3,NA)))</f>
        <v>1</v>
      </c>
      <c r="J4960" s="1">
        <v>8.6937196459294394E-6</v>
      </c>
      <c r="K4960" s="1">
        <v>1.3001032317481E-5</v>
      </c>
      <c r="L4960">
        <v>0.66734126465521204</v>
      </c>
    </row>
    <row r="4961" spans="1:12" x14ac:dyDescent="0.2">
      <c r="A4961" t="s">
        <v>6097</v>
      </c>
      <c r="B4961" t="str">
        <f t="shared" si="207"/>
        <v>Carte1</v>
      </c>
      <c r="C4961">
        <f>VLOOKUP(B4961,GDD!$D$1:$E$31,2)</f>
        <v>28</v>
      </c>
      <c r="D4961" t="s">
        <v>6180</v>
      </c>
      <c r="E4961" s="2">
        <v>20210622</v>
      </c>
      <c r="F4961" t="str">
        <f t="shared" si="208"/>
        <v>RS3</v>
      </c>
      <c r="G4961" t="s">
        <v>1139</v>
      </c>
      <c r="H4961" t="str">
        <f>VLOOKUP(E4961,GDD!$A$2:$B$57,2)</f>
        <v>0-650</v>
      </c>
      <c r="I4961" cm="1">
        <f t="array" ref="I4961">IF(H4961="0-650",1,IF(H4961="650-900",2,IF(H4961="900+",3,NA)))</f>
        <v>1</v>
      </c>
      <c r="J4961">
        <v>5.7957294042470702E-3</v>
      </c>
      <c r="K4961">
        <v>4.4579953576814402E-3</v>
      </c>
      <c r="L4961">
        <v>0.79592776854860803</v>
      </c>
    </row>
    <row r="4962" spans="1:12" x14ac:dyDescent="0.2">
      <c r="A4962" t="s">
        <v>6098</v>
      </c>
      <c r="B4962" t="str">
        <f t="shared" si="207"/>
        <v>VOG1</v>
      </c>
      <c r="C4962">
        <f>VLOOKUP(B4962,GDD!$D$1:$E$31,2)</f>
        <v>29</v>
      </c>
      <c r="D4962" t="s">
        <v>6180</v>
      </c>
      <c r="E4962" s="2">
        <v>20210622</v>
      </c>
      <c r="F4962" t="str">
        <f t="shared" si="208"/>
        <v>RS3</v>
      </c>
      <c r="G4962" t="s">
        <v>1139</v>
      </c>
      <c r="H4962" t="str">
        <f>VLOOKUP(E4962,GDD!$A$2:$B$57,2)</f>
        <v>0-650</v>
      </c>
      <c r="I4962" cm="1">
        <f t="array" ref="I4962">IF(H4962="0-650",1,IF(H4962="650-900",2,IF(H4962="900+",3,NA)))</f>
        <v>1</v>
      </c>
      <c r="J4962">
        <v>2.4481539258655901E-3</v>
      </c>
      <c r="K4962">
        <v>1.60179783794907E-3</v>
      </c>
      <c r="L4962">
        <v>0.82095334734466696</v>
      </c>
    </row>
    <row r="4963" spans="1:12" x14ac:dyDescent="0.2">
      <c r="A4963" t="s">
        <v>6099</v>
      </c>
      <c r="B4963" t="str">
        <f t="shared" si="207"/>
        <v>SR700670</v>
      </c>
      <c r="C4963">
        <f>VLOOKUP(B4963,GDD!$D$1:$E$31,2)</f>
        <v>30</v>
      </c>
      <c r="D4963" t="s">
        <v>6180</v>
      </c>
      <c r="E4963" s="2">
        <v>20210622</v>
      </c>
      <c r="F4963" t="str">
        <f t="shared" si="208"/>
        <v>RS3</v>
      </c>
      <c r="G4963" t="s">
        <v>1139</v>
      </c>
      <c r="H4963" t="str">
        <f>VLOOKUP(E4963,GDD!$A$2:$B$57,2)</f>
        <v>0-650</v>
      </c>
      <c r="I4963" cm="1">
        <f t="array" ref="I4963">IF(H4963="0-650",1,IF(H4963="650-900",2,IF(H4963="900+",3,NA)))</f>
        <v>1</v>
      </c>
      <c r="J4963">
        <v>7.7015328010230104E-4</v>
      </c>
      <c r="K4963">
        <v>6.24216307173352E-4</v>
      </c>
      <c r="L4963">
        <v>0.78729635714342405</v>
      </c>
    </row>
    <row r="4964" spans="1:12" x14ac:dyDescent="0.2">
      <c r="A4964" t="s">
        <v>6100</v>
      </c>
      <c r="B4964" t="str">
        <f t="shared" si="207"/>
        <v>NDVI</v>
      </c>
      <c r="C4964">
        <f>VLOOKUP(B4964,GDD!$D$1:$E$31,2)</f>
        <v>21</v>
      </c>
      <c r="D4964" t="s">
        <v>6180</v>
      </c>
      <c r="E4964" s="2">
        <v>20210702</v>
      </c>
      <c r="F4964" t="str">
        <f t="shared" si="208"/>
        <v>RS3</v>
      </c>
      <c r="G4964" t="s">
        <v>1139</v>
      </c>
      <c r="H4964" t="str">
        <f>VLOOKUP(E4964,GDD!$A$2:$B$57,2)</f>
        <v>0-650</v>
      </c>
      <c r="I4964" cm="1">
        <f t="array" ref="I4964">IF(H4964="0-650",1,IF(H4964="650-900",2,IF(H4964="900+",3,NA)))</f>
        <v>1</v>
      </c>
      <c r="J4964" s="1">
        <v>8.51398720163819E-5</v>
      </c>
      <c r="K4964" s="1">
        <v>3.1560281594593898E-5</v>
      </c>
      <c r="L4964">
        <v>0.89002615913615901</v>
      </c>
    </row>
    <row r="4965" spans="1:12" x14ac:dyDescent="0.2">
      <c r="A4965" t="s">
        <v>6101</v>
      </c>
      <c r="B4965" t="str">
        <f t="shared" si="207"/>
        <v>SR800680</v>
      </c>
      <c r="C4965">
        <f>VLOOKUP(B4965,GDD!$D$1:$E$31,2)</f>
        <v>22</v>
      </c>
      <c r="D4965" t="s">
        <v>6180</v>
      </c>
      <c r="E4965" s="2">
        <v>20210702</v>
      </c>
      <c r="F4965" t="str">
        <f t="shared" si="208"/>
        <v>RS3</v>
      </c>
      <c r="G4965" t="s">
        <v>1139</v>
      </c>
      <c r="H4965" t="str">
        <f>VLOOKUP(E4965,GDD!$A$2:$B$57,2)</f>
        <v>0-650</v>
      </c>
      <c r="I4965" cm="1">
        <f t="array" ref="I4965">IF(H4965="0-650",1,IF(H4965="650-900",2,IF(H4965="900+",3,NA)))</f>
        <v>1</v>
      </c>
      <c r="J4965">
        <v>0.125950982039817</v>
      </c>
      <c r="K4965">
        <v>3.8494968824624901E-2</v>
      </c>
      <c r="L4965">
        <v>0.90754134356648497</v>
      </c>
    </row>
    <row r="4966" spans="1:12" x14ac:dyDescent="0.2">
      <c r="A4966" t="s">
        <v>6102</v>
      </c>
      <c r="B4966" t="str">
        <f t="shared" si="207"/>
        <v>mRENDVI</v>
      </c>
      <c r="C4966">
        <f>VLOOKUP(B4966,GDD!$D$1:$E$31,2)</f>
        <v>23</v>
      </c>
      <c r="D4966" t="s">
        <v>6180</v>
      </c>
      <c r="E4966" s="2">
        <v>20210702</v>
      </c>
      <c r="F4966" t="str">
        <f t="shared" si="208"/>
        <v>RS3</v>
      </c>
      <c r="G4966" t="s">
        <v>1139</v>
      </c>
      <c r="H4966" t="str">
        <f>VLOOKUP(E4966,GDD!$A$2:$B$57,2)</f>
        <v>0-650</v>
      </c>
      <c r="I4966" cm="1">
        <f t="array" ref="I4966">IF(H4966="0-650",1,IF(H4966="650-900",2,IF(H4966="900+",3,NA)))</f>
        <v>1</v>
      </c>
      <c r="J4966" s="1">
        <v>7.1222210545149298E-5</v>
      </c>
      <c r="K4966" s="1">
        <v>2.8629802990677301E-5</v>
      </c>
      <c r="L4966">
        <v>0.88183976774212802</v>
      </c>
    </row>
    <row r="4967" spans="1:12" x14ac:dyDescent="0.2">
      <c r="A4967" t="s">
        <v>6103</v>
      </c>
      <c r="B4967" t="str">
        <f t="shared" si="207"/>
        <v>GNDVI</v>
      </c>
      <c r="C4967">
        <f>VLOOKUP(B4967,GDD!$D$1:$E$31,2)</f>
        <v>24</v>
      </c>
      <c r="D4967" t="s">
        <v>6180</v>
      </c>
      <c r="E4967" s="2">
        <v>20210702</v>
      </c>
      <c r="F4967" t="str">
        <f t="shared" si="208"/>
        <v>RS3</v>
      </c>
      <c r="G4967" t="s">
        <v>1139</v>
      </c>
      <c r="H4967" t="str">
        <f>VLOOKUP(E4967,GDD!$A$2:$B$57,2)</f>
        <v>0-650</v>
      </c>
      <c r="I4967" cm="1">
        <f t="array" ref="I4967">IF(H4967="0-650",1,IF(H4967="650-900",2,IF(H4967="900+",3,NA)))</f>
        <v>1</v>
      </c>
      <c r="J4967" s="1">
        <v>2.82956293191543E-5</v>
      </c>
      <c r="K4967" s="1">
        <v>3.00061376130073E-5</v>
      </c>
      <c r="L4967">
        <v>0.73883412449084696</v>
      </c>
    </row>
    <row r="4968" spans="1:12" x14ac:dyDescent="0.2">
      <c r="A4968" t="s">
        <v>6104</v>
      </c>
      <c r="B4968" t="str">
        <f t="shared" si="207"/>
        <v>PRI</v>
      </c>
      <c r="C4968">
        <f>VLOOKUP(B4968,GDD!$D$1:$E$31,2)</f>
        <v>25</v>
      </c>
      <c r="D4968" t="s">
        <v>6180</v>
      </c>
      <c r="E4968" s="2">
        <v>20210702</v>
      </c>
      <c r="F4968" t="str">
        <f t="shared" si="208"/>
        <v>RS3</v>
      </c>
      <c r="G4968" t="s">
        <v>1139</v>
      </c>
      <c r="H4968" t="str">
        <f>VLOOKUP(E4968,GDD!$A$2:$B$57,2)</f>
        <v>0-650</v>
      </c>
      <c r="I4968" cm="1">
        <f t="array" ref="I4968">IF(H4968="0-650",1,IF(H4968="650-900",2,IF(H4968="900+",3,NA)))</f>
        <v>1</v>
      </c>
      <c r="J4968" s="1">
        <v>3.31939153815615E-6</v>
      </c>
      <c r="K4968" s="1">
        <v>1.1094678879835E-5</v>
      </c>
      <c r="L4968">
        <v>0.47300830821641199</v>
      </c>
    </row>
    <row r="4969" spans="1:12" x14ac:dyDescent="0.2">
      <c r="A4969" t="s">
        <v>6105</v>
      </c>
      <c r="B4969" t="str">
        <f t="shared" si="207"/>
        <v>OSAVI</v>
      </c>
      <c r="C4969">
        <f>VLOOKUP(B4969,GDD!$D$1:$E$31,2)</f>
        <v>26</v>
      </c>
      <c r="D4969" t="s">
        <v>6180</v>
      </c>
      <c r="E4969" s="2">
        <v>20210702</v>
      </c>
      <c r="F4969" t="str">
        <f t="shared" si="208"/>
        <v>RS3</v>
      </c>
      <c r="G4969" t="s">
        <v>1139</v>
      </c>
      <c r="H4969" t="str">
        <f>VLOOKUP(E4969,GDD!$A$2:$B$57,2)</f>
        <v>0-650</v>
      </c>
      <c r="I4969" cm="1">
        <f t="array" ref="I4969">IF(H4969="0-650",1,IF(H4969="650-900",2,IF(H4969="900+",3,NA)))</f>
        <v>1</v>
      </c>
      <c r="J4969">
        <v>2.5212119933528499E-4</v>
      </c>
      <c r="K4969" s="1">
        <v>7.9703748028355504E-5</v>
      </c>
      <c r="L4969">
        <v>0.904668268164734</v>
      </c>
    </row>
    <row r="4970" spans="1:12" x14ac:dyDescent="0.2">
      <c r="A4970" t="s">
        <v>6106</v>
      </c>
      <c r="B4970" t="str">
        <f t="shared" si="207"/>
        <v>PSRI</v>
      </c>
      <c r="C4970">
        <f>VLOOKUP(B4970,GDD!$D$1:$E$31,2)</f>
        <v>27</v>
      </c>
      <c r="D4970" t="s">
        <v>6180</v>
      </c>
      <c r="E4970" s="2">
        <v>20210702</v>
      </c>
      <c r="F4970" t="str">
        <f t="shared" si="208"/>
        <v>RS3</v>
      </c>
      <c r="G4970" t="s">
        <v>1139</v>
      </c>
      <c r="H4970" t="str">
        <f>VLOOKUP(E4970,GDD!$A$2:$B$57,2)</f>
        <v>0-650</v>
      </c>
      <c r="I4970" cm="1">
        <f t="array" ref="I4970">IF(H4970="0-650",1,IF(H4970="650-900",2,IF(H4970="900+",3,NA)))</f>
        <v>1</v>
      </c>
      <c r="J4970" s="1">
        <v>4.6074111814010802E-6</v>
      </c>
      <c r="K4970" s="1">
        <v>1.76324696104581E-6</v>
      </c>
      <c r="L4970">
        <v>0.88686605071611602</v>
      </c>
    </row>
    <row r="4971" spans="1:12" x14ac:dyDescent="0.2">
      <c r="A4971" t="s">
        <v>6107</v>
      </c>
      <c r="B4971" t="str">
        <f t="shared" si="207"/>
        <v>Carte1</v>
      </c>
      <c r="C4971">
        <f>VLOOKUP(B4971,GDD!$D$1:$E$31,2)</f>
        <v>28</v>
      </c>
      <c r="D4971" t="s">
        <v>6180</v>
      </c>
      <c r="E4971" s="2">
        <v>20210702</v>
      </c>
      <c r="F4971" t="str">
        <f t="shared" si="208"/>
        <v>RS3</v>
      </c>
      <c r="G4971" t="s">
        <v>1139</v>
      </c>
      <c r="H4971" t="str">
        <f>VLOOKUP(E4971,GDD!$A$2:$B$57,2)</f>
        <v>0-650</v>
      </c>
      <c r="I4971" cm="1">
        <f t="array" ref="I4971">IF(H4971="0-650",1,IF(H4971="650-900",2,IF(H4971="900+",3,NA)))</f>
        <v>1</v>
      </c>
      <c r="J4971">
        <v>6.2020325829590999E-4</v>
      </c>
      <c r="K4971">
        <v>1.1061454023696599E-3</v>
      </c>
      <c r="L4971">
        <v>0.62715312309921201</v>
      </c>
    </row>
    <row r="4972" spans="1:12" x14ac:dyDescent="0.2">
      <c r="A4972" t="s">
        <v>6108</v>
      </c>
      <c r="B4972" t="str">
        <f t="shared" si="207"/>
        <v>VOG1</v>
      </c>
      <c r="C4972">
        <f>VLOOKUP(B4972,GDD!$D$1:$E$31,2)</f>
        <v>29</v>
      </c>
      <c r="D4972" t="s">
        <v>6180</v>
      </c>
      <c r="E4972" s="2">
        <v>20210702</v>
      </c>
      <c r="F4972" t="str">
        <f t="shared" si="208"/>
        <v>RS3</v>
      </c>
      <c r="G4972" t="s">
        <v>1139</v>
      </c>
      <c r="H4972" t="str">
        <f>VLOOKUP(E4972,GDD!$A$2:$B$57,2)</f>
        <v>0-650</v>
      </c>
      <c r="I4972" cm="1">
        <f t="array" ref="I4972">IF(H4972="0-650",1,IF(H4972="650-900",2,IF(H4972="900+",3,NA)))</f>
        <v>1</v>
      </c>
      <c r="J4972">
        <v>6.2293111463250104E-4</v>
      </c>
      <c r="K4972">
        <v>3.2897721603161099E-4</v>
      </c>
      <c r="L4972">
        <v>0.85031321192953702</v>
      </c>
    </row>
    <row r="4973" spans="1:12" x14ac:dyDescent="0.2">
      <c r="A4973" t="s">
        <v>6109</v>
      </c>
      <c r="B4973" t="str">
        <f t="shared" si="207"/>
        <v>SR700670</v>
      </c>
      <c r="C4973">
        <f>VLOOKUP(B4973,GDD!$D$1:$E$31,2)</f>
        <v>30</v>
      </c>
      <c r="D4973" t="s">
        <v>6180</v>
      </c>
      <c r="E4973" s="2">
        <v>20210702</v>
      </c>
      <c r="F4973" t="str">
        <f t="shared" si="208"/>
        <v>RS3</v>
      </c>
      <c r="G4973" t="s">
        <v>1139</v>
      </c>
      <c r="H4973" t="str">
        <f>VLOOKUP(E4973,GDD!$A$2:$B$57,2)</f>
        <v>0-650</v>
      </c>
      <c r="I4973" cm="1">
        <f t="array" ref="I4973">IF(H4973="0-650",1,IF(H4973="650-900",2,IF(H4973="900+",3,NA)))</f>
        <v>1</v>
      </c>
      <c r="J4973">
        <v>1.6362725585601599E-4</v>
      </c>
      <c r="K4973">
        <v>1.99837229663909E-4</v>
      </c>
      <c r="L4973">
        <v>0.710682302839862</v>
      </c>
    </row>
    <row r="4974" spans="1:12" x14ac:dyDescent="0.2">
      <c r="A4974" t="s">
        <v>6110</v>
      </c>
      <c r="B4974" t="str">
        <f t="shared" si="207"/>
        <v>NDVI</v>
      </c>
      <c r="C4974">
        <f>VLOOKUP(B4974,GDD!$D$1:$E$31,2)</f>
        <v>21</v>
      </c>
      <c r="D4974" t="s">
        <v>6180</v>
      </c>
      <c r="E4974" s="2">
        <v>20210727</v>
      </c>
      <c r="F4974" t="str">
        <f t="shared" si="208"/>
        <v>RS3</v>
      </c>
      <c r="G4974" t="s">
        <v>1139</v>
      </c>
      <c r="H4974" t="str">
        <f>VLOOKUP(E4974,GDD!$A$2:$B$57,2)</f>
        <v>650-900</v>
      </c>
      <c r="I4974" cm="1">
        <f t="array" ref="I4974">IF(H4974="0-650",1,IF(H4974="650-900",2,IF(H4974="900+",3,NA)))</f>
        <v>2</v>
      </c>
      <c r="J4974">
        <v>1.3551772564054999E-4</v>
      </c>
      <c r="K4974" s="1">
        <v>8.1061348565447598E-5</v>
      </c>
      <c r="L4974">
        <v>0.83375936456266997</v>
      </c>
    </row>
    <row r="4975" spans="1:12" x14ac:dyDescent="0.2">
      <c r="A4975" t="s">
        <v>6111</v>
      </c>
      <c r="B4975" t="str">
        <f t="shared" si="207"/>
        <v>SR800680</v>
      </c>
      <c r="C4975">
        <f>VLOOKUP(B4975,GDD!$D$1:$E$31,2)</f>
        <v>22</v>
      </c>
      <c r="D4975" t="s">
        <v>6180</v>
      </c>
      <c r="E4975" s="2">
        <v>20210727</v>
      </c>
      <c r="F4975" t="str">
        <f t="shared" si="208"/>
        <v>RS3</v>
      </c>
      <c r="G4975" t="s">
        <v>1139</v>
      </c>
      <c r="H4975" t="str">
        <f>VLOOKUP(E4975,GDD!$A$2:$B$57,2)</f>
        <v>650-900</v>
      </c>
      <c r="I4975" cm="1">
        <f t="array" ref="I4975">IF(H4975="0-650",1,IF(H4975="650-900",2,IF(H4975="900+",3,NA)))</f>
        <v>2</v>
      </c>
      <c r="J4975">
        <v>0.56229401610056795</v>
      </c>
      <c r="K4975">
        <v>0.58634556277829297</v>
      </c>
      <c r="L4975">
        <v>0.74206473653567695</v>
      </c>
    </row>
    <row r="4976" spans="1:12" x14ac:dyDescent="0.2">
      <c r="A4976" t="s">
        <v>6112</v>
      </c>
      <c r="B4976" t="str">
        <f t="shared" si="207"/>
        <v>mRENDVI</v>
      </c>
      <c r="C4976">
        <f>VLOOKUP(B4976,GDD!$D$1:$E$31,2)</f>
        <v>23</v>
      </c>
      <c r="D4976" t="s">
        <v>6180</v>
      </c>
      <c r="E4976" s="2">
        <v>20210727</v>
      </c>
      <c r="F4976" t="str">
        <f t="shared" si="208"/>
        <v>RS3</v>
      </c>
      <c r="G4976" t="s">
        <v>1139</v>
      </c>
      <c r="H4976" t="str">
        <f>VLOOKUP(E4976,GDD!$A$2:$B$57,2)</f>
        <v>650-900</v>
      </c>
      <c r="I4976" cm="1">
        <f t="array" ref="I4976">IF(H4976="0-650",1,IF(H4976="650-900",2,IF(H4976="900+",3,NA)))</f>
        <v>2</v>
      </c>
      <c r="J4976">
        <v>1.9168508781161199E-4</v>
      </c>
      <c r="K4976" s="1">
        <v>5.5555791513721901E-5</v>
      </c>
      <c r="L4976">
        <v>0.91190165304308901</v>
      </c>
    </row>
    <row r="4977" spans="1:12" x14ac:dyDescent="0.2">
      <c r="A4977" t="s">
        <v>6113</v>
      </c>
      <c r="B4977" t="str">
        <f t="shared" ref="B4977:B5040" si="209">LEFT(A4977,FIND("_2021",A4977)-1)</f>
        <v>GNDVI</v>
      </c>
      <c r="C4977">
        <f>VLOOKUP(B4977,GDD!$D$1:$E$31,2)</f>
        <v>24</v>
      </c>
      <c r="D4977" t="s">
        <v>6180</v>
      </c>
      <c r="E4977" s="2">
        <v>20210727</v>
      </c>
      <c r="F4977" t="str">
        <f t="shared" ref="F4977:F5040" si="210">RIGHT(A4977,LEN(A4977)-LEN(E4977)-LEN(B4977)-2)</f>
        <v>RS3</v>
      </c>
      <c r="G4977" t="s">
        <v>1139</v>
      </c>
      <c r="H4977" t="str">
        <f>VLOOKUP(E4977,GDD!$A$2:$B$57,2)</f>
        <v>650-900</v>
      </c>
      <c r="I4977" cm="1">
        <f t="array" ref="I4977">IF(H4977="0-650",1,IF(H4977="650-900",2,IF(H4977="900+",3,NA)))</f>
        <v>2</v>
      </c>
      <c r="J4977" s="1">
        <v>5.7312050712548997E-5</v>
      </c>
      <c r="K4977" s="1">
        <v>7.3433320709432901E-5</v>
      </c>
      <c r="L4977">
        <v>0.70072348504739101</v>
      </c>
    </row>
    <row r="4978" spans="1:12" x14ac:dyDescent="0.2">
      <c r="A4978" t="s">
        <v>6114</v>
      </c>
      <c r="B4978" t="str">
        <f t="shared" si="209"/>
        <v>PRI</v>
      </c>
      <c r="C4978">
        <f>VLOOKUP(B4978,GDD!$D$1:$E$31,2)</f>
        <v>25</v>
      </c>
      <c r="D4978" t="s">
        <v>6180</v>
      </c>
      <c r="E4978" s="2">
        <v>20210727</v>
      </c>
      <c r="F4978" t="str">
        <f t="shared" si="210"/>
        <v>RS3</v>
      </c>
      <c r="G4978" t="s">
        <v>1139</v>
      </c>
      <c r="H4978" t="str">
        <f>VLOOKUP(E4978,GDD!$A$2:$B$57,2)</f>
        <v>650-900</v>
      </c>
      <c r="I4978" cm="1">
        <f t="array" ref="I4978">IF(H4978="0-650",1,IF(H4978="650-900",2,IF(H4978="900+",3,NA)))</f>
        <v>2</v>
      </c>
      <c r="J4978" s="1">
        <v>1.1814540746400599E-5</v>
      </c>
      <c r="K4978" s="1">
        <v>2.40012940730309E-5</v>
      </c>
      <c r="L4978">
        <v>0.59624311779724404</v>
      </c>
    </row>
    <row r="4979" spans="1:12" x14ac:dyDescent="0.2">
      <c r="A4979" t="s">
        <v>6115</v>
      </c>
      <c r="B4979" t="str">
        <f t="shared" si="209"/>
        <v>OSAVI</v>
      </c>
      <c r="C4979">
        <f>VLOOKUP(B4979,GDD!$D$1:$E$31,2)</f>
        <v>26</v>
      </c>
      <c r="D4979" t="s">
        <v>6180</v>
      </c>
      <c r="E4979" s="2">
        <v>20210727</v>
      </c>
      <c r="F4979" t="str">
        <f t="shared" si="210"/>
        <v>RS3</v>
      </c>
      <c r="G4979" t="s">
        <v>1139</v>
      </c>
      <c r="H4979" t="str">
        <f>VLOOKUP(E4979,GDD!$A$2:$B$57,2)</f>
        <v>650-900</v>
      </c>
      <c r="I4979" cm="1">
        <f t="array" ref="I4979">IF(H4979="0-650",1,IF(H4979="650-900",2,IF(H4979="900+",3,NA)))</f>
        <v>2</v>
      </c>
      <c r="J4979">
        <v>2.7248935168570101E-4</v>
      </c>
      <c r="K4979">
        <v>2.6184843027135697E-4</v>
      </c>
      <c r="L4979">
        <v>0.75739420843584004</v>
      </c>
    </row>
    <row r="4980" spans="1:12" x14ac:dyDescent="0.2">
      <c r="A4980" t="s">
        <v>6116</v>
      </c>
      <c r="B4980" t="str">
        <f t="shared" si="209"/>
        <v>PSRI</v>
      </c>
      <c r="C4980">
        <f>VLOOKUP(B4980,GDD!$D$1:$E$31,2)</f>
        <v>27</v>
      </c>
      <c r="D4980" t="s">
        <v>6180</v>
      </c>
      <c r="E4980" s="2">
        <v>20210727</v>
      </c>
      <c r="F4980" t="str">
        <f t="shared" si="210"/>
        <v>RS3</v>
      </c>
      <c r="G4980" t="s">
        <v>1139</v>
      </c>
      <c r="H4980" t="str">
        <f>VLOOKUP(E4980,GDD!$A$2:$B$57,2)</f>
        <v>650-900</v>
      </c>
      <c r="I4980" cm="1">
        <f t="array" ref="I4980">IF(H4980="0-650",1,IF(H4980="650-900",2,IF(H4980="900+",3,NA)))</f>
        <v>2</v>
      </c>
      <c r="J4980" s="1">
        <v>1.0568719469778199E-5</v>
      </c>
      <c r="K4980" s="1">
        <v>5.0502498103341498E-6</v>
      </c>
      <c r="L4980">
        <v>0.86260219496551005</v>
      </c>
    </row>
    <row r="4981" spans="1:12" x14ac:dyDescent="0.2">
      <c r="A4981" t="s">
        <v>6117</v>
      </c>
      <c r="B4981" t="str">
        <f t="shared" si="209"/>
        <v>Carte1</v>
      </c>
      <c r="C4981">
        <f>VLOOKUP(B4981,GDD!$D$1:$E$31,2)</f>
        <v>28</v>
      </c>
      <c r="D4981" t="s">
        <v>6180</v>
      </c>
      <c r="E4981" s="2">
        <v>20210727</v>
      </c>
      <c r="F4981" t="str">
        <f t="shared" si="210"/>
        <v>RS3</v>
      </c>
      <c r="G4981" t="s">
        <v>1139</v>
      </c>
      <c r="H4981" t="str">
        <f>VLOOKUP(E4981,GDD!$A$2:$B$57,2)</f>
        <v>650-900</v>
      </c>
      <c r="I4981" cm="1">
        <f t="array" ref="I4981">IF(H4981="0-650",1,IF(H4981="650-900",2,IF(H4981="900+",3,NA)))</f>
        <v>2</v>
      </c>
      <c r="J4981">
        <v>0.124962591413136</v>
      </c>
      <c r="K4981">
        <v>3.8101180157453202E-2</v>
      </c>
      <c r="L4981">
        <v>0.90774285909632402</v>
      </c>
    </row>
    <row r="4982" spans="1:12" x14ac:dyDescent="0.2">
      <c r="A4982" t="s">
        <v>6118</v>
      </c>
      <c r="B4982" t="str">
        <f t="shared" si="209"/>
        <v>VOG1</v>
      </c>
      <c r="C4982">
        <f>VLOOKUP(B4982,GDD!$D$1:$E$31,2)</f>
        <v>29</v>
      </c>
      <c r="D4982" t="s">
        <v>6180</v>
      </c>
      <c r="E4982" s="2">
        <v>20210727</v>
      </c>
      <c r="F4982" t="str">
        <f t="shared" si="210"/>
        <v>RS3</v>
      </c>
      <c r="G4982" t="s">
        <v>1139</v>
      </c>
      <c r="H4982" t="str">
        <f>VLOOKUP(E4982,GDD!$A$2:$B$57,2)</f>
        <v>650-900</v>
      </c>
      <c r="I4982" cm="1">
        <f t="array" ref="I4982">IF(H4982="0-650",1,IF(H4982="650-900",2,IF(H4982="900+",3,NA)))</f>
        <v>2</v>
      </c>
      <c r="J4982">
        <v>1.5641535282557399E-3</v>
      </c>
      <c r="K4982">
        <v>9.3613602712003903E-4</v>
      </c>
      <c r="L4982">
        <v>0.83368216063965705</v>
      </c>
    </row>
    <row r="4983" spans="1:12" x14ac:dyDescent="0.2">
      <c r="A4983" t="s">
        <v>6119</v>
      </c>
      <c r="B4983" t="str">
        <f t="shared" si="209"/>
        <v>SR700670</v>
      </c>
      <c r="C4983">
        <f>VLOOKUP(B4983,GDD!$D$1:$E$31,2)</f>
        <v>30</v>
      </c>
      <c r="D4983" t="s">
        <v>6180</v>
      </c>
      <c r="E4983" s="2">
        <v>20210727</v>
      </c>
      <c r="F4983" t="str">
        <f t="shared" si="210"/>
        <v>RS3</v>
      </c>
      <c r="G4983" t="s">
        <v>1139</v>
      </c>
      <c r="H4983" t="str">
        <f>VLOOKUP(E4983,GDD!$A$2:$B$57,2)</f>
        <v>650-900</v>
      </c>
      <c r="I4983" cm="1">
        <f t="array" ref="I4983">IF(H4983="0-650",1,IF(H4983="650-900",2,IF(H4983="900+",3,NA)))</f>
        <v>2</v>
      </c>
      <c r="J4983">
        <v>9.8249797371584595E-4</v>
      </c>
      <c r="K4983">
        <v>6.5888884972299601E-4</v>
      </c>
      <c r="L4983">
        <v>0.81729924647905605</v>
      </c>
    </row>
    <row r="4984" spans="1:12" x14ac:dyDescent="0.2">
      <c r="A4984" t="s">
        <v>6120</v>
      </c>
      <c r="B4984" t="str">
        <f t="shared" si="209"/>
        <v>NDVI</v>
      </c>
      <c r="C4984">
        <f>VLOOKUP(B4984,GDD!$D$1:$E$31,2)</f>
        <v>21</v>
      </c>
      <c r="D4984" t="s">
        <v>6180</v>
      </c>
      <c r="E4984" s="2">
        <v>20210816</v>
      </c>
      <c r="F4984" t="str">
        <f t="shared" si="210"/>
        <v>RS3</v>
      </c>
      <c r="G4984" t="s">
        <v>1139</v>
      </c>
      <c r="H4984" t="str">
        <f>VLOOKUP(E4984,GDD!$A$2:$B$57,2)</f>
        <v>900+</v>
      </c>
      <c r="I4984" cm="1">
        <f t="array" ref="I4984">IF(H4984="0-650",1,IF(H4984="650-900",2,IF(H4984="900+",3,NA)))</f>
        <v>3</v>
      </c>
      <c r="J4984">
        <v>3.6737435227373802E-4</v>
      </c>
      <c r="K4984">
        <v>1.21250210584514E-4</v>
      </c>
      <c r="L4984">
        <v>0.90088862180090301</v>
      </c>
    </row>
    <row r="4985" spans="1:12" x14ac:dyDescent="0.2">
      <c r="A4985" t="s">
        <v>6121</v>
      </c>
      <c r="B4985" t="str">
        <f t="shared" si="209"/>
        <v>SR800680</v>
      </c>
      <c r="C4985">
        <f>VLOOKUP(B4985,GDD!$D$1:$E$31,2)</f>
        <v>22</v>
      </c>
      <c r="D4985" t="s">
        <v>6180</v>
      </c>
      <c r="E4985" s="2">
        <v>20210816</v>
      </c>
      <c r="F4985" t="str">
        <f t="shared" si="210"/>
        <v>RS3</v>
      </c>
      <c r="G4985" t="s">
        <v>1139</v>
      </c>
      <c r="H4985" t="str">
        <f>VLOOKUP(E4985,GDD!$A$2:$B$57,2)</f>
        <v>900+</v>
      </c>
      <c r="I4985" cm="1">
        <f t="array" ref="I4985">IF(H4985="0-650",1,IF(H4985="650-900",2,IF(H4985="900+",3,NA)))</f>
        <v>3</v>
      </c>
      <c r="J4985">
        <v>2.72102296842729</v>
      </c>
      <c r="K4985">
        <v>0.39686683368747599</v>
      </c>
      <c r="L4985">
        <v>0.953636704084036</v>
      </c>
    </row>
    <row r="4986" spans="1:12" x14ac:dyDescent="0.2">
      <c r="A4986" t="s">
        <v>6122</v>
      </c>
      <c r="B4986" t="str">
        <f t="shared" si="209"/>
        <v>mRENDVI</v>
      </c>
      <c r="C4986">
        <f>VLOOKUP(B4986,GDD!$D$1:$E$31,2)</f>
        <v>23</v>
      </c>
      <c r="D4986" t="s">
        <v>6180</v>
      </c>
      <c r="E4986" s="2">
        <v>20210816</v>
      </c>
      <c r="F4986" t="str">
        <f t="shared" si="210"/>
        <v>RS3</v>
      </c>
      <c r="G4986" t="s">
        <v>1139</v>
      </c>
      <c r="H4986" t="str">
        <f>VLOOKUP(E4986,GDD!$A$2:$B$57,2)</f>
        <v>900+</v>
      </c>
      <c r="I4986" cm="1">
        <f t="array" ref="I4986">IF(H4986="0-650",1,IF(H4986="650-900",2,IF(H4986="900+",3,NA)))</f>
        <v>3</v>
      </c>
      <c r="J4986">
        <v>2.8613448873844398E-4</v>
      </c>
      <c r="K4986">
        <v>1.3845866772647301E-4</v>
      </c>
      <c r="L4986">
        <v>0.86110549993610597</v>
      </c>
    </row>
    <row r="4987" spans="1:12" x14ac:dyDescent="0.2">
      <c r="A4987" t="s">
        <v>6123</v>
      </c>
      <c r="B4987" t="str">
        <f t="shared" si="209"/>
        <v>GNDVI</v>
      </c>
      <c r="C4987">
        <f>VLOOKUP(B4987,GDD!$D$1:$E$31,2)</f>
        <v>24</v>
      </c>
      <c r="D4987" t="s">
        <v>6180</v>
      </c>
      <c r="E4987" s="2">
        <v>20210816</v>
      </c>
      <c r="F4987" t="str">
        <f t="shared" si="210"/>
        <v>RS3</v>
      </c>
      <c r="G4987" t="s">
        <v>1139</v>
      </c>
      <c r="H4987" t="str">
        <f>VLOOKUP(E4987,GDD!$A$2:$B$57,2)</f>
        <v>900+</v>
      </c>
      <c r="I4987" cm="1">
        <f t="array" ref="I4987">IF(H4987="0-650",1,IF(H4987="650-900",2,IF(H4987="900+",3,NA)))</f>
        <v>3</v>
      </c>
      <c r="J4987">
        <v>1.9554858154123401E-4</v>
      </c>
      <c r="K4987" s="1">
        <v>9.3446579063790204E-5</v>
      </c>
      <c r="L4987">
        <v>0.86259721539405398</v>
      </c>
    </row>
    <row r="4988" spans="1:12" x14ac:dyDescent="0.2">
      <c r="A4988" t="s">
        <v>6124</v>
      </c>
      <c r="B4988" t="str">
        <f t="shared" si="209"/>
        <v>PRI</v>
      </c>
      <c r="C4988">
        <f>VLOOKUP(B4988,GDD!$D$1:$E$31,2)</f>
        <v>25</v>
      </c>
      <c r="D4988" t="s">
        <v>6180</v>
      </c>
      <c r="E4988" s="2">
        <v>20210816</v>
      </c>
      <c r="F4988" t="str">
        <f t="shared" si="210"/>
        <v>RS3</v>
      </c>
      <c r="G4988" t="s">
        <v>1139</v>
      </c>
      <c r="H4988" t="str">
        <f>VLOOKUP(E4988,GDD!$A$2:$B$57,2)</f>
        <v>900+</v>
      </c>
      <c r="I4988" cm="1">
        <f t="array" ref="I4988">IF(H4988="0-650",1,IF(H4988="650-900",2,IF(H4988="900+",3,NA)))</f>
        <v>3</v>
      </c>
      <c r="J4988" s="1">
        <v>9.0698458655700606E-6</v>
      </c>
      <c r="K4988" s="1">
        <v>3.7642547389353202E-5</v>
      </c>
      <c r="L4988">
        <v>0.41956303490562302</v>
      </c>
    </row>
    <row r="4989" spans="1:12" x14ac:dyDescent="0.2">
      <c r="A4989" t="s">
        <v>6125</v>
      </c>
      <c r="B4989" t="str">
        <f t="shared" si="209"/>
        <v>OSAVI</v>
      </c>
      <c r="C4989">
        <f>VLOOKUP(B4989,GDD!$D$1:$E$31,2)</f>
        <v>26</v>
      </c>
      <c r="D4989" t="s">
        <v>6180</v>
      </c>
      <c r="E4989" s="2">
        <v>20210816</v>
      </c>
      <c r="F4989" t="str">
        <f t="shared" si="210"/>
        <v>RS3</v>
      </c>
      <c r="G4989" t="s">
        <v>1139</v>
      </c>
      <c r="H4989" t="str">
        <f>VLOOKUP(E4989,GDD!$A$2:$B$57,2)</f>
        <v>900+</v>
      </c>
      <c r="I4989" cm="1">
        <f t="array" ref="I4989">IF(H4989="0-650",1,IF(H4989="650-900",2,IF(H4989="900+",3,NA)))</f>
        <v>3</v>
      </c>
      <c r="J4989">
        <v>7.2353735222306095E-4</v>
      </c>
      <c r="K4989">
        <v>1.1112265079230799E-4</v>
      </c>
      <c r="L4989">
        <v>0.95129904873299798</v>
      </c>
    </row>
    <row r="4990" spans="1:12" x14ac:dyDescent="0.2">
      <c r="A4990" t="s">
        <v>6126</v>
      </c>
      <c r="B4990" t="str">
        <f t="shared" si="209"/>
        <v>PSRI</v>
      </c>
      <c r="C4990">
        <f>VLOOKUP(B4990,GDD!$D$1:$E$31,2)</f>
        <v>27</v>
      </c>
      <c r="D4990" t="s">
        <v>6180</v>
      </c>
      <c r="E4990" s="2">
        <v>20210816</v>
      </c>
      <c r="F4990" t="str">
        <f t="shared" si="210"/>
        <v>RS3</v>
      </c>
      <c r="G4990" t="s">
        <v>1139</v>
      </c>
      <c r="H4990" t="str">
        <f>VLOOKUP(E4990,GDD!$A$2:$B$57,2)</f>
        <v>900+</v>
      </c>
      <c r="I4990" cm="1">
        <f t="array" ref="I4990">IF(H4990="0-650",1,IF(H4990="650-900",2,IF(H4990="900+",3,NA)))</f>
        <v>3</v>
      </c>
      <c r="J4990" s="1">
        <v>2.99805875150423E-5</v>
      </c>
      <c r="K4990" s="1">
        <v>6.0100459063505399E-6</v>
      </c>
      <c r="L4990">
        <v>0.93736391212063697</v>
      </c>
    </row>
    <row r="4991" spans="1:12" x14ac:dyDescent="0.2">
      <c r="A4991" t="s">
        <v>6127</v>
      </c>
      <c r="B4991" t="str">
        <f t="shared" si="209"/>
        <v>Carte1</v>
      </c>
      <c r="C4991">
        <f>VLOOKUP(B4991,GDD!$D$1:$E$31,2)</f>
        <v>28</v>
      </c>
      <c r="D4991" t="s">
        <v>6180</v>
      </c>
      <c r="E4991" s="2">
        <v>20210816</v>
      </c>
      <c r="F4991" t="str">
        <f t="shared" si="210"/>
        <v>RS3</v>
      </c>
      <c r="G4991" t="s">
        <v>1139</v>
      </c>
      <c r="H4991" t="str">
        <f>VLOOKUP(E4991,GDD!$A$2:$B$57,2)</f>
        <v>900+</v>
      </c>
      <c r="I4991" cm="1">
        <f t="array" ref="I4991">IF(H4991="0-650",1,IF(H4991="650-900",2,IF(H4991="900+",3,NA)))</f>
        <v>3</v>
      </c>
      <c r="J4991">
        <v>9.6053006079956094E-2</v>
      </c>
      <c r="K4991">
        <v>0.148711240294191</v>
      </c>
      <c r="L4991">
        <v>0.65959861677652498</v>
      </c>
    </row>
    <row r="4992" spans="1:12" x14ac:dyDescent="0.2">
      <c r="A4992" t="s">
        <v>6128</v>
      </c>
      <c r="B4992" t="str">
        <f t="shared" si="209"/>
        <v>VOG1</v>
      </c>
      <c r="C4992">
        <f>VLOOKUP(B4992,GDD!$D$1:$E$31,2)</f>
        <v>29</v>
      </c>
      <c r="D4992" t="s">
        <v>6180</v>
      </c>
      <c r="E4992" s="2">
        <v>20210816</v>
      </c>
      <c r="F4992" t="str">
        <f t="shared" si="210"/>
        <v>RS3</v>
      </c>
      <c r="G4992" t="s">
        <v>1139</v>
      </c>
      <c r="H4992" t="str">
        <f>VLOOKUP(E4992,GDD!$A$2:$B$57,2)</f>
        <v>900+</v>
      </c>
      <c r="I4992" cm="1">
        <f t="array" ref="I4992">IF(H4992="0-650",1,IF(H4992="650-900",2,IF(H4992="900+",3,NA)))</f>
        <v>3</v>
      </c>
      <c r="J4992">
        <v>5.6600944297031802E-3</v>
      </c>
      <c r="K4992">
        <v>2.8961522577343199E-3</v>
      </c>
      <c r="L4992">
        <v>0.85429217170710503</v>
      </c>
    </row>
    <row r="4993" spans="1:12" x14ac:dyDescent="0.2">
      <c r="A4993" t="s">
        <v>6129</v>
      </c>
      <c r="B4993" t="str">
        <f t="shared" si="209"/>
        <v>SR700670</v>
      </c>
      <c r="C4993">
        <f>VLOOKUP(B4993,GDD!$D$1:$E$31,2)</f>
        <v>30</v>
      </c>
      <c r="D4993" t="s">
        <v>6180</v>
      </c>
      <c r="E4993" s="2">
        <v>20210816</v>
      </c>
      <c r="F4993" t="str">
        <f t="shared" si="210"/>
        <v>RS3</v>
      </c>
      <c r="G4993" t="s">
        <v>1139</v>
      </c>
      <c r="H4993" t="str">
        <f>VLOOKUP(E4993,GDD!$A$2:$B$57,2)</f>
        <v>900+</v>
      </c>
      <c r="I4993" cm="1">
        <f t="array" ref="I4993">IF(H4993="0-650",1,IF(H4993="650-900",2,IF(H4993="900+",3,NA)))</f>
        <v>3</v>
      </c>
      <c r="J4993">
        <v>2.5858135164453801E-3</v>
      </c>
      <c r="K4993">
        <v>6.7341343803877104E-4</v>
      </c>
      <c r="L4993">
        <v>0.92012512148268699</v>
      </c>
    </row>
    <row r="4994" spans="1:12" x14ac:dyDescent="0.2">
      <c r="A4994" t="s">
        <v>5546</v>
      </c>
      <c r="B4994" t="str">
        <f t="shared" si="209"/>
        <v>NDVI</v>
      </c>
      <c r="C4994">
        <f>VLOOKUP(B4994,GDD!$D$1:$E$31,2)</f>
        <v>21</v>
      </c>
      <c r="D4994" t="s">
        <v>6180</v>
      </c>
      <c r="E4994" s="2">
        <v>20210901</v>
      </c>
      <c r="F4994" t="str">
        <f t="shared" si="210"/>
        <v>RS3</v>
      </c>
      <c r="G4994" t="s">
        <v>1139</v>
      </c>
      <c r="H4994" t="str">
        <f>VLOOKUP(E4994,GDD!$A$2:$B$57,2)</f>
        <v>900+</v>
      </c>
      <c r="I4994" cm="1">
        <f t="array" ref="I4994">IF(H4994="0-650",1,IF(H4994="650-900",2,IF(H4994="900+",3,NA)))</f>
        <v>3</v>
      </c>
      <c r="J4994">
        <v>1.8015807095231901E-3</v>
      </c>
      <c r="K4994">
        <v>9.1974736538338105E-4</v>
      </c>
      <c r="L4994">
        <v>0.85457365906563998</v>
      </c>
    </row>
    <row r="4995" spans="1:12" x14ac:dyDescent="0.2">
      <c r="A4995" t="s">
        <v>5547</v>
      </c>
      <c r="B4995" t="str">
        <f t="shared" si="209"/>
        <v>SR800680</v>
      </c>
      <c r="C4995">
        <f>VLOOKUP(B4995,GDD!$D$1:$E$31,2)</f>
        <v>22</v>
      </c>
      <c r="D4995" t="s">
        <v>6180</v>
      </c>
      <c r="E4995" s="2">
        <v>20210901</v>
      </c>
      <c r="F4995" t="str">
        <f t="shared" si="210"/>
        <v>RS3</v>
      </c>
      <c r="G4995" t="s">
        <v>1139</v>
      </c>
      <c r="H4995" t="str">
        <f>VLOOKUP(E4995,GDD!$A$2:$B$57,2)</f>
        <v>900+</v>
      </c>
      <c r="I4995" cm="1">
        <f t="array" ref="I4995">IF(H4995="0-650",1,IF(H4995="650-900",2,IF(H4995="900+",3,NA)))</f>
        <v>3</v>
      </c>
      <c r="J4995">
        <v>1.7539893243061599</v>
      </c>
      <c r="K4995">
        <v>0.72976247295946495</v>
      </c>
      <c r="L4995">
        <v>0.87820505619348899</v>
      </c>
    </row>
    <row r="4996" spans="1:12" x14ac:dyDescent="0.2">
      <c r="A4996" t="s">
        <v>5548</v>
      </c>
      <c r="B4996" t="str">
        <f t="shared" si="209"/>
        <v>mRENDVI</v>
      </c>
      <c r="C4996">
        <f>VLOOKUP(B4996,GDD!$D$1:$E$31,2)</f>
        <v>23</v>
      </c>
      <c r="D4996" t="s">
        <v>6180</v>
      </c>
      <c r="E4996" s="2">
        <v>20210901</v>
      </c>
      <c r="F4996" t="str">
        <f t="shared" si="210"/>
        <v>RS3</v>
      </c>
      <c r="G4996" t="s">
        <v>1139</v>
      </c>
      <c r="H4996" t="str">
        <f>VLOOKUP(E4996,GDD!$A$2:$B$57,2)</f>
        <v>900+</v>
      </c>
      <c r="I4996" cm="1">
        <f t="array" ref="I4996">IF(H4996="0-650",1,IF(H4996="650-900",2,IF(H4996="900+",3,NA)))</f>
        <v>3</v>
      </c>
      <c r="J4996">
        <v>1.86538598475661E-3</v>
      </c>
      <c r="K4996">
        <v>9.9461667000848991E-4</v>
      </c>
      <c r="L4996">
        <v>0.84908956432152305</v>
      </c>
    </row>
    <row r="4997" spans="1:12" x14ac:dyDescent="0.2">
      <c r="A4997" t="s">
        <v>5549</v>
      </c>
      <c r="B4997" t="str">
        <f t="shared" si="209"/>
        <v>GNDVI</v>
      </c>
      <c r="C4997">
        <f>VLOOKUP(B4997,GDD!$D$1:$E$31,2)</f>
        <v>24</v>
      </c>
      <c r="D4997" t="s">
        <v>6180</v>
      </c>
      <c r="E4997" s="2">
        <v>20210901</v>
      </c>
      <c r="F4997" t="str">
        <f t="shared" si="210"/>
        <v>RS3</v>
      </c>
      <c r="G4997" t="s">
        <v>1139</v>
      </c>
      <c r="H4997" t="str">
        <f>VLOOKUP(E4997,GDD!$A$2:$B$57,2)</f>
        <v>900+</v>
      </c>
      <c r="I4997" cm="1">
        <f t="array" ref="I4997">IF(H4997="0-650",1,IF(H4997="650-900",2,IF(H4997="900+",3,NA)))</f>
        <v>3</v>
      </c>
      <c r="J4997">
        <v>3.3450040831709601E-4</v>
      </c>
      <c r="K4997">
        <v>5.7625699882980904E-4</v>
      </c>
      <c r="L4997">
        <v>0.63522456148349304</v>
      </c>
    </row>
    <row r="4998" spans="1:12" x14ac:dyDescent="0.2">
      <c r="A4998" t="s">
        <v>5550</v>
      </c>
      <c r="B4998" t="str">
        <f t="shared" si="209"/>
        <v>PRI</v>
      </c>
      <c r="C4998">
        <f>VLOOKUP(B4998,GDD!$D$1:$E$31,2)</f>
        <v>25</v>
      </c>
      <c r="D4998" t="s">
        <v>6180</v>
      </c>
      <c r="E4998" s="2">
        <v>20210901</v>
      </c>
      <c r="F4998" t="str">
        <f t="shared" si="210"/>
        <v>RS3</v>
      </c>
      <c r="G4998" t="s">
        <v>1139</v>
      </c>
      <c r="H4998" t="str">
        <f>VLOOKUP(E4998,GDD!$A$2:$B$57,2)</f>
        <v>900+</v>
      </c>
      <c r="I4998" cm="1">
        <f t="array" ref="I4998">IF(H4998="0-650",1,IF(H4998="650-900",2,IF(H4998="900+",3,NA)))</f>
        <v>3</v>
      </c>
      <c r="J4998" s="1">
        <v>2.7111781074980602E-5</v>
      </c>
      <c r="K4998" s="1">
        <v>4.8393484589530703E-5</v>
      </c>
      <c r="L4998">
        <v>0.62696429617988203</v>
      </c>
    </row>
    <row r="4999" spans="1:12" x14ac:dyDescent="0.2">
      <c r="A4999" t="s">
        <v>5551</v>
      </c>
      <c r="B4999" t="str">
        <f t="shared" si="209"/>
        <v>OSAVI</v>
      </c>
      <c r="C4999">
        <f>VLOOKUP(B4999,GDD!$D$1:$E$31,2)</f>
        <v>26</v>
      </c>
      <c r="D4999" t="s">
        <v>6180</v>
      </c>
      <c r="E4999" s="2">
        <v>20210901</v>
      </c>
      <c r="F4999" t="str">
        <f t="shared" si="210"/>
        <v>RS3</v>
      </c>
      <c r="G4999" t="s">
        <v>1139</v>
      </c>
      <c r="H4999" t="str">
        <f>VLOOKUP(E4999,GDD!$A$2:$B$57,2)</f>
        <v>900+</v>
      </c>
      <c r="I4999" cm="1">
        <f t="array" ref="I4999">IF(H4999="0-650",1,IF(H4999="650-900",2,IF(H4999="900+",3,NA)))</f>
        <v>3</v>
      </c>
      <c r="J4999">
        <v>1.9405322324899E-3</v>
      </c>
      <c r="K4999">
        <v>4.4543665803710198E-4</v>
      </c>
      <c r="L4999">
        <v>0.928923841191032</v>
      </c>
    </row>
    <row r="5000" spans="1:12" x14ac:dyDescent="0.2">
      <c r="A5000" t="s">
        <v>5552</v>
      </c>
      <c r="B5000" t="str">
        <f t="shared" si="209"/>
        <v>PSRI</v>
      </c>
      <c r="C5000">
        <f>VLOOKUP(B5000,GDD!$D$1:$E$31,2)</f>
        <v>27</v>
      </c>
      <c r="D5000" t="s">
        <v>6180</v>
      </c>
      <c r="E5000" s="2">
        <v>20210901</v>
      </c>
      <c r="F5000" t="str">
        <f t="shared" si="210"/>
        <v>RS3</v>
      </c>
      <c r="G5000" t="s">
        <v>1139</v>
      </c>
      <c r="H5000" t="str">
        <f>VLOOKUP(E5000,GDD!$A$2:$B$57,2)</f>
        <v>900+</v>
      </c>
      <c r="I5000" cm="1">
        <f t="array" ref="I5000">IF(H5000="0-650",1,IF(H5000="650-900",2,IF(H5000="900+",3,NA)))</f>
        <v>3</v>
      </c>
      <c r="J5000">
        <v>2.9294616580901998E-4</v>
      </c>
      <c r="K5000" s="1">
        <v>7.2309006342142606E-5</v>
      </c>
      <c r="L5000">
        <v>0.92397708446313898</v>
      </c>
    </row>
    <row r="5001" spans="1:12" x14ac:dyDescent="0.2">
      <c r="A5001" t="s">
        <v>5553</v>
      </c>
      <c r="B5001" t="str">
        <f t="shared" si="209"/>
        <v>Carte1</v>
      </c>
      <c r="C5001">
        <f>VLOOKUP(B5001,GDD!$D$1:$E$31,2)</f>
        <v>28</v>
      </c>
      <c r="D5001" t="s">
        <v>6180</v>
      </c>
      <c r="E5001" s="2">
        <v>20210901</v>
      </c>
      <c r="F5001" t="str">
        <f t="shared" si="210"/>
        <v>RS3</v>
      </c>
      <c r="G5001" t="s">
        <v>1139</v>
      </c>
      <c r="H5001" t="str">
        <f>VLOOKUP(E5001,GDD!$A$2:$B$57,2)</f>
        <v>900+</v>
      </c>
      <c r="I5001" cm="1">
        <f t="array" ref="I5001">IF(H5001="0-650",1,IF(H5001="650-900",2,IF(H5001="900+",3,NA)))</f>
        <v>3</v>
      </c>
      <c r="J5001">
        <v>0.30624628313989399</v>
      </c>
      <c r="K5001">
        <v>0.23054213093391801</v>
      </c>
      <c r="L5001">
        <v>0.79940316173770998</v>
      </c>
    </row>
    <row r="5002" spans="1:12" x14ac:dyDescent="0.2">
      <c r="A5002" t="s">
        <v>5554</v>
      </c>
      <c r="B5002" t="str">
        <f t="shared" si="209"/>
        <v>VOG1</v>
      </c>
      <c r="C5002">
        <f>VLOOKUP(B5002,GDD!$D$1:$E$31,2)</f>
        <v>29</v>
      </c>
      <c r="D5002" t="s">
        <v>6180</v>
      </c>
      <c r="E5002" s="2">
        <v>20210901</v>
      </c>
      <c r="F5002" t="str">
        <f t="shared" si="210"/>
        <v>RS3</v>
      </c>
      <c r="G5002" t="s">
        <v>1139</v>
      </c>
      <c r="H5002" t="str">
        <f>VLOOKUP(E5002,GDD!$A$2:$B$57,2)</f>
        <v>900+</v>
      </c>
      <c r="I5002" cm="1">
        <f t="array" ref="I5002">IF(H5002="0-650",1,IF(H5002="650-900",2,IF(H5002="900+",3,NA)))</f>
        <v>3</v>
      </c>
      <c r="J5002">
        <v>7.6133603815318604E-3</v>
      </c>
      <c r="K5002">
        <v>7.34759184192736E-3</v>
      </c>
      <c r="L5002">
        <v>0.75660290724602597</v>
      </c>
    </row>
    <row r="5003" spans="1:12" x14ac:dyDescent="0.2">
      <c r="A5003" t="s">
        <v>5555</v>
      </c>
      <c r="B5003" t="str">
        <f t="shared" si="209"/>
        <v>SR700670</v>
      </c>
      <c r="C5003">
        <f>VLOOKUP(B5003,GDD!$D$1:$E$31,2)</f>
        <v>30</v>
      </c>
      <c r="D5003" t="s">
        <v>6180</v>
      </c>
      <c r="E5003" s="2">
        <v>20210901</v>
      </c>
      <c r="F5003" t="str">
        <f t="shared" si="210"/>
        <v>RS3</v>
      </c>
      <c r="G5003" t="s">
        <v>1139</v>
      </c>
      <c r="H5003" t="str">
        <f>VLOOKUP(E5003,GDD!$A$2:$B$57,2)</f>
        <v>900+</v>
      </c>
      <c r="I5003" cm="1">
        <f t="array" ref="I5003">IF(H5003="0-650",1,IF(H5003="650-900",2,IF(H5003="900+",3,NA)))</f>
        <v>3</v>
      </c>
      <c r="J5003">
        <v>1.08749471503294E-3</v>
      </c>
      <c r="K5003">
        <v>1.2732973424833E-3</v>
      </c>
      <c r="L5003">
        <v>0.71927718608815705</v>
      </c>
    </row>
    <row r="5004" spans="1:12" x14ac:dyDescent="0.2">
      <c r="A5004" t="s">
        <v>5556</v>
      </c>
      <c r="B5004" t="str">
        <f t="shared" si="209"/>
        <v>NDVI</v>
      </c>
      <c r="C5004">
        <f>VLOOKUP(B5004,GDD!$D$1:$E$31,2)</f>
        <v>21</v>
      </c>
      <c r="D5004" t="s">
        <v>6180</v>
      </c>
      <c r="E5004" s="2">
        <v>20210910</v>
      </c>
      <c r="F5004" t="str">
        <f t="shared" si="210"/>
        <v>RS3</v>
      </c>
      <c r="G5004" t="s">
        <v>1139</v>
      </c>
      <c r="H5004" t="str">
        <f>VLOOKUP(E5004,GDD!$A$2:$B$57,2)</f>
        <v>900+</v>
      </c>
      <c r="I5004" cm="1">
        <f t="array" ref="I5004">IF(H5004="0-650",1,IF(H5004="650-900",2,IF(H5004="900+",3,NA)))</f>
        <v>3</v>
      </c>
      <c r="J5004">
        <v>7.7997604372726896E-3</v>
      </c>
      <c r="K5004">
        <v>2.65144988251175E-3</v>
      </c>
      <c r="L5004">
        <v>0.89821975196270698</v>
      </c>
    </row>
    <row r="5005" spans="1:12" x14ac:dyDescent="0.2">
      <c r="A5005" t="s">
        <v>5557</v>
      </c>
      <c r="B5005" t="str">
        <f t="shared" si="209"/>
        <v>SR800680</v>
      </c>
      <c r="C5005">
        <f>VLOOKUP(B5005,GDD!$D$1:$E$31,2)</f>
        <v>22</v>
      </c>
      <c r="D5005" t="s">
        <v>6180</v>
      </c>
      <c r="E5005" s="2">
        <v>20210910</v>
      </c>
      <c r="F5005" t="str">
        <f t="shared" si="210"/>
        <v>RS3</v>
      </c>
      <c r="G5005" t="s">
        <v>1139</v>
      </c>
      <c r="H5005" t="str">
        <f>VLOOKUP(E5005,GDD!$A$2:$B$57,2)</f>
        <v>900+</v>
      </c>
      <c r="I5005" cm="1">
        <f t="array" ref="I5005">IF(H5005="0-650",1,IF(H5005="650-900",2,IF(H5005="900+",3,NA)))</f>
        <v>3</v>
      </c>
      <c r="J5005">
        <v>2.9083024202780901</v>
      </c>
      <c r="K5005">
        <v>0.75958641958547601</v>
      </c>
      <c r="L5005">
        <v>0.91991281293659299</v>
      </c>
    </row>
    <row r="5006" spans="1:12" x14ac:dyDescent="0.2">
      <c r="A5006" t="s">
        <v>5558</v>
      </c>
      <c r="B5006" t="str">
        <f t="shared" si="209"/>
        <v>mRENDVI</v>
      </c>
      <c r="C5006">
        <f>VLOOKUP(B5006,GDD!$D$1:$E$31,2)</f>
        <v>23</v>
      </c>
      <c r="D5006" t="s">
        <v>6180</v>
      </c>
      <c r="E5006" s="2">
        <v>20210910</v>
      </c>
      <c r="F5006" t="str">
        <f t="shared" si="210"/>
        <v>RS3</v>
      </c>
      <c r="G5006" t="s">
        <v>1139</v>
      </c>
      <c r="H5006" t="str">
        <f>VLOOKUP(E5006,GDD!$A$2:$B$57,2)</f>
        <v>900+</v>
      </c>
      <c r="I5006" cm="1">
        <f t="array" ref="I5006">IF(H5006="0-650",1,IF(H5006="650-900",2,IF(H5006="900+",3,NA)))</f>
        <v>3</v>
      </c>
      <c r="J5006">
        <v>8.8371550118919694E-3</v>
      </c>
      <c r="K5006">
        <v>2.9405188254651902E-3</v>
      </c>
      <c r="L5006">
        <v>0.90015888779075104</v>
      </c>
    </row>
    <row r="5007" spans="1:12" x14ac:dyDescent="0.2">
      <c r="A5007" t="s">
        <v>5559</v>
      </c>
      <c r="B5007" t="str">
        <f t="shared" si="209"/>
        <v>GNDVI</v>
      </c>
      <c r="C5007">
        <f>VLOOKUP(B5007,GDD!$D$1:$E$31,2)</f>
        <v>24</v>
      </c>
      <c r="D5007" t="s">
        <v>6180</v>
      </c>
      <c r="E5007" s="2">
        <v>20210910</v>
      </c>
      <c r="F5007" t="str">
        <f t="shared" si="210"/>
        <v>RS3</v>
      </c>
      <c r="G5007" t="s">
        <v>1139</v>
      </c>
      <c r="H5007" t="str">
        <f>VLOOKUP(E5007,GDD!$A$2:$B$57,2)</f>
        <v>900+</v>
      </c>
      <c r="I5007" cm="1">
        <f t="array" ref="I5007">IF(H5007="0-650",1,IF(H5007="650-900",2,IF(H5007="900+",3,NA)))</f>
        <v>3</v>
      </c>
      <c r="J5007">
        <v>3.34980976186291E-4</v>
      </c>
      <c r="K5007">
        <v>7.2899703217956403E-4</v>
      </c>
      <c r="L5007">
        <v>0.57957192942879998</v>
      </c>
    </row>
    <row r="5008" spans="1:12" x14ac:dyDescent="0.2">
      <c r="A5008" t="s">
        <v>5560</v>
      </c>
      <c r="B5008" t="str">
        <f t="shared" si="209"/>
        <v>PRI</v>
      </c>
      <c r="C5008">
        <f>VLOOKUP(B5008,GDD!$D$1:$E$31,2)</f>
        <v>25</v>
      </c>
      <c r="D5008" t="s">
        <v>6180</v>
      </c>
      <c r="E5008" s="2">
        <v>20210910</v>
      </c>
      <c r="F5008" t="str">
        <f t="shared" si="210"/>
        <v>RS3</v>
      </c>
      <c r="G5008" t="s">
        <v>1139</v>
      </c>
      <c r="H5008" t="str">
        <f>VLOOKUP(E5008,GDD!$A$2:$B$57,2)</f>
        <v>900+</v>
      </c>
      <c r="I5008" cm="1">
        <f t="array" ref="I5008">IF(H5008="0-650",1,IF(H5008="650-900",2,IF(H5008="900+",3,NA)))</f>
        <v>3</v>
      </c>
      <c r="J5008" s="1">
        <v>4.3633390928275801E-5</v>
      </c>
      <c r="K5008" s="1">
        <v>4.81356568032353E-5</v>
      </c>
      <c r="L5008">
        <v>0.731139532718177</v>
      </c>
    </row>
    <row r="5009" spans="1:12" x14ac:dyDescent="0.2">
      <c r="A5009" t="s">
        <v>5561</v>
      </c>
      <c r="B5009" t="str">
        <f t="shared" si="209"/>
        <v>OSAVI</v>
      </c>
      <c r="C5009">
        <f>VLOOKUP(B5009,GDD!$D$1:$E$31,2)</f>
        <v>26</v>
      </c>
      <c r="D5009" t="s">
        <v>6180</v>
      </c>
      <c r="E5009" s="2">
        <v>20210910</v>
      </c>
      <c r="F5009" t="str">
        <f t="shared" si="210"/>
        <v>RS3</v>
      </c>
      <c r="G5009" t="s">
        <v>1139</v>
      </c>
      <c r="H5009" t="str">
        <f>VLOOKUP(E5009,GDD!$A$2:$B$57,2)</f>
        <v>900+</v>
      </c>
      <c r="I5009" cm="1">
        <f t="array" ref="I5009">IF(H5009="0-650",1,IF(H5009="650-900",2,IF(H5009="900+",3,NA)))</f>
        <v>3</v>
      </c>
      <c r="J5009">
        <v>1.18582080804619E-2</v>
      </c>
      <c r="K5009">
        <v>1.66795110261971E-3</v>
      </c>
      <c r="L5009">
        <v>0.95521386243531703</v>
      </c>
    </row>
    <row r="5010" spans="1:12" x14ac:dyDescent="0.2">
      <c r="A5010" t="s">
        <v>5562</v>
      </c>
      <c r="B5010" t="str">
        <f t="shared" si="209"/>
        <v>PSRI</v>
      </c>
      <c r="C5010">
        <f>VLOOKUP(B5010,GDD!$D$1:$E$31,2)</f>
        <v>27</v>
      </c>
      <c r="D5010" t="s">
        <v>6180</v>
      </c>
      <c r="E5010" s="2">
        <v>20210910</v>
      </c>
      <c r="F5010" t="str">
        <f t="shared" si="210"/>
        <v>RS3</v>
      </c>
      <c r="G5010" t="s">
        <v>1139</v>
      </c>
      <c r="H5010" t="str">
        <f>VLOOKUP(E5010,GDD!$A$2:$B$57,2)</f>
        <v>900+</v>
      </c>
      <c r="I5010" cm="1">
        <f t="array" ref="I5010">IF(H5010="0-650",1,IF(H5010="650-900",2,IF(H5010="900+",3,NA)))</f>
        <v>3</v>
      </c>
      <c r="J5010">
        <v>4.4251050117913096E-3</v>
      </c>
      <c r="K5010">
        <v>9.0102484396389698E-4</v>
      </c>
      <c r="L5010">
        <v>0.93644164490743098</v>
      </c>
    </row>
    <row r="5011" spans="1:12" x14ac:dyDescent="0.2">
      <c r="A5011" t="s">
        <v>5563</v>
      </c>
      <c r="B5011" t="str">
        <f t="shared" si="209"/>
        <v>Carte1</v>
      </c>
      <c r="C5011">
        <f>VLOOKUP(B5011,GDD!$D$1:$E$31,2)</f>
        <v>28</v>
      </c>
      <c r="D5011" t="s">
        <v>6180</v>
      </c>
      <c r="E5011" s="2">
        <v>20210910</v>
      </c>
      <c r="F5011" t="str">
        <f t="shared" si="210"/>
        <v>RS3</v>
      </c>
      <c r="G5011" t="s">
        <v>1139</v>
      </c>
      <c r="H5011" t="str">
        <f>VLOOKUP(E5011,GDD!$A$2:$B$57,2)</f>
        <v>900+</v>
      </c>
      <c r="I5011" cm="1">
        <f t="array" ref="I5011">IF(H5011="0-650",1,IF(H5011="650-900",2,IF(H5011="900+",3,NA)))</f>
        <v>3</v>
      </c>
      <c r="J5011">
        <v>0.58937877480854295</v>
      </c>
      <c r="K5011">
        <v>0.32837255852998298</v>
      </c>
      <c r="L5011">
        <v>0.84337173040399904</v>
      </c>
    </row>
    <row r="5012" spans="1:12" x14ac:dyDescent="0.2">
      <c r="A5012" t="s">
        <v>5564</v>
      </c>
      <c r="B5012" t="str">
        <f t="shared" si="209"/>
        <v>VOG1</v>
      </c>
      <c r="C5012">
        <f>VLOOKUP(B5012,GDD!$D$1:$E$31,2)</f>
        <v>29</v>
      </c>
      <c r="D5012" t="s">
        <v>6180</v>
      </c>
      <c r="E5012" s="2">
        <v>20210910</v>
      </c>
      <c r="F5012" t="str">
        <f t="shared" si="210"/>
        <v>RS3</v>
      </c>
      <c r="G5012" t="s">
        <v>1139</v>
      </c>
      <c r="H5012" t="str">
        <f>VLOOKUP(E5012,GDD!$A$2:$B$57,2)</f>
        <v>900+</v>
      </c>
      <c r="I5012" cm="1">
        <f t="array" ref="I5012">IF(H5012="0-650",1,IF(H5012="650-900",2,IF(H5012="900+",3,NA)))</f>
        <v>3</v>
      </c>
      <c r="J5012">
        <v>1.68229900974434E-2</v>
      </c>
      <c r="K5012">
        <v>8.3598678432184707E-3</v>
      </c>
      <c r="L5012">
        <v>0.85789507139412902</v>
      </c>
    </row>
    <row r="5013" spans="1:12" x14ac:dyDescent="0.2">
      <c r="A5013" t="s">
        <v>5565</v>
      </c>
      <c r="B5013" t="str">
        <f t="shared" si="209"/>
        <v>SR700670</v>
      </c>
      <c r="C5013">
        <f>VLOOKUP(B5013,GDD!$D$1:$E$31,2)</f>
        <v>30</v>
      </c>
      <c r="D5013" t="s">
        <v>6180</v>
      </c>
      <c r="E5013" s="2">
        <v>20210910</v>
      </c>
      <c r="F5013" t="str">
        <f t="shared" si="210"/>
        <v>RS3</v>
      </c>
      <c r="G5013" t="s">
        <v>1139</v>
      </c>
      <c r="H5013" t="str">
        <f>VLOOKUP(E5013,GDD!$A$2:$B$57,2)</f>
        <v>900+</v>
      </c>
      <c r="I5013" cm="1">
        <f t="array" ref="I5013">IF(H5013="0-650",1,IF(H5013="650-900",2,IF(H5013="900+",3,NA)))</f>
        <v>3</v>
      </c>
      <c r="J5013">
        <v>5.4726107137603903E-3</v>
      </c>
      <c r="K5013">
        <v>8.0872483890623802E-4</v>
      </c>
      <c r="L5013">
        <v>0.953053599750875</v>
      </c>
    </row>
    <row r="5014" spans="1:12" x14ac:dyDescent="0.2">
      <c r="A5014" t="s">
        <v>5566</v>
      </c>
      <c r="B5014" t="str">
        <f t="shared" si="209"/>
        <v>CC</v>
      </c>
      <c r="C5014">
        <f>VLOOKUP(B5014,GDD!$D$1:$E$31,2)</f>
        <v>1</v>
      </c>
      <c r="D5014" t="s">
        <v>6180</v>
      </c>
      <c r="E5014" s="2">
        <v>20210610</v>
      </c>
      <c r="F5014" t="str">
        <f t="shared" si="210"/>
        <v>RS4</v>
      </c>
      <c r="G5014" t="s">
        <v>1139</v>
      </c>
      <c r="H5014" t="str">
        <f>VLOOKUP(E5014,GDD!$A$2:$B$57,2)</f>
        <v>0-650</v>
      </c>
      <c r="I5014" cm="1">
        <f t="array" ref="I5014">IF(H5014="0-650",1,IF(H5014="650-900",2,IF(H5014="900+",3,NA)))</f>
        <v>1</v>
      </c>
      <c r="J5014">
        <v>1.0251993665624801E-3</v>
      </c>
      <c r="K5014">
        <v>1.4423680573425E-3</v>
      </c>
      <c r="L5014">
        <v>0.68074837056975701</v>
      </c>
    </row>
    <row r="5015" spans="1:12" x14ac:dyDescent="0.2">
      <c r="A5015" t="s">
        <v>5567</v>
      </c>
      <c r="B5015" t="str">
        <f t="shared" si="209"/>
        <v>CC</v>
      </c>
      <c r="C5015">
        <f>VLOOKUP(B5015,GDD!$D$1:$E$31,2)</f>
        <v>1</v>
      </c>
      <c r="D5015" t="s">
        <v>6180</v>
      </c>
      <c r="E5015" s="2">
        <v>20210617</v>
      </c>
      <c r="F5015" t="str">
        <f t="shared" si="210"/>
        <v>RS4</v>
      </c>
      <c r="G5015" t="s">
        <v>1139</v>
      </c>
      <c r="H5015" t="str">
        <f>VLOOKUP(E5015,GDD!$A$2:$B$57,2)</f>
        <v>0-650</v>
      </c>
      <c r="I5015" cm="1">
        <f t="array" ref="I5015">IF(H5015="0-650",1,IF(H5015="650-900",2,IF(H5015="900+",3,NA)))</f>
        <v>1</v>
      </c>
      <c r="J5015">
        <v>1.9181276724681E-3</v>
      </c>
      <c r="K5015">
        <v>1.1448742760051E-3</v>
      </c>
      <c r="L5015">
        <v>0.83405833014826802</v>
      </c>
    </row>
    <row r="5016" spans="1:12" x14ac:dyDescent="0.2">
      <c r="A5016" t="s">
        <v>5568</v>
      </c>
      <c r="B5016" t="str">
        <f t="shared" si="209"/>
        <v>CC</v>
      </c>
      <c r="C5016">
        <f>VLOOKUP(B5016,GDD!$D$1:$E$31,2)</f>
        <v>1</v>
      </c>
      <c r="D5016" t="s">
        <v>6180</v>
      </c>
      <c r="E5016" s="2">
        <v>20210622</v>
      </c>
      <c r="F5016" t="str">
        <f t="shared" si="210"/>
        <v>RS4</v>
      </c>
      <c r="G5016" t="s">
        <v>1139</v>
      </c>
      <c r="H5016" t="str">
        <f>VLOOKUP(E5016,GDD!$A$2:$B$57,2)</f>
        <v>0-650</v>
      </c>
      <c r="I5016" cm="1">
        <f t="array" ref="I5016">IF(H5016="0-650",1,IF(H5016="650-900",2,IF(H5016="900+",3,NA)))</f>
        <v>1</v>
      </c>
      <c r="J5016">
        <v>1.57516588087449E-3</v>
      </c>
      <c r="K5016">
        <v>9.2273483615769899E-4</v>
      </c>
      <c r="L5016">
        <v>0.83663299277709302</v>
      </c>
    </row>
    <row r="5017" spans="1:12" x14ac:dyDescent="0.2">
      <c r="A5017" t="s">
        <v>5569</v>
      </c>
      <c r="B5017" t="str">
        <f t="shared" si="209"/>
        <v>CC</v>
      </c>
      <c r="C5017">
        <f>VLOOKUP(B5017,GDD!$D$1:$E$31,2)</f>
        <v>1</v>
      </c>
      <c r="D5017" t="s">
        <v>6180</v>
      </c>
      <c r="E5017" s="2">
        <v>20210703</v>
      </c>
      <c r="F5017" t="str">
        <f t="shared" si="210"/>
        <v>RS4</v>
      </c>
      <c r="G5017" t="s">
        <v>1139</v>
      </c>
      <c r="H5017" t="str">
        <f>VLOOKUP(E5017,GDD!$A$2:$B$57,2)</f>
        <v>0-650</v>
      </c>
      <c r="I5017" cm="1">
        <f t="array" ref="I5017">IF(H5017="0-650",1,IF(H5017="650-900",2,IF(H5017="900+",3,NA)))</f>
        <v>1</v>
      </c>
      <c r="J5017">
        <v>1.74202280963314E-3</v>
      </c>
      <c r="K5017">
        <v>1.0262835718540301E-3</v>
      </c>
      <c r="L5017">
        <v>0.83585639904305498</v>
      </c>
    </row>
    <row r="5018" spans="1:12" x14ac:dyDescent="0.2">
      <c r="A5018" t="s">
        <v>5570</v>
      </c>
      <c r="B5018" t="str">
        <f t="shared" si="209"/>
        <v>CC</v>
      </c>
      <c r="C5018">
        <f>VLOOKUP(B5018,GDD!$D$1:$E$31,2)</f>
        <v>1</v>
      </c>
      <c r="D5018" t="s">
        <v>6180</v>
      </c>
      <c r="E5018" s="2">
        <v>20210719</v>
      </c>
      <c r="F5018" t="str">
        <f t="shared" si="210"/>
        <v>RS4</v>
      </c>
      <c r="G5018" t="s">
        <v>1139</v>
      </c>
      <c r="H5018" t="str">
        <f>VLOOKUP(E5018,GDD!$A$2:$B$57,2)</f>
        <v>650-900</v>
      </c>
      <c r="I5018" cm="1">
        <f t="array" ref="I5018">IF(H5018="0-650",1,IF(H5018="650-900",2,IF(H5018="900+",3,NA)))</f>
        <v>2</v>
      </c>
      <c r="J5018">
        <v>4.1726404778255198E-4</v>
      </c>
      <c r="K5018">
        <v>4.1999912851101699E-4</v>
      </c>
      <c r="L5018">
        <v>0.748772986448202</v>
      </c>
    </row>
    <row r="5019" spans="1:12" x14ac:dyDescent="0.2">
      <c r="A5019" t="s">
        <v>5571</v>
      </c>
      <c r="B5019" t="str">
        <f t="shared" si="209"/>
        <v>CC</v>
      </c>
      <c r="C5019">
        <f>VLOOKUP(B5019,GDD!$D$1:$E$31,2)</f>
        <v>1</v>
      </c>
      <c r="D5019" t="s">
        <v>6180</v>
      </c>
      <c r="E5019" s="2">
        <v>20210727</v>
      </c>
      <c r="F5019" t="str">
        <f t="shared" si="210"/>
        <v>RS4</v>
      </c>
      <c r="G5019" t="s">
        <v>1139</v>
      </c>
      <c r="H5019" t="str">
        <f>VLOOKUP(E5019,GDD!$A$2:$B$57,2)</f>
        <v>650-900</v>
      </c>
      <c r="I5019" cm="1">
        <f t="array" ref="I5019">IF(H5019="0-650",1,IF(H5019="650-900",2,IF(H5019="900+",3,NA)))</f>
        <v>2</v>
      </c>
      <c r="J5019">
        <v>1.1447879862995999E-3</v>
      </c>
      <c r="K5019">
        <v>2.0899682391994599E-3</v>
      </c>
      <c r="L5019">
        <v>0.62167947830528203</v>
      </c>
    </row>
    <row r="5020" spans="1:12" x14ac:dyDescent="0.2">
      <c r="A5020" t="s">
        <v>5572</v>
      </c>
      <c r="B5020" t="str">
        <f t="shared" si="209"/>
        <v>CC</v>
      </c>
      <c r="C5020">
        <f>VLOOKUP(B5020,GDD!$D$1:$E$31,2)</f>
        <v>1</v>
      </c>
      <c r="D5020" t="s">
        <v>6180</v>
      </c>
      <c r="E5020" s="2">
        <v>20210802</v>
      </c>
      <c r="F5020" t="str">
        <f t="shared" si="210"/>
        <v>RS4</v>
      </c>
      <c r="G5020" t="s">
        <v>1139</v>
      </c>
      <c r="H5020" t="str">
        <f>VLOOKUP(E5020,GDD!$A$2:$B$57,2)</f>
        <v>650-900</v>
      </c>
      <c r="I5020" cm="1">
        <f t="array" ref="I5020">IF(H5020="0-650",1,IF(H5020="650-900",2,IF(H5020="900+",3,NA)))</f>
        <v>2</v>
      </c>
      <c r="J5020">
        <v>3.6739685478581399E-4</v>
      </c>
      <c r="K5020">
        <v>2.65563970649669E-4</v>
      </c>
      <c r="L5020">
        <v>0.80583945155898296</v>
      </c>
    </row>
    <row r="5021" spans="1:12" x14ac:dyDescent="0.2">
      <c r="A5021" t="s">
        <v>5573</v>
      </c>
      <c r="B5021" t="str">
        <f t="shared" si="209"/>
        <v>CC</v>
      </c>
      <c r="C5021">
        <f>VLOOKUP(B5021,GDD!$D$1:$E$31,2)</f>
        <v>1</v>
      </c>
      <c r="D5021" t="s">
        <v>6180</v>
      </c>
      <c r="E5021" s="2">
        <v>20210808</v>
      </c>
      <c r="F5021" t="str">
        <f t="shared" si="210"/>
        <v>RS4</v>
      </c>
      <c r="G5021" t="s">
        <v>1139</v>
      </c>
      <c r="H5021" t="str">
        <f>VLOOKUP(E5021,GDD!$A$2:$B$57,2)</f>
        <v>900+</v>
      </c>
      <c r="I5021" cm="1">
        <f t="array" ref="I5021">IF(H5021="0-650",1,IF(H5021="650-900",2,IF(H5021="900+",3,NA)))</f>
        <v>3</v>
      </c>
      <c r="J5021">
        <v>1.04702325399405E-3</v>
      </c>
      <c r="K5021">
        <v>3.8734402828749699E-4</v>
      </c>
      <c r="L5021">
        <v>0.89022148440875104</v>
      </c>
    </row>
    <row r="5022" spans="1:12" x14ac:dyDescent="0.2">
      <c r="A5022" t="s">
        <v>5574</v>
      </c>
      <c r="B5022" t="str">
        <f t="shared" si="209"/>
        <v>CC</v>
      </c>
      <c r="C5022">
        <f>VLOOKUP(B5022,GDD!$D$1:$E$31,2)</f>
        <v>1</v>
      </c>
      <c r="D5022" t="s">
        <v>6180</v>
      </c>
      <c r="E5022" s="2">
        <v>20210816</v>
      </c>
      <c r="F5022" t="str">
        <f t="shared" si="210"/>
        <v>RS4</v>
      </c>
      <c r="G5022" t="s">
        <v>1139</v>
      </c>
      <c r="H5022" t="str">
        <f>VLOOKUP(E5022,GDD!$A$2:$B$57,2)</f>
        <v>900+</v>
      </c>
      <c r="I5022" cm="1">
        <f t="array" ref="I5022">IF(H5022="0-650",1,IF(H5022="650-900",2,IF(H5022="900+",3,NA)))</f>
        <v>3</v>
      </c>
      <c r="J5022">
        <v>3.0965729123371599E-3</v>
      </c>
      <c r="K5022">
        <v>3.6454014067800098E-3</v>
      </c>
      <c r="L5022">
        <v>0.71817800173045099</v>
      </c>
    </row>
    <row r="5023" spans="1:12" x14ac:dyDescent="0.2">
      <c r="A5023" t="s">
        <v>5575</v>
      </c>
      <c r="B5023" t="str">
        <f t="shared" si="209"/>
        <v>CC</v>
      </c>
      <c r="C5023">
        <f>VLOOKUP(B5023,GDD!$D$1:$E$31,2)</f>
        <v>1</v>
      </c>
      <c r="D5023" t="s">
        <v>6180</v>
      </c>
      <c r="E5023" s="2">
        <v>20210822</v>
      </c>
      <c r="F5023" t="str">
        <f t="shared" si="210"/>
        <v>RS4</v>
      </c>
      <c r="G5023" t="s">
        <v>1139</v>
      </c>
      <c r="H5023" t="str">
        <f>VLOOKUP(E5023,GDD!$A$2:$B$57,2)</f>
        <v>900+</v>
      </c>
      <c r="I5023" cm="1">
        <f t="array" ref="I5023">IF(H5023="0-650",1,IF(H5023="650-900",2,IF(H5023="900+",3,NA)))</f>
        <v>3</v>
      </c>
      <c r="J5023">
        <v>1.13331368012349E-3</v>
      </c>
      <c r="K5023">
        <v>2.4891312836309498E-3</v>
      </c>
      <c r="L5023">
        <v>0.57733049507877898</v>
      </c>
    </row>
    <row r="5024" spans="1:12" x14ac:dyDescent="0.2">
      <c r="A5024" t="s">
        <v>5576</v>
      </c>
      <c r="B5024" t="str">
        <f t="shared" si="209"/>
        <v>CC</v>
      </c>
      <c r="C5024">
        <f>VLOOKUP(B5024,GDD!$D$1:$E$31,2)</f>
        <v>1</v>
      </c>
      <c r="D5024" t="s">
        <v>6180</v>
      </c>
      <c r="E5024" s="2">
        <v>20210828</v>
      </c>
      <c r="F5024" t="str">
        <f t="shared" si="210"/>
        <v>RS4</v>
      </c>
      <c r="G5024" t="s">
        <v>1139</v>
      </c>
      <c r="H5024" t="str">
        <f>VLOOKUP(E5024,GDD!$A$2:$B$57,2)</f>
        <v>900+</v>
      </c>
      <c r="I5024" cm="1">
        <f t="array" ref="I5024">IF(H5024="0-650",1,IF(H5024="650-900",2,IF(H5024="900+",3,NA)))</f>
        <v>3</v>
      </c>
      <c r="J5024">
        <v>3.2578894479640299E-3</v>
      </c>
      <c r="K5024">
        <v>7.2640876235055898E-4</v>
      </c>
      <c r="L5024">
        <v>0.930818721138849</v>
      </c>
    </row>
    <row r="5025" spans="1:12" x14ac:dyDescent="0.2">
      <c r="A5025" t="s">
        <v>5577</v>
      </c>
      <c r="B5025" t="str">
        <f t="shared" si="209"/>
        <v>CC</v>
      </c>
      <c r="C5025">
        <f>VLOOKUP(B5025,GDD!$D$1:$E$31,2)</f>
        <v>1</v>
      </c>
      <c r="D5025" t="s">
        <v>6180</v>
      </c>
      <c r="E5025" s="2">
        <v>20210906</v>
      </c>
      <c r="F5025" t="str">
        <f t="shared" si="210"/>
        <v>RS4</v>
      </c>
      <c r="G5025" t="s">
        <v>1139</v>
      </c>
      <c r="H5025" t="str">
        <f>VLOOKUP(E5025,GDD!$A$2:$B$57,2)</f>
        <v>900+</v>
      </c>
      <c r="I5025" cm="1">
        <f t="array" ref="I5025">IF(H5025="0-650",1,IF(H5025="650-900",2,IF(H5025="900+",3,NA)))</f>
        <v>3</v>
      </c>
      <c r="J5025">
        <v>2.7321495791533201E-2</v>
      </c>
      <c r="K5025">
        <v>4.0081352216529802E-3</v>
      </c>
      <c r="L5025">
        <v>0.95337893505382398</v>
      </c>
    </row>
    <row r="5026" spans="1:12" x14ac:dyDescent="0.2">
      <c r="A5026" t="s">
        <v>5578</v>
      </c>
      <c r="B5026" t="str">
        <f t="shared" si="209"/>
        <v>CC</v>
      </c>
      <c r="C5026">
        <f>VLOOKUP(B5026,GDD!$D$1:$E$31,2)</f>
        <v>1</v>
      </c>
      <c r="D5026" t="s">
        <v>6180</v>
      </c>
      <c r="E5026" s="2">
        <v>20210917</v>
      </c>
      <c r="F5026" t="str">
        <f t="shared" si="210"/>
        <v>RS4</v>
      </c>
      <c r="G5026" t="s">
        <v>1139</v>
      </c>
      <c r="H5026" t="str">
        <f>VLOOKUP(E5026,GDD!$A$2:$B$57,2)</f>
        <v>900+</v>
      </c>
      <c r="I5026" cm="1">
        <f t="array" ref="I5026">IF(H5026="0-650",1,IF(H5026="650-900",2,IF(H5026="900+",3,NA)))</f>
        <v>3</v>
      </c>
      <c r="J5026">
        <v>6.1962610305492702E-2</v>
      </c>
      <c r="K5026">
        <v>8.1504233992080993E-3</v>
      </c>
      <c r="L5026">
        <v>0.95799579094363596</v>
      </c>
    </row>
    <row r="5027" spans="1:12" x14ac:dyDescent="0.2">
      <c r="A5027" t="s">
        <v>5579</v>
      </c>
      <c r="B5027" t="str">
        <f t="shared" si="209"/>
        <v>height_30p</v>
      </c>
      <c r="C5027">
        <f>VLOOKUP(B5027,GDD!$D$1:$E$31,2)</f>
        <v>2</v>
      </c>
      <c r="D5027" t="s">
        <v>6180</v>
      </c>
      <c r="E5027" s="2">
        <v>20210604</v>
      </c>
      <c r="F5027" t="str">
        <f t="shared" si="210"/>
        <v>RS4</v>
      </c>
      <c r="G5027" t="s">
        <v>1139</v>
      </c>
      <c r="H5027" t="str">
        <f>VLOOKUP(E5027,GDD!$A$2:$B$57,2)</f>
        <v>0-650</v>
      </c>
      <c r="I5027" cm="1">
        <f t="array" ref="I5027">IF(H5027="0-650",1,IF(H5027="650-900",2,IF(H5027="900+",3,NA)))</f>
        <v>1</v>
      </c>
      <c r="J5027">
        <v>0</v>
      </c>
      <c r="K5027">
        <v>3.1355181716957302E-4</v>
      </c>
      <c r="L5027">
        <v>0</v>
      </c>
    </row>
    <row r="5028" spans="1:12" x14ac:dyDescent="0.2">
      <c r="A5028" t="s">
        <v>5580</v>
      </c>
      <c r="B5028" t="str">
        <f t="shared" si="209"/>
        <v>height_50p</v>
      </c>
      <c r="C5028">
        <f>VLOOKUP(B5028,GDD!$D$1:$E$31,2)</f>
        <v>3</v>
      </c>
      <c r="D5028" t="s">
        <v>6180</v>
      </c>
      <c r="E5028" s="2">
        <v>20210604</v>
      </c>
      <c r="F5028" t="str">
        <f t="shared" si="210"/>
        <v>RS4</v>
      </c>
      <c r="G5028" t="s">
        <v>1139</v>
      </c>
      <c r="H5028" t="str">
        <f>VLOOKUP(E5028,GDD!$A$2:$B$57,2)</f>
        <v>0-650</v>
      </c>
      <c r="I5028" cm="1">
        <f t="array" ref="I5028">IF(H5028="0-650",1,IF(H5028="650-900",2,IF(H5028="900+",3,NA)))</f>
        <v>1</v>
      </c>
      <c r="J5028">
        <v>0</v>
      </c>
      <c r="K5028">
        <v>3.64934383979913E-4</v>
      </c>
      <c r="L5028">
        <v>0</v>
      </c>
    </row>
    <row r="5029" spans="1:12" x14ac:dyDescent="0.2">
      <c r="A5029" t="s">
        <v>5581</v>
      </c>
      <c r="B5029" t="str">
        <f t="shared" si="209"/>
        <v>height_70p</v>
      </c>
      <c r="C5029">
        <f>VLOOKUP(B5029,GDD!$D$1:$E$31,2)</f>
        <v>4</v>
      </c>
      <c r="D5029" t="s">
        <v>6180</v>
      </c>
      <c r="E5029" s="2">
        <v>20210604</v>
      </c>
      <c r="F5029" t="str">
        <f t="shared" si="210"/>
        <v>RS4</v>
      </c>
      <c r="G5029" t="s">
        <v>1139</v>
      </c>
      <c r="H5029" t="str">
        <f>VLOOKUP(E5029,GDD!$A$2:$B$57,2)</f>
        <v>0-650</v>
      </c>
      <c r="I5029" cm="1">
        <f t="array" ref="I5029">IF(H5029="0-650",1,IF(H5029="650-900",2,IF(H5029="900+",3,NA)))</f>
        <v>1</v>
      </c>
      <c r="J5029">
        <v>0</v>
      </c>
      <c r="K5029">
        <v>4.3145369432464898E-4</v>
      </c>
      <c r="L5029">
        <v>0</v>
      </c>
    </row>
    <row r="5030" spans="1:12" x14ac:dyDescent="0.2">
      <c r="A5030" t="s">
        <v>5582</v>
      </c>
      <c r="B5030" t="str">
        <f t="shared" si="209"/>
        <v>height_90p</v>
      </c>
      <c r="C5030">
        <f>VLOOKUP(B5030,GDD!$D$1:$E$31,2)</f>
        <v>5</v>
      </c>
      <c r="D5030" t="s">
        <v>6180</v>
      </c>
      <c r="E5030" s="2">
        <v>20210604</v>
      </c>
      <c r="F5030" t="str">
        <f t="shared" si="210"/>
        <v>RS4</v>
      </c>
      <c r="G5030" t="s">
        <v>1139</v>
      </c>
      <c r="H5030" t="str">
        <f>VLOOKUP(E5030,GDD!$A$2:$B$57,2)</f>
        <v>0-650</v>
      </c>
      <c r="I5030" cm="1">
        <f t="array" ref="I5030">IF(H5030="0-650",1,IF(H5030="650-900",2,IF(H5030="900+",3,NA)))</f>
        <v>1</v>
      </c>
      <c r="J5030">
        <v>0</v>
      </c>
      <c r="K5030">
        <v>5.6872083512928505E-4</v>
      </c>
      <c r="L5030">
        <v>0</v>
      </c>
    </row>
    <row r="5031" spans="1:12" x14ac:dyDescent="0.2">
      <c r="A5031" t="s">
        <v>5583</v>
      </c>
      <c r="B5031" t="str">
        <f t="shared" si="209"/>
        <v>height_95p</v>
      </c>
      <c r="C5031">
        <f>VLOOKUP(B5031,GDD!$D$1:$E$31,2)</f>
        <v>6</v>
      </c>
      <c r="D5031" t="s">
        <v>6180</v>
      </c>
      <c r="E5031" s="2">
        <v>20210604</v>
      </c>
      <c r="F5031" t="str">
        <f t="shared" si="210"/>
        <v>RS4</v>
      </c>
      <c r="G5031" t="s">
        <v>1139</v>
      </c>
      <c r="H5031" t="str">
        <f>VLOOKUP(E5031,GDD!$A$2:$B$57,2)</f>
        <v>0-650</v>
      </c>
      <c r="I5031" cm="1">
        <f t="array" ref="I5031">IF(H5031="0-650",1,IF(H5031="650-900",2,IF(H5031="900+",3,NA)))</f>
        <v>1</v>
      </c>
      <c r="J5031">
        <v>0</v>
      </c>
      <c r="K5031">
        <v>6.5709799461201399E-4</v>
      </c>
      <c r="L5031">
        <v>0</v>
      </c>
    </row>
    <row r="5032" spans="1:12" x14ac:dyDescent="0.2">
      <c r="A5032" t="s">
        <v>5584</v>
      </c>
      <c r="B5032" t="str">
        <f t="shared" si="209"/>
        <v>height_99p</v>
      </c>
      <c r="C5032">
        <f>VLOOKUP(B5032,GDD!$D$1:$E$31,2)</f>
        <v>7</v>
      </c>
      <c r="D5032" t="s">
        <v>6180</v>
      </c>
      <c r="E5032" s="2">
        <v>20210604</v>
      </c>
      <c r="F5032" t="str">
        <f t="shared" si="210"/>
        <v>RS4</v>
      </c>
      <c r="G5032" t="s">
        <v>1139</v>
      </c>
      <c r="H5032" t="str">
        <f>VLOOKUP(E5032,GDD!$A$2:$B$57,2)</f>
        <v>0-650</v>
      </c>
      <c r="I5032" cm="1">
        <f t="array" ref="I5032">IF(H5032="0-650",1,IF(H5032="650-900",2,IF(H5032="900+",3,NA)))</f>
        <v>1</v>
      </c>
      <c r="J5032">
        <v>0</v>
      </c>
      <c r="K5032">
        <v>8.5042604665230305E-4</v>
      </c>
      <c r="L5032">
        <v>0</v>
      </c>
    </row>
    <row r="5033" spans="1:12" x14ac:dyDescent="0.2">
      <c r="A5033" t="s">
        <v>5585</v>
      </c>
      <c r="B5033" t="str">
        <f t="shared" si="209"/>
        <v>canopy_cover_5p</v>
      </c>
      <c r="C5033">
        <f>VLOOKUP(B5033,GDD!$D$1:$E$31,2)</f>
        <v>8</v>
      </c>
      <c r="D5033" t="s">
        <v>6180</v>
      </c>
      <c r="E5033" s="2">
        <v>20210604</v>
      </c>
      <c r="F5033" t="str">
        <f t="shared" si="210"/>
        <v>RS4</v>
      </c>
      <c r="G5033" t="s">
        <v>1139</v>
      </c>
      <c r="H5033" t="str">
        <f>VLOOKUP(E5033,GDD!$A$2:$B$57,2)</f>
        <v>0-650</v>
      </c>
      <c r="I5033" cm="1">
        <f t="array" ref="I5033">IF(H5033="0-650",1,IF(H5033="650-900",2,IF(H5033="900+",3,NA)))</f>
        <v>1</v>
      </c>
      <c r="J5033" s="1">
        <v>4.4855884543604498E-14</v>
      </c>
      <c r="K5033">
        <v>291.633428275862</v>
      </c>
      <c r="L5033" s="1">
        <v>4.6142739680556502E-16</v>
      </c>
    </row>
    <row r="5034" spans="1:12" x14ac:dyDescent="0.2">
      <c r="A5034" t="s">
        <v>5586</v>
      </c>
      <c r="B5034" t="str">
        <f t="shared" si="209"/>
        <v>pcanopy_cover_10p</v>
      </c>
      <c r="C5034">
        <f>VLOOKUP(B5034,GDD!$D$1:$E$31,2)</f>
        <v>9</v>
      </c>
      <c r="D5034" t="s">
        <v>6180</v>
      </c>
      <c r="E5034" s="2">
        <v>20210604</v>
      </c>
      <c r="F5034" t="str">
        <f t="shared" si="210"/>
        <v>RS4</v>
      </c>
      <c r="G5034" t="s">
        <v>1139</v>
      </c>
      <c r="H5034" t="str">
        <f>VLOOKUP(E5034,GDD!$A$2:$B$57,2)</f>
        <v>0-650</v>
      </c>
      <c r="I5034" cm="1">
        <f t="array" ref="I5034">IF(H5034="0-650",1,IF(H5034="650-900",2,IF(H5034="900+",3,NA)))</f>
        <v>1</v>
      </c>
      <c r="J5034" s="1">
        <v>3.2906943186249602E-14</v>
      </c>
      <c r="K5034">
        <v>287.33955143678202</v>
      </c>
      <c r="L5034" s="1">
        <v>3.4356853786788498E-16</v>
      </c>
    </row>
    <row r="5035" spans="1:12" x14ac:dyDescent="0.2">
      <c r="A5035" t="s">
        <v>5587</v>
      </c>
      <c r="B5035" t="str">
        <f t="shared" si="209"/>
        <v>canopy_cover_20p</v>
      </c>
      <c r="C5035">
        <f>VLOOKUP(B5035,GDD!$D$1:$E$31,2)</f>
        <v>10</v>
      </c>
      <c r="D5035" t="s">
        <v>6180</v>
      </c>
      <c r="E5035" s="2">
        <v>20210604</v>
      </c>
      <c r="F5035" t="str">
        <f t="shared" si="210"/>
        <v>RS4</v>
      </c>
      <c r="G5035" t="s">
        <v>1139</v>
      </c>
      <c r="H5035" t="str">
        <f>VLOOKUP(E5035,GDD!$A$2:$B$57,2)</f>
        <v>0-650</v>
      </c>
      <c r="I5035" cm="1">
        <f t="array" ref="I5035">IF(H5035="0-650",1,IF(H5035="650-900",2,IF(H5035="900+",3,NA)))</f>
        <v>1</v>
      </c>
      <c r="J5035">
        <v>0</v>
      </c>
      <c r="K5035">
        <v>248.06283729885101</v>
      </c>
      <c r="L5035">
        <v>0</v>
      </c>
    </row>
    <row r="5036" spans="1:12" x14ac:dyDescent="0.2">
      <c r="A5036" t="s">
        <v>5588</v>
      </c>
      <c r="B5036" t="str">
        <f t="shared" si="209"/>
        <v>canopy_cover_30p</v>
      </c>
      <c r="C5036">
        <f>VLOOKUP(B5036,GDD!$D$1:$E$31,2)</f>
        <v>11</v>
      </c>
      <c r="D5036" t="s">
        <v>6180</v>
      </c>
      <c r="E5036" s="2">
        <v>20210604</v>
      </c>
      <c r="F5036" t="str">
        <f t="shared" si="210"/>
        <v>RS4</v>
      </c>
      <c r="G5036" t="s">
        <v>1139</v>
      </c>
      <c r="H5036" t="str">
        <f>VLOOKUP(E5036,GDD!$A$2:$B$57,2)</f>
        <v>0-650</v>
      </c>
      <c r="I5036" cm="1">
        <f t="array" ref="I5036">IF(H5036="0-650",1,IF(H5036="650-900",2,IF(H5036="900+",3,NA)))</f>
        <v>1</v>
      </c>
      <c r="J5036">
        <v>0</v>
      </c>
      <c r="K5036">
        <v>171.801210531609</v>
      </c>
      <c r="L5036">
        <v>0</v>
      </c>
    </row>
    <row r="5037" spans="1:12" x14ac:dyDescent="0.2">
      <c r="A5037" t="s">
        <v>5589</v>
      </c>
      <c r="B5037" t="str">
        <f t="shared" si="209"/>
        <v>canopy_cover_40p</v>
      </c>
      <c r="C5037">
        <f>VLOOKUP(B5037,GDD!$D$1:$E$31,2)</f>
        <v>12</v>
      </c>
      <c r="D5037" t="s">
        <v>6180</v>
      </c>
      <c r="E5037" s="2">
        <v>20210604</v>
      </c>
      <c r="F5037" t="str">
        <f t="shared" si="210"/>
        <v>RS4</v>
      </c>
      <c r="G5037" t="s">
        <v>1139</v>
      </c>
      <c r="H5037" t="str">
        <f>VLOOKUP(E5037,GDD!$A$2:$B$57,2)</f>
        <v>0-650</v>
      </c>
      <c r="I5037" cm="1">
        <f t="array" ref="I5037">IF(H5037="0-650",1,IF(H5037="650-900",2,IF(H5037="900+",3,NA)))</f>
        <v>1</v>
      </c>
      <c r="J5037">
        <v>0</v>
      </c>
      <c r="K5037">
        <v>92.513264066091907</v>
      </c>
      <c r="L5037">
        <v>0</v>
      </c>
    </row>
    <row r="5038" spans="1:12" x14ac:dyDescent="0.2">
      <c r="A5038" t="s">
        <v>5590</v>
      </c>
      <c r="B5038" t="str">
        <f t="shared" si="209"/>
        <v>canopy_cover_50p</v>
      </c>
      <c r="C5038">
        <f>VLOOKUP(B5038,GDD!$D$1:$E$31,2)</f>
        <v>13</v>
      </c>
      <c r="D5038" t="s">
        <v>6180</v>
      </c>
      <c r="E5038" s="2">
        <v>20210604</v>
      </c>
      <c r="F5038" t="str">
        <f t="shared" si="210"/>
        <v>RS4</v>
      </c>
      <c r="G5038" t="s">
        <v>1139</v>
      </c>
      <c r="H5038" t="str">
        <f>VLOOKUP(E5038,GDD!$A$2:$B$57,2)</f>
        <v>0-650</v>
      </c>
      <c r="I5038" cm="1">
        <f t="array" ref="I5038">IF(H5038="0-650",1,IF(H5038="650-900",2,IF(H5038="900+",3,NA)))</f>
        <v>1</v>
      </c>
      <c r="J5038">
        <v>0</v>
      </c>
      <c r="K5038">
        <v>40.273504324712597</v>
      </c>
      <c r="L5038">
        <v>0</v>
      </c>
    </row>
    <row r="5039" spans="1:12" x14ac:dyDescent="0.2">
      <c r="A5039" t="s">
        <v>5591</v>
      </c>
      <c r="B5039" t="str">
        <f t="shared" si="209"/>
        <v>canopy_cover_75p</v>
      </c>
      <c r="C5039">
        <f>VLOOKUP(B5039,GDD!$D$1:$E$31,2)</f>
        <v>14</v>
      </c>
      <c r="D5039" t="s">
        <v>6180</v>
      </c>
      <c r="E5039" s="2">
        <v>20210604</v>
      </c>
      <c r="F5039" t="str">
        <f t="shared" si="210"/>
        <v>RS4</v>
      </c>
      <c r="G5039" t="s">
        <v>1139</v>
      </c>
      <c r="H5039" t="str">
        <f>VLOOKUP(E5039,GDD!$A$2:$B$57,2)</f>
        <v>0-650</v>
      </c>
      <c r="I5039" cm="1">
        <f t="array" ref="I5039">IF(H5039="0-650",1,IF(H5039="650-900",2,IF(H5039="900+",3,NA)))</f>
        <v>1</v>
      </c>
      <c r="J5039">
        <v>0</v>
      </c>
      <c r="K5039">
        <v>2.0222781178160898</v>
      </c>
      <c r="L5039">
        <v>0</v>
      </c>
    </row>
    <row r="5040" spans="1:12" x14ac:dyDescent="0.2">
      <c r="A5040" t="s">
        <v>5592</v>
      </c>
      <c r="B5040" t="str">
        <f t="shared" si="209"/>
        <v>standard_deviation_ht</v>
      </c>
      <c r="C5040">
        <f>VLOOKUP(B5040,GDD!$D$1:$E$31,2)</f>
        <v>15</v>
      </c>
      <c r="D5040" t="s">
        <v>6180</v>
      </c>
      <c r="E5040" s="2">
        <v>20210604</v>
      </c>
      <c r="F5040" t="str">
        <f t="shared" si="210"/>
        <v>RS4</v>
      </c>
      <c r="G5040" t="s">
        <v>1139</v>
      </c>
      <c r="H5040" t="str">
        <f>VLOOKUP(E5040,GDD!$A$2:$B$57,2)</f>
        <v>0-650</v>
      </c>
      <c r="I5040" cm="1">
        <f t="array" ref="I5040">IF(H5040="0-650",1,IF(H5040="650-900",2,IF(H5040="900+",3,NA)))</f>
        <v>1</v>
      </c>
      <c r="J5040">
        <v>0</v>
      </c>
      <c r="K5040" s="1">
        <v>3.1800488035359901E-5</v>
      </c>
      <c r="L5040">
        <v>0</v>
      </c>
    </row>
    <row r="5041" spans="1:12" x14ac:dyDescent="0.2">
      <c r="A5041" t="s">
        <v>5593</v>
      </c>
      <c r="B5041" t="str">
        <f t="shared" ref="B5041:B5104" si="211">LEFT(A5041,FIND("_2021",A5041)-1)</f>
        <v>quadratic_mean_ht</v>
      </c>
      <c r="C5041">
        <f>VLOOKUP(B5041,GDD!$D$1:$E$31,2)</f>
        <v>16</v>
      </c>
      <c r="D5041" t="s">
        <v>6180</v>
      </c>
      <c r="E5041" s="2">
        <v>20210604</v>
      </c>
      <c r="F5041" t="str">
        <f t="shared" ref="F5041:F5104" si="212">RIGHT(A5041,LEN(A5041)-LEN(E5041)-LEN(B5041)-2)</f>
        <v>RS4</v>
      </c>
      <c r="G5041" t="s">
        <v>1139</v>
      </c>
      <c r="H5041" t="str">
        <f>VLOOKUP(E5041,GDD!$A$2:$B$57,2)</f>
        <v>0-650</v>
      </c>
      <c r="I5041" cm="1">
        <f t="array" ref="I5041">IF(H5041="0-650",1,IF(H5041="650-900",2,IF(H5041="900+",3,NA)))</f>
        <v>1</v>
      </c>
      <c r="J5041">
        <v>0</v>
      </c>
      <c r="K5041">
        <v>3.8422783585142698E-4</v>
      </c>
      <c r="L5041">
        <v>0</v>
      </c>
    </row>
    <row r="5042" spans="1:12" x14ac:dyDescent="0.2">
      <c r="A5042" t="s">
        <v>5594</v>
      </c>
      <c r="B5042" t="str">
        <f t="shared" si="211"/>
        <v>skewness_ht</v>
      </c>
      <c r="C5042">
        <f>VLOOKUP(B5042,GDD!$D$1:$E$31,2)</f>
        <v>17</v>
      </c>
      <c r="D5042" t="s">
        <v>6180</v>
      </c>
      <c r="E5042" s="2">
        <v>20210604</v>
      </c>
      <c r="F5042" t="str">
        <f t="shared" si="212"/>
        <v>RS4</v>
      </c>
      <c r="G5042" t="s">
        <v>1139</v>
      </c>
      <c r="H5042" t="str">
        <f>VLOOKUP(E5042,GDD!$A$2:$B$57,2)</f>
        <v>0-650</v>
      </c>
      <c r="I5042" cm="1">
        <f t="array" ref="I5042">IF(H5042="0-650",1,IF(H5042="650-900",2,IF(H5042="900+",3,NA)))</f>
        <v>1</v>
      </c>
      <c r="J5042">
        <v>1.4719899263107099E-3</v>
      </c>
      <c r="K5042">
        <v>8.3133119262408794E-2</v>
      </c>
      <c r="L5042">
        <v>5.0439928356614899E-2</v>
      </c>
    </row>
    <row r="5043" spans="1:12" x14ac:dyDescent="0.2">
      <c r="A5043" t="s">
        <v>5595</v>
      </c>
      <c r="B5043" t="str">
        <f t="shared" si="211"/>
        <v>kurtosis_ht</v>
      </c>
      <c r="C5043">
        <f>VLOOKUP(B5043,GDD!$D$1:$E$31,2)</f>
        <v>18</v>
      </c>
      <c r="D5043" t="s">
        <v>6180</v>
      </c>
      <c r="E5043" s="2">
        <v>20210604</v>
      </c>
      <c r="F5043" t="str">
        <f t="shared" si="212"/>
        <v>RS4</v>
      </c>
      <c r="G5043" t="s">
        <v>1139</v>
      </c>
      <c r="H5043" t="str">
        <f>VLOOKUP(E5043,GDD!$A$2:$B$57,2)</f>
        <v>0-650</v>
      </c>
      <c r="I5043" cm="1">
        <f t="array" ref="I5043">IF(H5043="0-650",1,IF(H5043="650-900",2,IF(H5043="900+",3,NA)))</f>
        <v>1</v>
      </c>
      <c r="J5043">
        <v>0.14169357916373199</v>
      </c>
      <c r="K5043">
        <v>0.89625468184990498</v>
      </c>
      <c r="L5043">
        <v>0.321705398393973</v>
      </c>
    </row>
    <row r="5044" spans="1:12" x14ac:dyDescent="0.2">
      <c r="A5044" t="s">
        <v>5596</v>
      </c>
      <c r="B5044" t="str">
        <f t="shared" si="211"/>
        <v>variation_ht</v>
      </c>
      <c r="C5044">
        <f>VLOOKUP(B5044,GDD!$D$1:$E$31,2)</f>
        <v>19</v>
      </c>
      <c r="D5044" t="s">
        <v>6180</v>
      </c>
      <c r="E5044" s="2">
        <v>20210604</v>
      </c>
      <c r="F5044" t="str">
        <f t="shared" si="212"/>
        <v>RS4</v>
      </c>
      <c r="G5044" t="s">
        <v>1139</v>
      </c>
      <c r="H5044" t="str">
        <f>VLOOKUP(E5044,GDD!$A$2:$B$57,2)</f>
        <v>0-650</v>
      </c>
      <c r="I5044" cm="1">
        <f t="array" ref="I5044">IF(H5044="0-650",1,IF(H5044="650-900",2,IF(H5044="900+",3,NA)))</f>
        <v>1</v>
      </c>
      <c r="J5044">
        <v>1.3505408170415501E-4</v>
      </c>
      <c r="K5044">
        <v>7.9195907636736892E-3</v>
      </c>
      <c r="L5044">
        <v>4.8669581510087802E-2</v>
      </c>
    </row>
    <row r="5045" spans="1:12" x14ac:dyDescent="0.2">
      <c r="A5045" t="s">
        <v>5597</v>
      </c>
      <c r="B5045" t="str">
        <f t="shared" si="211"/>
        <v>plot_volume</v>
      </c>
      <c r="C5045">
        <f>VLOOKUP(B5045,GDD!$D$1:$E$31,2)</f>
        <v>20</v>
      </c>
      <c r="D5045" t="s">
        <v>6180</v>
      </c>
      <c r="E5045" s="2">
        <v>20210604</v>
      </c>
      <c r="F5045" t="str">
        <f t="shared" si="212"/>
        <v>RS4</v>
      </c>
      <c r="G5045" t="s">
        <v>1139</v>
      </c>
      <c r="H5045" t="str">
        <f>VLOOKUP(E5045,GDD!$A$2:$B$57,2)</f>
        <v>0-650</v>
      </c>
      <c r="I5045" cm="1">
        <f t="array" ref="I5045">IF(H5045="0-650",1,IF(H5045="650-900",2,IF(H5045="900+",3,NA)))</f>
        <v>1</v>
      </c>
      <c r="J5045">
        <v>0</v>
      </c>
      <c r="K5045" s="1">
        <v>2.10114863201937E-7</v>
      </c>
      <c r="L5045">
        <v>0</v>
      </c>
    </row>
    <row r="5046" spans="1:12" x14ac:dyDescent="0.2">
      <c r="A5046" t="s">
        <v>5598</v>
      </c>
      <c r="B5046" t="str">
        <f t="shared" si="211"/>
        <v>height_30p</v>
      </c>
      <c r="C5046">
        <f>VLOOKUP(B5046,GDD!$D$1:$E$31,2)</f>
        <v>2</v>
      </c>
      <c r="D5046" t="s">
        <v>6180</v>
      </c>
      <c r="E5046" s="2">
        <v>20210616</v>
      </c>
      <c r="F5046" t="str">
        <f t="shared" si="212"/>
        <v>RS4</v>
      </c>
      <c r="G5046" t="s">
        <v>1139</v>
      </c>
      <c r="H5046" t="str">
        <f>VLOOKUP(E5046,GDD!$A$2:$B$57,2)</f>
        <v>0-650</v>
      </c>
      <c r="I5046" cm="1">
        <f t="array" ref="I5046">IF(H5046="0-650",1,IF(H5046="650-900",2,IF(H5046="900+",3,NA)))</f>
        <v>1</v>
      </c>
      <c r="J5046" s="1">
        <v>7.5604918160360706E-5</v>
      </c>
      <c r="K5046">
        <v>8.5699040594121203E-4</v>
      </c>
      <c r="L5046">
        <v>0.20927631899511001</v>
      </c>
    </row>
    <row r="5047" spans="1:12" x14ac:dyDescent="0.2">
      <c r="A5047" t="s">
        <v>5599</v>
      </c>
      <c r="B5047" t="str">
        <f t="shared" si="211"/>
        <v>height_50p</v>
      </c>
      <c r="C5047">
        <f>VLOOKUP(B5047,GDD!$D$1:$E$31,2)</f>
        <v>3</v>
      </c>
      <c r="D5047" t="s">
        <v>6180</v>
      </c>
      <c r="E5047" s="2">
        <v>20210616</v>
      </c>
      <c r="F5047" t="str">
        <f t="shared" si="212"/>
        <v>RS4</v>
      </c>
      <c r="G5047" t="s">
        <v>1139</v>
      </c>
      <c r="H5047" t="str">
        <f>VLOOKUP(E5047,GDD!$A$2:$B$57,2)</f>
        <v>0-650</v>
      </c>
      <c r="I5047" cm="1">
        <f t="array" ref="I5047">IF(H5047="0-650",1,IF(H5047="650-900",2,IF(H5047="900+",3,NA)))</f>
        <v>1</v>
      </c>
      <c r="J5047" s="1">
        <v>5.9308604750751099E-5</v>
      </c>
      <c r="K5047">
        <v>9.7999984088159792E-4</v>
      </c>
      <c r="L5047">
        <v>0.15365910018781501</v>
      </c>
    </row>
    <row r="5048" spans="1:12" x14ac:dyDescent="0.2">
      <c r="A5048" t="s">
        <v>5600</v>
      </c>
      <c r="B5048" t="str">
        <f t="shared" si="211"/>
        <v>height_70p</v>
      </c>
      <c r="C5048">
        <f>VLOOKUP(B5048,GDD!$D$1:$E$31,2)</f>
        <v>4</v>
      </c>
      <c r="D5048" t="s">
        <v>6180</v>
      </c>
      <c r="E5048" s="2">
        <v>20210616</v>
      </c>
      <c r="F5048" t="str">
        <f t="shared" si="212"/>
        <v>RS4</v>
      </c>
      <c r="G5048" t="s">
        <v>1139</v>
      </c>
      <c r="H5048" t="str">
        <f>VLOOKUP(E5048,GDD!$A$2:$B$57,2)</f>
        <v>0-650</v>
      </c>
      <c r="I5048" cm="1">
        <f t="array" ref="I5048">IF(H5048="0-650",1,IF(H5048="650-900",2,IF(H5048="900+",3,NA)))</f>
        <v>1</v>
      </c>
      <c r="J5048">
        <v>0</v>
      </c>
      <c r="K5048">
        <v>9.9898125646545708E-4</v>
      </c>
      <c r="L5048">
        <v>0</v>
      </c>
    </row>
    <row r="5049" spans="1:12" x14ac:dyDescent="0.2">
      <c r="A5049" t="s">
        <v>5601</v>
      </c>
      <c r="B5049" t="str">
        <f t="shared" si="211"/>
        <v>height_90p</v>
      </c>
      <c r="C5049">
        <f>VLOOKUP(B5049,GDD!$D$1:$E$31,2)</f>
        <v>5</v>
      </c>
      <c r="D5049" t="s">
        <v>6180</v>
      </c>
      <c r="E5049" s="2">
        <v>20210616</v>
      </c>
      <c r="F5049" t="str">
        <f t="shared" si="212"/>
        <v>RS4</v>
      </c>
      <c r="G5049" t="s">
        <v>1139</v>
      </c>
      <c r="H5049" t="str">
        <f>VLOOKUP(E5049,GDD!$A$2:$B$57,2)</f>
        <v>0-650</v>
      </c>
      <c r="I5049" cm="1">
        <f t="array" ref="I5049">IF(H5049="0-650",1,IF(H5049="650-900",2,IF(H5049="900+",3,NA)))</f>
        <v>1</v>
      </c>
      <c r="J5049" s="1">
        <v>1.72327766996845E-23</v>
      </c>
      <c r="K5049">
        <v>9.4535845186787502E-4</v>
      </c>
      <c r="L5049" s="1">
        <v>5.4686484260976197E-20</v>
      </c>
    </row>
    <row r="5050" spans="1:12" x14ac:dyDescent="0.2">
      <c r="A5050" t="s">
        <v>5602</v>
      </c>
      <c r="B5050" t="str">
        <f t="shared" si="211"/>
        <v>height_95p</v>
      </c>
      <c r="C5050">
        <f>VLOOKUP(B5050,GDD!$D$1:$E$31,2)</f>
        <v>6</v>
      </c>
      <c r="D5050" t="s">
        <v>6180</v>
      </c>
      <c r="E5050" s="2">
        <v>20210616</v>
      </c>
      <c r="F5050" t="str">
        <f t="shared" si="212"/>
        <v>RS4</v>
      </c>
      <c r="G5050" t="s">
        <v>1139</v>
      </c>
      <c r="H5050" t="str">
        <f>VLOOKUP(E5050,GDD!$A$2:$B$57,2)</f>
        <v>0-650</v>
      </c>
      <c r="I5050" cm="1">
        <f t="array" ref="I5050">IF(H5050="0-650",1,IF(H5050="650-900",2,IF(H5050="900+",3,NA)))</f>
        <v>1</v>
      </c>
      <c r="J5050">
        <v>0</v>
      </c>
      <c r="K5050">
        <v>1.0073567421683401E-3</v>
      </c>
      <c r="L5050">
        <v>0</v>
      </c>
    </row>
    <row r="5051" spans="1:12" x14ac:dyDescent="0.2">
      <c r="A5051" t="s">
        <v>5603</v>
      </c>
      <c r="B5051" t="str">
        <f t="shared" si="211"/>
        <v>height_99p</v>
      </c>
      <c r="C5051">
        <f>VLOOKUP(B5051,GDD!$D$1:$E$31,2)</f>
        <v>7</v>
      </c>
      <c r="D5051" t="s">
        <v>6180</v>
      </c>
      <c r="E5051" s="2">
        <v>20210616</v>
      </c>
      <c r="F5051" t="str">
        <f t="shared" si="212"/>
        <v>RS4</v>
      </c>
      <c r="G5051" t="s">
        <v>1139</v>
      </c>
      <c r="H5051" t="str">
        <f>VLOOKUP(E5051,GDD!$A$2:$B$57,2)</f>
        <v>0-650</v>
      </c>
      <c r="I5051" cm="1">
        <f t="array" ref="I5051">IF(H5051="0-650",1,IF(H5051="650-900",2,IF(H5051="900+",3,NA)))</f>
        <v>1</v>
      </c>
      <c r="J5051">
        <v>0</v>
      </c>
      <c r="K5051">
        <v>1.1341919705853401E-3</v>
      </c>
      <c r="L5051">
        <v>0</v>
      </c>
    </row>
    <row r="5052" spans="1:12" x14ac:dyDescent="0.2">
      <c r="A5052" t="s">
        <v>5604</v>
      </c>
      <c r="B5052" t="str">
        <f t="shared" si="211"/>
        <v>canopy_cover_5p</v>
      </c>
      <c r="C5052">
        <f>VLOOKUP(B5052,GDD!$D$1:$E$31,2)</f>
        <v>8</v>
      </c>
      <c r="D5052" t="s">
        <v>6180</v>
      </c>
      <c r="E5052" s="2">
        <v>20210616</v>
      </c>
      <c r="F5052" t="str">
        <f t="shared" si="212"/>
        <v>RS4</v>
      </c>
      <c r="G5052" t="s">
        <v>1139</v>
      </c>
      <c r="H5052" t="str">
        <f>VLOOKUP(E5052,GDD!$A$2:$B$57,2)</f>
        <v>0-650</v>
      </c>
      <c r="I5052" cm="1">
        <f t="array" ref="I5052">IF(H5052="0-650",1,IF(H5052="650-900",2,IF(H5052="900+",3,NA)))</f>
        <v>1</v>
      </c>
      <c r="J5052">
        <v>0</v>
      </c>
      <c r="K5052">
        <v>86.676372499999999</v>
      </c>
      <c r="L5052">
        <v>0</v>
      </c>
    </row>
    <row r="5053" spans="1:12" x14ac:dyDescent="0.2">
      <c r="A5053" t="s">
        <v>5605</v>
      </c>
      <c r="B5053" t="str">
        <f t="shared" si="211"/>
        <v>pcanopy_cover_10p</v>
      </c>
      <c r="C5053">
        <f>VLOOKUP(B5053,GDD!$D$1:$E$31,2)</f>
        <v>9</v>
      </c>
      <c r="D5053" t="s">
        <v>6180</v>
      </c>
      <c r="E5053" s="2">
        <v>20210616</v>
      </c>
      <c r="F5053" t="str">
        <f t="shared" si="212"/>
        <v>RS4</v>
      </c>
      <c r="G5053" t="s">
        <v>1139</v>
      </c>
      <c r="H5053" t="str">
        <f>VLOOKUP(E5053,GDD!$A$2:$B$57,2)</f>
        <v>0-650</v>
      </c>
      <c r="I5053" cm="1">
        <f t="array" ref="I5053">IF(H5053="0-650",1,IF(H5053="650-900",2,IF(H5053="900+",3,NA)))</f>
        <v>1</v>
      </c>
      <c r="J5053">
        <v>0</v>
      </c>
      <c r="K5053">
        <v>57.929957859195397</v>
      </c>
      <c r="L5053">
        <v>0</v>
      </c>
    </row>
    <row r="5054" spans="1:12" x14ac:dyDescent="0.2">
      <c r="A5054" t="s">
        <v>5606</v>
      </c>
      <c r="B5054" t="str">
        <f t="shared" si="211"/>
        <v>canopy_cover_20p</v>
      </c>
      <c r="C5054">
        <f>VLOOKUP(B5054,GDD!$D$1:$E$31,2)</f>
        <v>10</v>
      </c>
      <c r="D5054" t="s">
        <v>6180</v>
      </c>
      <c r="E5054" s="2">
        <v>20210616</v>
      </c>
      <c r="F5054" t="str">
        <f t="shared" si="212"/>
        <v>RS4</v>
      </c>
      <c r="G5054" t="s">
        <v>1139</v>
      </c>
      <c r="H5054" t="str">
        <f>VLOOKUP(E5054,GDD!$A$2:$B$57,2)</f>
        <v>0-650</v>
      </c>
      <c r="I5054" cm="1">
        <f t="array" ref="I5054">IF(H5054="0-650",1,IF(H5054="650-900",2,IF(H5054="900+",3,NA)))</f>
        <v>1</v>
      </c>
      <c r="J5054">
        <v>0</v>
      </c>
      <c r="K5054">
        <v>21.839338318965499</v>
      </c>
      <c r="L5054">
        <v>0</v>
      </c>
    </row>
    <row r="5055" spans="1:12" x14ac:dyDescent="0.2">
      <c r="A5055" t="s">
        <v>5607</v>
      </c>
      <c r="B5055" t="str">
        <f t="shared" si="211"/>
        <v>canopy_cover_30p</v>
      </c>
      <c r="C5055">
        <f>VLOOKUP(B5055,GDD!$D$1:$E$31,2)</f>
        <v>11</v>
      </c>
      <c r="D5055" t="s">
        <v>6180</v>
      </c>
      <c r="E5055" s="2">
        <v>20210616</v>
      </c>
      <c r="F5055" t="str">
        <f t="shared" si="212"/>
        <v>RS4</v>
      </c>
      <c r="G5055" t="s">
        <v>1139</v>
      </c>
      <c r="H5055" t="str">
        <f>VLOOKUP(E5055,GDD!$A$2:$B$57,2)</f>
        <v>0-650</v>
      </c>
      <c r="I5055" cm="1">
        <f t="array" ref="I5055">IF(H5055="0-650",1,IF(H5055="650-900",2,IF(H5055="900+",3,NA)))</f>
        <v>1</v>
      </c>
      <c r="J5055">
        <v>0</v>
      </c>
      <c r="K5055">
        <v>10.709095704022999</v>
      </c>
      <c r="L5055">
        <v>0</v>
      </c>
    </row>
    <row r="5056" spans="1:12" x14ac:dyDescent="0.2">
      <c r="A5056" t="s">
        <v>5608</v>
      </c>
      <c r="B5056" t="str">
        <f t="shared" si="211"/>
        <v>canopy_cover_40p</v>
      </c>
      <c r="C5056">
        <f>VLOOKUP(B5056,GDD!$D$1:$E$31,2)</f>
        <v>12</v>
      </c>
      <c r="D5056" t="s">
        <v>6180</v>
      </c>
      <c r="E5056" s="2">
        <v>20210616</v>
      </c>
      <c r="F5056" t="str">
        <f t="shared" si="212"/>
        <v>RS4</v>
      </c>
      <c r="G5056" t="s">
        <v>1139</v>
      </c>
      <c r="H5056" t="str">
        <f>VLOOKUP(E5056,GDD!$A$2:$B$57,2)</f>
        <v>0-650</v>
      </c>
      <c r="I5056" cm="1">
        <f t="array" ref="I5056">IF(H5056="0-650",1,IF(H5056="650-900",2,IF(H5056="900+",3,NA)))</f>
        <v>1</v>
      </c>
      <c r="J5056">
        <v>0</v>
      </c>
      <c r="K5056">
        <v>8.0682426867816108</v>
      </c>
      <c r="L5056">
        <v>0</v>
      </c>
    </row>
    <row r="5057" spans="1:12" x14ac:dyDescent="0.2">
      <c r="A5057" t="s">
        <v>5609</v>
      </c>
      <c r="B5057" t="str">
        <f t="shared" si="211"/>
        <v>canopy_cover_50p</v>
      </c>
      <c r="C5057">
        <f>VLOOKUP(B5057,GDD!$D$1:$E$31,2)</f>
        <v>13</v>
      </c>
      <c r="D5057" t="s">
        <v>6180</v>
      </c>
      <c r="E5057" s="2">
        <v>20210616</v>
      </c>
      <c r="F5057" t="str">
        <f t="shared" si="212"/>
        <v>RS4</v>
      </c>
      <c r="G5057" t="s">
        <v>1139</v>
      </c>
      <c r="H5057" t="str">
        <f>VLOOKUP(E5057,GDD!$A$2:$B$57,2)</f>
        <v>0-650</v>
      </c>
      <c r="I5057" cm="1">
        <f t="array" ref="I5057">IF(H5057="0-650",1,IF(H5057="650-900",2,IF(H5057="900+",3,NA)))</f>
        <v>1</v>
      </c>
      <c r="J5057">
        <v>0</v>
      </c>
      <c r="K5057">
        <v>5.7474475431034504</v>
      </c>
      <c r="L5057">
        <v>0</v>
      </c>
    </row>
    <row r="5058" spans="1:12" x14ac:dyDescent="0.2">
      <c r="A5058" t="s">
        <v>5610</v>
      </c>
      <c r="B5058" t="str">
        <f t="shared" si="211"/>
        <v>canopy_cover_75p</v>
      </c>
      <c r="C5058">
        <f>VLOOKUP(B5058,GDD!$D$1:$E$31,2)</f>
        <v>14</v>
      </c>
      <c r="D5058" t="s">
        <v>6180</v>
      </c>
      <c r="E5058" s="2">
        <v>20210616</v>
      </c>
      <c r="F5058" t="str">
        <f t="shared" si="212"/>
        <v>RS4</v>
      </c>
      <c r="G5058" t="s">
        <v>1139</v>
      </c>
      <c r="H5058" t="str">
        <f>VLOOKUP(E5058,GDD!$A$2:$B$57,2)</f>
        <v>0-650</v>
      </c>
      <c r="I5058" cm="1">
        <f t="array" ref="I5058">IF(H5058="0-650",1,IF(H5058="650-900",2,IF(H5058="900+",3,NA)))</f>
        <v>1</v>
      </c>
      <c r="J5058">
        <v>0</v>
      </c>
      <c r="K5058">
        <v>1.1176599137931</v>
      </c>
      <c r="L5058">
        <v>0</v>
      </c>
    </row>
    <row r="5059" spans="1:12" x14ac:dyDescent="0.2">
      <c r="A5059" t="s">
        <v>5611</v>
      </c>
      <c r="B5059" t="str">
        <f t="shared" si="211"/>
        <v>standard_deviation_ht</v>
      </c>
      <c r="C5059">
        <f>VLOOKUP(B5059,GDD!$D$1:$E$31,2)</f>
        <v>15</v>
      </c>
      <c r="D5059" t="s">
        <v>6180</v>
      </c>
      <c r="E5059" s="2">
        <v>20210616</v>
      </c>
      <c r="F5059" t="str">
        <f t="shared" si="212"/>
        <v>RS4</v>
      </c>
      <c r="G5059" t="s">
        <v>1139</v>
      </c>
      <c r="H5059" t="str">
        <f>VLOOKUP(E5059,GDD!$A$2:$B$57,2)</f>
        <v>0-650</v>
      </c>
      <c r="I5059" cm="1">
        <f t="array" ref="I5059">IF(H5059="0-650",1,IF(H5059="650-900",2,IF(H5059="900+",3,NA)))</f>
        <v>1</v>
      </c>
      <c r="J5059">
        <v>0</v>
      </c>
      <c r="K5059">
        <v>1.29728008322534E-4</v>
      </c>
      <c r="L5059">
        <v>0</v>
      </c>
    </row>
    <row r="5060" spans="1:12" x14ac:dyDescent="0.2">
      <c r="A5060" t="s">
        <v>5612</v>
      </c>
      <c r="B5060" t="str">
        <f t="shared" si="211"/>
        <v>quadratic_mean_ht</v>
      </c>
      <c r="C5060">
        <f>VLOOKUP(B5060,GDD!$D$1:$E$31,2)</f>
        <v>16</v>
      </c>
      <c r="D5060" t="s">
        <v>6180</v>
      </c>
      <c r="E5060" s="2">
        <v>20210616</v>
      </c>
      <c r="F5060" t="str">
        <f t="shared" si="212"/>
        <v>RS4</v>
      </c>
      <c r="G5060" t="s">
        <v>1139</v>
      </c>
      <c r="H5060" t="str">
        <f>VLOOKUP(E5060,GDD!$A$2:$B$57,2)</f>
        <v>0-650</v>
      </c>
      <c r="I5060" cm="1">
        <f t="array" ref="I5060">IF(H5060="0-650",1,IF(H5060="650-900",2,IF(H5060="900+",3,NA)))</f>
        <v>1</v>
      </c>
      <c r="J5060" s="1">
        <v>3.77964816217996E-6</v>
      </c>
      <c r="K5060">
        <v>6.3458895380643201E-4</v>
      </c>
      <c r="L5060">
        <v>1.7554504947852399E-2</v>
      </c>
    </row>
    <row r="5061" spans="1:12" x14ac:dyDescent="0.2">
      <c r="A5061" t="s">
        <v>5613</v>
      </c>
      <c r="B5061" t="str">
        <f t="shared" si="211"/>
        <v>skewness_ht</v>
      </c>
      <c r="C5061">
        <f>VLOOKUP(B5061,GDD!$D$1:$E$31,2)</f>
        <v>17</v>
      </c>
      <c r="D5061" t="s">
        <v>6180</v>
      </c>
      <c r="E5061" s="2">
        <v>20210616</v>
      </c>
      <c r="F5061" t="str">
        <f t="shared" si="212"/>
        <v>RS4</v>
      </c>
      <c r="G5061" t="s">
        <v>1139</v>
      </c>
      <c r="H5061" t="str">
        <f>VLOOKUP(E5061,GDD!$A$2:$B$57,2)</f>
        <v>0-650</v>
      </c>
      <c r="I5061" cm="1">
        <f t="array" ref="I5061">IF(H5061="0-650",1,IF(H5061="650-900",2,IF(H5061="900+",3,NA)))</f>
        <v>1</v>
      </c>
      <c r="J5061">
        <v>0</v>
      </c>
      <c r="K5061">
        <v>5.0488642928534597E-2</v>
      </c>
      <c r="L5061">
        <v>0</v>
      </c>
    </row>
    <row r="5062" spans="1:12" x14ac:dyDescent="0.2">
      <c r="A5062" t="s">
        <v>5614</v>
      </c>
      <c r="B5062" t="str">
        <f t="shared" si="211"/>
        <v>kurtosis_ht</v>
      </c>
      <c r="C5062">
        <f>VLOOKUP(B5062,GDD!$D$1:$E$31,2)</f>
        <v>18</v>
      </c>
      <c r="D5062" t="s">
        <v>6180</v>
      </c>
      <c r="E5062" s="2">
        <v>20210616</v>
      </c>
      <c r="F5062" t="str">
        <f t="shared" si="212"/>
        <v>RS4</v>
      </c>
      <c r="G5062" t="s">
        <v>1139</v>
      </c>
      <c r="H5062" t="str">
        <f>VLOOKUP(E5062,GDD!$A$2:$B$57,2)</f>
        <v>0-650</v>
      </c>
      <c r="I5062" cm="1">
        <f t="array" ref="I5062">IF(H5062="0-650",1,IF(H5062="650-900",2,IF(H5062="900+",3,NA)))</f>
        <v>1</v>
      </c>
      <c r="J5062">
        <v>0</v>
      </c>
      <c r="K5062">
        <v>0.207690020017094</v>
      </c>
      <c r="L5062">
        <v>0</v>
      </c>
    </row>
    <row r="5063" spans="1:12" x14ac:dyDescent="0.2">
      <c r="A5063" t="s">
        <v>5615</v>
      </c>
      <c r="B5063" t="str">
        <f t="shared" si="211"/>
        <v>variation_ht</v>
      </c>
      <c r="C5063">
        <f>VLOOKUP(B5063,GDD!$D$1:$E$31,2)</f>
        <v>19</v>
      </c>
      <c r="D5063" t="s">
        <v>6180</v>
      </c>
      <c r="E5063" s="2">
        <v>20210616</v>
      </c>
      <c r="F5063" t="str">
        <f t="shared" si="212"/>
        <v>RS4</v>
      </c>
      <c r="G5063" t="s">
        <v>1139</v>
      </c>
      <c r="H5063" t="str">
        <f>VLOOKUP(E5063,GDD!$A$2:$B$57,2)</f>
        <v>0-650</v>
      </c>
      <c r="I5063" cm="1">
        <f t="array" ref="I5063">IF(H5063="0-650",1,IF(H5063="650-900",2,IF(H5063="900+",3,NA)))</f>
        <v>1</v>
      </c>
      <c r="J5063">
        <v>2.9769089536527999E-3</v>
      </c>
      <c r="K5063">
        <v>2.3489765243974101E-2</v>
      </c>
      <c r="L5063">
        <v>0.27546549361598599</v>
      </c>
    </row>
    <row r="5064" spans="1:12" x14ac:dyDescent="0.2">
      <c r="A5064" t="s">
        <v>5616</v>
      </c>
      <c r="B5064" t="str">
        <f t="shared" si="211"/>
        <v>plot_volume</v>
      </c>
      <c r="C5064">
        <f>VLOOKUP(B5064,GDD!$D$1:$E$31,2)</f>
        <v>20</v>
      </c>
      <c r="D5064" t="s">
        <v>6180</v>
      </c>
      <c r="E5064" s="2">
        <v>20210616</v>
      </c>
      <c r="F5064" t="str">
        <f t="shared" si="212"/>
        <v>RS4</v>
      </c>
      <c r="G5064" t="s">
        <v>1139</v>
      </c>
      <c r="H5064" t="str">
        <f>VLOOKUP(E5064,GDD!$A$2:$B$57,2)</f>
        <v>0-650</v>
      </c>
      <c r="I5064" cm="1">
        <f t="array" ref="I5064">IF(H5064="0-650",1,IF(H5064="650-900",2,IF(H5064="900+",3,NA)))</f>
        <v>1</v>
      </c>
      <c r="J5064">
        <v>0</v>
      </c>
      <c r="K5064" s="1">
        <v>2.05153551300373E-7</v>
      </c>
      <c r="L5064">
        <v>0</v>
      </c>
    </row>
    <row r="5065" spans="1:12" x14ac:dyDescent="0.2">
      <c r="A5065" t="s">
        <v>5617</v>
      </c>
      <c r="B5065" t="str">
        <f t="shared" si="211"/>
        <v>height_30p</v>
      </c>
      <c r="C5065">
        <f>VLOOKUP(B5065,GDD!$D$1:$E$31,2)</f>
        <v>2</v>
      </c>
      <c r="D5065" t="s">
        <v>6180</v>
      </c>
      <c r="E5065" s="2">
        <v>20210702</v>
      </c>
      <c r="F5065" t="str">
        <f t="shared" si="212"/>
        <v>RS4</v>
      </c>
      <c r="G5065" t="s">
        <v>1139</v>
      </c>
      <c r="H5065" t="str">
        <f>VLOOKUP(E5065,GDD!$A$2:$B$57,2)</f>
        <v>0-650</v>
      </c>
      <c r="I5065" cm="1">
        <f t="array" ref="I5065">IF(H5065="0-650",1,IF(H5065="650-900",2,IF(H5065="900+",3,NA)))</f>
        <v>1</v>
      </c>
      <c r="J5065">
        <v>0</v>
      </c>
      <c r="K5065">
        <v>5.5725512909484297E-3</v>
      </c>
      <c r="L5065">
        <v>0</v>
      </c>
    </row>
    <row r="5066" spans="1:12" x14ac:dyDescent="0.2">
      <c r="A5066" t="s">
        <v>5618</v>
      </c>
      <c r="B5066" t="str">
        <f t="shared" si="211"/>
        <v>height_50p</v>
      </c>
      <c r="C5066">
        <f>VLOOKUP(B5066,GDD!$D$1:$E$31,2)</f>
        <v>3</v>
      </c>
      <c r="D5066" t="s">
        <v>6180</v>
      </c>
      <c r="E5066" s="2">
        <v>20210702</v>
      </c>
      <c r="F5066" t="str">
        <f t="shared" si="212"/>
        <v>RS4</v>
      </c>
      <c r="G5066" t="s">
        <v>1139</v>
      </c>
      <c r="H5066" t="str">
        <f>VLOOKUP(E5066,GDD!$A$2:$B$57,2)</f>
        <v>0-650</v>
      </c>
      <c r="I5066" cm="1">
        <f t="array" ref="I5066">IF(H5066="0-650",1,IF(H5066="650-900",2,IF(H5066="900+",3,NA)))</f>
        <v>1</v>
      </c>
      <c r="J5066">
        <v>0</v>
      </c>
      <c r="K5066">
        <v>4.9722464529453198E-3</v>
      </c>
      <c r="L5066">
        <v>0</v>
      </c>
    </row>
    <row r="5067" spans="1:12" x14ac:dyDescent="0.2">
      <c r="A5067" t="s">
        <v>5619</v>
      </c>
      <c r="B5067" t="str">
        <f t="shared" si="211"/>
        <v>height_70p</v>
      </c>
      <c r="C5067">
        <f>VLOOKUP(B5067,GDD!$D$1:$E$31,2)</f>
        <v>4</v>
      </c>
      <c r="D5067" t="s">
        <v>6180</v>
      </c>
      <c r="E5067" s="2">
        <v>20210702</v>
      </c>
      <c r="F5067" t="str">
        <f t="shared" si="212"/>
        <v>RS4</v>
      </c>
      <c r="G5067" t="s">
        <v>1139</v>
      </c>
      <c r="H5067" t="str">
        <f>VLOOKUP(E5067,GDD!$A$2:$B$57,2)</f>
        <v>0-650</v>
      </c>
      <c r="I5067" cm="1">
        <f t="array" ref="I5067">IF(H5067="0-650",1,IF(H5067="650-900",2,IF(H5067="900+",3,NA)))</f>
        <v>1</v>
      </c>
      <c r="J5067">
        <v>0</v>
      </c>
      <c r="K5067">
        <v>4.5981742424570501E-3</v>
      </c>
      <c r="L5067">
        <v>0</v>
      </c>
    </row>
    <row r="5068" spans="1:12" x14ac:dyDescent="0.2">
      <c r="A5068" t="s">
        <v>5620</v>
      </c>
      <c r="B5068" t="str">
        <f t="shared" si="211"/>
        <v>height_90p</v>
      </c>
      <c r="C5068">
        <f>VLOOKUP(B5068,GDD!$D$1:$E$31,2)</f>
        <v>5</v>
      </c>
      <c r="D5068" t="s">
        <v>6180</v>
      </c>
      <c r="E5068" s="2">
        <v>20210702</v>
      </c>
      <c r="F5068" t="str">
        <f t="shared" si="212"/>
        <v>RS4</v>
      </c>
      <c r="G5068" t="s">
        <v>1139</v>
      </c>
      <c r="H5068" t="str">
        <f>VLOOKUP(E5068,GDD!$A$2:$B$57,2)</f>
        <v>0-650</v>
      </c>
      <c r="I5068" cm="1">
        <f t="array" ref="I5068">IF(H5068="0-650",1,IF(H5068="650-900",2,IF(H5068="900+",3,NA)))</f>
        <v>1</v>
      </c>
      <c r="J5068">
        <v>0</v>
      </c>
      <c r="K5068">
        <v>4.2805770941092098E-3</v>
      </c>
      <c r="L5068">
        <v>0</v>
      </c>
    </row>
    <row r="5069" spans="1:12" x14ac:dyDescent="0.2">
      <c r="A5069" t="s">
        <v>5621</v>
      </c>
      <c r="B5069" t="str">
        <f t="shared" si="211"/>
        <v>height_95p</v>
      </c>
      <c r="C5069">
        <f>VLOOKUP(B5069,GDD!$D$1:$E$31,2)</f>
        <v>6</v>
      </c>
      <c r="D5069" t="s">
        <v>6180</v>
      </c>
      <c r="E5069" s="2">
        <v>20210702</v>
      </c>
      <c r="F5069" t="str">
        <f t="shared" si="212"/>
        <v>RS4</v>
      </c>
      <c r="G5069" t="s">
        <v>1139</v>
      </c>
      <c r="H5069" t="str">
        <f>VLOOKUP(E5069,GDD!$A$2:$B$57,2)</f>
        <v>0-650</v>
      </c>
      <c r="I5069" cm="1">
        <f t="array" ref="I5069">IF(H5069="0-650",1,IF(H5069="650-900",2,IF(H5069="900+",3,NA)))</f>
        <v>1</v>
      </c>
      <c r="J5069">
        <v>0</v>
      </c>
      <c r="K5069">
        <v>3.88984147099505E-3</v>
      </c>
      <c r="L5069">
        <v>0</v>
      </c>
    </row>
    <row r="5070" spans="1:12" x14ac:dyDescent="0.2">
      <c r="A5070" t="s">
        <v>5622</v>
      </c>
      <c r="B5070" t="str">
        <f t="shared" si="211"/>
        <v>height_99p</v>
      </c>
      <c r="C5070">
        <f>VLOOKUP(B5070,GDD!$D$1:$E$31,2)</f>
        <v>7</v>
      </c>
      <c r="D5070" t="s">
        <v>6180</v>
      </c>
      <c r="E5070" s="2">
        <v>20210702</v>
      </c>
      <c r="F5070" t="str">
        <f t="shared" si="212"/>
        <v>RS4</v>
      </c>
      <c r="G5070" t="s">
        <v>1139</v>
      </c>
      <c r="H5070" t="str">
        <f>VLOOKUP(E5070,GDD!$A$2:$B$57,2)</f>
        <v>0-650</v>
      </c>
      <c r="I5070" cm="1">
        <f t="array" ref="I5070">IF(H5070="0-650",1,IF(H5070="650-900",2,IF(H5070="900+",3,NA)))</f>
        <v>1</v>
      </c>
      <c r="J5070">
        <v>0</v>
      </c>
      <c r="K5070">
        <v>3.5470140142711101E-3</v>
      </c>
      <c r="L5070">
        <v>0</v>
      </c>
    </row>
    <row r="5071" spans="1:12" x14ac:dyDescent="0.2">
      <c r="A5071" t="s">
        <v>5623</v>
      </c>
      <c r="B5071" t="str">
        <f t="shared" si="211"/>
        <v>canopy_cover_5p</v>
      </c>
      <c r="C5071">
        <f>VLOOKUP(B5071,GDD!$D$1:$E$31,2)</f>
        <v>8</v>
      </c>
      <c r="D5071" t="s">
        <v>6180</v>
      </c>
      <c r="E5071" s="2">
        <v>20210702</v>
      </c>
      <c r="F5071" t="str">
        <f t="shared" si="212"/>
        <v>RS4</v>
      </c>
      <c r="G5071" t="s">
        <v>1139</v>
      </c>
      <c r="H5071" t="str">
        <f>VLOOKUP(E5071,GDD!$A$2:$B$57,2)</f>
        <v>0-650</v>
      </c>
      <c r="I5071" cm="1">
        <f t="array" ref="I5071">IF(H5071="0-650",1,IF(H5071="650-900",2,IF(H5071="900+",3,NA)))</f>
        <v>1</v>
      </c>
      <c r="J5071">
        <v>0</v>
      </c>
      <c r="K5071">
        <v>16.7839874712644</v>
      </c>
      <c r="L5071">
        <v>0</v>
      </c>
    </row>
    <row r="5072" spans="1:12" x14ac:dyDescent="0.2">
      <c r="A5072" t="s">
        <v>5624</v>
      </c>
      <c r="B5072" t="str">
        <f t="shared" si="211"/>
        <v>pcanopy_cover_10p</v>
      </c>
      <c r="C5072">
        <f>VLOOKUP(B5072,GDD!$D$1:$E$31,2)</f>
        <v>9</v>
      </c>
      <c r="D5072" t="s">
        <v>6180</v>
      </c>
      <c r="E5072" s="2">
        <v>20210702</v>
      </c>
      <c r="F5072" t="str">
        <f t="shared" si="212"/>
        <v>RS4</v>
      </c>
      <c r="G5072" t="s">
        <v>1139</v>
      </c>
      <c r="H5072" t="str">
        <f>VLOOKUP(E5072,GDD!$A$2:$B$57,2)</f>
        <v>0-650</v>
      </c>
      <c r="I5072" cm="1">
        <f t="array" ref="I5072">IF(H5072="0-650",1,IF(H5072="650-900",2,IF(H5072="900+",3,NA)))</f>
        <v>1</v>
      </c>
      <c r="J5072">
        <v>0</v>
      </c>
      <c r="K5072">
        <v>19.297507859195399</v>
      </c>
      <c r="L5072">
        <v>0</v>
      </c>
    </row>
    <row r="5073" spans="1:12" x14ac:dyDescent="0.2">
      <c r="A5073" t="s">
        <v>5625</v>
      </c>
      <c r="B5073" t="str">
        <f t="shared" si="211"/>
        <v>canopy_cover_20p</v>
      </c>
      <c r="C5073">
        <f>VLOOKUP(B5073,GDD!$D$1:$E$31,2)</f>
        <v>10</v>
      </c>
      <c r="D5073" t="s">
        <v>6180</v>
      </c>
      <c r="E5073" s="2">
        <v>20210702</v>
      </c>
      <c r="F5073" t="str">
        <f t="shared" si="212"/>
        <v>RS4</v>
      </c>
      <c r="G5073" t="s">
        <v>1139</v>
      </c>
      <c r="H5073" t="str">
        <f>VLOOKUP(E5073,GDD!$A$2:$B$57,2)</f>
        <v>0-650</v>
      </c>
      <c r="I5073" cm="1">
        <f t="array" ref="I5073">IF(H5073="0-650",1,IF(H5073="650-900",2,IF(H5073="900+",3,NA)))</f>
        <v>1</v>
      </c>
      <c r="J5073">
        <v>0</v>
      </c>
      <c r="K5073">
        <v>22.854952945402299</v>
      </c>
      <c r="L5073">
        <v>0</v>
      </c>
    </row>
    <row r="5074" spans="1:12" x14ac:dyDescent="0.2">
      <c r="A5074" t="s">
        <v>5626</v>
      </c>
      <c r="B5074" t="str">
        <f t="shared" si="211"/>
        <v>canopy_cover_30p</v>
      </c>
      <c r="C5074">
        <f>VLOOKUP(B5074,GDD!$D$1:$E$31,2)</f>
        <v>11</v>
      </c>
      <c r="D5074" t="s">
        <v>6180</v>
      </c>
      <c r="E5074" s="2">
        <v>20210702</v>
      </c>
      <c r="F5074" t="str">
        <f t="shared" si="212"/>
        <v>RS4</v>
      </c>
      <c r="G5074" t="s">
        <v>1139</v>
      </c>
      <c r="H5074" t="str">
        <f>VLOOKUP(E5074,GDD!$A$2:$B$57,2)</f>
        <v>0-650</v>
      </c>
      <c r="I5074" cm="1">
        <f t="array" ref="I5074">IF(H5074="0-650",1,IF(H5074="650-900",2,IF(H5074="900+",3,NA)))</f>
        <v>1</v>
      </c>
      <c r="J5074">
        <v>0</v>
      </c>
      <c r="K5074">
        <v>26.047323491379299</v>
      </c>
      <c r="L5074">
        <v>0</v>
      </c>
    </row>
    <row r="5075" spans="1:12" x14ac:dyDescent="0.2">
      <c r="A5075" t="s">
        <v>5627</v>
      </c>
      <c r="B5075" t="str">
        <f t="shared" si="211"/>
        <v>canopy_cover_40p</v>
      </c>
      <c r="C5075">
        <f>VLOOKUP(B5075,GDD!$D$1:$E$31,2)</f>
        <v>12</v>
      </c>
      <c r="D5075" t="s">
        <v>6180</v>
      </c>
      <c r="E5075" s="2">
        <v>20210702</v>
      </c>
      <c r="F5075" t="str">
        <f t="shared" si="212"/>
        <v>RS4</v>
      </c>
      <c r="G5075" t="s">
        <v>1139</v>
      </c>
      <c r="H5075" t="str">
        <f>VLOOKUP(E5075,GDD!$A$2:$B$57,2)</f>
        <v>0-650</v>
      </c>
      <c r="I5075" cm="1">
        <f t="array" ref="I5075">IF(H5075="0-650",1,IF(H5075="650-900",2,IF(H5075="900+",3,NA)))</f>
        <v>1</v>
      </c>
      <c r="J5075">
        <v>0</v>
      </c>
      <c r="K5075">
        <v>31.6217896551724</v>
      </c>
      <c r="L5075">
        <v>0</v>
      </c>
    </row>
    <row r="5076" spans="1:12" x14ac:dyDescent="0.2">
      <c r="A5076" t="s">
        <v>5628</v>
      </c>
      <c r="B5076" t="str">
        <f t="shared" si="211"/>
        <v>canopy_cover_50p</v>
      </c>
      <c r="C5076">
        <f>VLOOKUP(B5076,GDD!$D$1:$E$31,2)</f>
        <v>13</v>
      </c>
      <c r="D5076" t="s">
        <v>6180</v>
      </c>
      <c r="E5076" s="2">
        <v>20210702</v>
      </c>
      <c r="F5076" t="str">
        <f t="shared" si="212"/>
        <v>RS4</v>
      </c>
      <c r="G5076" t="s">
        <v>1139</v>
      </c>
      <c r="H5076" t="str">
        <f>VLOOKUP(E5076,GDD!$A$2:$B$57,2)</f>
        <v>0-650</v>
      </c>
      <c r="I5076" cm="1">
        <f t="array" ref="I5076">IF(H5076="0-650",1,IF(H5076="650-900",2,IF(H5076="900+",3,NA)))</f>
        <v>1</v>
      </c>
      <c r="J5076">
        <v>0</v>
      </c>
      <c r="K5076">
        <v>47.481367169540199</v>
      </c>
      <c r="L5076">
        <v>0</v>
      </c>
    </row>
    <row r="5077" spans="1:12" x14ac:dyDescent="0.2">
      <c r="A5077" t="s">
        <v>5629</v>
      </c>
      <c r="B5077" t="str">
        <f t="shared" si="211"/>
        <v>canopy_cover_75p</v>
      </c>
      <c r="C5077">
        <f>VLOOKUP(B5077,GDD!$D$1:$E$31,2)</f>
        <v>14</v>
      </c>
      <c r="D5077" t="s">
        <v>6180</v>
      </c>
      <c r="E5077" s="2">
        <v>20210702</v>
      </c>
      <c r="F5077" t="str">
        <f t="shared" si="212"/>
        <v>RS4</v>
      </c>
      <c r="G5077" t="s">
        <v>1139</v>
      </c>
      <c r="H5077" t="str">
        <f>VLOOKUP(E5077,GDD!$A$2:$B$57,2)</f>
        <v>0-650</v>
      </c>
      <c r="I5077" cm="1">
        <f t="array" ref="I5077">IF(H5077="0-650",1,IF(H5077="650-900",2,IF(H5077="900+",3,NA)))</f>
        <v>1</v>
      </c>
      <c r="J5077">
        <v>0</v>
      </c>
      <c r="K5077">
        <v>162.001771767241</v>
      </c>
      <c r="L5077">
        <v>0</v>
      </c>
    </row>
    <row r="5078" spans="1:12" x14ac:dyDescent="0.2">
      <c r="A5078" t="s">
        <v>5630</v>
      </c>
      <c r="B5078" t="str">
        <f t="shared" si="211"/>
        <v>standard_deviation_ht</v>
      </c>
      <c r="C5078">
        <f>VLOOKUP(B5078,GDD!$D$1:$E$31,2)</f>
        <v>15</v>
      </c>
      <c r="D5078" t="s">
        <v>6180</v>
      </c>
      <c r="E5078" s="2">
        <v>20210702</v>
      </c>
      <c r="F5078" t="str">
        <f t="shared" si="212"/>
        <v>RS4</v>
      </c>
      <c r="G5078" t="s">
        <v>1139</v>
      </c>
      <c r="H5078" t="str">
        <f>VLOOKUP(E5078,GDD!$A$2:$B$57,2)</f>
        <v>0-650</v>
      </c>
      <c r="I5078" cm="1">
        <f t="array" ref="I5078">IF(H5078="0-650",1,IF(H5078="650-900",2,IF(H5078="900+",3,NA)))</f>
        <v>1</v>
      </c>
      <c r="J5078">
        <v>0</v>
      </c>
      <c r="K5078">
        <v>7.35095050636511E-4</v>
      </c>
      <c r="L5078">
        <v>0</v>
      </c>
    </row>
    <row r="5079" spans="1:12" x14ac:dyDescent="0.2">
      <c r="A5079" t="s">
        <v>5631</v>
      </c>
      <c r="B5079" t="str">
        <f t="shared" si="211"/>
        <v>quadratic_mean_ht</v>
      </c>
      <c r="C5079">
        <f>VLOOKUP(B5079,GDD!$D$1:$E$31,2)</f>
        <v>16</v>
      </c>
      <c r="D5079" t="s">
        <v>6180</v>
      </c>
      <c r="E5079" s="2">
        <v>20210702</v>
      </c>
      <c r="F5079" t="str">
        <f t="shared" si="212"/>
        <v>RS4</v>
      </c>
      <c r="G5079" t="s">
        <v>1139</v>
      </c>
      <c r="H5079" t="str">
        <f>VLOOKUP(E5079,GDD!$A$2:$B$57,2)</f>
        <v>0-650</v>
      </c>
      <c r="I5079" cm="1">
        <f t="array" ref="I5079">IF(H5079="0-650",1,IF(H5079="650-900",2,IF(H5079="900+",3,NA)))</f>
        <v>1</v>
      </c>
      <c r="J5079">
        <v>0</v>
      </c>
      <c r="K5079">
        <v>4.39349217432975E-3</v>
      </c>
      <c r="L5079">
        <v>0</v>
      </c>
    </row>
    <row r="5080" spans="1:12" x14ac:dyDescent="0.2">
      <c r="A5080" t="s">
        <v>5632</v>
      </c>
      <c r="B5080" t="str">
        <f t="shared" si="211"/>
        <v>skewness_ht</v>
      </c>
      <c r="C5080">
        <f>VLOOKUP(B5080,GDD!$D$1:$E$31,2)</f>
        <v>17</v>
      </c>
      <c r="D5080" t="s">
        <v>6180</v>
      </c>
      <c r="E5080" s="2">
        <v>20210702</v>
      </c>
      <c r="F5080" t="str">
        <f t="shared" si="212"/>
        <v>RS4</v>
      </c>
      <c r="G5080" t="s">
        <v>1139</v>
      </c>
      <c r="H5080" t="str">
        <f>VLOOKUP(E5080,GDD!$A$2:$B$57,2)</f>
        <v>0-650</v>
      </c>
      <c r="I5080" cm="1">
        <f t="array" ref="I5080">IF(H5080="0-650",1,IF(H5080="650-900",2,IF(H5080="900+",3,NA)))</f>
        <v>1</v>
      </c>
      <c r="J5080">
        <v>0</v>
      </c>
      <c r="K5080">
        <v>0.128235025238121</v>
      </c>
      <c r="L5080">
        <v>0</v>
      </c>
    </row>
    <row r="5081" spans="1:12" x14ac:dyDescent="0.2">
      <c r="A5081" t="s">
        <v>5633</v>
      </c>
      <c r="B5081" t="str">
        <f t="shared" si="211"/>
        <v>kurtosis_ht</v>
      </c>
      <c r="C5081">
        <f>VLOOKUP(B5081,GDD!$D$1:$E$31,2)</f>
        <v>18</v>
      </c>
      <c r="D5081" t="s">
        <v>6180</v>
      </c>
      <c r="E5081" s="2">
        <v>20210702</v>
      </c>
      <c r="F5081" t="str">
        <f t="shared" si="212"/>
        <v>RS4</v>
      </c>
      <c r="G5081" t="s">
        <v>1139</v>
      </c>
      <c r="H5081" t="str">
        <f>VLOOKUP(E5081,GDD!$A$2:$B$57,2)</f>
        <v>0-650</v>
      </c>
      <c r="I5081" cm="1">
        <f t="array" ref="I5081">IF(H5081="0-650",1,IF(H5081="650-900",2,IF(H5081="900+",3,NA)))</f>
        <v>1</v>
      </c>
      <c r="J5081">
        <v>0</v>
      </c>
      <c r="K5081">
        <v>2.4594573111956</v>
      </c>
      <c r="L5081">
        <v>0</v>
      </c>
    </row>
    <row r="5082" spans="1:12" x14ac:dyDescent="0.2">
      <c r="A5082" t="s">
        <v>5634</v>
      </c>
      <c r="B5082" t="str">
        <f t="shared" si="211"/>
        <v>variation_ht</v>
      </c>
      <c r="C5082">
        <f>VLOOKUP(B5082,GDD!$D$1:$E$31,2)</f>
        <v>19</v>
      </c>
      <c r="D5082" t="s">
        <v>6180</v>
      </c>
      <c r="E5082" s="2">
        <v>20210702</v>
      </c>
      <c r="F5082" t="str">
        <f t="shared" si="212"/>
        <v>RS4</v>
      </c>
      <c r="G5082" t="s">
        <v>1139</v>
      </c>
      <c r="H5082" t="str">
        <f>VLOOKUP(E5082,GDD!$A$2:$B$57,2)</f>
        <v>0-650</v>
      </c>
      <c r="I5082" cm="1">
        <f t="array" ref="I5082">IF(H5082="0-650",1,IF(H5082="650-900",2,IF(H5082="900+",3,NA)))</f>
        <v>1</v>
      </c>
      <c r="J5082">
        <v>0</v>
      </c>
      <c r="K5082">
        <v>2.2081917780625098E-3</v>
      </c>
      <c r="L5082">
        <v>0</v>
      </c>
    </row>
    <row r="5083" spans="1:12" x14ac:dyDescent="0.2">
      <c r="A5083" t="s">
        <v>5635</v>
      </c>
      <c r="B5083" t="str">
        <f t="shared" si="211"/>
        <v>plot_volume</v>
      </c>
      <c r="C5083">
        <f>VLOOKUP(B5083,GDD!$D$1:$E$31,2)</f>
        <v>20</v>
      </c>
      <c r="D5083" t="s">
        <v>6180</v>
      </c>
      <c r="E5083" s="2">
        <v>20210702</v>
      </c>
      <c r="F5083" t="str">
        <f t="shared" si="212"/>
        <v>RS4</v>
      </c>
      <c r="G5083" t="s">
        <v>1139</v>
      </c>
      <c r="H5083" t="str">
        <f>VLOOKUP(E5083,GDD!$A$2:$B$57,2)</f>
        <v>0-650</v>
      </c>
      <c r="I5083" cm="1">
        <f t="array" ref="I5083">IF(H5083="0-650",1,IF(H5083="650-900",2,IF(H5083="900+",3,NA)))</f>
        <v>1</v>
      </c>
      <c r="J5083">
        <v>0</v>
      </c>
      <c r="K5083" s="1">
        <v>2.74217084252897E-6</v>
      </c>
      <c r="L5083">
        <v>0</v>
      </c>
    </row>
    <row r="5084" spans="1:12" x14ac:dyDescent="0.2">
      <c r="A5084" t="s">
        <v>5636</v>
      </c>
      <c r="B5084" t="str">
        <f t="shared" si="211"/>
        <v>height_30p</v>
      </c>
      <c r="C5084">
        <f>VLOOKUP(B5084,GDD!$D$1:$E$31,2)</f>
        <v>2</v>
      </c>
      <c r="D5084" t="s">
        <v>6180</v>
      </c>
      <c r="E5084" s="2">
        <v>20210723</v>
      </c>
      <c r="F5084" t="str">
        <f t="shared" si="212"/>
        <v>RS4</v>
      </c>
      <c r="G5084" t="s">
        <v>1139</v>
      </c>
      <c r="H5084" t="str">
        <f>VLOOKUP(E5084,GDD!$A$2:$B$57,2)</f>
        <v>650-900</v>
      </c>
      <c r="I5084" cm="1">
        <f t="array" ref="I5084">IF(H5084="0-650",1,IF(H5084="650-900",2,IF(H5084="900+",3,NA)))</f>
        <v>2</v>
      </c>
      <c r="J5084">
        <v>0</v>
      </c>
      <c r="K5084">
        <v>7.7458894917385807E-2</v>
      </c>
      <c r="L5084">
        <v>0</v>
      </c>
    </row>
    <row r="5085" spans="1:12" x14ac:dyDescent="0.2">
      <c r="A5085" t="s">
        <v>5637</v>
      </c>
      <c r="B5085" t="str">
        <f t="shared" si="211"/>
        <v>height_50p</v>
      </c>
      <c r="C5085">
        <f>VLOOKUP(B5085,GDD!$D$1:$E$31,2)</f>
        <v>3</v>
      </c>
      <c r="D5085" t="s">
        <v>6180</v>
      </c>
      <c r="E5085" s="2">
        <v>20210723</v>
      </c>
      <c r="F5085" t="str">
        <f t="shared" si="212"/>
        <v>RS4</v>
      </c>
      <c r="G5085" t="s">
        <v>1139</v>
      </c>
      <c r="H5085" t="str">
        <f>VLOOKUP(E5085,GDD!$A$2:$B$57,2)</f>
        <v>650-900</v>
      </c>
      <c r="I5085" cm="1">
        <f t="array" ref="I5085">IF(H5085="0-650",1,IF(H5085="650-900",2,IF(H5085="900+",3,NA)))</f>
        <v>2</v>
      </c>
      <c r="J5085">
        <v>0</v>
      </c>
      <c r="K5085">
        <v>7.2342254283404794E-2</v>
      </c>
      <c r="L5085">
        <v>0</v>
      </c>
    </row>
    <row r="5086" spans="1:12" x14ac:dyDescent="0.2">
      <c r="A5086" t="s">
        <v>5638</v>
      </c>
      <c r="B5086" t="str">
        <f t="shared" si="211"/>
        <v>height_70p</v>
      </c>
      <c r="C5086">
        <f>VLOOKUP(B5086,GDD!$D$1:$E$31,2)</f>
        <v>4</v>
      </c>
      <c r="D5086" t="s">
        <v>6180</v>
      </c>
      <c r="E5086" s="2">
        <v>20210723</v>
      </c>
      <c r="F5086" t="str">
        <f t="shared" si="212"/>
        <v>RS4</v>
      </c>
      <c r="G5086" t="s">
        <v>1139</v>
      </c>
      <c r="H5086" t="str">
        <f>VLOOKUP(E5086,GDD!$A$2:$B$57,2)</f>
        <v>650-900</v>
      </c>
      <c r="I5086" cm="1">
        <f t="array" ref="I5086">IF(H5086="0-650",1,IF(H5086="650-900",2,IF(H5086="900+",3,NA)))</f>
        <v>2</v>
      </c>
      <c r="J5086">
        <v>0</v>
      </c>
      <c r="K5086">
        <v>5.36948477298861E-2</v>
      </c>
      <c r="L5086">
        <v>0</v>
      </c>
    </row>
    <row r="5087" spans="1:12" x14ac:dyDescent="0.2">
      <c r="A5087" t="s">
        <v>5639</v>
      </c>
      <c r="B5087" t="str">
        <f t="shared" si="211"/>
        <v>height_90p</v>
      </c>
      <c r="C5087">
        <f>VLOOKUP(B5087,GDD!$D$1:$E$31,2)</f>
        <v>5</v>
      </c>
      <c r="D5087" t="s">
        <v>6180</v>
      </c>
      <c r="E5087" s="2">
        <v>20210723</v>
      </c>
      <c r="F5087" t="str">
        <f t="shared" si="212"/>
        <v>RS4</v>
      </c>
      <c r="G5087" t="s">
        <v>1139</v>
      </c>
      <c r="H5087" t="str">
        <f>VLOOKUP(E5087,GDD!$A$2:$B$57,2)</f>
        <v>650-900</v>
      </c>
      <c r="I5087" cm="1">
        <f t="array" ref="I5087">IF(H5087="0-650",1,IF(H5087="650-900",2,IF(H5087="900+",3,NA)))</f>
        <v>2</v>
      </c>
      <c r="J5087">
        <v>3.3120005566872998E-3</v>
      </c>
      <c r="K5087">
        <v>2.3588304635756001E-2</v>
      </c>
      <c r="L5087">
        <v>0.29638202143313502</v>
      </c>
    </row>
    <row r="5088" spans="1:12" x14ac:dyDescent="0.2">
      <c r="A5088" t="s">
        <v>5640</v>
      </c>
      <c r="B5088" t="str">
        <f t="shared" si="211"/>
        <v>height_95p</v>
      </c>
      <c r="C5088">
        <f>VLOOKUP(B5088,GDD!$D$1:$E$31,2)</f>
        <v>6</v>
      </c>
      <c r="D5088" t="s">
        <v>6180</v>
      </c>
      <c r="E5088" s="2">
        <v>20210723</v>
      </c>
      <c r="F5088" t="str">
        <f t="shared" si="212"/>
        <v>RS4</v>
      </c>
      <c r="G5088" t="s">
        <v>1139</v>
      </c>
      <c r="H5088" t="str">
        <f>VLOOKUP(E5088,GDD!$A$2:$B$57,2)</f>
        <v>650-900</v>
      </c>
      <c r="I5088" cm="1">
        <f t="array" ref="I5088">IF(H5088="0-650",1,IF(H5088="650-900",2,IF(H5088="900+",3,NA)))</f>
        <v>2</v>
      </c>
      <c r="J5088">
        <v>3.6499363850012899E-3</v>
      </c>
      <c r="K5088">
        <v>1.6265606739955699E-2</v>
      </c>
      <c r="L5088">
        <v>0.40233848335317302</v>
      </c>
    </row>
    <row r="5089" spans="1:12" x14ac:dyDescent="0.2">
      <c r="A5089" t="s">
        <v>5641</v>
      </c>
      <c r="B5089" t="str">
        <f t="shared" si="211"/>
        <v>height_99p</v>
      </c>
      <c r="C5089">
        <f>VLOOKUP(B5089,GDD!$D$1:$E$31,2)</f>
        <v>7</v>
      </c>
      <c r="D5089" t="s">
        <v>6180</v>
      </c>
      <c r="E5089" s="2">
        <v>20210723</v>
      </c>
      <c r="F5089" t="str">
        <f t="shared" si="212"/>
        <v>RS4</v>
      </c>
      <c r="G5089" t="s">
        <v>1139</v>
      </c>
      <c r="H5089" t="str">
        <f>VLOOKUP(E5089,GDD!$A$2:$B$57,2)</f>
        <v>650-900</v>
      </c>
      <c r="I5089" cm="1">
        <f t="array" ref="I5089">IF(H5089="0-650",1,IF(H5089="650-900",2,IF(H5089="900+",3,NA)))</f>
        <v>2</v>
      </c>
      <c r="J5089">
        <v>3.0284410440781198E-3</v>
      </c>
      <c r="K5089">
        <v>1.1932701798644601E-2</v>
      </c>
      <c r="L5089">
        <v>0.432263410197335</v>
      </c>
    </row>
    <row r="5090" spans="1:12" x14ac:dyDescent="0.2">
      <c r="A5090" t="s">
        <v>5642</v>
      </c>
      <c r="B5090" t="str">
        <f t="shared" si="211"/>
        <v>canopy_cover_5p</v>
      </c>
      <c r="C5090">
        <f>VLOOKUP(B5090,GDD!$D$1:$E$31,2)</f>
        <v>8</v>
      </c>
      <c r="D5090" t="s">
        <v>6180</v>
      </c>
      <c r="E5090" s="2">
        <v>20210723</v>
      </c>
      <c r="F5090" t="str">
        <f t="shared" si="212"/>
        <v>RS4</v>
      </c>
      <c r="G5090" t="s">
        <v>1139</v>
      </c>
      <c r="H5090" t="str">
        <f>VLOOKUP(E5090,GDD!$A$2:$B$57,2)</f>
        <v>650-900</v>
      </c>
      <c r="I5090" cm="1">
        <f t="array" ref="I5090">IF(H5090="0-650",1,IF(H5090="650-900",2,IF(H5090="900+",3,NA)))</f>
        <v>2</v>
      </c>
      <c r="J5090">
        <v>0</v>
      </c>
      <c r="K5090">
        <v>13.2496160488506</v>
      </c>
      <c r="L5090">
        <v>0</v>
      </c>
    </row>
    <row r="5091" spans="1:12" x14ac:dyDescent="0.2">
      <c r="A5091" t="s">
        <v>5643</v>
      </c>
      <c r="B5091" t="str">
        <f t="shared" si="211"/>
        <v>pcanopy_cover_10p</v>
      </c>
      <c r="C5091">
        <f>VLOOKUP(B5091,GDD!$D$1:$E$31,2)</f>
        <v>9</v>
      </c>
      <c r="D5091" t="s">
        <v>6180</v>
      </c>
      <c r="E5091" s="2">
        <v>20210723</v>
      </c>
      <c r="F5091" t="str">
        <f t="shared" si="212"/>
        <v>RS4</v>
      </c>
      <c r="G5091" t="s">
        <v>1139</v>
      </c>
      <c r="H5091" t="str">
        <f>VLOOKUP(E5091,GDD!$A$2:$B$57,2)</f>
        <v>650-900</v>
      </c>
      <c r="I5091" cm="1">
        <f t="array" ref="I5091">IF(H5091="0-650",1,IF(H5091="650-900",2,IF(H5091="900+",3,NA)))</f>
        <v>2</v>
      </c>
      <c r="J5091">
        <v>0</v>
      </c>
      <c r="K5091">
        <v>14.7665298850575</v>
      </c>
      <c r="L5091">
        <v>0</v>
      </c>
    </row>
    <row r="5092" spans="1:12" x14ac:dyDescent="0.2">
      <c r="A5092" t="s">
        <v>5644</v>
      </c>
      <c r="B5092" t="str">
        <f t="shared" si="211"/>
        <v>canopy_cover_20p</v>
      </c>
      <c r="C5092">
        <f>VLOOKUP(B5092,GDD!$D$1:$E$31,2)</f>
        <v>10</v>
      </c>
      <c r="D5092" t="s">
        <v>6180</v>
      </c>
      <c r="E5092" s="2">
        <v>20210723</v>
      </c>
      <c r="F5092" t="str">
        <f t="shared" si="212"/>
        <v>RS4</v>
      </c>
      <c r="G5092" t="s">
        <v>1139</v>
      </c>
      <c r="H5092" t="str">
        <f>VLOOKUP(E5092,GDD!$A$2:$B$57,2)</f>
        <v>650-900</v>
      </c>
      <c r="I5092" cm="1">
        <f t="array" ref="I5092">IF(H5092="0-650",1,IF(H5092="650-900",2,IF(H5092="900+",3,NA)))</f>
        <v>2</v>
      </c>
      <c r="J5092">
        <v>0</v>
      </c>
      <c r="K5092">
        <v>17.090637155172399</v>
      </c>
      <c r="L5092">
        <v>0</v>
      </c>
    </row>
    <row r="5093" spans="1:12" x14ac:dyDescent="0.2">
      <c r="A5093" t="s">
        <v>5645</v>
      </c>
      <c r="B5093" t="str">
        <f t="shared" si="211"/>
        <v>canopy_cover_30p</v>
      </c>
      <c r="C5093">
        <f>VLOOKUP(B5093,GDD!$D$1:$E$31,2)</f>
        <v>11</v>
      </c>
      <c r="D5093" t="s">
        <v>6180</v>
      </c>
      <c r="E5093" s="2">
        <v>20210723</v>
      </c>
      <c r="F5093" t="str">
        <f t="shared" si="212"/>
        <v>RS4</v>
      </c>
      <c r="G5093" t="s">
        <v>1139</v>
      </c>
      <c r="H5093" t="str">
        <f>VLOOKUP(E5093,GDD!$A$2:$B$57,2)</f>
        <v>650-900</v>
      </c>
      <c r="I5093" cm="1">
        <f t="array" ref="I5093">IF(H5093="0-650",1,IF(H5093="650-900",2,IF(H5093="900+",3,NA)))</f>
        <v>2</v>
      </c>
      <c r="J5093">
        <v>0</v>
      </c>
      <c r="K5093">
        <v>25.985867816092</v>
      </c>
      <c r="L5093">
        <v>0</v>
      </c>
    </row>
    <row r="5094" spans="1:12" x14ac:dyDescent="0.2">
      <c r="A5094" t="s">
        <v>5646</v>
      </c>
      <c r="B5094" t="str">
        <f t="shared" si="211"/>
        <v>canopy_cover_40p</v>
      </c>
      <c r="C5094">
        <f>VLOOKUP(B5094,GDD!$D$1:$E$31,2)</f>
        <v>12</v>
      </c>
      <c r="D5094" t="s">
        <v>6180</v>
      </c>
      <c r="E5094" s="2">
        <v>20210723</v>
      </c>
      <c r="F5094" t="str">
        <f t="shared" si="212"/>
        <v>RS4</v>
      </c>
      <c r="G5094" t="s">
        <v>1139</v>
      </c>
      <c r="H5094" t="str">
        <f>VLOOKUP(E5094,GDD!$A$2:$B$57,2)</f>
        <v>650-900</v>
      </c>
      <c r="I5094" cm="1">
        <f t="array" ref="I5094">IF(H5094="0-650",1,IF(H5094="650-900",2,IF(H5094="900+",3,NA)))</f>
        <v>2</v>
      </c>
      <c r="J5094">
        <v>0</v>
      </c>
      <c r="K5094">
        <v>52.867774324712698</v>
      </c>
      <c r="L5094">
        <v>0</v>
      </c>
    </row>
    <row r="5095" spans="1:12" x14ac:dyDescent="0.2">
      <c r="A5095" t="s">
        <v>5647</v>
      </c>
      <c r="B5095" t="str">
        <f t="shared" si="211"/>
        <v>canopy_cover_50p</v>
      </c>
      <c r="C5095">
        <f>VLOOKUP(B5095,GDD!$D$1:$E$31,2)</f>
        <v>13</v>
      </c>
      <c r="D5095" t="s">
        <v>6180</v>
      </c>
      <c r="E5095" s="2">
        <v>20210723</v>
      </c>
      <c r="F5095" t="str">
        <f t="shared" si="212"/>
        <v>RS4</v>
      </c>
      <c r="G5095" t="s">
        <v>1139</v>
      </c>
      <c r="H5095" t="str">
        <f>VLOOKUP(E5095,GDD!$A$2:$B$57,2)</f>
        <v>650-900</v>
      </c>
      <c r="I5095" cm="1">
        <f t="array" ref="I5095">IF(H5095="0-650",1,IF(H5095="650-900",2,IF(H5095="900+",3,NA)))</f>
        <v>2</v>
      </c>
      <c r="J5095">
        <v>0</v>
      </c>
      <c r="K5095">
        <v>105.483983275862</v>
      </c>
      <c r="L5095">
        <v>0</v>
      </c>
    </row>
    <row r="5096" spans="1:12" x14ac:dyDescent="0.2">
      <c r="A5096" t="s">
        <v>5648</v>
      </c>
      <c r="B5096" t="str">
        <f t="shared" si="211"/>
        <v>canopy_cover_75p</v>
      </c>
      <c r="C5096">
        <f>VLOOKUP(B5096,GDD!$D$1:$E$31,2)</f>
        <v>14</v>
      </c>
      <c r="D5096" t="s">
        <v>6180</v>
      </c>
      <c r="E5096" s="2">
        <v>20210723</v>
      </c>
      <c r="F5096" t="str">
        <f t="shared" si="212"/>
        <v>RS4</v>
      </c>
      <c r="G5096" t="s">
        <v>1139</v>
      </c>
      <c r="H5096" t="str">
        <f>VLOOKUP(E5096,GDD!$A$2:$B$57,2)</f>
        <v>650-900</v>
      </c>
      <c r="I5096" cm="1">
        <f t="array" ref="I5096">IF(H5096="0-650",1,IF(H5096="650-900",2,IF(H5096="900+",3,NA)))</f>
        <v>2</v>
      </c>
      <c r="J5096">
        <v>0</v>
      </c>
      <c r="K5096">
        <v>336.66247225574699</v>
      </c>
      <c r="L5096">
        <v>0</v>
      </c>
    </row>
    <row r="5097" spans="1:12" x14ac:dyDescent="0.2">
      <c r="A5097" t="s">
        <v>5649</v>
      </c>
      <c r="B5097" t="str">
        <f t="shared" si="211"/>
        <v>standard_deviation_ht</v>
      </c>
      <c r="C5097">
        <f>VLOOKUP(B5097,GDD!$D$1:$E$31,2)</f>
        <v>15</v>
      </c>
      <c r="D5097" t="s">
        <v>6180</v>
      </c>
      <c r="E5097" s="2">
        <v>20210723</v>
      </c>
      <c r="F5097" t="str">
        <f t="shared" si="212"/>
        <v>RS4</v>
      </c>
      <c r="G5097" t="s">
        <v>1139</v>
      </c>
      <c r="H5097" t="str">
        <f>VLOOKUP(E5097,GDD!$A$2:$B$57,2)</f>
        <v>650-900</v>
      </c>
      <c r="I5097" cm="1">
        <f t="array" ref="I5097">IF(H5097="0-650",1,IF(H5097="650-900",2,IF(H5097="900+",3,NA)))</f>
        <v>2</v>
      </c>
      <c r="J5097">
        <v>0</v>
      </c>
      <c r="K5097">
        <v>1.82973818764964E-3</v>
      </c>
      <c r="L5097">
        <v>0</v>
      </c>
    </row>
    <row r="5098" spans="1:12" x14ac:dyDescent="0.2">
      <c r="A5098" t="s">
        <v>5650</v>
      </c>
      <c r="B5098" t="str">
        <f t="shared" si="211"/>
        <v>quadratic_mean_ht</v>
      </c>
      <c r="C5098">
        <f>VLOOKUP(B5098,GDD!$D$1:$E$31,2)</f>
        <v>16</v>
      </c>
      <c r="D5098" t="s">
        <v>6180</v>
      </c>
      <c r="E5098" s="2">
        <v>20210723</v>
      </c>
      <c r="F5098" t="str">
        <f t="shared" si="212"/>
        <v>RS4</v>
      </c>
      <c r="G5098" t="s">
        <v>1139</v>
      </c>
      <c r="H5098" t="str">
        <f>VLOOKUP(E5098,GDD!$A$2:$B$57,2)</f>
        <v>650-900</v>
      </c>
      <c r="I5098" cm="1">
        <f t="array" ref="I5098">IF(H5098="0-650",1,IF(H5098="650-900",2,IF(H5098="900+",3,NA)))</f>
        <v>2</v>
      </c>
      <c r="J5098">
        <v>0</v>
      </c>
      <c r="K5098">
        <v>4.5934639893389598E-2</v>
      </c>
      <c r="L5098">
        <v>0</v>
      </c>
    </row>
    <row r="5099" spans="1:12" x14ac:dyDescent="0.2">
      <c r="A5099" t="s">
        <v>5651</v>
      </c>
      <c r="B5099" t="str">
        <f t="shared" si="211"/>
        <v>skewness_ht</v>
      </c>
      <c r="C5099">
        <f>VLOOKUP(B5099,GDD!$D$1:$E$31,2)</f>
        <v>17</v>
      </c>
      <c r="D5099" t="s">
        <v>6180</v>
      </c>
      <c r="E5099" s="2">
        <v>20210723</v>
      </c>
      <c r="F5099" t="str">
        <f t="shared" si="212"/>
        <v>RS4</v>
      </c>
      <c r="G5099" t="s">
        <v>1139</v>
      </c>
      <c r="H5099" t="str">
        <f>VLOOKUP(E5099,GDD!$A$2:$B$57,2)</f>
        <v>650-900</v>
      </c>
      <c r="I5099" cm="1">
        <f t="array" ref="I5099">IF(H5099="0-650",1,IF(H5099="650-900",2,IF(H5099="900+",3,NA)))</f>
        <v>2</v>
      </c>
      <c r="J5099">
        <v>0</v>
      </c>
      <c r="K5099">
        <v>0.266420445540058</v>
      </c>
      <c r="L5099">
        <v>0</v>
      </c>
    </row>
    <row r="5100" spans="1:12" x14ac:dyDescent="0.2">
      <c r="A5100" t="s">
        <v>5652</v>
      </c>
      <c r="B5100" t="str">
        <f t="shared" si="211"/>
        <v>kurtosis_ht</v>
      </c>
      <c r="C5100">
        <f>VLOOKUP(B5100,GDD!$D$1:$E$31,2)</f>
        <v>18</v>
      </c>
      <c r="D5100" t="s">
        <v>6180</v>
      </c>
      <c r="E5100" s="2">
        <v>20210723</v>
      </c>
      <c r="F5100" t="str">
        <f t="shared" si="212"/>
        <v>RS4</v>
      </c>
      <c r="G5100" t="s">
        <v>1139</v>
      </c>
      <c r="H5100" t="str">
        <f>VLOOKUP(E5100,GDD!$A$2:$B$57,2)</f>
        <v>650-900</v>
      </c>
      <c r="I5100" cm="1">
        <f t="array" ref="I5100">IF(H5100="0-650",1,IF(H5100="650-900",2,IF(H5100="900+",3,NA)))</f>
        <v>2</v>
      </c>
      <c r="J5100">
        <v>0</v>
      </c>
      <c r="K5100">
        <v>1.5313678717202099</v>
      </c>
      <c r="L5100">
        <v>0</v>
      </c>
    </row>
    <row r="5101" spans="1:12" x14ac:dyDescent="0.2">
      <c r="A5101" t="s">
        <v>5653</v>
      </c>
      <c r="B5101" t="str">
        <f t="shared" si="211"/>
        <v>variation_ht</v>
      </c>
      <c r="C5101">
        <f>VLOOKUP(B5101,GDD!$D$1:$E$31,2)</f>
        <v>19</v>
      </c>
      <c r="D5101" t="s">
        <v>6180</v>
      </c>
      <c r="E5101" s="2">
        <v>20210723</v>
      </c>
      <c r="F5101" t="str">
        <f t="shared" si="212"/>
        <v>RS4</v>
      </c>
      <c r="G5101" t="s">
        <v>1139</v>
      </c>
      <c r="H5101" t="str">
        <f>VLOOKUP(E5101,GDD!$A$2:$B$57,2)</f>
        <v>650-900</v>
      </c>
      <c r="I5101" cm="1">
        <f t="array" ref="I5101">IF(H5101="0-650",1,IF(H5101="650-900",2,IF(H5101="900+",3,NA)))</f>
        <v>2</v>
      </c>
      <c r="J5101">
        <v>0</v>
      </c>
      <c r="K5101">
        <v>2.2858164351666102E-3</v>
      </c>
      <c r="L5101">
        <v>0</v>
      </c>
    </row>
    <row r="5102" spans="1:12" x14ac:dyDescent="0.2">
      <c r="A5102" t="s">
        <v>5654</v>
      </c>
      <c r="B5102" t="str">
        <f t="shared" si="211"/>
        <v>plot_volume</v>
      </c>
      <c r="C5102">
        <f>VLOOKUP(B5102,GDD!$D$1:$E$31,2)</f>
        <v>20</v>
      </c>
      <c r="D5102" t="s">
        <v>6180</v>
      </c>
      <c r="E5102" s="2">
        <v>20210723</v>
      </c>
      <c r="F5102" t="str">
        <f t="shared" si="212"/>
        <v>RS4</v>
      </c>
      <c r="G5102" t="s">
        <v>1139</v>
      </c>
      <c r="H5102" t="str">
        <f>VLOOKUP(E5102,GDD!$A$2:$B$57,2)</f>
        <v>650-900</v>
      </c>
      <c r="I5102" cm="1">
        <f t="array" ref="I5102">IF(H5102="0-650",1,IF(H5102="650-900",2,IF(H5102="900+",3,NA)))</f>
        <v>2</v>
      </c>
      <c r="J5102">
        <v>0</v>
      </c>
      <c r="K5102" s="1">
        <v>2.1018254578123401E-5</v>
      </c>
      <c r="L5102">
        <v>0</v>
      </c>
    </row>
    <row r="5103" spans="1:12" x14ac:dyDescent="0.2">
      <c r="A5103" t="s">
        <v>5655</v>
      </c>
      <c r="B5103" t="str">
        <f t="shared" si="211"/>
        <v>height_30p</v>
      </c>
      <c r="C5103">
        <f>VLOOKUP(B5103,GDD!$D$1:$E$31,2)</f>
        <v>2</v>
      </c>
      <c r="D5103" t="s">
        <v>6180</v>
      </c>
      <c r="E5103" s="2">
        <v>20210727</v>
      </c>
      <c r="F5103" t="str">
        <f t="shared" si="212"/>
        <v>RS4</v>
      </c>
      <c r="G5103" t="s">
        <v>1139</v>
      </c>
      <c r="H5103" t="str">
        <f>VLOOKUP(E5103,GDD!$A$2:$B$57,2)</f>
        <v>650-900</v>
      </c>
      <c r="I5103" cm="1">
        <f t="array" ref="I5103">IF(H5103="0-650",1,IF(H5103="650-900",2,IF(H5103="900+",3,NA)))</f>
        <v>2</v>
      </c>
      <c r="J5103">
        <v>0</v>
      </c>
      <c r="K5103">
        <v>0.10172617880639399</v>
      </c>
      <c r="L5103">
        <v>0</v>
      </c>
    </row>
    <row r="5104" spans="1:12" x14ac:dyDescent="0.2">
      <c r="A5104" t="s">
        <v>5656</v>
      </c>
      <c r="B5104" t="str">
        <f t="shared" si="211"/>
        <v>height_50p</v>
      </c>
      <c r="C5104">
        <f>VLOOKUP(B5104,GDD!$D$1:$E$31,2)</f>
        <v>3</v>
      </c>
      <c r="D5104" t="s">
        <v>6180</v>
      </c>
      <c r="E5104" s="2">
        <v>20210727</v>
      </c>
      <c r="F5104" t="str">
        <f t="shared" si="212"/>
        <v>RS4</v>
      </c>
      <c r="G5104" t="s">
        <v>1139</v>
      </c>
      <c r="H5104" t="str">
        <f>VLOOKUP(E5104,GDD!$A$2:$B$57,2)</f>
        <v>650-900</v>
      </c>
      <c r="I5104" cm="1">
        <f t="array" ref="I5104">IF(H5104="0-650",1,IF(H5104="650-900",2,IF(H5104="900+",3,NA)))</f>
        <v>2</v>
      </c>
      <c r="J5104">
        <v>0</v>
      </c>
      <c r="K5104">
        <v>9.7778154741378603E-2</v>
      </c>
      <c r="L5104">
        <v>0</v>
      </c>
    </row>
    <row r="5105" spans="1:12" x14ac:dyDescent="0.2">
      <c r="A5105" t="s">
        <v>5657</v>
      </c>
      <c r="B5105" t="str">
        <f t="shared" ref="B5105:B5168" si="213">LEFT(A5105,FIND("_2021",A5105)-1)</f>
        <v>height_70p</v>
      </c>
      <c r="C5105">
        <f>VLOOKUP(B5105,GDD!$D$1:$E$31,2)</f>
        <v>4</v>
      </c>
      <c r="D5105" t="s">
        <v>6180</v>
      </c>
      <c r="E5105" s="2">
        <v>20210727</v>
      </c>
      <c r="F5105" t="str">
        <f t="shared" ref="F5105:F5168" si="214">RIGHT(A5105,LEN(A5105)-LEN(E5105)-LEN(B5105)-2)</f>
        <v>RS4</v>
      </c>
      <c r="G5105" t="s">
        <v>1139</v>
      </c>
      <c r="H5105" t="str">
        <f>VLOOKUP(E5105,GDD!$A$2:$B$57,2)</f>
        <v>650-900</v>
      </c>
      <c r="I5105" cm="1">
        <f t="array" ref="I5105">IF(H5105="0-650",1,IF(H5105="650-900",2,IF(H5105="900+",3,NA)))</f>
        <v>2</v>
      </c>
      <c r="J5105">
        <v>0</v>
      </c>
      <c r="K5105">
        <v>8.2065289938937497E-2</v>
      </c>
      <c r="L5105">
        <v>0</v>
      </c>
    </row>
    <row r="5106" spans="1:12" x14ac:dyDescent="0.2">
      <c r="A5106" t="s">
        <v>5658</v>
      </c>
      <c r="B5106" t="str">
        <f t="shared" si="213"/>
        <v>height_90p</v>
      </c>
      <c r="C5106">
        <f>VLOOKUP(B5106,GDD!$D$1:$E$31,2)</f>
        <v>5</v>
      </c>
      <c r="D5106" t="s">
        <v>6180</v>
      </c>
      <c r="E5106" s="2">
        <v>20210727</v>
      </c>
      <c r="F5106" t="str">
        <f t="shared" si="214"/>
        <v>RS4</v>
      </c>
      <c r="G5106" t="s">
        <v>1139</v>
      </c>
      <c r="H5106" t="str">
        <f>VLOOKUP(E5106,GDD!$A$2:$B$57,2)</f>
        <v>650-900</v>
      </c>
      <c r="I5106" cm="1">
        <f t="array" ref="I5106">IF(H5106="0-650",1,IF(H5106="650-900",2,IF(H5106="900+",3,NA)))</f>
        <v>2</v>
      </c>
      <c r="J5106">
        <v>1.63164395822171E-3</v>
      </c>
      <c r="K5106">
        <v>5.0609644780461399E-2</v>
      </c>
      <c r="L5106">
        <v>8.8189698393330795E-2</v>
      </c>
    </row>
    <row r="5107" spans="1:12" x14ac:dyDescent="0.2">
      <c r="A5107" t="s">
        <v>5659</v>
      </c>
      <c r="B5107" t="str">
        <f t="shared" si="213"/>
        <v>height_95p</v>
      </c>
      <c r="C5107">
        <f>VLOOKUP(B5107,GDD!$D$1:$E$31,2)</f>
        <v>6</v>
      </c>
      <c r="D5107" t="s">
        <v>6180</v>
      </c>
      <c r="E5107" s="2">
        <v>20210727</v>
      </c>
      <c r="F5107" t="str">
        <f t="shared" si="214"/>
        <v>RS4</v>
      </c>
      <c r="G5107" t="s">
        <v>1139</v>
      </c>
      <c r="H5107" t="str">
        <f>VLOOKUP(E5107,GDD!$A$2:$B$57,2)</f>
        <v>650-900</v>
      </c>
      <c r="I5107" cm="1">
        <f t="array" ref="I5107">IF(H5107="0-650",1,IF(H5107="650-900",2,IF(H5107="900+",3,NA)))</f>
        <v>2</v>
      </c>
      <c r="J5107">
        <v>2.7790914323001701E-3</v>
      </c>
      <c r="K5107">
        <v>3.8217635289196202E-2</v>
      </c>
      <c r="L5107">
        <v>0.17908474897759</v>
      </c>
    </row>
    <row r="5108" spans="1:12" x14ac:dyDescent="0.2">
      <c r="A5108" t="s">
        <v>5660</v>
      </c>
      <c r="B5108" t="str">
        <f t="shared" si="213"/>
        <v>height_99p</v>
      </c>
      <c r="C5108">
        <f>VLOOKUP(B5108,GDD!$D$1:$E$31,2)</f>
        <v>7</v>
      </c>
      <c r="D5108" t="s">
        <v>6180</v>
      </c>
      <c r="E5108" s="2">
        <v>20210727</v>
      </c>
      <c r="F5108" t="str">
        <f t="shared" si="214"/>
        <v>RS4</v>
      </c>
      <c r="G5108" t="s">
        <v>1139</v>
      </c>
      <c r="H5108" t="str">
        <f>VLOOKUP(E5108,GDD!$A$2:$B$57,2)</f>
        <v>650-900</v>
      </c>
      <c r="I5108" cm="1">
        <f t="array" ref="I5108">IF(H5108="0-650",1,IF(H5108="650-900",2,IF(H5108="900+",3,NA)))</f>
        <v>2</v>
      </c>
      <c r="J5108">
        <v>3.5687954821110898E-3</v>
      </c>
      <c r="K5108">
        <v>2.32233413064179E-2</v>
      </c>
      <c r="L5108">
        <v>0.31554589899310798</v>
      </c>
    </row>
    <row r="5109" spans="1:12" x14ac:dyDescent="0.2">
      <c r="A5109" t="s">
        <v>5661</v>
      </c>
      <c r="B5109" t="str">
        <f t="shared" si="213"/>
        <v>canopy_cover_5p</v>
      </c>
      <c r="C5109">
        <f>VLOOKUP(B5109,GDD!$D$1:$E$31,2)</f>
        <v>8</v>
      </c>
      <c r="D5109" t="s">
        <v>6180</v>
      </c>
      <c r="E5109" s="2">
        <v>20210727</v>
      </c>
      <c r="F5109" t="str">
        <f t="shared" si="214"/>
        <v>RS4</v>
      </c>
      <c r="G5109" t="s">
        <v>1139</v>
      </c>
      <c r="H5109" t="str">
        <f>VLOOKUP(E5109,GDD!$A$2:$B$57,2)</f>
        <v>650-900</v>
      </c>
      <c r="I5109" cm="1">
        <f t="array" ref="I5109">IF(H5109="0-650",1,IF(H5109="650-900",2,IF(H5109="900+",3,NA)))</f>
        <v>2</v>
      </c>
      <c r="J5109">
        <v>0</v>
      </c>
      <c r="K5109">
        <v>25.781123362069</v>
      </c>
      <c r="L5109">
        <v>0</v>
      </c>
    </row>
    <row r="5110" spans="1:12" x14ac:dyDescent="0.2">
      <c r="A5110" t="s">
        <v>5662</v>
      </c>
      <c r="B5110" t="str">
        <f t="shared" si="213"/>
        <v>pcanopy_cover_10p</v>
      </c>
      <c r="C5110">
        <f>VLOOKUP(B5110,GDD!$D$1:$E$31,2)</f>
        <v>9</v>
      </c>
      <c r="D5110" t="s">
        <v>6180</v>
      </c>
      <c r="E5110" s="2">
        <v>20210727</v>
      </c>
      <c r="F5110" t="str">
        <f t="shared" si="214"/>
        <v>RS4</v>
      </c>
      <c r="G5110" t="s">
        <v>1139</v>
      </c>
      <c r="H5110" t="str">
        <f>VLOOKUP(E5110,GDD!$A$2:$B$57,2)</f>
        <v>650-900</v>
      </c>
      <c r="I5110" cm="1">
        <f t="array" ref="I5110">IF(H5110="0-650",1,IF(H5110="650-900",2,IF(H5110="900+",3,NA)))</f>
        <v>2</v>
      </c>
      <c r="J5110">
        <v>0</v>
      </c>
      <c r="K5110">
        <v>27.300118462643699</v>
      </c>
      <c r="L5110">
        <v>0</v>
      </c>
    </row>
    <row r="5111" spans="1:12" x14ac:dyDescent="0.2">
      <c r="A5111" t="s">
        <v>5663</v>
      </c>
      <c r="B5111" t="str">
        <f t="shared" si="213"/>
        <v>canopy_cover_20p</v>
      </c>
      <c r="C5111">
        <f>VLOOKUP(B5111,GDD!$D$1:$E$31,2)</f>
        <v>10</v>
      </c>
      <c r="D5111" t="s">
        <v>6180</v>
      </c>
      <c r="E5111" s="2">
        <v>20210727</v>
      </c>
      <c r="F5111" t="str">
        <f t="shared" si="214"/>
        <v>RS4</v>
      </c>
      <c r="G5111" t="s">
        <v>1139</v>
      </c>
      <c r="H5111" t="str">
        <f>VLOOKUP(E5111,GDD!$A$2:$B$57,2)</f>
        <v>650-900</v>
      </c>
      <c r="I5111" cm="1">
        <f t="array" ref="I5111">IF(H5111="0-650",1,IF(H5111="650-900",2,IF(H5111="900+",3,NA)))</f>
        <v>2</v>
      </c>
      <c r="J5111">
        <v>0</v>
      </c>
      <c r="K5111">
        <v>31.1121789367816</v>
      </c>
      <c r="L5111">
        <v>0</v>
      </c>
    </row>
    <row r="5112" spans="1:12" x14ac:dyDescent="0.2">
      <c r="A5112" t="s">
        <v>5664</v>
      </c>
      <c r="B5112" t="str">
        <f t="shared" si="213"/>
        <v>canopy_cover_30p</v>
      </c>
      <c r="C5112">
        <f>VLOOKUP(B5112,GDD!$D$1:$E$31,2)</f>
        <v>11</v>
      </c>
      <c r="D5112" t="s">
        <v>6180</v>
      </c>
      <c r="E5112" s="2">
        <v>20210727</v>
      </c>
      <c r="F5112" t="str">
        <f t="shared" si="214"/>
        <v>RS4</v>
      </c>
      <c r="G5112" t="s">
        <v>1139</v>
      </c>
      <c r="H5112" t="str">
        <f>VLOOKUP(E5112,GDD!$A$2:$B$57,2)</f>
        <v>650-900</v>
      </c>
      <c r="I5112" cm="1">
        <f t="array" ref="I5112">IF(H5112="0-650",1,IF(H5112="650-900",2,IF(H5112="900+",3,NA)))</f>
        <v>2</v>
      </c>
      <c r="J5112">
        <v>0</v>
      </c>
      <c r="K5112">
        <v>42.484799928160903</v>
      </c>
      <c r="L5112">
        <v>0</v>
      </c>
    </row>
    <row r="5113" spans="1:12" x14ac:dyDescent="0.2">
      <c r="A5113" t="s">
        <v>5665</v>
      </c>
      <c r="B5113" t="str">
        <f t="shared" si="213"/>
        <v>canopy_cover_40p</v>
      </c>
      <c r="C5113">
        <f>VLOOKUP(B5113,GDD!$D$1:$E$31,2)</f>
        <v>12</v>
      </c>
      <c r="D5113" t="s">
        <v>6180</v>
      </c>
      <c r="E5113" s="2">
        <v>20210727</v>
      </c>
      <c r="F5113" t="str">
        <f t="shared" si="214"/>
        <v>RS4</v>
      </c>
      <c r="G5113" t="s">
        <v>1139</v>
      </c>
      <c r="H5113" t="str">
        <f>VLOOKUP(E5113,GDD!$A$2:$B$57,2)</f>
        <v>650-900</v>
      </c>
      <c r="I5113" cm="1">
        <f t="array" ref="I5113">IF(H5113="0-650",1,IF(H5113="650-900",2,IF(H5113="900+",3,NA)))</f>
        <v>2</v>
      </c>
      <c r="J5113">
        <v>0</v>
      </c>
      <c r="K5113">
        <v>77.552561422413802</v>
      </c>
      <c r="L5113">
        <v>0</v>
      </c>
    </row>
    <row r="5114" spans="1:12" x14ac:dyDescent="0.2">
      <c r="A5114" t="s">
        <v>5666</v>
      </c>
      <c r="B5114" t="str">
        <f t="shared" si="213"/>
        <v>canopy_cover_50p</v>
      </c>
      <c r="C5114">
        <f>VLOOKUP(B5114,GDD!$D$1:$E$31,2)</f>
        <v>13</v>
      </c>
      <c r="D5114" t="s">
        <v>6180</v>
      </c>
      <c r="E5114" s="2">
        <v>20210727</v>
      </c>
      <c r="F5114" t="str">
        <f t="shared" si="214"/>
        <v>RS4</v>
      </c>
      <c r="G5114" t="s">
        <v>1139</v>
      </c>
      <c r="H5114" t="str">
        <f>VLOOKUP(E5114,GDD!$A$2:$B$57,2)</f>
        <v>650-900</v>
      </c>
      <c r="I5114" cm="1">
        <f t="array" ref="I5114">IF(H5114="0-650",1,IF(H5114="650-900",2,IF(H5114="900+",3,NA)))</f>
        <v>2</v>
      </c>
      <c r="J5114">
        <v>0</v>
      </c>
      <c r="K5114">
        <v>137.548002931035</v>
      </c>
      <c r="L5114">
        <v>0</v>
      </c>
    </row>
    <row r="5115" spans="1:12" x14ac:dyDescent="0.2">
      <c r="A5115" t="s">
        <v>5667</v>
      </c>
      <c r="B5115" t="str">
        <f t="shared" si="213"/>
        <v>canopy_cover_75p</v>
      </c>
      <c r="C5115">
        <f>VLOOKUP(B5115,GDD!$D$1:$E$31,2)</f>
        <v>14</v>
      </c>
      <c r="D5115" t="s">
        <v>6180</v>
      </c>
      <c r="E5115" s="2">
        <v>20210727</v>
      </c>
      <c r="F5115" t="str">
        <f t="shared" si="214"/>
        <v>RS4</v>
      </c>
      <c r="G5115" t="s">
        <v>1139</v>
      </c>
      <c r="H5115" t="str">
        <f>VLOOKUP(E5115,GDD!$A$2:$B$57,2)</f>
        <v>650-900</v>
      </c>
      <c r="I5115" cm="1">
        <f t="array" ref="I5115">IF(H5115="0-650",1,IF(H5115="650-900",2,IF(H5115="900+",3,NA)))</f>
        <v>2</v>
      </c>
      <c r="J5115">
        <v>0</v>
      </c>
      <c r="K5115">
        <v>316.11363902298899</v>
      </c>
      <c r="L5115">
        <v>0</v>
      </c>
    </row>
    <row r="5116" spans="1:12" x14ac:dyDescent="0.2">
      <c r="A5116" t="s">
        <v>5668</v>
      </c>
      <c r="B5116" t="str">
        <f t="shared" si="213"/>
        <v>standard_deviation_ht</v>
      </c>
      <c r="C5116">
        <f>VLOOKUP(B5116,GDD!$D$1:$E$31,2)</f>
        <v>15</v>
      </c>
      <c r="D5116" t="s">
        <v>6180</v>
      </c>
      <c r="E5116" s="2">
        <v>20210727</v>
      </c>
      <c r="F5116" t="str">
        <f t="shared" si="214"/>
        <v>RS4</v>
      </c>
      <c r="G5116" t="s">
        <v>1139</v>
      </c>
      <c r="H5116" t="str">
        <f>VLOOKUP(E5116,GDD!$A$2:$B$57,2)</f>
        <v>650-900</v>
      </c>
      <c r="I5116" cm="1">
        <f t="array" ref="I5116">IF(H5116="0-650",1,IF(H5116="650-900",2,IF(H5116="900+",3,NA)))</f>
        <v>2</v>
      </c>
      <c r="J5116">
        <v>0</v>
      </c>
      <c r="K5116">
        <v>2.2163860316806701E-3</v>
      </c>
      <c r="L5116">
        <v>0</v>
      </c>
    </row>
    <row r="5117" spans="1:12" x14ac:dyDescent="0.2">
      <c r="A5117" t="s">
        <v>5669</v>
      </c>
      <c r="B5117" t="str">
        <f t="shared" si="213"/>
        <v>quadratic_mean_ht</v>
      </c>
      <c r="C5117">
        <f>VLOOKUP(B5117,GDD!$D$1:$E$31,2)</f>
        <v>16</v>
      </c>
      <c r="D5117" t="s">
        <v>6180</v>
      </c>
      <c r="E5117" s="2">
        <v>20210727</v>
      </c>
      <c r="F5117" t="str">
        <f t="shared" si="214"/>
        <v>RS4</v>
      </c>
      <c r="G5117" t="s">
        <v>1139</v>
      </c>
      <c r="H5117" t="str">
        <f>VLOOKUP(E5117,GDD!$A$2:$B$57,2)</f>
        <v>650-900</v>
      </c>
      <c r="I5117" cm="1">
        <f t="array" ref="I5117">IF(H5117="0-650",1,IF(H5117="650-900",2,IF(H5117="900+",3,NA)))</f>
        <v>2</v>
      </c>
      <c r="J5117">
        <v>0</v>
      </c>
      <c r="K5117">
        <v>6.9522078643300803E-2</v>
      </c>
      <c r="L5117">
        <v>0</v>
      </c>
    </row>
    <row r="5118" spans="1:12" x14ac:dyDescent="0.2">
      <c r="A5118" t="s">
        <v>5670</v>
      </c>
      <c r="B5118" t="str">
        <f t="shared" si="213"/>
        <v>skewness_ht</v>
      </c>
      <c r="C5118">
        <f>VLOOKUP(B5118,GDD!$D$1:$E$31,2)</f>
        <v>17</v>
      </c>
      <c r="D5118" t="s">
        <v>6180</v>
      </c>
      <c r="E5118" s="2">
        <v>20210727</v>
      </c>
      <c r="F5118" t="str">
        <f t="shared" si="214"/>
        <v>RS4</v>
      </c>
      <c r="G5118" t="s">
        <v>1139</v>
      </c>
      <c r="H5118" t="str">
        <f>VLOOKUP(E5118,GDD!$A$2:$B$57,2)</f>
        <v>650-900</v>
      </c>
      <c r="I5118" cm="1">
        <f t="array" ref="I5118">IF(H5118="0-650",1,IF(H5118="650-900",2,IF(H5118="900+",3,NA)))</f>
        <v>2</v>
      </c>
      <c r="J5118">
        <v>0</v>
      </c>
      <c r="K5118">
        <v>0.21356228159694801</v>
      </c>
      <c r="L5118">
        <v>0</v>
      </c>
    </row>
    <row r="5119" spans="1:12" x14ac:dyDescent="0.2">
      <c r="A5119" t="s">
        <v>5671</v>
      </c>
      <c r="B5119" t="str">
        <f t="shared" si="213"/>
        <v>kurtosis_ht</v>
      </c>
      <c r="C5119">
        <f>VLOOKUP(B5119,GDD!$D$1:$E$31,2)</f>
        <v>18</v>
      </c>
      <c r="D5119" t="s">
        <v>6180</v>
      </c>
      <c r="E5119" s="2">
        <v>20210727</v>
      </c>
      <c r="F5119" t="str">
        <f t="shared" si="214"/>
        <v>RS4</v>
      </c>
      <c r="G5119" t="s">
        <v>1139</v>
      </c>
      <c r="H5119" t="str">
        <f>VLOOKUP(E5119,GDD!$A$2:$B$57,2)</f>
        <v>650-900</v>
      </c>
      <c r="I5119" cm="1">
        <f t="array" ref="I5119">IF(H5119="0-650",1,IF(H5119="650-900",2,IF(H5119="900+",3,NA)))</f>
        <v>2</v>
      </c>
      <c r="J5119">
        <v>0</v>
      </c>
      <c r="K5119">
        <v>1.25639520756635</v>
      </c>
      <c r="L5119">
        <v>0</v>
      </c>
    </row>
    <row r="5120" spans="1:12" x14ac:dyDescent="0.2">
      <c r="A5120" t="s">
        <v>5672</v>
      </c>
      <c r="B5120" t="str">
        <f t="shared" si="213"/>
        <v>variation_ht</v>
      </c>
      <c r="C5120">
        <f>VLOOKUP(B5120,GDD!$D$1:$E$31,2)</f>
        <v>19</v>
      </c>
      <c r="D5120" t="s">
        <v>6180</v>
      </c>
      <c r="E5120" s="2">
        <v>20210727</v>
      </c>
      <c r="F5120" t="str">
        <f t="shared" si="214"/>
        <v>RS4</v>
      </c>
      <c r="G5120" t="s">
        <v>1139</v>
      </c>
      <c r="H5120" t="str">
        <f>VLOOKUP(E5120,GDD!$A$2:$B$57,2)</f>
        <v>650-900</v>
      </c>
      <c r="I5120" cm="1">
        <f t="array" ref="I5120">IF(H5120="0-650",1,IF(H5120="650-900",2,IF(H5120="900+",3,NA)))</f>
        <v>2</v>
      </c>
      <c r="J5120">
        <v>0</v>
      </c>
      <c r="K5120">
        <v>2.7814726244244801E-3</v>
      </c>
      <c r="L5120">
        <v>0</v>
      </c>
    </row>
    <row r="5121" spans="1:12" x14ac:dyDescent="0.2">
      <c r="A5121" t="s">
        <v>5673</v>
      </c>
      <c r="B5121" t="str">
        <f t="shared" si="213"/>
        <v>plot_volume</v>
      </c>
      <c r="C5121">
        <f>VLOOKUP(B5121,GDD!$D$1:$E$31,2)</f>
        <v>20</v>
      </c>
      <c r="D5121" t="s">
        <v>6180</v>
      </c>
      <c r="E5121" s="2">
        <v>20210727</v>
      </c>
      <c r="F5121" t="str">
        <f t="shared" si="214"/>
        <v>RS4</v>
      </c>
      <c r="G5121" t="s">
        <v>1139</v>
      </c>
      <c r="H5121" t="str">
        <f>VLOOKUP(E5121,GDD!$A$2:$B$57,2)</f>
        <v>650-900</v>
      </c>
      <c r="I5121" cm="1">
        <f t="array" ref="I5121">IF(H5121="0-650",1,IF(H5121="650-900",2,IF(H5121="900+",3,NA)))</f>
        <v>2</v>
      </c>
      <c r="J5121">
        <v>0</v>
      </c>
      <c r="K5121" s="1">
        <v>3.6194655419647299E-5</v>
      </c>
      <c r="L5121">
        <v>0</v>
      </c>
    </row>
    <row r="5122" spans="1:12" x14ac:dyDescent="0.2">
      <c r="A5122" t="s">
        <v>5674</v>
      </c>
      <c r="B5122" t="str">
        <f t="shared" si="213"/>
        <v>height_30p</v>
      </c>
      <c r="C5122">
        <f>VLOOKUP(B5122,GDD!$D$1:$E$31,2)</f>
        <v>2</v>
      </c>
      <c r="D5122" t="s">
        <v>6180</v>
      </c>
      <c r="E5122" s="2">
        <v>20210808</v>
      </c>
      <c r="F5122" t="str">
        <f t="shared" si="214"/>
        <v>RS4</v>
      </c>
      <c r="G5122" t="s">
        <v>1139</v>
      </c>
      <c r="H5122" t="str">
        <f>VLOOKUP(E5122,GDD!$A$2:$B$57,2)</f>
        <v>900+</v>
      </c>
      <c r="I5122" cm="1">
        <f t="array" ref="I5122">IF(H5122="0-650",1,IF(H5122="650-900",2,IF(H5122="900+",3,NA)))</f>
        <v>3</v>
      </c>
      <c r="J5122">
        <v>8.0159375567308497E-2</v>
      </c>
      <c r="K5122">
        <v>6.72861749259416E-3</v>
      </c>
      <c r="L5122">
        <v>0.97278141616031499</v>
      </c>
    </row>
    <row r="5123" spans="1:12" x14ac:dyDescent="0.2">
      <c r="A5123" t="s">
        <v>5675</v>
      </c>
      <c r="B5123" t="str">
        <f t="shared" si="213"/>
        <v>height_50p</v>
      </c>
      <c r="C5123">
        <f>VLOOKUP(B5123,GDD!$D$1:$E$31,2)</f>
        <v>3</v>
      </c>
      <c r="D5123" t="s">
        <v>6180</v>
      </c>
      <c r="E5123" s="2">
        <v>20210808</v>
      </c>
      <c r="F5123" t="str">
        <f t="shared" si="214"/>
        <v>RS4</v>
      </c>
      <c r="G5123" t="s">
        <v>1139</v>
      </c>
      <c r="H5123" t="str">
        <f>VLOOKUP(E5123,GDD!$A$2:$B$57,2)</f>
        <v>900+</v>
      </c>
      <c r="I5123" cm="1">
        <f t="array" ref="I5123">IF(H5123="0-650",1,IF(H5123="650-900",2,IF(H5123="900+",3,NA)))</f>
        <v>3</v>
      </c>
      <c r="J5123">
        <v>8.0053080891395595E-2</v>
      </c>
      <c r="K5123">
        <v>3.90673999873274E-3</v>
      </c>
      <c r="L5123">
        <v>0.98399309909579502</v>
      </c>
    </row>
    <row r="5124" spans="1:12" x14ac:dyDescent="0.2">
      <c r="A5124" t="s">
        <v>5676</v>
      </c>
      <c r="B5124" t="str">
        <f t="shared" si="213"/>
        <v>height_70p</v>
      </c>
      <c r="C5124">
        <f>VLOOKUP(B5124,GDD!$D$1:$E$31,2)</f>
        <v>4</v>
      </c>
      <c r="D5124" t="s">
        <v>6180</v>
      </c>
      <c r="E5124" s="2">
        <v>20210808</v>
      </c>
      <c r="F5124" t="str">
        <f t="shared" si="214"/>
        <v>RS4</v>
      </c>
      <c r="G5124" t="s">
        <v>1139</v>
      </c>
      <c r="H5124" t="str">
        <f>VLOOKUP(E5124,GDD!$A$2:$B$57,2)</f>
        <v>900+</v>
      </c>
      <c r="I5124" cm="1">
        <f t="array" ref="I5124">IF(H5124="0-650",1,IF(H5124="650-900",2,IF(H5124="900+",3,NA)))</f>
        <v>3</v>
      </c>
      <c r="J5124">
        <v>7.5035797078689501E-2</v>
      </c>
      <c r="K5124">
        <v>3.7732150965923E-3</v>
      </c>
      <c r="L5124">
        <v>0.983514483131401</v>
      </c>
    </row>
    <row r="5125" spans="1:12" x14ac:dyDescent="0.2">
      <c r="A5125" t="s">
        <v>5677</v>
      </c>
      <c r="B5125" t="str">
        <f t="shared" si="213"/>
        <v>height_90p</v>
      </c>
      <c r="C5125">
        <f>VLOOKUP(B5125,GDD!$D$1:$E$31,2)</f>
        <v>5</v>
      </c>
      <c r="D5125" t="s">
        <v>6180</v>
      </c>
      <c r="E5125" s="2">
        <v>20210808</v>
      </c>
      <c r="F5125" t="str">
        <f t="shared" si="214"/>
        <v>RS4</v>
      </c>
      <c r="G5125" t="s">
        <v>1139</v>
      </c>
      <c r="H5125" t="str">
        <f>VLOOKUP(E5125,GDD!$A$2:$B$57,2)</f>
        <v>900+</v>
      </c>
      <c r="I5125" cm="1">
        <f t="array" ref="I5125">IF(H5125="0-650",1,IF(H5125="650-900",2,IF(H5125="900+",3,NA)))</f>
        <v>3</v>
      </c>
      <c r="J5125">
        <v>6.8411060840097696E-2</v>
      </c>
      <c r="K5125">
        <v>5.4758866464764602E-3</v>
      </c>
      <c r="L5125">
        <v>0.97401209796934496</v>
      </c>
    </row>
    <row r="5126" spans="1:12" x14ac:dyDescent="0.2">
      <c r="A5126" t="s">
        <v>5678</v>
      </c>
      <c r="B5126" t="str">
        <f t="shared" si="213"/>
        <v>height_95p</v>
      </c>
      <c r="C5126">
        <f>VLOOKUP(B5126,GDD!$D$1:$E$31,2)</f>
        <v>6</v>
      </c>
      <c r="D5126" t="s">
        <v>6180</v>
      </c>
      <c r="E5126" s="2">
        <v>20210808</v>
      </c>
      <c r="F5126" t="str">
        <f t="shared" si="214"/>
        <v>RS4</v>
      </c>
      <c r="G5126" t="s">
        <v>1139</v>
      </c>
      <c r="H5126" t="str">
        <f>VLOOKUP(E5126,GDD!$A$2:$B$57,2)</f>
        <v>900+</v>
      </c>
      <c r="I5126" cm="1">
        <f t="array" ref="I5126">IF(H5126="0-650",1,IF(H5126="650-900",2,IF(H5126="900+",3,NA)))</f>
        <v>3</v>
      </c>
      <c r="J5126">
        <v>6.2254114902456498E-2</v>
      </c>
      <c r="K5126">
        <v>7.5377886174591699E-3</v>
      </c>
      <c r="L5126">
        <v>0.96120543774997003</v>
      </c>
    </row>
    <row r="5127" spans="1:12" x14ac:dyDescent="0.2">
      <c r="A5127" t="s">
        <v>5679</v>
      </c>
      <c r="B5127" t="str">
        <f t="shared" si="213"/>
        <v>height_99p</v>
      </c>
      <c r="C5127">
        <f>VLOOKUP(B5127,GDD!$D$1:$E$31,2)</f>
        <v>7</v>
      </c>
      <c r="D5127" t="s">
        <v>6180</v>
      </c>
      <c r="E5127" s="2">
        <v>20210808</v>
      </c>
      <c r="F5127" t="str">
        <f t="shared" si="214"/>
        <v>RS4</v>
      </c>
      <c r="G5127" t="s">
        <v>1139</v>
      </c>
      <c r="H5127" t="str">
        <f>VLOOKUP(E5127,GDD!$A$2:$B$57,2)</f>
        <v>900+</v>
      </c>
      <c r="I5127" cm="1">
        <f t="array" ref="I5127">IF(H5127="0-650",1,IF(H5127="650-900",2,IF(H5127="900+",3,NA)))</f>
        <v>3</v>
      </c>
      <c r="J5127">
        <v>5.3152993455224E-2</v>
      </c>
      <c r="K5127">
        <v>1.02536659821918E-2</v>
      </c>
      <c r="L5127">
        <v>0.93958219258938103</v>
      </c>
    </row>
    <row r="5128" spans="1:12" x14ac:dyDescent="0.2">
      <c r="A5128" t="s">
        <v>5680</v>
      </c>
      <c r="B5128" t="str">
        <f t="shared" si="213"/>
        <v>canopy_cover_5p</v>
      </c>
      <c r="C5128">
        <f>VLOOKUP(B5128,GDD!$D$1:$E$31,2)</f>
        <v>8</v>
      </c>
      <c r="D5128" t="s">
        <v>6180</v>
      </c>
      <c r="E5128" s="2">
        <v>20210808</v>
      </c>
      <c r="F5128" t="str">
        <f t="shared" si="214"/>
        <v>RS4</v>
      </c>
      <c r="G5128" t="s">
        <v>1139</v>
      </c>
      <c r="H5128" t="str">
        <f>VLOOKUP(E5128,GDD!$A$2:$B$57,2)</f>
        <v>900+</v>
      </c>
      <c r="I5128" cm="1">
        <f t="array" ref="I5128">IF(H5128="0-650",1,IF(H5128="650-900",2,IF(H5128="900+",3,NA)))</f>
        <v>3</v>
      </c>
      <c r="J5128">
        <v>1.4247361744190701</v>
      </c>
      <c r="K5128">
        <v>2.1475264930669602</v>
      </c>
      <c r="L5128">
        <v>0.66558469204850301</v>
      </c>
    </row>
    <row r="5129" spans="1:12" x14ac:dyDescent="0.2">
      <c r="A5129" t="s">
        <v>5681</v>
      </c>
      <c r="B5129" t="str">
        <f t="shared" si="213"/>
        <v>pcanopy_cover_10p</v>
      </c>
      <c r="C5129">
        <f>VLOOKUP(B5129,GDD!$D$1:$E$31,2)</f>
        <v>9</v>
      </c>
      <c r="D5129" t="s">
        <v>6180</v>
      </c>
      <c r="E5129" s="2">
        <v>20210808</v>
      </c>
      <c r="F5129" t="str">
        <f t="shared" si="214"/>
        <v>RS4</v>
      </c>
      <c r="G5129" t="s">
        <v>1139</v>
      </c>
      <c r="H5129" t="str">
        <f>VLOOKUP(E5129,GDD!$A$2:$B$57,2)</f>
        <v>900+</v>
      </c>
      <c r="I5129" cm="1">
        <f t="array" ref="I5129">IF(H5129="0-650",1,IF(H5129="650-900",2,IF(H5129="900+",3,NA)))</f>
        <v>3</v>
      </c>
      <c r="J5129">
        <v>1.5743699025726301</v>
      </c>
      <c r="K5129">
        <v>2.46470084953302</v>
      </c>
      <c r="L5129">
        <v>0.65709991521038602</v>
      </c>
    </row>
    <row r="5130" spans="1:12" x14ac:dyDescent="0.2">
      <c r="A5130" t="s">
        <v>5682</v>
      </c>
      <c r="B5130" t="str">
        <f t="shared" si="213"/>
        <v>canopy_cover_20p</v>
      </c>
      <c r="C5130">
        <f>VLOOKUP(B5130,GDD!$D$1:$E$31,2)</f>
        <v>10</v>
      </c>
      <c r="D5130" t="s">
        <v>6180</v>
      </c>
      <c r="E5130" s="2">
        <v>20210808</v>
      </c>
      <c r="F5130" t="str">
        <f t="shared" si="214"/>
        <v>RS4</v>
      </c>
      <c r="G5130" t="s">
        <v>1139</v>
      </c>
      <c r="H5130" t="str">
        <f>VLOOKUP(E5130,GDD!$A$2:$B$57,2)</f>
        <v>900+</v>
      </c>
      <c r="I5130" cm="1">
        <f t="array" ref="I5130">IF(H5130="0-650",1,IF(H5130="650-900",2,IF(H5130="900+",3,NA)))</f>
        <v>3</v>
      </c>
      <c r="J5130">
        <v>1.92757906237836</v>
      </c>
      <c r="K5130">
        <v>2.6385418088225401</v>
      </c>
      <c r="L5130">
        <v>0.686681582442632</v>
      </c>
    </row>
    <row r="5131" spans="1:12" x14ac:dyDescent="0.2">
      <c r="A5131" t="s">
        <v>5683</v>
      </c>
      <c r="B5131" t="str">
        <f t="shared" si="213"/>
        <v>canopy_cover_30p</v>
      </c>
      <c r="C5131">
        <f>VLOOKUP(B5131,GDD!$D$1:$E$31,2)</f>
        <v>11</v>
      </c>
      <c r="D5131" t="s">
        <v>6180</v>
      </c>
      <c r="E5131" s="2">
        <v>20210808</v>
      </c>
      <c r="F5131" t="str">
        <f t="shared" si="214"/>
        <v>RS4</v>
      </c>
      <c r="G5131" t="s">
        <v>1139</v>
      </c>
      <c r="H5131" t="str">
        <f>VLOOKUP(E5131,GDD!$A$2:$B$57,2)</f>
        <v>900+</v>
      </c>
      <c r="I5131" cm="1">
        <f t="array" ref="I5131">IF(H5131="0-650",1,IF(H5131="650-900",2,IF(H5131="900+",3,NA)))</f>
        <v>3</v>
      </c>
      <c r="J5131">
        <v>3.1567119707618301</v>
      </c>
      <c r="K5131">
        <v>3.39123100371196</v>
      </c>
      <c r="L5131">
        <v>0.73632421609138499</v>
      </c>
    </row>
    <row r="5132" spans="1:12" x14ac:dyDescent="0.2">
      <c r="A5132" t="s">
        <v>5684</v>
      </c>
      <c r="B5132" t="str">
        <f t="shared" si="213"/>
        <v>canopy_cover_40p</v>
      </c>
      <c r="C5132">
        <f>VLOOKUP(B5132,GDD!$D$1:$E$31,2)</f>
        <v>12</v>
      </c>
      <c r="D5132" t="s">
        <v>6180</v>
      </c>
      <c r="E5132" s="2">
        <v>20210808</v>
      </c>
      <c r="F5132" t="str">
        <f t="shared" si="214"/>
        <v>RS4</v>
      </c>
      <c r="G5132" t="s">
        <v>1139</v>
      </c>
      <c r="H5132" t="str">
        <f>VLOOKUP(E5132,GDD!$A$2:$B$57,2)</f>
        <v>900+</v>
      </c>
      <c r="I5132" cm="1">
        <f t="array" ref="I5132">IF(H5132="0-650",1,IF(H5132="650-900",2,IF(H5132="900+",3,NA)))</f>
        <v>3</v>
      </c>
      <c r="J5132">
        <v>8.0841784607010307</v>
      </c>
      <c r="K5132">
        <v>5.1751827812862299</v>
      </c>
      <c r="L5132">
        <v>0.82413917543479098</v>
      </c>
    </row>
    <row r="5133" spans="1:12" x14ac:dyDescent="0.2">
      <c r="A5133" t="s">
        <v>5685</v>
      </c>
      <c r="B5133" t="str">
        <f t="shared" si="213"/>
        <v>canopy_cover_50p</v>
      </c>
      <c r="C5133">
        <f>VLOOKUP(B5133,GDD!$D$1:$E$31,2)</f>
        <v>13</v>
      </c>
      <c r="D5133" t="s">
        <v>6180</v>
      </c>
      <c r="E5133" s="2">
        <v>20210808</v>
      </c>
      <c r="F5133" t="str">
        <f t="shared" si="214"/>
        <v>RS4</v>
      </c>
      <c r="G5133" t="s">
        <v>1139</v>
      </c>
      <c r="H5133" t="str">
        <f>VLOOKUP(E5133,GDD!$A$2:$B$57,2)</f>
        <v>900+</v>
      </c>
      <c r="I5133" cm="1">
        <f t="array" ref="I5133">IF(H5133="0-650",1,IF(H5133="650-900",2,IF(H5133="900+",3,NA)))</f>
        <v>3</v>
      </c>
      <c r="J5133">
        <v>21.0128785968671</v>
      </c>
      <c r="K5133">
        <v>9.6948979988951205</v>
      </c>
      <c r="L5133">
        <v>0.86670662768904005</v>
      </c>
    </row>
    <row r="5134" spans="1:12" x14ac:dyDescent="0.2">
      <c r="A5134" t="s">
        <v>5686</v>
      </c>
      <c r="B5134" t="str">
        <f t="shared" si="213"/>
        <v>canopy_cover_75p</v>
      </c>
      <c r="C5134">
        <f>VLOOKUP(B5134,GDD!$D$1:$E$31,2)</f>
        <v>14</v>
      </c>
      <c r="D5134" t="s">
        <v>6180</v>
      </c>
      <c r="E5134" s="2">
        <v>20210808</v>
      </c>
      <c r="F5134" t="str">
        <f t="shared" si="214"/>
        <v>RS4</v>
      </c>
      <c r="G5134" t="s">
        <v>1139</v>
      </c>
      <c r="H5134" t="str">
        <f>VLOOKUP(E5134,GDD!$A$2:$B$57,2)</f>
        <v>900+</v>
      </c>
      <c r="I5134" cm="1">
        <f t="array" ref="I5134">IF(H5134="0-650",1,IF(H5134="650-900",2,IF(H5134="900+",3,NA)))</f>
        <v>3</v>
      </c>
      <c r="J5134">
        <v>110.890556705194</v>
      </c>
      <c r="K5134">
        <v>26.155150024211501</v>
      </c>
      <c r="L5134">
        <v>0.92710926676545002</v>
      </c>
    </row>
    <row r="5135" spans="1:12" x14ac:dyDescent="0.2">
      <c r="A5135" t="s">
        <v>5687</v>
      </c>
      <c r="B5135" t="str">
        <f t="shared" si="213"/>
        <v>standard_deviation_ht</v>
      </c>
      <c r="C5135">
        <f>VLOOKUP(B5135,GDD!$D$1:$E$31,2)</f>
        <v>15</v>
      </c>
      <c r="D5135" t="s">
        <v>6180</v>
      </c>
      <c r="E5135" s="2">
        <v>20210808</v>
      </c>
      <c r="F5135" t="str">
        <f t="shared" si="214"/>
        <v>RS4</v>
      </c>
      <c r="G5135" t="s">
        <v>1139</v>
      </c>
      <c r="H5135" t="str">
        <f>VLOOKUP(E5135,GDD!$A$2:$B$57,2)</f>
        <v>900+</v>
      </c>
      <c r="I5135" cm="1">
        <f t="array" ref="I5135">IF(H5135="0-650",1,IF(H5135="650-900",2,IF(H5135="900+",3,NA)))</f>
        <v>3</v>
      </c>
      <c r="J5135">
        <v>5.61866770743966E-4</v>
      </c>
      <c r="K5135">
        <v>2.0136681539649499E-3</v>
      </c>
      <c r="L5135">
        <v>0.45565774088432998</v>
      </c>
    </row>
    <row r="5136" spans="1:12" x14ac:dyDescent="0.2">
      <c r="A5136" t="s">
        <v>5688</v>
      </c>
      <c r="B5136" t="str">
        <f t="shared" si="213"/>
        <v>quadratic_mean_ht</v>
      </c>
      <c r="C5136">
        <f>VLOOKUP(B5136,GDD!$D$1:$E$31,2)</f>
        <v>16</v>
      </c>
      <c r="D5136" t="s">
        <v>6180</v>
      </c>
      <c r="E5136" s="2">
        <v>20210808</v>
      </c>
      <c r="F5136" t="str">
        <f t="shared" si="214"/>
        <v>RS4</v>
      </c>
      <c r="G5136" t="s">
        <v>1139</v>
      </c>
      <c r="H5136" t="str">
        <f>VLOOKUP(E5136,GDD!$A$2:$B$57,2)</f>
        <v>900+</v>
      </c>
      <c r="I5136" cm="1">
        <f t="array" ref="I5136">IF(H5136="0-650",1,IF(H5136="650-900",2,IF(H5136="900+",3,NA)))</f>
        <v>3</v>
      </c>
      <c r="J5136">
        <v>6.7793624811001998E-2</v>
      </c>
      <c r="K5136">
        <v>3.7158543634802201E-3</v>
      </c>
      <c r="L5136">
        <v>0.98205739711547202</v>
      </c>
    </row>
    <row r="5137" spans="1:12" x14ac:dyDescent="0.2">
      <c r="A5137" t="s">
        <v>5689</v>
      </c>
      <c r="B5137" t="str">
        <f t="shared" si="213"/>
        <v>skewness_ht</v>
      </c>
      <c r="C5137">
        <f>VLOOKUP(B5137,GDD!$D$1:$E$31,2)</f>
        <v>17</v>
      </c>
      <c r="D5137" t="s">
        <v>6180</v>
      </c>
      <c r="E5137" s="2">
        <v>20210808</v>
      </c>
      <c r="F5137" t="str">
        <f t="shared" si="214"/>
        <v>RS4</v>
      </c>
      <c r="G5137" t="s">
        <v>1139</v>
      </c>
      <c r="H5137" t="str">
        <f>VLOOKUP(E5137,GDD!$A$2:$B$57,2)</f>
        <v>900+</v>
      </c>
      <c r="I5137" cm="1">
        <f t="array" ref="I5137">IF(H5137="0-650",1,IF(H5137="650-900",2,IF(H5137="900+",3,NA)))</f>
        <v>3</v>
      </c>
      <c r="J5137">
        <v>6.1804980386234103E-2</v>
      </c>
      <c r="K5137">
        <v>4.1458211708840703E-2</v>
      </c>
      <c r="L5137">
        <v>0.81726259284171199</v>
      </c>
    </row>
    <row r="5138" spans="1:12" x14ac:dyDescent="0.2">
      <c r="A5138" t="s">
        <v>5690</v>
      </c>
      <c r="B5138" t="str">
        <f t="shared" si="213"/>
        <v>kurtosis_ht</v>
      </c>
      <c r="C5138">
        <f>VLOOKUP(B5138,GDD!$D$1:$E$31,2)</f>
        <v>18</v>
      </c>
      <c r="D5138" t="s">
        <v>6180</v>
      </c>
      <c r="E5138" s="2">
        <v>20210808</v>
      </c>
      <c r="F5138" t="str">
        <f t="shared" si="214"/>
        <v>RS4</v>
      </c>
      <c r="G5138" t="s">
        <v>1139</v>
      </c>
      <c r="H5138" t="str">
        <f>VLOOKUP(E5138,GDD!$A$2:$B$57,2)</f>
        <v>900+</v>
      </c>
      <c r="I5138" cm="1">
        <f t="array" ref="I5138">IF(H5138="0-650",1,IF(H5138="650-900",2,IF(H5138="900+",3,NA)))</f>
        <v>3</v>
      </c>
      <c r="J5138">
        <v>0.64833875107736505</v>
      </c>
      <c r="K5138">
        <v>0.66845102133180501</v>
      </c>
      <c r="L5138">
        <v>0.74422827948234105</v>
      </c>
    </row>
    <row r="5139" spans="1:12" x14ac:dyDescent="0.2">
      <c r="A5139" t="s">
        <v>5691</v>
      </c>
      <c r="B5139" t="str">
        <f t="shared" si="213"/>
        <v>variation_ht</v>
      </c>
      <c r="C5139">
        <f>VLOOKUP(B5139,GDD!$D$1:$E$31,2)</f>
        <v>19</v>
      </c>
      <c r="D5139" t="s">
        <v>6180</v>
      </c>
      <c r="E5139" s="2">
        <v>20210808</v>
      </c>
      <c r="F5139" t="str">
        <f t="shared" si="214"/>
        <v>RS4</v>
      </c>
      <c r="G5139" t="s">
        <v>1139</v>
      </c>
      <c r="H5139" t="str">
        <f>VLOOKUP(E5139,GDD!$A$2:$B$57,2)</f>
        <v>900+</v>
      </c>
      <c r="I5139" cm="1">
        <f t="array" ref="I5139">IF(H5139="0-650",1,IF(H5139="650-900",2,IF(H5139="900+",3,NA)))</f>
        <v>3</v>
      </c>
      <c r="J5139">
        <v>5.91062039271171E-4</v>
      </c>
      <c r="K5139">
        <v>5.66685497298556E-4</v>
      </c>
      <c r="L5139">
        <v>0.75781342290807097</v>
      </c>
    </row>
    <row r="5140" spans="1:12" x14ac:dyDescent="0.2">
      <c r="A5140" t="s">
        <v>5692</v>
      </c>
      <c r="B5140" t="str">
        <f t="shared" si="213"/>
        <v>plot_volume</v>
      </c>
      <c r="C5140">
        <f>VLOOKUP(B5140,GDD!$D$1:$E$31,2)</f>
        <v>20</v>
      </c>
      <c r="D5140" t="s">
        <v>6180</v>
      </c>
      <c r="E5140" s="2">
        <v>20210808</v>
      </c>
      <c r="F5140" t="str">
        <f t="shared" si="214"/>
        <v>RS4</v>
      </c>
      <c r="G5140" t="s">
        <v>1139</v>
      </c>
      <c r="H5140" t="str">
        <f>VLOOKUP(E5140,GDD!$A$2:$B$57,2)</f>
        <v>900+</v>
      </c>
      <c r="I5140" cm="1">
        <f t="array" ref="I5140">IF(H5140="0-650",1,IF(H5140="650-900",2,IF(H5140="900+",3,NA)))</f>
        <v>3</v>
      </c>
      <c r="J5140" s="1">
        <v>2.7089247403029799E-5</v>
      </c>
      <c r="K5140" s="1">
        <v>7.8243495459324395E-6</v>
      </c>
      <c r="L5140">
        <v>0.91217683419705597</v>
      </c>
    </row>
    <row r="5141" spans="1:12" x14ac:dyDescent="0.2">
      <c r="A5141" t="s">
        <v>5693</v>
      </c>
      <c r="B5141" t="str">
        <f t="shared" si="213"/>
        <v>height_30p</v>
      </c>
      <c r="C5141">
        <f>VLOOKUP(B5141,GDD!$D$1:$E$31,2)</f>
        <v>2</v>
      </c>
      <c r="D5141" t="s">
        <v>6180</v>
      </c>
      <c r="E5141" s="2">
        <v>20210816</v>
      </c>
      <c r="F5141" t="str">
        <f t="shared" si="214"/>
        <v>RS4</v>
      </c>
      <c r="G5141" t="s">
        <v>1139</v>
      </c>
      <c r="H5141" t="str">
        <f>VLOOKUP(E5141,GDD!$A$2:$B$57,2)</f>
        <v>900+</v>
      </c>
      <c r="I5141" cm="1">
        <f t="array" ref="I5141">IF(H5141="0-650",1,IF(H5141="650-900",2,IF(H5141="900+",3,NA)))</f>
        <v>3</v>
      </c>
      <c r="J5141">
        <v>0</v>
      </c>
      <c r="K5141">
        <v>9.8341895730961096E-2</v>
      </c>
      <c r="L5141">
        <v>0</v>
      </c>
    </row>
    <row r="5142" spans="1:12" x14ac:dyDescent="0.2">
      <c r="A5142" t="s">
        <v>5694</v>
      </c>
      <c r="B5142" t="str">
        <f t="shared" si="213"/>
        <v>height_50p</v>
      </c>
      <c r="C5142">
        <f>VLOOKUP(B5142,GDD!$D$1:$E$31,2)</f>
        <v>3</v>
      </c>
      <c r="D5142" t="s">
        <v>6180</v>
      </c>
      <c r="E5142" s="2">
        <v>20210816</v>
      </c>
      <c r="F5142" t="str">
        <f t="shared" si="214"/>
        <v>RS4</v>
      </c>
      <c r="G5142" t="s">
        <v>1139</v>
      </c>
      <c r="H5142" t="str">
        <f>VLOOKUP(E5142,GDD!$A$2:$B$57,2)</f>
        <v>900+</v>
      </c>
      <c r="I5142" cm="1">
        <f t="array" ref="I5142">IF(H5142="0-650",1,IF(H5142="650-900",2,IF(H5142="900+",3,NA)))</f>
        <v>3</v>
      </c>
      <c r="J5142">
        <v>0</v>
      </c>
      <c r="K5142">
        <v>9.7858727244973104E-2</v>
      </c>
      <c r="L5142">
        <v>0</v>
      </c>
    </row>
    <row r="5143" spans="1:12" x14ac:dyDescent="0.2">
      <c r="A5143" t="s">
        <v>5695</v>
      </c>
      <c r="B5143" t="str">
        <f t="shared" si="213"/>
        <v>height_70p</v>
      </c>
      <c r="C5143">
        <f>VLOOKUP(B5143,GDD!$D$1:$E$31,2)</f>
        <v>4</v>
      </c>
      <c r="D5143" t="s">
        <v>6180</v>
      </c>
      <c r="E5143" s="2">
        <v>20210816</v>
      </c>
      <c r="F5143" t="str">
        <f t="shared" si="214"/>
        <v>RS4</v>
      </c>
      <c r="G5143" t="s">
        <v>1139</v>
      </c>
      <c r="H5143" t="str">
        <f>VLOOKUP(E5143,GDD!$A$2:$B$57,2)</f>
        <v>900+</v>
      </c>
      <c r="I5143" cm="1">
        <f t="array" ref="I5143">IF(H5143="0-650",1,IF(H5143="650-900",2,IF(H5143="900+",3,NA)))</f>
        <v>3</v>
      </c>
      <c r="J5143">
        <v>2.7972777808302801E-3</v>
      </c>
      <c r="K5143">
        <v>7.7351446027157295E-2</v>
      </c>
      <c r="L5143">
        <v>9.7871616343396195E-2</v>
      </c>
    </row>
    <row r="5144" spans="1:12" x14ac:dyDescent="0.2">
      <c r="A5144" t="s">
        <v>5696</v>
      </c>
      <c r="B5144" t="str">
        <f t="shared" si="213"/>
        <v>height_90p</v>
      </c>
      <c r="C5144">
        <f>VLOOKUP(B5144,GDD!$D$1:$E$31,2)</f>
        <v>5</v>
      </c>
      <c r="D5144" t="s">
        <v>6180</v>
      </c>
      <c r="E5144" s="2">
        <v>20210816</v>
      </c>
      <c r="F5144" t="str">
        <f t="shared" si="214"/>
        <v>RS4</v>
      </c>
      <c r="G5144" t="s">
        <v>1139</v>
      </c>
      <c r="H5144" t="str">
        <f>VLOOKUP(E5144,GDD!$A$2:$B$57,2)</f>
        <v>900+</v>
      </c>
      <c r="I5144" cm="1">
        <f t="array" ref="I5144">IF(H5144="0-650",1,IF(H5144="650-900",2,IF(H5144="900+",3,NA)))</f>
        <v>3</v>
      </c>
      <c r="J5144">
        <v>3.8003918629450802E-3</v>
      </c>
      <c r="K5144">
        <v>5.3107912670027797E-2</v>
      </c>
      <c r="L5144">
        <v>0.176737509342628</v>
      </c>
    </row>
    <row r="5145" spans="1:12" x14ac:dyDescent="0.2">
      <c r="A5145" t="s">
        <v>5697</v>
      </c>
      <c r="B5145" t="str">
        <f t="shared" si="213"/>
        <v>height_95p</v>
      </c>
      <c r="C5145">
        <f>VLOOKUP(B5145,GDD!$D$1:$E$31,2)</f>
        <v>6</v>
      </c>
      <c r="D5145" t="s">
        <v>6180</v>
      </c>
      <c r="E5145" s="2">
        <v>20210816</v>
      </c>
      <c r="F5145" t="str">
        <f t="shared" si="214"/>
        <v>RS4</v>
      </c>
      <c r="G5145" t="s">
        <v>1139</v>
      </c>
      <c r="H5145" t="str">
        <f>VLOOKUP(E5145,GDD!$A$2:$B$57,2)</f>
        <v>900+</v>
      </c>
      <c r="I5145" cm="1">
        <f t="array" ref="I5145">IF(H5145="0-650",1,IF(H5145="650-900",2,IF(H5145="900+",3,NA)))</f>
        <v>3</v>
      </c>
      <c r="J5145">
        <v>4.7406014364405396E-3</v>
      </c>
      <c r="K5145">
        <v>4.4875299879594703E-2</v>
      </c>
      <c r="L5145">
        <v>0.24065145838379201</v>
      </c>
    </row>
    <row r="5146" spans="1:12" x14ac:dyDescent="0.2">
      <c r="A5146" t="s">
        <v>5698</v>
      </c>
      <c r="B5146" t="str">
        <f t="shared" si="213"/>
        <v>height_99p</v>
      </c>
      <c r="C5146">
        <f>VLOOKUP(B5146,GDD!$D$1:$E$31,2)</f>
        <v>7</v>
      </c>
      <c r="D5146" t="s">
        <v>6180</v>
      </c>
      <c r="E5146" s="2">
        <v>20210816</v>
      </c>
      <c r="F5146" t="str">
        <f t="shared" si="214"/>
        <v>RS4</v>
      </c>
      <c r="G5146" t="s">
        <v>1139</v>
      </c>
      <c r="H5146" t="str">
        <f>VLOOKUP(E5146,GDD!$A$2:$B$57,2)</f>
        <v>900+</v>
      </c>
      <c r="I5146" cm="1">
        <f t="array" ref="I5146">IF(H5146="0-650",1,IF(H5146="650-900",2,IF(H5146="900+",3,NA)))</f>
        <v>3</v>
      </c>
      <c r="J5146">
        <v>5.1647460841267E-3</v>
      </c>
      <c r="K5146">
        <v>3.2688141138591698E-2</v>
      </c>
      <c r="L5146">
        <v>0.32157478414781898</v>
      </c>
    </row>
    <row r="5147" spans="1:12" x14ac:dyDescent="0.2">
      <c r="A5147" t="s">
        <v>5699</v>
      </c>
      <c r="B5147" t="str">
        <f t="shared" si="213"/>
        <v>canopy_cover_5p</v>
      </c>
      <c r="C5147">
        <f>VLOOKUP(B5147,GDD!$D$1:$E$31,2)</f>
        <v>8</v>
      </c>
      <c r="D5147" t="s">
        <v>6180</v>
      </c>
      <c r="E5147" s="2">
        <v>20210816</v>
      </c>
      <c r="F5147" t="str">
        <f t="shared" si="214"/>
        <v>RS4</v>
      </c>
      <c r="G5147" t="s">
        <v>1139</v>
      </c>
      <c r="H5147" t="str">
        <f>VLOOKUP(E5147,GDD!$A$2:$B$57,2)</f>
        <v>900+</v>
      </c>
      <c r="I5147" cm="1">
        <f t="array" ref="I5147">IF(H5147="0-650",1,IF(H5147="650-900",2,IF(H5147="900+",3,NA)))</f>
        <v>3</v>
      </c>
      <c r="J5147">
        <v>0</v>
      </c>
      <c r="K5147">
        <v>38.643856724137997</v>
      </c>
      <c r="L5147">
        <v>0</v>
      </c>
    </row>
    <row r="5148" spans="1:12" x14ac:dyDescent="0.2">
      <c r="A5148" t="s">
        <v>5700</v>
      </c>
      <c r="B5148" t="str">
        <f t="shared" si="213"/>
        <v>pcanopy_cover_10p</v>
      </c>
      <c r="C5148">
        <f>VLOOKUP(B5148,GDD!$D$1:$E$31,2)</f>
        <v>9</v>
      </c>
      <c r="D5148" t="s">
        <v>6180</v>
      </c>
      <c r="E5148" s="2">
        <v>20210816</v>
      </c>
      <c r="F5148" t="str">
        <f t="shared" si="214"/>
        <v>RS4</v>
      </c>
      <c r="G5148" t="s">
        <v>1139</v>
      </c>
      <c r="H5148" t="str">
        <f>VLOOKUP(E5148,GDD!$A$2:$B$57,2)</f>
        <v>900+</v>
      </c>
      <c r="I5148" cm="1">
        <f t="array" ref="I5148">IF(H5148="0-650",1,IF(H5148="650-900",2,IF(H5148="900+",3,NA)))</f>
        <v>3</v>
      </c>
      <c r="J5148">
        <v>0</v>
      </c>
      <c r="K5148">
        <v>40.680269928160897</v>
      </c>
      <c r="L5148">
        <v>0</v>
      </c>
    </row>
    <row r="5149" spans="1:12" x14ac:dyDescent="0.2">
      <c r="A5149" t="s">
        <v>5701</v>
      </c>
      <c r="B5149" t="str">
        <f t="shared" si="213"/>
        <v>canopy_cover_20p</v>
      </c>
      <c r="C5149">
        <f>VLOOKUP(B5149,GDD!$D$1:$E$31,2)</f>
        <v>10</v>
      </c>
      <c r="D5149" t="s">
        <v>6180</v>
      </c>
      <c r="E5149" s="2">
        <v>20210816</v>
      </c>
      <c r="F5149" t="str">
        <f t="shared" si="214"/>
        <v>RS4</v>
      </c>
      <c r="G5149" t="s">
        <v>1139</v>
      </c>
      <c r="H5149" t="str">
        <f>VLOOKUP(E5149,GDD!$A$2:$B$57,2)</f>
        <v>900+</v>
      </c>
      <c r="I5149" cm="1">
        <f t="array" ref="I5149">IF(H5149="0-650",1,IF(H5149="650-900",2,IF(H5149="900+",3,NA)))</f>
        <v>3</v>
      </c>
      <c r="J5149">
        <v>0</v>
      </c>
      <c r="K5149">
        <v>42.493743635057498</v>
      </c>
      <c r="L5149">
        <v>0</v>
      </c>
    </row>
    <row r="5150" spans="1:12" x14ac:dyDescent="0.2">
      <c r="A5150" t="s">
        <v>5702</v>
      </c>
      <c r="B5150" t="str">
        <f t="shared" si="213"/>
        <v>canopy_cover_30p</v>
      </c>
      <c r="C5150">
        <f>VLOOKUP(B5150,GDD!$D$1:$E$31,2)</f>
        <v>11</v>
      </c>
      <c r="D5150" t="s">
        <v>6180</v>
      </c>
      <c r="E5150" s="2">
        <v>20210816</v>
      </c>
      <c r="F5150" t="str">
        <f t="shared" si="214"/>
        <v>RS4</v>
      </c>
      <c r="G5150" t="s">
        <v>1139</v>
      </c>
      <c r="H5150" t="str">
        <f>VLOOKUP(E5150,GDD!$A$2:$B$57,2)</f>
        <v>900+</v>
      </c>
      <c r="I5150" cm="1">
        <f t="array" ref="I5150">IF(H5150="0-650",1,IF(H5150="650-900",2,IF(H5150="900+",3,NA)))</f>
        <v>3</v>
      </c>
      <c r="J5150">
        <v>0</v>
      </c>
      <c r="K5150">
        <v>48.518505129310299</v>
      </c>
      <c r="L5150">
        <v>0</v>
      </c>
    </row>
    <row r="5151" spans="1:12" x14ac:dyDescent="0.2">
      <c r="A5151" t="s">
        <v>5703</v>
      </c>
      <c r="B5151" t="str">
        <f t="shared" si="213"/>
        <v>canopy_cover_40p</v>
      </c>
      <c r="C5151">
        <f>VLOOKUP(B5151,GDD!$D$1:$E$31,2)</f>
        <v>12</v>
      </c>
      <c r="D5151" t="s">
        <v>6180</v>
      </c>
      <c r="E5151" s="2">
        <v>20210816</v>
      </c>
      <c r="F5151" t="str">
        <f t="shared" si="214"/>
        <v>RS4</v>
      </c>
      <c r="G5151" t="s">
        <v>1139</v>
      </c>
      <c r="H5151" t="str">
        <f>VLOOKUP(E5151,GDD!$A$2:$B$57,2)</f>
        <v>900+</v>
      </c>
      <c r="I5151" cm="1">
        <f t="array" ref="I5151">IF(H5151="0-650",1,IF(H5151="650-900",2,IF(H5151="900+",3,NA)))</f>
        <v>3</v>
      </c>
      <c r="J5151">
        <v>0</v>
      </c>
      <c r="K5151">
        <v>74.0904299568966</v>
      </c>
      <c r="L5151">
        <v>0</v>
      </c>
    </row>
    <row r="5152" spans="1:12" x14ac:dyDescent="0.2">
      <c r="A5152" t="s">
        <v>5704</v>
      </c>
      <c r="B5152" t="str">
        <f t="shared" si="213"/>
        <v>canopy_cover_50p</v>
      </c>
      <c r="C5152">
        <f>VLOOKUP(B5152,GDD!$D$1:$E$31,2)</f>
        <v>13</v>
      </c>
      <c r="D5152" t="s">
        <v>6180</v>
      </c>
      <c r="E5152" s="2">
        <v>20210816</v>
      </c>
      <c r="F5152" t="str">
        <f t="shared" si="214"/>
        <v>RS4</v>
      </c>
      <c r="G5152" t="s">
        <v>1139</v>
      </c>
      <c r="H5152" t="str">
        <f>VLOOKUP(E5152,GDD!$A$2:$B$57,2)</f>
        <v>900+</v>
      </c>
      <c r="I5152" cm="1">
        <f t="array" ref="I5152">IF(H5152="0-650",1,IF(H5152="650-900",2,IF(H5152="900+",3,NA)))</f>
        <v>3</v>
      </c>
      <c r="J5152">
        <v>0</v>
      </c>
      <c r="K5152">
        <v>133.195128232759</v>
      </c>
      <c r="L5152">
        <v>0</v>
      </c>
    </row>
    <row r="5153" spans="1:12" x14ac:dyDescent="0.2">
      <c r="A5153" t="s">
        <v>5705</v>
      </c>
      <c r="B5153" t="str">
        <f t="shared" si="213"/>
        <v>canopy_cover_75p</v>
      </c>
      <c r="C5153">
        <f>VLOOKUP(B5153,GDD!$D$1:$E$31,2)</f>
        <v>14</v>
      </c>
      <c r="D5153" t="s">
        <v>6180</v>
      </c>
      <c r="E5153" s="2">
        <v>20210816</v>
      </c>
      <c r="F5153" t="str">
        <f t="shared" si="214"/>
        <v>RS4</v>
      </c>
      <c r="G5153" t="s">
        <v>1139</v>
      </c>
      <c r="H5153" t="str">
        <f>VLOOKUP(E5153,GDD!$A$2:$B$57,2)</f>
        <v>900+</v>
      </c>
      <c r="I5153" cm="1">
        <f t="array" ref="I5153">IF(H5153="0-650",1,IF(H5153="650-900",2,IF(H5153="900+",3,NA)))</f>
        <v>3</v>
      </c>
      <c r="J5153">
        <v>0</v>
      </c>
      <c r="K5153">
        <v>274.59047212643702</v>
      </c>
      <c r="L5153">
        <v>0</v>
      </c>
    </row>
    <row r="5154" spans="1:12" x14ac:dyDescent="0.2">
      <c r="A5154" t="s">
        <v>5706</v>
      </c>
      <c r="B5154" t="str">
        <f t="shared" si="213"/>
        <v>standard_deviation_ht</v>
      </c>
      <c r="C5154">
        <f>VLOOKUP(B5154,GDD!$D$1:$E$31,2)</f>
        <v>15</v>
      </c>
      <c r="D5154" t="s">
        <v>6180</v>
      </c>
      <c r="E5154" s="2">
        <v>20210816</v>
      </c>
      <c r="F5154" t="str">
        <f t="shared" si="214"/>
        <v>RS4</v>
      </c>
      <c r="G5154" t="s">
        <v>1139</v>
      </c>
      <c r="H5154" t="str">
        <f>VLOOKUP(E5154,GDD!$A$2:$B$57,2)</f>
        <v>900+</v>
      </c>
      <c r="I5154" cm="1">
        <f t="array" ref="I5154">IF(H5154="0-650",1,IF(H5154="650-900",2,IF(H5154="900+",3,NA)))</f>
        <v>3</v>
      </c>
      <c r="J5154">
        <v>0</v>
      </c>
      <c r="K5154">
        <v>3.9674106089125603E-3</v>
      </c>
      <c r="L5154">
        <v>0</v>
      </c>
    </row>
    <row r="5155" spans="1:12" x14ac:dyDescent="0.2">
      <c r="A5155" t="s">
        <v>5707</v>
      </c>
      <c r="B5155" t="str">
        <f t="shared" si="213"/>
        <v>quadratic_mean_ht</v>
      </c>
      <c r="C5155">
        <f>VLOOKUP(B5155,GDD!$D$1:$E$31,2)</f>
        <v>16</v>
      </c>
      <c r="D5155" t="s">
        <v>6180</v>
      </c>
      <c r="E5155" s="2">
        <v>20210816</v>
      </c>
      <c r="F5155" t="str">
        <f t="shared" si="214"/>
        <v>RS4</v>
      </c>
      <c r="G5155" t="s">
        <v>1139</v>
      </c>
      <c r="H5155" t="str">
        <f>VLOOKUP(E5155,GDD!$A$2:$B$57,2)</f>
        <v>900+</v>
      </c>
      <c r="I5155" cm="1">
        <f t="array" ref="I5155">IF(H5155="0-650",1,IF(H5155="650-900",2,IF(H5155="900+",3,NA)))</f>
        <v>3</v>
      </c>
      <c r="J5155">
        <v>0</v>
      </c>
      <c r="K5155">
        <v>7.0695697559507401E-2</v>
      </c>
      <c r="L5155">
        <v>0</v>
      </c>
    </row>
    <row r="5156" spans="1:12" x14ac:dyDescent="0.2">
      <c r="A5156" t="s">
        <v>5708</v>
      </c>
      <c r="B5156" t="str">
        <f t="shared" si="213"/>
        <v>skewness_ht</v>
      </c>
      <c r="C5156">
        <f>VLOOKUP(B5156,GDD!$D$1:$E$31,2)</f>
        <v>17</v>
      </c>
      <c r="D5156" t="s">
        <v>6180</v>
      </c>
      <c r="E5156" s="2">
        <v>20210816</v>
      </c>
      <c r="F5156" t="str">
        <f t="shared" si="214"/>
        <v>RS4</v>
      </c>
      <c r="G5156" t="s">
        <v>1139</v>
      </c>
      <c r="H5156" t="str">
        <f>VLOOKUP(E5156,GDD!$A$2:$B$57,2)</f>
        <v>900+</v>
      </c>
      <c r="I5156" cm="1">
        <f t="array" ref="I5156">IF(H5156="0-650",1,IF(H5156="650-900",2,IF(H5156="900+",3,NA)))</f>
        <v>3</v>
      </c>
      <c r="J5156">
        <v>0</v>
      </c>
      <c r="K5156">
        <v>0.17791286060161501</v>
      </c>
      <c r="L5156">
        <v>0</v>
      </c>
    </row>
    <row r="5157" spans="1:12" x14ac:dyDescent="0.2">
      <c r="A5157" t="s">
        <v>5709</v>
      </c>
      <c r="B5157" t="str">
        <f t="shared" si="213"/>
        <v>kurtosis_ht</v>
      </c>
      <c r="C5157">
        <f>VLOOKUP(B5157,GDD!$D$1:$E$31,2)</f>
        <v>18</v>
      </c>
      <c r="D5157" t="s">
        <v>6180</v>
      </c>
      <c r="E5157" s="2">
        <v>20210816</v>
      </c>
      <c r="F5157" t="str">
        <f t="shared" si="214"/>
        <v>RS4</v>
      </c>
      <c r="G5157" t="s">
        <v>1139</v>
      </c>
      <c r="H5157" t="str">
        <f>VLOOKUP(E5157,GDD!$A$2:$B$57,2)</f>
        <v>900+</v>
      </c>
      <c r="I5157" cm="1">
        <f t="array" ref="I5157">IF(H5157="0-650",1,IF(H5157="650-900",2,IF(H5157="900+",3,NA)))</f>
        <v>3</v>
      </c>
      <c r="J5157">
        <v>0</v>
      </c>
      <c r="K5157">
        <v>1.58286799010529</v>
      </c>
      <c r="L5157">
        <v>0</v>
      </c>
    </row>
    <row r="5158" spans="1:12" x14ac:dyDescent="0.2">
      <c r="A5158" t="s">
        <v>5710</v>
      </c>
      <c r="B5158" t="str">
        <f t="shared" si="213"/>
        <v>variation_ht</v>
      </c>
      <c r="C5158">
        <f>VLOOKUP(B5158,GDD!$D$1:$E$31,2)</f>
        <v>19</v>
      </c>
      <c r="D5158" t="s">
        <v>6180</v>
      </c>
      <c r="E5158" s="2">
        <v>20210816</v>
      </c>
      <c r="F5158" t="str">
        <f t="shared" si="214"/>
        <v>RS4</v>
      </c>
      <c r="G5158" t="s">
        <v>1139</v>
      </c>
      <c r="H5158" t="str">
        <f>VLOOKUP(E5158,GDD!$A$2:$B$57,2)</f>
        <v>900+</v>
      </c>
      <c r="I5158" cm="1">
        <f t="array" ref="I5158">IF(H5158="0-650",1,IF(H5158="650-900",2,IF(H5158="900+",3,NA)))</f>
        <v>3</v>
      </c>
      <c r="J5158">
        <v>0</v>
      </c>
      <c r="K5158">
        <v>3.5565742267426102E-3</v>
      </c>
      <c r="L5158">
        <v>0</v>
      </c>
    </row>
    <row r="5159" spans="1:12" x14ac:dyDescent="0.2">
      <c r="A5159" t="s">
        <v>5711</v>
      </c>
      <c r="B5159" t="str">
        <f t="shared" si="213"/>
        <v>plot_volume</v>
      </c>
      <c r="C5159">
        <f>VLOOKUP(B5159,GDD!$D$1:$E$31,2)</f>
        <v>20</v>
      </c>
      <c r="D5159" t="s">
        <v>6180</v>
      </c>
      <c r="E5159" s="2">
        <v>20210816</v>
      </c>
      <c r="F5159" t="str">
        <f t="shared" si="214"/>
        <v>RS4</v>
      </c>
      <c r="G5159" t="s">
        <v>1139</v>
      </c>
      <c r="H5159" t="str">
        <f>VLOOKUP(E5159,GDD!$A$2:$B$57,2)</f>
        <v>900+</v>
      </c>
      <c r="I5159" cm="1">
        <f t="array" ref="I5159">IF(H5159="0-650",1,IF(H5159="650-900",2,IF(H5159="900+",3,NA)))</f>
        <v>3</v>
      </c>
      <c r="J5159">
        <v>0</v>
      </c>
      <c r="K5159" s="1">
        <v>4.5424913673435301E-5</v>
      </c>
      <c r="L5159">
        <v>0</v>
      </c>
    </row>
    <row r="5160" spans="1:12" x14ac:dyDescent="0.2">
      <c r="A5160" t="s">
        <v>5712</v>
      </c>
      <c r="B5160" t="str">
        <f t="shared" si="213"/>
        <v>height_30p</v>
      </c>
      <c r="C5160">
        <f>VLOOKUP(B5160,GDD!$D$1:$E$31,2)</f>
        <v>2</v>
      </c>
      <c r="D5160" t="s">
        <v>6180</v>
      </c>
      <c r="E5160" s="2">
        <v>20210901</v>
      </c>
      <c r="F5160" t="str">
        <f t="shared" si="214"/>
        <v>RS4</v>
      </c>
      <c r="G5160" t="s">
        <v>1139</v>
      </c>
      <c r="H5160" t="str">
        <f>VLOOKUP(E5160,GDD!$A$2:$B$57,2)</f>
        <v>900+</v>
      </c>
      <c r="I5160" cm="1">
        <f t="array" ref="I5160">IF(H5160="0-650",1,IF(H5160="650-900",2,IF(H5160="900+",3,NA)))</f>
        <v>3</v>
      </c>
      <c r="J5160">
        <v>0</v>
      </c>
      <c r="K5160">
        <v>8.9316315139009395E-2</v>
      </c>
      <c r="L5160">
        <v>0</v>
      </c>
    </row>
    <row r="5161" spans="1:12" x14ac:dyDescent="0.2">
      <c r="A5161" t="s">
        <v>5713</v>
      </c>
      <c r="B5161" t="str">
        <f t="shared" si="213"/>
        <v>height_50p</v>
      </c>
      <c r="C5161">
        <f>VLOOKUP(B5161,GDD!$D$1:$E$31,2)</f>
        <v>3</v>
      </c>
      <c r="D5161" t="s">
        <v>6180</v>
      </c>
      <c r="E5161" s="2">
        <v>20210901</v>
      </c>
      <c r="F5161" t="str">
        <f t="shared" si="214"/>
        <v>RS4</v>
      </c>
      <c r="G5161" t="s">
        <v>1139</v>
      </c>
      <c r="H5161" t="str">
        <f>VLOOKUP(E5161,GDD!$A$2:$B$57,2)</f>
        <v>900+</v>
      </c>
      <c r="I5161" cm="1">
        <f t="array" ref="I5161">IF(H5161="0-650",1,IF(H5161="650-900",2,IF(H5161="900+",3,NA)))</f>
        <v>3</v>
      </c>
      <c r="J5161">
        <v>0</v>
      </c>
      <c r="K5161">
        <v>8.8365863550646698E-2</v>
      </c>
      <c r="L5161">
        <v>0</v>
      </c>
    </row>
    <row r="5162" spans="1:12" x14ac:dyDescent="0.2">
      <c r="A5162" t="s">
        <v>5714</v>
      </c>
      <c r="B5162" t="str">
        <f t="shared" si="213"/>
        <v>height_70p</v>
      </c>
      <c r="C5162">
        <f>VLOOKUP(B5162,GDD!$D$1:$E$31,2)</f>
        <v>4</v>
      </c>
      <c r="D5162" t="s">
        <v>6180</v>
      </c>
      <c r="E5162" s="2">
        <v>20210901</v>
      </c>
      <c r="F5162" t="str">
        <f t="shared" si="214"/>
        <v>RS4</v>
      </c>
      <c r="G5162" t="s">
        <v>1139</v>
      </c>
      <c r="H5162" t="str">
        <f>VLOOKUP(E5162,GDD!$A$2:$B$57,2)</f>
        <v>900+</v>
      </c>
      <c r="I5162" cm="1">
        <f t="array" ref="I5162">IF(H5162="0-650",1,IF(H5162="650-900",2,IF(H5162="900+",3,NA)))</f>
        <v>3</v>
      </c>
      <c r="J5162">
        <v>3.3552230651583402E-3</v>
      </c>
      <c r="K5162">
        <v>6.4333936380928103E-2</v>
      </c>
      <c r="L5162">
        <v>0.13529196986317699</v>
      </c>
    </row>
    <row r="5163" spans="1:12" x14ac:dyDescent="0.2">
      <c r="A5163" t="s">
        <v>5715</v>
      </c>
      <c r="B5163" t="str">
        <f t="shared" si="213"/>
        <v>height_90p</v>
      </c>
      <c r="C5163">
        <f>VLOOKUP(B5163,GDD!$D$1:$E$31,2)</f>
        <v>5</v>
      </c>
      <c r="D5163" t="s">
        <v>6180</v>
      </c>
      <c r="E5163" s="2">
        <v>20210901</v>
      </c>
      <c r="F5163" t="str">
        <f t="shared" si="214"/>
        <v>RS4</v>
      </c>
      <c r="G5163" t="s">
        <v>1139</v>
      </c>
      <c r="H5163" t="str">
        <f>VLOOKUP(E5163,GDD!$A$2:$B$57,2)</f>
        <v>900+</v>
      </c>
      <c r="I5163" cm="1">
        <f t="array" ref="I5163">IF(H5163="0-650",1,IF(H5163="650-900",2,IF(H5163="900+",3,NA)))</f>
        <v>3</v>
      </c>
      <c r="J5163">
        <v>2.1021030135911999E-3</v>
      </c>
      <c r="K5163">
        <v>4.9990526366717997E-2</v>
      </c>
      <c r="L5163">
        <v>0.112018890495831</v>
      </c>
    </row>
    <row r="5164" spans="1:12" x14ac:dyDescent="0.2">
      <c r="A5164" t="s">
        <v>5716</v>
      </c>
      <c r="B5164" t="str">
        <f t="shared" si="213"/>
        <v>height_95p</v>
      </c>
      <c r="C5164">
        <f>VLOOKUP(B5164,GDD!$D$1:$E$31,2)</f>
        <v>6</v>
      </c>
      <c r="D5164" t="s">
        <v>6180</v>
      </c>
      <c r="E5164" s="2">
        <v>20210901</v>
      </c>
      <c r="F5164" t="str">
        <f t="shared" si="214"/>
        <v>RS4</v>
      </c>
      <c r="G5164" t="s">
        <v>1139</v>
      </c>
      <c r="H5164" t="str">
        <f>VLOOKUP(E5164,GDD!$A$2:$B$57,2)</f>
        <v>900+</v>
      </c>
      <c r="I5164" cm="1">
        <f t="array" ref="I5164">IF(H5164="0-650",1,IF(H5164="650-900",2,IF(H5164="900+",3,NA)))</f>
        <v>3</v>
      </c>
      <c r="J5164">
        <v>2.3466894471861999E-3</v>
      </c>
      <c r="K5164">
        <v>4.5688653969371898E-2</v>
      </c>
      <c r="L5164">
        <v>0.13351486690773101</v>
      </c>
    </row>
    <row r="5165" spans="1:12" x14ac:dyDescent="0.2">
      <c r="A5165" t="s">
        <v>5717</v>
      </c>
      <c r="B5165" t="str">
        <f t="shared" si="213"/>
        <v>height_99p</v>
      </c>
      <c r="C5165">
        <f>VLOOKUP(B5165,GDD!$D$1:$E$31,2)</f>
        <v>7</v>
      </c>
      <c r="D5165" t="s">
        <v>6180</v>
      </c>
      <c r="E5165" s="2">
        <v>20210901</v>
      </c>
      <c r="F5165" t="str">
        <f t="shared" si="214"/>
        <v>RS4</v>
      </c>
      <c r="G5165" t="s">
        <v>1139</v>
      </c>
      <c r="H5165" t="str">
        <f>VLOOKUP(E5165,GDD!$A$2:$B$57,2)</f>
        <v>900+</v>
      </c>
      <c r="I5165" cm="1">
        <f t="array" ref="I5165">IF(H5165="0-650",1,IF(H5165="650-900",2,IF(H5165="900+",3,NA)))</f>
        <v>3</v>
      </c>
      <c r="J5165">
        <v>3.49289170882745E-3</v>
      </c>
      <c r="K5165">
        <v>3.3149504803829902E-2</v>
      </c>
      <c r="L5165">
        <v>0.24018134937602401</v>
      </c>
    </row>
    <row r="5166" spans="1:12" x14ac:dyDescent="0.2">
      <c r="A5166" t="s">
        <v>5718</v>
      </c>
      <c r="B5166" t="str">
        <f t="shared" si="213"/>
        <v>canopy_cover_5p</v>
      </c>
      <c r="C5166">
        <f>VLOOKUP(B5166,GDD!$D$1:$E$31,2)</f>
        <v>8</v>
      </c>
      <c r="D5166" t="s">
        <v>6180</v>
      </c>
      <c r="E5166" s="2">
        <v>20210901</v>
      </c>
      <c r="F5166" t="str">
        <f t="shared" si="214"/>
        <v>RS4</v>
      </c>
      <c r="G5166" t="s">
        <v>1139</v>
      </c>
      <c r="H5166" t="str">
        <f>VLOOKUP(E5166,GDD!$A$2:$B$57,2)</f>
        <v>900+</v>
      </c>
      <c r="I5166" cm="1">
        <f t="array" ref="I5166">IF(H5166="0-650",1,IF(H5166="650-900",2,IF(H5166="900+",3,NA)))</f>
        <v>3</v>
      </c>
      <c r="J5166">
        <v>0</v>
      </c>
      <c r="K5166">
        <v>53.221776091953998</v>
      </c>
      <c r="L5166">
        <v>0</v>
      </c>
    </row>
    <row r="5167" spans="1:12" x14ac:dyDescent="0.2">
      <c r="A5167" t="s">
        <v>5719</v>
      </c>
      <c r="B5167" t="str">
        <f t="shared" si="213"/>
        <v>pcanopy_cover_10p</v>
      </c>
      <c r="C5167">
        <f>VLOOKUP(B5167,GDD!$D$1:$E$31,2)</f>
        <v>9</v>
      </c>
      <c r="D5167" t="s">
        <v>6180</v>
      </c>
      <c r="E5167" s="2">
        <v>20210901</v>
      </c>
      <c r="F5167" t="str">
        <f t="shared" si="214"/>
        <v>RS4</v>
      </c>
      <c r="G5167" t="s">
        <v>1139</v>
      </c>
      <c r="H5167" t="str">
        <f>VLOOKUP(E5167,GDD!$A$2:$B$57,2)</f>
        <v>900+</v>
      </c>
      <c r="I5167" cm="1">
        <f t="array" ref="I5167">IF(H5167="0-650",1,IF(H5167="650-900",2,IF(H5167="900+",3,NA)))</f>
        <v>3</v>
      </c>
      <c r="J5167">
        <v>0</v>
      </c>
      <c r="K5167">
        <v>59.201525143678197</v>
      </c>
      <c r="L5167">
        <v>0</v>
      </c>
    </row>
    <row r="5168" spans="1:12" x14ac:dyDescent="0.2">
      <c r="A5168" t="s">
        <v>5720</v>
      </c>
      <c r="B5168" t="str">
        <f t="shared" si="213"/>
        <v>canopy_cover_20p</v>
      </c>
      <c r="C5168">
        <f>VLOOKUP(B5168,GDD!$D$1:$E$31,2)</f>
        <v>10</v>
      </c>
      <c r="D5168" t="s">
        <v>6180</v>
      </c>
      <c r="E5168" s="2">
        <v>20210901</v>
      </c>
      <c r="F5168" t="str">
        <f t="shared" si="214"/>
        <v>RS4</v>
      </c>
      <c r="G5168" t="s">
        <v>1139</v>
      </c>
      <c r="H5168" t="str">
        <f>VLOOKUP(E5168,GDD!$A$2:$B$57,2)</f>
        <v>900+</v>
      </c>
      <c r="I5168" cm="1">
        <f t="array" ref="I5168">IF(H5168="0-650",1,IF(H5168="650-900",2,IF(H5168="900+",3,NA)))</f>
        <v>3</v>
      </c>
      <c r="J5168">
        <v>0</v>
      </c>
      <c r="K5168">
        <v>64.921997988505794</v>
      </c>
      <c r="L5168">
        <v>0</v>
      </c>
    </row>
    <row r="5169" spans="1:12" x14ac:dyDescent="0.2">
      <c r="A5169" t="s">
        <v>5721</v>
      </c>
      <c r="B5169" t="str">
        <f t="shared" ref="B5169:B5232" si="215">LEFT(A5169,FIND("_2021",A5169)-1)</f>
        <v>canopy_cover_30p</v>
      </c>
      <c r="C5169">
        <f>VLOOKUP(B5169,GDD!$D$1:$E$31,2)</f>
        <v>11</v>
      </c>
      <c r="D5169" t="s">
        <v>6180</v>
      </c>
      <c r="E5169" s="2">
        <v>20210901</v>
      </c>
      <c r="F5169" t="str">
        <f t="shared" ref="F5169:F5232" si="216">RIGHT(A5169,LEN(A5169)-LEN(E5169)-LEN(B5169)-2)</f>
        <v>RS4</v>
      </c>
      <c r="G5169" t="s">
        <v>1139</v>
      </c>
      <c r="H5169" t="str">
        <f>VLOOKUP(E5169,GDD!$A$2:$B$57,2)</f>
        <v>900+</v>
      </c>
      <c r="I5169" cm="1">
        <f t="array" ref="I5169">IF(H5169="0-650",1,IF(H5169="650-900",2,IF(H5169="900+",3,NA)))</f>
        <v>3</v>
      </c>
      <c r="J5169">
        <v>0</v>
      </c>
      <c r="K5169">
        <v>68.885497169540201</v>
      </c>
      <c r="L5169">
        <v>0</v>
      </c>
    </row>
    <row r="5170" spans="1:12" x14ac:dyDescent="0.2">
      <c r="A5170" t="s">
        <v>5722</v>
      </c>
      <c r="B5170" t="str">
        <f t="shared" si="215"/>
        <v>canopy_cover_40p</v>
      </c>
      <c r="C5170">
        <f>VLOOKUP(B5170,GDD!$D$1:$E$31,2)</f>
        <v>12</v>
      </c>
      <c r="D5170" t="s">
        <v>6180</v>
      </c>
      <c r="E5170" s="2">
        <v>20210901</v>
      </c>
      <c r="F5170" t="str">
        <f t="shared" si="216"/>
        <v>RS4</v>
      </c>
      <c r="G5170" t="s">
        <v>1139</v>
      </c>
      <c r="H5170" t="str">
        <f>VLOOKUP(E5170,GDD!$A$2:$B$57,2)</f>
        <v>900+</v>
      </c>
      <c r="I5170" cm="1">
        <f t="array" ref="I5170">IF(H5170="0-650",1,IF(H5170="650-900",2,IF(H5170="900+",3,NA)))</f>
        <v>3</v>
      </c>
      <c r="J5170">
        <v>0</v>
      </c>
      <c r="K5170">
        <v>77.006747772988504</v>
      </c>
      <c r="L5170">
        <v>0</v>
      </c>
    </row>
    <row r="5171" spans="1:12" x14ac:dyDescent="0.2">
      <c r="A5171" t="s">
        <v>5723</v>
      </c>
      <c r="B5171" t="str">
        <f t="shared" si="215"/>
        <v>canopy_cover_50p</v>
      </c>
      <c r="C5171">
        <f>VLOOKUP(B5171,GDD!$D$1:$E$31,2)</f>
        <v>13</v>
      </c>
      <c r="D5171" t="s">
        <v>6180</v>
      </c>
      <c r="E5171" s="2">
        <v>20210901</v>
      </c>
      <c r="F5171" t="str">
        <f t="shared" si="216"/>
        <v>RS4</v>
      </c>
      <c r="G5171" t="s">
        <v>1139</v>
      </c>
      <c r="H5171" t="str">
        <f>VLOOKUP(E5171,GDD!$A$2:$B$57,2)</f>
        <v>900+</v>
      </c>
      <c r="I5171" cm="1">
        <f t="array" ref="I5171">IF(H5171="0-650",1,IF(H5171="650-900",2,IF(H5171="900+",3,NA)))</f>
        <v>3</v>
      </c>
      <c r="J5171">
        <v>0</v>
      </c>
      <c r="K5171">
        <v>115.67747807471299</v>
      </c>
      <c r="L5171">
        <v>0</v>
      </c>
    </row>
    <row r="5172" spans="1:12" x14ac:dyDescent="0.2">
      <c r="A5172" t="s">
        <v>5724</v>
      </c>
      <c r="B5172" t="str">
        <f t="shared" si="215"/>
        <v>canopy_cover_75p</v>
      </c>
      <c r="C5172">
        <f>VLOOKUP(B5172,GDD!$D$1:$E$31,2)</f>
        <v>14</v>
      </c>
      <c r="D5172" t="s">
        <v>6180</v>
      </c>
      <c r="E5172" s="2">
        <v>20210901</v>
      </c>
      <c r="F5172" t="str">
        <f t="shared" si="216"/>
        <v>RS4</v>
      </c>
      <c r="G5172" t="s">
        <v>1139</v>
      </c>
      <c r="H5172" t="str">
        <f>VLOOKUP(E5172,GDD!$A$2:$B$57,2)</f>
        <v>900+</v>
      </c>
      <c r="I5172" cm="1">
        <f t="array" ref="I5172">IF(H5172="0-650",1,IF(H5172="650-900",2,IF(H5172="900+",3,NA)))</f>
        <v>3</v>
      </c>
      <c r="J5172">
        <v>0</v>
      </c>
      <c r="K5172">
        <v>248.01954454022999</v>
      </c>
      <c r="L5172">
        <v>0</v>
      </c>
    </row>
    <row r="5173" spans="1:12" x14ac:dyDescent="0.2">
      <c r="A5173" t="s">
        <v>5725</v>
      </c>
      <c r="B5173" t="str">
        <f t="shared" si="215"/>
        <v>standard_deviation_ht</v>
      </c>
      <c r="C5173">
        <f>VLOOKUP(B5173,GDD!$D$1:$E$31,2)</f>
        <v>15</v>
      </c>
      <c r="D5173" t="s">
        <v>6180</v>
      </c>
      <c r="E5173" s="2">
        <v>20210901</v>
      </c>
      <c r="F5173" t="str">
        <f t="shared" si="216"/>
        <v>RS4</v>
      </c>
      <c r="G5173" t="s">
        <v>1139</v>
      </c>
      <c r="H5173" t="str">
        <f>VLOOKUP(E5173,GDD!$A$2:$B$57,2)</f>
        <v>900+</v>
      </c>
      <c r="I5173" cm="1">
        <f t="array" ref="I5173">IF(H5173="0-650",1,IF(H5173="650-900",2,IF(H5173="900+",3,NA)))</f>
        <v>3</v>
      </c>
      <c r="J5173">
        <v>0</v>
      </c>
      <c r="K5173">
        <v>7.3206226533938197E-3</v>
      </c>
      <c r="L5173">
        <v>0</v>
      </c>
    </row>
    <row r="5174" spans="1:12" x14ac:dyDescent="0.2">
      <c r="A5174" t="s">
        <v>5726</v>
      </c>
      <c r="B5174" t="str">
        <f t="shared" si="215"/>
        <v>quadratic_mean_ht</v>
      </c>
      <c r="C5174">
        <f>VLOOKUP(B5174,GDD!$D$1:$E$31,2)</f>
        <v>16</v>
      </c>
      <c r="D5174" t="s">
        <v>6180</v>
      </c>
      <c r="E5174" s="2">
        <v>20210901</v>
      </c>
      <c r="F5174" t="str">
        <f t="shared" si="216"/>
        <v>RS4</v>
      </c>
      <c r="G5174" t="s">
        <v>1139</v>
      </c>
      <c r="H5174" t="str">
        <f>VLOOKUP(E5174,GDD!$A$2:$B$57,2)</f>
        <v>900+</v>
      </c>
      <c r="I5174" cm="1">
        <f t="array" ref="I5174">IF(H5174="0-650",1,IF(H5174="650-900",2,IF(H5174="900+",3,NA)))</f>
        <v>3</v>
      </c>
      <c r="J5174" s="1">
        <v>2.00946646531634E-5</v>
      </c>
      <c r="K5174">
        <v>6.4826820243174293E-2</v>
      </c>
      <c r="L5174">
        <v>9.2905970559541205E-4</v>
      </c>
    </row>
    <row r="5175" spans="1:12" x14ac:dyDescent="0.2">
      <c r="A5175" t="s">
        <v>5727</v>
      </c>
      <c r="B5175" t="str">
        <f t="shared" si="215"/>
        <v>skewness_ht</v>
      </c>
      <c r="C5175">
        <f>VLOOKUP(B5175,GDD!$D$1:$E$31,2)</f>
        <v>17</v>
      </c>
      <c r="D5175" t="s">
        <v>6180</v>
      </c>
      <c r="E5175" s="2">
        <v>20210901</v>
      </c>
      <c r="F5175" t="str">
        <f t="shared" si="216"/>
        <v>RS4</v>
      </c>
      <c r="G5175" t="s">
        <v>1139</v>
      </c>
      <c r="H5175" t="str">
        <f>VLOOKUP(E5175,GDD!$A$2:$B$57,2)</f>
        <v>900+</v>
      </c>
      <c r="I5175" cm="1">
        <f t="array" ref="I5175">IF(H5175="0-650",1,IF(H5175="650-900",2,IF(H5175="900+",3,NA)))</f>
        <v>3</v>
      </c>
      <c r="J5175">
        <v>0</v>
      </c>
      <c r="K5175">
        <v>0.17278064610973401</v>
      </c>
      <c r="L5175">
        <v>0</v>
      </c>
    </row>
    <row r="5176" spans="1:12" x14ac:dyDescent="0.2">
      <c r="A5176" t="s">
        <v>5728</v>
      </c>
      <c r="B5176" t="str">
        <f t="shared" si="215"/>
        <v>kurtosis_ht</v>
      </c>
      <c r="C5176">
        <f>VLOOKUP(B5176,GDD!$D$1:$E$31,2)</f>
        <v>18</v>
      </c>
      <c r="D5176" t="s">
        <v>6180</v>
      </c>
      <c r="E5176" s="2">
        <v>20210901</v>
      </c>
      <c r="F5176" t="str">
        <f t="shared" si="216"/>
        <v>RS4</v>
      </c>
      <c r="G5176" t="s">
        <v>1139</v>
      </c>
      <c r="H5176" t="str">
        <f>VLOOKUP(E5176,GDD!$A$2:$B$57,2)</f>
        <v>900+</v>
      </c>
      <c r="I5176" cm="1">
        <f t="array" ref="I5176">IF(H5176="0-650",1,IF(H5176="650-900",2,IF(H5176="900+",3,NA)))</f>
        <v>3</v>
      </c>
      <c r="J5176">
        <v>0</v>
      </c>
      <c r="K5176">
        <v>3.2482633071847</v>
      </c>
      <c r="L5176">
        <v>0</v>
      </c>
    </row>
    <row r="5177" spans="1:12" x14ac:dyDescent="0.2">
      <c r="A5177" t="s">
        <v>5729</v>
      </c>
      <c r="B5177" t="str">
        <f t="shared" si="215"/>
        <v>variation_ht</v>
      </c>
      <c r="C5177">
        <f>VLOOKUP(B5177,GDD!$D$1:$E$31,2)</f>
        <v>19</v>
      </c>
      <c r="D5177" t="s">
        <v>6180</v>
      </c>
      <c r="E5177" s="2">
        <v>20210901</v>
      </c>
      <c r="F5177" t="str">
        <f t="shared" si="216"/>
        <v>RS4</v>
      </c>
      <c r="G5177" t="s">
        <v>1139</v>
      </c>
      <c r="H5177" t="str">
        <f>VLOOKUP(E5177,GDD!$A$2:$B$57,2)</f>
        <v>900+</v>
      </c>
      <c r="I5177" cm="1">
        <f t="array" ref="I5177">IF(H5177="0-650",1,IF(H5177="650-900",2,IF(H5177="900+",3,NA)))</f>
        <v>3</v>
      </c>
      <c r="J5177">
        <v>0</v>
      </c>
      <c r="K5177">
        <v>6.3116661959236103E-3</v>
      </c>
      <c r="L5177">
        <v>0</v>
      </c>
    </row>
    <row r="5178" spans="1:12" x14ac:dyDescent="0.2">
      <c r="A5178" t="s">
        <v>5730</v>
      </c>
      <c r="B5178" t="str">
        <f t="shared" si="215"/>
        <v>plot_volume</v>
      </c>
      <c r="C5178">
        <f>VLOOKUP(B5178,GDD!$D$1:$E$31,2)</f>
        <v>20</v>
      </c>
      <c r="D5178" t="s">
        <v>6180</v>
      </c>
      <c r="E5178" s="2">
        <v>20210901</v>
      </c>
      <c r="F5178" t="str">
        <f t="shared" si="216"/>
        <v>RS4</v>
      </c>
      <c r="G5178" t="s">
        <v>1139</v>
      </c>
      <c r="H5178" t="str">
        <f>VLOOKUP(E5178,GDD!$A$2:$B$57,2)</f>
        <v>900+</v>
      </c>
      <c r="I5178" cm="1">
        <f t="array" ref="I5178">IF(H5178="0-650",1,IF(H5178="650-900",2,IF(H5178="900+",3,NA)))</f>
        <v>3</v>
      </c>
      <c r="J5178">
        <v>0</v>
      </c>
      <c r="K5178" s="1">
        <v>5.1608692955255803E-5</v>
      </c>
      <c r="L5178">
        <v>0</v>
      </c>
    </row>
    <row r="5179" spans="1:12" x14ac:dyDescent="0.2">
      <c r="A5179" t="s">
        <v>5731</v>
      </c>
      <c r="B5179" t="str">
        <f t="shared" si="215"/>
        <v>height_30p</v>
      </c>
      <c r="C5179">
        <f>VLOOKUP(B5179,GDD!$D$1:$E$31,2)</f>
        <v>2</v>
      </c>
      <c r="D5179" t="s">
        <v>6180</v>
      </c>
      <c r="E5179" s="2">
        <v>20210910</v>
      </c>
      <c r="F5179" t="str">
        <f t="shared" si="216"/>
        <v>RS4</v>
      </c>
      <c r="G5179" t="s">
        <v>1139</v>
      </c>
      <c r="H5179" t="str">
        <f>VLOOKUP(E5179,GDD!$A$2:$B$57,2)</f>
        <v>900+</v>
      </c>
      <c r="I5179" cm="1">
        <f t="array" ref="I5179">IF(H5179="0-650",1,IF(H5179="650-900",2,IF(H5179="900+",3,NA)))</f>
        <v>3</v>
      </c>
      <c r="J5179">
        <v>0</v>
      </c>
      <c r="K5179">
        <v>0.28055262086889399</v>
      </c>
      <c r="L5179">
        <v>0</v>
      </c>
    </row>
    <row r="5180" spans="1:12" x14ac:dyDescent="0.2">
      <c r="A5180" t="s">
        <v>5732</v>
      </c>
      <c r="B5180" t="str">
        <f t="shared" si="215"/>
        <v>height_50p</v>
      </c>
      <c r="C5180">
        <f>VLOOKUP(B5180,GDD!$D$1:$E$31,2)</f>
        <v>3</v>
      </c>
      <c r="D5180" t="s">
        <v>6180</v>
      </c>
      <c r="E5180" s="2">
        <v>20210910</v>
      </c>
      <c r="F5180" t="str">
        <f t="shared" si="216"/>
        <v>RS4</v>
      </c>
      <c r="G5180" t="s">
        <v>1139</v>
      </c>
      <c r="H5180" t="str">
        <f>VLOOKUP(E5180,GDD!$A$2:$B$57,2)</f>
        <v>900+</v>
      </c>
      <c r="I5180" cm="1">
        <f t="array" ref="I5180">IF(H5180="0-650",1,IF(H5180="650-900",2,IF(H5180="900+",3,NA)))</f>
        <v>3</v>
      </c>
      <c r="J5180">
        <v>0</v>
      </c>
      <c r="K5180">
        <v>0.13407653961027599</v>
      </c>
      <c r="L5180">
        <v>0</v>
      </c>
    </row>
    <row r="5181" spans="1:12" x14ac:dyDescent="0.2">
      <c r="A5181" t="s">
        <v>5733</v>
      </c>
      <c r="B5181" t="str">
        <f t="shared" si="215"/>
        <v>height_70p</v>
      </c>
      <c r="C5181">
        <f>VLOOKUP(B5181,GDD!$D$1:$E$31,2)</f>
        <v>4</v>
      </c>
      <c r="D5181" t="s">
        <v>6180</v>
      </c>
      <c r="E5181" s="2">
        <v>20210910</v>
      </c>
      <c r="F5181" t="str">
        <f t="shared" si="216"/>
        <v>RS4</v>
      </c>
      <c r="G5181" t="s">
        <v>1139</v>
      </c>
      <c r="H5181" t="str">
        <f>VLOOKUP(E5181,GDD!$A$2:$B$57,2)</f>
        <v>900+</v>
      </c>
      <c r="I5181" cm="1">
        <f t="array" ref="I5181">IF(H5181="0-650",1,IF(H5181="650-900",2,IF(H5181="900+",3,NA)))</f>
        <v>3</v>
      </c>
      <c r="J5181">
        <v>2.19453143971727E-3</v>
      </c>
      <c r="K5181">
        <v>8.1351308780071893E-2</v>
      </c>
      <c r="L5181">
        <v>7.4868955182938499E-2</v>
      </c>
    </row>
    <row r="5182" spans="1:12" x14ac:dyDescent="0.2">
      <c r="A5182" t="s">
        <v>5734</v>
      </c>
      <c r="B5182" t="str">
        <f t="shared" si="215"/>
        <v>height_90p</v>
      </c>
      <c r="C5182">
        <f>VLOOKUP(B5182,GDD!$D$1:$E$31,2)</f>
        <v>5</v>
      </c>
      <c r="D5182" t="s">
        <v>6180</v>
      </c>
      <c r="E5182" s="2">
        <v>20210910</v>
      </c>
      <c r="F5182" t="str">
        <f t="shared" si="216"/>
        <v>RS4</v>
      </c>
      <c r="G5182" t="s">
        <v>1139</v>
      </c>
      <c r="H5182" t="str">
        <f>VLOOKUP(E5182,GDD!$A$2:$B$57,2)</f>
        <v>900+</v>
      </c>
      <c r="I5182" cm="1">
        <f t="array" ref="I5182">IF(H5182="0-650",1,IF(H5182="650-900",2,IF(H5182="900+",3,NA)))</f>
        <v>3</v>
      </c>
      <c r="J5182">
        <v>3.03487975907815E-3</v>
      </c>
      <c r="K5182">
        <v>6.0021726046618602E-2</v>
      </c>
      <c r="L5182">
        <v>0.13171008246390101</v>
      </c>
    </row>
    <row r="5183" spans="1:12" x14ac:dyDescent="0.2">
      <c r="A5183" t="s">
        <v>5735</v>
      </c>
      <c r="B5183" t="str">
        <f t="shared" si="215"/>
        <v>height_95p</v>
      </c>
      <c r="C5183">
        <f>VLOOKUP(B5183,GDD!$D$1:$E$31,2)</f>
        <v>6</v>
      </c>
      <c r="D5183" t="s">
        <v>6180</v>
      </c>
      <c r="E5183" s="2">
        <v>20210910</v>
      </c>
      <c r="F5183" t="str">
        <f t="shared" si="216"/>
        <v>RS4</v>
      </c>
      <c r="G5183" t="s">
        <v>1139</v>
      </c>
      <c r="H5183" t="str">
        <f>VLOOKUP(E5183,GDD!$A$2:$B$57,2)</f>
        <v>900+</v>
      </c>
      <c r="I5183" cm="1">
        <f t="array" ref="I5183">IF(H5183="0-650",1,IF(H5183="650-900",2,IF(H5183="900+",3,NA)))</f>
        <v>3</v>
      </c>
      <c r="J5183">
        <v>2.95956502658047E-3</v>
      </c>
      <c r="K5183">
        <v>5.3738411306740903E-2</v>
      </c>
      <c r="L5183">
        <v>0.14179344259283999</v>
      </c>
    </row>
    <row r="5184" spans="1:12" x14ac:dyDescent="0.2">
      <c r="A5184" t="s">
        <v>5736</v>
      </c>
      <c r="B5184" t="str">
        <f t="shared" si="215"/>
        <v>height_99p</v>
      </c>
      <c r="C5184">
        <f>VLOOKUP(B5184,GDD!$D$1:$E$31,2)</f>
        <v>7</v>
      </c>
      <c r="D5184" t="s">
        <v>6180</v>
      </c>
      <c r="E5184" s="2">
        <v>20210910</v>
      </c>
      <c r="F5184" t="str">
        <f t="shared" si="216"/>
        <v>RS4</v>
      </c>
      <c r="G5184" t="s">
        <v>1139</v>
      </c>
      <c r="H5184" t="str">
        <f>VLOOKUP(E5184,GDD!$A$2:$B$57,2)</f>
        <v>900+</v>
      </c>
      <c r="I5184" cm="1">
        <f t="array" ref="I5184">IF(H5184="0-650",1,IF(H5184="650-900",2,IF(H5184="900+",3,NA)))</f>
        <v>3</v>
      </c>
      <c r="J5184">
        <v>6.8837191597074998E-3</v>
      </c>
      <c r="K5184">
        <v>3.32134495913598E-2</v>
      </c>
      <c r="L5184">
        <v>0.38339010720156702</v>
      </c>
    </row>
    <row r="5185" spans="1:12" x14ac:dyDescent="0.2">
      <c r="A5185" t="s">
        <v>5737</v>
      </c>
      <c r="B5185" t="str">
        <f t="shared" si="215"/>
        <v>canopy_cover_5p</v>
      </c>
      <c r="C5185">
        <f>VLOOKUP(B5185,GDD!$D$1:$E$31,2)</f>
        <v>8</v>
      </c>
      <c r="D5185" t="s">
        <v>6180</v>
      </c>
      <c r="E5185" s="2">
        <v>20210910</v>
      </c>
      <c r="F5185" t="str">
        <f t="shared" si="216"/>
        <v>RS4</v>
      </c>
      <c r="G5185" t="s">
        <v>1139</v>
      </c>
      <c r="H5185" t="str">
        <f>VLOOKUP(E5185,GDD!$A$2:$B$57,2)</f>
        <v>900+</v>
      </c>
      <c r="I5185" cm="1">
        <f t="array" ref="I5185">IF(H5185="0-650",1,IF(H5185="650-900",2,IF(H5185="900+",3,NA)))</f>
        <v>3</v>
      </c>
      <c r="J5185">
        <v>0</v>
      </c>
      <c r="K5185">
        <v>170.73012198275899</v>
      </c>
      <c r="L5185">
        <v>0</v>
      </c>
    </row>
    <row r="5186" spans="1:12" x14ac:dyDescent="0.2">
      <c r="A5186" t="s">
        <v>5738</v>
      </c>
      <c r="B5186" t="str">
        <f t="shared" si="215"/>
        <v>pcanopy_cover_10p</v>
      </c>
      <c r="C5186">
        <f>VLOOKUP(B5186,GDD!$D$1:$E$31,2)</f>
        <v>9</v>
      </c>
      <c r="D5186" t="s">
        <v>6180</v>
      </c>
      <c r="E5186" s="2">
        <v>20210910</v>
      </c>
      <c r="F5186" t="str">
        <f t="shared" si="216"/>
        <v>RS4</v>
      </c>
      <c r="G5186" t="s">
        <v>1139</v>
      </c>
      <c r="H5186" t="str">
        <f>VLOOKUP(E5186,GDD!$A$2:$B$57,2)</f>
        <v>900+</v>
      </c>
      <c r="I5186" cm="1">
        <f t="array" ref="I5186">IF(H5186="0-650",1,IF(H5186="650-900",2,IF(H5186="900+",3,NA)))</f>
        <v>3</v>
      </c>
      <c r="J5186">
        <v>0</v>
      </c>
      <c r="K5186">
        <v>186.40789337643699</v>
      </c>
      <c r="L5186">
        <v>0</v>
      </c>
    </row>
    <row r="5187" spans="1:12" x14ac:dyDescent="0.2">
      <c r="A5187" t="s">
        <v>5739</v>
      </c>
      <c r="B5187" t="str">
        <f t="shared" si="215"/>
        <v>canopy_cover_20p</v>
      </c>
      <c r="C5187">
        <f>VLOOKUP(B5187,GDD!$D$1:$E$31,2)</f>
        <v>10</v>
      </c>
      <c r="D5187" t="s">
        <v>6180</v>
      </c>
      <c r="E5187" s="2">
        <v>20210910</v>
      </c>
      <c r="F5187" t="str">
        <f t="shared" si="216"/>
        <v>RS4</v>
      </c>
      <c r="G5187" t="s">
        <v>1139</v>
      </c>
      <c r="H5187" t="str">
        <f>VLOOKUP(E5187,GDD!$A$2:$B$57,2)</f>
        <v>900+</v>
      </c>
      <c r="I5187" cm="1">
        <f t="array" ref="I5187">IF(H5187="0-650",1,IF(H5187="650-900",2,IF(H5187="900+",3,NA)))</f>
        <v>3</v>
      </c>
      <c r="J5187">
        <v>0</v>
      </c>
      <c r="K5187">
        <v>199.279013017241</v>
      </c>
      <c r="L5187">
        <v>0</v>
      </c>
    </row>
    <row r="5188" spans="1:12" x14ac:dyDescent="0.2">
      <c r="A5188" t="s">
        <v>5740</v>
      </c>
      <c r="B5188" t="str">
        <f t="shared" si="215"/>
        <v>canopy_cover_30p</v>
      </c>
      <c r="C5188">
        <f>VLOOKUP(B5188,GDD!$D$1:$E$31,2)</f>
        <v>11</v>
      </c>
      <c r="D5188" t="s">
        <v>6180</v>
      </c>
      <c r="E5188" s="2">
        <v>20210910</v>
      </c>
      <c r="F5188" t="str">
        <f t="shared" si="216"/>
        <v>RS4</v>
      </c>
      <c r="G5188" t="s">
        <v>1139</v>
      </c>
      <c r="H5188" t="str">
        <f>VLOOKUP(E5188,GDD!$A$2:$B$57,2)</f>
        <v>900+</v>
      </c>
      <c r="I5188" cm="1">
        <f t="array" ref="I5188">IF(H5188="0-650",1,IF(H5188="650-900",2,IF(H5188="900+",3,NA)))</f>
        <v>3</v>
      </c>
      <c r="J5188">
        <v>0</v>
      </c>
      <c r="K5188">
        <v>215.08000452586199</v>
      </c>
      <c r="L5188">
        <v>0</v>
      </c>
    </row>
    <row r="5189" spans="1:12" x14ac:dyDescent="0.2">
      <c r="A5189" t="s">
        <v>5741</v>
      </c>
      <c r="B5189" t="str">
        <f t="shared" si="215"/>
        <v>canopy_cover_40p</v>
      </c>
      <c r="C5189">
        <f>VLOOKUP(B5189,GDD!$D$1:$E$31,2)</f>
        <v>12</v>
      </c>
      <c r="D5189" t="s">
        <v>6180</v>
      </c>
      <c r="E5189" s="2">
        <v>20210910</v>
      </c>
      <c r="F5189" t="str">
        <f t="shared" si="216"/>
        <v>RS4</v>
      </c>
      <c r="G5189" t="s">
        <v>1139</v>
      </c>
      <c r="H5189" t="str">
        <f>VLOOKUP(E5189,GDD!$A$2:$B$57,2)</f>
        <v>900+</v>
      </c>
      <c r="I5189" cm="1">
        <f t="array" ref="I5189">IF(H5189="0-650",1,IF(H5189="650-900",2,IF(H5189="900+",3,NA)))</f>
        <v>3</v>
      </c>
      <c r="J5189">
        <v>0</v>
      </c>
      <c r="K5189">
        <v>242.14516846264399</v>
      </c>
      <c r="L5189">
        <v>0</v>
      </c>
    </row>
    <row r="5190" spans="1:12" x14ac:dyDescent="0.2">
      <c r="A5190" t="s">
        <v>5742</v>
      </c>
      <c r="B5190" t="str">
        <f t="shared" si="215"/>
        <v>canopy_cover_50p</v>
      </c>
      <c r="C5190">
        <f>VLOOKUP(B5190,GDD!$D$1:$E$31,2)</f>
        <v>13</v>
      </c>
      <c r="D5190" t="s">
        <v>6180</v>
      </c>
      <c r="E5190" s="2">
        <v>20210910</v>
      </c>
      <c r="F5190" t="str">
        <f t="shared" si="216"/>
        <v>RS4</v>
      </c>
      <c r="G5190" t="s">
        <v>1139</v>
      </c>
      <c r="H5190" t="str">
        <f>VLOOKUP(E5190,GDD!$A$2:$B$57,2)</f>
        <v>900+</v>
      </c>
      <c r="I5190" cm="1">
        <f t="array" ref="I5190">IF(H5190="0-650",1,IF(H5190="650-900",2,IF(H5190="900+",3,NA)))</f>
        <v>3</v>
      </c>
      <c r="J5190">
        <v>0</v>
      </c>
      <c r="K5190">
        <v>283.74194797413799</v>
      </c>
      <c r="L5190">
        <v>0</v>
      </c>
    </row>
    <row r="5191" spans="1:12" x14ac:dyDescent="0.2">
      <c r="A5191" t="s">
        <v>5743</v>
      </c>
      <c r="B5191" t="str">
        <f t="shared" si="215"/>
        <v>canopy_cover_75p</v>
      </c>
      <c r="C5191">
        <f>VLOOKUP(B5191,GDD!$D$1:$E$31,2)</f>
        <v>14</v>
      </c>
      <c r="D5191" t="s">
        <v>6180</v>
      </c>
      <c r="E5191" s="2">
        <v>20210910</v>
      </c>
      <c r="F5191" t="str">
        <f t="shared" si="216"/>
        <v>RS4</v>
      </c>
      <c r="G5191" t="s">
        <v>1139</v>
      </c>
      <c r="H5191" t="str">
        <f>VLOOKUP(E5191,GDD!$A$2:$B$57,2)</f>
        <v>900+</v>
      </c>
      <c r="I5191" cm="1">
        <f t="array" ref="I5191">IF(H5191="0-650",1,IF(H5191="650-900",2,IF(H5191="900+",3,NA)))</f>
        <v>3</v>
      </c>
      <c r="J5191">
        <v>0</v>
      </c>
      <c r="K5191">
        <v>239.979716091954</v>
      </c>
      <c r="L5191">
        <v>0</v>
      </c>
    </row>
    <row r="5192" spans="1:12" x14ac:dyDescent="0.2">
      <c r="A5192" t="s">
        <v>5744</v>
      </c>
      <c r="B5192" t="str">
        <f t="shared" si="215"/>
        <v>standard_deviation_ht</v>
      </c>
      <c r="C5192">
        <f>VLOOKUP(B5192,GDD!$D$1:$E$31,2)</f>
        <v>15</v>
      </c>
      <c r="D5192" t="s">
        <v>6180</v>
      </c>
      <c r="E5192" s="2">
        <v>20210910</v>
      </c>
      <c r="F5192" t="str">
        <f t="shared" si="216"/>
        <v>RS4</v>
      </c>
      <c r="G5192" t="s">
        <v>1139</v>
      </c>
      <c r="H5192" t="str">
        <f>VLOOKUP(E5192,GDD!$A$2:$B$57,2)</f>
        <v>900+</v>
      </c>
      <c r="I5192" cm="1">
        <f t="array" ref="I5192">IF(H5192="0-650",1,IF(H5192="650-900",2,IF(H5192="900+",3,NA)))</f>
        <v>3</v>
      </c>
      <c r="J5192" s="1">
        <v>3.3695763525711299E-22</v>
      </c>
      <c r="K5192">
        <v>1.2244767194904201E-2</v>
      </c>
      <c r="L5192" s="1">
        <v>8.2555502255038795E-20</v>
      </c>
    </row>
    <row r="5193" spans="1:12" x14ac:dyDescent="0.2">
      <c r="A5193" t="s">
        <v>5745</v>
      </c>
      <c r="B5193" t="str">
        <f t="shared" si="215"/>
        <v>quadratic_mean_ht</v>
      </c>
      <c r="C5193">
        <f>VLOOKUP(B5193,GDD!$D$1:$E$31,2)</f>
        <v>16</v>
      </c>
      <c r="D5193" t="s">
        <v>6180</v>
      </c>
      <c r="E5193" s="2">
        <v>20210910</v>
      </c>
      <c r="F5193" t="str">
        <f t="shared" si="216"/>
        <v>RS4</v>
      </c>
      <c r="G5193" t="s">
        <v>1139</v>
      </c>
      <c r="H5193" t="str">
        <f>VLOOKUP(E5193,GDD!$A$2:$B$57,2)</f>
        <v>900+</v>
      </c>
      <c r="I5193" cm="1">
        <f t="array" ref="I5193">IF(H5193="0-650",1,IF(H5193="650-900",2,IF(H5193="900+",3,NA)))</f>
        <v>3</v>
      </c>
      <c r="J5193">
        <v>0</v>
      </c>
      <c r="K5193">
        <v>9.1737625525329006E-2</v>
      </c>
      <c r="L5193">
        <v>0</v>
      </c>
    </row>
    <row r="5194" spans="1:12" x14ac:dyDescent="0.2">
      <c r="A5194" t="s">
        <v>5746</v>
      </c>
      <c r="B5194" t="str">
        <f t="shared" si="215"/>
        <v>skewness_ht</v>
      </c>
      <c r="C5194">
        <f>VLOOKUP(B5194,GDD!$D$1:$E$31,2)</f>
        <v>17</v>
      </c>
      <c r="D5194" t="s">
        <v>6180</v>
      </c>
      <c r="E5194" s="2">
        <v>20210910</v>
      </c>
      <c r="F5194" t="str">
        <f t="shared" si="216"/>
        <v>RS4</v>
      </c>
      <c r="G5194" t="s">
        <v>1139</v>
      </c>
      <c r="H5194" t="str">
        <f>VLOOKUP(E5194,GDD!$A$2:$B$57,2)</f>
        <v>900+</v>
      </c>
      <c r="I5194" cm="1">
        <f t="array" ref="I5194">IF(H5194="0-650",1,IF(H5194="650-900",2,IF(H5194="900+",3,NA)))</f>
        <v>3</v>
      </c>
      <c r="J5194">
        <v>0</v>
      </c>
      <c r="K5194">
        <v>0.345912164929365</v>
      </c>
      <c r="L5194">
        <v>0</v>
      </c>
    </row>
    <row r="5195" spans="1:12" x14ac:dyDescent="0.2">
      <c r="A5195" t="s">
        <v>5747</v>
      </c>
      <c r="B5195" t="str">
        <f t="shared" si="215"/>
        <v>kurtosis_ht</v>
      </c>
      <c r="C5195">
        <f>VLOOKUP(B5195,GDD!$D$1:$E$31,2)</f>
        <v>18</v>
      </c>
      <c r="D5195" t="s">
        <v>6180</v>
      </c>
      <c r="E5195" s="2">
        <v>20210910</v>
      </c>
      <c r="F5195" t="str">
        <f t="shared" si="216"/>
        <v>RS4</v>
      </c>
      <c r="G5195" t="s">
        <v>1139</v>
      </c>
      <c r="H5195" t="str">
        <f>VLOOKUP(E5195,GDD!$A$2:$B$57,2)</f>
        <v>900+</v>
      </c>
      <c r="I5195" cm="1">
        <f t="array" ref="I5195">IF(H5195="0-650",1,IF(H5195="650-900",2,IF(H5195="900+",3,NA)))</f>
        <v>3</v>
      </c>
      <c r="J5195">
        <v>0</v>
      </c>
      <c r="K5195">
        <v>3.66986343035718</v>
      </c>
      <c r="L5195">
        <v>0</v>
      </c>
    </row>
    <row r="5196" spans="1:12" x14ac:dyDescent="0.2">
      <c r="A5196" t="s">
        <v>5748</v>
      </c>
      <c r="B5196" t="str">
        <f t="shared" si="215"/>
        <v>variation_ht</v>
      </c>
      <c r="C5196">
        <f>VLOOKUP(B5196,GDD!$D$1:$E$31,2)</f>
        <v>19</v>
      </c>
      <c r="D5196" t="s">
        <v>6180</v>
      </c>
      <c r="E5196" s="2">
        <v>20210910</v>
      </c>
      <c r="F5196" t="str">
        <f t="shared" si="216"/>
        <v>RS4</v>
      </c>
      <c r="G5196" t="s">
        <v>1139</v>
      </c>
      <c r="H5196" t="str">
        <f>VLOOKUP(E5196,GDD!$A$2:$B$57,2)</f>
        <v>900+</v>
      </c>
      <c r="I5196" cm="1">
        <f t="array" ref="I5196">IF(H5196="0-650",1,IF(H5196="650-900",2,IF(H5196="900+",3,NA)))</f>
        <v>3</v>
      </c>
      <c r="J5196">
        <v>0</v>
      </c>
      <c r="K5196">
        <v>2.1582937146652999E-2</v>
      </c>
      <c r="L5196">
        <v>0</v>
      </c>
    </row>
    <row r="5197" spans="1:12" x14ac:dyDescent="0.2">
      <c r="A5197" t="s">
        <v>5749</v>
      </c>
      <c r="B5197" t="str">
        <f t="shared" si="215"/>
        <v>plot_volume</v>
      </c>
      <c r="C5197">
        <f>VLOOKUP(B5197,GDD!$D$1:$E$31,2)</f>
        <v>20</v>
      </c>
      <c r="D5197" t="s">
        <v>6180</v>
      </c>
      <c r="E5197" s="2">
        <v>20210910</v>
      </c>
      <c r="F5197" t="str">
        <f t="shared" si="216"/>
        <v>RS4</v>
      </c>
      <c r="G5197" t="s">
        <v>1139</v>
      </c>
      <c r="H5197" t="str">
        <f>VLOOKUP(E5197,GDD!$A$2:$B$57,2)</f>
        <v>900+</v>
      </c>
      <c r="I5197" cm="1">
        <f t="array" ref="I5197">IF(H5197="0-650",1,IF(H5197="650-900",2,IF(H5197="900+",3,NA)))</f>
        <v>3</v>
      </c>
      <c r="J5197" s="1">
        <v>4.11298250846202E-7</v>
      </c>
      <c r="K5197" s="1">
        <v>5.68608280317731E-5</v>
      </c>
      <c r="L5197">
        <v>2.1239360365306999E-2</v>
      </c>
    </row>
    <row r="5198" spans="1:12" x14ac:dyDescent="0.2">
      <c r="A5198" t="s">
        <v>5750</v>
      </c>
      <c r="B5198" t="str">
        <f t="shared" si="215"/>
        <v>height_30p</v>
      </c>
      <c r="C5198">
        <f>VLOOKUP(B5198,GDD!$D$1:$E$31,2)</f>
        <v>2</v>
      </c>
      <c r="D5198" t="s">
        <v>6180</v>
      </c>
      <c r="E5198" s="2">
        <v>20210924</v>
      </c>
      <c r="F5198" t="str">
        <f t="shared" si="216"/>
        <v>RS4</v>
      </c>
      <c r="G5198" t="s">
        <v>1139</v>
      </c>
      <c r="H5198" t="str">
        <f>VLOOKUP(E5198,GDD!$A$2:$B$57,2)</f>
        <v>900+</v>
      </c>
      <c r="I5198" cm="1">
        <f t="array" ref="I5198">IF(H5198="0-650",1,IF(H5198="650-900",2,IF(H5198="900+",3,NA)))</f>
        <v>3</v>
      </c>
      <c r="J5198">
        <v>0.29472788686656298</v>
      </c>
      <c r="K5198">
        <v>2.2061117520004499E-2</v>
      </c>
      <c r="L5198">
        <v>0.97565655764022396</v>
      </c>
    </row>
    <row r="5199" spans="1:12" x14ac:dyDescent="0.2">
      <c r="A5199" t="s">
        <v>5751</v>
      </c>
      <c r="B5199" t="str">
        <f t="shared" si="215"/>
        <v>height_50p</v>
      </c>
      <c r="C5199">
        <f>VLOOKUP(B5199,GDD!$D$1:$E$31,2)</f>
        <v>3</v>
      </c>
      <c r="D5199" t="s">
        <v>6180</v>
      </c>
      <c r="E5199" s="2">
        <v>20210924</v>
      </c>
      <c r="F5199" t="str">
        <f t="shared" si="216"/>
        <v>RS4</v>
      </c>
      <c r="G5199" t="s">
        <v>1139</v>
      </c>
      <c r="H5199" t="str">
        <f>VLOOKUP(E5199,GDD!$A$2:$B$57,2)</f>
        <v>900+</v>
      </c>
      <c r="I5199" cm="1">
        <f t="array" ref="I5199">IF(H5199="0-650",1,IF(H5199="650-900",2,IF(H5199="900+",3,NA)))</f>
        <v>3</v>
      </c>
      <c r="J5199">
        <v>0.280415014943728</v>
      </c>
      <c r="K5199">
        <v>9.9173905183800592E-3</v>
      </c>
      <c r="L5199">
        <v>0.98834841611130697</v>
      </c>
    </row>
    <row r="5200" spans="1:12" x14ac:dyDescent="0.2">
      <c r="A5200" t="s">
        <v>5752</v>
      </c>
      <c r="B5200" t="str">
        <f t="shared" si="215"/>
        <v>height_70p</v>
      </c>
      <c r="C5200">
        <f>VLOOKUP(B5200,GDD!$D$1:$E$31,2)</f>
        <v>4</v>
      </c>
      <c r="D5200" t="s">
        <v>6180</v>
      </c>
      <c r="E5200" s="2">
        <v>20210924</v>
      </c>
      <c r="F5200" t="str">
        <f t="shared" si="216"/>
        <v>RS4</v>
      </c>
      <c r="G5200" t="s">
        <v>1139</v>
      </c>
      <c r="H5200" t="str">
        <f>VLOOKUP(E5200,GDD!$A$2:$B$57,2)</f>
        <v>900+</v>
      </c>
      <c r="I5200" cm="1">
        <f t="array" ref="I5200">IF(H5200="0-650",1,IF(H5200="650-900",2,IF(H5200="900+",3,NA)))</f>
        <v>3</v>
      </c>
      <c r="J5200">
        <v>0.19013792305872201</v>
      </c>
      <c r="K5200">
        <v>7.9908119296544702E-3</v>
      </c>
      <c r="L5200">
        <v>0.98618473609877499</v>
      </c>
    </row>
    <row r="5201" spans="1:12" x14ac:dyDescent="0.2">
      <c r="A5201" t="s">
        <v>5753</v>
      </c>
      <c r="B5201" t="str">
        <f t="shared" si="215"/>
        <v>height_90p</v>
      </c>
      <c r="C5201">
        <f>VLOOKUP(B5201,GDD!$D$1:$E$31,2)</f>
        <v>5</v>
      </c>
      <c r="D5201" t="s">
        <v>6180</v>
      </c>
      <c r="E5201" s="2">
        <v>20210924</v>
      </c>
      <c r="F5201" t="str">
        <f t="shared" si="216"/>
        <v>RS4</v>
      </c>
      <c r="G5201" t="s">
        <v>1139</v>
      </c>
      <c r="H5201" t="str">
        <f>VLOOKUP(E5201,GDD!$A$2:$B$57,2)</f>
        <v>900+</v>
      </c>
      <c r="I5201" cm="1">
        <f t="array" ref="I5201">IF(H5201="0-650",1,IF(H5201="650-900",2,IF(H5201="900+",3,NA)))</f>
        <v>3</v>
      </c>
      <c r="J5201">
        <v>0.13013042766572899</v>
      </c>
      <c r="K5201">
        <v>4.0321106092934796E-3</v>
      </c>
      <c r="L5201">
        <v>0.98977720217752496</v>
      </c>
    </row>
    <row r="5202" spans="1:12" x14ac:dyDescent="0.2">
      <c r="A5202" t="s">
        <v>5754</v>
      </c>
      <c r="B5202" t="str">
        <f t="shared" si="215"/>
        <v>height_95p</v>
      </c>
      <c r="C5202">
        <f>VLOOKUP(B5202,GDD!$D$1:$E$31,2)</f>
        <v>6</v>
      </c>
      <c r="D5202" t="s">
        <v>6180</v>
      </c>
      <c r="E5202" s="2">
        <v>20210924</v>
      </c>
      <c r="F5202" t="str">
        <f t="shared" si="216"/>
        <v>RS4</v>
      </c>
      <c r="G5202" t="s">
        <v>1139</v>
      </c>
      <c r="H5202" t="str">
        <f>VLOOKUP(E5202,GDD!$A$2:$B$57,2)</f>
        <v>900+</v>
      </c>
      <c r="I5202" cm="1">
        <f t="array" ref="I5202">IF(H5202="0-650",1,IF(H5202="650-900",2,IF(H5202="900+",3,NA)))</f>
        <v>3</v>
      </c>
      <c r="J5202">
        <v>0.120531204874674</v>
      </c>
      <c r="K5202">
        <v>4.6302661404975104E-3</v>
      </c>
      <c r="L5202">
        <v>0.98735673345268604</v>
      </c>
    </row>
    <row r="5203" spans="1:12" x14ac:dyDescent="0.2">
      <c r="A5203" t="s">
        <v>5755</v>
      </c>
      <c r="B5203" t="str">
        <f t="shared" si="215"/>
        <v>height_99p</v>
      </c>
      <c r="C5203">
        <f>VLOOKUP(B5203,GDD!$D$1:$E$31,2)</f>
        <v>7</v>
      </c>
      <c r="D5203" t="s">
        <v>6180</v>
      </c>
      <c r="E5203" s="2">
        <v>20210924</v>
      </c>
      <c r="F5203" t="str">
        <f t="shared" si="216"/>
        <v>RS4</v>
      </c>
      <c r="G5203" t="s">
        <v>1139</v>
      </c>
      <c r="H5203" t="str">
        <f>VLOOKUP(E5203,GDD!$A$2:$B$57,2)</f>
        <v>900+</v>
      </c>
      <c r="I5203" cm="1">
        <f t="array" ref="I5203">IF(H5203="0-650",1,IF(H5203="650-900",2,IF(H5203="900+",3,NA)))</f>
        <v>3</v>
      </c>
      <c r="J5203">
        <v>0.10588186487082001</v>
      </c>
      <c r="K5203">
        <v>6.2783636372809697E-3</v>
      </c>
      <c r="L5203">
        <v>0.98061778550989298</v>
      </c>
    </row>
    <row r="5204" spans="1:12" x14ac:dyDescent="0.2">
      <c r="A5204" t="s">
        <v>5756</v>
      </c>
      <c r="B5204" t="str">
        <f t="shared" si="215"/>
        <v>canopy_cover_5p</v>
      </c>
      <c r="C5204">
        <f>VLOOKUP(B5204,GDD!$D$1:$E$31,2)</f>
        <v>8</v>
      </c>
      <c r="D5204" t="s">
        <v>6180</v>
      </c>
      <c r="E5204" s="2">
        <v>20210924</v>
      </c>
      <c r="F5204" t="str">
        <f t="shared" si="216"/>
        <v>RS4</v>
      </c>
      <c r="G5204" t="s">
        <v>1139</v>
      </c>
      <c r="H5204" t="str">
        <f>VLOOKUP(E5204,GDD!$A$2:$B$57,2)</f>
        <v>900+</v>
      </c>
      <c r="I5204" cm="1">
        <f t="array" ref="I5204">IF(H5204="0-650",1,IF(H5204="650-900",2,IF(H5204="900+",3,NA)))</f>
        <v>3</v>
      </c>
      <c r="J5204">
        <v>79.154891248801903</v>
      </c>
      <c r="K5204">
        <v>10.882314254252799</v>
      </c>
      <c r="L5204">
        <v>0.95618100971603504</v>
      </c>
    </row>
    <row r="5205" spans="1:12" x14ac:dyDescent="0.2">
      <c r="A5205" t="s">
        <v>5757</v>
      </c>
      <c r="B5205" t="str">
        <f t="shared" si="215"/>
        <v>pcanopy_cover_10p</v>
      </c>
      <c r="C5205">
        <f>VLOOKUP(B5205,GDD!$D$1:$E$31,2)</f>
        <v>9</v>
      </c>
      <c r="D5205" t="s">
        <v>6180</v>
      </c>
      <c r="E5205" s="2">
        <v>20210924</v>
      </c>
      <c r="F5205" t="str">
        <f t="shared" si="216"/>
        <v>RS4</v>
      </c>
      <c r="G5205" t="s">
        <v>1139</v>
      </c>
      <c r="H5205" t="str">
        <f>VLOOKUP(E5205,GDD!$A$2:$B$57,2)</f>
        <v>900+</v>
      </c>
      <c r="I5205" cm="1">
        <f t="array" ref="I5205">IF(H5205="0-650",1,IF(H5205="650-900",2,IF(H5205="900+",3,NA)))</f>
        <v>3</v>
      </c>
      <c r="J5205">
        <v>109.389472398329</v>
      </c>
      <c r="K5205">
        <v>11.9615751195272</v>
      </c>
      <c r="L5205">
        <v>0.96483234236965898</v>
      </c>
    </row>
    <row r="5206" spans="1:12" x14ac:dyDescent="0.2">
      <c r="A5206" t="s">
        <v>5758</v>
      </c>
      <c r="B5206" t="str">
        <f t="shared" si="215"/>
        <v>canopy_cover_20p</v>
      </c>
      <c r="C5206">
        <f>VLOOKUP(B5206,GDD!$D$1:$E$31,2)</f>
        <v>10</v>
      </c>
      <c r="D5206" t="s">
        <v>6180</v>
      </c>
      <c r="E5206" s="2">
        <v>20210924</v>
      </c>
      <c r="F5206" t="str">
        <f t="shared" si="216"/>
        <v>RS4</v>
      </c>
      <c r="G5206" t="s">
        <v>1139</v>
      </c>
      <c r="H5206" t="str">
        <f>VLOOKUP(E5206,GDD!$A$2:$B$57,2)</f>
        <v>900+</v>
      </c>
      <c r="I5206" cm="1">
        <f t="array" ref="I5206">IF(H5206="0-650",1,IF(H5206="650-900",2,IF(H5206="900+",3,NA)))</f>
        <v>3</v>
      </c>
      <c r="J5206">
        <v>126.39671941452799</v>
      </c>
      <c r="K5206">
        <v>12.904680227843</v>
      </c>
      <c r="L5206">
        <v>0.96708785997247104</v>
      </c>
    </row>
    <row r="5207" spans="1:12" x14ac:dyDescent="0.2">
      <c r="A5207" t="s">
        <v>5759</v>
      </c>
      <c r="B5207" t="str">
        <f t="shared" si="215"/>
        <v>canopy_cover_30p</v>
      </c>
      <c r="C5207">
        <f>VLOOKUP(B5207,GDD!$D$1:$E$31,2)</f>
        <v>11</v>
      </c>
      <c r="D5207" t="s">
        <v>6180</v>
      </c>
      <c r="E5207" s="2">
        <v>20210924</v>
      </c>
      <c r="F5207" t="str">
        <f t="shared" si="216"/>
        <v>RS4</v>
      </c>
      <c r="G5207" t="s">
        <v>1139</v>
      </c>
      <c r="H5207" t="str">
        <f>VLOOKUP(E5207,GDD!$A$2:$B$57,2)</f>
        <v>900+</v>
      </c>
      <c r="I5207" cm="1">
        <f t="array" ref="I5207">IF(H5207="0-650",1,IF(H5207="650-900",2,IF(H5207="900+",3,NA)))</f>
        <v>3</v>
      </c>
      <c r="J5207">
        <v>141.989859853007</v>
      </c>
      <c r="K5207">
        <v>13.866912446706801</v>
      </c>
      <c r="L5207">
        <v>0.96847257401614995</v>
      </c>
    </row>
    <row r="5208" spans="1:12" x14ac:dyDescent="0.2">
      <c r="A5208" t="s">
        <v>5760</v>
      </c>
      <c r="B5208" t="str">
        <f t="shared" si="215"/>
        <v>canopy_cover_40p</v>
      </c>
      <c r="C5208">
        <f>VLOOKUP(B5208,GDD!$D$1:$E$31,2)</f>
        <v>12</v>
      </c>
      <c r="D5208" t="s">
        <v>6180</v>
      </c>
      <c r="E5208" s="2">
        <v>20210924</v>
      </c>
      <c r="F5208" t="str">
        <f t="shared" si="216"/>
        <v>RS4</v>
      </c>
      <c r="G5208" t="s">
        <v>1139</v>
      </c>
      <c r="H5208" t="str">
        <f>VLOOKUP(E5208,GDD!$A$2:$B$57,2)</f>
        <v>900+</v>
      </c>
      <c r="I5208" cm="1">
        <f t="array" ref="I5208">IF(H5208="0-650",1,IF(H5208="650-900",2,IF(H5208="900+",3,NA)))</f>
        <v>3</v>
      </c>
      <c r="J5208">
        <v>183.86178562667899</v>
      </c>
      <c r="K5208">
        <v>16.097501854982799</v>
      </c>
      <c r="L5208">
        <v>0.97164349494213498</v>
      </c>
    </row>
    <row r="5209" spans="1:12" x14ac:dyDescent="0.2">
      <c r="A5209" t="s">
        <v>5761</v>
      </c>
      <c r="B5209" t="str">
        <f t="shared" si="215"/>
        <v>canopy_cover_50p</v>
      </c>
      <c r="C5209">
        <f>VLOOKUP(B5209,GDD!$D$1:$E$31,2)</f>
        <v>13</v>
      </c>
      <c r="D5209" t="s">
        <v>6180</v>
      </c>
      <c r="E5209" s="2">
        <v>20210924</v>
      </c>
      <c r="F5209" t="str">
        <f t="shared" si="216"/>
        <v>RS4</v>
      </c>
      <c r="G5209" t="s">
        <v>1139</v>
      </c>
      <c r="H5209" t="str">
        <f>VLOOKUP(E5209,GDD!$A$2:$B$57,2)</f>
        <v>900+</v>
      </c>
      <c r="I5209" cm="1">
        <f t="array" ref="I5209">IF(H5209="0-650",1,IF(H5209="650-900",2,IF(H5209="900+",3,NA)))</f>
        <v>3</v>
      </c>
      <c r="J5209">
        <v>252.889519889631</v>
      </c>
      <c r="K5209">
        <v>17.3832917685232</v>
      </c>
      <c r="L5209">
        <v>0.97760034753306002</v>
      </c>
    </row>
    <row r="5210" spans="1:12" x14ac:dyDescent="0.2">
      <c r="A5210" t="s">
        <v>5762</v>
      </c>
      <c r="B5210" t="str">
        <f t="shared" si="215"/>
        <v>canopy_cover_75p</v>
      </c>
      <c r="C5210">
        <f>VLOOKUP(B5210,GDD!$D$1:$E$31,2)</f>
        <v>14</v>
      </c>
      <c r="D5210" t="s">
        <v>6180</v>
      </c>
      <c r="E5210" s="2">
        <v>20210924</v>
      </c>
      <c r="F5210" t="str">
        <f t="shared" si="216"/>
        <v>RS4</v>
      </c>
      <c r="G5210" t="s">
        <v>1139</v>
      </c>
      <c r="H5210" t="str">
        <f>VLOOKUP(E5210,GDD!$A$2:$B$57,2)</f>
        <v>900+</v>
      </c>
      <c r="I5210" cm="1">
        <f t="array" ref="I5210">IF(H5210="0-650",1,IF(H5210="650-900",2,IF(H5210="900+",3,NA)))</f>
        <v>3</v>
      </c>
      <c r="J5210">
        <v>223.117242734473</v>
      </c>
      <c r="K5210">
        <v>15.154970758587501</v>
      </c>
      <c r="L5210">
        <v>0.97786001103923603</v>
      </c>
    </row>
    <row r="5211" spans="1:12" x14ac:dyDescent="0.2">
      <c r="A5211" t="s">
        <v>5763</v>
      </c>
      <c r="B5211" t="str">
        <f t="shared" si="215"/>
        <v>standard_deviation_ht</v>
      </c>
      <c r="C5211">
        <f>VLOOKUP(B5211,GDD!$D$1:$E$31,2)</f>
        <v>15</v>
      </c>
      <c r="D5211" t="s">
        <v>6180</v>
      </c>
      <c r="E5211" s="2">
        <v>20210924</v>
      </c>
      <c r="F5211" t="str">
        <f t="shared" si="216"/>
        <v>RS4</v>
      </c>
      <c r="G5211" t="s">
        <v>1139</v>
      </c>
      <c r="H5211" t="str">
        <f>VLOOKUP(E5211,GDD!$A$2:$B$57,2)</f>
        <v>900+</v>
      </c>
      <c r="I5211" cm="1">
        <f t="array" ref="I5211">IF(H5211="0-650",1,IF(H5211="650-900",2,IF(H5211="900+",3,NA)))</f>
        <v>3</v>
      </c>
      <c r="J5211">
        <v>3.91814761100667E-3</v>
      </c>
      <c r="K5211">
        <v>2.6923548706959798E-3</v>
      </c>
      <c r="L5211">
        <v>0.81363656320850597</v>
      </c>
    </row>
    <row r="5212" spans="1:12" x14ac:dyDescent="0.2">
      <c r="A5212" t="s">
        <v>5764</v>
      </c>
      <c r="B5212" t="str">
        <f t="shared" si="215"/>
        <v>quadratic_mean_ht</v>
      </c>
      <c r="C5212">
        <f>VLOOKUP(B5212,GDD!$D$1:$E$31,2)</f>
        <v>16</v>
      </c>
      <c r="D5212" t="s">
        <v>6180</v>
      </c>
      <c r="E5212" s="2">
        <v>20210924</v>
      </c>
      <c r="F5212" t="str">
        <f t="shared" si="216"/>
        <v>RS4</v>
      </c>
      <c r="G5212" t="s">
        <v>1139</v>
      </c>
      <c r="H5212" t="str">
        <f>VLOOKUP(E5212,GDD!$A$2:$B$57,2)</f>
        <v>900+</v>
      </c>
      <c r="I5212" cm="1">
        <f t="array" ref="I5212">IF(H5212="0-650",1,IF(H5212="650-900",2,IF(H5212="900+",3,NA)))</f>
        <v>3</v>
      </c>
      <c r="J5212">
        <v>0.160169807031389</v>
      </c>
      <c r="K5212">
        <v>4.9226510356638904E-3</v>
      </c>
      <c r="L5212">
        <v>0.98985923815444299</v>
      </c>
    </row>
    <row r="5213" spans="1:12" x14ac:dyDescent="0.2">
      <c r="A5213" t="s">
        <v>5765</v>
      </c>
      <c r="B5213" t="str">
        <f t="shared" si="215"/>
        <v>skewness_ht</v>
      </c>
      <c r="C5213">
        <f>VLOOKUP(B5213,GDD!$D$1:$E$31,2)</f>
        <v>17</v>
      </c>
      <c r="D5213" t="s">
        <v>6180</v>
      </c>
      <c r="E5213" s="2">
        <v>20210924</v>
      </c>
      <c r="F5213" t="str">
        <f t="shared" si="216"/>
        <v>RS4</v>
      </c>
      <c r="G5213" t="s">
        <v>1139</v>
      </c>
      <c r="H5213" t="str">
        <f>VLOOKUP(E5213,GDD!$A$2:$B$57,2)</f>
        <v>900+</v>
      </c>
      <c r="I5213" cm="1">
        <f t="array" ref="I5213">IF(H5213="0-650",1,IF(H5213="650-900",2,IF(H5213="900+",3,NA)))</f>
        <v>3</v>
      </c>
      <c r="J5213">
        <v>0.29685877330840299</v>
      </c>
      <c r="K5213">
        <v>2.5441690424924401E-2</v>
      </c>
      <c r="L5213">
        <v>0.97222577488929496</v>
      </c>
    </row>
    <row r="5214" spans="1:12" x14ac:dyDescent="0.2">
      <c r="A5214" t="s">
        <v>5766</v>
      </c>
      <c r="B5214" t="str">
        <f t="shared" si="215"/>
        <v>kurtosis_ht</v>
      </c>
      <c r="C5214">
        <f>VLOOKUP(B5214,GDD!$D$1:$E$31,2)</f>
        <v>18</v>
      </c>
      <c r="D5214" t="s">
        <v>6180</v>
      </c>
      <c r="E5214" s="2">
        <v>20210924</v>
      </c>
      <c r="F5214" t="str">
        <f t="shared" si="216"/>
        <v>RS4</v>
      </c>
      <c r="G5214" t="s">
        <v>1139</v>
      </c>
      <c r="H5214" t="str">
        <f>VLOOKUP(E5214,GDD!$A$2:$B$57,2)</f>
        <v>900+</v>
      </c>
      <c r="I5214" cm="1">
        <f t="array" ref="I5214">IF(H5214="0-650",1,IF(H5214="650-900",2,IF(H5214="900+",3,NA)))</f>
        <v>3</v>
      </c>
      <c r="J5214">
        <v>0.94463726376313595</v>
      </c>
      <c r="K5214">
        <v>0.21952477359004799</v>
      </c>
      <c r="L5214">
        <v>0.92810567079892403</v>
      </c>
    </row>
    <row r="5215" spans="1:12" x14ac:dyDescent="0.2">
      <c r="A5215" t="s">
        <v>5767</v>
      </c>
      <c r="B5215" t="str">
        <f t="shared" si="215"/>
        <v>variation_ht</v>
      </c>
      <c r="C5215">
        <f>VLOOKUP(B5215,GDD!$D$1:$E$31,2)</f>
        <v>19</v>
      </c>
      <c r="D5215" t="s">
        <v>6180</v>
      </c>
      <c r="E5215" s="2">
        <v>20210924</v>
      </c>
      <c r="F5215" t="str">
        <f t="shared" si="216"/>
        <v>RS4</v>
      </c>
      <c r="G5215" t="s">
        <v>1139</v>
      </c>
      <c r="H5215" t="str">
        <f>VLOOKUP(E5215,GDD!$A$2:$B$57,2)</f>
        <v>900+</v>
      </c>
      <c r="I5215" cm="1">
        <f t="array" ref="I5215">IF(H5215="0-650",1,IF(H5215="650-900",2,IF(H5215="900+",3,NA)))</f>
        <v>3</v>
      </c>
      <c r="J5215">
        <v>9.7238355461916302E-3</v>
      </c>
      <c r="K5215">
        <v>2.8021745502243502E-3</v>
      </c>
      <c r="L5215">
        <v>0.91235996463222402</v>
      </c>
    </row>
    <row r="5216" spans="1:12" x14ac:dyDescent="0.2">
      <c r="A5216" t="s">
        <v>5768</v>
      </c>
      <c r="B5216" t="str">
        <f t="shared" si="215"/>
        <v>plot_volume</v>
      </c>
      <c r="C5216">
        <f>VLOOKUP(B5216,GDD!$D$1:$E$31,2)</f>
        <v>20</v>
      </c>
      <c r="D5216" t="s">
        <v>6180</v>
      </c>
      <c r="E5216" s="2">
        <v>20210924</v>
      </c>
      <c r="F5216" t="str">
        <f t="shared" si="216"/>
        <v>RS4</v>
      </c>
      <c r="G5216" t="s">
        <v>1139</v>
      </c>
      <c r="H5216" t="str">
        <f>VLOOKUP(E5216,GDD!$A$2:$B$57,2)</f>
        <v>900+</v>
      </c>
      <c r="I5216" cm="1">
        <f t="array" ref="I5216">IF(H5216="0-650",1,IF(H5216="650-900",2,IF(H5216="900+",3,NA)))</f>
        <v>3</v>
      </c>
      <c r="J5216" s="1">
        <v>5.59566572113177E-5</v>
      </c>
      <c r="K5216" s="1">
        <v>5.8908505051932998E-6</v>
      </c>
      <c r="L5216">
        <v>0.966097936044087</v>
      </c>
    </row>
    <row r="5217" spans="1:12" x14ac:dyDescent="0.2">
      <c r="A5217" t="s">
        <v>6130</v>
      </c>
      <c r="B5217" t="str">
        <f t="shared" si="215"/>
        <v>NDVI</v>
      </c>
      <c r="C5217">
        <f>VLOOKUP(B5217,GDD!$D$1:$E$31,2)</f>
        <v>21</v>
      </c>
      <c r="D5217" t="s">
        <v>6180</v>
      </c>
      <c r="E5217" s="2">
        <v>20210616</v>
      </c>
      <c r="F5217" t="str">
        <f t="shared" si="216"/>
        <v>RS4</v>
      </c>
      <c r="G5217" t="s">
        <v>1139</v>
      </c>
      <c r="H5217" t="str">
        <f>VLOOKUP(E5217,GDD!$A$2:$B$57,2)</f>
        <v>0-650</v>
      </c>
      <c r="I5217" cm="1">
        <f t="array" ref="I5217">IF(H5217="0-650",1,IF(H5217="650-900",2,IF(H5217="900+",3,NA)))</f>
        <v>1</v>
      </c>
      <c r="J5217">
        <v>0</v>
      </c>
      <c r="K5217">
        <v>2.9459466538317002E-4</v>
      </c>
      <c r="L5217">
        <v>0</v>
      </c>
    </row>
    <row r="5218" spans="1:12" x14ac:dyDescent="0.2">
      <c r="A5218" t="s">
        <v>6131</v>
      </c>
      <c r="B5218" t="str">
        <f t="shared" si="215"/>
        <v>SR800680</v>
      </c>
      <c r="C5218">
        <f>VLOOKUP(B5218,GDD!$D$1:$E$31,2)</f>
        <v>22</v>
      </c>
      <c r="D5218" t="s">
        <v>6180</v>
      </c>
      <c r="E5218" s="2">
        <v>20210616</v>
      </c>
      <c r="F5218" t="str">
        <f t="shared" si="216"/>
        <v>RS4</v>
      </c>
      <c r="G5218" t="s">
        <v>1139</v>
      </c>
      <c r="H5218" t="str">
        <f>VLOOKUP(E5218,GDD!$A$2:$B$57,2)</f>
        <v>0-650</v>
      </c>
      <c r="I5218" cm="1">
        <f t="array" ref="I5218">IF(H5218="0-650",1,IF(H5218="650-900",2,IF(H5218="900+",3,NA)))</f>
        <v>1</v>
      </c>
      <c r="J5218">
        <v>0</v>
      </c>
      <c r="K5218">
        <v>3.3266056427104097E-2</v>
      </c>
      <c r="L5218">
        <v>0</v>
      </c>
    </row>
    <row r="5219" spans="1:12" x14ac:dyDescent="0.2">
      <c r="A5219" t="s">
        <v>6132</v>
      </c>
      <c r="B5219" t="str">
        <f t="shared" si="215"/>
        <v>mRENDVI</v>
      </c>
      <c r="C5219">
        <f>VLOOKUP(B5219,GDD!$D$1:$E$31,2)</f>
        <v>23</v>
      </c>
      <c r="D5219" t="s">
        <v>6180</v>
      </c>
      <c r="E5219" s="2">
        <v>20210616</v>
      </c>
      <c r="F5219" t="str">
        <f t="shared" si="216"/>
        <v>RS4</v>
      </c>
      <c r="G5219" t="s">
        <v>1139</v>
      </c>
      <c r="H5219" t="str">
        <f>VLOOKUP(E5219,GDD!$A$2:$B$57,2)</f>
        <v>0-650</v>
      </c>
      <c r="I5219" cm="1">
        <f t="array" ref="I5219">IF(H5219="0-650",1,IF(H5219="650-900",2,IF(H5219="900+",3,NA)))</f>
        <v>1</v>
      </c>
      <c r="J5219">
        <v>0</v>
      </c>
      <c r="K5219">
        <v>3.0122725096353201E-4</v>
      </c>
      <c r="L5219">
        <v>0</v>
      </c>
    </row>
    <row r="5220" spans="1:12" x14ac:dyDescent="0.2">
      <c r="A5220" t="s">
        <v>6133</v>
      </c>
      <c r="B5220" t="str">
        <f t="shared" si="215"/>
        <v>GNDVI</v>
      </c>
      <c r="C5220">
        <f>VLOOKUP(B5220,GDD!$D$1:$E$31,2)</f>
        <v>24</v>
      </c>
      <c r="D5220" t="s">
        <v>6180</v>
      </c>
      <c r="E5220" s="2">
        <v>20210616</v>
      </c>
      <c r="F5220" t="str">
        <f t="shared" si="216"/>
        <v>RS4</v>
      </c>
      <c r="G5220" t="s">
        <v>1139</v>
      </c>
      <c r="H5220" t="str">
        <f>VLOOKUP(E5220,GDD!$A$2:$B$57,2)</f>
        <v>0-650</v>
      </c>
      <c r="I5220" cm="1">
        <f t="array" ref="I5220">IF(H5220="0-650",1,IF(H5220="650-900",2,IF(H5220="900+",3,NA)))</f>
        <v>1</v>
      </c>
      <c r="J5220">
        <v>0</v>
      </c>
      <c r="K5220">
        <v>1.5045995393552801E-4</v>
      </c>
      <c r="L5220">
        <v>0</v>
      </c>
    </row>
    <row r="5221" spans="1:12" x14ac:dyDescent="0.2">
      <c r="A5221" t="s">
        <v>6134</v>
      </c>
      <c r="B5221" t="str">
        <f t="shared" si="215"/>
        <v>PRI</v>
      </c>
      <c r="C5221">
        <f>VLOOKUP(B5221,GDD!$D$1:$E$31,2)</f>
        <v>25</v>
      </c>
      <c r="D5221" t="s">
        <v>6180</v>
      </c>
      <c r="E5221" s="2">
        <v>20210616</v>
      </c>
      <c r="F5221" t="str">
        <f t="shared" si="216"/>
        <v>RS4</v>
      </c>
      <c r="G5221" t="s">
        <v>1139</v>
      </c>
      <c r="H5221" t="str">
        <f>VLOOKUP(E5221,GDD!$A$2:$B$57,2)</f>
        <v>0-650</v>
      </c>
      <c r="I5221" cm="1">
        <f t="array" ref="I5221">IF(H5221="0-650",1,IF(H5221="650-900",2,IF(H5221="900+",3,NA)))</f>
        <v>1</v>
      </c>
      <c r="J5221">
        <v>0</v>
      </c>
      <c r="K5221" s="1">
        <v>1.0065037738134199E-5</v>
      </c>
      <c r="L5221">
        <v>0</v>
      </c>
    </row>
    <row r="5222" spans="1:12" x14ac:dyDescent="0.2">
      <c r="A5222" t="s">
        <v>6135</v>
      </c>
      <c r="B5222" t="str">
        <f t="shared" si="215"/>
        <v>OSAVI</v>
      </c>
      <c r="C5222">
        <f>VLOOKUP(B5222,GDD!$D$1:$E$31,2)</f>
        <v>26</v>
      </c>
      <c r="D5222" t="s">
        <v>6180</v>
      </c>
      <c r="E5222" s="2">
        <v>20210616</v>
      </c>
      <c r="F5222" t="str">
        <f t="shared" si="216"/>
        <v>RS4</v>
      </c>
      <c r="G5222" t="s">
        <v>1139</v>
      </c>
      <c r="H5222" t="str">
        <f>VLOOKUP(E5222,GDD!$A$2:$B$57,2)</f>
        <v>0-650</v>
      </c>
      <c r="I5222" cm="1">
        <f t="array" ref="I5222">IF(H5222="0-650",1,IF(H5222="650-900",2,IF(H5222="900+",3,NA)))</f>
        <v>1</v>
      </c>
      <c r="J5222">
        <v>0</v>
      </c>
      <c r="K5222">
        <v>3.2355743922182398E-4</v>
      </c>
      <c r="L5222">
        <v>0</v>
      </c>
    </row>
    <row r="5223" spans="1:12" x14ac:dyDescent="0.2">
      <c r="A5223" t="s">
        <v>6136</v>
      </c>
      <c r="B5223" t="str">
        <f t="shared" si="215"/>
        <v>PSRI</v>
      </c>
      <c r="C5223">
        <f>VLOOKUP(B5223,GDD!$D$1:$E$31,2)</f>
        <v>27</v>
      </c>
      <c r="D5223" t="s">
        <v>6180</v>
      </c>
      <c r="E5223" s="2">
        <v>20210616</v>
      </c>
      <c r="F5223" t="str">
        <f t="shared" si="216"/>
        <v>RS4</v>
      </c>
      <c r="G5223" t="s">
        <v>1139</v>
      </c>
      <c r="H5223" t="str">
        <f>VLOOKUP(E5223,GDD!$A$2:$B$57,2)</f>
        <v>0-650</v>
      </c>
      <c r="I5223" cm="1">
        <f t="array" ref="I5223">IF(H5223="0-650",1,IF(H5223="650-900",2,IF(H5223="900+",3,NA)))</f>
        <v>1</v>
      </c>
      <c r="J5223">
        <v>0</v>
      </c>
      <c r="K5223" s="1">
        <v>5.3831836849443197E-5</v>
      </c>
      <c r="L5223">
        <v>0</v>
      </c>
    </row>
    <row r="5224" spans="1:12" x14ac:dyDescent="0.2">
      <c r="A5224" t="s">
        <v>6137</v>
      </c>
      <c r="B5224" t="str">
        <f t="shared" si="215"/>
        <v>Carte1</v>
      </c>
      <c r="C5224">
        <f>VLOOKUP(B5224,GDD!$D$1:$E$31,2)</f>
        <v>28</v>
      </c>
      <c r="D5224" t="s">
        <v>6180</v>
      </c>
      <c r="E5224" s="2">
        <v>20210616</v>
      </c>
      <c r="F5224" t="str">
        <f t="shared" si="216"/>
        <v>RS4</v>
      </c>
      <c r="G5224" t="s">
        <v>1139</v>
      </c>
      <c r="H5224" t="str">
        <f>VLOOKUP(E5224,GDD!$A$2:$B$57,2)</f>
        <v>0-650</v>
      </c>
      <c r="I5224" cm="1">
        <f t="array" ref="I5224">IF(H5224="0-650",1,IF(H5224="650-900",2,IF(H5224="900+",3,NA)))</f>
        <v>1</v>
      </c>
      <c r="J5224">
        <v>9.4919844692110903E-3</v>
      </c>
      <c r="K5224">
        <v>2.76027823640114E-2</v>
      </c>
      <c r="L5224">
        <v>0.50778522403908499</v>
      </c>
    </row>
    <row r="5225" spans="1:12" x14ac:dyDescent="0.2">
      <c r="A5225" t="s">
        <v>6138</v>
      </c>
      <c r="B5225" t="str">
        <f t="shared" si="215"/>
        <v>VOG1</v>
      </c>
      <c r="C5225">
        <f>VLOOKUP(B5225,GDD!$D$1:$E$31,2)</f>
        <v>29</v>
      </c>
      <c r="D5225" t="s">
        <v>6180</v>
      </c>
      <c r="E5225" s="2">
        <v>20210616</v>
      </c>
      <c r="F5225" t="str">
        <f t="shared" si="216"/>
        <v>RS4</v>
      </c>
      <c r="G5225" t="s">
        <v>1139</v>
      </c>
      <c r="H5225" t="str">
        <f>VLOOKUP(E5225,GDD!$A$2:$B$57,2)</f>
        <v>0-650</v>
      </c>
      <c r="I5225" cm="1">
        <f t="array" ref="I5225">IF(H5225="0-650",1,IF(H5225="650-900",2,IF(H5225="900+",3,NA)))</f>
        <v>1</v>
      </c>
      <c r="J5225">
        <v>0</v>
      </c>
      <c r="K5225">
        <v>5.9701401241183403E-4</v>
      </c>
      <c r="L5225">
        <v>0</v>
      </c>
    </row>
    <row r="5226" spans="1:12" x14ac:dyDescent="0.2">
      <c r="A5226" t="s">
        <v>6139</v>
      </c>
      <c r="B5226" t="str">
        <f t="shared" si="215"/>
        <v>SR700670</v>
      </c>
      <c r="C5226">
        <f>VLOOKUP(B5226,GDD!$D$1:$E$31,2)</f>
        <v>30</v>
      </c>
      <c r="D5226" t="s">
        <v>6180</v>
      </c>
      <c r="E5226" s="2">
        <v>20210616</v>
      </c>
      <c r="F5226" t="str">
        <f t="shared" si="216"/>
        <v>RS4</v>
      </c>
      <c r="G5226" t="s">
        <v>1139</v>
      </c>
      <c r="H5226" t="str">
        <f>VLOOKUP(E5226,GDD!$A$2:$B$57,2)</f>
        <v>0-650</v>
      </c>
      <c r="I5226" cm="1">
        <f t="array" ref="I5226">IF(H5226="0-650",1,IF(H5226="650-900",2,IF(H5226="900+",3,NA)))</f>
        <v>1</v>
      </c>
      <c r="J5226" s="1">
        <v>4.63968777299779E-5</v>
      </c>
      <c r="K5226">
        <v>2.9502626514759902E-4</v>
      </c>
      <c r="L5226">
        <v>0.32055554199490299</v>
      </c>
    </row>
    <row r="5227" spans="1:12" x14ac:dyDescent="0.2">
      <c r="A5227" t="s">
        <v>6140</v>
      </c>
      <c r="B5227" t="str">
        <f t="shared" si="215"/>
        <v>NDVI</v>
      </c>
      <c r="C5227">
        <f>VLOOKUP(B5227,GDD!$D$1:$E$31,2)</f>
        <v>21</v>
      </c>
      <c r="D5227" t="s">
        <v>6180</v>
      </c>
      <c r="E5227" s="2">
        <v>20210622</v>
      </c>
      <c r="F5227" t="str">
        <f t="shared" si="216"/>
        <v>RS4</v>
      </c>
      <c r="G5227" t="s">
        <v>1139</v>
      </c>
      <c r="H5227" t="str">
        <f>VLOOKUP(E5227,GDD!$A$2:$B$57,2)</f>
        <v>0-650</v>
      </c>
      <c r="I5227" cm="1">
        <f t="array" ref="I5227">IF(H5227="0-650",1,IF(H5227="650-900",2,IF(H5227="900+",3,NA)))</f>
        <v>1</v>
      </c>
      <c r="J5227">
        <v>3.2784459079481703E-4</v>
      </c>
      <c r="K5227">
        <v>1.7136638582078699E-4</v>
      </c>
      <c r="L5227">
        <v>0.85161800818600897</v>
      </c>
    </row>
    <row r="5228" spans="1:12" x14ac:dyDescent="0.2">
      <c r="A5228" t="s">
        <v>6141</v>
      </c>
      <c r="B5228" t="str">
        <f t="shared" si="215"/>
        <v>SR800680</v>
      </c>
      <c r="C5228">
        <f>VLOOKUP(B5228,GDD!$D$1:$E$31,2)</f>
        <v>22</v>
      </c>
      <c r="D5228" t="s">
        <v>6180</v>
      </c>
      <c r="E5228" s="2">
        <v>20210622</v>
      </c>
      <c r="F5228" t="str">
        <f t="shared" si="216"/>
        <v>RS4</v>
      </c>
      <c r="G5228" t="s">
        <v>1139</v>
      </c>
      <c r="H5228" t="str">
        <f>VLOOKUP(E5228,GDD!$A$2:$B$57,2)</f>
        <v>0-650</v>
      </c>
      <c r="I5228" cm="1">
        <f t="array" ref="I5228">IF(H5228="0-650",1,IF(H5228="650-900",2,IF(H5228="900+",3,NA)))</f>
        <v>1</v>
      </c>
      <c r="J5228">
        <v>0.37564088585716099</v>
      </c>
      <c r="K5228">
        <v>0.22581717134439999</v>
      </c>
      <c r="L5228">
        <v>0.83306681261438498</v>
      </c>
    </row>
    <row r="5229" spans="1:12" x14ac:dyDescent="0.2">
      <c r="A5229" t="s">
        <v>6142</v>
      </c>
      <c r="B5229" t="str">
        <f t="shared" si="215"/>
        <v>mRENDVI</v>
      </c>
      <c r="C5229">
        <f>VLOOKUP(B5229,GDD!$D$1:$E$31,2)</f>
        <v>23</v>
      </c>
      <c r="D5229" t="s">
        <v>6180</v>
      </c>
      <c r="E5229" s="2">
        <v>20210622</v>
      </c>
      <c r="F5229" t="str">
        <f t="shared" si="216"/>
        <v>RS4</v>
      </c>
      <c r="G5229" t="s">
        <v>1139</v>
      </c>
      <c r="H5229" t="str">
        <f>VLOOKUP(E5229,GDD!$A$2:$B$57,2)</f>
        <v>0-650</v>
      </c>
      <c r="I5229" cm="1">
        <f t="array" ref="I5229">IF(H5229="0-650",1,IF(H5229="650-900",2,IF(H5229="900+",3,NA)))</f>
        <v>1</v>
      </c>
      <c r="J5229">
        <v>2.3569427250402699E-4</v>
      </c>
      <c r="K5229">
        <v>1.4143019785963E-4</v>
      </c>
      <c r="L5229">
        <v>0.83331994289130296</v>
      </c>
    </row>
    <row r="5230" spans="1:12" x14ac:dyDescent="0.2">
      <c r="A5230" t="s">
        <v>6143</v>
      </c>
      <c r="B5230" t="str">
        <f t="shared" si="215"/>
        <v>GNDVI</v>
      </c>
      <c r="C5230">
        <f>VLOOKUP(B5230,GDD!$D$1:$E$31,2)</f>
        <v>24</v>
      </c>
      <c r="D5230" t="s">
        <v>6180</v>
      </c>
      <c r="E5230" s="2">
        <v>20210622</v>
      </c>
      <c r="F5230" t="str">
        <f t="shared" si="216"/>
        <v>RS4</v>
      </c>
      <c r="G5230" t="s">
        <v>1139</v>
      </c>
      <c r="H5230" t="str">
        <f>VLOOKUP(E5230,GDD!$A$2:$B$57,2)</f>
        <v>0-650</v>
      </c>
      <c r="I5230" cm="1">
        <f t="array" ref="I5230">IF(H5230="0-650",1,IF(H5230="650-900",2,IF(H5230="900+",3,NA)))</f>
        <v>1</v>
      </c>
      <c r="J5230">
        <v>1.9660934861329699E-4</v>
      </c>
      <c r="K5230" s="1">
        <v>7.8917154819090494E-5</v>
      </c>
      <c r="L5230">
        <v>0.88199219262982997</v>
      </c>
    </row>
    <row r="5231" spans="1:12" x14ac:dyDescent="0.2">
      <c r="A5231" t="s">
        <v>6144</v>
      </c>
      <c r="B5231" t="str">
        <f t="shared" si="215"/>
        <v>PRI</v>
      </c>
      <c r="C5231">
        <f>VLOOKUP(B5231,GDD!$D$1:$E$31,2)</f>
        <v>25</v>
      </c>
      <c r="D5231" t="s">
        <v>6180</v>
      </c>
      <c r="E5231" s="2">
        <v>20210622</v>
      </c>
      <c r="F5231" t="str">
        <f t="shared" si="216"/>
        <v>RS4</v>
      </c>
      <c r="G5231" t="s">
        <v>1139</v>
      </c>
      <c r="H5231" t="str">
        <f>VLOOKUP(E5231,GDD!$A$2:$B$57,2)</f>
        <v>0-650</v>
      </c>
      <c r="I5231" cm="1">
        <f t="array" ref="I5231">IF(H5231="0-650",1,IF(H5231="650-900",2,IF(H5231="900+",3,NA)))</f>
        <v>1</v>
      </c>
      <c r="J5231" s="1">
        <v>7.4500739689816397E-6</v>
      </c>
      <c r="K5231" s="1">
        <v>8.9543643812159803E-6</v>
      </c>
      <c r="L5231">
        <v>0.71395998340976496</v>
      </c>
    </row>
    <row r="5232" spans="1:12" x14ac:dyDescent="0.2">
      <c r="A5232" t="s">
        <v>6145</v>
      </c>
      <c r="B5232" t="str">
        <f t="shared" si="215"/>
        <v>OSAVI</v>
      </c>
      <c r="C5232">
        <f>VLOOKUP(B5232,GDD!$D$1:$E$31,2)</f>
        <v>26</v>
      </c>
      <c r="D5232" t="s">
        <v>6180</v>
      </c>
      <c r="E5232" s="2">
        <v>20210622</v>
      </c>
      <c r="F5232" t="str">
        <f t="shared" si="216"/>
        <v>RS4</v>
      </c>
      <c r="G5232" t="s">
        <v>1139</v>
      </c>
      <c r="H5232" t="str">
        <f>VLOOKUP(E5232,GDD!$A$2:$B$57,2)</f>
        <v>0-650</v>
      </c>
      <c r="I5232" cm="1">
        <f t="array" ref="I5232">IF(H5232="0-650",1,IF(H5232="650-900",2,IF(H5232="900+",3,NA)))</f>
        <v>1</v>
      </c>
      <c r="J5232">
        <v>3.0167407367949299E-4</v>
      </c>
      <c r="K5232">
        <v>1.15034953568073E-4</v>
      </c>
      <c r="L5232">
        <v>0.88722695508470495</v>
      </c>
    </row>
    <row r="5233" spans="1:12" x14ac:dyDescent="0.2">
      <c r="A5233" t="s">
        <v>6146</v>
      </c>
      <c r="B5233" t="str">
        <f t="shared" ref="B5233:B5296" si="217">LEFT(A5233,FIND("_2021",A5233)-1)</f>
        <v>PSRI</v>
      </c>
      <c r="C5233">
        <f>VLOOKUP(B5233,GDD!$D$1:$E$31,2)</f>
        <v>27</v>
      </c>
      <c r="D5233" t="s">
        <v>6180</v>
      </c>
      <c r="E5233" s="2">
        <v>20210622</v>
      </c>
      <c r="F5233" t="str">
        <f t="shared" ref="F5233:F5296" si="218">RIGHT(A5233,LEN(A5233)-LEN(E5233)-LEN(B5233)-2)</f>
        <v>RS4</v>
      </c>
      <c r="G5233" t="s">
        <v>1139</v>
      </c>
      <c r="H5233" t="str">
        <f>VLOOKUP(E5233,GDD!$A$2:$B$57,2)</f>
        <v>0-650</v>
      </c>
      <c r="I5233" cm="1">
        <f t="array" ref="I5233">IF(H5233="0-650",1,IF(H5233="650-900",2,IF(H5233="900+",3,NA)))</f>
        <v>1</v>
      </c>
      <c r="J5233" s="1">
        <v>9.9867914877968106E-6</v>
      </c>
      <c r="K5233" s="1">
        <v>1.75993559024022E-5</v>
      </c>
      <c r="L5233">
        <v>0.62995257191237997</v>
      </c>
    </row>
    <row r="5234" spans="1:12" x14ac:dyDescent="0.2">
      <c r="A5234" t="s">
        <v>6147</v>
      </c>
      <c r="B5234" t="str">
        <f t="shared" si="217"/>
        <v>Carte1</v>
      </c>
      <c r="C5234">
        <f>VLOOKUP(B5234,GDD!$D$1:$E$31,2)</f>
        <v>28</v>
      </c>
      <c r="D5234" t="s">
        <v>6180</v>
      </c>
      <c r="E5234" s="2">
        <v>20210622</v>
      </c>
      <c r="F5234" t="str">
        <f t="shared" si="218"/>
        <v>RS4</v>
      </c>
      <c r="G5234" t="s">
        <v>1139</v>
      </c>
      <c r="H5234" t="str">
        <f>VLOOKUP(E5234,GDD!$A$2:$B$57,2)</f>
        <v>0-650</v>
      </c>
      <c r="I5234" cm="1">
        <f t="array" ref="I5234">IF(H5234="0-650",1,IF(H5234="650-900",2,IF(H5234="900+",3,NA)))</f>
        <v>1</v>
      </c>
      <c r="J5234">
        <v>6.1750278857050896E-3</v>
      </c>
      <c r="K5234">
        <v>2.2326350863276301E-3</v>
      </c>
      <c r="L5234">
        <v>0.89244313819249099</v>
      </c>
    </row>
    <row r="5235" spans="1:12" x14ac:dyDescent="0.2">
      <c r="A5235" t="s">
        <v>6148</v>
      </c>
      <c r="B5235" t="str">
        <f t="shared" si="217"/>
        <v>VOG1</v>
      </c>
      <c r="C5235">
        <f>VLOOKUP(B5235,GDD!$D$1:$E$31,2)</f>
        <v>29</v>
      </c>
      <c r="D5235" t="s">
        <v>6180</v>
      </c>
      <c r="E5235" s="2">
        <v>20210622</v>
      </c>
      <c r="F5235" t="str">
        <f t="shared" si="218"/>
        <v>RS4</v>
      </c>
      <c r="G5235" t="s">
        <v>1139</v>
      </c>
      <c r="H5235" t="str">
        <f>VLOOKUP(E5235,GDD!$A$2:$B$57,2)</f>
        <v>0-650</v>
      </c>
      <c r="I5235" cm="1">
        <f t="array" ref="I5235">IF(H5235="0-650",1,IF(H5235="650-900",2,IF(H5235="900+",3,NA)))</f>
        <v>1</v>
      </c>
      <c r="J5235">
        <v>2.4488809965627699E-3</v>
      </c>
      <c r="K5235">
        <v>1.58944909040278E-3</v>
      </c>
      <c r="L5235">
        <v>0.82213152280022395</v>
      </c>
    </row>
    <row r="5236" spans="1:12" x14ac:dyDescent="0.2">
      <c r="A5236" t="s">
        <v>6149</v>
      </c>
      <c r="B5236" t="str">
        <f t="shared" si="217"/>
        <v>SR700670</v>
      </c>
      <c r="C5236">
        <f>VLOOKUP(B5236,GDD!$D$1:$E$31,2)</f>
        <v>30</v>
      </c>
      <c r="D5236" t="s">
        <v>6180</v>
      </c>
      <c r="E5236" s="2">
        <v>20210622</v>
      </c>
      <c r="F5236" t="str">
        <f t="shared" si="218"/>
        <v>RS4</v>
      </c>
      <c r="G5236" t="s">
        <v>1139</v>
      </c>
      <c r="H5236" t="str">
        <f>VLOOKUP(E5236,GDD!$A$2:$B$57,2)</f>
        <v>0-650</v>
      </c>
      <c r="I5236" cm="1">
        <f t="array" ref="I5236">IF(H5236="0-650",1,IF(H5236="650-900",2,IF(H5236="900+",3,NA)))</f>
        <v>1</v>
      </c>
      <c r="J5236">
        <v>7.1797067087938098E-4</v>
      </c>
      <c r="K5236">
        <v>5.2894313143026297E-4</v>
      </c>
      <c r="L5236">
        <v>0.802843201355945</v>
      </c>
    </row>
    <row r="5237" spans="1:12" x14ac:dyDescent="0.2">
      <c r="A5237" t="s">
        <v>6150</v>
      </c>
      <c r="B5237" t="str">
        <f t="shared" si="217"/>
        <v>NDVI</v>
      </c>
      <c r="C5237">
        <f>VLOOKUP(B5237,GDD!$D$1:$E$31,2)</f>
        <v>21</v>
      </c>
      <c r="D5237" t="s">
        <v>6180</v>
      </c>
      <c r="E5237" s="2">
        <v>20210702</v>
      </c>
      <c r="F5237" t="str">
        <f t="shared" si="218"/>
        <v>RS4</v>
      </c>
      <c r="G5237" t="s">
        <v>1139</v>
      </c>
      <c r="H5237" t="str">
        <f>VLOOKUP(E5237,GDD!$A$2:$B$57,2)</f>
        <v>0-650</v>
      </c>
      <c r="I5237" cm="1">
        <f t="array" ref="I5237">IF(H5237="0-650",1,IF(H5237="650-900",2,IF(H5237="900+",3,NA)))</f>
        <v>1</v>
      </c>
      <c r="J5237">
        <v>0</v>
      </c>
      <c r="K5237">
        <v>1.18110520808882E-4</v>
      </c>
      <c r="L5237">
        <v>0</v>
      </c>
    </row>
    <row r="5238" spans="1:12" x14ac:dyDescent="0.2">
      <c r="A5238" t="s">
        <v>6151</v>
      </c>
      <c r="B5238" t="str">
        <f t="shared" si="217"/>
        <v>SR800680</v>
      </c>
      <c r="C5238">
        <f>VLOOKUP(B5238,GDD!$D$1:$E$31,2)</f>
        <v>22</v>
      </c>
      <c r="D5238" t="s">
        <v>6180</v>
      </c>
      <c r="E5238" s="2">
        <v>20210702</v>
      </c>
      <c r="F5238" t="str">
        <f t="shared" si="218"/>
        <v>RS4</v>
      </c>
      <c r="G5238" t="s">
        <v>1139</v>
      </c>
      <c r="H5238" t="str">
        <f>VLOOKUP(E5238,GDD!$A$2:$B$57,2)</f>
        <v>0-650</v>
      </c>
      <c r="I5238" cm="1">
        <f t="array" ref="I5238">IF(H5238="0-650",1,IF(H5238="650-900",2,IF(H5238="900+",3,NA)))</f>
        <v>1</v>
      </c>
      <c r="J5238">
        <v>0</v>
      </c>
      <c r="K5238">
        <v>0.15607890518543199</v>
      </c>
      <c r="L5238">
        <v>0</v>
      </c>
    </row>
    <row r="5239" spans="1:12" x14ac:dyDescent="0.2">
      <c r="A5239" t="s">
        <v>6152</v>
      </c>
      <c r="B5239" t="str">
        <f t="shared" si="217"/>
        <v>mRENDVI</v>
      </c>
      <c r="C5239">
        <f>VLOOKUP(B5239,GDD!$D$1:$E$31,2)</f>
        <v>23</v>
      </c>
      <c r="D5239" t="s">
        <v>6180</v>
      </c>
      <c r="E5239" s="2">
        <v>20210702</v>
      </c>
      <c r="F5239" t="str">
        <f t="shared" si="218"/>
        <v>RS4</v>
      </c>
      <c r="G5239" t="s">
        <v>1139</v>
      </c>
      <c r="H5239" t="str">
        <f>VLOOKUP(E5239,GDD!$A$2:$B$57,2)</f>
        <v>0-650</v>
      </c>
      <c r="I5239" cm="1">
        <f t="array" ref="I5239">IF(H5239="0-650",1,IF(H5239="650-900",2,IF(H5239="900+",3,NA)))</f>
        <v>1</v>
      </c>
      <c r="J5239">
        <v>0</v>
      </c>
      <c r="K5239">
        <v>1.2871884522265201E-4</v>
      </c>
      <c r="L5239">
        <v>0</v>
      </c>
    </row>
    <row r="5240" spans="1:12" x14ac:dyDescent="0.2">
      <c r="A5240" t="s">
        <v>6153</v>
      </c>
      <c r="B5240" t="str">
        <f t="shared" si="217"/>
        <v>GNDVI</v>
      </c>
      <c r="C5240">
        <f>VLOOKUP(B5240,GDD!$D$1:$E$31,2)</f>
        <v>24</v>
      </c>
      <c r="D5240" t="s">
        <v>6180</v>
      </c>
      <c r="E5240" s="2">
        <v>20210702</v>
      </c>
      <c r="F5240" t="str">
        <f t="shared" si="218"/>
        <v>RS4</v>
      </c>
      <c r="G5240" t="s">
        <v>1139</v>
      </c>
      <c r="H5240" t="str">
        <f>VLOOKUP(E5240,GDD!$A$2:$B$57,2)</f>
        <v>0-650</v>
      </c>
      <c r="I5240" cm="1">
        <f t="array" ref="I5240">IF(H5240="0-650",1,IF(H5240="650-900",2,IF(H5240="900+",3,NA)))</f>
        <v>1</v>
      </c>
      <c r="J5240" s="1">
        <v>2.3822036911725501E-6</v>
      </c>
      <c r="K5240" s="1">
        <v>4.8142177832747403E-5</v>
      </c>
      <c r="L5240">
        <v>0.129259678406662</v>
      </c>
    </row>
    <row r="5241" spans="1:12" x14ac:dyDescent="0.2">
      <c r="A5241" t="s">
        <v>6154</v>
      </c>
      <c r="B5241" t="str">
        <f t="shared" si="217"/>
        <v>PRI</v>
      </c>
      <c r="C5241">
        <f>VLOOKUP(B5241,GDD!$D$1:$E$31,2)</f>
        <v>25</v>
      </c>
      <c r="D5241" t="s">
        <v>6180</v>
      </c>
      <c r="E5241" s="2">
        <v>20210702</v>
      </c>
      <c r="F5241" t="str">
        <f t="shared" si="218"/>
        <v>RS4</v>
      </c>
      <c r="G5241" t="s">
        <v>1139</v>
      </c>
      <c r="H5241" t="str">
        <f>VLOOKUP(E5241,GDD!$A$2:$B$57,2)</f>
        <v>0-650</v>
      </c>
      <c r="I5241" cm="1">
        <f t="array" ref="I5241">IF(H5241="0-650",1,IF(H5241="650-900",2,IF(H5241="900+",3,NA)))</f>
        <v>1</v>
      </c>
      <c r="J5241">
        <v>0</v>
      </c>
      <c r="K5241" s="1">
        <v>1.6558895872725901E-5</v>
      </c>
      <c r="L5241">
        <v>0</v>
      </c>
    </row>
    <row r="5242" spans="1:12" x14ac:dyDescent="0.2">
      <c r="A5242" t="s">
        <v>6155</v>
      </c>
      <c r="B5242" t="str">
        <f t="shared" si="217"/>
        <v>OSAVI</v>
      </c>
      <c r="C5242">
        <f>VLOOKUP(B5242,GDD!$D$1:$E$31,2)</f>
        <v>26</v>
      </c>
      <c r="D5242" t="s">
        <v>6180</v>
      </c>
      <c r="E5242" s="2">
        <v>20210702</v>
      </c>
      <c r="F5242" t="str">
        <f t="shared" si="218"/>
        <v>RS4</v>
      </c>
      <c r="G5242" t="s">
        <v>1139</v>
      </c>
      <c r="H5242" t="str">
        <f>VLOOKUP(E5242,GDD!$A$2:$B$57,2)</f>
        <v>0-650</v>
      </c>
      <c r="I5242" cm="1">
        <f t="array" ref="I5242">IF(H5242="0-650",1,IF(H5242="650-900",2,IF(H5242="900+",3,NA)))</f>
        <v>1</v>
      </c>
      <c r="J5242">
        <v>0</v>
      </c>
      <c r="K5242">
        <v>5.8661668300396999E-4</v>
      </c>
      <c r="L5242">
        <v>0</v>
      </c>
    </row>
    <row r="5243" spans="1:12" x14ac:dyDescent="0.2">
      <c r="A5243" t="s">
        <v>6156</v>
      </c>
      <c r="B5243" t="str">
        <f t="shared" si="217"/>
        <v>PSRI</v>
      </c>
      <c r="C5243">
        <f>VLOOKUP(B5243,GDD!$D$1:$E$31,2)</f>
        <v>27</v>
      </c>
      <c r="D5243" t="s">
        <v>6180</v>
      </c>
      <c r="E5243" s="2">
        <v>20210702</v>
      </c>
      <c r="F5243" t="str">
        <f t="shared" si="218"/>
        <v>RS4</v>
      </c>
      <c r="G5243" t="s">
        <v>1139</v>
      </c>
      <c r="H5243" t="str">
        <f>VLOOKUP(E5243,GDD!$A$2:$B$57,2)</f>
        <v>0-650</v>
      </c>
      <c r="I5243" cm="1">
        <f t="array" ref="I5243">IF(H5243="0-650",1,IF(H5243="650-900",2,IF(H5243="900+",3,NA)))</f>
        <v>1</v>
      </c>
      <c r="J5243">
        <v>0</v>
      </c>
      <c r="K5243" s="1">
        <v>2.4272930402566399E-5</v>
      </c>
      <c r="L5243">
        <v>0</v>
      </c>
    </row>
    <row r="5244" spans="1:12" x14ac:dyDescent="0.2">
      <c r="A5244" t="s">
        <v>6157</v>
      </c>
      <c r="B5244" t="str">
        <f t="shared" si="217"/>
        <v>Carte1</v>
      </c>
      <c r="C5244">
        <f>VLOOKUP(B5244,GDD!$D$1:$E$31,2)</f>
        <v>28</v>
      </c>
      <c r="D5244" t="s">
        <v>6180</v>
      </c>
      <c r="E5244" s="2">
        <v>20210702</v>
      </c>
      <c r="F5244" t="str">
        <f t="shared" si="218"/>
        <v>RS4</v>
      </c>
      <c r="G5244" t="s">
        <v>1139</v>
      </c>
      <c r="H5244" t="str">
        <f>VLOOKUP(E5244,GDD!$A$2:$B$57,2)</f>
        <v>0-650</v>
      </c>
      <c r="I5244" cm="1">
        <f t="array" ref="I5244">IF(H5244="0-650",1,IF(H5244="650-900",2,IF(H5244="900+",3,NA)))</f>
        <v>1</v>
      </c>
      <c r="J5244">
        <v>0</v>
      </c>
      <c r="K5244">
        <v>3.8129235255985501E-3</v>
      </c>
      <c r="L5244">
        <v>0</v>
      </c>
    </row>
    <row r="5245" spans="1:12" x14ac:dyDescent="0.2">
      <c r="A5245" t="s">
        <v>6158</v>
      </c>
      <c r="B5245" t="str">
        <f t="shared" si="217"/>
        <v>VOG1</v>
      </c>
      <c r="C5245">
        <f>VLOOKUP(B5245,GDD!$D$1:$E$31,2)</f>
        <v>29</v>
      </c>
      <c r="D5245" t="s">
        <v>6180</v>
      </c>
      <c r="E5245" s="2">
        <v>20210702</v>
      </c>
      <c r="F5245" t="str">
        <f t="shared" si="218"/>
        <v>RS4</v>
      </c>
      <c r="G5245" t="s">
        <v>1139</v>
      </c>
      <c r="H5245" t="str">
        <f>VLOOKUP(E5245,GDD!$A$2:$B$57,2)</f>
        <v>0-650</v>
      </c>
      <c r="I5245" cm="1">
        <f t="array" ref="I5245">IF(H5245="0-650",1,IF(H5245="650-900",2,IF(H5245="900+",3,NA)))</f>
        <v>1</v>
      </c>
      <c r="J5245">
        <v>0</v>
      </c>
      <c r="K5245">
        <v>1.2330704320857901E-3</v>
      </c>
      <c r="L5245">
        <v>0</v>
      </c>
    </row>
    <row r="5246" spans="1:12" x14ac:dyDescent="0.2">
      <c r="A5246" t="s">
        <v>6159</v>
      </c>
      <c r="B5246" t="str">
        <f t="shared" si="217"/>
        <v>SR700670</v>
      </c>
      <c r="C5246">
        <f>VLOOKUP(B5246,GDD!$D$1:$E$31,2)</f>
        <v>30</v>
      </c>
      <c r="D5246" t="s">
        <v>6180</v>
      </c>
      <c r="E5246" s="2">
        <v>20210702</v>
      </c>
      <c r="F5246" t="str">
        <f t="shared" si="218"/>
        <v>RS4</v>
      </c>
      <c r="G5246" t="s">
        <v>1139</v>
      </c>
      <c r="H5246" t="str">
        <f>VLOOKUP(E5246,GDD!$A$2:$B$57,2)</f>
        <v>0-650</v>
      </c>
      <c r="I5246" cm="1">
        <f t="array" ref="I5246">IF(H5246="0-650",1,IF(H5246="650-900",2,IF(H5246="900+",3,NA)))</f>
        <v>1</v>
      </c>
      <c r="J5246">
        <v>0</v>
      </c>
      <c r="K5246">
        <v>4.7610598482101602E-4</v>
      </c>
      <c r="L5246">
        <v>0</v>
      </c>
    </row>
    <row r="5247" spans="1:12" x14ac:dyDescent="0.2">
      <c r="A5247" t="s">
        <v>6160</v>
      </c>
      <c r="B5247" t="str">
        <f t="shared" si="217"/>
        <v>NDVI</v>
      </c>
      <c r="C5247">
        <f>VLOOKUP(B5247,GDD!$D$1:$E$31,2)</f>
        <v>21</v>
      </c>
      <c r="D5247" t="s">
        <v>6180</v>
      </c>
      <c r="E5247" s="2">
        <v>20210727</v>
      </c>
      <c r="F5247" t="str">
        <f t="shared" si="218"/>
        <v>RS4</v>
      </c>
      <c r="G5247" t="s">
        <v>1139</v>
      </c>
      <c r="H5247" t="str">
        <f>VLOOKUP(E5247,GDD!$A$2:$B$57,2)</f>
        <v>650-900</v>
      </c>
      <c r="I5247" cm="1">
        <f t="array" ref="I5247">IF(H5247="0-650",1,IF(H5247="650-900",2,IF(H5247="900+",3,NA)))</f>
        <v>2</v>
      </c>
      <c r="J5247" s="1">
        <v>3.9783951181416503E-6</v>
      </c>
      <c r="K5247">
        <v>2.2708304839739199E-4</v>
      </c>
      <c r="L5247">
        <v>4.9934204462483603E-2</v>
      </c>
    </row>
    <row r="5248" spans="1:12" x14ac:dyDescent="0.2">
      <c r="A5248" t="s">
        <v>6161</v>
      </c>
      <c r="B5248" t="str">
        <f t="shared" si="217"/>
        <v>SR800680</v>
      </c>
      <c r="C5248">
        <f>VLOOKUP(B5248,GDD!$D$1:$E$31,2)</f>
        <v>22</v>
      </c>
      <c r="D5248" t="s">
        <v>6180</v>
      </c>
      <c r="E5248" s="2">
        <v>20210727</v>
      </c>
      <c r="F5248" t="str">
        <f t="shared" si="218"/>
        <v>RS4</v>
      </c>
      <c r="G5248" t="s">
        <v>1139</v>
      </c>
      <c r="H5248" t="str">
        <f>VLOOKUP(E5248,GDD!$A$2:$B$57,2)</f>
        <v>650-900</v>
      </c>
      <c r="I5248" cm="1">
        <f t="array" ref="I5248">IF(H5248="0-650",1,IF(H5248="650-900",2,IF(H5248="900+",3,NA)))</f>
        <v>2</v>
      </c>
      <c r="J5248">
        <v>1.81842660114622E-2</v>
      </c>
      <c r="K5248">
        <v>1.10561030184013</v>
      </c>
      <c r="L5248">
        <v>4.7021662764732901E-2</v>
      </c>
    </row>
    <row r="5249" spans="1:12" x14ac:dyDescent="0.2">
      <c r="A5249" t="s">
        <v>6162</v>
      </c>
      <c r="B5249" t="str">
        <f t="shared" si="217"/>
        <v>mRENDVI</v>
      </c>
      <c r="C5249">
        <f>VLOOKUP(B5249,GDD!$D$1:$E$31,2)</f>
        <v>23</v>
      </c>
      <c r="D5249" t="s">
        <v>6180</v>
      </c>
      <c r="E5249" s="2">
        <v>20210727</v>
      </c>
      <c r="F5249" t="str">
        <f t="shared" si="218"/>
        <v>RS4</v>
      </c>
      <c r="G5249" t="s">
        <v>1139</v>
      </c>
      <c r="H5249" t="str">
        <f>VLOOKUP(E5249,GDD!$A$2:$B$57,2)</f>
        <v>650-900</v>
      </c>
      <c r="I5249" cm="1">
        <f t="array" ref="I5249">IF(H5249="0-650",1,IF(H5249="650-900",2,IF(H5249="900+",3,NA)))</f>
        <v>2</v>
      </c>
      <c r="J5249" s="1">
        <v>2.9238320152621E-6</v>
      </c>
      <c r="K5249">
        <v>2.2459164567258799E-4</v>
      </c>
      <c r="L5249">
        <v>3.7587324121526801E-2</v>
      </c>
    </row>
    <row r="5250" spans="1:12" x14ac:dyDescent="0.2">
      <c r="A5250" t="s">
        <v>6163</v>
      </c>
      <c r="B5250" t="str">
        <f t="shared" si="217"/>
        <v>GNDVI</v>
      </c>
      <c r="C5250">
        <f>VLOOKUP(B5250,GDD!$D$1:$E$31,2)</f>
        <v>24</v>
      </c>
      <c r="D5250" t="s">
        <v>6180</v>
      </c>
      <c r="E5250" s="2">
        <v>20210727</v>
      </c>
      <c r="F5250" t="str">
        <f t="shared" si="218"/>
        <v>RS4</v>
      </c>
      <c r="G5250" t="s">
        <v>1139</v>
      </c>
      <c r="H5250" t="str">
        <f>VLOOKUP(E5250,GDD!$A$2:$B$57,2)</f>
        <v>650-900</v>
      </c>
      <c r="I5250" cm="1">
        <f t="array" ref="I5250">IF(H5250="0-650",1,IF(H5250="650-900",2,IF(H5250="900+",3,NA)))</f>
        <v>2</v>
      </c>
      <c r="J5250" s="1">
        <v>1.47613339575165E-5</v>
      </c>
      <c r="K5250">
        <v>1.64620147468636E-4</v>
      </c>
      <c r="L5250">
        <v>0.211982394855281</v>
      </c>
    </row>
    <row r="5251" spans="1:12" x14ac:dyDescent="0.2">
      <c r="A5251" t="s">
        <v>6164</v>
      </c>
      <c r="B5251" t="str">
        <f t="shared" si="217"/>
        <v>PRI</v>
      </c>
      <c r="C5251">
        <f>VLOOKUP(B5251,GDD!$D$1:$E$31,2)</f>
        <v>25</v>
      </c>
      <c r="D5251" t="s">
        <v>6180</v>
      </c>
      <c r="E5251" s="2">
        <v>20210727</v>
      </c>
      <c r="F5251" t="str">
        <f t="shared" si="218"/>
        <v>RS4</v>
      </c>
      <c r="G5251" t="s">
        <v>1139</v>
      </c>
      <c r="H5251" t="str">
        <f>VLOOKUP(E5251,GDD!$A$2:$B$57,2)</f>
        <v>650-900</v>
      </c>
      <c r="I5251" cm="1">
        <f t="array" ref="I5251">IF(H5251="0-650",1,IF(H5251="650-900",2,IF(H5251="900+",3,NA)))</f>
        <v>2</v>
      </c>
      <c r="J5251" s="1">
        <v>1.6889263020268299E-6</v>
      </c>
      <c r="K5251" s="1">
        <v>3.3323903299447E-5</v>
      </c>
      <c r="L5251">
        <v>0.13197939226385999</v>
      </c>
    </row>
    <row r="5252" spans="1:12" x14ac:dyDescent="0.2">
      <c r="A5252" t="s">
        <v>6165</v>
      </c>
      <c r="B5252" t="str">
        <f t="shared" si="217"/>
        <v>OSAVI</v>
      </c>
      <c r="C5252">
        <f>VLOOKUP(B5252,GDD!$D$1:$E$31,2)</f>
        <v>26</v>
      </c>
      <c r="D5252" t="s">
        <v>6180</v>
      </c>
      <c r="E5252" s="2">
        <v>20210727</v>
      </c>
      <c r="F5252" t="str">
        <f t="shared" si="218"/>
        <v>RS4</v>
      </c>
      <c r="G5252" t="s">
        <v>1139</v>
      </c>
      <c r="H5252" t="str">
        <f>VLOOKUP(E5252,GDD!$A$2:$B$57,2)</f>
        <v>650-900</v>
      </c>
      <c r="I5252" cm="1">
        <f t="array" ref="I5252">IF(H5252="0-650",1,IF(H5252="650-900",2,IF(H5252="900+",3,NA)))</f>
        <v>2</v>
      </c>
      <c r="J5252">
        <v>0</v>
      </c>
      <c r="K5252">
        <v>1.15182960782407E-3</v>
      </c>
      <c r="L5252">
        <v>0</v>
      </c>
    </row>
    <row r="5253" spans="1:12" x14ac:dyDescent="0.2">
      <c r="A5253" t="s">
        <v>6166</v>
      </c>
      <c r="B5253" t="str">
        <f t="shared" si="217"/>
        <v>PSRI</v>
      </c>
      <c r="C5253">
        <f>VLOOKUP(B5253,GDD!$D$1:$E$31,2)</f>
        <v>27</v>
      </c>
      <c r="D5253" t="s">
        <v>6180</v>
      </c>
      <c r="E5253" s="2">
        <v>20210727</v>
      </c>
      <c r="F5253" t="str">
        <f t="shared" si="218"/>
        <v>RS4</v>
      </c>
      <c r="G5253" t="s">
        <v>1139</v>
      </c>
      <c r="H5253" t="str">
        <f>VLOOKUP(E5253,GDD!$A$2:$B$57,2)</f>
        <v>650-900</v>
      </c>
      <c r="I5253" cm="1">
        <f t="array" ref="I5253">IF(H5253="0-650",1,IF(H5253="650-900",2,IF(H5253="900+",3,NA)))</f>
        <v>2</v>
      </c>
      <c r="J5253" s="1">
        <v>8.0549697180483597E-7</v>
      </c>
      <c r="K5253" s="1">
        <v>2.5554800027689502E-5</v>
      </c>
      <c r="L5253">
        <v>8.6391826545648503E-2</v>
      </c>
    </row>
    <row r="5254" spans="1:12" x14ac:dyDescent="0.2">
      <c r="A5254" t="s">
        <v>6167</v>
      </c>
      <c r="B5254" t="str">
        <f t="shared" si="217"/>
        <v>Carte1</v>
      </c>
      <c r="C5254">
        <f>VLOOKUP(B5254,GDD!$D$1:$E$31,2)</f>
        <v>28</v>
      </c>
      <c r="D5254" t="s">
        <v>6180</v>
      </c>
      <c r="E5254" s="2">
        <v>20210727</v>
      </c>
      <c r="F5254" t="str">
        <f t="shared" si="218"/>
        <v>RS4</v>
      </c>
      <c r="G5254" t="s">
        <v>1139</v>
      </c>
      <c r="H5254" t="str">
        <f>VLOOKUP(E5254,GDD!$A$2:$B$57,2)</f>
        <v>650-900</v>
      </c>
      <c r="I5254" cm="1">
        <f t="array" ref="I5254">IF(H5254="0-650",1,IF(H5254="650-900",2,IF(H5254="900+",3,NA)))</f>
        <v>2</v>
      </c>
      <c r="J5254">
        <v>0</v>
      </c>
      <c r="K5254">
        <v>0.49552921076770101</v>
      </c>
      <c r="L5254">
        <v>0</v>
      </c>
    </row>
    <row r="5255" spans="1:12" x14ac:dyDescent="0.2">
      <c r="A5255" t="s">
        <v>6168</v>
      </c>
      <c r="B5255" t="str">
        <f t="shared" si="217"/>
        <v>VOG1</v>
      </c>
      <c r="C5255">
        <f>VLOOKUP(B5255,GDD!$D$1:$E$31,2)</f>
        <v>29</v>
      </c>
      <c r="D5255" t="s">
        <v>6180</v>
      </c>
      <c r="E5255" s="2">
        <v>20210727</v>
      </c>
      <c r="F5255" t="str">
        <f t="shared" si="218"/>
        <v>RS4</v>
      </c>
      <c r="G5255" t="s">
        <v>1139</v>
      </c>
      <c r="H5255" t="str">
        <f>VLOOKUP(E5255,GDD!$A$2:$B$57,2)</f>
        <v>650-900</v>
      </c>
      <c r="I5255" cm="1">
        <f t="array" ref="I5255">IF(H5255="0-650",1,IF(H5255="650-900",2,IF(H5255="900+",3,NA)))</f>
        <v>2</v>
      </c>
      <c r="J5255">
        <v>0</v>
      </c>
      <c r="K5255">
        <v>4.2596295638124698E-3</v>
      </c>
      <c r="L5255">
        <v>0</v>
      </c>
    </row>
    <row r="5256" spans="1:12" x14ac:dyDescent="0.2">
      <c r="A5256" t="s">
        <v>6169</v>
      </c>
      <c r="B5256" t="str">
        <f t="shared" si="217"/>
        <v>SR700670</v>
      </c>
      <c r="C5256">
        <f>VLOOKUP(B5256,GDD!$D$1:$E$31,2)</f>
        <v>30</v>
      </c>
      <c r="D5256" t="s">
        <v>6180</v>
      </c>
      <c r="E5256" s="2">
        <v>20210727</v>
      </c>
      <c r="F5256" t="str">
        <f t="shared" si="218"/>
        <v>RS4</v>
      </c>
      <c r="G5256" t="s">
        <v>1139</v>
      </c>
      <c r="H5256" t="str">
        <f>VLOOKUP(E5256,GDD!$A$2:$B$57,2)</f>
        <v>650-900</v>
      </c>
      <c r="I5256" cm="1">
        <f t="array" ref="I5256">IF(H5256="0-650",1,IF(H5256="650-900",2,IF(H5256="900+",3,NA)))</f>
        <v>2</v>
      </c>
      <c r="J5256">
        <v>0</v>
      </c>
      <c r="K5256">
        <v>2.4863888921614901E-3</v>
      </c>
      <c r="L5256">
        <v>0</v>
      </c>
    </row>
    <row r="5257" spans="1:12" x14ac:dyDescent="0.2">
      <c r="A5257" t="s">
        <v>6170</v>
      </c>
      <c r="B5257" t="str">
        <f t="shared" si="217"/>
        <v>NDVI</v>
      </c>
      <c r="C5257">
        <f>VLOOKUP(B5257,GDD!$D$1:$E$31,2)</f>
        <v>21</v>
      </c>
      <c r="D5257" t="s">
        <v>6180</v>
      </c>
      <c r="E5257" s="2">
        <v>20210816</v>
      </c>
      <c r="F5257" t="str">
        <f t="shared" si="218"/>
        <v>RS4</v>
      </c>
      <c r="G5257" t="s">
        <v>1139</v>
      </c>
      <c r="H5257" t="str">
        <f>VLOOKUP(E5257,GDD!$A$2:$B$57,2)</f>
        <v>900+</v>
      </c>
      <c r="I5257" cm="1">
        <f t="array" ref="I5257">IF(H5257="0-650",1,IF(H5257="650-900",2,IF(H5257="900+",3,NA)))</f>
        <v>3</v>
      </c>
      <c r="J5257">
        <v>3.1925572453184902E-4</v>
      </c>
      <c r="K5257">
        <v>1.82941743087453E-4</v>
      </c>
      <c r="L5257">
        <v>0.83962451734013099</v>
      </c>
    </row>
    <row r="5258" spans="1:12" x14ac:dyDescent="0.2">
      <c r="A5258" t="s">
        <v>6171</v>
      </c>
      <c r="B5258" t="str">
        <f t="shared" si="217"/>
        <v>SR800680</v>
      </c>
      <c r="C5258">
        <f>VLOOKUP(B5258,GDD!$D$1:$E$31,2)</f>
        <v>22</v>
      </c>
      <c r="D5258" t="s">
        <v>6180</v>
      </c>
      <c r="E5258" s="2">
        <v>20210816</v>
      </c>
      <c r="F5258" t="str">
        <f t="shared" si="218"/>
        <v>RS4</v>
      </c>
      <c r="G5258" t="s">
        <v>1139</v>
      </c>
      <c r="H5258" t="str">
        <f>VLOOKUP(E5258,GDD!$A$2:$B$57,2)</f>
        <v>900+</v>
      </c>
      <c r="I5258" cm="1">
        <f t="array" ref="I5258">IF(H5258="0-650",1,IF(H5258="650-900",2,IF(H5258="900+",3,NA)))</f>
        <v>3</v>
      </c>
      <c r="J5258">
        <v>2.0982971545482099</v>
      </c>
      <c r="K5258">
        <v>0.81806005728868203</v>
      </c>
      <c r="L5258">
        <v>0.88499006989135998</v>
      </c>
    </row>
    <row r="5259" spans="1:12" x14ac:dyDescent="0.2">
      <c r="A5259" t="s">
        <v>6172</v>
      </c>
      <c r="B5259" t="str">
        <f t="shared" si="217"/>
        <v>mRENDVI</v>
      </c>
      <c r="C5259">
        <f>VLOOKUP(B5259,GDD!$D$1:$E$31,2)</f>
        <v>23</v>
      </c>
      <c r="D5259" t="s">
        <v>6180</v>
      </c>
      <c r="E5259" s="2">
        <v>20210816</v>
      </c>
      <c r="F5259" t="str">
        <f t="shared" si="218"/>
        <v>RS4</v>
      </c>
      <c r="G5259" t="s">
        <v>1139</v>
      </c>
      <c r="H5259" t="str">
        <f>VLOOKUP(E5259,GDD!$A$2:$B$57,2)</f>
        <v>900+</v>
      </c>
      <c r="I5259" cm="1">
        <f t="array" ref="I5259">IF(H5259="0-650",1,IF(H5259="650-900",2,IF(H5259="900+",3,NA)))</f>
        <v>3</v>
      </c>
      <c r="J5259">
        <v>2.13094712276206E-4</v>
      </c>
      <c r="K5259">
        <v>1.61531406176E-4</v>
      </c>
      <c r="L5259">
        <v>0.79829136985785498</v>
      </c>
    </row>
    <row r="5260" spans="1:12" x14ac:dyDescent="0.2">
      <c r="A5260" t="s">
        <v>6173</v>
      </c>
      <c r="B5260" t="str">
        <f t="shared" si="217"/>
        <v>GNDVI</v>
      </c>
      <c r="C5260">
        <f>VLOOKUP(B5260,GDD!$D$1:$E$31,2)</f>
        <v>24</v>
      </c>
      <c r="D5260" t="s">
        <v>6180</v>
      </c>
      <c r="E5260" s="2">
        <v>20210816</v>
      </c>
      <c r="F5260" t="str">
        <f t="shared" si="218"/>
        <v>RS4</v>
      </c>
      <c r="G5260" t="s">
        <v>1139</v>
      </c>
      <c r="H5260" t="str">
        <f>VLOOKUP(E5260,GDD!$A$2:$B$57,2)</f>
        <v>900+</v>
      </c>
      <c r="I5260" cm="1">
        <f t="array" ref="I5260">IF(H5260="0-650",1,IF(H5260="650-900",2,IF(H5260="900+",3,NA)))</f>
        <v>3</v>
      </c>
      <c r="J5260">
        <v>1.8114358762067099E-4</v>
      </c>
      <c r="K5260">
        <v>1.6117909167913901E-4</v>
      </c>
      <c r="L5260">
        <v>0.77125058549727499</v>
      </c>
    </row>
    <row r="5261" spans="1:12" x14ac:dyDescent="0.2">
      <c r="A5261" t="s">
        <v>6174</v>
      </c>
      <c r="B5261" t="str">
        <f t="shared" si="217"/>
        <v>PRI</v>
      </c>
      <c r="C5261">
        <f>VLOOKUP(B5261,GDD!$D$1:$E$31,2)</f>
        <v>25</v>
      </c>
      <c r="D5261" t="s">
        <v>6180</v>
      </c>
      <c r="E5261" s="2">
        <v>20210816</v>
      </c>
      <c r="F5261" t="str">
        <f t="shared" si="218"/>
        <v>RS4</v>
      </c>
      <c r="G5261" t="s">
        <v>1139</v>
      </c>
      <c r="H5261" t="str">
        <f>VLOOKUP(E5261,GDD!$A$2:$B$57,2)</f>
        <v>900+</v>
      </c>
      <c r="I5261" cm="1">
        <f t="array" ref="I5261">IF(H5261="0-650",1,IF(H5261="650-900",2,IF(H5261="900+",3,NA)))</f>
        <v>3</v>
      </c>
      <c r="J5261" s="1">
        <v>1.6821922712227399E-5</v>
      </c>
      <c r="K5261" s="1">
        <v>5.0233830086313703E-5</v>
      </c>
      <c r="L5261">
        <v>0.50115163344472702</v>
      </c>
    </row>
    <row r="5262" spans="1:12" x14ac:dyDescent="0.2">
      <c r="A5262" t="s">
        <v>6175</v>
      </c>
      <c r="B5262" t="str">
        <f t="shared" si="217"/>
        <v>OSAVI</v>
      </c>
      <c r="C5262">
        <f>VLOOKUP(B5262,GDD!$D$1:$E$31,2)</f>
        <v>26</v>
      </c>
      <c r="D5262" t="s">
        <v>6180</v>
      </c>
      <c r="E5262" s="2">
        <v>20210816</v>
      </c>
      <c r="F5262" t="str">
        <f t="shared" si="218"/>
        <v>RS4</v>
      </c>
      <c r="G5262" t="s">
        <v>1139</v>
      </c>
      <c r="H5262" t="str">
        <f>VLOOKUP(E5262,GDD!$A$2:$B$57,2)</f>
        <v>900+</v>
      </c>
      <c r="I5262" cm="1">
        <f t="array" ref="I5262">IF(H5262="0-650",1,IF(H5262="650-900",2,IF(H5262="900+",3,NA)))</f>
        <v>3</v>
      </c>
      <c r="J5262">
        <v>9.0734945203221299E-4</v>
      </c>
      <c r="K5262">
        <v>2.2769626906373299E-4</v>
      </c>
      <c r="L5262">
        <v>0.92280814172130099</v>
      </c>
    </row>
    <row r="5263" spans="1:12" x14ac:dyDescent="0.2">
      <c r="A5263" t="s">
        <v>6176</v>
      </c>
      <c r="B5263" t="str">
        <f t="shared" si="217"/>
        <v>PSRI</v>
      </c>
      <c r="C5263">
        <f>VLOOKUP(B5263,GDD!$D$1:$E$31,2)</f>
        <v>27</v>
      </c>
      <c r="D5263" t="s">
        <v>6180</v>
      </c>
      <c r="E5263" s="2">
        <v>20210816</v>
      </c>
      <c r="F5263" t="str">
        <f t="shared" si="218"/>
        <v>RS4</v>
      </c>
      <c r="G5263" t="s">
        <v>1139</v>
      </c>
      <c r="H5263" t="str">
        <f>VLOOKUP(E5263,GDD!$A$2:$B$57,2)</f>
        <v>900+</v>
      </c>
      <c r="I5263" cm="1">
        <f t="array" ref="I5263">IF(H5263="0-650",1,IF(H5263="650-900",2,IF(H5263="900+",3,NA)))</f>
        <v>3</v>
      </c>
      <c r="J5263" s="1">
        <v>2.3570664056051802E-5</v>
      </c>
      <c r="K5263" s="1">
        <v>5.5204833167593904E-6</v>
      </c>
      <c r="L5263">
        <v>0.92758357535100899</v>
      </c>
    </row>
    <row r="5264" spans="1:12" x14ac:dyDescent="0.2">
      <c r="A5264" t="s">
        <v>6177</v>
      </c>
      <c r="B5264" t="str">
        <f t="shared" si="217"/>
        <v>Carte1</v>
      </c>
      <c r="C5264">
        <f>VLOOKUP(B5264,GDD!$D$1:$E$31,2)</f>
        <v>28</v>
      </c>
      <c r="D5264" t="s">
        <v>6180</v>
      </c>
      <c r="E5264" s="2">
        <v>20210816</v>
      </c>
      <c r="F5264" t="str">
        <f t="shared" si="218"/>
        <v>RS4</v>
      </c>
      <c r="G5264" t="s">
        <v>1139</v>
      </c>
      <c r="H5264" t="str">
        <f>VLOOKUP(E5264,GDD!$A$2:$B$57,2)</f>
        <v>900+</v>
      </c>
      <c r="I5264" cm="1">
        <f t="array" ref="I5264">IF(H5264="0-650",1,IF(H5264="650-900",2,IF(H5264="900+",3,NA)))</f>
        <v>3</v>
      </c>
      <c r="J5264">
        <v>0.52053210948332096</v>
      </c>
      <c r="K5264">
        <v>1.79094996206302</v>
      </c>
      <c r="L5264">
        <v>0.46579411382594799</v>
      </c>
    </row>
    <row r="5265" spans="1:12" x14ac:dyDescent="0.2">
      <c r="A5265" t="s">
        <v>6178</v>
      </c>
      <c r="B5265" t="str">
        <f t="shared" si="217"/>
        <v>VOG1</v>
      </c>
      <c r="C5265">
        <f>VLOOKUP(B5265,GDD!$D$1:$E$31,2)</f>
        <v>29</v>
      </c>
      <c r="D5265" t="s">
        <v>6180</v>
      </c>
      <c r="E5265" s="2">
        <v>20210816</v>
      </c>
      <c r="F5265" t="str">
        <f t="shared" si="218"/>
        <v>RS4</v>
      </c>
      <c r="G5265" t="s">
        <v>1139</v>
      </c>
      <c r="H5265" t="str">
        <f>VLOOKUP(E5265,GDD!$A$2:$B$57,2)</f>
        <v>900+</v>
      </c>
      <c r="I5265" cm="1">
        <f t="array" ref="I5265">IF(H5265="0-650",1,IF(H5265="650-900",2,IF(H5265="900+",3,NA)))</f>
        <v>3</v>
      </c>
      <c r="J5265">
        <v>5.5503318303928E-3</v>
      </c>
      <c r="K5265">
        <v>4.3137124285058497E-3</v>
      </c>
      <c r="L5265">
        <v>0.79423932615557202</v>
      </c>
    </row>
    <row r="5266" spans="1:12" x14ac:dyDescent="0.2">
      <c r="A5266" t="s">
        <v>6179</v>
      </c>
      <c r="B5266" t="str">
        <f t="shared" si="217"/>
        <v>SR700670</v>
      </c>
      <c r="C5266">
        <f>VLOOKUP(B5266,GDD!$D$1:$E$31,2)</f>
        <v>30</v>
      </c>
      <c r="D5266" t="s">
        <v>6180</v>
      </c>
      <c r="E5266" s="2">
        <v>20210816</v>
      </c>
      <c r="F5266" t="str">
        <f t="shared" si="218"/>
        <v>RS4</v>
      </c>
      <c r="G5266" t="s">
        <v>1139</v>
      </c>
      <c r="H5266" t="str">
        <f>VLOOKUP(E5266,GDD!$A$2:$B$57,2)</f>
        <v>900+</v>
      </c>
      <c r="I5266" cm="1">
        <f t="array" ref="I5266">IF(H5266="0-650",1,IF(H5266="650-900",2,IF(H5266="900+",3,NA)))</f>
        <v>3</v>
      </c>
      <c r="J5266">
        <v>1.9345583570353599E-3</v>
      </c>
      <c r="K5266">
        <v>8.0068306787902603E-4</v>
      </c>
      <c r="L5266">
        <v>0.87876443841640794</v>
      </c>
    </row>
    <row r="5267" spans="1:12" x14ac:dyDescent="0.2">
      <c r="A5267" t="s">
        <v>5769</v>
      </c>
      <c r="B5267" t="str">
        <f t="shared" si="217"/>
        <v>NDVI</v>
      </c>
      <c r="C5267">
        <f>VLOOKUP(B5267,GDD!$D$1:$E$31,2)</f>
        <v>21</v>
      </c>
      <c r="D5267" t="s">
        <v>6180</v>
      </c>
      <c r="E5267" s="2">
        <v>20210901</v>
      </c>
      <c r="F5267" t="str">
        <f t="shared" si="218"/>
        <v>RS4</v>
      </c>
      <c r="G5267" t="s">
        <v>1139</v>
      </c>
      <c r="H5267" t="str">
        <f>VLOOKUP(E5267,GDD!$A$2:$B$57,2)</f>
        <v>900+</v>
      </c>
      <c r="I5267" cm="1">
        <f t="array" ref="I5267">IF(H5267="0-650",1,IF(H5267="650-900",2,IF(H5267="900+",3,NA)))</f>
        <v>3</v>
      </c>
      <c r="J5267">
        <v>0</v>
      </c>
      <c r="K5267">
        <v>5.8250531585290703E-3</v>
      </c>
      <c r="L5267">
        <v>0</v>
      </c>
    </row>
    <row r="5268" spans="1:12" x14ac:dyDescent="0.2">
      <c r="A5268" t="s">
        <v>5770</v>
      </c>
      <c r="B5268" t="str">
        <f t="shared" si="217"/>
        <v>SR800680</v>
      </c>
      <c r="C5268">
        <f>VLOOKUP(B5268,GDD!$D$1:$E$31,2)</f>
        <v>22</v>
      </c>
      <c r="D5268" t="s">
        <v>6180</v>
      </c>
      <c r="E5268" s="2">
        <v>20210901</v>
      </c>
      <c r="F5268" t="str">
        <f t="shared" si="218"/>
        <v>RS4</v>
      </c>
      <c r="G5268" t="s">
        <v>1139</v>
      </c>
      <c r="H5268" t="str">
        <f>VLOOKUP(E5268,GDD!$A$2:$B$57,2)</f>
        <v>900+</v>
      </c>
      <c r="I5268" cm="1">
        <f t="array" ref="I5268">IF(H5268="0-650",1,IF(H5268="650-900",2,IF(H5268="900+",3,NA)))</f>
        <v>3</v>
      </c>
      <c r="J5268">
        <v>0</v>
      </c>
      <c r="K5268">
        <v>9.2078141927043795</v>
      </c>
      <c r="L5268">
        <v>0</v>
      </c>
    </row>
    <row r="5269" spans="1:12" x14ac:dyDescent="0.2">
      <c r="A5269" t="s">
        <v>5771</v>
      </c>
      <c r="B5269" t="str">
        <f t="shared" si="217"/>
        <v>mRENDVI</v>
      </c>
      <c r="C5269">
        <f>VLOOKUP(B5269,GDD!$D$1:$E$31,2)</f>
        <v>23</v>
      </c>
      <c r="D5269" t="s">
        <v>6180</v>
      </c>
      <c r="E5269" s="2">
        <v>20210901</v>
      </c>
      <c r="F5269" t="str">
        <f t="shared" si="218"/>
        <v>RS4</v>
      </c>
      <c r="G5269" t="s">
        <v>1139</v>
      </c>
      <c r="H5269" t="str">
        <f>VLOOKUP(E5269,GDD!$A$2:$B$57,2)</f>
        <v>900+</v>
      </c>
      <c r="I5269" cm="1">
        <f t="array" ref="I5269">IF(H5269="0-650",1,IF(H5269="650-900",2,IF(H5269="900+",3,NA)))</f>
        <v>3</v>
      </c>
      <c r="J5269">
        <v>0</v>
      </c>
      <c r="K5269">
        <v>5.0342368240332697E-3</v>
      </c>
      <c r="L5269">
        <v>0</v>
      </c>
    </row>
    <row r="5270" spans="1:12" x14ac:dyDescent="0.2">
      <c r="A5270" t="s">
        <v>5772</v>
      </c>
      <c r="B5270" t="str">
        <f t="shared" si="217"/>
        <v>GNDVI</v>
      </c>
      <c r="C5270">
        <f>VLOOKUP(B5270,GDD!$D$1:$E$31,2)</f>
        <v>24</v>
      </c>
      <c r="D5270" t="s">
        <v>6180</v>
      </c>
      <c r="E5270" s="2">
        <v>20210901</v>
      </c>
      <c r="F5270" t="str">
        <f t="shared" si="218"/>
        <v>RS4</v>
      </c>
      <c r="G5270" t="s">
        <v>1139</v>
      </c>
      <c r="H5270" t="str">
        <f>VLOOKUP(E5270,GDD!$A$2:$B$57,2)</f>
        <v>900+</v>
      </c>
      <c r="I5270" cm="1">
        <f t="array" ref="I5270">IF(H5270="0-650",1,IF(H5270="650-900",2,IF(H5270="900+",3,NA)))</f>
        <v>3</v>
      </c>
      <c r="J5270">
        <v>0</v>
      </c>
      <c r="K5270">
        <v>3.27070814508849E-3</v>
      </c>
      <c r="L5270">
        <v>0</v>
      </c>
    </row>
    <row r="5271" spans="1:12" x14ac:dyDescent="0.2">
      <c r="A5271" t="s">
        <v>5773</v>
      </c>
      <c r="B5271" t="str">
        <f t="shared" si="217"/>
        <v>PRI</v>
      </c>
      <c r="C5271">
        <f>VLOOKUP(B5271,GDD!$D$1:$E$31,2)</f>
        <v>25</v>
      </c>
      <c r="D5271" t="s">
        <v>6180</v>
      </c>
      <c r="E5271" s="2">
        <v>20210901</v>
      </c>
      <c r="F5271" t="str">
        <f t="shared" si="218"/>
        <v>RS4</v>
      </c>
      <c r="G5271" t="s">
        <v>1139</v>
      </c>
      <c r="H5271" t="str">
        <f>VLOOKUP(E5271,GDD!$A$2:$B$57,2)</f>
        <v>900+</v>
      </c>
      <c r="I5271" cm="1">
        <f t="array" ref="I5271">IF(H5271="0-650",1,IF(H5271="650-900",2,IF(H5271="900+",3,NA)))</f>
        <v>3</v>
      </c>
      <c r="J5271" s="1">
        <v>8.0298745920952304E-7</v>
      </c>
      <c r="K5271">
        <v>1.30981205509041E-4</v>
      </c>
      <c r="L5271">
        <v>1.8059519796655901E-2</v>
      </c>
    </row>
    <row r="5272" spans="1:12" x14ac:dyDescent="0.2">
      <c r="A5272" t="s">
        <v>5774</v>
      </c>
      <c r="B5272" t="str">
        <f t="shared" si="217"/>
        <v>OSAVI</v>
      </c>
      <c r="C5272">
        <f>VLOOKUP(B5272,GDD!$D$1:$E$31,2)</f>
        <v>26</v>
      </c>
      <c r="D5272" t="s">
        <v>6180</v>
      </c>
      <c r="E5272" s="2">
        <v>20210901</v>
      </c>
      <c r="F5272" t="str">
        <f t="shared" si="218"/>
        <v>RS4</v>
      </c>
      <c r="G5272" t="s">
        <v>1139</v>
      </c>
      <c r="H5272" t="str">
        <f>VLOOKUP(E5272,GDD!$A$2:$B$57,2)</f>
        <v>900+</v>
      </c>
      <c r="I5272" cm="1">
        <f t="array" ref="I5272">IF(H5272="0-650",1,IF(H5272="650-900",2,IF(H5272="900+",3,NA)))</f>
        <v>3</v>
      </c>
      <c r="J5272">
        <v>0</v>
      </c>
      <c r="K5272">
        <v>2.8342598905055001E-3</v>
      </c>
      <c r="L5272">
        <v>0</v>
      </c>
    </row>
    <row r="5273" spans="1:12" x14ac:dyDescent="0.2">
      <c r="A5273" t="s">
        <v>5775</v>
      </c>
      <c r="B5273" t="str">
        <f t="shared" si="217"/>
        <v>PSRI</v>
      </c>
      <c r="C5273">
        <f>VLOOKUP(B5273,GDD!$D$1:$E$31,2)</f>
        <v>27</v>
      </c>
      <c r="D5273" t="s">
        <v>6180</v>
      </c>
      <c r="E5273" s="2">
        <v>20210901</v>
      </c>
      <c r="F5273" t="str">
        <f t="shared" si="218"/>
        <v>RS4</v>
      </c>
      <c r="G5273" t="s">
        <v>1139</v>
      </c>
      <c r="H5273" t="str">
        <f>VLOOKUP(E5273,GDD!$A$2:$B$57,2)</f>
        <v>900+</v>
      </c>
      <c r="I5273" cm="1">
        <f t="array" ref="I5273">IF(H5273="0-650",1,IF(H5273="650-900",2,IF(H5273="900+",3,NA)))</f>
        <v>3</v>
      </c>
      <c r="J5273">
        <v>0</v>
      </c>
      <c r="K5273">
        <v>4.4842797217763499E-4</v>
      </c>
      <c r="L5273">
        <v>0</v>
      </c>
    </row>
    <row r="5274" spans="1:12" x14ac:dyDescent="0.2">
      <c r="A5274" t="s">
        <v>5776</v>
      </c>
      <c r="B5274" t="str">
        <f t="shared" si="217"/>
        <v>Carte1</v>
      </c>
      <c r="C5274">
        <f>VLOOKUP(B5274,GDD!$D$1:$E$31,2)</f>
        <v>28</v>
      </c>
      <c r="D5274" t="s">
        <v>6180</v>
      </c>
      <c r="E5274" s="2">
        <v>20210901</v>
      </c>
      <c r="F5274" t="str">
        <f t="shared" si="218"/>
        <v>RS4</v>
      </c>
      <c r="G5274" t="s">
        <v>1139</v>
      </c>
      <c r="H5274" t="str">
        <f>VLOOKUP(E5274,GDD!$A$2:$B$57,2)</f>
        <v>900+</v>
      </c>
      <c r="I5274" cm="1">
        <f t="array" ref="I5274">IF(H5274="0-650",1,IF(H5274="650-900",2,IF(H5274="900+",3,NA)))</f>
        <v>3</v>
      </c>
      <c r="J5274">
        <v>2.13418967707538E-2</v>
      </c>
      <c r="K5274">
        <v>0.56081859329477901</v>
      </c>
      <c r="L5274">
        <v>0.102466633674969</v>
      </c>
    </row>
    <row r="5275" spans="1:12" x14ac:dyDescent="0.2">
      <c r="A5275" t="s">
        <v>5777</v>
      </c>
      <c r="B5275" t="str">
        <f t="shared" si="217"/>
        <v>VOG1</v>
      </c>
      <c r="C5275">
        <f>VLOOKUP(B5275,GDD!$D$1:$E$31,2)</f>
        <v>29</v>
      </c>
      <c r="D5275" t="s">
        <v>6180</v>
      </c>
      <c r="E5275" s="2">
        <v>20210901</v>
      </c>
      <c r="F5275" t="str">
        <f t="shared" si="218"/>
        <v>RS4</v>
      </c>
      <c r="G5275" t="s">
        <v>1139</v>
      </c>
      <c r="H5275" t="str">
        <f>VLOOKUP(E5275,GDD!$A$2:$B$57,2)</f>
        <v>900+</v>
      </c>
      <c r="I5275" cm="1">
        <f t="array" ref="I5275">IF(H5275="0-650",1,IF(H5275="650-900",2,IF(H5275="900+",3,NA)))</f>
        <v>3</v>
      </c>
      <c r="J5275">
        <v>0</v>
      </c>
      <c r="K5275">
        <v>3.9417047519456398E-2</v>
      </c>
      <c r="L5275">
        <v>0</v>
      </c>
    </row>
    <row r="5276" spans="1:12" x14ac:dyDescent="0.2">
      <c r="A5276" t="s">
        <v>5778</v>
      </c>
      <c r="B5276" t="str">
        <f t="shared" si="217"/>
        <v>SR700670</v>
      </c>
      <c r="C5276">
        <f>VLOOKUP(B5276,GDD!$D$1:$E$31,2)</f>
        <v>30</v>
      </c>
      <c r="D5276" t="s">
        <v>6180</v>
      </c>
      <c r="E5276" s="2">
        <v>20210901</v>
      </c>
      <c r="F5276" t="str">
        <f t="shared" si="218"/>
        <v>RS4</v>
      </c>
      <c r="G5276" t="s">
        <v>1139</v>
      </c>
      <c r="H5276" t="str">
        <f>VLOOKUP(E5276,GDD!$A$2:$B$57,2)</f>
        <v>900+</v>
      </c>
      <c r="I5276" cm="1">
        <f t="array" ref="I5276">IF(H5276="0-650",1,IF(H5276="650-900",2,IF(H5276="900+",3,NA)))</f>
        <v>3</v>
      </c>
      <c r="J5276">
        <v>0</v>
      </c>
      <c r="K5276">
        <v>5.2238233353270004E-3</v>
      </c>
      <c r="L5276">
        <v>0</v>
      </c>
    </row>
    <row r="5277" spans="1:12" x14ac:dyDescent="0.2">
      <c r="A5277" t="s">
        <v>5779</v>
      </c>
      <c r="B5277" t="str">
        <f t="shared" si="217"/>
        <v>NDVI</v>
      </c>
      <c r="C5277">
        <f>VLOOKUP(B5277,GDD!$D$1:$E$31,2)</f>
        <v>21</v>
      </c>
      <c r="D5277" t="s">
        <v>6180</v>
      </c>
      <c r="E5277" s="2">
        <v>20210910</v>
      </c>
      <c r="F5277" t="str">
        <f t="shared" si="218"/>
        <v>RS4</v>
      </c>
      <c r="G5277" t="s">
        <v>1139</v>
      </c>
      <c r="H5277" t="str">
        <f>VLOOKUP(E5277,GDD!$A$2:$B$57,2)</f>
        <v>900+</v>
      </c>
      <c r="I5277" cm="1">
        <f t="array" ref="I5277">IF(H5277="0-650",1,IF(H5277="650-900",2,IF(H5277="900+",3,NA)))</f>
        <v>3</v>
      </c>
      <c r="J5277">
        <v>0</v>
      </c>
      <c r="K5277">
        <v>1.5921277942971799E-2</v>
      </c>
      <c r="L5277">
        <v>0</v>
      </c>
    </row>
    <row r="5278" spans="1:12" x14ac:dyDescent="0.2">
      <c r="A5278" t="s">
        <v>5780</v>
      </c>
      <c r="B5278" t="str">
        <f t="shared" si="217"/>
        <v>SR800680</v>
      </c>
      <c r="C5278">
        <f>VLOOKUP(B5278,GDD!$D$1:$E$31,2)</f>
        <v>22</v>
      </c>
      <c r="D5278" t="s">
        <v>6180</v>
      </c>
      <c r="E5278" s="2">
        <v>20210910</v>
      </c>
      <c r="F5278" t="str">
        <f t="shared" si="218"/>
        <v>RS4</v>
      </c>
      <c r="G5278" t="s">
        <v>1139</v>
      </c>
      <c r="H5278" t="str">
        <f>VLOOKUP(E5278,GDD!$A$2:$B$57,2)</f>
        <v>900+</v>
      </c>
      <c r="I5278" cm="1">
        <f t="array" ref="I5278">IF(H5278="0-650",1,IF(H5278="650-900",2,IF(H5278="900+",3,NA)))</f>
        <v>3</v>
      </c>
      <c r="J5278">
        <v>0</v>
      </c>
      <c r="K5278">
        <v>7.0731613375573898</v>
      </c>
      <c r="L5278">
        <v>0</v>
      </c>
    </row>
    <row r="5279" spans="1:12" x14ac:dyDescent="0.2">
      <c r="A5279" t="s">
        <v>5781</v>
      </c>
      <c r="B5279" t="str">
        <f t="shared" si="217"/>
        <v>mRENDVI</v>
      </c>
      <c r="C5279">
        <f>VLOOKUP(B5279,GDD!$D$1:$E$31,2)</f>
        <v>23</v>
      </c>
      <c r="D5279" t="s">
        <v>6180</v>
      </c>
      <c r="E5279" s="2">
        <v>20210910</v>
      </c>
      <c r="F5279" t="str">
        <f t="shared" si="218"/>
        <v>RS4</v>
      </c>
      <c r="G5279" t="s">
        <v>1139</v>
      </c>
      <c r="H5279" t="str">
        <f>VLOOKUP(E5279,GDD!$A$2:$B$57,2)</f>
        <v>900+</v>
      </c>
      <c r="I5279" cm="1">
        <f t="array" ref="I5279">IF(H5279="0-650",1,IF(H5279="650-900",2,IF(H5279="900+",3,NA)))</f>
        <v>3</v>
      </c>
      <c r="J5279">
        <v>0</v>
      </c>
      <c r="K5279">
        <v>1.61167885185209E-2</v>
      </c>
      <c r="L5279">
        <v>0</v>
      </c>
    </row>
    <row r="5280" spans="1:12" x14ac:dyDescent="0.2">
      <c r="A5280" t="s">
        <v>5782</v>
      </c>
      <c r="B5280" t="str">
        <f t="shared" si="217"/>
        <v>GNDVI</v>
      </c>
      <c r="C5280">
        <f>VLOOKUP(B5280,GDD!$D$1:$E$31,2)</f>
        <v>24</v>
      </c>
      <c r="D5280" t="s">
        <v>6180</v>
      </c>
      <c r="E5280" s="2">
        <v>20210910</v>
      </c>
      <c r="F5280" t="str">
        <f t="shared" si="218"/>
        <v>RS4</v>
      </c>
      <c r="G5280" t="s">
        <v>1139</v>
      </c>
      <c r="H5280" t="str">
        <f>VLOOKUP(E5280,GDD!$A$2:$B$57,2)</f>
        <v>900+</v>
      </c>
      <c r="I5280" cm="1">
        <f t="array" ref="I5280">IF(H5280="0-650",1,IF(H5280="650-900",2,IF(H5280="900+",3,NA)))</f>
        <v>3</v>
      </c>
      <c r="J5280">
        <v>0</v>
      </c>
      <c r="K5280">
        <v>4.0979804993636296E-3</v>
      </c>
      <c r="L5280">
        <v>0</v>
      </c>
    </row>
    <row r="5281" spans="1:12" x14ac:dyDescent="0.2">
      <c r="A5281" t="s">
        <v>5783</v>
      </c>
      <c r="B5281" t="str">
        <f t="shared" si="217"/>
        <v>PRI</v>
      </c>
      <c r="C5281">
        <f>VLOOKUP(B5281,GDD!$D$1:$E$31,2)</f>
        <v>25</v>
      </c>
      <c r="D5281" t="s">
        <v>6180</v>
      </c>
      <c r="E5281" s="2">
        <v>20210910</v>
      </c>
      <c r="F5281" t="str">
        <f t="shared" si="218"/>
        <v>RS4</v>
      </c>
      <c r="G5281" t="s">
        <v>1139</v>
      </c>
      <c r="H5281" t="str">
        <f>VLOOKUP(E5281,GDD!$A$2:$B$57,2)</f>
        <v>900+</v>
      </c>
      <c r="I5281" cm="1">
        <f t="array" ref="I5281">IF(H5281="0-650",1,IF(H5281="650-900",2,IF(H5281="900+",3,NA)))</f>
        <v>3</v>
      </c>
      <c r="J5281">
        <v>0</v>
      </c>
      <c r="K5281">
        <v>2.2841939734746799E-4</v>
      </c>
      <c r="L5281">
        <v>0</v>
      </c>
    </row>
    <row r="5282" spans="1:12" x14ac:dyDescent="0.2">
      <c r="A5282" t="s">
        <v>5784</v>
      </c>
      <c r="B5282" t="str">
        <f t="shared" si="217"/>
        <v>OSAVI</v>
      </c>
      <c r="C5282">
        <f>VLOOKUP(B5282,GDD!$D$1:$E$31,2)</f>
        <v>26</v>
      </c>
      <c r="D5282" t="s">
        <v>6180</v>
      </c>
      <c r="E5282" s="2">
        <v>20210910</v>
      </c>
      <c r="F5282" t="str">
        <f t="shared" si="218"/>
        <v>RS4</v>
      </c>
      <c r="G5282" t="s">
        <v>1139</v>
      </c>
      <c r="H5282" t="str">
        <f>VLOOKUP(E5282,GDD!$A$2:$B$57,2)</f>
        <v>900+</v>
      </c>
      <c r="I5282" cm="1">
        <f t="array" ref="I5282">IF(H5282="0-650",1,IF(H5282="650-900",2,IF(H5282="900+",3,NA)))</f>
        <v>3</v>
      </c>
      <c r="J5282">
        <v>0</v>
      </c>
      <c r="K5282">
        <v>1.2717130736354399E-2</v>
      </c>
      <c r="L5282">
        <v>0</v>
      </c>
    </row>
    <row r="5283" spans="1:12" x14ac:dyDescent="0.2">
      <c r="A5283" t="s">
        <v>5785</v>
      </c>
      <c r="B5283" t="str">
        <f t="shared" si="217"/>
        <v>PSRI</v>
      </c>
      <c r="C5283">
        <f>VLOOKUP(B5283,GDD!$D$1:$E$31,2)</f>
        <v>27</v>
      </c>
      <c r="D5283" t="s">
        <v>6180</v>
      </c>
      <c r="E5283" s="2">
        <v>20210910</v>
      </c>
      <c r="F5283" t="str">
        <f t="shared" si="218"/>
        <v>RS4</v>
      </c>
      <c r="G5283" t="s">
        <v>1139</v>
      </c>
      <c r="H5283" t="str">
        <f>VLOOKUP(E5283,GDD!$A$2:$B$57,2)</f>
        <v>900+</v>
      </c>
      <c r="I5283" cm="1">
        <f t="array" ref="I5283">IF(H5283="0-650",1,IF(H5283="650-900",2,IF(H5283="900+",3,NA)))</f>
        <v>3</v>
      </c>
      <c r="J5283">
        <v>0</v>
      </c>
      <c r="K5283">
        <v>5.8646804119832597E-3</v>
      </c>
      <c r="L5283">
        <v>0</v>
      </c>
    </row>
    <row r="5284" spans="1:12" x14ac:dyDescent="0.2">
      <c r="A5284" t="s">
        <v>5786</v>
      </c>
      <c r="B5284" t="str">
        <f t="shared" si="217"/>
        <v>Carte1</v>
      </c>
      <c r="C5284">
        <f>VLOOKUP(B5284,GDD!$D$1:$E$31,2)</f>
        <v>28</v>
      </c>
      <c r="D5284" t="s">
        <v>6180</v>
      </c>
      <c r="E5284" s="2">
        <v>20210910</v>
      </c>
      <c r="F5284" t="str">
        <f t="shared" si="218"/>
        <v>RS4</v>
      </c>
      <c r="G5284" t="s">
        <v>1139</v>
      </c>
      <c r="H5284" t="str">
        <f>VLOOKUP(E5284,GDD!$A$2:$B$57,2)</f>
        <v>900+</v>
      </c>
      <c r="I5284" cm="1">
        <f t="array" ref="I5284">IF(H5284="0-650",1,IF(H5284="650-900",2,IF(H5284="900+",3,NA)))</f>
        <v>3</v>
      </c>
      <c r="J5284">
        <v>0</v>
      </c>
      <c r="K5284">
        <v>1.0400165714212699</v>
      </c>
      <c r="L5284">
        <v>0</v>
      </c>
    </row>
    <row r="5285" spans="1:12" x14ac:dyDescent="0.2">
      <c r="A5285" t="s">
        <v>5787</v>
      </c>
      <c r="B5285" t="str">
        <f t="shared" si="217"/>
        <v>VOG1</v>
      </c>
      <c r="C5285">
        <f>VLOOKUP(B5285,GDD!$D$1:$E$31,2)</f>
        <v>29</v>
      </c>
      <c r="D5285" t="s">
        <v>6180</v>
      </c>
      <c r="E5285" s="2">
        <v>20210910</v>
      </c>
      <c r="F5285" t="str">
        <f t="shared" si="218"/>
        <v>RS4</v>
      </c>
      <c r="G5285" t="s">
        <v>1139</v>
      </c>
      <c r="H5285" t="str">
        <f>VLOOKUP(E5285,GDD!$A$2:$B$57,2)</f>
        <v>900+</v>
      </c>
      <c r="I5285" cm="1">
        <f t="array" ref="I5285">IF(H5285="0-650",1,IF(H5285="650-900",2,IF(H5285="900+",3,NA)))</f>
        <v>3</v>
      </c>
      <c r="J5285">
        <v>0</v>
      </c>
      <c r="K5285">
        <v>4.4754078085582502E-2</v>
      </c>
      <c r="L5285">
        <v>0</v>
      </c>
    </row>
    <row r="5286" spans="1:12" x14ac:dyDescent="0.2">
      <c r="A5286" t="s">
        <v>5788</v>
      </c>
      <c r="B5286" t="str">
        <f t="shared" si="217"/>
        <v>SR700670</v>
      </c>
      <c r="C5286">
        <f>VLOOKUP(B5286,GDD!$D$1:$E$31,2)</f>
        <v>30</v>
      </c>
      <c r="D5286" t="s">
        <v>6180</v>
      </c>
      <c r="E5286" s="2">
        <v>20210910</v>
      </c>
      <c r="F5286" t="str">
        <f t="shared" si="218"/>
        <v>RS4</v>
      </c>
      <c r="G5286" t="s">
        <v>1139</v>
      </c>
      <c r="H5286" t="str">
        <f>VLOOKUP(E5286,GDD!$A$2:$B$57,2)</f>
        <v>900+</v>
      </c>
      <c r="I5286" cm="1">
        <f t="array" ref="I5286">IF(H5286="0-650",1,IF(H5286="650-900",2,IF(H5286="900+",3,NA)))</f>
        <v>3</v>
      </c>
      <c r="J5286">
        <v>0</v>
      </c>
      <c r="K5286">
        <v>8.1869941092508093E-3</v>
      </c>
      <c r="L5286">
        <v>0</v>
      </c>
    </row>
    <row r="5287" spans="1:12" x14ac:dyDescent="0.2">
      <c r="A5287" s="4" t="s">
        <v>4228</v>
      </c>
      <c r="B5287" t="str">
        <f t="shared" si="217"/>
        <v>CC</v>
      </c>
      <c r="C5287">
        <f>VLOOKUP(B5287,GDD!$D$1:$E$31,2)</f>
        <v>1</v>
      </c>
      <c r="D5287" t="s">
        <v>6180</v>
      </c>
      <c r="E5287" s="2">
        <v>20210610</v>
      </c>
      <c r="F5287" t="str">
        <f t="shared" si="218"/>
        <v>RS1234</v>
      </c>
      <c r="G5287" t="s">
        <v>1140</v>
      </c>
      <c r="H5287" t="str">
        <f>VLOOKUP(E5287,GDD!$A$2:$B$57,2)</f>
        <v>0-650</v>
      </c>
      <c r="I5287" cm="1">
        <f t="array" ref="I5287">IF(H5287="0-650",1,IF(H5287="650-900",2,IF(H5287="900+",3,NA)))</f>
        <v>1</v>
      </c>
      <c r="J5287" s="4">
        <v>1.1299999999999999E-3</v>
      </c>
      <c r="K5287" s="4">
        <v>1.0095E-3</v>
      </c>
      <c r="L5287" s="4">
        <v>0.77054166000000002</v>
      </c>
    </row>
    <row r="5288" spans="1:12" x14ac:dyDescent="0.2">
      <c r="A5288" s="4" t="s">
        <v>4229</v>
      </c>
      <c r="B5288" t="str">
        <f t="shared" si="217"/>
        <v>CC</v>
      </c>
      <c r="C5288">
        <f>VLOOKUP(B5288,GDD!$D$1:$E$31,2)</f>
        <v>1</v>
      </c>
      <c r="D5288" t="s">
        <v>6180</v>
      </c>
      <c r="E5288" s="2">
        <v>20210617</v>
      </c>
      <c r="F5288" t="str">
        <f t="shared" si="218"/>
        <v>RS1234</v>
      </c>
      <c r="G5288" t="s">
        <v>1140</v>
      </c>
      <c r="H5288" t="str">
        <f>VLOOKUP(E5288,GDD!$A$2:$B$57,2)</f>
        <v>0-650</v>
      </c>
      <c r="I5288" cm="1">
        <f t="array" ref="I5288">IF(H5288="0-650",1,IF(H5288="650-900",2,IF(H5288="900+",3,NA)))</f>
        <v>1</v>
      </c>
      <c r="J5288" s="4">
        <v>1.82833E-3</v>
      </c>
      <c r="K5288" s="4">
        <v>5.3366000000000004E-4</v>
      </c>
      <c r="L5288" s="4">
        <v>0.91133246999999995</v>
      </c>
    </row>
    <row r="5289" spans="1:12" x14ac:dyDescent="0.2">
      <c r="A5289" s="4" t="s">
        <v>4230</v>
      </c>
      <c r="B5289" t="str">
        <f t="shared" si="217"/>
        <v>CC</v>
      </c>
      <c r="C5289">
        <f>VLOOKUP(B5289,GDD!$D$1:$E$31,2)</f>
        <v>1</v>
      </c>
      <c r="D5289" t="s">
        <v>6180</v>
      </c>
      <c r="E5289" s="2">
        <v>20210622</v>
      </c>
      <c r="F5289" t="str">
        <f t="shared" si="218"/>
        <v>RS1234</v>
      </c>
      <c r="G5289" t="s">
        <v>1140</v>
      </c>
      <c r="H5289" t="str">
        <f>VLOOKUP(E5289,GDD!$A$2:$B$57,2)</f>
        <v>0-650</v>
      </c>
      <c r="I5289" cm="1">
        <f t="array" ref="I5289">IF(H5289="0-650",1,IF(H5289="650-900",2,IF(H5289="900+",3,NA)))</f>
        <v>1</v>
      </c>
      <c r="J5289" s="4">
        <v>1.17972E-3</v>
      </c>
      <c r="K5289" s="4">
        <v>3.1860999999999999E-4</v>
      </c>
      <c r="L5289" s="4">
        <v>0.91741159999999999</v>
      </c>
    </row>
    <row r="5290" spans="1:12" x14ac:dyDescent="0.2">
      <c r="A5290" s="4" t="s">
        <v>4231</v>
      </c>
      <c r="B5290" t="str">
        <f t="shared" si="217"/>
        <v>CC</v>
      </c>
      <c r="C5290">
        <f>VLOOKUP(B5290,GDD!$D$1:$E$31,2)</f>
        <v>1</v>
      </c>
      <c r="D5290" t="s">
        <v>6180</v>
      </c>
      <c r="E5290" s="2">
        <v>20210703</v>
      </c>
      <c r="F5290" t="str">
        <f t="shared" si="218"/>
        <v>RS1234</v>
      </c>
      <c r="G5290" t="s">
        <v>1140</v>
      </c>
      <c r="H5290" t="str">
        <f>VLOOKUP(E5290,GDD!$A$2:$B$57,2)</f>
        <v>0-650</v>
      </c>
      <c r="I5290" cm="1">
        <f t="array" ref="I5290">IF(H5290="0-650",1,IF(H5290="650-900",2,IF(H5290="900+",3,NA)))</f>
        <v>1</v>
      </c>
      <c r="J5290" s="4">
        <v>8.5063000000000001E-4</v>
      </c>
      <c r="K5290" s="4">
        <v>5.1776999999999997E-4</v>
      </c>
      <c r="L5290" s="4">
        <v>0.83132788999999996</v>
      </c>
    </row>
    <row r="5291" spans="1:12" x14ac:dyDescent="0.2">
      <c r="A5291" s="4" t="s">
        <v>4232</v>
      </c>
      <c r="B5291" t="str">
        <f t="shared" si="217"/>
        <v>CC</v>
      </c>
      <c r="C5291">
        <f>VLOOKUP(B5291,GDD!$D$1:$E$31,2)</f>
        <v>1</v>
      </c>
      <c r="D5291" t="s">
        <v>6180</v>
      </c>
      <c r="E5291" s="2">
        <v>20210719</v>
      </c>
      <c r="F5291" t="str">
        <f t="shared" si="218"/>
        <v>RS1234</v>
      </c>
      <c r="G5291" t="s">
        <v>1140</v>
      </c>
      <c r="H5291" t="str">
        <f>VLOOKUP(E5291,GDD!$A$2:$B$57,2)</f>
        <v>650-900</v>
      </c>
      <c r="I5291" cm="1">
        <f t="array" ref="I5291">IF(H5291="0-650",1,IF(H5291="650-900",2,IF(H5291="900+",3,NA)))</f>
        <v>2</v>
      </c>
      <c r="J5291" s="4">
        <v>4.9335999999999998E-4</v>
      </c>
      <c r="K5291" s="4">
        <v>2.4055999999999999E-4</v>
      </c>
      <c r="L5291" s="4">
        <v>0.86019303000000003</v>
      </c>
    </row>
    <row r="5292" spans="1:12" x14ac:dyDescent="0.2">
      <c r="A5292" s="4" t="s">
        <v>4233</v>
      </c>
      <c r="B5292" t="str">
        <f t="shared" si="217"/>
        <v>CC</v>
      </c>
      <c r="C5292">
        <f>VLOOKUP(B5292,GDD!$D$1:$E$31,2)</f>
        <v>1</v>
      </c>
      <c r="D5292" t="s">
        <v>6180</v>
      </c>
      <c r="E5292" s="2">
        <v>20210727</v>
      </c>
      <c r="F5292" t="str">
        <f t="shared" si="218"/>
        <v>RS1234</v>
      </c>
      <c r="G5292" t="s">
        <v>1140</v>
      </c>
      <c r="H5292" t="str">
        <f>VLOOKUP(E5292,GDD!$A$2:$B$57,2)</f>
        <v>650-900</v>
      </c>
      <c r="I5292" cm="1">
        <f t="array" ref="I5292">IF(H5292="0-650",1,IF(H5292="650-900",2,IF(H5292="900+",3,NA)))</f>
        <v>2</v>
      </c>
      <c r="J5292" s="4">
        <v>4.3958000000000002E-4</v>
      </c>
      <c r="K5292" s="4">
        <v>5.8507999999999998E-4</v>
      </c>
      <c r="L5292" s="4">
        <v>0.69268238999999998</v>
      </c>
    </row>
    <row r="5293" spans="1:12" x14ac:dyDescent="0.2">
      <c r="A5293" s="4" t="s">
        <v>4234</v>
      </c>
      <c r="B5293" t="str">
        <f t="shared" si="217"/>
        <v>CC</v>
      </c>
      <c r="C5293">
        <f>VLOOKUP(B5293,GDD!$D$1:$E$31,2)</f>
        <v>1</v>
      </c>
      <c r="D5293" t="s">
        <v>6180</v>
      </c>
      <c r="E5293" s="2">
        <v>20210802</v>
      </c>
      <c r="F5293" t="str">
        <f t="shared" si="218"/>
        <v>RS1234</v>
      </c>
      <c r="G5293" t="s">
        <v>1140</v>
      </c>
      <c r="H5293" t="str">
        <f>VLOOKUP(E5293,GDD!$A$2:$B$57,2)</f>
        <v>650-900</v>
      </c>
      <c r="I5293" cm="1">
        <f t="array" ref="I5293">IF(H5293="0-650",1,IF(H5293="650-900",2,IF(H5293="900+",3,NA)))</f>
        <v>2</v>
      </c>
      <c r="J5293" s="4">
        <v>3.3775999999999999E-4</v>
      </c>
      <c r="K5293" s="4">
        <v>2.0719999999999999E-4</v>
      </c>
      <c r="L5293" s="4">
        <v>0.83022834000000001</v>
      </c>
    </row>
    <row r="5294" spans="1:12" x14ac:dyDescent="0.2">
      <c r="A5294" s="4" t="s">
        <v>4235</v>
      </c>
      <c r="B5294" t="str">
        <f t="shared" si="217"/>
        <v>CC</v>
      </c>
      <c r="C5294">
        <f>VLOOKUP(B5294,GDD!$D$1:$E$31,2)</f>
        <v>1</v>
      </c>
      <c r="D5294" t="s">
        <v>6180</v>
      </c>
      <c r="E5294" s="2">
        <v>20210808</v>
      </c>
      <c r="F5294" t="str">
        <f t="shared" si="218"/>
        <v>RS1234</v>
      </c>
      <c r="G5294" t="s">
        <v>1140</v>
      </c>
      <c r="H5294" t="str">
        <f>VLOOKUP(E5294,GDD!$A$2:$B$57,2)</f>
        <v>900+</v>
      </c>
      <c r="I5294" cm="1">
        <f t="array" ref="I5294">IF(H5294="0-650",1,IF(H5294="650-900",2,IF(H5294="900+",3,NA)))</f>
        <v>3</v>
      </c>
      <c r="J5294" s="4">
        <v>5.2716999999999998E-4</v>
      </c>
      <c r="K5294" s="4">
        <v>3.5337999999999998E-4</v>
      </c>
      <c r="L5294" s="4">
        <v>0.81736293000000004</v>
      </c>
    </row>
    <row r="5295" spans="1:12" x14ac:dyDescent="0.2">
      <c r="A5295" s="4" t="s">
        <v>4236</v>
      </c>
      <c r="B5295" t="str">
        <f t="shared" si="217"/>
        <v>CC</v>
      </c>
      <c r="C5295">
        <f>VLOOKUP(B5295,GDD!$D$1:$E$31,2)</f>
        <v>1</v>
      </c>
      <c r="D5295" t="s">
        <v>6180</v>
      </c>
      <c r="E5295" s="2">
        <v>20210816</v>
      </c>
      <c r="F5295" t="str">
        <f t="shared" si="218"/>
        <v>RS1234</v>
      </c>
      <c r="G5295" t="s">
        <v>1140</v>
      </c>
      <c r="H5295" t="str">
        <f>VLOOKUP(E5295,GDD!$A$2:$B$57,2)</f>
        <v>900+</v>
      </c>
      <c r="I5295" cm="1">
        <f t="array" ref="I5295">IF(H5295="0-650",1,IF(H5295="650-900",2,IF(H5295="900+",3,NA)))</f>
        <v>3</v>
      </c>
      <c r="J5295" s="4">
        <v>6.8207000000000001E-4</v>
      </c>
      <c r="K5295" s="4">
        <v>1.5064E-3</v>
      </c>
      <c r="L5295" s="4">
        <v>0.57597140000000002</v>
      </c>
    </row>
    <row r="5296" spans="1:12" x14ac:dyDescent="0.2">
      <c r="A5296" s="4" t="s">
        <v>4237</v>
      </c>
      <c r="B5296" t="str">
        <f t="shared" si="217"/>
        <v>CC</v>
      </c>
      <c r="C5296">
        <f>VLOOKUP(B5296,GDD!$D$1:$E$31,2)</f>
        <v>1</v>
      </c>
      <c r="D5296" t="s">
        <v>6180</v>
      </c>
      <c r="E5296" s="2">
        <v>20210822</v>
      </c>
      <c r="F5296" t="str">
        <f t="shared" si="218"/>
        <v>RS1234</v>
      </c>
      <c r="G5296" t="s">
        <v>1140</v>
      </c>
      <c r="H5296" t="str">
        <f>VLOOKUP(E5296,GDD!$A$2:$B$57,2)</f>
        <v>900+</v>
      </c>
      <c r="I5296" cm="1">
        <f t="array" ref="I5296">IF(H5296="0-650",1,IF(H5296="650-900",2,IF(H5296="900+",3,NA)))</f>
        <v>3</v>
      </c>
      <c r="J5296" s="4">
        <v>7.1798999999999995E-4</v>
      </c>
      <c r="K5296" s="4">
        <v>1.55733E-3</v>
      </c>
      <c r="L5296" s="4">
        <v>0.58038210000000001</v>
      </c>
    </row>
    <row r="5297" spans="1:12" x14ac:dyDescent="0.2">
      <c r="A5297" s="4" t="s">
        <v>4238</v>
      </c>
      <c r="B5297" t="str">
        <f t="shared" ref="B5297:B5360" si="219">LEFT(A5297,FIND("_2021",A5297)-1)</f>
        <v>CC</v>
      </c>
      <c r="C5297">
        <f>VLOOKUP(B5297,GDD!$D$1:$E$31,2)</f>
        <v>1</v>
      </c>
      <c r="D5297" t="s">
        <v>6180</v>
      </c>
      <c r="E5297" s="2">
        <v>20210828</v>
      </c>
      <c r="F5297" t="str">
        <f t="shared" ref="F5297:F5360" si="220">RIGHT(A5297,LEN(A5297)-LEN(E5297)-LEN(B5297)-2)</f>
        <v>RS1234</v>
      </c>
      <c r="G5297" t="s">
        <v>1140</v>
      </c>
      <c r="H5297" t="str">
        <f>VLOOKUP(E5297,GDD!$A$2:$B$57,2)</f>
        <v>900+</v>
      </c>
      <c r="I5297" cm="1">
        <f t="array" ref="I5297">IF(H5297="0-650",1,IF(H5297="650-900",2,IF(H5297="900+",3,NA)))</f>
        <v>3</v>
      </c>
      <c r="J5297" s="4">
        <v>1.9826900000000001E-3</v>
      </c>
      <c r="K5297" s="4">
        <v>5.3348000000000002E-4</v>
      </c>
      <c r="L5297" s="4">
        <v>0.91769182999999999</v>
      </c>
    </row>
    <row r="5298" spans="1:12" x14ac:dyDescent="0.2">
      <c r="A5298" s="4" t="s">
        <v>4239</v>
      </c>
      <c r="B5298" t="str">
        <f t="shared" si="219"/>
        <v>CC</v>
      </c>
      <c r="C5298">
        <f>VLOOKUP(B5298,GDD!$D$1:$E$31,2)</f>
        <v>1</v>
      </c>
      <c r="D5298" t="s">
        <v>6180</v>
      </c>
      <c r="E5298" s="2">
        <v>20210906</v>
      </c>
      <c r="F5298" t="str">
        <f t="shared" si="220"/>
        <v>RS1234</v>
      </c>
      <c r="G5298" t="s">
        <v>1140</v>
      </c>
      <c r="H5298" t="str">
        <f>VLOOKUP(E5298,GDD!$A$2:$B$57,2)</f>
        <v>900+</v>
      </c>
      <c r="I5298" cm="1">
        <f t="array" ref="I5298">IF(H5298="0-650",1,IF(H5298="650-900",2,IF(H5298="900+",3,NA)))</f>
        <v>3</v>
      </c>
      <c r="J5298" s="4">
        <v>3.3166479999999998E-2</v>
      </c>
      <c r="K5298" s="4">
        <v>4.4369099999999996E-3</v>
      </c>
      <c r="L5298" s="4">
        <v>0.95731127000000005</v>
      </c>
    </row>
    <row r="5299" spans="1:12" x14ac:dyDescent="0.2">
      <c r="A5299" s="4" t="s">
        <v>4240</v>
      </c>
      <c r="B5299" t="str">
        <f t="shared" si="219"/>
        <v>CC</v>
      </c>
      <c r="C5299">
        <f>VLOOKUP(B5299,GDD!$D$1:$E$31,2)</f>
        <v>1</v>
      </c>
      <c r="D5299" t="s">
        <v>6180</v>
      </c>
      <c r="E5299" s="2">
        <v>20210917</v>
      </c>
      <c r="F5299" t="str">
        <f t="shared" si="220"/>
        <v>RS1234</v>
      </c>
      <c r="G5299" t="s">
        <v>1140</v>
      </c>
      <c r="H5299" t="str">
        <f>VLOOKUP(E5299,GDD!$A$2:$B$57,2)</f>
        <v>900+</v>
      </c>
      <c r="I5299" cm="1">
        <f t="array" ref="I5299">IF(H5299="0-650",1,IF(H5299="650-900",2,IF(H5299="900+",3,NA)))</f>
        <v>3</v>
      </c>
      <c r="J5299" s="4">
        <v>5.2827930000000002E-2</v>
      </c>
      <c r="K5299" s="4">
        <v>8.1223000000000007E-3</v>
      </c>
      <c r="L5299" s="4">
        <v>0.95124850999999999</v>
      </c>
    </row>
    <row r="5300" spans="1:12" x14ac:dyDescent="0.2">
      <c r="A5300" s="4" t="s">
        <v>4241</v>
      </c>
      <c r="B5300" t="str">
        <f t="shared" si="219"/>
        <v>height_30p</v>
      </c>
      <c r="C5300">
        <f>VLOOKUP(B5300,GDD!$D$1:$E$31,2)</f>
        <v>2</v>
      </c>
      <c r="D5300" t="s">
        <v>6180</v>
      </c>
      <c r="E5300" s="2">
        <v>20210604</v>
      </c>
      <c r="F5300" t="str">
        <f t="shared" si="220"/>
        <v>RS1234</v>
      </c>
      <c r="G5300" t="s">
        <v>1140</v>
      </c>
      <c r="H5300" t="str">
        <f>VLOOKUP(E5300,GDD!$A$2:$B$57,2)</f>
        <v>0-650</v>
      </c>
      <c r="I5300" cm="1">
        <f t="array" ref="I5300">IF(H5300="0-650",1,IF(H5300="650-900",2,IF(H5300="900+",3,NA)))</f>
        <v>1</v>
      </c>
      <c r="J5300" s="5">
        <v>4.4700000000000001E-18</v>
      </c>
      <c r="K5300" s="4">
        <v>1.0923E-4</v>
      </c>
      <c r="L5300" s="5">
        <v>1.2300000000000001E-13</v>
      </c>
    </row>
    <row r="5301" spans="1:12" x14ac:dyDescent="0.2">
      <c r="A5301" s="4" t="s">
        <v>4242</v>
      </c>
      <c r="B5301" t="str">
        <f t="shared" si="219"/>
        <v>height_50p</v>
      </c>
      <c r="C5301">
        <f>VLOOKUP(B5301,GDD!$D$1:$E$31,2)</f>
        <v>3</v>
      </c>
      <c r="D5301" t="s">
        <v>6180</v>
      </c>
      <c r="E5301" s="2">
        <v>20210604</v>
      </c>
      <c r="F5301" t="str">
        <f t="shared" si="220"/>
        <v>RS1234</v>
      </c>
      <c r="G5301" t="s">
        <v>1140</v>
      </c>
      <c r="H5301" t="str">
        <f>VLOOKUP(E5301,GDD!$A$2:$B$57,2)</f>
        <v>0-650</v>
      </c>
      <c r="I5301" cm="1">
        <f t="array" ref="I5301">IF(H5301="0-650",1,IF(H5301="650-900",2,IF(H5301="900+",3,NA)))</f>
        <v>1</v>
      </c>
      <c r="J5301" s="5">
        <v>1.7400000000000001E-6</v>
      </c>
      <c r="K5301" s="4">
        <v>1.1907E-4</v>
      </c>
      <c r="L5301" s="4">
        <v>4.2017890000000002E-2</v>
      </c>
    </row>
    <row r="5302" spans="1:12" x14ac:dyDescent="0.2">
      <c r="A5302" s="4" t="s">
        <v>4243</v>
      </c>
      <c r="B5302" t="str">
        <f t="shared" si="219"/>
        <v>height_70p</v>
      </c>
      <c r="C5302">
        <f>VLOOKUP(B5302,GDD!$D$1:$E$31,2)</f>
        <v>4</v>
      </c>
      <c r="D5302" t="s">
        <v>6180</v>
      </c>
      <c r="E5302" s="2">
        <v>20210604</v>
      </c>
      <c r="F5302" t="str">
        <f t="shared" si="220"/>
        <v>RS1234</v>
      </c>
      <c r="G5302" t="s">
        <v>1140</v>
      </c>
      <c r="H5302" t="str">
        <f>VLOOKUP(E5302,GDD!$A$2:$B$57,2)</f>
        <v>0-650</v>
      </c>
      <c r="I5302" cm="1">
        <f t="array" ref="I5302">IF(H5302="0-650",1,IF(H5302="650-900",2,IF(H5302="900+",3,NA)))</f>
        <v>1</v>
      </c>
      <c r="J5302" s="5">
        <v>2.0999999999999998E-6</v>
      </c>
      <c r="K5302" s="4">
        <v>1.4406999999999999E-4</v>
      </c>
      <c r="L5302" s="4">
        <v>4.1846830000000002E-2</v>
      </c>
    </row>
    <row r="5303" spans="1:12" x14ac:dyDescent="0.2">
      <c r="A5303" s="4" t="s">
        <v>4244</v>
      </c>
      <c r="B5303" t="str">
        <f t="shared" si="219"/>
        <v>height_90p</v>
      </c>
      <c r="C5303">
        <f>VLOOKUP(B5303,GDD!$D$1:$E$31,2)</f>
        <v>5</v>
      </c>
      <c r="D5303" t="s">
        <v>6180</v>
      </c>
      <c r="E5303" s="2">
        <v>20210604</v>
      </c>
      <c r="F5303" t="str">
        <f t="shared" si="220"/>
        <v>RS1234</v>
      </c>
      <c r="G5303" t="s">
        <v>1140</v>
      </c>
      <c r="H5303" t="str">
        <f>VLOOKUP(E5303,GDD!$A$2:$B$57,2)</f>
        <v>0-650</v>
      </c>
      <c r="I5303" cm="1">
        <f t="array" ref="I5303">IF(H5303="0-650",1,IF(H5303="650-900",2,IF(H5303="900+",3,NA)))</f>
        <v>1</v>
      </c>
      <c r="J5303" s="5">
        <v>5.3600000000000004E-7</v>
      </c>
      <c r="K5303" s="4">
        <v>2.1545000000000001E-4</v>
      </c>
      <c r="L5303" s="4">
        <v>7.4059299999999998E-3</v>
      </c>
    </row>
    <row r="5304" spans="1:12" x14ac:dyDescent="0.2">
      <c r="A5304" s="4" t="s">
        <v>4245</v>
      </c>
      <c r="B5304" t="str">
        <f t="shared" si="219"/>
        <v>height_95p</v>
      </c>
      <c r="C5304">
        <f>VLOOKUP(B5304,GDD!$D$1:$E$31,2)</f>
        <v>6</v>
      </c>
      <c r="D5304" t="s">
        <v>6180</v>
      </c>
      <c r="E5304" s="2">
        <v>20210604</v>
      </c>
      <c r="F5304" t="str">
        <f t="shared" si="220"/>
        <v>RS1234</v>
      </c>
      <c r="G5304" t="s">
        <v>1140</v>
      </c>
      <c r="H5304" t="str">
        <f>VLOOKUP(E5304,GDD!$A$2:$B$57,2)</f>
        <v>0-650</v>
      </c>
      <c r="I5304" cm="1">
        <f t="array" ref="I5304">IF(H5304="0-650",1,IF(H5304="650-900",2,IF(H5304="900+",3,NA)))</f>
        <v>1</v>
      </c>
      <c r="J5304" s="5">
        <v>2.04E-7</v>
      </c>
      <c r="K5304" s="4">
        <v>2.6676E-4</v>
      </c>
      <c r="L5304" s="4">
        <v>2.2891600000000002E-3</v>
      </c>
    </row>
    <row r="5305" spans="1:12" x14ac:dyDescent="0.2">
      <c r="A5305" s="4" t="s">
        <v>4246</v>
      </c>
      <c r="B5305" t="str">
        <f t="shared" si="219"/>
        <v>height_99p</v>
      </c>
      <c r="C5305">
        <f>VLOOKUP(B5305,GDD!$D$1:$E$31,2)</f>
        <v>7</v>
      </c>
      <c r="D5305" t="s">
        <v>6180</v>
      </c>
      <c r="E5305" s="2">
        <v>20210604</v>
      </c>
      <c r="F5305" t="str">
        <f t="shared" si="220"/>
        <v>RS1234</v>
      </c>
      <c r="G5305" t="s">
        <v>1140</v>
      </c>
      <c r="H5305" t="str">
        <f>VLOOKUP(E5305,GDD!$A$2:$B$57,2)</f>
        <v>0-650</v>
      </c>
      <c r="I5305" cm="1">
        <f t="array" ref="I5305">IF(H5305="0-650",1,IF(H5305="650-900",2,IF(H5305="900+",3,NA)))</f>
        <v>1</v>
      </c>
      <c r="J5305" s="4">
        <v>0</v>
      </c>
      <c r="K5305" s="4">
        <v>3.9152000000000002E-4</v>
      </c>
      <c r="L5305" s="4">
        <v>0</v>
      </c>
    </row>
    <row r="5306" spans="1:12" x14ac:dyDescent="0.2">
      <c r="A5306" s="4" t="s">
        <v>4247</v>
      </c>
      <c r="B5306" t="str">
        <f t="shared" si="219"/>
        <v>canopy_cover_5p</v>
      </c>
      <c r="C5306">
        <f>VLOOKUP(B5306,GDD!$D$1:$E$31,2)</f>
        <v>8</v>
      </c>
      <c r="D5306" t="s">
        <v>6180</v>
      </c>
      <c r="E5306" s="2">
        <v>20210604</v>
      </c>
      <c r="F5306" t="str">
        <f t="shared" si="220"/>
        <v>RS1234</v>
      </c>
      <c r="G5306" t="s">
        <v>1140</v>
      </c>
      <c r="H5306" t="str">
        <f>VLOOKUP(E5306,GDD!$A$2:$B$57,2)</f>
        <v>0-650</v>
      </c>
      <c r="I5306" cm="1">
        <f t="array" ref="I5306">IF(H5306="0-650",1,IF(H5306="650-900",2,IF(H5306="900+",3,NA)))</f>
        <v>1</v>
      </c>
      <c r="J5306" s="4">
        <v>0</v>
      </c>
      <c r="K5306" s="4">
        <v>246.637024</v>
      </c>
      <c r="L5306" s="4">
        <v>0</v>
      </c>
    </row>
    <row r="5307" spans="1:12" x14ac:dyDescent="0.2">
      <c r="A5307" s="4" t="s">
        <v>4248</v>
      </c>
      <c r="B5307" t="str">
        <f t="shared" si="219"/>
        <v>pcanopy_cover_10p</v>
      </c>
      <c r="C5307">
        <f>VLOOKUP(B5307,GDD!$D$1:$E$31,2)</f>
        <v>9</v>
      </c>
      <c r="D5307" t="s">
        <v>6180</v>
      </c>
      <c r="E5307" s="2">
        <v>20210604</v>
      </c>
      <c r="F5307" t="str">
        <f t="shared" si="220"/>
        <v>RS1234</v>
      </c>
      <c r="G5307" t="s">
        <v>1140</v>
      </c>
      <c r="H5307" t="str">
        <f>VLOOKUP(E5307,GDD!$A$2:$B$57,2)</f>
        <v>0-650</v>
      </c>
      <c r="I5307" cm="1">
        <f t="array" ref="I5307">IF(H5307="0-650",1,IF(H5307="650-900",2,IF(H5307="900+",3,NA)))</f>
        <v>1</v>
      </c>
      <c r="J5307" s="4">
        <v>0</v>
      </c>
      <c r="K5307" s="4">
        <v>243.66057000000001</v>
      </c>
      <c r="L5307" s="4">
        <v>0</v>
      </c>
    </row>
    <row r="5308" spans="1:12" x14ac:dyDescent="0.2">
      <c r="A5308" s="4" t="s">
        <v>4249</v>
      </c>
      <c r="B5308" t="str">
        <f t="shared" si="219"/>
        <v>canopy_cover_20p</v>
      </c>
      <c r="C5308">
        <f>VLOOKUP(B5308,GDD!$D$1:$E$31,2)</f>
        <v>10</v>
      </c>
      <c r="D5308" t="s">
        <v>6180</v>
      </c>
      <c r="E5308" s="2">
        <v>20210604</v>
      </c>
      <c r="F5308" t="str">
        <f t="shared" si="220"/>
        <v>RS1234</v>
      </c>
      <c r="G5308" t="s">
        <v>1140</v>
      </c>
      <c r="H5308" t="str">
        <f>VLOOKUP(E5308,GDD!$A$2:$B$57,2)</f>
        <v>0-650</v>
      </c>
      <c r="I5308" cm="1">
        <f t="array" ref="I5308">IF(H5308="0-650",1,IF(H5308="650-900",2,IF(H5308="900+",3,NA)))</f>
        <v>1</v>
      </c>
      <c r="J5308" s="4">
        <v>0</v>
      </c>
      <c r="K5308" s="4">
        <v>212.970707</v>
      </c>
      <c r="L5308" s="4">
        <v>0</v>
      </c>
    </row>
    <row r="5309" spans="1:12" x14ac:dyDescent="0.2">
      <c r="A5309" s="4" t="s">
        <v>4250</v>
      </c>
      <c r="B5309" t="str">
        <f t="shared" si="219"/>
        <v>canopy_cover_30p</v>
      </c>
      <c r="C5309">
        <f>VLOOKUP(B5309,GDD!$D$1:$E$31,2)</f>
        <v>11</v>
      </c>
      <c r="D5309" t="s">
        <v>6180</v>
      </c>
      <c r="E5309" s="2">
        <v>20210604</v>
      </c>
      <c r="F5309" t="str">
        <f t="shared" si="220"/>
        <v>RS1234</v>
      </c>
      <c r="G5309" t="s">
        <v>1140</v>
      </c>
      <c r="H5309" t="str">
        <f>VLOOKUP(E5309,GDD!$A$2:$B$57,2)</f>
        <v>0-650</v>
      </c>
      <c r="I5309" cm="1">
        <f t="array" ref="I5309">IF(H5309="0-650",1,IF(H5309="650-900",2,IF(H5309="900+",3,NA)))</f>
        <v>1</v>
      </c>
      <c r="J5309" s="4">
        <v>0</v>
      </c>
      <c r="K5309" s="4">
        <v>150.33023700000001</v>
      </c>
      <c r="L5309" s="4">
        <v>0</v>
      </c>
    </row>
    <row r="5310" spans="1:12" x14ac:dyDescent="0.2">
      <c r="A5310" s="4" t="s">
        <v>4251</v>
      </c>
      <c r="B5310" t="str">
        <f t="shared" si="219"/>
        <v>canopy_cover_40p</v>
      </c>
      <c r="C5310">
        <f>VLOOKUP(B5310,GDD!$D$1:$E$31,2)</f>
        <v>12</v>
      </c>
      <c r="D5310" t="s">
        <v>6180</v>
      </c>
      <c r="E5310" s="2">
        <v>20210604</v>
      </c>
      <c r="F5310" t="str">
        <f t="shared" si="220"/>
        <v>RS1234</v>
      </c>
      <c r="G5310" t="s">
        <v>1140</v>
      </c>
      <c r="H5310" t="str">
        <f>VLOOKUP(E5310,GDD!$A$2:$B$57,2)</f>
        <v>0-650</v>
      </c>
      <c r="I5310" cm="1">
        <f t="array" ref="I5310">IF(H5310="0-650",1,IF(H5310="650-900",2,IF(H5310="900+",3,NA)))</f>
        <v>1</v>
      </c>
      <c r="J5310" s="4">
        <v>0</v>
      </c>
      <c r="K5310" s="4">
        <v>84.557042600000003</v>
      </c>
      <c r="L5310" s="4">
        <v>0</v>
      </c>
    </row>
    <row r="5311" spans="1:12" x14ac:dyDescent="0.2">
      <c r="A5311" s="4" t="s">
        <v>4252</v>
      </c>
      <c r="B5311" t="str">
        <f t="shared" si="219"/>
        <v>canopy_cover_50p</v>
      </c>
      <c r="C5311">
        <f>VLOOKUP(B5311,GDD!$D$1:$E$31,2)</f>
        <v>13</v>
      </c>
      <c r="D5311" t="s">
        <v>6180</v>
      </c>
      <c r="E5311" s="2">
        <v>20210604</v>
      </c>
      <c r="F5311" t="str">
        <f t="shared" si="220"/>
        <v>RS1234</v>
      </c>
      <c r="G5311" t="s">
        <v>1140</v>
      </c>
      <c r="H5311" t="str">
        <f>VLOOKUP(E5311,GDD!$A$2:$B$57,2)</f>
        <v>0-650</v>
      </c>
      <c r="I5311" cm="1">
        <f t="array" ref="I5311">IF(H5311="0-650",1,IF(H5311="650-900",2,IF(H5311="900+",3,NA)))</f>
        <v>1</v>
      </c>
      <c r="J5311" s="4">
        <v>0</v>
      </c>
      <c r="K5311" s="4">
        <v>37.778320999999998</v>
      </c>
      <c r="L5311" s="4">
        <v>0</v>
      </c>
    </row>
    <row r="5312" spans="1:12" x14ac:dyDescent="0.2">
      <c r="A5312" s="4" t="s">
        <v>4253</v>
      </c>
      <c r="B5312" t="str">
        <f t="shared" si="219"/>
        <v>canopy_cover_75p</v>
      </c>
      <c r="C5312">
        <f>VLOOKUP(B5312,GDD!$D$1:$E$31,2)</f>
        <v>14</v>
      </c>
      <c r="D5312" t="s">
        <v>6180</v>
      </c>
      <c r="E5312" s="2">
        <v>20210604</v>
      </c>
      <c r="F5312" t="str">
        <f t="shared" si="220"/>
        <v>RS1234</v>
      </c>
      <c r="G5312" t="s">
        <v>1140</v>
      </c>
      <c r="H5312" t="str">
        <f>VLOOKUP(E5312,GDD!$A$2:$B$57,2)</f>
        <v>0-650</v>
      </c>
      <c r="I5312" cm="1">
        <f t="array" ref="I5312">IF(H5312="0-650",1,IF(H5312="650-900",2,IF(H5312="900+",3,NA)))</f>
        <v>1</v>
      </c>
      <c r="J5312" s="4">
        <v>0</v>
      </c>
      <c r="K5312" s="4">
        <v>1.90276325</v>
      </c>
      <c r="L5312" s="4">
        <v>0</v>
      </c>
    </row>
    <row r="5313" spans="1:12" x14ac:dyDescent="0.2">
      <c r="A5313" s="4" t="s">
        <v>4254</v>
      </c>
      <c r="B5313" t="str">
        <f t="shared" si="219"/>
        <v>standard_deviation_ht</v>
      </c>
      <c r="C5313">
        <f>VLOOKUP(B5313,GDD!$D$1:$E$31,2)</f>
        <v>15</v>
      </c>
      <c r="D5313" t="s">
        <v>6180</v>
      </c>
      <c r="E5313" s="2">
        <v>20210604</v>
      </c>
      <c r="F5313" t="str">
        <f t="shared" si="220"/>
        <v>RS1234</v>
      </c>
      <c r="G5313" t="s">
        <v>1140</v>
      </c>
      <c r="H5313" t="str">
        <f>VLOOKUP(E5313,GDD!$A$2:$B$57,2)</f>
        <v>0-650</v>
      </c>
      <c r="I5313" cm="1">
        <f t="array" ref="I5313">IF(H5313="0-650",1,IF(H5313="650-900",2,IF(H5313="900+",3,NA)))</f>
        <v>1</v>
      </c>
      <c r="J5313" s="4">
        <v>0</v>
      </c>
      <c r="K5313" s="5">
        <v>1.95E-5</v>
      </c>
      <c r="L5313" s="4">
        <v>0</v>
      </c>
    </row>
    <row r="5314" spans="1:12" x14ac:dyDescent="0.2">
      <c r="A5314" s="4" t="s">
        <v>4255</v>
      </c>
      <c r="B5314" t="str">
        <f t="shared" si="219"/>
        <v>quadratic_mean_ht</v>
      </c>
      <c r="C5314">
        <f>VLOOKUP(B5314,GDD!$D$1:$E$31,2)</f>
        <v>16</v>
      </c>
      <c r="D5314" t="s">
        <v>6180</v>
      </c>
      <c r="E5314" s="2">
        <v>20210604</v>
      </c>
      <c r="F5314" t="str">
        <f t="shared" si="220"/>
        <v>RS1234</v>
      </c>
      <c r="G5314" t="s">
        <v>1140</v>
      </c>
      <c r="H5314" t="str">
        <f>VLOOKUP(E5314,GDD!$A$2:$B$57,2)</f>
        <v>0-650</v>
      </c>
      <c r="I5314" cm="1">
        <f t="array" ref="I5314">IF(H5314="0-650",1,IF(H5314="650-900",2,IF(H5314="900+",3,NA)))</f>
        <v>1</v>
      </c>
      <c r="J5314" s="5">
        <v>3.6200000000000001E-6</v>
      </c>
      <c r="K5314" s="4">
        <v>1.2430000000000001E-4</v>
      </c>
      <c r="L5314" s="4">
        <v>8.0434500000000006E-2</v>
      </c>
    </row>
    <row r="5315" spans="1:12" x14ac:dyDescent="0.2">
      <c r="A5315" s="4" t="s">
        <v>4256</v>
      </c>
      <c r="B5315" t="str">
        <f t="shared" si="219"/>
        <v>skewness_ht</v>
      </c>
      <c r="C5315">
        <f>VLOOKUP(B5315,GDD!$D$1:$E$31,2)</f>
        <v>17</v>
      </c>
      <c r="D5315" t="s">
        <v>6180</v>
      </c>
      <c r="E5315" s="2">
        <v>20210604</v>
      </c>
      <c r="F5315" t="str">
        <f t="shared" si="220"/>
        <v>RS1234</v>
      </c>
      <c r="G5315" t="s">
        <v>1140</v>
      </c>
      <c r="H5315" t="str">
        <f>VLOOKUP(E5315,GDD!$A$2:$B$57,2)</f>
        <v>0-650</v>
      </c>
      <c r="I5315" cm="1">
        <f t="array" ref="I5315">IF(H5315="0-650",1,IF(H5315="650-900",2,IF(H5315="900+",3,NA)))</f>
        <v>1</v>
      </c>
      <c r="J5315" s="5">
        <v>3.7199999999999998E-23</v>
      </c>
      <c r="K5315" s="4">
        <v>3.0876919999999999E-2</v>
      </c>
      <c r="L5315" s="5">
        <v>3.6099999999999998E-21</v>
      </c>
    </row>
    <row r="5316" spans="1:12" x14ac:dyDescent="0.2">
      <c r="A5316" s="4" t="s">
        <v>4257</v>
      </c>
      <c r="B5316" t="str">
        <f t="shared" si="219"/>
        <v>kurtosis_ht</v>
      </c>
      <c r="C5316">
        <f>VLOOKUP(B5316,GDD!$D$1:$E$31,2)</f>
        <v>18</v>
      </c>
      <c r="D5316" t="s">
        <v>6180</v>
      </c>
      <c r="E5316" s="2">
        <v>20210604</v>
      </c>
      <c r="F5316" t="str">
        <f t="shared" si="220"/>
        <v>RS1234</v>
      </c>
      <c r="G5316" t="s">
        <v>1140</v>
      </c>
      <c r="H5316" t="str">
        <f>VLOOKUP(E5316,GDD!$A$2:$B$57,2)</f>
        <v>0-650</v>
      </c>
      <c r="I5316" cm="1">
        <f t="array" ref="I5316">IF(H5316="0-650",1,IF(H5316="650-900",2,IF(H5316="900+",3,NA)))</f>
        <v>1</v>
      </c>
      <c r="J5316" s="4">
        <v>4.5122000000000001E-4</v>
      </c>
      <c r="K5316" s="4">
        <v>0.52831843999999994</v>
      </c>
      <c r="L5316" s="4">
        <v>2.5556300000000001E-3</v>
      </c>
    </row>
    <row r="5317" spans="1:12" x14ac:dyDescent="0.2">
      <c r="A5317" s="4" t="s">
        <v>4258</v>
      </c>
      <c r="B5317" t="str">
        <f t="shared" si="219"/>
        <v>variation_ht</v>
      </c>
      <c r="C5317">
        <f>VLOOKUP(B5317,GDD!$D$1:$E$31,2)</f>
        <v>19</v>
      </c>
      <c r="D5317" t="s">
        <v>6180</v>
      </c>
      <c r="E5317" s="2">
        <v>20210604</v>
      </c>
      <c r="F5317" t="str">
        <f t="shared" si="220"/>
        <v>RS1234</v>
      </c>
      <c r="G5317" t="s">
        <v>1140</v>
      </c>
      <c r="H5317" t="str">
        <f>VLOOKUP(E5317,GDD!$A$2:$B$57,2)</f>
        <v>0-650</v>
      </c>
      <c r="I5317" cm="1">
        <f t="array" ref="I5317">IF(H5317="0-650",1,IF(H5317="650-900",2,IF(H5317="900+",3,NA)))</f>
        <v>1</v>
      </c>
      <c r="J5317" s="4">
        <v>0</v>
      </c>
      <c r="K5317" s="4">
        <v>5.5239E-3</v>
      </c>
      <c r="L5317" s="4">
        <v>0</v>
      </c>
    </row>
    <row r="5318" spans="1:12" x14ac:dyDescent="0.2">
      <c r="A5318" s="4" t="s">
        <v>4259</v>
      </c>
      <c r="B5318" t="str">
        <f t="shared" si="219"/>
        <v>plot_volume</v>
      </c>
      <c r="C5318">
        <f>VLOOKUP(B5318,GDD!$D$1:$E$31,2)</f>
        <v>20</v>
      </c>
      <c r="D5318" t="s">
        <v>6180</v>
      </c>
      <c r="E5318" s="2">
        <v>20210604</v>
      </c>
      <c r="F5318" t="str">
        <f t="shared" si="220"/>
        <v>RS1234</v>
      </c>
      <c r="G5318" t="s">
        <v>1140</v>
      </c>
      <c r="H5318" t="str">
        <f>VLOOKUP(E5318,GDD!$A$2:$B$57,2)</f>
        <v>0-650</v>
      </c>
      <c r="I5318" cm="1">
        <f t="array" ref="I5318">IF(H5318="0-650",1,IF(H5318="650-900",2,IF(H5318="900+",3,NA)))</f>
        <v>1</v>
      </c>
      <c r="J5318" s="4">
        <v>0</v>
      </c>
      <c r="K5318" s="5">
        <v>1.92E-7</v>
      </c>
      <c r="L5318" s="4">
        <v>0</v>
      </c>
    </row>
    <row r="5319" spans="1:12" x14ac:dyDescent="0.2">
      <c r="A5319" s="4" t="s">
        <v>4260</v>
      </c>
      <c r="B5319" t="str">
        <f t="shared" si="219"/>
        <v>height_30p</v>
      </c>
      <c r="C5319">
        <f>VLOOKUP(B5319,GDD!$D$1:$E$31,2)</f>
        <v>2</v>
      </c>
      <c r="D5319" t="s">
        <v>6180</v>
      </c>
      <c r="E5319" s="2">
        <v>20210616</v>
      </c>
      <c r="F5319" t="str">
        <f t="shared" si="220"/>
        <v>RS1234</v>
      </c>
      <c r="G5319" t="s">
        <v>1140</v>
      </c>
      <c r="H5319" t="str">
        <f>VLOOKUP(E5319,GDD!$A$2:$B$57,2)</f>
        <v>0-650</v>
      </c>
      <c r="I5319" cm="1">
        <f t="array" ref="I5319">IF(H5319="0-650",1,IF(H5319="650-900",2,IF(H5319="900+",3,NA)))</f>
        <v>1</v>
      </c>
      <c r="J5319" s="5">
        <v>1.1600000000000001E-5</v>
      </c>
      <c r="K5319" s="4">
        <v>1.01085E-3</v>
      </c>
      <c r="L5319" s="4">
        <v>3.3193840000000002E-2</v>
      </c>
    </row>
    <row r="5320" spans="1:12" x14ac:dyDescent="0.2">
      <c r="A5320" s="4" t="s">
        <v>4261</v>
      </c>
      <c r="B5320" t="str">
        <f t="shared" si="219"/>
        <v>height_50p</v>
      </c>
      <c r="C5320">
        <f>VLOOKUP(B5320,GDD!$D$1:$E$31,2)</f>
        <v>3</v>
      </c>
      <c r="D5320" t="s">
        <v>6180</v>
      </c>
      <c r="E5320" s="2">
        <v>20210616</v>
      </c>
      <c r="F5320" t="str">
        <f t="shared" si="220"/>
        <v>RS1234</v>
      </c>
      <c r="G5320" t="s">
        <v>1140</v>
      </c>
      <c r="H5320" t="str">
        <f>VLOOKUP(E5320,GDD!$A$2:$B$57,2)</f>
        <v>0-650</v>
      </c>
      <c r="I5320" cm="1">
        <f t="array" ref="I5320">IF(H5320="0-650",1,IF(H5320="650-900",2,IF(H5320="900+",3,NA)))</f>
        <v>1</v>
      </c>
      <c r="J5320" s="5">
        <v>4.16E-6</v>
      </c>
      <c r="K5320" s="4">
        <v>1.1396799999999999E-3</v>
      </c>
      <c r="L5320" s="4">
        <v>1.0835600000000001E-2</v>
      </c>
    </row>
    <row r="5321" spans="1:12" x14ac:dyDescent="0.2">
      <c r="A5321" s="4" t="s">
        <v>4262</v>
      </c>
      <c r="B5321" t="str">
        <f t="shared" si="219"/>
        <v>height_70p</v>
      </c>
      <c r="C5321">
        <f>VLOOKUP(B5321,GDD!$D$1:$E$31,2)</f>
        <v>4</v>
      </c>
      <c r="D5321" t="s">
        <v>6180</v>
      </c>
      <c r="E5321" s="2">
        <v>20210616</v>
      </c>
      <c r="F5321" t="str">
        <f t="shared" si="220"/>
        <v>RS1234</v>
      </c>
      <c r="G5321" t="s">
        <v>1140</v>
      </c>
      <c r="H5321" t="str">
        <f>VLOOKUP(E5321,GDD!$A$2:$B$57,2)</f>
        <v>0-650</v>
      </c>
      <c r="I5321" cm="1">
        <f t="array" ref="I5321">IF(H5321="0-650",1,IF(H5321="650-900",2,IF(H5321="900+",3,NA)))</f>
        <v>1</v>
      </c>
      <c r="J5321" s="5">
        <v>6.2000000000000003E-5</v>
      </c>
      <c r="K5321" s="4">
        <v>8.9371000000000003E-4</v>
      </c>
      <c r="L5321" s="4">
        <v>0.17227097999999999</v>
      </c>
    </row>
    <row r="5322" spans="1:12" x14ac:dyDescent="0.2">
      <c r="A5322" s="4" t="s">
        <v>4263</v>
      </c>
      <c r="B5322" t="str">
        <f t="shared" si="219"/>
        <v>height_90p</v>
      </c>
      <c r="C5322">
        <f>VLOOKUP(B5322,GDD!$D$1:$E$31,2)</f>
        <v>5</v>
      </c>
      <c r="D5322" t="s">
        <v>6180</v>
      </c>
      <c r="E5322" s="2">
        <v>20210616</v>
      </c>
      <c r="F5322" t="str">
        <f t="shared" si="220"/>
        <v>RS1234</v>
      </c>
      <c r="G5322" t="s">
        <v>1140</v>
      </c>
      <c r="H5322" t="str">
        <f>VLOOKUP(E5322,GDD!$A$2:$B$57,2)</f>
        <v>0-650</v>
      </c>
      <c r="I5322" cm="1">
        <f t="array" ref="I5322">IF(H5322="0-650",1,IF(H5322="650-900",2,IF(H5322="900+",3,NA)))</f>
        <v>1</v>
      </c>
      <c r="J5322" s="4">
        <v>1.8871E-4</v>
      </c>
      <c r="K5322" s="4">
        <v>5.1243999999999997E-4</v>
      </c>
      <c r="L5322" s="4">
        <v>0.52489074000000002</v>
      </c>
    </row>
    <row r="5323" spans="1:12" x14ac:dyDescent="0.2">
      <c r="A5323" s="4" t="s">
        <v>4264</v>
      </c>
      <c r="B5323" t="str">
        <f t="shared" si="219"/>
        <v>height_95p</v>
      </c>
      <c r="C5323">
        <f>VLOOKUP(B5323,GDD!$D$1:$E$31,2)</f>
        <v>6</v>
      </c>
      <c r="D5323" t="s">
        <v>6180</v>
      </c>
      <c r="E5323" s="2">
        <v>20210616</v>
      </c>
      <c r="F5323" t="str">
        <f t="shared" si="220"/>
        <v>RS1234</v>
      </c>
      <c r="G5323" t="s">
        <v>1140</v>
      </c>
      <c r="H5323" t="str">
        <f>VLOOKUP(E5323,GDD!$A$2:$B$57,2)</f>
        <v>0-650</v>
      </c>
      <c r="I5323" cm="1">
        <f t="array" ref="I5323">IF(H5323="0-650",1,IF(H5323="650-900",2,IF(H5323="900+",3,NA)))</f>
        <v>1</v>
      </c>
      <c r="J5323" s="4">
        <v>2.1668999999999999E-4</v>
      </c>
      <c r="K5323" s="4">
        <v>4.7847999999999999E-4</v>
      </c>
      <c r="L5323" s="4">
        <v>0.57602730999999996</v>
      </c>
    </row>
    <row r="5324" spans="1:12" x14ac:dyDescent="0.2">
      <c r="A5324" s="4" t="s">
        <v>4265</v>
      </c>
      <c r="B5324" t="str">
        <f t="shared" si="219"/>
        <v>height_99p</v>
      </c>
      <c r="C5324">
        <f>VLOOKUP(B5324,GDD!$D$1:$E$31,2)</f>
        <v>7</v>
      </c>
      <c r="D5324" t="s">
        <v>6180</v>
      </c>
      <c r="E5324" s="2">
        <v>20210616</v>
      </c>
      <c r="F5324" t="str">
        <f t="shared" si="220"/>
        <v>RS1234</v>
      </c>
      <c r="G5324" t="s">
        <v>1140</v>
      </c>
      <c r="H5324" t="str">
        <f>VLOOKUP(E5324,GDD!$A$2:$B$57,2)</f>
        <v>0-650</v>
      </c>
      <c r="I5324" cm="1">
        <f t="array" ref="I5324">IF(H5324="0-650",1,IF(H5324="650-900",2,IF(H5324="900+",3,NA)))</f>
        <v>1</v>
      </c>
      <c r="J5324" s="4">
        <v>2.3913E-4</v>
      </c>
      <c r="K5324" s="4">
        <v>5.1082999999999999E-4</v>
      </c>
      <c r="L5324" s="4">
        <v>0.58409153000000003</v>
      </c>
    </row>
    <row r="5325" spans="1:12" x14ac:dyDescent="0.2">
      <c r="A5325" s="4" t="s">
        <v>4266</v>
      </c>
      <c r="B5325" t="str">
        <f t="shared" si="219"/>
        <v>canopy_cover_5p</v>
      </c>
      <c r="C5325">
        <f>VLOOKUP(B5325,GDD!$D$1:$E$31,2)</f>
        <v>8</v>
      </c>
      <c r="D5325" t="s">
        <v>6180</v>
      </c>
      <c r="E5325" s="2">
        <v>20210616</v>
      </c>
      <c r="F5325" t="str">
        <f t="shared" si="220"/>
        <v>RS1234</v>
      </c>
      <c r="G5325" t="s">
        <v>1140</v>
      </c>
      <c r="H5325" t="str">
        <f>VLOOKUP(E5325,GDD!$A$2:$B$57,2)</f>
        <v>0-650</v>
      </c>
      <c r="I5325" cm="1">
        <f t="array" ref="I5325">IF(H5325="0-650",1,IF(H5325="650-900",2,IF(H5325="900+",3,NA)))</f>
        <v>1</v>
      </c>
      <c r="J5325" s="4">
        <v>0.26193435999999998</v>
      </c>
      <c r="K5325" s="4">
        <v>81.704317799999998</v>
      </c>
      <c r="L5325" s="4">
        <v>9.5260299999999996E-3</v>
      </c>
    </row>
    <row r="5326" spans="1:12" x14ac:dyDescent="0.2">
      <c r="A5326" s="4" t="s">
        <v>4267</v>
      </c>
      <c r="B5326" t="str">
        <f t="shared" si="219"/>
        <v>pcanopy_cover_10p</v>
      </c>
      <c r="C5326">
        <f>VLOOKUP(B5326,GDD!$D$1:$E$31,2)</f>
        <v>9</v>
      </c>
      <c r="D5326" t="s">
        <v>6180</v>
      </c>
      <c r="E5326" s="2">
        <v>20210616</v>
      </c>
      <c r="F5326" t="str">
        <f t="shared" si="220"/>
        <v>RS1234</v>
      </c>
      <c r="G5326" t="s">
        <v>1140</v>
      </c>
      <c r="H5326" t="str">
        <f>VLOOKUP(E5326,GDD!$A$2:$B$57,2)</f>
        <v>0-650</v>
      </c>
      <c r="I5326" cm="1">
        <f t="array" ref="I5326">IF(H5326="0-650",1,IF(H5326="650-900",2,IF(H5326="900+",3,NA)))</f>
        <v>1</v>
      </c>
      <c r="J5326" s="4">
        <v>1.2089228999999999</v>
      </c>
      <c r="K5326" s="4">
        <v>48.928629800000003</v>
      </c>
      <c r="L5326" s="4">
        <v>6.9008490000000006E-2</v>
      </c>
    </row>
    <row r="5327" spans="1:12" x14ac:dyDescent="0.2">
      <c r="A5327" s="4" t="s">
        <v>4268</v>
      </c>
      <c r="B5327" t="str">
        <f t="shared" si="219"/>
        <v>canopy_cover_20p</v>
      </c>
      <c r="C5327">
        <f>VLOOKUP(B5327,GDD!$D$1:$E$31,2)</f>
        <v>10</v>
      </c>
      <c r="D5327" t="s">
        <v>6180</v>
      </c>
      <c r="E5327" s="2">
        <v>20210616</v>
      </c>
      <c r="F5327" t="str">
        <f t="shared" si="220"/>
        <v>RS1234</v>
      </c>
      <c r="G5327" t="s">
        <v>1140</v>
      </c>
      <c r="H5327" t="str">
        <f>VLOOKUP(E5327,GDD!$A$2:$B$57,2)</f>
        <v>0-650</v>
      </c>
      <c r="I5327" cm="1">
        <f t="array" ref="I5327">IF(H5327="0-650",1,IF(H5327="650-900",2,IF(H5327="900+",3,NA)))</f>
        <v>1</v>
      </c>
      <c r="J5327" s="4">
        <v>2.4720057799999999</v>
      </c>
      <c r="K5327" s="4">
        <v>11.946018</v>
      </c>
      <c r="L5327" s="4">
        <v>0.38301847999999999</v>
      </c>
    </row>
    <row r="5328" spans="1:12" x14ac:dyDescent="0.2">
      <c r="A5328" s="4" t="s">
        <v>4269</v>
      </c>
      <c r="B5328" t="str">
        <f t="shared" si="219"/>
        <v>canopy_cover_30p</v>
      </c>
      <c r="C5328">
        <f>VLOOKUP(B5328,GDD!$D$1:$E$31,2)</f>
        <v>11</v>
      </c>
      <c r="D5328" t="s">
        <v>6180</v>
      </c>
      <c r="E5328" s="2">
        <v>20210616</v>
      </c>
      <c r="F5328" t="str">
        <f t="shared" si="220"/>
        <v>RS1234</v>
      </c>
      <c r="G5328" t="s">
        <v>1140</v>
      </c>
      <c r="H5328" t="str">
        <f>VLOOKUP(E5328,GDD!$A$2:$B$57,2)</f>
        <v>0-650</v>
      </c>
      <c r="I5328" cm="1">
        <f t="array" ref="I5328">IF(H5328="0-650",1,IF(H5328="650-900",2,IF(H5328="900+",3,NA)))</f>
        <v>1</v>
      </c>
      <c r="J5328" s="4">
        <v>2.81182117</v>
      </c>
      <c r="K5328" s="4">
        <v>3.92202312</v>
      </c>
      <c r="L5328" s="4">
        <v>0.68261967000000001</v>
      </c>
    </row>
    <row r="5329" spans="1:12" x14ac:dyDescent="0.2">
      <c r="A5329" s="4" t="s">
        <v>4270</v>
      </c>
      <c r="B5329" t="str">
        <f t="shared" si="219"/>
        <v>canopy_cover_40p</v>
      </c>
      <c r="C5329">
        <f>VLOOKUP(B5329,GDD!$D$1:$E$31,2)</f>
        <v>12</v>
      </c>
      <c r="D5329" t="s">
        <v>6180</v>
      </c>
      <c r="E5329" s="2">
        <v>20210616</v>
      </c>
      <c r="F5329" t="str">
        <f t="shared" si="220"/>
        <v>RS1234</v>
      </c>
      <c r="G5329" t="s">
        <v>1140</v>
      </c>
      <c r="H5329" t="str">
        <f>VLOOKUP(E5329,GDD!$A$2:$B$57,2)</f>
        <v>0-650</v>
      </c>
      <c r="I5329" cm="1">
        <f t="array" ref="I5329">IF(H5329="0-650",1,IF(H5329="650-900",2,IF(H5329="900+",3,NA)))</f>
        <v>1</v>
      </c>
      <c r="J5329" s="4">
        <v>2.4262235599999999</v>
      </c>
      <c r="K5329" s="4">
        <v>2.19492859</v>
      </c>
      <c r="L5329" s="4">
        <v>0.76831101999999996</v>
      </c>
    </row>
    <row r="5330" spans="1:12" x14ac:dyDescent="0.2">
      <c r="A5330" s="4" t="s">
        <v>4271</v>
      </c>
      <c r="B5330" t="str">
        <f t="shared" si="219"/>
        <v>canopy_cover_50p</v>
      </c>
      <c r="C5330">
        <f>VLOOKUP(B5330,GDD!$D$1:$E$31,2)</f>
        <v>13</v>
      </c>
      <c r="D5330" t="s">
        <v>6180</v>
      </c>
      <c r="E5330" s="2">
        <v>20210616</v>
      </c>
      <c r="F5330" t="str">
        <f t="shared" si="220"/>
        <v>RS1234</v>
      </c>
      <c r="G5330" t="s">
        <v>1140</v>
      </c>
      <c r="H5330" t="str">
        <f>VLOOKUP(E5330,GDD!$A$2:$B$57,2)</f>
        <v>0-650</v>
      </c>
      <c r="I5330" cm="1">
        <f t="array" ref="I5330">IF(H5330="0-650",1,IF(H5330="650-900",2,IF(H5330="900+",3,NA)))</f>
        <v>1</v>
      </c>
      <c r="J5330" s="4">
        <v>1.80442784</v>
      </c>
      <c r="K5330" s="4">
        <v>1.46744333</v>
      </c>
      <c r="L5330" s="4">
        <v>0.78673135000000005</v>
      </c>
    </row>
    <row r="5331" spans="1:12" x14ac:dyDescent="0.2">
      <c r="A5331" s="4" t="s">
        <v>4272</v>
      </c>
      <c r="B5331" t="str">
        <f t="shared" si="219"/>
        <v>canopy_cover_75p</v>
      </c>
      <c r="C5331">
        <f>VLOOKUP(B5331,GDD!$D$1:$E$31,2)</f>
        <v>14</v>
      </c>
      <c r="D5331" t="s">
        <v>6180</v>
      </c>
      <c r="E5331" s="2">
        <v>20210616</v>
      </c>
      <c r="F5331" t="str">
        <f t="shared" si="220"/>
        <v>RS1234</v>
      </c>
      <c r="G5331" t="s">
        <v>1140</v>
      </c>
      <c r="H5331" t="str">
        <f>VLOOKUP(E5331,GDD!$A$2:$B$57,2)</f>
        <v>0-650</v>
      </c>
      <c r="I5331" cm="1">
        <f t="array" ref="I5331">IF(H5331="0-650",1,IF(H5331="650-900",2,IF(H5331="900+",3,NA)))</f>
        <v>1</v>
      </c>
      <c r="J5331" s="4">
        <v>0.25240319</v>
      </c>
      <c r="K5331" s="4">
        <v>0.38637307999999998</v>
      </c>
      <c r="L5331" s="4">
        <v>0.66213803999999998</v>
      </c>
    </row>
    <row r="5332" spans="1:12" x14ac:dyDescent="0.2">
      <c r="A5332" s="4" t="s">
        <v>4273</v>
      </c>
      <c r="B5332" t="str">
        <f t="shared" si="219"/>
        <v>standard_deviation_ht</v>
      </c>
      <c r="C5332">
        <f>VLOOKUP(B5332,GDD!$D$1:$E$31,2)</f>
        <v>15</v>
      </c>
      <c r="D5332" t="s">
        <v>6180</v>
      </c>
      <c r="E5332" s="2">
        <v>20210616</v>
      </c>
      <c r="F5332" t="str">
        <f t="shared" si="220"/>
        <v>RS1234</v>
      </c>
      <c r="G5332" t="s">
        <v>1140</v>
      </c>
      <c r="H5332" t="str">
        <f>VLOOKUP(E5332,GDD!$A$2:$B$57,2)</f>
        <v>0-650</v>
      </c>
      <c r="I5332" cm="1">
        <f t="array" ref="I5332">IF(H5332="0-650",1,IF(H5332="650-900",2,IF(H5332="900+",3,NA)))</f>
        <v>1</v>
      </c>
      <c r="J5332" s="5">
        <v>4.0200000000000001E-5</v>
      </c>
      <c r="K5332" s="5">
        <v>4.7899999999999999E-5</v>
      </c>
      <c r="L5332" s="4">
        <v>0.71566156000000003</v>
      </c>
    </row>
    <row r="5333" spans="1:12" x14ac:dyDescent="0.2">
      <c r="A5333" s="4" t="s">
        <v>4274</v>
      </c>
      <c r="B5333" t="str">
        <f t="shared" si="219"/>
        <v>quadratic_mean_ht</v>
      </c>
      <c r="C5333">
        <f>VLOOKUP(B5333,GDD!$D$1:$E$31,2)</f>
        <v>16</v>
      </c>
      <c r="D5333" t="s">
        <v>6180</v>
      </c>
      <c r="E5333" s="2">
        <v>20210616</v>
      </c>
      <c r="F5333" t="str">
        <f t="shared" si="220"/>
        <v>RS1234</v>
      </c>
      <c r="G5333" t="s">
        <v>1140</v>
      </c>
      <c r="H5333" t="str">
        <f>VLOOKUP(E5333,GDD!$A$2:$B$57,2)</f>
        <v>0-650</v>
      </c>
      <c r="I5333" cm="1">
        <f t="array" ref="I5333">IF(H5333="0-650",1,IF(H5333="650-900",2,IF(H5333="900+",3,NA)))</f>
        <v>1</v>
      </c>
      <c r="J5333" s="5">
        <v>5.0500000000000001E-5</v>
      </c>
      <c r="K5333" s="4">
        <v>5.5267000000000001E-4</v>
      </c>
      <c r="L5333" s="4">
        <v>0.21510594999999999</v>
      </c>
    </row>
    <row r="5334" spans="1:12" x14ac:dyDescent="0.2">
      <c r="A5334" s="4" t="s">
        <v>4275</v>
      </c>
      <c r="B5334" t="str">
        <f t="shared" si="219"/>
        <v>skewness_ht</v>
      </c>
      <c r="C5334">
        <f>VLOOKUP(B5334,GDD!$D$1:$E$31,2)</f>
        <v>17</v>
      </c>
      <c r="D5334" t="s">
        <v>6180</v>
      </c>
      <c r="E5334" s="2">
        <v>20210616</v>
      </c>
      <c r="F5334" t="str">
        <f t="shared" si="220"/>
        <v>RS1234</v>
      </c>
      <c r="G5334" t="s">
        <v>1140</v>
      </c>
      <c r="H5334" t="str">
        <f>VLOOKUP(E5334,GDD!$A$2:$B$57,2)</f>
        <v>0-650</v>
      </c>
      <c r="I5334" cm="1">
        <f t="array" ref="I5334">IF(H5334="0-650",1,IF(H5334="650-900",2,IF(H5334="900+",3,NA)))</f>
        <v>1</v>
      </c>
      <c r="J5334" s="5">
        <v>7.8399999999999997E-22</v>
      </c>
      <c r="K5334" s="4">
        <v>4.8200100000000003E-2</v>
      </c>
      <c r="L5334" s="5">
        <v>4.8800000000000001E-20</v>
      </c>
    </row>
    <row r="5335" spans="1:12" x14ac:dyDescent="0.2">
      <c r="A5335" s="4" t="s">
        <v>4276</v>
      </c>
      <c r="B5335" t="str">
        <f t="shared" si="219"/>
        <v>kurtosis_ht</v>
      </c>
      <c r="C5335">
        <f>VLOOKUP(B5335,GDD!$D$1:$E$31,2)</f>
        <v>18</v>
      </c>
      <c r="D5335" t="s">
        <v>6180</v>
      </c>
      <c r="E5335" s="2">
        <v>20210616</v>
      </c>
      <c r="F5335" t="str">
        <f t="shared" si="220"/>
        <v>RS1234</v>
      </c>
      <c r="G5335" t="s">
        <v>1140</v>
      </c>
      <c r="H5335" t="str">
        <f>VLOOKUP(E5335,GDD!$A$2:$B$57,2)</f>
        <v>0-650</v>
      </c>
      <c r="I5335" cm="1">
        <f t="array" ref="I5335">IF(H5335="0-650",1,IF(H5335="650-900",2,IF(H5335="900+",3,NA)))</f>
        <v>1</v>
      </c>
      <c r="J5335" s="4">
        <v>1.3982110000000001E-2</v>
      </c>
      <c r="K5335" s="4">
        <v>0.1366656</v>
      </c>
      <c r="L5335" s="4">
        <v>0.23484616999999999</v>
      </c>
    </row>
    <row r="5336" spans="1:12" x14ac:dyDescent="0.2">
      <c r="A5336" s="4" t="s">
        <v>4277</v>
      </c>
      <c r="B5336" t="str">
        <f t="shared" si="219"/>
        <v>variation_ht</v>
      </c>
      <c r="C5336">
        <f>VLOOKUP(B5336,GDD!$D$1:$E$31,2)</f>
        <v>19</v>
      </c>
      <c r="D5336" t="s">
        <v>6180</v>
      </c>
      <c r="E5336" s="2">
        <v>20210616</v>
      </c>
      <c r="F5336" t="str">
        <f t="shared" si="220"/>
        <v>RS1234</v>
      </c>
      <c r="G5336" t="s">
        <v>1140</v>
      </c>
      <c r="H5336" t="str">
        <f>VLOOKUP(E5336,GDD!$A$2:$B$57,2)</f>
        <v>0-650</v>
      </c>
      <c r="I5336" cm="1">
        <f t="array" ref="I5336">IF(H5336="0-650",1,IF(H5336="650-900",2,IF(H5336="900+",3,NA)))</f>
        <v>1</v>
      </c>
      <c r="J5336" s="4">
        <v>6.1121000000000005E-4</v>
      </c>
      <c r="K5336" s="4">
        <v>2.9199909999999999E-2</v>
      </c>
      <c r="L5336" s="4">
        <v>5.9084980000000002E-2</v>
      </c>
    </row>
    <row r="5337" spans="1:12" x14ac:dyDescent="0.2">
      <c r="A5337" s="4" t="s">
        <v>4278</v>
      </c>
      <c r="B5337" t="str">
        <f t="shared" si="219"/>
        <v>plot_volume</v>
      </c>
      <c r="C5337">
        <f>VLOOKUP(B5337,GDD!$D$1:$E$31,2)</f>
        <v>20</v>
      </c>
      <c r="D5337" t="s">
        <v>6180</v>
      </c>
      <c r="E5337" s="2">
        <v>20210616</v>
      </c>
      <c r="F5337" t="str">
        <f t="shared" si="220"/>
        <v>RS1234</v>
      </c>
      <c r="G5337" t="s">
        <v>1140</v>
      </c>
      <c r="H5337" t="str">
        <f>VLOOKUP(E5337,GDD!$A$2:$B$57,2)</f>
        <v>0-650</v>
      </c>
      <c r="I5337" cm="1">
        <f t="array" ref="I5337">IF(H5337="0-650",1,IF(H5337="650-900",2,IF(H5337="900+",3,NA)))</f>
        <v>1</v>
      </c>
      <c r="J5337" s="5">
        <v>2.2600000000000001E-8</v>
      </c>
      <c r="K5337" s="5">
        <v>1.08E-7</v>
      </c>
      <c r="L5337" s="4">
        <v>0.38448786000000001</v>
      </c>
    </row>
    <row r="5338" spans="1:12" x14ac:dyDescent="0.2">
      <c r="A5338" s="4" t="s">
        <v>4279</v>
      </c>
      <c r="B5338" t="str">
        <f t="shared" si="219"/>
        <v>height_30p</v>
      </c>
      <c r="C5338">
        <f>VLOOKUP(B5338,GDD!$D$1:$E$31,2)</f>
        <v>2</v>
      </c>
      <c r="D5338" t="s">
        <v>6180</v>
      </c>
      <c r="E5338" s="2">
        <v>20210702</v>
      </c>
      <c r="F5338" t="str">
        <f t="shared" si="220"/>
        <v>RS1234</v>
      </c>
      <c r="G5338" t="s">
        <v>1140</v>
      </c>
      <c r="H5338" t="str">
        <f>VLOOKUP(E5338,GDD!$A$2:$B$57,2)</f>
        <v>0-650</v>
      </c>
      <c r="I5338" cm="1">
        <f t="array" ref="I5338">IF(H5338="0-650",1,IF(H5338="650-900",2,IF(H5338="900+",3,NA)))</f>
        <v>1</v>
      </c>
      <c r="J5338" s="4">
        <v>2.7095600000000002E-3</v>
      </c>
      <c r="K5338" s="4">
        <v>1.23594E-3</v>
      </c>
      <c r="L5338" s="4">
        <v>0.86802035</v>
      </c>
    </row>
    <row r="5339" spans="1:12" x14ac:dyDescent="0.2">
      <c r="A5339" s="4" t="s">
        <v>4280</v>
      </c>
      <c r="B5339" t="str">
        <f t="shared" si="219"/>
        <v>height_50p</v>
      </c>
      <c r="C5339">
        <f>VLOOKUP(B5339,GDD!$D$1:$E$31,2)</f>
        <v>3</v>
      </c>
      <c r="D5339" t="s">
        <v>6180</v>
      </c>
      <c r="E5339" s="2">
        <v>20210702</v>
      </c>
      <c r="F5339" t="str">
        <f t="shared" si="220"/>
        <v>RS1234</v>
      </c>
      <c r="G5339" t="s">
        <v>1140</v>
      </c>
      <c r="H5339" t="str">
        <f>VLOOKUP(E5339,GDD!$A$2:$B$57,2)</f>
        <v>0-650</v>
      </c>
      <c r="I5339" cm="1">
        <f t="array" ref="I5339">IF(H5339="0-650",1,IF(H5339="650-900",2,IF(H5339="900+",3,NA)))</f>
        <v>1</v>
      </c>
      <c r="J5339" s="4">
        <v>2.4319799999999998E-3</v>
      </c>
      <c r="K5339" s="4">
        <v>1.18162E-3</v>
      </c>
      <c r="L5339" s="4">
        <v>0.86061765000000001</v>
      </c>
    </row>
    <row r="5340" spans="1:12" x14ac:dyDescent="0.2">
      <c r="A5340" s="4" t="s">
        <v>4281</v>
      </c>
      <c r="B5340" t="str">
        <f t="shared" si="219"/>
        <v>height_70p</v>
      </c>
      <c r="C5340">
        <f>VLOOKUP(B5340,GDD!$D$1:$E$31,2)</f>
        <v>4</v>
      </c>
      <c r="D5340" t="s">
        <v>6180</v>
      </c>
      <c r="E5340" s="2">
        <v>20210702</v>
      </c>
      <c r="F5340" t="str">
        <f t="shared" si="220"/>
        <v>RS1234</v>
      </c>
      <c r="G5340" t="s">
        <v>1140</v>
      </c>
      <c r="H5340" t="str">
        <f>VLOOKUP(E5340,GDD!$A$2:$B$57,2)</f>
        <v>0-650</v>
      </c>
      <c r="I5340" cm="1">
        <f t="array" ref="I5340">IF(H5340="0-650",1,IF(H5340="650-900",2,IF(H5340="900+",3,NA)))</f>
        <v>1</v>
      </c>
      <c r="J5340" s="4">
        <v>2.2861100000000001E-3</v>
      </c>
      <c r="K5340" s="4">
        <v>1.2155499999999999E-3</v>
      </c>
      <c r="L5340" s="4">
        <v>0.84944662000000004</v>
      </c>
    </row>
    <row r="5341" spans="1:12" x14ac:dyDescent="0.2">
      <c r="A5341" s="4" t="s">
        <v>4282</v>
      </c>
      <c r="B5341" t="str">
        <f t="shared" si="219"/>
        <v>height_90p</v>
      </c>
      <c r="C5341">
        <f>VLOOKUP(B5341,GDD!$D$1:$E$31,2)</f>
        <v>5</v>
      </c>
      <c r="D5341" t="s">
        <v>6180</v>
      </c>
      <c r="E5341" s="2">
        <v>20210702</v>
      </c>
      <c r="F5341" t="str">
        <f t="shared" si="220"/>
        <v>RS1234</v>
      </c>
      <c r="G5341" t="s">
        <v>1140</v>
      </c>
      <c r="H5341" t="str">
        <f>VLOOKUP(E5341,GDD!$A$2:$B$57,2)</f>
        <v>0-650</v>
      </c>
      <c r="I5341" cm="1">
        <f t="array" ref="I5341">IF(H5341="0-650",1,IF(H5341="650-900",2,IF(H5341="900+",3,NA)))</f>
        <v>1</v>
      </c>
      <c r="J5341" s="4">
        <v>1.7511499999999999E-3</v>
      </c>
      <c r="K5341" s="4">
        <v>1.34026E-3</v>
      </c>
      <c r="L5341" s="4">
        <v>0.79673627999999996</v>
      </c>
    </row>
    <row r="5342" spans="1:12" x14ac:dyDescent="0.2">
      <c r="A5342" s="4" t="s">
        <v>4283</v>
      </c>
      <c r="B5342" t="str">
        <f t="shared" si="219"/>
        <v>height_95p</v>
      </c>
      <c r="C5342">
        <f>VLOOKUP(B5342,GDD!$D$1:$E$31,2)</f>
        <v>6</v>
      </c>
      <c r="D5342" t="s">
        <v>6180</v>
      </c>
      <c r="E5342" s="2">
        <v>20210702</v>
      </c>
      <c r="F5342" t="str">
        <f t="shared" si="220"/>
        <v>RS1234</v>
      </c>
      <c r="G5342" t="s">
        <v>1140</v>
      </c>
      <c r="H5342" t="str">
        <f>VLOOKUP(E5342,GDD!$A$2:$B$57,2)</f>
        <v>0-650</v>
      </c>
      <c r="I5342" cm="1">
        <f t="array" ref="I5342">IF(H5342="0-650",1,IF(H5342="650-900",2,IF(H5342="900+",3,NA)))</f>
        <v>1</v>
      </c>
      <c r="J5342" s="4">
        <v>1.48734E-3</v>
      </c>
      <c r="K5342" s="4">
        <v>1.3580300000000001E-3</v>
      </c>
      <c r="L5342" s="4">
        <v>0.76666272000000002</v>
      </c>
    </row>
    <row r="5343" spans="1:12" x14ac:dyDescent="0.2">
      <c r="A5343" s="4" t="s">
        <v>4284</v>
      </c>
      <c r="B5343" t="str">
        <f t="shared" si="219"/>
        <v>height_99p</v>
      </c>
      <c r="C5343">
        <f>VLOOKUP(B5343,GDD!$D$1:$E$31,2)</f>
        <v>7</v>
      </c>
      <c r="D5343" t="s">
        <v>6180</v>
      </c>
      <c r="E5343" s="2">
        <v>20210702</v>
      </c>
      <c r="F5343" t="str">
        <f t="shared" si="220"/>
        <v>RS1234</v>
      </c>
      <c r="G5343" t="s">
        <v>1140</v>
      </c>
      <c r="H5343" t="str">
        <f>VLOOKUP(E5343,GDD!$A$2:$B$57,2)</f>
        <v>0-650</v>
      </c>
      <c r="I5343" cm="1">
        <f t="array" ref="I5343">IF(H5343="0-650",1,IF(H5343="650-900",2,IF(H5343="900+",3,NA)))</f>
        <v>1</v>
      </c>
      <c r="J5343" s="4">
        <v>1.11735E-3</v>
      </c>
      <c r="K5343" s="4">
        <v>1.5250800000000001E-3</v>
      </c>
      <c r="L5343" s="4">
        <v>0.68729960000000001</v>
      </c>
    </row>
    <row r="5344" spans="1:12" x14ac:dyDescent="0.2">
      <c r="A5344" s="4" t="s">
        <v>4285</v>
      </c>
      <c r="B5344" t="str">
        <f t="shared" si="219"/>
        <v>canopy_cover_5p</v>
      </c>
      <c r="C5344">
        <f>VLOOKUP(B5344,GDD!$D$1:$E$31,2)</f>
        <v>8</v>
      </c>
      <c r="D5344" t="s">
        <v>6180</v>
      </c>
      <c r="E5344" s="2">
        <v>20210702</v>
      </c>
      <c r="F5344" t="str">
        <f t="shared" si="220"/>
        <v>RS1234</v>
      </c>
      <c r="G5344" t="s">
        <v>1140</v>
      </c>
      <c r="H5344" t="str">
        <f>VLOOKUP(E5344,GDD!$A$2:$B$57,2)</f>
        <v>0-650</v>
      </c>
      <c r="I5344" cm="1">
        <f t="array" ref="I5344">IF(H5344="0-650",1,IF(H5344="650-900",2,IF(H5344="900+",3,NA)))</f>
        <v>1</v>
      </c>
      <c r="J5344" s="4">
        <v>3.4226454400000001</v>
      </c>
      <c r="K5344" s="4">
        <v>5.3997878899999998</v>
      </c>
      <c r="L5344" s="4">
        <v>0.65535595000000002</v>
      </c>
    </row>
    <row r="5345" spans="1:12" x14ac:dyDescent="0.2">
      <c r="A5345" s="4" t="s">
        <v>4286</v>
      </c>
      <c r="B5345" t="str">
        <f t="shared" si="219"/>
        <v>pcanopy_cover_10p</v>
      </c>
      <c r="C5345">
        <f>VLOOKUP(B5345,GDD!$D$1:$E$31,2)</f>
        <v>9</v>
      </c>
      <c r="D5345" t="s">
        <v>6180</v>
      </c>
      <c r="E5345" s="2">
        <v>20210702</v>
      </c>
      <c r="F5345" t="str">
        <f t="shared" si="220"/>
        <v>RS1234</v>
      </c>
      <c r="G5345" t="s">
        <v>1140</v>
      </c>
      <c r="H5345" t="str">
        <f>VLOOKUP(E5345,GDD!$A$2:$B$57,2)</f>
        <v>0-650</v>
      </c>
      <c r="I5345" cm="1">
        <f t="array" ref="I5345">IF(H5345="0-650",1,IF(H5345="650-900",2,IF(H5345="900+",3,NA)))</f>
        <v>1</v>
      </c>
      <c r="J5345" s="4">
        <v>3.7238752000000002</v>
      </c>
      <c r="K5345" s="4">
        <v>6.2286675300000001</v>
      </c>
      <c r="L5345" s="4">
        <v>0.64203663</v>
      </c>
    </row>
    <row r="5346" spans="1:12" x14ac:dyDescent="0.2">
      <c r="A5346" s="4" t="s">
        <v>4287</v>
      </c>
      <c r="B5346" t="str">
        <f t="shared" si="219"/>
        <v>canopy_cover_20p</v>
      </c>
      <c r="C5346">
        <f>VLOOKUP(B5346,GDD!$D$1:$E$31,2)</f>
        <v>10</v>
      </c>
      <c r="D5346" t="s">
        <v>6180</v>
      </c>
      <c r="E5346" s="2">
        <v>20210702</v>
      </c>
      <c r="F5346" t="str">
        <f t="shared" si="220"/>
        <v>RS1234</v>
      </c>
      <c r="G5346" t="s">
        <v>1140</v>
      </c>
      <c r="H5346" t="str">
        <f>VLOOKUP(E5346,GDD!$A$2:$B$57,2)</f>
        <v>0-650</v>
      </c>
      <c r="I5346" cm="1">
        <f t="array" ref="I5346">IF(H5346="0-650",1,IF(H5346="650-900",2,IF(H5346="900+",3,NA)))</f>
        <v>1</v>
      </c>
      <c r="J5346" s="4">
        <v>4.8973653500000003</v>
      </c>
      <c r="K5346" s="4">
        <v>7.4591630999999996</v>
      </c>
      <c r="L5346" s="4">
        <v>0.66326233999999995</v>
      </c>
    </row>
    <row r="5347" spans="1:12" x14ac:dyDescent="0.2">
      <c r="A5347" s="4" t="s">
        <v>4288</v>
      </c>
      <c r="B5347" t="str">
        <f t="shared" si="219"/>
        <v>canopy_cover_30p</v>
      </c>
      <c r="C5347">
        <f>VLOOKUP(B5347,GDD!$D$1:$E$31,2)</f>
        <v>11</v>
      </c>
      <c r="D5347" t="s">
        <v>6180</v>
      </c>
      <c r="E5347" s="2">
        <v>20210702</v>
      </c>
      <c r="F5347" t="str">
        <f t="shared" si="220"/>
        <v>RS1234</v>
      </c>
      <c r="G5347" t="s">
        <v>1140</v>
      </c>
      <c r="H5347" t="str">
        <f>VLOOKUP(E5347,GDD!$A$2:$B$57,2)</f>
        <v>0-650</v>
      </c>
      <c r="I5347" cm="1">
        <f t="array" ref="I5347">IF(H5347="0-650",1,IF(H5347="650-900",2,IF(H5347="900+",3,NA)))</f>
        <v>1</v>
      </c>
      <c r="J5347" s="4">
        <v>6.0620584300000004</v>
      </c>
      <c r="K5347" s="4">
        <v>8.4185011299999992</v>
      </c>
      <c r="L5347" s="4">
        <v>0.68357062999999996</v>
      </c>
    </row>
    <row r="5348" spans="1:12" x14ac:dyDescent="0.2">
      <c r="A5348" s="4" t="s">
        <v>4289</v>
      </c>
      <c r="B5348" t="str">
        <f t="shared" si="219"/>
        <v>canopy_cover_40p</v>
      </c>
      <c r="C5348">
        <f>VLOOKUP(B5348,GDD!$D$1:$E$31,2)</f>
        <v>12</v>
      </c>
      <c r="D5348" t="s">
        <v>6180</v>
      </c>
      <c r="E5348" s="2">
        <v>20210702</v>
      </c>
      <c r="F5348" t="str">
        <f t="shared" si="220"/>
        <v>RS1234</v>
      </c>
      <c r="G5348" t="s">
        <v>1140</v>
      </c>
      <c r="H5348" t="str">
        <f>VLOOKUP(E5348,GDD!$A$2:$B$57,2)</f>
        <v>0-650</v>
      </c>
      <c r="I5348" cm="1">
        <f t="array" ref="I5348">IF(H5348="0-650",1,IF(H5348="650-900",2,IF(H5348="900+",3,NA)))</f>
        <v>1</v>
      </c>
      <c r="J5348" s="4">
        <v>7.8029862100000003</v>
      </c>
      <c r="K5348" s="4">
        <v>9.5445384200000003</v>
      </c>
      <c r="L5348" s="4">
        <v>0.71036341000000003</v>
      </c>
    </row>
    <row r="5349" spans="1:12" x14ac:dyDescent="0.2">
      <c r="A5349" s="4" t="s">
        <v>4290</v>
      </c>
      <c r="B5349" t="str">
        <f t="shared" si="219"/>
        <v>canopy_cover_50p</v>
      </c>
      <c r="C5349">
        <f>VLOOKUP(B5349,GDD!$D$1:$E$31,2)</f>
        <v>13</v>
      </c>
      <c r="D5349" t="s">
        <v>6180</v>
      </c>
      <c r="E5349" s="2">
        <v>20210702</v>
      </c>
      <c r="F5349" t="str">
        <f t="shared" si="220"/>
        <v>RS1234</v>
      </c>
      <c r="G5349" t="s">
        <v>1140</v>
      </c>
      <c r="H5349" t="str">
        <f>VLOOKUP(E5349,GDD!$A$2:$B$57,2)</f>
        <v>0-650</v>
      </c>
      <c r="I5349" cm="1">
        <f t="array" ref="I5349">IF(H5349="0-650",1,IF(H5349="650-900",2,IF(H5349="900+",3,NA)))</f>
        <v>1</v>
      </c>
      <c r="J5349" s="4">
        <v>12.2882499</v>
      </c>
      <c r="K5349" s="4">
        <v>11.9752966</v>
      </c>
      <c r="L5349" s="4">
        <v>0.75480579000000003</v>
      </c>
    </row>
    <row r="5350" spans="1:12" x14ac:dyDescent="0.2">
      <c r="A5350" s="4" t="s">
        <v>4291</v>
      </c>
      <c r="B5350" t="str">
        <f t="shared" si="219"/>
        <v>canopy_cover_75p</v>
      </c>
      <c r="C5350">
        <f>VLOOKUP(B5350,GDD!$D$1:$E$31,2)</f>
        <v>14</v>
      </c>
      <c r="D5350" t="s">
        <v>6180</v>
      </c>
      <c r="E5350" s="2">
        <v>20210702</v>
      </c>
      <c r="F5350" t="str">
        <f t="shared" si="220"/>
        <v>RS1234</v>
      </c>
      <c r="G5350" t="s">
        <v>1140</v>
      </c>
      <c r="H5350" t="str">
        <f>VLOOKUP(E5350,GDD!$A$2:$B$57,2)</f>
        <v>0-650</v>
      </c>
      <c r="I5350" cm="1">
        <f t="array" ref="I5350">IF(H5350="0-650",1,IF(H5350="650-900",2,IF(H5350="900+",3,NA)))</f>
        <v>1</v>
      </c>
      <c r="J5350" s="4">
        <v>48.511574000000003</v>
      </c>
      <c r="K5350" s="4">
        <v>24.808960500000001</v>
      </c>
      <c r="L5350" s="4">
        <v>0.85435936999999995</v>
      </c>
    </row>
    <row r="5351" spans="1:12" x14ac:dyDescent="0.2">
      <c r="A5351" s="4" t="s">
        <v>4292</v>
      </c>
      <c r="B5351" t="str">
        <f t="shared" si="219"/>
        <v>standard_deviation_ht</v>
      </c>
      <c r="C5351">
        <f>VLOOKUP(B5351,GDD!$D$1:$E$31,2)</f>
        <v>15</v>
      </c>
      <c r="D5351" t="s">
        <v>6180</v>
      </c>
      <c r="E5351" s="2">
        <v>20210702</v>
      </c>
      <c r="F5351" t="str">
        <f t="shared" si="220"/>
        <v>RS1234</v>
      </c>
      <c r="G5351" t="s">
        <v>1140</v>
      </c>
      <c r="H5351" t="str">
        <f>VLOOKUP(E5351,GDD!$A$2:$B$57,2)</f>
        <v>0-650</v>
      </c>
      <c r="I5351" cm="1">
        <f t="array" ref="I5351">IF(H5351="0-650",1,IF(H5351="650-900",2,IF(H5351="900+",3,NA)))</f>
        <v>1</v>
      </c>
      <c r="J5351" s="5">
        <v>2.44E-5</v>
      </c>
      <c r="K5351" s="4">
        <v>3.4157000000000002E-4</v>
      </c>
      <c r="L5351" s="4">
        <v>0.17651022</v>
      </c>
    </row>
    <row r="5352" spans="1:12" x14ac:dyDescent="0.2">
      <c r="A5352" s="4" t="s">
        <v>4293</v>
      </c>
      <c r="B5352" t="str">
        <f t="shared" si="219"/>
        <v>quadratic_mean_ht</v>
      </c>
      <c r="C5352">
        <f>VLOOKUP(B5352,GDD!$D$1:$E$31,2)</f>
        <v>16</v>
      </c>
      <c r="D5352" t="s">
        <v>6180</v>
      </c>
      <c r="E5352" s="2">
        <v>20210702</v>
      </c>
      <c r="F5352" t="str">
        <f t="shared" si="220"/>
        <v>RS1234</v>
      </c>
      <c r="G5352" t="s">
        <v>1140</v>
      </c>
      <c r="H5352" t="str">
        <f>VLOOKUP(E5352,GDD!$A$2:$B$57,2)</f>
        <v>0-650</v>
      </c>
      <c r="I5352" cm="1">
        <f t="array" ref="I5352">IF(H5352="0-650",1,IF(H5352="650-900",2,IF(H5352="900+",3,NA)))</f>
        <v>1</v>
      </c>
      <c r="J5352" s="4">
        <v>2.16643E-3</v>
      </c>
      <c r="K5352" s="4">
        <v>1.13894E-3</v>
      </c>
      <c r="L5352" s="4">
        <v>0.85088982999999996</v>
      </c>
    </row>
    <row r="5353" spans="1:12" x14ac:dyDescent="0.2">
      <c r="A5353" s="4" t="s">
        <v>4294</v>
      </c>
      <c r="B5353" t="str">
        <f t="shared" si="219"/>
        <v>skewness_ht</v>
      </c>
      <c r="C5353">
        <f>VLOOKUP(B5353,GDD!$D$1:$E$31,2)</f>
        <v>17</v>
      </c>
      <c r="D5353" t="s">
        <v>6180</v>
      </c>
      <c r="E5353" s="2">
        <v>20210702</v>
      </c>
      <c r="F5353" t="str">
        <f t="shared" si="220"/>
        <v>RS1234</v>
      </c>
      <c r="G5353" t="s">
        <v>1140</v>
      </c>
      <c r="H5353" t="str">
        <f>VLOOKUP(E5353,GDD!$A$2:$B$57,2)</f>
        <v>0-650</v>
      </c>
      <c r="I5353" cm="1">
        <f t="array" ref="I5353">IF(H5353="0-650",1,IF(H5353="650-900",2,IF(H5353="900+",3,NA)))</f>
        <v>1</v>
      </c>
      <c r="J5353" s="4">
        <v>4.0150720000000001E-2</v>
      </c>
      <c r="K5353" s="4">
        <v>2.411634E-2</v>
      </c>
      <c r="L5353" s="4">
        <v>0.83318400000000004</v>
      </c>
    </row>
    <row r="5354" spans="1:12" x14ac:dyDescent="0.2">
      <c r="A5354" s="4" t="s">
        <v>4295</v>
      </c>
      <c r="B5354" t="str">
        <f t="shared" si="219"/>
        <v>kurtosis_ht</v>
      </c>
      <c r="C5354">
        <f>VLOOKUP(B5354,GDD!$D$1:$E$31,2)</f>
        <v>18</v>
      </c>
      <c r="D5354" t="s">
        <v>6180</v>
      </c>
      <c r="E5354" s="2">
        <v>20210702</v>
      </c>
      <c r="F5354" t="str">
        <f t="shared" si="220"/>
        <v>RS1234</v>
      </c>
      <c r="G5354" t="s">
        <v>1140</v>
      </c>
      <c r="H5354" t="str">
        <f>VLOOKUP(E5354,GDD!$A$2:$B$57,2)</f>
        <v>0-650</v>
      </c>
      <c r="I5354" cm="1">
        <f t="array" ref="I5354">IF(H5354="0-650",1,IF(H5354="650-900",2,IF(H5354="900+",3,NA)))</f>
        <v>1</v>
      </c>
      <c r="J5354" s="4">
        <v>0.75023525000000002</v>
      </c>
      <c r="K5354" s="4">
        <v>0.4727111</v>
      </c>
      <c r="L5354" s="4">
        <v>0.82642720000000003</v>
      </c>
    </row>
    <row r="5355" spans="1:12" x14ac:dyDescent="0.2">
      <c r="A5355" s="4" t="s">
        <v>4296</v>
      </c>
      <c r="B5355" t="str">
        <f t="shared" si="219"/>
        <v>variation_ht</v>
      </c>
      <c r="C5355">
        <f>VLOOKUP(B5355,GDD!$D$1:$E$31,2)</f>
        <v>19</v>
      </c>
      <c r="D5355" t="s">
        <v>6180</v>
      </c>
      <c r="E5355" s="2">
        <v>20210702</v>
      </c>
      <c r="F5355" t="str">
        <f t="shared" si="220"/>
        <v>RS1234</v>
      </c>
      <c r="G5355" t="s">
        <v>1140</v>
      </c>
      <c r="H5355" t="str">
        <f>VLOOKUP(E5355,GDD!$A$2:$B$57,2)</f>
        <v>0-650</v>
      </c>
      <c r="I5355" cm="1">
        <f t="array" ref="I5355">IF(H5355="0-650",1,IF(H5355="650-900",2,IF(H5355="900+",3,NA)))</f>
        <v>1</v>
      </c>
      <c r="J5355" s="4">
        <v>4.3751E-4</v>
      </c>
      <c r="K5355" s="4">
        <v>8.6527999999999996E-4</v>
      </c>
      <c r="L5355" s="4">
        <v>0.60268219000000001</v>
      </c>
    </row>
    <row r="5356" spans="1:12" x14ac:dyDescent="0.2">
      <c r="A5356" s="4" t="s">
        <v>4297</v>
      </c>
      <c r="B5356" t="str">
        <f t="shared" si="219"/>
        <v>plot_volume</v>
      </c>
      <c r="C5356">
        <f>VLOOKUP(B5356,GDD!$D$1:$E$31,2)</f>
        <v>20</v>
      </c>
      <c r="D5356" t="s">
        <v>6180</v>
      </c>
      <c r="E5356" s="2">
        <v>20210702</v>
      </c>
      <c r="F5356" t="str">
        <f t="shared" si="220"/>
        <v>RS1234</v>
      </c>
      <c r="G5356" t="s">
        <v>1140</v>
      </c>
      <c r="H5356" t="str">
        <f>VLOOKUP(E5356,GDD!$A$2:$B$57,2)</f>
        <v>0-650</v>
      </c>
      <c r="I5356" cm="1">
        <f t="array" ref="I5356">IF(H5356="0-650",1,IF(H5356="650-900",2,IF(H5356="900+",3,NA)))</f>
        <v>1</v>
      </c>
      <c r="J5356" s="5">
        <v>9.5999999999999991E-7</v>
      </c>
      <c r="K5356" s="5">
        <v>1.1000000000000001E-6</v>
      </c>
      <c r="L5356" s="4">
        <v>0.72283892000000005</v>
      </c>
    </row>
    <row r="5357" spans="1:12" x14ac:dyDescent="0.2">
      <c r="A5357" s="4" t="s">
        <v>4298</v>
      </c>
      <c r="B5357" t="str">
        <f t="shared" si="219"/>
        <v>height_30p</v>
      </c>
      <c r="C5357">
        <f>VLOOKUP(B5357,GDD!$D$1:$E$31,2)</f>
        <v>2</v>
      </c>
      <c r="D5357" t="s">
        <v>6180</v>
      </c>
      <c r="E5357" s="2">
        <v>20210723</v>
      </c>
      <c r="F5357" t="str">
        <f t="shared" si="220"/>
        <v>RS1234</v>
      </c>
      <c r="G5357" t="s">
        <v>1140</v>
      </c>
      <c r="H5357" t="str">
        <f>VLOOKUP(E5357,GDD!$A$2:$B$57,2)</f>
        <v>650-900</v>
      </c>
      <c r="I5357" cm="1">
        <f t="array" ref="I5357">IF(H5357="0-650",1,IF(H5357="650-900",2,IF(H5357="900+",3,NA)))</f>
        <v>2</v>
      </c>
      <c r="J5357" s="4">
        <v>2.5517419999999999E-2</v>
      </c>
      <c r="K5357" s="4">
        <v>9.5758100000000006E-3</v>
      </c>
      <c r="L5357" s="4">
        <v>0.88881889999999997</v>
      </c>
    </row>
    <row r="5358" spans="1:12" x14ac:dyDescent="0.2">
      <c r="A5358" s="4" t="s">
        <v>4299</v>
      </c>
      <c r="B5358" t="str">
        <f t="shared" si="219"/>
        <v>height_50p</v>
      </c>
      <c r="C5358">
        <f>VLOOKUP(B5358,GDD!$D$1:$E$31,2)</f>
        <v>3</v>
      </c>
      <c r="D5358" t="s">
        <v>6180</v>
      </c>
      <c r="E5358" s="2">
        <v>20210723</v>
      </c>
      <c r="F5358" t="str">
        <f t="shared" si="220"/>
        <v>RS1234</v>
      </c>
      <c r="G5358" t="s">
        <v>1140</v>
      </c>
      <c r="H5358" t="str">
        <f>VLOOKUP(E5358,GDD!$A$2:$B$57,2)</f>
        <v>650-900</v>
      </c>
      <c r="I5358" cm="1">
        <f t="array" ref="I5358">IF(H5358="0-650",1,IF(H5358="650-900",2,IF(H5358="900+",3,NA)))</f>
        <v>2</v>
      </c>
      <c r="J5358" s="4">
        <v>2.4180199999999999E-2</v>
      </c>
      <c r="K5358" s="4">
        <v>7.6494199999999997E-3</v>
      </c>
      <c r="L5358" s="4">
        <v>0.90460885999999996</v>
      </c>
    </row>
    <row r="5359" spans="1:12" x14ac:dyDescent="0.2">
      <c r="A5359" s="4" t="s">
        <v>4300</v>
      </c>
      <c r="B5359" t="str">
        <f t="shared" si="219"/>
        <v>height_70p</v>
      </c>
      <c r="C5359">
        <f>VLOOKUP(B5359,GDD!$D$1:$E$31,2)</f>
        <v>4</v>
      </c>
      <c r="D5359" t="s">
        <v>6180</v>
      </c>
      <c r="E5359" s="2">
        <v>20210723</v>
      </c>
      <c r="F5359" t="str">
        <f t="shared" si="220"/>
        <v>RS1234</v>
      </c>
      <c r="G5359" t="s">
        <v>1140</v>
      </c>
      <c r="H5359" t="str">
        <f>VLOOKUP(E5359,GDD!$A$2:$B$57,2)</f>
        <v>650-900</v>
      </c>
      <c r="I5359" cm="1">
        <f t="array" ref="I5359">IF(H5359="0-650",1,IF(H5359="650-900",2,IF(H5359="900+",3,NA)))</f>
        <v>2</v>
      </c>
      <c r="J5359" s="4">
        <v>1.957652E-2</v>
      </c>
      <c r="K5359" s="4">
        <v>5.1274500000000004E-3</v>
      </c>
      <c r="L5359" s="4">
        <v>0.91970417000000004</v>
      </c>
    </row>
    <row r="5360" spans="1:12" x14ac:dyDescent="0.2">
      <c r="A5360" s="4" t="s">
        <v>4301</v>
      </c>
      <c r="B5360" t="str">
        <f t="shared" si="219"/>
        <v>height_90p</v>
      </c>
      <c r="C5360">
        <f>VLOOKUP(B5360,GDD!$D$1:$E$31,2)</f>
        <v>5</v>
      </c>
      <c r="D5360" t="s">
        <v>6180</v>
      </c>
      <c r="E5360" s="2">
        <v>20210723</v>
      </c>
      <c r="F5360" t="str">
        <f t="shared" si="220"/>
        <v>RS1234</v>
      </c>
      <c r="G5360" t="s">
        <v>1140</v>
      </c>
      <c r="H5360" t="str">
        <f>VLOOKUP(E5360,GDD!$A$2:$B$57,2)</f>
        <v>650-900</v>
      </c>
      <c r="I5360" cm="1">
        <f t="array" ref="I5360">IF(H5360="0-650",1,IF(H5360="650-900",2,IF(H5360="900+",3,NA)))</f>
        <v>2</v>
      </c>
      <c r="J5360" s="4">
        <v>1.4083790000000001E-2</v>
      </c>
      <c r="K5360" s="4">
        <v>3.71492E-3</v>
      </c>
      <c r="L5360" s="4">
        <v>0.91918166999999995</v>
      </c>
    </row>
    <row r="5361" spans="1:12" x14ac:dyDescent="0.2">
      <c r="A5361" s="4" t="s">
        <v>4302</v>
      </c>
      <c r="B5361" t="str">
        <f t="shared" ref="B5361:B5424" si="221">LEFT(A5361,FIND("_2021",A5361)-1)</f>
        <v>height_95p</v>
      </c>
      <c r="C5361">
        <f>VLOOKUP(B5361,GDD!$D$1:$E$31,2)</f>
        <v>6</v>
      </c>
      <c r="D5361" t="s">
        <v>6180</v>
      </c>
      <c r="E5361" s="2">
        <v>20210723</v>
      </c>
      <c r="F5361" t="str">
        <f t="shared" ref="F5361:F5424" si="222">RIGHT(A5361,LEN(A5361)-LEN(E5361)-LEN(B5361)-2)</f>
        <v>RS1234</v>
      </c>
      <c r="G5361" t="s">
        <v>1140</v>
      </c>
      <c r="H5361" t="str">
        <f>VLOOKUP(E5361,GDD!$A$2:$B$57,2)</f>
        <v>650-900</v>
      </c>
      <c r="I5361" cm="1">
        <f t="array" ref="I5361">IF(H5361="0-650",1,IF(H5361="650-900",2,IF(H5361="900+",3,NA)))</f>
        <v>2</v>
      </c>
      <c r="J5361" s="4">
        <v>1.1572509999999999E-2</v>
      </c>
      <c r="K5361" s="4">
        <v>3.76341E-3</v>
      </c>
      <c r="L5361" s="4">
        <v>0.90220067999999998</v>
      </c>
    </row>
    <row r="5362" spans="1:12" x14ac:dyDescent="0.2">
      <c r="A5362" s="4" t="s">
        <v>4303</v>
      </c>
      <c r="B5362" t="str">
        <f t="shared" si="221"/>
        <v>height_99p</v>
      </c>
      <c r="C5362">
        <f>VLOOKUP(B5362,GDD!$D$1:$E$31,2)</f>
        <v>7</v>
      </c>
      <c r="D5362" t="s">
        <v>6180</v>
      </c>
      <c r="E5362" s="2">
        <v>20210723</v>
      </c>
      <c r="F5362" t="str">
        <f t="shared" si="222"/>
        <v>RS1234</v>
      </c>
      <c r="G5362" t="s">
        <v>1140</v>
      </c>
      <c r="H5362" t="str">
        <f>VLOOKUP(E5362,GDD!$A$2:$B$57,2)</f>
        <v>650-900</v>
      </c>
      <c r="I5362" cm="1">
        <f t="array" ref="I5362">IF(H5362="0-650",1,IF(H5362="650-900",2,IF(H5362="900+",3,NA)))</f>
        <v>2</v>
      </c>
      <c r="J5362" s="4">
        <v>7.7073000000000003E-3</v>
      </c>
      <c r="K5362" s="4">
        <v>3.9428700000000002E-3</v>
      </c>
      <c r="L5362" s="4">
        <v>0.85431721000000005</v>
      </c>
    </row>
    <row r="5363" spans="1:12" x14ac:dyDescent="0.2">
      <c r="A5363" s="4" t="s">
        <v>4304</v>
      </c>
      <c r="B5363" t="str">
        <f t="shared" si="221"/>
        <v>canopy_cover_5p</v>
      </c>
      <c r="C5363">
        <f>VLOOKUP(B5363,GDD!$D$1:$E$31,2)</f>
        <v>8</v>
      </c>
      <c r="D5363" t="s">
        <v>6180</v>
      </c>
      <c r="E5363" s="2">
        <v>20210723</v>
      </c>
      <c r="F5363" t="str">
        <f t="shared" si="222"/>
        <v>RS1234</v>
      </c>
      <c r="G5363" t="s">
        <v>1140</v>
      </c>
      <c r="H5363" t="str">
        <f>VLOOKUP(E5363,GDD!$A$2:$B$57,2)</f>
        <v>650-900</v>
      </c>
      <c r="I5363" cm="1">
        <f t="array" ref="I5363">IF(H5363="0-650",1,IF(H5363="650-900",2,IF(H5363="900+",3,NA)))</f>
        <v>2</v>
      </c>
      <c r="J5363" s="4">
        <v>0.19353987</v>
      </c>
      <c r="K5363" s="4">
        <v>3.4072079500000001</v>
      </c>
      <c r="L5363" s="4">
        <v>0.14559797999999999</v>
      </c>
    </row>
    <row r="5364" spans="1:12" x14ac:dyDescent="0.2">
      <c r="A5364" s="4" t="s">
        <v>4305</v>
      </c>
      <c r="B5364" t="str">
        <f t="shared" si="221"/>
        <v>pcanopy_cover_10p</v>
      </c>
      <c r="C5364">
        <f>VLOOKUP(B5364,GDD!$D$1:$E$31,2)</f>
        <v>9</v>
      </c>
      <c r="D5364" t="s">
        <v>6180</v>
      </c>
      <c r="E5364" s="2">
        <v>20210723</v>
      </c>
      <c r="F5364" t="str">
        <f t="shared" si="222"/>
        <v>RS1234</v>
      </c>
      <c r="G5364" t="s">
        <v>1140</v>
      </c>
      <c r="H5364" t="str">
        <f>VLOOKUP(E5364,GDD!$A$2:$B$57,2)</f>
        <v>650-900</v>
      </c>
      <c r="I5364" cm="1">
        <f t="array" ref="I5364">IF(H5364="0-650",1,IF(H5364="650-900",2,IF(H5364="900+",3,NA)))</f>
        <v>2</v>
      </c>
      <c r="J5364" s="4">
        <v>0.18512584000000001</v>
      </c>
      <c r="K5364" s="4">
        <v>3.7625936000000002</v>
      </c>
      <c r="L5364" s="4">
        <v>0.12862002</v>
      </c>
    </row>
    <row r="5365" spans="1:12" x14ac:dyDescent="0.2">
      <c r="A5365" s="4" t="s">
        <v>4306</v>
      </c>
      <c r="B5365" t="str">
        <f t="shared" si="221"/>
        <v>canopy_cover_20p</v>
      </c>
      <c r="C5365">
        <f>VLOOKUP(B5365,GDD!$D$1:$E$31,2)</f>
        <v>10</v>
      </c>
      <c r="D5365" t="s">
        <v>6180</v>
      </c>
      <c r="E5365" s="2">
        <v>20210723</v>
      </c>
      <c r="F5365" t="str">
        <f t="shared" si="222"/>
        <v>RS1234</v>
      </c>
      <c r="G5365" t="s">
        <v>1140</v>
      </c>
      <c r="H5365" t="str">
        <f>VLOOKUP(E5365,GDD!$A$2:$B$57,2)</f>
        <v>650-900</v>
      </c>
      <c r="I5365" cm="1">
        <f t="array" ref="I5365">IF(H5365="0-650",1,IF(H5365="650-900",2,IF(H5365="900+",3,NA)))</f>
        <v>2</v>
      </c>
      <c r="J5365" s="4">
        <v>0.37615602999999997</v>
      </c>
      <c r="K5365" s="4">
        <v>4.3996730700000004</v>
      </c>
      <c r="L5365" s="4">
        <v>0.20413155999999999</v>
      </c>
    </row>
    <row r="5366" spans="1:12" x14ac:dyDescent="0.2">
      <c r="A5366" s="4" t="s">
        <v>4307</v>
      </c>
      <c r="B5366" t="str">
        <f t="shared" si="221"/>
        <v>canopy_cover_30p</v>
      </c>
      <c r="C5366">
        <f>VLOOKUP(B5366,GDD!$D$1:$E$31,2)</f>
        <v>11</v>
      </c>
      <c r="D5366" t="s">
        <v>6180</v>
      </c>
      <c r="E5366" s="2">
        <v>20210723</v>
      </c>
      <c r="F5366" t="str">
        <f t="shared" si="222"/>
        <v>RS1234</v>
      </c>
      <c r="G5366" t="s">
        <v>1140</v>
      </c>
      <c r="H5366" t="str">
        <f>VLOOKUP(E5366,GDD!$A$2:$B$57,2)</f>
        <v>650-900</v>
      </c>
      <c r="I5366" cm="1">
        <f t="array" ref="I5366">IF(H5366="0-650",1,IF(H5366="650-900",2,IF(H5366="900+",3,NA)))</f>
        <v>2</v>
      </c>
      <c r="J5366" s="4">
        <v>0.87377256999999997</v>
      </c>
      <c r="K5366" s="4">
        <v>5.9212012700000001</v>
      </c>
      <c r="L5366" s="4">
        <v>0.30685536000000002</v>
      </c>
    </row>
    <row r="5367" spans="1:12" x14ac:dyDescent="0.2">
      <c r="A5367" s="4" t="s">
        <v>4308</v>
      </c>
      <c r="B5367" t="str">
        <f t="shared" si="221"/>
        <v>canopy_cover_40p</v>
      </c>
      <c r="C5367">
        <f>VLOOKUP(B5367,GDD!$D$1:$E$31,2)</f>
        <v>12</v>
      </c>
      <c r="D5367" t="s">
        <v>6180</v>
      </c>
      <c r="E5367" s="2">
        <v>20210723</v>
      </c>
      <c r="F5367" t="str">
        <f t="shared" si="222"/>
        <v>RS1234</v>
      </c>
      <c r="G5367" t="s">
        <v>1140</v>
      </c>
      <c r="H5367" t="str">
        <f>VLOOKUP(E5367,GDD!$A$2:$B$57,2)</f>
        <v>650-900</v>
      </c>
      <c r="I5367" cm="1">
        <f t="array" ref="I5367">IF(H5367="0-650",1,IF(H5367="650-900",2,IF(H5367="900+",3,NA)))</f>
        <v>2</v>
      </c>
      <c r="J5367" s="4">
        <v>2.9244126100000001</v>
      </c>
      <c r="K5367" s="4">
        <v>9.8897823099999993</v>
      </c>
      <c r="L5367" s="4">
        <v>0.47008671000000002</v>
      </c>
    </row>
    <row r="5368" spans="1:12" x14ac:dyDescent="0.2">
      <c r="A5368" s="4" t="s">
        <v>4309</v>
      </c>
      <c r="B5368" t="str">
        <f t="shared" si="221"/>
        <v>canopy_cover_50p</v>
      </c>
      <c r="C5368">
        <f>VLOOKUP(B5368,GDD!$D$1:$E$31,2)</f>
        <v>13</v>
      </c>
      <c r="D5368" t="s">
        <v>6180</v>
      </c>
      <c r="E5368" s="2">
        <v>20210723</v>
      </c>
      <c r="F5368" t="str">
        <f t="shared" si="222"/>
        <v>RS1234</v>
      </c>
      <c r="G5368" t="s">
        <v>1140</v>
      </c>
      <c r="H5368" t="str">
        <f>VLOOKUP(E5368,GDD!$A$2:$B$57,2)</f>
        <v>650-900</v>
      </c>
      <c r="I5368" cm="1">
        <f t="array" ref="I5368">IF(H5368="0-650",1,IF(H5368="650-900",2,IF(H5368="900+",3,NA)))</f>
        <v>2</v>
      </c>
      <c r="J5368" s="4">
        <v>11.1859106</v>
      </c>
      <c r="K5368" s="4">
        <v>17.519303900000001</v>
      </c>
      <c r="L5368" s="4">
        <v>0.65700234000000002</v>
      </c>
    </row>
    <row r="5369" spans="1:12" x14ac:dyDescent="0.2">
      <c r="A5369" s="4" t="s">
        <v>4310</v>
      </c>
      <c r="B5369" t="str">
        <f t="shared" si="221"/>
        <v>canopy_cover_75p</v>
      </c>
      <c r="C5369">
        <f>VLOOKUP(B5369,GDD!$D$1:$E$31,2)</f>
        <v>14</v>
      </c>
      <c r="D5369" t="s">
        <v>6180</v>
      </c>
      <c r="E5369" s="2">
        <v>20210723</v>
      </c>
      <c r="F5369" t="str">
        <f t="shared" si="222"/>
        <v>RS1234</v>
      </c>
      <c r="G5369" t="s">
        <v>1140</v>
      </c>
      <c r="H5369" t="str">
        <f>VLOOKUP(E5369,GDD!$A$2:$B$57,2)</f>
        <v>650-900</v>
      </c>
      <c r="I5369" cm="1">
        <f t="array" ref="I5369">IF(H5369="0-650",1,IF(H5369="650-900",2,IF(H5369="900+",3,NA)))</f>
        <v>2</v>
      </c>
      <c r="J5369" s="4">
        <v>97.305811500000004</v>
      </c>
      <c r="K5369" s="4">
        <v>43.920715600000001</v>
      </c>
      <c r="L5369" s="4">
        <v>0.86922058999999996</v>
      </c>
    </row>
    <row r="5370" spans="1:12" x14ac:dyDescent="0.2">
      <c r="A5370" s="4" t="s">
        <v>4311</v>
      </c>
      <c r="B5370" t="str">
        <f t="shared" si="221"/>
        <v>standard_deviation_ht</v>
      </c>
      <c r="C5370">
        <f>VLOOKUP(B5370,GDD!$D$1:$E$31,2)</f>
        <v>15</v>
      </c>
      <c r="D5370" t="s">
        <v>6180</v>
      </c>
      <c r="E5370" s="2">
        <v>20210723</v>
      </c>
      <c r="F5370" t="str">
        <f t="shared" si="222"/>
        <v>RS1234</v>
      </c>
      <c r="G5370" t="s">
        <v>1140</v>
      </c>
      <c r="H5370" t="str">
        <f>VLOOKUP(E5370,GDD!$A$2:$B$57,2)</f>
        <v>650-900</v>
      </c>
      <c r="I5370" cm="1">
        <f t="array" ref="I5370">IF(H5370="0-650",1,IF(H5370="650-900",2,IF(H5370="900+",3,NA)))</f>
        <v>2</v>
      </c>
      <c r="J5370" s="4">
        <v>6.1419000000000003E-4</v>
      </c>
      <c r="K5370" s="4">
        <v>7.5347999999999995E-4</v>
      </c>
      <c r="L5370" s="4">
        <v>0.70975911999999997</v>
      </c>
    </row>
    <row r="5371" spans="1:12" x14ac:dyDescent="0.2">
      <c r="A5371" s="4" t="s">
        <v>4312</v>
      </c>
      <c r="B5371" t="str">
        <f t="shared" si="221"/>
        <v>quadratic_mean_ht</v>
      </c>
      <c r="C5371">
        <f>VLOOKUP(B5371,GDD!$D$1:$E$31,2)</f>
        <v>16</v>
      </c>
      <c r="D5371" t="s">
        <v>6180</v>
      </c>
      <c r="E5371" s="2">
        <v>20210723</v>
      </c>
      <c r="F5371" t="str">
        <f t="shared" si="222"/>
        <v>RS1234</v>
      </c>
      <c r="G5371" t="s">
        <v>1140</v>
      </c>
      <c r="H5371" t="str">
        <f>VLOOKUP(E5371,GDD!$A$2:$B$57,2)</f>
        <v>650-900</v>
      </c>
      <c r="I5371" cm="1">
        <f t="array" ref="I5371">IF(H5371="0-650",1,IF(H5371="650-900",2,IF(H5371="900+",3,NA)))</f>
        <v>2</v>
      </c>
      <c r="J5371" s="4">
        <v>1.752741E-2</v>
      </c>
      <c r="K5371" s="4">
        <v>5.1805599999999999E-3</v>
      </c>
      <c r="L5371" s="4">
        <v>0.91031315000000002</v>
      </c>
    </row>
    <row r="5372" spans="1:12" x14ac:dyDescent="0.2">
      <c r="A5372" s="4" t="s">
        <v>4313</v>
      </c>
      <c r="B5372" t="str">
        <f t="shared" si="221"/>
        <v>skewness_ht</v>
      </c>
      <c r="C5372">
        <f>VLOOKUP(B5372,GDD!$D$1:$E$31,2)</f>
        <v>17</v>
      </c>
      <c r="D5372" t="s">
        <v>6180</v>
      </c>
      <c r="E5372" s="2">
        <v>20210723</v>
      </c>
      <c r="F5372" t="str">
        <f t="shared" si="222"/>
        <v>RS1234</v>
      </c>
      <c r="G5372" t="s">
        <v>1140</v>
      </c>
      <c r="H5372" t="str">
        <f>VLOOKUP(E5372,GDD!$A$2:$B$57,2)</f>
        <v>650-900</v>
      </c>
      <c r="I5372" cm="1">
        <f t="array" ref="I5372">IF(H5372="0-650",1,IF(H5372="650-900",2,IF(H5372="900+",3,NA)))</f>
        <v>2</v>
      </c>
      <c r="J5372" s="4">
        <v>8.641633E-2</v>
      </c>
      <c r="K5372" s="4">
        <v>3.4391970000000001E-2</v>
      </c>
      <c r="L5372" s="4">
        <v>0.88287749000000004</v>
      </c>
    </row>
    <row r="5373" spans="1:12" x14ac:dyDescent="0.2">
      <c r="A5373" s="4" t="s">
        <v>4314</v>
      </c>
      <c r="B5373" t="str">
        <f t="shared" si="221"/>
        <v>kurtosis_ht</v>
      </c>
      <c r="C5373">
        <f>VLOOKUP(B5373,GDD!$D$1:$E$31,2)</f>
        <v>18</v>
      </c>
      <c r="D5373" t="s">
        <v>6180</v>
      </c>
      <c r="E5373" s="2">
        <v>20210723</v>
      </c>
      <c r="F5373" t="str">
        <f t="shared" si="222"/>
        <v>RS1234</v>
      </c>
      <c r="G5373" t="s">
        <v>1140</v>
      </c>
      <c r="H5373" t="str">
        <f>VLOOKUP(E5373,GDD!$A$2:$B$57,2)</f>
        <v>650-900</v>
      </c>
      <c r="I5373" cm="1">
        <f t="array" ref="I5373">IF(H5373="0-650",1,IF(H5373="650-900",2,IF(H5373="900+",3,NA)))</f>
        <v>2</v>
      </c>
      <c r="J5373" s="4">
        <v>0.76645635000000001</v>
      </c>
      <c r="K5373" s="4">
        <v>0.27997948</v>
      </c>
      <c r="L5373" s="4">
        <v>0.89145341</v>
      </c>
    </row>
    <row r="5374" spans="1:12" x14ac:dyDescent="0.2">
      <c r="A5374" s="4" t="s">
        <v>4315</v>
      </c>
      <c r="B5374" t="str">
        <f t="shared" si="221"/>
        <v>variation_ht</v>
      </c>
      <c r="C5374">
        <f>VLOOKUP(B5374,GDD!$D$1:$E$31,2)</f>
        <v>19</v>
      </c>
      <c r="D5374" t="s">
        <v>6180</v>
      </c>
      <c r="E5374" s="2">
        <v>20210723</v>
      </c>
      <c r="F5374" t="str">
        <f t="shared" si="222"/>
        <v>RS1234</v>
      </c>
      <c r="G5374" t="s">
        <v>1140</v>
      </c>
      <c r="H5374" t="str">
        <f>VLOOKUP(E5374,GDD!$A$2:$B$57,2)</f>
        <v>650-900</v>
      </c>
      <c r="I5374" cm="1">
        <f t="array" ref="I5374">IF(H5374="0-650",1,IF(H5374="650-900",2,IF(H5374="900+",3,NA)))</f>
        <v>2</v>
      </c>
      <c r="J5374" s="4">
        <v>4.4798E-4</v>
      </c>
      <c r="K5374" s="4">
        <v>4.6173999999999998E-4</v>
      </c>
      <c r="L5374" s="4">
        <v>0.74428234999999998</v>
      </c>
    </row>
    <row r="5375" spans="1:12" x14ac:dyDescent="0.2">
      <c r="A5375" s="4" t="s">
        <v>4316</v>
      </c>
      <c r="B5375" t="str">
        <f t="shared" si="221"/>
        <v>plot_volume</v>
      </c>
      <c r="C5375">
        <f>VLOOKUP(B5375,GDD!$D$1:$E$31,2)</f>
        <v>20</v>
      </c>
      <c r="D5375" t="s">
        <v>6180</v>
      </c>
      <c r="E5375" s="2">
        <v>20210723</v>
      </c>
      <c r="F5375" t="str">
        <f t="shared" si="222"/>
        <v>RS1234</v>
      </c>
      <c r="G5375" t="s">
        <v>1140</v>
      </c>
      <c r="H5375" t="str">
        <f>VLOOKUP(E5375,GDD!$A$2:$B$57,2)</f>
        <v>650-900</v>
      </c>
      <c r="I5375" cm="1">
        <f t="array" ref="I5375">IF(H5375="0-650",1,IF(H5375="650-900",2,IF(H5375="900+",3,NA)))</f>
        <v>2</v>
      </c>
      <c r="J5375" s="5">
        <v>6.7299999999999999E-6</v>
      </c>
      <c r="K5375" s="5">
        <v>3.5499999999999999E-6</v>
      </c>
      <c r="L5375" s="4">
        <v>0.85044739999999996</v>
      </c>
    </row>
    <row r="5376" spans="1:12" x14ac:dyDescent="0.2">
      <c r="A5376" s="4" t="s">
        <v>4317</v>
      </c>
      <c r="B5376" t="str">
        <f t="shared" si="221"/>
        <v>height_30p</v>
      </c>
      <c r="C5376">
        <f>VLOOKUP(B5376,GDD!$D$1:$E$31,2)</f>
        <v>2</v>
      </c>
      <c r="D5376" t="s">
        <v>6180</v>
      </c>
      <c r="E5376" s="2">
        <v>20210727</v>
      </c>
      <c r="F5376" t="str">
        <f t="shared" si="222"/>
        <v>RS1234</v>
      </c>
      <c r="G5376" t="s">
        <v>1140</v>
      </c>
      <c r="H5376" t="str">
        <f>VLOOKUP(E5376,GDD!$A$2:$B$57,2)</f>
        <v>650-900</v>
      </c>
      <c r="I5376" cm="1">
        <f t="array" ref="I5376">IF(H5376="0-650",1,IF(H5376="650-900",2,IF(H5376="900+",3,NA)))</f>
        <v>2</v>
      </c>
      <c r="J5376" s="4">
        <v>4.3043869999999998E-2</v>
      </c>
      <c r="K5376" s="4">
        <v>1.2841979999999999E-2</v>
      </c>
      <c r="L5376" s="4">
        <v>0.90954672999999997</v>
      </c>
    </row>
    <row r="5377" spans="1:12" x14ac:dyDescent="0.2">
      <c r="A5377" s="4" t="s">
        <v>4318</v>
      </c>
      <c r="B5377" t="str">
        <f t="shared" si="221"/>
        <v>height_50p</v>
      </c>
      <c r="C5377">
        <f>VLOOKUP(B5377,GDD!$D$1:$E$31,2)</f>
        <v>3</v>
      </c>
      <c r="D5377" t="s">
        <v>6180</v>
      </c>
      <c r="E5377" s="2">
        <v>20210727</v>
      </c>
      <c r="F5377" t="str">
        <f t="shared" si="222"/>
        <v>RS1234</v>
      </c>
      <c r="G5377" t="s">
        <v>1140</v>
      </c>
      <c r="H5377" t="str">
        <f>VLOOKUP(E5377,GDD!$A$2:$B$57,2)</f>
        <v>650-900</v>
      </c>
      <c r="I5377" cm="1">
        <f t="array" ref="I5377">IF(H5377="0-650",1,IF(H5377="650-900",2,IF(H5377="900+",3,NA)))</f>
        <v>2</v>
      </c>
      <c r="J5377" s="4">
        <v>4.256418E-2</v>
      </c>
      <c r="K5377" s="4">
        <v>9.9037099999999996E-3</v>
      </c>
      <c r="L5377" s="4">
        <v>0.92802340000000005</v>
      </c>
    </row>
    <row r="5378" spans="1:12" x14ac:dyDescent="0.2">
      <c r="A5378" s="4" t="s">
        <v>4319</v>
      </c>
      <c r="B5378" t="str">
        <f t="shared" si="221"/>
        <v>height_70p</v>
      </c>
      <c r="C5378">
        <f>VLOOKUP(B5378,GDD!$D$1:$E$31,2)</f>
        <v>4</v>
      </c>
      <c r="D5378" t="s">
        <v>6180</v>
      </c>
      <c r="E5378" s="2">
        <v>20210727</v>
      </c>
      <c r="F5378" t="str">
        <f t="shared" si="222"/>
        <v>RS1234</v>
      </c>
      <c r="G5378" t="s">
        <v>1140</v>
      </c>
      <c r="H5378" t="str">
        <f>VLOOKUP(E5378,GDD!$A$2:$B$57,2)</f>
        <v>650-900</v>
      </c>
      <c r="I5378" cm="1">
        <f t="array" ref="I5378">IF(H5378="0-650",1,IF(H5378="650-900",2,IF(H5378="900+",3,NA)))</f>
        <v>2</v>
      </c>
      <c r="J5378" s="4">
        <v>4.1286389999999999E-2</v>
      </c>
      <c r="K5378" s="4">
        <v>7.7278900000000003E-3</v>
      </c>
      <c r="L5378" s="4">
        <v>0.94127168999999999</v>
      </c>
    </row>
    <row r="5379" spans="1:12" x14ac:dyDescent="0.2">
      <c r="A5379" s="4" t="s">
        <v>4320</v>
      </c>
      <c r="B5379" t="str">
        <f t="shared" si="221"/>
        <v>height_90p</v>
      </c>
      <c r="C5379">
        <f>VLOOKUP(B5379,GDD!$D$1:$E$31,2)</f>
        <v>5</v>
      </c>
      <c r="D5379" t="s">
        <v>6180</v>
      </c>
      <c r="E5379" s="2">
        <v>20210727</v>
      </c>
      <c r="F5379" t="str">
        <f t="shared" si="222"/>
        <v>RS1234</v>
      </c>
      <c r="G5379" t="s">
        <v>1140</v>
      </c>
      <c r="H5379" t="str">
        <f>VLOOKUP(E5379,GDD!$A$2:$B$57,2)</f>
        <v>650-900</v>
      </c>
      <c r="I5379" cm="1">
        <f t="array" ref="I5379">IF(H5379="0-650",1,IF(H5379="650-900",2,IF(H5379="900+",3,NA)))</f>
        <v>2</v>
      </c>
      <c r="J5379" s="4">
        <v>3.485278E-2</v>
      </c>
      <c r="K5379" s="4">
        <v>6.1202699999999997E-3</v>
      </c>
      <c r="L5379" s="4">
        <v>0.94470235000000002</v>
      </c>
    </row>
    <row r="5380" spans="1:12" x14ac:dyDescent="0.2">
      <c r="A5380" s="4" t="s">
        <v>4321</v>
      </c>
      <c r="B5380" t="str">
        <f t="shared" si="221"/>
        <v>height_95p</v>
      </c>
      <c r="C5380">
        <f>VLOOKUP(B5380,GDD!$D$1:$E$31,2)</f>
        <v>6</v>
      </c>
      <c r="D5380" t="s">
        <v>6180</v>
      </c>
      <c r="E5380" s="2">
        <v>20210727</v>
      </c>
      <c r="F5380" t="str">
        <f t="shared" si="222"/>
        <v>RS1234</v>
      </c>
      <c r="G5380" t="s">
        <v>1140</v>
      </c>
      <c r="H5380" t="str">
        <f>VLOOKUP(E5380,GDD!$A$2:$B$57,2)</f>
        <v>650-900</v>
      </c>
      <c r="I5380" cm="1">
        <f t="array" ref="I5380">IF(H5380="0-650",1,IF(H5380="650-900",2,IF(H5380="900+",3,NA)))</f>
        <v>2</v>
      </c>
      <c r="J5380" s="4">
        <v>2.9558540000000001E-2</v>
      </c>
      <c r="K5380" s="4">
        <v>5.7339899999999996E-3</v>
      </c>
      <c r="L5380" s="4">
        <v>0.93926480000000001</v>
      </c>
    </row>
    <row r="5381" spans="1:12" x14ac:dyDescent="0.2">
      <c r="A5381" s="4" t="s">
        <v>4322</v>
      </c>
      <c r="B5381" t="str">
        <f t="shared" si="221"/>
        <v>height_99p</v>
      </c>
      <c r="C5381">
        <f>VLOOKUP(B5381,GDD!$D$1:$E$31,2)</f>
        <v>7</v>
      </c>
      <c r="D5381" t="s">
        <v>6180</v>
      </c>
      <c r="E5381" s="2">
        <v>20210727</v>
      </c>
      <c r="F5381" t="str">
        <f t="shared" si="222"/>
        <v>RS1234</v>
      </c>
      <c r="G5381" t="s">
        <v>1140</v>
      </c>
      <c r="H5381" t="str">
        <f>VLOOKUP(E5381,GDD!$A$2:$B$57,2)</f>
        <v>650-900</v>
      </c>
      <c r="I5381" cm="1">
        <f t="array" ref="I5381">IF(H5381="0-650",1,IF(H5381="650-900",2,IF(H5381="900+",3,NA)))</f>
        <v>2</v>
      </c>
      <c r="J5381" s="4">
        <v>1.9111670000000001E-2</v>
      </c>
      <c r="K5381" s="4">
        <v>4.6247500000000004E-3</v>
      </c>
      <c r="L5381" s="4">
        <v>0.92535878000000005</v>
      </c>
    </row>
    <row r="5382" spans="1:12" x14ac:dyDescent="0.2">
      <c r="A5382" s="4" t="s">
        <v>4323</v>
      </c>
      <c r="B5382" t="str">
        <f t="shared" si="221"/>
        <v>canopy_cover_5p</v>
      </c>
      <c r="C5382">
        <f>VLOOKUP(B5382,GDD!$D$1:$E$31,2)</f>
        <v>8</v>
      </c>
      <c r="D5382" t="s">
        <v>6180</v>
      </c>
      <c r="E5382" s="2">
        <v>20210727</v>
      </c>
      <c r="F5382" t="str">
        <f t="shared" si="222"/>
        <v>RS1234</v>
      </c>
      <c r="G5382" t="s">
        <v>1140</v>
      </c>
      <c r="H5382" t="str">
        <f>VLOOKUP(E5382,GDD!$A$2:$B$57,2)</f>
        <v>650-900</v>
      </c>
      <c r="I5382" cm="1">
        <f t="array" ref="I5382">IF(H5382="0-650",1,IF(H5382="650-900",2,IF(H5382="900+",3,NA)))</f>
        <v>2</v>
      </c>
      <c r="J5382" s="4">
        <v>0.20021625000000001</v>
      </c>
      <c r="K5382" s="4">
        <v>5.7782640699999996</v>
      </c>
      <c r="L5382" s="4">
        <v>9.4161620000000001E-2</v>
      </c>
    </row>
    <row r="5383" spans="1:12" x14ac:dyDescent="0.2">
      <c r="A5383" s="4" t="s">
        <v>4324</v>
      </c>
      <c r="B5383" t="str">
        <f t="shared" si="221"/>
        <v>pcanopy_cover_10p</v>
      </c>
      <c r="C5383">
        <f>VLOOKUP(B5383,GDD!$D$1:$E$31,2)</f>
        <v>9</v>
      </c>
      <c r="D5383" t="s">
        <v>6180</v>
      </c>
      <c r="E5383" s="2">
        <v>20210727</v>
      </c>
      <c r="F5383" t="str">
        <f t="shared" si="222"/>
        <v>RS1234</v>
      </c>
      <c r="G5383" t="s">
        <v>1140</v>
      </c>
      <c r="H5383" t="str">
        <f>VLOOKUP(E5383,GDD!$A$2:$B$57,2)</f>
        <v>650-900</v>
      </c>
      <c r="I5383" cm="1">
        <f t="array" ref="I5383">IF(H5383="0-650",1,IF(H5383="650-900",2,IF(H5383="900+",3,NA)))</f>
        <v>2</v>
      </c>
      <c r="J5383" s="4">
        <v>0.25338298999999997</v>
      </c>
      <c r="K5383" s="4">
        <v>6.2127866300000001</v>
      </c>
      <c r="L5383" s="4">
        <v>0.10901420000000001</v>
      </c>
    </row>
    <row r="5384" spans="1:12" x14ac:dyDescent="0.2">
      <c r="A5384" s="4" t="s">
        <v>4325</v>
      </c>
      <c r="B5384" t="str">
        <f t="shared" si="221"/>
        <v>canopy_cover_20p</v>
      </c>
      <c r="C5384">
        <f>VLOOKUP(B5384,GDD!$D$1:$E$31,2)</f>
        <v>10</v>
      </c>
      <c r="D5384" t="s">
        <v>6180</v>
      </c>
      <c r="E5384" s="2">
        <v>20210727</v>
      </c>
      <c r="F5384" t="str">
        <f t="shared" si="222"/>
        <v>RS1234</v>
      </c>
      <c r="G5384" t="s">
        <v>1140</v>
      </c>
      <c r="H5384" t="str">
        <f>VLOOKUP(E5384,GDD!$A$2:$B$57,2)</f>
        <v>650-900</v>
      </c>
      <c r="I5384" cm="1">
        <f t="array" ref="I5384">IF(H5384="0-650",1,IF(H5384="650-900",2,IF(H5384="900+",3,NA)))</f>
        <v>2</v>
      </c>
      <c r="J5384" s="4">
        <v>0.50782364999999996</v>
      </c>
      <c r="K5384" s="4">
        <v>6.9647725100000004</v>
      </c>
      <c r="L5384" s="4">
        <v>0.17948011999999999</v>
      </c>
    </row>
    <row r="5385" spans="1:12" x14ac:dyDescent="0.2">
      <c r="A5385" s="4" t="s">
        <v>4326</v>
      </c>
      <c r="B5385" t="str">
        <f t="shared" si="221"/>
        <v>canopy_cover_30p</v>
      </c>
      <c r="C5385">
        <f>VLOOKUP(B5385,GDD!$D$1:$E$31,2)</f>
        <v>11</v>
      </c>
      <c r="D5385" t="s">
        <v>6180</v>
      </c>
      <c r="E5385" s="2">
        <v>20210727</v>
      </c>
      <c r="F5385" t="str">
        <f t="shared" si="222"/>
        <v>RS1234</v>
      </c>
      <c r="G5385" t="s">
        <v>1140</v>
      </c>
      <c r="H5385" t="str">
        <f>VLOOKUP(E5385,GDD!$A$2:$B$57,2)</f>
        <v>650-900</v>
      </c>
      <c r="I5385" cm="1">
        <f t="array" ref="I5385">IF(H5385="0-650",1,IF(H5385="650-900",2,IF(H5385="900+",3,NA)))</f>
        <v>2</v>
      </c>
      <c r="J5385" s="4">
        <v>1.69085646</v>
      </c>
      <c r="K5385" s="4">
        <v>8.6472795999999992</v>
      </c>
      <c r="L5385" s="4">
        <v>0.36972486999999998</v>
      </c>
    </row>
    <row r="5386" spans="1:12" x14ac:dyDescent="0.2">
      <c r="A5386" s="4" t="s">
        <v>4327</v>
      </c>
      <c r="B5386" t="str">
        <f t="shared" si="221"/>
        <v>canopy_cover_40p</v>
      </c>
      <c r="C5386">
        <f>VLOOKUP(B5386,GDD!$D$1:$E$31,2)</f>
        <v>12</v>
      </c>
      <c r="D5386" t="s">
        <v>6180</v>
      </c>
      <c r="E5386" s="2">
        <v>20210727</v>
      </c>
      <c r="F5386" t="str">
        <f t="shared" si="222"/>
        <v>RS1234</v>
      </c>
      <c r="G5386" t="s">
        <v>1140</v>
      </c>
      <c r="H5386" t="str">
        <f>VLOOKUP(E5386,GDD!$A$2:$B$57,2)</f>
        <v>650-900</v>
      </c>
      <c r="I5386" cm="1">
        <f t="array" ref="I5386">IF(H5386="0-650",1,IF(H5386="650-900",2,IF(H5386="900+",3,NA)))</f>
        <v>2</v>
      </c>
      <c r="J5386" s="4">
        <v>5.3548280000000004</v>
      </c>
      <c r="K5386" s="4">
        <v>13.311529999999999</v>
      </c>
      <c r="L5386" s="4">
        <v>0.54685717</v>
      </c>
    </row>
    <row r="5387" spans="1:12" x14ac:dyDescent="0.2">
      <c r="A5387" s="4" t="s">
        <v>4328</v>
      </c>
      <c r="B5387" t="str">
        <f t="shared" si="221"/>
        <v>canopy_cover_50p</v>
      </c>
      <c r="C5387">
        <f>VLOOKUP(B5387,GDD!$D$1:$E$31,2)</f>
        <v>13</v>
      </c>
      <c r="D5387" t="s">
        <v>6180</v>
      </c>
      <c r="E5387" s="2">
        <v>20210727</v>
      </c>
      <c r="F5387" t="str">
        <f t="shared" si="222"/>
        <v>RS1234</v>
      </c>
      <c r="G5387" t="s">
        <v>1140</v>
      </c>
      <c r="H5387" t="str">
        <f>VLOOKUP(E5387,GDD!$A$2:$B$57,2)</f>
        <v>650-900</v>
      </c>
      <c r="I5387" cm="1">
        <f t="array" ref="I5387">IF(H5387="0-650",1,IF(H5387="650-900",2,IF(H5387="900+",3,NA)))</f>
        <v>2</v>
      </c>
      <c r="J5387" s="4">
        <v>17.058172899999999</v>
      </c>
      <c r="K5387" s="4">
        <v>21.171631600000001</v>
      </c>
      <c r="L5387" s="4">
        <v>0.70735649</v>
      </c>
    </row>
    <row r="5388" spans="1:12" x14ac:dyDescent="0.2">
      <c r="A5388" s="4" t="s">
        <v>4329</v>
      </c>
      <c r="B5388" t="str">
        <f t="shared" si="221"/>
        <v>canopy_cover_75p</v>
      </c>
      <c r="C5388">
        <f>VLOOKUP(B5388,GDD!$D$1:$E$31,2)</f>
        <v>14</v>
      </c>
      <c r="D5388" t="s">
        <v>6180</v>
      </c>
      <c r="E5388" s="2">
        <v>20210727</v>
      </c>
      <c r="F5388" t="str">
        <f t="shared" si="222"/>
        <v>RS1234</v>
      </c>
      <c r="G5388" t="s">
        <v>1140</v>
      </c>
      <c r="H5388" t="str">
        <f>VLOOKUP(E5388,GDD!$A$2:$B$57,2)</f>
        <v>650-900</v>
      </c>
      <c r="I5388" cm="1">
        <f t="array" ref="I5388">IF(H5388="0-650",1,IF(H5388="650-900",2,IF(H5388="900+",3,NA)))</f>
        <v>2</v>
      </c>
      <c r="J5388" s="4">
        <v>86.729753700000003</v>
      </c>
      <c r="K5388" s="4">
        <v>39.765144300000003</v>
      </c>
      <c r="L5388" s="4">
        <v>0.86742936999999998</v>
      </c>
    </row>
    <row r="5389" spans="1:12" x14ac:dyDescent="0.2">
      <c r="A5389" s="4" t="s">
        <v>4330</v>
      </c>
      <c r="B5389" t="str">
        <f t="shared" si="221"/>
        <v>standard_deviation_ht</v>
      </c>
      <c r="C5389">
        <f>VLOOKUP(B5389,GDD!$D$1:$E$31,2)</f>
        <v>15</v>
      </c>
      <c r="D5389" t="s">
        <v>6180</v>
      </c>
      <c r="E5389" s="2">
        <v>20210727</v>
      </c>
      <c r="F5389" t="str">
        <f t="shared" si="222"/>
        <v>RS1234</v>
      </c>
      <c r="G5389" t="s">
        <v>1140</v>
      </c>
      <c r="H5389" t="str">
        <f>VLOOKUP(E5389,GDD!$A$2:$B$57,2)</f>
        <v>650-900</v>
      </c>
      <c r="I5389" cm="1">
        <f t="array" ref="I5389">IF(H5389="0-650",1,IF(H5389="650-900",2,IF(H5389="900+",3,NA)))</f>
        <v>2</v>
      </c>
      <c r="J5389" s="4">
        <v>7.6937000000000001E-4</v>
      </c>
      <c r="K5389" s="4">
        <v>7.3519999999999998E-4</v>
      </c>
      <c r="L5389" s="4">
        <v>0.75842173000000002</v>
      </c>
    </row>
    <row r="5390" spans="1:12" x14ac:dyDescent="0.2">
      <c r="A5390" s="4" t="s">
        <v>4331</v>
      </c>
      <c r="B5390" t="str">
        <f t="shared" si="221"/>
        <v>quadratic_mean_ht</v>
      </c>
      <c r="C5390">
        <f>VLOOKUP(B5390,GDD!$D$1:$E$31,2)</f>
        <v>16</v>
      </c>
      <c r="D5390" t="s">
        <v>6180</v>
      </c>
      <c r="E5390" s="2">
        <v>20210727</v>
      </c>
      <c r="F5390" t="str">
        <f t="shared" si="222"/>
        <v>RS1234</v>
      </c>
      <c r="G5390" t="s">
        <v>1140</v>
      </c>
      <c r="H5390" t="str">
        <f>VLOOKUP(E5390,GDD!$A$2:$B$57,2)</f>
        <v>650-900</v>
      </c>
      <c r="I5390" cm="1">
        <f t="array" ref="I5390">IF(H5390="0-650",1,IF(H5390="650-900",2,IF(H5390="900+",3,NA)))</f>
        <v>2</v>
      </c>
      <c r="J5390" s="4">
        <v>3.563856E-2</v>
      </c>
      <c r="K5390" s="4">
        <v>7.7346899999999998E-3</v>
      </c>
      <c r="L5390" s="4">
        <v>0.93253671999999999</v>
      </c>
    </row>
    <row r="5391" spans="1:12" x14ac:dyDescent="0.2">
      <c r="A5391" s="4" t="s">
        <v>4332</v>
      </c>
      <c r="B5391" t="str">
        <f t="shared" si="221"/>
        <v>skewness_ht</v>
      </c>
      <c r="C5391">
        <f>VLOOKUP(B5391,GDD!$D$1:$E$31,2)</f>
        <v>17</v>
      </c>
      <c r="D5391" t="s">
        <v>6180</v>
      </c>
      <c r="E5391" s="2">
        <v>20210727</v>
      </c>
      <c r="F5391" t="str">
        <f t="shared" si="222"/>
        <v>RS1234</v>
      </c>
      <c r="G5391" t="s">
        <v>1140</v>
      </c>
      <c r="H5391" t="str">
        <f>VLOOKUP(E5391,GDD!$A$2:$B$57,2)</f>
        <v>650-900</v>
      </c>
      <c r="I5391" cm="1">
        <f t="array" ref="I5391">IF(H5391="0-650",1,IF(H5391="650-900",2,IF(H5391="900+",3,NA)))</f>
        <v>2</v>
      </c>
      <c r="J5391" s="4">
        <v>4.8623050000000001E-2</v>
      </c>
      <c r="K5391" s="4">
        <v>2.988474E-2</v>
      </c>
      <c r="L5391" s="4">
        <v>0.82996258999999994</v>
      </c>
    </row>
    <row r="5392" spans="1:12" x14ac:dyDescent="0.2">
      <c r="A5392" s="4" t="s">
        <v>4333</v>
      </c>
      <c r="B5392" t="str">
        <f t="shared" si="221"/>
        <v>kurtosis_ht</v>
      </c>
      <c r="C5392">
        <f>VLOOKUP(B5392,GDD!$D$1:$E$31,2)</f>
        <v>18</v>
      </c>
      <c r="D5392" t="s">
        <v>6180</v>
      </c>
      <c r="E5392" s="2">
        <v>20210727</v>
      </c>
      <c r="F5392" t="str">
        <f t="shared" si="222"/>
        <v>RS1234</v>
      </c>
      <c r="G5392" t="s">
        <v>1140</v>
      </c>
      <c r="H5392" t="str">
        <f>VLOOKUP(E5392,GDD!$A$2:$B$57,2)</f>
        <v>650-900</v>
      </c>
      <c r="I5392" cm="1">
        <f t="array" ref="I5392">IF(H5392="0-650",1,IF(H5392="650-900",2,IF(H5392="900+",3,NA)))</f>
        <v>2</v>
      </c>
      <c r="J5392" s="4">
        <v>0.47816006999999999</v>
      </c>
      <c r="K5392" s="4">
        <v>0.29270061000000003</v>
      </c>
      <c r="L5392" s="4">
        <v>0.83053273999999999</v>
      </c>
    </row>
    <row r="5393" spans="1:12" x14ac:dyDescent="0.2">
      <c r="A5393" s="4" t="s">
        <v>4334</v>
      </c>
      <c r="B5393" t="str">
        <f t="shared" si="221"/>
        <v>variation_ht</v>
      </c>
      <c r="C5393">
        <f>VLOOKUP(B5393,GDD!$D$1:$E$31,2)</f>
        <v>19</v>
      </c>
      <c r="D5393" t="s">
        <v>6180</v>
      </c>
      <c r="E5393" s="2">
        <v>20210727</v>
      </c>
      <c r="F5393" t="str">
        <f t="shared" si="222"/>
        <v>RS1234</v>
      </c>
      <c r="G5393" t="s">
        <v>1140</v>
      </c>
      <c r="H5393" t="str">
        <f>VLOOKUP(E5393,GDD!$A$2:$B$57,2)</f>
        <v>650-900</v>
      </c>
      <c r="I5393" cm="1">
        <f t="array" ref="I5393">IF(H5393="0-650",1,IF(H5393="650-900",2,IF(H5393="900+",3,NA)))</f>
        <v>2</v>
      </c>
      <c r="J5393" s="4">
        <v>5.6159999999999999E-4</v>
      </c>
      <c r="K5393" s="4">
        <v>5.5615999999999999E-4</v>
      </c>
      <c r="L5393" s="4">
        <v>0.75182026999999996</v>
      </c>
    </row>
    <row r="5394" spans="1:12" x14ac:dyDescent="0.2">
      <c r="A5394" s="4" t="s">
        <v>4335</v>
      </c>
      <c r="B5394" t="str">
        <f t="shared" si="221"/>
        <v>plot_volume</v>
      </c>
      <c r="C5394">
        <f>VLOOKUP(B5394,GDD!$D$1:$E$31,2)</f>
        <v>20</v>
      </c>
      <c r="D5394" t="s">
        <v>6180</v>
      </c>
      <c r="E5394" s="2">
        <v>20210727</v>
      </c>
      <c r="F5394" t="str">
        <f t="shared" si="222"/>
        <v>RS1234</v>
      </c>
      <c r="G5394" t="s">
        <v>1140</v>
      </c>
      <c r="H5394" t="str">
        <f>VLOOKUP(E5394,GDD!$A$2:$B$57,2)</f>
        <v>650-900</v>
      </c>
      <c r="I5394" cm="1">
        <f t="array" ref="I5394">IF(H5394="0-650",1,IF(H5394="650-900",2,IF(H5394="900+",3,NA)))</f>
        <v>2</v>
      </c>
      <c r="J5394" s="5">
        <v>1.4600000000000001E-5</v>
      </c>
      <c r="K5394" s="5">
        <v>6.3300000000000004E-6</v>
      </c>
      <c r="L5394" s="4">
        <v>0.87345260000000002</v>
      </c>
    </row>
    <row r="5395" spans="1:12" x14ac:dyDescent="0.2">
      <c r="A5395" s="4" t="s">
        <v>4336</v>
      </c>
      <c r="B5395" t="str">
        <f t="shared" si="221"/>
        <v>height_30p</v>
      </c>
      <c r="C5395">
        <f>VLOOKUP(B5395,GDD!$D$1:$E$31,2)</f>
        <v>2</v>
      </c>
      <c r="D5395" t="s">
        <v>6180</v>
      </c>
      <c r="E5395" s="2">
        <v>20210808</v>
      </c>
      <c r="F5395" t="str">
        <f t="shared" si="222"/>
        <v>RS1234</v>
      </c>
      <c r="G5395" t="s">
        <v>1140</v>
      </c>
      <c r="H5395" t="str">
        <f>VLOOKUP(E5395,GDD!$A$2:$B$57,2)</f>
        <v>900+</v>
      </c>
      <c r="I5395" cm="1">
        <f t="array" ref="I5395">IF(H5395="0-650",1,IF(H5395="650-900",2,IF(H5395="900+",3,NA)))</f>
        <v>3</v>
      </c>
      <c r="J5395" s="4">
        <v>8.4810250000000004E-2</v>
      </c>
      <c r="K5395" s="4">
        <v>3.0126900000000002E-3</v>
      </c>
      <c r="L5395" s="4">
        <v>0.98829767000000002</v>
      </c>
    </row>
    <row r="5396" spans="1:12" x14ac:dyDescent="0.2">
      <c r="A5396" s="4" t="s">
        <v>4337</v>
      </c>
      <c r="B5396" t="str">
        <f t="shared" si="221"/>
        <v>height_50p</v>
      </c>
      <c r="C5396">
        <f>VLOOKUP(B5396,GDD!$D$1:$E$31,2)</f>
        <v>3</v>
      </c>
      <c r="D5396" t="s">
        <v>6180</v>
      </c>
      <c r="E5396" s="2">
        <v>20210808</v>
      </c>
      <c r="F5396" t="str">
        <f t="shared" si="222"/>
        <v>RS1234</v>
      </c>
      <c r="G5396" t="s">
        <v>1140</v>
      </c>
      <c r="H5396" t="str">
        <f>VLOOKUP(E5396,GDD!$A$2:$B$57,2)</f>
        <v>900+</v>
      </c>
      <c r="I5396" cm="1">
        <f t="array" ref="I5396">IF(H5396="0-650",1,IF(H5396="650-900",2,IF(H5396="900+",3,NA)))</f>
        <v>3</v>
      </c>
      <c r="J5396" s="4">
        <v>8.0399949999999998E-2</v>
      </c>
      <c r="K5396" s="4">
        <v>2.8329900000000001E-3</v>
      </c>
      <c r="L5396" s="4">
        <v>0.98839093</v>
      </c>
    </row>
    <row r="5397" spans="1:12" x14ac:dyDescent="0.2">
      <c r="A5397" s="4" t="s">
        <v>4338</v>
      </c>
      <c r="B5397" t="str">
        <f t="shared" si="221"/>
        <v>height_70p</v>
      </c>
      <c r="C5397">
        <f>VLOOKUP(B5397,GDD!$D$1:$E$31,2)</f>
        <v>4</v>
      </c>
      <c r="D5397" t="s">
        <v>6180</v>
      </c>
      <c r="E5397" s="2">
        <v>20210808</v>
      </c>
      <c r="F5397" t="str">
        <f t="shared" si="222"/>
        <v>RS1234</v>
      </c>
      <c r="G5397" t="s">
        <v>1140</v>
      </c>
      <c r="H5397" t="str">
        <f>VLOOKUP(E5397,GDD!$A$2:$B$57,2)</f>
        <v>900+</v>
      </c>
      <c r="I5397" cm="1">
        <f t="array" ref="I5397">IF(H5397="0-650",1,IF(H5397="650-900",2,IF(H5397="900+",3,NA)))</f>
        <v>3</v>
      </c>
      <c r="J5397" s="4">
        <v>7.5147140000000001E-2</v>
      </c>
      <c r="K5397" s="4">
        <v>3.0295600000000002E-3</v>
      </c>
      <c r="L5397" s="4">
        <v>0.98673986000000002</v>
      </c>
    </row>
    <row r="5398" spans="1:12" x14ac:dyDescent="0.2">
      <c r="A5398" s="4" t="s">
        <v>4339</v>
      </c>
      <c r="B5398" t="str">
        <f t="shared" si="221"/>
        <v>height_90p</v>
      </c>
      <c r="C5398">
        <f>VLOOKUP(B5398,GDD!$D$1:$E$31,2)</f>
        <v>5</v>
      </c>
      <c r="D5398" t="s">
        <v>6180</v>
      </c>
      <c r="E5398" s="2">
        <v>20210808</v>
      </c>
      <c r="F5398" t="str">
        <f t="shared" si="222"/>
        <v>RS1234</v>
      </c>
      <c r="G5398" t="s">
        <v>1140</v>
      </c>
      <c r="H5398" t="str">
        <f>VLOOKUP(E5398,GDD!$A$2:$B$57,2)</f>
        <v>900+</v>
      </c>
      <c r="I5398" cm="1">
        <f t="array" ref="I5398">IF(H5398="0-650",1,IF(H5398="650-900",2,IF(H5398="900+",3,NA)))</f>
        <v>3</v>
      </c>
      <c r="J5398" s="4">
        <v>6.7943169999999997E-2</v>
      </c>
      <c r="K5398" s="4">
        <v>3.4495099999999998E-3</v>
      </c>
      <c r="L5398" s="4">
        <v>0.98335813999999999</v>
      </c>
    </row>
    <row r="5399" spans="1:12" x14ac:dyDescent="0.2">
      <c r="A5399" s="4" t="s">
        <v>4340</v>
      </c>
      <c r="B5399" t="str">
        <f t="shared" si="221"/>
        <v>height_95p</v>
      </c>
      <c r="C5399">
        <f>VLOOKUP(B5399,GDD!$D$1:$E$31,2)</f>
        <v>6</v>
      </c>
      <c r="D5399" t="s">
        <v>6180</v>
      </c>
      <c r="E5399" s="2">
        <v>20210808</v>
      </c>
      <c r="F5399" t="str">
        <f t="shared" si="222"/>
        <v>RS1234</v>
      </c>
      <c r="G5399" t="s">
        <v>1140</v>
      </c>
      <c r="H5399" t="str">
        <f>VLOOKUP(E5399,GDD!$A$2:$B$57,2)</f>
        <v>900+</v>
      </c>
      <c r="I5399" cm="1">
        <f t="array" ref="I5399">IF(H5399="0-650",1,IF(H5399="650-900",2,IF(H5399="900+",3,NA)))</f>
        <v>3</v>
      </c>
      <c r="J5399" s="4">
        <v>6.3516520000000007E-2</v>
      </c>
      <c r="K5399" s="4">
        <v>3.5462599999999999E-3</v>
      </c>
      <c r="L5399" s="4">
        <v>0.98172934000000001</v>
      </c>
    </row>
    <row r="5400" spans="1:12" x14ac:dyDescent="0.2">
      <c r="A5400" s="4" t="s">
        <v>4341</v>
      </c>
      <c r="B5400" t="str">
        <f t="shared" si="221"/>
        <v>height_99p</v>
      </c>
      <c r="C5400">
        <f>VLOOKUP(B5400,GDD!$D$1:$E$31,2)</f>
        <v>7</v>
      </c>
      <c r="D5400" t="s">
        <v>6180</v>
      </c>
      <c r="E5400" s="2">
        <v>20210808</v>
      </c>
      <c r="F5400" t="str">
        <f t="shared" si="222"/>
        <v>RS1234</v>
      </c>
      <c r="G5400" t="s">
        <v>1140</v>
      </c>
      <c r="H5400" t="str">
        <f>VLOOKUP(E5400,GDD!$A$2:$B$57,2)</f>
        <v>900+</v>
      </c>
      <c r="I5400" cm="1">
        <f t="array" ref="I5400">IF(H5400="0-650",1,IF(H5400="650-900",2,IF(H5400="900+",3,NA)))</f>
        <v>3</v>
      </c>
      <c r="J5400" s="4">
        <v>5.5639809999999998E-2</v>
      </c>
      <c r="K5400" s="4">
        <v>3.6002299999999998E-3</v>
      </c>
      <c r="L5400" s="4">
        <v>0.97888671000000005</v>
      </c>
    </row>
    <row r="5401" spans="1:12" x14ac:dyDescent="0.2">
      <c r="A5401" s="4" t="s">
        <v>4342</v>
      </c>
      <c r="B5401" t="str">
        <f t="shared" si="221"/>
        <v>canopy_cover_5p</v>
      </c>
      <c r="C5401">
        <f>VLOOKUP(B5401,GDD!$D$1:$E$31,2)</f>
        <v>8</v>
      </c>
      <c r="D5401" t="s">
        <v>6180</v>
      </c>
      <c r="E5401" s="2">
        <v>20210808</v>
      </c>
      <c r="F5401" t="str">
        <f t="shared" si="222"/>
        <v>RS1234</v>
      </c>
      <c r="G5401" t="s">
        <v>1140</v>
      </c>
      <c r="H5401" t="str">
        <f>VLOOKUP(E5401,GDD!$A$2:$B$57,2)</f>
        <v>900+</v>
      </c>
      <c r="I5401" cm="1">
        <f t="array" ref="I5401">IF(H5401="0-650",1,IF(H5401="650-900",2,IF(H5401="900+",3,NA)))</f>
        <v>3</v>
      </c>
      <c r="J5401" s="4">
        <v>1.55253543</v>
      </c>
      <c r="K5401" s="4">
        <v>0.69868339999999995</v>
      </c>
      <c r="L5401" s="4">
        <v>0.86955833000000005</v>
      </c>
    </row>
    <row r="5402" spans="1:12" x14ac:dyDescent="0.2">
      <c r="A5402" s="4" t="s">
        <v>4343</v>
      </c>
      <c r="B5402" t="str">
        <f t="shared" si="221"/>
        <v>pcanopy_cover_10p</v>
      </c>
      <c r="C5402">
        <f>VLOOKUP(B5402,GDD!$D$1:$E$31,2)</f>
        <v>9</v>
      </c>
      <c r="D5402" t="s">
        <v>6180</v>
      </c>
      <c r="E5402" s="2">
        <v>20210808</v>
      </c>
      <c r="F5402" t="str">
        <f t="shared" si="222"/>
        <v>RS1234</v>
      </c>
      <c r="G5402" t="s">
        <v>1140</v>
      </c>
      <c r="H5402" t="str">
        <f>VLOOKUP(E5402,GDD!$A$2:$B$57,2)</f>
        <v>900+</v>
      </c>
      <c r="I5402" cm="1">
        <f t="array" ref="I5402">IF(H5402="0-650",1,IF(H5402="650-900",2,IF(H5402="900+",3,NA)))</f>
        <v>3</v>
      </c>
      <c r="J5402" s="4">
        <v>1.75048256</v>
      </c>
      <c r="K5402" s="4">
        <v>0.81733915999999995</v>
      </c>
      <c r="L5402" s="4">
        <v>0.86532083000000004</v>
      </c>
    </row>
    <row r="5403" spans="1:12" x14ac:dyDescent="0.2">
      <c r="A5403" s="4" t="s">
        <v>4344</v>
      </c>
      <c r="B5403" t="str">
        <f t="shared" si="221"/>
        <v>canopy_cover_20p</v>
      </c>
      <c r="C5403">
        <f>VLOOKUP(B5403,GDD!$D$1:$E$31,2)</f>
        <v>10</v>
      </c>
      <c r="D5403" t="s">
        <v>6180</v>
      </c>
      <c r="E5403" s="2">
        <v>20210808</v>
      </c>
      <c r="F5403" t="str">
        <f t="shared" si="222"/>
        <v>RS1234</v>
      </c>
      <c r="G5403" t="s">
        <v>1140</v>
      </c>
      <c r="H5403" t="str">
        <f>VLOOKUP(E5403,GDD!$A$2:$B$57,2)</f>
        <v>900+</v>
      </c>
      <c r="I5403" cm="1">
        <f t="array" ref="I5403">IF(H5403="0-650",1,IF(H5403="650-900",2,IF(H5403="900+",3,NA)))</f>
        <v>3</v>
      </c>
      <c r="J5403" s="4">
        <v>2.0982293300000001</v>
      </c>
      <c r="K5403" s="4">
        <v>0.90365271000000003</v>
      </c>
      <c r="L5403" s="4">
        <v>0.87446374999999998</v>
      </c>
    </row>
    <row r="5404" spans="1:12" x14ac:dyDescent="0.2">
      <c r="A5404" s="4" t="s">
        <v>4345</v>
      </c>
      <c r="B5404" t="str">
        <f t="shared" si="221"/>
        <v>canopy_cover_30p</v>
      </c>
      <c r="C5404">
        <f>VLOOKUP(B5404,GDD!$D$1:$E$31,2)</f>
        <v>11</v>
      </c>
      <c r="D5404" t="s">
        <v>6180</v>
      </c>
      <c r="E5404" s="2">
        <v>20210808</v>
      </c>
      <c r="F5404" t="str">
        <f t="shared" si="222"/>
        <v>RS1234</v>
      </c>
      <c r="G5404" t="s">
        <v>1140</v>
      </c>
      <c r="H5404" t="str">
        <f>VLOOKUP(E5404,GDD!$A$2:$B$57,2)</f>
        <v>900+</v>
      </c>
      <c r="I5404" cm="1">
        <f t="array" ref="I5404">IF(H5404="0-650",1,IF(H5404="650-900",2,IF(H5404="900+",3,NA)))</f>
        <v>3</v>
      </c>
      <c r="J5404" s="4">
        <v>3.3163215799999999</v>
      </c>
      <c r="K5404" s="4">
        <v>0.88116503999999996</v>
      </c>
      <c r="L5404" s="4">
        <v>0.91863762999999998</v>
      </c>
    </row>
    <row r="5405" spans="1:12" x14ac:dyDescent="0.2">
      <c r="A5405" s="4" t="s">
        <v>4346</v>
      </c>
      <c r="B5405" t="str">
        <f t="shared" si="221"/>
        <v>canopy_cover_40p</v>
      </c>
      <c r="C5405">
        <f>VLOOKUP(B5405,GDD!$D$1:$E$31,2)</f>
        <v>12</v>
      </c>
      <c r="D5405" t="s">
        <v>6180</v>
      </c>
      <c r="E5405" s="2">
        <v>20210808</v>
      </c>
      <c r="F5405" t="str">
        <f t="shared" si="222"/>
        <v>RS1234</v>
      </c>
      <c r="G5405" t="s">
        <v>1140</v>
      </c>
      <c r="H5405" t="str">
        <f>VLOOKUP(E5405,GDD!$A$2:$B$57,2)</f>
        <v>900+</v>
      </c>
      <c r="I5405" cm="1">
        <f t="array" ref="I5405">IF(H5405="0-650",1,IF(H5405="650-900",2,IF(H5405="900+",3,NA)))</f>
        <v>3</v>
      </c>
      <c r="J5405" s="4">
        <v>8.2024146299999998</v>
      </c>
      <c r="K5405" s="4">
        <v>1.2419906300000001</v>
      </c>
      <c r="L5405" s="4">
        <v>0.95195251999999997</v>
      </c>
    </row>
    <row r="5406" spans="1:12" x14ac:dyDescent="0.2">
      <c r="A5406" s="4" t="s">
        <v>4347</v>
      </c>
      <c r="B5406" t="str">
        <f t="shared" si="221"/>
        <v>canopy_cover_50p</v>
      </c>
      <c r="C5406">
        <f>VLOOKUP(B5406,GDD!$D$1:$E$31,2)</f>
        <v>13</v>
      </c>
      <c r="D5406" t="s">
        <v>6180</v>
      </c>
      <c r="E5406" s="2">
        <v>20210808</v>
      </c>
      <c r="F5406" t="str">
        <f t="shared" si="222"/>
        <v>RS1234</v>
      </c>
      <c r="G5406" t="s">
        <v>1140</v>
      </c>
      <c r="H5406" t="str">
        <f>VLOOKUP(E5406,GDD!$A$2:$B$57,2)</f>
        <v>900+</v>
      </c>
      <c r="I5406" cm="1">
        <f t="array" ref="I5406">IF(H5406="0-650",1,IF(H5406="650-900",2,IF(H5406="900+",3,NA)))</f>
        <v>3</v>
      </c>
      <c r="J5406" s="4">
        <v>24.653447400000001</v>
      </c>
      <c r="K5406" s="4">
        <v>2.1738637500000002</v>
      </c>
      <c r="L5406" s="4">
        <v>0.97144695000000003</v>
      </c>
    </row>
    <row r="5407" spans="1:12" x14ac:dyDescent="0.2">
      <c r="A5407" s="4" t="s">
        <v>4348</v>
      </c>
      <c r="B5407" t="str">
        <f t="shared" si="221"/>
        <v>canopy_cover_75p</v>
      </c>
      <c r="C5407">
        <f>VLOOKUP(B5407,GDD!$D$1:$E$31,2)</f>
        <v>14</v>
      </c>
      <c r="D5407" t="s">
        <v>6180</v>
      </c>
      <c r="E5407" s="2">
        <v>20210808</v>
      </c>
      <c r="F5407" t="str">
        <f t="shared" si="222"/>
        <v>RS1234</v>
      </c>
      <c r="G5407" t="s">
        <v>1140</v>
      </c>
      <c r="H5407" t="str">
        <f>VLOOKUP(E5407,GDD!$A$2:$B$57,2)</f>
        <v>900+</v>
      </c>
      <c r="I5407" cm="1">
        <f t="array" ref="I5407">IF(H5407="0-650",1,IF(H5407="650-900",2,IF(H5407="900+",3,NA)))</f>
        <v>3</v>
      </c>
      <c r="J5407" s="4">
        <v>131.50870900000001</v>
      </c>
      <c r="K5407" s="4">
        <v>6.6809039600000002</v>
      </c>
      <c r="L5407" s="4">
        <v>0.98334798999999995</v>
      </c>
    </row>
    <row r="5408" spans="1:12" x14ac:dyDescent="0.2">
      <c r="A5408" s="4" t="s">
        <v>4349</v>
      </c>
      <c r="B5408" t="str">
        <f t="shared" si="221"/>
        <v>standard_deviation_ht</v>
      </c>
      <c r="C5408">
        <f>VLOOKUP(B5408,GDD!$D$1:$E$31,2)</f>
        <v>15</v>
      </c>
      <c r="D5408" t="s">
        <v>6180</v>
      </c>
      <c r="E5408" s="2">
        <v>20210808</v>
      </c>
      <c r="F5408" t="str">
        <f t="shared" si="222"/>
        <v>RS1234</v>
      </c>
      <c r="G5408" t="s">
        <v>1140</v>
      </c>
      <c r="H5408" t="str">
        <f>VLOOKUP(E5408,GDD!$A$2:$B$57,2)</f>
        <v>900+</v>
      </c>
      <c r="I5408" cm="1">
        <f t="array" ref="I5408">IF(H5408="0-650",1,IF(H5408="650-900",2,IF(H5408="900+",3,NA)))</f>
        <v>3</v>
      </c>
      <c r="J5408" s="4">
        <v>1.2318699999999999E-3</v>
      </c>
      <c r="K5408" s="4">
        <v>4.2108E-4</v>
      </c>
      <c r="L5408" s="4">
        <v>0.89771487000000005</v>
      </c>
    </row>
    <row r="5409" spans="1:12" x14ac:dyDescent="0.2">
      <c r="A5409" s="4" t="s">
        <v>4350</v>
      </c>
      <c r="B5409" t="str">
        <f t="shared" si="221"/>
        <v>quadratic_mean_ht</v>
      </c>
      <c r="C5409">
        <f>VLOOKUP(B5409,GDD!$D$1:$E$31,2)</f>
        <v>16</v>
      </c>
      <c r="D5409" t="s">
        <v>6180</v>
      </c>
      <c r="E5409" s="2">
        <v>20210808</v>
      </c>
      <c r="F5409" t="str">
        <f t="shared" si="222"/>
        <v>RS1234</v>
      </c>
      <c r="G5409" t="s">
        <v>1140</v>
      </c>
      <c r="H5409" t="str">
        <f>VLOOKUP(E5409,GDD!$A$2:$B$57,2)</f>
        <v>900+</v>
      </c>
      <c r="I5409" cm="1">
        <f t="array" ref="I5409">IF(H5409="0-650",1,IF(H5409="650-900",2,IF(H5409="900+",3,NA)))</f>
        <v>3</v>
      </c>
      <c r="J5409" s="4">
        <v>7.0689329999999995E-2</v>
      </c>
      <c r="K5409" s="4">
        <v>2.6263900000000001E-3</v>
      </c>
      <c r="L5409" s="4">
        <v>0.98776686000000002</v>
      </c>
    </row>
    <row r="5410" spans="1:12" x14ac:dyDescent="0.2">
      <c r="A5410" s="4" t="s">
        <v>4351</v>
      </c>
      <c r="B5410" t="str">
        <f t="shared" si="221"/>
        <v>skewness_ht</v>
      </c>
      <c r="C5410">
        <f>VLOOKUP(B5410,GDD!$D$1:$E$31,2)</f>
        <v>17</v>
      </c>
      <c r="D5410" t="s">
        <v>6180</v>
      </c>
      <c r="E5410" s="2">
        <v>20210808</v>
      </c>
      <c r="F5410" t="str">
        <f t="shared" si="222"/>
        <v>RS1234</v>
      </c>
      <c r="G5410" t="s">
        <v>1140</v>
      </c>
      <c r="H5410" t="str">
        <f>VLOOKUP(E5410,GDD!$A$2:$B$57,2)</f>
        <v>900+</v>
      </c>
      <c r="I5410" cm="1">
        <f t="array" ref="I5410">IF(H5410="0-650",1,IF(H5410="650-900",2,IF(H5410="900+",3,NA)))</f>
        <v>3</v>
      </c>
      <c r="J5410" s="4">
        <v>8.9341959999999998E-2</v>
      </c>
      <c r="K5410" s="4">
        <v>1.9298510000000001E-2</v>
      </c>
      <c r="L5410" s="4">
        <v>0.93283371999999998</v>
      </c>
    </row>
    <row r="5411" spans="1:12" x14ac:dyDescent="0.2">
      <c r="A5411" s="4" t="s">
        <v>4352</v>
      </c>
      <c r="B5411" t="str">
        <f t="shared" si="221"/>
        <v>kurtosis_ht</v>
      </c>
      <c r="C5411">
        <f>VLOOKUP(B5411,GDD!$D$1:$E$31,2)</f>
        <v>18</v>
      </c>
      <c r="D5411" t="s">
        <v>6180</v>
      </c>
      <c r="E5411" s="2">
        <v>20210808</v>
      </c>
      <c r="F5411" t="str">
        <f t="shared" si="222"/>
        <v>RS1234</v>
      </c>
      <c r="G5411" t="s">
        <v>1140</v>
      </c>
      <c r="H5411" t="str">
        <f>VLOOKUP(E5411,GDD!$A$2:$B$57,2)</f>
        <v>900+</v>
      </c>
      <c r="I5411" cm="1">
        <f t="array" ref="I5411">IF(H5411="0-650",1,IF(H5411="650-900",2,IF(H5411="900+",3,NA)))</f>
        <v>3</v>
      </c>
      <c r="J5411" s="4">
        <v>1.5232607600000001</v>
      </c>
      <c r="K5411" s="4">
        <v>0.37603636000000001</v>
      </c>
      <c r="L5411" s="4">
        <v>0.92396882999999996</v>
      </c>
    </row>
    <row r="5412" spans="1:12" x14ac:dyDescent="0.2">
      <c r="A5412" s="4" t="s">
        <v>4353</v>
      </c>
      <c r="B5412" t="str">
        <f t="shared" si="221"/>
        <v>variation_ht</v>
      </c>
      <c r="C5412">
        <f>VLOOKUP(B5412,GDD!$D$1:$E$31,2)</f>
        <v>19</v>
      </c>
      <c r="D5412" t="s">
        <v>6180</v>
      </c>
      <c r="E5412" s="2">
        <v>20210808</v>
      </c>
      <c r="F5412" t="str">
        <f t="shared" si="222"/>
        <v>RS1234</v>
      </c>
      <c r="G5412" t="s">
        <v>1140</v>
      </c>
      <c r="H5412" t="str">
        <f>VLOOKUP(E5412,GDD!$A$2:$B$57,2)</f>
        <v>900+</v>
      </c>
      <c r="I5412" cm="1">
        <f t="array" ref="I5412">IF(H5412="0-650",1,IF(H5412="650-900",2,IF(H5412="900+",3,NA)))</f>
        <v>3</v>
      </c>
      <c r="J5412" s="4">
        <v>9.2011000000000003E-4</v>
      </c>
      <c r="K5412" s="4">
        <v>1.1414E-4</v>
      </c>
      <c r="L5412" s="4">
        <v>0.96029209999999998</v>
      </c>
    </row>
    <row r="5413" spans="1:12" x14ac:dyDescent="0.2">
      <c r="A5413" s="4" t="s">
        <v>4354</v>
      </c>
      <c r="B5413" t="str">
        <f t="shared" si="221"/>
        <v>plot_volume</v>
      </c>
      <c r="C5413">
        <f>VLOOKUP(B5413,GDD!$D$1:$E$31,2)</f>
        <v>20</v>
      </c>
      <c r="D5413" t="s">
        <v>6180</v>
      </c>
      <c r="E5413" s="2">
        <v>20210808</v>
      </c>
      <c r="F5413" t="str">
        <f t="shared" si="222"/>
        <v>RS1234</v>
      </c>
      <c r="G5413" t="s">
        <v>1140</v>
      </c>
      <c r="H5413" t="str">
        <f>VLOOKUP(E5413,GDD!$A$2:$B$57,2)</f>
        <v>900+</v>
      </c>
      <c r="I5413" cm="1">
        <f t="array" ref="I5413">IF(H5413="0-650",1,IF(H5413="650-900",2,IF(H5413="900+",3,NA)))</f>
        <v>3</v>
      </c>
      <c r="J5413" s="5">
        <v>3.4900000000000001E-5</v>
      </c>
      <c r="K5413" s="5">
        <v>2.7700000000000002E-6</v>
      </c>
      <c r="L5413" s="4">
        <v>0.97429394999999996</v>
      </c>
    </row>
    <row r="5414" spans="1:12" x14ac:dyDescent="0.2">
      <c r="A5414" s="4" t="s">
        <v>4355</v>
      </c>
      <c r="B5414" t="str">
        <f t="shared" si="221"/>
        <v>height_30p</v>
      </c>
      <c r="C5414">
        <f>VLOOKUP(B5414,GDD!$D$1:$E$31,2)</f>
        <v>2</v>
      </c>
      <c r="D5414" t="s">
        <v>6180</v>
      </c>
      <c r="E5414" s="2">
        <v>20210816</v>
      </c>
      <c r="F5414" t="str">
        <f t="shared" si="222"/>
        <v>RS1234</v>
      </c>
      <c r="G5414" t="s">
        <v>1140</v>
      </c>
      <c r="H5414" t="str">
        <f>VLOOKUP(E5414,GDD!$A$2:$B$57,2)</f>
        <v>900+</v>
      </c>
      <c r="I5414" cm="1">
        <f t="array" ref="I5414">IF(H5414="0-650",1,IF(H5414="650-900",2,IF(H5414="900+",3,NA)))</f>
        <v>3</v>
      </c>
      <c r="J5414" s="4">
        <v>3.7302799999999997E-2</v>
      </c>
      <c r="K5414" s="4">
        <v>1.527041E-2</v>
      </c>
      <c r="L5414" s="4">
        <v>0.87992961000000003</v>
      </c>
    </row>
    <row r="5415" spans="1:12" x14ac:dyDescent="0.2">
      <c r="A5415" s="4" t="s">
        <v>4356</v>
      </c>
      <c r="B5415" t="str">
        <f t="shared" si="221"/>
        <v>height_50p</v>
      </c>
      <c r="C5415">
        <f>VLOOKUP(B5415,GDD!$D$1:$E$31,2)</f>
        <v>3</v>
      </c>
      <c r="D5415" t="s">
        <v>6180</v>
      </c>
      <c r="E5415" s="2">
        <v>20210816</v>
      </c>
      <c r="F5415" t="str">
        <f t="shared" si="222"/>
        <v>RS1234</v>
      </c>
      <c r="G5415" t="s">
        <v>1140</v>
      </c>
      <c r="H5415" t="str">
        <f>VLOOKUP(E5415,GDD!$A$2:$B$57,2)</f>
        <v>900+</v>
      </c>
      <c r="I5415" cm="1">
        <f t="array" ref="I5415">IF(H5415="0-650",1,IF(H5415="650-900",2,IF(H5415="900+",3,NA)))</f>
        <v>3</v>
      </c>
      <c r="J5415" s="4">
        <v>4.1874750000000002E-2</v>
      </c>
      <c r="K5415" s="4">
        <v>1.2503490000000001E-2</v>
      </c>
      <c r="L5415" s="4">
        <v>0.90947880999999997</v>
      </c>
    </row>
    <row r="5416" spans="1:12" x14ac:dyDescent="0.2">
      <c r="A5416" s="4" t="s">
        <v>4357</v>
      </c>
      <c r="B5416" t="str">
        <f t="shared" si="221"/>
        <v>height_70p</v>
      </c>
      <c r="C5416">
        <f>VLOOKUP(B5416,GDD!$D$1:$E$31,2)</f>
        <v>4</v>
      </c>
      <c r="D5416" t="s">
        <v>6180</v>
      </c>
      <c r="E5416" s="2">
        <v>20210816</v>
      </c>
      <c r="F5416" t="str">
        <f t="shared" si="222"/>
        <v>RS1234</v>
      </c>
      <c r="G5416" t="s">
        <v>1140</v>
      </c>
      <c r="H5416" t="str">
        <f>VLOOKUP(E5416,GDD!$A$2:$B$57,2)</f>
        <v>900+</v>
      </c>
      <c r="I5416" cm="1">
        <f t="array" ref="I5416">IF(H5416="0-650",1,IF(H5416="650-900",2,IF(H5416="900+",3,NA)))</f>
        <v>3</v>
      </c>
      <c r="J5416" s="4">
        <v>4.369729E-2</v>
      </c>
      <c r="K5416" s="4">
        <v>8.96746E-3</v>
      </c>
      <c r="L5416" s="4">
        <v>0.93597385</v>
      </c>
    </row>
    <row r="5417" spans="1:12" x14ac:dyDescent="0.2">
      <c r="A5417" s="4" t="s">
        <v>4358</v>
      </c>
      <c r="B5417" t="str">
        <f t="shared" si="221"/>
        <v>height_90p</v>
      </c>
      <c r="C5417">
        <f>VLOOKUP(B5417,GDD!$D$1:$E$31,2)</f>
        <v>5</v>
      </c>
      <c r="D5417" t="s">
        <v>6180</v>
      </c>
      <c r="E5417" s="2">
        <v>20210816</v>
      </c>
      <c r="F5417" t="str">
        <f t="shared" si="222"/>
        <v>RS1234</v>
      </c>
      <c r="G5417" t="s">
        <v>1140</v>
      </c>
      <c r="H5417" t="str">
        <f>VLOOKUP(E5417,GDD!$A$2:$B$57,2)</f>
        <v>900+</v>
      </c>
      <c r="I5417" cm="1">
        <f t="array" ref="I5417">IF(H5417="0-650",1,IF(H5417="650-900",2,IF(H5417="900+",3,NA)))</f>
        <v>3</v>
      </c>
      <c r="J5417" s="4">
        <v>3.4978629999999997E-2</v>
      </c>
      <c r="K5417" s="4">
        <v>8.0573599999999995E-3</v>
      </c>
      <c r="L5417" s="4">
        <v>0.92869166999999997</v>
      </c>
    </row>
    <row r="5418" spans="1:12" x14ac:dyDescent="0.2">
      <c r="A5418" s="4" t="s">
        <v>4359</v>
      </c>
      <c r="B5418" t="str">
        <f t="shared" si="221"/>
        <v>height_95p</v>
      </c>
      <c r="C5418">
        <f>VLOOKUP(B5418,GDD!$D$1:$E$31,2)</f>
        <v>6</v>
      </c>
      <c r="D5418" t="s">
        <v>6180</v>
      </c>
      <c r="E5418" s="2">
        <v>20210816</v>
      </c>
      <c r="F5418" t="str">
        <f t="shared" si="222"/>
        <v>RS1234</v>
      </c>
      <c r="G5418" t="s">
        <v>1140</v>
      </c>
      <c r="H5418" t="str">
        <f>VLOOKUP(E5418,GDD!$A$2:$B$57,2)</f>
        <v>900+</v>
      </c>
      <c r="I5418" cm="1">
        <f t="array" ref="I5418">IF(H5418="0-650",1,IF(H5418="650-900",2,IF(H5418="900+",3,NA)))</f>
        <v>3</v>
      </c>
      <c r="J5418" s="4">
        <v>3.1568989999999998E-2</v>
      </c>
      <c r="K5418" s="4">
        <v>7.7003899999999997E-3</v>
      </c>
      <c r="L5418" s="4">
        <v>0.92480631999999996</v>
      </c>
    </row>
    <row r="5419" spans="1:12" x14ac:dyDescent="0.2">
      <c r="A5419" s="4" t="s">
        <v>4360</v>
      </c>
      <c r="B5419" t="str">
        <f t="shared" si="221"/>
        <v>height_99p</v>
      </c>
      <c r="C5419">
        <f>VLOOKUP(B5419,GDD!$D$1:$E$31,2)</f>
        <v>7</v>
      </c>
      <c r="D5419" t="s">
        <v>6180</v>
      </c>
      <c r="E5419" s="2">
        <v>20210816</v>
      </c>
      <c r="F5419" t="str">
        <f t="shared" si="222"/>
        <v>RS1234</v>
      </c>
      <c r="G5419" t="s">
        <v>1140</v>
      </c>
      <c r="H5419" t="str">
        <f>VLOOKUP(E5419,GDD!$A$2:$B$57,2)</f>
        <v>900+</v>
      </c>
      <c r="I5419" cm="1">
        <f t="array" ref="I5419">IF(H5419="0-650",1,IF(H5419="650-900",2,IF(H5419="900+",3,NA)))</f>
        <v>3</v>
      </c>
      <c r="J5419" s="4">
        <v>2.511886E-2</v>
      </c>
      <c r="K5419" s="4">
        <v>7.3940500000000001E-3</v>
      </c>
      <c r="L5419" s="4">
        <v>0.91064661000000002</v>
      </c>
    </row>
    <row r="5420" spans="1:12" x14ac:dyDescent="0.2">
      <c r="A5420" s="4" t="s">
        <v>4361</v>
      </c>
      <c r="B5420" t="str">
        <f t="shared" si="221"/>
        <v>canopy_cover_5p</v>
      </c>
      <c r="C5420">
        <f>VLOOKUP(B5420,GDD!$D$1:$E$31,2)</f>
        <v>8</v>
      </c>
      <c r="D5420" t="s">
        <v>6180</v>
      </c>
      <c r="E5420" s="2">
        <v>20210816</v>
      </c>
      <c r="F5420" t="str">
        <f t="shared" si="222"/>
        <v>RS1234</v>
      </c>
      <c r="G5420" t="s">
        <v>1140</v>
      </c>
      <c r="H5420" t="str">
        <f>VLOOKUP(E5420,GDD!$A$2:$B$57,2)</f>
        <v>900+</v>
      </c>
      <c r="I5420" cm="1">
        <f t="array" ref="I5420">IF(H5420="0-650",1,IF(H5420="650-900",2,IF(H5420="900+",3,NA)))</f>
        <v>3</v>
      </c>
      <c r="J5420" s="4">
        <v>0</v>
      </c>
      <c r="K5420" s="4">
        <v>8.0419904300000002</v>
      </c>
      <c r="L5420" s="4">
        <v>0</v>
      </c>
    </row>
    <row r="5421" spans="1:12" x14ac:dyDescent="0.2">
      <c r="A5421" s="4" t="s">
        <v>4362</v>
      </c>
      <c r="B5421" t="str">
        <f t="shared" si="221"/>
        <v>pcanopy_cover_10p</v>
      </c>
      <c r="C5421">
        <f>VLOOKUP(B5421,GDD!$D$1:$E$31,2)</f>
        <v>9</v>
      </c>
      <c r="D5421" t="s">
        <v>6180</v>
      </c>
      <c r="E5421" s="2">
        <v>20210816</v>
      </c>
      <c r="F5421" t="str">
        <f t="shared" si="222"/>
        <v>RS1234</v>
      </c>
      <c r="G5421" t="s">
        <v>1140</v>
      </c>
      <c r="H5421" t="str">
        <f>VLOOKUP(E5421,GDD!$A$2:$B$57,2)</f>
        <v>900+</v>
      </c>
      <c r="I5421" cm="1">
        <f t="array" ref="I5421">IF(H5421="0-650",1,IF(H5421="650-900",2,IF(H5421="900+",3,NA)))</f>
        <v>3</v>
      </c>
      <c r="J5421" s="4">
        <v>0</v>
      </c>
      <c r="K5421" s="4">
        <v>8.4975709100000003</v>
      </c>
      <c r="L5421" s="4">
        <v>0</v>
      </c>
    </row>
    <row r="5422" spans="1:12" x14ac:dyDescent="0.2">
      <c r="A5422" s="4" t="s">
        <v>4363</v>
      </c>
      <c r="B5422" t="str">
        <f t="shared" si="221"/>
        <v>canopy_cover_20p</v>
      </c>
      <c r="C5422">
        <f>VLOOKUP(B5422,GDD!$D$1:$E$31,2)</f>
        <v>10</v>
      </c>
      <c r="D5422" t="s">
        <v>6180</v>
      </c>
      <c r="E5422" s="2">
        <v>20210816</v>
      </c>
      <c r="F5422" t="str">
        <f t="shared" si="222"/>
        <v>RS1234</v>
      </c>
      <c r="G5422" t="s">
        <v>1140</v>
      </c>
      <c r="H5422" t="str">
        <f>VLOOKUP(E5422,GDD!$A$2:$B$57,2)</f>
        <v>900+</v>
      </c>
      <c r="I5422" cm="1">
        <f t="array" ref="I5422">IF(H5422="0-650",1,IF(H5422="650-900",2,IF(H5422="900+",3,NA)))</f>
        <v>3</v>
      </c>
      <c r="J5422" s="4">
        <v>0</v>
      </c>
      <c r="K5422" s="4">
        <v>8.8431709200000004</v>
      </c>
      <c r="L5422" s="4">
        <v>0</v>
      </c>
    </row>
    <row r="5423" spans="1:12" x14ac:dyDescent="0.2">
      <c r="A5423" s="4" t="s">
        <v>4364</v>
      </c>
      <c r="B5423" t="str">
        <f t="shared" si="221"/>
        <v>canopy_cover_30p</v>
      </c>
      <c r="C5423">
        <f>VLOOKUP(B5423,GDD!$D$1:$E$31,2)</f>
        <v>11</v>
      </c>
      <c r="D5423" t="s">
        <v>6180</v>
      </c>
      <c r="E5423" s="2">
        <v>20210816</v>
      </c>
      <c r="F5423" t="str">
        <f t="shared" si="222"/>
        <v>RS1234</v>
      </c>
      <c r="G5423" t="s">
        <v>1140</v>
      </c>
      <c r="H5423" t="str">
        <f>VLOOKUP(E5423,GDD!$A$2:$B$57,2)</f>
        <v>900+</v>
      </c>
      <c r="I5423" cm="1">
        <f t="array" ref="I5423">IF(H5423="0-650",1,IF(H5423="650-900",2,IF(H5423="900+",3,NA)))</f>
        <v>3</v>
      </c>
      <c r="J5423" s="4">
        <v>0.33566311999999998</v>
      </c>
      <c r="K5423" s="4">
        <v>9.9853245400000006</v>
      </c>
      <c r="L5423" s="4">
        <v>9.1608499999999995E-2</v>
      </c>
    </row>
    <row r="5424" spans="1:12" x14ac:dyDescent="0.2">
      <c r="A5424" s="4" t="s">
        <v>4365</v>
      </c>
      <c r="B5424" t="str">
        <f t="shared" si="221"/>
        <v>canopy_cover_40p</v>
      </c>
      <c r="C5424">
        <f>VLOOKUP(B5424,GDD!$D$1:$E$31,2)</f>
        <v>12</v>
      </c>
      <c r="D5424" t="s">
        <v>6180</v>
      </c>
      <c r="E5424" s="2">
        <v>20210816</v>
      </c>
      <c r="F5424" t="str">
        <f t="shared" si="222"/>
        <v>RS1234</v>
      </c>
      <c r="G5424" t="s">
        <v>1140</v>
      </c>
      <c r="H5424" t="str">
        <f>VLOOKUP(E5424,GDD!$A$2:$B$57,2)</f>
        <v>900+</v>
      </c>
      <c r="I5424" cm="1">
        <f t="array" ref="I5424">IF(H5424="0-650",1,IF(H5424="650-900",2,IF(H5424="900+",3,NA)))</f>
        <v>3</v>
      </c>
      <c r="J5424" s="4">
        <v>3.7938191699999999</v>
      </c>
      <c r="K5424" s="4">
        <v>13.456210799999999</v>
      </c>
      <c r="L5424" s="4">
        <v>0.45823373000000001</v>
      </c>
    </row>
    <row r="5425" spans="1:12" x14ac:dyDescent="0.2">
      <c r="A5425" s="4" t="s">
        <v>4366</v>
      </c>
      <c r="B5425" t="str">
        <f t="shared" ref="B5425:B5488" si="223">LEFT(A5425,FIND("_2021",A5425)-1)</f>
        <v>canopy_cover_50p</v>
      </c>
      <c r="C5425">
        <f>VLOOKUP(B5425,GDD!$D$1:$E$31,2)</f>
        <v>13</v>
      </c>
      <c r="D5425" t="s">
        <v>6180</v>
      </c>
      <c r="E5425" s="2">
        <v>20210816</v>
      </c>
      <c r="F5425" t="str">
        <f t="shared" ref="F5425:F5488" si="224">RIGHT(A5425,LEN(A5425)-LEN(E5425)-LEN(B5425)-2)</f>
        <v>RS1234</v>
      </c>
      <c r="G5425" t="s">
        <v>1140</v>
      </c>
      <c r="H5425" t="str">
        <f>VLOOKUP(E5425,GDD!$A$2:$B$57,2)</f>
        <v>900+</v>
      </c>
      <c r="I5425" cm="1">
        <f t="array" ref="I5425">IF(H5425="0-650",1,IF(H5425="650-900",2,IF(H5425="900+",3,NA)))</f>
        <v>3</v>
      </c>
      <c r="J5425" s="4">
        <v>13.2888979</v>
      </c>
      <c r="K5425" s="4">
        <v>22.5481917</v>
      </c>
      <c r="L5425" s="4">
        <v>0.63873694999999997</v>
      </c>
    </row>
    <row r="5426" spans="1:12" x14ac:dyDescent="0.2">
      <c r="A5426" s="4" t="s">
        <v>4367</v>
      </c>
      <c r="B5426" t="str">
        <f t="shared" si="223"/>
        <v>canopy_cover_75p</v>
      </c>
      <c r="C5426">
        <f>VLOOKUP(B5426,GDD!$D$1:$E$31,2)</f>
        <v>14</v>
      </c>
      <c r="D5426" t="s">
        <v>6180</v>
      </c>
      <c r="E5426" s="2">
        <v>20210816</v>
      </c>
      <c r="F5426" t="str">
        <f t="shared" si="224"/>
        <v>RS1234</v>
      </c>
      <c r="G5426" t="s">
        <v>1140</v>
      </c>
      <c r="H5426" t="str">
        <f>VLOOKUP(E5426,GDD!$A$2:$B$57,2)</f>
        <v>900+</v>
      </c>
      <c r="I5426" cm="1">
        <f t="array" ref="I5426">IF(H5426="0-650",1,IF(H5426="650-900",2,IF(H5426="900+",3,NA)))</f>
        <v>3</v>
      </c>
      <c r="J5426" s="4">
        <v>73.817587799999998</v>
      </c>
      <c r="K5426" s="4">
        <v>37.843232499999999</v>
      </c>
      <c r="L5426" s="4">
        <v>0.85405392999999996</v>
      </c>
    </row>
    <row r="5427" spans="1:12" x14ac:dyDescent="0.2">
      <c r="A5427" s="4" t="s">
        <v>4368</v>
      </c>
      <c r="B5427" t="str">
        <f t="shared" si="223"/>
        <v>standard_deviation_ht</v>
      </c>
      <c r="C5427">
        <f>VLOOKUP(B5427,GDD!$D$1:$E$31,2)</f>
        <v>15</v>
      </c>
      <c r="D5427" t="s">
        <v>6180</v>
      </c>
      <c r="E5427" s="2">
        <v>20210816</v>
      </c>
      <c r="F5427" t="str">
        <f t="shared" si="224"/>
        <v>RS1234</v>
      </c>
      <c r="G5427" t="s">
        <v>1140</v>
      </c>
      <c r="H5427" t="str">
        <f>VLOOKUP(E5427,GDD!$A$2:$B$57,2)</f>
        <v>900+</v>
      </c>
      <c r="I5427" cm="1">
        <f t="array" ref="I5427">IF(H5427="0-650",1,IF(H5427="650-900",2,IF(H5427="900+",3,NA)))</f>
        <v>3</v>
      </c>
      <c r="J5427" s="4">
        <v>1.3854000000000001E-4</v>
      </c>
      <c r="K5427" s="4">
        <v>1.29615E-3</v>
      </c>
      <c r="L5427" s="4">
        <v>0.24279493999999999</v>
      </c>
    </row>
    <row r="5428" spans="1:12" x14ac:dyDescent="0.2">
      <c r="A5428" s="4" t="s">
        <v>4369</v>
      </c>
      <c r="B5428" t="str">
        <f t="shared" si="223"/>
        <v>quadratic_mean_ht</v>
      </c>
      <c r="C5428">
        <f>VLOOKUP(B5428,GDD!$D$1:$E$31,2)</f>
        <v>16</v>
      </c>
      <c r="D5428" t="s">
        <v>6180</v>
      </c>
      <c r="E5428" s="2">
        <v>20210816</v>
      </c>
      <c r="F5428" t="str">
        <f t="shared" si="224"/>
        <v>RS1234</v>
      </c>
      <c r="G5428" t="s">
        <v>1140</v>
      </c>
      <c r="H5428" t="str">
        <f>VLOOKUP(E5428,GDD!$A$2:$B$57,2)</f>
        <v>900+</v>
      </c>
      <c r="I5428" cm="1">
        <f t="array" ref="I5428">IF(H5428="0-650",1,IF(H5428="650-900",2,IF(H5428="900+",3,NA)))</f>
        <v>3</v>
      </c>
      <c r="J5428" s="4">
        <v>3.5687280000000002E-2</v>
      </c>
      <c r="K5428" s="4">
        <v>9.6518200000000002E-3</v>
      </c>
      <c r="L5428" s="4">
        <v>0.91730347000000001</v>
      </c>
    </row>
    <row r="5429" spans="1:12" x14ac:dyDescent="0.2">
      <c r="A5429" s="4" t="s">
        <v>4370</v>
      </c>
      <c r="B5429" t="str">
        <f t="shared" si="223"/>
        <v>skewness_ht</v>
      </c>
      <c r="C5429">
        <f>VLOOKUP(B5429,GDD!$D$1:$E$31,2)</f>
        <v>17</v>
      </c>
      <c r="D5429" t="s">
        <v>6180</v>
      </c>
      <c r="E5429" s="2">
        <v>20210816</v>
      </c>
      <c r="F5429" t="str">
        <f t="shared" si="224"/>
        <v>RS1234</v>
      </c>
      <c r="G5429" t="s">
        <v>1140</v>
      </c>
      <c r="H5429" t="str">
        <f>VLOOKUP(E5429,GDD!$A$2:$B$57,2)</f>
        <v>900+</v>
      </c>
      <c r="I5429" cm="1">
        <f t="array" ref="I5429">IF(H5429="0-650",1,IF(H5429="650-900",2,IF(H5429="900+",3,NA)))</f>
        <v>3</v>
      </c>
      <c r="J5429" s="4">
        <v>2.7740549999999999E-2</v>
      </c>
      <c r="K5429" s="4">
        <v>4.1009829999999997E-2</v>
      </c>
      <c r="L5429" s="4">
        <v>0.66989180000000004</v>
      </c>
    </row>
    <row r="5430" spans="1:12" x14ac:dyDescent="0.2">
      <c r="A5430" s="4" t="s">
        <v>4371</v>
      </c>
      <c r="B5430" t="str">
        <f t="shared" si="223"/>
        <v>kurtosis_ht</v>
      </c>
      <c r="C5430">
        <f>VLOOKUP(B5430,GDD!$D$1:$E$31,2)</f>
        <v>18</v>
      </c>
      <c r="D5430" t="s">
        <v>6180</v>
      </c>
      <c r="E5430" s="2">
        <v>20210816</v>
      </c>
      <c r="F5430" t="str">
        <f t="shared" si="224"/>
        <v>RS1234</v>
      </c>
      <c r="G5430" t="s">
        <v>1140</v>
      </c>
      <c r="H5430" t="str">
        <f>VLOOKUP(E5430,GDD!$A$2:$B$57,2)</f>
        <v>900+</v>
      </c>
      <c r="I5430" cm="1">
        <f t="array" ref="I5430">IF(H5430="0-650",1,IF(H5430="650-900",2,IF(H5430="900+",3,NA)))</f>
        <v>3</v>
      </c>
      <c r="J5430" s="4">
        <v>0.36590866</v>
      </c>
      <c r="K5430" s="4">
        <v>0.52459747999999995</v>
      </c>
      <c r="L5430" s="4">
        <v>0.67663817000000004</v>
      </c>
    </row>
    <row r="5431" spans="1:12" x14ac:dyDescent="0.2">
      <c r="A5431" s="4" t="s">
        <v>4372</v>
      </c>
      <c r="B5431" t="str">
        <f t="shared" si="223"/>
        <v>variation_ht</v>
      </c>
      <c r="C5431">
        <f>VLOOKUP(B5431,GDD!$D$1:$E$31,2)</f>
        <v>19</v>
      </c>
      <c r="D5431" t="s">
        <v>6180</v>
      </c>
      <c r="E5431" s="2">
        <v>20210816</v>
      </c>
      <c r="F5431" t="str">
        <f t="shared" si="224"/>
        <v>RS1234</v>
      </c>
      <c r="G5431" t="s">
        <v>1140</v>
      </c>
      <c r="H5431" t="str">
        <f>VLOOKUP(E5431,GDD!$A$2:$B$57,2)</f>
        <v>900+</v>
      </c>
      <c r="I5431" cm="1">
        <f t="array" ref="I5431">IF(H5431="0-650",1,IF(H5431="650-900",2,IF(H5431="900+",3,NA)))</f>
        <v>3</v>
      </c>
      <c r="J5431" s="4">
        <v>3.4841000000000001E-4</v>
      </c>
      <c r="K5431" s="4">
        <v>7.9779999999999998E-4</v>
      </c>
      <c r="L5431" s="4">
        <v>0.56712940999999994</v>
      </c>
    </row>
    <row r="5432" spans="1:12" x14ac:dyDescent="0.2">
      <c r="A5432" s="4" t="s">
        <v>4373</v>
      </c>
      <c r="B5432" t="str">
        <f t="shared" si="223"/>
        <v>plot_volume</v>
      </c>
      <c r="C5432">
        <f>VLOOKUP(B5432,GDD!$D$1:$E$31,2)</f>
        <v>20</v>
      </c>
      <c r="D5432" t="s">
        <v>6180</v>
      </c>
      <c r="E5432" s="2">
        <v>20210816</v>
      </c>
      <c r="F5432" t="str">
        <f t="shared" si="224"/>
        <v>RS1234</v>
      </c>
      <c r="G5432" t="s">
        <v>1140</v>
      </c>
      <c r="H5432" t="str">
        <f>VLOOKUP(E5432,GDD!$A$2:$B$57,2)</f>
        <v>900+</v>
      </c>
      <c r="I5432" cm="1">
        <f t="array" ref="I5432">IF(H5432="0-650",1,IF(H5432="650-900",2,IF(H5432="900+",3,NA)))</f>
        <v>3</v>
      </c>
      <c r="J5432" s="5">
        <v>1.5699999999999999E-5</v>
      </c>
      <c r="K5432" s="5">
        <v>1.08E-5</v>
      </c>
      <c r="L5432" s="4">
        <v>0.81241702999999998</v>
      </c>
    </row>
    <row r="5433" spans="1:12" x14ac:dyDescent="0.2">
      <c r="A5433" s="4" t="s">
        <v>4374</v>
      </c>
      <c r="B5433" t="str">
        <f t="shared" si="223"/>
        <v>height_30p</v>
      </c>
      <c r="C5433">
        <f>VLOOKUP(B5433,GDD!$D$1:$E$31,2)</f>
        <v>2</v>
      </c>
      <c r="D5433" t="s">
        <v>6180</v>
      </c>
      <c r="E5433" s="2">
        <v>20210901</v>
      </c>
      <c r="F5433" t="str">
        <f t="shared" si="224"/>
        <v>RS1234</v>
      </c>
      <c r="G5433" t="s">
        <v>1140</v>
      </c>
      <c r="H5433" t="str">
        <f>VLOOKUP(E5433,GDD!$A$2:$B$57,2)</f>
        <v>900+</v>
      </c>
      <c r="I5433" cm="1">
        <f t="array" ref="I5433">IF(H5433="0-650",1,IF(H5433="650-900",2,IF(H5433="900+",3,NA)))</f>
        <v>3</v>
      </c>
      <c r="J5433" s="4">
        <v>4.0689280000000001E-2</v>
      </c>
      <c r="K5433" s="4">
        <v>1.188175E-2</v>
      </c>
      <c r="L5433" s="4">
        <v>0.91129682000000001</v>
      </c>
    </row>
    <row r="5434" spans="1:12" x14ac:dyDescent="0.2">
      <c r="A5434" s="4" t="s">
        <v>4375</v>
      </c>
      <c r="B5434" t="str">
        <f t="shared" si="223"/>
        <v>height_50p</v>
      </c>
      <c r="C5434">
        <f>VLOOKUP(B5434,GDD!$D$1:$E$31,2)</f>
        <v>3</v>
      </c>
      <c r="D5434" t="s">
        <v>6180</v>
      </c>
      <c r="E5434" s="2">
        <v>20210901</v>
      </c>
      <c r="F5434" t="str">
        <f t="shared" si="224"/>
        <v>RS1234</v>
      </c>
      <c r="G5434" t="s">
        <v>1140</v>
      </c>
      <c r="H5434" t="str">
        <f>VLOOKUP(E5434,GDD!$A$2:$B$57,2)</f>
        <v>900+</v>
      </c>
      <c r="I5434" cm="1">
        <f t="array" ref="I5434">IF(H5434="0-650",1,IF(H5434="650-900",2,IF(H5434="900+",3,NA)))</f>
        <v>3</v>
      </c>
      <c r="J5434" s="4">
        <v>4.4051600000000003E-2</v>
      </c>
      <c r="K5434" s="4">
        <v>9.4200800000000008E-3</v>
      </c>
      <c r="L5434" s="4">
        <v>0.93346220000000002</v>
      </c>
    </row>
    <row r="5435" spans="1:12" x14ac:dyDescent="0.2">
      <c r="A5435" s="4" t="s">
        <v>4376</v>
      </c>
      <c r="B5435" t="str">
        <f t="shared" si="223"/>
        <v>height_70p</v>
      </c>
      <c r="C5435">
        <f>VLOOKUP(B5435,GDD!$D$1:$E$31,2)</f>
        <v>4</v>
      </c>
      <c r="D5435" t="s">
        <v>6180</v>
      </c>
      <c r="E5435" s="2">
        <v>20210901</v>
      </c>
      <c r="F5435" t="str">
        <f t="shared" si="224"/>
        <v>RS1234</v>
      </c>
      <c r="G5435" t="s">
        <v>1140</v>
      </c>
      <c r="H5435" t="str">
        <f>VLOOKUP(E5435,GDD!$A$2:$B$57,2)</f>
        <v>900+</v>
      </c>
      <c r="I5435" cm="1">
        <f t="array" ref="I5435">IF(H5435="0-650",1,IF(H5435="650-900",2,IF(H5435="900+",3,NA)))</f>
        <v>3</v>
      </c>
      <c r="J5435" s="4">
        <v>4.200723E-2</v>
      </c>
      <c r="K5435" s="4">
        <v>7.2394199999999999E-3</v>
      </c>
      <c r="L5435" s="4">
        <v>0.94567495000000001</v>
      </c>
    </row>
    <row r="5436" spans="1:12" x14ac:dyDescent="0.2">
      <c r="A5436" s="4" t="s">
        <v>4377</v>
      </c>
      <c r="B5436" t="str">
        <f t="shared" si="223"/>
        <v>height_90p</v>
      </c>
      <c r="C5436">
        <f>VLOOKUP(B5436,GDD!$D$1:$E$31,2)</f>
        <v>5</v>
      </c>
      <c r="D5436" t="s">
        <v>6180</v>
      </c>
      <c r="E5436" s="2">
        <v>20210901</v>
      </c>
      <c r="F5436" t="str">
        <f t="shared" si="224"/>
        <v>RS1234</v>
      </c>
      <c r="G5436" t="s">
        <v>1140</v>
      </c>
      <c r="H5436" t="str">
        <f>VLOOKUP(E5436,GDD!$A$2:$B$57,2)</f>
        <v>900+</v>
      </c>
      <c r="I5436" cm="1">
        <f t="array" ref="I5436">IF(H5436="0-650",1,IF(H5436="650-900",2,IF(H5436="900+",3,NA)))</f>
        <v>3</v>
      </c>
      <c r="J5436" s="4">
        <v>3.4367479999999999E-2</v>
      </c>
      <c r="K5436" s="4">
        <v>7.5478699999999999E-3</v>
      </c>
      <c r="L5436" s="4">
        <v>0.93178623999999999</v>
      </c>
    </row>
    <row r="5437" spans="1:12" x14ac:dyDescent="0.2">
      <c r="A5437" s="4" t="s">
        <v>4378</v>
      </c>
      <c r="B5437" t="str">
        <f t="shared" si="223"/>
        <v>height_95p</v>
      </c>
      <c r="C5437">
        <f>VLOOKUP(B5437,GDD!$D$1:$E$31,2)</f>
        <v>6</v>
      </c>
      <c r="D5437" t="s">
        <v>6180</v>
      </c>
      <c r="E5437" s="2">
        <v>20210901</v>
      </c>
      <c r="F5437" t="str">
        <f t="shared" si="224"/>
        <v>RS1234</v>
      </c>
      <c r="G5437" t="s">
        <v>1140</v>
      </c>
      <c r="H5437" t="str">
        <f>VLOOKUP(E5437,GDD!$A$2:$B$57,2)</f>
        <v>900+</v>
      </c>
      <c r="I5437" cm="1">
        <f t="array" ref="I5437">IF(H5437="0-650",1,IF(H5437="650-900",2,IF(H5437="900+",3,NA)))</f>
        <v>3</v>
      </c>
      <c r="J5437" s="4">
        <v>3.1926410000000002E-2</v>
      </c>
      <c r="K5437" s="4">
        <v>7.2354000000000003E-3</v>
      </c>
      <c r="L5437" s="4">
        <v>0.92976334000000005</v>
      </c>
    </row>
    <row r="5438" spans="1:12" x14ac:dyDescent="0.2">
      <c r="A5438" s="4" t="s">
        <v>4379</v>
      </c>
      <c r="B5438" t="str">
        <f t="shared" si="223"/>
        <v>height_99p</v>
      </c>
      <c r="C5438">
        <f>VLOOKUP(B5438,GDD!$D$1:$E$31,2)</f>
        <v>7</v>
      </c>
      <c r="D5438" t="s">
        <v>6180</v>
      </c>
      <c r="E5438" s="2">
        <v>20210901</v>
      </c>
      <c r="F5438" t="str">
        <f t="shared" si="224"/>
        <v>RS1234</v>
      </c>
      <c r="G5438" t="s">
        <v>1140</v>
      </c>
      <c r="H5438" t="str">
        <f>VLOOKUP(E5438,GDD!$A$2:$B$57,2)</f>
        <v>900+</v>
      </c>
      <c r="I5438" cm="1">
        <f t="array" ref="I5438">IF(H5438="0-650",1,IF(H5438="650-900",2,IF(H5438="900+",3,NA)))</f>
        <v>3</v>
      </c>
      <c r="J5438" s="4">
        <v>2.5102240000000001E-2</v>
      </c>
      <c r="K5438" s="4">
        <v>6.8578399999999996E-3</v>
      </c>
      <c r="L5438" s="4">
        <v>0.91653525999999996</v>
      </c>
    </row>
    <row r="5439" spans="1:12" x14ac:dyDescent="0.2">
      <c r="A5439" s="4" t="s">
        <v>4380</v>
      </c>
      <c r="B5439" t="str">
        <f t="shared" si="223"/>
        <v>canopy_cover_5p</v>
      </c>
      <c r="C5439">
        <f>VLOOKUP(B5439,GDD!$D$1:$E$31,2)</f>
        <v>8</v>
      </c>
      <c r="D5439" t="s">
        <v>6180</v>
      </c>
      <c r="E5439" s="2">
        <v>20210901</v>
      </c>
      <c r="F5439" t="str">
        <f t="shared" si="224"/>
        <v>RS1234</v>
      </c>
      <c r="G5439" t="s">
        <v>1140</v>
      </c>
      <c r="H5439" t="str">
        <f>VLOOKUP(E5439,GDD!$A$2:$B$57,2)</f>
        <v>900+</v>
      </c>
      <c r="I5439" cm="1">
        <f t="array" ref="I5439">IF(H5439="0-650",1,IF(H5439="650-900",2,IF(H5439="900+",3,NA)))</f>
        <v>3</v>
      </c>
      <c r="J5439" s="4">
        <v>5.0405533499999997</v>
      </c>
      <c r="K5439" s="4">
        <v>11.014895599999999</v>
      </c>
      <c r="L5439" s="4">
        <v>0.57856361000000001</v>
      </c>
    </row>
    <row r="5440" spans="1:12" x14ac:dyDescent="0.2">
      <c r="A5440" s="4" t="s">
        <v>4381</v>
      </c>
      <c r="B5440" t="str">
        <f t="shared" si="223"/>
        <v>pcanopy_cover_10p</v>
      </c>
      <c r="C5440">
        <f>VLOOKUP(B5440,GDD!$D$1:$E$31,2)</f>
        <v>9</v>
      </c>
      <c r="D5440" t="s">
        <v>6180</v>
      </c>
      <c r="E5440" s="2">
        <v>20210901</v>
      </c>
      <c r="F5440" t="str">
        <f t="shared" si="224"/>
        <v>RS1234</v>
      </c>
      <c r="G5440" t="s">
        <v>1140</v>
      </c>
      <c r="H5440" t="str">
        <f>VLOOKUP(E5440,GDD!$A$2:$B$57,2)</f>
        <v>900+</v>
      </c>
      <c r="I5440" cm="1">
        <f t="array" ref="I5440">IF(H5440="0-650",1,IF(H5440="650-900",2,IF(H5440="900+",3,NA)))</f>
        <v>3</v>
      </c>
      <c r="J5440" s="4">
        <v>6.4171873499999998</v>
      </c>
      <c r="K5440" s="4">
        <v>12.0980247</v>
      </c>
      <c r="L5440" s="4">
        <v>0.61409301000000005</v>
      </c>
    </row>
    <row r="5441" spans="1:12" x14ac:dyDescent="0.2">
      <c r="A5441" s="4" t="s">
        <v>4382</v>
      </c>
      <c r="B5441" t="str">
        <f t="shared" si="223"/>
        <v>canopy_cover_20p</v>
      </c>
      <c r="C5441">
        <f>VLOOKUP(B5441,GDD!$D$1:$E$31,2)</f>
        <v>10</v>
      </c>
      <c r="D5441" t="s">
        <v>6180</v>
      </c>
      <c r="E5441" s="2">
        <v>20210901</v>
      </c>
      <c r="F5441" t="str">
        <f t="shared" si="224"/>
        <v>RS1234</v>
      </c>
      <c r="G5441" t="s">
        <v>1140</v>
      </c>
      <c r="H5441" t="str">
        <f>VLOOKUP(E5441,GDD!$A$2:$B$57,2)</f>
        <v>900+</v>
      </c>
      <c r="I5441" cm="1">
        <f t="array" ref="I5441">IF(H5441="0-650",1,IF(H5441="650-900",2,IF(H5441="900+",3,NA)))</f>
        <v>3</v>
      </c>
      <c r="J5441" s="4">
        <v>8.1662976100000009</v>
      </c>
      <c r="K5441" s="4">
        <v>13.317829</v>
      </c>
      <c r="L5441" s="4">
        <v>0.64783226999999999</v>
      </c>
    </row>
    <row r="5442" spans="1:12" x14ac:dyDescent="0.2">
      <c r="A5442" s="4" t="s">
        <v>4383</v>
      </c>
      <c r="B5442" t="str">
        <f t="shared" si="223"/>
        <v>canopy_cover_30p</v>
      </c>
      <c r="C5442">
        <f>VLOOKUP(B5442,GDD!$D$1:$E$31,2)</f>
        <v>11</v>
      </c>
      <c r="D5442" t="s">
        <v>6180</v>
      </c>
      <c r="E5442" s="2">
        <v>20210901</v>
      </c>
      <c r="F5442" t="str">
        <f t="shared" si="224"/>
        <v>RS1234</v>
      </c>
      <c r="G5442" t="s">
        <v>1140</v>
      </c>
      <c r="H5442" t="str">
        <f>VLOOKUP(E5442,GDD!$A$2:$B$57,2)</f>
        <v>900+</v>
      </c>
      <c r="I5442" cm="1">
        <f t="array" ref="I5442">IF(H5442="0-650",1,IF(H5442="650-900",2,IF(H5442="900+",3,NA)))</f>
        <v>3</v>
      </c>
      <c r="J5442" s="4">
        <v>9.6046486400000006</v>
      </c>
      <c r="K5442" s="4">
        <v>14.389755600000001</v>
      </c>
      <c r="L5442" s="4">
        <v>0.66693234000000001</v>
      </c>
    </row>
    <row r="5443" spans="1:12" x14ac:dyDescent="0.2">
      <c r="A5443" s="4" t="s">
        <v>4384</v>
      </c>
      <c r="B5443" t="str">
        <f t="shared" si="223"/>
        <v>canopy_cover_40p</v>
      </c>
      <c r="C5443">
        <f>VLOOKUP(B5443,GDD!$D$1:$E$31,2)</f>
        <v>12</v>
      </c>
      <c r="D5443" t="s">
        <v>6180</v>
      </c>
      <c r="E5443" s="2">
        <v>20210901</v>
      </c>
      <c r="F5443" t="str">
        <f t="shared" si="224"/>
        <v>RS1234</v>
      </c>
      <c r="G5443" t="s">
        <v>1140</v>
      </c>
      <c r="H5443" t="str">
        <f>VLOOKUP(E5443,GDD!$A$2:$B$57,2)</f>
        <v>900+</v>
      </c>
      <c r="I5443" cm="1">
        <f t="array" ref="I5443">IF(H5443="0-650",1,IF(H5443="650-900",2,IF(H5443="900+",3,NA)))</f>
        <v>3</v>
      </c>
      <c r="J5443" s="4">
        <v>12.242134200000001</v>
      </c>
      <c r="K5443" s="4">
        <v>16.213381800000001</v>
      </c>
      <c r="L5443" s="4">
        <v>0.69373918000000001</v>
      </c>
    </row>
    <row r="5444" spans="1:12" x14ac:dyDescent="0.2">
      <c r="A5444" s="4" t="s">
        <v>4385</v>
      </c>
      <c r="B5444" t="str">
        <f t="shared" si="223"/>
        <v>canopy_cover_50p</v>
      </c>
      <c r="C5444">
        <f>VLOOKUP(B5444,GDD!$D$1:$E$31,2)</f>
        <v>13</v>
      </c>
      <c r="D5444" t="s">
        <v>6180</v>
      </c>
      <c r="E5444" s="2">
        <v>20210901</v>
      </c>
      <c r="F5444" t="str">
        <f t="shared" si="224"/>
        <v>RS1234</v>
      </c>
      <c r="G5444" t="s">
        <v>1140</v>
      </c>
      <c r="H5444" t="str">
        <f>VLOOKUP(E5444,GDD!$A$2:$B$57,2)</f>
        <v>900+</v>
      </c>
      <c r="I5444" cm="1">
        <f t="array" ref="I5444">IF(H5444="0-650",1,IF(H5444="650-900",2,IF(H5444="900+",3,NA)))</f>
        <v>3</v>
      </c>
      <c r="J5444" s="4">
        <v>18.477592099999999</v>
      </c>
      <c r="K5444" s="4">
        <v>21.531878800000001</v>
      </c>
      <c r="L5444" s="4">
        <v>0.72023678999999996</v>
      </c>
    </row>
    <row r="5445" spans="1:12" x14ac:dyDescent="0.2">
      <c r="A5445" s="4" t="s">
        <v>4386</v>
      </c>
      <c r="B5445" t="str">
        <f t="shared" si="223"/>
        <v>canopy_cover_75p</v>
      </c>
      <c r="C5445">
        <f>VLOOKUP(B5445,GDD!$D$1:$E$31,2)</f>
        <v>14</v>
      </c>
      <c r="D5445" t="s">
        <v>6180</v>
      </c>
      <c r="E5445" s="2">
        <v>20210901</v>
      </c>
      <c r="F5445" t="str">
        <f t="shared" si="224"/>
        <v>RS1234</v>
      </c>
      <c r="G5445" t="s">
        <v>1140</v>
      </c>
      <c r="H5445" t="str">
        <f>VLOOKUP(E5445,GDD!$A$2:$B$57,2)</f>
        <v>900+</v>
      </c>
      <c r="I5445" cm="1">
        <f t="array" ref="I5445">IF(H5445="0-650",1,IF(H5445="650-900",2,IF(H5445="900+",3,NA)))</f>
        <v>3</v>
      </c>
      <c r="J5445" s="4">
        <v>93.787350900000007</v>
      </c>
      <c r="K5445" s="4">
        <v>30.7635851</v>
      </c>
      <c r="L5445" s="4">
        <v>0.90143846000000005</v>
      </c>
    </row>
    <row r="5446" spans="1:12" x14ac:dyDescent="0.2">
      <c r="A5446" s="4" t="s">
        <v>4387</v>
      </c>
      <c r="B5446" t="str">
        <f t="shared" si="223"/>
        <v>standard_deviation_ht</v>
      </c>
      <c r="C5446">
        <f>VLOOKUP(B5446,GDD!$D$1:$E$31,2)</f>
        <v>15</v>
      </c>
      <c r="D5446" t="s">
        <v>6180</v>
      </c>
      <c r="E5446" s="2">
        <v>20210901</v>
      </c>
      <c r="F5446" t="str">
        <f t="shared" si="224"/>
        <v>RS1234</v>
      </c>
      <c r="G5446" t="s">
        <v>1140</v>
      </c>
      <c r="H5446" t="str">
        <f>VLOOKUP(E5446,GDD!$A$2:$B$57,2)</f>
        <v>900+</v>
      </c>
      <c r="I5446" cm="1">
        <f t="array" ref="I5446">IF(H5446="0-650",1,IF(H5446="650-900",2,IF(H5446="900+",3,NA)))</f>
        <v>3</v>
      </c>
      <c r="J5446" s="5">
        <v>7.7200000000000006E-5</v>
      </c>
      <c r="K5446" s="4">
        <v>2.9505400000000002E-3</v>
      </c>
      <c r="L5446" s="4">
        <v>7.2743680000000005E-2</v>
      </c>
    </row>
    <row r="5447" spans="1:12" x14ac:dyDescent="0.2">
      <c r="A5447" s="4" t="s">
        <v>4388</v>
      </c>
      <c r="B5447" t="str">
        <f t="shared" si="223"/>
        <v>quadratic_mean_ht</v>
      </c>
      <c r="C5447">
        <f>VLOOKUP(B5447,GDD!$D$1:$E$31,2)</f>
        <v>16</v>
      </c>
      <c r="D5447" t="s">
        <v>6180</v>
      </c>
      <c r="E5447" s="2">
        <v>20210901</v>
      </c>
      <c r="F5447" t="str">
        <f t="shared" si="224"/>
        <v>RS1234</v>
      </c>
      <c r="G5447" t="s">
        <v>1140</v>
      </c>
      <c r="H5447" t="str">
        <f>VLOOKUP(E5447,GDD!$A$2:$B$57,2)</f>
        <v>900+</v>
      </c>
      <c r="I5447" cm="1">
        <f t="array" ref="I5447">IF(H5447="0-650",1,IF(H5447="650-900",2,IF(H5447="900+",3,NA)))</f>
        <v>3</v>
      </c>
      <c r="J5447" s="4">
        <v>3.7542699999999998E-2</v>
      </c>
      <c r="K5447" s="4">
        <v>8.1512300000000006E-3</v>
      </c>
      <c r="L5447" s="4">
        <v>0.93251134999999996</v>
      </c>
    </row>
    <row r="5448" spans="1:12" x14ac:dyDescent="0.2">
      <c r="A5448" s="4" t="s">
        <v>4389</v>
      </c>
      <c r="B5448" t="str">
        <f t="shared" si="223"/>
        <v>skewness_ht</v>
      </c>
      <c r="C5448">
        <f>VLOOKUP(B5448,GDD!$D$1:$E$31,2)</f>
        <v>17</v>
      </c>
      <c r="D5448" t="s">
        <v>6180</v>
      </c>
      <c r="E5448" s="2">
        <v>20210901</v>
      </c>
      <c r="F5448" t="str">
        <f t="shared" si="224"/>
        <v>RS1234</v>
      </c>
      <c r="G5448" t="s">
        <v>1140</v>
      </c>
      <c r="H5448" t="str">
        <f>VLOOKUP(E5448,GDD!$A$2:$B$57,2)</f>
        <v>900+</v>
      </c>
      <c r="I5448" cm="1">
        <f t="array" ref="I5448">IF(H5448="0-650",1,IF(H5448="650-900",2,IF(H5448="900+",3,NA)))</f>
        <v>3</v>
      </c>
      <c r="J5448" s="4">
        <v>4.4451150000000002E-2</v>
      </c>
      <c r="K5448" s="4">
        <v>2.7511509999999999E-2</v>
      </c>
      <c r="L5448" s="4">
        <v>0.82897759999999998</v>
      </c>
    </row>
    <row r="5449" spans="1:12" x14ac:dyDescent="0.2">
      <c r="A5449" s="4" t="s">
        <v>4390</v>
      </c>
      <c r="B5449" t="str">
        <f t="shared" si="223"/>
        <v>kurtosis_ht</v>
      </c>
      <c r="C5449">
        <f>VLOOKUP(B5449,GDD!$D$1:$E$31,2)</f>
        <v>18</v>
      </c>
      <c r="D5449" t="s">
        <v>6180</v>
      </c>
      <c r="E5449" s="2">
        <v>20210901</v>
      </c>
      <c r="F5449" t="str">
        <f t="shared" si="224"/>
        <v>RS1234</v>
      </c>
      <c r="G5449" t="s">
        <v>1140</v>
      </c>
      <c r="H5449" t="str">
        <f>VLOOKUP(E5449,GDD!$A$2:$B$57,2)</f>
        <v>900+</v>
      </c>
      <c r="I5449" cm="1">
        <f t="array" ref="I5449">IF(H5449="0-650",1,IF(H5449="650-900",2,IF(H5449="900+",3,NA)))</f>
        <v>3</v>
      </c>
      <c r="J5449" s="4">
        <v>1.15979177</v>
      </c>
      <c r="K5449" s="4">
        <v>0.68483534000000001</v>
      </c>
      <c r="L5449" s="4">
        <v>0.83554258000000003</v>
      </c>
    </row>
    <row r="5450" spans="1:12" x14ac:dyDescent="0.2">
      <c r="A5450" s="4" t="s">
        <v>4391</v>
      </c>
      <c r="B5450" t="str">
        <f t="shared" si="223"/>
        <v>variation_ht</v>
      </c>
      <c r="C5450">
        <f>VLOOKUP(B5450,GDD!$D$1:$E$31,2)</f>
        <v>19</v>
      </c>
      <c r="D5450" t="s">
        <v>6180</v>
      </c>
      <c r="E5450" s="2">
        <v>20210901</v>
      </c>
      <c r="F5450" t="str">
        <f t="shared" si="224"/>
        <v>RS1234</v>
      </c>
      <c r="G5450" t="s">
        <v>1140</v>
      </c>
      <c r="H5450" t="str">
        <f>VLOOKUP(E5450,GDD!$A$2:$B$57,2)</f>
        <v>900+</v>
      </c>
      <c r="I5450" cm="1">
        <f t="array" ref="I5450">IF(H5450="0-650",1,IF(H5450="650-900",2,IF(H5450="900+",3,NA)))</f>
        <v>3</v>
      </c>
      <c r="J5450" s="4">
        <v>8.4670000000000004E-4</v>
      </c>
      <c r="K5450" s="4">
        <v>1.5408500000000001E-3</v>
      </c>
      <c r="L5450" s="4">
        <v>0.62242777000000005</v>
      </c>
    </row>
    <row r="5451" spans="1:12" x14ac:dyDescent="0.2">
      <c r="A5451" s="4" t="s">
        <v>4392</v>
      </c>
      <c r="B5451" t="str">
        <f t="shared" si="223"/>
        <v>plot_volume</v>
      </c>
      <c r="C5451">
        <f>VLOOKUP(B5451,GDD!$D$1:$E$31,2)</f>
        <v>20</v>
      </c>
      <c r="D5451" t="s">
        <v>6180</v>
      </c>
      <c r="E5451" s="2">
        <v>20210901</v>
      </c>
      <c r="F5451" t="str">
        <f t="shared" si="224"/>
        <v>RS1234</v>
      </c>
      <c r="G5451" t="s">
        <v>1140</v>
      </c>
      <c r="H5451" t="str">
        <f>VLOOKUP(E5451,GDD!$A$2:$B$57,2)</f>
        <v>900+</v>
      </c>
      <c r="I5451" cm="1">
        <f t="array" ref="I5451">IF(H5451="0-650",1,IF(H5451="650-900",2,IF(H5451="900+",3,NA)))</f>
        <v>3</v>
      </c>
      <c r="J5451" s="5">
        <v>2.05E-5</v>
      </c>
      <c r="K5451" s="5">
        <v>1.0900000000000001E-5</v>
      </c>
      <c r="L5451" s="4">
        <v>0.84873964000000002</v>
      </c>
    </row>
    <row r="5452" spans="1:12" x14ac:dyDescent="0.2">
      <c r="A5452" s="4" t="s">
        <v>4393</v>
      </c>
      <c r="B5452" t="str">
        <f t="shared" si="223"/>
        <v>height_30p</v>
      </c>
      <c r="C5452">
        <f>VLOOKUP(B5452,GDD!$D$1:$E$31,2)</f>
        <v>2</v>
      </c>
      <c r="D5452" t="s">
        <v>6180</v>
      </c>
      <c r="E5452" s="2">
        <v>20210910</v>
      </c>
      <c r="F5452" t="str">
        <f t="shared" si="224"/>
        <v>RS1234</v>
      </c>
      <c r="G5452" t="s">
        <v>1140</v>
      </c>
      <c r="H5452" t="str">
        <f>VLOOKUP(E5452,GDD!$A$2:$B$57,2)</f>
        <v>900+</v>
      </c>
      <c r="I5452" cm="1">
        <f t="array" ref="I5452">IF(H5452="0-650",1,IF(H5452="650-900",2,IF(H5452="900+",3,NA)))</f>
        <v>3</v>
      </c>
      <c r="J5452" s="4">
        <v>0.10971909000000001</v>
      </c>
      <c r="K5452" s="4">
        <v>6.0267729999999999E-2</v>
      </c>
      <c r="L5452" s="4">
        <v>0.84523917000000004</v>
      </c>
    </row>
    <row r="5453" spans="1:12" x14ac:dyDescent="0.2">
      <c r="A5453" s="4" t="s">
        <v>4394</v>
      </c>
      <c r="B5453" t="str">
        <f t="shared" si="223"/>
        <v>height_50p</v>
      </c>
      <c r="C5453">
        <f>VLOOKUP(B5453,GDD!$D$1:$E$31,2)</f>
        <v>3</v>
      </c>
      <c r="D5453" t="s">
        <v>6180</v>
      </c>
      <c r="E5453" s="2">
        <v>20210910</v>
      </c>
      <c r="F5453" t="str">
        <f t="shared" si="224"/>
        <v>RS1234</v>
      </c>
      <c r="G5453" t="s">
        <v>1140</v>
      </c>
      <c r="H5453" t="str">
        <f>VLOOKUP(E5453,GDD!$A$2:$B$57,2)</f>
        <v>900+</v>
      </c>
      <c r="I5453" cm="1">
        <f t="array" ref="I5453">IF(H5453="0-650",1,IF(H5453="650-900",2,IF(H5453="900+",3,NA)))</f>
        <v>3</v>
      </c>
      <c r="J5453" s="4">
        <v>7.2744509999999998E-2</v>
      </c>
      <c r="K5453" s="4">
        <v>1.680562E-2</v>
      </c>
      <c r="L5453" s="4">
        <v>0.92849862000000005</v>
      </c>
    </row>
    <row r="5454" spans="1:12" x14ac:dyDescent="0.2">
      <c r="A5454" s="4" t="s">
        <v>4395</v>
      </c>
      <c r="B5454" t="str">
        <f t="shared" si="223"/>
        <v>height_70p</v>
      </c>
      <c r="C5454">
        <f>VLOOKUP(B5454,GDD!$D$1:$E$31,2)</f>
        <v>4</v>
      </c>
      <c r="D5454" t="s">
        <v>6180</v>
      </c>
      <c r="E5454" s="2">
        <v>20210910</v>
      </c>
      <c r="F5454" t="str">
        <f t="shared" si="224"/>
        <v>RS1234</v>
      </c>
      <c r="G5454" t="s">
        <v>1140</v>
      </c>
      <c r="H5454" t="str">
        <f>VLOOKUP(E5454,GDD!$A$2:$B$57,2)</f>
        <v>900+</v>
      </c>
      <c r="I5454" cm="1">
        <f t="array" ref="I5454">IF(H5454="0-650",1,IF(H5454="650-900",2,IF(H5454="900+",3,NA)))</f>
        <v>3</v>
      </c>
      <c r="J5454" s="4">
        <v>5.9062320000000001E-2</v>
      </c>
      <c r="K5454" s="4">
        <v>7.8518400000000006E-3</v>
      </c>
      <c r="L5454" s="4">
        <v>0.95756655000000002</v>
      </c>
    </row>
    <row r="5455" spans="1:12" x14ac:dyDescent="0.2">
      <c r="A5455" s="4" t="s">
        <v>4396</v>
      </c>
      <c r="B5455" t="str">
        <f t="shared" si="223"/>
        <v>height_90p</v>
      </c>
      <c r="C5455">
        <f>VLOOKUP(B5455,GDD!$D$1:$E$31,2)</f>
        <v>5</v>
      </c>
      <c r="D5455" t="s">
        <v>6180</v>
      </c>
      <c r="E5455" s="2">
        <v>20210910</v>
      </c>
      <c r="F5455" t="str">
        <f t="shared" si="224"/>
        <v>RS1234</v>
      </c>
      <c r="G5455" t="s">
        <v>1140</v>
      </c>
      <c r="H5455" t="str">
        <f>VLOOKUP(E5455,GDD!$A$2:$B$57,2)</f>
        <v>900+</v>
      </c>
      <c r="I5455" cm="1">
        <f t="array" ref="I5455">IF(H5455="0-650",1,IF(H5455="650-900",2,IF(H5455="900+",3,NA)))</f>
        <v>3</v>
      </c>
      <c r="J5455" s="4">
        <v>4.8059850000000001E-2</v>
      </c>
      <c r="K5455" s="4">
        <v>8.0877699999999993E-3</v>
      </c>
      <c r="L5455" s="4">
        <v>0.94688437999999997</v>
      </c>
    </row>
    <row r="5456" spans="1:12" x14ac:dyDescent="0.2">
      <c r="A5456" s="4" t="s">
        <v>4397</v>
      </c>
      <c r="B5456" t="str">
        <f t="shared" si="223"/>
        <v>height_95p</v>
      </c>
      <c r="C5456">
        <f>VLOOKUP(B5456,GDD!$D$1:$E$31,2)</f>
        <v>6</v>
      </c>
      <c r="D5456" t="s">
        <v>6180</v>
      </c>
      <c r="E5456" s="2">
        <v>20210910</v>
      </c>
      <c r="F5456" t="str">
        <f t="shared" si="224"/>
        <v>RS1234</v>
      </c>
      <c r="G5456" t="s">
        <v>1140</v>
      </c>
      <c r="H5456" t="str">
        <f>VLOOKUP(E5456,GDD!$A$2:$B$57,2)</f>
        <v>900+</v>
      </c>
      <c r="I5456" cm="1">
        <f t="array" ref="I5456">IF(H5456="0-650",1,IF(H5456="650-900",2,IF(H5456="900+",3,NA)))</f>
        <v>3</v>
      </c>
      <c r="J5456" s="4">
        <v>4.3871019999999997E-2</v>
      </c>
      <c r="K5456" s="4">
        <v>7.7989899999999996E-3</v>
      </c>
      <c r="L5456" s="4">
        <v>0.94405795999999997</v>
      </c>
    </row>
    <row r="5457" spans="1:12" x14ac:dyDescent="0.2">
      <c r="A5457" s="4" t="s">
        <v>4398</v>
      </c>
      <c r="B5457" t="str">
        <f t="shared" si="223"/>
        <v>height_99p</v>
      </c>
      <c r="C5457">
        <f>VLOOKUP(B5457,GDD!$D$1:$E$31,2)</f>
        <v>7</v>
      </c>
      <c r="D5457" t="s">
        <v>6180</v>
      </c>
      <c r="E5457" s="2">
        <v>20210910</v>
      </c>
      <c r="F5457" t="str">
        <f t="shared" si="224"/>
        <v>RS1234</v>
      </c>
      <c r="G5457" t="s">
        <v>1140</v>
      </c>
      <c r="H5457" t="str">
        <f>VLOOKUP(E5457,GDD!$A$2:$B$57,2)</f>
        <v>900+</v>
      </c>
      <c r="I5457" cm="1">
        <f t="array" ref="I5457">IF(H5457="0-650",1,IF(H5457="650-900",2,IF(H5457="900+",3,NA)))</f>
        <v>3</v>
      </c>
      <c r="J5457" s="4">
        <v>3.4708469999999998E-2</v>
      </c>
      <c r="K5457" s="4">
        <v>6.9384800000000003E-3</v>
      </c>
      <c r="L5457" s="4">
        <v>0.93752709000000001</v>
      </c>
    </row>
    <row r="5458" spans="1:12" x14ac:dyDescent="0.2">
      <c r="A5458" s="4" t="s">
        <v>4399</v>
      </c>
      <c r="B5458" t="str">
        <f t="shared" si="223"/>
        <v>canopy_cover_5p</v>
      </c>
      <c r="C5458">
        <f>VLOOKUP(B5458,GDD!$D$1:$E$31,2)</f>
        <v>8</v>
      </c>
      <c r="D5458" t="s">
        <v>6180</v>
      </c>
      <c r="E5458" s="2">
        <v>20210910</v>
      </c>
      <c r="F5458" t="str">
        <f t="shared" si="224"/>
        <v>RS1234</v>
      </c>
      <c r="G5458" t="s">
        <v>1140</v>
      </c>
      <c r="H5458" t="str">
        <f>VLOOKUP(E5458,GDD!$A$2:$B$57,2)</f>
        <v>900+</v>
      </c>
      <c r="I5458" cm="1">
        <f t="array" ref="I5458">IF(H5458="0-650",1,IF(H5458="650-900",2,IF(H5458="900+",3,NA)))</f>
        <v>3</v>
      </c>
      <c r="J5458" s="4">
        <v>75.393844000000001</v>
      </c>
      <c r="K5458" s="4">
        <v>41.220035699999997</v>
      </c>
      <c r="L5458" s="4">
        <v>0.84584968999999999</v>
      </c>
    </row>
    <row r="5459" spans="1:12" x14ac:dyDescent="0.2">
      <c r="A5459" s="4" t="s">
        <v>4400</v>
      </c>
      <c r="B5459" t="str">
        <f t="shared" si="223"/>
        <v>pcanopy_cover_10p</v>
      </c>
      <c r="C5459">
        <f>VLOOKUP(B5459,GDD!$D$1:$E$31,2)</f>
        <v>9</v>
      </c>
      <c r="D5459" t="s">
        <v>6180</v>
      </c>
      <c r="E5459" s="2">
        <v>20210910</v>
      </c>
      <c r="F5459" t="str">
        <f t="shared" si="224"/>
        <v>RS1234</v>
      </c>
      <c r="G5459" t="s">
        <v>1140</v>
      </c>
      <c r="H5459" t="str">
        <f>VLOOKUP(E5459,GDD!$A$2:$B$57,2)</f>
        <v>900+</v>
      </c>
      <c r="I5459" cm="1">
        <f t="array" ref="I5459">IF(H5459="0-650",1,IF(H5459="650-900",2,IF(H5459="900+",3,NA)))</f>
        <v>3</v>
      </c>
      <c r="J5459" s="4">
        <v>82.254512300000002</v>
      </c>
      <c r="K5459" s="4">
        <v>44.1757414</v>
      </c>
      <c r="L5459" s="4">
        <v>0.84816164999999999</v>
      </c>
    </row>
    <row r="5460" spans="1:12" x14ac:dyDescent="0.2">
      <c r="A5460" s="4" t="s">
        <v>4401</v>
      </c>
      <c r="B5460" t="str">
        <f t="shared" si="223"/>
        <v>canopy_cover_20p</v>
      </c>
      <c r="C5460">
        <f>VLOOKUP(B5460,GDD!$D$1:$E$31,2)</f>
        <v>10</v>
      </c>
      <c r="D5460" t="s">
        <v>6180</v>
      </c>
      <c r="E5460" s="2">
        <v>20210910</v>
      </c>
      <c r="F5460" t="str">
        <f t="shared" si="224"/>
        <v>RS1234</v>
      </c>
      <c r="G5460" t="s">
        <v>1140</v>
      </c>
      <c r="H5460" t="str">
        <f>VLOOKUP(E5460,GDD!$A$2:$B$57,2)</f>
        <v>900+</v>
      </c>
      <c r="I5460" cm="1">
        <f t="array" ref="I5460">IF(H5460="0-650",1,IF(H5460="650-900",2,IF(H5460="900+",3,NA)))</f>
        <v>3</v>
      </c>
      <c r="J5460" s="4">
        <v>89.350055699999999</v>
      </c>
      <c r="K5460" s="4">
        <v>47.034892399999997</v>
      </c>
      <c r="L5460" s="4">
        <v>0.85072318999999996</v>
      </c>
    </row>
    <row r="5461" spans="1:12" x14ac:dyDescent="0.2">
      <c r="A5461" s="4" t="s">
        <v>4402</v>
      </c>
      <c r="B5461" t="str">
        <f t="shared" si="223"/>
        <v>canopy_cover_30p</v>
      </c>
      <c r="C5461">
        <f>VLOOKUP(B5461,GDD!$D$1:$E$31,2)</f>
        <v>11</v>
      </c>
      <c r="D5461" t="s">
        <v>6180</v>
      </c>
      <c r="E5461" s="2">
        <v>20210910</v>
      </c>
      <c r="F5461" t="str">
        <f t="shared" si="224"/>
        <v>RS1234</v>
      </c>
      <c r="G5461" t="s">
        <v>1140</v>
      </c>
      <c r="H5461" t="str">
        <f>VLOOKUP(E5461,GDD!$A$2:$B$57,2)</f>
        <v>900+</v>
      </c>
      <c r="I5461" cm="1">
        <f t="array" ref="I5461">IF(H5461="0-650",1,IF(H5461="650-900",2,IF(H5461="900+",3,NA)))</f>
        <v>3</v>
      </c>
      <c r="J5461" s="4">
        <v>99.314190300000007</v>
      </c>
      <c r="K5461" s="4">
        <v>50.515469899999999</v>
      </c>
      <c r="L5461" s="4">
        <v>0.85503141000000005</v>
      </c>
    </row>
    <row r="5462" spans="1:12" x14ac:dyDescent="0.2">
      <c r="A5462" s="4" t="s">
        <v>4403</v>
      </c>
      <c r="B5462" t="str">
        <f t="shared" si="223"/>
        <v>canopy_cover_40p</v>
      </c>
      <c r="C5462">
        <f>VLOOKUP(B5462,GDD!$D$1:$E$31,2)</f>
        <v>12</v>
      </c>
      <c r="D5462" t="s">
        <v>6180</v>
      </c>
      <c r="E5462" s="2">
        <v>20210910</v>
      </c>
      <c r="F5462" t="str">
        <f t="shared" si="224"/>
        <v>RS1234</v>
      </c>
      <c r="G5462" t="s">
        <v>1140</v>
      </c>
      <c r="H5462" t="str">
        <f>VLOOKUP(E5462,GDD!$A$2:$B$57,2)</f>
        <v>900+</v>
      </c>
      <c r="I5462" cm="1">
        <f t="array" ref="I5462">IF(H5462="0-650",1,IF(H5462="650-900",2,IF(H5462="900+",3,NA)))</f>
        <v>3</v>
      </c>
      <c r="J5462" s="4">
        <v>114.439049</v>
      </c>
      <c r="K5462" s="4">
        <v>55.860328600000003</v>
      </c>
      <c r="L5462" s="4">
        <v>0.86006141999999997</v>
      </c>
    </row>
    <row r="5463" spans="1:12" x14ac:dyDescent="0.2">
      <c r="A5463" s="4" t="s">
        <v>4404</v>
      </c>
      <c r="B5463" t="str">
        <f t="shared" si="223"/>
        <v>canopy_cover_50p</v>
      </c>
      <c r="C5463">
        <f>VLOOKUP(B5463,GDD!$D$1:$E$31,2)</f>
        <v>13</v>
      </c>
      <c r="D5463" t="s">
        <v>6180</v>
      </c>
      <c r="E5463" s="2">
        <v>20210910</v>
      </c>
      <c r="F5463" t="str">
        <f t="shared" si="224"/>
        <v>RS1234</v>
      </c>
      <c r="G5463" t="s">
        <v>1140</v>
      </c>
      <c r="H5463" t="str">
        <f>VLOOKUP(E5463,GDD!$A$2:$B$57,2)</f>
        <v>900+</v>
      </c>
      <c r="I5463" cm="1">
        <f t="array" ref="I5463">IF(H5463="0-650",1,IF(H5463="650-900",2,IF(H5463="900+",3,NA)))</f>
        <v>3</v>
      </c>
      <c r="J5463" s="4">
        <v>131.65565699999999</v>
      </c>
      <c r="K5463" s="4">
        <v>63.401374599999997</v>
      </c>
      <c r="L5463" s="4">
        <v>0.86168029000000002</v>
      </c>
    </row>
    <row r="5464" spans="1:12" x14ac:dyDescent="0.2">
      <c r="A5464" s="4" t="s">
        <v>4405</v>
      </c>
      <c r="B5464" t="str">
        <f t="shared" si="223"/>
        <v>canopy_cover_75p</v>
      </c>
      <c r="C5464">
        <f>VLOOKUP(B5464,GDD!$D$1:$E$31,2)</f>
        <v>14</v>
      </c>
      <c r="D5464" t="s">
        <v>6180</v>
      </c>
      <c r="E5464" s="2">
        <v>20210910</v>
      </c>
      <c r="F5464" t="str">
        <f t="shared" si="224"/>
        <v>RS1234</v>
      </c>
      <c r="G5464" t="s">
        <v>1140</v>
      </c>
      <c r="H5464" t="str">
        <f>VLOOKUP(E5464,GDD!$A$2:$B$57,2)</f>
        <v>900+</v>
      </c>
      <c r="I5464" cm="1">
        <f t="array" ref="I5464">IF(H5464="0-650",1,IF(H5464="650-900",2,IF(H5464="900+",3,NA)))</f>
        <v>3</v>
      </c>
      <c r="J5464" s="4">
        <v>130.13545300000001</v>
      </c>
      <c r="K5464" s="4">
        <v>38.056818700000001</v>
      </c>
      <c r="L5464" s="4">
        <v>0.91117831999999999</v>
      </c>
    </row>
    <row r="5465" spans="1:12" x14ac:dyDescent="0.2">
      <c r="A5465" s="4" t="s">
        <v>4406</v>
      </c>
      <c r="B5465" t="str">
        <f t="shared" si="223"/>
        <v>standard_deviation_ht</v>
      </c>
      <c r="C5465">
        <f>VLOOKUP(B5465,GDD!$D$1:$E$31,2)</f>
        <v>15</v>
      </c>
      <c r="D5465" t="s">
        <v>6180</v>
      </c>
      <c r="E5465" s="2">
        <v>20210910</v>
      </c>
      <c r="F5465" t="str">
        <f t="shared" si="224"/>
        <v>RS1234</v>
      </c>
      <c r="G5465" t="s">
        <v>1140</v>
      </c>
      <c r="H5465" t="str">
        <f>VLOOKUP(E5465,GDD!$A$2:$B$57,2)</f>
        <v>900+</v>
      </c>
      <c r="I5465" cm="1">
        <f t="array" ref="I5465">IF(H5465="0-650",1,IF(H5465="650-900",2,IF(H5465="900+",3,NA)))</f>
        <v>3</v>
      </c>
      <c r="J5465" s="4">
        <v>2.4968099999999999E-3</v>
      </c>
      <c r="K5465" s="4">
        <v>6.0387899999999996E-3</v>
      </c>
      <c r="L5465" s="4">
        <v>0.55364857999999995</v>
      </c>
    </row>
    <row r="5466" spans="1:12" x14ac:dyDescent="0.2">
      <c r="A5466" s="4" t="s">
        <v>4407</v>
      </c>
      <c r="B5466" t="str">
        <f t="shared" si="223"/>
        <v>quadratic_mean_ht</v>
      </c>
      <c r="C5466">
        <f>VLOOKUP(B5466,GDD!$D$1:$E$31,2)</f>
        <v>16</v>
      </c>
      <c r="D5466" t="s">
        <v>6180</v>
      </c>
      <c r="E5466" s="2">
        <v>20210910</v>
      </c>
      <c r="F5466" t="str">
        <f t="shared" si="224"/>
        <v>RS1234</v>
      </c>
      <c r="G5466" t="s">
        <v>1140</v>
      </c>
      <c r="H5466" t="str">
        <f>VLOOKUP(E5466,GDD!$A$2:$B$57,2)</f>
        <v>900+</v>
      </c>
      <c r="I5466" cm="1">
        <f t="array" ref="I5466">IF(H5466="0-650",1,IF(H5466="650-900",2,IF(H5466="900+",3,NA)))</f>
        <v>3</v>
      </c>
      <c r="J5466" s="4">
        <v>6.2570429999999996E-2</v>
      </c>
      <c r="K5466" s="4">
        <v>1.240981E-2</v>
      </c>
      <c r="L5466" s="4">
        <v>0.93798851000000005</v>
      </c>
    </row>
    <row r="5467" spans="1:12" x14ac:dyDescent="0.2">
      <c r="A5467" s="4" t="s">
        <v>4408</v>
      </c>
      <c r="B5467" t="str">
        <f t="shared" si="223"/>
        <v>skewness_ht</v>
      </c>
      <c r="C5467">
        <f>VLOOKUP(B5467,GDD!$D$1:$E$31,2)</f>
        <v>17</v>
      </c>
      <c r="D5467" t="s">
        <v>6180</v>
      </c>
      <c r="E5467" s="2">
        <v>20210910</v>
      </c>
      <c r="F5467" t="str">
        <f t="shared" si="224"/>
        <v>RS1234</v>
      </c>
      <c r="G5467" t="s">
        <v>1140</v>
      </c>
      <c r="H5467" t="str">
        <f>VLOOKUP(E5467,GDD!$A$2:$B$57,2)</f>
        <v>900+</v>
      </c>
      <c r="I5467" cm="1">
        <f t="array" ref="I5467">IF(H5467="0-650",1,IF(H5467="650-900",2,IF(H5467="900+",3,NA)))</f>
        <v>3</v>
      </c>
      <c r="J5467" s="4">
        <v>0.12512656999999999</v>
      </c>
      <c r="K5467" s="4">
        <v>8.3798540000000005E-2</v>
      </c>
      <c r="L5467" s="4">
        <v>0.81750325999999995</v>
      </c>
    </row>
    <row r="5468" spans="1:12" x14ac:dyDescent="0.2">
      <c r="A5468" s="4" t="s">
        <v>4409</v>
      </c>
      <c r="B5468" t="str">
        <f t="shared" si="223"/>
        <v>kurtosis_ht</v>
      </c>
      <c r="C5468">
        <f>VLOOKUP(B5468,GDD!$D$1:$E$31,2)</f>
        <v>18</v>
      </c>
      <c r="D5468" t="s">
        <v>6180</v>
      </c>
      <c r="E5468" s="2">
        <v>20210910</v>
      </c>
      <c r="F5468" t="str">
        <f t="shared" si="224"/>
        <v>RS1234</v>
      </c>
      <c r="G5468" t="s">
        <v>1140</v>
      </c>
      <c r="H5468" t="str">
        <f>VLOOKUP(E5468,GDD!$A$2:$B$57,2)</f>
        <v>900+</v>
      </c>
      <c r="I5468" cm="1">
        <f t="array" ref="I5468">IF(H5468="0-650",1,IF(H5468="650-900",2,IF(H5468="900+",3,NA)))</f>
        <v>3</v>
      </c>
      <c r="J5468" s="4">
        <v>2.5632655600000001</v>
      </c>
      <c r="K5468" s="4">
        <v>1.06147686</v>
      </c>
      <c r="L5468" s="4">
        <v>0.87870601000000004</v>
      </c>
    </row>
    <row r="5469" spans="1:12" x14ac:dyDescent="0.2">
      <c r="A5469" s="4" t="s">
        <v>4410</v>
      </c>
      <c r="B5469" t="str">
        <f t="shared" si="223"/>
        <v>variation_ht</v>
      </c>
      <c r="C5469">
        <f>VLOOKUP(B5469,GDD!$D$1:$E$31,2)</f>
        <v>19</v>
      </c>
      <c r="D5469" t="s">
        <v>6180</v>
      </c>
      <c r="E5469" s="2">
        <v>20210910</v>
      </c>
      <c r="F5469" t="str">
        <f t="shared" si="224"/>
        <v>RS1234</v>
      </c>
      <c r="G5469" t="s">
        <v>1140</v>
      </c>
      <c r="H5469" t="str">
        <f>VLOOKUP(E5469,GDD!$A$2:$B$57,2)</f>
        <v>900+</v>
      </c>
      <c r="I5469" cm="1">
        <f t="array" ref="I5469">IF(H5469="0-650",1,IF(H5469="650-900",2,IF(H5469="900+",3,NA)))</f>
        <v>3</v>
      </c>
      <c r="J5469" s="4">
        <v>5.6342099999999997E-3</v>
      </c>
      <c r="K5469" s="4">
        <v>6.8161000000000003E-3</v>
      </c>
      <c r="L5469" s="4">
        <v>0.71262791999999997</v>
      </c>
    </row>
    <row r="5470" spans="1:12" x14ac:dyDescent="0.2">
      <c r="A5470" s="4" t="s">
        <v>4411</v>
      </c>
      <c r="B5470" t="str">
        <f t="shared" si="223"/>
        <v>plot_volume</v>
      </c>
      <c r="C5470">
        <f>VLOOKUP(B5470,GDD!$D$1:$E$31,2)</f>
        <v>20</v>
      </c>
      <c r="D5470" t="s">
        <v>6180</v>
      </c>
      <c r="E5470" s="2">
        <v>20210910</v>
      </c>
      <c r="F5470" t="str">
        <f t="shared" si="224"/>
        <v>RS1234</v>
      </c>
      <c r="G5470" t="s">
        <v>1140</v>
      </c>
      <c r="H5470" t="str">
        <f>VLOOKUP(E5470,GDD!$A$2:$B$57,2)</f>
        <v>900+</v>
      </c>
      <c r="I5470" cm="1">
        <f t="array" ref="I5470">IF(H5470="0-650",1,IF(H5470="650-900",2,IF(H5470="900+",3,NA)))</f>
        <v>3</v>
      </c>
      <c r="J5470" s="5">
        <v>3.0499999999999999E-5</v>
      </c>
      <c r="K5470" s="5">
        <v>1.24E-5</v>
      </c>
      <c r="L5470" s="4">
        <v>0.88081134999999999</v>
      </c>
    </row>
    <row r="5471" spans="1:12" x14ac:dyDescent="0.2">
      <c r="A5471" s="4" t="s">
        <v>4412</v>
      </c>
      <c r="B5471" t="str">
        <f t="shared" si="223"/>
        <v>height_30p</v>
      </c>
      <c r="C5471">
        <f>VLOOKUP(B5471,GDD!$D$1:$E$31,2)</f>
        <v>2</v>
      </c>
      <c r="D5471" t="s">
        <v>6180</v>
      </c>
      <c r="E5471" s="2">
        <v>20210924</v>
      </c>
      <c r="F5471" t="str">
        <f t="shared" si="224"/>
        <v>RS1234</v>
      </c>
      <c r="G5471" t="s">
        <v>1140</v>
      </c>
      <c r="H5471" t="str">
        <f>VLOOKUP(E5471,GDD!$A$2:$B$57,2)</f>
        <v>900+</v>
      </c>
      <c r="I5471" cm="1">
        <f t="array" ref="I5471">IF(H5471="0-650",1,IF(H5471="650-900",2,IF(H5471="900+",3,NA)))</f>
        <v>3</v>
      </c>
      <c r="J5471" s="4">
        <v>0.26699195999999997</v>
      </c>
      <c r="K5471" s="4">
        <v>1.887749E-2</v>
      </c>
      <c r="L5471" s="4">
        <v>0.97697455</v>
      </c>
    </row>
    <row r="5472" spans="1:12" x14ac:dyDescent="0.2">
      <c r="A5472" s="4" t="s">
        <v>4413</v>
      </c>
      <c r="B5472" t="str">
        <f t="shared" si="223"/>
        <v>height_50p</v>
      </c>
      <c r="C5472">
        <f>VLOOKUP(B5472,GDD!$D$1:$E$31,2)</f>
        <v>3</v>
      </c>
      <c r="D5472" t="s">
        <v>6180</v>
      </c>
      <c r="E5472" s="2">
        <v>20210924</v>
      </c>
      <c r="F5472" t="str">
        <f t="shared" si="224"/>
        <v>RS1234</v>
      </c>
      <c r="G5472" t="s">
        <v>1140</v>
      </c>
      <c r="H5472" t="str">
        <f>VLOOKUP(E5472,GDD!$A$2:$B$57,2)</f>
        <v>900+</v>
      </c>
      <c r="I5472" cm="1">
        <f t="array" ref="I5472">IF(H5472="0-650",1,IF(H5472="650-900",2,IF(H5472="900+",3,NA)))</f>
        <v>3</v>
      </c>
      <c r="J5472" s="4">
        <v>0.24331416</v>
      </c>
      <c r="K5472" s="4">
        <v>9.7213000000000004E-3</v>
      </c>
      <c r="L5472" s="4">
        <v>0.98685714000000002</v>
      </c>
    </row>
    <row r="5473" spans="1:12" x14ac:dyDescent="0.2">
      <c r="A5473" s="4" t="s">
        <v>4414</v>
      </c>
      <c r="B5473" t="str">
        <f t="shared" si="223"/>
        <v>height_70p</v>
      </c>
      <c r="C5473">
        <f>VLOOKUP(B5473,GDD!$D$1:$E$31,2)</f>
        <v>4</v>
      </c>
      <c r="D5473" t="s">
        <v>6180</v>
      </c>
      <c r="E5473" s="2">
        <v>20210924</v>
      </c>
      <c r="F5473" t="str">
        <f t="shared" si="224"/>
        <v>RS1234</v>
      </c>
      <c r="G5473" t="s">
        <v>1140</v>
      </c>
      <c r="H5473" t="str">
        <f>VLOOKUP(E5473,GDD!$A$2:$B$57,2)</f>
        <v>900+</v>
      </c>
      <c r="I5473" cm="1">
        <f t="array" ref="I5473">IF(H5473="0-650",1,IF(H5473="650-900",2,IF(H5473="900+",3,NA)))</f>
        <v>3</v>
      </c>
      <c r="J5473" s="4">
        <v>0.16355726000000001</v>
      </c>
      <c r="K5473" s="4">
        <v>8.3204500000000001E-3</v>
      </c>
      <c r="L5473" s="4">
        <v>0.98332549000000002</v>
      </c>
    </row>
    <row r="5474" spans="1:12" x14ac:dyDescent="0.2">
      <c r="A5474" s="4" t="s">
        <v>4415</v>
      </c>
      <c r="B5474" t="str">
        <f t="shared" si="223"/>
        <v>height_90p</v>
      </c>
      <c r="C5474">
        <f>VLOOKUP(B5474,GDD!$D$1:$E$31,2)</f>
        <v>5</v>
      </c>
      <c r="D5474" t="s">
        <v>6180</v>
      </c>
      <c r="E5474" s="2">
        <v>20210924</v>
      </c>
      <c r="F5474" t="str">
        <f t="shared" si="224"/>
        <v>RS1234</v>
      </c>
      <c r="G5474" t="s">
        <v>1140</v>
      </c>
      <c r="H5474" t="str">
        <f>VLOOKUP(E5474,GDD!$A$2:$B$57,2)</f>
        <v>900+</v>
      </c>
      <c r="I5474" cm="1">
        <f t="array" ref="I5474">IF(H5474="0-650",1,IF(H5474="650-900",2,IF(H5474="900+",3,NA)))</f>
        <v>3</v>
      </c>
      <c r="J5474" s="4">
        <v>0.10892733</v>
      </c>
      <c r="K5474" s="4">
        <v>5.1937900000000002E-3</v>
      </c>
      <c r="L5474" s="4">
        <v>0.98435492000000002</v>
      </c>
    </row>
    <row r="5475" spans="1:12" x14ac:dyDescent="0.2">
      <c r="A5475" s="4" t="s">
        <v>4416</v>
      </c>
      <c r="B5475" t="str">
        <f t="shared" si="223"/>
        <v>height_95p</v>
      </c>
      <c r="C5475">
        <f>VLOOKUP(B5475,GDD!$D$1:$E$31,2)</f>
        <v>6</v>
      </c>
      <c r="D5475" t="s">
        <v>6180</v>
      </c>
      <c r="E5475" s="2">
        <v>20210924</v>
      </c>
      <c r="F5475" t="str">
        <f t="shared" si="224"/>
        <v>RS1234</v>
      </c>
      <c r="G5475" t="s">
        <v>1140</v>
      </c>
      <c r="H5475" t="str">
        <f>VLOOKUP(E5475,GDD!$A$2:$B$57,2)</f>
        <v>900+</v>
      </c>
      <c r="I5475" cm="1">
        <f t="array" ref="I5475">IF(H5475="0-650",1,IF(H5475="650-900",2,IF(H5475="900+",3,NA)))</f>
        <v>3</v>
      </c>
      <c r="J5475" s="4">
        <v>0.10141635</v>
      </c>
      <c r="K5475" s="4">
        <v>5.5571300000000004E-3</v>
      </c>
      <c r="L5475" s="4">
        <v>0.98206256999999997</v>
      </c>
    </row>
    <row r="5476" spans="1:12" x14ac:dyDescent="0.2">
      <c r="A5476" s="4" t="s">
        <v>4417</v>
      </c>
      <c r="B5476" t="str">
        <f t="shared" si="223"/>
        <v>height_99p</v>
      </c>
      <c r="C5476">
        <f>VLOOKUP(B5476,GDD!$D$1:$E$31,2)</f>
        <v>7</v>
      </c>
      <c r="D5476" t="s">
        <v>6180</v>
      </c>
      <c r="E5476" s="2">
        <v>20210924</v>
      </c>
      <c r="F5476" t="str">
        <f t="shared" si="224"/>
        <v>RS1234</v>
      </c>
      <c r="G5476" t="s">
        <v>1140</v>
      </c>
      <c r="H5476" t="str">
        <f>VLOOKUP(E5476,GDD!$A$2:$B$57,2)</f>
        <v>900+</v>
      </c>
      <c r="I5476" cm="1">
        <f t="array" ref="I5476">IF(H5476="0-650",1,IF(H5476="650-900",2,IF(H5476="900+",3,NA)))</f>
        <v>3</v>
      </c>
      <c r="J5476" s="4">
        <v>8.5503969999999999E-2</v>
      </c>
      <c r="K5476" s="4">
        <v>6.8192699999999997E-3</v>
      </c>
      <c r="L5476" s="4">
        <v>0.97410381999999995</v>
      </c>
    </row>
    <row r="5477" spans="1:12" x14ac:dyDescent="0.2">
      <c r="A5477" s="4" t="s">
        <v>4418</v>
      </c>
      <c r="B5477" t="str">
        <f t="shared" si="223"/>
        <v>canopy_cover_5p</v>
      </c>
      <c r="C5477">
        <f>VLOOKUP(B5477,GDD!$D$1:$E$31,2)</f>
        <v>8</v>
      </c>
      <c r="D5477" t="s">
        <v>6180</v>
      </c>
      <c r="E5477" s="2">
        <v>20210924</v>
      </c>
      <c r="F5477" t="str">
        <f t="shared" si="224"/>
        <v>RS1234</v>
      </c>
      <c r="G5477" t="s">
        <v>1140</v>
      </c>
      <c r="H5477" t="str">
        <f>VLOOKUP(E5477,GDD!$A$2:$B$57,2)</f>
        <v>900+</v>
      </c>
      <c r="I5477" cm="1">
        <f t="array" ref="I5477">IF(H5477="0-650",1,IF(H5477="650-900",2,IF(H5477="900+",3,NA)))</f>
        <v>3</v>
      </c>
      <c r="J5477" s="4">
        <v>76.036905599999997</v>
      </c>
      <c r="K5477" s="4">
        <v>6.9683026799999999</v>
      </c>
      <c r="L5477" s="4">
        <v>0.97035762000000003</v>
      </c>
    </row>
    <row r="5478" spans="1:12" x14ac:dyDescent="0.2">
      <c r="A5478" s="4" t="s">
        <v>4419</v>
      </c>
      <c r="B5478" t="str">
        <f t="shared" si="223"/>
        <v>pcanopy_cover_10p</v>
      </c>
      <c r="C5478">
        <f>VLOOKUP(B5478,GDD!$D$1:$E$31,2)</f>
        <v>9</v>
      </c>
      <c r="D5478" t="s">
        <v>6180</v>
      </c>
      <c r="E5478" s="2">
        <v>20210924</v>
      </c>
      <c r="F5478" t="str">
        <f t="shared" si="224"/>
        <v>RS1234</v>
      </c>
      <c r="G5478" t="s">
        <v>1140</v>
      </c>
      <c r="H5478" t="str">
        <f>VLOOKUP(E5478,GDD!$A$2:$B$57,2)</f>
        <v>900+</v>
      </c>
      <c r="I5478" cm="1">
        <f t="array" ref="I5478">IF(H5478="0-650",1,IF(H5478="650-900",2,IF(H5478="900+",3,NA)))</f>
        <v>3</v>
      </c>
      <c r="J5478" s="4">
        <v>103.706497</v>
      </c>
      <c r="K5478" s="4">
        <v>8.3534857999999996</v>
      </c>
      <c r="L5478" s="4">
        <v>0.97385228999999995</v>
      </c>
    </row>
    <row r="5479" spans="1:12" x14ac:dyDescent="0.2">
      <c r="A5479" s="4" t="s">
        <v>4420</v>
      </c>
      <c r="B5479" t="str">
        <f t="shared" si="223"/>
        <v>canopy_cover_20p</v>
      </c>
      <c r="C5479">
        <f>VLOOKUP(B5479,GDD!$D$1:$E$31,2)</f>
        <v>10</v>
      </c>
      <c r="D5479" t="s">
        <v>6180</v>
      </c>
      <c r="E5479" s="2">
        <v>20210924</v>
      </c>
      <c r="F5479" t="str">
        <f t="shared" si="224"/>
        <v>RS1234</v>
      </c>
      <c r="G5479" t="s">
        <v>1140</v>
      </c>
      <c r="H5479" t="str">
        <f>VLOOKUP(E5479,GDD!$A$2:$B$57,2)</f>
        <v>900+</v>
      </c>
      <c r="I5479" cm="1">
        <f t="array" ref="I5479">IF(H5479="0-650",1,IF(H5479="650-900",2,IF(H5479="900+",3,NA)))</f>
        <v>3</v>
      </c>
      <c r="J5479" s="4">
        <v>117.046252</v>
      </c>
      <c r="K5479" s="4">
        <v>9.3005080800000002</v>
      </c>
      <c r="L5479" s="4">
        <v>0.97419674000000001</v>
      </c>
    </row>
    <row r="5480" spans="1:12" x14ac:dyDescent="0.2">
      <c r="A5480" s="4" t="s">
        <v>4421</v>
      </c>
      <c r="B5480" t="str">
        <f t="shared" si="223"/>
        <v>canopy_cover_30p</v>
      </c>
      <c r="C5480">
        <f>VLOOKUP(B5480,GDD!$D$1:$E$31,2)</f>
        <v>11</v>
      </c>
      <c r="D5480" t="s">
        <v>6180</v>
      </c>
      <c r="E5480" s="2">
        <v>20210924</v>
      </c>
      <c r="F5480" t="str">
        <f t="shared" si="224"/>
        <v>RS1234</v>
      </c>
      <c r="G5480" t="s">
        <v>1140</v>
      </c>
      <c r="H5480" t="str">
        <f>VLOOKUP(E5480,GDD!$A$2:$B$57,2)</f>
        <v>900+</v>
      </c>
      <c r="I5480" cm="1">
        <f t="array" ref="I5480">IF(H5480="0-650",1,IF(H5480="650-900",2,IF(H5480="900+",3,NA)))</f>
        <v>3</v>
      </c>
      <c r="J5480" s="4">
        <v>129.03456399999999</v>
      </c>
      <c r="K5480" s="4">
        <v>9.8639059400000004</v>
      </c>
      <c r="L5480" s="4">
        <v>0.97515185999999998</v>
      </c>
    </row>
    <row r="5481" spans="1:12" x14ac:dyDescent="0.2">
      <c r="A5481" s="4" t="s">
        <v>4422</v>
      </c>
      <c r="B5481" t="str">
        <f t="shared" si="223"/>
        <v>canopy_cover_40p</v>
      </c>
      <c r="C5481">
        <f>VLOOKUP(B5481,GDD!$D$1:$E$31,2)</f>
        <v>12</v>
      </c>
      <c r="D5481" t="s">
        <v>6180</v>
      </c>
      <c r="E5481" s="2">
        <v>20210924</v>
      </c>
      <c r="F5481" t="str">
        <f t="shared" si="224"/>
        <v>RS1234</v>
      </c>
      <c r="G5481" t="s">
        <v>1140</v>
      </c>
      <c r="H5481" t="str">
        <f>VLOOKUP(E5481,GDD!$A$2:$B$57,2)</f>
        <v>900+</v>
      </c>
      <c r="I5481" cm="1">
        <f t="array" ref="I5481">IF(H5481="0-650",1,IF(H5481="650-900",2,IF(H5481="900+",3,NA)))</f>
        <v>3</v>
      </c>
      <c r="J5481" s="4">
        <v>164.33679900000001</v>
      </c>
      <c r="K5481" s="4">
        <v>11.0333484</v>
      </c>
      <c r="L5481" s="4">
        <v>0.97811033999999997</v>
      </c>
    </row>
    <row r="5482" spans="1:12" x14ac:dyDescent="0.2">
      <c r="A5482" s="4" t="s">
        <v>4423</v>
      </c>
      <c r="B5482" t="str">
        <f t="shared" si="223"/>
        <v>canopy_cover_50p</v>
      </c>
      <c r="C5482">
        <f>VLOOKUP(B5482,GDD!$D$1:$E$31,2)</f>
        <v>13</v>
      </c>
      <c r="D5482" t="s">
        <v>6180</v>
      </c>
      <c r="E5482" s="2">
        <v>20210924</v>
      </c>
      <c r="F5482" t="str">
        <f t="shared" si="224"/>
        <v>RS1234</v>
      </c>
      <c r="G5482" t="s">
        <v>1140</v>
      </c>
      <c r="H5482" t="str">
        <f>VLOOKUP(E5482,GDD!$A$2:$B$57,2)</f>
        <v>900+</v>
      </c>
      <c r="I5482" cm="1">
        <f t="array" ref="I5482">IF(H5482="0-650",1,IF(H5482="650-900",2,IF(H5482="900+",3,NA)))</f>
        <v>3</v>
      </c>
      <c r="J5482" s="4">
        <v>222.82097099999999</v>
      </c>
      <c r="K5482" s="4">
        <v>11.504941000000001</v>
      </c>
      <c r="L5482" s="4">
        <v>0.98308017000000003</v>
      </c>
    </row>
    <row r="5483" spans="1:12" x14ac:dyDescent="0.2">
      <c r="A5483" s="4" t="s">
        <v>4424</v>
      </c>
      <c r="B5483" t="str">
        <f t="shared" si="223"/>
        <v>canopy_cover_75p</v>
      </c>
      <c r="C5483">
        <f>VLOOKUP(B5483,GDD!$D$1:$E$31,2)</f>
        <v>14</v>
      </c>
      <c r="D5483" t="s">
        <v>6180</v>
      </c>
      <c r="E5483" s="2">
        <v>20210924</v>
      </c>
      <c r="F5483" t="str">
        <f t="shared" si="224"/>
        <v>RS1234</v>
      </c>
      <c r="G5483" t="s">
        <v>1140</v>
      </c>
      <c r="H5483" t="str">
        <f>VLOOKUP(E5483,GDD!$A$2:$B$57,2)</f>
        <v>900+</v>
      </c>
      <c r="I5483" cm="1">
        <f t="array" ref="I5483">IF(H5483="0-650",1,IF(H5483="650-900",2,IF(H5483="900+",3,NA)))</f>
        <v>3</v>
      </c>
      <c r="J5483" s="4">
        <v>227.69384500000001</v>
      </c>
      <c r="K5483" s="4">
        <v>10.7822709</v>
      </c>
      <c r="L5483" s="4">
        <v>0.98446054000000005</v>
      </c>
    </row>
    <row r="5484" spans="1:12" x14ac:dyDescent="0.2">
      <c r="A5484" s="4" t="s">
        <v>4425</v>
      </c>
      <c r="B5484" t="str">
        <f t="shared" si="223"/>
        <v>standard_deviation_ht</v>
      </c>
      <c r="C5484">
        <f>VLOOKUP(B5484,GDD!$D$1:$E$31,2)</f>
        <v>15</v>
      </c>
      <c r="D5484" t="s">
        <v>6180</v>
      </c>
      <c r="E5484" s="2">
        <v>20210924</v>
      </c>
      <c r="F5484" t="str">
        <f t="shared" si="224"/>
        <v>RS1234</v>
      </c>
      <c r="G5484" t="s">
        <v>1140</v>
      </c>
      <c r="H5484" t="str">
        <f>VLOOKUP(E5484,GDD!$A$2:$B$57,2)</f>
        <v>900+</v>
      </c>
      <c r="I5484" cm="1">
        <f t="array" ref="I5484">IF(H5484="0-650",1,IF(H5484="650-900",2,IF(H5484="900+",3,NA)))</f>
        <v>3</v>
      </c>
      <c r="J5484" s="4">
        <v>2.8050900000000001E-3</v>
      </c>
      <c r="K5484" s="4">
        <v>2.3692800000000001E-3</v>
      </c>
      <c r="L5484" s="4">
        <v>0.78030827999999997</v>
      </c>
    </row>
    <row r="5485" spans="1:12" x14ac:dyDescent="0.2">
      <c r="A5485" s="4" t="s">
        <v>4426</v>
      </c>
      <c r="B5485" t="str">
        <f t="shared" si="223"/>
        <v>quadratic_mean_ht</v>
      </c>
      <c r="C5485">
        <f>VLOOKUP(B5485,GDD!$D$1:$E$31,2)</f>
        <v>16</v>
      </c>
      <c r="D5485" t="s">
        <v>6180</v>
      </c>
      <c r="E5485" s="2">
        <v>20210924</v>
      </c>
      <c r="F5485" t="str">
        <f t="shared" si="224"/>
        <v>RS1234</v>
      </c>
      <c r="G5485" t="s">
        <v>1140</v>
      </c>
      <c r="H5485" t="str">
        <f>VLOOKUP(E5485,GDD!$A$2:$B$57,2)</f>
        <v>900+</v>
      </c>
      <c r="I5485" cm="1">
        <f t="array" ref="I5485">IF(H5485="0-650",1,IF(H5485="650-900",2,IF(H5485="900+",3,NA)))</f>
        <v>3</v>
      </c>
      <c r="J5485" s="4">
        <v>0.14079961999999999</v>
      </c>
      <c r="K5485" s="4">
        <v>5.2743599999999996E-3</v>
      </c>
      <c r="L5485" s="4">
        <v>0.98766730999999996</v>
      </c>
    </row>
    <row r="5486" spans="1:12" x14ac:dyDescent="0.2">
      <c r="A5486" s="4" t="s">
        <v>4427</v>
      </c>
      <c r="B5486" t="str">
        <f t="shared" si="223"/>
        <v>skewness_ht</v>
      </c>
      <c r="C5486">
        <f>VLOOKUP(B5486,GDD!$D$1:$E$31,2)</f>
        <v>17</v>
      </c>
      <c r="D5486" t="s">
        <v>6180</v>
      </c>
      <c r="E5486" s="2">
        <v>20210924</v>
      </c>
      <c r="F5486" t="str">
        <f t="shared" si="224"/>
        <v>RS1234</v>
      </c>
      <c r="G5486" t="s">
        <v>1140</v>
      </c>
      <c r="H5486" t="str">
        <f>VLOOKUP(E5486,GDD!$A$2:$B$57,2)</f>
        <v>900+</v>
      </c>
      <c r="I5486" cm="1">
        <f t="array" ref="I5486">IF(H5486="0-650",1,IF(H5486="650-900",2,IF(H5486="900+",3,NA)))</f>
        <v>3</v>
      </c>
      <c r="J5486" s="4">
        <v>0.27002900000000002</v>
      </c>
      <c r="K5486" s="4">
        <v>1.862635E-2</v>
      </c>
      <c r="L5486" s="4">
        <v>0.97752377000000001</v>
      </c>
    </row>
    <row r="5487" spans="1:12" x14ac:dyDescent="0.2">
      <c r="A5487" s="4" t="s">
        <v>4428</v>
      </c>
      <c r="B5487" t="str">
        <f t="shared" si="223"/>
        <v>kurtosis_ht</v>
      </c>
      <c r="C5487">
        <f>VLOOKUP(B5487,GDD!$D$1:$E$31,2)</f>
        <v>18</v>
      </c>
      <c r="D5487" t="s">
        <v>6180</v>
      </c>
      <c r="E5487" s="2">
        <v>20210924</v>
      </c>
      <c r="F5487" t="str">
        <f t="shared" si="224"/>
        <v>RS1234</v>
      </c>
      <c r="G5487" t="s">
        <v>1140</v>
      </c>
      <c r="H5487" t="str">
        <f>VLOOKUP(E5487,GDD!$A$2:$B$57,2)</f>
        <v>900+</v>
      </c>
      <c r="I5487" cm="1">
        <f t="array" ref="I5487">IF(H5487="0-650",1,IF(H5487="650-900",2,IF(H5487="900+",3,NA)))</f>
        <v>3</v>
      </c>
      <c r="J5487" s="4">
        <v>0.98118631000000001</v>
      </c>
      <c r="K5487" s="4">
        <v>0.13520625</v>
      </c>
      <c r="L5487" s="4">
        <v>0.95608426000000002</v>
      </c>
    </row>
    <row r="5488" spans="1:12" x14ac:dyDescent="0.2">
      <c r="A5488" s="4" t="s">
        <v>4429</v>
      </c>
      <c r="B5488" t="str">
        <f t="shared" si="223"/>
        <v>variation_ht</v>
      </c>
      <c r="C5488">
        <f>VLOOKUP(B5488,GDD!$D$1:$E$31,2)</f>
        <v>19</v>
      </c>
      <c r="D5488" t="s">
        <v>6180</v>
      </c>
      <c r="E5488" s="2">
        <v>20210924</v>
      </c>
      <c r="F5488" t="str">
        <f t="shared" si="224"/>
        <v>RS1234</v>
      </c>
      <c r="G5488" t="s">
        <v>1140</v>
      </c>
      <c r="H5488" t="str">
        <f>VLOOKUP(E5488,GDD!$A$2:$B$57,2)</f>
        <v>900+</v>
      </c>
      <c r="I5488" cm="1">
        <f t="array" ref="I5488">IF(H5488="0-650",1,IF(H5488="650-900",2,IF(H5488="900+",3,NA)))</f>
        <v>3</v>
      </c>
      <c r="J5488" s="4">
        <v>9.2236000000000002E-3</v>
      </c>
      <c r="K5488" s="4">
        <v>2.2052399999999998E-3</v>
      </c>
      <c r="L5488" s="4">
        <v>0.92618710999999998</v>
      </c>
    </row>
    <row r="5489" spans="1:12" x14ac:dyDescent="0.2">
      <c r="A5489" s="4" t="s">
        <v>4430</v>
      </c>
      <c r="B5489" t="str">
        <f t="shared" ref="B5489:B5552" si="225">LEFT(A5489,FIND("_2021",A5489)-1)</f>
        <v>plot_volume</v>
      </c>
      <c r="C5489">
        <f>VLOOKUP(B5489,GDD!$D$1:$E$31,2)</f>
        <v>20</v>
      </c>
      <c r="D5489" t="s">
        <v>6180</v>
      </c>
      <c r="E5489" s="2">
        <v>20210924</v>
      </c>
      <c r="F5489" t="str">
        <f t="shared" ref="F5489:F5552" si="226">RIGHT(A5489,LEN(A5489)-LEN(E5489)-LEN(B5489)-2)</f>
        <v>RS1234</v>
      </c>
      <c r="G5489" t="s">
        <v>1140</v>
      </c>
      <c r="H5489" t="str">
        <f>VLOOKUP(E5489,GDD!$A$2:$B$57,2)</f>
        <v>900+</v>
      </c>
      <c r="I5489" cm="1">
        <f t="array" ref="I5489">IF(H5489="0-650",1,IF(H5489="650-900",2,IF(H5489="900+",3,NA)))</f>
        <v>3</v>
      </c>
      <c r="J5489" s="5">
        <v>6.0099999999999997E-5</v>
      </c>
      <c r="K5489" s="5">
        <v>4.1699999999999999E-6</v>
      </c>
      <c r="L5489" s="4">
        <v>0.97738311</v>
      </c>
    </row>
    <row r="5490" spans="1:12" x14ac:dyDescent="0.2">
      <c r="A5490" s="4" t="s">
        <v>5830</v>
      </c>
      <c r="B5490" t="str">
        <f t="shared" si="225"/>
        <v>NDVI</v>
      </c>
      <c r="C5490">
        <f>VLOOKUP(B5490,GDD!$D$1:$E$31,2)</f>
        <v>21</v>
      </c>
      <c r="D5490" t="s">
        <v>6180</v>
      </c>
      <c r="E5490" s="2">
        <v>20210616</v>
      </c>
      <c r="F5490" t="str">
        <f t="shared" si="226"/>
        <v>RS1234</v>
      </c>
      <c r="G5490" t="s">
        <v>1140</v>
      </c>
      <c r="H5490" t="str">
        <f>VLOOKUP(E5490,GDD!$A$2:$B$57,2)</f>
        <v>0-650</v>
      </c>
      <c r="I5490" cm="1">
        <f t="array" ref="I5490">IF(H5490="0-650",1,IF(H5490="650-900",2,IF(H5490="900+",3,NA)))</f>
        <v>1</v>
      </c>
      <c r="J5490" s="5">
        <v>9.48E-5</v>
      </c>
      <c r="K5490" s="5">
        <v>8.7800000000000006E-5</v>
      </c>
      <c r="L5490" s="4">
        <v>0.76415632</v>
      </c>
    </row>
    <row r="5491" spans="1:12" x14ac:dyDescent="0.2">
      <c r="A5491" s="4" t="s">
        <v>5831</v>
      </c>
      <c r="B5491" t="str">
        <f t="shared" si="225"/>
        <v>SR800680</v>
      </c>
      <c r="C5491">
        <f>VLOOKUP(B5491,GDD!$D$1:$E$31,2)</f>
        <v>22</v>
      </c>
      <c r="D5491" t="s">
        <v>6180</v>
      </c>
      <c r="E5491" s="2">
        <v>20210616</v>
      </c>
      <c r="F5491" t="str">
        <f t="shared" si="226"/>
        <v>RS1234</v>
      </c>
      <c r="G5491" t="s">
        <v>1140</v>
      </c>
      <c r="H5491" t="str">
        <f>VLOOKUP(E5491,GDD!$A$2:$B$57,2)</f>
        <v>0-650</v>
      </c>
      <c r="I5491" cm="1">
        <f t="array" ref="I5491">IF(H5491="0-650",1,IF(H5491="650-900",2,IF(H5491="900+",3,NA)))</f>
        <v>1</v>
      </c>
      <c r="J5491" s="4">
        <v>1.35351E-2</v>
      </c>
      <c r="K5491" s="4">
        <v>7.3960299999999996E-3</v>
      </c>
      <c r="L5491" s="4">
        <v>0.84592023999999999</v>
      </c>
    </row>
    <row r="5492" spans="1:12" x14ac:dyDescent="0.2">
      <c r="A5492" s="4" t="s">
        <v>5832</v>
      </c>
      <c r="B5492" t="str">
        <f t="shared" si="225"/>
        <v>mRENDVI</v>
      </c>
      <c r="C5492">
        <f>VLOOKUP(B5492,GDD!$D$1:$E$31,2)</f>
        <v>23</v>
      </c>
      <c r="D5492" t="s">
        <v>6180</v>
      </c>
      <c r="E5492" s="2">
        <v>20210616</v>
      </c>
      <c r="F5492" t="str">
        <f t="shared" si="226"/>
        <v>RS1234</v>
      </c>
      <c r="G5492" t="s">
        <v>1140</v>
      </c>
      <c r="H5492" t="str">
        <f>VLOOKUP(E5492,GDD!$A$2:$B$57,2)</f>
        <v>0-650</v>
      </c>
      <c r="I5492" cm="1">
        <f t="array" ref="I5492">IF(H5492="0-650",1,IF(H5492="650-900",2,IF(H5492="900+",3,NA)))</f>
        <v>1</v>
      </c>
      <c r="J5492" s="5">
        <v>8.6199999999999995E-5</v>
      </c>
      <c r="K5492" s="4">
        <v>1.0043999999999999E-4</v>
      </c>
      <c r="L5492" s="4">
        <v>0.72030910000000004</v>
      </c>
    </row>
    <row r="5493" spans="1:12" x14ac:dyDescent="0.2">
      <c r="A5493" s="4" t="s">
        <v>5833</v>
      </c>
      <c r="B5493" t="str">
        <f t="shared" si="225"/>
        <v>GNDVI</v>
      </c>
      <c r="C5493">
        <f>VLOOKUP(B5493,GDD!$D$1:$E$31,2)</f>
        <v>24</v>
      </c>
      <c r="D5493" t="s">
        <v>6180</v>
      </c>
      <c r="E5493" s="2">
        <v>20210616</v>
      </c>
      <c r="F5493" t="str">
        <f t="shared" si="226"/>
        <v>RS1234</v>
      </c>
      <c r="G5493" t="s">
        <v>1140</v>
      </c>
      <c r="H5493" t="str">
        <f>VLOOKUP(E5493,GDD!$A$2:$B$57,2)</f>
        <v>0-650</v>
      </c>
      <c r="I5493" cm="1">
        <f t="array" ref="I5493">IF(H5493="0-650",1,IF(H5493="650-900",2,IF(H5493="900+",3,NA)))</f>
        <v>1</v>
      </c>
      <c r="J5493" s="5">
        <v>4.6199999999999998E-5</v>
      </c>
      <c r="K5493" s="5">
        <v>6.0999999999999999E-5</v>
      </c>
      <c r="L5493" s="4">
        <v>0.69442377</v>
      </c>
    </row>
    <row r="5494" spans="1:12" x14ac:dyDescent="0.2">
      <c r="A5494" s="4" t="s">
        <v>5834</v>
      </c>
      <c r="B5494" t="str">
        <f t="shared" si="225"/>
        <v>PRI</v>
      </c>
      <c r="C5494">
        <f>VLOOKUP(B5494,GDD!$D$1:$E$31,2)</f>
        <v>25</v>
      </c>
      <c r="D5494" t="s">
        <v>6180</v>
      </c>
      <c r="E5494" s="2">
        <v>20210616</v>
      </c>
      <c r="F5494" t="str">
        <f t="shared" si="226"/>
        <v>RS1234</v>
      </c>
      <c r="G5494" t="s">
        <v>1140</v>
      </c>
      <c r="H5494" t="str">
        <f>VLOOKUP(E5494,GDD!$A$2:$B$57,2)</f>
        <v>0-650</v>
      </c>
      <c r="I5494" cm="1">
        <f t="array" ref="I5494">IF(H5494="0-650",1,IF(H5494="650-900",2,IF(H5494="900+",3,NA)))</f>
        <v>1</v>
      </c>
      <c r="J5494" s="5">
        <v>2.9100000000000001E-6</v>
      </c>
      <c r="K5494" s="5">
        <v>3.2799999999999999E-6</v>
      </c>
      <c r="L5494" s="4">
        <v>0.72710063000000003</v>
      </c>
    </row>
    <row r="5495" spans="1:12" x14ac:dyDescent="0.2">
      <c r="A5495" s="4" t="s">
        <v>5835</v>
      </c>
      <c r="B5495" t="str">
        <f t="shared" si="225"/>
        <v>OSAVI</v>
      </c>
      <c r="C5495">
        <f>VLOOKUP(B5495,GDD!$D$1:$E$31,2)</f>
        <v>26</v>
      </c>
      <c r="D5495" t="s">
        <v>6180</v>
      </c>
      <c r="E5495" s="2">
        <v>20210616</v>
      </c>
      <c r="F5495" t="str">
        <f t="shared" si="226"/>
        <v>RS1234</v>
      </c>
      <c r="G5495" t="s">
        <v>1140</v>
      </c>
      <c r="H5495" t="str">
        <f>VLOOKUP(E5495,GDD!$A$2:$B$57,2)</f>
        <v>0-650</v>
      </c>
      <c r="I5495" cm="1">
        <f t="array" ref="I5495">IF(H5495="0-650",1,IF(H5495="650-900",2,IF(H5495="900+",3,NA)))</f>
        <v>1</v>
      </c>
      <c r="J5495" s="4">
        <v>1.2490999999999999E-4</v>
      </c>
      <c r="K5495" s="5">
        <v>6.6099999999999994E-5</v>
      </c>
      <c r="L5495" s="4">
        <v>0.84997162000000004</v>
      </c>
    </row>
    <row r="5496" spans="1:12" x14ac:dyDescent="0.2">
      <c r="A5496" s="4" t="s">
        <v>5836</v>
      </c>
      <c r="B5496" t="str">
        <f t="shared" si="225"/>
        <v>PSRI</v>
      </c>
      <c r="C5496">
        <f>VLOOKUP(B5496,GDD!$D$1:$E$31,2)</f>
        <v>27</v>
      </c>
      <c r="D5496" t="s">
        <v>6180</v>
      </c>
      <c r="E5496" s="2">
        <v>20210616</v>
      </c>
      <c r="F5496" t="str">
        <f t="shared" si="226"/>
        <v>RS1234</v>
      </c>
      <c r="G5496" t="s">
        <v>1140</v>
      </c>
      <c r="H5496" t="str">
        <f>VLOOKUP(E5496,GDD!$A$2:$B$57,2)</f>
        <v>0-650</v>
      </c>
      <c r="I5496" cm="1">
        <f t="array" ref="I5496">IF(H5496="0-650",1,IF(H5496="650-900",2,IF(H5496="900+",3,NA)))</f>
        <v>1</v>
      </c>
      <c r="J5496" s="5">
        <v>1.7E-5</v>
      </c>
      <c r="K5496" s="5">
        <v>1.98E-5</v>
      </c>
      <c r="L5496" s="4">
        <v>0.72108974000000003</v>
      </c>
    </row>
    <row r="5497" spans="1:12" x14ac:dyDescent="0.2">
      <c r="A5497" s="4" t="s">
        <v>5837</v>
      </c>
      <c r="B5497" t="str">
        <f t="shared" si="225"/>
        <v>Carte1</v>
      </c>
      <c r="C5497">
        <f>VLOOKUP(B5497,GDD!$D$1:$E$31,2)</f>
        <v>28</v>
      </c>
      <c r="D5497" t="s">
        <v>6180</v>
      </c>
      <c r="E5497" s="2">
        <v>20210616</v>
      </c>
      <c r="F5497" t="str">
        <f t="shared" si="226"/>
        <v>RS1234</v>
      </c>
      <c r="G5497" t="s">
        <v>1140</v>
      </c>
      <c r="H5497" t="str">
        <f>VLOOKUP(E5497,GDD!$A$2:$B$57,2)</f>
        <v>0-650</v>
      </c>
      <c r="I5497" cm="1">
        <f t="array" ref="I5497">IF(H5497="0-650",1,IF(H5497="650-900",2,IF(H5497="900+",3,NA)))</f>
        <v>1</v>
      </c>
      <c r="J5497" s="4">
        <v>1.602162E-2</v>
      </c>
      <c r="K5497" s="4">
        <v>1.7239049999999999E-2</v>
      </c>
      <c r="L5497" s="4">
        <v>0.73601813000000005</v>
      </c>
    </row>
    <row r="5498" spans="1:12" x14ac:dyDescent="0.2">
      <c r="A5498" s="4" t="s">
        <v>5838</v>
      </c>
      <c r="B5498" t="str">
        <f t="shared" si="225"/>
        <v>VOG1</v>
      </c>
      <c r="C5498">
        <f>VLOOKUP(B5498,GDD!$D$1:$E$31,2)</f>
        <v>29</v>
      </c>
      <c r="D5498" t="s">
        <v>6180</v>
      </c>
      <c r="E5498" s="2">
        <v>20210616</v>
      </c>
      <c r="F5498" t="str">
        <f t="shared" si="226"/>
        <v>RS1234</v>
      </c>
      <c r="G5498" t="s">
        <v>1140</v>
      </c>
      <c r="H5498" t="str">
        <f>VLOOKUP(E5498,GDD!$A$2:$B$57,2)</f>
        <v>0-650</v>
      </c>
      <c r="I5498" cm="1">
        <f t="array" ref="I5498">IF(H5498="0-650",1,IF(H5498="650-900",2,IF(H5498="900+",3,NA)))</f>
        <v>1</v>
      </c>
      <c r="J5498" s="4">
        <v>1.472E-4</v>
      </c>
      <c r="K5498" s="4">
        <v>2.3552999999999999E-4</v>
      </c>
      <c r="L5498" s="4">
        <v>0.65216337000000002</v>
      </c>
    </row>
    <row r="5499" spans="1:12" x14ac:dyDescent="0.2">
      <c r="A5499" s="4" t="s">
        <v>5839</v>
      </c>
      <c r="B5499" t="str">
        <f t="shared" si="225"/>
        <v>SR700670</v>
      </c>
      <c r="C5499">
        <f>VLOOKUP(B5499,GDD!$D$1:$E$31,2)</f>
        <v>30</v>
      </c>
      <c r="D5499" t="s">
        <v>6180</v>
      </c>
      <c r="E5499" s="2">
        <v>20210616</v>
      </c>
      <c r="F5499" t="str">
        <f t="shared" si="226"/>
        <v>RS1234</v>
      </c>
      <c r="G5499" t="s">
        <v>1140</v>
      </c>
      <c r="H5499" t="str">
        <f>VLOOKUP(E5499,GDD!$A$2:$B$57,2)</f>
        <v>0-650</v>
      </c>
      <c r="I5499" cm="1">
        <f t="array" ref="I5499">IF(H5499="0-650",1,IF(H5499="650-900",2,IF(H5499="900+",3,NA)))</f>
        <v>1</v>
      </c>
      <c r="J5499" s="4">
        <v>1.5317999999999999E-4</v>
      </c>
      <c r="K5499" s="5">
        <v>9.3700000000000001E-5</v>
      </c>
      <c r="L5499" s="4">
        <v>0.83059214000000003</v>
      </c>
    </row>
    <row r="5500" spans="1:12" x14ac:dyDescent="0.2">
      <c r="A5500" s="4" t="s">
        <v>5840</v>
      </c>
      <c r="B5500" t="str">
        <f t="shared" si="225"/>
        <v>NDVI</v>
      </c>
      <c r="C5500">
        <f>VLOOKUP(B5500,GDD!$D$1:$E$31,2)</f>
        <v>21</v>
      </c>
      <c r="D5500" t="s">
        <v>6180</v>
      </c>
      <c r="E5500" s="2">
        <v>20210622</v>
      </c>
      <c r="F5500" t="str">
        <f t="shared" si="226"/>
        <v>RS1234</v>
      </c>
      <c r="G5500" t="s">
        <v>1140</v>
      </c>
      <c r="H5500" t="str">
        <f>VLOOKUP(E5500,GDD!$A$2:$B$57,2)</f>
        <v>0-650</v>
      </c>
      <c r="I5500" cm="1">
        <f t="array" ref="I5500">IF(H5500="0-650",1,IF(H5500="650-900",2,IF(H5500="900+",3,NA)))</f>
        <v>1</v>
      </c>
      <c r="J5500" s="4">
        <v>2.9182999999999998E-4</v>
      </c>
      <c r="K5500" s="4">
        <v>1.6474E-4</v>
      </c>
      <c r="L5500" s="4">
        <v>0.84162897000000003</v>
      </c>
    </row>
    <row r="5501" spans="1:12" x14ac:dyDescent="0.2">
      <c r="A5501" s="4" t="s">
        <v>5841</v>
      </c>
      <c r="B5501" t="str">
        <f t="shared" si="225"/>
        <v>SR800680</v>
      </c>
      <c r="C5501">
        <f>VLOOKUP(B5501,GDD!$D$1:$E$31,2)</f>
        <v>22</v>
      </c>
      <c r="D5501" t="s">
        <v>6180</v>
      </c>
      <c r="E5501" s="2">
        <v>20210622</v>
      </c>
      <c r="F5501" t="str">
        <f t="shared" si="226"/>
        <v>RS1234</v>
      </c>
      <c r="G5501" t="s">
        <v>1140</v>
      </c>
      <c r="H5501" t="str">
        <f>VLOOKUP(E5501,GDD!$A$2:$B$57,2)</f>
        <v>0-650</v>
      </c>
      <c r="I5501" cm="1">
        <f t="array" ref="I5501">IF(H5501="0-650",1,IF(H5501="650-900",2,IF(H5501="900+",3,NA)))</f>
        <v>1</v>
      </c>
      <c r="J5501" s="4">
        <v>0.35428069000000001</v>
      </c>
      <c r="K5501" s="4">
        <v>0.24376990000000001</v>
      </c>
      <c r="L5501" s="4">
        <v>0.81343359000000004</v>
      </c>
    </row>
    <row r="5502" spans="1:12" x14ac:dyDescent="0.2">
      <c r="A5502" s="4" t="s">
        <v>5842</v>
      </c>
      <c r="B5502" t="str">
        <f t="shared" si="225"/>
        <v>mRENDVI</v>
      </c>
      <c r="C5502">
        <f>VLOOKUP(B5502,GDD!$D$1:$E$31,2)</f>
        <v>23</v>
      </c>
      <c r="D5502" t="s">
        <v>6180</v>
      </c>
      <c r="E5502" s="2">
        <v>20210622</v>
      </c>
      <c r="F5502" t="str">
        <f t="shared" si="226"/>
        <v>RS1234</v>
      </c>
      <c r="G5502" t="s">
        <v>1140</v>
      </c>
      <c r="H5502" t="str">
        <f>VLOOKUP(E5502,GDD!$A$2:$B$57,2)</f>
        <v>0-650</v>
      </c>
      <c r="I5502" cm="1">
        <f t="array" ref="I5502">IF(H5502="0-650",1,IF(H5502="650-900",2,IF(H5502="900+",3,NA)))</f>
        <v>1</v>
      </c>
      <c r="J5502" s="4">
        <v>2.1912E-4</v>
      </c>
      <c r="K5502" s="4">
        <v>1.2904999999999999E-4</v>
      </c>
      <c r="L5502" s="4">
        <v>0.83589723999999999</v>
      </c>
    </row>
    <row r="5503" spans="1:12" x14ac:dyDescent="0.2">
      <c r="A5503" s="4" t="s">
        <v>5843</v>
      </c>
      <c r="B5503" t="str">
        <f t="shared" si="225"/>
        <v>GNDVI</v>
      </c>
      <c r="C5503">
        <f>VLOOKUP(B5503,GDD!$D$1:$E$31,2)</f>
        <v>24</v>
      </c>
      <c r="D5503" t="s">
        <v>6180</v>
      </c>
      <c r="E5503" s="2">
        <v>20210622</v>
      </c>
      <c r="F5503" t="str">
        <f t="shared" si="226"/>
        <v>RS1234</v>
      </c>
      <c r="G5503" t="s">
        <v>1140</v>
      </c>
      <c r="H5503" t="str">
        <f>VLOOKUP(E5503,GDD!$A$2:$B$57,2)</f>
        <v>0-650</v>
      </c>
      <c r="I5503" cm="1">
        <f t="array" ref="I5503">IF(H5503="0-650",1,IF(H5503="650-900",2,IF(H5503="900+",3,NA)))</f>
        <v>1</v>
      </c>
      <c r="J5503" s="4">
        <v>1.6776000000000001E-4</v>
      </c>
      <c r="K5503" s="5">
        <v>8.42E-5</v>
      </c>
      <c r="L5503" s="4">
        <v>0.85671761999999996</v>
      </c>
    </row>
    <row r="5504" spans="1:12" x14ac:dyDescent="0.2">
      <c r="A5504" s="4" t="s">
        <v>5844</v>
      </c>
      <c r="B5504" t="str">
        <f t="shared" si="225"/>
        <v>PRI</v>
      </c>
      <c r="C5504">
        <f>VLOOKUP(B5504,GDD!$D$1:$E$31,2)</f>
        <v>25</v>
      </c>
      <c r="D5504" t="s">
        <v>6180</v>
      </c>
      <c r="E5504" s="2">
        <v>20210622</v>
      </c>
      <c r="F5504" t="str">
        <f t="shared" si="226"/>
        <v>RS1234</v>
      </c>
      <c r="G5504" t="s">
        <v>1140</v>
      </c>
      <c r="H5504" t="str">
        <f>VLOOKUP(E5504,GDD!$A$2:$B$57,2)</f>
        <v>0-650</v>
      </c>
      <c r="I5504" cm="1">
        <f t="array" ref="I5504">IF(H5504="0-650",1,IF(H5504="650-900",2,IF(H5504="900+",3,NA)))</f>
        <v>1</v>
      </c>
      <c r="J5504" s="5">
        <v>6.5200000000000003E-6</v>
      </c>
      <c r="K5504" s="5">
        <v>7.9899999999999997E-6</v>
      </c>
      <c r="L5504" s="4">
        <v>0.71002135</v>
      </c>
    </row>
    <row r="5505" spans="1:12" x14ac:dyDescent="0.2">
      <c r="A5505" s="4" t="s">
        <v>5845</v>
      </c>
      <c r="B5505" t="str">
        <f t="shared" si="225"/>
        <v>OSAVI</v>
      </c>
      <c r="C5505">
        <f>VLOOKUP(B5505,GDD!$D$1:$E$31,2)</f>
        <v>26</v>
      </c>
      <c r="D5505" t="s">
        <v>6180</v>
      </c>
      <c r="E5505" s="2">
        <v>20210622</v>
      </c>
      <c r="F5505" t="str">
        <f t="shared" si="226"/>
        <v>RS1234</v>
      </c>
      <c r="G5505" t="s">
        <v>1140</v>
      </c>
      <c r="H5505" t="str">
        <f>VLOOKUP(E5505,GDD!$A$2:$B$57,2)</f>
        <v>0-650</v>
      </c>
      <c r="I5505" cm="1">
        <f t="array" ref="I5505">IF(H5505="0-650",1,IF(H5505="650-900",2,IF(H5505="900+",3,NA)))</f>
        <v>1</v>
      </c>
      <c r="J5505" s="4">
        <v>2.3661E-4</v>
      </c>
      <c r="K5505" s="5">
        <v>9.0699999999999996E-5</v>
      </c>
      <c r="L5505" s="4">
        <v>0.88664969000000005</v>
      </c>
    </row>
    <row r="5506" spans="1:12" x14ac:dyDescent="0.2">
      <c r="A5506" s="4" t="s">
        <v>5846</v>
      </c>
      <c r="B5506" t="str">
        <f t="shared" si="225"/>
        <v>PSRI</v>
      </c>
      <c r="C5506">
        <f>VLOOKUP(B5506,GDD!$D$1:$E$31,2)</f>
        <v>27</v>
      </c>
      <c r="D5506" t="s">
        <v>6180</v>
      </c>
      <c r="E5506" s="2">
        <v>20210622</v>
      </c>
      <c r="F5506" t="str">
        <f t="shared" si="226"/>
        <v>RS1234</v>
      </c>
      <c r="G5506" t="s">
        <v>1140</v>
      </c>
      <c r="H5506" t="str">
        <f>VLOOKUP(E5506,GDD!$A$2:$B$57,2)</f>
        <v>0-650</v>
      </c>
      <c r="I5506" cm="1">
        <f t="array" ref="I5506">IF(H5506="0-650",1,IF(H5506="650-900",2,IF(H5506="900+",3,NA)))</f>
        <v>1</v>
      </c>
      <c r="J5506" s="5">
        <v>9.0799999999999995E-6</v>
      </c>
      <c r="K5506" s="5">
        <v>1.33E-5</v>
      </c>
      <c r="L5506" s="4">
        <v>0.67185532999999997</v>
      </c>
    </row>
    <row r="5507" spans="1:12" x14ac:dyDescent="0.2">
      <c r="A5507" s="4" t="s">
        <v>5847</v>
      </c>
      <c r="B5507" t="str">
        <f t="shared" si="225"/>
        <v>Carte1</v>
      </c>
      <c r="C5507">
        <f>VLOOKUP(B5507,GDD!$D$1:$E$31,2)</f>
        <v>28</v>
      </c>
      <c r="D5507" t="s">
        <v>6180</v>
      </c>
      <c r="E5507" s="2">
        <v>20210622</v>
      </c>
      <c r="F5507" t="str">
        <f t="shared" si="226"/>
        <v>RS1234</v>
      </c>
      <c r="G5507" t="s">
        <v>1140</v>
      </c>
      <c r="H5507" t="str">
        <f>VLOOKUP(E5507,GDD!$A$2:$B$57,2)</f>
        <v>0-650</v>
      </c>
      <c r="I5507" cm="1">
        <f t="array" ref="I5507">IF(H5507="0-650",1,IF(H5507="650-900",2,IF(H5507="900+",3,NA)))</f>
        <v>1</v>
      </c>
      <c r="J5507" s="4">
        <v>6.3562200000000001E-3</v>
      </c>
      <c r="K5507" s="4">
        <v>2.7943099999999999E-3</v>
      </c>
      <c r="L5507" s="4">
        <v>0.87218994000000005</v>
      </c>
    </row>
    <row r="5508" spans="1:12" x14ac:dyDescent="0.2">
      <c r="A5508" s="4" t="s">
        <v>5848</v>
      </c>
      <c r="B5508" t="str">
        <f t="shared" si="225"/>
        <v>VOG1</v>
      </c>
      <c r="C5508">
        <f>VLOOKUP(B5508,GDD!$D$1:$E$31,2)</f>
        <v>29</v>
      </c>
      <c r="D5508" t="s">
        <v>6180</v>
      </c>
      <c r="E5508" s="2">
        <v>20210622</v>
      </c>
      <c r="F5508" t="str">
        <f t="shared" si="226"/>
        <v>RS1234</v>
      </c>
      <c r="G5508" t="s">
        <v>1140</v>
      </c>
      <c r="H5508" t="str">
        <f>VLOOKUP(E5508,GDD!$A$2:$B$57,2)</f>
        <v>0-650</v>
      </c>
      <c r="I5508" cm="1">
        <f t="array" ref="I5508">IF(H5508="0-650",1,IF(H5508="650-900",2,IF(H5508="900+",3,NA)))</f>
        <v>1</v>
      </c>
      <c r="J5508" s="4">
        <v>2.2196E-3</v>
      </c>
      <c r="K5508" s="4">
        <v>1.56226E-3</v>
      </c>
      <c r="L5508" s="4">
        <v>0.80996899</v>
      </c>
    </row>
    <row r="5509" spans="1:12" x14ac:dyDescent="0.2">
      <c r="A5509" s="4" t="s">
        <v>5849</v>
      </c>
      <c r="B5509" t="str">
        <f t="shared" si="225"/>
        <v>SR700670</v>
      </c>
      <c r="C5509">
        <f>VLOOKUP(B5509,GDD!$D$1:$E$31,2)</f>
        <v>30</v>
      </c>
      <c r="D5509" t="s">
        <v>6180</v>
      </c>
      <c r="E5509" s="2">
        <v>20210622</v>
      </c>
      <c r="F5509" t="str">
        <f t="shared" si="226"/>
        <v>RS1234</v>
      </c>
      <c r="G5509" t="s">
        <v>1140</v>
      </c>
      <c r="H5509" t="str">
        <f>VLOOKUP(E5509,GDD!$A$2:$B$57,2)</f>
        <v>0-650</v>
      </c>
      <c r="I5509" cm="1">
        <f t="array" ref="I5509">IF(H5509="0-650",1,IF(H5509="650-900",2,IF(H5509="900+",3,NA)))</f>
        <v>1</v>
      </c>
      <c r="J5509" s="4">
        <v>8.0727000000000001E-4</v>
      </c>
      <c r="K5509" s="4">
        <v>4.6526E-4</v>
      </c>
      <c r="L5509" s="4">
        <v>0.83884886999999997</v>
      </c>
    </row>
    <row r="5510" spans="1:12" x14ac:dyDescent="0.2">
      <c r="A5510" s="4" t="s">
        <v>5850</v>
      </c>
      <c r="B5510" t="str">
        <f t="shared" si="225"/>
        <v>NDVI</v>
      </c>
      <c r="C5510">
        <f>VLOOKUP(B5510,GDD!$D$1:$E$31,2)</f>
        <v>21</v>
      </c>
      <c r="D5510" t="s">
        <v>6180</v>
      </c>
      <c r="E5510" s="2">
        <v>20210702</v>
      </c>
      <c r="F5510" t="str">
        <f t="shared" si="226"/>
        <v>RS1234</v>
      </c>
      <c r="G5510" t="s">
        <v>1140</v>
      </c>
      <c r="H5510" t="str">
        <f>VLOOKUP(E5510,GDD!$A$2:$B$57,2)</f>
        <v>0-650</v>
      </c>
      <c r="I5510" cm="1">
        <f t="array" ref="I5510">IF(H5510="0-650",1,IF(H5510="650-900",2,IF(H5510="900+",3,NA)))</f>
        <v>1</v>
      </c>
      <c r="J5510" s="5">
        <v>5.41E-5</v>
      </c>
      <c r="K5510" s="5">
        <v>3.0800000000000003E-5</v>
      </c>
      <c r="L5510" s="4">
        <v>0.84019522999999996</v>
      </c>
    </row>
    <row r="5511" spans="1:12" x14ac:dyDescent="0.2">
      <c r="A5511" s="4" t="s">
        <v>5851</v>
      </c>
      <c r="B5511" t="str">
        <f t="shared" si="225"/>
        <v>SR800680</v>
      </c>
      <c r="C5511">
        <f>VLOOKUP(B5511,GDD!$D$1:$E$31,2)</f>
        <v>22</v>
      </c>
      <c r="D5511" t="s">
        <v>6180</v>
      </c>
      <c r="E5511" s="2">
        <v>20210702</v>
      </c>
      <c r="F5511" t="str">
        <f t="shared" si="226"/>
        <v>RS1234</v>
      </c>
      <c r="G5511" t="s">
        <v>1140</v>
      </c>
      <c r="H5511" t="str">
        <f>VLOOKUP(E5511,GDD!$A$2:$B$57,2)</f>
        <v>0-650</v>
      </c>
      <c r="I5511" cm="1">
        <f t="array" ref="I5511">IF(H5511="0-650",1,IF(H5511="650-900",2,IF(H5511="900+",3,NA)))</f>
        <v>1</v>
      </c>
      <c r="J5511" s="4">
        <v>7.229729E-2</v>
      </c>
      <c r="K5511" s="4">
        <v>3.106654E-2</v>
      </c>
      <c r="L5511" s="4">
        <v>0.87471067999999996</v>
      </c>
    </row>
    <row r="5512" spans="1:12" x14ac:dyDescent="0.2">
      <c r="A5512" s="4" t="s">
        <v>5852</v>
      </c>
      <c r="B5512" t="str">
        <f t="shared" si="225"/>
        <v>mRENDVI</v>
      </c>
      <c r="C5512">
        <f>VLOOKUP(B5512,GDD!$D$1:$E$31,2)</f>
        <v>23</v>
      </c>
      <c r="D5512" t="s">
        <v>6180</v>
      </c>
      <c r="E5512" s="2">
        <v>20210702</v>
      </c>
      <c r="F5512" t="str">
        <f t="shared" si="226"/>
        <v>RS1234</v>
      </c>
      <c r="G5512" t="s">
        <v>1140</v>
      </c>
      <c r="H5512" t="str">
        <f>VLOOKUP(E5512,GDD!$A$2:$B$57,2)</f>
        <v>0-650</v>
      </c>
      <c r="I5512" cm="1">
        <f t="array" ref="I5512">IF(H5512="0-650",1,IF(H5512="650-900",2,IF(H5512="900+",3,NA)))</f>
        <v>1</v>
      </c>
      <c r="J5512" s="5">
        <v>4.2899999999999999E-5</v>
      </c>
      <c r="K5512" s="5">
        <v>3.1999999999999999E-5</v>
      </c>
      <c r="L5512" s="4">
        <v>0.80120051000000003</v>
      </c>
    </row>
    <row r="5513" spans="1:12" x14ac:dyDescent="0.2">
      <c r="A5513" s="4" t="s">
        <v>5853</v>
      </c>
      <c r="B5513" t="str">
        <f t="shared" si="225"/>
        <v>GNDVI</v>
      </c>
      <c r="C5513">
        <f>VLOOKUP(B5513,GDD!$D$1:$E$31,2)</f>
        <v>24</v>
      </c>
      <c r="D5513" t="s">
        <v>6180</v>
      </c>
      <c r="E5513" s="2">
        <v>20210702</v>
      </c>
      <c r="F5513" t="str">
        <f t="shared" si="226"/>
        <v>RS1234</v>
      </c>
      <c r="G5513" t="s">
        <v>1140</v>
      </c>
      <c r="H5513" t="str">
        <f>VLOOKUP(E5513,GDD!$A$2:$B$57,2)</f>
        <v>0-650</v>
      </c>
      <c r="I5513" cm="1">
        <f t="array" ref="I5513">IF(H5513="0-650",1,IF(H5513="650-900",2,IF(H5513="900+",3,NA)))</f>
        <v>1</v>
      </c>
      <c r="J5513" s="5">
        <v>2.02E-5</v>
      </c>
      <c r="K5513" s="5">
        <v>2.6999999999999999E-5</v>
      </c>
      <c r="L5513" s="4">
        <v>0.69167409000000002</v>
      </c>
    </row>
    <row r="5514" spans="1:12" x14ac:dyDescent="0.2">
      <c r="A5514" s="4" t="s">
        <v>5854</v>
      </c>
      <c r="B5514" t="str">
        <f t="shared" si="225"/>
        <v>PRI</v>
      </c>
      <c r="C5514">
        <f>VLOOKUP(B5514,GDD!$D$1:$E$31,2)</f>
        <v>25</v>
      </c>
      <c r="D5514" t="s">
        <v>6180</v>
      </c>
      <c r="E5514" s="2">
        <v>20210702</v>
      </c>
      <c r="F5514" t="str">
        <f t="shared" si="226"/>
        <v>RS1234</v>
      </c>
      <c r="G5514" t="s">
        <v>1140</v>
      </c>
      <c r="H5514" t="str">
        <f>VLOOKUP(E5514,GDD!$A$2:$B$57,2)</f>
        <v>0-650</v>
      </c>
      <c r="I5514" cm="1">
        <f t="array" ref="I5514">IF(H5514="0-650",1,IF(H5514="650-900",2,IF(H5514="900+",3,NA)))</f>
        <v>1</v>
      </c>
      <c r="J5514" s="5">
        <v>2.0600000000000002E-6</v>
      </c>
      <c r="K5514" s="5">
        <v>1.2999999999999999E-5</v>
      </c>
      <c r="L5514" s="4">
        <v>0.32191588999999998</v>
      </c>
    </row>
    <row r="5515" spans="1:12" x14ac:dyDescent="0.2">
      <c r="A5515" s="4" t="s">
        <v>5855</v>
      </c>
      <c r="B5515" t="str">
        <f t="shared" si="225"/>
        <v>OSAVI</v>
      </c>
      <c r="C5515">
        <f>VLOOKUP(B5515,GDD!$D$1:$E$31,2)</f>
        <v>26</v>
      </c>
      <c r="D5515" t="s">
        <v>6180</v>
      </c>
      <c r="E5515" s="2">
        <v>20210702</v>
      </c>
      <c r="F5515" t="str">
        <f t="shared" si="226"/>
        <v>RS1234</v>
      </c>
      <c r="G5515" t="s">
        <v>1140</v>
      </c>
      <c r="H5515" t="str">
        <f>VLOOKUP(E5515,GDD!$A$2:$B$57,2)</f>
        <v>0-650</v>
      </c>
      <c r="I5515" cm="1">
        <f t="array" ref="I5515">IF(H5515="0-650",1,IF(H5515="650-900",2,IF(H5515="900+",3,NA)))</f>
        <v>1</v>
      </c>
      <c r="J5515" s="5">
        <v>7.0900000000000002E-5</v>
      </c>
      <c r="K5515" s="4">
        <v>1.1903E-4</v>
      </c>
      <c r="L5515" s="4">
        <v>0.64125206999999995</v>
      </c>
    </row>
    <row r="5516" spans="1:12" x14ac:dyDescent="0.2">
      <c r="A5516" s="4" t="s">
        <v>5856</v>
      </c>
      <c r="B5516" t="str">
        <f t="shared" si="225"/>
        <v>PSRI</v>
      </c>
      <c r="C5516">
        <f>VLOOKUP(B5516,GDD!$D$1:$E$31,2)</f>
        <v>27</v>
      </c>
      <c r="D5516" t="s">
        <v>6180</v>
      </c>
      <c r="E5516" s="2">
        <v>20210702</v>
      </c>
      <c r="F5516" t="str">
        <f t="shared" si="226"/>
        <v>RS1234</v>
      </c>
      <c r="G5516" t="s">
        <v>1140</v>
      </c>
      <c r="H5516" t="str">
        <f>VLOOKUP(E5516,GDD!$A$2:$B$57,2)</f>
        <v>0-650</v>
      </c>
      <c r="I5516" cm="1">
        <f t="array" ref="I5516">IF(H5516="0-650",1,IF(H5516="650-900",2,IF(H5516="900+",3,NA)))</f>
        <v>1</v>
      </c>
      <c r="J5516" s="5">
        <v>1.48E-6</v>
      </c>
      <c r="K5516" s="5">
        <v>2.3499999999999999E-6</v>
      </c>
      <c r="L5516" s="4">
        <v>0.65316772000000001</v>
      </c>
    </row>
    <row r="5517" spans="1:12" x14ac:dyDescent="0.2">
      <c r="A5517" s="4" t="s">
        <v>5857</v>
      </c>
      <c r="B5517" t="str">
        <f t="shared" si="225"/>
        <v>Carte1</v>
      </c>
      <c r="C5517">
        <f>VLOOKUP(B5517,GDD!$D$1:$E$31,2)</f>
        <v>28</v>
      </c>
      <c r="D5517" t="s">
        <v>6180</v>
      </c>
      <c r="E5517" s="2">
        <v>20210702</v>
      </c>
      <c r="F5517" t="str">
        <f t="shared" si="226"/>
        <v>RS1234</v>
      </c>
      <c r="G5517" t="s">
        <v>1140</v>
      </c>
      <c r="H5517" t="str">
        <f>VLOOKUP(E5517,GDD!$A$2:$B$57,2)</f>
        <v>0-650</v>
      </c>
      <c r="I5517" cm="1">
        <f t="array" ref="I5517">IF(H5517="0-650",1,IF(H5517="650-900",2,IF(H5517="900+",3,NA)))</f>
        <v>1</v>
      </c>
      <c r="J5517" s="4">
        <v>5.6791999999999997E-4</v>
      </c>
      <c r="K5517" s="4">
        <v>9.4326999999999996E-4</v>
      </c>
      <c r="L5517" s="4">
        <v>0.64365127</v>
      </c>
    </row>
    <row r="5518" spans="1:12" x14ac:dyDescent="0.2">
      <c r="A5518" s="4" t="s">
        <v>5858</v>
      </c>
      <c r="B5518" t="str">
        <f t="shared" si="225"/>
        <v>VOG1</v>
      </c>
      <c r="C5518">
        <f>VLOOKUP(B5518,GDD!$D$1:$E$31,2)</f>
        <v>29</v>
      </c>
      <c r="D5518" t="s">
        <v>6180</v>
      </c>
      <c r="E5518" s="2">
        <v>20210702</v>
      </c>
      <c r="F5518" t="str">
        <f t="shared" si="226"/>
        <v>RS1234</v>
      </c>
      <c r="G5518" t="s">
        <v>1140</v>
      </c>
      <c r="H5518" t="str">
        <f>VLOOKUP(E5518,GDD!$A$2:$B$57,2)</f>
        <v>0-650</v>
      </c>
      <c r="I5518" cm="1">
        <f t="array" ref="I5518">IF(H5518="0-650",1,IF(H5518="650-900",2,IF(H5518="900+",3,NA)))</f>
        <v>1</v>
      </c>
      <c r="J5518" s="4">
        <v>4.6139E-4</v>
      </c>
      <c r="K5518" s="4">
        <v>3.5638E-4</v>
      </c>
      <c r="L5518" s="4">
        <v>0.79524998000000002</v>
      </c>
    </row>
    <row r="5519" spans="1:12" x14ac:dyDescent="0.2">
      <c r="A5519" s="4" t="s">
        <v>5859</v>
      </c>
      <c r="B5519" t="str">
        <f t="shared" si="225"/>
        <v>SR700670</v>
      </c>
      <c r="C5519">
        <f>VLOOKUP(B5519,GDD!$D$1:$E$31,2)</f>
        <v>30</v>
      </c>
      <c r="D5519" t="s">
        <v>6180</v>
      </c>
      <c r="E5519" s="2">
        <v>20210702</v>
      </c>
      <c r="F5519" t="str">
        <f t="shared" si="226"/>
        <v>RS1234</v>
      </c>
      <c r="G5519" t="s">
        <v>1140</v>
      </c>
      <c r="H5519" t="str">
        <f>VLOOKUP(E5519,GDD!$A$2:$B$57,2)</f>
        <v>0-650</v>
      </c>
      <c r="I5519" cm="1">
        <f t="array" ref="I5519">IF(H5519="0-650",1,IF(H5519="650-900",2,IF(H5519="900+",3,NA)))</f>
        <v>1</v>
      </c>
      <c r="J5519" s="4">
        <v>1.1707E-4</v>
      </c>
      <c r="K5519" s="4">
        <v>1.9482000000000001E-4</v>
      </c>
      <c r="L5519" s="4">
        <v>0.64321695999999995</v>
      </c>
    </row>
    <row r="5520" spans="1:12" x14ac:dyDescent="0.2">
      <c r="A5520" s="4" t="s">
        <v>5860</v>
      </c>
      <c r="B5520" t="str">
        <f t="shared" si="225"/>
        <v>NDVI</v>
      </c>
      <c r="C5520">
        <f>VLOOKUP(B5520,GDD!$D$1:$E$31,2)</f>
        <v>21</v>
      </c>
      <c r="D5520" t="s">
        <v>6180</v>
      </c>
      <c r="E5520" s="2">
        <v>20210727</v>
      </c>
      <c r="F5520" t="str">
        <f t="shared" si="226"/>
        <v>RS1234</v>
      </c>
      <c r="G5520" t="s">
        <v>1140</v>
      </c>
      <c r="H5520" t="str">
        <f>VLOOKUP(E5520,GDD!$A$2:$B$57,2)</f>
        <v>650-900</v>
      </c>
      <c r="I5520" cm="1">
        <f t="array" ref="I5520">IF(H5520="0-650",1,IF(H5520="650-900",2,IF(H5520="900+",3,NA)))</f>
        <v>2</v>
      </c>
      <c r="J5520" s="5">
        <v>9.8599999999999998E-5</v>
      </c>
      <c r="K5520" s="5">
        <v>4.35E-5</v>
      </c>
      <c r="L5520" s="4">
        <v>0.87184872999999996</v>
      </c>
    </row>
    <row r="5521" spans="1:12" x14ac:dyDescent="0.2">
      <c r="A5521" s="4" t="s">
        <v>5861</v>
      </c>
      <c r="B5521" t="str">
        <f t="shared" si="225"/>
        <v>SR800680</v>
      </c>
      <c r="C5521">
        <f>VLOOKUP(B5521,GDD!$D$1:$E$31,2)</f>
        <v>22</v>
      </c>
      <c r="D5521" t="s">
        <v>6180</v>
      </c>
      <c r="E5521" s="2">
        <v>20210727</v>
      </c>
      <c r="F5521" t="str">
        <f t="shared" si="226"/>
        <v>RS1234</v>
      </c>
      <c r="G5521" t="s">
        <v>1140</v>
      </c>
      <c r="H5521" t="str">
        <f>VLOOKUP(E5521,GDD!$A$2:$B$57,2)</f>
        <v>650-900</v>
      </c>
      <c r="I5521" cm="1">
        <f t="array" ref="I5521">IF(H5521="0-650",1,IF(H5521="650-900",2,IF(H5521="900+",3,NA)))</f>
        <v>2</v>
      </c>
      <c r="J5521" s="4">
        <v>0.65288484000000002</v>
      </c>
      <c r="K5521" s="4">
        <v>0.37031750000000002</v>
      </c>
      <c r="L5521" s="4">
        <v>0.8409953</v>
      </c>
    </row>
    <row r="5522" spans="1:12" x14ac:dyDescent="0.2">
      <c r="A5522" s="4" t="s">
        <v>5862</v>
      </c>
      <c r="B5522" t="str">
        <f t="shared" si="225"/>
        <v>mRENDVI</v>
      </c>
      <c r="C5522">
        <f>VLOOKUP(B5522,GDD!$D$1:$E$31,2)</f>
        <v>23</v>
      </c>
      <c r="D5522" t="s">
        <v>6180</v>
      </c>
      <c r="E5522" s="2">
        <v>20210727</v>
      </c>
      <c r="F5522" t="str">
        <f t="shared" si="226"/>
        <v>RS1234</v>
      </c>
      <c r="G5522" t="s">
        <v>1140</v>
      </c>
      <c r="H5522" t="str">
        <f>VLOOKUP(E5522,GDD!$A$2:$B$57,2)</f>
        <v>650-900</v>
      </c>
      <c r="I5522" cm="1">
        <f t="array" ref="I5522">IF(H5522="0-650",1,IF(H5522="650-900",2,IF(H5522="900+",3,NA)))</f>
        <v>2</v>
      </c>
      <c r="J5522" s="4">
        <v>1.2559999999999999E-4</v>
      </c>
      <c r="K5522" s="5">
        <v>3.6900000000000002E-5</v>
      </c>
      <c r="L5522" s="4">
        <v>0.91083186999999999</v>
      </c>
    </row>
    <row r="5523" spans="1:12" x14ac:dyDescent="0.2">
      <c r="A5523" s="4" t="s">
        <v>5863</v>
      </c>
      <c r="B5523" t="str">
        <f t="shared" si="225"/>
        <v>GNDVI</v>
      </c>
      <c r="C5523">
        <f>VLOOKUP(B5523,GDD!$D$1:$E$31,2)</f>
        <v>24</v>
      </c>
      <c r="D5523" t="s">
        <v>6180</v>
      </c>
      <c r="E5523" s="2">
        <v>20210727</v>
      </c>
      <c r="F5523" t="str">
        <f t="shared" si="226"/>
        <v>RS1234</v>
      </c>
      <c r="G5523" t="s">
        <v>1140</v>
      </c>
      <c r="H5523" t="str">
        <f>VLOOKUP(E5523,GDD!$A$2:$B$57,2)</f>
        <v>650-900</v>
      </c>
      <c r="I5523" cm="1">
        <f t="array" ref="I5523">IF(H5523="0-650",1,IF(H5523="650-900",2,IF(H5523="900+",3,NA)))</f>
        <v>2</v>
      </c>
      <c r="J5523" s="5">
        <v>6.2199999999999994E-5</v>
      </c>
      <c r="K5523" s="5">
        <v>4.5099999999999998E-5</v>
      </c>
      <c r="L5523" s="4">
        <v>0.80539424000000004</v>
      </c>
    </row>
    <row r="5524" spans="1:12" x14ac:dyDescent="0.2">
      <c r="A5524" s="4" t="s">
        <v>5864</v>
      </c>
      <c r="B5524" t="str">
        <f t="shared" si="225"/>
        <v>PRI</v>
      </c>
      <c r="C5524">
        <f>VLOOKUP(B5524,GDD!$D$1:$E$31,2)</f>
        <v>25</v>
      </c>
      <c r="D5524" t="s">
        <v>6180</v>
      </c>
      <c r="E5524" s="2">
        <v>20210727</v>
      </c>
      <c r="F5524" t="str">
        <f t="shared" si="226"/>
        <v>RS1234</v>
      </c>
      <c r="G5524" t="s">
        <v>1140</v>
      </c>
      <c r="H5524" t="str">
        <f>VLOOKUP(E5524,GDD!$A$2:$B$57,2)</f>
        <v>650-900</v>
      </c>
      <c r="I5524" cm="1">
        <f t="array" ref="I5524">IF(H5524="0-650",1,IF(H5524="650-900",2,IF(H5524="900+",3,NA)))</f>
        <v>2</v>
      </c>
      <c r="J5524" s="5">
        <v>9.8600000000000005E-6</v>
      </c>
      <c r="K5524" s="5">
        <v>2.65E-5</v>
      </c>
      <c r="L5524" s="4">
        <v>0.52761068</v>
      </c>
    </row>
    <row r="5525" spans="1:12" x14ac:dyDescent="0.2">
      <c r="A5525" s="4" t="s">
        <v>5865</v>
      </c>
      <c r="B5525" t="str">
        <f t="shared" si="225"/>
        <v>OSAVI</v>
      </c>
      <c r="C5525">
        <f>VLOOKUP(B5525,GDD!$D$1:$E$31,2)</f>
        <v>26</v>
      </c>
      <c r="D5525" t="s">
        <v>6180</v>
      </c>
      <c r="E5525" s="2">
        <v>20210727</v>
      </c>
      <c r="F5525" t="str">
        <f t="shared" si="226"/>
        <v>RS1234</v>
      </c>
      <c r="G5525" t="s">
        <v>1140</v>
      </c>
      <c r="H5525" t="str">
        <f>VLOOKUP(E5525,GDD!$A$2:$B$57,2)</f>
        <v>650-900</v>
      </c>
      <c r="I5525" cm="1">
        <f t="array" ref="I5525">IF(H5525="0-650",1,IF(H5525="650-900",2,IF(H5525="900+",3,NA)))</f>
        <v>2</v>
      </c>
      <c r="J5525" s="4">
        <v>3.4521999999999998E-4</v>
      </c>
      <c r="K5525" s="4">
        <v>2.3199000000000001E-4</v>
      </c>
      <c r="L5525" s="4">
        <v>0.81699153000000002</v>
      </c>
    </row>
    <row r="5526" spans="1:12" x14ac:dyDescent="0.2">
      <c r="A5526" s="4" t="s">
        <v>5866</v>
      </c>
      <c r="B5526" t="str">
        <f t="shared" si="225"/>
        <v>PSRI</v>
      </c>
      <c r="C5526">
        <f>VLOOKUP(B5526,GDD!$D$1:$E$31,2)</f>
        <v>27</v>
      </c>
      <c r="D5526" t="s">
        <v>6180</v>
      </c>
      <c r="E5526" s="2">
        <v>20210727</v>
      </c>
      <c r="F5526" t="str">
        <f t="shared" si="226"/>
        <v>RS1234</v>
      </c>
      <c r="G5526" t="s">
        <v>1140</v>
      </c>
      <c r="H5526" t="str">
        <f>VLOOKUP(E5526,GDD!$A$2:$B$57,2)</f>
        <v>650-900</v>
      </c>
      <c r="I5526" cm="1">
        <f t="array" ref="I5526">IF(H5526="0-650",1,IF(H5526="650-900",2,IF(H5526="900+",3,NA)))</f>
        <v>2</v>
      </c>
      <c r="J5526" s="5">
        <v>8.4200000000000007E-6</v>
      </c>
      <c r="K5526" s="5">
        <v>3.9500000000000003E-6</v>
      </c>
      <c r="L5526" s="4">
        <v>0.86478261999999995</v>
      </c>
    </row>
    <row r="5527" spans="1:12" x14ac:dyDescent="0.2">
      <c r="A5527" s="4" t="s">
        <v>5867</v>
      </c>
      <c r="B5527" t="str">
        <f t="shared" si="225"/>
        <v>Carte1</v>
      </c>
      <c r="C5527">
        <f>VLOOKUP(B5527,GDD!$D$1:$E$31,2)</f>
        <v>28</v>
      </c>
      <c r="D5527" t="s">
        <v>6180</v>
      </c>
      <c r="E5527" s="2">
        <v>20210727</v>
      </c>
      <c r="F5527" t="str">
        <f t="shared" si="226"/>
        <v>RS1234</v>
      </c>
      <c r="G5527" t="s">
        <v>1140</v>
      </c>
      <c r="H5527" t="str">
        <f>VLOOKUP(E5527,GDD!$A$2:$B$57,2)</f>
        <v>650-900</v>
      </c>
      <c r="I5527" cm="1">
        <f t="array" ref="I5527">IF(H5527="0-650",1,IF(H5527="650-900",2,IF(H5527="900+",3,NA)))</f>
        <v>2</v>
      </c>
      <c r="J5527" s="4">
        <v>8.6224529999999994E-2</v>
      </c>
      <c r="K5527" s="4">
        <v>6.6668110000000003E-2</v>
      </c>
      <c r="L5527" s="4">
        <v>0.79508279000000004</v>
      </c>
    </row>
    <row r="5528" spans="1:12" x14ac:dyDescent="0.2">
      <c r="A5528" s="4" t="s">
        <v>5868</v>
      </c>
      <c r="B5528" t="str">
        <f t="shared" si="225"/>
        <v>VOG1</v>
      </c>
      <c r="C5528">
        <f>VLOOKUP(B5528,GDD!$D$1:$E$31,2)</f>
        <v>29</v>
      </c>
      <c r="D5528" t="s">
        <v>6180</v>
      </c>
      <c r="E5528" s="2">
        <v>20210727</v>
      </c>
      <c r="F5528" t="str">
        <f t="shared" si="226"/>
        <v>RS1234</v>
      </c>
      <c r="G5528" t="s">
        <v>1140</v>
      </c>
      <c r="H5528" t="str">
        <f>VLOOKUP(E5528,GDD!$A$2:$B$57,2)</f>
        <v>650-900</v>
      </c>
      <c r="I5528" cm="1">
        <f t="array" ref="I5528">IF(H5528="0-650",1,IF(H5528="650-900",2,IF(H5528="900+",3,NA)))</f>
        <v>2</v>
      </c>
      <c r="J5528" s="4">
        <v>1.0505899999999999E-3</v>
      </c>
      <c r="K5528" s="4">
        <v>7.6208999999999999E-4</v>
      </c>
      <c r="L5528" s="4">
        <v>0.80528396000000002</v>
      </c>
    </row>
    <row r="5529" spans="1:12" x14ac:dyDescent="0.2">
      <c r="A5529" s="4" t="s">
        <v>5869</v>
      </c>
      <c r="B5529" t="str">
        <f t="shared" si="225"/>
        <v>SR700670</v>
      </c>
      <c r="C5529">
        <f>VLOOKUP(B5529,GDD!$D$1:$E$31,2)</f>
        <v>30</v>
      </c>
      <c r="D5529" t="s">
        <v>6180</v>
      </c>
      <c r="E5529" s="2">
        <v>20210727</v>
      </c>
      <c r="F5529" t="str">
        <f t="shared" si="226"/>
        <v>RS1234</v>
      </c>
      <c r="G5529" t="s">
        <v>1140</v>
      </c>
      <c r="H5529" t="str">
        <f>VLOOKUP(E5529,GDD!$A$2:$B$57,2)</f>
        <v>650-900</v>
      </c>
      <c r="I5529" cm="1">
        <f t="array" ref="I5529">IF(H5529="0-650",1,IF(H5529="650-900",2,IF(H5529="900+",3,NA)))</f>
        <v>2</v>
      </c>
      <c r="J5529" s="4">
        <v>9.3899999999999995E-4</v>
      </c>
      <c r="K5529" s="4">
        <v>6.1426000000000004E-4</v>
      </c>
      <c r="L5529" s="4">
        <v>0.82098188999999999</v>
      </c>
    </row>
    <row r="5530" spans="1:12" x14ac:dyDescent="0.2">
      <c r="A5530" s="4" t="s">
        <v>5870</v>
      </c>
      <c r="B5530" t="str">
        <f t="shared" si="225"/>
        <v>NDVI</v>
      </c>
      <c r="C5530">
        <f>VLOOKUP(B5530,GDD!$D$1:$E$31,2)</f>
        <v>21</v>
      </c>
      <c r="D5530" t="s">
        <v>6180</v>
      </c>
      <c r="E5530" s="2">
        <v>20210816</v>
      </c>
      <c r="F5530" t="str">
        <f t="shared" si="226"/>
        <v>RS1234</v>
      </c>
      <c r="G5530" t="s">
        <v>1140</v>
      </c>
      <c r="H5530" t="str">
        <f>VLOOKUP(E5530,GDD!$A$2:$B$57,2)</f>
        <v>900+</v>
      </c>
      <c r="I5530" cm="1">
        <f t="array" ref="I5530">IF(H5530="0-650",1,IF(H5530="650-900",2,IF(H5530="900+",3,NA)))</f>
        <v>3</v>
      </c>
      <c r="J5530" s="4">
        <v>3.1545E-4</v>
      </c>
      <c r="K5530" s="4">
        <v>1.1956E-4</v>
      </c>
      <c r="L5530" s="4">
        <v>0.88783146999999996</v>
      </c>
    </row>
    <row r="5531" spans="1:12" x14ac:dyDescent="0.2">
      <c r="A5531" s="4" t="s">
        <v>5871</v>
      </c>
      <c r="B5531" t="str">
        <f t="shared" si="225"/>
        <v>SR800680</v>
      </c>
      <c r="C5531">
        <f>VLOOKUP(B5531,GDD!$D$1:$E$31,2)</f>
        <v>22</v>
      </c>
      <c r="D5531" t="s">
        <v>6180</v>
      </c>
      <c r="E5531" s="2">
        <v>20210816</v>
      </c>
      <c r="F5531" t="str">
        <f t="shared" si="226"/>
        <v>RS1234</v>
      </c>
      <c r="G5531" t="s">
        <v>1140</v>
      </c>
      <c r="H5531" t="str">
        <f>VLOOKUP(E5531,GDD!$A$2:$B$57,2)</f>
        <v>900+</v>
      </c>
      <c r="I5531" cm="1">
        <f t="array" ref="I5531">IF(H5531="0-650",1,IF(H5531="650-900",2,IF(H5531="900+",3,NA)))</f>
        <v>3</v>
      </c>
      <c r="J5531" s="4">
        <v>2.4127012200000002</v>
      </c>
      <c r="K5531" s="4">
        <v>0.34670645</v>
      </c>
      <c r="L5531" s="4">
        <v>0.95428937000000003</v>
      </c>
    </row>
    <row r="5532" spans="1:12" x14ac:dyDescent="0.2">
      <c r="A5532" s="4" t="s">
        <v>5872</v>
      </c>
      <c r="B5532" t="str">
        <f t="shared" si="225"/>
        <v>mRENDVI</v>
      </c>
      <c r="C5532">
        <f>VLOOKUP(B5532,GDD!$D$1:$E$31,2)</f>
        <v>23</v>
      </c>
      <c r="D5532" t="s">
        <v>6180</v>
      </c>
      <c r="E5532" s="2">
        <v>20210816</v>
      </c>
      <c r="F5532" t="str">
        <f t="shared" si="226"/>
        <v>RS1234</v>
      </c>
      <c r="G5532" t="s">
        <v>1140</v>
      </c>
      <c r="H5532" t="str">
        <f>VLOOKUP(E5532,GDD!$A$2:$B$57,2)</f>
        <v>900+</v>
      </c>
      <c r="I5532" cm="1">
        <f t="array" ref="I5532">IF(H5532="0-650",1,IF(H5532="650-900",2,IF(H5532="900+",3,NA)))</f>
        <v>3</v>
      </c>
      <c r="J5532" s="4">
        <v>2.3013999999999999E-4</v>
      </c>
      <c r="K5532" s="4">
        <v>1.3818000000000001E-4</v>
      </c>
      <c r="L5532" s="4">
        <v>0.83323185</v>
      </c>
    </row>
    <row r="5533" spans="1:12" x14ac:dyDescent="0.2">
      <c r="A5533" s="4" t="s">
        <v>5873</v>
      </c>
      <c r="B5533" t="str">
        <f t="shared" si="225"/>
        <v>GNDVI</v>
      </c>
      <c r="C5533">
        <f>VLOOKUP(B5533,GDD!$D$1:$E$31,2)</f>
        <v>24</v>
      </c>
      <c r="D5533" t="s">
        <v>6180</v>
      </c>
      <c r="E5533" s="2">
        <v>20210816</v>
      </c>
      <c r="F5533" t="str">
        <f t="shared" si="226"/>
        <v>RS1234</v>
      </c>
      <c r="G5533" t="s">
        <v>1140</v>
      </c>
      <c r="H5533" t="str">
        <f>VLOOKUP(E5533,GDD!$A$2:$B$57,2)</f>
        <v>900+</v>
      </c>
      <c r="I5533" cm="1">
        <f t="array" ref="I5533">IF(H5533="0-650",1,IF(H5533="650-900",2,IF(H5533="900+",3,NA)))</f>
        <v>3</v>
      </c>
      <c r="J5533" s="4">
        <v>1.7265999999999999E-4</v>
      </c>
      <c r="K5533" s="4">
        <v>1.0327000000000001E-4</v>
      </c>
      <c r="L5533" s="4">
        <v>0.83376759</v>
      </c>
    </row>
    <row r="5534" spans="1:12" x14ac:dyDescent="0.2">
      <c r="A5534" s="4" t="s">
        <v>5874</v>
      </c>
      <c r="B5534" t="str">
        <f t="shared" si="225"/>
        <v>PRI</v>
      </c>
      <c r="C5534">
        <f>VLOOKUP(B5534,GDD!$D$1:$E$31,2)</f>
        <v>25</v>
      </c>
      <c r="D5534" t="s">
        <v>6180</v>
      </c>
      <c r="E5534" s="2">
        <v>20210816</v>
      </c>
      <c r="F5534" t="str">
        <f t="shared" si="226"/>
        <v>RS1234</v>
      </c>
      <c r="G5534" t="s">
        <v>1140</v>
      </c>
      <c r="H5534" t="str">
        <f>VLOOKUP(E5534,GDD!$A$2:$B$57,2)</f>
        <v>900+</v>
      </c>
      <c r="I5534" cm="1">
        <f t="array" ref="I5534">IF(H5534="0-650",1,IF(H5534="650-900",2,IF(H5534="900+",3,NA)))</f>
        <v>3</v>
      </c>
      <c r="J5534" s="5">
        <v>1.1600000000000001E-5</v>
      </c>
      <c r="K5534" s="5">
        <v>2.9799999999999999E-5</v>
      </c>
      <c r="L5534" s="4">
        <v>0.53872648000000001</v>
      </c>
    </row>
    <row r="5535" spans="1:12" x14ac:dyDescent="0.2">
      <c r="A5535" s="4" t="s">
        <v>5875</v>
      </c>
      <c r="B5535" t="str">
        <f t="shared" si="225"/>
        <v>OSAVI</v>
      </c>
      <c r="C5535">
        <f>VLOOKUP(B5535,GDD!$D$1:$E$31,2)</f>
        <v>26</v>
      </c>
      <c r="D5535" t="s">
        <v>6180</v>
      </c>
      <c r="E5535" s="2">
        <v>20210816</v>
      </c>
      <c r="F5535" t="str">
        <f t="shared" si="226"/>
        <v>RS1234</v>
      </c>
      <c r="G5535" t="s">
        <v>1140</v>
      </c>
      <c r="H5535" t="str">
        <f>VLOOKUP(E5535,GDD!$A$2:$B$57,2)</f>
        <v>900+</v>
      </c>
      <c r="I5535" cm="1">
        <f t="array" ref="I5535">IF(H5535="0-650",1,IF(H5535="650-900",2,IF(H5535="900+",3,NA)))</f>
        <v>3</v>
      </c>
      <c r="J5535" s="4">
        <v>5.7479000000000004E-4</v>
      </c>
      <c r="K5535" s="5">
        <v>9.0500000000000004E-5</v>
      </c>
      <c r="L5535" s="4">
        <v>0.95011131999999998</v>
      </c>
    </row>
    <row r="5536" spans="1:12" x14ac:dyDescent="0.2">
      <c r="A5536" s="4" t="s">
        <v>5876</v>
      </c>
      <c r="B5536" t="str">
        <f t="shared" si="225"/>
        <v>PSRI</v>
      </c>
      <c r="C5536">
        <f>VLOOKUP(B5536,GDD!$D$1:$E$31,2)</f>
        <v>27</v>
      </c>
      <c r="D5536" t="s">
        <v>6180</v>
      </c>
      <c r="E5536" s="2">
        <v>20210816</v>
      </c>
      <c r="F5536" t="str">
        <f t="shared" si="226"/>
        <v>RS1234</v>
      </c>
      <c r="G5536" t="s">
        <v>1140</v>
      </c>
      <c r="H5536" t="str">
        <f>VLOOKUP(E5536,GDD!$A$2:$B$57,2)</f>
        <v>900+</v>
      </c>
      <c r="I5536" cm="1">
        <f t="array" ref="I5536">IF(H5536="0-650",1,IF(H5536="650-900",2,IF(H5536="900+",3,NA)))</f>
        <v>3</v>
      </c>
      <c r="J5536" s="5">
        <v>2.5400000000000001E-5</v>
      </c>
      <c r="K5536" s="5">
        <v>4.3100000000000002E-6</v>
      </c>
      <c r="L5536" s="4">
        <v>0.94643851000000001</v>
      </c>
    </row>
    <row r="5537" spans="1:12" x14ac:dyDescent="0.2">
      <c r="A5537" s="4" t="s">
        <v>5877</v>
      </c>
      <c r="B5537" t="str">
        <f t="shared" si="225"/>
        <v>Carte1</v>
      </c>
      <c r="C5537">
        <f>VLOOKUP(B5537,GDD!$D$1:$E$31,2)</f>
        <v>28</v>
      </c>
      <c r="D5537" t="s">
        <v>6180</v>
      </c>
      <c r="E5537" s="2">
        <v>20210816</v>
      </c>
      <c r="F5537" t="str">
        <f t="shared" si="226"/>
        <v>RS1234</v>
      </c>
      <c r="G5537" t="s">
        <v>1140</v>
      </c>
      <c r="H5537" t="str">
        <f>VLOOKUP(E5537,GDD!$A$2:$B$57,2)</f>
        <v>900+</v>
      </c>
      <c r="I5537" cm="1">
        <f t="array" ref="I5537">IF(H5537="0-650",1,IF(H5537="650-900",2,IF(H5537="900+",3,NA)))</f>
        <v>3</v>
      </c>
      <c r="J5537" s="4">
        <v>0.17971345999999999</v>
      </c>
      <c r="K5537" s="4">
        <v>0.51187771000000004</v>
      </c>
      <c r="L5537" s="4">
        <v>0.51296964</v>
      </c>
    </row>
    <row r="5538" spans="1:12" x14ac:dyDescent="0.2">
      <c r="A5538" s="4" t="s">
        <v>5878</v>
      </c>
      <c r="B5538" t="str">
        <f t="shared" si="225"/>
        <v>VOG1</v>
      </c>
      <c r="C5538">
        <f>VLOOKUP(B5538,GDD!$D$1:$E$31,2)</f>
        <v>29</v>
      </c>
      <c r="D5538" t="s">
        <v>6180</v>
      </c>
      <c r="E5538" s="2">
        <v>20210816</v>
      </c>
      <c r="F5538" t="str">
        <f t="shared" si="226"/>
        <v>RS1234</v>
      </c>
      <c r="G5538" t="s">
        <v>1140</v>
      </c>
      <c r="H5538" t="str">
        <f>VLOOKUP(E5538,GDD!$A$2:$B$57,2)</f>
        <v>900+</v>
      </c>
      <c r="I5538" cm="1">
        <f t="array" ref="I5538">IF(H5538="0-650",1,IF(H5538="650-900",2,IF(H5538="900+",3,NA)))</f>
        <v>3</v>
      </c>
      <c r="J5538" s="4">
        <v>4.7889300000000003E-3</v>
      </c>
      <c r="K5538" s="4">
        <v>3.0310699999999999E-3</v>
      </c>
      <c r="L5538" s="4">
        <v>0.82577924000000003</v>
      </c>
    </row>
    <row r="5539" spans="1:12" x14ac:dyDescent="0.2">
      <c r="A5539" s="4" t="s">
        <v>5879</v>
      </c>
      <c r="B5539" t="str">
        <f t="shared" si="225"/>
        <v>SR700670</v>
      </c>
      <c r="C5539">
        <f>VLOOKUP(B5539,GDD!$D$1:$E$31,2)</f>
        <v>30</v>
      </c>
      <c r="D5539" t="s">
        <v>6180</v>
      </c>
      <c r="E5539" s="2">
        <v>20210816</v>
      </c>
      <c r="F5539" t="str">
        <f t="shared" si="226"/>
        <v>RS1234</v>
      </c>
      <c r="G5539" t="s">
        <v>1140</v>
      </c>
      <c r="H5539" t="str">
        <f>VLOOKUP(E5539,GDD!$A$2:$B$57,2)</f>
        <v>900+</v>
      </c>
      <c r="I5539" cm="1">
        <f t="array" ref="I5539">IF(H5539="0-650",1,IF(H5539="650-900",2,IF(H5539="900+",3,NA)))</f>
        <v>3</v>
      </c>
      <c r="J5539" s="4">
        <v>2.7133700000000001E-3</v>
      </c>
      <c r="K5539" s="4">
        <v>6.8055000000000004E-4</v>
      </c>
      <c r="L5539" s="4">
        <v>0.92284606000000002</v>
      </c>
    </row>
    <row r="5540" spans="1:12" x14ac:dyDescent="0.2">
      <c r="A5540" s="4" t="s">
        <v>4431</v>
      </c>
      <c r="B5540" t="str">
        <f t="shared" si="225"/>
        <v>NDVI</v>
      </c>
      <c r="C5540">
        <f>VLOOKUP(B5540,GDD!$D$1:$E$31,2)</f>
        <v>21</v>
      </c>
      <c r="D5540" t="s">
        <v>6180</v>
      </c>
      <c r="E5540" s="2">
        <v>20210901</v>
      </c>
      <c r="F5540" t="str">
        <f t="shared" si="226"/>
        <v>RS1234</v>
      </c>
      <c r="G5540" t="s">
        <v>1140</v>
      </c>
      <c r="H5540" t="str">
        <f>VLOOKUP(E5540,GDD!$A$2:$B$57,2)</f>
        <v>900+</v>
      </c>
      <c r="I5540" cm="1">
        <f t="array" ref="I5540">IF(H5540="0-650",1,IF(H5540="650-900",2,IF(H5540="900+",3,NA)))</f>
        <v>3</v>
      </c>
      <c r="J5540" s="4">
        <v>1.7584E-3</v>
      </c>
      <c r="K5540" s="4">
        <v>1.1693700000000001E-3</v>
      </c>
      <c r="L5540" s="4">
        <v>0.81854943999999996</v>
      </c>
    </row>
    <row r="5541" spans="1:12" x14ac:dyDescent="0.2">
      <c r="A5541" s="4" t="s">
        <v>4432</v>
      </c>
      <c r="B5541" t="str">
        <f t="shared" si="225"/>
        <v>SR800680</v>
      </c>
      <c r="C5541">
        <f>VLOOKUP(B5541,GDD!$D$1:$E$31,2)</f>
        <v>22</v>
      </c>
      <c r="D5541" t="s">
        <v>6180</v>
      </c>
      <c r="E5541" s="2">
        <v>20210901</v>
      </c>
      <c r="F5541" t="str">
        <f t="shared" si="226"/>
        <v>RS1234</v>
      </c>
      <c r="G5541" t="s">
        <v>1140</v>
      </c>
      <c r="H5541" t="str">
        <f>VLOOKUP(E5541,GDD!$A$2:$B$57,2)</f>
        <v>900+</v>
      </c>
      <c r="I5541" cm="1">
        <f t="array" ref="I5541">IF(H5541="0-650",1,IF(H5541="650-900",2,IF(H5541="900+",3,NA)))</f>
        <v>3</v>
      </c>
      <c r="J5541" s="4">
        <v>1.34849391</v>
      </c>
      <c r="K5541" s="4">
        <v>1.1857737500000001</v>
      </c>
      <c r="L5541" s="4">
        <v>0.77332902999999997</v>
      </c>
    </row>
    <row r="5542" spans="1:12" x14ac:dyDescent="0.2">
      <c r="A5542" s="4" t="s">
        <v>4433</v>
      </c>
      <c r="B5542" t="str">
        <f t="shared" si="225"/>
        <v>mRENDVI</v>
      </c>
      <c r="C5542">
        <f>VLOOKUP(B5542,GDD!$D$1:$E$31,2)</f>
        <v>23</v>
      </c>
      <c r="D5542" t="s">
        <v>6180</v>
      </c>
      <c r="E5542" s="2">
        <v>20210901</v>
      </c>
      <c r="F5542" t="str">
        <f t="shared" si="226"/>
        <v>RS1234</v>
      </c>
      <c r="G5542" t="s">
        <v>1140</v>
      </c>
      <c r="H5542" t="str">
        <f>VLOOKUP(E5542,GDD!$A$2:$B$57,2)</f>
        <v>900+</v>
      </c>
      <c r="I5542" cm="1">
        <f t="array" ref="I5542">IF(H5542="0-650",1,IF(H5542="650-900",2,IF(H5542="900+",3,NA)))</f>
        <v>3</v>
      </c>
      <c r="J5542" s="4">
        <v>1.83468E-3</v>
      </c>
      <c r="K5542" s="4">
        <v>1.1902799999999999E-3</v>
      </c>
      <c r="L5542" s="4">
        <v>0.82219522</v>
      </c>
    </row>
    <row r="5543" spans="1:12" x14ac:dyDescent="0.2">
      <c r="A5543" s="4" t="s">
        <v>4434</v>
      </c>
      <c r="B5543" t="str">
        <f t="shared" si="225"/>
        <v>GNDVI</v>
      </c>
      <c r="C5543">
        <f>VLOOKUP(B5543,GDD!$D$1:$E$31,2)</f>
        <v>24</v>
      </c>
      <c r="D5543" t="s">
        <v>6180</v>
      </c>
      <c r="E5543" s="2">
        <v>20210901</v>
      </c>
      <c r="F5543" t="str">
        <f t="shared" si="226"/>
        <v>RS1234</v>
      </c>
      <c r="G5543" t="s">
        <v>1140</v>
      </c>
      <c r="H5543" t="str">
        <f>VLOOKUP(E5543,GDD!$A$2:$B$57,2)</f>
        <v>900+</v>
      </c>
      <c r="I5543" cm="1">
        <f t="array" ref="I5543">IF(H5543="0-650",1,IF(H5543="650-900",2,IF(H5543="900+",3,NA)))</f>
        <v>3</v>
      </c>
      <c r="J5543" s="4">
        <v>2.8142E-4</v>
      </c>
      <c r="K5543" s="4">
        <v>7.1391E-4</v>
      </c>
      <c r="L5543" s="4">
        <v>0.54182317000000002</v>
      </c>
    </row>
    <row r="5544" spans="1:12" x14ac:dyDescent="0.2">
      <c r="A5544" s="4" t="s">
        <v>4435</v>
      </c>
      <c r="B5544" t="str">
        <f t="shared" si="225"/>
        <v>PRI</v>
      </c>
      <c r="C5544">
        <f>VLOOKUP(B5544,GDD!$D$1:$E$31,2)</f>
        <v>25</v>
      </c>
      <c r="D5544" t="s">
        <v>6180</v>
      </c>
      <c r="E5544" s="2">
        <v>20210901</v>
      </c>
      <c r="F5544" t="str">
        <f t="shared" si="226"/>
        <v>RS1234</v>
      </c>
      <c r="G5544" t="s">
        <v>1140</v>
      </c>
      <c r="H5544" t="str">
        <f>VLOOKUP(E5544,GDD!$A$2:$B$57,2)</f>
        <v>900+</v>
      </c>
      <c r="I5544" cm="1">
        <f t="array" ref="I5544">IF(H5544="0-650",1,IF(H5544="650-900",2,IF(H5544="900+",3,NA)))</f>
        <v>3</v>
      </c>
      <c r="J5544" s="5">
        <v>2.1699999999999999E-5</v>
      </c>
      <c r="K5544" s="5">
        <v>4.0000000000000003E-5</v>
      </c>
      <c r="L5544" s="4">
        <v>0.61959240000000004</v>
      </c>
    </row>
    <row r="5545" spans="1:12" x14ac:dyDescent="0.2">
      <c r="A5545" s="4" t="s">
        <v>4436</v>
      </c>
      <c r="B5545" t="str">
        <f t="shared" si="225"/>
        <v>OSAVI</v>
      </c>
      <c r="C5545">
        <f>VLOOKUP(B5545,GDD!$D$1:$E$31,2)</f>
        <v>26</v>
      </c>
      <c r="D5545" t="s">
        <v>6180</v>
      </c>
      <c r="E5545" s="2">
        <v>20210901</v>
      </c>
      <c r="F5545" t="str">
        <f t="shared" si="226"/>
        <v>RS1234</v>
      </c>
      <c r="G5545" t="s">
        <v>1140</v>
      </c>
      <c r="H5545" t="str">
        <f>VLOOKUP(E5545,GDD!$A$2:$B$57,2)</f>
        <v>900+</v>
      </c>
      <c r="I5545" cm="1">
        <f t="array" ref="I5545">IF(H5545="0-650",1,IF(H5545="650-900",2,IF(H5545="900+",3,NA)))</f>
        <v>3</v>
      </c>
      <c r="J5545" s="4">
        <v>1.58343E-3</v>
      </c>
      <c r="K5545" s="4">
        <v>6.2341999999999996E-4</v>
      </c>
      <c r="L5545" s="4">
        <v>0.88398659000000002</v>
      </c>
    </row>
    <row r="5546" spans="1:12" x14ac:dyDescent="0.2">
      <c r="A5546" s="4" t="s">
        <v>4437</v>
      </c>
      <c r="B5546" t="str">
        <f t="shared" si="225"/>
        <v>PSRI</v>
      </c>
      <c r="C5546">
        <f>VLOOKUP(B5546,GDD!$D$1:$E$31,2)</f>
        <v>27</v>
      </c>
      <c r="D5546" t="s">
        <v>6180</v>
      </c>
      <c r="E5546" s="2">
        <v>20210901</v>
      </c>
      <c r="F5546" t="str">
        <f t="shared" si="226"/>
        <v>RS1234</v>
      </c>
      <c r="G5546" t="s">
        <v>1140</v>
      </c>
      <c r="H5546" t="str">
        <f>VLOOKUP(E5546,GDD!$A$2:$B$57,2)</f>
        <v>900+</v>
      </c>
      <c r="I5546" cm="1">
        <f t="array" ref="I5546">IF(H5546="0-650",1,IF(H5546="650-900",2,IF(H5546="900+",3,NA)))</f>
        <v>3</v>
      </c>
      <c r="J5546" s="4">
        <v>2.7334000000000001E-4</v>
      </c>
      <c r="K5546" s="5">
        <v>9.98E-5</v>
      </c>
      <c r="L5546" s="4">
        <v>0.89148925999999995</v>
      </c>
    </row>
    <row r="5547" spans="1:12" x14ac:dyDescent="0.2">
      <c r="A5547" s="4" t="s">
        <v>4438</v>
      </c>
      <c r="B5547" t="str">
        <f t="shared" si="225"/>
        <v>Carte1</v>
      </c>
      <c r="C5547">
        <f>VLOOKUP(B5547,GDD!$D$1:$E$31,2)</f>
        <v>28</v>
      </c>
      <c r="D5547" t="s">
        <v>6180</v>
      </c>
      <c r="E5547" s="2">
        <v>20210901</v>
      </c>
      <c r="F5547" t="str">
        <f t="shared" si="226"/>
        <v>RS1234</v>
      </c>
      <c r="G5547" t="s">
        <v>1140</v>
      </c>
      <c r="H5547" t="str">
        <f>VLOOKUP(E5547,GDD!$A$2:$B$57,2)</f>
        <v>900+</v>
      </c>
      <c r="I5547" cm="1">
        <f t="array" ref="I5547">IF(H5547="0-650",1,IF(H5547="650-900",2,IF(H5547="900+",3,NA)))</f>
        <v>3</v>
      </c>
      <c r="J5547" s="4">
        <v>0.23401857000000001</v>
      </c>
      <c r="K5547" s="4">
        <v>0.15833945999999999</v>
      </c>
      <c r="L5547" s="4">
        <v>0.81596891000000005</v>
      </c>
    </row>
    <row r="5548" spans="1:12" x14ac:dyDescent="0.2">
      <c r="A5548" s="4" t="s">
        <v>4439</v>
      </c>
      <c r="B5548" t="str">
        <f t="shared" si="225"/>
        <v>VOG1</v>
      </c>
      <c r="C5548">
        <f>VLOOKUP(B5548,GDD!$D$1:$E$31,2)</f>
        <v>29</v>
      </c>
      <c r="D5548" t="s">
        <v>6180</v>
      </c>
      <c r="E5548" s="2">
        <v>20210901</v>
      </c>
      <c r="F5548" t="str">
        <f t="shared" si="226"/>
        <v>RS1234</v>
      </c>
      <c r="G5548" t="s">
        <v>1140</v>
      </c>
      <c r="H5548" t="str">
        <f>VLOOKUP(E5548,GDD!$A$2:$B$57,2)</f>
        <v>900+</v>
      </c>
      <c r="I5548" cm="1">
        <f t="array" ref="I5548">IF(H5548="0-650",1,IF(H5548="650-900",2,IF(H5548="900+",3,NA)))</f>
        <v>3</v>
      </c>
      <c r="J5548" s="4">
        <v>6.6643400000000004E-3</v>
      </c>
      <c r="K5548" s="4">
        <v>9.1206299999999994E-3</v>
      </c>
      <c r="L5548" s="4">
        <v>0.68672319999999998</v>
      </c>
    </row>
    <row r="5549" spans="1:12" x14ac:dyDescent="0.2">
      <c r="A5549" s="4" t="s">
        <v>4440</v>
      </c>
      <c r="B5549" t="str">
        <f t="shared" si="225"/>
        <v>SR700670</v>
      </c>
      <c r="C5549">
        <f>VLOOKUP(B5549,GDD!$D$1:$E$31,2)</f>
        <v>30</v>
      </c>
      <c r="D5549" t="s">
        <v>6180</v>
      </c>
      <c r="E5549" s="2">
        <v>20210901</v>
      </c>
      <c r="F5549" t="str">
        <f t="shared" si="226"/>
        <v>RS1234</v>
      </c>
      <c r="G5549" t="s">
        <v>1140</v>
      </c>
      <c r="H5549" t="str">
        <f>VLOOKUP(E5549,GDD!$A$2:$B$57,2)</f>
        <v>900+</v>
      </c>
      <c r="I5549" cm="1">
        <f t="array" ref="I5549">IF(H5549="0-650",1,IF(H5549="650-900",2,IF(H5549="900+",3,NA)))</f>
        <v>3</v>
      </c>
      <c r="J5549" s="4">
        <v>5.9564999999999998E-4</v>
      </c>
      <c r="K5549" s="4">
        <v>1.3699000000000001E-3</v>
      </c>
      <c r="L5549" s="4">
        <v>0.56605380999999999</v>
      </c>
    </row>
    <row r="5550" spans="1:12" x14ac:dyDescent="0.2">
      <c r="A5550" s="4" t="s">
        <v>4441</v>
      </c>
      <c r="B5550" t="str">
        <f t="shared" si="225"/>
        <v>NDVI</v>
      </c>
      <c r="C5550">
        <f>VLOOKUP(B5550,GDD!$D$1:$E$31,2)</f>
        <v>21</v>
      </c>
      <c r="D5550" t="s">
        <v>6180</v>
      </c>
      <c r="E5550" s="2">
        <v>20210910</v>
      </c>
      <c r="F5550" t="str">
        <f t="shared" si="226"/>
        <v>RS1234</v>
      </c>
      <c r="G5550" t="s">
        <v>1140</v>
      </c>
      <c r="H5550" t="str">
        <f>VLOOKUP(E5550,GDD!$A$2:$B$57,2)</f>
        <v>900+</v>
      </c>
      <c r="I5550" cm="1">
        <f t="array" ref="I5550">IF(H5550="0-650",1,IF(H5550="650-900",2,IF(H5550="900+",3,NA)))</f>
        <v>3</v>
      </c>
      <c r="J5550" s="4">
        <v>8.3235300000000009E-3</v>
      </c>
      <c r="K5550" s="4">
        <v>3.29634E-3</v>
      </c>
      <c r="L5550" s="4">
        <v>0.88338512000000002</v>
      </c>
    </row>
    <row r="5551" spans="1:12" x14ac:dyDescent="0.2">
      <c r="A5551" s="4" t="s">
        <v>4442</v>
      </c>
      <c r="B5551" t="str">
        <f t="shared" si="225"/>
        <v>SR800680</v>
      </c>
      <c r="C5551">
        <f>VLOOKUP(B5551,GDD!$D$1:$E$31,2)</f>
        <v>22</v>
      </c>
      <c r="D5551" t="s">
        <v>6180</v>
      </c>
      <c r="E5551" s="2">
        <v>20210910</v>
      </c>
      <c r="F5551" t="str">
        <f t="shared" si="226"/>
        <v>RS1234</v>
      </c>
      <c r="G5551" t="s">
        <v>1140</v>
      </c>
      <c r="H5551" t="str">
        <f>VLOOKUP(E5551,GDD!$A$2:$B$57,2)</f>
        <v>900+</v>
      </c>
      <c r="I5551" cm="1">
        <f t="array" ref="I5551">IF(H5551="0-650",1,IF(H5551="650-900",2,IF(H5551="900+",3,NA)))</f>
        <v>3</v>
      </c>
      <c r="J5551" s="4">
        <v>2.6885939099999998</v>
      </c>
      <c r="K5551" s="4">
        <v>1.0300708999999999</v>
      </c>
      <c r="L5551" s="4">
        <v>0.88675378000000005</v>
      </c>
    </row>
    <row r="5552" spans="1:12" x14ac:dyDescent="0.2">
      <c r="A5552" s="4" t="s">
        <v>4443</v>
      </c>
      <c r="B5552" t="str">
        <f t="shared" si="225"/>
        <v>mRENDVI</v>
      </c>
      <c r="C5552">
        <f>VLOOKUP(B5552,GDD!$D$1:$E$31,2)</f>
        <v>23</v>
      </c>
      <c r="D5552" t="s">
        <v>6180</v>
      </c>
      <c r="E5552" s="2">
        <v>20210910</v>
      </c>
      <c r="F5552" t="str">
        <f t="shared" si="226"/>
        <v>RS1234</v>
      </c>
      <c r="G5552" t="s">
        <v>1140</v>
      </c>
      <c r="H5552" t="str">
        <f>VLOOKUP(E5552,GDD!$A$2:$B$57,2)</f>
        <v>900+</v>
      </c>
      <c r="I5552" cm="1">
        <f t="array" ref="I5552">IF(H5552="0-650",1,IF(H5552="650-900",2,IF(H5552="900+",3,NA)))</f>
        <v>3</v>
      </c>
      <c r="J5552" s="4">
        <v>9.3009800000000004E-3</v>
      </c>
      <c r="K5552" s="4">
        <v>3.6495299999999998E-3</v>
      </c>
      <c r="L5552" s="4">
        <v>0.88433452000000001</v>
      </c>
    </row>
    <row r="5553" spans="1:12" x14ac:dyDescent="0.2">
      <c r="A5553" s="4" t="s">
        <v>4444</v>
      </c>
      <c r="B5553" t="str">
        <f t="shared" ref="B5553:B5616" si="227">LEFT(A5553,FIND("_2021",A5553)-1)</f>
        <v>GNDVI</v>
      </c>
      <c r="C5553">
        <f>VLOOKUP(B5553,GDD!$D$1:$E$31,2)</f>
        <v>24</v>
      </c>
      <c r="D5553" t="s">
        <v>6180</v>
      </c>
      <c r="E5553" s="2">
        <v>20210910</v>
      </c>
      <c r="F5553" t="str">
        <f t="shared" ref="F5553:F5616" si="228">RIGHT(A5553,LEN(A5553)-LEN(E5553)-LEN(B5553)-2)</f>
        <v>RS1234</v>
      </c>
      <c r="G5553" t="s">
        <v>1140</v>
      </c>
      <c r="H5553" t="str">
        <f>VLOOKUP(E5553,GDD!$A$2:$B$57,2)</f>
        <v>900+</v>
      </c>
      <c r="I5553" cm="1">
        <f t="array" ref="I5553">IF(H5553="0-650",1,IF(H5553="650-900",2,IF(H5553="900+",3,NA)))</f>
        <v>3</v>
      </c>
      <c r="J5553" s="4">
        <v>5.5298999999999995E-4</v>
      </c>
      <c r="K5553" s="4">
        <v>7.8043000000000003E-4</v>
      </c>
      <c r="L5553" s="4">
        <v>0.68007287000000005</v>
      </c>
    </row>
    <row r="5554" spans="1:12" x14ac:dyDescent="0.2">
      <c r="A5554" s="4" t="s">
        <v>4445</v>
      </c>
      <c r="B5554" t="str">
        <f t="shared" si="227"/>
        <v>PRI</v>
      </c>
      <c r="C5554">
        <f>VLOOKUP(B5554,GDD!$D$1:$E$31,2)</f>
        <v>25</v>
      </c>
      <c r="D5554" t="s">
        <v>6180</v>
      </c>
      <c r="E5554" s="2">
        <v>20210910</v>
      </c>
      <c r="F5554" t="str">
        <f t="shared" si="228"/>
        <v>RS1234</v>
      </c>
      <c r="G5554" t="s">
        <v>1140</v>
      </c>
      <c r="H5554" t="str">
        <f>VLOOKUP(E5554,GDD!$A$2:$B$57,2)</f>
        <v>900+</v>
      </c>
      <c r="I5554" cm="1">
        <f t="array" ref="I5554">IF(H5554="0-650",1,IF(H5554="650-900",2,IF(H5554="900+",3,NA)))</f>
        <v>3</v>
      </c>
      <c r="J5554" s="5">
        <v>3.1999999999999999E-5</v>
      </c>
      <c r="K5554" s="5">
        <v>4.0200000000000001E-5</v>
      </c>
      <c r="L5554" s="4">
        <v>0.70434620000000003</v>
      </c>
    </row>
    <row r="5555" spans="1:12" x14ac:dyDescent="0.2">
      <c r="A5555" s="4" t="s">
        <v>4446</v>
      </c>
      <c r="B5555" t="str">
        <f t="shared" si="227"/>
        <v>OSAVI</v>
      </c>
      <c r="C5555">
        <f>VLOOKUP(B5555,GDD!$D$1:$E$31,2)</f>
        <v>26</v>
      </c>
      <c r="D5555" t="s">
        <v>6180</v>
      </c>
      <c r="E5555" s="2">
        <v>20210910</v>
      </c>
      <c r="F5555" t="str">
        <f t="shared" si="228"/>
        <v>RS1234</v>
      </c>
      <c r="G5555" t="s">
        <v>1140</v>
      </c>
      <c r="H5555" t="str">
        <f>VLOOKUP(E5555,GDD!$A$2:$B$57,2)</f>
        <v>900+</v>
      </c>
      <c r="I5555" cm="1">
        <f t="array" ref="I5555">IF(H5555="0-650",1,IF(H5555="650-900",2,IF(H5555="900+",3,NA)))</f>
        <v>3</v>
      </c>
      <c r="J5555" s="4">
        <v>1.033538E-2</v>
      </c>
      <c r="K5555" s="4">
        <v>2.43261E-3</v>
      </c>
      <c r="L5555" s="4">
        <v>0.92725181000000001</v>
      </c>
    </row>
    <row r="5556" spans="1:12" x14ac:dyDescent="0.2">
      <c r="A5556" s="4" t="s">
        <v>4447</v>
      </c>
      <c r="B5556" t="str">
        <f t="shared" si="227"/>
        <v>PSRI</v>
      </c>
      <c r="C5556">
        <f>VLOOKUP(B5556,GDD!$D$1:$E$31,2)</f>
        <v>27</v>
      </c>
      <c r="D5556" t="s">
        <v>6180</v>
      </c>
      <c r="E5556" s="2">
        <v>20210910</v>
      </c>
      <c r="F5556" t="str">
        <f t="shared" si="228"/>
        <v>RS1234</v>
      </c>
      <c r="G5556" t="s">
        <v>1140</v>
      </c>
      <c r="H5556" t="str">
        <f>VLOOKUP(E5556,GDD!$A$2:$B$57,2)</f>
        <v>900+</v>
      </c>
      <c r="I5556" cm="1">
        <f t="array" ref="I5556">IF(H5556="0-650",1,IF(H5556="650-900",2,IF(H5556="900+",3,NA)))</f>
        <v>3</v>
      </c>
      <c r="J5556" s="4">
        <v>4.7199E-3</v>
      </c>
      <c r="K5556" s="4">
        <v>1.24574E-3</v>
      </c>
      <c r="L5556" s="4">
        <v>0.91913624999999999</v>
      </c>
    </row>
    <row r="5557" spans="1:12" x14ac:dyDescent="0.2">
      <c r="A5557" s="4" t="s">
        <v>4448</v>
      </c>
      <c r="B5557" t="str">
        <f t="shared" si="227"/>
        <v>Carte1</v>
      </c>
      <c r="C5557">
        <f>VLOOKUP(B5557,GDD!$D$1:$E$31,2)</f>
        <v>28</v>
      </c>
      <c r="D5557" t="s">
        <v>6180</v>
      </c>
      <c r="E5557" s="2">
        <v>20210910</v>
      </c>
      <c r="F5557" t="str">
        <f t="shared" si="228"/>
        <v>RS1234</v>
      </c>
      <c r="G5557" t="s">
        <v>1140</v>
      </c>
      <c r="H5557" t="str">
        <f>VLOOKUP(E5557,GDD!$A$2:$B$57,2)</f>
        <v>900+</v>
      </c>
      <c r="I5557" cm="1">
        <f t="array" ref="I5557">IF(H5557="0-650",1,IF(H5557="650-900",2,IF(H5557="900+",3,NA)))</f>
        <v>3</v>
      </c>
      <c r="J5557" s="4">
        <v>0.50953983999999997</v>
      </c>
      <c r="K5557" s="4">
        <v>0.41938238</v>
      </c>
      <c r="L5557" s="4">
        <v>0.78471150999999995</v>
      </c>
    </row>
    <row r="5558" spans="1:12" x14ac:dyDescent="0.2">
      <c r="A5558" s="4" t="s">
        <v>4449</v>
      </c>
      <c r="B5558" t="str">
        <f t="shared" si="227"/>
        <v>VOG1</v>
      </c>
      <c r="C5558">
        <f>VLOOKUP(B5558,GDD!$D$1:$E$31,2)</f>
        <v>29</v>
      </c>
      <c r="D5558" t="s">
        <v>6180</v>
      </c>
      <c r="E5558" s="2">
        <v>20210910</v>
      </c>
      <c r="F5558" t="str">
        <f t="shared" si="228"/>
        <v>RS1234</v>
      </c>
      <c r="G5558" t="s">
        <v>1140</v>
      </c>
      <c r="H5558" t="str">
        <f>VLOOKUP(E5558,GDD!$A$2:$B$57,2)</f>
        <v>900+</v>
      </c>
      <c r="I5558" cm="1">
        <f t="array" ref="I5558">IF(H5558="0-650",1,IF(H5558="650-900",2,IF(H5558="900+",3,NA)))</f>
        <v>3</v>
      </c>
      <c r="J5558" s="4">
        <v>1.7454359999999999E-2</v>
      </c>
      <c r="K5558" s="4">
        <v>1.003885E-2</v>
      </c>
      <c r="L5558" s="4">
        <v>0.83912598999999999</v>
      </c>
    </row>
    <row r="5559" spans="1:12" x14ac:dyDescent="0.2">
      <c r="A5559" s="4" t="s">
        <v>4450</v>
      </c>
      <c r="B5559" t="str">
        <f t="shared" si="227"/>
        <v>SR700670</v>
      </c>
      <c r="C5559">
        <f>VLOOKUP(B5559,GDD!$D$1:$E$31,2)</f>
        <v>30</v>
      </c>
      <c r="D5559" t="s">
        <v>6180</v>
      </c>
      <c r="E5559" s="2">
        <v>20210910</v>
      </c>
      <c r="F5559" t="str">
        <f t="shared" si="228"/>
        <v>RS1234</v>
      </c>
      <c r="G5559" t="s">
        <v>1140</v>
      </c>
      <c r="H5559" t="str">
        <f>VLOOKUP(E5559,GDD!$A$2:$B$57,2)</f>
        <v>900+</v>
      </c>
      <c r="I5559" cm="1">
        <f t="array" ref="I5559">IF(H5559="0-650",1,IF(H5559="650-900",2,IF(H5559="900+",3,NA)))</f>
        <v>3</v>
      </c>
      <c r="J5559" s="4">
        <v>4.7617299999999996E-3</v>
      </c>
      <c r="K5559" s="4">
        <v>1.0146700000000001E-3</v>
      </c>
      <c r="L5559" s="4">
        <v>0.93368092000000003</v>
      </c>
    </row>
    <row r="5560" spans="1:12" x14ac:dyDescent="0.2">
      <c r="A5560" s="4" t="s">
        <v>4451</v>
      </c>
      <c r="B5560" t="str">
        <f t="shared" si="227"/>
        <v>CC</v>
      </c>
      <c r="C5560">
        <f>VLOOKUP(B5560,GDD!$D$1:$E$31,2)</f>
        <v>1</v>
      </c>
      <c r="D5560" t="s">
        <v>6180</v>
      </c>
      <c r="E5560" s="2">
        <v>20210610</v>
      </c>
      <c r="F5560" t="str">
        <f t="shared" si="228"/>
        <v>RS23</v>
      </c>
      <c r="G5560" t="s">
        <v>1140</v>
      </c>
      <c r="H5560" t="str">
        <f>VLOOKUP(E5560,GDD!$A$2:$B$57,2)</f>
        <v>0-650</v>
      </c>
      <c r="I5560" cm="1">
        <f t="array" ref="I5560">IF(H5560="0-650",1,IF(H5560="650-900",2,IF(H5560="900+",3,NA)))</f>
        <v>1</v>
      </c>
      <c r="J5560" s="4">
        <v>1.16168E-3</v>
      </c>
      <c r="K5560" s="4">
        <v>9.9547000000000004E-4</v>
      </c>
      <c r="L5560" s="4">
        <v>0.77782355000000003</v>
      </c>
    </row>
    <row r="5561" spans="1:12" x14ac:dyDescent="0.2">
      <c r="A5561" s="4" t="s">
        <v>4452</v>
      </c>
      <c r="B5561" t="str">
        <f t="shared" si="227"/>
        <v>CC</v>
      </c>
      <c r="C5561">
        <f>VLOOKUP(B5561,GDD!$D$1:$E$31,2)</f>
        <v>1</v>
      </c>
      <c r="D5561" t="s">
        <v>6180</v>
      </c>
      <c r="E5561" s="2">
        <v>20210617</v>
      </c>
      <c r="F5561" t="str">
        <f t="shared" si="228"/>
        <v>RS23</v>
      </c>
      <c r="G5561" t="s">
        <v>1140</v>
      </c>
      <c r="H5561" t="str">
        <f>VLOOKUP(E5561,GDD!$A$2:$B$57,2)</f>
        <v>0-650</v>
      </c>
      <c r="I5561" cm="1">
        <f t="array" ref="I5561">IF(H5561="0-650",1,IF(H5561="650-900",2,IF(H5561="900+",3,NA)))</f>
        <v>1</v>
      </c>
      <c r="J5561" s="4">
        <v>1.78031E-3</v>
      </c>
      <c r="K5561" s="4">
        <v>6.7460999999999997E-4</v>
      </c>
      <c r="L5561" s="4">
        <v>0.88785601999999997</v>
      </c>
    </row>
    <row r="5562" spans="1:12" x14ac:dyDescent="0.2">
      <c r="A5562" s="4" t="s">
        <v>4453</v>
      </c>
      <c r="B5562" t="str">
        <f t="shared" si="227"/>
        <v>CC</v>
      </c>
      <c r="C5562">
        <f>VLOOKUP(B5562,GDD!$D$1:$E$31,2)</f>
        <v>1</v>
      </c>
      <c r="D5562" t="s">
        <v>6180</v>
      </c>
      <c r="E5562" s="2">
        <v>20210622</v>
      </c>
      <c r="F5562" t="str">
        <f t="shared" si="228"/>
        <v>RS23</v>
      </c>
      <c r="G5562" t="s">
        <v>1140</v>
      </c>
      <c r="H5562" t="str">
        <f>VLOOKUP(E5562,GDD!$A$2:$B$57,2)</f>
        <v>0-650</v>
      </c>
      <c r="I5562" cm="1">
        <f t="array" ref="I5562">IF(H5562="0-650",1,IF(H5562="650-900",2,IF(H5562="900+",3,NA)))</f>
        <v>1</v>
      </c>
      <c r="J5562" s="4">
        <v>1.1126E-3</v>
      </c>
      <c r="K5562" s="4">
        <v>3.8586000000000002E-4</v>
      </c>
      <c r="L5562" s="4">
        <v>0.89637626999999998</v>
      </c>
    </row>
    <row r="5563" spans="1:12" x14ac:dyDescent="0.2">
      <c r="A5563" s="4" t="s">
        <v>4454</v>
      </c>
      <c r="B5563" t="str">
        <f t="shared" si="227"/>
        <v>CC</v>
      </c>
      <c r="C5563">
        <f>VLOOKUP(B5563,GDD!$D$1:$E$31,2)</f>
        <v>1</v>
      </c>
      <c r="D5563" t="s">
        <v>6180</v>
      </c>
      <c r="E5563" s="2">
        <v>20210703</v>
      </c>
      <c r="F5563" t="str">
        <f t="shared" si="228"/>
        <v>RS23</v>
      </c>
      <c r="G5563" t="s">
        <v>1140</v>
      </c>
      <c r="H5563" t="str">
        <f>VLOOKUP(E5563,GDD!$A$2:$B$57,2)</f>
        <v>0-650</v>
      </c>
      <c r="I5563" cm="1">
        <f t="array" ref="I5563">IF(H5563="0-650",1,IF(H5563="650-900",2,IF(H5563="900+",3,NA)))</f>
        <v>1</v>
      </c>
      <c r="J5563" s="4">
        <v>7.3417999999999997E-4</v>
      </c>
      <c r="K5563" s="4">
        <v>4.9748000000000001E-4</v>
      </c>
      <c r="L5563" s="4">
        <v>0.81574851000000004</v>
      </c>
    </row>
    <row r="5564" spans="1:12" x14ac:dyDescent="0.2">
      <c r="A5564" s="4" t="s">
        <v>4455</v>
      </c>
      <c r="B5564" t="str">
        <f t="shared" si="227"/>
        <v>CC</v>
      </c>
      <c r="C5564">
        <f>VLOOKUP(B5564,GDD!$D$1:$E$31,2)</f>
        <v>1</v>
      </c>
      <c r="D5564" t="s">
        <v>6180</v>
      </c>
      <c r="E5564" s="2">
        <v>20210719</v>
      </c>
      <c r="F5564" t="str">
        <f t="shared" si="228"/>
        <v>RS23</v>
      </c>
      <c r="G5564" t="s">
        <v>1140</v>
      </c>
      <c r="H5564" t="str">
        <f>VLOOKUP(E5564,GDD!$A$2:$B$57,2)</f>
        <v>650-900</v>
      </c>
      <c r="I5564" cm="1">
        <f t="array" ref="I5564">IF(H5564="0-650",1,IF(H5564="650-900",2,IF(H5564="900+",3,NA)))</f>
        <v>2</v>
      </c>
      <c r="J5564" s="4">
        <v>5.2028999999999997E-4</v>
      </c>
      <c r="K5564" s="4">
        <v>2.9891999999999999E-4</v>
      </c>
      <c r="L5564" s="4">
        <v>0.83927339999999995</v>
      </c>
    </row>
    <row r="5565" spans="1:12" x14ac:dyDescent="0.2">
      <c r="A5565" s="4" t="s">
        <v>4456</v>
      </c>
      <c r="B5565" t="str">
        <f t="shared" si="227"/>
        <v>CC</v>
      </c>
      <c r="C5565">
        <f>VLOOKUP(B5565,GDD!$D$1:$E$31,2)</f>
        <v>1</v>
      </c>
      <c r="D5565" t="s">
        <v>6180</v>
      </c>
      <c r="E5565" s="2">
        <v>20210727</v>
      </c>
      <c r="F5565" t="str">
        <f t="shared" si="228"/>
        <v>RS23</v>
      </c>
      <c r="G5565" t="s">
        <v>1140</v>
      </c>
      <c r="H5565" t="str">
        <f>VLOOKUP(E5565,GDD!$A$2:$B$57,2)</f>
        <v>650-900</v>
      </c>
      <c r="I5565" cm="1">
        <f t="array" ref="I5565">IF(H5565="0-650",1,IF(H5565="650-900",2,IF(H5565="900+",3,NA)))</f>
        <v>2</v>
      </c>
      <c r="J5565" s="4">
        <v>5.3131999999999995E-4</v>
      </c>
      <c r="K5565" s="4">
        <v>5.3881000000000003E-4</v>
      </c>
      <c r="L5565" s="4">
        <v>0.74736570000000002</v>
      </c>
    </row>
    <row r="5566" spans="1:12" x14ac:dyDescent="0.2">
      <c r="A5566" s="4" t="s">
        <v>4457</v>
      </c>
      <c r="B5566" t="str">
        <f t="shared" si="227"/>
        <v>CC</v>
      </c>
      <c r="C5566">
        <f>VLOOKUP(B5566,GDD!$D$1:$E$31,2)</f>
        <v>1</v>
      </c>
      <c r="D5566" t="s">
        <v>6180</v>
      </c>
      <c r="E5566" s="2">
        <v>20210802</v>
      </c>
      <c r="F5566" t="str">
        <f t="shared" si="228"/>
        <v>RS23</v>
      </c>
      <c r="G5566" t="s">
        <v>1140</v>
      </c>
      <c r="H5566" t="str">
        <f>VLOOKUP(E5566,GDD!$A$2:$B$57,2)</f>
        <v>650-900</v>
      </c>
      <c r="I5566" cm="1">
        <f t="array" ref="I5566">IF(H5566="0-650",1,IF(H5566="650-900",2,IF(H5566="900+",3,NA)))</f>
        <v>2</v>
      </c>
      <c r="J5566" s="4">
        <v>3.5587999999999999E-4</v>
      </c>
      <c r="K5566" s="4">
        <v>2.4167000000000001E-4</v>
      </c>
      <c r="L5566" s="4">
        <v>0.81542307999999997</v>
      </c>
    </row>
    <row r="5567" spans="1:12" x14ac:dyDescent="0.2">
      <c r="A5567" s="4" t="s">
        <v>4458</v>
      </c>
      <c r="B5567" t="str">
        <f t="shared" si="227"/>
        <v>CC</v>
      </c>
      <c r="C5567">
        <f>VLOOKUP(B5567,GDD!$D$1:$E$31,2)</f>
        <v>1</v>
      </c>
      <c r="D5567" t="s">
        <v>6180</v>
      </c>
      <c r="E5567" s="2">
        <v>20210808</v>
      </c>
      <c r="F5567" t="str">
        <f t="shared" si="228"/>
        <v>RS23</v>
      </c>
      <c r="G5567" t="s">
        <v>1140</v>
      </c>
      <c r="H5567" t="str">
        <f>VLOOKUP(E5567,GDD!$A$2:$B$57,2)</f>
        <v>900+</v>
      </c>
      <c r="I5567" cm="1">
        <f t="array" ref="I5567">IF(H5567="0-650",1,IF(H5567="650-900",2,IF(H5567="900+",3,NA)))</f>
        <v>3</v>
      </c>
      <c r="J5567" s="4">
        <v>4.6254E-4</v>
      </c>
      <c r="K5567" s="4">
        <v>4.1102000000000001E-4</v>
      </c>
      <c r="L5567" s="4">
        <v>0.77148333999999996</v>
      </c>
    </row>
    <row r="5568" spans="1:12" x14ac:dyDescent="0.2">
      <c r="A5568" s="4" t="s">
        <v>4459</v>
      </c>
      <c r="B5568" t="str">
        <f t="shared" si="227"/>
        <v>CC</v>
      </c>
      <c r="C5568">
        <f>VLOOKUP(B5568,GDD!$D$1:$E$31,2)</f>
        <v>1</v>
      </c>
      <c r="D5568" t="s">
        <v>6180</v>
      </c>
      <c r="E5568" s="2">
        <v>20210816</v>
      </c>
      <c r="F5568" t="str">
        <f t="shared" si="228"/>
        <v>RS23</v>
      </c>
      <c r="G5568" t="s">
        <v>1140</v>
      </c>
      <c r="H5568" t="str">
        <f>VLOOKUP(E5568,GDD!$A$2:$B$57,2)</f>
        <v>900+</v>
      </c>
      <c r="I5568" cm="1">
        <f t="array" ref="I5568">IF(H5568="0-650",1,IF(H5568="650-900",2,IF(H5568="900+",3,NA)))</f>
        <v>3</v>
      </c>
      <c r="J5568" s="4">
        <v>5.5212000000000002E-4</v>
      </c>
      <c r="K5568" s="4">
        <v>1.43541E-3</v>
      </c>
      <c r="L5568" s="4">
        <v>0.53573272999999999</v>
      </c>
    </row>
    <row r="5569" spans="1:12" x14ac:dyDescent="0.2">
      <c r="A5569" s="4" t="s">
        <v>4460</v>
      </c>
      <c r="B5569" t="str">
        <f t="shared" si="227"/>
        <v>CC</v>
      </c>
      <c r="C5569">
        <f>VLOOKUP(B5569,GDD!$D$1:$E$31,2)</f>
        <v>1</v>
      </c>
      <c r="D5569" t="s">
        <v>6180</v>
      </c>
      <c r="E5569" s="2">
        <v>20210822</v>
      </c>
      <c r="F5569" t="str">
        <f t="shared" si="228"/>
        <v>RS23</v>
      </c>
      <c r="G5569" t="s">
        <v>1140</v>
      </c>
      <c r="H5569" t="str">
        <f>VLOOKUP(E5569,GDD!$A$2:$B$57,2)</f>
        <v>900+</v>
      </c>
      <c r="I5569" cm="1">
        <f t="array" ref="I5569">IF(H5569="0-650",1,IF(H5569="650-900",2,IF(H5569="900+",3,NA)))</f>
        <v>3</v>
      </c>
      <c r="J5569" s="4">
        <v>6.6688000000000001E-4</v>
      </c>
      <c r="K5569" s="4">
        <v>1.28411E-3</v>
      </c>
      <c r="L5569" s="4">
        <v>0.60906802000000004</v>
      </c>
    </row>
    <row r="5570" spans="1:12" x14ac:dyDescent="0.2">
      <c r="A5570" s="4" t="s">
        <v>4461</v>
      </c>
      <c r="B5570" t="str">
        <f t="shared" si="227"/>
        <v>CC</v>
      </c>
      <c r="C5570">
        <f>VLOOKUP(B5570,GDD!$D$1:$E$31,2)</f>
        <v>1</v>
      </c>
      <c r="D5570" t="s">
        <v>6180</v>
      </c>
      <c r="E5570" s="2">
        <v>20210828</v>
      </c>
      <c r="F5570" t="str">
        <f t="shared" si="228"/>
        <v>RS23</v>
      </c>
      <c r="G5570" t="s">
        <v>1140</v>
      </c>
      <c r="H5570" t="str">
        <f>VLOOKUP(E5570,GDD!$A$2:$B$57,2)</f>
        <v>900+</v>
      </c>
      <c r="I5570" cm="1">
        <f t="array" ref="I5570">IF(H5570="0-650",1,IF(H5570="650-900",2,IF(H5570="900+",3,NA)))</f>
        <v>3</v>
      </c>
      <c r="J5570" s="4">
        <v>1.8519299999999999E-3</v>
      </c>
      <c r="K5570" s="4">
        <v>6.4039000000000001E-4</v>
      </c>
      <c r="L5570" s="4">
        <v>0.89664701999999996</v>
      </c>
    </row>
    <row r="5571" spans="1:12" x14ac:dyDescent="0.2">
      <c r="A5571" s="4" t="s">
        <v>4462</v>
      </c>
      <c r="B5571" t="str">
        <f t="shared" si="227"/>
        <v>CC</v>
      </c>
      <c r="C5571">
        <f>VLOOKUP(B5571,GDD!$D$1:$E$31,2)</f>
        <v>1</v>
      </c>
      <c r="D5571" t="s">
        <v>6180</v>
      </c>
      <c r="E5571" s="2">
        <v>20210906</v>
      </c>
      <c r="F5571" t="str">
        <f t="shared" si="228"/>
        <v>RS23</v>
      </c>
      <c r="G5571" t="s">
        <v>1140</v>
      </c>
      <c r="H5571" t="str">
        <f>VLOOKUP(E5571,GDD!$A$2:$B$57,2)</f>
        <v>900+</v>
      </c>
      <c r="I5571" cm="1">
        <f t="array" ref="I5571">IF(H5571="0-650",1,IF(H5571="650-900",2,IF(H5571="900+",3,NA)))</f>
        <v>3</v>
      </c>
      <c r="J5571" s="4">
        <v>3.9536790000000002E-2</v>
      </c>
      <c r="K5571" s="4">
        <v>5.0658400000000003E-3</v>
      </c>
      <c r="L5571" s="4">
        <v>0.95903948999999999</v>
      </c>
    </row>
    <row r="5572" spans="1:12" x14ac:dyDescent="0.2">
      <c r="A5572" s="4" t="s">
        <v>4463</v>
      </c>
      <c r="B5572" t="str">
        <f t="shared" si="227"/>
        <v>CC</v>
      </c>
      <c r="C5572">
        <f>VLOOKUP(B5572,GDD!$D$1:$E$31,2)</f>
        <v>1</v>
      </c>
      <c r="D5572" t="s">
        <v>6180</v>
      </c>
      <c r="E5572" s="2">
        <v>20210917</v>
      </c>
      <c r="F5572" t="str">
        <f t="shared" si="228"/>
        <v>RS23</v>
      </c>
      <c r="G5572" t="s">
        <v>1140</v>
      </c>
      <c r="H5572" t="str">
        <f>VLOOKUP(E5572,GDD!$A$2:$B$57,2)</f>
        <v>900+</v>
      </c>
      <c r="I5572" cm="1">
        <f t="array" ref="I5572">IF(H5572="0-650",1,IF(H5572="650-900",2,IF(H5572="900+",3,NA)))</f>
        <v>3</v>
      </c>
      <c r="J5572" s="4">
        <v>5.2822130000000002E-2</v>
      </c>
      <c r="K5572" s="4">
        <v>8.3298299999999999E-3</v>
      </c>
      <c r="L5572" s="4">
        <v>0.95005985999999998</v>
      </c>
    </row>
    <row r="5573" spans="1:12" x14ac:dyDescent="0.2">
      <c r="A5573" s="4" t="s">
        <v>4464</v>
      </c>
      <c r="B5573" t="str">
        <f t="shared" si="227"/>
        <v>height_30p</v>
      </c>
      <c r="C5573">
        <f>VLOOKUP(B5573,GDD!$D$1:$E$31,2)</f>
        <v>2</v>
      </c>
      <c r="D5573" t="s">
        <v>6180</v>
      </c>
      <c r="E5573" s="2">
        <v>20210604</v>
      </c>
      <c r="F5573" t="str">
        <f t="shared" si="228"/>
        <v>RS23</v>
      </c>
      <c r="G5573" t="s">
        <v>1140</v>
      </c>
      <c r="H5573" t="str">
        <f>VLOOKUP(E5573,GDD!$A$2:$B$57,2)</f>
        <v>0-650</v>
      </c>
      <c r="I5573" cm="1">
        <f t="array" ref="I5573">IF(H5573="0-650",1,IF(H5573="650-900",2,IF(H5573="900+",3,NA)))</f>
        <v>1</v>
      </c>
      <c r="J5573" s="5">
        <v>7.9899999999999997E-6</v>
      </c>
      <c r="K5573" s="4">
        <v>1.9338E-4</v>
      </c>
      <c r="L5573" s="4">
        <v>0.11027064</v>
      </c>
    </row>
    <row r="5574" spans="1:12" x14ac:dyDescent="0.2">
      <c r="A5574" s="4" t="s">
        <v>4465</v>
      </c>
      <c r="B5574" t="str">
        <f t="shared" si="227"/>
        <v>height_50p</v>
      </c>
      <c r="C5574">
        <f>VLOOKUP(B5574,GDD!$D$1:$E$31,2)</f>
        <v>3</v>
      </c>
      <c r="D5574" t="s">
        <v>6180</v>
      </c>
      <c r="E5574" s="2">
        <v>20210604</v>
      </c>
      <c r="F5574" t="str">
        <f t="shared" si="228"/>
        <v>RS23</v>
      </c>
      <c r="G5574" t="s">
        <v>1140</v>
      </c>
      <c r="H5574" t="str">
        <f>VLOOKUP(E5574,GDD!$A$2:$B$57,2)</f>
        <v>0-650</v>
      </c>
      <c r="I5574" cm="1">
        <f t="array" ref="I5574">IF(H5574="0-650",1,IF(H5574="650-900",2,IF(H5574="900+",3,NA)))</f>
        <v>1</v>
      </c>
      <c r="J5574" s="5">
        <v>1.1E-5</v>
      </c>
      <c r="K5574" s="4">
        <v>2.0395E-4</v>
      </c>
      <c r="L5574" s="4">
        <v>0.13975813000000001</v>
      </c>
    </row>
    <row r="5575" spans="1:12" x14ac:dyDescent="0.2">
      <c r="A5575" s="4" t="s">
        <v>4466</v>
      </c>
      <c r="B5575" t="str">
        <f t="shared" si="227"/>
        <v>height_70p</v>
      </c>
      <c r="C5575">
        <f>VLOOKUP(B5575,GDD!$D$1:$E$31,2)</f>
        <v>4</v>
      </c>
      <c r="D5575" t="s">
        <v>6180</v>
      </c>
      <c r="E5575" s="2">
        <v>20210604</v>
      </c>
      <c r="F5575" t="str">
        <f t="shared" si="228"/>
        <v>RS23</v>
      </c>
      <c r="G5575" t="s">
        <v>1140</v>
      </c>
      <c r="H5575" t="str">
        <f>VLOOKUP(E5575,GDD!$A$2:$B$57,2)</f>
        <v>0-650</v>
      </c>
      <c r="I5575" cm="1">
        <f t="array" ref="I5575">IF(H5575="0-650",1,IF(H5575="650-900",2,IF(H5575="900+",3,NA)))</f>
        <v>1</v>
      </c>
      <c r="J5575" s="5">
        <v>1.3699999999999999E-5</v>
      </c>
      <c r="K5575" s="4">
        <v>2.331E-4</v>
      </c>
      <c r="L5575" s="4">
        <v>0.15030019999999999</v>
      </c>
    </row>
    <row r="5576" spans="1:12" x14ac:dyDescent="0.2">
      <c r="A5576" s="4" t="s">
        <v>4467</v>
      </c>
      <c r="B5576" t="str">
        <f t="shared" si="227"/>
        <v>height_90p</v>
      </c>
      <c r="C5576">
        <f>VLOOKUP(B5576,GDD!$D$1:$E$31,2)</f>
        <v>5</v>
      </c>
      <c r="D5576" t="s">
        <v>6180</v>
      </c>
      <c r="E5576" s="2">
        <v>20210604</v>
      </c>
      <c r="F5576" t="str">
        <f t="shared" si="228"/>
        <v>RS23</v>
      </c>
      <c r="G5576" t="s">
        <v>1140</v>
      </c>
      <c r="H5576" t="str">
        <f>VLOOKUP(E5576,GDD!$A$2:$B$57,2)</f>
        <v>0-650</v>
      </c>
      <c r="I5576" cm="1">
        <f t="array" ref="I5576">IF(H5576="0-650",1,IF(H5576="650-900",2,IF(H5576="900+",3,NA)))</f>
        <v>1</v>
      </c>
      <c r="J5576" s="5">
        <v>9.8600000000000005E-6</v>
      </c>
      <c r="K5576" s="4">
        <v>3.1097999999999998E-4</v>
      </c>
      <c r="L5576" s="4">
        <v>8.6847450000000007E-2</v>
      </c>
    </row>
    <row r="5577" spans="1:12" x14ac:dyDescent="0.2">
      <c r="A5577" s="4" t="s">
        <v>4468</v>
      </c>
      <c r="B5577" t="str">
        <f t="shared" si="227"/>
        <v>height_95p</v>
      </c>
      <c r="C5577">
        <f>VLOOKUP(B5577,GDD!$D$1:$E$31,2)</f>
        <v>6</v>
      </c>
      <c r="D5577" t="s">
        <v>6180</v>
      </c>
      <c r="E5577" s="2">
        <v>20210604</v>
      </c>
      <c r="F5577" t="str">
        <f t="shared" si="228"/>
        <v>RS23</v>
      </c>
      <c r="G5577" t="s">
        <v>1140</v>
      </c>
      <c r="H5577" t="str">
        <f>VLOOKUP(E5577,GDD!$A$2:$B$57,2)</f>
        <v>0-650</v>
      </c>
      <c r="I5577" cm="1">
        <f t="array" ref="I5577">IF(H5577="0-650",1,IF(H5577="650-900",2,IF(H5577="900+",3,NA)))</f>
        <v>1</v>
      </c>
      <c r="J5577" s="5">
        <v>7.1199999999999996E-6</v>
      </c>
      <c r="K5577" s="4">
        <v>3.6337000000000001E-4</v>
      </c>
      <c r="L5577" s="4">
        <v>5.5484869999999999E-2</v>
      </c>
    </row>
    <row r="5578" spans="1:12" x14ac:dyDescent="0.2">
      <c r="A5578" s="4" t="s">
        <v>4469</v>
      </c>
      <c r="B5578" t="str">
        <f t="shared" si="227"/>
        <v>height_99p</v>
      </c>
      <c r="C5578">
        <f>VLOOKUP(B5578,GDD!$D$1:$E$31,2)</f>
        <v>7</v>
      </c>
      <c r="D5578" t="s">
        <v>6180</v>
      </c>
      <c r="E5578" s="2">
        <v>20210604</v>
      </c>
      <c r="F5578" t="str">
        <f t="shared" si="228"/>
        <v>RS23</v>
      </c>
      <c r="G5578" t="s">
        <v>1140</v>
      </c>
      <c r="H5578" t="str">
        <f>VLOOKUP(E5578,GDD!$A$2:$B$57,2)</f>
        <v>0-650</v>
      </c>
      <c r="I5578" cm="1">
        <f t="array" ref="I5578">IF(H5578="0-650",1,IF(H5578="650-900",2,IF(H5578="900+",3,NA)))</f>
        <v>1</v>
      </c>
      <c r="J5578" s="4">
        <v>0</v>
      </c>
      <c r="K5578" s="4">
        <v>4.9739999999999995E-4</v>
      </c>
      <c r="L5578" s="4">
        <v>0</v>
      </c>
    </row>
    <row r="5579" spans="1:12" x14ac:dyDescent="0.2">
      <c r="A5579" s="4" t="s">
        <v>4470</v>
      </c>
      <c r="B5579" t="str">
        <f t="shared" si="227"/>
        <v>canopy_cover_5p</v>
      </c>
      <c r="C5579">
        <f>VLOOKUP(B5579,GDD!$D$1:$E$31,2)</f>
        <v>8</v>
      </c>
      <c r="D5579" t="s">
        <v>6180</v>
      </c>
      <c r="E5579" s="2">
        <v>20210604</v>
      </c>
      <c r="F5579" t="str">
        <f t="shared" si="228"/>
        <v>RS23</v>
      </c>
      <c r="G5579" t="s">
        <v>1140</v>
      </c>
      <c r="H5579" t="str">
        <f>VLOOKUP(E5579,GDD!$A$2:$B$57,2)</f>
        <v>0-650</v>
      </c>
      <c r="I5579" cm="1">
        <f t="array" ref="I5579">IF(H5579="0-650",1,IF(H5579="650-900",2,IF(H5579="900+",3,NA)))</f>
        <v>1</v>
      </c>
      <c r="J5579" s="4">
        <v>0</v>
      </c>
      <c r="K5579" s="4">
        <v>245.00000199999999</v>
      </c>
      <c r="L5579" s="4">
        <v>0</v>
      </c>
    </row>
    <row r="5580" spans="1:12" x14ac:dyDescent="0.2">
      <c r="A5580" s="4" t="s">
        <v>4471</v>
      </c>
      <c r="B5580" t="str">
        <f t="shared" si="227"/>
        <v>pcanopy_cover_10p</v>
      </c>
      <c r="C5580">
        <f>VLOOKUP(B5580,GDD!$D$1:$E$31,2)</f>
        <v>9</v>
      </c>
      <c r="D5580" t="s">
        <v>6180</v>
      </c>
      <c r="E5580" s="2">
        <v>20210604</v>
      </c>
      <c r="F5580" t="str">
        <f t="shared" si="228"/>
        <v>RS23</v>
      </c>
      <c r="G5580" t="s">
        <v>1140</v>
      </c>
      <c r="H5580" t="str">
        <f>VLOOKUP(E5580,GDD!$A$2:$B$57,2)</f>
        <v>0-650</v>
      </c>
      <c r="I5580" cm="1">
        <f t="array" ref="I5580">IF(H5580="0-650",1,IF(H5580="650-900",2,IF(H5580="900+",3,NA)))</f>
        <v>1</v>
      </c>
      <c r="J5580" s="4">
        <v>0</v>
      </c>
      <c r="K5580" s="4">
        <v>242.88400300000001</v>
      </c>
      <c r="L5580" s="4">
        <v>0</v>
      </c>
    </row>
    <row r="5581" spans="1:12" x14ac:dyDescent="0.2">
      <c r="A5581" s="4" t="s">
        <v>4472</v>
      </c>
      <c r="B5581" t="str">
        <f t="shared" si="227"/>
        <v>canopy_cover_20p</v>
      </c>
      <c r="C5581">
        <f>VLOOKUP(B5581,GDD!$D$1:$E$31,2)</f>
        <v>10</v>
      </c>
      <c r="D5581" t="s">
        <v>6180</v>
      </c>
      <c r="E5581" s="2">
        <v>20210604</v>
      </c>
      <c r="F5581" t="str">
        <f t="shared" si="228"/>
        <v>RS23</v>
      </c>
      <c r="G5581" t="s">
        <v>1140</v>
      </c>
      <c r="H5581" t="str">
        <f>VLOOKUP(E5581,GDD!$A$2:$B$57,2)</f>
        <v>0-650</v>
      </c>
      <c r="I5581" cm="1">
        <f t="array" ref="I5581">IF(H5581="0-650",1,IF(H5581="650-900",2,IF(H5581="900+",3,NA)))</f>
        <v>1</v>
      </c>
      <c r="J5581" s="4">
        <v>0</v>
      </c>
      <c r="K5581" s="4">
        <v>215.85381000000001</v>
      </c>
      <c r="L5581" s="4">
        <v>0</v>
      </c>
    </row>
    <row r="5582" spans="1:12" x14ac:dyDescent="0.2">
      <c r="A5582" s="4" t="s">
        <v>4473</v>
      </c>
      <c r="B5582" t="str">
        <f t="shared" si="227"/>
        <v>canopy_cover_30p</v>
      </c>
      <c r="C5582">
        <f>VLOOKUP(B5582,GDD!$D$1:$E$31,2)</f>
        <v>11</v>
      </c>
      <c r="D5582" t="s">
        <v>6180</v>
      </c>
      <c r="E5582" s="2">
        <v>20210604</v>
      </c>
      <c r="F5582" t="str">
        <f t="shared" si="228"/>
        <v>RS23</v>
      </c>
      <c r="G5582" t="s">
        <v>1140</v>
      </c>
      <c r="H5582" t="str">
        <f>VLOOKUP(E5582,GDD!$A$2:$B$57,2)</f>
        <v>0-650</v>
      </c>
      <c r="I5582" cm="1">
        <f t="array" ref="I5582">IF(H5582="0-650",1,IF(H5582="650-900",2,IF(H5582="900+",3,NA)))</f>
        <v>1</v>
      </c>
      <c r="J5582" s="4">
        <v>0</v>
      </c>
      <c r="K5582" s="4">
        <v>153.88031000000001</v>
      </c>
      <c r="L5582" s="4">
        <v>0</v>
      </c>
    </row>
    <row r="5583" spans="1:12" x14ac:dyDescent="0.2">
      <c r="A5583" s="4" t="s">
        <v>4474</v>
      </c>
      <c r="B5583" t="str">
        <f t="shared" si="227"/>
        <v>canopy_cover_40p</v>
      </c>
      <c r="C5583">
        <f>VLOOKUP(B5583,GDD!$D$1:$E$31,2)</f>
        <v>12</v>
      </c>
      <c r="D5583" t="s">
        <v>6180</v>
      </c>
      <c r="E5583" s="2">
        <v>20210604</v>
      </c>
      <c r="F5583" t="str">
        <f t="shared" si="228"/>
        <v>RS23</v>
      </c>
      <c r="G5583" t="s">
        <v>1140</v>
      </c>
      <c r="H5583" t="str">
        <f>VLOOKUP(E5583,GDD!$A$2:$B$57,2)</f>
        <v>0-650</v>
      </c>
      <c r="I5583" cm="1">
        <f t="array" ref="I5583">IF(H5583="0-650",1,IF(H5583="650-900",2,IF(H5583="900+",3,NA)))</f>
        <v>1</v>
      </c>
      <c r="J5583" s="4">
        <v>0</v>
      </c>
      <c r="K5583" s="4">
        <v>86.763125599999995</v>
      </c>
      <c r="L5583" s="4">
        <v>0</v>
      </c>
    </row>
    <row r="5584" spans="1:12" x14ac:dyDescent="0.2">
      <c r="A5584" s="4" t="s">
        <v>4475</v>
      </c>
      <c r="B5584" t="str">
        <f t="shared" si="227"/>
        <v>canopy_cover_50p</v>
      </c>
      <c r="C5584">
        <f>VLOOKUP(B5584,GDD!$D$1:$E$31,2)</f>
        <v>13</v>
      </c>
      <c r="D5584" t="s">
        <v>6180</v>
      </c>
      <c r="E5584" s="2">
        <v>20210604</v>
      </c>
      <c r="F5584" t="str">
        <f t="shared" si="228"/>
        <v>RS23</v>
      </c>
      <c r="G5584" t="s">
        <v>1140</v>
      </c>
      <c r="H5584" t="str">
        <f>VLOOKUP(E5584,GDD!$A$2:$B$57,2)</f>
        <v>0-650</v>
      </c>
      <c r="I5584" cm="1">
        <f t="array" ref="I5584">IF(H5584="0-650",1,IF(H5584="650-900",2,IF(H5584="900+",3,NA)))</f>
        <v>1</v>
      </c>
      <c r="J5584" s="4">
        <v>0</v>
      </c>
      <c r="K5584" s="4">
        <v>38.387043599999998</v>
      </c>
      <c r="L5584" s="4">
        <v>0</v>
      </c>
    </row>
    <row r="5585" spans="1:12" x14ac:dyDescent="0.2">
      <c r="A5585" s="4" t="s">
        <v>4476</v>
      </c>
      <c r="B5585" t="str">
        <f t="shared" si="227"/>
        <v>canopy_cover_75p</v>
      </c>
      <c r="C5585">
        <f>VLOOKUP(B5585,GDD!$D$1:$E$31,2)</f>
        <v>14</v>
      </c>
      <c r="D5585" t="s">
        <v>6180</v>
      </c>
      <c r="E5585" s="2">
        <v>20210604</v>
      </c>
      <c r="F5585" t="str">
        <f t="shared" si="228"/>
        <v>RS23</v>
      </c>
      <c r="G5585" t="s">
        <v>1140</v>
      </c>
      <c r="H5585" t="str">
        <f>VLOOKUP(E5585,GDD!$A$2:$B$57,2)</f>
        <v>0-650</v>
      </c>
      <c r="I5585" cm="1">
        <f t="array" ref="I5585">IF(H5585="0-650",1,IF(H5585="650-900",2,IF(H5585="900+",3,NA)))</f>
        <v>1</v>
      </c>
      <c r="J5585" s="4">
        <v>0</v>
      </c>
      <c r="K5585" s="4">
        <v>1.9760304200000001</v>
      </c>
      <c r="L5585" s="4">
        <v>0</v>
      </c>
    </row>
    <row r="5586" spans="1:12" x14ac:dyDescent="0.2">
      <c r="A5586" s="4" t="s">
        <v>4477</v>
      </c>
      <c r="B5586" t="str">
        <f t="shared" si="227"/>
        <v>standard_deviation_ht</v>
      </c>
      <c r="C5586">
        <f>VLOOKUP(B5586,GDD!$D$1:$E$31,2)</f>
        <v>15</v>
      </c>
      <c r="D5586" t="s">
        <v>6180</v>
      </c>
      <c r="E5586" s="2">
        <v>20210604</v>
      </c>
      <c r="F5586" t="str">
        <f t="shared" si="228"/>
        <v>RS23</v>
      </c>
      <c r="G5586" t="s">
        <v>1140</v>
      </c>
      <c r="H5586" t="str">
        <f>VLOOKUP(E5586,GDD!$A$2:$B$57,2)</f>
        <v>0-650</v>
      </c>
      <c r="I5586" cm="1">
        <f t="array" ref="I5586">IF(H5586="0-650",1,IF(H5586="650-900",2,IF(H5586="900+",3,NA)))</f>
        <v>1</v>
      </c>
      <c r="J5586" s="4">
        <v>0</v>
      </c>
      <c r="K5586" s="5">
        <v>2.1999999999999999E-5</v>
      </c>
      <c r="L5586" s="4">
        <v>0</v>
      </c>
    </row>
    <row r="5587" spans="1:12" x14ac:dyDescent="0.2">
      <c r="A5587" s="4" t="s">
        <v>4478</v>
      </c>
      <c r="B5587" t="str">
        <f t="shared" si="227"/>
        <v>quadratic_mean_ht</v>
      </c>
      <c r="C5587">
        <f>VLOOKUP(B5587,GDD!$D$1:$E$31,2)</f>
        <v>16</v>
      </c>
      <c r="D5587" t="s">
        <v>6180</v>
      </c>
      <c r="E5587" s="2">
        <v>20210604</v>
      </c>
      <c r="F5587" t="str">
        <f t="shared" si="228"/>
        <v>RS23</v>
      </c>
      <c r="G5587" t="s">
        <v>1140</v>
      </c>
      <c r="H5587" t="str">
        <f>VLOOKUP(E5587,GDD!$A$2:$B$57,2)</f>
        <v>0-650</v>
      </c>
      <c r="I5587" cm="1">
        <f t="array" ref="I5587">IF(H5587="0-650",1,IF(H5587="650-900",2,IF(H5587="900+",3,NA)))</f>
        <v>1</v>
      </c>
      <c r="J5587" s="5">
        <v>1.17E-5</v>
      </c>
      <c r="K5587" s="4">
        <v>2.1178000000000001E-4</v>
      </c>
      <c r="L5587" s="4">
        <v>0.14196448</v>
      </c>
    </row>
    <row r="5588" spans="1:12" x14ac:dyDescent="0.2">
      <c r="A5588" s="4" t="s">
        <v>4479</v>
      </c>
      <c r="B5588" t="str">
        <f t="shared" si="227"/>
        <v>skewness_ht</v>
      </c>
      <c r="C5588">
        <f>VLOOKUP(B5588,GDD!$D$1:$E$31,2)</f>
        <v>17</v>
      </c>
      <c r="D5588" t="s">
        <v>6180</v>
      </c>
      <c r="E5588" s="2">
        <v>20210604</v>
      </c>
      <c r="F5588" t="str">
        <f t="shared" si="228"/>
        <v>RS23</v>
      </c>
      <c r="G5588" t="s">
        <v>1140</v>
      </c>
      <c r="H5588" t="str">
        <f>VLOOKUP(E5588,GDD!$A$2:$B$57,2)</f>
        <v>0-650</v>
      </c>
      <c r="I5588" cm="1">
        <f t="array" ref="I5588">IF(H5588="0-650",1,IF(H5588="650-900",2,IF(H5588="900+",3,NA)))</f>
        <v>1</v>
      </c>
      <c r="J5588" s="4">
        <v>7.8253000000000003E-4</v>
      </c>
      <c r="K5588" s="4">
        <v>4.0754209999999999E-2</v>
      </c>
      <c r="L5588" s="4">
        <v>5.446641E-2</v>
      </c>
    </row>
    <row r="5589" spans="1:12" x14ac:dyDescent="0.2">
      <c r="A5589" s="4" t="s">
        <v>4480</v>
      </c>
      <c r="B5589" t="str">
        <f t="shared" si="227"/>
        <v>kurtosis_ht</v>
      </c>
      <c r="C5589">
        <f>VLOOKUP(B5589,GDD!$D$1:$E$31,2)</f>
        <v>18</v>
      </c>
      <c r="D5589" t="s">
        <v>6180</v>
      </c>
      <c r="E5589" s="2">
        <v>20210604</v>
      </c>
      <c r="F5589" t="str">
        <f t="shared" si="228"/>
        <v>RS23</v>
      </c>
      <c r="G5589" t="s">
        <v>1140</v>
      </c>
      <c r="H5589" t="str">
        <f>VLOOKUP(E5589,GDD!$A$2:$B$57,2)</f>
        <v>0-650</v>
      </c>
      <c r="I5589" cm="1">
        <f t="array" ref="I5589">IF(H5589="0-650",1,IF(H5589="650-900",2,IF(H5589="900+",3,NA)))</f>
        <v>1</v>
      </c>
      <c r="J5589" s="5">
        <v>2.9400000000000001E-20</v>
      </c>
      <c r="K5589" s="4">
        <v>0.69655665</v>
      </c>
      <c r="L5589" s="5">
        <v>1.27E-19</v>
      </c>
    </row>
    <row r="5590" spans="1:12" x14ac:dyDescent="0.2">
      <c r="A5590" s="4" t="s">
        <v>4481</v>
      </c>
      <c r="B5590" t="str">
        <f t="shared" si="227"/>
        <v>variation_ht</v>
      </c>
      <c r="C5590">
        <f>VLOOKUP(B5590,GDD!$D$1:$E$31,2)</f>
        <v>19</v>
      </c>
      <c r="D5590" t="s">
        <v>6180</v>
      </c>
      <c r="E5590" s="2">
        <v>20210604</v>
      </c>
      <c r="F5590" t="str">
        <f t="shared" si="228"/>
        <v>RS23</v>
      </c>
      <c r="G5590" t="s">
        <v>1140</v>
      </c>
      <c r="H5590" t="str">
        <f>VLOOKUP(E5590,GDD!$A$2:$B$57,2)</f>
        <v>0-650</v>
      </c>
      <c r="I5590" cm="1">
        <f t="array" ref="I5590">IF(H5590="0-650",1,IF(H5590="650-900",2,IF(H5590="900+",3,NA)))</f>
        <v>1</v>
      </c>
      <c r="J5590" s="4">
        <v>0</v>
      </c>
      <c r="K5590" s="4">
        <v>6.1252499999999996E-3</v>
      </c>
      <c r="L5590" s="4">
        <v>0</v>
      </c>
    </row>
    <row r="5591" spans="1:12" x14ac:dyDescent="0.2">
      <c r="A5591" s="4" t="s">
        <v>4482</v>
      </c>
      <c r="B5591" t="str">
        <f t="shared" si="227"/>
        <v>plot_volume</v>
      </c>
      <c r="C5591">
        <f>VLOOKUP(B5591,GDD!$D$1:$E$31,2)</f>
        <v>20</v>
      </c>
      <c r="D5591" t="s">
        <v>6180</v>
      </c>
      <c r="E5591" s="2">
        <v>20210604</v>
      </c>
      <c r="F5591" t="str">
        <f t="shared" si="228"/>
        <v>RS23</v>
      </c>
      <c r="G5591" t="s">
        <v>1140</v>
      </c>
      <c r="H5591" t="str">
        <f>VLOOKUP(E5591,GDD!$A$2:$B$57,2)</f>
        <v>0-650</v>
      </c>
      <c r="I5591" cm="1">
        <f t="array" ref="I5591">IF(H5591="0-650",1,IF(H5591="650-900",2,IF(H5591="900+",3,NA)))</f>
        <v>1</v>
      </c>
      <c r="J5591" s="4">
        <v>0</v>
      </c>
      <c r="K5591" s="5">
        <v>1.9500000000000001E-7</v>
      </c>
      <c r="L5591" s="4">
        <v>0</v>
      </c>
    </row>
    <row r="5592" spans="1:12" x14ac:dyDescent="0.2">
      <c r="A5592" s="4" t="s">
        <v>4483</v>
      </c>
      <c r="B5592" t="str">
        <f t="shared" si="227"/>
        <v>height_30p</v>
      </c>
      <c r="C5592">
        <f>VLOOKUP(B5592,GDD!$D$1:$E$31,2)</f>
        <v>2</v>
      </c>
      <c r="D5592" t="s">
        <v>6180</v>
      </c>
      <c r="E5592" s="2">
        <v>20210616</v>
      </c>
      <c r="F5592" t="str">
        <f t="shared" si="228"/>
        <v>RS23</v>
      </c>
      <c r="G5592" t="s">
        <v>1140</v>
      </c>
      <c r="H5592" t="str">
        <f>VLOOKUP(E5592,GDD!$A$2:$B$57,2)</f>
        <v>0-650</v>
      </c>
      <c r="I5592" cm="1">
        <f t="array" ref="I5592">IF(H5592="0-650",1,IF(H5592="650-900",2,IF(H5592="900+",3,NA)))</f>
        <v>1</v>
      </c>
      <c r="J5592" s="4">
        <v>0</v>
      </c>
      <c r="K5592" s="4">
        <v>1.06219E-3</v>
      </c>
      <c r="L5592" s="4">
        <v>0</v>
      </c>
    </row>
    <row r="5593" spans="1:12" x14ac:dyDescent="0.2">
      <c r="A5593" s="4" t="s">
        <v>4484</v>
      </c>
      <c r="B5593" t="str">
        <f t="shared" si="227"/>
        <v>height_50p</v>
      </c>
      <c r="C5593">
        <f>VLOOKUP(B5593,GDD!$D$1:$E$31,2)</f>
        <v>3</v>
      </c>
      <c r="D5593" t="s">
        <v>6180</v>
      </c>
      <c r="E5593" s="2">
        <v>20210616</v>
      </c>
      <c r="F5593" t="str">
        <f t="shared" si="228"/>
        <v>RS23</v>
      </c>
      <c r="G5593" t="s">
        <v>1140</v>
      </c>
      <c r="H5593" t="str">
        <f>VLOOKUP(E5593,GDD!$A$2:$B$57,2)</f>
        <v>0-650</v>
      </c>
      <c r="I5593" cm="1">
        <f t="array" ref="I5593">IF(H5593="0-650",1,IF(H5593="650-900",2,IF(H5593="900+",3,NA)))</f>
        <v>1</v>
      </c>
      <c r="J5593" s="5">
        <v>2.4499999999999998E-6</v>
      </c>
      <c r="K5593" s="4">
        <v>1.2503900000000001E-3</v>
      </c>
      <c r="L5593" s="4">
        <v>5.8467500000000004E-3</v>
      </c>
    </row>
    <row r="5594" spans="1:12" x14ac:dyDescent="0.2">
      <c r="A5594" s="4" t="s">
        <v>4485</v>
      </c>
      <c r="B5594" t="str">
        <f t="shared" si="227"/>
        <v>height_70p</v>
      </c>
      <c r="C5594">
        <f>VLOOKUP(B5594,GDD!$D$1:$E$31,2)</f>
        <v>4</v>
      </c>
      <c r="D5594" t="s">
        <v>6180</v>
      </c>
      <c r="E5594" s="2">
        <v>20210616</v>
      </c>
      <c r="F5594" t="str">
        <f t="shared" si="228"/>
        <v>RS23</v>
      </c>
      <c r="G5594" t="s">
        <v>1140</v>
      </c>
      <c r="H5594" t="str">
        <f>VLOOKUP(E5594,GDD!$A$2:$B$57,2)</f>
        <v>0-650</v>
      </c>
      <c r="I5594" cm="1">
        <f t="array" ref="I5594">IF(H5594="0-650",1,IF(H5594="650-900",2,IF(H5594="900+",3,NA)))</f>
        <v>1</v>
      </c>
      <c r="J5594" s="4">
        <v>1.5288000000000001E-4</v>
      </c>
      <c r="K5594" s="4">
        <v>1.00387E-3</v>
      </c>
      <c r="L5594" s="4">
        <v>0.31359218999999999</v>
      </c>
    </row>
    <row r="5595" spans="1:12" x14ac:dyDescent="0.2">
      <c r="A5595" s="4" t="s">
        <v>4486</v>
      </c>
      <c r="B5595" t="str">
        <f t="shared" si="227"/>
        <v>height_90p</v>
      </c>
      <c r="C5595">
        <f>VLOOKUP(B5595,GDD!$D$1:$E$31,2)</f>
        <v>5</v>
      </c>
      <c r="D5595" t="s">
        <v>6180</v>
      </c>
      <c r="E5595" s="2">
        <v>20210616</v>
      </c>
      <c r="F5595" t="str">
        <f t="shared" si="228"/>
        <v>RS23</v>
      </c>
      <c r="G5595" t="s">
        <v>1140</v>
      </c>
      <c r="H5595" t="str">
        <f>VLOOKUP(E5595,GDD!$A$2:$B$57,2)</f>
        <v>0-650</v>
      </c>
      <c r="I5595" cm="1">
        <f t="array" ref="I5595">IF(H5595="0-650",1,IF(H5595="650-900",2,IF(H5595="900+",3,NA)))</f>
        <v>1</v>
      </c>
      <c r="J5595" s="4">
        <v>4.0223E-4</v>
      </c>
      <c r="K5595" s="4">
        <v>5.7558000000000002E-4</v>
      </c>
      <c r="L5595" s="4">
        <v>0.67704980000000003</v>
      </c>
    </row>
    <row r="5596" spans="1:12" x14ac:dyDescent="0.2">
      <c r="A5596" s="4" t="s">
        <v>4487</v>
      </c>
      <c r="B5596" t="str">
        <f t="shared" si="227"/>
        <v>height_95p</v>
      </c>
      <c r="C5596">
        <f>VLOOKUP(B5596,GDD!$D$1:$E$31,2)</f>
        <v>6</v>
      </c>
      <c r="D5596" t="s">
        <v>6180</v>
      </c>
      <c r="E5596" s="2">
        <v>20210616</v>
      </c>
      <c r="F5596" t="str">
        <f t="shared" si="228"/>
        <v>RS23</v>
      </c>
      <c r="G5596" t="s">
        <v>1140</v>
      </c>
      <c r="H5596" t="str">
        <f>VLOOKUP(E5596,GDD!$A$2:$B$57,2)</f>
        <v>0-650</v>
      </c>
      <c r="I5596" cm="1">
        <f t="array" ref="I5596">IF(H5596="0-650",1,IF(H5596="650-900",2,IF(H5596="900+",3,NA)))</f>
        <v>1</v>
      </c>
      <c r="J5596" s="4">
        <v>4.7918E-4</v>
      </c>
      <c r="K5596" s="4">
        <v>5.0237000000000003E-4</v>
      </c>
      <c r="L5596" s="4">
        <v>0.74103300000000005</v>
      </c>
    </row>
    <row r="5597" spans="1:12" x14ac:dyDescent="0.2">
      <c r="A5597" s="4" t="s">
        <v>4488</v>
      </c>
      <c r="B5597" t="str">
        <f t="shared" si="227"/>
        <v>height_99p</v>
      </c>
      <c r="C5597">
        <f>VLOOKUP(B5597,GDD!$D$1:$E$31,2)</f>
        <v>7</v>
      </c>
      <c r="D5597" t="s">
        <v>6180</v>
      </c>
      <c r="E5597" s="2">
        <v>20210616</v>
      </c>
      <c r="F5597" t="str">
        <f t="shared" si="228"/>
        <v>RS23</v>
      </c>
      <c r="G5597" t="s">
        <v>1140</v>
      </c>
      <c r="H5597" t="str">
        <f>VLOOKUP(E5597,GDD!$A$2:$B$57,2)</f>
        <v>0-650</v>
      </c>
      <c r="I5597" cm="1">
        <f t="array" ref="I5597">IF(H5597="0-650",1,IF(H5597="650-900",2,IF(H5597="900+",3,NA)))</f>
        <v>1</v>
      </c>
      <c r="J5597" s="4">
        <v>5.2630000000000005E-4</v>
      </c>
      <c r="K5597" s="4">
        <v>5.0967000000000004E-4</v>
      </c>
      <c r="L5597" s="4">
        <v>0.75597177000000004</v>
      </c>
    </row>
    <row r="5598" spans="1:12" x14ac:dyDescent="0.2">
      <c r="A5598" s="4" t="s">
        <v>4489</v>
      </c>
      <c r="B5598" t="str">
        <f t="shared" si="227"/>
        <v>canopy_cover_5p</v>
      </c>
      <c r="C5598">
        <f>VLOOKUP(B5598,GDD!$D$1:$E$31,2)</f>
        <v>8</v>
      </c>
      <c r="D5598" t="s">
        <v>6180</v>
      </c>
      <c r="E5598" s="2">
        <v>20210616</v>
      </c>
      <c r="F5598" t="str">
        <f t="shared" si="228"/>
        <v>RS23</v>
      </c>
      <c r="G5598" t="s">
        <v>1140</v>
      </c>
      <c r="H5598" t="str">
        <f>VLOOKUP(E5598,GDD!$A$2:$B$57,2)</f>
        <v>0-650</v>
      </c>
      <c r="I5598" cm="1">
        <f t="array" ref="I5598">IF(H5598="0-650",1,IF(H5598="650-900",2,IF(H5598="900+",3,NA)))</f>
        <v>1</v>
      </c>
      <c r="J5598" s="4">
        <v>4.3425947599999999</v>
      </c>
      <c r="K5598" s="4">
        <v>82.100600600000007</v>
      </c>
      <c r="L5598" s="4">
        <v>0.13694949000000001</v>
      </c>
    </row>
    <row r="5599" spans="1:12" x14ac:dyDescent="0.2">
      <c r="A5599" s="4" t="s">
        <v>4490</v>
      </c>
      <c r="B5599" t="str">
        <f t="shared" si="227"/>
        <v>pcanopy_cover_10p</v>
      </c>
      <c r="C5599">
        <f>VLOOKUP(B5599,GDD!$D$1:$E$31,2)</f>
        <v>9</v>
      </c>
      <c r="D5599" t="s">
        <v>6180</v>
      </c>
      <c r="E5599" s="2">
        <v>20210616</v>
      </c>
      <c r="F5599" t="str">
        <f t="shared" si="228"/>
        <v>RS23</v>
      </c>
      <c r="G5599" t="s">
        <v>1140</v>
      </c>
      <c r="H5599" t="str">
        <f>VLOOKUP(E5599,GDD!$A$2:$B$57,2)</f>
        <v>0-650</v>
      </c>
      <c r="I5599" cm="1">
        <f t="array" ref="I5599">IF(H5599="0-650",1,IF(H5599="650-900",2,IF(H5599="900+",3,NA)))</f>
        <v>1</v>
      </c>
      <c r="J5599" s="4">
        <v>4.43329577</v>
      </c>
      <c r="K5599" s="4">
        <v>50.227014599999997</v>
      </c>
      <c r="L5599" s="4">
        <v>0.20935835</v>
      </c>
    </row>
    <row r="5600" spans="1:12" x14ac:dyDescent="0.2">
      <c r="A5600" s="4" t="s">
        <v>4491</v>
      </c>
      <c r="B5600" t="str">
        <f t="shared" si="227"/>
        <v>canopy_cover_20p</v>
      </c>
      <c r="C5600">
        <f>VLOOKUP(B5600,GDD!$D$1:$E$31,2)</f>
        <v>10</v>
      </c>
      <c r="D5600" t="s">
        <v>6180</v>
      </c>
      <c r="E5600" s="2">
        <v>20210616</v>
      </c>
      <c r="F5600" t="str">
        <f t="shared" si="228"/>
        <v>RS23</v>
      </c>
      <c r="G5600" t="s">
        <v>1140</v>
      </c>
      <c r="H5600" t="str">
        <f>VLOOKUP(E5600,GDD!$A$2:$B$57,2)</f>
        <v>0-650</v>
      </c>
      <c r="I5600" cm="1">
        <f t="array" ref="I5600">IF(H5600="0-650",1,IF(H5600="650-900",2,IF(H5600="900+",3,NA)))</f>
        <v>1</v>
      </c>
      <c r="J5600" s="4">
        <v>5.0321631599999996</v>
      </c>
      <c r="K5600" s="4">
        <v>13.4083901</v>
      </c>
      <c r="L5600" s="4">
        <v>0.52961071000000004</v>
      </c>
    </row>
    <row r="5601" spans="1:12" x14ac:dyDescent="0.2">
      <c r="A5601" s="4" t="s">
        <v>4492</v>
      </c>
      <c r="B5601" t="str">
        <f t="shared" si="227"/>
        <v>canopy_cover_30p</v>
      </c>
      <c r="C5601">
        <f>VLOOKUP(B5601,GDD!$D$1:$E$31,2)</f>
        <v>11</v>
      </c>
      <c r="D5601" t="s">
        <v>6180</v>
      </c>
      <c r="E5601" s="2">
        <v>20210616</v>
      </c>
      <c r="F5601" t="str">
        <f t="shared" si="228"/>
        <v>RS23</v>
      </c>
      <c r="G5601" t="s">
        <v>1140</v>
      </c>
      <c r="H5601" t="str">
        <f>VLOOKUP(E5601,GDD!$A$2:$B$57,2)</f>
        <v>0-650</v>
      </c>
      <c r="I5601" cm="1">
        <f t="array" ref="I5601">IF(H5601="0-650",1,IF(H5601="650-900",2,IF(H5601="900+",3,NA)))</f>
        <v>1</v>
      </c>
      <c r="J5601" s="4">
        <v>5.2759345599999996</v>
      </c>
      <c r="K5601" s="4">
        <v>4.8266352100000001</v>
      </c>
      <c r="L5601" s="4">
        <v>0.76631486999999998</v>
      </c>
    </row>
    <row r="5602" spans="1:12" x14ac:dyDescent="0.2">
      <c r="A5602" s="4" t="s">
        <v>4493</v>
      </c>
      <c r="B5602" t="str">
        <f t="shared" si="227"/>
        <v>canopy_cover_40p</v>
      </c>
      <c r="C5602">
        <f>VLOOKUP(B5602,GDD!$D$1:$E$31,2)</f>
        <v>12</v>
      </c>
      <c r="D5602" t="s">
        <v>6180</v>
      </c>
      <c r="E5602" s="2">
        <v>20210616</v>
      </c>
      <c r="F5602" t="str">
        <f t="shared" si="228"/>
        <v>RS23</v>
      </c>
      <c r="G5602" t="s">
        <v>1140</v>
      </c>
      <c r="H5602" t="str">
        <f>VLOOKUP(E5602,GDD!$A$2:$B$57,2)</f>
        <v>0-650</v>
      </c>
      <c r="I5602" cm="1">
        <f t="array" ref="I5602">IF(H5602="0-650",1,IF(H5602="650-900",2,IF(H5602="900+",3,NA)))</f>
        <v>1</v>
      </c>
      <c r="J5602" s="4">
        <v>4.2935587100000001</v>
      </c>
      <c r="K5602" s="4">
        <v>2.7334193999999998</v>
      </c>
      <c r="L5602" s="4">
        <v>0.82493899000000004</v>
      </c>
    </row>
    <row r="5603" spans="1:12" x14ac:dyDescent="0.2">
      <c r="A5603" s="4" t="s">
        <v>4494</v>
      </c>
      <c r="B5603" t="str">
        <f t="shared" si="227"/>
        <v>canopy_cover_50p</v>
      </c>
      <c r="C5603">
        <f>VLOOKUP(B5603,GDD!$D$1:$E$31,2)</f>
        <v>13</v>
      </c>
      <c r="D5603" t="s">
        <v>6180</v>
      </c>
      <c r="E5603" s="2">
        <v>20210616</v>
      </c>
      <c r="F5603" t="str">
        <f t="shared" si="228"/>
        <v>RS23</v>
      </c>
      <c r="G5603" t="s">
        <v>1140</v>
      </c>
      <c r="H5603" t="str">
        <f>VLOOKUP(E5603,GDD!$A$2:$B$57,2)</f>
        <v>0-650</v>
      </c>
      <c r="I5603" cm="1">
        <f t="array" ref="I5603">IF(H5603="0-650",1,IF(H5603="650-900",2,IF(H5603="900+",3,NA)))</f>
        <v>1</v>
      </c>
      <c r="J5603" s="4">
        <v>3.16185757</v>
      </c>
      <c r="K5603" s="4">
        <v>1.75839437</v>
      </c>
      <c r="L5603" s="4">
        <v>0.84361441999999998</v>
      </c>
    </row>
    <row r="5604" spans="1:12" x14ac:dyDescent="0.2">
      <c r="A5604" s="4" t="s">
        <v>4495</v>
      </c>
      <c r="B5604" t="str">
        <f t="shared" si="227"/>
        <v>canopy_cover_75p</v>
      </c>
      <c r="C5604">
        <f>VLOOKUP(B5604,GDD!$D$1:$E$31,2)</f>
        <v>14</v>
      </c>
      <c r="D5604" t="s">
        <v>6180</v>
      </c>
      <c r="E5604" s="2">
        <v>20210616</v>
      </c>
      <c r="F5604" t="str">
        <f t="shared" si="228"/>
        <v>RS23</v>
      </c>
      <c r="G5604" t="s">
        <v>1140</v>
      </c>
      <c r="H5604" t="str">
        <f>VLOOKUP(E5604,GDD!$A$2:$B$57,2)</f>
        <v>0-650</v>
      </c>
      <c r="I5604" cm="1">
        <f t="array" ref="I5604">IF(H5604="0-650",1,IF(H5604="650-900",2,IF(H5604="900+",3,NA)))</f>
        <v>1</v>
      </c>
      <c r="J5604" s="4">
        <v>0.48693209999999998</v>
      </c>
      <c r="K5604" s="4">
        <v>0.43518972</v>
      </c>
      <c r="L5604" s="4">
        <v>0.77046786</v>
      </c>
    </row>
    <row r="5605" spans="1:12" x14ac:dyDescent="0.2">
      <c r="A5605" s="4" t="s">
        <v>4496</v>
      </c>
      <c r="B5605" t="str">
        <f t="shared" si="227"/>
        <v>standard_deviation_ht</v>
      </c>
      <c r="C5605">
        <f>VLOOKUP(B5605,GDD!$D$1:$E$31,2)</f>
        <v>15</v>
      </c>
      <c r="D5605" t="s">
        <v>6180</v>
      </c>
      <c r="E5605" s="2">
        <v>20210616</v>
      </c>
      <c r="F5605" t="str">
        <f t="shared" si="228"/>
        <v>RS23</v>
      </c>
      <c r="G5605" t="s">
        <v>1140</v>
      </c>
      <c r="H5605" t="str">
        <f>VLOOKUP(E5605,GDD!$A$2:$B$57,2)</f>
        <v>0-650</v>
      </c>
      <c r="I5605" cm="1">
        <f t="array" ref="I5605">IF(H5605="0-650",1,IF(H5605="650-900",2,IF(H5605="900+",3,NA)))</f>
        <v>1</v>
      </c>
      <c r="J5605" s="5">
        <v>6.7299999999999996E-5</v>
      </c>
      <c r="K5605" s="5">
        <v>4.4700000000000002E-5</v>
      </c>
      <c r="L5605" s="4">
        <v>0.81854154000000001</v>
      </c>
    </row>
    <row r="5606" spans="1:12" x14ac:dyDescent="0.2">
      <c r="A5606" s="4" t="s">
        <v>4497</v>
      </c>
      <c r="B5606" t="str">
        <f t="shared" si="227"/>
        <v>quadratic_mean_ht</v>
      </c>
      <c r="C5606">
        <f>VLOOKUP(B5606,GDD!$D$1:$E$31,2)</f>
        <v>16</v>
      </c>
      <c r="D5606" t="s">
        <v>6180</v>
      </c>
      <c r="E5606" s="2">
        <v>20210616</v>
      </c>
      <c r="F5606" t="str">
        <f t="shared" si="228"/>
        <v>RS23</v>
      </c>
      <c r="G5606" t="s">
        <v>1140</v>
      </c>
      <c r="H5606" t="str">
        <f>VLOOKUP(E5606,GDD!$A$2:$B$57,2)</f>
        <v>0-650</v>
      </c>
      <c r="I5606" cm="1">
        <f t="array" ref="I5606">IF(H5606="0-650",1,IF(H5606="650-900",2,IF(H5606="900+",3,NA)))</f>
        <v>1</v>
      </c>
      <c r="J5606" s="4">
        <v>1.1174E-4</v>
      </c>
      <c r="K5606" s="4">
        <v>6.1609000000000002E-4</v>
      </c>
      <c r="L5606" s="4">
        <v>0.35237139000000001</v>
      </c>
    </row>
    <row r="5607" spans="1:12" x14ac:dyDescent="0.2">
      <c r="A5607" s="4" t="s">
        <v>4498</v>
      </c>
      <c r="B5607" t="str">
        <f t="shared" si="227"/>
        <v>skewness_ht</v>
      </c>
      <c r="C5607">
        <f>VLOOKUP(B5607,GDD!$D$1:$E$31,2)</f>
        <v>17</v>
      </c>
      <c r="D5607" t="s">
        <v>6180</v>
      </c>
      <c r="E5607" s="2">
        <v>20210616</v>
      </c>
      <c r="F5607" t="str">
        <f t="shared" si="228"/>
        <v>RS23</v>
      </c>
      <c r="G5607" t="s">
        <v>1140</v>
      </c>
      <c r="H5607" t="str">
        <f>VLOOKUP(E5607,GDD!$A$2:$B$57,2)</f>
        <v>0-650</v>
      </c>
      <c r="I5607" cm="1">
        <f t="array" ref="I5607">IF(H5607="0-650",1,IF(H5607="650-900",2,IF(H5607="900+",3,NA)))</f>
        <v>1</v>
      </c>
      <c r="J5607" s="4">
        <v>0</v>
      </c>
      <c r="K5607" s="4">
        <v>5.5556660000000001E-2</v>
      </c>
      <c r="L5607" s="4">
        <v>0</v>
      </c>
    </row>
    <row r="5608" spans="1:12" x14ac:dyDescent="0.2">
      <c r="A5608" s="4" t="s">
        <v>4499</v>
      </c>
      <c r="B5608" t="str">
        <f t="shared" si="227"/>
        <v>kurtosis_ht</v>
      </c>
      <c r="C5608">
        <f>VLOOKUP(B5608,GDD!$D$1:$E$31,2)</f>
        <v>18</v>
      </c>
      <c r="D5608" t="s">
        <v>6180</v>
      </c>
      <c r="E5608" s="2">
        <v>20210616</v>
      </c>
      <c r="F5608" t="str">
        <f t="shared" si="228"/>
        <v>RS23</v>
      </c>
      <c r="G5608" t="s">
        <v>1140</v>
      </c>
      <c r="H5608" t="str">
        <f>VLOOKUP(E5608,GDD!$A$2:$B$57,2)</f>
        <v>0-650</v>
      </c>
      <c r="I5608" cm="1">
        <f t="array" ref="I5608">IF(H5608="0-650",1,IF(H5608="650-900",2,IF(H5608="900+",3,NA)))</f>
        <v>1</v>
      </c>
      <c r="J5608" s="4">
        <v>4.1177169999999999E-2</v>
      </c>
      <c r="K5608" s="4">
        <v>0.13976027999999999</v>
      </c>
      <c r="L5608" s="4">
        <v>0.46918099000000002</v>
      </c>
    </row>
    <row r="5609" spans="1:12" x14ac:dyDescent="0.2">
      <c r="A5609" s="4" t="s">
        <v>4500</v>
      </c>
      <c r="B5609" t="str">
        <f t="shared" si="227"/>
        <v>variation_ht</v>
      </c>
      <c r="C5609">
        <f>VLOOKUP(B5609,GDD!$D$1:$E$31,2)</f>
        <v>19</v>
      </c>
      <c r="D5609" t="s">
        <v>6180</v>
      </c>
      <c r="E5609" s="2">
        <v>20210616</v>
      </c>
      <c r="F5609" t="str">
        <f t="shared" si="228"/>
        <v>RS23</v>
      </c>
      <c r="G5609" t="s">
        <v>1140</v>
      </c>
      <c r="H5609" t="str">
        <f>VLOOKUP(E5609,GDD!$A$2:$B$57,2)</f>
        <v>0-650</v>
      </c>
      <c r="I5609" cm="1">
        <f t="array" ref="I5609">IF(H5609="0-650",1,IF(H5609="650-900",2,IF(H5609="900+",3,NA)))</f>
        <v>1</v>
      </c>
      <c r="J5609" s="5">
        <v>5.5699999999999996E-18</v>
      </c>
      <c r="K5609" s="4">
        <v>3.0433709999999999E-2</v>
      </c>
      <c r="L5609" s="5">
        <v>5.4900000000000005E-16</v>
      </c>
    </row>
    <row r="5610" spans="1:12" x14ac:dyDescent="0.2">
      <c r="A5610" s="4" t="s">
        <v>4501</v>
      </c>
      <c r="B5610" t="str">
        <f t="shared" si="227"/>
        <v>plot_volume</v>
      </c>
      <c r="C5610">
        <f>VLOOKUP(B5610,GDD!$D$1:$E$31,2)</f>
        <v>20</v>
      </c>
      <c r="D5610" t="s">
        <v>6180</v>
      </c>
      <c r="E5610" s="2">
        <v>20210616</v>
      </c>
      <c r="F5610" t="str">
        <f t="shared" si="228"/>
        <v>RS23</v>
      </c>
      <c r="G5610" t="s">
        <v>1140</v>
      </c>
      <c r="H5610" t="str">
        <f>VLOOKUP(E5610,GDD!$A$2:$B$57,2)</f>
        <v>0-650</v>
      </c>
      <c r="I5610" cm="1">
        <f t="array" ref="I5610">IF(H5610="0-650",1,IF(H5610="650-900",2,IF(H5610="900+",3,NA)))</f>
        <v>1</v>
      </c>
      <c r="J5610" s="5">
        <v>5.2700000000000002E-8</v>
      </c>
      <c r="K5610" s="5">
        <v>1.18E-7</v>
      </c>
      <c r="L5610" s="4">
        <v>0.57302430000000004</v>
      </c>
    </row>
    <row r="5611" spans="1:12" x14ac:dyDescent="0.2">
      <c r="A5611" s="4" t="s">
        <v>4502</v>
      </c>
      <c r="B5611" t="str">
        <f t="shared" si="227"/>
        <v>height_30p</v>
      </c>
      <c r="C5611">
        <f>VLOOKUP(B5611,GDD!$D$1:$E$31,2)</f>
        <v>2</v>
      </c>
      <c r="D5611" t="s">
        <v>6180</v>
      </c>
      <c r="E5611" s="2">
        <v>20210702</v>
      </c>
      <c r="F5611" t="str">
        <f t="shared" si="228"/>
        <v>RS23</v>
      </c>
      <c r="G5611" t="s">
        <v>1140</v>
      </c>
      <c r="H5611" t="str">
        <f>VLOOKUP(E5611,GDD!$A$2:$B$57,2)</f>
        <v>0-650</v>
      </c>
      <c r="I5611" cm="1">
        <f t="array" ref="I5611">IF(H5611="0-650",1,IF(H5611="650-900",2,IF(H5611="900+",3,NA)))</f>
        <v>1</v>
      </c>
      <c r="J5611" s="4">
        <v>4.97373E-3</v>
      </c>
      <c r="K5611" s="4">
        <v>1.2767500000000001E-3</v>
      </c>
      <c r="L5611" s="4">
        <v>0.92117804999999997</v>
      </c>
    </row>
    <row r="5612" spans="1:12" x14ac:dyDescent="0.2">
      <c r="A5612" s="4" t="s">
        <v>4503</v>
      </c>
      <c r="B5612" t="str">
        <f t="shared" si="227"/>
        <v>height_50p</v>
      </c>
      <c r="C5612">
        <f>VLOOKUP(B5612,GDD!$D$1:$E$31,2)</f>
        <v>3</v>
      </c>
      <c r="D5612" t="s">
        <v>6180</v>
      </c>
      <c r="E5612" s="2">
        <v>20210702</v>
      </c>
      <c r="F5612" t="str">
        <f t="shared" si="228"/>
        <v>RS23</v>
      </c>
      <c r="G5612" t="s">
        <v>1140</v>
      </c>
      <c r="H5612" t="str">
        <f>VLOOKUP(E5612,GDD!$A$2:$B$57,2)</f>
        <v>0-650</v>
      </c>
      <c r="I5612" cm="1">
        <f t="array" ref="I5612">IF(H5612="0-650",1,IF(H5612="650-900",2,IF(H5612="900+",3,NA)))</f>
        <v>1</v>
      </c>
      <c r="J5612" s="4">
        <v>4.5547599999999997E-3</v>
      </c>
      <c r="K5612" s="4">
        <v>1.1323500000000001E-3</v>
      </c>
      <c r="L5612" s="4">
        <v>0.92347272000000002</v>
      </c>
    </row>
    <row r="5613" spans="1:12" x14ac:dyDescent="0.2">
      <c r="A5613" s="4" t="s">
        <v>4504</v>
      </c>
      <c r="B5613" t="str">
        <f t="shared" si="227"/>
        <v>height_70p</v>
      </c>
      <c r="C5613">
        <f>VLOOKUP(B5613,GDD!$D$1:$E$31,2)</f>
        <v>4</v>
      </c>
      <c r="D5613" t="s">
        <v>6180</v>
      </c>
      <c r="E5613" s="2">
        <v>20210702</v>
      </c>
      <c r="F5613" t="str">
        <f t="shared" si="228"/>
        <v>RS23</v>
      </c>
      <c r="G5613" t="s">
        <v>1140</v>
      </c>
      <c r="H5613" t="str">
        <f>VLOOKUP(E5613,GDD!$A$2:$B$57,2)</f>
        <v>0-650</v>
      </c>
      <c r="I5613" cm="1">
        <f t="array" ref="I5613">IF(H5613="0-650",1,IF(H5613="650-900",2,IF(H5613="900+",3,NA)))</f>
        <v>1</v>
      </c>
      <c r="J5613" s="4">
        <v>4.2795799999999998E-3</v>
      </c>
      <c r="K5613" s="4">
        <v>1.13879E-3</v>
      </c>
      <c r="L5613" s="4">
        <v>0.91852687</v>
      </c>
    </row>
    <row r="5614" spans="1:12" x14ac:dyDescent="0.2">
      <c r="A5614" s="4" t="s">
        <v>4505</v>
      </c>
      <c r="B5614" t="str">
        <f t="shared" si="227"/>
        <v>height_90p</v>
      </c>
      <c r="C5614">
        <f>VLOOKUP(B5614,GDD!$D$1:$E$31,2)</f>
        <v>5</v>
      </c>
      <c r="D5614" t="s">
        <v>6180</v>
      </c>
      <c r="E5614" s="2">
        <v>20210702</v>
      </c>
      <c r="F5614" t="str">
        <f t="shared" si="228"/>
        <v>RS23</v>
      </c>
      <c r="G5614" t="s">
        <v>1140</v>
      </c>
      <c r="H5614" t="str">
        <f>VLOOKUP(E5614,GDD!$A$2:$B$57,2)</f>
        <v>0-650</v>
      </c>
      <c r="I5614" cm="1">
        <f t="array" ref="I5614">IF(H5614="0-650",1,IF(H5614="650-900",2,IF(H5614="900+",3,NA)))</f>
        <v>1</v>
      </c>
      <c r="J5614" s="4">
        <v>3.53697E-3</v>
      </c>
      <c r="K5614" s="4">
        <v>1.2075600000000001E-3</v>
      </c>
      <c r="L5614" s="4">
        <v>0.89782443000000001</v>
      </c>
    </row>
    <row r="5615" spans="1:12" x14ac:dyDescent="0.2">
      <c r="A5615" s="4" t="s">
        <v>4506</v>
      </c>
      <c r="B5615" t="str">
        <f t="shared" si="227"/>
        <v>height_95p</v>
      </c>
      <c r="C5615">
        <f>VLOOKUP(B5615,GDD!$D$1:$E$31,2)</f>
        <v>6</v>
      </c>
      <c r="D5615" t="s">
        <v>6180</v>
      </c>
      <c r="E5615" s="2">
        <v>20210702</v>
      </c>
      <c r="F5615" t="str">
        <f t="shared" si="228"/>
        <v>RS23</v>
      </c>
      <c r="G5615" t="s">
        <v>1140</v>
      </c>
      <c r="H5615" t="str">
        <f>VLOOKUP(E5615,GDD!$A$2:$B$57,2)</f>
        <v>0-650</v>
      </c>
      <c r="I5615" cm="1">
        <f t="array" ref="I5615">IF(H5615="0-650",1,IF(H5615="650-900",2,IF(H5615="900+",3,NA)))</f>
        <v>1</v>
      </c>
      <c r="J5615" s="4">
        <v>3.0935300000000002E-3</v>
      </c>
      <c r="K5615" s="4">
        <v>1.2485899999999999E-3</v>
      </c>
      <c r="L5615" s="4">
        <v>0.88141621000000003</v>
      </c>
    </row>
    <row r="5616" spans="1:12" x14ac:dyDescent="0.2">
      <c r="A5616" s="4" t="s">
        <v>4507</v>
      </c>
      <c r="B5616" t="str">
        <f t="shared" si="227"/>
        <v>height_99p</v>
      </c>
      <c r="C5616">
        <f>VLOOKUP(B5616,GDD!$D$1:$E$31,2)</f>
        <v>7</v>
      </c>
      <c r="D5616" t="s">
        <v>6180</v>
      </c>
      <c r="E5616" s="2">
        <v>20210702</v>
      </c>
      <c r="F5616" t="str">
        <f t="shared" si="228"/>
        <v>RS23</v>
      </c>
      <c r="G5616" t="s">
        <v>1140</v>
      </c>
      <c r="H5616" t="str">
        <f>VLOOKUP(E5616,GDD!$A$2:$B$57,2)</f>
        <v>0-650</v>
      </c>
      <c r="I5616" cm="1">
        <f t="array" ref="I5616">IF(H5616="0-650",1,IF(H5616="650-900",2,IF(H5616="900+",3,NA)))</f>
        <v>1</v>
      </c>
      <c r="J5616" s="4">
        <v>2.2686099999999999E-3</v>
      </c>
      <c r="K5616" s="4">
        <v>1.3147300000000001E-3</v>
      </c>
      <c r="L5616" s="4">
        <v>0.83809860000000003</v>
      </c>
    </row>
    <row r="5617" spans="1:12" x14ac:dyDescent="0.2">
      <c r="A5617" s="4" t="s">
        <v>4508</v>
      </c>
      <c r="B5617" t="str">
        <f t="shared" ref="B5617:B5680" si="229">LEFT(A5617,FIND("_2021",A5617)-1)</f>
        <v>canopy_cover_5p</v>
      </c>
      <c r="C5617">
        <f>VLOOKUP(B5617,GDD!$D$1:$E$31,2)</f>
        <v>8</v>
      </c>
      <c r="D5617" t="s">
        <v>6180</v>
      </c>
      <c r="E5617" s="2">
        <v>20210702</v>
      </c>
      <c r="F5617" t="str">
        <f t="shared" ref="F5617:F5680" si="230">RIGHT(A5617,LEN(A5617)-LEN(E5617)-LEN(B5617)-2)</f>
        <v>RS23</v>
      </c>
      <c r="G5617" t="s">
        <v>1140</v>
      </c>
      <c r="H5617" t="str">
        <f>VLOOKUP(E5617,GDD!$A$2:$B$57,2)</f>
        <v>0-650</v>
      </c>
      <c r="I5617" cm="1">
        <f t="array" ref="I5617">IF(H5617="0-650",1,IF(H5617="650-900",2,IF(H5617="900+",3,NA)))</f>
        <v>1</v>
      </c>
      <c r="J5617" s="4">
        <v>7.2457256000000001</v>
      </c>
      <c r="K5617" s="4">
        <v>8.3179305299999999</v>
      </c>
      <c r="L5617" s="4">
        <v>0.72324403000000004</v>
      </c>
    </row>
    <row r="5618" spans="1:12" x14ac:dyDescent="0.2">
      <c r="A5618" s="4" t="s">
        <v>4509</v>
      </c>
      <c r="B5618" t="str">
        <f t="shared" si="229"/>
        <v>pcanopy_cover_10p</v>
      </c>
      <c r="C5618">
        <f>VLOOKUP(B5618,GDD!$D$1:$E$31,2)</f>
        <v>9</v>
      </c>
      <c r="D5618" t="s">
        <v>6180</v>
      </c>
      <c r="E5618" s="2">
        <v>20210702</v>
      </c>
      <c r="F5618" t="str">
        <f t="shared" si="230"/>
        <v>RS23</v>
      </c>
      <c r="G5618" t="s">
        <v>1140</v>
      </c>
      <c r="H5618" t="str">
        <f>VLOOKUP(E5618,GDD!$A$2:$B$57,2)</f>
        <v>0-650</v>
      </c>
      <c r="I5618" cm="1">
        <f t="array" ref="I5618">IF(H5618="0-650",1,IF(H5618="650-900",2,IF(H5618="900+",3,NA)))</f>
        <v>1</v>
      </c>
      <c r="J5618" s="4">
        <v>8.3948810900000002</v>
      </c>
      <c r="K5618" s="4">
        <v>8.9928087899999998</v>
      </c>
      <c r="L5618" s="4">
        <v>0.7368789</v>
      </c>
    </row>
    <row r="5619" spans="1:12" x14ac:dyDescent="0.2">
      <c r="A5619" s="4" t="s">
        <v>4510</v>
      </c>
      <c r="B5619" t="str">
        <f t="shared" si="229"/>
        <v>canopy_cover_20p</v>
      </c>
      <c r="C5619">
        <f>VLOOKUP(B5619,GDD!$D$1:$E$31,2)</f>
        <v>10</v>
      </c>
      <c r="D5619" t="s">
        <v>6180</v>
      </c>
      <c r="E5619" s="2">
        <v>20210702</v>
      </c>
      <c r="F5619" t="str">
        <f t="shared" si="230"/>
        <v>RS23</v>
      </c>
      <c r="G5619" t="s">
        <v>1140</v>
      </c>
      <c r="H5619" t="str">
        <f>VLOOKUP(E5619,GDD!$A$2:$B$57,2)</f>
        <v>0-650</v>
      </c>
      <c r="I5619" cm="1">
        <f t="array" ref="I5619">IF(H5619="0-650",1,IF(H5619="650-900",2,IF(H5619="900+",3,NA)))</f>
        <v>1</v>
      </c>
      <c r="J5619" s="4">
        <v>11.0724494</v>
      </c>
      <c r="K5619" s="4">
        <v>10.5387652</v>
      </c>
      <c r="L5619" s="4">
        <v>0.75914758999999998</v>
      </c>
    </row>
    <row r="5620" spans="1:12" x14ac:dyDescent="0.2">
      <c r="A5620" s="4" t="s">
        <v>4511</v>
      </c>
      <c r="B5620" t="str">
        <f t="shared" si="229"/>
        <v>canopy_cover_30p</v>
      </c>
      <c r="C5620">
        <f>VLOOKUP(B5620,GDD!$D$1:$E$31,2)</f>
        <v>11</v>
      </c>
      <c r="D5620" t="s">
        <v>6180</v>
      </c>
      <c r="E5620" s="2">
        <v>20210702</v>
      </c>
      <c r="F5620" t="str">
        <f t="shared" si="230"/>
        <v>RS23</v>
      </c>
      <c r="G5620" t="s">
        <v>1140</v>
      </c>
      <c r="H5620" t="str">
        <f>VLOOKUP(E5620,GDD!$A$2:$B$57,2)</f>
        <v>0-650</v>
      </c>
      <c r="I5620" cm="1">
        <f t="array" ref="I5620">IF(H5620="0-650",1,IF(H5620="650-900",2,IF(H5620="900+",3,NA)))</f>
        <v>1</v>
      </c>
      <c r="J5620" s="4">
        <v>13.2910925</v>
      </c>
      <c r="K5620" s="4">
        <v>11.7306113</v>
      </c>
      <c r="L5620" s="4">
        <v>0.77267969999999997</v>
      </c>
    </row>
    <row r="5621" spans="1:12" x14ac:dyDescent="0.2">
      <c r="A5621" s="4" t="s">
        <v>4512</v>
      </c>
      <c r="B5621" t="str">
        <f t="shared" si="229"/>
        <v>canopy_cover_40p</v>
      </c>
      <c r="C5621">
        <f>VLOOKUP(B5621,GDD!$D$1:$E$31,2)</f>
        <v>12</v>
      </c>
      <c r="D5621" t="s">
        <v>6180</v>
      </c>
      <c r="E5621" s="2">
        <v>20210702</v>
      </c>
      <c r="F5621" t="str">
        <f t="shared" si="230"/>
        <v>RS23</v>
      </c>
      <c r="G5621" t="s">
        <v>1140</v>
      </c>
      <c r="H5621" t="str">
        <f>VLOOKUP(E5621,GDD!$A$2:$B$57,2)</f>
        <v>0-650</v>
      </c>
      <c r="I5621" cm="1">
        <f t="array" ref="I5621">IF(H5621="0-650",1,IF(H5621="650-900",2,IF(H5621="900+",3,NA)))</f>
        <v>1</v>
      </c>
      <c r="J5621" s="4">
        <v>16.720526</v>
      </c>
      <c r="K5621" s="4">
        <v>12.8874277</v>
      </c>
      <c r="L5621" s="4">
        <v>0.79559665000000002</v>
      </c>
    </row>
    <row r="5622" spans="1:12" x14ac:dyDescent="0.2">
      <c r="A5622" s="4" t="s">
        <v>4513</v>
      </c>
      <c r="B5622" t="str">
        <f t="shared" si="229"/>
        <v>canopy_cover_50p</v>
      </c>
      <c r="C5622">
        <f>VLOOKUP(B5622,GDD!$D$1:$E$31,2)</f>
        <v>13</v>
      </c>
      <c r="D5622" t="s">
        <v>6180</v>
      </c>
      <c r="E5622" s="2">
        <v>20210702</v>
      </c>
      <c r="F5622" t="str">
        <f t="shared" si="230"/>
        <v>RS23</v>
      </c>
      <c r="G5622" t="s">
        <v>1140</v>
      </c>
      <c r="H5622" t="str">
        <f>VLOOKUP(E5622,GDD!$A$2:$B$57,2)</f>
        <v>0-650</v>
      </c>
      <c r="I5622" cm="1">
        <f t="array" ref="I5622">IF(H5622="0-650",1,IF(H5622="650-900",2,IF(H5622="900+",3,NA)))</f>
        <v>1</v>
      </c>
      <c r="J5622" s="4">
        <v>24.7078913</v>
      </c>
      <c r="K5622" s="4">
        <v>15.0682297</v>
      </c>
      <c r="L5622" s="4">
        <v>0.83105832000000002</v>
      </c>
    </row>
    <row r="5623" spans="1:12" x14ac:dyDescent="0.2">
      <c r="A5623" s="4" t="s">
        <v>4514</v>
      </c>
      <c r="B5623" t="str">
        <f t="shared" si="229"/>
        <v>canopy_cover_75p</v>
      </c>
      <c r="C5623">
        <f>VLOOKUP(B5623,GDD!$D$1:$E$31,2)</f>
        <v>14</v>
      </c>
      <c r="D5623" t="s">
        <v>6180</v>
      </c>
      <c r="E5623" s="2">
        <v>20210702</v>
      </c>
      <c r="F5623" t="str">
        <f t="shared" si="230"/>
        <v>RS23</v>
      </c>
      <c r="G5623" t="s">
        <v>1140</v>
      </c>
      <c r="H5623" t="str">
        <f>VLOOKUP(E5623,GDD!$A$2:$B$57,2)</f>
        <v>0-650</v>
      </c>
      <c r="I5623" cm="1">
        <f t="array" ref="I5623">IF(H5623="0-650",1,IF(H5623="650-900",2,IF(H5623="900+",3,NA)))</f>
        <v>1</v>
      </c>
      <c r="J5623" s="4">
        <v>82.644841600000007</v>
      </c>
      <c r="K5623" s="4">
        <v>19.164031000000001</v>
      </c>
      <c r="L5623" s="4">
        <v>0.92825108999999995</v>
      </c>
    </row>
    <row r="5624" spans="1:12" x14ac:dyDescent="0.2">
      <c r="A5624" s="4" t="s">
        <v>4515</v>
      </c>
      <c r="B5624" t="str">
        <f t="shared" si="229"/>
        <v>standard_deviation_ht</v>
      </c>
      <c r="C5624">
        <f>VLOOKUP(B5624,GDD!$D$1:$E$31,2)</f>
        <v>15</v>
      </c>
      <c r="D5624" t="s">
        <v>6180</v>
      </c>
      <c r="E5624" s="2">
        <v>20210702</v>
      </c>
      <c r="F5624" t="str">
        <f t="shared" si="230"/>
        <v>RS23</v>
      </c>
      <c r="G5624" t="s">
        <v>1140</v>
      </c>
      <c r="H5624" t="str">
        <f>VLOOKUP(E5624,GDD!$A$2:$B$57,2)</f>
        <v>0-650</v>
      </c>
      <c r="I5624" cm="1">
        <f t="array" ref="I5624">IF(H5624="0-650",1,IF(H5624="650-900",2,IF(H5624="900+",3,NA)))</f>
        <v>1</v>
      </c>
      <c r="J5624" s="5">
        <v>7.0900000000000002E-5</v>
      </c>
      <c r="K5624" s="4">
        <v>2.9552000000000002E-4</v>
      </c>
      <c r="L5624" s="4">
        <v>0.41860614000000002</v>
      </c>
    </row>
    <row r="5625" spans="1:12" x14ac:dyDescent="0.2">
      <c r="A5625" s="4" t="s">
        <v>4516</v>
      </c>
      <c r="B5625" t="str">
        <f t="shared" si="229"/>
        <v>quadratic_mean_ht</v>
      </c>
      <c r="C5625">
        <f>VLOOKUP(B5625,GDD!$D$1:$E$31,2)</f>
        <v>16</v>
      </c>
      <c r="D5625" t="s">
        <v>6180</v>
      </c>
      <c r="E5625" s="2">
        <v>20210702</v>
      </c>
      <c r="F5625" t="str">
        <f t="shared" si="230"/>
        <v>RS23</v>
      </c>
      <c r="G5625" t="s">
        <v>1140</v>
      </c>
      <c r="H5625" t="str">
        <f>VLOOKUP(E5625,GDD!$A$2:$B$57,2)</f>
        <v>0-650</v>
      </c>
      <c r="I5625" cm="1">
        <f t="array" ref="I5625">IF(H5625="0-650",1,IF(H5625="650-900",2,IF(H5625="900+",3,NA)))</f>
        <v>1</v>
      </c>
      <c r="J5625" s="4">
        <v>4.0765000000000003E-3</v>
      </c>
      <c r="K5625" s="4">
        <v>1.10016E-3</v>
      </c>
      <c r="L5625" s="4">
        <v>0.91746528999999999</v>
      </c>
    </row>
    <row r="5626" spans="1:12" x14ac:dyDescent="0.2">
      <c r="A5626" s="4" t="s">
        <v>4517</v>
      </c>
      <c r="B5626" t="str">
        <f t="shared" si="229"/>
        <v>skewness_ht</v>
      </c>
      <c r="C5626">
        <f>VLOOKUP(B5626,GDD!$D$1:$E$31,2)</f>
        <v>17</v>
      </c>
      <c r="D5626" t="s">
        <v>6180</v>
      </c>
      <c r="E5626" s="2">
        <v>20210702</v>
      </c>
      <c r="F5626" t="str">
        <f t="shared" si="230"/>
        <v>RS23</v>
      </c>
      <c r="G5626" t="s">
        <v>1140</v>
      </c>
      <c r="H5626" t="str">
        <f>VLOOKUP(E5626,GDD!$A$2:$B$57,2)</f>
        <v>0-650</v>
      </c>
      <c r="I5626" cm="1">
        <f t="array" ref="I5626">IF(H5626="0-650",1,IF(H5626="650-900",2,IF(H5626="900+",3,NA)))</f>
        <v>1</v>
      </c>
      <c r="J5626" s="4">
        <v>6.3715190000000005E-2</v>
      </c>
      <c r="K5626" s="4">
        <v>2.7706330000000001E-2</v>
      </c>
      <c r="L5626" s="4">
        <v>0.87340145000000002</v>
      </c>
    </row>
    <row r="5627" spans="1:12" x14ac:dyDescent="0.2">
      <c r="A5627" s="4" t="s">
        <v>4518</v>
      </c>
      <c r="B5627" t="str">
        <f t="shared" si="229"/>
        <v>kurtosis_ht</v>
      </c>
      <c r="C5627">
        <f>VLOOKUP(B5627,GDD!$D$1:$E$31,2)</f>
        <v>18</v>
      </c>
      <c r="D5627" t="s">
        <v>6180</v>
      </c>
      <c r="E5627" s="2">
        <v>20210702</v>
      </c>
      <c r="F5627" t="str">
        <f t="shared" si="230"/>
        <v>RS23</v>
      </c>
      <c r="G5627" t="s">
        <v>1140</v>
      </c>
      <c r="H5627" t="str">
        <f>VLOOKUP(E5627,GDD!$A$2:$B$57,2)</f>
        <v>0-650</v>
      </c>
      <c r="I5627" cm="1">
        <f t="array" ref="I5627">IF(H5627="0-650",1,IF(H5627="650-900",2,IF(H5627="900+",3,NA)))</f>
        <v>1</v>
      </c>
      <c r="J5627" s="4">
        <v>1.2538113799999999</v>
      </c>
      <c r="K5627" s="4">
        <v>0.51237836999999997</v>
      </c>
      <c r="L5627" s="4">
        <v>0.88011211</v>
      </c>
    </row>
    <row r="5628" spans="1:12" x14ac:dyDescent="0.2">
      <c r="A5628" s="4" t="s">
        <v>4519</v>
      </c>
      <c r="B5628" t="str">
        <f t="shared" si="229"/>
        <v>variation_ht</v>
      </c>
      <c r="C5628">
        <f>VLOOKUP(B5628,GDD!$D$1:$E$31,2)</f>
        <v>19</v>
      </c>
      <c r="D5628" t="s">
        <v>6180</v>
      </c>
      <c r="E5628" s="2">
        <v>20210702</v>
      </c>
      <c r="F5628" t="str">
        <f t="shared" si="230"/>
        <v>RS23</v>
      </c>
      <c r="G5628" t="s">
        <v>1140</v>
      </c>
      <c r="H5628" t="str">
        <f>VLOOKUP(E5628,GDD!$A$2:$B$57,2)</f>
        <v>0-650</v>
      </c>
      <c r="I5628" cm="1">
        <f t="array" ref="I5628">IF(H5628="0-650",1,IF(H5628="650-900",2,IF(H5628="900+",3,NA)))</f>
        <v>1</v>
      </c>
      <c r="J5628" s="4">
        <v>8.0464999999999996E-4</v>
      </c>
      <c r="K5628" s="4">
        <v>8.0745000000000003E-4</v>
      </c>
      <c r="L5628" s="4">
        <v>0.74934701000000004</v>
      </c>
    </row>
    <row r="5629" spans="1:12" x14ac:dyDescent="0.2">
      <c r="A5629" s="4" t="s">
        <v>4520</v>
      </c>
      <c r="B5629" t="str">
        <f t="shared" si="229"/>
        <v>plot_volume</v>
      </c>
      <c r="C5629">
        <f>VLOOKUP(B5629,GDD!$D$1:$E$31,2)</f>
        <v>20</v>
      </c>
      <c r="D5629" t="s">
        <v>6180</v>
      </c>
      <c r="E5629" s="2">
        <v>20210702</v>
      </c>
      <c r="F5629" t="str">
        <f t="shared" si="230"/>
        <v>RS23</v>
      </c>
      <c r="G5629" t="s">
        <v>1140</v>
      </c>
      <c r="H5629" t="str">
        <f>VLOOKUP(E5629,GDD!$A$2:$B$57,2)</f>
        <v>0-650</v>
      </c>
      <c r="I5629" cm="1">
        <f t="array" ref="I5629">IF(H5629="0-650",1,IF(H5629="650-900",2,IF(H5629="900+",3,NA)))</f>
        <v>1</v>
      </c>
      <c r="J5629" s="5">
        <v>1.5799999999999999E-6</v>
      </c>
      <c r="K5629" s="5">
        <v>1.08E-6</v>
      </c>
      <c r="L5629" s="4">
        <v>0.81405866999999998</v>
      </c>
    </row>
    <row r="5630" spans="1:12" x14ac:dyDescent="0.2">
      <c r="A5630" s="4" t="s">
        <v>4521</v>
      </c>
      <c r="B5630" t="str">
        <f t="shared" si="229"/>
        <v>height_30p</v>
      </c>
      <c r="C5630">
        <f>VLOOKUP(B5630,GDD!$D$1:$E$31,2)</f>
        <v>2</v>
      </c>
      <c r="D5630" t="s">
        <v>6180</v>
      </c>
      <c r="E5630" s="2">
        <v>20210723</v>
      </c>
      <c r="F5630" t="str">
        <f t="shared" si="230"/>
        <v>RS23</v>
      </c>
      <c r="G5630" t="s">
        <v>1140</v>
      </c>
      <c r="H5630" t="str">
        <f>VLOOKUP(E5630,GDD!$A$2:$B$57,2)</f>
        <v>650-900</v>
      </c>
      <c r="I5630" cm="1">
        <f t="array" ref="I5630">IF(H5630="0-650",1,IF(H5630="650-900",2,IF(H5630="900+",3,NA)))</f>
        <v>2</v>
      </c>
      <c r="J5630" s="4">
        <v>4.2420449999999998E-2</v>
      </c>
      <c r="K5630" s="4">
        <v>5.5905499999999997E-3</v>
      </c>
      <c r="L5630" s="4">
        <v>0.95791895999999999</v>
      </c>
    </row>
    <row r="5631" spans="1:12" x14ac:dyDescent="0.2">
      <c r="A5631" s="4" t="s">
        <v>4522</v>
      </c>
      <c r="B5631" t="str">
        <f t="shared" si="229"/>
        <v>height_50p</v>
      </c>
      <c r="C5631">
        <f>VLOOKUP(B5631,GDD!$D$1:$E$31,2)</f>
        <v>3</v>
      </c>
      <c r="D5631" t="s">
        <v>6180</v>
      </c>
      <c r="E5631" s="2">
        <v>20210723</v>
      </c>
      <c r="F5631" t="str">
        <f t="shared" si="230"/>
        <v>RS23</v>
      </c>
      <c r="G5631" t="s">
        <v>1140</v>
      </c>
      <c r="H5631" t="str">
        <f>VLOOKUP(E5631,GDD!$A$2:$B$57,2)</f>
        <v>650-900</v>
      </c>
      <c r="I5631" cm="1">
        <f t="array" ref="I5631">IF(H5631="0-650",1,IF(H5631="650-900",2,IF(H5631="900+",3,NA)))</f>
        <v>2</v>
      </c>
      <c r="J5631" s="4">
        <v>4.028673E-2</v>
      </c>
      <c r="K5631" s="4">
        <v>4.6097999999999998E-3</v>
      </c>
      <c r="L5631" s="4">
        <v>0.96325974000000003</v>
      </c>
    </row>
    <row r="5632" spans="1:12" x14ac:dyDescent="0.2">
      <c r="A5632" s="4" t="s">
        <v>4523</v>
      </c>
      <c r="B5632" t="str">
        <f t="shared" si="229"/>
        <v>height_70p</v>
      </c>
      <c r="C5632">
        <f>VLOOKUP(B5632,GDD!$D$1:$E$31,2)</f>
        <v>4</v>
      </c>
      <c r="D5632" t="s">
        <v>6180</v>
      </c>
      <c r="E5632" s="2">
        <v>20210723</v>
      </c>
      <c r="F5632" t="str">
        <f t="shared" si="230"/>
        <v>RS23</v>
      </c>
      <c r="G5632" t="s">
        <v>1140</v>
      </c>
      <c r="H5632" t="str">
        <f>VLOOKUP(E5632,GDD!$A$2:$B$57,2)</f>
        <v>650-900</v>
      </c>
      <c r="I5632" cm="1">
        <f t="array" ref="I5632">IF(H5632="0-650",1,IF(H5632="650-900",2,IF(H5632="900+",3,NA)))</f>
        <v>2</v>
      </c>
      <c r="J5632" s="4">
        <v>3.1862969999999997E-2</v>
      </c>
      <c r="K5632" s="4">
        <v>3.7051800000000002E-3</v>
      </c>
      <c r="L5632" s="4">
        <v>0.96268474999999998</v>
      </c>
    </row>
    <row r="5633" spans="1:12" x14ac:dyDescent="0.2">
      <c r="A5633" s="4" t="s">
        <v>4524</v>
      </c>
      <c r="B5633" t="str">
        <f t="shared" si="229"/>
        <v>height_90p</v>
      </c>
      <c r="C5633">
        <f>VLOOKUP(B5633,GDD!$D$1:$E$31,2)</f>
        <v>5</v>
      </c>
      <c r="D5633" t="s">
        <v>6180</v>
      </c>
      <c r="E5633" s="2">
        <v>20210723</v>
      </c>
      <c r="F5633" t="str">
        <f t="shared" si="230"/>
        <v>RS23</v>
      </c>
      <c r="G5633" t="s">
        <v>1140</v>
      </c>
      <c r="H5633" t="str">
        <f>VLOOKUP(E5633,GDD!$A$2:$B$57,2)</f>
        <v>650-900</v>
      </c>
      <c r="I5633" cm="1">
        <f t="array" ref="I5633">IF(H5633="0-650",1,IF(H5633="650-900",2,IF(H5633="900+",3,NA)))</f>
        <v>2</v>
      </c>
      <c r="J5633" s="4">
        <v>2.2887970000000001E-2</v>
      </c>
      <c r="K5633" s="4">
        <v>3.4671300000000001E-3</v>
      </c>
      <c r="L5633" s="4">
        <v>0.95193285999999999</v>
      </c>
    </row>
    <row r="5634" spans="1:12" x14ac:dyDescent="0.2">
      <c r="A5634" s="4" t="s">
        <v>4525</v>
      </c>
      <c r="B5634" t="str">
        <f t="shared" si="229"/>
        <v>height_95p</v>
      </c>
      <c r="C5634">
        <f>VLOOKUP(B5634,GDD!$D$1:$E$31,2)</f>
        <v>6</v>
      </c>
      <c r="D5634" t="s">
        <v>6180</v>
      </c>
      <c r="E5634" s="2">
        <v>20210723</v>
      </c>
      <c r="F5634" t="str">
        <f t="shared" si="230"/>
        <v>RS23</v>
      </c>
      <c r="G5634" t="s">
        <v>1140</v>
      </c>
      <c r="H5634" t="str">
        <f>VLOOKUP(E5634,GDD!$A$2:$B$57,2)</f>
        <v>650-900</v>
      </c>
      <c r="I5634" cm="1">
        <f t="array" ref="I5634">IF(H5634="0-650",1,IF(H5634="650-900",2,IF(H5634="900+",3,NA)))</f>
        <v>2</v>
      </c>
      <c r="J5634" s="4">
        <v>1.8273930000000001E-2</v>
      </c>
      <c r="K5634" s="4">
        <v>3.5799600000000001E-3</v>
      </c>
      <c r="L5634" s="4">
        <v>0.93870109000000002</v>
      </c>
    </row>
    <row r="5635" spans="1:12" x14ac:dyDescent="0.2">
      <c r="A5635" s="4" t="s">
        <v>4526</v>
      </c>
      <c r="B5635" t="str">
        <f t="shared" si="229"/>
        <v>height_99p</v>
      </c>
      <c r="C5635">
        <f>VLOOKUP(B5635,GDD!$D$1:$E$31,2)</f>
        <v>7</v>
      </c>
      <c r="D5635" t="s">
        <v>6180</v>
      </c>
      <c r="E5635" s="2">
        <v>20210723</v>
      </c>
      <c r="F5635" t="str">
        <f t="shared" si="230"/>
        <v>RS23</v>
      </c>
      <c r="G5635" t="s">
        <v>1140</v>
      </c>
      <c r="H5635" t="str">
        <f>VLOOKUP(E5635,GDD!$A$2:$B$57,2)</f>
        <v>650-900</v>
      </c>
      <c r="I5635" cm="1">
        <f t="array" ref="I5635">IF(H5635="0-650",1,IF(H5635="650-900",2,IF(H5635="900+",3,NA)))</f>
        <v>2</v>
      </c>
      <c r="J5635" s="4">
        <v>1.156895E-2</v>
      </c>
      <c r="K5635" s="4">
        <v>3.2475400000000001E-3</v>
      </c>
      <c r="L5635" s="4">
        <v>0.91443563000000005</v>
      </c>
    </row>
    <row r="5636" spans="1:12" x14ac:dyDescent="0.2">
      <c r="A5636" s="4" t="s">
        <v>4527</v>
      </c>
      <c r="B5636" t="str">
        <f t="shared" si="229"/>
        <v>canopy_cover_5p</v>
      </c>
      <c r="C5636">
        <f>VLOOKUP(B5636,GDD!$D$1:$E$31,2)</f>
        <v>8</v>
      </c>
      <c r="D5636" t="s">
        <v>6180</v>
      </c>
      <c r="E5636" s="2">
        <v>20210723</v>
      </c>
      <c r="F5636" t="str">
        <f t="shared" si="230"/>
        <v>RS23</v>
      </c>
      <c r="G5636" t="s">
        <v>1140</v>
      </c>
      <c r="H5636" t="str">
        <f>VLOOKUP(E5636,GDD!$A$2:$B$57,2)</f>
        <v>650-900</v>
      </c>
      <c r="I5636" cm="1">
        <f t="array" ref="I5636">IF(H5636="0-650",1,IF(H5636="650-900",2,IF(H5636="900+",3,NA)))</f>
        <v>2</v>
      </c>
      <c r="J5636" s="4">
        <v>0.75941276999999996</v>
      </c>
      <c r="K5636" s="4">
        <v>3.6100662300000002</v>
      </c>
      <c r="L5636" s="4">
        <v>0.38690904999999998</v>
      </c>
    </row>
    <row r="5637" spans="1:12" x14ac:dyDescent="0.2">
      <c r="A5637" s="4" t="s">
        <v>4528</v>
      </c>
      <c r="B5637" t="str">
        <f t="shared" si="229"/>
        <v>pcanopy_cover_10p</v>
      </c>
      <c r="C5637">
        <f>VLOOKUP(B5637,GDD!$D$1:$E$31,2)</f>
        <v>9</v>
      </c>
      <c r="D5637" t="s">
        <v>6180</v>
      </c>
      <c r="E5637" s="2">
        <v>20210723</v>
      </c>
      <c r="F5637" t="str">
        <f t="shared" si="230"/>
        <v>RS23</v>
      </c>
      <c r="G5637" t="s">
        <v>1140</v>
      </c>
      <c r="H5637" t="str">
        <f>VLOOKUP(E5637,GDD!$A$2:$B$57,2)</f>
        <v>650-900</v>
      </c>
      <c r="I5637" cm="1">
        <f t="array" ref="I5637">IF(H5637="0-650",1,IF(H5637="650-900",2,IF(H5637="900+",3,NA)))</f>
        <v>2</v>
      </c>
      <c r="J5637" s="4">
        <v>0.82439483999999996</v>
      </c>
      <c r="K5637" s="4">
        <v>4.0113027399999996</v>
      </c>
      <c r="L5637" s="4">
        <v>0.38140016999999998</v>
      </c>
    </row>
    <row r="5638" spans="1:12" x14ac:dyDescent="0.2">
      <c r="A5638" s="4" t="s">
        <v>4529</v>
      </c>
      <c r="B5638" t="str">
        <f t="shared" si="229"/>
        <v>canopy_cover_20p</v>
      </c>
      <c r="C5638">
        <f>VLOOKUP(B5638,GDD!$D$1:$E$31,2)</f>
        <v>10</v>
      </c>
      <c r="D5638" t="s">
        <v>6180</v>
      </c>
      <c r="E5638" s="2">
        <v>20210723</v>
      </c>
      <c r="F5638" t="str">
        <f t="shared" si="230"/>
        <v>RS23</v>
      </c>
      <c r="G5638" t="s">
        <v>1140</v>
      </c>
      <c r="H5638" t="str">
        <f>VLOOKUP(E5638,GDD!$A$2:$B$57,2)</f>
        <v>650-900</v>
      </c>
      <c r="I5638" cm="1">
        <f t="array" ref="I5638">IF(H5638="0-650",1,IF(H5638="650-900",2,IF(H5638="900+",3,NA)))</f>
        <v>2</v>
      </c>
      <c r="J5638" s="4">
        <v>1.3967424799999999</v>
      </c>
      <c r="K5638" s="4">
        <v>4.5040001600000004</v>
      </c>
      <c r="L5638" s="4">
        <v>0.48195511000000002</v>
      </c>
    </row>
    <row r="5639" spans="1:12" x14ac:dyDescent="0.2">
      <c r="A5639" s="4" t="s">
        <v>4530</v>
      </c>
      <c r="B5639" t="str">
        <f t="shared" si="229"/>
        <v>canopy_cover_30p</v>
      </c>
      <c r="C5639">
        <f>VLOOKUP(B5639,GDD!$D$1:$E$31,2)</f>
        <v>11</v>
      </c>
      <c r="D5639" t="s">
        <v>6180</v>
      </c>
      <c r="E5639" s="2">
        <v>20210723</v>
      </c>
      <c r="F5639" t="str">
        <f t="shared" si="230"/>
        <v>RS23</v>
      </c>
      <c r="G5639" t="s">
        <v>1140</v>
      </c>
      <c r="H5639" t="str">
        <f>VLOOKUP(E5639,GDD!$A$2:$B$57,2)</f>
        <v>650-900</v>
      </c>
      <c r="I5639" cm="1">
        <f t="array" ref="I5639">IF(H5639="0-650",1,IF(H5639="650-900",2,IF(H5639="900+",3,NA)))</f>
        <v>2</v>
      </c>
      <c r="J5639" s="4">
        <v>3.3126247800000002</v>
      </c>
      <c r="K5639" s="4">
        <v>5.6841543300000001</v>
      </c>
      <c r="L5639" s="4">
        <v>0.63614493000000005</v>
      </c>
    </row>
    <row r="5640" spans="1:12" x14ac:dyDescent="0.2">
      <c r="A5640" s="4" t="s">
        <v>4531</v>
      </c>
      <c r="B5640" t="str">
        <f t="shared" si="229"/>
        <v>canopy_cover_40p</v>
      </c>
      <c r="C5640">
        <f>VLOOKUP(B5640,GDD!$D$1:$E$31,2)</f>
        <v>12</v>
      </c>
      <c r="D5640" t="s">
        <v>6180</v>
      </c>
      <c r="E5640" s="2">
        <v>20210723</v>
      </c>
      <c r="F5640" t="str">
        <f t="shared" si="230"/>
        <v>RS23</v>
      </c>
      <c r="G5640" t="s">
        <v>1140</v>
      </c>
      <c r="H5640" t="str">
        <f>VLOOKUP(E5640,GDD!$A$2:$B$57,2)</f>
        <v>650-900</v>
      </c>
      <c r="I5640" cm="1">
        <f t="array" ref="I5640">IF(H5640="0-650",1,IF(H5640="650-900",2,IF(H5640="900+",3,NA)))</f>
        <v>2</v>
      </c>
      <c r="J5640" s="4">
        <v>9.5018553800000003</v>
      </c>
      <c r="K5640" s="4">
        <v>7.4916881799999997</v>
      </c>
      <c r="L5640" s="4">
        <v>0.79188168000000003</v>
      </c>
    </row>
    <row r="5641" spans="1:12" x14ac:dyDescent="0.2">
      <c r="A5641" s="4" t="s">
        <v>4532</v>
      </c>
      <c r="B5641" t="str">
        <f t="shared" si="229"/>
        <v>canopy_cover_50p</v>
      </c>
      <c r="C5641">
        <f>VLOOKUP(B5641,GDD!$D$1:$E$31,2)</f>
        <v>13</v>
      </c>
      <c r="D5641" t="s">
        <v>6180</v>
      </c>
      <c r="E5641" s="2">
        <v>20210723</v>
      </c>
      <c r="F5641" t="str">
        <f t="shared" si="230"/>
        <v>RS23</v>
      </c>
      <c r="G5641" t="s">
        <v>1140</v>
      </c>
      <c r="H5641" t="str">
        <f>VLOOKUP(E5641,GDD!$A$2:$B$57,2)</f>
        <v>650-900</v>
      </c>
      <c r="I5641" cm="1">
        <f t="array" ref="I5641">IF(H5641="0-650",1,IF(H5641="650-900",2,IF(H5641="900+",3,NA)))</f>
        <v>2</v>
      </c>
      <c r="J5641" s="4">
        <v>27.319320000000001</v>
      </c>
      <c r="K5641" s="4">
        <v>10.869402300000001</v>
      </c>
      <c r="L5641" s="4">
        <v>0.88290734000000004</v>
      </c>
    </row>
    <row r="5642" spans="1:12" x14ac:dyDescent="0.2">
      <c r="A5642" s="4" t="s">
        <v>4533</v>
      </c>
      <c r="B5642" t="str">
        <f t="shared" si="229"/>
        <v>canopy_cover_75p</v>
      </c>
      <c r="C5642">
        <f>VLOOKUP(B5642,GDD!$D$1:$E$31,2)</f>
        <v>14</v>
      </c>
      <c r="D5642" t="s">
        <v>6180</v>
      </c>
      <c r="E5642" s="2">
        <v>20210723</v>
      </c>
      <c r="F5642" t="str">
        <f t="shared" si="230"/>
        <v>RS23</v>
      </c>
      <c r="G5642" t="s">
        <v>1140</v>
      </c>
      <c r="H5642" t="str">
        <f>VLOOKUP(E5642,GDD!$A$2:$B$57,2)</f>
        <v>650-900</v>
      </c>
      <c r="I5642" cm="1">
        <f t="array" ref="I5642">IF(H5642="0-650",1,IF(H5642="650-900",2,IF(H5642="900+",3,NA)))</f>
        <v>2</v>
      </c>
      <c r="J5642" s="4">
        <v>174.590237</v>
      </c>
      <c r="K5642" s="4">
        <v>18.435327600000001</v>
      </c>
      <c r="L5642" s="4">
        <v>0.96599941</v>
      </c>
    </row>
    <row r="5643" spans="1:12" x14ac:dyDescent="0.2">
      <c r="A5643" s="4" t="s">
        <v>4534</v>
      </c>
      <c r="B5643" t="str">
        <f t="shared" si="229"/>
        <v>standard_deviation_ht</v>
      </c>
      <c r="C5643">
        <f>VLOOKUP(B5643,GDD!$D$1:$E$31,2)</f>
        <v>15</v>
      </c>
      <c r="D5643" t="s">
        <v>6180</v>
      </c>
      <c r="E5643" s="2">
        <v>20210723</v>
      </c>
      <c r="F5643" t="str">
        <f t="shared" si="230"/>
        <v>RS23</v>
      </c>
      <c r="G5643" t="s">
        <v>1140</v>
      </c>
      <c r="H5643" t="str">
        <f>VLOOKUP(E5643,GDD!$A$2:$B$57,2)</f>
        <v>650-900</v>
      </c>
      <c r="I5643" cm="1">
        <f t="array" ref="I5643">IF(H5643="0-650",1,IF(H5643="650-900",2,IF(H5643="900+",3,NA)))</f>
        <v>2</v>
      </c>
      <c r="J5643" s="4">
        <v>1.18479E-3</v>
      </c>
      <c r="K5643" s="4">
        <v>9.7453000000000004E-4</v>
      </c>
      <c r="L5643" s="4">
        <v>0.78482072999999997</v>
      </c>
    </row>
    <row r="5644" spans="1:12" x14ac:dyDescent="0.2">
      <c r="A5644" s="4" t="s">
        <v>4535</v>
      </c>
      <c r="B5644" t="str">
        <f t="shared" si="229"/>
        <v>quadratic_mean_ht</v>
      </c>
      <c r="C5644">
        <f>VLOOKUP(B5644,GDD!$D$1:$E$31,2)</f>
        <v>16</v>
      </c>
      <c r="D5644" t="s">
        <v>6180</v>
      </c>
      <c r="E5644" s="2">
        <v>20210723</v>
      </c>
      <c r="F5644" t="str">
        <f t="shared" si="230"/>
        <v>RS23</v>
      </c>
      <c r="G5644" t="s">
        <v>1140</v>
      </c>
      <c r="H5644" t="str">
        <f>VLOOKUP(E5644,GDD!$A$2:$B$57,2)</f>
        <v>650-900</v>
      </c>
      <c r="I5644" cm="1">
        <f t="array" ref="I5644">IF(H5644="0-650",1,IF(H5644="650-900",2,IF(H5644="900+",3,NA)))</f>
        <v>2</v>
      </c>
      <c r="J5644" s="4">
        <v>2.8569669999999998E-2</v>
      </c>
      <c r="K5644" s="4">
        <v>3.2961499999999999E-3</v>
      </c>
      <c r="L5644" s="4">
        <v>0.96296671</v>
      </c>
    </row>
    <row r="5645" spans="1:12" x14ac:dyDescent="0.2">
      <c r="A5645" s="4" t="s">
        <v>4536</v>
      </c>
      <c r="B5645" t="str">
        <f t="shared" si="229"/>
        <v>skewness_ht</v>
      </c>
      <c r="C5645">
        <f>VLOOKUP(B5645,GDD!$D$1:$E$31,2)</f>
        <v>17</v>
      </c>
      <c r="D5645" t="s">
        <v>6180</v>
      </c>
      <c r="E5645" s="2">
        <v>20210723</v>
      </c>
      <c r="F5645" t="str">
        <f t="shared" si="230"/>
        <v>RS23</v>
      </c>
      <c r="G5645" t="s">
        <v>1140</v>
      </c>
      <c r="H5645" t="str">
        <f>VLOOKUP(E5645,GDD!$A$2:$B$57,2)</f>
        <v>650-900</v>
      </c>
      <c r="I5645" cm="1">
        <f t="array" ref="I5645">IF(H5645="0-650",1,IF(H5645="650-900",2,IF(H5645="900+",3,NA)))</f>
        <v>2</v>
      </c>
      <c r="J5645" s="4">
        <v>0.13677713999999999</v>
      </c>
      <c r="K5645" s="4">
        <v>2.0264770000000001E-2</v>
      </c>
      <c r="L5645" s="4">
        <v>0.95293788000000001</v>
      </c>
    </row>
    <row r="5646" spans="1:12" x14ac:dyDescent="0.2">
      <c r="A5646" s="4" t="s">
        <v>4537</v>
      </c>
      <c r="B5646" t="str">
        <f t="shared" si="229"/>
        <v>kurtosis_ht</v>
      </c>
      <c r="C5646">
        <f>VLOOKUP(B5646,GDD!$D$1:$E$31,2)</f>
        <v>18</v>
      </c>
      <c r="D5646" t="s">
        <v>6180</v>
      </c>
      <c r="E5646" s="2">
        <v>20210723</v>
      </c>
      <c r="F5646" t="str">
        <f t="shared" si="230"/>
        <v>RS23</v>
      </c>
      <c r="G5646" t="s">
        <v>1140</v>
      </c>
      <c r="H5646" t="str">
        <f>VLOOKUP(E5646,GDD!$A$2:$B$57,2)</f>
        <v>650-900</v>
      </c>
      <c r="I5646" cm="1">
        <f t="array" ref="I5646">IF(H5646="0-650",1,IF(H5646="650-900",2,IF(H5646="900+",3,NA)))</f>
        <v>2</v>
      </c>
      <c r="J5646" s="4">
        <v>1.13856081</v>
      </c>
      <c r="K5646" s="4">
        <v>0.25873105000000002</v>
      </c>
      <c r="L5646" s="4">
        <v>0.92958574999999999</v>
      </c>
    </row>
    <row r="5647" spans="1:12" x14ac:dyDescent="0.2">
      <c r="A5647" s="4" t="s">
        <v>4538</v>
      </c>
      <c r="B5647" t="str">
        <f t="shared" si="229"/>
        <v>variation_ht</v>
      </c>
      <c r="C5647">
        <f>VLOOKUP(B5647,GDD!$D$1:$E$31,2)</f>
        <v>19</v>
      </c>
      <c r="D5647" t="s">
        <v>6180</v>
      </c>
      <c r="E5647" s="2">
        <v>20210723</v>
      </c>
      <c r="F5647" t="str">
        <f t="shared" si="230"/>
        <v>RS23</v>
      </c>
      <c r="G5647" t="s">
        <v>1140</v>
      </c>
      <c r="H5647" t="str">
        <f>VLOOKUP(E5647,GDD!$A$2:$B$57,2)</f>
        <v>650-900</v>
      </c>
      <c r="I5647" cm="1">
        <f t="array" ref="I5647">IF(H5647="0-650",1,IF(H5647="650-900",2,IF(H5647="900+",3,NA)))</f>
        <v>2</v>
      </c>
      <c r="J5647" s="4">
        <v>8.9238000000000002E-4</v>
      </c>
      <c r="K5647" s="4">
        <v>3.2645999999999999E-4</v>
      </c>
      <c r="L5647" s="4">
        <v>0.89130891999999995</v>
      </c>
    </row>
    <row r="5648" spans="1:12" x14ac:dyDescent="0.2">
      <c r="A5648" s="4" t="s">
        <v>4539</v>
      </c>
      <c r="B5648" t="str">
        <f t="shared" si="229"/>
        <v>plot_volume</v>
      </c>
      <c r="C5648">
        <f>VLOOKUP(B5648,GDD!$D$1:$E$31,2)</f>
        <v>20</v>
      </c>
      <c r="D5648" t="s">
        <v>6180</v>
      </c>
      <c r="E5648" s="2">
        <v>20210723</v>
      </c>
      <c r="F5648" t="str">
        <f t="shared" si="230"/>
        <v>RS23</v>
      </c>
      <c r="G5648" t="s">
        <v>1140</v>
      </c>
      <c r="H5648" t="str">
        <f>VLOOKUP(E5648,GDD!$A$2:$B$57,2)</f>
        <v>650-900</v>
      </c>
      <c r="I5648" cm="1">
        <f t="array" ref="I5648">IF(H5648="0-650",1,IF(H5648="650-900",2,IF(H5648="900+",3,NA)))</f>
        <v>2</v>
      </c>
      <c r="J5648" s="5">
        <v>1.11E-5</v>
      </c>
      <c r="K5648" s="5">
        <v>3.1200000000000002E-6</v>
      </c>
      <c r="L5648" s="4">
        <v>0.91434570000000004</v>
      </c>
    </row>
    <row r="5649" spans="1:12" x14ac:dyDescent="0.2">
      <c r="A5649" s="4" t="s">
        <v>4540</v>
      </c>
      <c r="B5649" t="str">
        <f t="shared" si="229"/>
        <v>height_30p</v>
      </c>
      <c r="C5649">
        <f>VLOOKUP(B5649,GDD!$D$1:$E$31,2)</f>
        <v>2</v>
      </c>
      <c r="D5649" t="s">
        <v>6180</v>
      </c>
      <c r="E5649" s="2">
        <v>20210727</v>
      </c>
      <c r="F5649" t="str">
        <f t="shared" si="230"/>
        <v>RS23</v>
      </c>
      <c r="G5649" t="s">
        <v>1140</v>
      </c>
      <c r="H5649" t="str">
        <f>VLOOKUP(E5649,GDD!$A$2:$B$57,2)</f>
        <v>650-900</v>
      </c>
      <c r="I5649" cm="1">
        <f t="array" ref="I5649">IF(H5649="0-650",1,IF(H5649="650-900",2,IF(H5649="900+",3,NA)))</f>
        <v>2</v>
      </c>
      <c r="J5649" s="4">
        <v>6.8492609999999995E-2</v>
      </c>
      <c r="K5649" s="4">
        <v>7.3740100000000003E-3</v>
      </c>
      <c r="L5649" s="4">
        <v>0.96535612000000004</v>
      </c>
    </row>
    <row r="5650" spans="1:12" x14ac:dyDescent="0.2">
      <c r="A5650" s="4" t="s">
        <v>4541</v>
      </c>
      <c r="B5650" t="str">
        <f t="shared" si="229"/>
        <v>height_50p</v>
      </c>
      <c r="C5650">
        <f>VLOOKUP(B5650,GDD!$D$1:$E$31,2)</f>
        <v>3</v>
      </c>
      <c r="D5650" t="s">
        <v>6180</v>
      </c>
      <c r="E5650" s="2">
        <v>20210727</v>
      </c>
      <c r="F5650" t="str">
        <f t="shared" si="230"/>
        <v>RS23</v>
      </c>
      <c r="G5650" t="s">
        <v>1140</v>
      </c>
      <c r="H5650" t="str">
        <f>VLOOKUP(E5650,GDD!$A$2:$B$57,2)</f>
        <v>650-900</v>
      </c>
      <c r="I5650" cm="1">
        <f t="array" ref="I5650">IF(H5650="0-650",1,IF(H5650="650-900",2,IF(H5650="900+",3,NA)))</f>
        <v>2</v>
      </c>
      <c r="J5650" s="4">
        <v>6.7743079999999997E-2</v>
      </c>
      <c r="K5650" s="4">
        <v>5.36514E-3</v>
      </c>
      <c r="L5650" s="4">
        <v>0.97427956000000004</v>
      </c>
    </row>
    <row r="5651" spans="1:12" x14ac:dyDescent="0.2">
      <c r="A5651" s="4" t="s">
        <v>4542</v>
      </c>
      <c r="B5651" t="str">
        <f t="shared" si="229"/>
        <v>height_70p</v>
      </c>
      <c r="C5651">
        <f>VLOOKUP(B5651,GDD!$D$1:$E$31,2)</f>
        <v>4</v>
      </c>
      <c r="D5651" t="s">
        <v>6180</v>
      </c>
      <c r="E5651" s="2">
        <v>20210727</v>
      </c>
      <c r="F5651" t="str">
        <f t="shared" si="230"/>
        <v>RS23</v>
      </c>
      <c r="G5651" t="s">
        <v>1140</v>
      </c>
      <c r="H5651" t="str">
        <f>VLOOKUP(E5651,GDD!$A$2:$B$57,2)</f>
        <v>650-900</v>
      </c>
      <c r="I5651" cm="1">
        <f t="array" ref="I5651">IF(H5651="0-650",1,IF(H5651="650-900",2,IF(H5651="900+",3,NA)))</f>
        <v>2</v>
      </c>
      <c r="J5651" s="4">
        <v>6.4281480000000002E-2</v>
      </c>
      <c r="K5651" s="4">
        <v>4.5988699999999997E-3</v>
      </c>
      <c r="L5651" s="4">
        <v>0.97670789000000002</v>
      </c>
    </row>
    <row r="5652" spans="1:12" x14ac:dyDescent="0.2">
      <c r="A5652" s="4" t="s">
        <v>4543</v>
      </c>
      <c r="B5652" t="str">
        <f t="shared" si="229"/>
        <v>height_90p</v>
      </c>
      <c r="C5652">
        <f>VLOOKUP(B5652,GDD!$D$1:$E$31,2)</f>
        <v>5</v>
      </c>
      <c r="D5652" t="s">
        <v>6180</v>
      </c>
      <c r="E5652" s="2">
        <v>20210727</v>
      </c>
      <c r="F5652" t="str">
        <f t="shared" si="230"/>
        <v>RS23</v>
      </c>
      <c r="G5652" t="s">
        <v>1140</v>
      </c>
      <c r="H5652" t="str">
        <f>VLOOKUP(E5652,GDD!$A$2:$B$57,2)</f>
        <v>650-900</v>
      </c>
      <c r="I5652" cm="1">
        <f t="array" ref="I5652">IF(H5652="0-650",1,IF(H5652="650-900",2,IF(H5652="900+",3,NA)))</f>
        <v>2</v>
      </c>
      <c r="J5652" s="4">
        <v>5.4936209999999999E-2</v>
      </c>
      <c r="K5652" s="4">
        <v>4.7927999999999998E-3</v>
      </c>
      <c r="L5652" s="4">
        <v>0.97174077999999997</v>
      </c>
    </row>
    <row r="5653" spans="1:12" x14ac:dyDescent="0.2">
      <c r="A5653" s="4" t="s">
        <v>4544</v>
      </c>
      <c r="B5653" t="str">
        <f t="shared" si="229"/>
        <v>height_95p</v>
      </c>
      <c r="C5653">
        <f>VLOOKUP(B5653,GDD!$D$1:$E$31,2)</f>
        <v>6</v>
      </c>
      <c r="D5653" t="s">
        <v>6180</v>
      </c>
      <c r="E5653" s="2">
        <v>20210727</v>
      </c>
      <c r="F5653" t="str">
        <f t="shared" si="230"/>
        <v>RS23</v>
      </c>
      <c r="G5653" t="s">
        <v>1140</v>
      </c>
      <c r="H5653" t="str">
        <f>VLOOKUP(E5653,GDD!$A$2:$B$57,2)</f>
        <v>650-900</v>
      </c>
      <c r="I5653" cm="1">
        <f t="array" ref="I5653">IF(H5653="0-650",1,IF(H5653="650-900",2,IF(H5653="900+",3,NA)))</f>
        <v>2</v>
      </c>
      <c r="J5653" s="4">
        <v>4.6132529999999998E-2</v>
      </c>
      <c r="K5653" s="4">
        <v>4.81073E-3</v>
      </c>
      <c r="L5653" s="4">
        <v>0.96640744999999995</v>
      </c>
    </row>
    <row r="5654" spans="1:12" x14ac:dyDescent="0.2">
      <c r="A5654" s="4" t="s">
        <v>4545</v>
      </c>
      <c r="B5654" t="str">
        <f t="shared" si="229"/>
        <v>height_99p</v>
      </c>
      <c r="C5654">
        <f>VLOOKUP(B5654,GDD!$D$1:$E$31,2)</f>
        <v>7</v>
      </c>
      <c r="D5654" t="s">
        <v>6180</v>
      </c>
      <c r="E5654" s="2">
        <v>20210727</v>
      </c>
      <c r="F5654" t="str">
        <f t="shared" si="230"/>
        <v>RS23</v>
      </c>
      <c r="G5654" t="s">
        <v>1140</v>
      </c>
      <c r="H5654" t="str">
        <f>VLOOKUP(E5654,GDD!$A$2:$B$57,2)</f>
        <v>650-900</v>
      </c>
      <c r="I5654" cm="1">
        <f t="array" ref="I5654">IF(H5654="0-650",1,IF(H5654="650-900",2,IF(H5654="900+",3,NA)))</f>
        <v>2</v>
      </c>
      <c r="J5654" s="4">
        <v>2.7423199999999998E-2</v>
      </c>
      <c r="K5654" s="4">
        <v>5.5945999999999999E-3</v>
      </c>
      <c r="L5654" s="4">
        <v>0.93632671000000001</v>
      </c>
    </row>
    <row r="5655" spans="1:12" x14ac:dyDescent="0.2">
      <c r="A5655" s="4" t="s">
        <v>4546</v>
      </c>
      <c r="B5655" t="str">
        <f t="shared" si="229"/>
        <v>canopy_cover_5p</v>
      </c>
      <c r="C5655">
        <f>VLOOKUP(B5655,GDD!$D$1:$E$31,2)</f>
        <v>8</v>
      </c>
      <c r="D5655" t="s">
        <v>6180</v>
      </c>
      <c r="E5655" s="2">
        <v>20210727</v>
      </c>
      <c r="F5655" t="str">
        <f t="shared" si="230"/>
        <v>RS23</v>
      </c>
      <c r="G5655" t="s">
        <v>1140</v>
      </c>
      <c r="H5655" t="str">
        <f>VLOOKUP(E5655,GDD!$A$2:$B$57,2)</f>
        <v>650-900</v>
      </c>
      <c r="I5655" cm="1">
        <f t="array" ref="I5655">IF(H5655="0-650",1,IF(H5655="650-900",2,IF(H5655="900+",3,NA)))</f>
        <v>2</v>
      </c>
      <c r="J5655" s="4">
        <v>2.2576175599999999</v>
      </c>
      <c r="K5655" s="4">
        <v>5.1291593000000004</v>
      </c>
      <c r="L5655" s="4">
        <v>0.56905106999999999</v>
      </c>
    </row>
    <row r="5656" spans="1:12" x14ac:dyDescent="0.2">
      <c r="A5656" s="4" t="s">
        <v>4547</v>
      </c>
      <c r="B5656" t="str">
        <f t="shared" si="229"/>
        <v>pcanopy_cover_10p</v>
      </c>
      <c r="C5656">
        <f>VLOOKUP(B5656,GDD!$D$1:$E$31,2)</f>
        <v>9</v>
      </c>
      <c r="D5656" t="s">
        <v>6180</v>
      </c>
      <c r="E5656" s="2">
        <v>20210727</v>
      </c>
      <c r="F5656" t="str">
        <f t="shared" si="230"/>
        <v>RS23</v>
      </c>
      <c r="G5656" t="s">
        <v>1140</v>
      </c>
      <c r="H5656" t="str">
        <f>VLOOKUP(E5656,GDD!$A$2:$B$57,2)</f>
        <v>650-900</v>
      </c>
      <c r="I5656" cm="1">
        <f t="array" ref="I5656">IF(H5656="0-650",1,IF(H5656="650-900",2,IF(H5656="900+",3,NA)))</f>
        <v>2</v>
      </c>
      <c r="J5656" s="4">
        <v>2.48317583</v>
      </c>
      <c r="K5656" s="4">
        <v>5.5370214100000004</v>
      </c>
      <c r="L5656" s="4">
        <v>0.57363410999999997</v>
      </c>
    </row>
    <row r="5657" spans="1:12" x14ac:dyDescent="0.2">
      <c r="A5657" s="4" t="s">
        <v>4548</v>
      </c>
      <c r="B5657" t="str">
        <f t="shared" si="229"/>
        <v>canopy_cover_20p</v>
      </c>
      <c r="C5657">
        <f>VLOOKUP(B5657,GDD!$D$1:$E$31,2)</f>
        <v>10</v>
      </c>
      <c r="D5657" t="s">
        <v>6180</v>
      </c>
      <c r="E5657" s="2">
        <v>20210727</v>
      </c>
      <c r="F5657" t="str">
        <f t="shared" si="230"/>
        <v>RS23</v>
      </c>
      <c r="G5657" t="s">
        <v>1140</v>
      </c>
      <c r="H5657" t="str">
        <f>VLOOKUP(E5657,GDD!$A$2:$B$57,2)</f>
        <v>650-900</v>
      </c>
      <c r="I5657" cm="1">
        <f t="array" ref="I5657">IF(H5657="0-650",1,IF(H5657="650-900",2,IF(H5657="900+",3,NA)))</f>
        <v>2</v>
      </c>
      <c r="J5657" s="4">
        <v>3.30964057</v>
      </c>
      <c r="K5657" s="4">
        <v>6.0695669199999998</v>
      </c>
      <c r="L5657" s="4">
        <v>0.62061622999999999</v>
      </c>
    </row>
    <row r="5658" spans="1:12" x14ac:dyDescent="0.2">
      <c r="A5658" s="4" t="s">
        <v>4549</v>
      </c>
      <c r="B5658" t="str">
        <f t="shared" si="229"/>
        <v>canopy_cover_30p</v>
      </c>
      <c r="C5658">
        <f>VLOOKUP(B5658,GDD!$D$1:$E$31,2)</f>
        <v>11</v>
      </c>
      <c r="D5658" t="s">
        <v>6180</v>
      </c>
      <c r="E5658" s="2">
        <v>20210727</v>
      </c>
      <c r="F5658" t="str">
        <f t="shared" si="230"/>
        <v>RS23</v>
      </c>
      <c r="G5658" t="s">
        <v>1140</v>
      </c>
      <c r="H5658" t="str">
        <f>VLOOKUP(E5658,GDD!$A$2:$B$57,2)</f>
        <v>650-900</v>
      </c>
      <c r="I5658" cm="1">
        <f t="array" ref="I5658">IF(H5658="0-650",1,IF(H5658="650-900",2,IF(H5658="900+",3,NA)))</f>
        <v>2</v>
      </c>
      <c r="J5658" s="4">
        <v>6.0971860400000004</v>
      </c>
      <c r="K5658" s="4">
        <v>7.2661215300000004</v>
      </c>
      <c r="L5658" s="4">
        <v>0.71569713999999995</v>
      </c>
    </row>
    <row r="5659" spans="1:12" x14ac:dyDescent="0.2">
      <c r="A5659" s="4" t="s">
        <v>4550</v>
      </c>
      <c r="B5659" t="str">
        <f t="shared" si="229"/>
        <v>canopy_cover_40p</v>
      </c>
      <c r="C5659">
        <f>VLOOKUP(B5659,GDD!$D$1:$E$31,2)</f>
        <v>12</v>
      </c>
      <c r="D5659" t="s">
        <v>6180</v>
      </c>
      <c r="E5659" s="2">
        <v>20210727</v>
      </c>
      <c r="F5659" t="str">
        <f t="shared" si="230"/>
        <v>RS23</v>
      </c>
      <c r="G5659" t="s">
        <v>1140</v>
      </c>
      <c r="H5659" t="str">
        <f>VLOOKUP(E5659,GDD!$A$2:$B$57,2)</f>
        <v>650-900</v>
      </c>
      <c r="I5659" cm="1">
        <f t="array" ref="I5659">IF(H5659="0-650",1,IF(H5659="650-900",2,IF(H5659="900+",3,NA)))</f>
        <v>2</v>
      </c>
      <c r="J5659" s="4">
        <v>14.5379123</v>
      </c>
      <c r="K5659" s="4">
        <v>9.4890593899999995</v>
      </c>
      <c r="L5659" s="4">
        <v>0.82130773000000001</v>
      </c>
    </row>
    <row r="5660" spans="1:12" x14ac:dyDescent="0.2">
      <c r="A5660" s="4" t="s">
        <v>4551</v>
      </c>
      <c r="B5660" t="str">
        <f t="shared" si="229"/>
        <v>canopy_cover_50p</v>
      </c>
      <c r="C5660">
        <f>VLOOKUP(B5660,GDD!$D$1:$E$31,2)</f>
        <v>13</v>
      </c>
      <c r="D5660" t="s">
        <v>6180</v>
      </c>
      <c r="E5660" s="2">
        <v>20210727</v>
      </c>
      <c r="F5660" t="str">
        <f t="shared" si="230"/>
        <v>RS23</v>
      </c>
      <c r="G5660" t="s">
        <v>1140</v>
      </c>
      <c r="H5660" t="str">
        <f>VLOOKUP(E5660,GDD!$A$2:$B$57,2)</f>
        <v>650-900</v>
      </c>
      <c r="I5660" cm="1">
        <f t="array" ref="I5660">IF(H5660="0-650",1,IF(H5660="650-900",2,IF(H5660="900+",3,NA)))</f>
        <v>2</v>
      </c>
      <c r="J5660" s="4">
        <v>35.817044000000003</v>
      </c>
      <c r="K5660" s="4">
        <v>13.9291426</v>
      </c>
      <c r="L5660" s="4">
        <v>0.88524376999999999</v>
      </c>
    </row>
    <row r="5661" spans="1:12" x14ac:dyDescent="0.2">
      <c r="A5661" s="4" t="s">
        <v>4552</v>
      </c>
      <c r="B5661" t="str">
        <f t="shared" si="229"/>
        <v>canopy_cover_75p</v>
      </c>
      <c r="C5661">
        <f>VLOOKUP(B5661,GDD!$D$1:$E$31,2)</f>
        <v>14</v>
      </c>
      <c r="D5661" t="s">
        <v>6180</v>
      </c>
      <c r="E5661" s="2">
        <v>20210727</v>
      </c>
      <c r="F5661" t="str">
        <f t="shared" si="230"/>
        <v>RS23</v>
      </c>
      <c r="G5661" t="s">
        <v>1140</v>
      </c>
      <c r="H5661" t="str">
        <f>VLOOKUP(E5661,GDD!$A$2:$B$57,2)</f>
        <v>650-900</v>
      </c>
      <c r="I5661" cm="1">
        <f t="array" ref="I5661">IF(H5661="0-650",1,IF(H5661="650-900",2,IF(H5661="900+",3,NA)))</f>
        <v>2</v>
      </c>
      <c r="J5661" s="4">
        <v>148.01204300000001</v>
      </c>
      <c r="K5661" s="4">
        <v>27.055031</v>
      </c>
      <c r="L5661" s="4">
        <v>0.94256943999999998</v>
      </c>
    </row>
    <row r="5662" spans="1:12" x14ac:dyDescent="0.2">
      <c r="A5662" s="4" t="s">
        <v>4553</v>
      </c>
      <c r="B5662" t="str">
        <f t="shared" si="229"/>
        <v>standard_deviation_ht</v>
      </c>
      <c r="C5662">
        <f>VLOOKUP(B5662,GDD!$D$1:$E$31,2)</f>
        <v>15</v>
      </c>
      <c r="D5662" t="s">
        <v>6180</v>
      </c>
      <c r="E5662" s="2">
        <v>20210727</v>
      </c>
      <c r="F5662" t="str">
        <f t="shared" si="230"/>
        <v>RS23</v>
      </c>
      <c r="G5662" t="s">
        <v>1140</v>
      </c>
      <c r="H5662" t="str">
        <f>VLOOKUP(E5662,GDD!$A$2:$B$57,2)</f>
        <v>650-900</v>
      </c>
      <c r="I5662" cm="1">
        <f t="array" ref="I5662">IF(H5662="0-650",1,IF(H5662="650-900",2,IF(H5662="900+",3,NA)))</f>
        <v>2</v>
      </c>
      <c r="J5662" s="4">
        <v>1.27195E-3</v>
      </c>
      <c r="K5662" s="4">
        <v>1.0336E-3</v>
      </c>
      <c r="L5662" s="4">
        <v>0.78686252999999995</v>
      </c>
    </row>
    <row r="5663" spans="1:12" x14ac:dyDescent="0.2">
      <c r="A5663" s="4" t="s">
        <v>4554</v>
      </c>
      <c r="B5663" t="str">
        <f t="shared" si="229"/>
        <v>quadratic_mean_ht</v>
      </c>
      <c r="C5663">
        <f>VLOOKUP(B5663,GDD!$D$1:$E$31,2)</f>
        <v>16</v>
      </c>
      <c r="D5663" t="s">
        <v>6180</v>
      </c>
      <c r="E5663" s="2">
        <v>20210727</v>
      </c>
      <c r="F5663" t="str">
        <f t="shared" si="230"/>
        <v>RS23</v>
      </c>
      <c r="G5663" t="s">
        <v>1140</v>
      </c>
      <c r="H5663" t="str">
        <f>VLOOKUP(E5663,GDD!$A$2:$B$57,2)</f>
        <v>650-900</v>
      </c>
      <c r="I5663" cm="1">
        <f t="array" ref="I5663">IF(H5663="0-650",1,IF(H5663="650-900",2,IF(H5663="900+",3,NA)))</f>
        <v>2</v>
      </c>
      <c r="J5663" s="4">
        <v>5.5775869999999998E-2</v>
      </c>
      <c r="K5663" s="4">
        <v>4.3883699999999999E-3</v>
      </c>
      <c r="L5663" s="4">
        <v>0.97444403999999996</v>
      </c>
    </row>
    <row r="5664" spans="1:12" x14ac:dyDescent="0.2">
      <c r="A5664" s="4" t="s">
        <v>4555</v>
      </c>
      <c r="B5664" t="str">
        <f t="shared" si="229"/>
        <v>skewness_ht</v>
      </c>
      <c r="C5664">
        <f>VLOOKUP(B5664,GDD!$D$1:$E$31,2)</f>
        <v>17</v>
      </c>
      <c r="D5664" t="s">
        <v>6180</v>
      </c>
      <c r="E5664" s="2">
        <v>20210727</v>
      </c>
      <c r="F5664" t="str">
        <f t="shared" si="230"/>
        <v>RS23</v>
      </c>
      <c r="G5664" t="s">
        <v>1140</v>
      </c>
      <c r="H5664" t="str">
        <f>VLOOKUP(E5664,GDD!$A$2:$B$57,2)</f>
        <v>650-900</v>
      </c>
      <c r="I5664" cm="1">
        <f t="array" ref="I5664">IF(H5664="0-650",1,IF(H5664="650-900",2,IF(H5664="900+",3,NA)))</f>
        <v>2</v>
      </c>
      <c r="J5664" s="4">
        <v>7.6914839999999998E-2</v>
      </c>
      <c r="K5664" s="4">
        <v>2.3354750000000001E-2</v>
      </c>
      <c r="L5664" s="4">
        <v>0.90808811</v>
      </c>
    </row>
    <row r="5665" spans="1:12" x14ac:dyDescent="0.2">
      <c r="A5665" s="4" t="s">
        <v>4556</v>
      </c>
      <c r="B5665" t="str">
        <f t="shared" si="229"/>
        <v>kurtosis_ht</v>
      </c>
      <c r="C5665">
        <f>VLOOKUP(B5665,GDD!$D$1:$E$31,2)</f>
        <v>18</v>
      </c>
      <c r="D5665" t="s">
        <v>6180</v>
      </c>
      <c r="E5665" s="2">
        <v>20210727</v>
      </c>
      <c r="F5665" t="str">
        <f t="shared" si="230"/>
        <v>RS23</v>
      </c>
      <c r="G5665" t="s">
        <v>1140</v>
      </c>
      <c r="H5665" t="str">
        <f>VLOOKUP(E5665,GDD!$A$2:$B$57,2)</f>
        <v>650-900</v>
      </c>
      <c r="I5665" cm="1">
        <f t="array" ref="I5665">IF(H5665="0-650",1,IF(H5665="650-900",2,IF(H5665="900+",3,NA)))</f>
        <v>2</v>
      </c>
      <c r="J5665" s="4">
        <v>0.62371416000000002</v>
      </c>
      <c r="K5665" s="4">
        <v>0.25377749999999999</v>
      </c>
      <c r="L5665" s="4">
        <v>0.88057079999999999</v>
      </c>
    </row>
    <row r="5666" spans="1:12" x14ac:dyDescent="0.2">
      <c r="A5666" s="4" t="s">
        <v>4557</v>
      </c>
      <c r="B5666" t="str">
        <f t="shared" si="229"/>
        <v>variation_ht</v>
      </c>
      <c r="C5666">
        <f>VLOOKUP(B5666,GDD!$D$1:$E$31,2)</f>
        <v>19</v>
      </c>
      <c r="D5666" t="s">
        <v>6180</v>
      </c>
      <c r="E5666" s="2">
        <v>20210727</v>
      </c>
      <c r="F5666" t="str">
        <f t="shared" si="230"/>
        <v>RS23</v>
      </c>
      <c r="G5666" t="s">
        <v>1140</v>
      </c>
      <c r="H5666" t="str">
        <f>VLOOKUP(E5666,GDD!$A$2:$B$57,2)</f>
        <v>650-900</v>
      </c>
      <c r="I5666" cm="1">
        <f t="array" ref="I5666">IF(H5666="0-650",1,IF(H5666="650-900",2,IF(H5666="900+",3,NA)))</f>
        <v>2</v>
      </c>
      <c r="J5666" s="4">
        <v>9.7952999999999994E-4</v>
      </c>
      <c r="K5666" s="4">
        <v>4.2577000000000001E-4</v>
      </c>
      <c r="L5666" s="4">
        <v>0.87344695999999999</v>
      </c>
    </row>
    <row r="5667" spans="1:12" x14ac:dyDescent="0.2">
      <c r="A5667" s="4" t="s">
        <v>4558</v>
      </c>
      <c r="B5667" t="str">
        <f t="shared" si="229"/>
        <v>plot_volume</v>
      </c>
      <c r="C5667">
        <f>VLOOKUP(B5667,GDD!$D$1:$E$31,2)</f>
        <v>20</v>
      </c>
      <c r="D5667" t="s">
        <v>6180</v>
      </c>
      <c r="E5667" s="2">
        <v>20210727</v>
      </c>
      <c r="F5667" t="str">
        <f t="shared" si="230"/>
        <v>RS23</v>
      </c>
      <c r="G5667" t="s">
        <v>1140</v>
      </c>
      <c r="H5667" t="str">
        <f>VLOOKUP(E5667,GDD!$A$2:$B$57,2)</f>
        <v>650-900</v>
      </c>
      <c r="I5667" cm="1">
        <f t="array" ref="I5667">IF(H5667="0-650",1,IF(H5667="650-900",2,IF(H5667="900+",3,NA)))</f>
        <v>2</v>
      </c>
      <c r="J5667" s="5">
        <v>2.3E-5</v>
      </c>
      <c r="K5667" s="5">
        <v>4.8999999999999997E-6</v>
      </c>
      <c r="L5667" s="4">
        <v>0.93364068</v>
      </c>
    </row>
    <row r="5668" spans="1:12" x14ac:dyDescent="0.2">
      <c r="A5668" s="4" t="s">
        <v>4559</v>
      </c>
      <c r="B5668" t="str">
        <f t="shared" si="229"/>
        <v>height_30p</v>
      </c>
      <c r="C5668">
        <f>VLOOKUP(B5668,GDD!$D$1:$E$31,2)</f>
        <v>2</v>
      </c>
      <c r="D5668" t="s">
        <v>6180</v>
      </c>
      <c r="E5668" s="2">
        <v>20210808</v>
      </c>
      <c r="F5668" t="str">
        <f t="shared" si="230"/>
        <v>RS23</v>
      </c>
      <c r="G5668" t="s">
        <v>1140</v>
      </c>
      <c r="H5668" t="str">
        <f>VLOOKUP(E5668,GDD!$A$2:$B$57,2)</f>
        <v>900+</v>
      </c>
      <c r="I5668" cm="1">
        <f t="array" ref="I5668">IF(H5668="0-650",1,IF(H5668="650-900",2,IF(H5668="900+",3,NA)))</f>
        <v>3</v>
      </c>
      <c r="J5668" s="4">
        <v>9.4160320000000006E-2</v>
      </c>
      <c r="K5668" s="4">
        <v>3.0270800000000001E-3</v>
      </c>
      <c r="L5668" s="4">
        <v>0.98939756000000001</v>
      </c>
    </row>
    <row r="5669" spans="1:12" x14ac:dyDescent="0.2">
      <c r="A5669" s="4" t="s">
        <v>4560</v>
      </c>
      <c r="B5669" t="str">
        <f t="shared" si="229"/>
        <v>height_50p</v>
      </c>
      <c r="C5669">
        <f>VLOOKUP(B5669,GDD!$D$1:$E$31,2)</f>
        <v>3</v>
      </c>
      <c r="D5669" t="s">
        <v>6180</v>
      </c>
      <c r="E5669" s="2">
        <v>20210808</v>
      </c>
      <c r="F5669" t="str">
        <f t="shared" si="230"/>
        <v>RS23</v>
      </c>
      <c r="G5669" t="s">
        <v>1140</v>
      </c>
      <c r="H5669" t="str">
        <f>VLOOKUP(E5669,GDD!$A$2:$B$57,2)</f>
        <v>900+</v>
      </c>
      <c r="I5669" cm="1">
        <f t="array" ref="I5669">IF(H5669="0-650",1,IF(H5669="650-900",2,IF(H5669="900+",3,NA)))</f>
        <v>3</v>
      </c>
      <c r="J5669" s="4">
        <v>8.683718E-2</v>
      </c>
      <c r="K5669" s="4">
        <v>2.8754900000000001E-3</v>
      </c>
      <c r="L5669" s="4">
        <v>0.98908262999999996</v>
      </c>
    </row>
    <row r="5670" spans="1:12" x14ac:dyDescent="0.2">
      <c r="A5670" s="4" t="s">
        <v>4561</v>
      </c>
      <c r="B5670" t="str">
        <f t="shared" si="229"/>
        <v>height_70p</v>
      </c>
      <c r="C5670">
        <f>VLOOKUP(B5670,GDD!$D$1:$E$31,2)</f>
        <v>4</v>
      </c>
      <c r="D5670" t="s">
        <v>6180</v>
      </c>
      <c r="E5670" s="2">
        <v>20210808</v>
      </c>
      <c r="F5670" t="str">
        <f t="shared" si="230"/>
        <v>RS23</v>
      </c>
      <c r="G5670" t="s">
        <v>1140</v>
      </c>
      <c r="H5670" t="str">
        <f>VLOOKUP(E5670,GDD!$A$2:$B$57,2)</f>
        <v>900+</v>
      </c>
      <c r="I5670" cm="1">
        <f t="array" ref="I5670">IF(H5670="0-650",1,IF(H5670="650-900",2,IF(H5670="900+",3,NA)))</f>
        <v>3</v>
      </c>
      <c r="J5670" s="4">
        <v>8.2079250000000006E-2</v>
      </c>
      <c r="K5670" s="4">
        <v>2.9409200000000001E-3</v>
      </c>
      <c r="L5670" s="4">
        <v>0.98819752999999999</v>
      </c>
    </row>
    <row r="5671" spans="1:12" x14ac:dyDescent="0.2">
      <c r="A5671" s="4" t="s">
        <v>4562</v>
      </c>
      <c r="B5671" t="str">
        <f t="shared" si="229"/>
        <v>height_90p</v>
      </c>
      <c r="C5671">
        <f>VLOOKUP(B5671,GDD!$D$1:$E$31,2)</f>
        <v>5</v>
      </c>
      <c r="D5671" t="s">
        <v>6180</v>
      </c>
      <c r="E5671" s="2">
        <v>20210808</v>
      </c>
      <c r="F5671" t="str">
        <f t="shared" si="230"/>
        <v>RS23</v>
      </c>
      <c r="G5671" t="s">
        <v>1140</v>
      </c>
      <c r="H5671" t="str">
        <f>VLOOKUP(E5671,GDD!$A$2:$B$57,2)</f>
        <v>900+</v>
      </c>
      <c r="I5671" cm="1">
        <f t="array" ref="I5671">IF(H5671="0-650",1,IF(H5671="650-900",2,IF(H5671="900+",3,NA)))</f>
        <v>3</v>
      </c>
      <c r="J5671" s="4">
        <v>7.4463660000000001E-2</v>
      </c>
      <c r="K5671" s="4">
        <v>3.0502400000000001E-3</v>
      </c>
      <c r="L5671" s="4">
        <v>0.98652967000000003</v>
      </c>
    </row>
    <row r="5672" spans="1:12" x14ac:dyDescent="0.2">
      <c r="A5672" s="4" t="s">
        <v>4563</v>
      </c>
      <c r="B5672" t="str">
        <f t="shared" si="229"/>
        <v>height_95p</v>
      </c>
      <c r="C5672">
        <f>VLOOKUP(B5672,GDD!$D$1:$E$31,2)</f>
        <v>6</v>
      </c>
      <c r="D5672" t="s">
        <v>6180</v>
      </c>
      <c r="E5672" s="2">
        <v>20210808</v>
      </c>
      <c r="F5672" t="str">
        <f t="shared" si="230"/>
        <v>RS23</v>
      </c>
      <c r="G5672" t="s">
        <v>1140</v>
      </c>
      <c r="H5672" t="str">
        <f>VLOOKUP(E5672,GDD!$A$2:$B$57,2)</f>
        <v>900+</v>
      </c>
      <c r="I5672" cm="1">
        <f t="array" ref="I5672">IF(H5672="0-650",1,IF(H5672="650-900",2,IF(H5672="900+",3,NA)))</f>
        <v>3</v>
      </c>
      <c r="J5672" s="4">
        <v>6.9824300000000006E-2</v>
      </c>
      <c r="K5672" s="4">
        <v>2.9028299999999999E-3</v>
      </c>
      <c r="L5672" s="4">
        <v>0.98633163000000001</v>
      </c>
    </row>
    <row r="5673" spans="1:12" x14ac:dyDescent="0.2">
      <c r="A5673" s="4" t="s">
        <v>4564</v>
      </c>
      <c r="B5673" t="str">
        <f t="shared" si="229"/>
        <v>height_99p</v>
      </c>
      <c r="C5673">
        <f>VLOOKUP(B5673,GDD!$D$1:$E$31,2)</f>
        <v>7</v>
      </c>
      <c r="D5673" t="s">
        <v>6180</v>
      </c>
      <c r="E5673" s="2">
        <v>20210808</v>
      </c>
      <c r="F5673" t="str">
        <f t="shared" si="230"/>
        <v>RS23</v>
      </c>
      <c r="G5673" t="s">
        <v>1140</v>
      </c>
      <c r="H5673" t="str">
        <f>VLOOKUP(E5673,GDD!$A$2:$B$57,2)</f>
        <v>900+</v>
      </c>
      <c r="I5673" cm="1">
        <f t="array" ref="I5673">IF(H5673="0-650",1,IF(H5673="650-900",2,IF(H5673="900+",3,NA)))</f>
        <v>3</v>
      </c>
      <c r="J5673" s="4">
        <v>5.9956130000000003E-2</v>
      </c>
      <c r="K5673" s="4">
        <v>2.6331100000000001E-3</v>
      </c>
      <c r="L5673" s="4">
        <v>0.98557214000000004</v>
      </c>
    </row>
    <row r="5674" spans="1:12" x14ac:dyDescent="0.2">
      <c r="A5674" s="4" t="s">
        <v>4565</v>
      </c>
      <c r="B5674" t="str">
        <f t="shared" si="229"/>
        <v>canopy_cover_5p</v>
      </c>
      <c r="C5674">
        <f>VLOOKUP(B5674,GDD!$D$1:$E$31,2)</f>
        <v>8</v>
      </c>
      <c r="D5674" t="s">
        <v>6180</v>
      </c>
      <c r="E5674" s="2">
        <v>20210808</v>
      </c>
      <c r="F5674" t="str">
        <f t="shared" si="230"/>
        <v>RS23</v>
      </c>
      <c r="G5674" t="s">
        <v>1140</v>
      </c>
      <c r="H5674" t="str">
        <f>VLOOKUP(E5674,GDD!$A$2:$B$57,2)</f>
        <v>900+</v>
      </c>
      <c r="I5674" cm="1">
        <f t="array" ref="I5674">IF(H5674="0-650",1,IF(H5674="650-900",2,IF(H5674="900+",3,NA)))</f>
        <v>3</v>
      </c>
      <c r="J5674" s="4">
        <v>1.9731398</v>
      </c>
      <c r="K5674" s="4">
        <v>0.62919597999999999</v>
      </c>
      <c r="L5674" s="4">
        <v>0.90391922999999996</v>
      </c>
    </row>
    <row r="5675" spans="1:12" x14ac:dyDescent="0.2">
      <c r="A5675" s="4" t="s">
        <v>4566</v>
      </c>
      <c r="B5675" t="str">
        <f t="shared" si="229"/>
        <v>pcanopy_cover_10p</v>
      </c>
      <c r="C5675">
        <f>VLOOKUP(B5675,GDD!$D$1:$E$31,2)</f>
        <v>9</v>
      </c>
      <c r="D5675" t="s">
        <v>6180</v>
      </c>
      <c r="E5675" s="2">
        <v>20210808</v>
      </c>
      <c r="F5675" t="str">
        <f t="shared" si="230"/>
        <v>RS23</v>
      </c>
      <c r="G5675" t="s">
        <v>1140</v>
      </c>
      <c r="H5675" t="str">
        <f>VLOOKUP(E5675,GDD!$A$2:$B$57,2)</f>
        <v>900+</v>
      </c>
      <c r="I5675" cm="1">
        <f t="array" ref="I5675">IF(H5675="0-650",1,IF(H5675="650-900",2,IF(H5675="900+",3,NA)))</f>
        <v>3</v>
      </c>
      <c r="J5675" s="4">
        <v>2.2337656300000002</v>
      </c>
      <c r="K5675" s="4">
        <v>0.75995237000000004</v>
      </c>
      <c r="L5675" s="4">
        <v>0.89814676999999998</v>
      </c>
    </row>
    <row r="5676" spans="1:12" x14ac:dyDescent="0.2">
      <c r="A5676" s="4" t="s">
        <v>4567</v>
      </c>
      <c r="B5676" t="str">
        <f t="shared" si="229"/>
        <v>canopy_cover_20p</v>
      </c>
      <c r="C5676">
        <f>VLOOKUP(B5676,GDD!$D$1:$E$31,2)</f>
        <v>10</v>
      </c>
      <c r="D5676" t="s">
        <v>6180</v>
      </c>
      <c r="E5676" s="2">
        <v>20210808</v>
      </c>
      <c r="F5676" t="str">
        <f t="shared" si="230"/>
        <v>RS23</v>
      </c>
      <c r="G5676" t="s">
        <v>1140</v>
      </c>
      <c r="H5676" t="str">
        <f>VLOOKUP(E5676,GDD!$A$2:$B$57,2)</f>
        <v>900+</v>
      </c>
      <c r="I5676" cm="1">
        <f t="array" ref="I5676">IF(H5676="0-650",1,IF(H5676="650-900",2,IF(H5676="900+",3,NA)))</f>
        <v>3</v>
      </c>
      <c r="J5676" s="4">
        <v>2.73632666</v>
      </c>
      <c r="K5676" s="4">
        <v>0.83767733</v>
      </c>
      <c r="L5676" s="4">
        <v>0.90740476999999997</v>
      </c>
    </row>
    <row r="5677" spans="1:12" x14ac:dyDescent="0.2">
      <c r="A5677" s="4" t="s">
        <v>4568</v>
      </c>
      <c r="B5677" t="str">
        <f t="shared" si="229"/>
        <v>canopy_cover_30p</v>
      </c>
      <c r="C5677">
        <f>VLOOKUP(B5677,GDD!$D$1:$E$31,2)</f>
        <v>11</v>
      </c>
      <c r="D5677" t="s">
        <v>6180</v>
      </c>
      <c r="E5677" s="2">
        <v>20210808</v>
      </c>
      <c r="F5677" t="str">
        <f t="shared" si="230"/>
        <v>RS23</v>
      </c>
      <c r="G5677" t="s">
        <v>1140</v>
      </c>
      <c r="H5677" t="str">
        <f>VLOOKUP(E5677,GDD!$A$2:$B$57,2)</f>
        <v>900+</v>
      </c>
      <c r="I5677" cm="1">
        <f t="array" ref="I5677">IF(H5677="0-650",1,IF(H5677="650-900",2,IF(H5677="900+",3,NA)))</f>
        <v>3</v>
      </c>
      <c r="J5677" s="4">
        <v>4.2063246300000001</v>
      </c>
      <c r="K5677" s="4">
        <v>0.92185815999999998</v>
      </c>
      <c r="L5677" s="4">
        <v>0.93192012000000002</v>
      </c>
    </row>
    <row r="5678" spans="1:12" x14ac:dyDescent="0.2">
      <c r="A5678" s="4" t="s">
        <v>4569</v>
      </c>
      <c r="B5678" t="str">
        <f t="shared" si="229"/>
        <v>canopy_cover_40p</v>
      </c>
      <c r="C5678">
        <f>VLOOKUP(B5678,GDD!$D$1:$E$31,2)</f>
        <v>12</v>
      </c>
      <c r="D5678" t="s">
        <v>6180</v>
      </c>
      <c r="E5678" s="2">
        <v>20210808</v>
      </c>
      <c r="F5678" t="str">
        <f t="shared" si="230"/>
        <v>RS23</v>
      </c>
      <c r="G5678" t="s">
        <v>1140</v>
      </c>
      <c r="H5678" t="str">
        <f>VLOOKUP(E5678,GDD!$A$2:$B$57,2)</f>
        <v>900+</v>
      </c>
      <c r="I5678" cm="1">
        <f t="array" ref="I5678">IF(H5678="0-650",1,IF(H5678="650-900",2,IF(H5678="900+",3,NA)))</f>
        <v>3</v>
      </c>
      <c r="J5678" s="4">
        <v>10.250519000000001</v>
      </c>
      <c r="K5678" s="4">
        <v>1.3253010999999999</v>
      </c>
      <c r="L5678" s="4">
        <v>0.95868357999999998</v>
      </c>
    </row>
    <row r="5679" spans="1:12" x14ac:dyDescent="0.2">
      <c r="A5679" s="4" t="s">
        <v>4570</v>
      </c>
      <c r="B5679" t="str">
        <f t="shared" si="229"/>
        <v>canopy_cover_50p</v>
      </c>
      <c r="C5679">
        <f>VLOOKUP(B5679,GDD!$D$1:$E$31,2)</f>
        <v>13</v>
      </c>
      <c r="D5679" t="s">
        <v>6180</v>
      </c>
      <c r="E5679" s="2">
        <v>20210808</v>
      </c>
      <c r="F5679" t="str">
        <f t="shared" si="230"/>
        <v>RS23</v>
      </c>
      <c r="G5679" t="s">
        <v>1140</v>
      </c>
      <c r="H5679" t="str">
        <f>VLOOKUP(E5679,GDD!$A$2:$B$57,2)</f>
        <v>900+</v>
      </c>
      <c r="I5679" cm="1">
        <f t="array" ref="I5679">IF(H5679="0-650",1,IF(H5679="650-900",2,IF(H5679="900+",3,NA)))</f>
        <v>3</v>
      </c>
      <c r="J5679" s="4">
        <v>31.416581699999998</v>
      </c>
      <c r="K5679" s="4">
        <v>2.14840074</v>
      </c>
      <c r="L5679" s="4">
        <v>0.97771326000000003</v>
      </c>
    </row>
    <row r="5680" spans="1:12" x14ac:dyDescent="0.2">
      <c r="A5680" s="4" t="s">
        <v>4571</v>
      </c>
      <c r="B5680" t="str">
        <f t="shared" si="229"/>
        <v>canopy_cover_75p</v>
      </c>
      <c r="C5680">
        <f>VLOOKUP(B5680,GDD!$D$1:$E$31,2)</f>
        <v>14</v>
      </c>
      <c r="D5680" t="s">
        <v>6180</v>
      </c>
      <c r="E5680" s="2">
        <v>20210808</v>
      </c>
      <c r="F5680" t="str">
        <f t="shared" si="230"/>
        <v>RS23</v>
      </c>
      <c r="G5680" t="s">
        <v>1140</v>
      </c>
      <c r="H5680" t="str">
        <f>VLOOKUP(E5680,GDD!$A$2:$B$57,2)</f>
        <v>900+</v>
      </c>
      <c r="I5680" cm="1">
        <f t="array" ref="I5680">IF(H5680="0-650",1,IF(H5680="650-900",2,IF(H5680="900+",3,NA)))</f>
        <v>3</v>
      </c>
      <c r="J5680" s="4">
        <v>156.28771699999999</v>
      </c>
      <c r="K5680" s="4">
        <v>7.7726157100000002</v>
      </c>
      <c r="L5680" s="4">
        <v>0.98369276000000005</v>
      </c>
    </row>
    <row r="5681" spans="1:12" x14ac:dyDescent="0.2">
      <c r="A5681" s="4" t="s">
        <v>4572</v>
      </c>
      <c r="B5681" t="str">
        <f t="shared" ref="B5681:B5744" si="231">LEFT(A5681,FIND("_2021",A5681)-1)</f>
        <v>standard_deviation_ht</v>
      </c>
      <c r="C5681">
        <f>VLOOKUP(B5681,GDD!$D$1:$E$31,2)</f>
        <v>15</v>
      </c>
      <c r="D5681" t="s">
        <v>6180</v>
      </c>
      <c r="E5681" s="2">
        <v>20210808</v>
      </c>
      <c r="F5681" t="str">
        <f t="shared" ref="F5681:F5744" si="232">RIGHT(A5681,LEN(A5681)-LEN(E5681)-LEN(B5681)-2)</f>
        <v>RS23</v>
      </c>
      <c r="G5681" t="s">
        <v>1140</v>
      </c>
      <c r="H5681" t="str">
        <f>VLOOKUP(E5681,GDD!$A$2:$B$57,2)</f>
        <v>900+</v>
      </c>
      <c r="I5681" cm="1">
        <f t="array" ref="I5681">IF(H5681="0-650",1,IF(H5681="650-900",2,IF(H5681="900+",3,NA)))</f>
        <v>3</v>
      </c>
      <c r="J5681" s="4">
        <v>1.59856E-3</v>
      </c>
      <c r="K5681" s="4">
        <v>5.1181000000000002E-4</v>
      </c>
      <c r="L5681" s="4">
        <v>0.90356808</v>
      </c>
    </row>
    <row r="5682" spans="1:12" x14ac:dyDescent="0.2">
      <c r="A5682" s="4" t="s">
        <v>4573</v>
      </c>
      <c r="B5682" t="str">
        <f t="shared" si="231"/>
        <v>quadratic_mean_ht</v>
      </c>
      <c r="C5682">
        <f>VLOOKUP(B5682,GDD!$D$1:$E$31,2)</f>
        <v>16</v>
      </c>
      <c r="D5682" t="s">
        <v>6180</v>
      </c>
      <c r="E5682" s="2">
        <v>20210808</v>
      </c>
      <c r="F5682" t="str">
        <f t="shared" si="232"/>
        <v>RS23</v>
      </c>
      <c r="G5682" t="s">
        <v>1140</v>
      </c>
      <c r="H5682" t="str">
        <f>VLOOKUP(E5682,GDD!$A$2:$B$57,2)</f>
        <v>900+</v>
      </c>
      <c r="I5682" cm="1">
        <f t="array" ref="I5682">IF(H5682="0-650",1,IF(H5682="650-900",2,IF(H5682="900+",3,NA)))</f>
        <v>3</v>
      </c>
      <c r="J5682" s="4">
        <v>7.8190270000000006E-2</v>
      </c>
      <c r="K5682" s="4">
        <v>2.4518700000000001E-3</v>
      </c>
      <c r="L5682" s="4">
        <v>0.98965552999999995</v>
      </c>
    </row>
    <row r="5683" spans="1:12" x14ac:dyDescent="0.2">
      <c r="A5683" s="4" t="s">
        <v>4574</v>
      </c>
      <c r="B5683" t="str">
        <f t="shared" si="231"/>
        <v>skewness_ht</v>
      </c>
      <c r="C5683">
        <f>VLOOKUP(B5683,GDD!$D$1:$E$31,2)</f>
        <v>17</v>
      </c>
      <c r="D5683" t="s">
        <v>6180</v>
      </c>
      <c r="E5683" s="2">
        <v>20210808</v>
      </c>
      <c r="F5683" t="str">
        <f t="shared" si="232"/>
        <v>RS23</v>
      </c>
      <c r="G5683" t="s">
        <v>1140</v>
      </c>
      <c r="H5683" t="str">
        <f>VLOOKUP(E5683,GDD!$A$2:$B$57,2)</f>
        <v>900+</v>
      </c>
      <c r="I5683" cm="1">
        <f t="array" ref="I5683">IF(H5683="0-650",1,IF(H5683="650-900",2,IF(H5683="900+",3,NA)))</f>
        <v>3</v>
      </c>
      <c r="J5683" s="4">
        <v>9.4786129999999996E-2</v>
      </c>
      <c r="K5683" s="4">
        <v>2.4388440000000001E-2</v>
      </c>
      <c r="L5683" s="4">
        <v>0.9210083</v>
      </c>
    </row>
    <row r="5684" spans="1:12" x14ac:dyDescent="0.2">
      <c r="A5684" s="4" t="s">
        <v>4575</v>
      </c>
      <c r="B5684" t="str">
        <f t="shared" si="231"/>
        <v>kurtosis_ht</v>
      </c>
      <c r="C5684">
        <f>VLOOKUP(B5684,GDD!$D$1:$E$31,2)</f>
        <v>18</v>
      </c>
      <c r="D5684" t="s">
        <v>6180</v>
      </c>
      <c r="E5684" s="2">
        <v>20210808</v>
      </c>
      <c r="F5684" t="str">
        <f t="shared" si="232"/>
        <v>RS23</v>
      </c>
      <c r="G5684" t="s">
        <v>1140</v>
      </c>
      <c r="H5684" t="str">
        <f>VLOOKUP(E5684,GDD!$A$2:$B$57,2)</f>
        <v>900+</v>
      </c>
      <c r="I5684" cm="1">
        <f t="array" ref="I5684">IF(H5684="0-650",1,IF(H5684="650-900",2,IF(H5684="900+",3,NA)))</f>
        <v>3</v>
      </c>
      <c r="J5684" s="4">
        <v>1.7730026299999999</v>
      </c>
      <c r="K5684" s="4">
        <v>0.52917101</v>
      </c>
      <c r="L5684" s="4">
        <v>0.90951525</v>
      </c>
    </row>
    <row r="5685" spans="1:12" x14ac:dyDescent="0.2">
      <c r="A5685" s="4" t="s">
        <v>4576</v>
      </c>
      <c r="B5685" t="str">
        <f t="shared" si="231"/>
        <v>variation_ht</v>
      </c>
      <c r="C5685">
        <f>VLOOKUP(B5685,GDD!$D$1:$E$31,2)</f>
        <v>19</v>
      </c>
      <c r="D5685" t="s">
        <v>6180</v>
      </c>
      <c r="E5685" s="2">
        <v>20210808</v>
      </c>
      <c r="F5685" t="str">
        <f t="shared" si="232"/>
        <v>RS23</v>
      </c>
      <c r="G5685" t="s">
        <v>1140</v>
      </c>
      <c r="H5685" t="str">
        <f>VLOOKUP(E5685,GDD!$A$2:$B$57,2)</f>
        <v>900+</v>
      </c>
      <c r="I5685" cm="1">
        <f t="array" ref="I5685">IF(H5685="0-650",1,IF(H5685="650-900",2,IF(H5685="900+",3,NA)))</f>
        <v>3</v>
      </c>
      <c r="J5685" s="4">
        <v>1.1821100000000001E-3</v>
      </c>
      <c r="K5685" s="4">
        <v>1.2538999999999999E-4</v>
      </c>
      <c r="L5685" s="4">
        <v>0.96584906000000004</v>
      </c>
    </row>
    <row r="5686" spans="1:12" x14ac:dyDescent="0.2">
      <c r="A5686" s="4" t="s">
        <v>4577</v>
      </c>
      <c r="B5686" t="str">
        <f t="shared" si="231"/>
        <v>plot_volume</v>
      </c>
      <c r="C5686">
        <f>VLOOKUP(B5686,GDD!$D$1:$E$31,2)</f>
        <v>20</v>
      </c>
      <c r="D5686" t="s">
        <v>6180</v>
      </c>
      <c r="E5686" s="2">
        <v>20210808</v>
      </c>
      <c r="F5686" t="str">
        <f t="shared" si="232"/>
        <v>RS23</v>
      </c>
      <c r="G5686" t="s">
        <v>1140</v>
      </c>
      <c r="H5686" t="str">
        <f>VLOOKUP(E5686,GDD!$A$2:$B$57,2)</f>
        <v>900+</v>
      </c>
      <c r="I5686" cm="1">
        <f t="array" ref="I5686">IF(H5686="0-650",1,IF(H5686="650-900",2,IF(H5686="900+",3,NA)))</f>
        <v>3</v>
      </c>
      <c r="J5686" s="5">
        <v>4.21E-5</v>
      </c>
      <c r="K5686" s="5">
        <v>2.4700000000000001E-6</v>
      </c>
      <c r="L5686" s="4">
        <v>0.98078684000000005</v>
      </c>
    </row>
    <row r="5687" spans="1:12" x14ac:dyDescent="0.2">
      <c r="A5687" s="4" t="s">
        <v>4578</v>
      </c>
      <c r="B5687" t="str">
        <f t="shared" si="231"/>
        <v>height_30p</v>
      </c>
      <c r="C5687">
        <f>VLOOKUP(B5687,GDD!$D$1:$E$31,2)</f>
        <v>2</v>
      </c>
      <c r="D5687" t="s">
        <v>6180</v>
      </c>
      <c r="E5687" s="2">
        <v>20210816</v>
      </c>
      <c r="F5687" t="str">
        <f t="shared" si="232"/>
        <v>RS23</v>
      </c>
      <c r="G5687" t="s">
        <v>1140</v>
      </c>
      <c r="H5687" t="str">
        <f>VLOOKUP(E5687,GDD!$A$2:$B$57,2)</f>
        <v>900+</v>
      </c>
      <c r="I5687" cm="1">
        <f t="array" ref="I5687">IF(H5687="0-650",1,IF(H5687="650-900",2,IF(H5687="900+",3,NA)))</f>
        <v>3</v>
      </c>
      <c r="J5687" s="4">
        <v>5.7238770000000001E-2</v>
      </c>
      <c r="K5687" s="4">
        <v>9.31535E-3</v>
      </c>
      <c r="L5687" s="4">
        <v>0.94854296999999999</v>
      </c>
    </row>
    <row r="5688" spans="1:12" x14ac:dyDescent="0.2">
      <c r="A5688" s="4" t="s">
        <v>4579</v>
      </c>
      <c r="B5688" t="str">
        <f t="shared" si="231"/>
        <v>height_50p</v>
      </c>
      <c r="C5688">
        <f>VLOOKUP(B5688,GDD!$D$1:$E$31,2)</f>
        <v>3</v>
      </c>
      <c r="D5688" t="s">
        <v>6180</v>
      </c>
      <c r="E5688" s="2">
        <v>20210816</v>
      </c>
      <c r="F5688" t="str">
        <f t="shared" si="232"/>
        <v>RS23</v>
      </c>
      <c r="G5688" t="s">
        <v>1140</v>
      </c>
      <c r="H5688" t="str">
        <f>VLOOKUP(E5688,GDD!$A$2:$B$57,2)</f>
        <v>900+</v>
      </c>
      <c r="I5688" cm="1">
        <f t="array" ref="I5688">IF(H5688="0-650",1,IF(H5688="650-900",2,IF(H5688="900+",3,NA)))</f>
        <v>3</v>
      </c>
      <c r="J5688" s="4">
        <v>6.3070810000000005E-2</v>
      </c>
      <c r="K5688" s="4">
        <v>6.7014700000000002E-3</v>
      </c>
      <c r="L5688" s="4">
        <v>0.96579380999999997</v>
      </c>
    </row>
    <row r="5689" spans="1:12" x14ac:dyDescent="0.2">
      <c r="A5689" s="4" t="s">
        <v>4580</v>
      </c>
      <c r="B5689" t="str">
        <f t="shared" si="231"/>
        <v>height_70p</v>
      </c>
      <c r="C5689">
        <f>VLOOKUP(B5689,GDD!$D$1:$E$31,2)</f>
        <v>4</v>
      </c>
      <c r="D5689" t="s">
        <v>6180</v>
      </c>
      <c r="E5689" s="2">
        <v>20210816</v>
      </c>
      <c r="F5689" t="str">
        <f t="shared" si="232"/>
        <v>RS23</v>
      </c>
      <c r="G5689" t="s">
        <v>1140</v>
      </c>
      <c r="H5689" t="str">
        <f>VLOOKUP(E5689,GDD!$A$2:$B$57,2)</f>
        <v>900+</v>
      </c>
      <c r="I5689" cm="1">
        <f t="array" ref="I5689">IF(H5689="0-650",1,IF(H5689="650-900",2,IF(H5689="900+",3,NA)))</f>
        <v>3</v>
      </c>
      <c r="J5689" s="4">
        <v>6.5909770000000006E-2</v>
      </c>
      <c r="K5689" s="4">
        <v>4.8607499999999996E-3</v>
      </c>
      <c r="L5689" s="4">
        <v>0.97600695999999998</v>
      </c>
    </row>
    <row r="5690" spans="1:12" x14ac:dyDescent="0.2">
      <c r="A5690" s="4" t="s">
        <v>4581</v>
      </c>
      <c r="B5690" t="str">
        <f t="shared" si="231"/>
        <v>height_90p</v>
      </c>
      <c r="C5690">
        <f>VLOOKUP(B5690,GDD!$D$1:$E$31,2)</f>
        <v>5</v>
      </c>
      <c r="D5690" t="s">
        <v>6180</v>
      </c>
      <c r="E5690" s="2">
        <v>20210816</v>
      </c>
      <c r="F5690" t="str">
        <f t="shared" si="232"/>
        <v>RS23</v>
      </c>
      <c r="G5690" t="s">
        <v>1140</v>
      </c>
      <c r="H5690" t="str">
        <f>VLOOKUP(E5690,GDD!$A$2:$B$57,2)</f>
        <v>900+</v>
      </c>
      <c r="I5690" cm="1">
        <f t="array" ref="I5690">IF(H5690="0-650",1,IF(H5690="650-900",2,IF(H5690="900+",3,NA)))</f>
        <v>3</v>
      </c>
      <c r="J5690" s="4">
        <v>5.2314899999999998E-2</v>
      </c>
      <c r="K5690" s="4">
        <v>6.4166900000000001E-3</v>
      </c>
      <c r="L5690" s="4">
        <v>0.96072091000000004</v>
      </c>
    </row>
    <row r="5691" spans="1:12" x14ac:dyDescent="0.2">
      <c r="A5691" s="4" t="s">
        <v>4582</v>
      </c>
      <c r="B5691" t="str">
        <f t="shared" si="231"/>
        <v>height_95p</v>
      </c>
      <c r="C5691">
        <f>VLOOKUP(B5691,GDD!$D$1:$E$31,2)</f>
        <v>6</v>
      </c>
      <c r="D5691" t="s">
        <v>6180</v>
      </c>
      <c r="E5691" s="2">
        <v>20210816</v>
      </c>
      <c r="F5691" t="str">
        <f t="shared" si="232"/>
        <v>RS23</v>
      </c>
      <c r="G5691" t="s">
        <v>1140</v>
      </c>
      <c r="H5691" t="str">
        <f>VLOOKUP(E5691,GDD!$A$2:$B$57,2)</f>
        <v>900+</v>
      </c>
      <c r="I5691" cm="1">
        <f t="array" ref="I5691">IF(H5691="0-650",1,IF(H5691="650-900",2,IF(H5691="900+",3,NA)))</f>
        <v>3</v>
      </c>
      <c r="J5691" s="4">
        <v>4.7161109999999999E-2</v>
      </c>
      <c r="K5691" s="4">
        <v>6.0189700000000002E-3</v>
      </c>
      <c r="L5691" s="4">
        <v>0.95919405999999996</v>
      </c>
    </row>
    <row r="5692" spans="1:12" x14ac:dyDescent="0.2">
      <c r="A5692" s="4" t="s">
        <v>4583</v>
      </c>
      <c r="B5692" t="str">
        <f t="shared" si="231"/>
        <v>height_99p</v>
      </c>
      <c r="C5692">
        <f>VLOOKUP(B5692,GDD!$D$1:$E$31,2)</f>
        <v>7</v>
      </c>
      <c r="D5692" t="s">
        <v>6180</v>
      </c>
      <c r="E5692" s="2">
        <v>20210816</v>
      </c>
      <c r="F5692" t="str">
        <f t="shared" si="232"/>
        <v>RS23</v>
      </c>
      <c r="G5692" t="s">
        <v>1140</v>
      </c>
      <c r="H5692" t="str">
        <f>VLOOKUP(E5692,GDD!$A$2:$B$57,2)</f>
        <v>900+</v>
      </c>
      <c r="I5692" cm="1">
        <f t="array" ref="I5692">IF(H5692="0-650",1,IF(H5692="650-900",2,IF(H5692="900+",3,NA)))</f>
        <v>3</v>
      </c>
      <c r="J5692" s="4">
        <v>3.704023E-2</v>
      </c>
      <c r="K5692" s="4">
        <v>7.0237600000000004E-3</v>
      </c>
      <c r="L5692" s="4">
        <v>0.94054939000000004</v>
      </c>
    </row>
    <row r="5693" spans="1:12" x14ac:dyDescent="0.2">
      <c r="A5693" s="4" t="s">
        <v>4584</v>
      </c>
      <c r="B5693" t="str">
        <f t="shared" si="231"/>
        <v>canopy_cover_5p</v>
      </c>
      <c r="C5693">
        <f>VLOOKUP(B5693,GDD!$D$1:$E$31,2)</f>
        <v>8</v>
      </c>
      <c r="D5693" t="s">
        <v>6180</v>
      </c>
      <c r="E5693" s="2">
        <v>20210816</v>
      </c>
      <c r="F5693" t="str">
        <f t="shared" si="232"/>
        <v>RS23</v>
      </c>
      <c r="G5693" t="s">
        <v>1140</v>
      </c>
      <c r="H5693" t="str">
        <f>VLOOKUP(E5693,GDD!$A$2:$B$57,2)</f>
        <v>900+</v>
      </c>
      <c r="I5693" cm="1">
        <f t="array" ref="I5693">IF(H5693="0-650",1,IF(H5693="650-900",2,IF(H5693="900+",3,NA)))</f>
        <v>3</v>
      </c>
      <c r="J5693" s="4">
        <v>2.5922075800000002</v>
      </c>
      <c r="K5693" s="4">
        <v>6.77801674</v>
      </c>
      <c r="L5693" s="4">
        <v>0.53430542000000003</v>
      </c>
    </row>
    <row r="5694" spans="1:12" x14ac:dyDescent="0.2">
      <c r="A5694" s="4" t="s">
        <v>4585</v>
      </c>
      <c r="B5694" t="str">
        <f t="shared" si="231"/>
        <v>pcanopy_cover_10p</v>
      </c>
      <c r="C5694">
        <f>VLOOKUP(B5694,GDD!$D$1:$E$31,2)</f>
        <v>9</v>
      </c>
      <c r="D5694" t="s">
        <v>6180</v>
      </c>
      <c r="E5694" s="2">
        <v>20210816</v>
      </c>
      <c r="F5694" t="str">
        <f t="shared" si="232"/>
        <v>RS23</v>
      </c>
      <c r="G5694" t="s">
        <v>1140</v>
      </c>
      <c r="H5694" t="str">
        <f>VLOOKUP(E5694,GDD!$A$2:$B$57,2)</f>
        <v>900+</v>
      </c>
      <c r="I5694" cm="1">
        <f t="array" ref="I5694">IF(H5694="0-650",1,IF(H5694="650-900",2,IF(H5694="900+",3,NA)))</f>
        <v>3</v>
      </c>
      <c r="J5694" s="4">
        <v>2.8810173799999999</v>
      </c>
      <c r="K5694" s="4">
        <v>7.0141539399999999</v>
      </c>
      <c r="L5694" s="4">
        <v>0.55201752000000004</v>
      </c>
    </row>
    <row r="5695" spans="1:12" x14ac:dyDescent="0.2">
      <c r="A5695" s="4" t="s">
        <v>4586</v>
      </c>
      <c r="B5695" t="str">
        <f t="shared" si="231"/>
        <v>canopy_cover_20p</v>
      </c>
      <c r="C5695">
        <f>VLOOKUP(B5695,GDD!$D$1:$E$31,2)</f>
        <v>10</v>
      </c>
      <c r="D5695" t="s">
        <v>6180</v>
      </c>
      <c r="E5695" s="2">
        <v>20210816</v>
      </c>
      <c r="F5695" t="str">
        <f t="shared" si="232"/>
        <v>RS23</v>
      </c>
      <c r="G5695" t="s">
        <v>1140</v>
      </c>
      <c r="H5695" t="str">
        <f>VLOOKUP(E5695,GDD!$A$2:$B$57,2)</f>
        <v>900+</v>
      </c>
      <c r="I5695" cm="1">
        <f t="array" ref="I5695">IF(H5695="0-650",1,IF(H5695="650-900",2,IF(H5695="900+",3,NA)))</f>
        <v>3</v>
      </c>
      <c r="J5695" s="4">
        <v>3.1461896199999999</v>
      </c>
      <c r="K5695" s="4">
        <v>7.1989957100000002</v>
      </c>
      <c r="L5695" s="4">
        <v>0.56730471999999998</v>
      </c>
    </row>
    <row r="5696" spans="1:12" x14ac:dyDescent="0.2">
      <c r="A5696" s="4" t="s">
        <v>4587</v>
      </c>
      <c r="B5696" t="str">
        <f t="shared" si="231"/>
        <v>canopy_cover_30p</v>
      </c>
      <c r="C5696">
        <f>VLOOKUP(B5696,GDD!$D$1:$E$31,2)</f>
        <v>11</v>
      </c>
      <c r="D5696" t="s">
        <v>6180</v>
      </c>
      <c r="E5696" s="2">
        <v>20210816</v>
      </c>
      <c r="F5696" t="str">
        <f t="shared" si="232"/>
        <v>RS23</v>
      </c>
      <c r="G5696" t="s">
        <v>1140</v>
      </c>
      <c r="H5696" t="str">
        <f>VLOOKUP(E5696,GDD!$A$2:$B$57,2)</f>
        <v>900+</v>
      </c>
      <c r="I5696" cm="1">
        <f t="array" ref="I5696">IF(H5696="0-650",1,IF(H5696="650-900",2,IF(H5696="900+",3,NA)))</f>
        <v>3</v>
      </c>
      <c r="J5696" s="4">
        <v>4.7028163899999997</v>
      </c>
      <c r="K5696" s="4">
        <v>7.9629947999999997</v>
      </c>
      <c r="L5696" s="4">
        <v>0.63921731999999998</v>
      </c>
    </row>
    <row r="5697" spans="1:12" x14ac:dyDescent="0.2">
      <c r="A5697" s="4" t="s">
        <v>4588</v>
      </c>
      <c r="B5697" t="str">
        <f t="shared" si="231"/>
        <v>canopy_cover_40p</v>
      </c>
      <c r="C5697">
        <f>VLOOKUP(B5697,GDD!$D$1:$E$31,2)</f>
        <v>12</v>
      </c>
      <c r="D5697" t="s">
        <v>6180</v>
      </c>
      <c r="E5697" s="2">
        <v>20210816</v>
      </c>
      <c r="F5697" t="str">
        <f t="shared" si="232"/>
        <v>RS23</v>
      </c>
      <c r="G5697" t="s">
        <v>1140</v>
      </c>
      <c r="H5697" t="str">
        <f>VLOOKUP(E5697,GDD!$A$2:$B$57,2)</f>
        <v>900+</v>
      </c>
      <c r="I5697" cm="1">
        <f t="array" ref="I5697">IF(H5697="0-650",1,IF(H5697="650-900",2,IF(H5697="900+",3,NA)))</f>
        <v>3</v>
      </c>
      <c r="J5697" s="4">
        <v>13.522454700000001</v>
      </c>
      <c r="K5697" s="4">
        <v>9.5636352500000008</v>
      </c>
      <c r="L5697" s="4">
        <v>0.80922711999999997</v>
      </c>
    </row>
    <row r="5698" spans="1:12" x14ac:dyDescent="0.2">
      <c r="A5698" s="4" t="s">
        <v>4589</v>
      </c>
      <c r="B5698" t="str">
        <f t="shared" si="231"/>
        <v>canopy_cover_50p</v>
      </c>
      <c r="C5698">
        <f>VLOOKUP(B5698,GDD!$D$1:$E$31,2)</f>
        <v>13</v>
      </c>
      <c r="D5698" t="s">
        <v>6180</v>
      </c>
      <c r="E5698" s="2">
        <v>20210816</v>
      </c>
      <c r="F5698" t="str">
        <f t="shared" si="232"/>
        <v>RS23</v>
      </c>
      <c r="G5698" t="s">
        <v>1140</v>
      </c>
      <c r="H5698" t="str">
        <f>VLOOKUP(E5698,GDD!$A$2:$B$57,2)</f>
        <v>900+</v>
      </c>
      <c r="I5698" cm="1">
        <f t="array" ref="I5698">IF(H5698="0-650",1,IF(H5698="650-900",2,IF(H5698="900+",3,NA)))</f>
        <v>3</v>
      </c>
      <c r="J5698" s="4">
        <v>33.577623899999999</v>
      </c>
      <c r="K5698" s="4">
        <v>14.305384800000001</v>
      </c>
      <c r="L5698" s="4">
        <v>0.87564671999999999</v>
      </c>
    </row>
    <row r="5699" spans="1:12" x14ac:dyDescent="0.2">
      <c r="A5699" s="4" t="s">
        <v>4590</v>
      </c>
      <c r="B5699" t="str">
        <f t="shared" si="231"/>
        <v>canopy_cover_75p</v>
      </c>
      <c r="C5699">
        <f>VLOOKUP(B5699,GDD!$D$1:$E$31,2)</f>
        <v>14</v>
      </c>
      <c r="D5699" t="s">
        <v>6180</v>
      </c>
      <c r="E5699" s="2">
        <v>20210816</v>
      </c>
      <c r="F5699" t="str">
        <f t="shared" si="232"/>
        <v>RS23</v>
      </c>
      <c r="G5699" t="s">
        <v>1140</v>
      </c>
      <c r="H5699" t="str">
        <f>VLOOKUP(E5699,GDD!$A$2:$B$57,2)</f>
        <v>900+</v>
      </c>
      <c r="I5699" cm="1">
        <f t="array" ref="I5699">IF(H5699="0-650",1,IF(H5699="650-900",2,IF(H5699="900+",3,NA)))</f>
        <v>3</v>
      </c>
      <c r="J5699" s="4">
        <v>125.945409</v>
      </c>
      <c r="K5699" s="4">
        <v>24.809335300000001</v>
      </c>
      <c r="L5699" s="4">
        <v>0.93838418000000001</v>
      </c>
    </row>
    <row r="5700" spans="1:12" x14ac:dyDescent="0.2">
      <c r="A5700" s="4" t="s">
        <v>4591</v>
      </c>
      <c r="B5700" t="str">
        <f t="shared" si="231"/>
        <v>standard_deviation_ht</v>
      </c>
      <c r="C5700">
        <f>VLOOKUP(B5700,GDD!$D$1:$E$31,2)</f>
        <v>15</v>
      </c>
      <c r="D5700" t="s">
        <v>6180</v>
      </c>
      <c r="E5700" s="2">
        <v>20210816</v>
      </c>
      <c r="F5700" t="str">
        <f t="shared" si="232"/>
        <v>RS23</v>
      </c>
      <c r="G5700" t="s">
        <v>1140</v>
      </c>
      <c r="H5700" t="str">
        <f>VLOOKUP(E5700,GDD!$A$2:$B$57,2)</f>
        <v>900+</v>
      </c>
      <c r="I5700" cm="1">
        <f t="array" ref="I5700">IF(H5700="0-650",1,IF(H5700="650-900",2,IF(H5700="900+",3,NA)))</f>
        <v>3</v>
      </c>
      <c r="J5700" s="4">
        <v>4.9607000000000004E-4</v>
      </c>
      <c r="K5700" s="4">
        <v>1.4726100000000001E-3</v>
      </c>
      <c r="L5700" s="4">
        <v>0.50263548999999996</v>
      </c>
    </row>
    <row r="5701" spans="1:12" x14ac:dyDescent="0.2">
      <c r="A5701" s="4" t="s">
        <v>4592</v>
      </c>
      <c r="B5701" t="str">
        <f t="shared" si="231"/>
        <v>quadratic_mean_ht</v>
      </c>
      <c r="C5701">
        <f>VLOOKUP(B5701,GDD!$D$1:$E$31,2)</f>
        <v>16</v>
      </c>
      <c r="D5701" t="s">
        <v>6180</v>
      </c>
      <c r="E5701" s="2">
        <v>20210816</v>
      </c>
      <c r="F5701" t="str">
        <f t="shared" si="232"/>
        <v>RS23</v>
      </c>
      <c r="G5701" t="s">
        <v>1140</v>
      </c>
      <c r="H5701" t="str">
        <f>VLOOKUP(E5701,GDD!$A$2:$B$57,2)</f>
        <v>900+</v>
      </c>
      <c r="I5701" cm="1">
        <f t="array" ref="I5701">IF(H5701="0-650",1,IF(H5701="650-900",2,IF(H5701="900+",3,NA)))</f>
        <v>3</v>
      </c>
      <c r="J5701" s="4">
        <v>5.3596190000000002E-2</v>
      </c>
      <c r="K5701" s="4">
        <v>5.3947300000000004E-3</v>
      </c>
      <c r="L5701" s="4">
        <v>0.96753749</v>
      </c>
    </row>
    <row r="5702" spans="1:12" x14ac:dyDescent="0.2">
      <c r="A5702" s="4" t="s">
        <v>4593</v>
      </c>
      <c r="B5702" t="str">
        <f t="shared" si="231"/>
        <v>skewness_ht</v>
      </c>
      <c r="C5702">
        <f>VLOOKUP(B5702,GDD!$D$1:$E$31,2)</f>
        <v>17</v>
      </c>
      <c r="D5702" t="s">
        <v>6180</v>
      </c>
      <c r="E5702" s="2">
        <v>20210816</v>
      </c>
      <c r="F5702" t="str">
        <f t="shared" si="232"/>
        <v>RS23</v>
      </c>
      <c r="G5702" t="s">
        <v>1140</v>
      </c>
      <c r="H5702" t="str">
        <f>VLOOKUP(E5702,GDD!$A$2:$B$57,2)</f>
        <v>900+</v>
      </c>
      <c r="I5702" cm="1">
        <f t="array" ref="I5702">IF(H5702="0-650",1,IF(H5702="650-900",2,IF(H5702="900+",3,NA)))</f>
        <v>3</v>
      </c>
      <c r="J5702" s="4">
        <v>4.5133079999999999E-2</v>
      </c>
      <c r="K5702" s="4">
        <v>4.9572459999999999E-2</v>
      </c>
      <c r="L5702" s="4">
        <v>0.73199976</v>
      </c>
    </row>
    <row r="5703" spans="1:12" x14ac:dyDescent="0.2">
      <c r="A5703" s="4" t="s">
        <v>4594</v>
      </c>
      <c r="B5703" t="str">
        <f t="shared" si="231"/>
        <v>kurtosis_ht</v>
      </c>
      <c r="C5703">
        <f>VLOOKUP(B5703,GDD!$D$1:$E$31,2)</f>
        <v>18</v>
      </c>
      <c r="D5703" t="s">
        <v>6180</v>
      </c>
      <c r="E5703" s="2">
        <v>20210816</v>
      </c>
      <c r="F5703" t="str">
        <f t="shared" si="232"/>
        <v>RS23</v>
      </c>
      <c r="G5703" t="s">
        <v>1140</v>
      </c>
      <c r="H5703" t="str">
        <f>VLOOKUP(E5703,GDD!$A$2:$B$57,2)</f>
        <v>900+</v>
      </c>
      <c r="I5703" cm="1">
        <f t="array" ref="I5703">IF(H5703="0-650",1,IF(H5703="650-900",2,IF(H5703="900+",3,NA)))</f>
        <v>3</v>
      </c>
      <c r="J5703" s="4">
        <v>0.38881906999999999</v>
      </c>
      <c r="K5703" s="4">
        <v>0.72988195</v>
      </c>
      <c r="L5703" s="4">
        <v>0.61511002000000004</v>
      </c>
    </row>
    <row r="5704" spans="1:12" x14ac:dyDescent="0.2">
      <c r="A5704" s="4" t="s">
        <v>4595</v>
      </c>
      <c r="B5704" t="str">
        <f t="shared" si="231"/>
        <v>variation_ht</v>
      </c>
      <c r="C5704">
        <f>VLOOKUP(B5704,GDD!$D$1:$E$31,2)</f>
        <v>19</v>
      </c>
      <c r="D5704" t="s">
        <v>6180</v>
      </c>
      <c r="E5704" s="2">
        <v>20210816</v>
      </c>
      <c r="F5704" t="str">
        <f t="shared" si="232"/>
        <v>RS23</v>
      </c>
      <c r="G5704" t="s">
        <v>1140</v>
      </c>
      <c r="H5704" t="str">
        <f>VLOOKUP(E5704,GDD!$A$2:$B$57,2)</f>
        <v>900+</v>
      </c>
      <c r="I5704" cm="1">
        <f t="array" ref="I5704">IF(H5704="0-650",1,IF(H5704="650-900",2,IF(H5704="900+",3,NA)))</f>
        <v>3</v>
      </c>
      <c r="J5704" s="4">
        <v>7.4859000000000004E-4</v>
      </c>
      <c r="K5704" s="4">
        <v>5.9540000000000005E-4</v>
      </c>
      <c r="L5704" s="4">
        <v>0.79043616999999999</v>
      </c>
    </row>
    <row r="5705" spans="1:12" x14ac:dyDescent="0.2">
      <c r="A5705" s="4" t="s">
        <v>4596</v>
      </c>
      <c r="B5705" t="str">
        <f t="shared" si="231"/>
        <v>plot_volume</v>
      </c>
      <c r="C5705">
        <f>VLOOKUP(B5705,GDD!$D$1:$E$31,2)</f>
        <v>20</v>
      </c>
      <c r="D5705" t="s">
        <v>6180</v>
      </c>
      <c r="E5705" s="2">
        <v>20210816</v>
      </c>
      <c r="F5705" t="str">
        <f t="shared" si="232"/>
        <v>RS23</v>
      </c>
      <c r="G5705" t="s">
        <v>1140</v>
      </c>
      <c r="H5705" t="str">
        <f>VLOOKUP(E5705,GDD!$A$2:$B$57,2)</f>
        <v>900+</v>
      </c>
      <c r="I5705" cm="1">
        <f t="array" ref="I5705">IF(H5705="0-650",1,IF(H5705="650-900",2,IF(H5705="900+",3,NA)))</f>
        <v>3</v>
      </c>
      <c r="J5705" s="5">
        <v>2.3300000000000001E-5</v>
      </c>
      <c r="K5705" s="5">
        <v>8.6500000000000002E-6</v>
      </c>
      <c r="L5705" s="4">
        <v>0.88977779000000001</v>
      </c>
    </row>
    <row r="5706" spans="1:12" x14ac:dyDescent="0.2">
      <c r="A5706" s="4" t="s">
        <v>4597</v>
      </c>
      <c r="B5706" t="str">
        <f t="shared" si="231"/>
        <v>height_30p</v>
      </c>
      <c r="C5706">
        <f>VLOOKUP(B5706,GDD!$D$1:$E$31,2)</f>
        <v>2</v>
      </c>
      <c r="D5706" t="s">
        <v>6180</v>
      </c>
      <c r="E5706" s="2">
        <v>20210901</v>
      </c>
      <c r="F5706" t="str">
        <f t="shared" si="232"/>
        <v>RS23</v>
      </c>
      <c r="G5706" t="s">
        <v>1140</v>
      </c>
      <c r="H5706" t="str">
        <f>VLOOKUP(E5706,GDD!$A$2:$B$57,2)</f>
        <v>900+</v>
      </c>
      <c r="I5706" cm="1">
        <f t="array" ref="I5706">IF(H5706="0-650",1,IF(H5706="650-900",2,IF(H5706="900+",3,NA)))</f>
        <v>3</v>
      </c>
      <c r="J5706" s="4">
        <v>5.9197779999999998E-2</v>
      </c>
      <c r="K5706" s="4">
        <v>6.8074399999999997E-3</v>
      </c>
      <c r="L5706" s="4">
        <v>0.96308342999999996</v>
      </c>
    </row>
    <row r="5707" spans="1:12" x14ac:dyDescent="0.2">
      <c r="A5707" s="4" t="s">
        <v>4598</v>
      </c>
      <c r="B5707" t="str">
        <f t="shared" si="231"/>
        <v>height_50p</v>
      </c>
      <c r="C5707">
        <f>VLOOKUP(B5707,GDD!$D$1:$E$31,2)</f>
        <v>3</v>
      </c>
      <c r="D5707" t="s">
        <v>6180</v>
      </c>
      <c r="E5707" s="2">
        <v>20210901</v>
      </c>
      <c r="F5707" t="str">
        <f t="shared" si="232"/>
        <v>RS23</v>
      </c>
      <c r="G5707" t="s">
        <v>1140</v>
      </c>
      <c r="H5707" t="str">
        <f>VLOOKUP(E5707,GDD!$A$2:$B$57,2)</f>
        <v>900+</v>
      </c>
      <c r="I5707" cm="1">
        <f t="array" ref="I5707">IF(H5707="0-650",1,IF(H5707="650-900",2,IF(H5707="900+",3,NA)))</f>
        <v>3</v>
      </c>
      <c r="J5707" s="4">
        <v>6.2484329999999998E-2</v>
      </c>
      <c r="K5707" s="4">
        <v>4.4856399999999999E-3</v>
      </c>
      <c r="L5707" s="4">
        <v>0.97662983999999997</v>
      </c>
    </row>
    <row r="5708" spans="1:12" x14ac:dyDescent="0.2">
      <c r="A5708" s="4" t="s">
        <v>4599</v>
      </c>
      <c r="B5708" t="str">
        <f t="shared" si="231"/>
        <v>height_70p</v>
      </c>
      <c r="C5708">
        <f>VLOOKUP(B5708,GDD!$D$1:$E$31,2)</f>
        <v>4</v>
      </c>
      <c r="D5708" t="s">
        <v>6180</v>
      </c>
      <c r="E5708" s="2">
        <v>20210901</v>
      </c>
      <c r="F5708" t="str">
        <f t="shared" si="232"/>
        <v>RS23</v>
      </c>
      <c r="G5708" t="s">
        <v>1140</v>
      </c>
      <c r="H5708" t="str">
        <f>VLOOKUP(E5708,GDD!$A$2:$B$57,2)</f>
        <v>900+</v>
      </c>
      <c r="I5708" cm="1">
        <f t="array" ref="I5708">IF(H5708="0-650",1,IF(H5708="650-900",2,IF(H5708="900+",3,NA)))</f>
        <v>3</v>
      </c>
      <c r="J5708" s="4">
        <v>5.9765230000000003E-2</v>
      </c>
      <c r="K5708" s="4">
        <v>3.9733600000000004E-3</v>
      </c>
      <c r="L5708" s="4">
        <v>0.97831955000000004</v>
      </c>
    </row>
    <row r="5709" spans="1:12" x14ac:dyDescent="0.2">
      <c r="A5709" s="4" t="s">
        <v>4600</v>
      </c>
      <c r="B5709" t="str">
        <f t="shared" si="231"/>
        <v>height_90p</v>
      </c>
      <c r="C5709">
        <f>VLOOKUP(B5709,GDD!$D$1:$E$31,2)</f>
        <v>5</v>
      </c>
      <c r="D5709" t="s">
        <v>6180</v>
      </c>
      <c r="E5709" s="2">
        <v>20210901</v>
      </c>
      <c r="F5709" t="str">
        <f t="shared" si="232"/>
        <v>RS23</v>
      </c>
      <c r="G5709" t="s">
        <v>1140</v>
      </c>
      <c r="H5709" t="str">
        <f>VLOOKUP(E5709,GDD!$A$2:$B$57,2)</f>
        <v>900+</v>
      </c>
      <c r="I5709" cm="1">
        <f t="array" ref="I5709">IF(H5709="0-650",1,IF(H5709="650-900",2,IF(H5709="900+",3,NA)))</f>
        <v>3</v>
      </c>
      <c r="J5709" s="4">
        <v>4.9148530000000003E-2</v>
      </c>
      <c r="K5709" s="4">
        <v>6.1081299999999998E-3</v>
      </c>
      <c r="L5709" s="4">
        <v>0.96022154000000004</v>
      </c>
    </row>
    <row r="5710" spans="1:12" x14ac:dyDescent="0.2">
      <c r="A5710" s="4" t="s">
        <v>4601</v>
      </c>
      <c r="B5710" t="str">
        <f t="shared" si="231"/>
        <v>height_95p</v>
      </c>
      <c r="C5710">
        <f>VLOOKUP(B5710,GDD!$D$1:$E$31,2)</f>
        <v>6</v>
      </c>
      <c r="D5710" t="s">
        <v>6180</v>
      </c>
      <c r="E5710" s="2">
        <v>20210901</v>
      </c>
      <c r="F5710" t="str">
        <f t="shared" si="232"/>
        <v>RS23</v>
      </c>
      <c r="G5710" t="s">
        <v>1140</v>
      </c>
      <c r="H5710" t="str">
        <f>VLOOKUP(E5710,GDD!$A$2:$B$57,2)</f>
        <v>900+</v>
      </c>
      <c r="I5710" cm="1">
        <f t="array" ref="I5710">IF(H5710="0-650",1,IF(H5710="650-900",2,IF(H5710="900+",3,NA)))</f>
        <v>3</v>
      </c>
      <c r="J5710" s="4">
        <v>4.6353619999999998E-2</v>
      </c>
      <c r="K5710" s="4">
        <v>5.92553E-3</v>
      </c>
      <c r="L5710" s="4">
        <v>0.95913044000000003</v>
      </c>
    </row>
    <row r="5711" spans="1:12" x14ac:dyDescent="0.2">
      <c r="A5711" s="4" t="s">
        <v>4602</v>
      </c>
      <c r="B5711" t="str">
        <f t="shared" si="231"/>
        <v>height_99p</v>
      </c>
      <c r="C5711">
        <f>VLOOKUP(B5711,GDD!$D$1:$E$31,2)</f>
        <v>7</v>
      </c>
      <c r="D5711" t="s">
        <v>6180</v>
      </c>
      <c r="E5711" s="2">
        <v>20210901</v>
      </c>
      <c r="F5711" t="str">
        <f t="shared" si="232"/>
        <v>RS23</v>
      </c>
      <c r="G5711" t="s">
        <v>1140</v>
      </c>
      <c r="H5711" t="str">
        <f>VLOOKUP(E5711,GDD!$A$2:$B$57,2)</f>
        <v>900+</v>
      </c>
      <c r="I5711" cm="1">
        <f t="array" ref="I5711">IF(H5711="0-650",1,IF(H5711="650-900",2,IF(H5711="900+",3,NA)))</f>
        <v>3</v>
      </c>
      <c r="J5711" s="4">
        <v>3.6100239999999999E-2</v>
      </c>
      <c r="K5711" s="4">
        <v>6.2992300000000003E-3</v>
      </c>
      <c r="L5711" s="4">
        <v>0.94503289999999995</v>
      </c>
    </row>
    <row r="5712" spans="1:12" x14ac:dyDescent="0.2">
      <c r="A5712" s="4" t="s">
        <v>4603</v>
      </c>
      <c r="B5712" t="str">
        <f t="shared" si="231"/>
        <v>canopy_cover_5p</v>
      </c>
      <c r="C5712">
        <f>VLOOKUP(B5712,GDD!$D$1:$E$31,2)</f>
        <v>8</v>
      </c>
      <c r="D5712" t="s">
        <v>6180</v>
      </c>
      <c r="E5712" s="2">
        <v>20210901</v>
      </c>
      <c r="F5712" t="str">
        <f t="shared" si="232"/>
        <v>RS23</v>
      </c>
      <c r="G5712" t="s">
        <v>1140</v>
      </c>
      <c r="H5712" t="str">
        <f>VLOOKUP(E5712,GDD!$A$2:$B$57,2)</f>
        <v>900+</v>
      </c>
      <c r="I5712" cm="1">
        <f t="array" ref="I5712">IF(H5712="0-650",1,IF(H5712="650-900",2,IF(H5712="900+",3,NA)))</f>
        <v>3</v>
      </c>
      <c r="J5712" s="4">
        <v>13.240834899999999</v>
      </c>
      <c r="K5712" s="4">
        <v>7.8130478999999999</v>
      </c>
      <c r="L5712" s="4">
        <v>0.83563779999999999</v>
      </c>
    </row>
    <row r="5713" spans="1:12" x14ac:dyDescent="0.2">
      <c r="A5713" s="4" t="s">
        <v>4604</v>
      </c>
      <c r="B5713" t="str">
        <f t="shared" si="231"/>
        <v>pcanopy_cover_10p</v>
      </c>
      <c r="C5713">
        <f>VLOOKUP(B5713,GDD!$D$1:$E$31,2)</f>
        <v>9</v>
      </c>
      <c r="D5713" t="s">
        <v>6180</v>
      </c>
      <c r="E5713" s="2">
        <v>20210901</v>
      </c>
      <c r="F5713" t="str">
        <f t="shared" si="232"/>
        <v>RS23</v>
      </c>
      <c r="G5713" t="s">
        <v>1140</v>
      </c>
      <c r="H5713" t="str">
        <f>VLOOKUP(E5713,GDD!$A$2:$B$57,2)</f>
        <v>900+</v>
      </c>
      <c r="I5713" cm="1">
        <f t="array" ref="I5713">IF(H5713="0-650",1,IF(H5713="650-900",2,IF(H5713="900+",3,NA)))</f>
        <v>3</v>
      </c>
      <c r="J5713" s="4">
        <v>16.253676500000001</v>
      </c>
      <c r="K5713" s="4">
        <v>8.3750995100000001</v>
      </c>
      <c r="L5713" s="4">
        <v>0.85341849999999997</v>
      </c>
    </row>
    <row r="5714" spans="1:12" x14ac:dyDescent="0.2">
      <c r="A5714" s="4" t="s">
        <v>4605</v>
      </c>
      <c r="B5714" t="str">
        <f t="shared" si="231"/>
        <v>canopy_cover_20p</v>
      </c>
      <c r="C5714">
        <f>VLOOKUP(B5714,GDD!$D$1:$E$31,2)</f>
        <v>10</v>
      </c>
      <c r="D5714" t="s">
        <v>6180</v>
      </c>
      <c r="E5714" s="2">
        <v>20210901</v>
      </c>
      <c r="F5714" t="str">
        <f t="shared" si="232"/>
        <v>RS23</v>
      </c>
      <c r="G5714" t="s">
        <v>1140</v>
      </c>
      <c r="H5714" t="str">
        <f>VLOOKUP(E5714,GDD!$A$2:$B$57,2)</f>
        <v>900+</v>
      </c>
      <c r="I5714" cm="1">
        <f t="array" ref="I5714">IF(H5714="0-650",1,IF(H5714="650-900",2,IF(H5714="900+",3,NA)))</f>
        <v>3</v>
      </c>
      <c r="J5714" s="4">
        <v>19.669718599999999</v>
      </c>
      <c r="K5714" s="4">
        <v>9.07182113</v>
      </c>
      <c r="L5714" s="4">
        <v>0.86674954999999998</v>
      </c>
    </row>
    <row r="5715" spans="1:12" x14ac:dyDescent="0.2">
      <c r="A5715" s="4" t="s">
        <v>4606</v>
      </c>
      <c r="B5715" t="str">
        <f t="shared" si="231"/>
        <v>canopy_cover_30p</v>
      </c>
      <c r="C5715">
        <f>VLOOKUP(B5715,GDD!$D$1:$E$31,2)</f>
        <v>11</v>
      </c>
      <c r="D5715" t="s">
        <v>6180</v>
      </c>
      <c r="E5715" s="2">
        <v>20210901</v>
      </c>
      <c r="F5715" t="str">
        <f t="shared" si="232"/>
        <v>RS23</v>
      </c>
      <c r="G5715" t="s">
        <v>1140</v>
      </c>
      <c r="H5715" t="str">
        <f>VLOOKUP(E5715,GDD!$A$2:$B$57,2)</f>
        <v>900+</v>
      </c>
      <c r="I5715" cm="1">
        <f t="array" ref="I5715">IF(H5715="0-650",1,IF(H5715="650-900",2,IF(H5715="900+",3,NA)))</f>
        <v>3</v>
      </c>
      <c r="J5715" s="4">
        <v>22.943501399999999</v>
      </c>
      <c r="K5715" s="4">
        <v>9.7612703199999995</v>
      </c>
      <c r="L5715" s="4">
        <v>0.87579781000000001</v>
      </c>
    </row>
    <row r="5716" spans="1:12" x14ac:dyDescent="0.2">
      <c r="A5716" s="4" t="s">
        <v>4607</v>
      </c>
      <c r="B5716" t="str">
        <f t="shared" si="231"/>
        <v>canopy_cover_40p</v>
      </c>
      <c r="C5716">
        <f>VLOOKUP(B5716,GDD!$D$1:$E$31,2)</f>
        <v>12</v>
      </c>
      <c r="D5716" t="s">
        <v>6180</v>
      </c>
      <c r="E5716" s="2">
        <v>20210901</v>
      </c>
      <c r="F5716" t="str">
        <f t="shared" si="232"/>
        <v>RS23</v>
      </c>
      <c r="G5716" t="s">
        <v>1140</v>
      </c>
      <c r="H5716" t="str">
        <f>VLOOKUP(E5716,GDD!$A$2:$B$57,2)</f>
        <v>900+</v>
      </c>
      <c r="I5716" cm="1">
        <f t="array" ref="I5716">IF(H5716="0-650",1,IF(H5716="650-900",2,IF(H5716="900+",3,NA)))</f>
        <v>3</v>
      </c>
      <c r="J5716" s="4">
        <v>28.2647862</v>
      </c>
      <c r="K5716" s="4">
        <v>10.8460752</v>
      </c>
      <c r="L5716" s="4">
        <v>0.88659529999999998</v>
      </c>
    </row>
    <row r="5717" spans="1:12" x14ac:dyDescent="0.2">
      <c r="A5717" s="4" t="s">
        <v>4608</v>
      </c>
      <c r="B5717" t="str">
        <f t="shared" si="231"/>
        <v>canopy_cover_50p</v>
      </c>
      <c r="C5717">
        <f>VLOOKUP(B5717,GDD!$D$1:$E$31,2)</f>
        <v>13</v>
      </c>
      <c r="D5717" t="s">
        <v>6180</v>
      </c>
      <c r="E5717" s="2">
        <v>20210901</v>
      </c>
      <c r="F5717" t="str">
        <f t="shared" si="232"/>
        <v>RS23</v>
      </c>
      <c r="G5717" t="s">
        <v>1140</v>
      </c>
      <c r="H5717" t="str">
        <f>VLOOKUP(E5717,GDD!$A$2:$B$57,2)</f>
        <v>900+</v>
      </c>
      <c r="I5717" cm="1">
        <f t="array" ref="I5717">IF(H5717="0-650",1,IF(H5717="650-900",2,IF(H5717="900+",3,NA)))</f>
        <v>3</v>
      </c>
      <c r="J5717" s="4">
        <v>40.518489500000001</v>
      </c>
      <c r="K5717" s="4">
        <v>14.358180000000001</v>
      </c>
      <c r="L5717" s="4">
        <v>0.89435807</v>
      </c>
    </row>
    <row r="5718" spans="1:12" x14ac:dyDescent="0.2">
      <c r="A5718" s="4" t="s">
        <v>4609</v>
      </c>
      <c r="B5718" t="str">
        <f t="shared" si="231"/>
        <v>canopy_cover_75p</v>
      </c>
      <c r="C5718">
        <f>VLOOKUP(B5718,GDD!$D$1:$E$31,2)</f>
        <v>14</v>
      </c>
      <c r="D5718" t="s">
        <v>6180</v>
      </c>
      <c r="E5718" s="2">
        <v>20210901</v>
      </c>
      <c r="F5718" t="str">
        <f t="shared" si="232"/>
        <v>RS23</v>
      </c>
      <c r="G5718" t="s">
        <v>1140</v>
      </c>
      <c r="H5718" t="str">
        <f>VLOOKUP(E5718,GDD!$A$2:$B$57,2)</f>
        <v>900+</v>
      </c>
      <c r="I5718" cm="1">
        <f t="array" ref="I5718">IF(H5718="0-650",1,IF(H5718="650-900",2,IF(H5718="900+",3,NA)))</f>
        <v>3</v>
      </c>
      <c r="J5718" s="4">
        <v>143.8252</v>
      </c>
      <c r="K5718" s="4">
        <v>18.8940497</v>
      </c>
      <c r="L5718" s="4">
        <v>0.95804767999999996</v>
      </c>
    </row>
    <row r="5719" spans="1:12" x14ac:dyDescent="0.2">
      <c r="A5719" s="4" t="s">
        <v>4610</v>
      </c>
      <c r="B5719" t="str">
        <f t="shared" si="231"/>
        <v>standard_deviation_ht</v>
      </c>
      <c r="C5719">
        <f>VLOOKUP(B5719,GDD!$D$1:$E$31,2)</f>
        <v>15</v>
      </c>
      <c r="D5719" t="s">
        <v>6180</v>
      </c>
      <c r="E5719" s="2">
        <v>20210901</v>
      </c>
      <c r="F5719" t="str">
        <f t="shared" si="232"/>
        <v>RS23</v>
      </c>
      <c r="G5719" t="s">
        <v>1140</v>
      </c>
      <c r="H5719" t="str">
        <f>VLOOKUP(E5719,GDD!$A$2:$B$57,2)</f>
        <v>900+</v>
      </c>
      <c r="I5719" cm="1">
        <f t="array" ref="I5719">IF(H5719="0-650",1,IF(H5719="650-900",2,IF(H5719="900+",3,NA)))</f>
        <v>3</v>
      </c>
      <c r="J5719" s="4">
        <v>8.5380999999999999E-4</v>
      </c>
      <c r="K5719" s="4">
        <v>2.87025E-3</v>
      </c>
      <c r="L5719" s="4">
        <v>0.47157133000000001</v>
      </c>
    </row>
    <row r="5720" spans="1:12" x14ac:dyDescent="0.2">
      <c r="A5720" s="4" t="s">
        <v>4611</v>
      </c>
      <c r="B5720" t="str">
        <f t="shared" si="231"/>
        <v>quadratic_mean_ht</v>
      </c>
      <c r="C5720">
        <f>VLOOKUP(B5720,GDD!$D$1:$E$31,2)</f>
        <v>16</v>
      </c>
      <c r="D5720" t="s">
        <v>6180</v>
      </c>
      <c r="E5720" s="2">
        <v>20210901</v>
      </c>
      <c r="F5720" t="str">
        <f t="shared" si="232"/>
        <v>RS23</v>
      </c>
      <c r="G5720" t="s">
        <v>1140</v>
      </c>
      <c r="H5720" t="str">
        <f>VLOOKUP(E5720,GDD!$A$2:$B$57,2)</f>
        <v>900+</v>
      </c>
      <c r="I5720" cm="1">
        <f t="array" ref="I5720">IF(H5720="0-650",1,IF(H5720="650-900",2,IF(H5720="900+",3,NA)))</f>
        <v>3</v>
      </c>
      <c r="J5720" s="4">
        <v>5.3704750000000002E-2</v>
      </c>
      <c r="K5720" s="4">
        <v>4.2235099999999998E-3</v>
      </c>
      <c r="L5720" s="4">
        <v>0.97445528999999997</v>
      </c>
    </row>
    <row r="5721" spans="1:12" x14ac:dyDescent="0.2">
      <c r="A5721" s="4" t="s">
        <v>4612</v>
      </c>
      <c r="B5721" t="str">
        <f t="shared" si="231"/>
        <v>skewness_ht</v>
      </c>
      <c r="C5721">
        <f>VLOOKUP(B5721,GDD!$D$1:$E$31,2)</f>
        <v>17</v>
      </c>
      <c r="D5721" t="s">
        <v>6180</v>
      </c>
      <c r="E5721" s="2">
        <v>20210901</v>
      </c>
      <c r="F5721" t="str">
        <f t="shared" si="232"/>
        <v>RS23</v>
      </c>
      <c r="G5721" t="s">
        <v>1140</v>
      </c>
      <c r="H5721" t="str">
        <f>VLOOKUP(E5721,GDD!$A$2:$B$57,2)</f>
        <v>900+</v>
      </c>
      <c r="I5721" cm="1">
        <f t="array" ref="I5721">IF(H5721="0-650",1,IF(H5721="650-900",2,IF(H5721="900+",3,NA)))</f>
        <v>3</v>
      </c>
      <c r="J5721" s="4">
        <v>7.0916640000000003E-2</v>
      </c>
      <c r="K5721" s="4">
        <v>3.1737889999999998E-2</v>
      </c>
      <c r="L5721" s="4">
        <v>0.87018622000000001</v>
      </c>
    </row>
    <row r="5722" spans="1:12" x14ac:dyDescent="0.2">
      <c r="A5722" s="4" t="s">
        <v>4613</v>
      </c>
      <c r="B5722" t="str">
        <f t="shared" si="231"/>
        <v>kurtosis_ht</v>
      </c>
      <c r="C5722">
        <f>VLOOKUP(B5722,GDD!$D$1:$E$31,2)</f>
        <v>18</v>
      </c>
      <c r="D5722" t="s">
        <v>6180</v>
      </c>
      <c r="E5722" s="2">
        <v>20210901</v>
      </c>
      <c r="F5722" t="str">
        <f t="shared" si="232"/>
        <v>RS23</v>
      </c>
      <c r="G5722" t="s">
        <v>1140</v>
      </c>
      <c r="H5722" t="str">
        <f>VLOOKUP(E5722,GDD!$A$2:$B$57,2)</f>
        <v>900+</v>
      </c>
      <c r="I5722" cm="1">
        <f t="array" ref="I5722">IF(H5722="0-650",1,IF(H5722="650-900",2,IF(H5722="900+",3,NA)))</f>
        <v>3</v>
      </c>
      <c r="J5722" s="4">
        <v>1.6145589199999999</v>
      </c>
      <c r="K5722" s="4">
        <v>0.58490759999999997</v>
      </c>
      <c r="L5722" s="4">
        <v>0.89225412000000004</v>
      </c>
    </row>
    <row r="5723" spans="1:12" x14ac:dyDescent="0.2">
      <c r="A5723" s="4" t="s">
        <v>4614</v>
      </c>
      <c r="B5723" t="str">
        <f t="shared" si="231"/>
        <v>variation_ht</v>
      </c>
      <c r="C5723">
        <f>VLOOKUP(B5723,GDD!$D$1:$E$31,2)</f>
        <v>19</v>
      </c>
      <c r="D5723" t="s">
        <v>6180</v>
      </c>
      <c r="E5723" s="2">
        <v>20210901</v>
      </c>
      <c r="F5723" t="str">
        <f t="shared" si="232"/>
        <v>RS23</v>
      </c>
      <c r="G5723" t="s">
        <v>1140</v>
      </c>
      <c r="H5723" t="str">
        <f>VLOOKUP(E5723,GDD!$A$2:$B$57,2)</f>
        <v>900+</v>
      </c>
      <c r="I5723" cm="1">
        <f t="array" ref="I5723">IF(H5723="0-650",1,IF(H5723="650-900",2,IF(H5723="900+",3,NA)))</f>
        <v>3</v>
      </c>
      <c r="J5723" s="4">
        <v>1.71014E-3</v>
      </c>
      <c r="K5723" s="4">
        <v>1.00574E-3</v>
      </c>
      <c r="L5723" s="4">
        <v>0.83609652999999995</v>
      </c>
    </row>
    <row r="5724" spans="1:12" x14ac:dyDescent="0.2">
      <c r="A5724" s="4" t="s">
        <v>4615</v>
      </c>
      <c r="B5724" t="str">
        <f t="shared" si="231"/>
        <v>plot_volume</v>
      </c>
      <c r="C5724">
        <f>VLOOKUP(B5724,GDD!$D$1:$E$31,2)</f>
        <v>20</v>
      </c>
      <c r="D5724" t="s">
        <v>6180</v>
      </c>
      <c r="E5724" s="2">
        <v>20210901</v>
      </c>
      <c r="F5724" t="str">
        <f t="shared" si="232"/>
        <v>RS23</v>
      </c>
      <c r="G5724" t="s">
        <v>1140</v>
      </c>
      <c r="H5724" t="str">
        <f>VLOOKUP(E5724,GDD!$A$2:$B$57,2)</f>
        <v>900+</v>
      </c>
      <c r="I5724" cm="1">
        <f t="array" ref="I5724">IF(H5724="0-650",1,IF(H5724="650-900",2,IF(H5724="900+",3,NA)))</f>
        <v>3</v>
      </c>
      <c r="J5724" s="5">
        <v>2.8900000000000001E-5</v>
      </c>
      <c r="K5724" s="5">
        <v>7.9500000000000001E-6</v>
      </c>
      <c r="L5724" s="4">
        <v>0.91598608999999998</v>
      </c>
    </row>
    <row r="5725" spans="1:12" x14ac:dyDescent="0.2">
      <c r="A5725" s="4" t="s">
        <v>4616</v>
      </c>
      <c r="B5725" t="str">
        <f t="shared" si="231"/>
        <v>height_30p</v>
      </c>
      <c r="C5725">
        <f>VLOOKUP(B5725,GDD!$D$1:$E$31,2)</f>
        <v>2</v>
      </c>
      <c r="D5725" t="s">
        <v>6180</v>
      </c>
      <c r="E5725" s="2">
        <v>20210910</v>
      </c>
      <c r="F5725" t="str">
        <f t="shared" si="232"/>
        <v>RS23</v>
      </c>
      <c r="G5725" t="s">
        <v>1140</v>
      </c>
      <c r="H5725" t="str">
        <f>VLOOKUP(E5725,GDD!$A$2:$B$57,2)</f>
        <v>900+</v>
      </c>
      <c r="I5725" cm="1">
        <f t="array" ref="I5725">IF(H5725="0-650",1,IF(H5725="650-900",2,IF(H5725="900+",3,NA)))</f>
        <v>3</v>
      </c>
      <c r="J5725" s="4">
        <v>0.16766051000000001</v>
      </c>
      <c r="K5725" s="4">
        <v>3.3641200000000003E-2</v>
      </c>
      <c r="L5725" s="4">
        <v>0.93730939999999996</v>
      </c>
    </row>
    <row r="5726" spans="1:12" x14ac:dyDescent="0.2">
      <c r="A5726" s="4" t="s">
        <v>4617</v>
      </c>
      <c r="B5726" t="str">
        <f t="shared" si="231"/>
        <v>height_50p</v>
      </c>
      <c r="C5726">
        <f>VLOOKUP(B5726,GDD!$D$1:$E$31,2)</f>
        <v>3</v>
      </c>
      <c r="D5726" t="s">
        <v>6180</v>
      </c>
      <c r="E5726" s="2">
        <v>20210910</v>
      </c>
      <c r="F5726" t="str">
        <f t="shared" si="232"/>
        <v>RS23</v>
      </c>
      <c r="G5726" t="s">
        <v>1140</v>
      </c>
      <c r="H5726" t="str">
        <f>VLOOKUP(E5726,GDD!$A$2:$B$57,2)</f>
        <v>900+</v>
      </c>
      <c r="I5726" cm="1">
        <f t="array" ref="I5726">IF(H5726="0-650",1,IF(H5726="650-900",2,IF(H5726="900+",3,NA)))</f>
        <v>3</v>
      </c>
      <c r="J5726" s="4">
        <v>0.10745113000000001</v>
      </c>
      <c r="K5726" s="4">
        <v>7.38968E-3</v>
      </c>
      <c r="L5726" s="4">
        <v>0.97758959000000001</v>
      </c>
    </row>
    <row r="5727" spans="1:12" x14ac:dyDescent="0.2">
      <c r="A5727" s="4" t="s">
        <v>4618</v>
      </c>
      <c r="B5727" t="str">
        <f t="shared" si="231"/>
        <v>height_70p</v>
      </c>
      <c r="C5727">
        <f>VLOOKUP(B5727,GDD!$D$1:$E$31,2)</f>
        <v>4</v>
      </c>
      <c r="D5727" t="s">
        <v>6180</v>
      </c>
      <c r="E5727" s="2">
        <v>20210910</v>
      </c>
      <c r="F5727" t="str">
        <f t="shared" si="232"/>
        <v>RS23</v>
      </c>
      <c r="G5727" t="s">
        <v>1140</v>
      </c>
      <c r="H5727" t="str">
        <f>VLOOKUP(E5727,GDD!$A$2:$B$57,2)</f>
        <v>900+</v>
      </c>
      <c r="I5727" cm="1">
        <f t="array" ref="I5727">IF(H5727="0-650",1,IF(H5727="650-900",2,IF(H5727="900+",3,NA)))</f>
        <v>3</v>
      </c>
      <c r="J5727" s="4">
        <v>8.9007219999999998E-2</v>
      </c>
      <c r="K5727" s="4">
        <v>3.3474899999999998E-3</v>
      </c>
      <c r="L5727" s="4">
        <v>0.98761882000000001</v>
      </c>
    </row>
    <row r="5728" spans="1:12" x14ac:dyDescent="0.2">
      <c r="A5728" s="4" t="s">
        <v>4619</v>
      </c>
      <c r="B5728" t="str">
        <f t="shared" si="231"/>
        <v>height_90p</v>
      </c>
      <c r="C5728">
        <f>VLOOKUP(B5728,GDD!$D$1:$E$31,2)</f>
        <v>5</v>
      </c>
      <c r="D5728" t="s">
        <v>6180</v>
      </c>
      <c r="E5728" s="2">
        <v>20210910</v>
      </c>
      <c r="F5728" t="str">
        <f t="shared" si="232"/>
        <v>RS23</v>
      </c>
      <c r="G5728" t="s">
        <v>1140</v>
      </c>
      <c r="H5728" t="str">
        <f>VLOOKUP(E5728,GDD!$A$2:$B$57,2)</f>
        <v>900+</v>
      </c>
      <c r="I5728" cm="1">
        <f t="array" ref="I5728">IF(H5728="0-650",1,IF(H5728="650-900",2,IF(H5728="900+",3,NA)))</f>
        <v>3</v>
      </c>
      <c r="J5728" s="4">
        <v>7.4629570000000006E-2</v>
      </c>
      <c r="K5728" s="4">
        <v>5.9051399999999997E-3</v>
      </c>
      <c r="L5728" s="4">
        <v>0.97430247000000003</v>
      </c>
    </row>
    <row r="5729" spans="1:12" x14ac:dyDescent="0.2">
      <c r="A5729" s="4" t="s">
        <v>4620</v>
      </c>
      <c r="B5729" t="str">
        <f t="shared" si="231"/>
        <v>height_95p</v>
      </c>
      <c r="C5729">
        <f>VLOOKUP(B5729,GDD!$D$1:$E$31,2)</f>
        <v>6</v>
      </c>
      <c r="D5729" t="s">
        <v>6180</v>
      </c>
      <c r="E5729" s="2">
        <v>20210910</v>
      </c>
      <c r="F5729" t="str">
        <f t="shared" si="232"/>
        <v>RS23</v>
      </c>
      <c r="G5729" t="s">
        <v>1140</v>
      </c>
      <c r="H5729" t="str">
        <f>VLOOKUP(E5729,GDD!$A$2:$B$57,2)</f>
        <v>900+</v>
      </c>
      <c r="I5729" cm="1">
        <f t="array" ref="I5729">IF(H5729="0-650",1,IF(H5729="650-900",2,IF(H5729="900+",3,NA)))</f>
        <v>3</v>
      </c>
      <c r="J5729" s="4">
        <v>6.717803E-2</v>
      </c>
      <c r="K5729" s="4">
        <v>6.5898800000000002E-3</v>
      </c>
      <c r="L5729" s="4">
        <v>0.96833674999999997</v>
      </c>
    </row>
    <row r="5730" spans="1:12" x14ac:dyDescent="0.2">
      <c r="A5730" s="4" t="s">
        <v>4621</v>
      </c>
      <c r="B5730" t="str">
        <f t="shared" si="231"/>
        <v>height_99p</v>
      </c>
      <c r="C5730">
        <f>VLOOKUP(B5730,GDD!$D$1:$E$31,2)</f>
        <v>7</v>
      </c>
      <c r="D5730" t="s">
        <v>6180</v>
      </c>
      <c r="E5730" s="2">
        <v>20210910</v>
      </c>
      <c r="F5730" t="str">
        <f t="shared" si="232"/>
        <v>RS23</v>
      </c>
      <c r="G5730" t="s">
        <v>1140</v>
      </c>
      <c r="H5730" t="str">
        <f>VLOOKUP(E5730,GDD!$A$2:$B$57,2)</f>
        <v>900+</v>
      </c>
      <c r="I5730" cm="1">
        <f t="array" ref="I5730">IF(H5730="0-650",1,IF(H5730="650-900",2,IF(H5730="900+",3,NA)))</f>
        <v>3</v>
      </c>
      <c r="J5730" s="4">
        <v>4.9749229999999998E-2</v>
      </c>
      <c r="K5730" s="4">
        <v>7.8306399999999998E-3</v>
      </c>
      <c r="L5730" s="4">
        <v>0.95014816000000002</v>
      </c>
    </row>
    <row r="5731" spans="1:12" x14ac:dyDescent="0.2">
      <c r="A5731" s="4" t="s">
        <v>4622</v>
      </c>
      <c r="B5731" t="str">
        <f t="shared" si="231"/>
        <v>canopy_cover_5p</v>
      </c>
      <c r="C5731">
        <f>VLOOKUP(B5731,GDD!$D$1:$E$31,2)</f>
        <v>8</v>
      </c>
      <c r="D5731" t="s">
        <v>6180</v>
      </c>
      <c r="E5731" s="2">
        <v>20210910</v>
      </c>
      <c r="F5731" t="str">
        <f t="shared" si="232"/>
        <v>RS23</v>
      </c>
      <c r="G5731" t="s">
        <v>1140</v>
      </c>
      <c r="H5731" t="str">
        <f>VLOOKUP(E5731,GDD!$A$2:$B$57,2)</f>
        <v>900+</v>
      </c>
      <c r="I5731" cm="1">
        <f t="array" ref="I5731">IF(H5731="0-650",1,IF(H5731="650-900",2,IF(H5731="900+",3,NA)))</f>
        <v>3</v>
      </c>
      <c r="J5731" s="4">
        <v>130.39017799999999</v>
      </c>
      <c r="K5731" s="4">
        <v>29.213288200000001</v>
      </c>
      <c r="L5731" s="4">
        <v>0.93050805999999997</v>
      </c>
    </row>
    <row r="5732" spans="1:12" x14ac:dyDescent="0.2">
      <c r="A5732" s="4" t="s">
        <v>4623</v>
      </c>
      <c r="B5732" t="str">
        <f t="shared" si="231"/>
        <v>pcanopy_cover_10p</v>
      </c>
      <c r="C5732">
        <f>VLOOKUP(B5732,GDD!$D$1:$E$31,2)</f>
        <v>9</v>
      </c>
      <c r="D5732" t="s">
        <v>6180</v>
      </c>
      <c r="E5732" s="2">
        <v>20210910</v>
      </c>
      <c r="F5732" t="str">
        <f t="shared" si="232"/>
        <v>RS23</v>
      </c>
      <c r="G5732" t="s">
        <v>1140</v>
      </c>
      <c r="H5732" t="str">
        <f>VLOOKUP(E5732,GDD!$A$2:$B$57,2)</f>
        <v>900+</v>
      </c>
      <c r="I5732" cm="1">
        <f t="array" ref="I5732">IF(H5732="0-650",1,IF(H5732="650-900",2,IF(H5732="900+",3,NA)))</f>
        <v>3</v>
      </c>
      <c r="J5732" s="4">
        <v>142.47751500000001</v>
      </c>
      <c r="K5732" s="4">
        <v>30.4356963</v>
      </c>
      <c r="L5732" s="4">
        <v>0.93352738999999996</v>
      </c>
    </row>
    <row r="5733" spans="1:12" x14ac:dyDescent="0.2">
      <c r="A5733" s="4" t="s">
        <v>4624</v>
      </c>
      <c r="B5733" t="str">
        <f t="shared" si="231"/>
        <v>canopy_cover_20p</v>
      </c>
      <c r="C5733">
        <f>VLOOKUP(B5733,GDD!$D$1:$E$31,2)</f>
        <v>10</v>
      </c>
      <c r="D5733" t="s">
        <v>6180</v>
      </c>
      <c r="E5733" s="2">
        <v>20210910</v>
      </c>
      <c r="F5733" t="str">
        <f t="shared" si="232"/>
        <v>RS23</v>
      </c>
      <c r="G5733" t="s">
        <v>1140</v>
      </c>
      <c r="H5733" t="str">
        <f>VLOOKUP(E5733,GDD!$A$2:$B$57,2)</f>
        <v>900+</v>
      </c>
      <c r="I5733" cm="1">
        <f t="array" ref="I5733">IF(H5733="0-650",1,IF(H5733="650-900",2,IF(H5733="900+",3,NA)))</f>
        <v>3</v>
      </c>
      <c r="J5733" s="4">
        <v>153.977586</v>
      </c>
      <c r="K5733" s="4">
        <v>31.955319500000002</v>
      </c>
      <c r="L5733" s="4">
        <v>0.93529846000000005</v>
      </c>
    </row>
    <row r="5734" spans="1:12" x14ac:dyDescent="0.2">
      <c r="A5734" s="4" t="s">
        <v>4625</v>
      </c>
      <c r="B5734" t="str">
        <f t="shared" si="231"/>
        <v>canopy_cover_30p</v>
      </c>
      <c r="C5734">
        <f>VLOOKUP(B5734,GDD!$D$1:$E$31,2)</f>
        <v>11</v>
      </c>
      <c r="D5734" t="s">
        <v>6180</v>
      </c>
      <c r="E5734" s="2">
        <v>20210910</v>
      </c>
      <c r="F5734" t="str">
        <f t="shared" si="232"/>
        <v>RS23</v>
      </c>
      <c r="G5734" t="s">
        <v>1140</v>
      </c>
      <c r="H5734" t="str">
        <f>VLOOKUP(E5734,GDD!$A$2:$B$57,2)</f>
        <v>900+</v>
      </c>
      <c r="I5734" cm="1">
        <f t="array" ref="I5734">IF(H5734="0-650",1,IF(H5734="650-900",2,IF(H5734="900+",3,NA)))</f>
        <v>3</v>
      </c>
      <c r="J5734" s="4">
        <v>171.53886499999999</v>
      </c>
      <c r="K5734" s="4">
        <v>34.058905899999999</v>
      </c>
      <c r="L5734" s="4">
        <v>0.93792523000000005</v>
      </c>
    </row>
    <row r="5735" spans="1:12" x14ac:dyDescent="0.2">
      <c r="A5735" s="4" t="s">
        <v>4626</v>
      </c>
      <c r="B5735" t="str">
        <f t="shared" si="231"/>
        <v>canopy_cover_40p</v>
      </c>
      <c r="C5735">
        <f>VLOOKUP(B5735,GDD!$D$1:$E$31,2)</f>
        <v>12</v>
      </c>
      <c r="D5735" t="s">
        <v>6180</v>
      </c>
      <c r="E5735" s="2">
        <v>20210910</v>
      </c>
      <c r="F5735" t="str">
        <f t="shared" si="232"/>
        <v>RS23</v>
      </c>
      <c r="G5735" t="s">
        <v>1140</v>
      </c>
      <c r="H5735" t="str">
        <f>VLOOKUP(E5735,GDD!$A$2:$B$57,2)</f>
        <v>900+</v>
      </c>
      <c r="I5735" cm="1">
        <f t="array" ref="I5735">IF(H5735="0-650",1,IF(H5735="650-900",2,IF(H5735="900+",3,NA)))</f>
        <v>3</v>
      </c>
      <c r="J5735" s="4">
        <v>198.360749</v>
      </c>
      <c r="K5735" s="4">
        <v>35.335957499999999</v>
      </c>
      <c r="L5735" s="4">
        <v>0.94394838999999997</v>
      </c>
    </row>
    <row r="5736" spans="1:12" x14ac:dyDescent="0.2">
      <c r="A5736" s="4" t="s">
        <v>4627</v>
      </c>
      <c r="B5736" t="str">
        <f t="shared" si="231"/>
        <v>canopy_cover_50p</v>
      </c>
      <c r="C5736">
        <f>VLOOKUP(B5736,GDD!$D$1:$E$31,2)</f>
        <v>13</v>
      </c>
      <c r="D5736" t="s">
        <v>6180</v>
      </c>
      <c r="E5736" s="2">
        <v>20210910</v>
      </c>
      <c r="F5736" t="str">
        <f t="shared" si="232"/>
        <v>RS23</v>
      </c>
      <c r="G5736" t="s">
        <v>1140</v>
      </c>
      <c r="H5736" t="str">
        <f>VLOOKUP(E5736,GDD!$A$2:$B$57,2)</f>
        <v>900+</v>
      </c>
      <c r="I5736" cm="1">
        <f t="array" ref="I5736">IF(H5736="0-650",1,IF(H5736="650-900",2,IF(H5736="900+",3,NA)))</f>
        <v>3</v>
      </c>
      <c r="J5736" s="4">
        <v>227.630011</v>
      </c>
      <c r="K5736" s="4">
        <v>37.379133699999997</v>
      </c>
      <c r="L5736" s="4">
        <v>0.94810393999999998</v>
      </c>
    </row>
    <row r="5737" spans="1:12" x14ac:dyDescent="0.2">
      <c r="A5737" s="4" t="s">
        <v>4628</v>
      </c>
      <c r="B5737" t="str">
        <f t="shared" si="231"/>
        <v>canopy_cover_75p</v>
      </c>
      <c r="C5737">
        <f>VLOOKUP(B5737,GDD!$D$1:$E$31,2)</f>
        <v>14</v>
      </c>
      <c r="D5737" t="s">
        <v>6180</v>
      </c>
      <c r="E5737" s="2">
        <v>20210910</v>
      </c>
      <c r="F5737" t="str">
        <f t="shared" si="232"/>
        <v>RS23</v>
      </c>
      <c r="G5737" t="s">
        <v>1140</v>
      </c>
      <c r="H5737" t="str">
        <f>VLOOKUP(E5737,GDD!$A$2:$B$57,2)</f>
        <v>900+</v>
      </c>
      <c r="I5737" cm="1">
        <f t="array" ref="I5737">IF(H5737="0-650",1,IF(H5737="650-900",2,IF(H5737="900+",3,NA)))</f>
        <v>3</v>
      </c>
      <c r="J5737" s="4">
        <v>221.036145</v>
      </c>
      <c r="K5737" s="4">
        <v>19.3087558</v>
      </c>
      <c r="L5737" s="4">
        <v>0.97170535000000002</v>
      </c>
    </row>
    <row r="5738" spans="1:12" x14ac:dyDescent="0.2">
      <c r="A5738" s="4" t="s">
        <v>4629</v>
      </c>
      <c r="B5738" t="str">
        <f t="shared" si="231"/>
        <v>standard_deviation_ht</v>
      </c>
      <c r="C5738">
        <f>VLOOKUP(B5738,GDD!$D$1:$E$31,2)</f>
        <v>15</v>
      </c>
      <c r="D5738" t="s">
        <v>6180</v>
      </c>
      <c r="E5738" s="2">
        <v>20210910</v>
      </c>
      <c r="F5738" t="str">
        <f t="shared" si="232"/>
        <v>RS23</v>
      </c>
      <c r="G5738" t="s">
        <v>1140</v>
      </c>
      <c r="H5738" t="str">
        <f>VLOOKUP(E5738,GDD!$A$2:$B$57,2)</f>
        <v>900+</v>
      </c>
      <c r="I5738" cm="1">
        <f t="array" ref="I5738">IF(H5738="0-650",1,IF(H5738="650-900",2,IF(H5738="900+",3,NA)))</f>
        <v>3</v>
      </c>
      <c r="J5738" s="4">
        <v>4.3349E-3</v>
      </c>
      <c r="K5738" s="4">
        <v>5.6485499999999996E-3</v>
      </c>
      <c r="L5738" s="4">
        <v>0.69718137999999996</v>
      </c>
    </row>
    <row r="5739" spans="1:12" x14ac:dyDescent="0.2">
      <c r="A5739" s="4" t="s">
        <v>4630</v>
      </c>
      <c r="B5739" t="str">
        <f t="shared" si="231"/>
        <v>quadratic_mean_ht</v>
      </c>
      <c r="C5739">
        <f>VLOOKUP(B5739,GDD!$D$1:$E$31,2)</f>
        <v>16</v>
      </c>
      <c r="D5739" t="s">
        <v>6180</v>
      </c>
      <c r="E5739" s="2">
        <v>20210910</v>
      </c>
      <c r="F5739" t="str">
        <f t="shared" si="232"/>
        <v>RS23</v>
      </c>
      <c r="G5739" t="s">
        <v>1140</v>
      </c>
      <c r="H5739" t="str">
        <f>VLOOKUP(E5739,GDD!$A$2:$B$57,2)</f>
        <v>900+</v>
      </c>
      <c r="I5739" cm="1">
        <f t="array" ref="I5739">IF(H5739="0-650",1,IF(H5739="650-900",2,IF(H5739="900+",3,NA)))</f>
        <v>3</v>
      </c>
      <c r="J5739" s="4">
        <v>9.5172909999999999E-2</v>
      </c>
      <c r="K5739" s="4">
        <v>5.10766E-3</v>
      </c>
      <c r="L5739" s="4">
        <v>0.98242534999999998</v>
      </c>
    </row>
    <row r="5740" spans="1:12" x14ac:dyDescent="0.2">
      <c r="A5740" s="4" t="s">
        <v>4631</v>
      </c>
      <c r="B5740" t="str">
        <f t="shared" si="231"/>
        <v>skewness_ht</v>
      </c>
      <c r="C5740">
        <f>VLOOKUP(B5740,GDD!$D$1:$E$31,2)</f>
        <v>17</v>
      </c>
      <c r="D5740" t="s">
        <v>6180</v>
      </c>
      <c r="E5740" s="2">
        <v>20210910</v>
      </c>
      <c r="F5740" t="str">
        <f t="shared" si="232"/>
        <v>RS23</v>
      </c>
      <c r="G5740" t="s">
        <v>1140</v>
      </c>
      <c r="H5740" t="str">
        <f>VLOOKUP(E5740,GDD!$A$2:$B$57,2)</f>
        <v>900+</v>
      </c>
      <c r="I5740" cm="1">
        <f t="array" ref="I5740">IF(H5740="0-650",1,IF(H5740="650-900",2,IF(H5740="900+",3,NA)))</f>
        <v>3</v>
      </c>
      <c r="J5740" s="4">
        <v>0.19419339999999999</v>
      </c>
      <c r="K5740" s="4">
        <v>5.4736659999999999E-2</v>
      </c>
      <c r="L5740" s="4">
        <v>0.91411388999999998</v>
      </c>
    </row>
    <row r="5741" spans="1:12" x14ac:dyDescent="0.2">
      <c r="A5741" s="4" t="s">
        <v>4632</v>
      </c>
      <c r="B5741" t="str">
        <f t="shared" si="231"/>
        <v>kurtosis_ht</v>
      </c>
      <c r="C5741">
        <f>VLOOKUP(B5741,GDD!$D$1:$E$31,2)</f>
        <v>18</v>
      </c>
      <c r="D5741" t="s">
        <v>6180</v>
      </c>
      <c r="E5741" s="2">
        <v>20210910</v>
      </c>
      <c r="F5741" t="str">
        <f t="shared" si="232"/>
        <v>RS23</v>
      </c>
      <c r="G5741" t="s">
        <v>1140</v>
      </c>
      <c r="H5741" t="str">
        <f>VLOOKUP(E5741,GDD!$A$2:$B$57,2)</f>
        <v>900+</v>
      </c>
      <c r="I5741" cm="1">
        <f t="array" ref="I5741">IF(H5741="0-650",1,IF(H5741="650-900",2,IF(H5741="900+",3,NA)))</f>
        <v>3</v>
      </c>
      <c r="J5741" s="4">
        <v>3.7578412999999999</v>
      </c>
      <c r="K5741" s="4">
        <v>0.86275632000000002</v>
      </c>
      <c r="L5741" s="4">
        <v>0.92891098000000005</v>
      </c>
    </row>
    <row r="5742" spans="1:12" x14ac:dyDescent="0.2">
      <c r="A5742" s="4" t="s">
        <v>4633</v>
      </c>
      <c r="B5742" t="str">
        <f t="shared" si="231"/>
        <v>variation_ht</v>
      </c>
      <c r="C5742">
        <f>VLOOKUP(B5742,GDD!$D$1:$E$31,2)</f>
        <v>19</v>
      </c>
      <c r="D5742" t="s">
        <v>6180</v>
      </c>
      <c r="E5742" s="2">
        <v>20210910</v>
      </c>
      <c r="F5742" t="str">
        <f t="shared" si="232"/>
        <v>RS23</v>
      </c>
      <c r="G5742" t="s">
        <v>1140</v>
      </c>
      <c r="H5742" t="str">
        <f>VLOOKUP(E5742,GDD!$A$2:$B$57,2)</f>
        <v>900+</v>
      </c>
      <c r="I5742" cm="1">
        <f t="array" ref="I5742">IF(H5742="0-650",1,IF(H5742="650-900",2,IF(H5742="900+",3,NA)))</f>
        <v>3</v>
      </c>
      <c r="J5742" s="4">
        <v>9.2095000000000007E-3</v>
      </c>
      <c r="K5742" s="4">
        <v>4.4043399999999996E-3</v>
      </c>
      <c r="L5742" s="4">
        <v>0.86250537000000005</v>
      </c>
    </row>
    <row r="5743" spans="1:12" x14ac:dyDescent="0.2">
      <c r="A5743" s="4" t="s">
        <v>4634</v>
      </c>
      <c r="B5743" t="str">
        <f t="shared" si="231"/>
        <v>plot_volume</v>
      </c>
      <c r="C5743">
        <f>VLOOKUP(B5743,GDD!$D$1:$E$31,2)</f>
        <v>20</v>
      </c>
      <c r="D5743" t="s">
        <v>6180</v>
      </c>
      <c r="E5743" s="2">
        <v>20210910</v>
      </c>
      <c r="F5743" t="str">
        <f t="shared" si="232"/>
        <v>RS23</v>
      </c>
      <c r="G5743" t="s">
        <v>1140</v>
      </c>
      <c r="H5743" t="str">
        <f>VLOOKUP(E5743,GDD!$A$2:$B$57,2)</f>
        <v>900+</v>
      </c>
      <c r="I5743" cm="1">
        <f t="array" ref="I5743">IF(H5743="0-650",1,IF(H5743="650-900",2,IF(H5743="900+",3,NA)))</f>
        <v>3</v>
      </c>
      <c r="J5743" s="5">
        <v>4.7200000000000002E-5</v>
      </c>
      <c r="K5743" s="5">
        <v>9.1400000000000006E-6</v>
      </c>
      <c r="L5743" s="4">
        <v>0.93929845000000001</v>
      </c>
    </row>
    <row r="5744" spans="1:12" x14ac:dyDescent="0.2">
      <c r="A5744" s="4" t="s">
        <v>4635</v>
      </c>
      <c r="B5744" t="str">
        <f t="shared" si="231"/>
        <v>height_30p</v>
      </c>
      <c r="C5744">
        <f>VLOOKUP(B5744,GDD!$D$1:$E$31,2)</f>
        <v>2</v>
      </c>
      <c r="D5744" t="s">
        <v>6180</v>
      </c>
      <c r="E5744" s="2">
        <v>20210924</v>
      </c>
      <c r="F5744" t="str">
        <f t="shared" si="232"/>
        <v>RS23</v>
      </c>
      <c r="G5744" t="s">
        <v>1140</v>
      </c>
      <c r="H5744" t="str">
        <f>VLOOKUP(E5744,GDD!$A$2:$B$57,2)</f>
        <v>900+</v>
      </c>
      <c r="I5744" cm="1">
        <f t="array" ref="I5744">IF(H5744="0-650",1,IF(H5744="650-900",2,IF(H5744="900+",3,NA)))</f>
        <v>3</v>
      </c>
      <c r="J5744" s="4">
        <v>0.31259917999999998</v>
      </c>
      <c r="K5744" s="4">
        <v>2.4018129999999999E-2</v>
      </c>
      <c r="L5744" s="4">
        <v>0.97502834999999999</v>
      </c>
    </row>
    <row r="5745" spans="1:12" x14ac:dyDescent="0.2">
      <c r="A5745" s="4" t="s">
        <v>4636</v>
      </c>
      <c r="B5745" t="str">
        <f t="shared" ref="B5745:B5808" si="233">LEFT(A5745,FIND("_2021",A5745)-1)</f>
        <v>height_50p</v>
      </c>
      <c r="C5745">
        <f>VLOOKUP(B5745,GDD!$D$1:$E$31,2)</f>
        <v>3</v>
      </c>
      <c r="D5745" t="s">
        <v>6180</v>
      </c>
      <c r="E5745" s="2">
        <v>20210924</v>
      </c>
      <c r="F5745" t="str">
        <f t="shared" ref="F5745:F5808" si="234">RIGHT(A5745,LEN(A5745)-LEN(E5745)-LEN(B5745)-2)</f>
        <v>RS23</v>
      </c>
      <c r="G5745" t="s">
        <v>1140</v>
      </c>
      <c r="H5745" t="str">
        <f>VLOOKUP(E5745,GDD!$A$2:$B$57,2)</f>
        <v>900+</v>
      </c>
      <c r="I5745" cm="1">
        <f t="array" ref="I5745">IF(H5745="0-650",1,IF(H5745="650-900",2,IF(H5745="900+",3,NA)))</f>
        <v>3</v>
      </c>
      <c r="J5745" s="4">
        <v>0.27325276999999998</v>
      </c>
      <c r="K5745" s="4">
        <v>8.6936800000000005E-3</v>
      </c>
      <c r="L5745" s="4">
        <v>0.98950612000000004</v>
      </c>
    </row>
    <row r="5746" spans="1:12" x14ac:dyDescent="0.2">
      <c r="A5746" s="4" t="s">
        <v>4637</v>
      </c>
      <c r="B5746" t="str">
        <f t="shared" si="233"/>
        <v>height_70p</v>
      </c>
      <c r="C5746">
        <f>VLOOKUP(B5746,GDD!$D$1:$E$31,2)</f>
        <v>4</v>
      </c>
      <c r="D5746" t="s">
        <v>6180</v>
      </c>
      <c r="E5746" s="2">
        <v>20210924</v>
      </c>
      <c r="F5746" t="str">
        <f t="shared" si="234"/>
        <v>RS23</v>
      </c>
      <c r="G5746" t="s">
        <v>1140</v>
      </c>
      <c r="H5746" t="str">
        <f>VLOOKUP(E5746,GDD!$A$2:$B$57,2)</f>
        <v>900+</v>
      </c>
      <c r="I5746" cm="1">
        <f t="array" ref="I5746">IF(H5746="0-650",1,IF(H5746="650-900",2,IF(H5746="900+",3,NA)))</f>
        <v>3</v>
      </c>
      <c r="J5746" s="4">
        <v>0.18456707</v>
      </c>
      <c r="K5746" s="4">
        <v>8.4940599999999995E-3</v>
      </c>
      <c r="L5746" s="4">
        <v>0.98489126000000005</v>
      </c>
    </row>
    <row r="5747" spans="1:12" x14ac:dyDescent="0.2">
      <c r="A5747" s="4" t="s">
        <v>4638</v>
      </c>
      <c r="B5747" t="str">
        <f t="shared" si="233"/>
        <v>height_90p</v>
      </c>
      <c r="C5747">
        <f>VLOOKUP(B5747,GDD!$D$1:$E$31,2)</f>
        <v>5</v>
      </c>
      <c r="D5747" t="s">
        <v>6180</v>
      </c>
      <c r="E5747" s="2">
        <v>20210924</v>
      </c>
      <c r="F5747" t="str">
        <f t="shared" si="234"/>
        <v>RS23</v>
      </c>
      <c r="G5747" t="s">
        <v>1140</v>
      </c>
      <c r="H5747" t="str">
        <f>VLOOKUP(E5747,GDD!$A$2:$B$57,2)</f>
        <v>900+</v>
      </c>
      <c r="I5747" cm="1">
        <f t="array" ref="I5747">IF(H5747="0-650",1,IF(H5747="650-900",2,IF(H5747="900+",3,NA)))</f>
        <v>3</v>
      </c>
      <c r="J5747" s="4">
        <v>0.12363228</v>
      </c>
      <c r="K5747" s="4">
        <v>4.0178499999999999E-3</v>
      </c>
      <c r="L5747" s="4">
        <v>0.98928329999999998</v>
      </c>
    </row>
    <row r="5748" spans="1:12" x14ac:dyDescent="0.2">
      <c r="A5748" s="4" t="s">
        <v>4639</v>
      </c>
      <c r="B5748" t="str">
        <f t="shared" si="233"/>
        <v>height_95p</v>
      </c>
      <c r="C5748">
        <f>VLOOKUP(B5748,GDD!$D$1:$E$31,2)</f>
        <v>6</v>
      </c>
      <c r="D5748" t="s">
        <v>6180</v>
      </c>
      <c r="E5748" s="2">
        <v>20210924</v>
      </c>
      <c r="F5748" t="str">
        <f t="shared" si="234"/>
        <v>RS23</v>
      </c>
      <c r="G5748" t="s">
        <v>1140</v>
      </c>
      <c r="H5748" t="str">
        <f>VLOOKUP(E5748,GDD!$A$2:$B$57,2)</f>
        <v>900+</v>
      </c>
      <c r="I5748" cm="1">
        <f t="array" ref="I5748">IF(H5748="0-650",1,IF(H5748="650-900",2,IF(H5748="900+",3,NA)))</f>
        <v>3</v>
      </c>
      <c r="J5748" s="4">
        <v>0.11765145</v>
      </c>
      <c r="K5748" s="4">
        <v>3.5362599999999998E-3</v>
      </c>
      <c r="L5748" s="4">
        <v>0.99008035000000005</v>
      </c>
    </row>
    <row r="5749" spans="1:12" x14ac:dyDescent="0.2">
      <c r="A5749" s="4" t="s">
        <v>4640</v>
      </c>
      <c r="B5749" t="str">
        <f t="shared" si="233"/>
        <v>height_99p</v>
      </c>
      <c r="C5749">
        <f>VLOOKUP(B5749,GDD!$D$1:$E$31,2)</f>
        <v>7</v>
      </c>
      <c r="D5749" t="s">
        <v>6180</v>
      </c>
      <c r="E5749" s="2">
        <v>20210924</v>
      </c>
      <c r="F5749" t="str">
        <f t="shared" si="234"/>
        <v>RS23</v>
      </c>
      <c r="G5749" t="s">
        <v>1140</v>
      </c>
      <c r="H5749" t="str">
        <f>VLOOKUP(E5749,GDD!$A$2:$B$57,2)</f>
        <v>900+</v>
      </c>
      <c r="I5749" cm="1">
        <f t="array" ref="I5749">IF(H5749="0-650",1,IF(H5749="650-900",2,IF(H5749="900+",3,NA)))</f>
        <v>3</v>
      </c>
      <c r="J5749" s="4">
        <v>0.10167888</v>
      </c>
      <c r="K5749" s="4">
        <v>4.4120899999999996E-3</v>
      </c>
      <c r="L5749" s="4">
        <v>0.98574209999999995</v>
      </c>
    </row>
    <row r="5750" spans="1:12" x14ac:dyDescent="0.2">
      <c r="A5750" s="4" t="s">
        <v>4641</v>
      </c>
      <c r="B5750" t="str">
        <f t="shared" si="233"/>
        <v>canopy_cover_5p</v>
      </c>
      <c r="C5750">
        <f>VLOOKUP(B5750,GDD!$D$1:$E$31,2)</f>
        <v>8</v>
      </c>
      <c r="D5750" t="s">
        <v>6180</v>
      </c>
      <c r="E5750" s="2">
        <v>20210924</v>
      </c>
      <c r="F5750" t="str">
        <f t="shared" si="234"/>
        <v>RS23</v>
      </c>
      <c r="G5750" t="s">
        <v>1140</v>
      </c>
      <c r="H5750" t="str">
        <f>VLOOKUP(E5750,GDD!$A$2:$B$57,2)</f>
        <v>900+</v>
      </c>
      <c r="I5750" cm="1">
        <f t="array" ref="I5750">IF(H5750="0-650",1,IF(H5750="650-900",2,IF(H5750="900+",3,NA)))</f>
        <v>3</v>
      </c>
      <c r="J5750" s="4">
        <v>89.411155699999995</v>
      </c>
      <c r="K5750" s="4">
        <v>6.1407820099999997</v>
      </c>
      <c r="L5750" s="4">
        <v>0.97761896000000004</v>
      </c>
    </row>
    <row r="5751" spans="1:12" x14ac:dyDescent="0.2">
      <c r="A5751" s="4" t="s">
        <v>4642</v>
      </c>
      <c r="B5751" t="str">
        <f t="shared" si="233"/>
        <v>pcanopy_cover_10p</v>
      </c>
      <c r="C5751">
        <f>VLOOKUP(B5751,GDD!$D$1:$E$31,2)</f>
        <v>9</v>
      </c>
      <c r="D5751" t="s">
        <v>6180</v>
      </c>
      <c r="E5751" s="2">
        <v>20210924</v>
      </c>
      <c r="F5751" t="str">
        <f t="shared" si="234"/>
        <v>RS23</v>
      </c>
      <c r="G5751" t="s">
        <v>1140</v>
      </c>
      <c r="H5751" t="str">
        <f>VLOOKUP(E5751,GDD!$A$2:$B$57,2)</f>
        <v>900+</v>
      </c>
      <c r="I5751" cm="1">
        <f t="array" ref="I5751">IF(H5751="0-650",1,IF(H5751="650-900",2,IF(H5751="900+",3,NA)))</f>
        <v>3</v>
      </c>
      <c r="J5751" s="4">
        <v>125.12100599999999</v>
      </c>
      <c r="K5751" s="4">
        <v>8.2136405099999994</v>
      </c>
      <c r="L5751" s="4">
        <v>0.97858670000000003</v>
      </c>
    </row>
    <row r="5752" spans="1:12" x14ac:dyDescent="0.2">
      <c r="A5752" s="4" t="s">
        <v>4643</v>
      </c>
      <c r="B5752" t="str">
        <f t="shared" si="233"/>
        <v>canopy_cover_20p</v>
      </c>
      <c r="C5752">
        <f>VLOOKUP(B5752,GDD!$D$1:$E$31,2)</f>
        <v>10</v>
      </c>
      <c r="D5752" t="s">
        <v>6180</v>
      </c>
      <c r="E5752" s="2">
        <v>20210924</v>
      </c>
      <c r="F5752" t="str">
        <f t="shared" si="234"/>
        <v>RS23</v>
      </c>
      <c r="G5752" t="s">
        <v>1140</v>
      </c>
      <c r="H5752" t="str">
        <f>VLOOKUP(E5752,GDD!$A$2:$B$57,2)</f>
        <v>900+</v>
      </c>
      <c r="I5752" cm="1">
        <f t="array" ref="I5752">IF(H5752="0-650",1,IF(H5752="650-900",2,IF(H5752="900+",3,NA)))</f>
        <v>3</v>
      </c>
      <c r="J5752" s="4">
        <v>142.600853</v>
      </c>
      <c r="K5752" s="4">
        <v>9.6093975999999994</v>
      </c>
      <c r="L5752" s="4">
        <v>0.97803123999999997</v>
      </c>
    </row>
    <row r="5753" spans="1:12" x14ac:dyDescent="0.2">
      <c r="A5753" s="4" t="s">
        <v>4644</v>
      </c>
      <c r="B5753" t="str">
        <f t="shared" si="233"/>
        <v>canopy_cover_30p</v>
      </c>
      <c r="C5753">
        <f>VLOOKUP(B5753,GDD!$D$1:$E$31,2)</f>
        <v>11</v>
      </c>
      <c r="D5753" t="s">
        <v>6180</v>
      </c>
      <c r="E5753" s="2">
        <v>20210924</v>
      </c>
      <c r="F5753" t="str">
        <f t="shared" si="234"/>
        <v>RS23</v>
      </c>
      <c r="G5753" t="s">
        <v>1140</v>
      </c>
      <c r="H5753" t="str">
        <f>VLOOKUP(E5753,GDD!$A$2:$B$57,2)</f>
        <v>900+</v>
      </c>
      <c r="I5753" cm="1">
        <f t="array" ref="I5753">IF(H5753="0-650",1,IF(H5753="650-900",2,IF(H5753="900+",3,NA)))</f>
        <v>3</v>
      </c>
      <c r="J5753" s="4">
        <v>154.92170200000001</v>
      </c>
      <c r="K5753" s="4">
        <v>10.830527500000001</v>
      </c>
      <c r="L5753" s="4">
        <v>0.97722745</v>
      </c>
    </row>
    <row r="5754" spans="1:12" x14ac:dyDescent="0.2">
      <c r="A5754" s="4" t="s">
        <v>4645</v>
      </c>
      <c r="B5754" t="str">
        <f t="shared" si="233"/>
        <v>canopy_cover_40p</v>
      </c>
      <c r="C5754">
        <f>VLOOKUP(B5754,GDD!$D$1:$E$31,2)</f>
        <v>12</v>
      </c>
      <c r="D5754" t="s">
        <v>6180</v>
      </c>
      <c r="E5754" s="2">
        <v>20210924</v>
      </c>
      <c r="F5754" t="str">
        <f t="shared" si="234"/>
        <v>RS23</v>
      </c>
      <c r="G5754" t="s">
        <v>1140</v>
      </c>
      <c r="H5754" t="str">
        <f>VLOOKUP(E5754,GDD!$A$2:$B$57,2)</f>
        <v>900+</v>
      </c>
      <c r="I5754" cm="1">
        <f t="array" ref="I5754">IF(H5754="0-650",1,IF(H5754="650-900",2,IF(H5754="900+",3,NA)))</f>
        <v>3</v>
      </c>
      <c r="J5754" s="4">
        <v>191.27321900000001</v>
      </c>
      <c r="K5754" s="4">
        <v>13.2538521</v>
      </c>
      <c r="L5754" s="4">
        <v>0.97742386000000003</v>
      </c>
    </row>
    <row r="5755" spans="1:12" x14ac:dyDescent="0.2">
      <c r="A5755" s="4" t="s">
        <v>4646</v>
      </c>
      <c r="B5755" t="str">
        <f t="shared" si="233"/>
        <v>canopy_cover_50p</v>
      </c>
      <c r="C5755">
        <f>VLOOKUP(B5755,GDD!$D$1:$E$31,2)</f>
        <v>13</v>
      </c>
      <c r="D5755" t="s">
        <v>6180</v>
      </c>
      <c r="E5755" s="2">
        <v>20210924</v>
      </c>
      <c r="F5755" t="str">
        <f t="shared" si="234"/>
        <v>RS23</v>
      </c>
      <c r="G5755" t="s">
        <v>1140</v>
      </c>
      <c r="H5755" t="str">
        <f>VLOOKUP(E5755,GDD!$A$2:$B$57,2)</f>
        <v>900+</v>
      </c>
      <c r="I5755" cm="1">
        <f t="array" ref="I5755">IF(H5755="0-650",1,IF(H5755="650-900",2,IF(H5755="900+",3,NA)))</f>
        <v>3</v>
      </c>
      <c r="J5755" s="4">
        <v>256.67055399999998</v>
      </c>
      <c r="K5755" s="4">
        <v>13.584851</v>
      </c>
      <c r="L5755" s="4">
        <v>0.98266346000000004</v>
      </c>
    </row>
    <row r="5756" spans="1:12" x14ac:dyDescent="0.2">
      <c r="A5756" s="4" t="s">
        <v>4647</v>
      </c>
      <c r="B5756" t="str">
        <f t="shared" si="233"/>
        <v>canopy_cover_75p</v>
      </c>
      <c r="C5756">
        <f>VLOOKUP(B5756,GDD!$D$1:$E$31,2)</f>
        <v>14</v>
      </c>
      <c r="D5756" t="s">
        <v>6180</v>
      </c>
      <c r="E5756" s="2">
        <v>20210924</v>
      </c>
      <c r="F5756" t="str">
        <f t="shared" si="234"/>
        <v>RS23</v>
      </c>
      <c r="G5756" t="s">
        <v>1140</v>
      </c>
      <c r="H5756" t="str">
        <f>VLOOKUP(E5756,GDD!$A$2:$B$57,2)</f>
        <v>900+</v>
      </c>
      <c r="I5756" cm="1">
        <f t="array" ref="I5756">IF(H5756="0-650",1,IF(H5756="650-900",2,IF(H5756="900+",3,NA)))</f>
        <v>3</v>
      </c>
      <c r="J5756" s="4">
        <v>260.45488399999999</v>
      </c>
      <c r="K5756" s="4">
        <v>12.9076015</v>
      </c>
      <c r="L5756" s="4">
        <v>0.98374914999999996</v>
      </c>
    </row>
    <row r="5757" spans="1:12" x14ac:dyDescent="0.2">
      <c r="A5757" s="4" t="s">
        <v>4648</v>
      </c>
      <c r="B5757" t="str">
        <f t="shared" si="233"/>
        <v>standard_deviation_ht</v>
      </c>
      <c r="C5757">
        <f>VLOOKUP(B5757,GDD!$D$1:$E$31,2)</f>
        <v>15</v>
      </c>
      <c r="D5757" t="s">
        <v>6180</v>
      </c>
      <c r="E5757" s="2">
        <v>20210924</v>
      </c>
      <c r="F5757" t="str">
        <f t="shared" si="234"/>
        <v>RS23</v>
      </c>
      <c r="G5757" t="s">
        <v>1140</v>
      </c>
      <c r="H5757" t="str">
        <f>VLOOKUP(E5757,GDD!$A$2:$B$57,2)</f>
        <v>900+</v>
      </c>
      <c r="I5757" cm="1">
        <f t="array" ref="I5757">IF(H5757="0-650",1,IF(H5757="650-900",2,IF(H5757="900+",3,NA)))</f>
        <v>3</v>
      </c>
      <c r="J5757" s="4">
        <v>3.0762599999999999E-3</v>
      </c>
      <c r="K5757" s="4">
        <v>2.18235E-3</v>
      </c>
      <c r="L5757" s="4">
        <v>0.80875300000000006</v>
      </c>
    </row>
    <row r="5758" spans="1:12" x14ac:dyDescent="0.2">
      <c r="A5758" s="4" t="s">
        <v>4649</v>
      </c>
      <c r="B5758" t="str">
        <f t="shared" si="233"/>
        <v>quadratic_mean_ht</v>
      </c>
      <c r="C5758">
        <f>VLOOKUP(B5758,GDD!$D$1:$E$31,2)</f>
        <v>16</v>
      </c>
      <c r="D5758" t="s">
        <v>6180</v>
      </c>
      <c r="E5758" s="2">
        <v>20210924</v>
      </c>
      <c r="F5758" t="str">
        <f t="shared" si="234"/>
        <v>RS23</v>
      </c>
      <c r="G5758" t="s">
        <v>1140</v>
      </c>
      <c r="H5758" t="str">
        <f>VLOOKUP(E5758,GDD!$A$2:$B$57,2)</f>
        <v>900+</v>
      </c>
      <c r="I5758" cm="1">
        <f t="array" ref="I5758">IF(H5758="0-650",1,IF(H5758="650-900",2,IF(H5758="900+",3,NA)))</f>
        <v>3</v>
      </c>
      <c r="J5758" s="4">
        <v>0.16192703999999999</v>
      </c>
      <c r="K5758" s="4">
        <v>4.7048999999999997E-3</v>
      </c>
      <c r="L5758" s="4">
        <v>0.99040766999999996</v>
      </c>
    </row>
    <row r="5759" spans="1:12" x14ac:dyDescent="0.2">
      <c r="A5759" s="4" t="s">
        <v>4650</v>
      </c>
      <c r="B5759" t="str">
        <f t="shared" si="233"/>
        <v>skewness_ht</v>
      </c>
      <c r="C5759">
        <f>VLOOKUP(B5759,GDD!$D$1:$E$31,2)</f>
        <v>17</v>
      </c>
      <c r="D5759" t="s">
        <v>6180</v>
      </c>
      <c r="E5759" s="2">
        <v>20210924</v>
      </c>
      <c r="F5759" t="str">
        <f t="shared" si="234"/>
        <v>RS23</v>
      </c>
      <c r="G5759" t="s">
        <v>1140</v>
      </c>
      <c r="H5759" t="str">
        <f>VLOOKUP(E5759,GDD!$A$2:$B$57,2)</f>
        <v>900+</v>
      </c>
      <c r="I5759" cm="1">
        <f t="array" ref="I5759">IF(H5759="0-650",1,IF(H5759="650-900",2,IF(H5759="900+",3,NA)))</f>
        <v>3</v>
      </c>
      <c r="J5759" s="4">
        <v>0.31701663000000002</v>
      </c>
      <c r="K5759" s="4">
        <v>2.3697670000000001E-2</v>
      </c>
      <c r="L5759" s="4">
        <v>0.97568840999999995</v>
      </c>
    </row>
    <row r="5760" spans="1:12" x14ac:dyDescent="0.2">
      <c r="A5760" s="4" t="s">
        <v>4651</v>
      </c>
      <c r="B5760" t="str">
        <f t="shared" si="233"/>
        <v>kurtosis_ht</v>
      </c>
      <c r="C5760">
        <f>VLOOKUP(B5760,GDD!$D$1:$E$31,2)</f>
        <v>18</v>
      </c>
      <c r="D5760" t="s">
        <v>6180</v>
      </c>
      <c r="E5760" s="2">
        <v>20210924</v>
      </c>
      <c r="F5760" t="str">
        <f t="shared" si="234"/>
        <v>RS23</v>
      </c>
      <c r="G5760" t="s">
        <v>1140</v>
      </c>
      <c r="H5760" t="str">
        <f>VLOOKUP(E5760,GDD!$A$2:$B$57,2)</f>
        <v>900+</v>
      </c>
      <c r="I5760" cm="1">
        <f t="array" ref="I5760">IF(H5760="0-650",1,IF(H5760="650-900",2,IF(H5760="900+",3,NA)))</f>
        <v>3</v>
      </c>
      <c r="J5760" s="4">
        <v>1.26895957</v>
      </c>
      <c r="K5760" s="4">
        <v>0.16318145000000001</v>
      </c>
      <c r="L5760" s="4">
        <v>0.95889698000000001</v>
      </c>
    </row>
    <row r="5761" spans="1:12" x14ac:dyDescent="0.2">
      <c r="A5761" s="4" t="s">
        <v>4652</v>
      </c>
      <c r="B5761" t="str">
        <f t="shared" si="233"/>
        <v>variation_ht</v>
      </c>
      <c r="C5761">
        <f>VLOOKUP(B5761,GDD!$D$1:$E$31,2)</f>
        <v>19</v>
      </c>
      <c r="D5761" t="s">
        <v>6180</v>
      </c>
      <c r="E5761" s="2">
        <v>20210924</v>
      </c>
      <c r="F5761" t="str">
        <f t="shared" si="234"/>
        <v>RS23</v>
      </c>
      <c r="G5761" t="s">
        <v>1140</v>
      </c>
      <c r="H5761" t="str">
        <f>VLOOKUP(E5761,GDD!$A$2:$B$57,2)</f>
        <v>900+</v>
      </c>
      <c r="I5761" cm="1">
        <f t="array" ref="I5761">IF(H5761="0-650",1,IF(H5761="650-900",2,IF(H5761="900+",3,NA)))</f>
        <v>3</v>
      </c>
      <c r="J5761" s="4">
        <v>1.1308769999999999E-2</v>
      </c>
      <c r="K5761" s="4">
        <v>2.5256499999999999E-3</v>
      </c>
      <c r="L5761" s="4">
        <v>0.93071302</v>
      </c>
    </row>
    <row r="5762" spans="1:12" x14ac:dyDescent="0.2">
      <c r="A5762" s="4" t="s">
        <v>4653</v>
      </c>
      <c r="B5762" t="str">
        <f t="shared" si="233"/>
        <v>plot_volume</v>
      </c>
      <c r="C5762">
        <f>VLOOKUP(B5762,GDD!$D$1:$E$31,2)</f>
        <v>20</v>
      </c>
      <c r="D5762" t="s">
        <v>6180</v>
      </c>
      <c r="E5762" s="2">
        <v>20210924</v>
      </c>
      <c r="F5762" t="str">
        <f t="shared" si="234"/>
        <v>RS23</v>
      </c>
      <c r="G5762" t="s">
        <v>1140</v>
      </c>
      <c r="H5762" t="str">
        <f>VLOOKUP(E5762,GDD!$A$2:$B$57,2)</f>
        <v>900+</v>
      </c>
      <c r="I5762" cm="1">
        <f t="array" ref="I5762">IF(H5762="0-650",1,IF(H5762="650-900",2,IF(H5762="900+",3,NA)))</f>
        <v>3</v>
      </c>
      <c r="J5762" s="5">
        <v>6.8300000000000007E-5</v>
      </c>
      <c r="K5762" s="5">
        <v>5.2299999999999999E-6</v>
      </c>
      <c r="L5762" s="4">
        <v>0.97512812999999998</v>
      </c>
    </row>
    <row r="5763" spans="1:12" x14ac:dyDescent="0.2">
      <c r="A5763" s="4" t="s">
        <v>5880</v>
      </c>
      <c r="B5763" t="str">
        <f t="shared" si="233"/>
        <v>NDVI</v>
      </c>
      <c r="C5763">
        <f>VLOOKUP(B5763,GDD!$D$1:$E$31,2)</f>
        <v>21</v>
      </c>
      <c r="D5763" t="s">
        <v>6180</v>
      </c>
      <c r="E5763" s="2">
        <v>20210616</v>
      </c>
      <c r="F5763" t="str">
        <f t="shared" si="234"/>
        <v>RS23</v>
      </c>
      <c r="G5763" t="s">
        <v>1140</v>
      </c>
      <c r="H5763" t="str">
        <f>VLOOKUP(E5763,GDD!$A$2:$B$57,2)</f>
        <v>0-650</v>
      </c>
      <c r="I5763" cm="1">
        <f t="array" ref="I5763">IF(H5763="0-650",1,IF(H5763="650-900",2,IF(H5763="900+",3,NA)))</f>
        <v>1</v>
      </c>
      <c r="J5763" s="4">
        <v>2.5306999999999999E-4</v>
      </c>
      <c r="K5763" s="4">
        <v>1.0323E-4</v>
      </c>
      <c r="L5763" s="4">
        <v>0.88031093999999999</v>
      </c>
    </row>
    <row r="5764" spans="1:12" x14ac:dyDescent="0.2">
      <c r="A5764" s="4" t="s">
        <v>5881</v>
      </c>
      <c r="B5764" t="str">
        <f t="shared" si="233"/>
        <v>SR800680</v>
      </c>
      <c r="C5764">
        <f>VLOOKUP(B5764,GDD!$D$1:$E$31,2)</f>
        <v>22</v>
      </c>
      <c r="D5764" t="s">
        <v>6180</v>
      </c>
      <c r="E5764" s="2">
        <v>20210616</v>
      </c>
      <c r="F5764" t="str">
        <f t="shared" si="234"/>
        <v>RS23</v>
      </c>
      <c r="G5764" t="s">
        <v>1140</v>
      </c>
      <c r="H5764" t="str">
        <f>VLOOKUP(E5764,GDD!$A$2:$B$57,2)</f>
        <v>0-650</v>
      </c>
      <c r="I5764" cm="1">
        <f t="array" ref="I5764">IF(H5764="0-650",1,IF(H5764="650-900",2,IF(H5764="900+",3,NA)))</f>
        <v>1</v>
      </c>
      <c r="J5764" s="4">
        <v>3.1535019999999997E-2</v>
      </c>
      <c r="K5764" s="4">
        <v>1.032955E-2</v>
      </c>
      <c r="L5764" s="4">
        <v>0.90156201999999996</v>
      </c>
    </row>
    <row r="5765" spans="1:12" x14ac:dyDescent="0.2">
      <c r="A5765" s="4" t="s">
        <v>5882</v>
      </c>
      <c r="B5765" t="str">
        <f t="shared" si="233"/>
        <v>mRENDVI</v>
      </c>
      <c r="C5765">
        <f>VLOOKUP(B5765,GDD!$D$1:$E$31,2)</f>
        <v>23</v>
      </c>
      <c r="D5765" t="s">
        <v>6180</v>
      </c>
      <c r="E5765" s="2">
        <v>20210616</v>
      </c>
      <c r="F5765" t="str">
        <f t="shared" si="234"/>
        <v>RS23</v>
      </c>
      <c r="G5765" t="s">
        <v>1140</v>
      </c>
      <c r="H5765" t="str">
        <f>VLOOKUP(E5765,GDD!$A$2:$B$57,2)</f>
        <v>0-650</v>
      </c>
      <c r="I5765" cm="1">
        <f t="array" ref="I5765">IF(H5765="0-650",1,IF(H5765="650-900",2,IF(H5765="900+",3,NA)))</f>
        <v>1</v>
      </c>
      <c r="J5765" s="4">
        <v>2.3845E-4</v>
      </c>
      <c r="K5765" s="4">
        <v>1.1305E-4</v>
      </c>
      <c r="L5765" s="4">
        <v>0.86353648999999999</v>
      </c>
    </row>
    <row r="5766" spans="1:12" x14ac:dyDescent="0.2">
      <c r="A5766" s="4" t="s">
        <v>5883</v>
      </c>
      <c r="B5766" t="str">
        <f t="shared" si="233"/>
        <v>GNDVI</v>
      </c>
      <c r="C5766">
        <f>VLOOKUP(B5766,GDD!$D$1:$E$31,2)</f>
        <v>24</v>
      </c>
      <c r="D5766" t="s">
        <v>6180</v>
      </c>
      <c r="E5766" s="2">
        <v>20210616</v>
      </c>
      <c r="F5766" t="str">
        <f t="shared" si="234"/>
        <v>RS23</v>
      </c>
      <c r="G5766" t="s">
        <v>1140</v>
      </c>
      <c r="H5766" t="str">
        <f>VLOOKUP(E5766,GDD!$A$2:$B$57,2)</f>
        <v>0-650</v>
      </c>
      <c r="I5766" cm="1">
        <f t="array" ref="I5766">IF(H5766="0-650",1,IF(H5766="650-900",2,IF(H5766="900+",3,NA)))</f>
        <v>1</v>
      </c>
      <c r="J5766" s="4">
        <v>1.1741E-4</v>
      </c>
      <c r="K5766" s="5">
        <v>7.2799999999999994E-5</v>
      </c>
      <c r="L5766" s="4">
        <v>0.82872173000000005</v>
      </c>
    </row>
    <row r="5767" spans="1:12" x14ac:dyDescent="0.2">
      <c r="A5767" s="4" t="s">
        <v>5884</v>
      </c>
      <c r="B5767" t="str">
        <f t="shared" si="233"/>
        <v>PRI</v>
      </c>
      <c r="C5767">
        <f>VLOOKUP(B5767,GDD!$D$1:$E$31,2)</f>
        <v>25</v>
      </c>
      <c r="D5767" t="s">
        <v>6180</v>
      </c>
      <c r="E5767" s="2">
        <v>20210616</v>
      </c>
      <c r="F5767" t="str">
        <f t="shared" si="234"/>
        <v>RS23</v>
      </c>
      <c r="G5767" t="s">
        <v>1140</v>
      </c>
      <c r="H5767" t="str">
        <f>VLOOKUP(E5767,GDD!$A$2:$B$57,2)</f>
        <v>0-650</v>
      </c>
      <c r="I5767" cm="1">
        <f t="array" ref="I5767">IF(H5767="0-650",1,IF(H5767="650-900",2,IF(H5767="900+",3,NA)))</f>
        <v>1</v>
      </c>
      <c r="J5767" s="5">
        <v>6.63E-6</v>
      </c>
      <c r="K5767" s="5">
        <v>2.88E-6</v>
      </c>
      <c r="L5767" s="4">
        <v>0.87376271000000005</v>
      </c>
    </row>
    <row r="5768" spans="1:12" x14ac:dyDescent="0.2">
      <c r="A5768" s="4" t="s">
        <v>5885</v>
      </c>
      <c r="B5768" t="str">
        <f t="shared" si="233"/>
        <v>OSAVI</v>
      </c>
      <c r="C5768">
        <f>VLOOKUP(B5768,GDD!$D$1:$E$31,2)</f>
        <v>26</v>
      </c>
      <c r="D5768" t="s">
        <v>6180</v>
      </c>
      <c r="E5768" s="2">
        <v>20210616</v>
      </c>
      <c r="F5768" t="str">
        <f t="shared" si="234"/>
        <v>RS23</v>
      </c>
      <c r="G5768" t="s">
        <v>1140</v>
      </c>
      <c r="H5768" t="str">
        <f>VLOOKUP(E5768,GDD!$A$2:$B$57,2)</f>
        <v>0-650</v>
      </c>
      <c r="I5768" cm="1">
        <f t="array" ref="I5768">IF(H5768="0-650",1,IF(H5768="650-900",2,IF(H5768="900+",3,NA)))</f>
        <v>1</v>
      </c>
      <c r="J5768" s="4">
        <v>2.7786999999999999E-4</v>
      </c>
      <c r="K5768" s="5">
        <v>8.2700000000000004E-5</v>
      </c>
      <c r="L5768" s="4">
        <v>0.90971007000000004</v>
      </c>
    </row>
    <row r="5769" spans="1:12" x14ac:dyDescent="0.2">
      <c r="A5769" s="4" t="s">
        <v>5886</v>
      </c>
      <c r="B5769" t="str">
        <f t="shared" si="233"/>
        <v>PSRI</v>
      </c>
      <c r="C5769">
        <f>VLOOKUP(B5769,GDD!$D$1:$E$31,2)</f>
        <v>27</v>
      </c>
      <c r="D5769" t="s">
        <v>6180</v>
      </c>
      <c r="E5769" s="2">
        <v>20210616</v>
      </c>
      <c r="F5769" t="str">
        <f t="shared" si="234"/>
        <v>RS23</v>
      </c>
      <c r="G5769" t="s">
        <v>1140</v>
      </c>
      <c r="H5769" t="str">
        <f>VLOOKUP(E5769,GDD!$A$2:$B$57,2)</f>
        <v>0-650</v>
      </c>
      <c r="I5769" cm="1">
        <f t="array" ref="I5769">IF(H5769="0-650",1,IF(H5769="650-900",2,IF(H5769="900+",3,NA)))</f>
        <v>1</v>
      </c>
      <c r="J5769" s="5">
        <v>3.5200000000000002E-5</v>
      </c>
      <c r="K5769" s="5">
        <v>2.2799999999999999E-5</v>
      </c>
      <c r="L5769" s="4">
        <v>0.82259614999999997</v>
      </c>
    </row>
    <row r="5770" spans="1:12" x14ac:dyDescent="0.2">
      <c r="A5770" s="4" t="s">
        <v>5887</v>
      </c>
      <c r="B5770" t="str">
        <f t="shared" si="233"/>
        <v>Carte1</v>
      </c>
      <c r="C5770">
        <f>VLOOKUP(B5770,GDD!$D$1:$E$31,2)</f>
        <v>28</v>
      </c>
      <c r="D5770" t="s">
        <v>6180</v>
      </c>
      <c r="E5770" s="2">
        <v>20210616</v>
      </c>
      <c r="F5770" t="str">
        <f t="shared" si="234"/>
        <v>RS23</v>
      </c>
      <c r="G5770" t="s">
        <v>1140</v>
      </c>
      <c r="H5770" t="str">
        <f>VLOOKUP(E5770,GDD!$A$2:$B$57,2)</f>
        <v>0-650</v>
      </c>
      <c r="I5770" cm="1">
        <f t="array" ref="I5770">IF(H5770="0-650",1,IF(H5770="650-900",2,IF(H5770="900+",3,NA)))</f>
        <v>1</v>
      </c>
      <c r="J5770" s="4">
        <v>2.6664569999999999E-2</v>
      </c>
      <c r="K5770" s="4">
        <v>1.7336230000000001E-2</v>
      </c>
      <c r="L5770" s="4">
        <v>0.82188183999999997</v>
      </c>
    </row>
    <row r="5771" spans="1:12" x14ac:dyDescent="0.2">
      <c r="A5771" s="4" t="s">
        <v>5888</v>
      </c>
      <c r="B5771" t="str">
        <f t="shared" si="233"/>
        <v>VOG1</v>
      </c>
      <c r="C5771">
        <f>VLOOKUP(B5771,GDD!$D$1:$E$31,2)</f>
        <v>29</v>
      </c>
      <c r="D5771" t="s">
        <v>6180</v>
      </c>
      <c r="E5771" s="2">
        <v>20210616</v>
      </c>
      <c r="F5771" t="str">
        <f t="shared" si="234"/>
        <v>RS23</v>
      </c>
      <c r="G5771" t="s">
        <v>1140</v>
      </c>
      <c r="H5771" t="str">
        <f>VLOOKUP(E5771,GDD!$A$2:$B$57,2)</f>
        <v>0-650</v>
      </c>
      <c r="I5771" cm="1">
        <f t="array" ref="I5771">IF(H5771="0-650",1,IF(H5771="650-900",2,IF(H5771="900+",3,NA)))</f>
        <v>1</v>
      </c>
      <c r="J5771" s="4">
        <v>4.1399999999999998E-4</v>
      </c>
      <c r="K5771" s="4">
        <v>2.5429000000000001E-4</v>
      </c>
      <c r="L5771" s="4">
        <v>0.83005112999999997</v>
      </c>
    </row>
    <row r="5772" spans="1:12" x14ac:dyDescent="0.2">
      <c r="A5772" s="4" t="s">
        <v>5889</v>
      </c>
      <c r="B5772" t="str">
        <f t="shared" si="233"/>
        <v>SR700670</v>
      </c>
      <c r="C5772">
        <f>VLOOKUP(B5772,GDD!$D$1:$E$31,2)</f>
        <v>30</v>
      </c>
      <c r="D5772" t="s">
        <v>6180</v>
      </c>
      <c r="E5772" s="2">
        <v>20210616</v>
      </c>
      <c r="F5772" t="str">
        <f t="shared" si="234"/>
        <v>RS23</v>
      </c>
      <c r="G5772" t="s">
        <v>1140</v>
      </c>
      <c r="H5772" t="str">
        <f>VLOOKUP(E5772,GDD!$A$2:$B$57,2)</f>
        <v>0-650</v>
      </c>
      <c r="I5772" cm="1">
        <f t="array" ref="I5772">IF(H5772="0-650",1,IF(H5772="650-900",2,IF(H5772="900+",3,NA)))</f>
        <v>1</v>
      </c>
      <c r="J5772" s="4">
        <v>2.6446E-4</v>
      </c>
      <c r="K5772" s="4">
        <v>1.155E-4</v>
      </c>
      <c r="L5772" s="4">
        <v>0.87292270999999999</v>
      </c>
    </row>
    <row r="5773" spans="1:12" x14ac:dyDescent="0.2">
      <c r="A5773" s="4" t="s">
        <v>5890</v>
      </c>
      <c r="B5773" t="str">
        <f t="shared" si="233"/>
        <v>NDVI</v>
      </c>
      <c r="C5773">
        <f>VLOOKUP(B5773,GDD!$D$1:$E$31,2)</f>
        <v>21</v>
      </c>
      <c r="D5773" t="s">
        <v>6180</v>
      </c>
      <c r="E5773" s="2">
        <v>20210622</v>
      </c>
      <c r="F5773" t="str">
        <f t="shared" si="234"/>
        <v>RS23</v>
      </c>
      <c r="G5773" t="s">
        <v>1140</v>
      </c>
      <c r="H5773" t="str">
        <f>VLOOKUP(E5773,GDD!$A$2:$B$57,2)</f>
        <v>0-650</v>
      </c>
      <c r="I5773" cm="1">
        <f t="array" ref="I5773">IF(H5773="0-650",1,IF(H5773="650-900",2,IF(H5773="900+",3,NA)))</f>
        <v>1</v>
      </c>
      <c r="J5773" s="4">
        <v>2.6206999999999999E-4</v>
      </c>
      <c r="K5773" s="4">
        <v>1.8191E-4</v>
      </c>
      <c r="L5773" s="4">
        <v>0.81210336000000005</v>
      </c>
    </row>
    <row r="5774" spans="1:12" x14ac:dyDescent="0.2">
      <c r="A5774" s="4" t="s">
        <v>5891</v>
      </c>
      <c r="B5774" t="str">
        <f t="shared" si="233"/>
        <v>SR800680</v>
      </c>
      <c r="C5774">
        <f>VLOOKUP(B5774,GDD!$D$1:$E$31,2)</f>
        <v>22</v>
      </c>
      <c r="D5774" t="s">
        <v>6180</v>
      </c>
      <c r="E5774" s="2">
        <v>20210622</v>
      </c>
      <c r="F5774" t="str">
        <f t="shared" si="234"/>
        <v>RS23</v>
      </c>
      <c r="G5774" t="s">
        <v>1140</v>
      </c>
      <c r="H5774" t="str">
        <f>VLOOKUP(E5774,GDD!$A$2:$B$57,2)</f>
        <v>0-650</v>
      </c>
      <c r="I5774" cm="1">
        <f t="array" ref="I5774">IF(H5774="0-650",1,IF(H5774="650-900",2,IF(H5774="900+",3,NA)))</f>
        <v>1</v>
      </c>
      <c r="J5774" s="4">
        <v>0.32506156000000003</v>
      </c>
      <c r="K5774" s="4">
        <v>0.31210261</v>
      </c>
      <c r="L5774" s="4">
        <v>0.75755015000000003</v>
      </c>
    </row>
    <row r="5775" spans="1:12" x14ac:dyDescent="0.2">
      <c r="A5775" s="4" t="s">
        <v>5892</v>
      </c>
      <c r="B5775" t="str">
        <f t="shared" si="233"/>
        <v>mRENDVI</v>
      </c>
      <c r="C5775">
        <f>VLOOKUP(B5775,GDD!$D$1:$E$31,2)</f>
        <v>23</v>
      </c>
      <c r="D5775" t="s">
        <v>6180</v>
      </c>
      <c r="E5775" s="2">
        <v>20210622</v>
      </c>
      <c r="F5775" t="str">
        <f t="shared" si="234"/>
        <v>RS23</v>
      </c>
      <c r="G5775" t="s">
        <v>1140</v>
      </c>
      <c r="H5775" t="str">
        <f>VLOOKUP(E5775,GDD!$A$2:$B$57,2)</f>
        <v>0-650</v>
      </c>
      <c r="I5775" cm="1">
        <f t="array" ref="I5775">IF(H5775="0-650",1,IF(H5775="650-900",2,IF(H5775="900+",3,NA)))</f>
        <v>1</v>
      </c>
      <c r="J5775" s="4">
        <v>1.9710999999999999E-4</v>
      </c>
      <c r="K5775" s="4">
        <v>1.3862E-4</v>
      </c>
      <c r="L5775" s="4">
        <v>0.81009832999999998</v>
      </c>
    </row>
    <row r="5776" spans="1:12" x14ac:dyDescent="0.2">
      <c r="A5776" s="4" t="s">
        <v>5893</v>
      </c>
      <c r="B5776" t="str">
        <f t="shared" si="233"/>
        <v>GNDVI</v>
      </c>
      <c r="C5776">
        <f>VLOOKUP(B5776,GDD!$D$1:$E$31,2)</f>
        <v>24</v>
      </c>
      <c r="D5776" t="s">
        <v>6180</v>
      </c>
      <c r="E5776" s="2">
        <v>20210622</v>
      </c>
      <c r="F5776" t="str">
        <f t="shared" si="234"/>
        <v>RS23</v>
      </c>
      <c r="G5776" t="s">
        <v>1140</v>
      </c>
      <c r="H5776" t="str">
        <f>VLOOKUP(E5776,GDD!$A$2:$B$57,2)</f>
        <v>0-650</v>
      </c>
      <c r="I5776" cm="1">
        <f t="array" ref="I5776">IF(H5776="0-650",1,IF(H5776="650-900",2,IF(H5776="900+",3,NA)))</f>
        <v>1</v>
      </c>
      <c r="J5776" s="4">
        <v>1.5786000000000001E-4</v>
      </c>
      <c r="K5776" s="5">
        <v>9.6500000000000001E-5</v>
      </c>
      <c r="L5776" s="4">
        <v>0.83077478999999999</v>
      </c>
    </row>
    <row r="5777" spans="1:12" x14ac:dyDescent="0.2">
      <c r="A5777" s="4" t="s">
        <v>5894</v>
      </c>
      <c r="B5777" t="str">
        <f t="shared" si="233"/>
        <v>PRI</v>
      </c>
      <c r="C5777">
        <f>VLOOKUP(B5777,GDD!$D$1:$E$31,2)</f>
        <v>25</v>
      </c>
      <c r="D5777" t="s">
        <v>6180</v>
      </c>
      <c r="E5777" s="2">
        <v>20210622</v>
      </c>
      <c r="F5777" t="str">
        <f t="shared" si="234"/>
        <v>RS23</v>
      </c>
      <c r="G5777" t="s">
        <v>1140</v>
      </c>
      <c r="H5777" t="str">
        <f>VLOOKUP(E5777,GDD!$A$2:$B$57,2)</f>
        <v>0-650</v>
      </c>
      <c r="I5777" cm="1">
        <f t="array" ref="I5777">IF(H5777="0-650",1,IF(H5777="650-900",2,IF(H5777="900+",3,NA)))</f>
        <v>1</v>
      </c>
      <c r="J5777" s="5">
        <v>6.1700000000000002E-6</v>
      </c>
      <c r="K5777" s="5">
        <v>8.49E-6</v>
      </c>
      <c r="L5777" s="4">
        <v>0.68545537000000001</v>
      </c>
    </row>
    <row r="5778" spans="1:12" x14ac:dyDescent="0.2">
      <c r="A5778" s="4" t="s">
        <v>5895</v>
      </c>
      <c r="B5778" t="str">
        <f t="shared" si="233"/>
        <v>OSAVI</v>
      </c>
      <c r="C5778">
        <f>VLOOKUP(B5778,GDD!$D$1:$E$31,2)</f>
        <v>26</v>
      </c>
      <c r="D5778" t="s">
        <v>6180</v>
      </c>
      <c r="E5778" s="2">
        <v>20210622</v>
      </c>
      <c r="F5778" t="str">
        <f t="shared" si="234"/>
        <v>RS23</v>
      </c>
      <c r="G5778" t="s">
        <v>1140</v>
      </c>
      <c r="H5778" t="str">
        <f>VLOOKUP(E5778,GDD!$A$2:$B$57,2)</f>
        <v>0-650</v>
      </c>
      <c r="I5778" cm="1">
        <f t="array" ref="I5778">IF(H5778="0-650",1,IF(H5778="650-900",2,IF(H5778="900+",3,NA)))</f>
        <v>1</v>
      </c>
      <c r="J5778" s="4">
        <v>1.9979000000000001E-4</v>
      </c>
      <c r="K5778" s="4">
        <v>1.1048999999999999E-4</v>
      </c>
      <c r="L5778" s="4">
        <v>0.84435130999999997</v>
      </c>
    </row>
    <row r="5779" spans="1:12" x14ac:dyDescent="0.2">
      <c r="A5779" s="4" t="s">
        <v>5896</v>
      </c>
      <c r="B5779" t="str">
        <f t="shared" si="233"/>
        <v>PSRI</v>
      </c>
      <c r="C5779">
        <f>VLOOKUP(B5779,GDD!$D$1:$E$31,2)</f>
        <v>27</v>
      </c>
      <c r="D5779" t="s">
        <v>6180</v>
      </c>
      <c r="E5779" s="2">
        <v>20210622</v>
      </c>
      <c r="F5779" t="str">
        <f t="shared" si="234"/>
        <v>RS23</v>
      </c>
      <c r="G5779" t="s">
        <v>1140</v>
      </c>
      <c r="H5779" t="str">
        <f>VLOOKUP(E5779,GDD!$A$2:$B$57,2)</f>
        <v>0-650</v>
      </c>
      <c r="I5779" cm="1">
        <f t="array" ref="I5779">IF(H5779="0-650",1,IF(H5779="650-900",2,IF(H5779="900+",3,NA)))</f>
        <v>1</v>
      </c>
      <c r="J5779" s="5">
        <v>6.7800000000000003E-6</v>
      </c>
      <c r="K5779" s="5">
        <v>1.36E-5</v>
      </c>
      <c r="L5779" s="4">
        <v>0.59835936999999995</v>
      </c>
    </row>
    <row r="5780" spans="1:12" x14ac:dyDescent="0.2">
      <c r="A5780" s="4" t="s">
        <v>5897</v>
      </c>
      <c r="B5780" t="str">
        <f t="shared" si="233"/>
        <v>Carte1</v>
      </c>
      <c r="C5780">
        <f>VLOOKUP(B5780,GDD!$D$1:$E$31,2)</f>
        <v>28</v>
      </c>
      <c r="D5780" t="s">
        <v>6180</v>
      </c>
      <c r="E5780" s="2">
        <v>20210622</v>
      </c>
      <c r="F5780" t="str">
        <f t="shared" si="234"/>
        <v>RS23</v>
      </c>
      <c r="G5780" t="s">
        <v>1140</v>
      </c>
      <c r="H5780" t="str">
        <f>VLOOKUP(E5780,GDD!$A$2:$B$57,2)</f>
        <v>0-650</v>
      </c>
      <c r="I5780" cm="1">
        <f t="array" ref="I5780">IF(H5780="0-650",1,IF(H5780="650-900",2,IF(H5780="900+",3,NA)))</f>
        <v>1</v>
      </c>
      <c r="J5780" s="4">
        <v>5.8137099999999997E-3</v>
      </c>
      <c r="K5780" s="4">
        <v>4.0446700000000002E-3</v>
      </c>
      <c r="L5780" s="4">
        <v>0.81175156999999998</v>
      </c>
    </row>
    <row r="5781" spans="1:12" x14ac:dyDescent="0.2">
      <c r="A5781" s="4" t="s">
        <v>5898</v>
      </c>
      <c r="B5781" t="str">
        <f t="shared" si="233"/>
        <v>VOG1</v>
      </c>
      <c r="C5781">
        <f>VLOOKUP(B5781,GDD!$D$1:$E$31,2)</f>
        <v>29</v>
      </c>
      <c r="D5781" t="s">
        <v>6180</v>
      </c>
      <c r="E5781" s="2">
        <v>20210622</v>
      </c>
      <c r="F5781" t="str">
        <f t="shared" si="234"/>
        <v>RS23</v>
      </c>
      <c r="G5781" t="s">
        <v>1140</v>
      </c>
      <c r="H5781" t="str">
        <f>VLOOKUP(E5781,GDD!$A$2:$B$57,2)</f>
        <v>0-650</v>
      </c>
      <c r="I5781" cm="1">
        <f t="array" ref="I5781">IF(H5781="0-650",1,IF(H5781="650-900",2,IF(H5781="900+",3,NA)))</f>
        <v>1</v>
      </c>
      <c r="J5781" s="4">
        <v>2.1004800000000001E-3</v>
      </c>
      <c r="K5781" s="4">
        <v>1.7097200000000001E-3</v>
      </c>
      <c r="L5781" s="4">
        <v>0.78658220999999995</v>
      </c>
    </row>
    <row r="5782" spans="1:12" x14ac:dyDescent="0.2">
      <c r="A5782" s="4" t="s">
        <v>5899</v>
      </c>
      <c r="B5782" t="str">
        <f t="shared" si="233"/>
        <v>SR700670</v>
      </c>
      <c r="C5782">
        <f>VLOOKUP(B5782,GDD!$D$1:$E$31,2)</f>
        <v>30</v>
      </c>
      <c r="D5782" t="s">
        <v>6180</v>
      </c>
      <c r="E5782" s="2">
        <v>20210622</v>
      </c>
      <c r="F5782" t="str">
        <f t="shared" si="234"/>
        <v>RS23</v>
      </c>
      <c r="G5782" t="s">
        <v>1140</v>
      </c>
      <c r="H5782" t="str">
        <f>VLOOKUP(E5782,GDD!$A$2:$B$57,2)</f>
        <v>0-650</v>
      </c>
      <c r="I5782" cm="1">
        <f t="array" ref="I5782">IF(H5782="0-650",1,IF(H5782="650-900",2,IF(H5782="900+",3,NA)))</f>
        <v>1</v>
      </c>
      <c r="J5782" s="4">
        <v>7.9129999999999999E-4</v>
      </c>
      <c r="K5782" s="4">
        <v>6.2310999999999996E-4</v>
      </c>
      <c r="L5782" s="4">
        <v>0.79208864000000001</v>
      </c>
    </row>
    <row r="5783" spans="1:12" x14ac:dyDescent="0.2">
      <c r="A5783" s="4" t="s">
        <v>5900</v>
      </c>
      <c r="B5783" t="str">
        <f t="shared" si="233"/>
        <v>NDVI</v>
      </c>
      <c r="C5783">
        <f>VLOOKUP(B5783,GDD!$D$1:$E$31,2)</f>
        <v>21</v>
      </c>
      <c r="D5783" t="s">
        <v>6180</v>
      </c>
      <c r="E5783" s="2">
        <v>20210702</v>
      </c>
      <c r="F5783" t="str">
        <f t="shared" si="234"/>
        <v>RS23</v>
      </c>
      <c r="G5783" t="s">
        <v>1140</v>
      </c>
      <c r="H5783" t="str">
        <f>VLOOKUP(E5783,GDD!$A$2:$B$57,2)</f>
        <v>0-650</v>
      </c>
      <c r="I5783" cm="1">
        <f t="array" ref="I5783">IF(H5783="0-650",1,IF(H5783="650-900",2,IF(H5783="900+",3,NA)))</f>
        <v>1</v>
      </c>
      <c r="J5783" s="4">
        <v>1.1136E-4</v>
      </c>
      <c r="K5783" s="5">
        <v>3.2299999999999999E-5</v>
      </c>
      <c r="L5783" s="4">
        <v>0.91190121999999996</v>
      </c>
    </row>
    <row r="5784" spans="1:12" x14ac:dyDescent="0.2">
      <c r="A5784" s="4" t="s">
        <v>5901</v>
      </c>
      <c r="B5784" t="str">
        <f t="shared" si="233"/>
        <v>SR800680</v>
      </c>
      <c r="C5784">
        <f>VLOOKUP(B5784,GDD!$D$1:$E$31,2)</f>
        <v>22</v>
      </c>
      <c r="D5784" t="s">
        <v>6180</v>
      </c>
      <c r="E5784" s="2">
        <v>20210702</v>
      </c>
      <c r="F5784" t="str">
        <f t="shared" si="234"/>
        <v>RS23</v>
      </c>
      <c r="G5784" t="s">
        <v>1140</v>
      </c>
      <c r="H5784" t="str">
        <f>VLOOKUP(E5784,GDD!$A$2:$B$57,2)</f>
        <v>0-650</v>
      </c>
      <c r="I5784" cm="1">
        <f t="array" ref="I5784">IF(H5784="0-650",1,IF(H5784="650-900",2,IF(H5784="900+",3,NA)))</f>
        <v>1</v>
      </c>
      <c r="J5784" s="4">
        <v>0.1359225</v>
      </c>
      <c r="K5784" s="4">
        <v>5.0413270000000003E-2</v>
      </c>
      <c r="L5784" s="4">
        <v>0.88997079000000001</v>
      </c>
    </row>
    <row r="5785" spans="1:12" x14ac:dyDescent="0.2">
      <c r="A5785" s="4" t="s">
        <v>5902</v>
      </c>
      <c r="B5785" t="str">
        <f t="shared" si="233"/>
        <v>mRENDVI</v>
      </c>
      <c r="C5785">
        <f>VLOOKUP(B5785,GDD!$D$1:$E$31,2)</f>
        <v>23</v>
      </c>
      <c r="D5785" t="s">
        <v>6180</v>
      </c>
      <c r="E5785" s="2">
        <v>20210702</v>
      </c>
      <c r="F5785" t="str">
        <f t="shared" si="234"/>
        <v>RS23</v>
      </c>
      <c r="G5785" t="s">
        <v>1140</v>
      </c>
      <c r="H5785" t="str">
        <f>VLOOKUP(E5785,GDD!$A$2:$B$57,2)</f>
        <v>0-650</v>
      </c>
      <c r="I5785" cm="1">
        <f t="array" ref="I5785">IF(H5785="0-650",1,IF(H5785="650-900",2,IF(H5785="900+",3,NA)))</f>
        <v>1</v>
      </c>
      <c r="J5785" s="5">
        <v>9.8999999999999994E-5</v>
      </c>
      <c r="K5785" s="5">
        <v>2.72E-5</v>
      </c>
      <c r="L5785" s="4">
        <v>0.91617329000000003</v>
      </c>
    </row>
    <row r="5786" spans="1:12" x14ac:dyDescent="0.2">
      <c r="A5786" s="4" t="s">
        <v>5903</v>
      </c>
      <c r="B5786" t="str">
        <f t="shared" si="233"/>
        <v>GNDVI</v>
      </c>
      <c r="C5786">
        <f>VLOOKUP(B5786,GDD!$D$1:$E$31,2)</f>
        <v>24</v>
      </c>
      <c r="D5786" t="s">
        <v>6180</v>
      </c>
      <c r="E5786" s="2">
        <v>20210702</v>
      </c>
      <c r="F5786" t="str">
        <f t="shared" si="234"/>
        <v>RS23</v>
      </c>
      <c r="G5786" t="s">
        <v>1140</v>
      </c>
      <c r="H5786" t="str">
        <f>VLOOKUP(E5786,GDD!$A$2:$B$57,2)</f>
        <v>0-650</v>
      </c>
      <c r="I5786" cm="1">
        <f t="array" ref="I5786">IF(H5786="0-650",1,IF(H5786="650-900",2,IF(H5786="900+",3,NA)))</f>
        <v>1</v>
      </c>
      <c r="J5786" s="5">
        <v>3.8099999999999998E-5</v>
      </c>
      <c r="K5786" s="5">
        <v>3.2299999999999999E-5</v>
      </c>
      <c r="L5786" s="4">
        <v>0.77941784000000003</v>
      </c>
    </row>
    <row r="5787" spans="1:12" x14ac:dyDescent="0.2">
      <c r="A5787" s="4" t="s">
        <v>5904</v>
      </c>
      <c r="B5787" t="str">
        <f t="shared" si="233"/>
        <v>PRI</v>
      </c>
      <c r="C5787">
        <f>VLOOKUP(B5787,GDD!$D$1:$E$31,2)</f>
        <v>25</v>
      </c>
      <c r="D5787" t="s">
        <v>6180</v>
      </c>
      <c r="E5787" s="2">
        <v>20210702</v>
      </c>
      <c r="F5787" t="str">
        <f t="shared" si="234"/>
        <v>RS23</v>
      </c>
      <c r="G5787" t="s">
        <v>1140</v>
      </c>
      <c r="H5787" t="str">
        <f>VLOOKUP(E5787,GDD!$A$2:$B$57,2)</f>
        <v>0-650</v>
      </c>
      <c r="I5787" cm="1">
        <f t="array" ref="I5787">IF(H5787="0-650",1,IF(H5787="650-900",2,IF(H5787="900+",3,NA)))</f>
        <v>1</v>
      </c>
      <c r="J5787" s="5">
        <v>3.5200000000000002E-6</v>
      </c>
      <c r="K5787" s="5">
        <v>1.22E-5</v>
      </c>
      <c r="L5787" s="4">
        <v>0.46346473999999999</v>
      </c>
    </row>
    <row r="5788" spans="1:12" x14ac:dyDescent="0.2">
      <c r="A5788" s="4" t="s">
        <v>5905</v>
      </c>
      <c r="B5788" t="str">
        <f t="shared" si="233"/>
        <v>OSAVI</v>
      </c>
      <c r="C5788">
        <f>VLOOKUP(B5788,GDD!$D$1:$E$31,2)</f>
        <v>26</v>
      </c>
      <c r="D5788" t="s">
        <v>6180</v>
      </c>
      <c r="E5788" s="2">
        <v>20210702</v>
      </c>
      <c r="F5788" t="str">
        <f t="shared" si="234"/>
        <v>RS23</v>
      </c>
      <c r="G5788" t="s">
        <v>1140</v>
      </c>
      <c r="H5788" t="str">
        <f>VLOOKUP(E5788,GDD!$A$2:$B$57,2)</f>
        <v>0-650</v>
      </c>
      <c r="I5788" cm="1">
        <f t="array" ref="I5788">IF(H5788="0-650",1,IF(H5788="650-900",2,IF(H5788="900+",3,NA)))</f>
        <v>1</v>
      </c>
      <c r="J5788" s="4">
        <v>2.0663999999999999E-4</v>
      </c>
      <c r="K5788" s="4">
        <v>1.1957E-4</v>
      </c>
      <c r="L5788" s="4">
        <v>0.83830826999999997</v>
      </c>
    </row>
    <row r="5789" spans="1:12" x14ac:dyDescent="0.2">
      <c r="A5789" s="4" t="s">
        <v>5906</v>
      </c>
      <c r="B5789" t="str">
        <f t="shared" si="233"/>
        <v>PSRI</v>
      </c>
      <c r="C5789">
        <f>VLOOKUP(B5789,GDD!$D$1:$E$31,2)</f>
        <v>27</v>
      </c>
      <c r="D5789" t="s">
        <v>6180</v>
      </c>
      <c r="E5789" s="2">
        <v>20210702</v>
      </c>
      <c r="F5789" t="str">
        <f t="shared" si="234"/>
        <v>RS23</v>
      </c>
      <c r="G5789" t="s">
        <v>1140</v>
      </c>
      <c r="H5789" t="str">
        <f>VLOOKUP(E5789,GDD!$A$2:$B$57,2)</f>
        <v>0-650</v>
      </c>
      <c r="I5789" cm="1">
        <f t="array" ref="I5789">IF(H5789="0-650",1,IF(H5789="650-900",2,IF(H5789="900+",3,NA)))</f>
        <v>1</v>
      </c>
      <c r="J5789" s="5">
        <v>4.4299999999999999E-6</v>
      </c>
      <c r="K5789" s="5">
        <v>1.44E-6</v>
      </c>
      <c r="L5789" s="4">
        <v>0.90229013999999996</v>
      </c>
    </row>
    <row r="5790" spans="1:12" x14ac:dyDescent="0.2">
      <c r="A5790" s="4" t="s">
        <v>5907</v>
      </c>
      <c r="B5790" t="str">
        <f t="shared" si="233"/>
        <v>Carte1</v>
      </c>
      <c r="C5790">
        <f>VLOOKUP(B5790,GDD!$D$1:$E$31,2)</f>
        <v>28</v>
      </c>
      <c r="D5790" t="s">
        <v>6180</v>
      </c>
      <c r="E5790" s="2">
        <v>20210702</v>
      </c>
      <c r="F5790" t="str">
        <f t="shared" si="234"/>
        <v>RS23</v>
      </c>
      <c r="G5790" t="s">
        <v>1140</v>
      </c>
      <c r="H5790" t="str">
        <f>VLOOKUP(E5790,GDD!$A$2:$B$57,2)</f>
        <v>0-650</v>
      </c>
      <c r="I5790" cm="1">
        <f t="array" ref="I5790">IF(H5790="0-650",1,IF(H5790="650-900",2,IF(H5790="900+",3,NA)))</f>
        <v>1</v>
      </c>
      <c r="J5790" s="4">
        <v>1.13554E-3</v>
      </c>
      <c r="K5790" s="4">
        <v>7.0792999999999995E-4</v>
      </c>
      <c r="L5790" s="4">
        <v>0.82794500000000004</v>
      </c>
    </row>
    <row r="5791" spans="1:12" x14ac:dyDescent="0.2">
      <c r="A5791" s="4" t="s">
        <v>5908</v>
      </c>
      <c r="B5791" t="str">
        <f t="shared" si="233"/>
        <v>VOG1</v>
      </c>
      <c r="C5791">
        <f>VLOOKUP(B5791,GDD!$D$1:$E$31,2)</f>
        <v>29</v>
      </c>
      <c r="D5791" t="s">
        <v>6180</v>
      </c>
      <c r="E5791" s="2">
        <v>20210702</v>
      </c>
      <c r="F5791" t="str">
        <f t="shared" si="234"/>
        <v>RS23</v>
      </c>
      <c r="G5791" t="s">
        <v>1140</v>
      </c>
      <c r="H5791" t="str">
        <f>VLOOKUP(E5791,GDD!$A$2:$B$57,2)</f>
        <v>0-650</v>
      </c>
      <c r="I5791" cm="1">
        <f t="array" ref="I5791">IF(H5791="0-650",1,IF(H5791="650-900",2,IF(H5791="900+",3,NA)))</f>
        <v>1</v>
      </c>
      <c r="J5791" s="4">
        <v>9.6097000000000001E-4</v>
      </c>
      <c r="K5791" s="4">
        <v>3.0980999999999999E-4</v>
      </c>
      <c r="L5791" s="4">
        <v>0.90296222000000004</v>
      </c>
    </row>
    <row r="5792" spans="1:12" x14ac:dyDescent="0.2">
      <c r="A5792" s="4" t="s">
        <v>5909</v>
      </c>
      <c r="B5792" t="str">
        <f t="shared" si="233"/>
        <v>SR700670</v>
      </c>
      <c r="C5792">
        <f>VLOOKUP(B5792,GDD!$D$1:$E$31,2)</f>
        <v>30</v>
      </c>
      <c r="D5792" t="s">
        <v>6180</v>
      </c>
      <c r="E5792" s="2">
        <v>20210702</v>
      </c>
      <c r="F5792" t="str">
        <f t="shared" si="234"/>
        <v>RS23</v>
      </c>
      <c r="G5792" t="s">
        <v>1140</v>
      </c>
      <c r="H5792" t="str">
        <f>VLOOKUP(E5792,GDD!$A$2:$B$57,2)</f>
        <v>0-650</v>
      </c>
      <c r="I5792" cm="1">
        <f t="array" ref="I5792">IF(H5792="0-650",1,IF(H5792="650-900",2,IF(H5792="900+",3,NA)))</f>
        <v>1</v>
      </c>
      <c r="J5792" s="4">
        <v>1.7354E-4</v>
      </c>
      <c r="K5792" s="4">
        <v>2.2102999999999999E-4</v>
      </c>
      <c r="L5792" s="4">
        <v>0.70197725</v>
      </c>
    </row>
    <row r="5793" spans="1:12" x14ac:dyDescent="0.2">
      <c r="A5793" s="4" t="s">
        <v>5910</v>
      </c>
      <c r="B5793" t="str">
        <f t="shared" si="233"/>
        <v>NDVI</v>
      </c>
      <c r="C5793">
        <f>VLOOKUP(B5793,GDD!$D$1:$E$31,2)</f>
        <v>21</v>
      </c>
      <c r="D5793" t="s">
        <v>6180</v>
      </c>
      <c r="E5793" s="2">
        <v>20210727</v>
      </c>
      <c r="F5793" t="str">
        <f t="shared" si="234"/>
        <v>RS23</v>
      </c>
      <c r="G5793" t="s">
        <v>1140</v>
      </c>
      <c r="H5793" t="str">
        <f>VLOOKUP(E5793,GDD!$A$2:$B$57,2)</f>
        <v>650-900</v>
      </c>
      <c r="I5793" cm="1">
        <f t="array" ref="I5793">IF(H5793="0-650",1,IF(H5793="650-900",2,IF(H5793="900+",3,NA)))</f>
        <v>2</v>
      </c>
      <c r="J5793" s="4">
        <v>1.9127E-4</v>
      </c>
      <c r="K5793" s="5">
        <v>4.3000000000000002E-5</v>
      </c>
      <c r="L5793" s="4">
        <v>0.93021597</v>
      </c>
    </row>
    <row r="5794" spans="1:12" x14ac:dyDescent="0.2">
      <c r="A5794" s="4" t="s">
        <v>5911</v>
      </c>
      <c r="B5794" t="str">
        <f t="shared" si="233"/>
        <v>SR800680</v>
      </c>
      <c r="C5794">
        <f>VLOOKUP(B5794,GDD!$D$1:$E$31,2)</f>
        <v>22</v>
      </c>
      <c r="D5794" t="s">
        <v>6180</v>
      </c>
      <c r="E5794" s="2">
        <v>20210727</v>
      </c>
      <c r="F5794" t="str">
        <f t="shared" si="234"/>
        <v>RS23</v>
      </c>
      <c r="G5794" t="s">
        <v>1140</v>
      </c>
      <c r="H5794" t="str">
        <f>VLOOKUP(E5794,GDD!$A$2:$B$57,2)</f>
        <v>650-900</v>
      </c>
      <c r="I5794" cm="1">
        <f t="array" ref="I5794">IF(H5794="0-650",1,IF(H5794="650-900",2,IF(H5794="900+",3,NA)))</f>
        <v>2</v>
      </c>
      <c r="J5794" s="4">
        <v>1.0441473699999999</v>
      </c>
      <c r="K5794" s="4">
        <v>0.36641666000000001</v>
      </c>
      <c r="L5794" s="4">
        <v>0.89527537999999995</v>
      </c>
    </row>
    <row r="5795" spans="1:12" x14ac:dyDescent="0.2">
      <c r="A5795" s="4" t="s">
        <v>5912</v>
      </c>
      <c r="B5795" t="str">
        <f t="shared" si="233"/>
        <v>mRENDVI</v>
      </c>
      <c r="C5795">
        <f>VLOOKUP(B5795,GDD!$D$1:$E$31,2)</f>
        <v>23</v>
      </c>
      <c r="D5795" t="s">
        <v>6180</v>
      </c>
      <c r="E5795" s="2">
        <v>20210727</v>
      </c>
      <c r="F5795" t="str">
        <f t="shared" si="234"/>
        <v>RS23</v>
      </c>
      <c r="G5795" t="s">
        <v>1140</v>
      </c>
      <c r="H5795" t="str">
        <f>VLOOKUP(E5795,GDD!$A$2:$B$57,2)</f>
        <v>650-900</v>
      </c>
      <c r="I5795" cm="1">
        <f t="array" ref="I5795">IF(H5795="0-650",1,IF(H5795="650-900",2,IF(H5795="900+",3,NA)))</f>
        <v>2</v>
      </c>
      <c r="J5795" s="4">
        <v>2.5101000000000002E-4</v>
      </c>
      <c r="K5795" s="5">
        <v>3.1000000000000001E-5</v>
      </c>
      <c r="L5795" s="4">
        <v>0.96047053999999998</v>
      </c>
    </row>
    <row r="5796" spans="1:12" x14ac:dyDescent="0.2">
      <c r="A5796" s="4" t="s">
        <v>5913</v>
      </c>
      <c r="B5796" t="str">
        <f t="shared" si="233"/>
        <v>GNDVI</v>
      </c>
      <c r="C5796">
        <f>VLOOKUP(B5796,GDD!$D$1:$E$31,2)</f>
        <v>24</v>
      </c>
      <c r="D5796" t="s">
        <v>6180</v>
      </c>
      <c r="E5796" s="2">
        <v>20210727</v>
      </c>
      <c r="F5796" t="str">
        <f t="shared" si="234"/>
        <v>RS23</v>
      </c>
      <c r="G5796" t="s">
        <v>1140</v>
      </c>
      <c r="H5796" t="str">
        <f>VLOOKUP(E5796,GDD!$A$2:$B$57,2)</f>
        <v>650-900</v>
      </c>
      <c r="I5796" cm="1">
        <f t="array" ref="I5796">IF(H5796="0-650",1,IF(H5796="650-900",2,IF(H5796="900+",3,NA)))</f>
        <v>2</v>
      </c>
      <c r="J5796" s="5">
        <v>9.9500000000000006E-5</v>
      </c>
      <c r="K5796" s="5">
        <v>5.2899999999999998E-5</v>
      </c>
      <c r="L5796" s="4">
        <v>0.84950298999999996</v>
      </c>
    </row>
    <row r="5797" spans="1:12" x14ac:dyDescent="0.2">
      <c r="A5797" s="4" t="s">
        <v>5914</v>
      </c>
      <c r="B5797" t="str">
        <f t="shared" si="233"/>
        <v>PRI</v>
      </c>
      <c r="C5797">
        <f>VLOOKUP(B5797,GDD!$D$1:$E$31,2)</f>
        <v>25</v>
      </c>
      <c r="D5797" t="s">
        <v>6180</v>
      </c>
      <c r="E5797" s="2">
        <v>20210727</v>
      </c>
      <c r="F5797" t="str">
        <f t="shared" si="234"/>
        <v>RS23</v>
      </c>
      <c r="G5797" t="s">
        <v>1140</v>
      </c>
      <c r="H5797" t="str">
        <f>VLOOKUP(E5797,GDD!$A$2:$B$57,2)</f>
        <v>650-900</v>
      </c>
      <c r="I5797" cm="1">
        <f t="array" ref="I5797">IF(H5797="0-650",1,IF(H5797="650-900",2,IF(H5797="900+",3,NA)))</f>
        <v>2</v>
      </c>
      <c r="J5797" s="5">
        <v>1.5800000000000001E-5</v>
      </c>
      <c r="K5797" s="5">
        <v>2.58E-5</v>
      </c>
      <c r="L5797" s="4">
        <v>0.64748994999999998</v>
      </c>
    </row>
    <row r="5798" spans="1:12" x14ac:dyDescent="0.2">
      <c r="A5798" s="4" t="s">
        <v>5915</v>
      </c>
      <c r="B5798" t="str">
        <f t="shared" si="233"/>
        <v>OSAVI</v>
      </c>
      <c r="C5798">
        <f>VLOOKUP(B5798,GDD!$D$1:$E$31,2)</f>
        <v>26</v>
      </c>
      <c r="D5798" t="s">
        <v>6180</v>
      </c>
      <c r="E5798" s="2">
        <v>20210727</v>
      </c>
      <c r="F5798" t="str">
        <f t="shared" si="234"/>
        <v>RS23</v>
      </c>
      <c r="G5798" t="s">
        <v>1140</v>
      </c>
      <c r="H5798" t="str">
        <f>VLOOKUP(E5798,GDD!$A$2:$B$57,2)</f>
        <v>650-900</v>
      </c>
      <c r="I5798" cm="1">
        <f t="array" ref="I5798">IF(H5798="0-650",1,IF(H5798="650-900",2,IF(H5798="900+",3,NA)))</f>
        <v>2</v>
      </c>
      <c r="J5798" s="4">
        <v>5.2247999999999997E-4</v>
      </c>
      <c r="K5798" s="4">
        <v>1.5642999999999999E-4</v>
      </c>
      <c r="L5798" s="4">
        <v>0.90925710999999998</v>
      </c>
    </row>
    <row r="5799" spans="1:12" x14ac:dyDescent="0.2">
      <c r="A5799" s="4" t="s">
        <v>5916</v>
      </c>
      <c r="B5799" t="str">
        <f t="shared" si="233"/>
        <v>PSRI</v>
      </c>
      <c r="C5799">
        <f>VLOOKUP(B5799,GDD!$D$1:$E$31,2)</f>
        <v>27</v>
      </c>
      <c r="D5799" t="s">
        <v>6180</v>
      </c>
      <c r="E5799" s="2">
        <v>20210727</v>
      </c>
      <c r="F5799" t="str">
        <f t="shared" si="234"/>
        <v>RS23</v>
      </c>
      <c r="G5799" t="s">
        <v>1140</v>
      </c>
      <c r="H5799" t="str">
        <f>VLOOKUP(E5799,GDD!$A$2:$B$57,2)</f>
        <v>650-900</v>
      </c>
      <c r="I5799" cm="1">
        <f t="array" ref="I5799">IF(H5799="0-650",1,IF(H5799="650-900",2,IF(H5799="900+",3,NA)))</f>
        <v>2</v>
      </c>
      <c r="J5799" s="5">
        <v>1.5400000000000002E-5</v>
      </c>
      <c r="K5799" s="5">
        <v>2.6199999999999999E-6</v>
      </c>
      <c r="L5799" s="4">
        <v>0.94643537</v>
      </c>
    </row>
    <row r="5800" spans="1:12" x14ac:dyDescent="0.2">
      <c r="A5800" s="4" t="s">
        <v>5917</v>
      </c>
      <c r="B5800" t="str">
        <f t="shared" si="233"/>
        <v>Carte1</v>
      </c>
      <c r="C5800">
        <f>VLOOKUP(B5800,GDD!$D$1:$E$31,2)</f>
        <v>28</v>
      </c>
      <c r="D5800" t="s">
        <v>6180</v>
      </c>
      <c r="E5800" s="2">
        <v>20210727</v>
      </c>
      <c r="F5800" t="str">
        <f t="shared" si="234"/>
        <v>RS23</v>
      </c>
      <c r="G5800" t="s">
        <v>1140</v>
      </c>
      <c r="H5800" t="str">
        <f>VLOOKUP(E5800,GDD!$A$2:$B$57,2)</f>
        <v>650-900</v>
      </c>
      <c r="I5800" cm="1">
        <f t="array" ref="I5800">IF(H5800="0-650",1,IF(H5800="650-900",2,IF(H5800="900+",3,NA)))</f>
        <v>2</v>
      </c>
      <c r="J5800" s="4">
        <v>0.18137196999999999</v>
      </c>
      <c r="K5800" s="4">
        <v>3.2359039999999999E-2</v>
      </c>
      <c r="L5800" s="4">
        <v>0.94386740000000002</v>
      </c>
    </row>
    <row r="5801" spans="1:12" x14ac:dyDescent="0.2">
      <c r="A5801" s="4" t="s">
        <v>5918</v>
      </c>
      <c r="B5801" t="str">
        <f t="shared" si="233"/>
        <v>VOG1</v>
      </c>
      <c r="C5801">
        <f>VLOOKUP(B5801,GDD!$D$1:$E$31,2)</f>
        <v>29</v>
      </c>
      <c r="D5801" t="s">
        <v>6180</v>
      </c>
      <c r="E5801" s="2">
        <v>20210727</v>
      </c>
      <c r="F5801" t="str">
        <f t="shared" si="234"/>
        <v>RS23</v>
      </c>
      <c r="G5801" t="s">
        <v>1140</v>
      </c>
      <c r="H5801" t="str">
        <f>VLOOKUP(E5801,GDD!$A$2:$B$57,2)</f>
        <v>650-900</v>
      </c>
      <c r="I5801" cm="1">
        <f t="array" ref="I5801">IF(H5801="0-650",1,IF(H5801="650-900",2,IF(H5801="900+",3,NA)))</f>
        <v>2</v>
      </c>
      <c r="J5801" s="4">
        <v>2.0236799999999999E-3</v>
      </c>
      <c r="K5801" s="4">
        <v>7.5672000000000001E-4</v>
      </c>
      <c r="L5801" s="4">
        <v>0.88917005999999998</v>
      </c>
    </row>
    <row r="5802" spans="1:12" x14ac:dyDescent="0.2">
      <c r="A5802" s="4" t="s">
        <v>5919</v>
      </c>
      <c r="B5802" t="str">
        <f t="shared" si="233"/>
        <v>SR700670</v>
      </c>
      <c r="C5802">
        <f>VLOOKUP(B5802,GDD!$D$1:$E$31,2)</f>
        <v>30</v>
      </c>
      <c r="D5802" t="s">
        <v>6180</v>
      </c>
      <c r="E5802" s="2">
        <v>20210727</v>
      </c>
      <c r="F5802" t="str">
        <f t="shared" si="234"/>
        <v>RS23</v>
      </c>
      <c r="G5802" t="s">
        <v>1140</v>
      </c>
      <c r="H5802" t="str">
        <f>VLOOKUP(E5802,GDD!$A$2:$B$57,2)</f>
        <v>650-900</v>
      </c>
      <c r="I5802" cm="1">
        <f t="array" ref="I5802">IF(H5802="0-650",1,IF(H5802="650-900",2,IF(H5802="900+",3,NA)))</f>
        <v>2</v>
      </c>
      <c r="J5802" s="4">
        <v>1.3510499999999999E-3</v>
      </c>
      <c r="K5802" s="4">
        <v>5.3045999999999996E-4</v>
      </c>
      <c r="L5802" s="4">
        <v>0.88426930999999998</v>
      </c>
    </row>
    <row r="5803" spans="1:12" x14ac:dyDescent="0.2">
      <c r="A5803" s="4" t="s">
        <v>5920</v>
      </c>
      <c r="B5803" t="str">
        <f t="shared" si="233"/>
        <v>NDVI</v>
      </c>
      <c r="C5803">
        <f>VLOOKUP(B5803,GDD!$D$1:$E$31,2)</f>
        <v>21</v>
      </c>
      <c r="D5803" t="s">
        <v>6180</v>
      </c>
      <c r="E5803" s="2">
        <v>20210816</v>
      </c>
      <c r="F5803" t="str">
        <f t="shared" si="234"/>
        <v>RS23</v>
      </c>
      <c r="G5803" t="s">
        <v>1140</v>
      </c>
      <c r="H5803" t="str">
        <f>VLOOKUP(E5803,GDD!$A$2:$B$57,2)</f>
        <v>900+</v>
      </c>
      <c r="I5803" cm="1">
        <f t="array" ref="I5803">IF(H5803="0-650",1,IF(H5803="650-900",2,IF(H5803="900+",3,NA)))</f>
        <v>3</v>
      </c>
      <c r="J5803" s="4">
        <v>3.6134999999999997E-4</v>
      </c>
      <c r="K5803" s="4">
        <v>1.3551000000000001E-4</v>
      </c>
      <c r="L5803" s="4">
        <v>0.88889043999999995</v>
      </c>
    </row>
    <row r="5804" spans="1:12" x14ac:dyDescent="0.2">
      <c r="A5804" s="4" t="s">
        <v>5921</v>
      </c>
      <c r="B5804" t="str">
        <f t="shared" si="233"/>
        <v>SR800680</v>
      </c>
      <c r="C5804">
        <f>VLOOKUP(B5804,GDD!$D$1:$E$31,2)</f>
        <v>22</v>
      </c>
      <c r="D5804" t="s">
        <v>6180</v>
      </c>
      <c r="E5804" s="2">
        <v>20210816</v>
      </c>
      <c r="F5804" t="str">
        <f t="shared" si="234"/>
        <v>RS23</v>
      </c>
      <c r="G5804" t="s">
        <v>1140</v>
      </c>
      <c r="H5804" t="str">
        <f>VLOOKUP(E5804,GDD!$A$2:$B$57,2)</f>
        <v>900+</v>
      </c>
      <c r="I5804" cm="1">
        <f t="array" ref="I5804">IF(H5804="0-650",1,IF(H5804="650-900",2,IF(H5804="900+",3,NA)))</f>
        <v>3</v>
      </c>
      <c r="J5804" s="4">
        <v>2.93539182</v>
      </c>
      <c r="K5804" s="4">
        <v>0.41094829999999999</v>
      </c>
      <c r="L5804" s="4">
        <v>0.95541469000000001</v>
      </c>
    </row>
    <row r="5805" spans="1:12" x14ac:dyDescent="0.2">
      <c r="A5805" s="4" t="s">
        <v>5922</v>
      </c>
      <c r="B5805" t="str">
        <f t="shared" si="233"/>
        <v>mRENDVI</v>
      </c>
      <c r="C5805">
        <f>VLOOKUP(B5805,GDD!$D$1:$E$31,2)</f>
        <v>23</v>
      </c>
      <c r="D5805" t="s">
        <v>6180</v>
      </c>
      <c r="E5805" s="2">
        <v>20210816</v>
      </c>
      <c r="F5805" t="str">
        <f t="shared" si="234"/>
        <v>RS23</v>
      </c>
      <c r="G5805" t="s">
        <v>1140</v>
      </c>
      <c r="H5805" t="str">
        <f>VLOOKUP(E5805,GDD!$A$2:$B$57,2)</f>
        <v>900+</v>
      </c>
      <c r="I5805" cm="1">
        <f t="array" ref="I5805">IF(H5805="0-650",1,IF(H5805="650-900",2,IF(H5805="900+",3,NA)))</f>
        <v>3</v>
      </c>
      <c r="J5805" s="4">
        <v>2.6866999999999999E-4</v>
      </c>
      <c r="K5805" s="4">
        <v>1.5949000000000001E-4</v>
      </c>
      <c r="L5805" s="4">
        <v>0.83481402999999998</v>
      </c>
    </row>
    <row r="5806" spans="1:12" x14ac:dyDescent="0.2">
      <c r="A5806" s="4" t="s">
        <v>5923</v>
      </c>
      <c r="B5806" t="str">
        <f t="shared" si="233"/>
        <v>GNDVI</v>
      </c>
      <c r="C5806">
        <f>VLOOKUP(B5806,GDD!$D$1:$E$31,2)</f>
        <v>24</v>
      </c>
      <c r="D5806" t="s">
        <v>6180</v>
      </c>
      <c r="E5806" s="2">
        <v>20210816</v>
      </c>
      <c r="F5806" t="str">
        <f t="shared" si="234"/>
        <v>RS23</v>
      </c>
      <c r="G5806" t="s">
        <v>1140</v>
      </c>
      <c r="H5806" t="str">
        <f>VLOOKUP(E5806,GDD!$A$2:$B$57,2)</f>
        <v>900+</v>
      </c>
      <c r="I5806" cm="1">
        <f t="array" ref="I5806">IF(H5806="0-650",1,IF(H5806="650-900",2,IF(H5806="900+",3,NA)))</f>
        <v>3</v>
      </c>
      <c r="J5806" s="4">
        <v>1.8901000000000001E-4</v>
      </c>
      <c r="K5806" s="4">
        <v>1.1412E-4</v>
      </c>
      <c r="L5806" s="4">
        <v>0.83246436000000001</v>
      </c>
    </row>
    <row r="5807" spans="1:12" x14ac:dyDescent="0.2">
      <c r="A5807" s="4" t="s">
        <v>5924</v>
      </c>
      <c r="B5807" t="str">
        <f t="shared" si="233"/>
        <v>PRI</v>
      </c>
      <c r="C5807">
        <f>VLOOKUP(B5807,GDD!$D$1:$E$31,2)</f>
        <v>25</v>
      </c>
      <c r="D5807" t="s">
        <v>6180</v>
      </c>
      <c r="E5807" s="2">
        <v>20210816</v>
      </c>
      <c r="F5807" t="str">
        <f t="shared" si="234"/>
        <v>RS23</v>
      </c>
      <c r="G5807" t="s">
        <v>1140</v>
      </c>
      <c r="H5807" t="str">
        <f>VLOOKUP(E5807,GDD!$A$2:$B$57,2)</f>
        <v>900+</v>
      </c>
      <c r="I5807" cm="1">
        <f t="array" ref="I5807">IF(H5807="0-650",1,IF(H5807="650-900",2,IF(H5807="900+",3,NA)))</f>
        <v>3</v>
      </c>
      <c r="J5807" s="5">
        <v>1.3699999999999999E-5</v>
      </c>
      <c r="K5807" s="5">
        <v>2.8500000000000002E-5</v>
      </c>
      <c r="L5807" s="4">
        <v>0.58938974</v>
      </c>
    </row>
    <row r="5808" spans="1:12" x14ac:dyDescent="0.2">
      <c r="A5808" s="4" t="s">
        <v>5925</v>
      </c>
      <c r="B5808" t="str">
        <f t="shared" si="233"/>
        <v>OSAVI</v>
      </c>
      <c r="C5808">
        <f>VLOOKUP(B5808,GDD!$D$1:$E$31,2)</f>
        <v>26</v>
      </c>
      <c r="D5808" t="s">
        <v>6180</v>
      </c>
      <c r="E5808" s="2">
        <v>20210816</v>
      </c>
      <c r="F5808" t="str">
        <f t="shared" si="234"/>
        <v>RS23</v>
      </c>
      <c r="G5808" t="s">
        <v>1140</v>
      </c>
      <c r="H5808" t="str">
        <f>VLOOKUP(E5808,GDD!$A$2:$B$57,2)</f>
        <v>900+</v>
      </c>
      <c r="I5808" cm="1">
        <f t="array" ref="I5808">IF(H5808="0-650",1,IF(H5808="650-900",2,IF(H5808="900+",3,NA)))</f>
        <v>3</v>
      </c>
      <c r="J5808" s="4">
        <v>6.2387E-4</v>
      </c>
      <c r="K5808" s="5">
        <v>8.8800000000000004E-5</v>
      </c>
      <c r="L5808" s="4">
        <v>0.95470622999999999</v>
      </c>
    </row>
    <row r="5809" spans="1:12" x14ac:dyDescent="0.2">
      <c r="A5809" s="4" t="s">
        <v>5926</v>
      </c>
      <c r="B5809" t="str">
        <f t="shared" ref="B5809:B5872" si="235">LEFT(A5809,FIND("_2021",A5809)-1)</f>
        <v>PSRI</v>
      </c>
      <c r="C5809">
        <f>VLOOKUP(B5809,GDD!$D$1:$E$31,2)</f>
        <v>27</v>
      </c>
      <c r="D5809" t="s">
        <v>6180</v>
      </c>
      <c r="E5809" s="2">
        <v>20210816</v>
      </c>
      <c r="F5809" t="str">
        <f t="shared" ref="F5809:F5872" si="236">RIGHT(A5809,LEN(A5809)-LEN(E5809)-LEN(B5809)-2)</f>
        <v>RS23</v>
      </c>
      <c r="G5809" t="s">
        <v>1140</v>
      </c>
      <c r="H5809" t="str">
        <f>VLOOKUP(E5809,GDD!$A$2:$B$57,2)</f>
        <v>900+</v>
      </c>
      <c r="I5809" cm="1">
        <f t="array" ref="I5809">IF(H5809="0-650",1,IF(H5809="650-900",2,IF(H5809="900+",3,NA)))</f>
        <v>3</v>
      </c>
      <c r="J5809" s="5">
        <v>2.9499999999999999E-5</v>
      </c>
      <c r="K5809" s="5">
        <v>4.8199999999999996E-6</v>
      </c>
      <c r="L5809" s="4">
        <v>0.94835484000000003</v>
      </c>
    </row>
    <row r="5810" spans="1:12" x14ac:dyDescent="0.2">
      <c r="A5810" s="4" t="s">
        <v>5927</v>
      </c>
      <c r="B5810" t="str">
        <f t="shared" si="235"/>
        <v>Carte1</v>
      </c>
      <c r="C5810">
        <f>VLOOKUP(B5810,GDD!$D$1:$E$31,2)</f>
        <v>28</v>
      </c>
      <c r="D5810" t="s">
        <v>6180</v>
      </c>
      <c r="E5810" s="2">
        <v>20210816</v>
      </c>
      <c r="F5810" t="str">
        <f t="shared" si="236"/>
        <v>RS23</v>
      </c>
      <c r="G5810" t="s">
        <v>1140</v>
      </c>
      <c r="H5810" t="str">
        <f>VLOOKUP(E5810,GDD!$A$2:$B$57,2)</f>
        <v>900+</v>
      </c>
      <c r="I5810" cm="1">
        <f t="array" ref="I5810">IF(H5810="0-650",1,IF(H5810="650-900",2,IF(H5810="900+",3,NA)))</f>
        <v>3</v>
      </c>
      <c r="J5810" s="4">
        <v>0.10151467</v>
      </c>
      <c r="K5810" s="4">
        <v>9.8067699999999994E-2</v>
      </c>
      <c r="L5810" s="4">
        <v>0.75642113</v>
      </c>
    </row>
    <row r="5811" spans="1:12" x14ac:dyDescent="0.2">
      <c r="A5811" s="4" t="s">
        <v>5928</v>
      </c>
      <c r="B5811" t="str">
        <f t="shared" si="235"/>
        <v>VOG1</v>
      </c>
      <c r="C5811">
        <f>VLOOKUP(B5811,GDD!$D$1:$E$31,2)</f>
        <v>29</v>
      </c>
      <c r="D5811" t="s">
        <v>6180</v>
      </c>
      <c r="E5811" s="2">
        <v>20210816</v>
      </c>
      <c r="F5811" t="str">
        <f t="shared" si="236"/>
        <v>RS23</v>
      </c>
      <c r="G5811" t="s">
        <v>1140</v>
      </c>
      <c r="H5811" t="str">
        <f>VLOOKUP(E5811,GDD!$A$2:$B$57,2)</f>
        <v>900+</v>
      </c>
      <c r="I5811" cm="1">
        <f t="array" ref="I5811">IF(H5811="0-650",1,IF(H5811="650-900",2,IF(H5811="900+",3,NA)))</f>
        <v>3</v>
      </c>
      <c r="J5811" s="4">
        <v>5.0599299999999998E-3</v>
      </c>
      <c r="K5811" s="4">
        <v>3.3957499999999999E-3</v>
      </c>
      <c r="L5811" s="4">
        <v>0.81719260000000005</v>
      </c>
    </row>
    <row r="5812" spans="1:12" x14ac:dyDescent="0.2">
      <c r="A5812" s="4" t="s">
        <v>5929</v>
      </c>
      <c r="B5812" t="str">
        <f t="shared" si="235"/>
        <v>SR700670</v>
      </c>
      <c r="C5812">
        <f>VLOOKUP(B5812,GDD!$D$1:$E$31,2)</f>
        <v>30</v>
      </c>
      <c r="D5812" t="s">
        <v>6180</v>
      </c>
      <c r="E5812" s="2">
        <v>20210816</v>
      </c>
      <c r="F5812" t="str">
        <f t="shared" si="236"/>
        <v>RS23</v>
      </c>
      <c r="G5812" t="s">
        <v>1140</v>
      </c>
      <c r="H5812" t="str">
        <f>VLOOKUP(E5812,GDD!$A$2:$B$57,2)</f>
        <v>900+</v>
      </c>
      <c r="I5812" cm="1">
        <f t="array" ref="I5812">IF(H5812="0-650",1,IF(H5812="650-900",2,IF(H5812="900+",3,NA)))</f>
        <v>3</v>
      </c>
      <c r="J5812" s="4">
        <v>3.0310200000000002E-3</v>
      </c>
      <c r="K5812" s="4">
        <v>6.4926000000000003E-4</v>
      </c>
      <c r="L5812" s="4">
        <v>0.93335676000000001</v>
      </c>
    </row>
    <row r="5813" spans="1:12" x14ac:dyDescent="0.2">
      <c r="A5813" s="4" t="s">
        <v>4654</v>
      </c>
      <c r="B5813" t="str">
        <f t="shared" si="235"/>
        <v>NDVI</v>
      </c>
      <c r="C5813">
        <f>VLOOKUP(B5813,GDD!$D$1:$E$31,2)</f>
        <v>21</v>
      </c>
      <c r="D5813" t="s">
        <v>6180</v>
      </c>
      <c r="E5813" s="2">
        <v>20210901</v>
      </c>
      <c r="F5813" t="str">
        <f t="shared" si="236"/>
        <v>RS23</v>
      </c>
      <c r="G5813" t="s">
        <v>1140</v>
      </c>
      <c r="H5813" t="str">
        <f>VLOOKUP(E5813,GDD!$A$2:$B$57,2)</f>
        <v>900+</v>
      </c>
      <c r="I5813" cm="1">
        <f t="array" ref="I5813">IF(H5813="0-650",1,IF(H5813="650-900",2,IF(H5813="900+",3,NA)))</f>
        <v>3</v>
      </c>
      <c r="J5813" s="4">
        <v>3.0654599999999999E-3</v>
      </c>
      <c r="K5813" s="4">
        <v>8.2602000000000001E-4</v>
      </c>
      <c r="L5813" s="4">
        <v>0.91758222</v>
      </c>
    </row>
    <row r="5814" spans="1:12" x14ac:dyDescent="0.2">
      <c r="A5814" s="4" t="s">
        <v>4655</v>
      </c>
      <c r="B5814" t="str">
        <f t="shared" si="235"/>
        <v>SR800680</v>
      </c>
      <c r="C5814">
        <f>VLOOKUP(B5814,GDD!$D$1:$E$31,2)</f>
        <v>22</v>
      </c>
      <c r="D5814" t="s">
        <v>6180</v>
      </c>
      <c r="E5814" s="2">
        <v>20210901</v>
      </c>
      <c r="F5814" t="str">
        <f t="shared" si="236"/>
        <v>RS23</v>
      </c>
      <c r="G5814" t="s">
        <v>1140</v>
      </c>
      <c r="H5814" t="str">
        <f>VLOOKUP(E5814,GDD!$A$2:$B$57,2)</f>
        <v>900+</v>
      </c>
      <c r="I5814" cm="1">
        <f t="array" ref="I5814">IF(H5814="0-650",1,IF(H5814="650-900",2,IF(H5814="900+",3,NA)))</f>
        <v>3</v>
      </c>
      <c r="J5814" s="4">
        <v>2.6250191799999998</v>
      </c>
      <c r="K5814" s="4">
        <v>0.55422234999999997</v>
      </c>
      <c r="L5814" s="4">
        <v>0.93425033000000002</v>
      </c>
    </row>
    <row r="5815" spans="1:12" x14ac:dyDescent="0.2">
      <c r="A5815" s="4" t="s">
        <v>4656</v>
      </c>
      <c r="B5815" t="str">
        <f t="shared" si="235"/>
        <v>mRENDVI</v>
      </c>
      <c r="C5815">
        <f>VLOOKUP(B5815,GDD!$D$1:$E$31,2)</f>
        <v>23</v>
      </c>
      <c r="D5815" t="s">
        <v>6180</v>
      </c>
      <c r="E5815" s="2">
        <v>20210901</v>
      </c>
      <c r="F5815" t="str">
        <f t="shared" si="236"/>
        <v>RS23</v>
      </c>
      <c r="G5815" t="s">
        <v>1140</v>
      </c>
      <c r="H5815" t="str">
        <f>VLOOKUP(E5815,GDD!$A$2:$B$57,2)</f>
        <v>900+</v>
      </c>
      <c r="I5815" cm="1">
        <f t="array" ref="I5815">IF(H5815="0-650",1,IF(H5815="650-900",2,IF(H5815="900+",3,NA)))</f>
        <v>3</v>
      </c>
      <c r="J5815" s="4">
        <v>3.1563099999999998E-3</v>
      </c>
      <c r="K5815" s="4">
        <v>9.2743000000000003E-4</v>
      </c>
      <c r="L5815" s="4">
        <v>0.91079308000000003</v>
      </c>
    </row>
    <row r="5816" spans="1:12" x14ac:dyDescent="0.2">
      <c r="A5816" s="4" t="s">
        <v>4657</v>
      </c>
      <c r="B5816" t="str">
        <f t="shared" si="235"/>
        <v>GNDVI</v>
      </c>
      <c r="C5816">
        <f>VLOOKUP(B5816,GDD!$D$1:$E$31,2)</f>
        <v>24</v>
      </c>
      <c r="D5816" t="s">
        <v>6180</v>
      </c>
      <c r="E5816" s="2">
        <v>20210901</v>
      </c>
      <c r="F5816" t="str">
        <f t="shared" si="236"/>
        <v>RS23</v>
      </c>
      <c r="G5816" t="s">
        <v>1140</v>
      </c>
      <c r="H5816" t="str">
        <f>VLOOKUP(E5816,GDD!$A$2:$B$57,2)</f>
        <v>900+</v>
      </c>
      <c r="I5816" cm="1">
        <f t="array" ref="I5816">IF(H5816="0-650",1,IF(H5816="650-900",2,IF(H5816="900+",3,NA)))</f>
        <v>3</v>
      </c>
      <c r="J5816" s="4">
        <v>6.9163999999999998E-4</v>
      </c>
      <c r="K5816" s="4">
        <v>5.0920999999999996E-4</v>
      </c>
      <c r="L5816" s="4">
        <v>0.80294739999999998</v>
      </c>
    </row>
    <row r="5817" spans="1:12" x14ac:dyDescent="0.2">
      <c r="A5817" s="4" t="s">
        <v>4658</v>
      </c>
      <c r="B5817" t="str">
        <f t="shared" si="235"/>
        <v>PRI</v>
      </c>
      <c r="C5817">
        <f>VLOOKUP(B5817,GDD!$D$1:$E$31,2)</f>
        <v>25</v>
      </c>
      <c r="D5817" t="s">
        <v>6180</v>
      </c>
      <c r="E5817" s="2">
        <v>20210901</v>
      </c>
      <c r="F5817" t="str">
        <f t="shared" si="236"/>
        <v>RS23</v>
      </c>
      <c r="G5817" t="s">
        <v>1140</v>
      </c>
      <c r="H5817" t="str">
        <f>VLOOKUP(E5817,GDD!$A$2:$B$57,2)</f>
        <v>900+</v>
      </c>
      <c r="I5817" cm="1">
        <f t="array" ref="I5817">IF(H5817="0-650",1,IF(H5817="650-900",2,IF(H5817="900+",3,NA)))</f>
        <v>3</v>
      </c>
      <c r="J5817" s="5">
        <v>3.1900000000000003E-5</v>
      </c>
      <c r="K5817" s="5">
        <v>4.57E-5</v>
      </c>
      <c r="L5817" s="4">
        <v>0.67669014999999999</v>
      </c>
    </row>
    <row r="5818" spans="1:12" x14ac:dyDescent="0.2">
      <c r="A5818" s="4" t="s">
        <v>4659</v>
      </c>
      <c r="B5818" t="str">
        <f t="shared" si="235"/>
        <v>OSAVI</v>
      </c>
      <c r="C5818">
        <f>VLOOKUP(B5818,GDD!$D$1:$E$31,2)</f>
        <v>26</v>
      </c>
      <c r="D5818" t="s">
        <v>6180</v>
      </c>
      <c r="E5818" s="2">
        <v>20210901</v>
      </c>
      <c r="F5818" t="str">
        <f t="shared" si="236"/>
        <v>RS23</v>
      </c>
      <c r="G5818" t="s">
        <v>1140</v>
      </c>
      <c r="H5818" t="str">
        <f>VLOOKUP(E5818,GDD!$A$2:$B$57,2)</f>
        <v>900+</v>
      </c>
      <c r="I5818" cm="1">
        <f t="array" ref="I5818">IF(H5818="0-650",1,IF(H5818="650-900",2,IF(H5818="900+",3,NA)))</f>
        <v>3</v>
      </c>
      <c r="J5818" s="4">
        <v>2.6858400000000001E-3</v>
      </c>
      <c r="K5818" s="4">
        <v>4.3865000000000001E-4</v>
      </c>
      <c r="L5818" s="4">
        <v>0.94837035999999997</v>
      </c>
    </row>
    <row r="5819" spans="1:12" x14ac:dyDescent="0.2">
      <c r="A5819" s="4" t="s">
        <v>4660</v>
      </c>
      <c r="B5819" t="str">
        <f t="shared" si="235"/>
        <v>PSRI</v>
      </c>
      <c r="C5819">
        <f>VLOOKUP(B5819,GDD!$D$1:$E$31,2)</f>
        <v>27</v>
      </c>
      <c r="D5819" t="s">
        <v>6180</v>
      </c>
      <c r="E5819" s="2">
        <v>20210901</v>
      </c>
      <c r="F5819" t="str">
        <f t="shared" si="236"/>
        <v>RS23</v>
      </c>
      <c r="G5819" t="s">
        <v>1140</v>
      </c>
      <c r="H5819" t="str">
        <f>VLOOKUP(E5819,GDD!$A$2:$B$57,2)</f>
        <v>900+</v>
      </c>
      <c r="I5819" cm="1">
        <f t="array" ref="I5819">IF(H5819="0-650",1,IF(H5819="650-900",2,IF(H5819="900+",3,NA)))</f>
        <v>3</v>
      </c>
      <c r="J5819" s="4">
        <v>4.5459999999999999E-4</v>
      </c>
      <c r="K5819" s="5">
        <v>9.6299999999999996E-5</v>
      </c>
      <c r="L5819" s="4">
        <v>0.93404096999999997</v>
      </c>
    </row>
    <row r="5820" spans="1:12" x14ac:dyDescent="0.2">
      <c r="A5820" s="4" t="s">
        <v>4661</v>
      </c>
      <c r="B5820" t="str">
        <f t="shared" si="235"/>
        <v>Carte1</v>
      </c>
      <c r="C5820">
        <f>VLOOKUP(B5820,GDD!$D$1:$E$31,2)</f>
        <v>28</v>
      </c>
      <c r="D5820" t="s">
        <v>6180</v>
      </c>
      <c r="E5820" s="2">
        <v>20210901</v>
      </c>
      <c r="F5820" t="str">
        <f t="shared" si="236"/>
        <v>RS23</v>
      </c>
      <c r="G5820" t="s">
        <v>1140</v>
      </c>
      <c r="H5820" t="str">
        <f>VLOOKUP(E5820,GDD!$A$2:$B$57,2)</f>
        <v>900+</v>
      </c>
      <c r="I5820" cm="1">
        <f t="array" ref="I5820">IF(H5820="0-650",1,IF(H5820="650-900",2,IF(H5820="900+",3,NA)))</f>
        <v>3</v>
      </c>
      <c r="J5820" s="4">
        <v>0.42040039000000001</v>
      </c>
      <c r="K5820" s="4">
        <v>0.17222707000000001</v>
      </c>
      <c r="L5820" s="4">
        <v>0.87984954000000004</v>
      </c>
    </row>
    <row r="5821" spans="1:12" x14ac:dyDescent="0.2">
      <c r="A5821" s="4" t="s">
        <v>4662</v>
      </c>
      <c r="B5821" t="str">
        <f t="shared" si="235"/>
        <v>VOG1</v>
      </c>
      <c r="C5821">
        <f>VLOOKUP(B5821,GDD!$D$1:$E$31,2)</f>
        <v>29</v>
      </c>
      <c r="D5821" t="s">
        <v>6180</v>
      </c>
      <c r="E5821" s="2">
        <v>20210901</v>
      </c>
      <c r="F5821" t="str">
        <f t="shared" si="236"/>
        <v>RS23</v>
      </c>
      <c r="G5821" t="s">
        <v>1140</v>
      </c>
      <c r="H5821" t="str">
        <f>VLOOKUP(E5821,GDD!$A$2:$B$57,2)</f>
        <v>900+</v>
      </c>
      <c r="I5821" cm="1">
        <f t="array" ref="I5821">IF(H5821="0-650",1,IF(H5821="650-900",2,IF(H5821="900+",3,NA)))</f>
        <v>3</v>
      </c>
      <c r="J5821" s="4">
        <v>1.340091E-2</v>
      </c>
      <c r="K5821" s="4">
        <v>6.4762800000000001E-3</v>
      </c>
      <c r="L5821" s="4">
        <v>0.86125925000000003</v>
      </c>
    </row>
    <row r="5822" spans="1:12" x14ac:dyDescent="0.2">
      <c r="A5822" s="4" t="s">
        <v>4663</v>
      </c>
      <c r="B5822" t="str">
        <f t="shared" si="235"/>
        <v>SR700670</v>
      </c>
      <c r="C5822">
        <f>VLOOKUP(B5822,GDD!$D$1:$E$31,2)</f>
        <v>30</v>
      </c>
      <c r="D5822" t="s">
        <v>6180</v>
      </c>
      <c r="E5822" s="2">
        <v>20210901</v>
      </c>
      <c r="F5822" t="str">
        <f t="shared" si="236"/>
        <v>RS23</v>
      </c>
      <c r="G5822" t="s">
        <v>1140</v>
      </c>
      <c r="H5822" t="str">
        <f>VLOOKUP(E5822,GDD!$A$2:$B$57,2)</f>
        <v>900+</v>
      </c>
      <c r="I5822" cm="1">
        <f t="array" ref="I5822">IF(H5822="0-650",1,IF(H5822="650-900",2,IF(H5822="900+",3,NA)))</f>
        <v>3</v>
      </c>
      <c r="J5822" s="4">
        <v>1.3873900000000001E-3</v>
      </c>
      <c r="K5822" s="4">
        <v>1.26403E-3</v>
      </c>
      <c r="L5822" s="4">
        <v>0.76705087000000005</v>
      </c>
    </row>
    <row r="5823" spans="1:12" x14ac:dyDescent="0.2">
      <c r="A5823" s="4" t="s">
        <v>4664</v>
      </c>
      <c r="B5823" t="str">
        <f t="shared" si="235"/>
        <v>NDVI</v>
      </c>
      <c r="C5823">
        <f>VLOOKUP(B5823,GDD!$D$1:$E$31,2)</f>
        <v>21</v>
      </c>
      <c r="D5823" t="s">
        <v>6180</v>
      </c>
      <c r="E5823" s="2">
        <v>20210910</v>
      </c>
      <c r="F5823" t="str">
        <f t="shared" si="236"/>
        <v>RS23</v>
      </c>
      <c r="G5823" t="s">
        <v>1140</v>
      </c>
      <c r="H5823" t="str">
        <f>VLOOKUP(E5823,GDD!$A$2:$B$57,2)</f>
        <v>900+</v>
      </c>
      <c r="I5823" cm="1">
        <f t="array" ref="I5823">IF(H5823="0-650",1,IF(H5823="650-900",2,IF(H5823="900+",3,NA)))</f>
        <v>3</v>
      </c>
      <c r="J5823" s="4">
        <v>1.2023549999999999E-2</v>
      </c>
      <c r="K5823" s="4">
        <v>2.1352799999999998E-3</v>
      </c>
      <c r="L5823" s="4">
        <v>0.94411131999999998</v>
      </c>
    </row>
    <row r="5824" spans="1:12" x14ac:dyDescent="0.2">
      <c r="A5824" s="4" t="s">
        <v>4665</v>
      </c>
      <c r="B5824" t="str">
        <f t="shared" si="235"/>
        <v>SR800680</v>
      </c>
      <c r="C5824">
        <f>VLOOKUP(B5824,GDD!$D$1:$E$31,2)</f>
        <v>22</v>
      </c>
      <c r="D5824" t="s">
        <v>6180</v>
      </c>
      <c r="E5824" s="2">
        <v>20210910</v>
      </c>
      <c r="F5824" t="str">
        <f t="shared" si="236"/>
        <v>RS23</v>
      </c>
      <c r="G5824" t="s">
        <v>1140</v>
      </c>
      <c r="H5824" t="str">
        <f>VLOOKUP(E5824,GDD!$A$2:$B$57,2)</f>
        <v>900+</v>
      </c>
      <c r="I5824" cm="1">
        <f t="array" ref="I5824">IF(H5824="0-650",1,IF(H5824="650-900",2,IF(H5824="900+",3,NA)))</f>
        <v>3</v>
      </c>
      <c r="J5824" s="4">
        <v>3.8448720000000001</v>
      </c>
      <c r="K5824" s="4">
        <v>0.56814038</v>
      </c>
      <c r="L5824" s="4">
        <v>0.95305693999999996</v>
      </c>
    </row>
    <row r="5825" spans="1:12" x14ac:dyDescent="0.2">
      <c r="A5825" s="4" t="s">
        <v>4666</v>
      </c>
      <c r="B5825" t="str">
        <f t="shared" si="235"/>
        <v>mRENDVI</v>
      </c>
      <c r="C5825">
        <f>VLOOKUP(B5825,GDD!$D$1:$E$31,2)</f>
        <v>23</v>
      </c>
      <c r="D5825" t="s">
        <v>6180</v>
      </c>
      <c r="E5825" s="2">
        <v>20210910</v>
      </c>
      <c r="F5825" t="str">
        <f t="shared" si="236"/>
        <v>RS23</v>
      </c>
      <c r="G5825" t="s">
        <v>1140</v>
      </c>
      <c r="H5825" t="str">
        <f>VLOOKUP(E5825,GDD!$A$2:$B$57,2)</f>
        <v>900+</v>
      </c>
      <c r="I5825" cm="1">
        <f t="array" ref="I5825">IF(H5825="0-650",1,IF(H5825="650-900",2,IF(H5825="900+",3,NA)))</f>
        <v>3</v>
      </c>
      <c r="J5825" s="4">
        <v>1.350169E-2</v>
      </c>
      <c r="K5825" s="4">
        <v>2.4186300000000002E-3</v>
      </c>
      <c r="L5825" s="4">
        <v>0.94365279999999996</v>
      </c>
    </row>
    <row r="5826" spans="1:12" x14ac:dyDescent="0.2">
      <c r="A5826" s="4" t="s">
        <v>4667</v>
      </c>
      <c r="B5826" t="str">
        <f t="shared" si="235"/>
        <v>GNDVI</v>
      </c>
      <c r="C5826">
        <f>VLOOKUP(B5826,GDD!$D$1:$E$31,2)</f>
        <v>24</v>
      </c>
      <c r="D5826" t="s">
        <v>6180</v>
      </c>
      <c r="E5826" s="2">
        <v>20210910</v>
      </c>
      <c r="F5826" t="str">
        <f t="shared" si="236"/>
        <v>RS23</v>
      </c>
      <c r="G5826" t="s">
        <v>1140</v>
      </c>
      <c r="H5826" t="str">
        <f>VLOOKUP(E5826,GDD!$A$2:$B$57,2)</f>
        <v>900+</v>
      </c>
      <c r="I5826" cm="1">
        <f t="array" ref="I5826">IF(H5826="0-650",1,IF(H5826="650-900",2,IF(H5826="900+",3,NA)))</f>
        <v>3</v>
      </c>
      <c r="J5826" s="4">
        <v>7.8069000000000001E-4</v>
      </c>
      <c r="K5826" s="4">
        <v>5.4772000000000002E-4</v>
      </c>
      <c r="L5826" s="4">
        <v>0.81046459999999998</v>
      </c>
    </row>
    <row r="5827" spans="1:12" x14ac:dyDescent="0.2">
      <c r="A5827" s="4" t="s">
        <v>4668</v>
      </c>
      <c r="B5827" t="str">
        <f t="shared" si="235"/>
        <v>PRI</v>
      </c>
      <c r="C5827">
        <f>VLOOKUP(B5827,GDD!$D$1:$E$31,2)</f>
        <v>25</v>
      </c>
      <c r="D5827" t="s">
        <v>6180</v>
      </c>
      <c r="E5827" s="2">
        <v>20210910</v>
      </c>
      <c r="F5827" t="str">
        <f t="shared" si="236"/>
        <v>RS23</v>
      </c>
      <c r="G5827" t="s">
        <v>1140</v>
      </c>
      <c r="H5827" t="str">
        <f>VLOOKUP(E5827,GDD!$A$2:$B$57,2)</f>
        <v>900+</v>
      </c>
      <c r="I5827" cm="1">
        <f t="array" ref="I5827">IF(H5827="0-650",1,IF(H5827="650-900",2,IF(H5827="900+",3,NA)))</f>
        <v>3</v>
      </c>
      <c r="J5827" s="5">
        <v>4.8099999999999997E-5</v>
      </c>
      <c r="K5827" s="5">
        <v>4.2299999999999998E-5</v>
      </c>
      <c r="L5827" s="4">
        <v>0.77342981</v>
      </c>
    </row>
    <row r="5828" spans="1:12" x14ac:dyDescent="0.2">
      <c r="A5828" s="4" t="s">
        <v>4669</v>
      </c>
      <c r="B5828" t="str">
        <f t="shared" si="235"/>
        <v>OSAVI</v>
      </c>
      <c r="C5828">
        <f>VLOOKUP(B5828,GDD!$D$1:$E$31,2)</f>
        <v>26</v>
      </c>
      <c r="D5828" t="s">
        <v>6180</v>
      </c>
      <c r="E5828" s="2">
        <v>20210910</v>
      </c>
      <c r="F5828" t="str">
        <f t="shared" si="236"/>
        <v>RS23</v>
      </c>
      <c r="G5828" t="s">
        <v>1140</v>
      </c>
      <c r="H5828" t="str">
        <f>VLOOKUP(E5828,GDD!$A$2:$B$57,2)</f>
        <v>900+</v>
      </c>
      <c r="I5828" cm="1">
        <f t="array" ref="I5828">IF(H5828="0-650",1,IF(H5828="650-900",2,IF(H5828="900+",3,NA)))</f>
        <v>3</v>
      </c>
      <c r="J5828" s="4">
        <v>1.5523729999999999E-2</v>
      </c>
      <c r="K5828" s="4">
        <v>1.3666500000000001E-3</v>
      </c>
      <c r="L5828" s="4">
        <v>0.97149116999999996</v>
      </c>
    </row>
    <row r="5829" spans="1:12" x14ac:dyDescent="0.2">
      <c r="A5829" s="4" t="s">
        <v>4670</v>
      </c>
      <c r="B5829" t="str">
        <f t="shared" si="235"/>
        <v>PSRI</v>
      </c>
      <c r="C5829">
        <f>VLOOKUP(B5829,GDD!$D$1:$E$31,2)</f>
        <v>27</v>
      </c>
      <c r="D5829" t="s">
        <v>6180</v>
      </c>
      <c r="E5829" s="2">
        <v>20210910</v>
      </c>
      <c r="F5829" t="str">
        <f t="shared" si="236"/>
        <v>RS23</v>
      </c>
      <c r="G5829" t="s">
        <v>1140</v>
      </c>
      <c r="H5829" t="str">
        <f>VLOOKUP(E5829,GDD!$A$2:$B$57,2)</f>
        <v>900+</v>
      </c>
      <c r="I5829" cm="1">
        <f t="array" ref="I5829">IF(H5829="0-650",1,IF(H5829="650-900",2,IF(H5829="900+",3,NA)))</f>
        <v>3</v>
      </c>
      <c r="J5829" s="4">
        <v>6.8737800000000003E-3</v>
      </c>
      <c r="K5829" s="4">
        <v>8.3710999999999996E-4</v>
      </c>
      <c r="L5829" s="4">
        <v>0.96098914999999996</v>
      </c>
    </row>
    <row r="5830" spans="1:12" x14ac:dyDescent="0.2">
      <c r="A5830" s="4" t="s">
        <v>4671</v>
      </c>
      <c r="B5830" t="str">
        <f t="shared" si="235"/>
        <v>Carte1</v>
      </c>
      <c r="C5830">
        <f>VLOOKUP(B5830,GDD!$D$1:$E$31,2)</f>
        <v>28</v>
      </c>
      <c r="D5830" t="s">
        <v>6180</v>
      </c>
      <c r="E5830" s="2">
        <v>20210910</v>
      </c>
      <c r="F5830" t="str">
        <f t="shared" si="236"/>
        <v>RS23</v>
      </c>
      <c r="G5830" t="s">
        <v>1140</v>
      </c>
      <c r="H5830" t="str">
        <f>VLOOKUP(E5830,GDD!$A$2:$B$57,2)</f>
        <v>900+</v>
      </c>
      <c r="I5830" cm="1">
        <f t="array" ref="I5830">IF(H5830="0-650",1,IF(H5830="650-900",2,IF(H5830="900+",3,NA)))</f>
        <v>3</v>
      </c>
      <c r="J5830" s="4">
        <v>0.77782063000000001</v>
      </c>
      <c r="K5830" s="4">
        <v>0.33885923000000001</v>
      </c>
      <c r="L5830" s="4">
        <v>0.87319665999999996</v>
      </c>
    </row>
    <row r="5831" spans="1:12" x14ac:dyDescent="0.2">
      <c r="A5831" s="4" t="s">
        <v>4672</v>
      </c>
      <c r="B5831" t="str">
        <f t="shared" si="235"/>
        <v>VOG1</v>
      </c>
      <c r="C5831">
        <f>VLOOKUP(B5831,GDD!$D$1:$E$31,2)</f>
        <v>29</v>
      </c>
      <c r="D5831" t="s">
        <v>6180</v>
      </c>
      <c r="E5831" s="2">
        <v>20210910</v>
      </c>
      <c r="F5831" t="str">
        <f t="shared" si="236"/>
        <v>RS23</v>
      </c>
      <c r="G5831" t="s">
        <v>1140</v>
      </c>
      <c r="H5831" t="str">
        <f>VLOOKUP(E5831,GDD!$A$2:$B$57,2)</f>
        <v>900+</v>
      </c>
      <c r="I5831" cm="1">
        <f t="array" ref="I5831">IF(H5831="0-650",1,IF(H5831="650-900",2,IF(H5831="900+",3,NA)))</f>
        <v>3</v>
      </c>
      <c r="J5831" s="4">
        <v>2.5132539999999998E-2</v>
      </c>
      <c r="K5831" s="4">
        <v>6.9404200000000001E-3</v>
      </c>
      <c r="L5831" s="4">
        <v>0.91570826000000005</v>
      </c>
    </row>
    <row r="5832" spans="1:12" x14ac:dyDescent="0.2">
      <c r="A5832" s="4" t="s">
        <v>4673</v>
      </c>
      <c r="B5832" t="str">
        <f t="shared" si="235"/>
        <v>SR700670</v>
      </c>
      <c r="C5832">
        <f>VLOOKUP(B5832,GDD!$D$1:$E$31,2)</f>
        <v>30</v>
      </c>
      <c r="D5832" t="s">
        <v>6180</v>
      </c>
      <c r="E5832" s="2">
        <v>20210910</v>
      </c>
      <c r="F5832" t="str">
        <f t="shared" si="236"/>
        <v>RS23</v>
      </c>
      <c r="G5832" t="s">
        <v>1140</v>
      </c>
      <c r="H5832" t="str">
        <f>VLOOKUP(E5832,GDD!$A$2:$B$57,2)</f>
        <v>900+</v>
      </c>
      <c r="I5832" cm="1">
        <f t="array" ref="I5832">IF(H5832="0-650",1,IF(H5832="650-900",2,IF(H5832="900+",3,NA)))</f>
        <v>3</v>
      </c>
      <c r="J5832" s="4">
        <v>7.2229900000000003E-3</v>
      </c>
      <c r="K5832" s="4">
        <v>7.8536999999999997E-4</v>
      </c>
      <c r="L5832" s="4">
        <v>0.96502387999999995</v>
      </c>
    </row>
    <row r="5833" spans="1:12" x14ac:dyDescent="0.2">
      <c r="A5833" s="4" t="s">
        <v>4674</v>
      </c>
      <c r="B5833" t="str">
        <f t="shared" si="235"/>
        <v>CC</v>
      </c>
      <c r="C5833">
        <f>VLOOKUP(B5833,GDD!$D$1:$E$31,2)</f>
        <v>1</v>
      </c>
      <c r="D5833" t="s">
        <v>6180</v>
      </c>
      <c r="E5833" s="2">
        <v>20210610</v>
      </c>
      <c r="F5833" t="str">
        <f t="shared" si="236"/>
        <v>RS14</v>
      </c>
      <c r="G5833" t="s">
        <v>1140</v>
      </c>
      <c r="H5833" t="str">
        <f>VLOOKUP(E5833,GDD!$A$2:$B$57,2)</f>
        <v>0-650</v>
      </c>
      <c r="I5833" cm="1">
        <f t="array" ref="I5833">IF(H5833="0-650",1,IF(H5833="650-900",2,IF(H5833="900+",3,NA)))</f>
        <v>1</v>
      </c>
      <c r="J5833" s="4">
        <v>1.1065300000000001E-3</v>
      </c>
      <c r="K5833" s="4">
        <v>1.1866400000000001E-3</v>
      </c>
      <c r="L5833" s="4">
        <v>0.73666611999999998</v>
      </c>
    </row>
    <row r="5834" spans="1:12" x14ac:dyDescent="0.2">
      <c r="A5834" s="4" t="s">
        <v>4675</v>
      </c>
      <c r="B5834" t="str">
        <f t="shared" si="235"/>
        <v>CC</v>
      </c>
      <c r="C5834">
        <f>VLOOKUP(B5834,GDD!$D$1:$E$31,2)</f>
        <v>1</v>
      </c>
      <c r="D5834" t="s">
        <v>6180</v>
      </c>
      <c r="E5834" s="2">
        <v>20210617</v>
      </c>
      <c r="F5834" t="str">
        <f t="shared" si="236"/>
        <v>RS14</v>
      </c>
      <c r="G5834" t="s">
        <v>1140</v>
      </c>
      <c r="H5834" t="str">
        <f>VLOOKUP(E5834,GDD!$A$2:$B$57,2)</f>
        <v>0-650</v>
      </c>
      <c r="I5834" cm="1">
        <f t="array" ref="I5834">IF(H5834="0-650",1,IF(H5834="650-900",2,IF(H5834="900+",3,NA)))</f>
        <v>1</v>
      </c>
      <c r="J5834" s="4">
        <v>1.8493800000000001E-3</v>
      </c>
      <c r="K5834" s="4">
        <v>6.7058999999999999E-4</v>
      </c>
      <c r="L5834" s="4">
        <v>0.89216569999999995</v>
      </c>
    </row>
    <row r="5835" spans="1:12" x14ac:dyDescent="0.2">
      <c r="A5835" s="4" t="s">
        <v>4676</v>
      </c>
      <c r="B5835" t="str">
        <f t="shared" si="235"/>
        <v>CC</v>
      </c>
      <c r="C5835">
        <f>VLOOKUP(B5835,GDD!$D$1:$E$31,2)</f>
        <v>1</v>
      </c>
      <c r="D5835" t="s">
        <v>6180</v>
      </c>
      <c r="E5835" s="2">
        <v>20210622</v>
      </c>
      <c r="F5835" t="str">
        <f t="shared" si="236"/>
        <v>RS14</v>
      </c>
      <c r="G5835" t="s">
        <v>1140</v>
      </c>
      <c r="H5835" t="str">
        <f>VLOOKUP(E5835,GDD!$A$2:$B$57,2)</f>
        <v>0-650</v>
      </c>
      <c r="I5835" cm="1">
        <f t="array" ref="I5835">IF(H5835="0-650",1,IF(H5835="650-900",2,IF(H5835="900+",3,NA)))</f>
        <v>1</v>
      </c>
      <c r="J5835" s="4">
        <v>1.2686100000000001E-3</v>
      </c>
      <c r="K5835" s="4">
        <v>5.1665999999999995E-4</v>
      </c>
      <c r="L5835" s="4">
        <v>0.88047094000000004</v>
      </c>
    </row>
    <row r="5836" spans="1:12" x14ac:dyDescent="0.2">
      <c r="A5836" s="4" t="s">
        <v>4677</v>
      </c>
      <c r="B5836" t="str">
        <f t="shared" si="235"/>
        <v>CC</v>
      </c>
      <c r="C5836">
        <f>VLOOKUP(B5836,GDD!$D$1:$E$31,2)</f>
        <v>1</v>
      </c>
      <c r="D5836" t="s">
        <v>6180</v>
      </c>
      <c r="E5836" s="2">
        <v>20210703</v>
      </c>
      <c r="F5836" t="str">
        <f t="shared" si="236"/>
        <v>RS14</v>
      </c>
      <c r="G5836" t="s">
        <v>1140</v>
      </c>
      <c r="H5836" t="str">
        <f>VLOOKUP(E5836,GDD!$A$2:$B$57,2)</f>
        <v>0-650</v>
      </c>
      <c r="I5836" cm="1">
        <f t="array" ref="I5836">IF(H5836="0-650",1,IF(H5836="650-900",2,IF(H5836="900+",3,NA)))</f>
        <v>1</v>
      </c>
      <c r="J5836" s="4">
        <v>9.7088000000000003E-4</v>
      </c>
      <c r="K5836" s="4">
        <v>7.8184000000000001E-4</v>
      </c>
      <c r="L5836" s="4">
        <v>0.78837557999999996</v>
      </c>
    </row>
    <row r="5837" spans="1:12" x14ac:dyDescent="0.2">
      <c r="A5837" s="4" t="s">
        <v>4678</v>
      </c>
      <c r="B5837" t="str">
        <f t="shared" si="235"/>
        <v>CC</v>
      </c>
      <c r="C5837">
        <f>VLOOKUP(B5837,GDD!$D$1:$E$31,2)</f>
        <v>1</v>
      </c>
      <c r="D5837" t="s">
        <v>6180</v>
      </c>
      <c r="E5837" s="2">
        <v>20210719</v>
      </c>
      <c r="F5837" t="str">
        <f t="shared" si="236"/>
        <v>RS14</v>
      </c>
      <c r="G5837" t="s">
        <v>1140</v>
      </c>
      <c r="H5837" t="str">
        <f>VLOOKUP(E5837,GDD!$A$2:$B$57,2)</f>
        <v>650-900</v>
      </c>
      <c r="I5837" cm="1">
        <f t="array" ref="I5837">IF(H5837="0-650",1,IF(H5837="650-900",2,IF(H5837="900+",3,NA)))</f>
        <v>2</v>
      </c>
      <c r="J5837" s="4">
        <v>4.7101000000000001E-4</v>
      </c>
      <c r="K5837" s="4">
        <v>2.8447999999999999E-4</v>
      </c>
      <c r="L5837" s="4">
        <v>0.83241419000000005</v>
      </c>
    </row>
    <row r="5838" spans="1:12" x14ac:dyDescent="0.2">
      <c r="A5838" s="4" t="s">
        <v>4679</v>
      </c>
      <c r="B5838" t="str">
        <f t="shared" si="235"/>
        <v>CC</v>
      </c>
      <c r="C5838">
        <f>VLOOKUP(B5838,GDD!$D$1:$E$31,2)</f>
        <v>1</v>
      </c>
      <c r="D5838" t="s">
        <v>6180</v>
      </c>
      <c r="E5838" s="2">
        <v>20210727</v>
      </c>
      <c r="F5838" t="str">
        <f t="shared" si="236"/>
        <v>RS14</v>
      </c>
      <c r="G5838" t="s">
        <v>1140</v>
      </c>
      <c r="H5838" t="str">
        <f>VLOOKUP(E5838,GDD!$A$2:$B$57,2)</f>
        <v>650-900</v>
      </c>
      <c r="I5838" cm="1">
        <f t="array" ref="I5838">IF(H5838="0-650",1,IF(H5838="650-900",2,IF(H5838="900+",3,NA)))</f>
        <v>2</v>
      </c>
      <c r="J5838" s="4">
        <v>4.2203999999999999E-4</v>
      </c>
      <c r="K5838" s="4">
        <v>8.92E-4</v>
      </c>
      <c r="L5838" s="4">
        <v>0.58667453999999997</v>
      </c>
    </row>
    <row r="5839" spans="1:12" x14ac:dyDescent="0.2">
      <c r="A5839" s="4" t="s">
        <v>4680</v>
      </c>
      <c r="B5839" t="str">
        <f t="shared" si="235"/>
        <v>CC</v>
      </c>
      <c r="C5839">
        <f>VLOOKUP(B5839,GDD!$D$1:$E$31,2)</f>
        <v>1</v>
      </c>
      <c r="D5839" t="s">
        <v>6180</v>
      </c>
      <c r="E5839" s="2">
        <v>20210802</v>
      </c>
      <c r="F5839" t="str">
        <f t="shared" si="236"/>
        <v>RS14</v>
      </c>
      <c r="G5839" t="s">
        <v>1140</v>
      </c>
      <c r="H5839" t="str">
        <f>VLOOKUP(E5839,GDD!$A$2:$B$57,2)</f>
        <v>650-900</v>
      </c>
      <c r="I5839" cm="1">
        <f t="array" ref="I5839">IF(H5839="0-650",1,IF(H5839="650-900",2,IF(H5839="900+",3,NA)))</f>
        <v>2</v>
      </c>
      <c r="J5839" s="4">
        <v>3.2213000000000001E-4</v>
      </c>
      <c r="K5839" s="4">
        <v>2.1131000000000001E-4</v>
      </c>
      <c r="L5839" s="4">
        <v>0.82057283999999997</v>
      </c>
    </row>
    <row r="5840" spans="1:12" x14ac:dyDescent="0.2">
      <c r="A5840" s="4" t="s">
        <v>4681</v>
      </c>
      <c r="B5840" t="str">
        <f t="shared" si="235"/>
        <v>CC</v>
      </c>
      <c r="C5840">
        <f>VLOOKUP(B5840,GDD!$D$1:$E$31,2)</f>
        <v>1</v>
      </c>
      <c r="D5840" t="s">
        <v>6180</v>
      </c>
      <c r="E5840" s="2">
        <v>20210808</v>
      </c>
      <c r="F5840" t="str">
        <f t="shared" si="236"/>
        <v>RS14</v>
      </c>
      <c r="G5840" t="s">
        <v>1140</v>
      </c>
      <c r="H5840" t="str">
        <f>VLOOKUP(E5840,GDD!$A$2:$B$57,2)</f>
        <v>900+</v>
      </c>
      <c r="I5840" cm="1">
        <f t="array" ref="I5840">IF(H5840="0-650",1,IF(H5840="650-900",2,IF(H5840="900+",3,NA)))</f>
        <v>3</v>
      </c>
      <c r="J5840" s="4">
        <v>6.3089999999999999E-4</v>
      </c>
      <c r="K5840" s="4">
        <v>3.7167999999999999E-4</v>
      </c>
      <c r="L5840" s="4">
        <v>0.83585971000000003</v>
      </c>
    </row>
    <row r="5841" spans="1:12" x14ac:dyDescent="0.2">
      <c r="A5841" s="4" t="s">
        <v>4682</v>
      </c>
      <c r="B5841" t="str">
        <f t="shared" si="235"/>
        <v>CC</v>
      </c>
      <c r="C5841">
        <f>VLOOKUP(B5841,GDD!$D$1:$E$31,2)</f>
        <v>1</v>
      </c>
      <c r="D5841" t="s">
        <v>6180</v>
      </c>
      <c r="E5841" s="2">
        <v>20210816</v>
      </c>
      <c r="F5841" t="str">
        <f t="shared" si="236"/>
        <v>RS14</v>
      </c>
      <c r="G5841" t="s">
        <v>1140</v>
      </c>
      <c r="H5841" t="str">
        <f>VLOOKUP(E5841,GDD!$A$2:$B$57,2)</f>
        <v>900+</v>
      </c>
      <c r="I5841" cm="1">
        <f t="array" ref="I5841">IF(H5841="0-650",1,IF(H5841="650-900",2,IF(H5841="900+",3,NA)))</f>
        <v>3</v>
      </c>
      <c r="J5841" s="4">
        <v>8.9990000000000003E-4</v>
      </c>
      <c r="K5841" s="4">
        <v>1.8050200000000001E-3</v>
      </c>
      <c r="L5841" s="4">
        <v>0.59930452000000001</v>
      </c>
    </row>
    <row r="5842" spans="1:12" x14ac:dyDescent="0.2">
      <c r="A5842" s="4" t="s">
        <v>4683</v>
      </c>
      <c r="B5842" t="str">
        <f t="shared" si="235"/>
        <v>CC</v>
      </c>
      <c r="C5842">
        <f>VLOOKUP(B5842,GDD!$D$1:$E$31,2)</f>
        <v>1</v>
      </c>
      <c r="D5842" t="s">
        <v>6180</v>
      </c>
      <c r="E5842" s="2">
        <v>20210822</v>
      </c>
      <c r="F5842" t="str">
        <f t="shared" si="236"/>
        <v>RS14</v>
      </c>
      <c r="G5842" t="s">
        <v>1140</v>
      </c>
      <c r="H5842" t="str">
        <f>VLOOKUP(E5842,GDD!$A$2:$B$57,2)</f>
        <v>900+</v>
      </c>
      <c r="I5842" cm="1">
        <f t="array" ref="I5842">IF(H5842="0-650",1,IF(H5842="650-900",2,IF(H5842="900+",3,NA)))</f>
        <v>3</v>
      </c>
      <c r="J5842" s="4">
        <v>7.7559000000000005E-4</v>
      </c>
      <c r="K5842" s="4">
        <v>1.9271399999999999E-3</v>
      </c>
      <c r="L5842" s="4">
        <v>0.54697090999999998</v>
      </c>
    </row>
    <row r="5843" spans="1:12" x14ac:dyDescent="0.2">
      <c r="A5843" s="4" t="s">
        <v>4684</v>
      </c>
      <c r="B5843" t="str">
        <f t="shared" si="235"/>
        <v>CC</v>
      </c>
      <c r="C5843">
        <f>VLOOKUP(B5843,GDD!$D$1:$E$31,2)</f>
        <v>1</v>
      </c>
      <c r="D5843" t="s">
        <v>6180</v>
      </c>
      <c r="E5843" s="2">
        <v>20210828</v>
      </c>
      <c r="F5843" t="str">
        <f t="shared" si="236"/>
        <v>RS14</v>
      </c>
      <c r="G5843" t="s">
        <v>1140</v>
      </c>
      <c r="H5843" t="str">
        <f>VLOOKUP(E5843,GDD!$A$2:$B$57,2)</f>
        <v>900+</v>
      </c>
      <c r="I5843" cm="1">
        <f t="array" ref="I5843">IF(H5843="0-650",1,IF(H5843="650-900",2,IF(H5843="900+",3,NA)))</f>
        <v>3</v>
      </c>
      <c r="J5843" s="4">
        <v>2.15614E-3</v>
      </c>
      <c r="K5843" s="4">
        <v>5.4507000000000004E-4</v>
      </c>
      <c r="L5843" s="4">
        <v>0.92228262999999999</v>
      </c>
    </row>
    <row r="5844" spans="1:12" x14ac:dyDescent="0.2">
      <c r="A5844" s="4" t="s">
        <v>4685</v>
      </c>
      <c r="B5844" t="str">
        <f t="shared" si="235"/>
        <v>CC</v>
      </c>
      <c r="C5844">
        <f>VLOOKUP(B5844,GDD!$D$1:$E$31,2)</f>
        <v>1</v>
      </c>
      <c r="D5844" t="s">
        <v>6180</v>
      </c>
      <c r="E5844" s="2">
        <v>20210906</v>
      </c>
      <c r="F5844" t="str">
        <f t="shared" si="236"/>
        <v>RS14</v>
      </c>
      <c r="G5844" t="s">
        <v>1140</v>
      </c>
      <c r="H5844" t="str">
        <f>VLOOKUP(E5844,GDD!$A$2:$B$57,2)</f>
        <v>900+</v>
      </c>
      <c r="I5844" cm="1">
        <f t="array" ref="I5844">IF(H5844="0-650",1,IF(H5844="650-900",2,IF(H5844="900+",3,NA)))</f>
        <v>3</v>
      </c>
      <c r="J5844" s="4">
        <v>2.735187E-2</v>
      </c>
      <c r="K5844" s="4">
        <v>4.3354600000000002E-3</v>
      </c>
      <c r="L5844" s="4">
        <v>0.94981589</v>
      </c>
    </row>
    <row r="5845" spans="1:12" x14ac:dyDescent="0.2">
      <c r="A5845" s="4" t="s">
        <v>4686</v>
      </c>
      <c r="B5845" t="str">
        <f t="shared" si="235"/>
        <v>CC</v>
      </c>
      <c r="C5845">
        <f>VLOOKUP(B5845,GDD!$D$1:$E$31,2)</f>
        <v>1</v>
      </c>
      <c r="D5845" t="s">
        <v>6180</v>
      </c>
      <c r="E5845" s="2">
        <v>20210917</v>
      </c>
      <c r="F5845" t="str">
        <f t="shared" si="236"/>
        <v>RS14</v>
      </c>
      <c r="G5845" t="s">
        <v>1140</v>
      </c>
      <c r="H5845" t="str">
        <f>VLOOKUP(E5845,GDD!$A$2:$B$57,2)</f>
        <v>900+</v>
      </c>
      <c r="I5845" cm="1">
        <f t="array" ref="I5845">IF(H5845="0-650",1,IF(H5845="650-900",2,IF(H5845="900+",3,NA)))</f>
        <v>3</v>
      </c>
      <c r="J5845" s="4">
        <v>5.2975439999999999E-2</v>
      </c>
      <c r="K5845" s="4">
        <v>8.5797600000000005E-3</v>
      </c>
      <c r="L5845" s="4">
        <v>0.94877939</v>
      </c>
    </row>
    <row r="5846" spans="1:12" x14ac:dyDescent="0.2">
      <c r="A5846" s="4" t="s">
        <v>4687</v>
      </c>
      <c r="B5846" t="str">
        <f t="shared" si="235"/>
        <v>height_30p</v>
      </c>
      <c r="C5846">
        <f>VLOOKUP(B5846,GDD!$D$1:$E$31,2)</f>
        <v>2</v>
      </c>
      <c r="D5846" t="s">
        <v>6180</v>
      </c>
      <c r="E5846" s="2">
        <v>20210604</v>
      </c>
      <c r="F5846" t="str">
        <f t="shared" si="236"/>
        <v>RS14</v>
      </c>
      <c r="G5846" t="s">
        <v>1140</v>
      </c>
      <c r="H5846" t="str">
        <f>VLOOKUP(E5846,GDD!$A$2:$B$57,2)</f>
        <v>0-650</v>
      </c>
      <c r="I5846" cm="1">
        <f t="array" ref="I5846">IF(H5846="0-650",1,IF(H5846="650-900",2,IF(H5846="900+",3,NA)))</f>
        <v>1</v>
      </c>
      <c r="J5846" s="4">
        <v>0</v>
      </c>
      <c r="K5846" s="4">
        <v>1.5904E-4</v>
      </c>
      <c r="L5846" s="4">
        <v>0</v>
      </c>
    </row>
    <row r="5847" spans="1:12" x14ac:dyDescent="0.2">
      <c r="A5847" s="4" t="s">
        <v>4688</v>
      </c>
      <c r="B5847" t="str">
        <f t="shared" si="235"/>
        <v>height_50p</v>
      </c>
      <c r="C5847">
        <f>VLOOKUP(B5847,GDD!$D$1:$E$31,2)</f>
        <v>3</v>
      </c>
      <c r="D5847" t="s">
        <v>6180</v>
      </c>
      <c r="E5847" s="2">
        <v>20210604</v>
      </c>
      <c r="F5847" t="str">
        <f t="shared" si="236"/>
        <v>RS14</v>
      </c>
      <c r="G5847" t="s">
        <v>1140</v>
      </c>
      <c r="H5847" t="str">
        <f>VLOOKUP(E5847,GDD!$A$2:$B$57,2)</f>
        <v>0-650</v>
      </c>
      <c r="I5847" cm="1">
        <f t="array" ref="I5847">IF(H5847="0-650",1,IF(H5847="650-900",2,IF(H5847="900+",3,NA)))</f>
        <v>1</v>
      </c>
      <c r="J5847" s="4">
        <v>0</v>
      </c>
      <c r="K5847" s="4">
        <v>1.7384E-4</v>
      </c>
      <c r="L5847" s="4">
        <v>0</v>
      </c>
    </row>
    <row r="5848" spans="1:12" x14ac:dyDescent="0.2">
      <c r="A5848" s="4" t="s">
        <v>4689</v>
      </c>
      <c r="B5848" t="str">
        <f t="shared" si="235"/>
        <v>height_70p</v>
      </c>
      <c r="C5848">
        <f>VLOOKUP(B5848,GDD!$D$1:$E$31,2)</f>
        <v>4</v>
      </c>
      <c r="D5848" t="s">
        <v>6180</v>
      </c>
      <c r="E5848" s="2">
        <v>20210604</v>
      </c>
      <c r="F5848" t="str">
        <f t="shared" si="236"/>
        <v>RS14</v>
      </c>
      <c r="G5848" t="s">
        <v>1140</v>
      </c>
      <c r="H5848" t="str">
        <f>VLOOKUP(E5848,GDD!$A$2:$B$57,2)</f>
        <v>0-650</v>
      </c>
      <c r="I5848" cm="1">
        <f t="array" ref="I5848">IF(H5848="0-650",1,IF(H5848="650-900",2,IF(H5848="900+",3,NA)))</f>
        <v>1</v>
      </c>
      <c r="J5848" s="4">
        <v>0</v>
      </c>
      <c r="K5848" s="4">
        <v>2.0893999999999999E-4</v>
      </c>
      <c r="L5848" s="4">
        <v>0</v>
      </c>
    </row>
    <row r="5849" spans="1:12" x14ac:dyDescent="0.2">
      <c r="A5849" s="4" t="s">
        <v>4690</v>
      </c>
      <c r="B5849" t="str">
        <f t="shared" si="235"/>
        <v>height_90p</v>
      </c>
      <c r="C5849">
        <f>VLOOKUP(B5849,GDD!$D$1:$E$31,2)</f>
        <v>5</v>
      </c>
      <c r="D5849" t="s">
        <v>6180</v>
      </c>
      <c r="E5849" s="2">
        <v>20210604</v>
      </c>
      <c r="F5849" t="str">
        <f t="shared" si="236"/>
        <v>RS14</v>
      </c>
      <c r="G5849" t="s">
        <v>1140</v>
      </c>
      <c r="H5849" t="str">
        <f>VLOOKUP(E5849,GDD!$A$2:$B$57,2)</f>
        <v>0-650</v>
      </c>
      <c r="I5849" cm="1">
        <f t="array" ref="I5849">IF(H5849="0-650",1,IF(H5849="650-900",2,IF(H5849="900+",3,NA)))</f>
        <v>1</v>
      </c>
      <c r="J5849" s="4">
        <v>0</v>
      </c>
      <c r="K5849" s="4">
        <v>2.9066999999999998E-4</v>
      </c>
      <c r="L5849" s="4">
        <v>0</v>
      </c>
    </row>
    <row r="5850" spans="1:12" x14ac:dyDescent="0.2">
      <c r="A5850" s="4" t="s">
        <v>4691</v>
      </c>
      <c r="B5850" t="str">
        <f t="shared" si="235"/>
        <v>height_95p</v>
      </c>
      <c r="C5850">
        <f>VLOOKUP(B5850,GDD!$D$1:$E$31,2)</f>
        <v>6</v>
      </c>
      <c r="D5850" t="s">
        <v>6180</v>
      </c>
      <c r="E5850" s="2">
        <v>20210604</v>
      </c>
      <c r="F5850" t="str">
        <f t="shared" si="236"/>
        <v>RS14</v>
      </c>
      <c r="G5850" t="s">
        <v>1140</v>
      </c>
      <c r="H5850" t="str">
        <f>VLOOKUP(E5850,GDD!$A$2:$B$57,2)</f>
        <v>0-650</v>
      </c>
      <c r="I5850" cm="1">
        <f t="array" ref="I5850">IF(H5850="0-650",1,IF(H5850="650-900",2,IF(H5850="900+",3,NA)))</f>
        <v>1</v>
      </c>
      <c r="J5850" s="4">
        <v>0</v>
      </c>
      <c r="K5850" s="4">
        <v>3.4946000000000001E-4</v>
      </c>
      <c r="L5850" s="4">
        <v>0</v>
      </c>
    </row>
    <row r="5851" spans="1:12" x14ac:dyDescent="0.2">
      <c r="A5851" s="4" t="s">
        <v>4692</v>
      </c>
      <c r="B5851" t="str">
        <f t="shared" si="235"/>
        <v>height_99p</v>
      </c>
      <c r="C5851">
        <f>VLOOKUP(B5851,GDD!$D$1:$E$31,2)</f>
        <v>7</v>
      </c>
      <c r="D5851" t="s">
        <v>6180</v>
      </c>
      <c r="E5851" s="2">
        <v>20210604</v>
      </c>
      <c r="F5851" t="str">
        <f t="shared" si="236"/>
        <v>RS14</v>
      </c>
      <c r="G5851" t="s">
        <v>1140</v>
      </c>
      <c r="H5851" t="str">
        <f>VLOOKUP(E5851,GDD!$A$2:$B$57,2)</f>
        <v>0-650</v>
      </c>
      <c r="I5851" cm="1">
        <f t="array" ref="I5851">IF(H5851="0-650",1,IF(H5851="650-900",2,IF(H5851="900+",3,NA)))</f>
        <v>1</v>
      </c>
      <c r="J5851" s="4">
        <v>0</v>
      </c>
      <c r="K5851" s="4">
        <v>4.9160000000000002E-4</v>
      </c>
      <c r="L5851" s="4">
        <v>0</v>
      </c>
    </row>
    <row r="5852" spans="1:12" x14ac:dyDescent="0.2">
      <c r="A5852" s="4" t="s">
        <v>4693</v>
      </c>
      <c r="B5852" t="str">
        <f t="shared" si="235"/>
        <v>canopy_cover_5p</v>
      </c>
      <c r="C5852">
        <f>VLOOKUP(B5852,GDD!$D$1:$E$31,2)</f>
        <v>8</v>
      </c>
      <c r="D5852" t="s">
        <v>6180</v>
      </c>
      <c r="E5852" s="2">
        <v>20210604</v>
      </c>
      <c r="F5852" t="str">
        <f t="shared" si="236"/>
        <v>RS14</v>
      </c>
      <c r="G5852" t="s">
        <v>1140</v>
      </c>
      <c r="H5852" t="str">
        <f>VLOOKUP(E5852,GDD!$A$2:$B$57,2)</f>
        <v>0-650</v>
      </c>
      <c r="I5852" cm="1">
        <f t="array" ref="I5852">IF(H5852="0-650",1,IF(H5852="650-900",2,IF(H5852="900+",3,NA)))</f>
        <v>1</v>
      </c>
      <c r="J5852" s="4">
        <v>0</v>
      </c>
      <c r="K5852" s="4">
        <v>252.76383999999999</v>
      </c>
      <c r="L5852" s="4">
        <v>0</v>
      </c>
    </row>
    <row r="5853" spans="1:12" x14ac:dyDescent="0.2">
      <c r="A5853" s="4" t="s">
        <v>4694</v>
      </c>
      <c r="B5853" t="str">
        <f t="shared" si="235"/>
        <v>pcanopy_cover_10p</v>
      </c>
      <c r="C5853">
        <f>VLOOKUP(B5853,GDD!$D$1:$E$31,2)</f>
        <v>9</v>
      </c>
      <c r="D5853" t="s">
        <v>6180</v>
      </c>
      <c r="E5853" s="2">
        <v>20210604</v>
      </c>
      <c r="F5853" t="str">
        <f t="shared" si="236"/>
        <v>RS14</v>
      </c>
      <c r="G5853" t="s">
        <v>1140</v>
      </c>
      <c r="H5853" t="str">
        <f>VLOOKUP(E5853,GDD!$A$2:$B$57,2)</f>
        <v>0-650</v>
      </c>
      <c r="I5853" cm="1">
        <f t="array" ref="I5853">IF(H5853="0-650",1,IF(H5853="650-900",2,IF(H5853="900+",3,NA)))</f>
        <v>1</v>
      </c>
      <c r="J5853" s="4">
        <v>0</v>
      </c>
      <c r="K5853" s="4">
        <v>248.84467599999999</v>
      </c>
      <c r="L5853" s="4">
        <v>0</v>
      </c>
    </row>
    <row r="5854" spans="1:12" x14ac:dyDescent="0.2">
      <c r="A5854" s="4" t="s">
        <v>4695</v>
      </c>
      <c r="B5854" t="str">
        <f t="shared" si="235"/>
        <v>canopy_cover_20p</v>
      </c>
      <c r="C5854">
        <f>VLOOKUP(B5854,GDD!$D$1:$E$31,2)</f>
        <v>10</v>
      </c>
      <c r="D5854" t="s">
        <v>6180</v>
      </c>
      <c r="E5854" s="2">
        <v>20210604</v>
      </c>
      <c r="F5854" t="str">
        <f t="shared" si="236"/>
        <v>RS14</v>
      </c>
      <c r="G5854" t="s">
        <v>1140</v>
      </c>
      <c r="H5854" t="str">
        <f>VLOOKUP(E5854,GDD!$A$2:$B$57,2)</f>
        <v>0-650</v>
      </c>
      <c r="I5854" cm="1">
        <f t="array" ref="I5854">IF(H5854="0-650",1,IF(H5854="650-900",2,IF(H5854="900+",3,NA)))</f>
        <v>1</v>
      </c>
      <c r="J5854" s="4">
        <v>0</v>
      </c>
      <c r="K5854" s="4">
        <v>213.98211599999999</v>
      </c>
      <c r="L5854" s="4">
        <v>0</v>
      </c>
    </row>
    <row r="5855" spans="1:12" x14ac:dyDescent="0.2">
      <c r="A5855" s="4" t="s">
        <v>4696</v>
      </c>
      <c r="B5855" t="str">
        <f t="shared" si="235"/>
        <v>canopy_cover_30p</v>
      </c>
      <c r="C5855">
        <f>VLOOKUP(B5855,GDD!$D$1:$E$31,2)</f>
        <v>11</v>
      </c>
      <c r="D5855" t="s">
        <v>6180</v>
      </c>
      <c r="E5855" s="2">
        <v>20210604</v>
      </c>
      <c r="F5855" t="str">
        <f t="shared" si="236"/>
        <v>RS14</v>
      </c>
      <c r="G5855" t="s">
        <v>1140</v>
      </c>
      <c r="H5855" t="str">
        <f>VLOOKUP(E5855,GDD!$A$2:$B$57,2)</f>
        <v>0-650</v>
      </c>
      <c r="I5855" cm="1">
        <f t="array" ref="I5855">IF(H5855="0-650",1,IF(H5855="650-900",2,IF(H5855="900+",3,NA)))</f>
        <v>1</v>
      </c>
      <c r="J5855" s="4">
        <v>0</v>
      </c>
      <c r="K5855" s="4">
        <v>150.04987700000001</v>
      </c>
      <c r="L5855" s="4">
        <v>0</v>
      </c>
    </row>
    <row r="5856" spans="1:12" x14ac:dyDescent="0.2">
      <c r="A5856" s="4" t="s">
        <v>4697</v>
      </c>
      <c r="B5856" t="str">
        <f t="shared" si="235"/>
        <v>canopy_cover_40p</v>
      </c>
      <c r="C5856">
        <f>VLOOKUP(B5856,GDD!$D$1:$E$31,2)</f>
        <v>12</v>
      </c>
      <c r="D5856" t="s">
        <v>6180</v>
      </c>
      <c r="E5856" s="2">
        <v>20210604</v>
      </c>
      <c r="F5856" t="str">
        <f t="shared" si="236"/>
        <v>RS14</v>
      </c>
      <c r="G5856" t="s">
        <v>1140</v>
      </c>
      <c r="H5856" t="str">
        <f>VLOOKUP(E5856,GDD!$A$2:$B$57,2)</f>
        <v>0-650</v>
      </c>
      <c r="I5856" cm="1">
        <f t="array" ref="I5856">IF(H5856="0-650",1,IF(H5856="650-900",2,IF(H5856="900+",3,NA)))</f>
        <v>1</v>
      </c>
      <c r="J5856" s="4">
        <v>0</v>
      </c>
      <c r="K5856" s="4">
        <v>84.174780299999995</v>
      </c>
      <c r="L5856" s="4">
        <v>0</v>
      </c>
    </row>
    <row r="5857" spans="1:12" x14ac:dyDescent="0.2">
      <c r="A5857" s="4" t="s">
        <v>4698</v>
      </c>
      <c r="B5857" t="str">
        <f t="shared" si="235"/>
        <v>canopy_cover_50p</v>
      </c>
      <c r="C5857">
        <f>VLOOKUP(B5857,GDD!$D$1:$E$31,2)</f>
        <v>13</v>
      </c>
      <c r="D5857" t="s">
        <v>6180</v>
      </c>
      <c r="E5857" s="2">
        <v>20210604</v>
      </c>
      <c r="F5857" t="str">
        <f t="shared" si="236"/>
        <v>RS14</v>
      </c>
      <c r="G5857" t="s">
        <v>1140</v>
      </c>
      <c r="H5857" t="str">
        <f>VLOOKUP(E5857,GDD!$A$2:$B$57,2)</f>
        <v>0-650</v>
      </c>
      <c r="I5857" cm="1">
        <f t="array" ref="I5857">IF(H5857="0-650",1,IF(H5857="650-900",2,IF(H5857="900+",3,NA)))</f>
        <v>1</v>
      </c>
      <c r="J5857" s="4">
        <v>0</v>
      </c>
      <c r="K5857" s="4">
        <v>38.050569400000001</v>
      </c>
      <c r="L5857" s="4">
        <v>0</v>
      </c>
    </row>
    <row r="5858" spans="1:12" x14ac:dyDescent="0.2">
      <c r="A5858" s="4" t="s">
        <v>4699</v>
      </c>
      <c r="B5858" t="str">
        <f t="shared" si="235"/>
        <v>canopy_cover_75p</v>
      </c>
      <c r="C5858">
        <f>VLOOKUP(B5858,GDD!$D$1:$E$31,2)</f>
        <v>14</v>
      </c>
      <c r="D5858" t="s">
        <v>6180</v>
      </c>
      <c r="E5858" s="2">
        <v>20210604</v>
      </c>
      <c r="F5858" t="str">
        <f t="shared" si="236"/>
        <v>RS14</v>
      </c>
      <c r="G5858" t="s">
        <v>1140</v>
      </c>
      <c r="H5858" t="str">
        <f>VLOOKUP(E5858,GDD!$A$2:$B$57,2)</f>
        <v>0-650</v>
      </c>
      <c r="I5858" cm="1">
        <f t="array" ref="I5858">IF(H5858="0-650",1,IF(H5858="650-900",2,IF(H5858="900+",3,NA)))</f>
        <v>1</v>
      </c>
      <c r="J5858" s="4">
        <v>0</v>
      </c>
      <c r="K5858" s="4">
        <v>1.9188569799999999</v>
      </c>
      <c r="L5858" s="4">
        <v>0</v>
      </c>
    </row>
    <row r="5859" spans="1:12" x14ac:dyDescent="0.2">
      <c r="A5859" s="4" t="s">
        <v>4700</v>
      </c>
      <c r="B5859" t="str">
        <f t="shared" si="235"/>
        <v>standard_deviation_ht</v>
      </c>
      <c r="C5859">
        <f>VLOOKUP(B5859,GDD!$D$1:$E$31,2)</f>
        <v>15</v>
      </c>
      <c r="D5859" t="s">
        <v>6180</v>
      </c>
      <c r="E5859" s="2">
        <v>20210604</v>
      </c>
      <c r="F5859" t="str">
        <f t="shared" si="236"/>
        <v>RS14</v>
      </c>
      <c r="G5859" t="s">
        <v>1140</v>
      </c>
      <c r="H5859" t="str">
        <f>VLOOKUP(E5859,GDD!$A$2:$B$57,2)</f>
        <v>0-650</v>
      </c>
      <c r="I5859" cm="1">
        <f t="array" ref="I5859">IF(H5859="0-650",1,IF(H5859="650-900",2,IF(H5859="900+",3,NA)))</f>
        <v>1</v>
      </c>
      <c r="J5859" s="4">
        <v>0</v>
      </c>
      <c r="K5859" s="5">
        <v>2.0299999999999999E-5</v>
      </c>
      <c r="L5859" s="4">
        <v>0</v>
      </c>
    </row>
    <row r="5860" spans="1:12" x14ac:dyDescent="0.2">
      <c r="A5860" s="4" t="s">
        <v>4701</v>
      </c>
      <c r="B5860" t="str">
        <f t="shared" si="235"/>
        <v>quadratic_mean_ht</v>
      </c>
      <c r="C5860">
        <f>VLOOKUP(B5860,GDD!$D$1:$E$31,2)</f>
        <v>16</v>
      </c>
      <c r="D5860" t="s">
        <v>6180</v>
      </c>
      <c r="E5860" s="2">
        <v>20210604</v>
      </c>
      <c r="F5860" t="str">
        <f t="shared" si="236"/>
        <v>RS14</v>
      </c>
      <c r="G5860" t="s">
        <v>1140</v>
      </c>
      <c r="H5860" t="str">
        <f>VLOOKUP(E5860,GDD!$A$2:$B$57,2)</f>
        <v>0-650</v>
      </c>
      <c r="I5860" cm="1">
        <f t="array" ref="I5860">IF(H5860="0-650",1,IF(H5860="650-900",2,IF(H5860="900+",3,NA)))</f>
        <v>1</v>
      </c>
      <c r="J5860" s="4">
        <v>0</v>
      </c>
      <c r="K5860" s="4">
        <v>1.8731999999999999E-4</v>
      </c>
      <c r="L5860" s="4">
        <v>0</v>
      </c>
    </row>
    <row r="5861" spans="1:12" x14ac:dyDescent="0.2">
      <c r="A5861" s="4" t="s">
        <v>4702</v>
      </c>
      <c r="B5861" t="str">
        <f t="shared" si="235"/>
        <v>skewness_ht</v>
      </c>
      <c r="C5861">
        <f>VLOOKUP(B5861,GDD!$D$1:$E$31,2)</f>
        <v>17</v>
      </c>
      <c r="D5861" t="s">
        <v>6180</v>
      </c>
      <c r="E5861" s="2">
        <v>20210604</v>
      </c>
      <c r="F5861" t="str">
        <f t="shared" si="236"/>
        <v>RS14</v>
      </c>
      <c r="G5861" t="s">
        <v>1140</v>
      </c>
      <c r="H5861" t="str">
        <f>VLOOKUP(E5861,GDD!$A$2:$B$57,2)</f>
        <v>0-650</v>
      </c>
      <c r="I5861" cm="1">
        <f t="array" ref="I5861">IF(H5861="0-650",1,IF(H5861="650-900",2,IF(H5861="900+",3,NA)))</f>
        <v>1</v>
      </c>
      <c r="J5861" s="4">
        <v>0</v>
      </c>
      <c r="K5861" s="4">
        <v>4.603438E-2</v>
      </c>
      <c r="L5861" s="4">
        <v>0</v>
      </c>
    </row>
    <row r="5862" spans="1:12" x14ac:dyDescent="0.2">
      <c r="A5862" s="4" t="s">
        <v>4703</v>
      </c>
      <c r="B5862" t="str">
        <f t="shared" si="235"/>
        <v>kurtosis_ht</v>
      </c>
      <c r="C5862">
        <f>VLOOKUP(B5862,GDD!$D$1:$E$31,2)</f>
        <v>18</v>
      </c>
      <c r="D5862" t="s">
        <v>6180</v>
      </c>
      <c r="E5862" s="2">
        <v>20210604</v>
      </c>
      <c r="F5862" t="str">
        <f t="shared" si="236"/>
        <v>RS14</v>
      </c>
      <c r="G5862" t="s">
        <v>1140</v>
      </c>
      <c r="H5862" t="str">
        <f>VLOOKUP(E5862,GDD!$A$2:$B$57,2)</f>
        <v>0-650</v>
      </c>
      <c r="I5862" cm="1">
        <f t="array" ref="I5862">IF(H5862="0-650",1,IF(H5862="650-900",2,IF(H5862="900+",3,NA)))</f>
        <v>1</v>
      </c>
      <c r="J5862" s="4">
        <v>4.4239830000000001E-2</v>
      </c>
      <c r="K5862" s="4">
        <v>0.50375464999999997</v>
      </c>
      <c r="L5862" s="4">
        <v>0.20852301000000001</v>
      </c>
    </row>
    <row r="5863" spans="1:12" x14ac:dyDescent="0.2">
      <c r="A5863" s="4" t="s">
        <v>4704</v>
      </c>
      <c r="B5863" t="str">
        <f t="shared" si="235"/>
        <v>variation_ht</v>
      </c>
      <c r="C5863">
        <f>VLOOKUP(B5863,GDD!$D$1:$E$31,2)</f>
        <v>19</v>
      </c>
      <c r="D5863" t="s">
        <v>6180</v>
      </c>
      <c r="E5863" s="2">
        <v>20210604</v>
      </c>
      <c r="F5863" t="str">
        <f t="shared" si="236"/>
        <v>RS14</v>
      </c>
      <c r="G5863" t="s">
        <v>1140</v>
      </c>
      <c r="H5863" t="str">
        <f>VLOOKUP(E5863,GDD!$A$2:$B$57,2)</f>
        <v>0-650</v>
      </c>
      <c r="I5863" cm="1">
        <f t="array" ref="I5863">IF(H5863="0-650",1,IF(H5863="650-900",2,IF(H5863="900+",3,NA)))</f>
        <v>1</v>
      </c>
      <c r="J5863" s="4">
        <v>0</v>
      </c>
      <c r="K5863" s="4">
        <v>5.7864800000000001E-3</v>
      </c>
      <c r="L5863" s="4">
        <v>0</v>
      </c>
    </row>
    <row r="5864" spans="1:12" x14ac:dyDescent="0.2">
      <c r="A5864" s="4" t="s">
        <v>4705</v>
      </c>
      <c r="B5864" t="str">
        <f t="shared" si="235"/>
        <v>plot_volume</v>
      </c>
      <c r="C5864">
        <f>VLOOKUP(B5864,GDD!$D$1:$E$31,2)</f>
        <v>20</v>
      </c>
      <c r="D5864" t="s">
        <v>6180</v>
      </c>
      <c r="E5864" s="2">
        <v>20210604</v>
      </c>
      <c r="F5864" t="str">
        <f t="shared" si="236"/>
        <v>RS14</v>
      </c>
      <c r="G5864" t="s">
        <v>1140</v>
      </c>
      <c r="H5864" t="str">
        <f>VLOOKUP(E5864,GDD!$A$2:$B$57,2)</f>
        <v>0-650</v>
      </c>
      <c r="I5864" cm="1">
        <f t="array" ref="I5864">IF(H5864="0-650",1,IF(H5864="650-900",2,IF(H5864="900+",3,NA)))</f>
        <v>1</v>
      </c>
      <c r="J5864" s="4">
        <v>0</v>
      </c>
      <c r="K5864" s="5">
        <v>1.9399999999999999E-7</v>
      </c>
      <c r="L5864" s="4">
        <v>0</v>
      </c>
    </row>
    <row r="5865" spans="1:12" x14ac:dyDescent="0.2">
      <c r="A5865" s="4" t="s">
        <v>4706</v>
      </c>
      <c r="B5865" t="str">
        <f t="shared" si="235"/>
        <v>height_30p</v>
      </c>
      <c r="C5865">
        <f>VLOOKUP(B5865,GDD!$D$1:$E$31,2)</f>
        <v>2</v>
      </c>
      <c r="D5865" t="s">
        <v>6180</v>
      </c>
      <c r="E5865" s="2">
        <v>20210616</v>
      </c>
      <c r="F5865" t="str">
        <f t="shared" si="236"/>
        <v>RS14</v>
      </c>
      <c r="G5865" t="s">
        <v>1140</v>
      </c>
      <c r="H5865" t="str">
        <f>VLOOKUP(E5865,GDD!$A$2:$B$57,2)</f>
        <v>0-650</v>
      </c>
      <c r="I5865" cm="1">
        <f t="array" ref="I5865">IF(H5865="0-650",1,IF(H5865="650-900",2,IF(H5865="900+",3,NA)))</f>
        <v>1</v>
      </c>
      <c r="J5865" s="5">
        <v>4.9100000000000001E-5</v>
      </c>
      <c r="K5865" s="4">
        <v>9.7439E-4</v>
      </c>
      <c r="L5865" s="4">
        <v>0.13138264999999999</v>
      </c>
    </row>
    <row r="5866" spans="1:12" x14ac:dyDescent="0.2">
      <c r="A5866" s="4" t="s">
        <v>4707</v>
      </c>
      <c r="B5866" t="str">
        <f t="shared" si="235"/>
        <v>height_50p</v>
      </c>
      <c r="C5866">
        <f>VLOOKUP(B5866,GDD!$D$1:$E$31,2)</f>
        <v>3</v>
      </c>
      <c r="D5866" t="s">
        <v>6180</v>
      </c>
      <c r="E5866" s="2">
        <v>20210616</v>
      </c>
      <c r="F5866" t="str">
        <f t="shared" si="236"/>
        <v>RS14</v>
      </c>
      <c r="G5866" t="s">
        <v>1140</v>
      </c>
      <c r="H5866" t="str">
        <f>VLOOKUP(E5866,GDD!$A$2:$B$57,2)</f>
        <v>0-650</v>
      </c>
      <c r="I5866" cm="1">
        <f t="array" ref="I5866">IF(H5866="0-650",1,IF(H5866="650-900",2,IF(H5866="900+",3,NA)))</f>
        <v>1</v>
      </c>
      <c r="J5866" s="5">
        <v>1.5299999999999999E-5</v>
      </c>
      <c r="K5866" s="4">
        <v>1.11024E-3</v>
      </c>
      <c r="L5866" s="4">
        <v>3.9606509999999998E-2</v>
      </c>
    </row>
    <row r="5867" spans="1:12" x14ac:dyDescent="0.2">
      <c r="A5867" s="4" t="s">
        <v>4708</v>
      </c>
      <c r="B5867" t="str">
        <f t="shared" si="235"/>
        <v>height_70p</v>
      </c>
      <c r="C5867">
        <f>VLOOKUP(B5867,GDD!$D$1:$E$31,2)</f>
        <v>4</v>
      </c>
      <c r="D5867" t="s">
        <v>6180</v>
      </c>
      <c r="E5867" s="2">
        <v>20210616</v>
      </c>
      <c r="F5867" t="str">
        <f t="shared" si="236"/>
        <v>RS14</v>
      </c>
      <c r="G5867" t="s">
        <v>1140</v>
      </c>
      <c r="H5867" t="str">
        <f>VLOOKUP(E5867,GDD!$A$2:$B$57,2)</f>
        <v>0-650</v>
      </c>
      <c r="I5867" cm="1">
        <f t="array" ref="I5867">IF(H5867="0-650",1,IF(H5867="650-900",2,IF(H5867="900+",3,NA)))</f>
        <v>1</v>
      </c>
      <c r="J5867" s="5">
        <v>7.3100000000000003E-6</v>
      </c>
      <c r="K5867" s="4">
        <v>9.0762000000000004E-4</v>
      </c>
      <c r="L5867" s="4">
        <v>2.3603740000000002E-2</v>
      </c>
    </row>
    <row r="5868" spans="1:12" x14ac:dyDescent="0.2">
      <c r="A5868" s="4" t="s">
        <v>4709</v>
      </c>
      <c r="B5868" t="str">
        <f t="shared" si="235"/>
        <v>height_90p</v>
      </c>
      <c r="C5868">
        <f>VLOOKUP(B5868,GDD!$D$1:$E$31,2)</f>
        <v>5</v>
      </c>
      <c r="D5868" t="s">
        <v>6180</v>
      </c>
      <c r="E5868" s="2">
        <v>20210616</v>
      </c>
      <c r="F5868" t="str">
        <f t="shared" si="236"/>
        <v>RS14</v>
      </c>
      <c r="G5868" t="s">
        <v>1140</v>
      </c>
      <c r="H5868" t="str">
        <f>VLOOKUP(E5868,GDD!$A$2:$B$57,2)</f>
        <v>0-650</v>
      </c>
      <c r="I5868" cm="1">
        <f t="array" ref="I5868">IF(H5868="0-650",1,IF(H5868="650-900",2,IF(H5868="900+",3,NA)))</f>
        <v>1</v>
      </c>
      <c r="J5868" s="5">
        <v>4.3099999999999997E-5</v>
      </c>
      <c r="K5868" s="4">
        <v>5.9402999999999995E-4</v>
      </c>
      <c r="L5868" s="4">
        <v>0.17862621000000001</v>
      </c>
    </row>
    <row r="5869" spans="1:12" x14ac:dyDescent="0.2">
      <c r="A5869" s="4" t="s">
        <v>4710</v>
      </c>
      <c r="B5869" t="str">
        <f t="shared" si="235"/>
        <v>height_95p</v>
      </c>
      <c r="C5869">
        <f>VLOOKUP(B5869,GDD!$D$1:$E$31,2)</f>
        <v>6</v>
      </c>
      <c r="D5869" t="s">
        <v>6180</v>
      </c>
      <c r="E5869" s="2">
        <v>20210616</v>
      </c>
      <c r="F5869" t="str">
        <f t="shared" si="236"/>
        <v>RS14</v>
      </c>
      <c r="G5869" t="s">
        <v>1140</v>
      </c>
      <c r="H5869" t="str">
        <f>VLOOKUP(E5869,GDD!$A$2:$B$57,2)</f>
        <v>0-650</v>
      </c>
      <c r="I5869" cm="1">
        <f t="array" ref="I5869">IF(H5869="0-650",1,IF(H5869="650-900",2,IF(H5869="900+",3,NA)))</f>
        <v>1</v>
      </c>
      <c r="J5869" s="5">
        <v>5.3199999999999999E-5</v>
      </c>
      <c r="K5869" s="4">
        <v>6.1269000000000004E-4</v>
      </c>
      <c r="L5869" s="4">
        <v>0.20664262999999999</v>
      </c>
    </row>
    <row r="5870" spans="1:12" x14ac:dyDescent="0.2">
      <c r="A5870" s="4" t="s">
        <v>4711</v>
      </c>
      <c r="B5870" t="str">
        <f t="shared" si="235"/>
        <v>height_99p</v>
      </c>
      <c r="C5870">
        <f>VLOOKUP(B5870,GDD!$D$1:$E$31,2)</f>
        <v>7</v>
      </c>
      <c r="D5870" t="s">
        <v>6180</v>
      </c>
      <c r="E5870" s="2">
        <v>20210616</v>
      </c>
      <c r="F5870" t="str">
        <f t="shared" si="236"/>
        <v>RS14</v>
      </c>
      <c r="G5870" t="s">
        <v>1140</v>
      </c>
      <c r="H5870" t="str">
        <f>VLOOKUP(E5870,GDD!$A$2:$B$57,2)</f>
        <v>0-650</v>
      </c>
      <c r="I5870" cm="1">
        <f t="array" ref="I5870">IF(H5870="0-650",1,IF(H5870="650-900",2,IF(H5870="900+",3,NA)))</f>
        <v>1</v>
      </c>
      <c r="J5870" s="5">
        <v>4.4400000000000002E-5</v>
      </c>
      <c r="K5870" s="4">
        <v>7.3486000000000005E-4</v>
      </c>
      <c r="L5870" s="4">
        <v>0.15333727999999999</v>
      </c>
    </row>
    <row r="5871" spans="1:12" x14ac:dyDescent="0.2">
      <c r="A5871" s="4" t="s">
        <v>4712</v>
      </c>
      <c r="B5871" t="str">
        <f t="shared" si="235"/>
        <v>canopy_cover_5p</v>
      </c>
      <c r="C5871">
        <f>VLOOKUP(B5871,GDD!$D$1:$E$31,2)</f>
        <v>8</v>
      </c>
      <c r="D5871" t="s">
        <v>6180</v>
      </c>
      <c r="E5871" s="2">
        <v>20210616</v>
      </c>
      <c r="F5871" t="str">
        <f t="shared" si="236"/>
        <v>RS14</v>
      </c>
      <c r="G5871" t="s">
        <v>1140</v>
      </c>
      <c r="H5871" t="str">
        <f>VLOOKUP(E5871,GDD!$A$2:$B$57,2)</f>
        <v>0-650</v>
      </c>
      <c r="I5871" cm="1">
        <f t="array" ref="I5871">IF(H5871="0-650",1,IF(H5871="650-900",2,IF(H5871="900+",3,NA)))</f>
        <v>1</v>
      </c>
      <c r="J5871" s="4">
        <v>0</v>
      </c>
      <c r="K5871" s="4">
        <v>82.819484299999999</v>
      </c>
      <c r="L5871" s="4">
        <v>0</v>
      </c>
    </row>
    <row r="5872" spans="1:12" x14ac:dyDescent="0.2">
      <c r="A5872" s="4" t="s">
        <v>4713</v>
      </c>
      <c r="B5872" t="str">
        <f t="shared" si="235"/>
        <v>pcanopy_cover_10p</v>
      </c>
      <c r="C5872">
        <f>VLOOKUP(B5872,GDD!$D$1:$E$31,2)</f>
        <v>9</v>
      </c>
      <c r="D5872" t="s">
        <v>6180</v>
      </c>
      <c r="E5872" s="2">
        <v>20210616</v>
      </c>
      <c r="F5872" t="str">
        <f t="shared" si="236"/>
        <v>RS14</v>
      </c>
      <c r="G5872" t="s">
        <v>1140</v>
      </c>
      <c r="H5872" t="str">
        <f>VLOOKUP(E5872,GDD!$A$2:$B$57,2)</f>
        <v>0-650</v>
      </c>
      <c r="I5872" cm="1">
        <f t="array" ref="I5872">IF(H5872="0-650",1,IF(H5872="650-900",2,IF(H5872="900+",3,NA)))</f>
        <v>1</v>
      </c>
      <c r="J5872" s="4">
        <v>0</v>
      </c>
      <c r="K5872" s="4">
        <v>50.3597325</v>
      </c>
      <c r="L5872" s="4">
        <v>0</v>
      </c>
    </row>
    <row r="5873" spans="1:12" x14ac:dyDescent="0.2">
      <c r="A5873" s="4" t="s">
        <v>4714</v>
      </c>
      <c r="B5873" t="str">
        <f t="shared" ref="B5873:B5936" si="237">LEFT(A5873,FIND("_2021",A5873)-1)</f>
        <v>canopy_cover_20p</v>
      </c>
      <c r="C5873">
        <f>VLOOKUP(B5873,GDD!$D$1:$E$31,2)</f>
        <v>10</v>
      </c>
      <c r="D5873" t="s">
        <v>6180</v>
      </c>
      <c r="E5873" s="2">
        <v>20210616</v>
      </c>
      <c r="F5873" t="str">
        <f t="shared" ref="F5873:F5936" si="238">RIGHT(A5873,LEN(A5873)-LEN(E5873)-LEN(B5873)-2)</f>
        <v>RS14</v>
      </c>
      <c r="G5873" t="s">
        <v>1140</v>
      </c>
      <c r="H5873" t="str">
        <f>VLOOKUP(E5873,GDD!$A$2:$B$57,2)</f>
        <v>0-650</v>
      </c>
      <c r="I5873" cm="1">
        <f t="array" ref="I5873">IF(H5873="0-650",1,IF(H5873="650-900",2,IF(H5873="900+",3,NA)))</f>
        <v>1</v>
      </c>
      <c r="J5873" s="4">
        <v>0.91209386000000003</v>
      </c>
      <c r="K5873" s="4">
        <v>13.4217569</v>
      </c>
      <c r="L5873" s="4">
        <v>0.16934490999999999</v>
      </c>
    </row>
    <row r="5874" spans="1:12" x14ac:dyDescent="0.2">
      <c r="A5874" s="4" t="s">
        <v>4715</v>
      </c>
      <c r="B5874" t="str">
        <f t="shared" si="237"/>
        <v>canopy_cover_30p</v>
      </c>
      <c r="C5874">
        <f>VLOOKUP(B5874,GDD!$D$1:$E$31,2)</f>
        <v>11</v>
      </c>
      <c r="D5874" t="s">
        <v>6180</v>
      </c>
      <c r="E5874" s="2">
        <v>20210616</v>
      </c>
      <c r="F5874" t="str">
        <f t="shared" si="238"/>
        <v>RS14</v>
      </c>
      <c r="G5874" t="s">
        <v>1140</v>
      </c>
      <c r="H5874" t="str">
        <f>VLOOKUP(E5874,GDD!$A$2:$B$57,2)</f>
        <v>0-650</v>
      </c>
      <c r="I5874" cm="1">
        <f t="array" ref="I5874">IF(H5874="0-650",1,IF(H5874="650-900",2,IF(H5874="900+",3,NA)))</f>
        <v>1</v>
      </c>
      <c r="J5874" s="4">
        <v>1.1431936199999999</v>
      </c>
      <c r="K5874" s="4">
        <v>5.2449638500000004</v>
      </c>
      <c r="L5874" s="4">
        <v>0.39536147999999999</v>
      </c>
    </row>
    <row r="5875" spans="1:12" x14ac:dyDescent="0.2">
      <c r="A5875" s="4" t="s">
        <v>4716</v>
      </c>
      <c r="B5875" t="str">
        <f t="shared" si="237"/>
        <v>canopy_cover_40p</v>
      </c>
      <c r="C5875">
        <f>VLOOKUP(B5875,GDD!$D$1:$E$31,2)</f>
        <v>12</v>
      </c>
      <c r="D5875" t="s">
        <v>6180</v>
      </c>
      <c r="E5875" s="2">
        <v>20210616</v>
      </c>
      <c r="F5875" t="str">
        <f t="shared" si="238"/>
        <v>RS14</v>
      </c>
      <c r="G5875" t="s">
        <v>1140</v>
      </c>
      <c r="H5875" t="str">
        <f>VLOOKUP(E5875,GDD!$A$2:$B$57,2)</f>
        <v>0-650</v>
      </c>
      <c r="I5875" cm="1">
        <f t="array" ref="I5875">IF(H5875="0-650",1,IF(H5875="650-900",2,IF(H5875="900+",3,NA)))</f>
        <v>1</v>
      </c>
      <c r="J5875" s="4">
        <v>1.1879804199999999</v>
      </c>
      <c r="K5875" s="4">
        <v>3.2970689100000001</v>
      </c>
      <c r="L5875" s="4">
        <v>0.51944847000000005</v>
      </c>
    </row>
    <row r="5876" spans="1:12" x14ac:dyDescent="0.2">
      <c r="A5876" s="4" t="s">
        <v>4717</v>
      </c>
      <c r="B5876" t="str">
        <f t="shared" si="237"/>
        <v>canopy_cover_50p</v>
      </c>
      <c r="C5876">
        <f>VLOOKUP(B5876,GDD!$D$1:$E$31,2)</f>
        <v>13</v>
      </c>
      <c r="D5876" t="s">
        <v>6180</v>
      </c>
      <c r="E5876" s="2">
        <v>20210616</v>
      </c>
      <c r="F5876" t="str">
        <f t="shared" si="238"/>
        <v>RS14</v>
      </c>
      <c r="G5876" t="s">
        <v>1140</v>
      </c>
      <c r="H5876" t="str">
        <f>VLOOKUP(E5876,GDD!$A$2:$B$57,2)</f>
        <v>0-650</v>
      </c>
      <c r="I5876" cm="1">
        <f t="array" ref="I5876">IF(H5876="0-650",1,IF(H5876="650-900",2,IF(H5876="900+",3,NA)))</f>
        <v>1</v>
      </c>
      <c r="J5876" s="4">
        <v>0.89269284000000004</v>
      </c>
      <c r="K5876" s="4">
        <v>2.3444810399999998</v>
      </c>
      <c r="L5876" s="4">
        <v>0.53320990999999995</v>
      </c>
    </row>
    <row r="5877" spans="1:12" x14ac:dyDescent="0.2">
      <c r="A5877" s="4" t="s">
        <v>4718</v>
      </c>
      <c r="B5877" t="str">
        <f t="shared" si="237"/>
        <v>canopy_cover_75p</v>
      </c>
      <c r="C5877">
        <f>VLOOKUP(B5877,GDD!$D$1:$E$31,2)</f>
        <v>14</v>
      </c>
      <c r="D5877" t="s">
        <v>6180</v>
      </c>
      <c r="E5877" s="2">
        <v>20210616</v>
      </c>
      <c r="F5877" t="str">
        <f t="shared" si="238"/>
        <v>RS14</v>
      </c>
      <c r="G5877" t="s">
        <v>1140</v>
      </c>
      <c r="H5877" t="str">
        <f>VLOOKUP(E5877,GDD!$A$2:$B$57,2)</f>
        <v>0-650</v>
      </c>
      <c r="I5877" cm="1">
        <f t="array" ref="I5877">IF(H5877="0-650",1,IF(H5877="650-900",2,IF(H5877="900+",3,NA)))</f>
        <v>1</v>
      </c>
      <c r="J5877" s="4">
        <v>0.10343496000000001</v>
      </c>
      <c r="K5877" s="4">
        <v>0.57647039</v>
      </c>
      <c r="L5877" s="4">
        <v>0.34992504000000002</v>
      </c>
    </row>
    <row r="5878" spans="1:12" x14ac:dyDescent="0.2">
      <c r="A5878" s="4" t="s">
        <v>4719</v>
      </c>
      <c r="B5878" t="str">
        <f t="shared" si="237"/>
        <v>standard_deviation_ht</v>
      </c>
      <c r="C5878">
        <f>VLOOKUP(B5878,GDD!$D$1:$E$31,2)</f>
        <v>15</v>
      </c>
      <c r="D5878" t="s">
        <v>6180</v>
      </c>
      <c r="E5878" s="2">
        <v>20210616</v>
      </c>
      <c r="F5878" t="str">
        <f t="shared" si="238"/>
        <v>RS14</v>
      </c>
      <c r="G5878" t="s">
        <v>1140</v>
      </c>
      <c r="H5878" t="str">
        <f>VLOOKUP(E5878,GDD!$A$2:$B$57,2)</f>
        <v>0-650</v>
      </c>
      <c r="I5878" cm="1">
        <f t="array" ref="I5878">IF(H5878="0-650",1,IF(H5878="650-900",2,IF(H5878="900+",3,NA)))</f>
        <v>1</v>
      </c>
      <c r="J5878" s="5">
        <v>2.23E-5</v>
      </c>
      <c r="K5878" s="5">
        <v>6.4700000000000001E-5</v>
      </c>
      <c r="L5878" s="4">
        <v>0.50841948999999997</v>
      </c>
    </row>
    <row r="5879" spans="1:12" x14ac:dyDescent="0.2">
      <c r="A5879" s="4" t="s">
        <v>4720</v>
      </c>
      <c r="B5879" t="str">
        <f t="shared" si="237"/>
        <v>quadratic_mean_ht</v>
      </c>
      <c r="C5879">
        <f>VLOOKUP(B5879,GDD!$D$1:$E$31,2)</f>
        <v>16</v>
      </c>
      <c r="D5879" t="s">
        <v>6180</v>
      </c>
      <c r="E5879" s="2">
        <v>20210616</v>
      </c>
      <c r="F5879" t="str">
        <f t="shared" si="238"/>
        <v>RS14</v>
      </c>
      <c r="G5879" t="s">
        <v>1140</v>
      </c>
      <c r="H5879" t="str">
        <f>VLOOKUP(E5879,GDD!$A$2:$B$57,2)</f>
        <v>0-650</v>
      </c>
      <c r="I5879" cm="1">
        <f t="array" ref="I5879">IF(H5879="0-650",1,IF(H5879="650-900",2,IF(H5879="900+",3,NA)))</f>
        <v>1</v>
      </c>
      <c r="J5879" s="5">
        <v>1.34E-5</v>
      </c>
      <c r="K5879" s="4">
        <v>5.6143999999999996E-4</v>
      </c>
      <c r="L5879" s="4">
        <v>6.6716869999999998E-2</v>
      </c>
    </row>
    <row r="5880" spans="1:12" x14ac:dyDescent="0.2">
      <c r="A5880" s="4" t="s">
        <v>4721</v>
      </c>
      <c r="B5880" t="str">
        <f t="shared" si="237"/>
        <v>skewness_ht</v>
      </c>
      <c r="C5880">
        <f>VLOOKUP(B5880,GDD!$D$1:$E$31,2)</f>
        <v>17</v>
      </c>
      <c r="D5880" t="s">
        <v>6180</v>
      </c>
      <c r="E5880" s="2">
        <v>20210616</v>
      </c>
      <c r="F5880" t="str">
        <f t="shared" si="238"/>
        <v>RS14</v>
      </c>
      <c r="G5880" t="s">
        <v>1140</v>
      </c>
      <c r="H5880" t="str">
        <f>VLOOKUP(E5880,GDD!$A$2:$B$57,2)</f>
        <v>0-650</v>
      </c>
      <c r="I5880" cm="1">
        <f t="array" ref="I5880">IF(H5880="0-650",1,IF(H5880="650-900",2,IF(H5880="900+",3,NA)))</f>
        <v>1</v>
      </c>
      <c r="J5880" s="4">
        <v>0</v>
      </c>
      <c r="K5880" s="4">
        <v>5.1738890000000003E-2</v>
      </c>
      <c r="L5880" s="4">
        <v>0</v>
      </c>
    </row>
    <row r="5881" spans="1:12" x14ac:dyDescent="0.2">
      <c r="A5881" s="4" t="s">
        <v>4722</v>
      </c>
      <c r="B5881" t="str">
        <f t="shared" si="237"/>
        <v>kurtosis_ht</v>
      </c>
      <c r="C5881">
        <f>VLOOKUP(B5881,GDD!$D$1:$E$31,2)</f>
        <v>18</v>
      </c>
      <c r="D5881" t="s">
        <v>6180</v>
      </c>
      <c r="E5881" s="2">
        <v>20210616</v>
      </c>
      <c r="F5881" t="str">
        <f t="shared" si="238"/>
        <v>RS14</v>
      </c>
      <c r="G5881" t="s">
        <v>1140</v>
      </c>
      <c r="H5881" t="str">
        <f>VLOOKUP(E5881,GDD!$A$2:$B$57,2)</f>
        <v>0-650</v>
      </c>
      <c r="I5881" cm="1">
        <f t="array" ref="I5881">IF(H5881="0-650",1,IF(H5881="650-900",2,IF(H5881="900+",3,NA)))</f>
        <v>1</v>
      </c>
      <c r="J5881" s="4">
        <v>0</v>
      </c>
      <c r="K5881" s="4">
        <v>0.18342974000000001</v>
      </c>
      <c r="L5881" s="4">
        <v>0</v>
      </c>
    </row>
    <row r="5882" spans="1:12" x14ac:dyDescent="0.2">
      <c r="A5882" s="4" t="s">
        <v>4723</v>
      </c>
      <c r="B5882" t="str">
        <f t="shared" si="237"/>
        <v>variation_ht</v>
      </c>
      <c r="C5882">
        <f>VLOOKUP(B5882,GDD!$D$1:$E$31,2)</f>
        <v>19</v>
      </c>
      <c r="D5882" t="s">
        <v>6180</v>
      </c>
      <c r="E5882" s="2">
        <v>20210616</v>
      </c>
      <c r="F5882" t="str">
        <f t="shared" si="238"/>
        <v>RS14</v>
      </c>
      <c r="G5882" t="s">
        <v>1140</v>
      </c>
      <c r="H5882" t="str">
        <f>VLOOKUP(E5882,GDD!$A$2:$B$57,2)</f>
        <v>0-650</v>
      </c>
      <c r="I5882" cm="1">
        <f t="array" ref="I5882">IF(H5882="0-650",1,IF(H5882="650-900",2,IF(H5882="900+",3,NA)))</f>
        <v>1</v>
      </c>
      <c r="J5882" s="4">
        <v>1.58847E-3</v>
      </c>
      <c r="K5882" s="4">
        <v>2.822359E-2</v>
      </c>
      <c r="L5882" s="4">
        <v>0.14445448</v>
      </c>
    </row>
    <row r="5883" spans="1:12" x14ac:dyDescent="0.2">
      <c r="A5883" s="4" t="s">
        <v>4724</v>
      </c>
      <c r="B5883" t="str">
        <f t="shared" si="237"/>
        <v>plot_volume</v>
      </c>
      <c r="C5883">
        <f>VLOOKUP(B5883,GDD!$D$1:$E$31,2)</f>
        <v>20</v>
      </c>
      <c r="D5883" t="s">
        <v>6180</v>
      </c>
      <c r="E5883" s="2">
        <v>20210616</v>
      </c>
      <c r="F5883" t="str">
        <f t="shared" si="238"/>
        <v>RS14</v>
      </c>
      <c r="G5883" t="s">
        <v>1140</v>
      </c>
      <c r="H5883" t="str">
        <f>VLOOKUP(E5883,GDD!$A$2:$B$57,2)</f>
        <v>0-650</v>
      </c>
      <c r="I5883" cm="1">
        <f t="array" ref="I5883">IF(H5883="0-650",1,IF(H5883="650-900",2,IF(H5883="900+",3,NA)))</f>
        <v>1</v>
      </c>
      <c r="J5883" s="5">
        <v>6.2300000000000002E-10</v>
      </c>
      <c r="K5883" s="5">
        <v>1.2499999999999999E-7</v>
      </c>
      <c r="L5883" s="4">
        <v>1.477936E-2</v>
      </c>
    </row>
    <row r="5884" spans="1:12" x14ac:dyDescent="0.2">
      <c r="A5884" s="4" t="s">
        <v>4725</v>
      </c>
      <c r="B5884" t="str">
        <f t="shared" si="237"/>
        <v>height_30p</v>
      </c>
      <c r="C5884">
        <f>VLOOKUP(B5884,GDD!$D$1:$E$31,2)</f>
        <v>2</v>
      </c>
      <c r="D5884" t="s">
        <v>6180</v>
      </c>
      <c r="E5884" s="2">
        <v>20210702</v>
      </c>
      <c r="F5884" t="str">
        <f t="shared" si="238"/>
        <v>RS14</v>
      </c>
      <c r="G5884" t="s">
        <v>1140</v>
      </c>
      <c r="H5884" t="str">
        <f>VLOOKUP(E5884,GDD!$A$2:$B$57,2)</f>
        <v>0-650</v>
      </c>
      <c r="I5884" cm="1">
        <f t="array" ref="I5884">IF(H5884="0-650",1,IF(H5884="650-900",2,IF(H5884="900+",3,NA)))</f>
        <v>1</v>
      </c>
      <c r="J5884" s="4">
        <v>1.10954E-3</v>
      </c>
      <c r="K5884" s="4">
        <v>1.71101E-3</v>
      </c>
      <c r="L5884" s="4">
        <v>0.66048810999999996</v>
      </c>
    </row>
    <row r="5885" spans="1:12" x14ac:dyDescent="0.2">
      <c r="A5885" s="4" t="s">
        <v>4726</v>
      </c>
      <c r="B5885" t="str">
        <f t="shared" si="237"/>
        <v>height_50p</v>
      </c>
      <c r="C5885">
        <f>VLOOKUP(B5885,GDD!$D$1:$E$31,2)</f>
        <v>3</v>
      </c>
      <c r="D5885" t="s">
        <v>6180</v>
      </c>
      <c r="E5885" s="2">
        <v>20210702</v>
      </c>
      <c r="F5885" t="str">
        <f t="shared" si="238"/>
        <v>RS14</v>
      </c>
      <c r="G5885" t="s">
        <v>1140</v>
      </c>
      <c r="H5885" t="str">
        <f>VLOOKUP(E5885,GDD!$A$2:$B$57,2)</f>
        <v>0-650</v>
      </c>
      <c r="I5885" cm="1">
        <f t="array" ref="I5885">IF(H5885="0-650",1,IF(H5885="650-900",2,IF(H5885="900+",3,NA)))</f>
        <v>1</v>
      </c>
      <c r="J5885" s="4">
        <v>9.1613000000000003E-4</v>
      </c>
      <c r="K5885" s="4">
        <v>1.69447E-3</v>
      </c>
      <c r="L5885" s="4">
        <v>0.61860793000000003</v>
      </c>
    </row>
    <row r="5886" spans="1:12" x14ac:dyDescent="0.2">
      <c r="A5886" s="4" t="s">
        <v>4727</v>
      </c>
      <c r="B5886" t="str">
        <f t="shared" si="237"/>
        <v>height_70p</v>
      </c>
      <c r="C5886">
        <f>VLOOKUP(B5886,GDD!$D$1:$E$31,2)</f>
        <v>4</v>
      </c>
      <c r="D5886" t="s">
        <v>6180</v>
      </c>
      <c r="E5886" s="2">
        <v>20210702</v>
      </c>
      <c r="F5886" t="str">
        <f t="shared" si="238"/>
        <v>RS14</v>
      </c>
      <c r="G5886" t="s">
        <v>1140</v>
      </c>
      <c r="H5886" t="str">
        <f>VLOOKUP(E5886,GDD!$A$2:$B$57,2)</f>
        <v>0-650</v>
      </c>
      <c r="I5886" cm="1">
        <f t="array" ref="I5886">IF(H5886="0-650",1,IF(H5886="650-900",2,IF(H5886="900+",3,NA)))</f>
        <v>1</v>
      </c>
      <c r="J5886" s="4">
        <v>8.4296999999999996E-4</v>
      </c>
      <c r="K5886" s="4">
        <v>1.7346600000000001E-3</v>
      </c>
      <c r="L5886" s="4">
        <v>0.59314506</v>
      </c>
    </row>
    <row r="5887" spans="1:12" x14ac:dyDescent="0.2">
      <c r="A5887" s="4" t="s">
        <v>4728</v>
      </c>
      <c r="B5887" t="str">
        <f t="shared" si="237"/>
        <v>height_90p</v>
      </c>
      <c r="C5887">
        <f>VLOOKUP(B5887,GDD!$D$1:$E$31,2)</f>
        <v>5</v>
      </c>
      <c r="D5887" t="s">
        <v>6180</v>
      </c>
      <c r="E5887" s="2">
        <v>20210702</v>
      </c>
      <c r="F5887" t="str">
        <f t="shared" si="238"/>
        <v>RS14</v>
      </c>
      <c r="G5887" t="s">
        <v>1140</v>
      </c>
      <c r="H5887" t="str">
        <f>VLOOKUP(E5887,GDD!$A$2:$B$57,2)</f>
        <v>0-650</v>
      </c>
      <c r="I5887" cm="1">
        <f t="array" ref="I5887">IF(H5887="0-650",1,IF(H5887="650-900",2,IF(H5887="900+",3,NA)))</f>
        <v>1</v>
      </c>
      <c r="J5887" s="4">
        <v>4.9741E-4</v>
      </c>
      <c r="K5887" s="4">
        <v>1.8753699999999999E-3</v>
      </c>
      <c r="L5887" s="4">
        <v>0.44311517</v>
      </c>
    </row>
    <row r="5888" spans="1:12" x14ac:dyDescent="0.2">
      <c r="A5888" s="4" t="s">
        <v>4729</v>
      </c>
      <c r="B5888" t="str">
        <f t="shared" si="237"/>
        <v>height_95p</v>
      </c>
      <c r="C5888">
        <f>VLOOKUP(B5888,GDD!$D$1:$E$31,2)</f>
        <v>6</v>
      </c>
      <c r="D5888" t="s">
        <v>6180</v>
      </c>
      <c r="E5888" s="2">
        <v>20210702</v>
      </c>
      <c r="F5888" t="str">
        <f t="shared" si="238"/>
        <v>RS14</v>
      </c>
      <c r="G5888" t="s">
        <v>1140</v>
      </c>
      <c r="H5888" t="str">
        <f>VLOOKUP(E5888,GDD!$A$2:$B$57,2)</f>
        <v>0-650</v>
      </c>
      <c r="I5888" cm="1">
        <f t="array" ref="I5888">IF(H5888="0-650",1,IF(H5888="650-900",2,IF(H5888="900+",3,NA)))</f>
        <v>1</v>
      </c>
      <c r="J5888" s="4">
        <v>4.2933000000000001E-4</v>
      </c>
      <c r="K5888" s="4">
        <v>1.7907699999999999E-3</v>
      </c>
      <c r="L5888" s="4">
        <v>0.41834557</v>
      </c>
    </row>
    <row r="5889" spans="1:12" x14ac:dyDescent="0.2">
      <c r="A5889" s="4" t="s">
        <v>4730</v>
      </c>
      <c r="B5889" t="str">
        <f t="shared" si="237"/>
        <v>height_99p</v>
      </c>
      <c r="C5889">
        <f>VLOOKUP(B5889,GDD!$D$1:$E$31,2)</f>
        <v>7</v>
      </c>
      <c r="D5889" t="s">
        <v>6180</v>
      </c>
      <c r="E5889" s="2">
        <v>20210702</v>
      </c>
      <c r="F5889" t="str">
        <f t="shared" si="238"/>
        <v>RS14</v>
      </c>
      <c r="G5889" t="s">
        <v>1140</v>
      </c>
      <c r="H5889" t="str">
        <f>VLOOKUP(E5889,GDD!$A$2:$B$57,2)</f>
        <v>0-650</v>
      </c>
      <c r="I5889" cm="1">
        <f t="array" ref="I5889">IF(H5889="0-650",1,IF(H5889="650-900",2,IF(H5889="900+",3,NA)))</f>
        <v>1</v>
      </c>
      <c r="J5889" s="4">
        <v>3.8246999999999999E-4</v>
      </c>
      <c r="K5889" s="4">
        <v>1.9847699999999999E-3</v>
      </c>
      <c r="L5889" s="4">
        <v>0.36633246000000003</v>
      </c>
    </row>
    <row r="5890" spans="1:12" x14ac:dyDescent="0.2">
      <c r="A5890" s="4" t="s">
        <v>4731</v>
      </c>
      <c r="B5890" t="str">
        <f t="shared" si="237"/>
        <v>canopy_cover_5p</v>
      </c>
      <c r="C5890">
        <f>VLOOKUP(B5890,GDD!$D$1:$E$31,2)</f>
        <v>8</v>
      </c>
      <c r="D5890" t="s">
        <v>6180</v>
      </c>
      <c r="E5890" s="2">
        <v>20210702</v>
      </c>
      <c r="F5890" t="str">
        <f t="shared" si="238"/>
        <v>RS14</v>
      </c>
      <c r="G5890" t="s">
        <v>1140</v>
      </c>
      <c r="H5890" t="str">
        <f>VLOOKUP(E5890,GDD!$A$2:$B$57,2)</f>
        <v>0-650</v>
      </c>
      <c r="I5890" cm="1">
        <f t="array" ref="I5890">IF(H5890="0-650",1,IF(H5890="650-900",2,IF(H5890="900+",3,NA)))</f>
        <v>1</v>
      </c>
      <c r="J5890" s="4">
        <v>1.4848987</v>
      </c>
      <c r="K5890" s="4">
        <v>6.4876606199999998</v>
      </c>
      <c r="L5890" s="4">
        <v>0.40710573</v>
      </c>
    </row>
    <row r="5891" spans="1:12" x14ac:dyDescent="0.2">
      <c r="A5891" s="4" t="s">
        <v>4732</v>
      </c>
      <c r="B5891" t="str">
        <f t="shared" si="237"/>
        <v>pcanopy_cover_10p</v>
      </c>
      <c r="C5891">
        <f>VLOOKUP(B5891,GDD!$D$1:$E$31,2)</f>
        <v>9</v>
      </c>
      <c r="D5891" t="s">
        <v>6180</v>
      </c>
      <c r="E5891" s="2">
        <v>20210702</v>
      </c>
      <c r="F5891" t="str">
        <f t="shared" si="238"/>
        <v>RS14</v>
      </c>
      <c r="G5891" t="s">
        <v>1140</v>
      </c>
      <c r="H5891" t="str">
        <f>VLOOKUP(E5891,GDD!$A$2:$B$57,2)</f>
        <v>0-650</v>
      </c>
      <c r="I5891" cm="1">
        <f t="array" ref="I5891">IF(H5891="0-650",1,IF(H5891="650-900",2,IF(H5891="900+",3,NA)))</f>
        <v>1</v>
      </c>
      <c r="J5891" s="4">
        <v>1.11926653</v>
      </c>
      <c r="K5891" s="4">
        <v>7.6143367800000004</v>
      </c>
      <c r="L5891" s="4">
        <v>0.30602970000000002</v>
      </c>
    </row>
    <row r="5892" spans="1:12" x14ac:dyDescent="0.2">
      <c r="A5892" s="4" t="s">
        <v>4733</v>
      </c>
      <c r="B5892" t="str">
        <f t="shared" si="237"/>
        <v>canopy_cover_20p</v>
      </c>
      <c r="C5892">
        <f>VLOOKUP(B5892,GDD!$D$1:$E$31,2)</f>
        <v>10</v>
      </c>
      <c r="D5892" t="s">
        <v>6180</v>
      </c>
      <c r="E5892" s="2">
        <v>20210702</v>
      </c>
      <c r="F5892" t="str">
        <f t="shared" si="238"/>
        <v>RS14</v>
      </c>
      <c r="G5892" t="s">
        <v>1140</v>
      </c>
      <c r="H5892" t="str">
        <f>VLOOKUP(E5892,GDD!$A$2:$B$57,2)</f>
        <v>0-650</v>
      </c>
      <c r="I5892" cm="1">
        <f t="array" ref="I5892">IF(H5892="0-650",1,IF(H5892="650-900",2,IF(H5892="900+",3,NA)))</f>
        <v>1</v>
      </c>
      <c r="J5892" s="4">
        <v>1.10798832</v>
      </c>
      <c r="K5892" s="4">
        <v>9.0483289500000001</v>
      </c>
      <c r="L5892" s="4">
        <v>0.26866198000000002</v>
      </c>
    </row>
    <row r="5893" spans="1:12" x14ac:dyDescent="0.2">
      <c r="A5893" s="4" t="s">
        <v>4734</v>
      </c>
      <c r="B5893" t="str">
        <f t="shared" si="237"/>
        <v>canopy_cover_30p</v>
      </c>
      <c r="C5893">
        <f>VLOOKUP(B5893,GDD!$D$1:$E$31,2)</f>
        <v>11</v>
      </c>
      <c r="D5893" t="s">
        <v>6180</v>
      </c>
      <c r="E5893" s="2">
        <v>20210702</v>
      </c>
      <c r="F5893" t="str">
        <f t="shared" si="238"/>
        <v>RS14</v>
      </c>
      <c r="G5893" t="s">
        <v>1140</v>
      </c>
      <c r="H5893" t="str">
        <f>VLOOKUP(E5893,GDD!$A$2:$B$57,2)</f>
        <v>0-650</v>
      </c>
      <c r="I5893" cm="1">
        <f t="array" ref="I5893">IF(H5893="0-650",1,IF(H5893="650-900",2,IF(H5893="900+",3,NA)))</f>
        <v>1</v>
      </c>
      <c r="J5893" s="4">
        <v>1.27431184</v>
      </c>
      <c r="K5893" s="4">
        <v>10.1805007</v>
      </c>
      <c r="L5893" s="4">
        <v>0.27299982</v>
      </c>
    </row>
    <row r="5894" spans="1:12" x14ac:dyDescent="0.2">
      <c r="A5894" s="4" t="s">
        <v>4735</v>
      </c>
      <c r="B5894" t="str">
        <f t="shared" si="237"/>
        <v>canopy_cover_40p</v>
      </c>
      <c r="C5894">
        <f>VLOOKUP(B5894,GDD!$D$1:$E$31,2)</f>
        <v>12</v>
      </c>
      <c r="D5894" t="s">
        <v>6180</v>
      </c>
      <c r="E5894" s="2">
        <v>20210702</v>
      </c>
      <c r="F5894" t="str">
        <f t="shared" si="238"/>
        <v>RS14</v>
      </c>
      <c r="G5894" t="s">
        <v>1140</v>
      </c>
      <c r="H5894" t="str">
        <f>VLOOKUP(E5894,GDD!$A$2:$B$57,2)</f>
        <v>0-650</v>
      </c>
      <c r="I5894" cm="1">
        <f t="array" ref="I5894">IF(H5894="0-650",1,IF(H5894="650-900",2,IF(H5894="900+",3,NA)))</f>
        <v>1</v>
      </c>
      <c r="J5894" s="4">
        <v>1.5775765900000001</v>
      </c>
      <c r="K5894" s="4">
        <v>11.8154801</v>
      </c>
      <c r="L5894" s="4">
        <v>0.28599648</v>
      </c>
    </row>
    <row r="5895" spans="1:12" x14ac:dyDescent="0.2">
      <c r="A5895" s="4" t="s">
        <v>4736</v>
      </c>
      <c r="B5895" t="str">
        <f t="shared" si="237"/>
        <v>canopy_cover_50p</v>
      </c>
      <c r="C5895">
        <f>VLOOKUP(B5895,GDD!$D$1:$E$31,2)</f>
        <v>13</v>
      </c>
      <c r="D5895" t="s">
        <v>6180</v>
      </c>
      <c r="E5895" s="2">
        <v>20210702</v>
      </c>
      <c r="F5895" t="str">
        <f t="shared" si="238"/>
        <v>RS14</v>
      </c>
      <c r="G5895" t="s">
        <v>1140</v>
      </c>
      <c r="H5895" t="str">
        <f>VLOOKUP(E5895,GDD!$A$2:$B$57,2)</f>
        <v>0-650</v>
      </c>
      <c r="I5895" cm="1">
        <f t="array" ref="I5895">IF(H5895="0-650",1,IF(H5895="650-900",2,IF(H5895="900+",3,NA)))</f>
        <v>1</v>
      </c>
      <c r="J5895" s="4">
        <v>3.0413348299999998</v>
      </c>
      <c r="K5895" s="4">
        <v>16.234594699999999</v>
      </c>
      <c r="L5895" s="4">
        <v>0.35979923000000003</v>
      </c>
    </row>
    <row r="5896" spans="1:12" x14ac:dyDescent="0.2">
      <c r="A5896" s="4" t="s">
        <v>4737</v>
      </c>
      <c r="B5896" t="str">
        <f t="shared" si="237"/>
        <v>canopy_cover_75p</v>
      </c>
      <c r="C5896">
        <f>VLOOKUP(B5896,GDD!$D$1:$E$31,2)</f>
        <v>14</v>
      </c>
      <c r="D5896" t="s">
        <v>6180</v>
      </c>
      <c r="E5896" s="2">
        <v>20210702</v>
      </c>
      <c r="F5896" t="str">
        <f t="shared" si="238"/>
        <v>RS14</v>
      </c>
      <c r="G5896" t="s">
        <v>1140</v>
      </c>
      <c r="H5896" t="str">
        <f>VLOOKUP(E5896,GDD!$A$2:$B$57,2)</f>
        <v>0-650</v>
      </c>
      <c r="I5896" cm="1">
        <f t="array" ref="I5896">IF(H5896="0-650",1,IF(H5896="650-900",2,IF(H5896="900+",3,NA)))</f>
        <v>1</v>
      </c>
      <c r="J5896" s="4">
        <v>23.818054400000001</v>
      </c>
      <c r="K5896" s="4">
        <v>50.407215399999998</v>
      </c>
      <c r="L5896" s="4">
        <v>0.58635610000000005</v>
      </c>
    </row>
    <row r="5897" spans="1:12" x14ac:dyDescent="0.2">
      <c r="A5897" s="4" t="s">
        <v>4738</v>
      </c>
      <c r="B5897" t="str">
        <f t="shared" si="237"/>
        <v>standard_deviation_ht</v>
      </c>
      <c r="C5897">
        <f>VLOOKUP(B5897,GDD!$D$1:$E$31,2)</f>
        <v>15</v>
      </c>
      <c r="D5897" t="s">
        <v>6180</v>
      </c>
      <c r="E5897" s="2">
        <v>20210702</v>
      </c>
      <c r="F5897" t="str">
        <f t="shared" si="238"/>
        <v>RS14</v>
      </c>
      <c r="G5897" t="s">
        <v>1140</v>
      </c>
      <c r="H5897" t="str">
        <f>VLOOKUP(E5897,GDD!$A$2:$B$57,2)</f>
        <v>0-650</v>
      </c>
      <c r="I5897" cm="1">
        <f t="array" ref="I5897">IF(H5897="0-650",1,IF(H5897="650-900",2,IF(H5897="900+",3,NA)))</f>
        <v>1</v>
      </c>
      <c r="J5897" s="4">
        <v>0</v>
      </c>
      <c r="K5897" s="4">
        <v>4.3087000000000003E-4</v>
      </c>
      <c r="L5897" s="4">
        <v>0</v>
      </c>
    </row>
    <row r="5898" spans="1:12" x14ac:dyDescent="0.2">
      <c r="A5898" s="4" t="s">
        <v>4739</v>
      </c>
      <c r="B5898" t="str">
        <f t="shared" si="237"/>
        <v>quadratic_mean_ht</v>
      </c>
      <c r="C5898">
        <f>VLOOKUP(B5898,GDD!$D$1:$E$31,2)</f>
        <v>16</v>
      </c>
      <c r="D5898" t="s">
        <v>6180</v>
      </c>
      <c r="E5898" s="2">
        <v>20210702</v>
      </c>
      <c r="F5898" t="str">
        <f t="shared" si="238"/>
        <v>RS14</v>
      </c>
      <c r="G5898" t="s">
        <v>1140</v>
      </c>
      <c r="H5898" t="str">
        <f>VLOOKUP(E5898,GDD!$A$2:$B$57,2)</f>
        <v>0-650</v>
      </c>
      <c r="I5898" cm="1">
        <f t="array" ref="I5898">IF(H5898="0-650",1,IF(H5898="650-900",2,IF(H5898="900+",3,NA)))</f>
        <v>1</v>
      </c>
      <c r="J5898" s="4">
        <v>8.0886E-4</v>
      </c>
      <c r="K5898" s="4">
        <v>1.56314E-3</v>
      </c>
      <c r="L5898" s="4">
        <v>0.60820825000000001</v>
      </c>
    </row>
    <row r="5899" spans="1:12" x14ac:dyDescent="0.2">
      <c r="A5899" s="4" t="s">
        <v>4740</v>
      </c>
      <c r="B5899" t="str">
        <f t="shared" si="237"/>
        <v>skewness_ht</v>
      </c>
      <c r="C5899">
        <f>VLOOKUP(B5899,GDD!$D$1:$E$31,2)</f>
        <v>17</v>
      </c>
      <c r="D5899" t="s">
        <v>6180</v>
      </c>
      <c r="E5899" s="2">
        <v>20210702</v>
      </c>
      <c r="F5899" t="str">
        <f t="shared" si="238"/>
        <v>RS14</v>
      </c>
      <c r="G5899" t="s">
        <v>1140</v>
      </c>
      <c r="H5899" t="str">
        <f>VLOOKUP(E5899,GDD!$A$2:$B$57,2)</f>
        <v>0-650</v>
      </c>
      <c r="I5899" cm="1">
        <f t="array" ref="I5899">IF(H5899="0-650",1,IF(H5899="650-900",2,IF(H5899="900+",3,NA)))</f>
        <v>1</v>
      </c>
      <c r="J5899" s="4">
        <v>2.1210550000000002E-2</v>
      </c>
      <c r="K5899" s="4">
        <v>4.1861540000000003E-2</v>
      </c>
      <c r="L5899" s="4">
        <v>0.60318260999999995</v>
      </c>
    </row>
    <row r="5900" spans="1:12" x14ac:dyDescent="0.2">
      <c r="A5900" s="4" t="s">
        <v>4741</v>
      </c>
      <c r="B5900" t="str">
        <f t="shared" si="237"/>
        <v>kurtosis_ht</v>
      </c>
      <c r="C5900">
        <f>VLOOKUP(B5900,GDD!$D$1:$E$31,2)</f>
        <v>18</v>
      </c>
      <c r="D5900" t="s">
        <v>6180</v>
      </c>
      <c r="E5900" s="2">
        <v>20210702</v>
      </c>
      <c r="F5900" t="str">
        <f t="shared" si="238"/>
        <v>RS14</v>
      </c>
      <c r="G5900" t="s">
        <v>1140</v>
      </c>
      <c r="H5900" t="str">
        <f>VLOOKUP(E5900,GDD!$A$2:$B$57,2)</f>
        <v>0-650</v>
      </c>
      <c r="I5900" cm="1">
        <f t="array" ref="I5900">IF(H5900="0-650",1,IF(H5900="650-900",2,IF(H5900="900+",3,NA)))</f>
        <v>1</v>
      </c>
      <c r="J5900" s="4">
        <v>0.30353952000000001</v>
      </c>
      <c r="K5900" s="4">
        <v>0.86109886999999996</v>
      </c>
      <c r="L5900" s="4">
        <v>0.51397504999999999</v>
      </c>
    </row>
    <row r="5901" spans="1:12" x14ac:dyDescent="0.2">
      <c r="A5901" s="4" t="s">
        <v>4742</v>
      </c>
      <c r="B5901" t="str">
        <f t="shared" si="237"/>
        <v>variation_ht</v>
      </c>
      <c r="C5901">
        <f>VLOOKUP(B5901,GDD!$D$1:$E$31,2)</f>
        <v>19</v>
      </c>
      <c r="D5901" t="s">
        <v>6180</v>
      </c>
      <c r="E5901" s="2">
        <v>20210702</v>
      </c>
      <c r="F5901" t="str">
        <f t="shared" si="238"/>
        <v>RS14</v>
      </c>
      <c r="G5901" t="s">
        <v>1140</v>
      </c>
      <c r="H5901" t="str">
        <f>VLOOKUP(E5901,GDD!$A$2:$B$57,2)</f>
        <v>0-650</v>
      </c>
      <c r="I5901" cm="1">
        <f t="array" ref="I5901">IF(H5901="0-650",1,IF(H5901="650-900",2,IF(H5901="900+",3,NA)))</f>
        <v>1</v>
      </c>
      <c r="J5901" s="4">
        <v>1.1378E-4</v>
      </c>
      <c r="K5901" s="4">
        <v>1.13199E-3</v>
      </c>
      <c r="L5901" s="4">
        <v>0.2316791</v>
      </c>
    </row>
    <row r="5902" spans="1:12" x14ac:dyDescent="0.2">
      <c r="A5902" s="4" t="s">
        <v>4743</v>
      </c>
      <c r="B5902" t="str">
        <f t="shared" si="237"/>
        <v>plot_volume</v>
      </c>
      <c r="C5902">
        <f>VLOOKUP(B5902,GDD!$D$1:$E$31,2)</f>
        <v>20</v>
      </c>
      <c r="D5902" t="s">
        <v>6180</v>
      </c>
      <c r="E5902" s="2">
        <v>20210702</v>
      </c>
      <c r="F5902" t="str">
        <f t="shared" si="238"/>
        <v>RS14</v>
      </c>
      <c r="G5902" t="s">
        <v>1140</v>
      </c>
      <c r="H5902" t="str">
        <f>VLOOKUP(E5902,GDD!$A$2:$B$57,2)</f>
        <v>0-650</v>
      </c>
      <c r="I5902" cm="1">
        <f t="array" ref="I5902">IF(H5902="0-650",1,IF(H5902="650-900",2,IF(H5902="900+",3,NA)))</f>
        <v>1</v>
      </c>
      <c r="J5902" s="5">
        <v>5.0900000000000002E-7</v>
      </c>
      <c r="K5902" s="5">
        <v>1.33E-6</v>
      </c>
      <c r="L5902" s="4">
        <v>0.53496118000000004</v>
      </c>
    </row>
    <row r="5903" spans="1:12" x14ac:dyDescent="0.2">
      <c r="A5903" s="4" t="s">
        <v>4744</v>
      </c>
      <c r="B5903" t="str">
        <f t="shared" si="237"/>
        <v>height_30p</v>
      </c>
      <c r="C5903">
        <f>VLOOKUP(B5903,GDD!$D$1:$E$31,2)</f>
        <v>2</v>
      </c>
      <c r="D5903" t="s">
        <v>6180</v>
      </c>
      <c r="E5903" s="2">
        <v>20210723</v>
      </c>
      <c r="F5903" t="str">
        <f t="shared" si="238"/>
        <v>RS14</v>
      </c>
      <c r="G5903" t="s">
        <v>1140</v>
      </c>
      <c r="H5903" t="str">
        <f>VLOOKUP(E5903,GDD!$A$2:$B$57,2)</f>
        <v>650-900</v>
      </c>
      <c r="I5903" cm="1">
        <f t="array" ref="I5903">IF(H5903="0-650",1,IF(H5903="650-900",2,IF(H5903="900+",3,NA)))</f>
        <v>2</v>
      </c>
      <c r="J5903" s="4">
        <v>1.2125540000000001E-2</v>
      </c>
      <c r="K5903" s="4">
        <v>1.9503989999999999E-2</v>
      </c>
      <c r="L5903" s="4">
        <v>0.65097033999999998</v>
      </c>
    </row>
    <row r="5904" spans="1:12" x14ac:dyDescent="0.2">
      <c r="A5904" s="4" t="s">
        <v>4745</v>
      </c>
      <c r="B5904" t="str">
        <f t="shared" si="237"/>
        <v>height_50p</v>
      </c>
      <c r="C5904">
        <f>VLOOKUP(B5904,GDD!$D$1:$E$31,2)</f>
        <v>3</v>
      </c>
      <c r="D5904" t="s">
        <v>6180</v>
      </c>
      <c r="E5904" s="2">
        <v>20210723</v>
      </c>
      <c r="F5904" t="str">
        <f t="shared" si="238"/>
        <v>RS14</v>
      </c>
      <c r="G5904" t="s">
        <v>1140</v>
      </c>
      <c r="H5904" t="str">
        <f>VLOOKUP(E5904,GDD!$A$2:$B$57,2)</f>
        <v>650-900</v>
      </c>
      <c r="I5904" cm="1">
        <f t="array" ref="I5904">IF(H5904="0-650",1,IF(H5904="650-900",2,IF(H5904="900+",3,NA)))</f>
        <v>2</v>
      </c>
      <c r="J5904" s="4">
        <v>1.1421260000000001E-2</v>
      </c>
      <c r="K5904" s="4">
        <v>1.830437E-2</v>
      </c>
      <c r="L5904" s="4">
        <v>0.65179734</v>
      </c>
    </row>
    <row r="5905" spans="1:12" x14ac:dyDescent="0.2">
      <c r="A5905" s="4" t="s">
        <v>4746</v>
      </c>
      <c r="B5905" t="str">
        <f t="shared" si="237"/>
        <v>height_70p</v>
      </c>
      <c r="C5905">
        <f>VLOOKUP(B5905,GDD!$D$1:$E$31,2)</f>
        <v>4</v>
      </c>
      <c r="D5905" t="s">
        <v>6180</v>
      </c>
      <c r="E5905" s="2">
        <v>20210723</v>
      </c>
      <c r="F5905" t="str">
        <f t="shared" si="238"/>
        <v>RS14</v>
      </c>
      <c r="G5905" t="s">
        <v>1140</v>
      </c>
      <c r="H5905" t="str">
        <f>VLOOKUP(E5905,GDD!$A$2:$B$57,2)</f>
        <v>650-900</v>
      </c>
      <c r="I5905" cm="1">
        <f t="array" ref="I5905">IF(H5905="0-650",1,IF(H5905="650-900",2,IF(H5905="900+",3,NA)))</f>
        <v>2</v>
      </c>
      <c r="J5905" s="4">
        <v>1.000036E-2</v>
      </c>
      <c r="K5905" s="4">
        <v>1.2907719999999999E-2</v>
      </c>
      <c r="L5905" s="4">
        <v>0.69918245000000001</v>
      </c>
    </row>
    <row r="5906" spans="1:12" x14ac:dyDescent="0.2">
      <c r="A5906" s="4" t="s">
        <v>4747</v>
      </c>
      <c r="B5906" t="str">
        <f t="shared" si="237"/>
        <v>height_90p</v>
      </c>
      <c r="C5906">
        <f>VLOOKUP(B5906,GDD!$D$1:$E$31,2)</f>
        <v>5</v>
      </c>
      <c r="D5906" t="s">
        <v>6180</v>
      </c>
      <c r="E5906" s="2">
        <v>20210723</v>
      </c>
      <c r="F5906" t="str">
        <f t="shared" si="238"/>
        <v>RS14</v>
      </c>
      <c r="G5906" t="s">
        <v>1140</v>
      </c>
      <c r="H5906" t="str">
        <f>VLOOKUP(E5906,GDD!$A$2:$B$57,2)</f>
        <v>650-900</v>
      </c>
      <c r="I5906" cm="1">
        <f t="array" ref="I5906">IF(H5906="0-650",1,IF(H5906="650-900",2,IF(H5906="900+",3,NA)))</f>
        <v>2</v>
      </c>
      <c r="J5906" s="4">
        <v>8.0242100000000004E-3</v>
      </c>
      <c r="K5906" s="4">
        <v>6.76006E-3</v>
      </c>
      <c r="L5906" s="4">
        <v>0.78075008999999995</v>
      </c>
    </row>
    <row r="5907" spans="1:12" x14ac:dyDescent="0.2">
      <c r="A5907" s="4" t="s">
        <v>4748</v>
      </c>
      <c r="B5907" t="str">
        <f t="shared" si="237"/>
        <v>height_95p</v>
      </c>
      <c r="C5907">
        <f>VLOOKUP(B5907,GDD!$D$1:$E$31,2)</f>
        <v>6</v>
      </c>
      <c r="D5907" t="s">
        <v>6180</v>
      </c>
      <c r="E5907" s="2">
        <v>20210723</v>
      </c>
      <c r="F5907" t="str">
        <f t="shared" si="238"/>
        <v>RS14</v>
      </c>
      <c r="G5907" t="s">
        <v>1140</v>
      </c>
      <c r="H5907" t="str">
        <f>VLOOKUP(E5907,GDD!$A$2:$B$57,2)</f>
        <v>650-900</v>
      </c>
      <c r="I5907" cm="1">
        <f t="array" ref="I5907">IF(H5907="0-650",1,IF(H5907="650-900",2,IF(H5907="900+",3,NA)))</f>
        <v>2</v>
      </c>
      <c r="J5907" s="4">
        <v>7.0557800000000002E-3</v>
      </c>
      <c r="K5907" s="4">
        <v>5.7633199999999997E-3</v>
      </c>
      <c r="L5907" s="4">
        <v>0.78599410999999997</v>
      </c>
    </row>
    <row r="5908" spans="1:12" x14ac:dyDescent="0.2">
      <c r="A5908" s="4" t="s">
        <v>4749</v>
      </c>
      <c r="B5908" t="str">
        <f t="shared" si="237"/>
        <v>height_99p</v>
      </c>
      <c r="C5908">
        <f>VLOOKUP(B5908,GDD!$D$1:$E$31,2)</f>
        <v>7</v>
      </c>
      <c r="D5908" t="s">
        <v>6180</v>
      </c>
      <c r="E5908" s="2">
        <v>20210723</v>
      </c>
      <c r="F5908" t="str">
        <f t="shared" si="238"/>
        <v>RS14</v>
      </c>
      <c r="G5908" t="s">
        <v>1140</v>
      </c>
      <c r="H5908" t="str">
        <f>VLOOKUP(E5908,GDD!$A$2:$B$57,2)</f>
        <v>650-900</v>
      </c>
      <c r="I5908" cm="1">
        <f t="array" ref="I5908">IF(H5908="0-650",1,IF(H5908="650-900",2,IF(H5908="900+",3,NA)))</f>
        <v>2</v>
      </c>
      <c r="J5908" s="4">
        <v>5.0002600000000003E-3</v>
      </c>
      <c r="K5908" s="4">
        <v>5.8421499999999999E-3</v>
      </c>
      <c r="L5908" s="4">
        <v>0.71970586000000003</v>
      </c>
    </row>
    <row r="5909" spans="1:12" x14ac:dyDescent="0.2">
      <c r="A5909" s="4" t="s">
        <v>4750</v>
      </c>
      <c r="B5909" t="str">
        <f t="shared" si="237"/>
        <v>canopy_cover_5p</v>
      </c>
      <c r="C5909">
        <f>VLOOKUP(B5909,GDD!$D$1:$E$31,2)</f>
        <v>8</v>
      </c>
      <c r="D5909" t="s">
        <v>6180</v>
      </c>
      <c r="E5909" s="2">
        <v>20210723</v>
      </c>
      <c r="F5909" t="str">
        <f t="shared" si="238"/>
        <v>RS14</v>
      </c>
      <c r="G5909" t="s">
        <v>1140</v>
      </c>
      <c r="H5909" t="str">
        <f>VLOOKUP(E5909,GDD!$A$2:$B$57,2)</f>
        <v>650-900</v>
      </c>
      <c r="I5909" cm="1">
        <f t="array" ref="I5909">IF(H5909="0-650",1,IF(H5909="650-900",2,IF(H5909="900+",3,NA)))</f>
        <v>2</v>
      </c>
      <c r="J5909" s="4">
        <v>0</v>
      </c>
      <c r="K5909" s="4">
        <v>4.7325886800000001</v>
      </c>
      <c r="L5909" s="4">
        <v>0</v>
      </c>
    </row>
    <row r="5910" spans="1:12" x14ac:dyDescent="0.2">
      <c r="A5910" s="4" t="s">
        <v>4751</v>
      </c>
      <c r="B5910" t="str">
        <f t="shared" si="237"/>
        <v>pcanopy_cover_10p</v>
      </c>
      <c r="C5910">
        <f>VLOOKUP(B5910,GDD!$D$1:$E$31,2)</f>
        <v>9</v>
      </c>
      <c r="D5910" t="s">
        <v>6180</v>
      </c>
      <c r="E5910" s="2">
        <v>20210723</v>
      </c>
      <c r="F5910" t="str">
        <f t="shared" si="238"/>
        <v>RS14</v>
      </c>
      <c r="G5910" t="s">
        <v>1140</v>
      </c>
      <c r="H5910" t="str">
        <f>VLOOKUP(E5910,GDD!$A$2:$B$57,2)</f>
        <v>650-900</v>
      </c>
      <c r="I5910" cm="1">
        <f t="array" ref="I5910">IF(H5910="0-650",1,IF(H5910="650-900",2,IF(H5910="900+",3,NA)))</f>
        <v>2</v>
      </c>
      <c r="J5910" s="4">
        <v>0</v>
      </c>
      <c r="K5910" s="4">
        <v>5.0979088099999998</v>
      </c>
      <c r="L5910" s="4">
        <v>0</v>
      </c>
    </row>
    <row r="5911" spans="1:12" x14ac:dyDescent="0.2">
      <c r="A5911" s="4" t="s">
        <v>4752</v>
      </c>
      <c r="B5911" t="str">
        <f t="shared" si="237"/>
        <v>canopy_cover_20p</v>
      </c>
      <c r="C5911">
        <f>VLOOKUP(B5911,GDD!$D$1:$E$31,2)</f>
        <v>10</v>
      </c>
      <c r="D5911" t="s">
        <v>6180</v>
      </c>
      <c r="E5911" s="2">
        <v>20210723</v>
      </c>
      <c r="F5911" t="str">
        <f t="shared" si="238"/>
        <v>RS14</v>
      </c>
      <c r="G5911" t="s">
        <v>1140</v>
      </c>
      <c r="H5911" t="str">
        <f>VLOOKUP(E5911,GDD!$A$2:$B$57,2)</f>
        <v>650-900</v>
      </c>
      <c r="I5911" cm="1">
        <f t="array" ref="I5911">IF(H5911="0-650",1,IF(H5911="650-900",2,IF(H5911="900+",3,NA)))</f>
        <v>2</v>
      </c>
      <c r="J5911" s="4">
        <v>0</v>
      </c>
      <c r="K5911" s="4">
        <v>5.9664968199999997</v>
      </c>
      <c r="L5911" s="4">
        <v>0</v>
      </c>
    </row>
    <row r="5912" spans="1:12" x14ac:dyDescent="0.2">
      <c r="A5912" s="4" t="s">
        <v>4753</v>
      </c>
      <c r="B5912" t="str">
        <f t="shared" si="237"/>
        <v>canopy_cover_30p</v>
      </c>
      <c r="C5912">
        <f>VLOOKUP(B5912,GDD!$D$1:$E$31,2)</f>
        <v>11</v>
      </c>
      <c r="D5912" t="s">
        <v>6180</v>
      </c>
      <c r="E5912" s="2">
        <v>20210723</v>
      </c>
      <c r="F5912" t="str">
        <f t="shared" si="238"/>
        <v>RS14</v>
      </c>
      <c r="G5912" t="s">
        <v>1140</v>
      </c>
      <c r="H5912" t="str">
        <f>VLOOKUP(E5912,GDD!$A$2:$B$57,2)</f>
        <v>650-900</v>
      </c>
      <c r="I5912" cm="1">
        <f t="array" ref="I5912">IF(H5912="0-650",1,IF(H5912="650-900",2,IF(H5912="900+",3,NA)))</f>
        <v>2</v>
      </c>
      <c r="J5912" s="4">
        <v>0</v>
      </c>
      <c r="K5912" s="4">
        <v>7.8840180999999996</v>
      </c>
      <c r="L5912" s="4">
        <v>0</v>
      </c>
    </row>
    <row r="5913" spans="1:12" x14ac:dyDescent="0.2">
      <c r="A5913" s="4" t="s">
        <v>4754</v>
      </c>
      <c r="B5913" t="str">
        <f t="shared" si="237"/>
        <v>canopy_cover_40p</v>
      </c>
      <c r="C5913">
        <f>VLOOKUP(B5913,GDD!$D$1:$E$31,2)</f>
        <v>12</v>
      </c>
      <c r="D5913" t="s">
        <v>6180</v>
      </c>
      <c r="E5913" s="2">
        <v>20210723</v>
      </c>
      <c r="F5913" t="str">
        <f t="shared" si="238"/>
        <v>RS14</v>
      </c>
      <c r="G5913" t="s">
        <v>1140</v>
      </c>
      <c r="H5913" t="str">
        <f>VLOOKUP(E5913,GDD!$A$2:$B$57,2)</f>
        <v>650-900</v>
      </c>
      <c r="I5913" cm="1">
        <f t="array" ref="I5913">IF(H5913="0-650",1,IF(H5913="650-900",2,IF(H5913="900+",3,NA)))</f>
        <v>2</v>
      </c>
      <c r="J5913" s="4">
        <v>0</v>
      </c>
      <c r="K5913" s="4">
        <v>14.5727864</v>
      </c>
      <c r="L5913" s="4">
        <v>0</v>
      </c>
    </row>
    <row r="5914" spans="1:12" x14ac:dyDescent="0.2">
      <c r="A5914" s="4" t="s">
        <v>4755</v>
      </c>
      <c r="B5914" t="str">
        <f t="shared" si="237"/>
        <v>canopy_cover_50p</v>
      </c>
      <c r="C5914">
        <f>VLOOKUP(B5914,GDD!$D$1:$E$31,2)</f>
        <v>13</v>
      </c>
      <c r="D5914" t="s">
        <v>6180</v>
      </c>
      <c r="E5914" s="2">
        <v>20210723</v>
      </c>
      <c r="F5914" t="str">
        <f t="shared" si="238"/>
        <v>RS14</v>
      </c>
      <c r="G5914" t="s">
        <v>1140</v>
      </c>
      <c r="H5914" t="str">
        <f>VLOOKUP(E5914,GDD!$A$2:$B$57,2)</f>
        <v>650-900</v>
      </c>
      <c r="I5914" cm="1">
        <f t="array" ref="I5914">IF(H5914="0-650",1,IF(H5914="650-900",2,IF(H5914="900+",3,NA)))</f>
        <v>2</v>
      </c>
      <c r="J5914" s="4">
        <v>0</v>
      </c>
      <c r="K5914" s="4">
        <v>30.786535499999999</v>
      </c>
      <c r="L5914" s="4">
        <v>0</v>
      </c>
    </row>
    <row r="5915" spans="1:12" x14ac:dyDescent="0.2">
      <c r="A5915" s="4" t="s">
        <v>4756</v>
      </c>
      <c r="B5915" t="str">
        <f t="shared" si="237"/>
        <v>canopy_cover_75p</v>
      </c>
      <c r="C5915">
        <f>VLOOKUP(B5915,GDD!$D$1:$E$31,2)</f>
        <v>14</v>
      </c>
      <c r="D5915" t="s">
        <v>6180</v>
      </c>
      <c r="E5915" s="2">
        <v>20210723</v>
      </c>
      <c r="F5915" t="str">
        <f t="shared" si="238"/>
        <v>RS14</v>
      </c>
      <c r="G5915" t="s">
        <v>1140</v>
      </c>
      <c r="H5915" t="str">
        <f>VLOOKUP(E5915,GDD!$A$2:$B$57,2)</f>
        <v>650-900</v>
      </c>
      <c r="I5915" cm="1">
        <f t="array" ref="I5915">IF(H5915="0-650",1,IF(H5915="650-900",2,IF(H5915="900+",3,NA)))</f>
        <v>2</v>
      </c>
      <c r="J5915" s="4">
        <v>32.687192899999999</v>
      </c>
      <c r="K5915" s="4">
        <v>101.722402</v>
      </c>
      <c r="L5915" s="4">
        <v>0.49083805000000003</v>
      </c>
    </row>
    <row r="5916" spans="1:12" x14ac:dyDescent="0.2">
      <c r="A5916" s="4" t="s">
        <v>4757</v>
      </c>
      <c r="B5916" t="str">
        <f t="shared" si="237"/>
        <v>standard_deviation_ht</v>
      </c>
      <c r="C5916">
        <f>VLOOKUP(B5916,GDD!$D$1:$E$31,2)</f>
        <v>15</v>
      </c>
      <c r="D5916" t="s">
        <v>6180</v>
      </c>
      <c r="E5916" s="2">
        <v>20210723</v>
      </c>
      <c r="F5916" t="str">
        <f t="shared" si="238"/>
        <v>RS14</v>
      </c>
      <c r="G5916" t="s">
        <v>1140</v>
      </c>
      <c r="H5916" t="str">
        <f>VLOOKUP(E5916,GDD!$A$2:$B$57,2)</f>
        <v>650-900</v>
      </c>
      <c r="I5916" cm="1">
        <f t="array" ref="I5916">IF(H5916="0-650",1,IF(H5916="650-900",2,IF(H5916="900+",3,NA)))</f>
        <v>2</v>
      </c>
      <c r="J5916" s="4">
        <v>2.0172000000000001E-4</v>
      </c>
      <c r="K5916" s="4">
        <v>7.8828999999999998E-4</v>
      </c>
      <c r="L5916" s="4">
        <v>0.43429305000000001</v>
      </c>
    </row>
    <row r="5917" spans="1:12" x14ac:dyDescent="0.2">
      <c r="A5917" s="4" t="s">
        <v>4758</v>
      </c>
      <c r="B5917" t="str">
        <f t="shared" si="237"/>
        <v>quadratic_mean_ht</v>
      </c>
      <c r="C5917">
        <f>VLOOKUP(B5917,GDD!$D$1:$E$31,2)</f>
        <v>16</v>
      </c>
      <c r="D5917" t="s">
        <v>6180</v>
      </c>
      <c r="E5917" s="2">
        <v>20210723</v>
      </c>
      <c r="F5917" t="str">
        <f t="shared" si="238"/>
        <v>RS14</v>
      </c>
      <c r="G5917" t="s">
        <v>1140</v>
      </c>
      <c r="H5917" t="str">
        <f>VLOOKUP(E5917,GDD!$A$2:$B$57,2)</f>
        <v>650-900</v>
      </c>
      <c r="I5917" cm="1">
        <f t="array" ref="I5917">IF(H5917="0-650",1,IF(H5917="650-900",2,IF(H5917="900+",3,NA)))</f>
        <v>2</v>
      </c>
      <c r="J5917" s="4">
        <v>8.9876499999999998E-3</v>
      </c>
      <c r="K5917" s="4">
        <v>1.146235E-2</v>
      </c>
      <c r="L5917" s="4">
        <v>0.70169782999999997</v>
      </c>
    </row>
    <row r="5918" spans="1:12" x14ac:dyDescent="0.2">
      <c r="A5918" s="4" t="s">
        <v>4759</v>
      </c>
      <c r="B5918" t="str">
        <f t="shared" si="237"/>
        <v>skewness_ht</v>
      </c>
      <c r="C5918">
        <f>VLOOKUP(B5918,GDD!$D$1:$E$31,2)</f>
        <v>17</v>
      </c>
      <c r="D5918" t="s">
        <v>6180</v>
      </c>
      <c r="E5918" s="2">
        <v>20210723</v>
      </c>
      <c r="F5918" t="str">
        <f t="shared" si="238"/>
        <v>RS14</v>
      </c>
      <c r="G5918" t="s">
        <v>1140</v>
      </c>
      <c r="H5918" t="str">
        <f>VLOOKUP(E5918,GDD!$A$2:$B$57,2)</f>
        <v>650-900</v>
      </c>
      <c r="I5918" cm="1">
        <f t="array" ref="I5918">IF(H5918="0-650",1,IF(H5918="650-900",2,IF(H5918="900+",3,NA)))</f>
        <v>2</v>
      </c>
      <c r="J5918" s="4">
        <v>4.305167E-2</v>
      </c>
      <c r="K5918" s="4">
        <v>7.6073429999999997E-2</v>
      </c>
      <c r="L5918" s="4">
        <v>0.62932314</v>
      </c>
    </row>
    <row r="5919" spans="1:12" x14ac:dyDescent="0.2">
      <c r="A5919" s="4" t="s">
        <v>4760</v>
      </c>
      <c r="B5919" t="str">
        <f t="shared" si="237"/>
        <v>kurtosis_ht</v>
      </c>
      <c r="C5919">
        <f>VLOOKUP(B5919,GDD!$D$1:$E$31,2)</f>
        <v>18</v>
      </c>
      <c r="D5919" t="s">
        <v>6180</v>
      </c>
      <c r="E5919" s="2">
        <v>20210723</v>
      </c>
      <c r="F5919" t="str">
        <f t="shared" si="238"/>
        <v>RS14</v>
      </c>
      <c r="G5919" t="s">
        <v>1140</v>
      </c>
      <c r="H5919" t="str">
        <f>VLOOKUP(E5919,GDD!$A$2:$B$57,2)</f>
        <v>650-900</v>
      </c>
      <c r="I5919" cm="1">
        <f t="array" ref="I5919">IF(H5919="0-650",1,IF(H5919="650-900",2,IF(H5919="900+",3,NA)))</f>
        <v>2</v>
      </c>
      <c r="J5919" s="4">
        <v>0.46348309999999998</v>
      </c>
      <c r="K5919" s="4">
        <v>0.46513310000000002</v>
      </c>
      <c r="L5919" s="4">
        <v>0.74933309000000003</v>
      </c>
    </row>
    <row r="5920" spans="1:12" x14ac:dyDescent="0.2">
      <c r="A5920" s="4" t="s">
        <v>4761</v>
      </c>
      <c r="B5920" t="str">
        <f t="shared" si="237"/>
        <v>variation_ht</v>
      </c>
      <c r="C5920">
        <f>VLOOKUP(B5920,GDD!$D$1:$E$31,2)</f>
        <v>19</v>
      </c>
      <c r="D5920" t="s">
        <v>6180</v>
      </c>
      <c r="E5920" s="2">
        <v>20210723</v>
      </c>
      <c r="F5920" t="str">
        <f t="shared" si="238"/>
        <v>RS14</v>
      </c>
      <c r="G5920" t="s">
        <v>1140</v>
      </c>
      <c r="H5920" t="str">
        <f>VLOOKUP(E5920,GDD!$A$2:$B$57,2)</f>
        <v>650-900</v>
      </c>
      <c r="I5920" cm="1">
        <f t="array" ref="I5920">IF(H5920="0-650",1,IF(H5920="650-900",2,IF(H5920="900+",3,NA)))</f>
        <v>2</v>
      </c>
      <c r="J5920" s="5">
        <v>7.8399999999999995E-5</v>
      </c>
      <c r="K5920" s="4">
        <v>7.5843999999999998E-4</v>
      </c>
      <c r="L5920" s="4">
        <v>0.23666423</v>
      </c>
    </row>
    <row r="5921" spans="1:12" x14ac:dyDescent="0.2">
      <c r="A5921" s="4" t="s">
        <v>4762</v>
      </c>
      <c r="B5921" t="str">
        <f t="shared" si="237"/>
        <v>plot_volume</v>
      </c>
      <c r="C5921">
        <f>VLOOKUP(B5921,GDD!$D$1:$E$31,2)</f>
        <v>20</v>
      </c>
      <c r="D5921" t="s">
        <v>6180</v>
      </c>
      <c r="E5921" s="2">
        <v>20210723</v>
      </c>
      <c r="F5921" t="str">
        <f t="shared" si="238"/>
        <v>RS14</v>
      </c>
      <c r="G5921" t="s">
        <v>1140</v>
      </c>
      <c r="H5921" t="str">
        <f>VLOOKUP(E5921,GDD!$A$2:$B$57,2)</f>
        <v>650-900</v>
      </c>
      <c r="I5921" cm="1">
        <f t="array" ref="I5921">IF(H5921="0-650",1,IF(H5921="650-900",2,IF(H5921="900+",3,NA)))</f>
        <v>2</v>
      </c>
      <c r="J5921" s="5">
        <v>3.2899999999999998E-6</v>
      </c>
      <c r="K5921" s="5">
        <v>5.3499999999999996E-6</v>
      </c>
      <c r="L5921" s="4">
        <v>0.64819647000000002</v>
      </c>
    </row>
    <row r="5922" spans="1:12" x14ac:dyDescent="0.2">
      <c r="A5922" s="4" t="s">
        <v>4763</v>
      </c>
      <c r="B5922" t="str">
        <f t="shared" si="237"/>
        <v>height_30p</v>
      </c>
      <c r="C5922">
        <f>VLOOKUP(B5922,GDD!$D$1:$E$31,2)</f>
        <v>2</v>
      </c>
      <c r="D5922" t="s">
        <v>6180</v>
      </c>
      <c r="E5922" s="2">
        <v>20210727</v>
      </c>
      <c r="F5922" t="str">
        <f t="shared" si="238"/>
        <v>RS14</v>
      </c>
      <c r="G5922" t="s">
        <v>1140</v>
      </c>
      <c r="H5922" t="str">
        <f>VLOOKUP(E5922,GDD!$A$2:$B$57,2)</f>
        <v>650-900</v>
      </c>
      <c r="I5922" cm="1">
        <f t="array" ref="I5922">IF(H5922="0-650",1,IF(H5922="650-900",2,IF(H5922="900+",3,NA)))</f>
        <v>2</v>
      </c>
      <c r="J5922" s="4">
        <v>2.2086189999999999E-2</v>
      </c>
      <c r="K5922" s="4">
        <v>2.6452170000000001E-2</v>
      </c>
      <c r="L5922" s="4">
        <v>0.71468063999999998</v>
      </c>
    </row>
    <row r="5923" spans="1:12" x14ac:dyDescent="0.2">
      <c r="A5923" s="4" t="s">
        <v>4764</v>
      </c>
      <c r="B5923" t="str">
        <f t="shared" si="237"/>
        <v>height_50p</v>
      </c>
      <c r="C5923">
        <f>VLOOKUP(B5923,GDD!$D$1:$E$31,2)</f>
        <v>3</v>
      </c>
      <c r="D5923" t="s">
        <v>6180</v>
      </c>
      <c r="E5923" s="2">
        <v>20210727</v>
      </c>
      <c r="F5923" t="str">
        <f t="shared" si="238"/>
        <v>RS14</v>
      </c>
      <c r="G5923" t="s">
        <v>1140</v>
      </c>
      <c r="H5923" t="str">
        <f>VLOOKUP(E5923,GDD!$A$2:$B$57,2)</f>
        <v>650-900</v>
      </c>
      <c r="I5923" cm="1">
        <f t="array" ref="I5923">IF(H5923="0-650",1,IF(H5923="650-900",2,IF(H5923="900+",3,NA)))</f>
        <v>2</v>
      </c>
      <c r="J5923" s="4">
        <v>2.195517E-2</v>
      </c>
      <c r="K5923" s="4">
        <v>2.4543590000000001E-2</v>
      </c>
      <c r="L5923" s="4">
        <v>0.72852744000000003</v>
      </c>
    </row>
    <row r="5924" spans="1:12" x14ac:dyDescent="0.2">
      <c r="A5924" s="4" t="s">
        <v>4765</v>
      </c>
      <c r="B5924" t="str">
        <f t="shared" si="237"/>
        <v>height_70p</v>
      </c>
      <c r="C5924">
        <f>VLOOKUP(B5924,GDD!$D$1:$E$31,2)</f>
        <v>4</v>
      </c>
      <c r="D5924" t="s">
        <v>6180</v>
      </c>
      <c r="E5924" s="2">
        <v>20210727</v>
      </c>
      <c r="F5924" t="str">
        <f t="shared" si="238"/>
        <v>RS14</v>
      </c>
      <c r="G5924" t="s">
        <v>1140</v>
      </c>
      <c r="H5924" t="str">
        <f>VLOOKUP(E5924,GDD!$A$2:$B$57,2)</f>
        <v>650-900</v>
      </c>
      <c r="I5924" cm="1">
        <f t="array" ref="I5924">IF(H5924="0-650",1,IF(H5924="650-900",2,IF(H5924="900+",3,NA)))</f>
        <v>2</v>
      </c>
      <c r="J5924" s="4">
        <v>2.2714789999999999E-2</v>
      </c>
      <c r="K5924" s="4">
        <v>2.0107449999999999E-2</v>
      </c>
      <c r="L5924" s="4">
        <v>0.77215827000000004</v>
      </c>
    </row>
    <row r="5925" spans="1:12" x14ac:dyDescent="0.2">
      <c r="A5925" s="4" t="s">
        <v>4766</v>
      </c>
      <c r="B5925" t="str">
        <f t="shared" si="237"/>
        <v>height_90p</v>
      </c>
      <c r="C5925">
        <f>VLOOKUP(B5925,GDD!$D$1:$E$31,2)</f>
        <v>5</v>
      </c>
      <c r="D5925" t="s">
        <v>6180</v>
      </c>
      <c r="E5925" s="2">
        <v>20210727</v>
      </c>
      <c r="F5925" t="str">
        <f t="shared" si="238"/>
        <v>RS14</v>
      </c>
      <c r="G5925" t="s">
        <v>1140</v>
      </c>
      <c r="H5925" t="str">
        <f>VLOOKUP(E5925,GDD!$A$2:$B$57,2)</f>
        <v>650-900</v>
      </c>
      <c r="I5925" cm="1">
        <f t="array" ref="I5925">IF(H5925="0-650",1,IF(H5925="650-900",2,IF(H5925="900+",3,NA)))</f>
        <v>2</v>
      </c>
      <c r="J5925" s="4">
        <v>1.9063440000000001E-2</v>
      </c>
      <c r="K5925" s="4">
        <v>1.348719E-2</v>
      </c>
      <c r="L5925" s="4">
        <v>0.80917285999999999</v>
      </c>
    </row>
    <row r="5926" spans="1:12" x14ac:dyDescent="0.2">
      <c r="A5926" s="4" t="s">
        <v>4767</v>
      </c>
      <c r="B5926" t="str">
        <f t="shared" si="237"/>
        <v>height_95p</v>
      </c>
      <c r="C5926">
        <f>VLOOKUP(B5926,GDD!$D$1:$E$31,2)</f>
        <v>6</v>
      </c>
      <c r="D5926" t="s">
        <v>6180</v>
      </c>
      <c r="E5926" s="2">
        <v>20210727</v>
      </c>
      <c r="F5926" t="str">
        <f t="shared" si="238"/>
        <v>RS14</v>
      </c>
      <c r="G5926" t="s">
        <v>1140</v>
      </c>
      <c r="H5926" t="str">
        <f>VLOOKUP(E5926,GDD!$A$2:$B$57,2)</f>
        <v>650-900</v>
      </c>
      <c r="I5926" cm="1">
        <f t="array" ref="I5926">IF(H5926="0-650",1,IF(H5926="650-900",2,IF(H5926="900+",3,NA)))</f>
        <v>2</v>
      </c>
      <c r="J5926" s="4">
        <v>1.662458E-2</v>
      </c>
      <c r="K5926" s="4">
        <v>1.127362E-2</v>
      </c>
      <c r="L5926" s="4">
        <v>0.81563185000000005</v>
      </c>
    </row>
    <row r="5927" spans="1:12" x14ac:dyDescent="0.2">
      <c r="A5927" s="4" t="s">
        <v>4768</v>
      </c>
      <c r="B5927" t="str">
        <f t="shared" si="237"/>
        <v>height_99p</v>
      </c>
      <c r="C5927">
        <f>VLOOKUP(B5927,GDD!$D$1:$E$31,2)</f>
        <v>7</v>
      </c>
      <c r="D5927" t="s">
        <v>6180</v>
      </c>
      <c r="E5927" s="2">
        <v>20210727</v>
      </c>
      <c r="F5927" t="str">
        <f t="shared" si="238"/>
        <v>RS14</v>
      </c>
      <c r="G5927" t="s">
        <v>1140</v>
      </c>
      <c r="H5927" t="str">
        <f>VLOOKUP(E5927,GDD!$A$2:$B$57,2)</f>
        <v>650-900</v>
      </c>
      <c r="I5927" cm="1">
        <f t="array" ref="I5927">IF(H5927="0-650",1,IF(H5927="650-900",2,IF(H5927="900+",3,NA)))</f>
        <v>2</v>
      </c>
      <c r="J5927" s="4">
        <v>1.2622080000000001E-2</v>
      </c>
      <c r="K5927" s="4">
        <v>8.2881499999999993E-3</v>
      </c>
      <c r="L5927" s="4">
        <v>0.82042552999999996</v>
      </c>
    </row>
    <row r="5928" spans="1:12" x14ac:dyDescent="0.2">
      <c r="A5928" s="4" t="s">
        <v>4769</v>
      </c>
      <c r="B5928" t="str">
        <f t="shared" si="237"/>
        <v>canopy_cover_5p</v>
      </c>
      <c r="C5928">
        <f>VLOOKUP(B5928,GDD!$D$1:$E$31,2)</f>
        <v>8</v>
      </c>
      <c r="D5928" t="s">
        <v>6180</v>
      </c>
      <c r="E5928" s="2">
        <v>20210727</v>
      </c>
      <c r="F5928" t="str">
        <f t="shared" si="238"/>
        <v>RS14</v>
      </c>
      <c r="G5928" t="s">
        <v>1140</v>
      </c>
      <c r="H5928" t="str">
        <f>VLOOKUP(E5928,GDD!$A$2:$B$57,2)</f>
        <v>650-900</v>
      </c>
      <c r="I5928" cm="1">
        <f t="array" ref="I5928">IF(H5928="0-650",1,IF(H5928="650-900",2,IF(H5928="900+",3,NA)))</f>
        <v>2</v>
      </c>
      <c r="J5928" s="4">
        <v>0</v>
      </c>
      <c r="K5928" s="4">
        <v>7.8682165199999998</v>
      </c>
      <c r="L5928" s="4">
        <v>0</v>
      </c>
    </row>
    <row r="5929" spans="1:12" x14ac:dyDescent="0.2">
      <c r="A5929" s="4" t="s">
        <v>4770</v>
      </c>
      <c r="B5929" t="str">
        <f t="shared" si="237"/>
        <v>pcanopy_cover_10p</v>
      </c>
      <c r="C5929">
        <f>VLOOKUP(B5929,GDD!$D$1:$E$31,2)</f>
        <v>9</v>
      </c>
      <c r="D5929" t="s">
        <v>6180</v>
      </c>
      <c r="E5929" s="2">
        <v>20210727</v>
      </c>
      <c r="F5929" t="str">
        <f t="shared" si="238"/>
        <v>RS14</v>
      </c>
      <c r="G5929" t="s">
        <v>1140</v>
      </c>
      <c r="H5929" t="str">
        <f>VLOOKUP(E5929,GDD!$A$2:$B$57,2)</f>
        <v>650-900</v>
      </c>
      <c r="I5929" cm="1">
        <f t="array" ref="I5929">IF(H5929="0-650",1,IF(H5929="650-900",2,IF(H5929="900+",3,NA)))</f>
        <v>2</v>
      </c>
      <c r="J5929" s="4">
        <v>0</v>
      </c>
      <c r="K5929" s="4">
        <v>8.3273055599999992</v>
      </c>
      <c r="L5929" s="4">
        <v>0</v>
      </c>
    </row>
    <row r="5930" spans="1:12" x14ac:dyDescent="0.2">
      <c r="A5930" s="4" t="s">
        <v>4771</v>
      </c>
      <c r="B5930" t="str">
        <f t="shared" si="237"/>
        <v>canopy_cover_20p</v>
      </c>
      <c r="C5930">
        <f>VLOOKUP(B5930,GDD!$D$1:$E$31,2)</f>
        <v>10</v>
      </c>
      <c r="D5930" t="s">
        <v>6180</v>
      </c>
      <c r="E5930" s="2">
        <v>20210727</v>
      </c>
      <c r="F5930" t="str">
        <f t="shared" si="238"/>
        <v>RS14</v>
      </c>
      <c r="G5930" t="s">
        <v>1140</v>
      </c>
      <c r="H5930" t="str">
        <f>VLOOKUP(E5930,GDD!$A$2:$B$57,2)</f>
        <v>650-900</v>
      </c>
      <c r="I5930" cm="1">
        <f t="array" ref="I5930">IF(H5930="0-650",1,IF(H5930="650-900",2,IF(H5930="900+",3,NA)))</f>
        <v>2</v>
      </c>
      <c r="J5930" s="4">
        <v>0</v>
      </c>
      <c r="K5930" s="4">
        <v>9.5122305899999997</v>
      </c>
      <c r="L5930" s="4">
        <v>0</v>
      </c>
    </row>
    <row r="5931" spans="1:12" x14ac:dyDescent="0.2">
      <c r="A5931" s="4" t="s">
        <v>4772</v>
      </c>
      <c r="B5931" t="str">
        <f t="shared" si="237"/>
        <v>canopy_cover_30p</v>
      </c>
      <c r="C5931">
        <f>VLOOKUP(B5931,GDD!$D$1:$E$31,2)</f>
        <v>11</v>
      </c>
      <c r="D5931" t="s">
        <v>6180</v>
      </c>
      <c r="E5931" s="2">
        <v>20210727</v>
      </c>
      <c r="F5931" t="str">
        <f t="shared" si="238"/>
        <v>RS14</v>
      </c>
      <c r="G5931" t="s">
        <v>1140</v>
      </c>
      <c r="H5931" t="str">
        <f>VLOOKUP(E5931,GDD!$A$2:$B$57,2)</f>
        <v>650-900</v>
      </c>
      <c r="I5931" cm="1">
        <f t="array" ref="I5931">IF(H5931="0-650",1,IF(H5931="650-900",2,IF(H5931="900+",3,NA)))</f>
        <v>2</v>
      </c>
      <c r="J5931" s="4">
        <v>0</v>
      </c>
      <c r="K5931" s="4">
        <v>12.600249399999999</v>
      </c>
      <c r="L5931" s="4">
        <v>0</v>
      </c>
    </row>
    <row r="5932" spans="1:12" x14ac:dyDescent="0.2">
      <c r="A5932" s="4" t="s">
        <v>4773</v>
      </c>
      <c r="B5932" t="str">
        <f t="shared" si="237"/>
        <v>canopy_cover_40p</v>
      </c>
      <c r="C5932">
        <f>VLOOKUP(B5932,GDD!$D$1:$E$31,2)</f>
        <v>12</v>
      </c>
      <c r="D5932" t="s">
        <v>6180</v>
      </c>
      <c r="E5932" s="2">
        <v>20210727</v>
      </c>
      <c r="F5932" t="str">
        <f t="shared" si="238"/>
        <v>RS14</v>
      </c>
      <c r="G5932" t="s">
        <v>1140</v>
      </c>
      <c r="H5932" t="str">
        <f>VLOOKUP(E5932,GDD!$A$2:$B$57,2)</f>
        <v>650-900</v>
      </c>
      <c r="I5932" cm="1">
        <f t="array" ref="I5932">IF(H5932="0-650",1,IF(H5932="650-900",2,IF(H5932="900+",3,NA)))</f>
        <v>2</v>
      </c>
      <c r="J5932" s="4">
        <v>0</v>
      </c>
      <c r="K5932" s="4">
        <v>22.6593014</v>
      </c>
      <c r="L5932" s="4">
        <v>0</v>
      </c>
    </row>
    <row r="5933" spans="1:12" x14ac:dyDescent="0.2">
      <c r="A5933" s="4" t="s">
        <v>4774</v>
      </c>
      <c r="B5933" t="str">
        <f t="shared" si="237"/>
        <v>canopy_cover_50p</v>
      </c>
      <c r="C5933">
        <f>VLOOKUP(B5933,GDD!$D$1:$E$31,2)</f>
        <v>13</v>
      </c>
      <c r="D5933" t="s">
        <v>6180</v>
      </c>
      <c r="E5933" s="2">
        <v>20210727</v>
      </c>
      <c r="F5933" t="str">
        <f t="shared" si="238"/>
        <v>RS14</v>
      </c>
      <c r="G5933" t="s">
        <v>1140</v>
      </c>
      <c r="H5933" t="str">
        <f>VLOOKUP(E5933,GDD!$A$2:$B$57,2)</f>
        <v>650-900</v>
      </c>
      <c r="I5933" cm="1">
        <f t="array" ref="I5933">IF(H5933="0-650",1,IF(H5933="650-900",2,IF(H5933="900+",3,NA)))</f>
        <v>2</v>
      </c>
      <c r="J5933" s="4">
        <v>0</v>
      </c>
      <c r="K5933" s="4">
        <v>42.476668199999999</v>
      </c>
      <c r="L5933" s="4">
        <v>0</v>
      </c>
    </row>
    <row r="5934" spans="1:12" x14ac:dyDescent="0.2">
      <c r="A5934" s="4" t="s">
        <v>4775</v>
      </c>
      <c r="B5934" t="str">
        <f t="shared" si="237"/>
        <v>canopy_cover_75p</v>
      </c>
      <c r="C5934">
        <f>VLOOKUP(B5934,GDD!$D$1:$E$31,2)</f>
        <v>14</v>
      </c>
      <c r="D5934" t="s">
        <v>6180</v>
      </c>
      <c r="E5934" s="2">
        <v>20210727</v>
      </c>
      <c r="F5934" t="str">
        <f t="shared" si="238"/>
        <v>RS14</v>
      </c>
      <c r="G5934" t="s">
        <v>1140</v>
      </c>
      <c r="H5934" t="str">
        <f>VLOOKUP(E5934,GDD!$A$2:$B$57,2)</f>
        <v>650-900</v>
      </c>
      <c r="I5934" cm="1">
        <f t="array" ref="I5934">IF(H5934="0-650",1,IF(H5934="650-900",2,IF(H5934="900+",3,NA)))</f>
        <v>2</v>
      </c>
      <c r="J5934" s="4">
        <v>32.294839099999997</v>
      </c>
      <c r="K5934" s="4">
        <v>88.700314500000005</v>
      </c>
      <c r="L5934" s="4">
        <v>0.52204976000000003</v>
      </c>
    </row>
    <row r="5935" spans="1:12" x14ac:dyDescent="0.2">
      <c r="A5935" s="4" t="s">
        <v>4776</v>
      </c>
      <c r="B5935" t="str">
        <f t="shared" si="237"/>
        <v>standard_deviation_ht</v>
      </c>
      <c r="C5935">
        <f>VLOOKUP(B5935,GDD!$D$1:$E$31,2)</f>
        <v>15</v>
      </c>
      <c r="D5935" t="s">
        <v>6180</v>
      </c>
      <c r="E5935" s="2">
        <v>20210727</v>
      </c>
      <c r="F5935" t="str">
        <f t="shared" si="238"/>
        <v>RS14</v>
      </c>
      <c r="G5935" t="s">
        <v>1140</v>
      </c>
      <c r="H5935" t="str">
        <f>VLOOKUP(E5935,GDD!$A$2:$B$57,2)</f>
        <v>650-900</v>
      </c>
      <c r="I5935" cm="1">
        <f t="array" ref="I5935">IF(H5935="0-650",1,IF(H5935="650-900",2,IF(H5935="900+",3,NA)))</f>
        <v>2</v>
      </c>
      <c r="J5935" s="4">
        <v>3.8119E-4</v>
      </c>
      <c r="K5935" s="4">
        <v>8.0006999999999995E-4</v>
      </c>
      <c r="L5935" s="4">
        <v>0.58836630999999995</v>
      </c>
    </row>
    <row r="5936" spans="1:12" x14ac:dyDescent="0.2">
      <c r="A5936" s="4" t="s">
        <v>4777</v>
      </c>
      <c r="B5936" t="str">
        <f t="shared" si="237"/>
        <v>quadratic_mean_ht</v>
      </c>
      <c r="C5936">
        <f>VLOOKUP(B5936,GDD!$D$1:$E$31,2)</f>
        <v>16</v>
      </c>
      <c r="D5936" t="s">
        <v>6180</v>
      </c>
      <c r="E5936" s="2">
        <v>20210727</v>
      </c>
      <c r="F5936" t="str">
        <f t="shared" si="238"/>
        <v>RS14</v>
      </c>
      <c r="G5936" t="s">
        <v>1140</v>
      </c>
      <c r="H5936" t="str">
        <f>VLOOKUP(E5936,GDD!$A$2:$B$57,2)</f>
        <v>650-900</v>
      </c>
      <c r="I5936" cm="1">
        <f t="array" ref="I5936">IF(H5936="0-650",1,IF(H5936="650-900",2,IF(H5936="900+",3,NA)))</f>
        <v>2</v>
      </c>
      <c r="J5936" s="4">
        <v>1.9343630000000001E-2</v>
      </c>
      <c r="K5936" s="4">
        <v>1.769693E-2</v>
      </c>
      <c r="L5936" s="4">
        <v>0.76630872000000005</v>
      </c>
    </row>
    <row r="5937" spans="1:12" x14ac:dyDescent="0.2">
      <c r="A5937" s="4" t="s">
        <v>4778</v>
      </c>
      <c r="B5937" t="str">
        <f t="shared" ref="B5937:B6000" si="239">LEFT(A5937,FIND("_2021",A5937)-1)</f>
        <v>skewness_ht</v>
      </c>
      <c r="C5937">
        <f>VLOOKUP(B5937,GDD!$D$1:$E$31,2)</f>
        <v>17</v>
      </c>
      <c r="D5937" t="s">
        <v>6180</v>
      </c>
      <c r="E5937" s="2">
        <v>20210727</v>
      </c>
      <c r="F5937" t="str">
        <f t="shared" ref="F5937:F6000" si="240">RIGHT(A5937,LEN(A5937)-LEN(E5937)-LEN(B5937)-2)</f>
        <v>RS14</v>
      </c>
      <c r="G5937" t="s">
        <v>1140</v>
      </c>
      <c r="H5937" t="str">
        <f>VLOOKUP(E5937,GDD!$A$2:$B$57,2)</f>
        <v>650-900</v>
      </c>
      <c r="I5937" cm="1">
        <f t="array" ref="I5937">IF(H5937="0-650",1,IF(H5937="650-900",2,IF(H5937="900+",3,NA)))</f>
        <v>2</v>
      </c>
      <c r="J5937" s="4">
        <v>2.4121159999999999E-2</v>
      </c>
      <c r="K5937" s="4">
        <v>6.202825E-2</v>
      </c>
      <c r="L5937" s="4">
        <v>0.53845187000000005</v>
      </c>
    </row>
    <row r="5938" spans="1:12" x14ac:dyDescent="0.2">
      <c r="A5938" s="4" t="s">
        <v>4779</v>
      </c>
      <c r="B5938" t="str">
        <f t="shared" si="239"/>
        <v>kurtosis_ht</v>
      </c>
      <c r="C5938">
        <f>VLOOKUP(B5938,GDD!$D$1:$E$31,2)</f>
        <v>18</v>
      </c>
      <c r="D5938" t="s">
        <v>6180</v>
      </c>
      <c r="E5938" s="2">
        <v>20210727</v>
      </c>
      <c r="F5938" t="str">
        <f t="shared" si="240"/>
        <v>RS14</v>
      </c>
      <c r="G5938" t="s">
        <v>1140</v>
      </c>
      <c r="H5938" t="str">
        <f>VLOOKUP(E5938,GDD!$A$2:$B$57,2)</f>
        <v>650-900</v>
      </c>
      <c r="I5938" cm="1">
        <f t="array" ref="I5938">IF(H5938="0-650",1,IF(H5938="650-900",2,IF(H5938="900+",3,NA)))</f>
        <v>2</v>
      </c>
      <c r="J5938" s="4">
        <v>0.36808575999999998</v>
      </c>
      <c r="K5938" s="4">
        <v>0.45576422</v>
      </c>
      <c r="L5938" s="4">
        <v>0.70784747999999997</v>
      </c>
    </row>
    <row r="5939" spans="1:12" x14ac:dyDescent="0.2">
      <c r="A5939" s="4" t="s">
        <v>4780</v>
      </c>
      <c r="B5939" t="str">
        <f t="shared" si="239"/>
        <v>variation_ht</v>
      </c>
      <c r="C5939">
        <f>VLOOKUP(B5939,GDD!$D$1:$E$31,2)</f>
        <v>19</v>
      </c>
      <c r="D5939" t="s">
        <v>6180</v>
      </c>
      <c r="E5939" s="2">
        <v>20210727</v>
      </c>
      <c r="F5939" t="str">
        <f t="shared" si="240"/>
        <v>RS14</v>
      </c>
      <c r="G5939" t="s">
        <v>1140</v>
      </c>
      <c r="H5939" t="str">
        <f>VLOOKUP(E5939,GDD!$A$2:$B$57,2)</f>
        <v>650-900</v>
      </c>
      <c r="I5939" cm="1">
        <f t="array" ref="I5939">IF(H5939="0-650",1,IF(H5939="650-900",2,IF(H5939="900+",3,NA)))</f>
        <v>2</v>
      </c>
      <c r="J5939" s="4">
        <v>1.7835999999999999E-4</v>
      </c>
      <c r="K5939" s="4">
        <v>8.9442000000000005E-4</v>
      </c>
      <c r="L5939" s="4">
        <v>0.37430735999999998</v>
      </c>
    </row>
    <row r="5940" spans="1:12" x14ac:dyDescent="0.2">
      <c r="A5940" s="4" t="s">
        <v>4781</v>
      </c>
      <c r="B5940" t="str">
        <f t="shared" si="239"/>
        <v>plot_volume</v>
      </c>
      <c r="C5940">
        <f>VLOOKUP(B5940,GDD!$D$1:$E$31,2)</f>
        <v>20</v>
      </c>
      <c r="D5940" t="s">
        <v>6180</v>
      </c>
      <c r="E5940" s="2">
        <v>20210727</v>
      </c>
      <c r="F5940" t="str">
        <f t="shared" si="240"/>
        <v>RS14</v>
      </c>
      <c r="G5940" t="s">
        <v>1140</v>
      </c>
      <c r="H5940" t="str">
        <f>VLOOKUP(E5940,GDD!$A$2:$B$57,2)</f>
        <v>650-900</v>
      </c>
      <c r="I5940" cm="1">
        <f t="array" ref="I5940">IF(H5940="0-650",1,IF(H5940="650-900",2,IF(H5940="900+",3,NA)))</f>
        <v>2</v>
      </c>
      <c r="J5940" s="5">
        <v>7.6499999999999996E-6</v>
      </c>
      <c r="K5940" s="5">
        <v>1.01E-5</v>
      </c>
      <c r="L5940" s="4">
        <v>0.69368885000000002</v>
      </c>
    </row>
    <row r="5941" spans="1:12" x14ac:dyDescent="0.2">
      <c r="A5941" s="4" t="s">
        <v>4782</v>
      </c>
      <c r="B5941" t="str">
        <f t="shared" si="239"/>
        <v>height_30p</v>
      </c>
      <c r="C5941">
        <f>VLOOKUP(B5941,GDD!$D$1:$E$31,2)</f>
        <v>2</v>
      </c>
      <c r="D5941" t="s">
        <v>6180</v>
      </c>
      <c r="E5941" s="2">
        <v>20210808</v>
      </c>
      <c r="F5941" t="str">
        <f t="shared" si="240"/>
        <v>RS14</v>
      </c>
      <c r="G5941" t="s">
        <v>1140</v>
      </c>
      <c r="H5941" t="str">
        <f>VLOOKUP(E5941,GDD!$A$2:$B$57,2)</f>
        <v>900+</v>
      </c>
      <c r="I5941" cm="1">
        <f t="array" ref="I5941">IF(H5941="0-650",1,IF(H5941="650-900",2,IF(H5941="900+",3,NA)))</f>
        <v>3</v>
      </c>
      <c r="J5941" s="4">
        <v>7.5916079999999997E-2</v>
      </c>
      <c r="K5941" s="4">
        <v>3.9488400000000003E-3</v>
      </c>
      <c r="L5941" s="4">
        <v>0.98295688000000003</v>
      </c>
    </row>
    <row r="5942" spans="1:12" x14ac:dyDescent="0.2">
      <c r="A5942" s="4" t="s">
        <v>4783</v>
      </c>
      <c r="B5942" t="str">
        <f t="shared" si="239"/>
        <v>height_50p</v>
      </c>
      <c r="C5942">
        <f>VLOOKUP(B5942,GDD!$D$1:$E$31,2)</f>
        <v>3</v>
      </c>
      <c r="D5942" t="s">
        <v>6180</v>
      </c>
      <c r="E5942" s="2">
        <v>20210808</v>
      </c>
      <c r="F5942" t="str">
        <f t="shared" si="240"/>
        <v>RS14</v>
      </c>
      <c r="G5942" t="s">
        <v>1140</v>
      </c>
      <c r="H5942" t="str">
        <f>VLOOKUP(E5942,GDD!$A$2:$B$57,2)</f>
        <v>900+</v>
      </c>
      <c r="I5942" cm="1">
        <f t="array" ref="I5942">IF(H5942="0-650",1,IF(H5942="650-900",2,IF(H5942="900+",3,NA)))</f>
        <v>3</v>
      </c>
      <c r="J5942" s="4">
        <v>7.4223239999999996E-2</v>
      </c>
      <c r="K5942" s="4">
        <v>3.1800600000000002E-3</v>
      </c>
      <c r="L5942" s="4">
        <v>0.98591956999999997</v>
      </c>
    </row>
    <row r="5943" spans="1:12" x14ac:dyDescent="0.2">
      <c r="A5943" s="4" t="s">
        <v>4784</v>
      </c>
      <c r="B5943" t="str">
        <f t="shared" si="239"/>
        <v>height_70p</v>
      </c>
      <c r="C5943">
        <f>VLOOKUP(B5943,GDD!$D$1:$E$31,2)</f>
        <v>4</v>
      </c>
      <c r="D5943" t="s">
        <v>6180</v>
      </c>
      <c r="E5943" s="2">
        <v>20210808</v>
      </c>
      <c r="F5943" t="str">
        <f t="shared" si="240"/>
        <v>RS14</v>
      </c>
      <c r="G5943" t="s">
        <v>1140</v>
      </c>
      <c r="H5943" t="str">
        <f>VLOOKUP(E5943,GDD!$A$2:$B$57,2)</f>
        <v>900+</v>
      </c>
      <c r="I5943" cm="1">
        <f t="array" ref="I5943">IF(H5943="0-650",1,IF(H5943="650-900",2,IF(H5943="900+",3,NA)))</f>
        <v>3</v>
      </c>
      <c r="J5943" s="4">
        <v>6.8525370000000002E-2</v>
      </c>
      <c r="K5943" s="4">
        <v>3.5040599999999998E-3</v>
      </c>
      <c r="L5943" s="4">
        <v>0.98324060999999996</v>
      </c>
    </row>
    <row r="5944" spans="1:12" x14ac:dyDescent="0.2">
      <c r="A5944" s="4" t="s">
        <v>4785</v>
      </c>
      <c r="B5944" t="str">
        <f t="shared" si="239"/>
        <v>height_90p</v>
      </c>
      <c r="C5944">
        <f>VLOOKUP(B5944,GDD!$D$1:$E$31,2)</f>
        <v>5</v>
      </c>
      <c r="D5944" t="s">
        <v>6180</v>
      </c>
      <c r="E5944" s="2">
        <v>20210808</v>
      </c>
      <c r="F5944" t="str">
        <f t="shared" si="240"/>
        <v>RS14</v>
      </c>
      <c r="G5944" t="s">
        <v>1140</v>
      </c>
      <c r="H5944" t="str">
        <f>VLOOKUP(E5944,GDD!$A$2:$B$57,2)</f>
        <v>900+</v>
      </c>
      <c r="I5944" cm="1">
        <f t="array" ref="I5944">IF(H5944="0-650",1,IF(H5944="650-900",2,IF(H5944="900+",3,NA)))</f>
        <v>3</v>
      </c>
      <c r="J5944" s="4">
        <v>6.1752050000000003E-2</v>
      </c>
      <c r="K5944" s="4">
        <v>4.4180399999999998E-3</v>
      </c>
      <c r="L5944" s="4">
        <v>0.97670718999999995</v>
      </c>
    </row>
    <row r="5945" spans="1:12" x14ac:dyDescent="0.2">
      <c r="A5945" s="4" t="s">
        <v>4786</v>
      </c>
      <c r="B5945" t="str">
        <f t="shared" si="239"/>
        <v>height_95p</v>
      </c>
      <c r="C5945">
        <f>VLOOKUP(B5945,GDD!$D$1:$E$31,2)</f>
        <v>6</v>
      </c>
      <c r="D5945" t="s">
        <v>6180</v>
      </c>
      <c r="E5945" s="2">
        <v>20210808</v>
      </c>
      <c r="F5945" t="str">
        <f t="shared" si="240"/>
        <v>RS14</v>
      </c>
      <c r="G5945" t="s">
        <v>1140</v>
      </c>
      <c r="H5945" t="str">
        <f>VLOOKUP(E5945,GDD!$A$2:$B$57,2)</f>
        <v>900+</v>
      </c>
      <c r="I5945" cm="1">
        <f t="array" ref="I5945">IF(H5945="0-650",1,IF(H5945="650-900",2,IF(H5945="900+",3,NA)))</f>
        <v>3</v>
      </c>
      <c r="J5945" s="4">
        <v>5.7430450000000001E-2</v>
      </c>
      <c r="K5945" s="4">
        <v>5.0719500000000004E-3</v>
      </c>
      <c r="L5945" s="4">
        <v>0.97140360000000003</v>
      </c>
    </row>
    <row r="5946" spans="1:12" x14ac:dyDescent="0.2">
      <c r="A5946" s="4" t="s">
        <v>4787</v>
      </c>
      <c r="B5946" t="str">
        <f t="shared" si="239"/>
        <v>height_99p</v>
      </c>
      <c r="C5946">
        <f>VLOOKUP(B5946,GDD!$D$1:$E$31,2)</f>
        <v>7</v>
      </c>
      <c r="D5946" t="s">
        <v>6180</v>
      </c>
      <c r="E5946" s="2">
        <v>20210808</v>
      </c>
      <c r="F5946" t="str">
        <f t="shared" si="240"/>
        <v>RS14</v>
      </c>
      <c r="G5946" t="s">
        <v>1140</v>
      </c>
      <c r="H5946" t="str">
        <f>VLOOKUP(E5946,GDD!$A$2:$B$57,2)</f>
        <v>900+</v>
      </c>
      <c r="I5946" cm="1">
        <f t="array" ref="I5946">IF(H5946="0-650",1,IF(H5946="650-900",2,IF(H5946="900+",3,NA)))</f>
        <v>3</v>
      </c>
      <c r="J5946" s="4">
        <v>5.1267010000000002E-2</v>
      </c>
      <c r="K5946" s="4">
        <v>6.2667E-3</v>
      </c>
      <c r="L5946" s="4">
        <v>0.96084970999999997</v>
      </c>
    </row>
    <row r="5947" spans="1:12" x14ac:dyDescent="0.2">
      <c r="A5947" s="4" t="s">
        <v>4788</v>
      </c>
      <c r="B5947" t="str">
        <f t="shared" si="239"/>
        <v>canopy_cover_5p</v>
      </c>
      <c r="C5947">
        <f>VLOOKUP(B5947,GDD!$D$1:$E$31,2)</f>
        <v>8</v>
      </c>
      <c r="D5947" t="s">
        <v>6180</v>
      </c>
      <c r="E5947" s="2">
        <v>20210808</v>
      </c>
      <c r="F5947" t="str">
        <f t="shared" si="240"/>
        <v>RS14</v>
      </c>
      <c r="G5947" t="s">
        <v>1140</v>
      </c>
      <c r="H5947" t="str">
        <f>VLOOKUP(E5947,GDD!$A$2:$B$57,2)</f>
        <v>900+</v>
      </c>
      <c r="I5947" cm="1">
        <f t="array" ref="I5947">IF(H5947="0-650",1,IF(H5947="650-900",2,IF(H5947="900+",3,NA)))</f>
        <v>3</v>
      </c>
      <c r="J5947" s="4">
        <v>1.1696430799999999</v>
      </c>
      <c r="K5947" s="4">
        <v>1.02997027</v>
      </c>
      <c r="L5947" s="4">
        <v>0.77307930000000002</v>
      </c>
    </row>
    <row r="5948" spans="1:12" x14ac:dyDescent="0.2">
      <c r="A5948" s="4" t="s">
        <v>4789</v>
      </c>
      <c r="B5948" t="str">
        <f t="shared" si="239"/>
        <v>pcanopy_cover_10p</v>
      </c>
      <c r="C5948">
        <f>VLOOKUP(B5948,GDD!$D$1:$E$31,2)</f>
        <v>9</v>
      </c>
      <c r="D5948" t="s">
        <v>6180</v>
      </c>
      <c r="E5948" s="2">
        <v>20210808</v>
      </c>
      <c r="F5948" t="str">
        <f t="shared" si="240"/>
        <v>RS14</v>
      </c>
      <c r="G5948" t="s">
        <v>1140</v>
      </c>
      <c r="H5948" t="str">
        <f>VLOOKUP(E5948,GDD!$A$2:$B$57,2)</f>
        <v>900+</v>
      </c>
      <c r="I5948" cm="1">
        <f t="array" ref="I5948">IF(H5948="0-650",1,IF(H5948="650-900",2,IF(H5948="900+",3,NA)))</f>
        <v>3</v>
      </c>
      <c r="J5948" s="4">
        <v>1.3068776799999999</v>
      </c>
      <c r="K5948" s="4">
        <v>1.18857002</v>
      </c>
      <c r="L5948" s="4">
        <v>0.76736685000000004</v>
      </c>
    </row>
    <row r="5949" spans="1:12" x14ac:dyDescent="0.2">
      <c r="A5949" s="4" t="s">
        <v>4790</v>
      </c>
      <c r="B5949" t="str">
        <f t="shared" si="239"/>
        <v>canopy_cover_20p</v>
      </c>
      <c r="C5949">
        <f>VLOOKUP(B5949,GDD!$D$1:$E$31,2)</f>
        <v>10</v>
      </c>
      <c r="D5949" t="s">
        <v>6180</v>
      </c>
      <c r="E5949" s="2">
        <v>20210808</v>
      </c>
      <c r="F5949" t="str">
        <f t="shared" si="240"/>
        <v>RS14</v>
      </c>
      <c r="G5949" t="s">
        <v>1140</v>
      </c>
      <c r="H5949" t="str">
        <f>VLOOKUP(E5949,GDD!$A$2:$B$57,2)</f>
        <v>900+</v>
      </c>
      <c r="I5949" cm="1">
        <f t="array" ref="I5949">IF(H5949="0-650",1,IF(H5949="650-900",2,IF(H5949="900+",3,NA)))</f>
        <v>3</v>
      </c>
      <c r="J5949" s="4">
        <v>1.5246468799999999</v>
      </c>
      <c r="K5949" s="4">
        <v>1.32431005</v>
      </c>
      <c r="L5949" s="4">
        <v>0.77547410000000006</v>
      </c>
    </row>
    <row r="5950" spans="1:12" x14ac:dyDescent="0.2">
      <c r="A5950" s="4" t="s">
        <v>4791</v>
      </c>
      <c r="B5950" t="str">
        <f t="shared" si="239"/>
        <v>canopy_cover_30p</v>
      </c>
      <c r="C5950">
        <f>VLOOKUP(B5950,GDD!$D$1:$E$31,2)</f>
        <v>11</v>
      </c>
      <c r="D5950" t="s">
        <v>6180</v>
      </c>
      <c r="E5950" s="2">
        <v>20210808</v>
      </c>
      <c r="F5950" t="str">
        <f t="shared" si="240"/>
        <v>RS14</v>
      </c>
      <c r="G5950" t="s">
        <v>1140</v>
      </c>
      <c r="H5950" t="str">
        <f>VLOOKUP(E5950,GDD!$A$2:$B$57,2)</f>
        <v>900+</v>
      </c>
      <c r="I5950" cm="1">
        <f t="array" ref="I5950">IF(H5950="0-650",1,IF(H5950="650-900",2,IF(H5950="900+",3,NA)))</f>
        <v>3</v>
      </c>
      <c r="J5950" s="4">
        <v>2.48308296</v>
      </c>
      <c r="K5950" s="4">
        <v>1.3603843900000001</v>
      </c>
      <c r="L5950" s="4">
        <v>0.84557990999999999</v>
      </c>
    </row>
    <row r="5951" spans="1:12" x14ac:dyDescent="0.2">
      <c r="A5951" s="4" t="s">
        <v>4792</v>
      </c>
      <c r="B5951" t="str">
        <f t="shared" si="239"/>
        <v>canopy_cover_40p</v>
      </c>
      <c r="C5951">
        <f>VLOOKUP(B5951,GDD!$D$1:$E$31,2)</f>
        <v>12</v>
      </c>
      <c r="D5951" t="s">
        <v>6180</v>
      </c>
      <c r="E5951" s="2">
        <v>20210808</v>
      </c>
      <c r="F5951" t="str">
        <f t="shared" si="240"/>
        <v>RS14</v>
      </c>
      <c r="G5951" t="s">
        <v>1140</v>
      </c>
      <c r="H5951" t="str">
        <f>VLOOKUP(E5951,GDD!$A$2:$B$57,2)</f>
        <v>900+</v>
      </c>
      <c r="I5951" cm="1">
        <f t="array" ref="I5951">IF(H5951="0-650",1,IF(H5951="650-900",2,IF(H5951="900+",3,NA)))</f>
        <v>3</v>
      </c>
      <c r="J5951" s="4">
        <v>6.2366334200000004</v>
      </c>
      <c r="K5951" s="4">
        <v>1.9955453599999999</v>
      </c>
      <c r="L5951" s="4">
        <v>0.90362220000000004</v>
      </c>
    </row>
    <row r="5952" spans="1:12" x14ac:dyDescent="0.2">
      <c r="A5952" s="4" t="s">
        <v>4793</v>
      </c>
      <c r="B5952" t="str">
        <f t="shared" si="239"/>
        <v>canopy_cover_50p</v>
      </c>
      <c r="C5952">
        <f>VLOOKUP(B5952,GDD!$D$1:$E$31,2)</f>
        <v>13</v>
      </c>
      <c r="D5952" t="s">
        <v>6180</v>
      </c>
      <c r="E5952" s="2">
        <v>20210808</v>
      </c>
      <c r="F5952" t="str">
        <f t="shared" si="240"/>
        <v>RS14</v>
      </c>
      <c r="G5952" t="s">
        <v>1140</v>
      </c>
      <c r="H5952" t="str">
        <f>VLOOKUP(E5952,GDD!$A$2:$B$57,2)</f>
        <v>900+</v>
      </c>
      <c r="I5952" cm="1">
        <f t="array" ref="I5952">IF(H5952="0-650",1,IF(H5952="650-900",2,IF(H5952="900+",3,NA)))</f>
        <v>3</v>
      </c>
      <c r="J5952" s="4">
        <v>18.474265500000001</v>
      </c>
      <c r="K5952" s="4">
        <v>3.6648846000000002</v>
      </c>
      <c r="L5952" s="4">
        <v>0.93797549000000002</v>
      </c>
    </row>
    <row r="5953" spans="1:12" x14ac:dyDescent="0.2">
      <c r="A5953" s="4" t="s">
        <v>4794</v>
      </c>
      <c r="B5953" t="str">
        <f t="shared" si="239"/>
        <v>canopy_cover_75p</v>
      </c>
      <c r="C5953">
        <f>VLOOKUP(B5953,GDD!$D$1:$E$31,2)</f>
        <v>14</v>
      </c>
      <c r="D5953" t="s">
        <v>6180</v>
      </c>
      <c r="E5953" s="2">
        <v>20210808</v>
      </c>
      <c r="F5953" t="str">
        <f t="shared" si="240"/>
        <v>RS14</v>
      </c>
      <c r="G5953" t="s">
        <v>1140</v>
      </c>
      <c r="H5953" t="str">
        <f>VLOOKUP(E5953,GDD!$A$2:$B$57,2)</f>
        <v>900+</v>
      </c>
      <c r="I5953" cm="1">
        <f t="array" ref="I5953">IF(H5953="0-650",1,IF(H5953="650-900",2,IF(H5953="900+",3,NA)))</f>
        <v>3</v>
      </c>
      <c r="J5953" s="4">
        <v>108.333555</v>
      </c>
      <c r="K5953" s="4">
        <v>11.967321500000001</v>
      </c>
      <c r="L5953" s="4">
        <v>0.96448529000000005</v>
      </c>
    </row>
    <row r="5954" spans="1:12" x14ac:dyDescent="0.2">
      <c r="A5954" s="4" t="s">
        <v>4795</v>
      </c>
      <c r="B5954" t="str">
        <f t="shared" si="239"/>
        <v>standard_deviation_ht</v>
      </c>
      <c r="C5954">
        <f>VLOOKUP(B5954,GDD!$D$1:$E$31,2)</f>
        <v>15</v>
      </c>
      <c r="D5954" t="s">
        <v>6180</v>
      </c>
      <c r="E5954" s="2">
        <v>20210808</v>
      </c>
      <c r="F5954" t="str">
        <f t="shared" si="240"/>
        <v>RS14</v>
      </c>
      <c r="G5954" t="s">
        <v>1140</v>
      </c>
      <c r="H5954" t="str">
        <f>VLOOKUP(E5954,GDD!$A$2:$B$57,2)</f>
        <v>900+</v>
      </c>
      <c r="I5954" cm="1">
        <f t="array" ref="I5954">IF(H5954="0-650",1,IF(H5954="650-900",2,IF(H5954="900+",3,NA)))</f>
        <v>3</v>
      </c>
      <c r="J5954" s="4">
        <v>9.6785999999999997E-4</v>
      </c>
      <c r="K5954" s="4">
        <v>6.0749000000000003E-4</v>
      </c>
      <c r="L5954" s="4">
        <v>0.82697783000000002</v>
      </c>
    </row>
    <row r="5955" spans="1:12" x14ac:dyDescent="0.2">
      <c r="A5955" s="4" t="s">
        <v>4796</v>
      </c>
      <c r="B5955" t="str">
        <f t="shared" si="239"/>
        <v>quadratic_mean_ht</v>
      </c>
      <c r="C5955">
        <f>VLOOKUP(B5955,GDD!$D$1:$E$31,2)</f>
        <v>16</v>
      </c>
      <c r="D5955" t="s">
        <v>6180</v>
      </c>
      <c r="E5955" s="2">
        <v>20210808</v>
      </c>
      <c r="F5955" t="str">
        <f t="shared" si="240"/>
        <v>RS14</v>
      </c>
      <c r="G5955" t="s">
        <v>1140</v>
      </c>
      <c r="H5955" t="str">
        <f>VLOOKUP(E5955,GDD!$A$2:$B$57,2)</f>
        <v>900+</v>
      </c>
      <c r="I5955" cm="1">
        <f t="array" ref="I5955">IF(H5955="0-650",1,IF(H5955="650-900",2,IF(H5955="900+",3,NA)))</f>
        <v>3</v>
      </c>
      <c r="J5955" s="4">
        <v>6.3548149999999998E-2</v>
      </c>
      <c r="K5955" s="4">
        <v>3.2580999999999999E-3</v>
      </c>
      <c r="L5955" s="4">
        <v>0.98319725000000002</v>
      </c>
    </row>
    <row r="5956" spans="1:12" x14ac:dyDescent="0.2">
      <c r="A5956" s="4" t="s">
        <v>4797</v>
      </c>
      <c r="B5956" t="str">
        <f t="shared" si="239"/>
        <v>skewness_ht</v>
      </c>
      <c r="C5956">
        <f>VLOOKUP(B5956,GDD!$D$1:$E$31,2)</f>
        <v>17</v>
      </c>
      <c r="D5956" t="s">
        <v>6180</v>
      </c>
      <c r="E5956" s="2">
        <v>20210808</v>
      </c>
      <c r="F5956" t="str">
        <f t="shared" si="240"/>
        <v>RS14</v>
      </c>
      <c r="G5956" t="s">
        <v>1140</v>
      </c>
      <c r="H5956" t="str">
        <f>VLOOKUP(E5956,GDD!$A$2:$B$57,2)</f>
        <v>900+</v>
      </c>
      <c r="I5956" cm="1">
        <f t="array" ref="I5956">IF(H5956="0-650",1,IF(H5956="650-900",2,IF(H5956="900+",3,NA)))</f>
        <v>3</v>
      </c>
      <c r="J5956" s="4">
        <v>8.3172759999999998E-2</v>
      </c>
      <c r="K5956" s="4">
        <v>2.461027E-2</v>
      </c>
      <c r="L5956" s="4">
        <v>0.91022362000000001</v>
      </c>
    </row>
    <row r="5957" spans="1:12" x14ac:dyDescent="0.2">
      <c r="A5957" s="4" t="s">
        <v>4798</v>
      </c>
      <c r="B5957" t="str">
        <f t="shared" si="239"/>
        <v>kurtosis_ht</v>
      </c>
      <c r="C5957">
        <f>VLOOKUP(B5957,GDD!$D$1:$E$31,2)</f>
        <v>18</v>
      </c>
      <c r="D5957" t="s">
        <v>6180</v>
      </c>
      <c r="E5957" s="2">
        <v>20210808</v>
      </c>
      <c r="F5957" t="str">
        <f t="shared" si="240"/>
        <v>RS14</v>
      </c>
      <c r="G5957" t="s">
        <v>1140</v>
      </c>
      <c r="H5957" t="str">
        <f>VLOOKUP(E5957,GDD!$A$2:$B$57,2)</f>
        <v>900+</v>
      </c>
      <c r="I5957" cm="1">
        <f t="array" ref="I5957">IF(H5957="0-650",1,IF(H5957="650-900",2,IF(H5957="900+",3,NA)))</f>
        <v>3</v>
      </c>
      <c r="J5957" s="4">
        <v>1.28681515</v>
      </c>
      <c r="K5957" s="4">
        <v>0.41182733999999999</v>
      </c>
      <c r="L5957" s="4">
        <v>0.90360461999999997</v>
      </c>
    </row>
    <row r="5958" spans="1:12" x14ac:dyDescent="0.2">
      <c r="A5958" s="4" t="s">
        <v>4799</v>
      </c>
      <c r="B5958" t="str">
        <f t="shared" si="239"/>
        <v>variation_ht</v>
      </c>
      <c r="C5958">
        <f>VLOOKUP(B5958,GDD!$D$1:$E$31,2)</f>
        <v>19</v>
      </c>
      <c r="D5958" t="s">
        <v>6180</v>
      </c>
      <c r="E5958" s="2">
        <v>20210808</v>
      </c>
      <c r="F5958" t="str">
        <f t="shared" si="240"/>
        <v>RS14</v>
      </c>
      <c r="G5958" t="s">
        <v>1140</v>
      </c>
      <c r="H5958" t="str">
        <f>VLOOKUP(E5958,GDD!$A$2:$B$57,2)</f>
        <v>900+</v>
      </c>
      <c r="I5958" cm="1">
        <f t="array" ref="I5958">IF(H5958="0-650",1,IF(H5958="650-900",2,IF(H5958="900+",3,NA)))</f>
        <v>3</v>
      </c>
      <c r="J5958" s="4">
        <v>6.9010000000000002E-4</v>
      </c>
      <c r="K5958" s="4">
        <v>1.8029999999999999E-4</v>
      </c>
      <c r="L5958" s="4">
        <v>0.91988877000000002</v>
      </c>
    </row>
    <row r="5959" spans="1:12" x14ac:dyDescent="0.2">
      <c r="A5959" s="4" t="s">
        <v>4800</v>
      </c>
      <c r="B5959" t="str">
        <f t="shared" si="239"/>
        <v>plot_volume</v>
      </c>
      <c r="C5959">
        <f>VLOOKUP(B5959,GDD!$D$1:$E$31,2)</f>
        <v>20</v>
      </c>
      <c r="D5959" t="s">
        <v>6180</v>
      </c>
      <c r="E5959" s="2">
        <v>20210808</v>
      </c>
      <c r="F5959" t="str">
        <f t="shared" si="240"/>
        <v>RS14</v>
      </c>
      <c r="G5959" t="s">
        <v>1140</v>
      </c>
      <c r="H5959" t="str">
        <f>VLOOKUP(E5959,GDD!$A$2:$B$57,2)</f>
        <v>900+</v>
      </c>
      <c r="I5959" cm="1">
        <f t="array" ref="I5959">IF(H5959="0-650",1,IF(H5959="650-900",2,IF(H5959="900+",3,NA)))</f>
        <v>3</v>
      </c>
      <c r="J5959" s="5">
        <v>2.8500000000000002E-5</v>
      </c>
      <c r="K5959" s="5">
        <v>3.9899999999999999E-6</v>
      </c>
      <c r="L5959" s="4">
        <v>0.95539724000000004</v>
      </c>
    </row>
    <row r="5960" spans="1:12" x14ac:dyDescent="0.2">
      <c r="A5960" s="4" t="s">
        <v>4801</v>
      </c>
      <c r="B5960" t="str">
        <f t="shared" si="239"/>
        <v>height_30p</v>
      </c>
      <c r="C5960">
        <f>VLOOKUP(B5960,GDD!$D$1:$E$31,2)</f>
        <v>2</v>
      </c>
      <c r="D5960" t="s">
        <v>6180</v>
      </c>
      <c r="E5960" s="2">
        <v>20210816</v>
      </c>
      <c r="F5960" t="str">
        <f t="shared" si="240"/>
        <v>RS14</v>
      </c>
      <c r="G5960" t="s">
        <v>1140</v>
      </c>
      <c r="H5960" t="str">
        <f>VLOOKUP(E5960,GDD!$A$2:$B$57,2)</f>
        <v>900+</v>
      </c>
      <c r="I5960" cm="1">
        <f t="array" ref="I5960">IF(H5960="0-650",1,IF(H5960="650-900",2,IF(H5960="900+",3,NA)))</f>
        <v>3</v>
      </c>
      <c r="J5960" s="4">
        <v>2.043886E-2</v>
      </c>
      <c r="K5960" s="4">
        <v>2.7579989999999999E-2</v>
      </c>
      <c r="L5960" s="4">
        <v>0.68975193000000001</v>
      </c>
    </row>
    <row r="5961" spans="1:12" x14ac:dyDescent="0.2">
      <c r="A5961" s="4" t="s">
        <v>4802</v>
      </c>
      <c r="B5961" t="str">
        <f t="shared" si="239"/>
        <v>height_50p</v>
      </c>
      <c r="C5961">
        <f>VLOOKUP(B5961,GDD!$D$1:$E$31,2)</f>
        <v>3</v>
      </c>
      <c r="D5961" t="s">
        <v>6180</v>
      </c>
      <c r="E5961" s="2">
        <v>20210816</v>
      </c>
      <c r="F5961" t="str">
        <f t="shared" si="240"/>
        <v>RS14</v>
      </c>
      <c r="G5961" t="s">
        <v>1140</v>
      </c>
      <c r="H5961" t="str">
        <f>VLOOKUP(E5961,GDD!$A$2:$B$57,2)</f>
        <v>900+</v>
      </c>
      <c r="I5961" cm="1">
        <f t="array" ref="I5961">IF(H5961="0-650",1,IF(H5961="650-900",2,IF(H5961="900+",3,NA)))</f>
        <v>3</v>
      </c>
      <c r="J5961" s="4">
        <v>2.4388590000000002E-2</v>
      </c>
      <c r="K5961" s="4">
        <v>2.5591019999999999E-2</v>
      </c>
      <c r="L5961" s="4">
        <v>0.74086825000000001</v>
      </c>
    </row>
    <row r="5962" spans="1:12" x14ac:dyDescent="0.2">
      <c r="A5962" s="4" t="s">
        <v>4803</v>
      </c>
      <c r="B5962" t="str">
        <f t="shared" si="239"/>
        <v>height_70p</v>
      </c>
      <c r="C5962">
        <f>VLOOKUP(B5962,GDD!$D$1:$E$31,2)</f>
        <v>4</v>
      </c>
      <c r="D5962" t="s">
        <v>6180</v>
      </c>
      <c r="E5962" s="2">
        <v>20210816</v>
      </c>
      <c r="F5962" t="str">
        <f t="shared" si="240"/>
        <v>RS14</v>
      </c>
      <c r="G5962" t="s">
        <v>1140</v>
      </c>
      <c r="H5962" t="str">
        <f>VLOOKUP(E5962,GDD!$A$2:$B$57,2)</f>
        <v>900+</v>
      </c>
      <c r="I5962" cm="1">
        <f t="array" ref="I5962">IF(H5962="0-650",1,IF(H5962="650-900",2,IF(H5962="900+",3,NA)))</f>
        <v>3</v>
      </c>
      <c r="J5962" s="4">
        <v>2.5923749999999999E-2</v>
      </c>
      <c r="K5962" s="4">
        <v>2.003452E-2</v>
      </c>
      <c r="L5962" s="4">
        <v>0.79516021000000003</v>
      </c>
    </row>
    <row r="5963" spans="1:12" x14ac:dyDescent="0.2">
      <c r="A5963" s="4" t="s">
        <v>4804</v>
      </c>
      <c r="B5963" t="str">
        <f t="shared" si="239"/>
        <v>height_90p</v>
      </c>
      <c r="C5963">
        <f>VLOOKUP(B5963,GDD!$D$1:$E$31,2)</f>
        <v>5</v>
      </c>
      <c r="D5963" t="s">
        <v>6180</v>
      </c>
      <c r="E5963" s="2">
        <v>20210816</v>
      </c>
      <c r="F5963" t="str">
        <f t="shared" si="240"/>
        <v>RS14</v>
      </c>
      <c r="G5963" t="s">
        <v>1140</v>
      </c>
      <c r="H5963" t="str">
        <f>VLOOKUP(E5963,GDD!$A$2:$B$57,2)</f>
        <v>900+</v>
      </c>
      <c r="I5963" cm="1">
        <f t="array" ref="I5963">IF(H5963="0-650",1,IF(H5963="650-900",2,IF(H5963="900+",3,NA)))</f>
        <v>3</v>
      </c>
      <c r="J5963" s="4">
        <v>2.1204270000000001E-2</v>
      </c>
      <c r="K5963" s="4">
        <v>1.5194539999999999E-2</v>
      </c>
      <c r="L5963" s="4">
        <v>0.80719388000000003</v>
      </c>
    </row>
    <row r="5964" spans="1:12" x14ac:dyDescent="0.2">
      <c r="A5964" s="4" t="s">
        <v>4805</v>
      </c>
      <c r="B5964" t="str">
        <f t="shared" si="239"/>
        <v>height_95p</v>
      </c>
      <c r="C5964">
        <f>VLOOKUP(B5964,GDD!$D$1:$E$31,2)</f>
        <v>6</v>
      </c>
      <c r="D5964" t="s">
        <v>6180</v>
      </c>
      <c r="E5964" s="2">
        <v>20210816</v>
      </c>
      <c r="F5964" t="str">
        <f t="shared" si="240"/>
        <v>RS14</v>
      </c>
      <c r="G5964" t="s">
        <v>1140</v>
      </c>
      <c r="H5964" t="str">
        <f>VLOOKUP(E5964,GDD!$A$2:$B$57,2)</f>
        <v>900+</v>
      </c>
      <c r="I5964" cm="1">
        <f t="array" ref="I5964">IF(H5964="0-650",1,IF(H5964="650-900",2,IF(H5964="900+",3,NA)))</f>
        <v>3</v>
      </c>
      <c r="J5964" s="4">
        <v>1.931414E-2</v>
      </c>
      <c r="K5964" s="4">
        <v>1.427789E-2</v>
      </c>
      <c r="L5964" s="4">
        <v>0.80230087000000005</v>
      </c>
    </row>
    <row r="5965" spans="1:12" x14ac:dyDescent="0.2">
      <c r="A5965" s="4" t="s">
        <v>4806</v>
      </c>
      <c r="B5965" t="str">
        <f t="shared" si="239"/>
        <v>height_99p</v>
      </c>
      <c r="C5965">
        <f>VLOOKUP(B5965,GDD!$D$1:$E$31,2)</f>
        <v>7</v>
      </c>
      <c r="D5965" t="s">
        <v>6180</v>
      </c>
      <c r="E5965" s="2">
        <v>20210816</v>
      </c>
      <c r="F5965" t="str">
        <f t="shared" si="240"/>
        <v>RS14</v>
      </c>
      <c r="G5965" t="s">
        <v>1140</v>
      </c>
      <c r="H5965" t="str">
        <f>VLOOKUP(E5965,GDD!$A$2:$B$57,2)</f>
        <v>900+</v>
      </c>
      <c r="I5965" cm="1">
        <f t="array" ref="I5965">IF(H5965="0-650",1,IF(H5965="650-900",2,IF(H5965="900+",3,NA)))</f>
        <v>3</v>
      </c>
      <c r="J5965" s="4">
        <v>1.597405E-2</v>
      </c>
      <c r="K5965" s="4">
        <v>1.2053619999999999E-2</v>
      </c>
      <c r="L5965" s="4">
        <v>0.79902514999999996</v>
      </c>
    </row>
    <row r="5966" spans="1:12" x14ac:dyDescent="0.2">
      <c r="A5966" s="4" t="s">
        <v>4807</v>
      </c>
      <c r="B5966" t="str">
        <f t="shared" si="239"/>
        <v>canopy_cover_5p</v>
      </c>
      <c r="C5966">
        <f>VLOOKUP(B5966,GDD!$D$1:$E$31,2)</f>
        <v>8</v>
      </c>
      <c r="D5966" t="s">
        <v>6180</v>
      </c>
      <c r="E5966" s="2">
        <v>20210816</v>
      </c>
      <c r="F5966" t="str">
        <f t="shared" si="240"/>
        <v>RS14</v>
      </c>
      <c r="G5966" t="s">
        <v>1140</v>
      </c>
      <c r="H5966" t="str">
        <f>VLOOKUP(E5966,GDD!$A$2:$B$57,2)</f>
        <v>900+</v>
      </c>
      <c r="I5966" cm="1">
        <f t="array" ref="I5966">IF(H5966="0-650",1,IF(H5966="650-900",2,IF(H5966="900+",3,NA)))</f>
        <v>3</v>
      </c>
      <c r="J5966" s="4">
        <v>0</v>
      </c>
      <c r="K5966" s="4">
        <v>10.956679100000001</v>
      </c>
      <c r="L5966" s="4">
        <v>0</v>
      </c>
    </row>
    <row r="5967" spans="1:12" x14ac:dyDescent="0.2">
      <c r="A5967" s="4" t="s">
        <v>4808</v>
      </c>
      <c r="B5967" t="str">
        <f t="shared" si="239"/>
        <v>pcanopy_cover_10p</v>
      </c>
      <c r="C5967">
        <f>VLOOKUP(B5967,GDD!$D$1:$E$31,2)</f>
        <v>9</v>
      </c>
      <c r="D5967" t="s">
        <v>6180</v>
      </c>
      <c r="E5967" s="2">
        <v>20210816</v>
      </c>
      <c r="F5967" t="str">
        <f t="shared" si="240"/>
        <v>RS14</v>
      </c>
      <c r="G5967" t="s">
        <v>1140</v>
      </c>
      <c r="H5967" t="str">
        <f>VLOOKUP(E5967,GDD!$A$2:$B$57,2)</f>
        <v>900+</v>
      </c>
      <c r="I5967" cm="1">
        <f t="array" ref="I5967">IF(H5967="0-650",1,IF(H5967="650-900",2,IF(H5967="900+",3,NA)))</f>
        <v>3</v>
      </c>
      <c r="J5967" s="4">
        <v>0</v>
      </c>
      <c r="K5967" s="4">
        <v>11.4764765</v>
      </c>
      <c r="L5967" s="4">
        <v>0</v>
      </c>
    </row>
    <row r="5968" spans="1:12" x14ac:dyDescent="0.2">
      <c r="A5968" s="4" t="s">
        <v>4809</v>
      </c>
      <c r="B5968" t="str">
        <f t="shared" si="239"/>
        <v>canopy_cover_20p</v>
      </c>
      <c r="C5968">
        <f>VLOOKUP(B5968,GDD!$D$1:$E$31,2)</f>
        <v>10</v>
      </c>
      <c r="D5968" t="s">
        <v>6180</v>
      </c>
      <c r="E5968" s="2">
        <v>20210816</v>
      </c>
      <c r="F5968" t="str">
        <f t="shared" si="240"/>
        <v>RS14</v>
      </c>
      <c r="G5968" t="s">
        <v>1140</v>
      </c>
      <c r="H5968" t="str">
        <f>VLOOKUP(E5968,GDD!$A$2:$B$57,2)</f>
        <v>900+</v>
      </c>
      <c r="I5968" cm="1">
        <f t="array" ref="I5968">IF(H5968="0-650",1,IF(H5968="650-900",2,IF(H5968="900+",3,NA)))</f>
        <v>3</v>
      </c>
      <c r="J5968" s="4">
        <v>0</v>
      </c>
      <c r="K5968" s="4">
        <v>11.8633527</v>
      </c>
      <c r="L5968" s="4">
        <v>0</v>
      </c>
    </row>
    <row r="5969" spans="1:12" x14ac:dyDescent="0.2">
      <c r="A5969" s="4" t="s">
        <v>4810</v>
      </c>
      <c r="B5969" t="str">
        <f t="shared" si="239"/>
        <v>canopy_cover_30p</v>
      </c>
      <c r="C5969">
        <f>VLOOKUP(B5969,GDD!$D$1:$E$31,2)</f>
        <v>11</v>
      </c>
      <c r="D5969" t="s">
        <v>6180</v>
      </c>
      <c r="E5969" s="2">
        <v>20210816</v>
      </c>
      <c r="F5969" t="str">
        <f t="shared" si="240"/>
        <v>RS14</v>
      </c>
      <c r="G5969" t="s">
        <v>1140</v>
      </c>
      <c r="H5969" t="str">
        <f>VLOOKUP(E5969,GDD!$A$2:$B$57,2)</f>
        <v>900+</v>
      </c>
      <c r="I5969" cm="1">
        <f t="array" ref="I5969">IF(H5969="0-650",1,IF(H5969="650-900",2,IF(H5969="900+",3,NA)))</f>
        <v>3</v>
      </c>
      <c r="J5969" s="4">
        <v>0</v>
      </c>
      <c r="K5969" s="4">
        <v>13.3428694</v>
      </c>
      <c r="L5969" s="4">
        <v>0</v>
      </c>
    </row>
    <row r="5970" spans="1:12" x14ac:dyDescent="0.2">
      <c r="A5970" s="4" t="s">
        <v>4811</v>
      </c>
      <c r="B5970" t="str">
        <f t="shared" si="239"/>
        <v>canopy_cover_40p</v>
      </c>
      <c r="C5970">
        <f>VLOOKUP(B5970,GDD!$D$1:$E$31,2)</f>
        <v>12</v>
      </c>
      <c r="D5970" t="s">
        <v>6180</v>
      </c>
      <c r="E5970" s="2">
        <v>20210816</v>
      </c>
      <c r="F5970" t="str">
        <f t="shared" si="240"/>
        <v>RS14</v>
      </c>
      <c r="G5970" t="s">
        <v>1140</v>
      </c>
      <c r="H5970" t="str">
        <f>VLOOKUP(E5970,GDD!$A$2:$B$57,2)</f>
        <v>900+</v>
      </c>
      <c r="I5970" cm="1">
        <f t="array" ref="I5970">IF(H5970="0-650",1,IF(H5970="650-900",2,IF(H5970="900+",3,NA)))</f>
        <v>3</v>
      </c>
      <c r="J5970" s="4">
        <v>0</v>
      </c>
      <c r="K5970" s="4">
        <v>20.145258900000002</v>
      </c>
      <c r="L5970" s="4">
        <v>0</v>
      </c>
    </row>
    <row r="5971" spans="1:12" x14ac:dyDescent="0.2">
      <c r="A5971" s="4" t="s">
        <v>4812</v>
      </c>
      <c r="B5971" t="str">
        <f t="shared" si="239"/>
        <v>canopy_cover_50p</v>
      </c>
      <c r="C5971">
        <f>VLOOKUP(B5971,GDD!$D$1:$E$31,2)</f>
        <v>13</v>
      </c>
      <c r="D5971" t="s">
        <v>6180</v>
      </c>
      <c r="E5971" s="2">
        <v>20210816</v>
      </c>
      <c r="F5971" t="str">
        <f t="shared" si="240"/>
        <v>RS14</v>
      </c>
      <c r="G5971" t="s">
        <v>1140</v>
      </c>
      <c r="H5971" t="str">
        <f>VLOOKUP(E5971,GDD!$A$2:$B$57,2)</f>
        <v>900+</v>
      </c>
      <c r="I5971" cm="1">
        <f t="array" ref="I5971">IF(H5971="0-650",1,IF(H5971="650-900",2,IF(H5971="900+",3,NA)))</f>
        <v>3</v>
      </c>
      <c r="J5971" s="4">
        <v>0</v>
      </c>
      <c r="K5971" s="4">
        <v>38.900435299999998</v>
      </c>
      <c r="L5971" s="4">
        <v>0</v>
      </c>
    </row>
    <row r="5972" spans="1:12" x14ac:dyDescent="0.2">
      <c r="A5972" s="4" t="s">
        <v>4813</v>
      </c>
      <c r="B5972" t="str">
        <f t="shared" si="239"/>
        <v>canopy_cover_75p</v>
      </c>
      <c r="C5972">
        <f>VLOOKUP(B5972,GDD!$D$1:$E$31,2)</f>
        <v>14</v>
      </c>
      <c r="D5972" t="s">
        <v>6180</v>
      </c>
      <c r="E5972" s="2">
        <v>20210816</v>
      </c>
      <c r="F5972" t="str">
        <f t="shared" si="240"/>
        <v>RS14</v>
      </c>
      <c r="G5972" t="s">
        <v>1140</v>
      </c>
      <c r="H5972" t="str">
        <f>VLOOKUP(E5972,GDD!$A$2:$B$57,2)</f>
        <v>900+</v>
      </c>
      <c r="I5972" cm="1">
        <f t="array" ref="I5972">IF(H5972="0-650",1,IF(H5972="650-900",2,IF(H5972="900+",3,NA)))</f>
        <v>3</v>
      </c>
      <c r="J5972" s="4">
        <v>31.161030100000001</v>
      </c>
      <c r="K5972" s="4">
        <v>72.565225100000006</v>
      </c>
      <c r="L5972" s="4">
        <v>0.56298729000000003</v>
      </c>
    </row>
    <row r="5973" spans="1:12" x14ac:dyDescent="0.2">
      <c r="A5973" s="4" t="s">
        <v>4814</v>
      </c>
      <c r="B5973" t="str">
        <f t="shared" si="239"/>
        <v>standard_deviation_ht</v>
      </c>
      <c r="C5973">
        <f>VLOOKUP(B5973,GDD!$D$1:$E$31,2)</f>
        <v>15</v>
      </c>
      <c r="D5973" t="s">
        <v>6180</v>
      </c>
      <c r="E5973" s="2">
        <v>20210816</v>
      </c>
      <c r="F5973" t="str">
        <f t="shared" si="240"/>
        <v>RS14</v>
      </c>
      <c r="G5973" t="s">
        <v>1140</v>
      </c>
      <c r="H5973" t="str">
        <f>VLOOKUP(E5973,GDD!$A$2:$B$57,2)</f>
        <v>900+</v>
      </c>
      <c r="I5973" cm="1">
        <f t="array" ref="I5973">IF(H5973="0-650",1,IF(H5973="650-900",2,IF(H5973="900+",3,NA)))</f>
        <v>3</v>
      </c>
      <c r="J5973" s="4">
        <v>0</v>
      </c>
      <c r="K5973" s="4">
        <v>1.53929E-3</v>
      </c>
      <c r="L5973" s="4">
        <v>0</v>
      </c>
    </row>
    <row r="5974" spans="1:12" x14ac:dyDescent="0.2">
      <c r="A5974" s="4" t="s">
        <v>4815</v>
      </c>
      <c r="B5974" t="str">
        <f t="shared" si="239"/>
        <v>quadratic_mean_ht</v>
      </c>
      <c r="C5974">
        <f>VLOOKUP(B5974,GDD!$D$1:$E$31,2)</f>
        <v>16</v>
      </c>
      <c r="D5974" t="s">
        <v>6180</v>
      </c>
      <c r="E5974" s="2">
        <v>20210816</v>
      </c>
      <c r="F5974" t="str">
        <f t="shared" si="240"/>
        <v>RS14</v>
      </c>
      <c r="G5974" t="s">
        <v>1140</v>
      </c>
      <c r="H5974" t="str">
        <f>VLOOKUP(E5974,GDD!$A$2:$B$57,2)</f>
        <v>900+</v>
      </c>
      <c r="I5974" cm="1">
        <f t="array" ref="I5974">IF(H5974="0-650",1,IF(H5974="650-900",2,IF(H5974="900+",3,NA)))</f>
        <v>3</v>
      </c>
      <c r="J5974" s="4">
        <v>2.1047039999999999E-2</v>
      </c>
      <c r="K5974" s="4">
        <v>1.888652E-2</v>
      </c>
      <c r="L5974" s="4">
        <v>0.76975417000000002</v>
      </c>
    </row>
    <row r="5975" spans="1:12" x14ac:dyDescent="0.2">
      <c r="A5975" s="4" t="s">
        <v>4816</v>
      </c>
      <c r="B5975" t="str">
        <f t="shared" si="239"/>
        <v>skewness_ht</v>
      </c>
      <c r="C5975">
        <f>VLOOKUP(B5975,GDD!$D$1:$E$31,2)</f>
        <v>17</v>
      </c>
      <c r="D5975" t="s">
        <v>6180</v>
      </c>
      <c r="E5975" s="2">
        <v>20210816</v>
      </c>
      <c r="F5975" t="str">
        <f t="shared" si="240"/>
        <v>RS14</v>
      </c>
      <c r="G5975" t="s">
        <v>1140</v>
      </c>
      <c r="H5975" t="str">
        <f>VLOOKUP(E5975,GDD!$A$2:$B$57,2)</f>
        <v>900+</v>
      </c>
      <c r="I5975" cm="1">
        <f t="array" ref="I5975">IF(H5975="0-650",1,IF(H5975="650-900",2,IF(H5975="900+",3,NA)))</f>
        <v>3</v>
      </c>
      <c r="J5975" s="4">
        <v>1.100139E-2</v>
      </c>
      <c r="K5975" s="4">
        <v>5.8023110000000003E-2</v>
      </c>
      <c r="L5975" s="4">
        <v>0.36257451000000002</v>
      </c>
    </row>
    <row r="5976" spans="1:12" x14ac:dyDescent="0.2">
      <c r="A5976" s="4" t="s">
        <v>4817</v>
      </c>
      <c r="B5976" t="str">
        <f t="shared" si="239"/>
        <v>kurtosis_ht</v>
      </c>
      <c r="C5976">
        <f>VLOOKUP(B5976,GDD!$D$1:$E$31,2)</f>
        <v>18</v>
      </c>
      <c r="D5976" t="s">
        <v>6180</v>
      </c>
      <c r="E5976" s="2">
        <v>20210816</v>
      </c>
      <c r="F5976" t="str">
        <f t="shared" si="240"/>
        <v>RS14</v>
      </c>
      <c r="G5976" t="s">
        <v>1140</v>
      </c>
      <c r="H5976" t="str">
        <f>VLOOKUP(E5976,GDD!$A$2:$B$57,2)</f>
        <v>900+</v>
      </c>
      <c r="I5976" cm="1">
        <f t="array" ref="I5976">IF(H5976="0-650",1,IF(H5976="650-900",2,IF(H5976="900+",3,NA)))</f>
        <v>3</v>
      </c>
      <c r="J5976" s="4">
        <v>0.30752673000000003</v>
      </c>
      <c r="K5976" s="4">
        <v>0.61527874999999999</v>
      </c>
      <c r="L5976" s="4">
        <v>0.59991209999999995</v>
      </c>
    </row>
    <row r="5977" spans="1:12" x14ac:dyDescent="0.2">
      <c r="A5977" s="4" t="s">
        <v>4818</v>
      </c>
      <c r="B5977" t="str">
        <f t="shared" si="239"/>
        <v>variation_ht</v>
      </c>
      <c r="C5977">
        <f>VLOOKUP(B5977,GDD!$D$1:$E$31,2)</f>
        <v>19</v>
      </c>
      <c r="D5977" t="s">
        <v>6180</v>
      </c>
      <c r="E5977" s="2">
        <v>20210816</v>
      </c>
      <c r="F5977" t="str">
        <f t="shared" si="240"/>
        <v>RS14</v>
      </c>
      <c r="G5977" t="s">
        <v>1140</v>
      </c>
      <c r="H5977" t="str">
        <f>VLOOKUP(E5977,GDD!$A$2:$B$57,2)</f>
        <v>900+</v>
      </c>
      <c r="I5977" cm="1">
        <f t="array" ref="I5977">IF(H5977="0-650",1,IF(H5977="650-900",2,IF(H5977="900+",3,NA)))</f>
        <v>3</v>
      </c>
      <c r="J5977" s="4">
        <v>0</v>
      </c>
      <c r="K5977" s="4">
        <v>1.2582699999999999E-3</v>
      </c>
      <c r="L5977" s="4">
        <v>0</v>
      </c>
    </row>
    <row r="5978" spans="1:12" x14ac:dyDescent="0.2">
      <c r="A5978" s="4" t="s">
        <v>4819</v>
      </c>
      <c r="B5978" t="str">
        <f t="shared" si="239"/>
        <v>plot_volume</v>
      </c>
      <c r="C5978">
        <f>VLOOKUP(B5978,GDD!$D$1:$E$31,2)</f>
        <v>20</v>
      </c>
      <c r="D5978" t="s">
        <v>6180</v>
      </c>
      <c r="E5978" s="2">
        <v>20210816</v>
      </c>
      <c r="F5978" t="str">
        <f t="shared" si="240"/>
        <v>RS14</v>
      </c>
      <c r="G5978" t="s">
        <v>1140</v>
      </c>
      <c r="H5978" t="str">
        <f>VLOOKUP(E5978,GDD!$A$2:$B$57,2)</f>
        <v>900+</v>
      </c>
      <c r="I5978" cm="1">
        <f t="array" ref="I5978">IF(H5978="0-650",1,IF(H5978="650-900",2,IF(H5978="900+",3,NA)))</f>
        <v>3</v>
      </c>
      <c r="J5978" s="5">
        <v>9.3600000000000002E-6</v>
      </c>
      <c r="K5978" s="5">
        <v>1.5400000000000002E-5</v>
      </c>
      <c r="L5978" s="4">
        <v>0.64608631000000005</v>
      </c>
    </row>
    <row r="5979" spans="1:12" x14ac:dyDescent="0.2">
      <c r="A5979" s="4" t="s">
        <v>4820</v>
      </c>
      <c r="B5979" t="str">
        <f t="shared" si="239"/>
        <v>height_30p</v>
      </c>
      <c r="C5979">
        <f>VLOOKUP(B5979,GDD!$D$1:$E$31,2)</f>
        <v>2</v>
      </c>
      <c r="D5979" t="s">
        <v>6180</v>
      </c>
      <c r="E5979" s="2">
        <v>20210901</v>
      </c>
      <c r="F5979" t="str">
        <f t="shared" si="240"/>
        <v>RS14</v>
      </c>
      <c r="G5979" t="s">
        <v>1140</v>
      </c>
      <c r="H5979" t="str">
        <f>VLOOKUP(E5979,GDD!$A$2:$B$57,2)</f>
        <v>900+</v>
      </c>
      <c r="I5979" cm="1">
        <f t="array" ref="I5979">IF(H5979="0-650",1,IF(H5979="650-900",2,IF(H5979="900+",3,NA)))</f>
        <v>3</v>
      </c>
      <c r="J5979" s="4">
        <v>2.5072859999999999E-2</v>
      </c>
      <c r="K5979" s="4">
        <v>2.3332240000000001E-2</v>
      </c>
      <c r="L5979" s="4">
        <v>0.76324663999999998</v>
      </c>
    </row>
    <row r="5980" spans="1:12" x14ac:dyDescent="0.2">
      <c r="A5980" s="4" t="s">
        <v>4821</v>
      </c>
      <c r="B5980" t="str">
        <f t="shared" si="239"/>
        <v>height_50p</v>
      </c>
      <c r="C5980">
        <f>VLOOKUP(B5980,GDD!$D$1:$E$31,2)</f>
        <v>3</v>
      </c>
      <c r="D5980" t="s">
        <v>6180</v>
      </c>
      <c r="E5980" s="2">
        <v>20210901</v>
      </c>
      <c r="F5980" t="str">
        <f t="shared" si="240"/>
        <v>RS14</v>
      </c>
      <c r="G5980" t="s">
        <v>1140</v>
      </c>
      <c r="H5980" t="str">
        <f>VLOOKUP(E5980,GDD!$A$2:$B$57,2)</f>
        <v>900+</v>
      </c>
      <c r="I5980" cm="1">
        <f t="array" ref="I5980">IF(H5980="0-650",1,IF(H5980="650-900",2,IF(H5980="900+",3,NA)))</f>
        <v>3</v>
      </c>
      <c r="J5980" s="4">
        <v>2.8160649999999999E-2</v>
      </c>
      <c r="K5980" s="4">
        <v>2.169602E-2</v>
      </c>
      <c r="L5980" s="4">
        <v>0.79566362999999996</v>
      </c>
    </row>
    <row r="5981" spans="1:12" x14ac:dyDescent="0.2">
      <c r="A5981" s="4" t="s">
        <v>4822</v>
      </c>
      <c r="B5981" t="str">
        <f t="shared" si="239"/>
        <v>height_70p</v>
      </c>
      <c r="C5981">
        <f>VLOOKUP(B5981,GDD!$D$1:$E$31,2)</f>
        <v>4</v>
      </c>
      <c r="D5981" t="s">
        <v>6180</v>
      </c>
      <c r="E5981" s="2">
        <v>20210901</v>
      </c>
      <c r="F5981" t="str">
        <f t="shared" si="240"/>
        <v>RS14</v>
      </c>
      <c r="G5981" t="s">
        <v>1140</v>
      </c>
      <c r="H5981" t="str">
        <f>VLOOKUP(E5981,GDD!$A$2:$B$57,2)</f>
        <v>900+</v>
      </c>
      <c r="I5981" cm="1">
        <f t="array" ref="I5981">IF(H5981="0-650",1,IF(H5981="650-900",2,IF(H5981="900+",3,NA)))</f>
        <v>3</v>
      </c>
      <c r="J5981" s="4">
        <v>2.7101940000000001E-2</v>
      </c>
      <c r="K5981" s="4">
        <v>1.6159340000000001E-2</v>
      </c>
      <c r="L5981" s="4">
        <v>0.83420393999999998</v>
      </c>
    </row>
    <row r="5982" spans="1:12" x14ac:dyDescent="0.2">
      <c r="A5982" s="4" t="s">
        <v>4823</v>
      </c>
      <c r="B5982" t="str">
        <f t="shared" si="239"/>
        <v>height_90p</v>
      </c>
      <c r="C5982">
        <f>VLOOKUP(B5982,GDD!$D$1:$E$31,2)</f>
        <v>5</v>
      </c>
      <c r="D5982" t="s">
        <v>6180</v>
      </c>
      <c r="E5982" s="2">
        <v>20210901</v>
      </c>
      <c r="F5982" t="str">
        <f t="shared" si="240"/>
        <v>RS14</v>
      </c>
      <c r="G5982" t="s">
        <v>1140</v>
      </c>
      <c r="H5982" t="str">
        <f>VLOOKUP(E5982,GDD!$A$2:$B$57,2)</f>
        <v>900+</v>
      </c>
      <c r="I5982" cm="1">
        <f t="array" ref="I5982">IF(H5982="0-650",1,IF(H5982="650-900",2,IF(H5982="900+",3,NA)))</f>
        <v>3</v>
      </c>
      <c r="J5982" s="4">
        <v>2.2326849999999999E-2</v>
      </c>
      <c r="K5982" s="4">
        <v>1.3717109999999999E-2</v>
      </c>
      <c r="L5982" s="4">
        <v>0.83001849999999999</v>
      </c>
    </row>
    <row r="5983" spans="1:12" x14ac:dyDescent="0.2">
      <c r="A5983" s="4" t="s">
        <v>4824</v>
      </c>
      <c r="B5983" t="str">
        <f t="shared" si="239"/>
        <v>height_95p</v>
      </c>
      <c r="C5983">
        <f>VLOOKUP(B5983,GDD!$D$1:$E$31,2)</f>
        <v>6</v>
      </c>
      <c r="D5983" t="s">
        <v>6180</v>
      </c>
      <c r="E5983" s="2">
        <v>20210901</v>
      </c>
      <c r="F5983" t="str">
        <f t="shared" si="240"/>
        <v>RS14</v>
      </c>
      <c r="G5983" t="s">
        <v>1140</v>
      </c>
      <c r="H5983" t="str">
        <f>VLOOKUP(E5983,GDD!$A$2:$B$57,2)</f>
        <v>900+</v>
      </c>
      <c r="I5983" cm="1">
        <f t="array" ref="I5983">IF(H5983="0-650",1,IF(H5983="650-900",2,IF(H5983="900+",3,NA)))</f>
        <v>3</v>
      </c>
      <c r="J5983" s="4">
        <v>2.0385049999999998E-2</v>
      </c>
      <c r="K5983" s="4">
        <v>1.289177E-2</v>
      </c>
      <c r="L5983" s="4">
        <v>0.82589734000000004</v>
      </c>
    </row>
    <row r="5984" spans="1:12" x14ac:dyDescent="0.2">
      <c r="A5984" s="4" t="s">
        <v>4825</v>
      </c>
      <c r="B5984" t="str">
        <f t="shared" si="239"/>
        <v>height_99p</v>
      </c>
      <c r="C5984">
        <f>VLOOKUP(B5984,GDD!$D$1:$E$31,2)</f>
        <v>7</v>
      </c>
      <c r="D5984" t="s">
        <v>6180</v>
      </c>
      <c r="E5984" s="2">
        <v>20210901</v>
      </c>
      <c r="F5984" t="str">
        <f t="shared" si="240"/>
        <v>RS14</v>
      </c>
      <c r="G5984" t="s">
        <v>1140</v>
      </c>
      <c r="H5984" t="str">
        <f>VLOOKUP(E5984,GDD!$A$2:$B$57,2)</f>
        <v>900+</v>
      </c>
      <c r="I5984" cm="1">
        <f t="array" ref="I5984">IF(H5984="0-650",1,IF(H5984="650-900",2,IF(H5984="900+",3,NA)))</f>
        <v>3</v>
      </c>
      <c r="J5984" s="4">
        <v>1.6706660000000002E-2</v>
      </c>
      <c r="K5984" s="4">
        <v>1.101011E-2</v>
      </c>
      <c r="L5984" s="4">
        <v>0.81989042000000001</v>
      </c>
    </row>
    <row r="5985" spans="1:12" x14ac:dyDescent="0.2">
      <c r="A5985" s="4" t="s">
        <v>4826</v>
      </c>
      <c r="B5985" t="str">
        <f t="shared" si="239"/>
        <v>canopy_cover_5p</v>
      </c>
      <c r="C5985">
        <f>VLOOKUP(B5985,GDD!$D$1:$E$31,2)</f>
        <v>8</v>
      </c>
      <c r="D5985" t="s">
        <v>6180</v>
      </c>
      <c r="E5985" s="2">
        <v>20210901</v>
      </c>
      <c r="F5985" t="str">
        <f t="shared" si="240"/>
        <v>RS14</v>
      </c>
      <c r="G5985" t="s">
        <v>1140</v>
      </c>
      <c r="H5985" t="str">
        <f>VLOOKUP(E5985,GDD!$A$2:$B$57,2)</f>
        <v>900+</v>
      </c>
      <c r="I5985" cm="1">
        <f t="array" ref="I5985">IF(H5985="0-650",1,IF(H5985="650-900",2,IF(H5985="900+",3,NA)))</f>
        <v>3</v>
      </c>
      <c r="J5985" s="4">
        <v>0</v>
      </c>
      <c r="K5985" s="4">
        <v>16.581171000000001</v>
      </c>
      <c r="L5985" s="4">
        <v>0</v>
      </c>
    </row>
    <row r="5986" spans="1:12" x14ac:dyDescent="0.2">
      <c r="A5986" s="4" t="s">
        <v>4827</v>
      </c>
      <c r="B5986" t="str">
        <f t="shared" si="239"/>
        <v>pcanopy_cover_10p</v>
      </c>
      <c r="C5986">
        <f>VLOOKUP(B5986,GDD!$D$1:$E$31,2)</f>
        <v>9</v>
      </c>
      <c r="D5986" t="s">
        <v>6180</v>
      </c>
      <c r="E5986" s="2">
        <v>20210901</v>
      </c>
      <c r="F5986" t="str">
        <f t="shared" si="240"/>
        <v>RS14</v>
      </c>
      <c r="G5986" t="s">
        <v>1140</v>
      </c>
      <c r="H5986" t="str">
        <f>VLOOKUP(E5986,GDD!$A$2:$B$57,2)</f>
        <v>900+</v>
      </c>
      <c r="I5986" cm="1">
        <f t="array" ref="I5986">IF(H5986="0-650",1,IF(H5986="650-900",2,IF(H5986="900+",3,NA)))</f>
        <v>3</v>
      </c>
      <c r="J5986" s="4">
        <v>0</v>
      </c>
      <c r="K5986" s="4">
        <v>18.705062099999999</v>
      </c>
      <c r="L5986" s="4">
        <v>0</v>
      </c>
    </row>
    <row r="5987" spans="1:12" x14ac:dyDescent="0.2">
      <c r="A5987" s="4" t="s">
        <v>4828</v>
      </c>
      <c r="B5987" t="str">
        <f t="shared" si="239"/>
        <v>canopy_cover_20p</v>
      </c>
      <c r="C5987">
        <f>VLOOKUP(B5987,GDD!$D$1:$E$31,2)</f>
        <v>10</v>
      </c>
      <c r="D5987" t="s">
        <v>6180</v>
      </c>
      <c r="E5987" s="2">
        <v>20210901</v>
      </c>
      <c r="F5987" t="str">
        <f t="shared" si="240"/>
        <v>RS14</v>
      </c>
      <c r="G5987" t="s">
        <v>1140</v>
      </c>
      <c r="H5987" t="str">
        <f>VLOOKUP(E5987,GDD!$A$2:$B$57,2)</f>
        <v>900+</v>
      </c>
      <c r="I5987" cm="1">
        <f t="array" ref="I5987">IF(H5987="0-650",1,IF(H5987="650-900",2,IF(H5987="900+",3,NA)))</f>
        <v>3</v>
      </c>
      <c r="J5987" s="4">
        <v>0</v>
      </c>
      <c r="K5987" s="4">
        <v>21.246897499999999</v>
      </c>
      <c r="L5987" s="4">
        <v>0</v>
      </c>
    </row>
    <row r="5988" spans="1:12" x14ac:dyDescent="0.2">
      <c r="A5988" s="4" t="s">
        <v>4829</v>
      </c>
      <c r="B5988" t="str">
        <f t="shared" si="239"/>
        <v>canopy_cover_30p</v>
      </c>
      <c r="C5988">
        <f>VLOOKUP(B5988,GDD!$D$1:$E$31,2)</f>
        <v>11</v>
      </c>
      <c r="D5988" t="s">
        <v>6180</v>
      </c>
      <c r="E5988" s="2">
        <v>20210901</v>
      </c>
      <c r="F5988" t="str">
        <f t="shared" si="240"/>
        <v>RS14</v>
      </c>
      <c r="G5988" t="s">
        <v>1140</v>
      </c>
      <c r="H5988" t="str">
        <f>VLOOKUP(E5988,GDD!$A$2:$B$57,2)</f>
        <v>900+</v>
      </c>
      <c r="I5988" cm="1">
        <f t="array" ref="I5988">IF(H5988="0-650",1,IF(H5988="650-900",2,IF(H5988="900+",3,NA)))</f>
        <v>3</v>
      </c>
      <c r="J5988" s="4">
        <v>0</v>
      </c>
      <c r="K5988" s="4">
        <v>23.120165799999999</v>
      </c>
      <c r="L5988" s="4">
        <v>0</v>
      </c>
    </row>
    <row r="5989" spans="1:12" x14ac:dyDescent="0.2">
      <c r="A5989" s="4" t="s">
        <v>4830</v>
      </c>
      <c r="B5989" t="str">
        <f t="shared" si="239"/>
        <v>canopy_cover_40p</v>
      </c>
      <c r="C5989">
        <f>VLOOKUP(B5989,GDD!$D$1:$E$31,2)</f>
        <v>12</v>
      </c>
      <c r="D5989" t="s">
        <v>6180</v>
      </c>
      <c r="E5989" s="2">
        <v>20210901</v>
      </c>
      <c r="F5989" t="str">
        <f t="shared" si="240"/>
        <v>RS14</v>
      </c>
      <c r="G5989" t="s">
        <v>1140</v>
      </c>
      <c r="H5989" t="str">
        <f>VLOOKUP(E5989,GDD!$A$2:$B$57,2)</f>
        <v>900+</v>
      </c>
      <c r="I5989" cm="1">
        <f t="array" ref="I5989">IF(H5989="0-650",1,IF(H5989="650-900",2,IF(H5989="900+",3,NA)))</f>
        <v>3</v>
      </c>
      <c r="J5989" s="4">
        <v>0.37643264999999998</v>
      </c>
      <c r="K5989" s="4">
        <v>26.476290500000001</v>
      </c>
      <c r="L5989" s="4">
        <v>4.0908310000000003E-2</v>
      </c>
    </row>
    <row r="5990" spans="1:12" x14ac:dyDescent="0.2">
      <c r="A5990" s="4" t="s">
        <v>4831</v>
      </c>
      <c r="B5990" t="str">
        <f t="shared" si="239"/>
        <v>canopy_cover_50p</v>
      </c>
      <c r="C5990">
        <f>VLOOKUP(B5990,GDD!$D$1:$E$31,2)</f>
        <v>13</v>
      </c>
      <c r="D5990" t="s">
        <v>6180</v>
      </c>
      <c r="E5990" s="2">
        <v>20210901</v>
      </c>
      <c r="F5990" t="str">
        <f t="shared" si="240"/>
        <v>RS14</v>
      </c>
      <c r="G5990" t="s">
        <v>1140</v>
      </c>
      <c r="H5990" t="str">
        <f>VLOOKUP(E5990,GDD!$A$2:$B$57,2)</f>
        <v>900+</v>
      </c>
      <c r="I5990" cm="1">
        <f t="array" ref="I5990">IF(H5990="0-650",1,IF(H5990="650-900",2,IF(H5990="900+",3,NA)))</f>
        <v>3</v>
      </c>
      <c r="J5990" s="4">
        <v>0.27028984</v>
      </c>
      <c r="K5990" s="4">
        <v>38.651614600000002</v>
      </c>
      <c r="L5990" s="4">
        <v>2.0547860000000001E-2</v>
      </c>
    </row>
    <row r="5991" spans="1:12" x14ac:dyDescent="0.2">
      <c r="A5991" s="4" t="s">
        <v>4832</v>
      </c>
      <c r="B5991" t="str">
        <f t="shared" si="239"/>
        <v>canopy_cover_75p</v>
      </c>
      <c r="C5991">
        <f>VLOOKUP(B5991,GDD!$D$1:$E$31,2)</f>
        <v>14</v>
      </c>
      <c r="D5991" t="s">
        <v>6180</v>
      </c>
      <c r="E5991" s="2">
        <v>20210901</v>
      </c>
      <c r="F5991" t="str">
        <f t="shared" si="240"/>
        <v>RS14</v>
      </c>
      <c r="G5991" t="s">
        <v>1140</v>
      </c>
      <c r="H5991" t="str">
        <f>VLOOKUP(E5991,GDD!$A$2:$B$57,2)</f>
        <v>900+</v>
      </c>
      <c r="I5991" cm="1">
        <f t="array" ref="I5991">IF(H5991="0-650",1,IF(H5991="650-900",2,IF(H5991="900+",3,NA)))</f>
        <v>3</v>
      </c>
      <c r="J5991" s="4">
        <v>49.047192500000001</v>
      </c>
      <c r="K5991" s="4">
        <v>67.225298899999999</v>
      </c>
      <c r="L5991" s="4">
        <v>0.68640071999999996</v>
      </c>
    </row>
    <row r="5992" spans="1:12" x14ac:dyDescent="0.2">
      <c r="A5992" s="4" t="s">
        <v>4833</v>
      </c>
      <c r="B5992" t="str">
        <f t="shared" si="239"/>
        <v>standard_deviation_ht</v>
      </c>
      <c r="C5992">
        <f>VLOOKUP(B5992,GDD!$D$1:$E$31,2)</f>
        <v>15</v>
      </c>
      <c r="D5992" t="s">
        <v>6180</v>
      </c>
      <c r="E5992" s="2">
        <v>20210901</v>
      </c>
      <c r="F5992" t="str">
        <f t="shared" si="240"/>
        <v>RS14</v>
      </c>
      <c r="G5992" t="s">
        <v>1140</v>
      </c>
      <c r="H5992" t="str">
        <f>VLOOKUP(E5992,GDD!$A$2:$B$57,2)</f>
        <v>900+</v>
      </c>
      <c r="I5992" cm="1">
        <f t="array" ref="I5992">IF(H5992="0-650",1,IF(H5992="650-900",2,IF(H5992="900+",3,NA)))</f>
        <v>3</v>
      </c>
      <c r="J5992" s="4">
        <v>0</v>
      </c>
      <c r="K5992" s="4">
        <v>3.2478699999999999E-3</v>
      </c>
      <c r="L5992" s="4">
        <v>0</v>
      </c>
    </row>
    <row r="5993" spans="1:12" x14ac:dyDescent="0.2">
      <c r="A5993" s="4" t="s">
        <v>4834</v>
      </c>
      <c r="B5993" t="str">
        <f t="shared" si="239"/>
        <v>quadratic_mean_ht</v>
      </c>
      <c r="C5993">
        <f>VLOOKUP(B5993,GDD!$D$1:$E$31,2)</f>
        <v>16</v>
      </c>
      <c r="D5993" t="s">
        <v>6180</v>
      </c>
      <c r="E5993" s="2">
        <v>20210901</v>
      </c>
      <c r="F5993" t="str">
        <f t="shared" si="240"/>
        <v>RS14</v>
      </c>
      <c r="G5993" t="s">
        <v>1140</v>
      </c>
      <c r="H5993" t="str">
        <f>VLOOKUP(E5993,GDD!$A$2:$B$57,2)</f>
        <v>900+</v>
      </c>
      <c r="I5993" cm="1">
        <f t="array" ref="I5993">IF(H5993="0-650",1,IF(H5993="650-900",2,IF(H5993="900+",3,NA)))</f>
        <v>3</v>
      </c>
      <c r="J5993" s="4">
        <v>2.3983620000000001E-2</v>
      </c>
      <c r="K5993" s="4">
        <v>1.6587190000000002E-2</v>
      </c>
      <c r="L5993" s="4">
        <v>0.81265461999999999</v>
      </c>
    </row>
    <row r="5994" spans="1:12" x14ac:dyDescent="0.2">
      <c r="A5994" s="4" t="s">
        <v>4835</v>
      </c>
      <c r="B5994" t="str">
        <f t="shared" si="239"/>
        <v>skewness_ht</v>
      </c>
      <c r="C5994">
        <f>VLOOKUP(B5994,GDD!$D$1:$E$31,2)</f>
        <v>17</v>
      </c>
      <c r="D5994" t="s">
        <v>6180</v>
      </c>
      <c r="E5994" s="2">
        <v>20210901</v>
      </c>
      <c r="F5994" t="str">
        <f t="shared" si="240"/>
        <v>RS14</v>
      </c>
      <c r="G5994" t="s">
        <v>1140</v>
      </c>
      <c r="H5994" t="str">
        <f>VLOOKUP(E5994,GDD!$A$2:$B$57,2)</f>
        <v>900+</v>
      </c>
      <c r="I5994" cm="1">
        <f t="array" ref="I5994">IF(H5994="0-650",1,IF(H5994="650-900",2,IF(H5994="900+",3,NA)))</f>
        <v>3</v>
      </c>
      <c r="J5994" s="4">
        <v>1.7962590000000001E-2</v>
      </c>
      <c r="K5994" s="4">
        <v>5.3634630000000003E-2</v>
      </c>
      <c r="L5994" s="4">
        <v>0.50117719000000005</v>
      </c>
    </row>
    <row r="5995" spans="1:12" x14ac:dyDescent="0.2">
      <c r="A5995" s="4" t="s">
        <v>4836</v>
      </c>
      <c r="B5995" t="str">
        <f t="shared" si="239"/>
        <v>kurtosis_ht</v>
      </c>
      <c r="C5995">
        <f>VLOOKUP(B5995,GDD!$D$1:$E$31,2)</f>
        <v>18</v>
      </c>
      <c r="D5995" t="s">
        <v>6180</v>
      </c>
      <c r="E5995" s="2">
        <v>20210901</v>
      </c>
      <c r="F5995" t="str">
        <f t="shared" si="240"/>
        <v>RS14</v>
      </c>
      <c r="G5995" t="s">
        <v>1140</v>
      </c>
      <c r="H5995" t="str">
        <f>VLOOKUP(E5995,GDD!$A$2:$B$57,2)</f>
        <v>900+</v>
      </c>
      <c r="I5995" cm="1">
        <f t="array" ref="I5995">IF(H5995="0-650",1,IF(H5995="650-900",2,IF(H5995="900+",3,NA)))</f>
        <v>3</v>
      </c>
      <c r="J5995" s="4">
        <v>0.67418036999999997</v>
      </c>
      <c r="K5995" s="4">
        <v>1.2330369000000001</v>
      </c>
      <c r="L5995" s="4">
        <v>0.62125408000000004</v>
      </c>
    </row>
    <row r="5996" spans="1:12" x14ac:dyDescent="0.2">
      <c r="A5996" s="4" t="s">
        <v>4837</v>
      </c>
      <c r="B5996" t="str">
        <f t="shared" si="239"/>
        <v>variation_ht</v>
      </c>
      <c r="C5996">
        <f>VLOOKUP(B5996,GDD!$D$1:$E$31,2)</f>
        <v>19</v>
      </c>
      <c r="D5996" t="s">
        <v>6180</v>
      </c>
      <c r="E5996" s="2">
        <v>20210901</v>
      </c>
      <c r="F5996" t="str">
        <f t="shared" si="240"/>
        <v>RS14</v>
      </c>
      <c r="G5996" t="s">
        <v>1140</v>
      </c>
      <c r="H5996" t="str">
        <f>VLOOKUP(E5996,GDD!$A$2:$B$57,2)</f>
        <v>900+</v>
      </c>
      <c r="I5996" cm="1">
        <f t="array" ref="I5996">IF(H5996="0-650",1,IF(H5996="650-900",2,IF(H5996="900+",3,NA)))</f>
        <v>3</v>
      </c>
      <c r="J5996" s="4">
        <v>1.6034999999999999E-4</v>
      </c>
      <c r="K5996" s="4">
        <v>2.4520000000000002E-3</v>
      </c>
      <c r="L5996" s="4">
        <v>0.16401089999999999</v>
      </c>
    </row>
    <row r="5997" spans="1:12" x14ac:dyDescent="0.2">
      <c r="A5997" s="4" t="s">
        <v>4838</v>
      </c>
      <c r="B5997" t="str">
        <f t="shared" si="239"/>
        <v>plot_volume</v>
      </c>
      <c r="C5997">
        <f>VLOOKUP(B5997,GDD!$D$1:$E$31,2)</f>
        <v>20</v>
      </c>
      <c r="D5997" t="s">
        <v>6180</v>
      </c>
      <c r="E5997" s="2">
        <v>20210901</v>
      </c>
      <c r="F5997" t="str">
        <f t="shared" si="240"/>
        <v>RS14</v>
      </c>
      <c r="G5997" t="s">
        <v>1140</v>
      </c>
      <c r="H5997" t="str">
        <f>VLOOKUP(E5997,GDD!$A$2:$B$57,2)</f>
        <v>900+</v>
      </c>
      <c r="I5997" cm="1">
        <f t="array" ref="I5997">IF(H5997="0-650",1,IF(H5997="650-900",2,IF(H5997="900+",3,NA)))</f>
        <v>3</v>
      </c>
      <c r="J5997" s="5">
        <v>1.33E-5</v>
      </c>
      <c r="K5997" s="5">
        <v>1.6200000000000001E-5</v>
      </c>
      <c r="L5997" s="4">
        <v>0.71188523000000004</v>
      </c>
    </row>
    <row r="5998" spans="1:12" x14ac:dyDescent="0.2">
      <c r="A5998" s="4" t="s">
        <v>4839</v>
      </c>
      <c r="B5998" t="str">
        <f t="shared" si="239"/>
        <v>height_30p</v>
      </c>
      <c r="C5998">
        <f>VLOOKUP(B5998,GDD!$D$1:$E$31,2)</f>
        <v>2</v>
      </c>
      <c r="D5998" t="s">
        <v>6180</v>
      </c>
      <c r="E5998" s="2">
        <v>20210910</v>
      </c>
      <c r="F5998" t="str">
        <f t="shared" si="240"/>
        <v>RS14</v>
      </c>
      <c r="G5998" t="s">
        <v>1140</v>
      </c>
      <c r="H5998" t="str">
        <f>VLOOKUP(E5998,GDD!$A$2:$B$57,2)</f>
        <v>900+</v>
      </c>
      <c r="I5998" cm="1">
        <f t="array" ref="I5998">IF(H5998="0-650",1,IF(H5998="650-900",2,IF(H5998="900+",3,NA)))</f>
        <v>3</v>
      </c>
      <c r="J5998" s="4">
        <v>5.7303600000000003E-2</v>
      </c>
      <c r="K5998" s="4">
        <v>0.11496827</v>
      </c>
      <c r="L5998" s="4">
        <v>0.59924484</v>
      </c>
    </row>
    <row r="5999" spans="1:12" x14ac:dyDescent="0.2">
      <c r="A5999" s="4" t="s">
        <v>4840</v>
      </c>
      <c r="B5999" t="str">
        <f t="shared" si="239"/>
        <v>height_50p</v>
      </c>
      <c r="C5999">
        <f>VLOOKUP(B5999,GDD!$D$1:$E$31,2)</f>
        <v>3</v>
      </c>
      <c r="D5999" t="s">
        <v>6180</v>
      </c>
      <c r="E5999" s="2">
        <v>20210910</v>
      </c>
      <c r="F5999" t="str">
        <f t="shared" si="240"/>
        <v>RS14</v>
      </c>
      <c r="G5999" t="s">
        <v>1140</v>
      </c>
      <c r="H5999" t="str">
        <f>VLOOKUP(E5999,GDD!$A$2:$B$57,2)</f>
        <v>900+</v>
      </c>
      <c r="I5999" cm="1">
        <f t="array" ref="I5999">IF(H5999="0-650",1,IF(H5999="650-900",2,IF(H5999="900+",3,NA)))</f>
        <v>3</v>
      </c>
      <c r="J5999" s="4">
        <v>4.2214849999999998E-2</v>
      </c>
      <c r="K5999" s="4">
        <v>4.2828230000000002E-2</v>
      </c>
      <c r="L5999" s="4">
        <v>0.74728549</v>
      </c>
    </row>
    <row r="6000" spans="1:12" x14ac:dyDescent="0.2">
      <c r="A6000" s="4" t="s">
        <v>4841</v>
      </c>
      <c r="B6000" t="str">
        <f t="shared" si="239"/>
        <v>height_70p</v>
      </c>
      <c r="C6000">
        <f>VLOOKUP(B6000,GDD!$D$1:$E$31,2)</f>
        <v>4</v>
      </c>
      <c r="D6000" t="s">
        <v>6180</v>
      </c>
      <c r="E6000" s="2">
        <v>20210910</v>
      </c>
      <c r="F6000" t="str">
        <f t="shared" si="240"/>
        <v>RS14</v>
      </c>
      <c r="G6000" t="s">
        <v>1140</v>
      </c>
      <c r="H6000" t="str">
        <f>VLOOKUP(E6000,GDD!$A$2:$B$57,2)</f>
        <v>900+</v>
      </c>
      <c r="I6000" cm="1">
        <f t="array" ref="I6000">IF(H6000="0-650",1,IF(H6000="650-900",2,IF(H6000="900+",3,NA)))</f>
        <v>3</v>
      </c>
      <c r="J6000" s="4">
        <v>3.4721460000000003E-2</v>
      </c>
      <c r="K6000" s="4">
        <v>2.3038800000000002E-2</v>
      </c>
      <c r="L6000" s="4">
        <v>0.81888189</v>
      </c>
    </row>
    <row r="6001" spans="1:12" x14ac:dyDescent="0.2">
      <c r="A6001" s="4" t="s">
        <v>4842</v>
      </c>
      <c r="B6001" t="str">
        <f t="shared" ref="B6001:B6064" si="241">LEFT(A6001,FIND("_2021",A6001)-1)</f>
        <v>height_90p</v>
      </c>
      <c r="C6001">
        <f>VLOOKUP(B6001,GDD!$D$1:$E$31,2)</f>
        <v>5</v>
      </c>
      <c r="D6001" t="s">
        <v>6180</v>
      </c>
      <c r="E6001" s="2">
        <v>20210910</v>
      </c>
      <c r="F6001" t="str">
        <f t="shared" ref="F6001:F6064" si="242">RIGHT(A6001,LEN(A6001)-LEN(E6001)-LEN(B6001)-2)</f>
        <v>RS14</v>
      </c>
      <c r="G6001" t="s">
        <v>1140</v>
      </c>
      <c r="H6001" t="str">
        <f>VLOOKUP(E6001,GDD!$A$2:$B$57,2)</f>
        <v>900+</v>
      </c>
      <c r="I6001" cm="1">
        <f t="array" ref="I6001">IF(H6001="0-650",1,IF(H6001="650-900",2,IF(H6001="900+",3,NA)))</f>
        <v>3</v>
      </c>
      <c r="J6001" s="4">
        <v>2.7480439999999998E-2</v>
      </c>
      <c r="K6001" s="4">
        <v>1.7920519999999999E-2</v>
      </c>
      <c r="L6001" s="4">
        <v>0.82144092999999996</v>
      </c>
    </row>
    <row r="6002" spans="1:12" x14ac:dyDescent="0.2">
      <c r="A6002" s="4" t="s">
        <v>4843</v>
      </c>
      <c r="B6002" t="str">
        <f t="shared" si="241"/>
        <v>height_95p</v>
      </c>
      <c r="C6002">
        <f>VLOOKUP(B6002,GDD!$D$1:$E$31,2)</f>
        <v>6</v>
      </c>
      <c r="D6002" t="s">
        <v>6180</v>
      </c>
      <c r="E6002" s="2">
        <v>20210910</v>
      </c>
      <c r="F6002" t="str">
        <f t="shared" si="242"/>
        <v>RS14</v>
      </c>
      <c r="G6002" t="s">
        <v>1140</v>
      </c>
      <c r="H6002" t="str">
        <f>VLOOKUP(E6002,GDD!$A$2:$B$57,2)</f>
        <v>900+</v>
      </c>
      <c r="I6002" cm="1">
        <f t="array" ref="I6002">IF(H6002="0-650",1,IF(H6002="650-900",2,IF(H6002="900+",3,NA)))</f>
        <v>3</v>
      </c>
      <c r="J6002" s="4">
        <v>2.581841E-2</v>
      </c>
      <c r="K6002" s="4">
        <v>1.7226640000000001E-2</v>
      </c>
      <c r="L6002" s="4">
        <v>0.81805766999999996</v>
      </c>
    </row>
    <row r="6003" spans="1:12" x14ac:dyDescent="0.2">
      <c r="A6003" s="4" t="s">
        <v>4844</v>
      </c>
      <c r="B6003" t="str">
        <f t="shared" si="241"/>
        <v>height_99p</v>
      </c>
      <c r="C6003">
        <f>VLOOKUP(B6003,GDD!$D$1:$E$31,2)</f>
        <v>7</v>
      </c>
      <c r="D6003" t="s">
        <v>6180</v>
      </c>
      <c r="E6003" s="2">
        <v>20210910</v>
      </c>
      <c r="F6003" t="str">
        <f t="shared" si="242"/>
        <v>RS14</v>
      </c>
      <c r="G6003" t="s">
        <v>1140</v>
      </c>
      <c r="H6003" t="str">
        <f>VLOOKUP(E6003,GDD!$A$2:$B$57,2)</f>
        <v>900+</v>
      </c>
      <c r="I6003" cm="1">
        <f t="array" ref="I6003">IF(H6003="0-650",1,IF(H6003="650-900",2,IF(H6003="900+",3,NA)))</f>
        <v>3</v>
      </c>
      <c r="J6003" s="4">
        <v>2.326226E-2</v>
      </c>
      <c r="K6003" s="4">
        <v>1.374297E-2</v>
      </c>
      <c r="L6003" s="4">
        <v>0.83547212000000004</v>
      </c>
    </row>
    <row r="6004" spans="1:12" x14ac:dyDescent="0.2">
      <c r="A6004" s="4" t="s">
        <v>4845</v>
      </c>
      <c r="B6004" t="str">
        <f t="shared" si="241"/>
        <v>canopy_cover_5p</v>
      </c>
      <c r="C6004">
        <f>VLOOKUP(B6004,GDD!$D$1:$E$31,2)</f>
        <v>8</v>
      </c>
      <c r="D6004" t="s">
        <v>6180</v>
      </c>
      <c r="E6004" s="2">
        <v>20210910</v>
      </c>
      <c r="F6004" t="str">
        <f t="shared" si="242"/>
        <v>RS14</v>
      </c>
      <c r="G6004" t="s">
        <v>1140</v>
      </c>
      <c r="H6004" t="str">
        <f>VLOOKUP(E6004,GDD!$A$2:$B$57,2)</f>
        <v>900+</v>
      </c>
      <c r="I6004" cm="1">
        <f t="array" ref="I6004">IF(H6004="0-650",1,IF(H6004="650-900",2,IF(H6004="900+",3,NA)))</f>
        <v>3</v>
      </c>
      <c r="J6004" s="4">
        <v>32.710838699999996</v>
      </c>
      <c r="K6004" s="4">
        <v>68.110801899999998</v>
      </c>
      <c r="L6004" s="4">
        <v>0.59029450000000006</v>
      </c>
    </row>
    <row r="6005" spans="1:12" x14ac:dyDescent="0.2">
      <c r="A6005" s="4" t="s">
        <v>4846</v>
      </c>
      <c r="B6005" t="str">
        <f t="shared" si="241"/>
        <v>pcanopy_cover_10p</v>
      </c>
      <c r="C6005">
        <f>VLOOKUP(B6005,GDD!$D$1:$E$31,2)</f>
        <v>9</v>
      </c>
      <c r="D6005" t="s">
        <v>6180</v>
      </c>
      <c r="E6005" s="2">
        <v>20210910</v>
      </c>
      <c r="F6005" t="str">
        <f t="shared" si="242"/>
        <v>RS14</v>
      </c>
      <c r="G6005" t="s">
        <v>1140</v>
      </c>
      <c r="H6005" t="str">
        <f>VLOOKUP(E6005,GDD!$A$2:$B$57,2)</f>
        <v>900+</v>
      </c>
      <c r="I6005" cm="1">
        <f t="array" ref="I6005">IF(H6005="0-650",1,IF(H6005="650-900",2,IF(H6005="900+",3,NA)))</f>
        <v>3</v>
      </c>
      <c r="J6005" s="4">
        <v>35.337379800000001</v>
      </c>
      <c r="K6005" s="4">
        <v>74.040585199999995</v>
      </c>
      <c r="L6005" s="4">
        <v>0.58878386999999999</v>
      </c>
    </row>
    <row r="6006" spans="1:12" x14ac:dyDescent="0.2">
      <c r="A6006" s="4" t="s">
        <v>4847</v>
      </c>
      <c r="B6006" t="str">
        <f t="shared" si="241"/>
        <v>canopy_cover_20p</v>
      </c>
      <c r="C6006">
        <f>VLOOKUP(B6006,GDD!$D$1:$E$31,2)</f>
        <v>10</v>
      </c>
      <c r="D6006" t="s">
        <v>6180</v>
      </c>
      <c r="E6006" s="2">
        <v>20210910</v>
      </c>
      <c r="F6006" t="str">
        <f t="shared" si="242"/>
        <v>RS14</v>
      </c>
      <c r="G6006" t="s">
        <v>1140</v>
      </c>
      <c r="H6006" t="str">
        <f>VLOOKUP(E6006,GDD!$A$2:$B$57,2)</f>
        <v>900+</v>
      </c>
      <c r="I6006" cm="1">
        <f t="array" ref="I6006">IF(H6006="0-650",1,IF(H6006="650-900",2,IF(H6006="900+",3,NA)))</f>
        <v>3</v>
      </c>
      <c r="J6006" s="4">
        <v>38.918146100000001</v>
      </c>
      <c r="K6006" s="4">
        <v>79.2044104</v>
      </c>
      <c r="L6006" s="4">
        <v>0.59581099999999998</v>
      </c>
    </row>
    <row r="6007" spans="1:12" x14ac:dyDescent="0.2">
      <c r="A6007" s="4" t="s">
        <v>4848</v>
      </c>
      <c r="B6007" t="str">
        <f t="shared" si="241"/>
        <v>canopy_cover_30p</v>
      </c>
      <c r="C6007">
        <f>VLOOKUP(B6007,GDD!$D$1:$E$31,2)</f>
        <v>11</v>
      </c>
      <c r="D6007" t="s">
        <v>6180</v>
      </c>
      <c r="E6007" s="2">
        <v>20210910</v>
      </c>
      <c r="F6007" t="str">
        <f t="shared" si="242"/>
        <v>RS14</v>
      </c>
      <c r="G6007" t="s">
        <v>1140</v>
      </c>
      <c r="H6007" t="str">
        <f>VLOOKUP(E6007,GDD!$A$2:$B$57,2)</f>
        <v>900+</v>
      </c>
      <c r="I6007" cm="1">
        <f t="array" ref="I6007">IF(H6007="0-650",1,IF(H6007="650-900",2,IF(H6007="900+",3,NA)))</f>
        <v>3</v>
      </c>
      <c r="J6007" s="4">
        <v>43.179268800000003</v>
      </c>
      <c r="K6007" s="4">
        <v>85.733907900000005</v>
      </c>
      <c r="L6007" s="4">
        <v>0.60174095000000005</v>
      </c>
    </row>
    <row r="6008" spans="1:12" x14ac:dyDescent="0.2">
      <c r="A6008" s="4" t="s">
        <v>4849</v>
      </c>
      <c r="B6008" t="str">
        <f t="shared" si="241"/>
        <v>canopy_cover_40p</v>
      </c>
      <c r="C6008">
        <f>VLOOKUP(B6008,GDD!$D$1:$E$31,2)</f>
        <v>12</v>
      </c>
      <c r="D6008" t="s">
        <v>6180</v>
      </c>
      <c r="E6008" s="2">
        <v>20210910</v>
      </c>
      <c r="F6008" t="str">
        <f t="shared" si="242"/>
        <v>RS14</v>
      </c>
      <c r="G6008" t="s">
        <v>1140</v>
      </c>
      <c r="H6008" t="str">
        <f>VLOOKUP(E6008,GDD!$A$2:$B$57,2)</f>
        <v>900+</v>
      </c>
      <c r="I6008" cm="1">
        <f t="array" ref="I6008">IF(H6008="0-650",1,IF(H6008="650-900",2,IF(H6008="900+",3,NA)))</f>
        <v>3</v>
      </c>
      <c r="J6008" s="4">
        <v>49.289600900000003</v>
      </c>
      <c r="K6008" s="4">
        <v>98.2292743</v>
      </c>
      <c r="L6008" s="4">
        <v>0.60085314000000001</v>
      </c>
    </row>
    <row r="6009" spans="1:12" x14ac:dyDescent="0.2">
      <c r="A6009" s="4" t="s">
        <v>4850</v>
      </c>
      <c r="B6009" t="str">
        <f t="shared" si="241"/>
        <v>canopy_cover_50p</v>
      </c>
      <c r="C6009">
        <f>VLOOKUP(B6009,GDD!$D$1:$E$31,2)</f>
        <v>13</v>
      </c>
      <c r="D6009" t="s">
        <v>6180</v>
      </c>
      <c r="E6009" s="2">
        <v>20210910</v>
      </c>
      <c r="F6009" t="str">
        <f t="shared" si="242"/>
        <v>RS14</v>
      </c>
      <c r="G6009" t="s">
        <v>1140</v>
      </c>
      <c r="H6009" t="str">
        <f>VLOOKUP(E6009,GDD!$A$2:$B$57,2)</f>
        <v>900+</v>
      </c>
      <c r="I6009" cm="1">
        <f t="array" ref="I6009">IF(H6009="0-650",1,IF(H6009="650-900",2,IF(H6009="900+",3,NA)))</f>
        <v>3</v>
      </c>
      <c r="J6009" s="4">
        <v>55.830464200000002</v>
      </c>
      <c r="K6009" s="4">
        <v>116.21359699999999</v>
      </c>
      <c r="L6009" s="4">
        <v>0.59037167999999995</v>
      </c>
    </row>
    <row r="6010" spans="1:12" x14ac:dyDescent="0.2">
      <c r="A6010" s="4" t="s">
        <v>4851</v>
      </c>
      <c r="B6010" t="str">
        <f t="shared" si="241"/>
        <v>canopy_cover_75p</v>
      </c>
      <c r="C6010">
        <f>VLOOKUP(B6010,GDD!$D$1:$E$31,2)</f>
        <v>14</v>
      </c>
      <c r="D6010" t="s">
        <v>6180</v>
      </c>
      <c r="E6010" s="2">
        <v>20210910</v>
      </c>
      <c r="F6010" t="str">
        <f t="shared" si="242"/>
        <v>RS14</v>
      </c>
      <c r="G6010" t="s">
        <v>1140</v>
      </c>
      <c r="H6010" t="str">
        <f>VLOOKUP(E6010,GDD!$A$2:$B$57,2)</f>
        <v>900+</v>
      </c>
      <c r="I6010" cm="1">
        <f t="array" ref="I6010">IF(H6010="0-650",1,IF(H6010="650-900",2,IF(H6010="900+",3,NA)))</f>
        <v>3</v>
      </c>
      <c r="J6010" s="4">
        <v>54.427486299999998</v>
      </c>
      <c r="K6010" s="4">
        <v>91.516556300000005</v>
      </c>
      <c r="L6010" s="4">
        <v>0.64082844999999999</v>
      </c>
    </row>
    <row r="6011" spans="1:12" x14ac:dyDescent="0.2">
      <c r="A6011" s="4" t="s">
        <v>4852</v>
      </c>
      <c r="B6011" t="str">
        <f t="shared" si="241"/>
        <v>standard_deviation_ht</v>
      </c>
      <c r="C6011">
        <f>VLOOKUP(B6011,GDD!$D$1:$E$31,2)</f>
        <v>15</v>
      </c>
      <c r="D6011" t="s">
        <v>6180</v>
      </c>
      <c r="E6011" s="2">
        <v>20210910</v>
      </c>
      <c r="F6011" t="str">
        <f t="shared" si="242"/>
        <v>RS14</v>
      </c>
      <c r="G6011" t="s">
        <v>1140</v>
      </c>
      <c r="H6011" t="str">
        <f>VLOOKUP(E6011,GDD!$A$2:$B$57,2)</f>
        <v>900+</v>
      </c>
      <c r="I6011" cm="1">
        <f t="array" ref="I6011">IF(H6011="0-650",1,IF(H6011="650-900",2,IF(H6011="900+",3,NA)))</f>
        <v>3</v>
      </c>
      <c r="J6011" s="4">
        <v>1.2084400000000001E-3</v>
      </c>
      <c r="K6011" s="4">
        <v>6.9715100000000002E-3</v>
      </c>
      <c r="L6011" s="4">
        <v>0.34211364999999999</v>
      </c>
    </row>
    <row r="6012" spans="1:12" x14ac:dyDescent="0.2">
      <c r="A6012" s="4" t="s">
        <v>4853</v>
      </c>
      <c r="B6012" t="str">
        <f t="shared" si="241"/>
        <v>quadratic_mean_ht</v>
      </c>
      <c r="C6012">
        <f>VLOOKUP(B6012,GDD!$D$1:$E$31,2)</f>
        <v>16</v>
      </c>
      <c r="D6012" t="s">
        <v>6180</v>
      </c>
      <c r="E6012" s="2">
        <v>20210910</v>
      </c>
      <c r="F6012" t="str">
        <f t="shared" si="242"/>
        <v>RS14</v>
      </c>
      <c r="G6012" t="s">
        <v>1140</v>
      </c>
      <c r="H6012" t="str">
        <f>VLOOKUP(E6012,GDD!$A$2:$B$57,2)</f>
        <v>900+</v>
      </c>
      <c r="I6012" cm="1">
        <f t="array" ref="I6012">IF(H6012="0-650",1,IF(H6012="650-900",2,IF(H6012="900+",3,NA)))</f>
        <v>3</v>
      </c>
      <c r="J6012" s="4">
        <v>3.5295849999999997E-2</v>
      </c>
      <c r="K6012" s="4">
        <v>3.0102759999999999E-2</v>
      </c>
      <c r="L6012" s="4">
        <v>0.77864043000000005</v>
      </c>
    </row>
    <row r="6013" spans="1:12" x14ac:dyDescent="0.2">
      <c r="A6013" s="4" t="s">
        <v>4854</v>
      </c>
      <c r="B6013" t="str">
        <f t="shared" si="241"/>
        <v>skewness_ht</v>
      </c>
      <c r="C6013">
        <f>VLOOKUP(B6013,GDD!$D$1:$E$31,2)</f>
        <v>17</v>
      </c>
      <c r="D6013" t="s">
        <v>6180</v>
      </c>
      <c r="E6013" s="2">
        <v>20210910</v>
      </c>
      <c r="F6013" t="str">
        <f t="shared" si="242"/>
        <v>RS14</v>
      </c>
      <c r="G6013" t="s">
        <v>1140</v>
      </c>
      <c r="H6013" t="str">
        <f>VLOOKUP(E6013,GDD!$A$2:$B$57,2)</f>
        <v>900+</v>
      </c>
      <c r="I6013" cm="1">
        <f t="array" ref="I6013">IF(H6013="0-650",1,IF(H6013="650-900",2,IF(H6013="900+",3,NA)))</f>
        <v>3</v>
      </c>
      <c r="J6013" s="4">
        <v>6.1130940000000002E-2</v>
      </c>
      <c r="K6013" s="4">
        <v>0.15715918000000001</v>
      </c>
      <c r="L6013" s="4">
        <v>0.53851634999999998</v>
      </c>
    </row>
    <row r="6014" spans="1:12" x14ac:dyDescent="0.2">
      <c r="A6014" s="4" t="s">
        <v>4855</v>
      </c>
      <c r="B6014" t="str">
        <f t="shared" si="241"/>
        <v>kurtosis_ht</v>
      </c>
      <c r="C6014">
        <f>VLOOKUP(B6014,GDD!$D$1:$E$31,2)</f>
        <v>18</v>
      </c>
      <c r="D6014" t="s">
        <v>6180</v>
      </c>
      <c r="E6014" s="2">
        <v>20210910</v>
      </c>
      <c r="F6014" t="str">
        <f t="shared" si="242"/>
        <v>RS14</v>
      </c>
      <c r="G6014" t="s">
        <v>1140</v>
      </c>
      <c r="H6014" t="str">
        <f>VLOOKUP(E6014,GDD!$A$2:$B$57,2)</f>
        <v>900+</v>
      </c>
      <c r="I6014" cm="1">
        <f t="array" ref="I6014">IF(H6014="0-650",1,IF(H6014="650-900",2,IF(H6014="900+",3,NA)))</f>
        <v>3</v>
      </c>
      <c r="J6014" s="4">
        <v>1.5094154200000001</v>
      </c>
      <c r="K6014" s="4">
        <v>1.7557587100000001</v>
      </c>
      <c r="L6014" s="4">
        <v>0.72059877000000006</v>
      </c>
    </row>
    <row r="6015" spans="1:12" x14ac:dyDescent="0.2">
      <c r="A6015" s="4" t="s">
        <v>4856</v>
      </c>
      <c r="B6015" t="str">
        <f t="shared" si="241"/>
        <v>variation_ht</v>
      </c>
      <c r="C6015">
        <f>VLOOKUP(B6015,GDD!$D$1:$E$31,2)</f>
        <v>19</v>
      </c>
      <c r="D6015" t="s">
        <v>6180</v>
      </c>
      <c r="E6015" s="2">
        <v>20210910</v>
      </c>
      <c r="F6015" t="str">
        <f t="shared" si="242"/>
        <v>RS14</v>
      </c>
      <c r="G6015" t="s">
        <v>1140</v>
      </c>
      <c r="H6015" t="str">
        <f>VLOOKUP(E6015,GDD!$A$2:$B$57,2)</f>
        <v>900+</v>
      </c>
      <c r="I6015" cm="1">
        <f t="array" ref="I6015">IF(H6015="0-650",1,IF(H6015="650-900",2,IF(H6015="900+",3,NA)))</f>
        <v>3</v>
      </c>
      <c r="J6015" s="4">
        <v>2.52579E-3</v>
      </c>
      <c r="K6015" s="4">
        <v>1.04341E-2</v>
      </c>
      <c r="L6015" s="4">
        <v>0.42069662000000002</v>
      </c>
    </row>
    <row r="6016" spans="1:12" x14ac:dyDescent="0.2">
      <c r="A6016" s="4" t="s">
        <v>4857</v>
      </c>
      <c r="B6016" t="str">
        <f t="shared" si="241"/>
        <v>plot_volume</v>
      </c>
      <c r="C6016">
        <f>VLOOKUP(B6016,GDD!$D$1:$E$31,2)</f>
        <v>20</v>
      </c>
      <c r="D6016" t="s">
        <v>6180</v>
      </c>
      <c r="E6016" s="2">
        <v>20210910</v>
      </c>
      <c r="F6016" t="str">
        <f t="shared" si="242"/>
        <v>RS14</v>
      </c>
      <c r="G6016" t="s">
        <v>1140</v>
      </c>
      <c r="H6016" t="str">
        <f>VLOOKUP(E6016,GDD!$A$2:$B$57,2)</f>
        <v>900+</v>
      </c>
      <c r="I6016" cm="1">
        <f t="array" ref="I6016">IF(H6016="0-650",1,IF(H6016="650-900",2,IF(H6016="900+",3,NA)))</f>
        <v>3</v>
      </c>
      <c r="J6016" s="5">
        <v>1.7099999999999999E-5</v>
      </c>
      <c r="K6016" s="5">
        <v>1.98E-5</v>
      </c>
      <c r="L6016" s="4">
        <v>0.72137512999999998</v>
      </c>
    </row>
    <row r="6017" spans="1:12" x14ac:dyDescent="0.2">
      <c r="A6017" s="4" t="s">
        <v>4858</v>
      </c>
      <c r="B6017" t="str">
        <f t="shared" si="241"/>
        <v>height_30p</v>
      </c>
      <c r="C6017">
        <f>VLOOKUP(B6017,GDD!$D$1:$E$31,2)</f>
        <v>2</v>
      </c>
      <c r="D6017" t="s">
        <v>6180</v>
      </c>
      <c r="E6017" s="2">
        <v>20210924</v>
      </c>
      <c r="F6017" t="str">
        <f t="shared" si="242"/>
        <v>RS14</v>
      </c>
      <c r="G6017" t="s">
        <v>1140</v>
      </c>
      <c r="H6017" t="str">
        <f>VLOOKUP(E6017,GDD!$A$2:$B$57,2)</f>
        <v>900+</v>
      </c>
      <c r="I6017" cm="1">
        <f t="array" ref="I6017">IF(H6017="0-650",1,IF(H6017="650-900",2,IF(H6017="900+",3,NA)))</f>
        <v>3</v>
      </c>
      <c r="J6017" s="4">
        <v>0.22538169</v>
      </c>
      <c r="K6017" s="4">
        <v>2.0595479999999999E-2</v>
      </c>
      <c r="L6017" s="4">
        <v>0.97044023999999995</v>
      </c>
    </row>
    <row r="6018" spans="1:12" x14ac:dyDescent="0.2">
      <c r="A6018" s="4" t="s">
        <v>4859</v>
      </c>
      <c r="B6018" t="str">
        <f t="shared" si="241"/>
        <v>height_50p</v>
      </c>
      <c r="C6018">
        <f>VLOOKUP(B6018,GDD!$D$1:$E$31,2)</f>
        <v>3</v>
      </c>
      <c r="D6018" t="s">
        <v>6180</v>
      </c>
      <c r="E6018" s="2">
        <v>20210924</v>
      </c>
      <c r="F6018" t="str">
        <f t="shared" si="242"/>
        <v>RS14</v>
      </c>
      <c r="G6018" t="s">
        <v>1140</v>
      </c>
      <c r="H6018" t="str">
        <f>VLOOKUP(E6018,GDD!$A$2:$B$57,2)</f>
        <v>900+</v>
      </c>
      <c r="I6018" cm="1">
        <f t="array" ref="I6018">IF(H6018="0-650",1,IF(H6018="650-900",2,IF(H6018="900+",3,NA)))</f>
        <v>3</v>
      </c>
      <c r="J6018" s="4">
        <v>0.21551996000000001</v>
      </c>
      <c r="K6018" s="4">
        <v>1.4781870000000001E-2</v>
      </c>
      <c r="L6018" s="4">
        <v>0.97764867</v>
      </c>
    </row>
    <row r="6019" spans="1:12" x14ac:dyDescent="0.2">
      <c r="A6019" s="4" t="s">
        <v>4860</v>
      </c>
      <c r="B6019" t="str">
        <f t="shared" si="241"/>
        <v>height_70p</v>
      </c>
      <c r="C6019">
        <f>VLOOKUP(B6019,GDD!$D$1:$E$31,2)</f>
        <v>4</v>
      </c>
      <c r="D6019" t="s">
        <v>6180</v>
      </c>
      <c r="E6019" s="2">
        <v>20210924</v>
      </c>
      <c r="F6019" t="str">
        <f t="shared" si="242"/>
        <v>RS14</v>
      </c>
      <c r="G6019" t="s">
        <v>1140</v>
      </c>
      <c r="H6019" t="str">
        <f>VLOOKUP(E6019,GDD!$A$2:$B$57,2)</f>
        <v>900+</v>
      </c>
      <c r="I6019" cm="1">
        <f t="array" ref="I6019">IF(H6019="0-650",1,IF(H6019="650-900",2,IF(H6019="900+",3,NA)))</f>
        <v>3</v>
      </c>
      <c r="J6019" s="4">
        <v>0.14397062999999999</v>
      </c>
      <c r="K6019" s="4">
        <v>1.1006200000000001E-2</v>
      </c>
      <c r="L6019" s="4">
        <v>0.97515072000000003</v>
      </c>
    </row>
    <row r="6020" spans="1:12" x14ac:dyDescent="0.2">
      <c r="A6020" s="4" t="s">
        <v>4861</v>
      </c>
      <c r="B6020" t="str">
        <f t="shared" si="241"/>
        <v>height_90p</v>
      </c>
      <c r="C6020">
        <f>VLOOKUP(B6020,GDD!$D$1:$E$31,2)</f>
        <v>5</v>
      </c>
      <c r="D6020" t="s">
        <v>6180</v>
      </c>
      <c r="E6020" s="2">
        <v>20210924</v>
      </c>
      <c r="F6020" t="str">
        <f t="shared" si="242"/>
        <v>RS14</v>
      </c>
      <c r="G6020" t="s">
        <v>1140</v>
      </c>
      <c r="H6020" t="str">
        <f>VLOOKUP(E6020,GDD!$A$2:$B$57,2)</f>
        <v>900+</v>
      </c>
      <c r="I6020" cm="1">
        <f t="array" ref="I6020">IF(H6020="0-650",1,IF(H6020="650-900",2,IF(H6020="900+",3,NA)))</f>
        <v>3</v>
      </c>
      <c r="J6020" s="4">
        <v>9.4463140000000001E-2</v>
      </c>
      <c r="K6020" s="4">
        <v>1.012411E-2</v>
      </c>
      <c r="L6020" s="4">
        <v>0.96550716000000003</v>
      </c>
    </row>
    <row r="6021" spans="1:12" x14ac:dyDescent="0.2">
      <c r="A6021" s="4" t="s">
        <v>4862</v>
      </c>
      <c r="B6021" t="str">
        <f t="shared" si="241"/>
        <v>height_95p</v>
      </c>
      <c r="C6021">
        <f>VLOOKUP(B6021,GDD!$D$1:$E$31,2)</f>
        <v>6</v>
      </c>
      <c r="D6021" t="s">
        <v>6180</v>
      </c>
      <c r="E6021" s="2">
        <v>20210924</v>
      </c>
      <c r="F6021" t="str">
        <f t="shared" si="242"/>
        <v>RS14</v>
      </c>
      <c r="G6021" t="s">
        <v>1140</v>
      </c>
      <c r="H6021" t="str">
        <f>VLOOKUP(E6021,GDD!$A$2:$B$57,2)</f>
        <v>900+</v>
      </c>
      <c r="I6021" cm="1">
        <f t="array" ref="I6021">IF(H6021="0-650",1,IF(H6021="650-900",2,IF(H6021="900+",3,NA)))</f>
        <v>3</v>
      </c>
      <c r="J6021" s="4">
        <v>8.5633719999999997E-2</v>
      </c>
      <c r="K6021" s="4">
        <v>1.130661E-2</v>
      </c>
      <c r="L6021" s="4">
        <v>0.95784382999999995</v>
      </c>
    </row>
    <row r="6022" spans="1:12" x14ac:dyDescent="0.2">
      <c r="A6022" s="4" t="s">
        <v>4863</v>
      </c>
      <c r="B6022" t="str">
        <f t="shared" si="241"/>
        <v>height_99p</v>
      </c>
      <c r="C6022">
        <f>VLOOKUP(B6022,GDD!$D$1:$E$31,2)</f>
        <v>7</v>
      </c>
      <c r="D6022" t="s">
        <v>6180</v>
      </c>
      <c r="E6022" s="2">
        <v>20210924</v>
      </c>
      <c r="F6022" t="str">
        <f t="shared" si="242"/>
        <v>RS14</v>
      </c>
      <c r="G6022" t="s">
        <v>1140</v>
      </c>
      <c r="H6022" t="str">
        <f>VLOOKUP(E6022,GDD!$A$2:$B$57,2)</f>
        <v>900+</v>
      </c>
      <c r="I6022" cm="1">
        <f t="array" ref="I6022">IF(H6022="0-650",1,IF(H6022="650-900",2,IF(H6022="900+",3,NA)))</f>
        <v>3</v>
      </c>
      <c r="J6022" s="4">
        <v>6.9433560000000005E-2</v>
      </c>
      <c r="K6022" s="4">
        <v>1.4307230000000001E-2</v>
      </c>
      <c r="L6022" s="4">
        <v>0.93572902999999996</v>
      </c>
    </row>
    <row r="6023" spans="1:12" x14ac:dyDescent="0.2">
      <c r="A6023" s="4" t="s">
        <v>4864</v>
      </c>
      <c r="B6023" t="str">
        <f t="shared" si="241"/>
        <v>canopy_cover_5p</v>
      </c>
      <c r="C6023">
        <f>VLOOKUP(B6023,GDD!$D$1:$E$31,2)</f>
        <v>8</v>
      </c>
      <c r="D6023" t="s">
        <v>6180</v>
      </c>
      <c r="E6023" s="2">
        <v>20210924</v>
      </c>
      <c r="F6023" t="str">
        <f t="shared" si="242"/>
        <v>RS14</v>
      </c>
      <c r="G6023" t="s">
        <v>1140</v>
      </c>
      <c r="H6023" t="str">
        <f>VLOOKUP(E6023,GDD!$A$2:$B$57,2)</f>
        <v>900+</v>
      </c>
      <c r="I6023" cm="1">
        <f t="array" ref="I6023">IF(H6023="0-650",1,IF(H6023="650-900",2,IF(H6023="900+",3,NA)))</f>
        <v>3</v>
      </c>
      <c r="J6023" s="4">
        <v>64.1042822</v>
      </c>
      <c r="K6023" s="4">
        <v>9.46696882</v>
      </c>
      <c r="L6023" s="4">
        <v>0.95308267999999996</v>
      </c>
    </row>
    <row r="6024" spans="1:12" x14ac:dyDescent="0.2">
      <c r="A6024" s="4" t="s">
        <v>4865</v>
      </c>
      <c r="B6024" t="str">
        <f t="shared" si="241"/>
        <v>pcanopy_cover_10p</v>
      </c>
      <c r="C6024">
        <f>VLOOKUP(B6024,GDD!$D$1:$E$31,2)</f>
        <v>9</v>
      </c>
      <c r="D6024" t="s">
        <v>6180</v>
      </c>
      <c r="E6024" s="2">
        <v>20210924</v>
      </c>
      <c r="F6024" t="str">
        <f t="shared" si="242"/>
        <v>RS14</v>
      </c>
      <c r="G6024" t="s">
        <v>1140</v>
      </c>
      <c r="H6024" t="str">
        <f>VLOOKUP(E6024,GDD!$A$2:$B$57,2)</f>
        <v>900+</v>
      </c>
      <c r="I6024" cm="1">
        <f t="array" ref="I6024">IF(H6024="0-650",1,IF(H6024="650-900",2,IF(H6024="900+",3,NA)))</f>
        <v>3</v>
      </c>
      <c r="J6024" s="4">
        <v>84.734199799999999</v>
      </c>
      <c r="K6024" s="4">
        <v>11.020539400000001</v>
      </c>
      <c r="L6024" s="4">
        <v>0.95844805</v>
      </c>
    </row>
    <row r="6025" spans="1:12" x14ac:dyDescent="0.2">
      <c r="A6025" s="4" t="s">
        <v>4866</v>
      </c>
      <c r="B6025" t="str">
        <f t="shared" si="241"/>
        <v>canopy_cover_20p</v>
      </c>
      <c r="C6025">
        <f>VLOOKUP(B6025,GDD!$D$1:$E$31,2)</f>
        <v>10</v>
      </c>
      <c r="D6025" t="s">
        <v>6180</v>
      </c>
      <c r="E6025" s="2">
        <v>20210924</v>
      </c>
      <c r="F6025" t="str">
        <f t="shared" si="242"/>
        <v>RS14</v>
      </c>
      <c r="G6025" t="s">
        <v>1140</v>
      </c>
      <c r="H6025" t="str">
        <f>VLOOKUP(E6025,GDD!$A$2:$B$57,2)</f>
        <v>900+</v>
      </c>
      <c r="I6025" cm="1">
        <f t="array" ref="I6025">IF(H6025="0-650",1,IF(H6025="650-900",2,IF(H6025="900+",3,NA)))</f>
        <v>3</v>
      </c>
      <c r="J6025" s="4">
        <v>94.617089800000002</v>
      </c>
      <c r="K6025" s="4">
        <v>12.11373</v>
      </c>
      <c r="L6025" s="4">
        <v>0.95907039999999999</v>
      </c>
    </row>
    <row r="6026" spans="1:12" x14ac:dyDescent="0.2">
      <c r="A6026" s="4" t="s">
        <v>4867</v>
      </c>
      <c r="B6026" t="str">
        <f t="shared" si="241"/>
        <v>canopy_cover_30p</v>
      </c>
      <c r="C6026">
        <f>VLOOKUP(B6026,GDD!$D$1:$E$31,2)</f>
        <v>11</v>
      </c>
      <c r="D6026" t="s">
        <v>6180</v>
      </c>
      <c r="E6026" s="2">
        <v>20210924</v>
      </c>
      <c r="F6026" t="str">
        <f t="shared" si="242"/>
        <v>RS14</v>
      </c>
      <c r="G6026" t="s">
        <v>1140</v>
      </c>
      <c r="H6026" t="str">
        <f>VLOOKUP(E6026,GDD!$A$2:$B$57,2)</f>
        <v>900+</v>
      </c>
      <c r="I6026" cm="1">
        <f t="array" ref="I6026">IF(H6026="0-650",1,IF(H6026="650-900",2,IF(H6026="900+",3,NA)))</f>
        <v>3</v>
      </c>
      <c r="J6026" s="4">
        <v>106.309118</v>
      </c>
      <c r="K6026" s="4">
        <v>12.938740900000001</v>
      </c>
      <c r="L6026" s="4">
        <v>0.96101216</v>
      </c>
    </row>
    <row r="6027" spans="1:12" x14ac:dyDescent="0.2">
      <c r="A6027" s="4" t="s">
        <v>4868</v>
      </c>
      <c r="B6027" t="str">
        <f t="shared" si="241"/>
        <v>canopy_cover_40p</v>
      </c>
      <c r="C6027">
        <f>VLOOKUP(B6027,GDD!$D$1:$E$31,2)</f>
        <v>12</v>
      </c>
      <c r="D6027" t="s">
        <v>6180</v>
      </c>
      <c r="E6027" s="2">
        <v>20210924</v>
      </c>
      <c r="F6027" t="str">
        <f t="shared" si="242"/>
        <v>RS14</v>
      </c>
      <c r="G6027" t="s">
        <v>1140</v>
      </c>
      <c r="H6027" t="str">
        <f>VLOOKUP(E6027,GDD!$A$2:$B$57,2)</f>
        <v>900+</v>
      </c>
      <c r="I6027" cm="1">
        <f t="array" ref="I6027">IF(H6027="0-650",1,IF(H6027="650-900",2,IF(H6027="900+",3,NA)))</f>
        <v>3</v>
      </c>
      <c r="J6027" s="4">
        <v>140.29973200000001</v>
      </c>
      <c r="K6027" s="4">
        <v>13.464797799999999</v>
      </c>
      <c r="L6027" s="4">
        <v>0.96900112000000005</v>
      </c>
    </row>
    <row r="6028" spans="1:12" x14ac:dyDescent="0.2">
      <c r="A6028" s="4" t="s">
        <v>4869</v>
      </c>
      <c r="B6028" t="str">
        <f t="shared" si="241"/>
        <v>canopy_cover_50p</v>
      </c>
      <c r="C6028">
        <f>VLOOKUP(B6028,GDD!$D$1:$E$31,2)</f>
        <v>13</v>
      </c>
      <c r="D6028" t="s">
        <v>6180</v>
      </c>
      <c r="E6028" s="2">
        <v>20210924</v>
      </c>
      <c r="F6028" t="str">
        <f t="shared" si="242"/>
        <v>RS14</v>
      </c>
      <c r="G6028" t="s">
        <v>1140</v>
      </c>
      <c r="H6028" t="str">
        <f>VLOOKUP(E6028,GDD!$A$2:$B$57,2)</f>
        <v>900+</v>
      </c>
      <c r="I6028" cm="1">
        <f t="array" ref="I6028">IF(H6028="0-650",1,IF(H6028="650-900",2,IF(H6028="900+",3,NA)))</f>
        <v>3</v>
      </c>
      <c r="J6028" s="4">
        <v>192.06791200000001</v>
      </c>
      <c r="K6028" s="4">
        <v>15.1179465</v>
      </c>
      <c r="L6028" s="4">
        <v>0.97443363000000005</v>
      </c>
    </row>
    <row r="6029" spans="1:12" x14ac:dyDescent="0.2">
      <c r="A6029" s="4" t="s">
        <v>4870</v>
      </c>
      <c r="B6029" t="str">
        <f t="shared" si="241"/>
        <v>canopy_cover_75p</v>
      </c>
      <c r="C6029">
        <f>VLOOKUP(B6029,GDD!$D$1:$E$31,2)</f>
        <v>14</v>
      </c>
      <c r="D6029" t="s">
        <v>6180</v>
      </c>
      <c r="E6029" s="2">
        <v>20210924</v>
      </c>
      <c r="F6029" t="str">
        <f t="shared" si="242"/>
        <v>RS14</v>
      </c>
      <c r="G6029" t="s">
        <v>1140</v>
      </c>
      <c r="H6029" t="str">
        <f>VLOOKUP(E6029,GDD!$A$2:$B$57,2)</f>
        <v>900+</v>
      </c>
      <c r="I6029" cm="1">
        <f t="array" ref="I6029">IF(H6029="0-650",1,IF(H6029="650-900",2,IF(H6029="900+",3,NA)))</f>
        <v>3</v>
      </c>
      <c r="J6029" s="4">
        <v>197.95538999999999</v>
      </c>
      <c r="K6029" s="4">
        <v>13.9464226</v>
      </c>
      <c r="L6029" s="4">
        <v>0.97705472999999998</v>
      </c>
    </row>
    <row r="6030" spans="1:12" x14ac:dyDescent="0.2">
      <c r="A6030" s="4" t="s">
        <v>4871</v>
      </c>
      <c r="B6030" t="str">
        <f t="shared" si="241"/>
        <v>standard_deviation_ht</v>
      </c>
      <c r="C6030">
        <f>VLOOKUP(B6030,GDD!$D$1:$E$31,2)</f>
        <v>15</v>
      </c>
      <c r="D6030" t="s">
        <v>6180</v>
      </c>
      <c r="E6030" s="2">
        <v>20210924</v>
      </c>
      <c r="F6030" t="str">
        <f t="shared" si="242"/>
        <v>RS14</v>
      </c>
      <c r="G6030" t="s">
        <v>1140</v>
      </c>
      <c r="H6030" t="str">
        <f>VLOOKUP(E6030,GDD!$A$2:$B$57,2)</f>
        <v>900+</v>
      </c>
      <c r="I6030" cm="1">
        <f t="array" ref="I6030">IF(H6030="0-650",1,IF(H6030="650-900",2,IF(H6030="900+",3,NA)))</f>
        <v>3</v>
      </c>
      <c r="J6030" s="4">
        <v>2.5955000000000002E-3</v>
      </c>
      <c r="K6030" s="4">
        <v>3.2681799999999999E-3</v>
      </c>
      <c r="L6030" s="4">
        <v>0.70436228999999995</v>
      </c>
    </row>
    <row r="6031" spans="1:12" x14ac:dyDescent="0.2">
      <c r="A6031" s="4" t="s">
        <v>4872</v>
      </c>
      <c r="B6031" t="str">
        <f t="shared" si="241"/>
        <v>quadratic_mean_ht</v>
      </c>
      <c r="C6031">
        <f>VLOOKUP(B6031,GDD!$D$1:$E$31,2)</f>
        <v>16</v>
      </c>
      <c r="D6031" t="s">
        <v>6180</v>
      </c>
      <c r="E6031" s="2">
        <v>20210924</v>
      </c>
      <c r="F6031" t="str">
        <f t="shared" si="242"/>
        <v>RS14</v>
      </c>
      <c r="G6031" t="s">
        <v>1140</v>
      </c>
      <c r="H6031" t="str">
        <f>VLOOKUP(E6031,GDD!$A$2:$B$57,2)</f>
        <v>900+</v>
      </c>
      <c r="I6031" cm="1">
        <f t="array" ref="I6031">IF(H6031="0-650",1,IF(H6031="650-900",2,IF(H6031="900+",3,NA)))</f>
        <v>3</v>
      </c>
      <c r="J6031" s="4">
        <v>0.12102431</v>
      </c>
      <c r="K6031" s="4">
        <v>8.0836099999999998E-3</v>
      </c>
      <c r="L6031" s="4">
        <v>0.97822049</v>
      </c>
    </row>
    <row r="6032" spans="1:12" x14ac:dyDescent="0.2">
      <c r="A6032" s="4" t="s">
        <v>4873</v>
      </c>
      <c r="B6032" t="str">
        <f t="shared" si="241"/>
        <v>skewness_ht</v>
      </c>
      <c r="C6032">
        <f>VLOOKUP(B6032,GDD!$D$1:$E$31,2)</f>
        <v>17</v>
      </c>
      <c r="D6032" t="s">
        <v>6180</v>
      </c>
      <c r="E6032" s="2">
        <v>20210924</v>
      </c>
      <c r="F6032" t="str">
        <f t="shared" si="242"/>
        <v>RS14</v>
      </c>
      <c r="G6032" t="s">
        <v>1140</v>
      </c>
      <c r="H6032" t="str">
        <f>VLOOKUP(E6032,GDD!$A$2:$B$57,2)</f>
        <v>900+</v>
      </c>
      <c r="I6032" cm="1">
        <f t="array" ref="I6032">IF(H6032="0-650",1,IF(H6032="650-900",2,IF(H6032="900+",3,NA)))</f>
        <v>3</v>
      </c>
      <c r="J6032" s="4">
        <v>0.22744252000000001</v>
      </c>
      <c r="K6032" s="4">
        <v>2.3600739999999999E-2</v>
      </c>
      <c r="L6032" s="4">
        <v>0.96656779999999998</v>
      </c>
    </row>
    <row r="6033" spans="1:12" x14ac:dyDescent="0.2">
      <c r="A6033" s="4" t="s">
        <v>4874</v>
      </c>
      <c r="B6033" t="str">
        <f t="shared" si="241"/>
        <v>kurtosis_ht</v>
      </c>
      <c r="C6033">
        <f>VLOOKUP(B6033,GDD!$D$1:$E$31,2)</f>
        <v>18</v>
      </c>
      <c r="D6033" t="s">
        <v>6180</v>
      </c>
      <c r="E6033" s="2">
        <v>20210924</v>
      </c>
      <c r="F6033" t="str">
        <f t="shared" si="242"/>
        <v>RS14</v>
      </c>
      <c r="G6033" t="s">
        <v>1140</v>
      </c>
      <c r="H6033" t="str">
        <f>VLOOKUP(E6033,GDD!$A$2:$B$57,2)</f>
        <v>900+</v>
      </c>
      <c r="I6033" cm="1">
        <f t="array" ref="I6033">IF(H6033="0-650",1,IF(H6033="650-900",2,IF(H6033="900+",3,NA)))</f>
        <v>3</v>
      </c>
      <c r="J6033" s="4">
        <v>0.72727512999999999</v>
      </c>
      <c r="K6033" s="4">
        <v>0.17145659999999999</v>
      </c>
      <c r="L6033" s="4">
        <v>0.92714149999999995</v>
      </c>
    </row>
    <row r="6034" spans="1:12" x14ac:dyDescent="0.2">
      <c r="A6034" s="4" t="s">
        <v>4875</v>
      </c>
      <c r="B6034" t="str">
        <f t="shared" si="241"/>
        <v>variation_ht</v>
      </c>
      <c r="C6034">
        <f>VLOOKUP(B6034,GDD!$D$1:$E$31,2)</f>
        <v>19</v>
      </c>
      <c r="D6034" t="s">
        <v>6180</v>
      </c>
      <c r="E6034" s="2">
        <v>20210924</v>
      </c>
      <c r="F6034" t="str">
        <f t="shared" si="242"/>
        <v>RS14</v>
      </c>
      <c r="G6034" t="s">
        <v>1140</v>
      </c>
      <c r="H6034" t="str">
        <f>VLOOKUP(E6034,GDD!$A$2:$B$57,2)</f>
        <v>900+</v>
      </c>
      <c r="I6034" cm="1">
        <f t="array" ref="I6034">IF(H6034="0-650",1,IF(H6034="650-900",2,IF(H6034="900+",3,NA)))</f>
        <v>3</v>
      </c>
      <c r="J6034" s="4">
        <v>7.4049199999999997E-3</v>
      </c>
      <c r="K6034" s="4">
        <v>2.41567E-3</v>
      </c>
      <c r="L6034" s="4">
        <v>0.90192315999999995</v>
      </c>
    </row>
    <row r="6035" spans="1:12" x14ac:dyDescent="0.2">
      <c r="A6035" s="4" t="s">
        <v>4876</v>
      </c>
      <c r="B6035" t="str">
        <f t="shared" si="241"/>
        <v>plot_volume</v>
      </c>
      <c r="C6035">
        <f>VLOOKUP(B6035,GDD!$D$1:$E$31,2)</f>
        <v>20</v>
      </c>
      <c r="D6035" t="s">
        <v>6180</v>
      </c>
      <c r="E6035" s="2">
        <v>20210924</v>
      </c>
      <c r="F6035" t="str">
        <f t="shared" si="242"/>
        <v>RS14</v>
      </c>
      <c r="G6035" t="s">
        <v>1140</v>
      </c>
      <c r="H6035" t="str">
        <f>VLOOKUP(E6035,GDD!$A$2:$B$57,2)</f>
        <v>900+</v>
      </c>
      <c r="I6035" cm="1">
        <f t="array" ref="I6035">IF(H6035="0-650",1,IF(H6035="650-900",2,IF(H6035="900+",3,NA)))</f>
        <v>3</v>
      </c>
      <c r="J6035" s="5">
        <v>5.24E-5</v>
      </c>
      <c r="K6035" s="5">
        <v>4.51E-6</v>
      </c>
      <c r="L6035" s="4">
        <v>0.97211334999999999</v>
      </c>
    </row>
    <row r="6036" spans="1:12" x14ac:dyDescent="0.2">
      <c r="A6036" s="4" t="s">
        <v>5930</v>
      </c>
      <c r="B6036" t="str">
        <f t="shared" si="241"/>
        <v>NDVI</v>
      </c>
      <c r="C6036">
        <f>VLOOKUP(B6036,GDD!$D$1:$E$31,2)</f>
        <v>21</v>
      </c>
      <c r="D6036" t="s">
        <v>6180</v>
      </c>
      <c r="E6036" s="2">
        <v>20210616</v>
      </c>
      <c r="F6036" t="str">
        <f t="shared" si="242"/>
        <v>RS14</v>
      </c>
      <c r="G6036" t="s">
        <v>1140</v>
      </c>
      <c r="H6036" t="str">
        <f>VLOOKUP(E6036,GDD!$A$2:$B$57,2)</f>
        <v>0-650</v>
      </c>
      <c r="I6036" cm="1">
        <f t="array" ref="I6036">IF(H6036="0-650",1,IF(H6036="650-900",2,IF(H6036="900+",3,NA)))</f>
        <v>1</v>
      </c>
      <c r="J6036" s="5">
        <v>2.5000000000000002E-6</v>
      </c>
      <c r="K6036" s="4">
        <v>1.2428E-4</v>
      </c>
      <c r="L6036" s="4">
        <v>5.6941350000000002E-2</v>
      </c>
    </row>
    <row r="6037" spans="1:12" x14ac:dyDescent="0.2">
      <c r="A6037" s="4" t="s">
        <v>5931</v>
      </c>
      <c r="B6037" t="str">
        <f t="shared" si="241"/>
        <v>SR800680</v>
      </c>
      <c r="C6037">
        <f>VLOOKUP(B6037,GDD!$D$1:$E$31,2)</f>
        <v>22</v>
      </c>
      <c r="D6037" t="s">
        <v>6180</v>
      </c>
      <c r="E6037" s="2">
        <v>20210616</v>
      </c>
      <c r="F6037" t="str">
        <f t="shared" si="242"/>
        <v>RS14</v>
      </c>
      <c r="G6037" t="s">
        <v>1140</v>
      </c>
      <c r="H6037" t="str">
        <f>VLOOKUP(E6037,GDD!$A$2:$B$57,2)</f>
        <v>0-650</v>
      </c>
      <c r="I6037" cm="1">
        <f t="array" ref="I6037">IF(H6037="0-650",1,IF(H6037="650-900",2,IF(H6037="900+",3,NA)))</f>
        <v>1</v>
      </c>
      <c r="J6037" s="4">
        <v>2.6217599999999999E-3</v>
      </c>
      <c r="K6037" s="4">
        <v>1.2447089999999999E-2</v>
      </c>
      <c r="L6037" s="4">
        <v>0.38721598000000002</v>
      </c>
    </row>
    <row r="6038" spans="1:12" x14ac:dyDescent="0.2">
      <c r="A6038" s="4" t="s">
        <v>5932</v>
      </c>
      <c r="B6038" t="str">
        <f t="shared" si="241"/>
        <v>mRENDVI</v>
      </c>
      <c r="C6038">
        <f>VLOOKUP(B6038,GDD!$D$1:$E$31,2)</f>
        <v>23</v>
      </c>
      <c r="D6038" t="s">
        <v>6180</v>
      </c>
      <c r="E6038" s="2">
        <v>20210616</v>
      </c>
      <c r="F6038" t="str">
        <f t="shared" si="242"/>
        <v>RS14</v>
      </c>
      <c r="G6038" t="s">
        <v>1140</v>
      </c>
      <c r="H6038" t="str">
        <f>VLOOKUP(E6038,GDD!$A$2:$B$57,2)</f>
        <v>0-650</v>
      </c>
      <c r="I6038" cm="1">
        <f t="array" ref="I6038">IF(H6038="0-650",1,IF(H6038="650-900",2,IF(H6038="900+",3,NA)))</f>
        <v>1</v>
      </c>
      <c r="J6038" s="4">
        <v>0</v>
      </c>
      <c r="K6038" s="4">
        <v>1.3464999999999999E-4</v>
      </c>
      <c r="L6038" s="4">
        <v>0</v>
      </c>
    </row>
    <row r="6039" spans="1:12" x14ac:dyDescent="0.2">
      <c r="A6039" s="4" t="s">
        <v>5933</v>
      </c>
      <c r="B6039" t="str">
        <f t="shared" si="241"/>
        <v>GNDVI</v>
      </c>
      <c r="C6039">
        <f>VLOOKUP(B6039,GDD!$D$1:$E$31,2)</f>
        <v>24</v>
      </c>
      <c r="D6039" t="s">
        <v>6180</v>
      </c>
      <c r="E6039" s="2">
        <v>20210616</v>
      </c>
      <c r="F6039" t="str">
        <f t="shared" si="242"/>
        <v>RS14</v>
      </c>
      <c r="G6039" t="s">
        <v>1140</v>
      </c>
      <c r="H6039" t="str">
        <f>VLOOKUP(E6039,GDD!$A$2:$B$57,2)</f>
        <v>0-650</v>
      </c>
      <c r="I6039" cm="1">
        <f t="array" ref="I6039">IF(H6039="0-650",1,IF(H6039="650-900",2,IF(H6039="900+",3,NA)))</f>
        <v>1</v>
      </c>
      <c r="J6039" s="5">
        <v>4.87E-6</v>
      </c>
      <c r="K6039" s="5">
        <v>7.2799999999999994E-5</v>
      </c>
      <c r="L6039" s="4">
        <v>0.16707718999999999</v>
      </c>
    </row>
    <row r="6040" spans="1:12" x14ac:dyDescent="0.2">
      <c r="A6040" s="4" t="s">
        <v>5934</v>
      </c>
      <c r="B6040" t="str">
        <f t="shared" si="241"/>
        <v>PRI</v>
      </c>
      <c r="C6040">
        <f>VLOOKUP(B6040,GDD!$D$1:$E$31,2)</f>
        <v>25</v>
      </c>
      <c r="D6040" t="s">
        <v>6180</v>
      </c>
      <c r="E6040" s="2">
        <v>20210616</v>
      </c>
      <c r="F6040" t="str">
        <f t="shared" si="242"/>
        <v>RS14</v>
      </c>
      <c r="G6040" t="s">
        <v>1140</v>
      </c>
      <c r="H6040" t="str">
        <f>VLOOKUP(E6040,GDD!$A$2:$B$57,2)</f>
        <v>0-650</v>
      </c>
      <c r="I6040" cm="1">
        <f t="array" ref="I6040">IF(H6040="0-650",1,IF(H6040="650-900",2,IF(H6040="900+",3,NA)))</f>
        <v>1</v>
      </c>
      <c r="J6040" s="5">
        <v>1.8699999999999999E-7</v>
      </c>
      <c r="K6040" s="5">
        <v>5.66E-6</v>
      </c>
      <c r="L6040" s="4">
        <v>9.0095400000000006E-2</v>
      </c>
    </row>
    <row r="6041" spans="1:12" x14ac:dyDescent="0.2">
      <c r="A6041" s="4" t="s">
        <v>5935</v>
      </c>
      <c r="B6041" t="str">
        <f t="shared" si="241"/>
        <v>OSAVI</v>
      </c>
      <c r="C6041">
        <f>VLOOKUP(B6041,GDD!$D$1:$E$31,2)</f>
        <v>26</v>
      </c>
      <c r="D6041" t="s">
        <v>6180</v>
      </c>
      <c r="E6041" s="2">
        <v>20210616</v>
      </c>
      <c r="F6041" t="str">
        <f t="shared" si="242"/>
        <v>RS14</v>
      </c>
      <c r="G6041" t="s">
        <v>1140</v>
      </c>
      <c r="H6041" t="str">
        <f>VLOOKUP(E6041,GDD!$A$2:$B$57,2)</f>
        <v>0-650</v>
      </c>
      <c r="I6041" cm="1">
        <f t="array" ref="I6041">IF(H6041="0-650",1,IF(H6041="650-900",2,IF(H6041="900+",3,NA)))</f>
        <v>1</v>
      </c>
      <c r="J6041" s="5">
        <v>2.94E-5</v>
      </c>
      <c r="K6041" s="4">
        <v>1.2116E-4</v>
      </c>
      <c r="L6041" s="4">
        <v>0.42087542</v>
      </c>
    </row>
    <row r="6042" spans="1:12" x14ac:dyDescent="0.2">
      <c r="A6042" s="4" t="s">
        <v>5936</v>
      </c>
      <c r="B6042" t="str">
        <f t="shared" si="241"/>
        <v>PSRI</v>
      </c>
      <c r="C6042">
        <f>VLOOKUP(B6042,GDD!$D$1:$E$31,2)</f>
        <v>27</v>
      </c>
      <c r="D6042" t="s">
        <v>6180</v>
      </c>
      <c r="E6042" s="2">
        <v>20210616</v>
      </c>
      <c r="F6042" t="str">
        <f t="shared" si="242"/>
        <v>RS14</v>
      </c>
      <c r="G6042" t="s">
        <v>1140</v>
      </c>
      <c r="H6042" t="str">
        <f>VLOOKUP(E6042,GDD!$A$2:$B$57,2)</f>
        <v>0-650</v>
      </c>
      <c r="I6042" cm="1">
        <f t="array" ref="I6042">IF(H6042="0-650",1,IF(H6042="650-900",2,IF(H6042="900+",3,NA)))</f>
        <v>1</v>
      </c>
      <c r="J6042" s="5">
        <v>5.3900000000000001E-6</v>
      </c>
      <c r="K6042" s="5">
        <v>3.0599999999999998E-5</v>
      </c>
      <c r="L6042" s="4">
        <v>0.34551098000000002</v>
      </c>
    </row>
    <row r="6043" spans="1:12" x14ac:dyDescent="0.2">
      <c r="A6043" s="4" t="s">
        <v>5937</v>
      </c>
      <c r="B6043" t="str">
        <f t="shared" si="241"/>
        <v>Carte1</v>
      </c>
      <c r="C6043">
        <f>VLOOKUP(B6043,GDD!$D$1:$E$31,2)</f>
        <v>28</v>
      </c>
      <c r="D6043" t="s">
        <v>6180</v>
      </c>
      <c r="E6043" s="2">
        <v>20210616</v>
      </c>
      <c r="F6043" t="str">
        <f t="shared" si="242"/>
        <v>RS14</v>
      </c>
      <c r="G6043" t="s">
        <v>1140</v>
      </c>
      <c r="H6043" t="str">
        <f>VLOOKUP(E6043,GDD!$A$2:$B$57,2)</f>
        <v>0-650</v>
      </c>
      <c r="I6043" cm="1">
        <f t="array" ref="I6043">IF(H6043="0-650",1,IF(H6043="650-900",2,IF(H6043="900+",3,NA)))</f>
        <v>1</v>
      </c>
      <c r="J6043" s="4">
        <v>8.9078200000000003E-3</v>
      </c>
      <c r="K6043" s="4">
        <v>2.1011479999999999E-2</v>
      </c>
      <c r="L6043" s="4">
        <v>0.55983008000000001</v>
      </c>
    </row>
    <row r="6044" spans="1:12" x14ac:dyDescent="0.2">
      <c r="A6044" s="4" t="s">
        <v>5938</v>
      </c>
      <c r="B6044" t="str">
        <f t="shared" si="241"/>
        <v>VOG1</v>
      </c>
      <c r="C6044">
        <f>VLOOKUP(B6044,GDD!$D$1:$E$31,2)</f>
        <v>29</v>
      </c>
      <c r="D6044" t="s">
        <v>6180</v>
      </c>
      <c r="E6044" s="2">
        <v>20210616</v>
      </c>
      <c r="F6044" t="str">
        <f t="shared" si="242"/>
        <v>RS14</v>
      </c>
      <c r="G6044" t="s">
        <v>1140</v>
      </c>
      <c r="H6044" t="str">
        <f>VLOOKUP(E6044,GDD!$A$2:$B$57,2)</f>
        <v>0-650</v>
      </c>
      <c r="I6044" cm="1">
        <f t="array" ref="I6044">IF(H6044="0-650",1,IF(H6044="650-900",2,IF(H6044="900+",3,NA)))</f>
        <v>1</v>
      </c>
      <c r="J6044" s="4">
        <v>0</v>
      </c>
      <c r="K6044" s="4">
        <v>2.8872000000000001E-4</v>
      </c>
      <c r="L6044" s="4">
        <v>0</v>
      </c>
    </row>
    <row r="6045" spans="1:12" x14ac:dyDescent="0.2">
      <c r="A6045" s="4" t="s">
        <v>5939</v>
      </c>
      <c r="B6045" t="str">
        <f t="shared" si="241"/>
        <v>SR700670</v>
      </c>
      <c r="C6045">
        <f>VLOOKUP(B6045,GDD!$D$1:$E$31,2)</f>
        <v>30</v>
      </c>
      <c r="D6045" t="s">
        <v>6180</v>
      </c>
      <c r="E6045" s="2">
        <v>20210616</v>
      </c>
      <c r="F6045" t="str">
        <f t="shared" si="242"/>
        <v>RS14</v>
      </c>
      <c r="G6045" t="s">
        <v>1140</v>
      </c>
      <c r="H6045" t="str">
        <f>VLOOKUP(E6045,GDD!$A$2:$B$57,2)</f>
        <v>0-650</v>
      </c>
      <c r="I6045" cm="1">
        <f t="array" ref="I6045">IF(H6045="0-650",1,IF(H6045="650-900",2,IF(H6045="900+",3,NA)))</f>
        <v>1</v>
      </c>
      <c r="J6045" s="5">
        <v>7.6600000000000005E-5</v>
      </c>
      <c r="K6045" s="4">
        <v>1.4535000000000001E-4</v>
      </c>
      <c r="L6045" s="4">
        <v>0.61247024999999999</v>
      </c>
    </row>
    <row r="6046" spans="1:12" x14ac:dyDescent="0.2">
      <c r="A6046" s="4" t="s">
        <v>5940</v>
      </c>
      <c r="B6046" t="str">
        <f t="shared" si="241"/>
        <v>NDVI</v>
      </c>
      <c r="C6046">
        <f>VLOOKUP(B6046,GDD!$D$1:$E$31,2)</f>
        <v>21</v>
      </c>
      <c r="D6046" t="s">
        <v>6180</v>
      </c>
      <c r="E6046" s="2">
        <v>20210622</v>
      </c>
      <c r="F6046" t="str">
        <f t="shared" si="242"/>
        <v>RS14</v>
      </c>
      <c r="G6046" t="s">
        <v>1140</v>
      </c>
      <c r="H6046" t="str">
        <f>VLOOKUP(E6046,GDD!$A$2:$B$57,2)</f>
        <v>0-650</v>
      </c>
      <c r="I6046" cm="1">
        <f t="array" ref="I6046">IF(H6046="0-650",1,IF(H6046="650-900",2,IF(H6046="900+",3,NA)))</f>
        <v>1</v>
      </c>
      <c r="J6046" s="4">
        <v>3.2487999999999999E-4</v>
      </c>
      <c r="K6046" s="4">
        <v>1.7106000000000001E-4</v>
      </c>
      <c r="L6046" s="4">
        <v>0.85069561999999999</v>
      </c>
    </row>
    <row r="6047" spans="1:12" x14ac:dyDescent="0.2">
      <c r="A6047" s="4" t="s">
        <v>5941</v>
      </c>
      <c r="B6047" t="str">
        <f t="shared" si="241"/>
        <v>SR800680</v>
      </c>
      <c r="C6047">
        <f>VLOOKUP(B6047,GDD!$D$1:$E$31,2)</f>
        <v>22</v>
      </c>
      <c r="D6047" t="s">
        <v>6180</v>
      </c>
      <c r="E6047" s="2">
        <v>20210622</v>
      </c>
      <c r="F6047" t="str">
        <f t="shared" si="242"/>
        <v>RS14</v>
      </c>
      <c r="G6047" t="s">
        <v>1140</v>
      </c>
      <c r="H6047" t="str">
        <f>VLOOKUP(E6047,GDD!$A$2:$B$57,2)</f>
        <v>0-650</v>
      </c>
      <c r="I6047" cm="1">
        <f t="array" ref="I6047">IF(H6047="0-650",1,IF(H6047="650-900",2,IF(H6047="900+",3,NA)))</f>
        <v>1</v>
      </c>
      <c r="J6047" s="4">
        <v>0.38521976000000002</v>
      </c>
      <c r="K6047" s="4">
        <v>0.22929803000000001</v>
      </c>
      <c r="L6047" s="4">
        <v>0.83443674999999995</v>
      </c>
    </row>
    <row r="6048" spans="1:12" x14ac:dyDescent="0.2">
      <c r="A6048" s="4" t="s">
        <v>5942</v>
      </c>
      <c r="B6048" t="str">
        <f t="shared" si="241"/>
        <v>mRENDVI</v>
      </c>
      <c r="C6048">
        <f>VLOOKUP(B6048,GDD!$D$1:$E$31,2)</f>
        <v>23</v>
      </c>
      <c r="D6048" t="s">
        <v>6180</v>
      </c>
      <c r="E6048" s="2">
        <v>20210622</v>
      </c>
      <c r="F6048" t="str">
        <f t="shared" si="242"/>
        <v>RS14</v>
      </c>
      <c r="G6048" t="s">
        <v>1140</v>
      </c>
      <c r="H6048" t="str">
        <f>VLOOKUP(E6048,GDD!$A$2:$B$57,2)</f>
        <v>0-650</v>
      </c>
      <c r="I6048" cm="1">
        <f t="array" ref="I6048">IF(H6048="0-650",1,IF(H6048="650-900",2,IF(H6048="900+",3,NA)))</f>
        <v>1</v>
      </c>
      <c r="J6048" s="4">
        <v>2.4415999999999999E-4</v>
      </c>
      <c r="K6048" s="4">
        <v>1.3668999999999999E-4</v>
      </c>
      <c r="L6048" s="4">
        <v>0.84272917999999997</v>
      </c>
    </row>
    <row r="6049" spans="1:12" x14ac:dyDescent="0.2">
      <c r="A6049" s="4" t="s">
        <v>5943</v>
      </c>
      <c r="B6049" t="str">
        <f t="shared" si="241"/>
        <v>GNDVI</v>
      </c>
      <c r="C6049">
        <f>VLOOKUP(B6049,GDD!$D$1:$E$31,2)</f>
        <v>24</v>
      </c>
      <c r="D6049" t="s">
        <v>6180</v>
      </c>
      <c r="E6049" s="2">
        <v>20210622</v>
      </c>
      <c r="F6049" t="str">
        <f t="shared" si="242"/>
        <v>RS14</v>
      </c>
      <c r="G6049" t="s">
        <v>1140</v>
      </c>
      <c r="H6049" t="str">
        <f>VLOOKUP(E6049,GDD!$A$2:$B$57,2)</f>
        <v>0-650</v>
      </c>
      <c r="I6049" cm="1">
        <f t="array" ref="I6049">IF(H6049="0-650",1,IF(H6049="650-900",2,IF(H6049="900+",3,NA)))</f>
        <v>1</v>
      </c>
      <c r="J6049" s="4">
        <v>1.7755000000000001E-4</v>
      </c>
      <c r="K6049" s="5">
        <v>8.4800000000000001E-5</v>
      </c>
      <c r="L6049" s="4">
        <v>0.86269892000000004</v>
      </c>
    </row>
    <row r="6050" spans="1:12" x14ac:dyDescent="0.2">
      <c r="A6050" s="4" t="s">
        <v>5944</v>
      </c>
      <c r="B6050" t="str">
        <f t="shared" si="241"/>
        <v>PRI</v>
      </c>
      <c r="C6050">
        <f>VLOOKUP(B6050,GDD!$D$1:$E$31,2)</f>
        <v>25</v>
      </c>
      <c r="D6050" t="s">
        <v>6180</v>
      </c>
      <c r="E6050" s="2">
        <v>20210622</v>
      </c>
      <c r="F6050" t="str">
        <f t="shared" si="242"/>
        <v>RS14</v>
      </c>
      <c r="G6050" t="s">
        <v>1140</v>
      </c>
      <c r="H6050" t="str">
        <f>VLOOKUP(E6050,GDD!$A$2:$B$57,2)</f>
        <v>0-650</v>
      </c>
      <c r="I6050" cm="1">
        <f t="array" ref="I6050">IF(H6050="0-650",1,IF(H6050="650-900",2,IF(H6050="900+",3,NA)))</f>
        <v>1</v>
      </c>
      <c r="J6050" s="5">
        <v>6.7800000000000003E-6</v>
      </c>
      <c r="K6050" s="5">
        <v>8.3599999999999996E-6</v>
      </c>
      <c r="L6050" s="4">
        <v>0.70865623</v>
      </c>
    </row>
    <row r="6051" spans="1:12" x14ac:dyDescent="0.2">
      <c r="A6051" s="4" t="s">
        <v>5945</v>
      </c>
      <c r="B6051" t="str">
        <f t="shared" si="241"/>
        <v>OSAVI</v>
      </c>
      <c r="C6051">
        <f>VLOOKUP(B6051,GDD!$D$1:$E$31,2)</f>
        <v>26</v>
      </c>
      <c r="D6051" t="s">
        <v>6180</v>
      </c>
      <c r="E6051" s="2">
        <v>20210622</v>
      </c>
      <c r="F6051" t="str">
        <f t="shared" si="242"/>
        <v>RS14</v>
      </c>
      <c r="G6051" t="s">
        <v>1140</v>
      </c>
      <c r="H6051" t="str">
        <f>VLOOKUP(E6051,GDD!$A$2:$B$57,2)</f>
        <v>0-650</v>
      </c>
      <c r="I6051" cm="1">
        <f t="array" ref="I6051">IF(H6051="0-650",1,IF(H6051="650-900",2,IF(H6051="900+",3,NA)))</f>
        <v>1</v>
      </c>
      <c r="J6051" s="4">
        <v>2.8080999999999999E-4</v>
      </c>
      <c r="K6051" s="5">
        <v>9.9699999999999998E-5</v>
      </c>
      <c r="L6051" s="4">
        <v>0.89413595000000001</v>
      </c>
    </row>
    <row r="6052" spans="1:12" x14ac:dyDescent="0.2">
      <c r="A6052" s="4" t="s">
        <v>5946</v>
      </c>
      <c r="B6052" t="str">
        <f t="shared" si="241"/>
        <v>PSRI</v>
      </c>
      <c r="C6052">
        <f>VLOOKUP(B6052,GDD!$D$1:$E$31,2)</f>
        <v>27</v>
      </c>
      <c r="D6052" t="s">
        <v>6180</v>
      </c>
      <c r="E6052" s="2">
        <v>20210622</v>
      </c>
      <c r="F6052" t="str">
        <f t="shared" si="242"/>
        <v>RS14</v>
      </c>
      <c r="G6052" t="s">
        <v>1140</v>
      </c>
      <c r="H6052" t="str">
        <f>VLOOKUP(E6052,GDD!$A$2:$B$57,2)</f>
        <v>0-650</v>
      </c>
      <c r="I6052" cm="1">
        <f t="array" ref="I6052">IF(H6052="0-650",1,IF(H6052="650-900",2,IF(H6052="900+",3,NA)))</f>
        <v>1</v>
      </c>
      <c r="J6052" s="5">
        <v>1.19E-5</v>
      </c>
      <c r="K6052" s="5">
        <v>1.5299999999999999E-5</v>
      </c>
      <c r="L6052" s="4">
        <v>0.69981833999999998</v>
      </c>
    </row>
    <row r="6053" spans="1:12" x14ac:dyDescent="0.2">
      <c r="A6053" s="4" t="s">
        <v>5947</v>
      </c>
      <c r="B6053" t="str">
        <f t="shared" si="241"/>
        <v>Carte1</v>
      </c>
      <c r="C6053">
        <f>VLOOKUP(B6053,GDD!$D$1:$E$31,2)</f>
        <v>28</v>
      </c>
      <c r="D6053" t="s">
        <v>6180</v>
      </c>
      <c r="E6053" s="2">
        <v>20210622</v>
      </c>
      <c r="F6053" t="str">
        <f t="shared" si="242"/>
        <v>RS14</v>
      </c>
      <c r="G6053" t="s">
        <v>1140</v>
      </c>
      <c r="H6053" t="str">
        <f>VLOOKUP(E6053,GDD!$A$2:$B$57,2)</f>
        <v>0-650</v>
      </c>
      <c r="I6053" cm="1">
        <f t="array" ref="I6053">IF(H6053="0-650",1,IF(H6053="650-900",2,IF(H6053="900+",3,NA)))</f>
        <v>1</v>
      </c>
      <c r="J6053" s="4">
        <v>6.8127999999999999E-3</v>
      </c>
      <c r="K6053" s="4">
        <v>2.4006800000000001E-3</v>
      </c>
      <c r="L6053" s="4">
        <v>0.89488705000000002</v>
      </c>
    </row>
    <row r="6054" spans="1:12" x14ac:dyDescent="0.2">
      <c r="A6054" s="4" t="s">
        <v>5948</v>
      </c>
      <c r="B6054" t="str">
        <f t="shared" si="241"/>
        <v>VOG1</v>
      </c>
      <c r="C6054">
        <f>VLOOKUP(B6054,GDD!$D$1:$E$31,2)</f>
        <v>29</v>
      </c>
      <c r="D6054" t="s">
        <v>6180</v>
      </c>
      <c r="E6054" s="2">
        <v>20210622</v>
      </c>
      <c r="F6054" t="str">
        <f t="shared" si="242"/>
        <v>RS14</v>
      </c>
      <c r="G6054" t="s">
        <v>1140</v>
      </c>
      <c r="H6054" t="str">
        <f>VLOOKUP(E6054,GDD!$A$2:$B$57,2)</f>
        <v>0-650</v>
      </c>
      <c r="I6054" cm="1">
        <f t="array" ref="I6054">IF(H6054="0-650",1,IF(H6054="650-900",2,IF(H6054="900+",3,NA)))</f>
        <v>1</v>
      </c>
      <c r="J6054" s="4">
        <v>2.3515699999999999E-3</v>
      </c>
      <c r="K6054" s="4">
        <v>1.5729800000000001E-3</v>
      </c>
      <c r="L6054" s="4">
        <v>0.81768273000000002</v>
      </c>
    </row>
    <row r="6055" spans="1:12" x14ac:dyDescent="0.2">
      <c r="A6055" s="4" t="s">
        <v>5949</v>
      </c>
      <c r="B6055" t="str">
        <f t="shared" si="241"/>
        <v>SR700670</v>
      </c>
      <c r="C6055">
        <f>VLOOKUP(B6055,GDD!$D$1:$E$31,2)</f>
        <v>30</v>
      </c>
      <c r="D6055" t="s">
        <v>6180</v>
      </c>
      <c r="E6055" s="2">
        <v>20210622</v>
      </c>
      <c r="F6055" t="str">
        <f t="shared" si="242"/>
        <v>RS14</v>
      </c>
      <c r="G6055" t="s">
        <v>1140</v>
      </c>
      <c r="H6055" t="str">
        <f>VLOOKUP(E6055,GDD!$A$2:$B$57,2)</f>
        <v>0-650</v>
      </c>
      <c r="I6055" cm="1">
        <f t="array" ref="I6055">IF(H6055="0-650",1,IF(H6055="650-900",2,IF(H6055="900+",3,NA)))</f>
        <v>1</v>
      </c>
      <c r="J6055" s="4">
        <v>8.2078000000000001E-4</v>
      </c>
      <c r="K6055" s="4">
        <v>4.6650000000000001E-4</v>
      </c>
      <c r="L6055" s="4">
        <v>0.84072216</v>
      </c>
    </row>
    <row r="6056" spans="1:12" x14ac:dyDescent="0.2">
      <c r="A6056" s="4" t="s">
        <v>5950</v>
      </c>
      <c r="B6056" t="str">
        <f t="shared" si="241"/>
        <v>NDVI</v>
      </c>
      <c r="C6056">
        <f>VLOOKUP(B6056,GDD!$D$1:$E$31,2)</f>
        <v>21</v>
      </c>
      <c r="D6056" t="s">
        <v>6180</v>
      </c>
      <c r="E6056" s="2">
        <v>20210702</v>
      </c>
      <c r="F6056" t="str">
        <f t="shared" si="242"/>
        <v>RS14</v>
      </c>
      <c r="G6056" t="s">
        <v>1140</v>
      </c>
      <c r="H6056" t="str">
        <f>VLOOKUP(E6056,GDD!$A$2:$B$57,2)</f>
        <v>0-650</v>
      </c>
      <c r="I6056" cm="1">
        <f t="array" ref="I6056">IF(H6056="0-650",1,IF(H6056="650-900",2,IF(H6056="900+",3,NA)))</f>
        <v>1</v>
      </c>
      <c r="J6056" s="5">
        <v>1.7499999999999998E-5</v>
      </c>
      <c r="K6056" s="5">
        <v>5.1700000000000003E-5</v>
      </c>
      <c r="L6056" s="4">
        <v>0.50330757000000004</v>
      </c>
    </row>
    <row r="6057" spans="1:12" x14ac:dyDescent="0.2">
      <c r="A6057" s="4" t="s">
        <v>5951</v>
      </c>
      <c r="B6057" t="str">
        <f t="shared" si="241"/>
        <v>SR800680</v>
      </c>
      <c r="C6057">
        <f>VLOOKUP(B6057,GDD!$D$1:$E$31,2)</f>
        <v>22</v>
      </c>
      <c r="D6057" t="s">
        <v>6180</v>
      </c>
      <c r="E6057" s="2">
        <v>20210702</v>
      </c>
      <c r="F6057" t="str">
        <f t="shared" si="242"/>
        <v>RS14</v>
      </c>
      <c r="G6057" t="s">
        <v>1140</v>
      </c>
      <c r="H6057" t="str">
        <f>VLOOKUP(E6057,GDD!$A$2:$B$57,2)</f>
        <v>0-650</v>
      </c>
      <c r="I6057" cm="1">
        <f t="array" ref="I6057">IF(H6057="0-650",1,IF(H6057="650-900",2,IF(H6057="900+",3,NA)))</f>
        <v>1</v>
      </c>
      <c r="J6057" s="4">
        <v>2.9246169999999998E-2</v>
      </c>
      <c r="K6057" s="4">
        <v>5.29185E-2</v>
      </c>
      <c r="L6057" s="4">
        <v>0.62377625999999997</v>
      </c>
    </row>
    <row r="6058" spans="1:12" x14ac:dyDescent="0.2">
      <c r="A6058" s="4" t="s">
        <v>5952</v>
      </c>
      <c r="B6058" t="str">
        <f t="shared" si="241"/>
        <v>mRENDVI</v>
      </c>
      <c r="C6058">
        <f>VLOOKUP(B6058,GDD!$D$1:$E$31,2)</f>
        <v>23</v>
      </c>
      <c r="D6058" t="s">
        <v>6180</v>
      </c>
      <c r="E6058" s="2">
        <v>20210702</v>
      </c>
      <c r="F6058" t="str">
        <f t="shared" si="242"/>
        <v>RS14</v>
      </c>
      <c r="G6058" t="s">
        <v>1140</v>
      </c>
      <c r="H6058" t="str">
        <f>VLOOKUP(E6058,GDD!$A$2:$B$57,2)</f>
        <v>0-650</v>
      </c>
      <c r="I6058" cm="1">
        <f t="array" ref="I6058">IF(H6058="0-650",1,IF(H6058="650-900",2,IF(H6058="900+",3,NA)))</f>
        <v>1</v>
      </c>
      <c r="J6058" s="5">
        <v>6.0700000000000003E-6</v>
      </c>
      <c r="K6058" s="5">
        <v>5.66E-5</v>
      </c>
      <c r="L6058" s="4">
        <v>0.24315115000000001</v>
      </c>
    </row>
    <row r="6059" spans="1:12" x14ac:dyDescent="0.2">
      <c r="A6059" s="4" t="s">
        <v>5953</v>
      </c>
      <c r="B6059" t="str">
        <f t="shared" si="241"/>
        <v>GNDVI</v>
      </c>
      <c r="C6059">
        <f>VLOOKUP(B6059,GDD!$D$1:$E$31,2)</f>
        <v>24</v>
      </c>
      <c r="D6059" t="s">
        <v>6180</v>
      </c>
      <c r="E6059" s="2">
        <v>20210702</v>
      </c>
      <c r="F6059" t="str">
        <f t="shared" si="242"/>
        <v>RS14</v>
      </c>
      <c r="G6059" t="s">
        <v>1140</v>
      </c>
      <c r="H6059" t="str">
        <f>VLOOKUP(E6059,GDD!$A$2:$B$57,2)</f>
        <v>0-650</v>
      </c>
      <c r="I6059" cm="1">
        <f t="array" ref="I6059">IF(H6059="0-650",1,IF(H6059="650-900",2,IF(H6059="900+",3,NA)))</f>
        <v>1</v>
      </c>
      <c r="J6059" s="5">
        <v>1.0200000000000001E-5</v>
      </c>
      <c r="K6059" s="5">
        <v>3.1399999999999998E-5</v>
      </c>
      <c r="L6059" s="4">
        <v>0.49327514</v>
      </c>
    </row>
    <row r="6060" spans="1:12" x14ac:dyDescent="0.2">
      <c r="A6060" s="4" t="s">
        <v>5954</v>
      </c>
      <c r="B6060" t="str">
        <f t="shared" si="241"/>
        <v>PRI</v>
      </c>
      <c r="C6060">
        <f>VLOOKUP(B6060,GDD!$D$1:$E$31,2)</f>
        <v>25</v>
      </c>
      <c r="D6060" t="s">
        <v>6180</v>
      </c>
      <c r="E6060" s="2">
        <v>20210702</v>
      </c>
      <c r="F6060" t="str">
        <f t="shared" si="242"/>
        <v>RS14</v>
      </c>
      <c r="G6060" t="s">
        <v>1140</v>
      </c>
      <c r="H6060" t="str">
        <f>VLOOKUP(E6060,GDD!$A$2:$B$57,2)</f>
        <v>0-650</v>
      </c>
      <c r="I6060" cm="1">
        <f t="array" ref="I6060">IF(H6060="0-650",1,IF(H6060="650-900",2,IF(H6060="900+",3,NA)))</f>
        <v>1</v>
      </c>
      <c r="J6060" s="5">
        <v>9.2900000000000002E-7</v>
      </c>
      <c r="K6060" s="5">
        <v>1.4600000000000001E-5</v>
      </c>
      <c r="L6060" s="4">
        <v>0.16023838000000001</v>
      </c>
    </row>
    <row r="6061" spans="1:12" x14ac:dyDescent="0.2">
      <c r="A6061" s="4" t="s">
        <v>5955</v>
      </c>
      <c r="B6061" t="str">
        <f t="shared" si="241"/>
        <v>OSAVI</v>
      </c>
      <c r="C6061">
        <f>VLOOKUP(B6061,GDD!$D$1:$E$31,2)</f>
        <v>26</v>
      </c>
      <c r="D6061" t="s">
        <v>6180</v>
      </c>
      <c r="E6061" s="2">
        <v>20210702</v>
      </c>
      <c r="F6061" t="str">
        <f t="shared" si="242"/>
        <v>RS14</v>
      </c>
      <c r="G6061" t="s">
        <v>1140</v>
      </c>
      <c r="H6061" t="str">
        <f>VLOOKUP(E6061,GDD!$A$2:$B$57,2)</f>
        <v>0-650</v>
      </c>
      <c r="I6061" cm="1">
        <f t="array" ref="I6061">IF(H6061="0-650",1,IF(H6061="650-900",2,IF(H6061="900+",3,NA)))</f>
        <v>1</v>
      </c>
      <c r="J6061" s="4">
        <v>0</v>
      </c>
      <c r="K6061" s="4">
        <v>2.0168000000000001E-4</v>
      </c>
      <c r="L6061" s="4">
        <v>0</v>
      </c>
    </row>
    <row r="6062" spans="1:12" x14ac:dyDescent="0.2">
      <c r="A6062" s="4" t="s">
        <v>5956</v>
      </c>
      <c r="B6062" t="str">
        <f t="shared" si="241"/>
        <v>PSRI</v>
      </c>
      <c r="C6062">
        <f>VLOOKUP(B6062,GDD!$D$1:$E$31,2)</f>
        <v>27</v>
      </c>
      <c r="D6062" t="s">
        <v>6180</v>
      </c>
      <c r="E6062" s="2">
        <v>20210702</v>
      </c>
      <c r="F6062" t="str">
        <f t="shared" si="242"/>
        <v>RS14</v>
      </c>
      <c r="G6062" t="s">
        <v>1140</v>
      </c>
      <c r="H6062" t="str">
        <f>VLOOKUP(E6062,GDD!$A$2:$B$57,2)</f>
        <v>0-650</v>
      </c>
      <c r="I6062" cm="1">
        <f t="array" ref="I6062">IF(H6062="0-650",1,IF(H6062="650-900",2,IF(H6062="900+",3,NA)))</f>
        <v>1</v>
      </c>
      <c r="J6062" s="4">
        <v>0</v>
      </c>
      <c r="K6062" s="5">
        <v>6.0900000000000001E-6</v>
      </c>
      <c r="L6062" s="4">
        <v>0</v>
      </c>
    </row>
    <row r="6063" spans="1:12" x14ac:dyDescent="0.2">
      <c r="A6063" s="4" t="s">
        <v>5957</v>
      </c>
      <c r="B6063" t="str">
        <f t="shared" si="241"/>
        <v>Carte1</v>
      </c>
      <c r="C6063">
        <f>VLOOKUP(B6063,GDD!$D$1:$E$31,2)</f>
        <v>28</v>
      </c>
      <c r="D6063" t="s">
        <v>6180</v>
      </c>
      <c r="E6063" s="2">
        <v>20210702</v>
      </c>
      <c r="F6063" t="str">
        <f t="shared" si="242"/>
        <v>RS14</v>
      </c>
      <c r="G6063" t="s">
        <v>1140</v>
      </c>
      <c r="H6063" t="str">
        <f>VLOOKUP(E6063,GDD!$A$2:$B$57,2)</f>
        <v>0-650</v>
      </c>
      <c r="I6063" cm="1">
        <f t="array" ref="I6063">IF(H6063="0-650",1,IF(H6063="650-900",2,IF(H6063="900+",3,NA)))</f>
        <v>1</v>
      </c>
      <c r="J6063" s="4">
        <v>1.1294999999999999E-4</v>
      </c>
      <c r="K6063" s="4">
        <v>1.67574E-3</v>
      </c>
      <c r="L6063" s="4">
        <v>0.16819300000000001</v>
      </c>
    </row>
    <row r="6064" spans="1:12" x14ac:dyDescent="0.2">
      <c r="A6064" s="4" t="s">
        <v>5958</v>
      </c>
      <c r="B6064" t="str">
        <f t="shared" si="241"/>
        <v>VOG1</v>
      </c>
      <c r="C6064">
        <f>VLOOKUP(B6064,GDD!$D$1:$E$31,2)</f>
        <v>29</v>
      </c>
      <c r="D6064" t="s">
        <v>6180</v>
      </c>
      <c r="E6064" s="2">
        <v>20210702</v>
      </c>
      <c r="F6064" t="str">
        <f t="shared" si="242"/>
        <v>RS14</v>
      </c>
      <c r="G6064" t="s">
        <v>1140</v>
      </c>
      <c r="H6064" t="str">
        <f>VLOOKUP(E6064,GDD!$A$2:$B$57,2)</f>
        <v>0-650</v>
      </c>
      <c r="I6064" cm="1">
        <f t="array" ref="I6064">IF(H6064="0-650",1,IF(H6064="650-900",2,IF(H6064="900+",3,NA)))</f>
        <v>1</v>
      </c>
      <c r="J6064" s="4">
        <v>1.3082999999999999E-4</v>
      </c>
      <c r="K6064" s="4">
        <v>5.9367999999999997E-4</v>
      </c>
      <c r="L6064" s="4">
        <v>0.39798967000000002</v>
      </c>
    </row>
    <row r="6065" spans="1:12" x14ac:dyDescent="0.2">
      <c r="A6065" s="4" t="s">
        <v>5959</v>
      </c>
      <c r="B6065" t="str">
        <f t="shared" ref="B6065:B6128" si="243">LEFT(A6065,FIND("_2021",A6065)-1)</f>
        <v>SR700670</v>
      </c>
      <c r="C6065">
        <f>VLOOKUP(B6065,GDD!$D$1:$E$31,2)</f>
        <v>30</v>
      </c>
      <c r="D6065" t="s">
        <v>6180</v>
      </c>
      <c r="E6065" s="2">
        <v>20210702</v>
      </c>
      <c r="F6065" t="str">
        <f t="shared" ref="F6065:F6128" si="244">RIGHT(A6065,LEN(A6065)-LEN(E6065)-LEN(B6065)-2)</f>
        <v>RS14</v>
      </c>
      <c r="G6065" t="s">
        <v>1140</v>
      </c>
      <c r="H6065" t="str">
        <f>VLOOKUP(E6065,GDD!$A$2:$B$57,2)</f>
        <v>0-650</v>
      </c>
      <c r="I6065" cm="1">
        <f t="array" ref="I6065">IF(H6065="0-650",1,IF(H6065="650-900",2,IF(H6065="900+",3,NA)))</f>
        <v>1</v>
      </c>
      <c r="J6065" s="5">
        <v>5.8900000000000002E-5</v>
      </c>
      <c r="K6065" s="4">
        <v>2.5294E-4</v>
      </c>
      <c r="L6065" s="4">
        <v>0.41129948999999999</v>
      </c>
    </row>
    <row r="6066" spans="1:12" x14ac:dyDescent="0.2">
      <c r="A6066" s="4" t="s">
        <v>5960</v>
      </c>
      <c r="B6066" t="str">
        <f t="shared" si="243"/>
        <v>NDVI</v>
      </c>
      <c r="C6066">
        <f>VLOOKUP(B6066,GDD!$D$1:$E$31,2)</f>
        <v>21</v>
      </c>
      <c r="D6066" t="s">
        <v>6180</v>
      </c>
      <c r="E6066" s="2">
        <v>20210727</v>
      </c>
      <c r="F6066" t="str">
        <f t="shared" si="244"/>
        <v>RS14</v>
      </c>
      <c r="G6066" t="s">
        <v>1140</v>
      </c>
      <c r="H6066" t="str">
        <f>VLOOKUP(E6066,GDD!$A$2:$B$57,2)</f>
        <v>650-900</v>
      </c>
      <c r="I6066" cm="1">
        <f t="array" ref="I6066">IF(H6066="0-650",1,IF(H6066="650-900",2,IF(H6066="900+",3,NA)))</f>
        <v>2</v>
      </c>
      <c r="J6066" s="5">
        <v>4.7700000000000001E-5</v>
      </c>
      <c r="K6066" s="5">
        <v>7.4999999999999993E-5</v>
      </c>
      <c r="L6066" s="4">
        <v>0.65592388999999995</v>
      </c>
    </row>
    <row r="6067" spans="1:12" x14ac:dyDescent="0.2">
      <c r="A6067" s="4" t="s">
        <v>5961</v>
      </c>
      <c r="B6067" t="str">
        <f t="shared" si="243"/>
        <v>SR800680</v>
      </c>
      <c r="C6067">
        <f>VLOOKUP(B6067,GDD!$D$1:$E$31,2)</f>
        <v>22</v>
      </c>
      <c r="D6067" t="s">
        <v>6180</v>
      </c>
      <c r="E6067" s="2">
        <v>20210727</v>
      </c>
      <c r="F6067" t="str">
        <f t="shared" si="244"/>
        <v>RS14</v>
      </c>
      <c r="G6067" t="s">
        <v>1140</v>
      </c>
      <c r="H6067" t="str">
        <f>VLOOKUP(E6067,GDD!$A$2:$B$57,2)</f>
        <v>650-900</v>
      </c>
      <c r="I6067" cm="1">
        <f t="array" ref="I6067">IF(H6067="0-650",1,IF(H6067="650-900",2,IF(H6067="900+",3,NA)))</f>
        <v>2</v>
      </c>
      <c r="J6067" s="4">
        <v>0.42155243999999997</v>
      </c>
      <c r="K6067" s="4">
        <v>0.49598697000000003</v>
      </c>
      <c r="L6067" s="4">
        <v>0.71829235000000002</v>
      </c>
    </row>
    <row r="6068" spans="1:12" x14ac:dyDescent="0.2">
      <c r="A6068" s="4" t="s">
        <v>5962</v>
      </c>
      <c r="B6068" t="str">
        <f t="shared" si="243"/>
        <v>mRENDVI</v>
      </c>
      <c r="C6068">
        <f>VLOOKUP(B6068,GDD!$D$1:$E$31,2)</f>
        <v>23</v>
      </c>
      <c r="D6068" t="s">
        <v>6180</v>
      </c>
      <c r="E6068" s="2">
        <v>20210727</v>
      </c>
      <c r="F6068" t="str">
        <f t="shared" si="244"/>
        <v>RS14</v>
      </c>
      <c r="G6068" t="s">
        <v>1140</v>
      </c>
      <c r="H6068" t="str">
        <f>VLOOKUP(E6068,GDD!$A$2:$B$57,2)</f>
        <v>650-900</v>
      </c>
      <c r="I6068" cm="1">
        <f t="array" ref="I6068">IF(H6068="0-650",1,IF(H6068="650-900",2,IF(H6068="900+",3,NA)))</f>
        <v>2</v>
      </c>
      <c r="J6068" s="5">
        <v>4.6799999999999999E-5</v>
      </c>
      <c r="K6068" s="5">
        <v>7.5799999999999999E-5</v>
      </c>
      <c r="L6068" s="4">
        <v>0.64909848000000003</v>
      </c>
    </row>
    <row r="6069" spans="1:12" x14ac:dyDescent="0.2">
      <c r="A6069" s="4" t="s">
        <v>5963</v>
      </c>
      <c r="B6069" t="str">
        <f t="shared" si="243"/>
        <v>GNDVI</v>
      </c>
      <c r="C6069">
        <f>VLOOKUP(B6069,GDD!$D$1:$E$31,2)</f>
        <v>24</v>
      </c>
      <c r="D6069" t="s">
        <v>6180</v>
      </c>
      <c r="E6069" s="2">
        <v>20210727</v>
      </c>
      <c r="F6069" t="str">
        <f t="shared" si="244"/>
        <v>RS14</v>
      </c>
      <c r="G6069" t="s">
        <v>1140</v>
      </c>
      <c r="H6069" t="str">
        <f>VLOOKUP(E6069,GDD!$A$2:$B$57,2)</f>
        <v>650-900</v>
      </c>
      <c r="I6069" cm="1">
        <f t="array" ref="I6069">IF(H6069="0-650",1,IF(H6069="650-900",2,IF(H6069="900+",3,NA)))</f>
        <v>2</v>
      </c>
      <c r="J6069" s="5">
        <v>4.4499999999999997E-5</v>
      </c>
      <c r="K6069" s="5">
        <v>5.9899999999999999E-5</v>
      </c>
      <c r="L6069" s="4">
        <v>0.69012185999999998</v>
      </c>
    </row>
    <row r="6070" spans="1:12" x14ac:dyDescent="0.2">
      <c r="A6070" s="4" t="s">
        <v>5964</v>
      </c>
      <c r="B6070" t="str">
        <f t="shared" si="243"/>
        <v>PRI</v>
      </c>
      <c r="C6070">
        <f>VLOOKUP(B6070,GDD!$D$1:$E$31,2)</f>
        <v>25</v>
      </c>
      <c r="D6070" t="s">
        <v>6180</v>
      </c>
      <c r="E6070" s="2">
        <v>20210727</v>
      </c>
      <c r="F6070" t="str">
        <f t="shared" si="244"/>
        <v>RS14</v>
      </c>
      <c r="G6070" t="s">
        <v>1140</v>
      </c>
      <c r="H6070" t="str">
        <f>VLOOKUP(E6070,GDD!$A$2:$B$57,2)</f>
        <v>650-900</v>
      </c>
      <c r="I6070" cm="1">
        <f t="array" ref="I6070">IF(H6070="0-650",1,IF(H6070="650-900",2,IF(H6070="900+",3,NA)))</f>
        <v>2</v>
      </c>
      <c r="J6070" s="5">
        <v>5.1599999999999997E-6</v>
      </c>
      <c r="K6070" s="5">
        <v>2.8799999999999999E-5</v>
      </c>
      <c r="L6070" s="4">
        <v>0.34927148000000002</v>
      </c>
    </row>
    <row r="6071" spans="1:12" x14ac:dyDescent="0.2">
      <c r="A6071" s="4" t="s">
        <v>5965</v>
      </c>
      <c r="B6071" t="str">
        <f t="shared" si="243"/>
        <v>OSAVI</v>
      </c>
      <c r="C6071">
        <f>VLOOKUP(B6071,GDD!$D$1:$E$31,2)</f>
        <v>26</v>
      </c>
      <c r="D6071" t="s">
        <v>6180</v>
      </c>
      <c r="E6071" s="2">
        <v>20210727</v>
      </c>
      <c r="F6071" t="str">
        <f t="shared" si="244"/>
        <v>RS14</v>
      </c>
      <c r="G6071" t="s">
        <v>1140</v>
      </c>
      <c r="H6071" t="str">
        <f>VLOOKUP(E6071,GDD!$A$2:$B$57,2)</f>
        <v>650-900</v>
      </c>
      <c r="I6071" cm="1">
        <f t="array" ref="I6071">IF(H6071="0-650",1,IF(H6071="650-900",2,IF(H6071="900+",3,NA)))</f>
        <v>2</v>
      </c>
      <c r="J6071" s="4">
        <v>2.0256000000000001E-4</v>
      </c>
      <c r="K6071" s="4">
        <v>4.0429000000000002E-4</v>
      </c>
      <c r="L6071" s="4">
        <v>0.60049257</v>
      </c>
    </row>
    <row r="6072" spans="1:12" x14ac:dyDescent="0.2">
      <c r="A6072" s="4" t="s">
        <v>5966</v>
      </c>
      <c r="B6072" t="str">
        <f t="shared" si="243"/>
        <v>PSRI</v>
      </c>
      <c r="C6072">
        <f>VLOOKUP(B6072,GDD!$D$1:$E$31,2)</f>
        <v>27</v>
      </c>
      <c r="D6072" t="s">
        <v>6180</v>
      </c>
      <c r="E6072" s="2">
        <v>20210727</v>
      </c>
      <c r="F6072" t="str">
        <f t="shared" si="244"/>
        <v>RS14</v>
      </c>
      <c r="G6072" t="s">
        <v>1140</v>
      </c>
      <c r="H6072" t="str">
        <f>VLOOKUP(E6072,GDD!$A$2:$B$57,2)</f>
        <v>650-900</v>
      </c>
      <c r="I6072" cm="1">
        <f t="array" ref="I6072">IF(H6072="0-650",1,IF(H6072="650-900",2,IF(H6072="900+",3,NA)))</f>
        <v>2</v>
      </c>
      <c r="J6072" s="5">
        <v>3.6399999999999999E-6</v>
      </c>
      <c r="K6072" s="5">
        <v>9.3000000000000007E-6</v>
      </c>
      <c r="L6072" s="4">
        <v>0.54004565000000004</v>
      </c>
    </row>
    <row r="6073" spans="1:12" x14ac:dyDescent="0.2">
      <c r="A6073" s="4" t="s">
        <v>5967</v>
      </c>
      <c r="B6073" t="str">
        <f t="shared" si="243"/>
        <v>Carte1</v>
      </c>
      <c r="C6073">
        <f>VLOOKUP(B6073,GDD!$D$1:$E$31,2)</f>
        <v>28</v>
      </c>
      <c r="D6073" t="s">
        <v>6180</v>
      </c>
      <c r="E6073" s="2">
        <v>20210727</v>
      </c>
      <c r="F6073" t="str">
        <f t="shared" si="244"/>
        <v>RS14</v>
      </c>
      <c r="G6073" t="s">
        <v>1140</v>
      </c>
      <c r="H6073" t="str">
        <f>VLOOKUP(E6073,GDD!$A$2:$B$57,2)</f>
        <v>650-900</v>
      </c>
      <c r="I6073" cm="1">
        <f t="array" ref="I6073">IF(H6073="0-650",1,IF(H6073="650-900",2,IF(H6073="900+",3,NA)))</f>
        <v>2</v>
      </c>
      <c r="J6073" s="4">
        <v>1.460057E-2</v>
      </c>
      <c r="K6073" s="4">
        <v>0.18244516999999999</v>
      </c>
      <c r="L6073" s="4">
        <v>0.19360142999999999</v>
      </c>
    </row>
    <row r="6074" spans="1:12" x14ac:dyDescent="0.2">
      <c r="A6074" s="4" t="s">
        <v>5968</v>
      </c>
      <c r="B6074" t="str">
        <f t="shared" si="243"/>
        <v>VOG1</v>
      </c>
      <c r="C6074">
        <f>VLOOKUP(B6074,GDD!$D$1:$E$31,2)</f>
        <v>29</v>
      </c>
      <c r="D6074" t="s">
        <v>6180</v>
      </c>
      <c r="E6074" s="2">
        <v>20210727</v>
      </c>
      <c r="F6074" t="str">
        <f t="shared" si="244"/>
        <v>RS14</v>
      </c>
      <c r="G6074" t="s">
        <v>1140</v>
      </c>
      <c r="H6074" t="str">
        <f>VLOOKUP(E6074,GDD!$A$2:$B$57,2)</f>
        <v>650-900</v>
      </c>
      <c r="I6074" cm="1">
        <f t="array" ref="I6074">IF(H6074="0-650",1,IF(H6074="650-900",2,IF(H6074="900+",3,NA)))</f>
        <v>2</v>
      </c>
      <c r="J6074" s="4">
        <v>4.5751E-4</v>
      </c>
      <c r="K6074" s="4">
        <v>1.35451E-3</v>
      </c>
      <c r="L6074" s="4">
        <v>0.50330277000000001</v>
      </c>
    </row>
    <row r="6075" spans="1:12" x14ac:dyDescent="0.2">
      <c r="A6075" s="4" t="s">
        <v>5969</v>
      </c>
      <c r="B6075" t="str">
        <f t="shared" si="243"/>
        <v>SR700670</v>
      </c>
      <c r="C6075">
        <f>VLOOKUP(B6075,GDD!$D$1:$E$31,2)</f>
        <v>30</v>
      </c>
      <c r="D6075" t="s">
        <v>6180</v>
      </c>
      <c r="E6075" s="2">
        <v>20210727</v>
      </c>
      <c r="F6075" t="str">
        <f t="shared" si="244"/>
        <v>RS14</v>
      </c>
      <c r="G6075" t="s">
        <v>1140</v>
      </c>
      <c r="H6075" t="str">
        <f>VLOOKUP(E6075,GDD!$A$2:$B$57,2)</f>
        <v>650-900</v>
      </c>
      <c r="I6075" cm="1">
        <f t="array" ref="I6075">IF(H6075="0-650",1,IF(H6075="650-900",2,IF(H6075="900+",3,NA)))</f>
        <v>2</v>
      </c>
      <c r="J6075" s="4">
        <v>5.6512000000000001E-4</v>
      </c>
      <c r="K6075" s="4">
        <v>9.9473000000000009E-4</v>
      </c>
      <c r="L6075" s="4">
        <v>0.63022124999999996</v>
      </c>
    </row>
    <row r="6076" spans="1:12" x14ac:dyDescent="0.2">
      <c r="A6076" s="4" t="s">
        <v>5970</v>
      </c>
      <c r="B6076" t="str">
        <f t="shared" si="243"/>
        <v>NDVI</v>
      </c>
      <c r="C6076">
        <f>VLOOKUP(B6076,GDD!$D$1:$E$31,2)</f>
        <v>21</v>
      </c>
      <c r="D6076" t="s">
        <v>6180</v>
      </c>
      <c r="E6076" s="2">
        <v>20210816</v>
      </c>
      <c r="F6076" t="str">
        <f t="shared" si="244"/>
        <v>RS14</v>
      </c>
      <c r="G6076" t="s">
        <v>1140</v>
      </c>
      <c r="H6076" t="str">
        <f>VLOOKUP(E6076,GDD!$A$2:$B$57,2)</f>
        <v>900+</v>
      </c>
      <c r="I6076" cm="1">
        <f t="array" ref="I6076">IF(H6076="0-650",1,IF(H6076="650-900",2,IF(H6076="900+",3,NA)))</f>
        <v>3</v>
      </c>
      <c r="J6076" s="4">
        <v>2.9637000000000001E-4</v>
      </c>
      <c r="K6076" s="4">
        <v>1.3092999999999999E-4</v>
      </c>
      <c r="L6076" s="4">
        <v>0.87163838999999999</v>
      </c>
    </row>
    <row r="6077" spans="1:12" x14ac:dyDescent="0.2">
      <c r="A6077" s="4" t="s">
        <v>5971</v>
      </c>
      <c r="B6077" t="str">
        <f t="shared" si="243"/>
        <v>SR800680</v>
      </c>
      <c r="C6077">
        <f>VLOOKUP(B6077,GDD!$D$1:$E$31,2)</f>
        <v>22</v>
      </c>
      <c r="D6077" t="s">
        <v>6180</v>
      </c>
      <c r="E6077" s="2">
        <v>20210816</v>
      </c>
      <c r="F6077" t="str">
        <f t="shared" si="244"/>
        <v>RS14</v>
      </c>
      <c r="G6077" t="s">
        <v>1140</v>
      </c>
      <c r="H6077" t="str">
        <f>VLOOKUP(E6077,GDD!$A$2:$B$57,2)</f>
        <v>900+</v>
      </c>
      <c r="I6077" cm="1">
        <f t="array" ref="I6077">IF(H6077="0-650",1,IF(H6077="650-900",2,IF(H6077="900+",3,NA)))</f>
        <v>3</v>
      </c>
      <c r="J6077" s="4">
        <v>2.0598601400000001</v>
      </c>
      <c r="K6077" s="4">
        <v>0.42895042</v>
      </c>
      <c r="L6077" s="4">
        <v>0.93509140999999996</v>
      </c>
    </row>
    <row r="6078" spans="1:12" x14ac:dyDescent="0.2">
      <c r="A6078" s="4" t="s">
        <v>5972</v>
      </c>
      <c r="B6078" t="str">
        <f t="shared" si="243"/>
        <v>mRENDVI</v>
      </c>
      <c r="C6078">
        <f>VLOOKUP(B6078,GDD!$D$1:$E$31,2)</f>
        <v>23</v>
      </c>
      <c r="D6078" t="s">
        <v>6180</v>
      </c>
      <c r="E6078" s="2">
        <v>20210816</v>
      </c>
      <c r="F6078" t="str">
        <f t="shared" si="244"/>
        <v>RS14</v>
      </c>
      <c r="G6078" t="s">
        <v>1140</v>
      </c>
      <c r="H6078" t="str">
        <f>VLOOKUP(E6078,GDD!$A$2:$B$57,2)</f>
        <v>900+</v>
      </c>
      <c r="I6078" cm="1">
        <f t="array" ref="I6078">IF(H6078="0-650",1,IF(H6078="650-900",2,IF(H6078="900+",3,NA)))</f>
        <v>3</v>
      </c>
      <c r="J6078" s="4">
        <v>2.0897999999999999E-4</v>
      </c>
      <c r="K6078" s="4">
        <v>1.3752999999999999E-4</v>
      </c>
      <c r="L6078" s="4">
        <v>0.82009896999999998</v>
      </c>
    </row>
    <row r="6079" spans="1:12" x14ac:dyDescent="0.2">
      <c r="A6079" s="4" t="s">
        <v>5973</v>
      </c>
      <c r="B6079" t="str">
        <f t="shared" si="243"/>
        <v>GNDVI</v>
      </c>
      <c r="C6079">
        <f>VLOOKUP(B6079,GDD!$D$1:$E$31,2)</f>
        <v>24</v>
      </c>
      <c r="D6079" t="s">
        <v>6180</v>
      </c>
      <c r="E6079" s="2">
        <v>20210816</v>
      </c>
      <c r="F6079" t="str">
        <f t="shared" si="244"/>
        <v>RS14</v>
      </c>
      <c r="G6079" t="s">
        <v>1140</v>
      </c>
      <c r="H6079" t="str">
        <f>VLOOKUP(E6079,GDD!$A$2:$B$57,2)</f>
        <v>900+</v>
      </c>
      <c r="I6079" cm="1">
        <f t="array" ref="I6079">IF(H6079="0-650",1,IF(H6079="650-900",2,IF(H6079="900+",3,NA)))</f>
        <v>3</v>
      </c>
      <c r="J6079" s="4">
        <v>1.7110000000000001E-4</v>
      </c>
      <c r="K6079" s="4">
        <v>1.1349E-4</v>
      </c>
      <c r="L6079" s="4">
        <v>0.81893539000000004</v>
      </c>
    </row>
    <row r="6080" spans="1:12" x14ac:dyDescent="0.2">
      <c r="A6080" s="4" t="s">
        <v>5974</v>
      </c>
      <c r="B6080" t="str">
        <f t="shared" si="243"/>
        <v>PRI</v>
      </c>
      <c r="C6080">
        <f>VLOOKUP(B6080,GDD!$D$1:$E$31,2)</f>
        <v>25</v>
      </c>
      <c r="D6080" t="s">
        <v>6180</v>
      </c>
      <c r="E6080" s="2">
        <v>20210816</v>
      </c>
      <c r="F6080" t="str">
        <f t="shared" si="244"/>
        <v>RS14</v>
      </c>
      <c r="G6080" t="s">
        <v>1140</v>
      </c>
      <c r="H6080" t="str">
        <f>VLOOKUP(E6080,GDD!$A$2:$B$57,2)</f>
        <v>900+</v>
      </c>
      <c r="I6080" cm="1">
        <f t="array" ref="I6080">IF(H6080="0-650",1,IF(H6080="650-900",2,IF(H6080="900+",3,NA)))</f>
        <v>3</v>
      </c>
      <c r="J6080" s="5">
        <v>1.1199999999999999E-5</v>
      </c>
      <c r="K6080" s="5">
        <v>3.4499999999999998E-5</v>
      </c>
      <c r="L6080" s="4">
        <v>0.49441612000000001</v>
      </c>
    </row>
    <row r="6081" spans="1:12" x14ac:dyDescent="0.2">
      <c r="A6081" s="4" t="s">
        <v>5975</v>
      </c>
      <c r="B6081" t="str">
        <f t="shared" si="243"/>
        <v>OSAVI</v>
      </c>
      <c r="C6081">
        <f>VLOOKUP(B6081,GDD!$D$1:$E$31,2)</f>
        <v>26</v>
      </c>
      <c r="D6081" t="s">
        <v>6180</v>
      </c>
      <c r="E6081" s="2">
        <v>20210816</v>
      </c>
      <c r="F6081" t="str">
        <f t="shared" si="244"/>
        <v>RS14</v>
      </c>
      <c r="G6081" t="s">
        <v>1140</v>
      </c>
      <c r="H6081" t="str">
        <f>VLOOKUP(E6081,GDD!$A$2:$B$57,2)</f>
        <v>900+</v>
      </c>
      <c r="I6081" cm="1">
        <f t="array" ref="I6081">IF(H6081="0-650",1,IF(H6081="650-900",2,IF(H6081="900+",3,NA)))</f>
        <v>3</v>
      </c>
      <c r="J6081" s="4">
        <v>5.3012999999999997E-4</v>
      </c>
      <c r="K6081" s="4">
        <v>1.0687E-4</v>
      </c>
      <c r="L6081" s="4">
        <v>0.93703320000000001</v>
      </c>
    </row>
    <row r="6082" spans="1:12" x14ac:dyDescent="0.2">
      <c r="A6082" s="4" t="s">
        <v>5976</v>
      </c>
      <c r="B6082" t="str">
        <f t="shared" si="243"/>
        <v>PSRI</v>
      </c>
      <c r="C6082">
        <f>VLOOKUP(B6082,GDD!$D$1:$E$31,2)</f>
        <v>27</v>
      </c>
      <c r="D6082" t="s">
        <v>6180</v>
      </c>
      <c r="E6082" s="2">
        <v>20210816</v>
      </c>
      <c r="F6082" t="str">
        <f t="shared" si="244"/>
        <v>RS14</v>
      </c>
      <c r="G6082" t="s">
        <v>1140</v>
      </c>
      <c r="H6082" t="str">
        <f>VLOOKUP(E6082,GDD!$A$2:$B$57,2)</f>
        <v>900+</v>
      </c>
      <c r="I6082" cm="1">
        <f t="array" ref="I6082">IF(H6082="0-650",1,IF(H6082="650-900",2,IF(H6082="900+",3,NA)))</f>
        <v>3</v>
      </c>
      <c r="J6082" s="5">
        <v>2.1500000000000001E-5</v>
      </c>
      <c r="K6082" s="5">
        <v>4.5600000000000004E-6</v>
      </c>
      <c r="L6082" s="4">
        <v>0.93408732999999999</v>
      </c>
    </row>
    <row r="6083" spans="1:12" x14ac:dyDescent="0.2">
      <c r="A6083" s="4" t="s">
        <v>5977</v>
      </c>
      <c r="B6083" t="str">
        <f t="shared" si="243"/>
        <v>Carte1</v>
      </c>
      <c r="C6083">
        <f>VLOOKUP(B6083,GDD!$D$1:$E$31,2)</f>
        <v>28</v>
      </c>
      <c r="D6083" t="s">
        <v>6180</v>
      </c>
      <c r="E6083" s="2">
        <v>20210816</v>
      </c>
      <c r="F6083" t="str">
        <f t="shared" si="244"/>
        <v>RS14</v>
      </c>
      <c r="G6083" t="s">
        <v>1140</v>
      </c>
      <c r="H6083" t="str">
        <f>VLOOKUP(E6083,GDD!$A$2:$B$57,2)</f>
        <v>900+</v>
      </c>
      <c r="I6083" cm="1">
        <f t="array" ref="I6083">IF(H6083="0-650",1,IF(H6083="650-900",2,IF(H6083="900+",3,NA)))</f>
        <v>3</v>
      </c>
      <c r="J6083" s="4">
        <v>0.25449887999999998</v>
      </c>
      <c r="K6083" s="4">
        <v>1.5780456199999999</v>
      </c>
      <c r="L6083" s="4">
        <v>0.32606571000000001</v>
      </c>
    </row>
    <row r="6084" spans="1:12" x14ac:dyDescent="0.2">
      <c r="A6084" s="4" t="s">
        <v>5978</v>
      </c>
      <c r="B6084" t="str">
        <f t="shared" si="243"/>
        <v>VOG1</v>
      </c>
      <c r="C6084">
        <f>VLOOKUP(B6084,GDD!$D$1:$E$31,2)</f>
        <v>29</v>
      </c>
      <c r="D6084" t="s">
        <v>6180</v>
      </c>
      <c r="E6084" s="2">
        <v>20210816</v>
      </c>
      <c r="F6084" t="str">
        <f t="shared" si="244"/>
        <v>RS14</v>
      </c>
      <c r="G6084" t="s">
        <v>1140</v>
      </c>
      <c r="H6084" t="str">
        <f>VLOOKUP(E6084,GDD!$A$2:$B$57,2)</f>
        <v>900+</v>
      </c>
      <c r="I6084" cm="1">
        <f t="array" ref="I6084">IF(H6084="0-650",1,IF(H6084="650-900",2,IF(H6084="900+",3,NA)))</f>
        <v>3</v>
      </c>
      <c r="J6084" s="4">
        <v>4.9478600000000001E-3</v>
      </c>
      <c r="K6084" s="4">
        <v>3.2545899999999999E-3</v>
      </c>
      <c r="L6084" s="4">
        <v>0.82017008999999996</v>
      </c>
    </row>
    <row r="6085" spans="1:12" x14ac:dyDescent="0.2">
      <c r="A6085" s="4" t="s">
        <v>5979</v>
      </c>
      <c r="B6085" t="str">
        <f t="shared" si="243"/>
        <v>SR700670</v>
      </c>
      <c r="C6085">
        <f>VLOOKUP(B6085,GDD!$D$1:$E$31,2)</f>
        <v>30</v>
      </c>
      <c r="D6085" t="s">
        <v>6180</v>
      </c>
      <c r="E6085" s="2">
        <v>20210816</v>
      </c>
      <c r="F6085" t="str">
        <f t="shared" si="244"/>
        <v>RS14</v>
      </c>
      <c r="G6085" t="s">
        <v>1140</v>
      </c>
      <c r="H6085" t="str">
        <f>VLOOKUP(E6085,GDD!$A$2:$B$57,2)</f>
        <v>900+</v>
      </c>
      <c r="I6085" cm="1">
        <f t="array" ref="I6085">IF(H6085="0-650",1,IF(H6085="650-900",2,IF(H6085="900+",3,NA)))</f>
        <v>3</v>
      </c>
      <c r="J6085" s="4">
        <v>2.4242999999999999E-3</v>
      </c>
      <c r="K6085" s="4">
        <v>7.8569000000000002E-4</v>
      </c>
      <c r="L6085" s="4">
        <v>0.90250235000000001</v>
      </c>
    </row>
    <row r="6086" spans="1:12" x14ac:dyDescent="0.2">
      <c r="A6086" s="4" t="s">
        <v>4877</v>
      </c>
      <c r="B6086" t="str">
        <f t="shared" si="243"/>
        <v>NDVI</v>
      </c>
      <c r="C6086">
        <f>VLOOKUP(B6086,GDD!$D$1:$E$31,2)</f>
        <v>21</v>
      </c>
      <c r="D6086" t="s">
        <v>6180</v>
      </c>
      <c r="E6086" s="2">
        <v>20210901</v>
      </c>
      <c r="F6086" t="str">
        <f t="shared" si="244"/>
        <v>RS14</v>
      </c>
      <c r="G6086" t="s">
        <v>1140</v>
      </c>
      <c r="H6086" t="str">
        <f>VLOOKUP(E6086,GDD!$A$2:$B$57,2)</f>
        <v>900+</v>
      </c>
      <c r="I6086" cm="1">
        <f t="array" ref="I6086">IF(H6086="0-650",1,IF(H6086="650-900",2,IF(H6086="900+",3,NA)))</f>
        <v>3</v>
      </c>
      <c r="J6086" s="4">
        <v>5.8655000000000003E-4</v>
      </c>
      <c r="K6086" s="4">
        <v>2.3456900000000001E-3</v>
      </c>
      <c r="L6086" s="4">
        <v>0.42862477999999998</v>
      </c>
    </row>
    <row r="6087" spans="1:12" x14ac:dyDescent="0.2">
      <c r="A6087" s="4" t="s">
        <v>4878</v>
      </c>
      <c r="B6087" t="str">
        <f t="shared" si="243"/>
        <v>SR800680</v>
      </c>
      <c r="C6087">
        <f>VLOOKUP(B6087,GDD!$D$1:$E$31,2)</f>
        <v>22</v>
      </c>
      <c r="D6087" t="s">
        <v>6180</v>
      </c>
      <c r="E6087" s="2">
        <v>20210901</v>
      </c>
      <c r="F6087" t="str">
        <f t="shared" si="244"/>
        <v>RS14</v>
      </c>
      <c r="G6087" t="s">
        <v>1140</v>
      </c>
      <c r="H6087" t="str">
        <f>VLOOKUP(E6087,GDD!$A$2:$B$57,2)</f>
        <v>900+</v>
      </c>
      <c r="I6087" cm="1">
        <f t="array" ref="I6087">IF(H6087="0-650",1,IF(H6087="650-900",2,IF(H6087="900+",3,NA)))</f>
        <v>3</v>
      </c>
      <c r="J6087" s="4">
        <v>0.10620777000000001</v>
      </c>
      <c r="K6087" s="4">
        <v>3.08492393</v>
      </c>
      <c r="L6087" s="4">
        <v>9.3615069999999995E-2</v>
      </c>
    </row>
    <row r="6088" spans="1:12" x14ac:dyDescent="0.2">
      <c r="A6088" s="4" t="s">
        <v>4879</v>
      </c>
      <c r="B6088" t="str">
        <f t="shared" si="243"/>
        <v>mRENDVI</v>
      </c>
      <c r="C6088">
        <f>VLOOKUP(B6088,GDD!$D$1:$E$31,2)</f>
        <v>23</v>
      </c>
      <c r="D6088" t="s">
        <v>6180</v>
      </c>
      <c r="E6088" s="2">
        <v>20210901</v>
      </c>
      <c r="F6088" t="str">
        <f t="shared" si="244"/>
        <v>RS14</v>
      </c>
      <c r="G6088" t="s">
        <v>1140</v>
      </c>
      <c r="H6088" t="str">
        <f>VLOOKUP(E6088,GDD!$A$2:$B$57,2)</f>
        <v>900+</v>
      </c>
      <c r="I6088" cm="1">
        <f t="array" ref="I6088">IF(H6088="0-650",1,IF(H6088="650-900",2,IF(H6088="900+",3,NA)))</f>
        <v>3</v>
      </c>
      <c r="J6088" s="4">
        <v>6.8630000000000004E-4</v>
      </c>
      <c r="K6088" s="4">
        <v>2.1726100000000002E-3</v>
      </c>
      <c r="L6088" s="4">
        <v>0.48656428000000002</v>
      </c>
    </row>
    <row r="6089" spans="1:12" x14ac:dyDescent="0.2">
      <c r="A6089" s="4" t="s">
        <v>4880</v>
      </c>
      <c r="B6089" t="str">
        <f t="shared" si="243"/>
        <v>GNDVI</v>
      </c>
      <c r="C6089">
        <f>VLOOKUP(B6089,GDD!$D$1:$E$31,2)</f>
        <v>24</v>
      </c>
      <c r="D6089" t="s">
        <v>6180</v>
      </c>
      <c r="E6089" s="2">
        <v>20210901</v>
      </c>
      <c r="F6089" t="str">
        <f t="shared" si="244"/>
        <v>RS14</v>
      </c>
      <c r="G6089" t="s">
        <v>1140</v>
      </c>
      <c r="H6089" t="str">
        <f>VLOOKUP(E6089,GDD!$A$2:$B$57,2)</f>
        <v>900+</v>
      </c>
      <c r="I6089" cm="1">
        <f t="array" ref="I6089">IF(H6089="0-650",1,IF(H6089="650-900",2,IF(H6089="900+",3,NA)))</f>
        <v>3</v>
      </c>
      <c r="J6089" s="4">
        <v>0</v>
      </c>
      <c r="K6089" s="4">
        <v>1.2583799999999999E-3</v>
      </c>
      <c r="L6089" s="4">
        <v>0</v>
      </c>
    </row>
    <row r="6090" spans="1:12" x14ac:dyDescent="0.2">
      <c r="A6090" s="4" t="s">
        <v>4881</v>
      </c>
      <c r="B6090" t="str">
        <f t="shared" si="243"/>
        <v>PRI</v>
      </c>
      <c r="C6090">
        <f>VLOOKUP(B6090,GDD!$D$1:$E$31,2)</f>
        <v>25</v>
      </c>
      <c r="D6090" t="s">
        <v>6180</v>
      </c>
      <c r="E6090" s="2">
        <v>20210901</v>
      </c>
      <c r="F6090" t="str">
        <f t="shared" si="244"/>
        <v>RS14</v>
      </c>
      <c r="G6090" t="s">
        <v>1140</v>
      </c>
      <c r="H6090" t="str">
        <f>VLOOKUP(E6090,GDD!$A$2:$B$57,2)</f>
        <v>900+</v>
      </c>
      <c r="I6090" cm="1">
        <f t="array" ref="I6090">IF(H6090="0-650",1,IF(H6090="650-900",2,IF(H6090="900+",3,NA)))</f>
        <v>3</v>
      </c>
      <c r="J6090" s="5">
        <v>1.26E-5</v>
      </c>
      <c r="K6090" s="5">
        <v>5.4500000000000003E-5</v>
      </c>
      <c r="L6090" s="4">
        <v>0.40855564</v>
      </c>
    </row>
    <row r="6091" spans="1:12" x14ac:dyDescent="0.2">
      <c r="A6091" s="4" t="s">
        <v>4882</v>
      </c>
      <c r="B6091" t="str">
        <f t="shared" si="243"/>
        <v>OSAVI</v>
      </c>
      <c r="C6091">
        <f>VLOOKUP(B6091,GDD!$D$1:$E$31,2)</f>
        <v>26</v>
      </c>
      <c r="D6091" t="s">
        <v>6180</v>
      </c>
      <c r="E6091" s="2">
        <v>20210901</v>
      </c>
      <c r="F6091" t="str">
        <f t="shared" si="244"/>
        <v>RS14</v>
      </c>
      <c r="G6091" t="s">
        <v>1140</v>
      </c>
      <c r="H6091" t="str">
        <f>VLOOKUP(E6091,GDD!$A$2:$B$57,2)</f>
        <v>900+</v>
      </c>
      <c r="I6091" cm="1">
        <f t="array" ref="I6091">IF(H6091="0-650",1,IF(H6091="650-900",2,IF(H6091="900+",3,NA)))</f>
        <v>3</v>
      </c>
      <c r="J6091" s="4">
        <v>7.3508999999999998E-4</v>
      </c>
      <c r="K6091" s="4">
        <v>1.18301E-3</v>
      </c>
      <c r="L6091" s="4">
        <v>0.65085243999999998</v>
      </c>
    </row>
    <row r="6092" spans="1:12" x14ac:dyDescent="0.2">
      <c r="A6092" s="4" t="s">
        <v>4883</v>
      </c>
      <c r="B6092" t="str">
        <f t="shared" si="243"/>
        <v>PSRI</v>
      </c>
      <c r="C6092">
        <f>VLOOKUP(B6092,GDD!$D$1:$E$31,2)</f>
        <v>27</v>
      </c>
      <c r="D6092" t="s">
        <v>6180</v>
      </c>
      <c r="E6092" s="2">
        <v>20210901</v>
      </c>
      <c r="F6092" t="str">
        <f t="shared" si="244"/>
        <v>RS14</v>
      </c>
      <c r="G6092" t="s">
        <v>1140</v>
      </c>
      <c r="H6092" t="str">
        <f>VLOOKUP(E6092,GDD!$A$2:$B$57,2)</f>
        <v>900+</v>
      </c>
      <c r="I6092" cm="1">
        <f t="array" ref="I6092">IF(H6092="0-650",1,IF(H6092="650-900",2,IF(H6092="900+",3,NA)))</f>
        <v>3</v>
      </c>
      <c r="J6092" s="4">
        <v>1.3151999999999999E-4</v>
      </c>
      <c r="K6092" s="4">
        <v>1.9021000000000001E-4</v>
      </c>
      <c r="L6092" s="4">
        <v>0.67472388000000005</v>
      </c>
    </row>
    <row r="6093" spans="1:12" x14ac:dyDescent="0.2">
      <c r="A6093" s="4" t="s">
        <v>4884</v>
      </c>
      <c r="B6093" t="str">
        <f t="shared" si="243"/>
        <v>Carte1</v>
      </c>
      <c r="C6093">
        <f>VLOOKUP(B6093,GDD!$D$1:$E$31,2)</f>
        <v>28</v>
      </c>
      <c r="D6093" t="s">
        <v>6180</v>
      </c>
      <c r="E6093" s="2">
        <v>20210901</v>
      </c>
      <c r="F6093" t="str">
        <f t="shared" si="244"/>
        <v>RS14</v>
      </c>
      <c r="G6093" t="s">
        <v>1140</v>
      </c>
      <c r="H6093" t="str">
        <f>VLOOKUP(E6093,GDD!$A$2:$B$57,2)</f>
        <v>900+</v>
      </c>
      <c r="I6093" cm="1">
        <f t="array" ref="I6093">IF(H6093="0-650",1,IF(H6093="650-900",2,IF(H6093="900+",3,NA)))</f>
        <v>3</v>
      </c>
      <c r="J6093" s="4">
        <v>0.10571807</v>
      </c>
      <c r="K6093" s="4">
        <v>0.26765988000000002</v>
      </c>
      <c r="L6093" s="4">
        <v>0.54231629999999997</v>
      </c>
    </row>
    <row r="6094" spans="1:12" x14ac:dyDescent="0.2">
      <c r="A6094" s="4" t="s">
        <v>4885</v>
      </c>
      <c r="B6094" t="str">
        <f t="shared" si="243"/>
        <v>VOG1</v>
      </c>
      <c r="C6094">
        <f>VLOOKUP(B6094,GDD!$D$1:$E$31,2)</f>
        <v>29</v>
      </c>
      <c r="D6094" t="s">
        <v>6180</v>
      </c>
      <c r="E6094" s="2">
        <v>20210901</v>
      </c>
      <c r="F6094" t="str">
        <f t="shared" si="244"/>
        <v>RS14</v>
      </c>
      <c r="G6094" t="s">
        <v>1140</v>
      </c>
      <c r="H6094" t="str">
        <f>VLOOKUP(E6094,GDD!$A$2:$B$57,2)</f>
        <v>900+</v>
      </c>
      <c r="I6094" cm="1">
        <f t="array" ref="I6094">IF(H6094="0-650",1,IF(H6094="650-900",2,IF(H6094="900+",3,NA)))</f>
        <v>3</v>
      </c>
      <c r="J6094" s="4">
        <v>5.1053000000000003E-4</v>
      </c>
      <c r="K6094" s="4">
        <v>1.6702970000000001E-2</v>
      </c>
      <c r="L6094" s="4">
        <v>8.3993650000000003E-2</v>
      </c>
    </row>
    <row r="6095" spans="1:12" x14ac:dyDescent="0.2">
      <c r="A6095" s="4" t="s">
        <v>4886</v>
      </c>
      <c r="B6095" t="str">
        <f t="shared" si="243"/>
        <v>SR700670</v>
      </c>
      <c r="C6095">
        <f>VLOOKUP(B6095,GDD!$D$1:$E$31,2)</f>
        <v>30</v>
      </c>
      <c r="D6095" t="s">
        <v>6180</v>
      </c>
      <c r="E6095" s="2">
        <v>20210901</v>
      </c>
      <c r="F6095" t="str">
        <f t="shared" si="244"/>
        <v>RS14</v>
      </c>
      <c r="G6095" t="s">
        <v>1140</v>
      </c>
      <c r="H6095" t="str">
        <f>VLOOKUP(E6095,GDD!$A$2:$B$57,2)</f>
        <v>900+</v>
      </c>
      <c r="I6095" cm="1">
        <f t="array" ref="I6095">IF(H6095="0-650",1,IF(H6095="650-900",2,IF(H6095="900+",3,NA)))</f>
        <v>3</v>
      </c>
      <c r="J6095" s="4">
        <v>0</v>
      </c>
      <c r="K6095" s="4">
        <v>2.2084700000000001E-3</v>
      </c>
      <c r="L6095" s="4">
        <v>0</v>
      </c>
    </row>
    <row r="6096" spans="1:12" x14ac:dyDescent="0.2">
      <c r="A6096" s="4" t="s">
        <v>4887</v>
      </c>
      <c r="B6096" t="str">
        <f t="shared" si="243"/>
        <v>NDVI</v>
      </c>
      <c r="C6096">
        <f>VLOOKUP(B6096,GDD!$D$1:$E$31,2)</f>
        <v>21</v>
      </c>
      <c r="D6096" t="s">
        <v>6180</v>
      </c>
      <c r="E6096" s="2">
        <v>20210910</v>
      </c>
      <c r="F6096" t="str">
        <f t="shared" si="244"/>
        <v>RS14</v>
      </c>
      <c r="G6096" t="s">
        <v>1140</v>
      </c>
      <c r="H6096" t="str">
        <f>VLOOKUP(E6096,GDD!$A$2:$B$57,2)</f>
        <v>900+</v>
      </c>
      <c r="I6096" cm="1">
        <f t="array" ref="I6096">IF(H6096="0-650",1,IF(H6096="650-900",2,IF(H6096="900+",3,NA)))</f>
        <v>3</v>
      </c>
      <c r="J6096" s="4">
        <v>4.9862300000000003E-3</v>
      </c>
      <c r="K6096" s="4">
        <v>6.2094100000000003E-3</v>
      </c>
      <c r="L6096" s="4">
        <v>0.70666213</v>
      </c>
    </row>
    <row r="6097" spans="1:12" x14ac:dyDescent="0.2">
      <c r="A6097" s="4" t="s">
        <v>4888</v>
      </c>
      <c r="B6097" t="str">
        <f t="shared" si="243"/>
        <v>SR800680</v>
      </c>
      <c r="C6097">
        <f>VLOOKUP(B6097,GDD!$D$1:$E$31,2)</f>
        <v>22</v>
      </c>
      <c r="D6097" t="s">
        <v>6180</v>
      </c>
      <c r="E6097" s="2">
        <v>20210910</v>
      </c>
      <c r="F6097" t="str">
        <f t="shared" si="244"/>
        <v>RS14</v>
      </c>
      <c r="G6097" t="s">
        <v>1140</v>
      </c>
      <c r="H6097" t="str">
        <f>VLOOKUP(E6097,GDD!$A$2:$B$57,2)</f>
        <v>900+</v>
      </c>
      <c r="I6097" cm="1">
        <f t="array" ref="I6097">IF(H6097="0-650",1,IF(H6097="650-900",2,IF(H6097="900+",3,NA)))</f>
        <v>3</v>
      </c>
      <c r="J6097" s="4">
        <v>1.6398941</v>
      </c>
      <c r="K6097" s="4">
        <v>2.2550025800000002</v>
      </c>
      <c r="L6097" s="4">
        <v>0.68570012000000002</v>
      </c>
    </row>
    <row r="6098" spans="1:12" x14ac:dyDescent="0.2">
      <c r="A6098" s="4" t="s">
        <v>4889</v>
      </c>
      <c r="B6098" t="str">
        <f t="shared" si="243"/>
        <v>mRENDVI</v>
      </c>
      <c r="C6098">
        <f>VLOOKUP(B6098,GDD!$D$1:$E$31,2)</f>
        <v>23</v>
      </c>
      <c r="D6098" t="s">
        <v>6180</v>
      </c>
      <c r="E6098" s="2">
        <v>20210910</v>
      </c>
      <c r="F6098" t="str">
        <f t="shared" si="244"/>
        <v>RS14</v>
      </c>
      <c r="G6098" t="s">
        <v>1140</v>
      </c>
      <c r="H6098" t="str">
        <f>VLOOKUP(E6098,GDD!$A$2:$B$57,2)</f>
        <v>900+</v>
      </c>
      <c r="I6098" cm="1">
        <f t="array" ref="I6098">IF(H6098="0-650",1,IF(H6098="650-900",2,IF(H6098="900+",3,NA)))</f>
        <v>3</v>
      </c>
      <c r="J6098" s="4">
        <v>5.5236499999999997E-3</v>
      </c>
      <c r="K6098" s="4">
        <v>6.6733699999999996E-3</v>
      </c>
      <c r="L6098" s="4">
        <v>0.71290317000000003</v>
      </c>
    </row>
    <row r="6099" spans="1:12" x14ac:dyDescent="0.2">
      <c r="A6099" s="4" t="s">
        <v>4890</v>
      </c>
      <c r="B6099" t="str">
        <f t="shared" si="243"/>
        <v>GNDVI</v>
      </c>
      <c r="C6099">
        <f>VLOOKUP(B6099,GDD!$D$1:$E$31,2)</f>
        <v>24</v>
      </c>
      <c r="D6099" t="s">
        <v>6180</v>
      </c>
      <c r="E6099" s="2">
        <v>20210910</v>
      </c>
      <c r="F6099" t="str">
        <f t="shared" si="244"/>
        <v>RS14</v>
      </c>
      <c r="G6099" t="s">
        <v>1140</v>
      </c>
      <c r="H6099" t="str">
        <f>VLOOKUP(E6099,GDD!$A$2:$B$57,2)</f>
        <v>900+</v>
      </c>
      <c r="I6099" cm="1">
        <f t="array" ref="I6099">IF(H6099="0-650",1,IF(H6099="650-900",2,IF(H6099="900+",3,NA)))</f>
        <v>3</v>
      </c>
      <c r="J6099" s="4">
        <v>3.0966000000000001E-4</v>
      </c>
      <c r="K6099" s="4">
        <v>1.47937E-3</v>
      </c>
      <c r="L6099" s="4">
        <v>0.38573236999999999</v>
      </c>
    </row>
    <row r="6100" spans="1:12" x14ac:dyDescent="0.2">
      <c r="A6100" s="4" t="s">
        <v>4891</v>
      </c>
      <c r="B6100" t="str">
        <f t="shared" si="243"/>
        <v>PRI</v>
      </c>
      <c r="C6100">
        <f>VLOOKUP(B6100,GDD!$D$1:$E$31,2)</f>
        <v>25</v>
      </c>
      <c r="D6100" t="s">
        <v>6180</v>
      </c>
      <c r="E6100" s="2">
        <v>20210910</v>
      </c>
      <c r="F6100" t="str">
        <f t="shared" si="244"/>
        <v>RS14</v>
      </c>
      <c r="G6100" t="s">
        <v>1140</v>
      </c>
      <c r="H6100" t="str">
        <f>VLOOKUP(E6100,GDD!$A$2:$B$57,2)</f>
        <v>900+</v>
      </c>
      <c r="I6100" cm="1">
        <f t="array" ref="I6100">IF(H6100="0-650",1,IF(H6100="650-900",2,IF(H6100="900+",3,NA)))</f>
        <v>3</v>
      </c>
      <c r="J6100" s="5">
        <v>1.6099999999999998E-5</v>
      </c>
      <c r="K6100" s="5">
        <v>7.75E-5</v>
      </c>
      <c r="L6100" s="4">
        <v>0.38460720999999998</v>
      </c>
    </row>
    <row r="6101" spans="1:12" x14ac:dyDescent="0.2">
      <c r="A6101" s="4" t="s">
        <v>4892</v>
      </c>
      <c r="B6101" t="str">
        <f t="shared" si="243"/>
        <v>OSAVI</v>
      </c>
      <c r="C6101">
        <f>VLOOKUP(B6101,GDD!$D$1:$E$31,2)</f>
        <v>26</v>
      </c>
      <c r="D6101" t="s">
        <v>6180</v>
      </c>
      <c r="E6101" s="2">
        <v>20210910</v>
      </c>
      <c r="F6101" t="str">
        <f t="shared" si="244"/>
        <v>RS14</v>
      </c>
      <c r="G6101" t="s">
        <v>1140</v>
      </c>
      <c r="H6101" t="str">
        <f>VLOOKUP(E6101,GDD!$A$2:$B$57,2)</f>
        <v>900+</v>
      </c>
      <c r="I6101" cm="1">
        <f t="array" ref="I6101">IF(H6101="0-650",1,IF(H6101="650-900",2,IF(H6101="900+",3,NA)))</f>
        <v>3</v>
      </c>
      <c r="J6101" s="4">
        <v>5.9995200000000004E-3</v>
      </c>
      <c r="K6101" s="4">
        <v>4.9564600000000002E-3</v>
      </c>
      <c r="L6101" s="4">
        <v>0.78407937999999999</v>
      </c>
    </row>
    <row r="6102" spans="1:12" x14ac:dyDescent="0.2">
      <c r="A6102" s="4" t="s">
        <v>4893</v>
      </c>
      <c r="B6102" t="str">
        <f t="shared" si="243"/>
        <v>PSRI</v>
      </c>
      <c r="C6102">
        <f>VLOOKUP(B6102,GDD!$D$1:$E$31,2)</f>
        <v>27</v>
      </c>
      <c r="D6102" t="s">
        <v>6180</v>
      </c>
      <c r="E6102" s="2">
        <v>20210910</v>
      </c>
      <c r="F6102" t="str">
        <f t="shared" si="244"/>
        <v>RS14</v>
      </c>
      <c r="G6102" t="s">
        <v>1140</v>
      </c>
      <c r="H6102" t="str">
        <f>VLOOKUP(E6102,GDD!$A$2:$B$57,2)</f>
        <v>900+</v>
      </c>
      <c r="I6102" cm="1">
        <f t="array" ref="I6102">IF(H6102="0-650",1,IF(H6102="650-900",2,IF(H6102="900+",3,NA)))</f>
        <v>3</v>
      </c>
      <c r="J6102" s="4">
        <v>2.7902600000000001E-3</v>
      </c>
      <c r="K6102" s="4">
        <v>2.5597100000000002E-3</v>
      </c>
      <c r="L6102" s="4">
        <v>0.76581874999999999</v>
      </c>
    </row>
    <row r="6103" spans="1:12" x14ac:dyDescent="0.2">
      <c r="A6103" s="4" t="s">
        <v>4894</v>
      </c>
      <c r="B6103" t="str">
        <f t="shared" si="243"/>
        <v>Carte1</v>
      </c>
      <c r="C6103">
        <f>VLOOKUP(B6103,GDD!$D$1:$E$31,2)</f>
        <v>28</v>
      </c>
      <c r="D6103" t="s">
        <v>6180</v>
      </c>
      <c r="E6103" s="2">
        <v>20210910</v>
      </c>
      <c r="F6103" t="str">
        <f t="shared" si="244"/>
        <v>RS14</v>
      </c>
      <c r="G6103" t="s">
        <v>1140</v>
      </c>
      <c r="H6103" t="str">
        <f>VLOOKUP(E6103,GDD!$A$2:$B$57,2)</f>
        <v>900+</v>
      </c>
      <c r="I6103" cm="1">
        <f t="array" ref="I6103">IF(H6103="0-650",1,IF(H6103="650-900",2,IF(H6103="900+",3,NA)))</f>
        <v>3</v>
      </c>
      <c r="J6103" s="4">
        <v>0.24302815</v>
      </c>
      <c r="K6103" s="4">
        <v>0.69941805999999995</v>
      </c>
      <c r="L6103" s="4">
        <v>0.51038373999999997</v>
      </c>
    </row>
    <row r="6104" spans="1:12" x14ac:dyDescent="0.2">
      <c r="A6104" s="4" t="s">
        <v>4895</v>
      </c>
      <c r="B6104" t="str">
        <f t="shared" si="243"/>
        <v>VOG1</v>
      </c>
      <c r="C6104">
        <f>VLOOKUP(B6104,GDD!$D$1:$E$31,2)</f>
        <v>29</v>
      </c>
      <c r="D6104" t="s">
        <v>6180</v>
      </c>
      <c r="E6104" s="2">
        <v>20210910</v>
      </c>
      <c r="F6104" t="str">
        <f t="shared" si="244"/>
        <v>RS14</v>
      </c>
      <c r="G6104" t="s">
        <v>1140</v>
      </c>
      <c r="H6104" t="str">
        <f>VLOOKUP(E6104,GDD!$A$2:$B$57,2)</f>
        <v>900+</v>
      </c>
      <c r="I6104" cm="1">
        <f t="array" ref="I6104">IF(H6104="0-650",1,IF(H6104="650-900",2,IF(H6104="900+",3,NA)))</f>
        <v>3</v>
      </c>
      <c r="J6104" s="4">
        <v>1.038558E-2</v>
      </c>
      <c r="K6104" s="4">
        <v>1.7678030000000001E-2</v>
      </c>
      <c r="L6104" s="4">
        <v>0.63800316999999995</v>
      </c>
    </row>
    <row r="6105" spans="1:12" x14ac:dyDescent="0.2">
      <c r="A6105" s="4" t="s">
        <v>4896</v>
      </c>
      <c r="B6105" t="str">
        <f t="shared" si="243"/>
        <v>SR700670</v>
      </c>
      <c r="C6105">
        <f>VLOOKUP(B6105,GDD!$D$1:$E$31,2)</f>
        <v>30</v>
      </c>
      <c r="D6105" t="s">
        <v>6180</v>
      </c>
      <c r="E6105" s="2">
        <v>20210910</v>
      </c>
      <c r="F6105" t="str">
        <f t="shared" si="244"/>
        <v>RS14</v>
      </c>
      <c r="G6105" t="s">
        <v>1140</v>
      </c>
      <c r="H6105" t="str">
        <f>VLOOKUP(E6105,GDD!$A$2:$B$57,2)</f>
        <v>900+</v>
      </c>
      <c r="I6105" cm="1">
        <f t="array" ref="I6105">IF(H6105="0-650",1,IF(H6105="650-900",2,IF(H6105="900+",3,NA)))</f>
        <v>3</v>
      </c>
      <c r="J6105" s="4">
        <v>2.6896200000000002E-3</v>
      </c>
      <c r="K6105" s="4">
        <v>2.4274000000000001E-3</v>
      </c>
      <c r="L6105" s="4">
        <v>0.76873676999999996</v>
      </c>
    </row>
    <row r="6106" spans="1:12" x14ac:dyDescent="0.2">
      <c r="A6106" s="4" t="s">
        <v>4897</v>
      </c>
      <c r="B6106" t="str">
        <f t="shared" si="243"/>
        <v>CC</v>
      </c>
      <c r="C6106">
        <f>VLOOKUP(B6106,GDD!$D$1:$E$31,2)</f>
        <v>1</v>
      </c>
      <c r="D6106" t="s">
        <v>6180</v>
      </c>
      <c r="E6106" s="2">
        <v>20210610</v>
      </c>
      <c r="F6106" t="str">
        <f t="shared" si="244"/>
        <v>RS1</v>
      </c>
      <c r="G6106" t="s">
        <v>1140</v>
      </c>
      <c r="H6106" t="str">
        <f>VLOOKUP(E6106,GDD!$A$2:$B$57,2)</f>
        <v>0-650</v>
      </c>
      <c r="I6106" cm="1">
        <f t="array" ref="I6106">IF(H6106="0-650",1,IF(H6106="650-900",2,IF(H6106="900+",3,NA)))</f>
        <v>1</v>
      </c>
      <c r="J6106" s="4">
        <v>1.05802E-3</v>
      </c>
      <c r="K6106" s="4">
        <v>1.28897E-3</v>
      </c>
      <c r="L6106" s="4">
        <v>0.71119034999999997</v>
      </c>
    </row>
    <row r="6107" spans="1:12" x14ac:dyDescent="0.2">
      <c r="A6107" s="4" t="s">
        <v>4898</v>
      </c>
      <c r="B6107" t="str">
        <f t="shared" si="243"/>
        <v>CC</v>
      </c>
      <c r="C6107">
        <f>VLOOKUP(B6107,GDD!$D$1:$E$31,2)</f>
        <v>1</v>
      </c>
      <c r="D6107" t="s">
        <v>6180</v>
      </c>
      <c r="E6107" s="2">
        <v>20210617</v>
      </c>
      <c r="F6107" t="str">
        <f t="shared" si="244"/>
        <v>RS1</v>
      </c>
      <c r="G6107" t="s">
        <v>1140</v>
      </c>
      <c r="H6107" t="str">
        <f>VLOOKUP(E6107,GDD!$A$2:$B$57,2)</f>
        <v>0-650</v>
      </c>
      <c r="I6107" cm="1">
        <f t="array" ref="I6107">IF(H6107="0-650",1,IF(H6107="650-900",2,IF(H6107="900+",3,NA)))</f>
        <v>1</v>
      </c>
      <c r="J6107" s="4">
        <v>1.73284E-3</v>
      </c>
      <c r="K6107" s="4">
        <v>8.3633000000000004E-4</v>
      </c>
      <c r="L6107" s="4">
        <v>0.86141707000000001</v>
      </c>
    </row>
    <row r="6108" spans="1:12" x14ac:dyDescent="0.2">
      <c r="A6108" s="4" t="s">
        <v>4899</v>
      </c>
      <c r="B6108" t="str">
        <f t="shared" si="243"/>
        <v>CC</v>
      </c>
      <c r="C6108">
        <f>VLOOKUP(B6108,GDD!$D$1:$E$31,2)</f>
        <v>1</v>
      </c>
      <c r="D6108" t="s">
        <v>6180</v>
      </c>
      <c r="E6108" s="2">
        <v>20210622</v>
      </c>
      <c r="F6108" t="str">
        <f t="shared" si="244"/>
        <v>RS1</v>
      </c>
      <c r="G6108" t="s">
        <v>1140</v>
      </c>
      <c r="H6108" t="str">
        <f>VLOOKUP(E6108,GDD!$A$2:$B$57,2)</f>
        <v>0-650</v>
      </c>
      <c r="I6108" cm="1">
        <f t="array" ref="I6108">IF(H6108="0-650",1,IF(H6108="650-900",2,IF(H6108="900+",3,NA)))</f>
        <v>1</v>
      </c>
      <c r="J6108" s="4">
        <v>9.2214E-4</v>
      </c>
      <c r="K6108" s="4">
        <v>7.5622999999999999E-4</v>
      </c>
      <c r="L6108" s="4">
        <v>0.78532279000000005</v>
      </c>
    </row>
    <row r="6109" spans="1:12" x14ac:dyDescent="0.2">
      <c r="A6109" s="4" t="s">
        <v>4900</v>
      </c>
      <c r="B6109" t="str">
        <f t="shared" si="243"/>
        <v>CC</v>
      </c>
      <c r="C6109">
        <f>VLOOKUP(B6109,GDD!$D$1:$E$31,2)</f>
        <v>1</v>
      </c>
      <c r="D6109" t="s">
        <v>6180</v>
      </c>
      <c r="E6109" s="2">
        <v>20210703</v>
      </c>
      <c r="F6109" t="str">
        <f t="shared" si="244"/>
        <v>RS1</v>
      </c>
      <c r="G6109" t="s">
        <v>1140</v>
      </c>
      <c r="H6109" t="str">
        <f>VLOOKUP(E6109,GDD!$A$2:$B$57,2)</f>
        <v>0-650</v>
      </c>
      <c r="I6109" cm="1">
        <f t="array" ref="I6109">IF(H6109="0-650",1,IF(H6109="650-900",2,IF(H6109="900+",3,NA)))</f>
        <v>1</v>
      </c>
      <c r="J6109" s="4">
        <v>4.7804999999999999E-4</v>
      </c>
      <c r="K6109" s="4">
        <v>1.20959E-3</v>
      </c>
      <c r="L6109" s="4">
        <v>0.54247098999999999</v>
      </c>
    </row>
    <row r="6110" spans="1:12" x14ac:dyDescent="0.2">
      <c r="A6110" s="4" t="s">
        <v>4901</v>
      </c>
      <c r="B6110" t="str">
        <f t="shared" si="243"/>
        <v>CC</v>
      </c>
      <c r="C6110">
        <f>VLOOKUP(B6110,GDD!$D$1:$E$31,2)</f>
        <v>1</v>
      </c>
      <c r="D6110" t="s">
        <v>6180</v>
      </c>
      <c r="E6110" s="2">
        <v>20210719</v>
      </c>
      <c r="F6110" t="str">
        <f t="shared" si="244"/>
        <v>RS1</v>
      </c>
      <c r="G6110" t="s">
        <v>1140</v>
      </c>
      <c r="H6110" t="str">
        <f>VLOOKUP(E6110,GDD!$A$2:$B$57,2)</f>
        <v>650-900</v>
      </c>
      <c r="I6110" cm="1">
        <f t="array" ref="I6110">IF(H6110="0-650",1,IF(H6110="650-900",2,IF(H6110="900+",3,NA)))</f>
        <v>2</v>
      </c>
      <c r="J6110" s="4">
        <v>4.2642E-4</v>
      </c>
      <c r="K6110" s="4">
        <v>5.2882999999999999E-4</v>
      </c>
      <c r="L6110" s="4">
        <v>0.70752006999999995</v>
      </c>
    </row>
    <row r="6111" spans="1:12" x14ac:dyDescent="0.2">
      <c r="A6111" s="4" t="s">
        <v>4902</v>
      </c>
      <c r="B6111" t="str">
        <f t="shared" si="243"/>
        <v>CC</v>
      </c>
      <c r="C6111">
        <f>VLOOKUP(B6111,GDD!$D$1:$E$31,2)</f>
        <v>1</v>
      </c>
      <c r="D6111" t="s">
        <v>6180</v>
      </c>
      <c r="E6111" s="2">
        <v>20210727</v>
      </c>
      <c r="F6111" t="str">
        <f t="shared" si="244"/>
        <v>RS1</v>
      </c>
      <c r="G6111" t="s">
        <v>1140</v>
      </c>
      <c r="H6111" t="str">
        <f>VLOOKUP(E6111,GDD!$A$2:$B$57,2)</f>
        <v>650-900</v>
      </c>
      <c r="I6111" cm="1">
        <f t="array" ref="I6111">IF(H6111="0-650",1,IF(H6111="650-900",2,IF(H6111="900+",3,NA)))</f>
        <v>2</v>
      </c>
      <c r="J6111" s="4">
        <v>6.7641999999999995E-4</v>
      </c>
      <c r="K6111" s="4">
        <v>9.0498E-4</v>
      </c>
      <c r="L6111" s="4">
        <v>0.69157862999999997</v>
      </c>
    </row>
    <row r="6112" spans="1:12" x14ac:dyDescent="0.2">
      <c r="A6112" s="4" t="s">
        <v>4903</v>
      </c>
      <c r="B6112" t="str">
        <f t="shared" si="243"/>
        <v>CC</v>
      </c>
      <c r="C6112">
        <f>VLOOKUP(B6112,GDD!$D$1:$E$31,2)</f>
        <v>1</v>
      </c>
      <c r="D6112" t="s">
        <v>6180</v>
      </c>
      <c r="E6112" s="2">
        <v>20210802</v>
      </c>
      <c r="F6112" t="str">
        <f t="shared" si="244"/>
        <v>RS1</v>
      </c>
      <c r="G6112" t="s">
        <v>1140</v>
      </c>
      <c r="H6112" t="str">
        <f>VLOOKUP(E6112,GDD!$A$2:$B$57,2)</f>
        <v>650-900</v>
      </c>
      <c r="I6112" cm="1">
        <f t="array" ref="I6112">IF(H6112="0-650",1,IF(H6112="650-900",2,IF(H6112="900+",3,NA)))</f>
        <v>2</v>
      </c>
      <c r="J6112" s="4">
        <v>3.1788999999999998E-4</v>
      </c>
      <c r="K6112" s="4">
        <v>3.3016000000000002E-4</v>
      </c>
      <c r="L6112" s="4">
        <v>0.74283122000000001</v>
      </c>
    </row>
    <row r="6113" spans="1:12" x14ac:dyDescent="0.2">
      <c r="A6113" s="4" t="s">
        <v>4904</v>
      </c>
      <c r="B6113" t="str">
        <f t="shared" si="243"/>
        <v>CC</v>
      </c>
      <c r="C6113">
        <f>VLOOKUP(B6113,GDD!$D$1:$E$31,2)</f>
        <v>1</v>
      </c>
      <c r="D6113" t="s">
        <v>6180</v>
      </c>
      <c r="E6113" s="2">
        <v>20210808</v>
      </c>
      <c r="F6113" t="str">
        <f t="shared" si="244"/>
        <v>RS1</v>
      </c>
      <c r="G6113" t="s">
        <v>1140</v>
      </c>
      <c r="H6113" t="str">
        <f>VLOOKUP(E6113,GDD!$A$2:$B$57,2)</f>
        <v>900+</v>
      </c>
      <c r="I6113" cm="1">
        <f t="array" ref="I6113">IF(H6113="0-650",1,IF(H6113="650-900",2,IF(H6113="900+",3,NA)))</f>
        <v>3</v>
      </c>
      <c r="J6113" s="4">
        <v>3.7064999999999998E-4</v>
      </c>
      <c r="K6113" s="4">
        <v>7.0764999999999999E-4</v>
      </c>
      <c r="L6113" s="4">
        <v>0.61109595000000005</v>
      </c>
    </row>
    <row r="6114" spans="1:12" x14ac:dyDescent="0.2">
      <c r="A6114" s="4" t="s">
        <v>4905</v>
      </c>
      <c r="B6114" t="str">
        <f t="shared" si="243"/>
        <v>CC</v>
      </c>
      <c r="C6114">
        <f>VLOOKUP(B6114,GDD!$D$1:$E$31,2)</f>
        <v>1</v>
      </c>
      <c r="D6114" t="s">
        <v>6180</v>
      </c>
      <c r="E6114" s="2">
        <v>20210816</v>
      </c>
      <c r="F6114" t="str">
        <f t="shared" si="244"/>
        <v>RS1</v>
      </c>
      <c r="G6114" t="s">
        <v>1140</v>
      </c>
      <c r="H6114" t="str">
        <f>VLOOKUP(E6114,GDD!$A$2:$B$57,2)</f>
        <v>900+</v>
      </c>
      <c r="I6114" cm="1">
        <f t="array" ref="I6114">IF(H6114="0-650",1,IF(H6114="650-900",2,IF(H6114="900+",3,NA)))</f>
        <v>3</v>
      </c>
      <c r="J6114" s="4">
        <v>3.4824999999999998E-4</v>
      </c>
      <c r="K6114" s="4">
        <v>1.4793499999999999E-3</v>
      </c>
      <c r="L6114" s="4">
        <v>0.41390800999999999</v>
      </c>
    </row>
    <row r="6115" spans="1:12" x14ac:dyDescent="0.2">
      <c r="A6115" s="4" t="s">
        <v>4906</v>
      </c>
      <c r="B6115" t="str">
        <f t="shared" si="243"/>
        <v>CC</v>
      </c>
      <c r="C6115">
        <f>VLOOKUP(B6115,GDD!$D$1:$E$31,2)</f>
        <v>1</v>
      </c>
      <c r="D6115" t="s">
        <v>6180</v>
      </c>
      <c r="E6115" s="2">
        <v>20210822</v>
      </c>
      <c r="F6115" t="str">
        <f t="shared" si="244"/>
        <v>RS1</v>
      </c>
      <c r="G6115" t="s">
        <v>1140</v>
      </c>
      <c r="H6115" t="str">
        <f>VLOOKUP(E6115,GDD!$A$2:$B$57,2)</f>
        <v>900+</v>
      </c>
      <c r="I6115" cm="1">
        <f t="array" ref="I6115">IF(H6115="0-650",1,IF(H6115="650-900",2,IF(H6115="900+",3,NA)))</f>
        <v>3</v>
      </c>
      <c r="J6115" s="4">
        <v>4.8253E-4</v>
      </c>
      <c r="K6115" s="4">
        <v>1.92195E-3</v>
      </c>
      <c r="L6115" s="4">
        <v>0.42961093</v>
      </c>
    </row>
    <row r="6116" spans="1:12" x14ac:dyDescent="0.2">
      <c r="A6116" s="4" t="s">
        <v>4907</v>
      </c>
      <c r="B6116" t="str">
        <f t="shared" si="243"/>
        <v>CC</v>
      </c>
      <c r="C6116">
        <f>VLOOKUP(B6116,GDD!$D$1:$E$31,2)</f>
        <v>1</v>
      </c>
      <c r="D6116" t="s">
        <v>6180</v>
      </c>
      <c r="E6116" s="2">
        <v>20210828</v>
      </c>
      <c r="F6116" t="str">
        <f t="shared" si="244"/>
        <v>RS1</v>
      </c>
      <c r="G6116" t="s">
        <v>1140</v>
      </c>
      <c r="H6116" t="str">
        <f>VLOOKUP(E6116,GDD!$A$2:$B$57,2)</f>
        <v>900+</v>
      </c>
      <c r="I6116" cm="1">
        <f t="array" ref="I6116">IF(H6116="0-650",1,IF(H6116="650-900",2,IF(H6116="900+",3,NA)))</f>
        <v>3</v>
      </c>
      <c r="J6116" s="4">
        <v>1.26939E-3</v>
      </c>
      <c r="K6116" s="4">
        <v>8.7135999999999995E-4</v>
      </c>
      <c r="L6116" s="4">
        <v>0.81379349000000001</v>
      </c>
    </row>
    <row r="6117" spans="1:12" x14ac:dyDescent="0.2">
      <c r="A6117" s="4" t="s">
        <v>4908</v>
      </c>
      <c r="B6117" t="str">
        <f t="shared" si="243"/>
        <v>CC</v>
      </c>
      <c r="C6117">
        <f>VLOOKUP(B6117,GDD!$D$1:$E$31,2)</f>
        <v>1</v>
      </c>
      <c r="D6117" t="s">
        <v>6180</v>
      </c>
      <c r="E6117" s="2">
        <v>20210906</v>
      </c>
      <c r="F6117" t="str">
        <f t="shared" si="244"/>
        <v>RS1</v>
      </c>
      <c r="G6117" t="s">
        <v>1140</v>
      </c>
      <c r="H6117" t="str">
        <f>VLOOKUP(E6117,GDD!$A$2:$B$57,2)</f>
        <v>900+</v>
      </c>
      <c r="I6117" cm="1">
        <f t="array" ref="I6117">IF(H6117="0-650",1,IF(H6117="650-900",2,IF(H6117="900+",3,NA)))</f>
        <v>3</v>
      </c>
      <c r="J6117" s="4">
        <v>2.58444E-2</v>
      </c>
      <c r="K6117" s="4">
        <v>6.19981E-3</v>
      </c>
      <c r="L6117" s="4">
        <v>0.92595738000000005</v>
      </c>
    </row>
    <row r="6118" spans="1:12" x14ac:dyDescent="0.2">
      <c r="A6118" s="4" t="s">
        <v>4909</v>
      </c>
      <c r="B6118" t="str">
        <f t="shared" si="243"/>
        <v>CC</v>
      </c>
      <c r="C6118">
        <f>VLOOKUP(B6118,GDD!$D$1:$E$31,2)</f>
        <v>1</v>
      </c>
      <c r="D6118" t="s">
        <v>6180</v>
      </c>
      <c r="E6118" s="2">
        <v>20210917</v>
      </c>
      <c r="F6118" t="str">
        <f t="shared" si="244"/>
        <v>RS1</v>
      </c>
      <c r="G6118" t="s">
        <v>1140</v>
      </c>
      <c r="H6118" t="str">
        <f>VLOOKUP(E6118,GDD!$A$2:$B$57,2)</f>
        <v>900+</v>
      </c>
      <c r="I6118" cm="1">
        <f t="array" ref="I6118">IF(H6118="0-650",1,IF(H6118="650-900",2,IF(H6118="900+",3,NA)))</f>
        <v>3</v>
      </c>
      <c r="J6118" s="4">
        <v>4.5437110000000003E-2</v>
      </c>
      <c r="K6118" s="4">
        <v>1.1922449999999999E-2</v>
      </c>
      <c r="L6118" s="4">
        <v>0.91956998999999995</v>
      </c>
    </row>
    <row r="6119" spans="1:12" x14ac:dyDescent="0.2">
      <c r="A6119" s="4" t="s">
        <v>4910</v>
      </c>
      <c r="B6119" t="str">
        <f t="shared" si="243"/>
        <v>height_30p</v>
      </c>
      <c r="C6119">
        <f>VLOOKUP(B6119,GDD!$D$1:$E$31,2)</f>
        <v>2</v>
      </c>
      <c r="D6119" t="s">
        <v>6180</v>
      </c>
      <c r="E6119" s="2">
        <v>20210604</v>
      </c>
      <c r="F6119" t="str">
        <f t="shared" si="244"/>
        <v>RS1</v>
      </c>
      <c r="G6119" t="s">
        <v>1140</v>
      </c>
      <c r="H6119" t="str">
        <f>VLOOKUP(E6119,GDD!$A$2:$B$57,2)</f>
        <v>0-650</v>
      </c>
      <c r="I6119" cm="1">
        <f t="array" ref="I6119">IF(H6119="0-650",1,IF(H6119="650-900",2,IF(H6119="900+",3,NA)))</f>
        <v>1</v>
      </c>
      <c r="J6119" s="5">
        <v>3.6299999999999996E-24</v>
      </c>
      <c r="K6119" s="4">
        <v>2.028E-4</v>
      </c>
      <c r="L6119" s="5">
        <v>5.3700000000000001E-20</v>
      </c>
    </row>
    <row r="6120" spans="1:12" x14ac:dyDescent="0.2">
      <c r="A6120" s="4" t="s">
        <v>4911</v>
      </c>
      <c r="B6120" t="str">
        <f t="shared" si="243"/>
        <v>height_50p</v>
      </c>
      <c r="C6120">
        <f>VLOOKUP(B6120,GDD!$D$1:$E$31,2)</f>
        <v>3</v>
      </c>
      <c r="D6120" t="s">
        <v>6180</v>
      </c>
      <c r="E6120" s="2">
        <v>20210604</v>
      </c>
      <c r="F6120" t="str">
        <f t="shared" si="244"/>
        <v>RS1</v>
      </c>
      <c r="G6120" t="s">
        <v>1140</v>
      </c>
      <c r="H6120" t="str">
        <f>VLOOKUP(E6120,GDD!$A$2:$B$57,2)</f>
        <v>0-650</v>
      </c>
      <c r="I6120" cm="1">
        <f t="array" ref="I6120">IF(H6120="0-650",1,IF(H6120="650-900",2,IF(H6120="900+",3,NA)))</f>
        <v>1</v>
      </c>
      <c r="J6120" s="4">
        <v>0</v>
      </c>
      <c r="K6120" s="4">
        <v>2.0728000000000001E-4</v>
      </c>
      <c r="L6120" s="4">
        <v>0</v>
      </c>
    </row>
    <row r="6121" spans="1:12" x14ac:dyDescent="0.2">
      <c r="A6121" s="4" t="s">
        <v>4912</v>
      </c>
      <c r="B6121" t="str">
        <f t="shared" si="243"/>
        <v>height_70p</v>
      </c>
      <c r="C6121">
        <f>VLOOKUP(B6121,GDD!$D$1:$E$31,2)</f>
        <v>4</v>
      </c>
      <c r="D6121" t="s">
        <v>6180</v>
      </c>
      <c r="E6121" s="2">
        <v>20210604</v>
      </c>
      <c r="F6121" t="str">
        <f t="shared" si="244"/>
        <v>RS1</v>
      </c>
      <c r="G6121" t="s">
        <v>1140</v>
      </c>
      <c r="H6121" t="str">
        <f>VLOOKUP(E6121,GDD!$A$2:$B$57,2)</f>
        <v>0-650</v>
      </c>
      <c r="I6121" cm="1">
        <f t="array" ref="I6121">IF(H6121="0-650",1,IF(H6121="650-900",2,IF(H6121="900+",3,NA)))</f>
        <v>1</v>
      </c>
      <c r="J6121" s="4">
        <v>0</v>
      </c>
      <c r="K6121" s="4">
        <v>2.2877999999999999E-4</v>
      </c>
      <c r="L6121" s="4">
        <v>0</v>
      </c>
    </row>
    <row r="6122" spans="1:12" x14ac:dyDescent="0.2">
      <c r="A6122" s="4" t="s">
        <v>4913</v>
      </c>
      <c r="B6122" t="str">
        <f t="shared" si="243"/>
        <v>height_90p</v>
      </c>
      <c r="C6122">
        <f>VLOOKUP(B6122,GDD!$D$1:$E$31,2)</f>
        <v>5</v>
      </c>
      <c r="D6122" t="s">
        <v>6180</v>
      </c>
      <c r="E6122" s="2">
        <v>20210604</v>
      </c>
      <c r="F6122" t="str">
        <f t="shared" si="244"/>
        <v>RS1</v>
      </c>
      <c r="G6122" t="s">
        <v>1140</v>
      </c>
      <c r="H6122" t="str">
        <f>VLOOKUP(E6122,GDD!$A$2:$B$57,2)</f>
        <v>0-650</v>
      </c>
      <c r="I6122" cm="1">
        <f t="array" ref="I6122">IF(H6122="0-650",1,IF(H6122="650-900",2,IF(H6122="900+",3,NA)))</f>
        <v>1</v>
      </c>
      <c r="J6122" s="4">
        <v>0</v>
      </c>
      <c r="K6122" s="4">
        <v>3.1222999999999998E-4</v>
      </c>
      <c r="L6122" s="4">
        <v>0</v>
      </c>
    </row>
    <row r="6123" spans="1:12" x14ac:dyDescent="0.2">
      <c r="A6123" s="4" t="s">
        <v>4914</v>
      </c>
      <c r="B6123" t="str">
        <f t="shared" si="243"/>
        <v>height_95p</v>
      </c>
      <c r="C6123">
        <f>VLOOKUP(B6123,GDD!$D$1:$E$31,2)</f>
        <v>6</v>
      </c>
      <c r="D6123" t="s">
        <v>6180</v>
      </c>
      <c r="E6123" s="2">
        <v>20210604</v>
      </c>
      <c r="F6123" t="str">
        <f t="shared" si="244"/>
        <v>RS1</v>
      </c>
      <c r="G6123" t="s">
        <v>1140</v>
      </c>
      <c r="H6123" t="str">
        <f>VLOOKUP(E6123,GDD!$A$2:$B$57,2)</f>
        <v>0-650</v>
      </c>
      <c r="I6123" cm="1">
        <f t="array" ref="I6123">IF(H6123="0-650",1,IF(H6123="650-900",2,IF(H6123="900+",3,NA)))</f>
        <v>1</v>
      </c>
      <c r="J6123" s="4">
        <v>0</v>
      </c>
      <c r="K6123" s="4">
        <v>3.7983E-4</v>
      </c>
      <c r="L6123" s="4">
        <v>0</v>
      </c>
    </row>
    <row r="6124" spans="1:12" x14ac:dyDescent="0.2">
      <c r="A6124" s="4" t="s">
        <v>4915</v>
      </c>
      <c r="B6124" t="str">
        <f t="shared" si="243"/>
        <v>height_99p</v>
      </c>
      <c r="C6124">
        <f>VLOOKUP(B6124,GDD!$D$1:$E$31,2)</f>
        <v>7</v>
      </c>
      <c r="D6124" t="s">
        <v>6180</v>
      </c>
      <c r="E6124" s="2">
        <v>20210604</v>
      </c>
      <c r="F6124" t="str">
        <f t="shared" si="244"/>
        <v>RS1</v>
      </c>
      <c r="G6124" t="s">
        <v>1140</v>
      </c>
      <c r="H6124" t="str">
        <f>VLOOKUP(E6124,GDD!$A$2:$B$57,2)</f>
        <v>0-650</v>
      </c>
      <c r="I6124" cm="1">
        <f t="array" ref="I6124">IF(H6124="0-650",1,IF(H6124="650-900",2,IF(H6124="900+",3,NA)))</f>
        <v>1</v>
      </c>
      <c r="J6124" s="4">
        <v>0</v>
      </c>
      <c r="K6124" s="4">
        <v>5.5917E-4</v>
      </c>
      <c r="L6124" s="4">
        <v>0</v>
      </c>
    </row>
    <row r="6125" spans="1:12" x14ac:dyDescent="0.2">
      <c r="A6125" s="4" t="s">
        <v>4916</v>
      </c>
      <c r="B6125" t="str">
        <f t="shared" si="243"/>
        <v>canopy_cover_5p</v>
      </c>
      <c r="C6125">
        <f>VLOOKUP(B6125,GDD!$D$1:$E$31,2)</f>
        <v>8</v>
      </c>
      <c r="D6125" t="s">
        <v>6180</v>
      </c>
      <c r="E6125" s="2">
        <v>20210604</v>
      </c>
      <c r="F6125" t="str">
        <f t="shared" si="244"/>
        <v>RS1</v>
      </c>
      <c r="G6125" t="s">
        <v>1140</v>
      </c>
      <c r="H6125" t="str">
        <f>VLOOKUP(E6125,GDD!$A$2:$B$57,2)</f>
        <v>0-650</v>
      </c>
      <c r="I6125" cm="1">
        <f t="array" ref="I6125">IF(H6125="0-650",1,IF(H6125="650-900",2,IF(H6125="900+",3,NA)))</f>
        <v>1</v>
      </c>
      <c r="J6125" s="4">
        <v>0</v>
      </c>
      <c r="K6125" s="4">
        <v>257.47176999999999</v>
      </c>
      <c r="L6125" s="4">
        <v>0</v>
      </c>
    </row>
    <row r="6126" spans="1:12" x14ac:dyDescent="0.2">
      <c r="A6126" s="4" t="s">
        <v>4917</v>
      </c>
      <c r="B6126" t="str">
        <f t="shared" si="243"/>
        <v>pcanopy_cover_10p</v>
      </c>
      <c r="C6126">
        <f>VLOOKUP(B6126,GDD!$D$1:$E$31,2)</f>
        <v>9</v>
      </c>
      <c r="D6126" t="s">
        <v>6180</v>
      </c>
      <c r="E6126" s="2">
        <v>20210604</v>
      </c>
      <c r="F6126" t="str">
        <f t="shared" si="244"/>
        <v>RS1</v>
      </c>
      <c r="G6126" t="s">
        <v>1140</v>
      </c>
      <c r="H6126" t="str">
        <f>VLOOKUP(E6126,GDD!$A$2:$B$57,2)</f>
        <v>0-650</v>
      </c>
      <c r="I6126" cm="1">
        <f t="array" ref="I6126">IF(H6126="0-650",1,IF(H6126="650-900",2,IF(H6126="900+",3,NA)))</f>
        <v>1</v>
      </c>
      <c r="J6126" s="4">
        <v>0</v>
      </c>
      <c r="K6126" s="4">
        <v>253.552671</v>
      </c>
      <c r="L6126" s="4">
        <v>0</v>
      </c>
    </row>
    <row r="6127" spans="1:12" x14ac:dyDescent="0.2">
      <c r="A6127" s="4" t="s">
        <v>4918</v>
      </c>
      <c r="B6127" t="str">
        <f t="shared" si="243"/>
        <v>canopy_cover_20p</v>
      </c>
      <c r="C6127">
        <f>VLOOKUP(B6127,GDD!$D$1:$E$31,2)</f>
        <v>10</v>
      </c>
      <c r="D6127" t="s">
        <v>6180</v>
      </c>
      <c r="E6127" s="2">
        <v>20210604</v>
      </c>
      <c r="F6127" t="str">
        <f t="shared" si="244"/>
        <v>RS1</v>
      </c>
      <c r="G6127" t="s">
        <v>1140</v>
      </c>
      <c r="H6127" t="str">
        <f>VLOOKUP(E6127,GDD!$A$2:$B$57,2)</f>
        <v>0-650</v>
      </c>
      <c r="I6127" cm="1">
        <f t="array" ref="I6127">IF(H6127="0-650",1,IF(H6127="650-900",2,IF(H6127="900+",3,NA)))</f>
        <v>1</v>
      </c>
      <c r="J6127" s="4">
        <v>0</v>
      </c>
      <c r="K6127" s="4">
        <v>219.05749900000001</v>
      </c>
      <c r="L6127" s="4">
        <v>0</v>
      </c>
    </row>
    <row r="6128" spans="1:12" x14ac:dyDescent="0.2">
      <c r="A6128" s="4" t="s">
        <v>4919</v>
      </c>
      <c r="B6128" t="str">
        <f t="shared" si="243"/>
        <v>canopy_cover_30p</v>
      </c>
      <c r="C6128">
        <f>VLOOKUP(B6128,GDD!$D$1:$E$31,2)</f>
        <v>11</v>
      </c>
      <c r="D6128" t="s">
        <v>6180</v>
      </c>
      <c r="E6128" s="2">
        <v>20210604</v>
      </c>
      <c r="F6128" t="str">
        <f t="shared" si="244"/>
        <v>RS1</v>
      </c>
      <c r="G6128" t="s">
        <v>1140</v>
      </c>
      <c r="H6128" t="str">
        <f>VLOOKUP(E6128,GDD!$A$2:$B$57,2)</f>
        <v>0-650</v>
      </c>
      <c r="I6128" cm="1">
        <f t="array" ref="I6128">IF(H6128="0-650",1,IF(H6128="650-900",2,IF(H6128="900+",3,NA)))</f>
        <v>1</v>
      </c>
      <c r="J6128" s="4">
        <v>0</v>
      </c>
      <c r="K6128" s="4">
        <v>155.609803</v>
      </c>
      <c r="L6128" s="4">
        <v>0</v>
      </c>
    </row>
    <row r="6129" spans="1:12" x14ac:dyDescent="0.2">
      <c r="A6129" s="4" t="s">
        <v>4920</v>
      </c>
      <c r="B6129" t="str">
        <f t="shared" ref="B6129:B6192" si="245">LEFT(A6129,FIND("_2021",A6129)-1)</f>
        <v>canopy_cover_40p</v>
      </c>
      <c r="C6129">
        <f>VLOOKUP(B6129,GDD!$D$1:$E$31,2)</f>
        <v>12</v>
      </c>
      <c r="D6129" t="s">
        <v>6180</v>
      </c>
      <c r="E6129" s="2">
        <v>20210604</v>
      </c>
      <c r="F6129" t="str">
        <f t="shared" ref="F6129:F6192" si="246">RIGHT(A6129,LEN(A6129)-LEN(E6129)-LEN(B6129)-2)</f>
        <v>RS1</v>
      </c>
      <c r="G6129" t="s">
        <v>1140</v>
      </c>
      <c r="H6129" t="str">
        <f>VLOOKUP(E6129,GDD!$A$2:$B$57,2)</f>
        <v>0-650</v>
      </c>
      <c r="I6129" cm="1">
        <f t="array" ref="I6129">IF(H6129="0-650",1,IF(H6129="650-900",2,IF(H6129="900+",3,NA)))</f>
        <v>1</v>
      </c>
      <c r="J6129" s="4">
        <v>0</v>
      </c>
      <c r="K6129" s="4">
        <v>91.466803400000003</v>
      </c>
      <c r="L6129" s="4">
        <v>0</v>
      </c>
    </row>
    <row r="6130" spans="1:12" x14ac:dyDescent="0.2">
      <c r="A6130" s="4" t="s">
        <v>4921</v>
      </c>
      <c r="B6130" t="str">
        <f t="shared" si="245"/>
        <v>canopy_cover_50p</v>
      </c>
      <c r="C6130">
        <f>VLOOKUP(B6130,GDD!$D$1:$E$31,2)</f>
        <v>13</v>
      </c>
      <c r="D6130" t="s">
        <v>6180</v>
      </c>
      <c r="E6130" s="2">
        <v>20210604</v>
      </c>
      <c r="F6130" t="str">
        <f t="shared" si="246"/>
        <v>RS1</v>
      </c>
      <c r="G6130" t="s">
        <v>1140</v>
      </c>
      <c r="H6130" t="str">
        <f>VLOOKUP(E6130,GDD!$A$2:$B$57,2)</f>
        <v>0-650</v>
      </c>
      <c r="I6130" cm="1">
        <f t="array" ref="I6130">IF(H6130="0-650",1,IF(H6130="650-900",2,IF(H6130="900+",3,NA)))</f>
        <v>1</v>
      </c>
      <c r="J6130" s="4">
        <v>0</v>
      </c>
      <c r="K6130" s="4">
        <v>42.566935399999998</v>
      </c>
      <c r="L6130" s="4">
        <v>0</v>
      </c>
    </row>
    <row r="6131" spans="1:12" x14ac:dyDescent="0.2">
      <c r="A6131" s="4" t="s">
        <v>4922</v>
      </c>
      <c r="B6131" t="str">
        <f t="shared" si="245"/>
        <v>canopy_cover_75p</v>
      </c>
      <c r="C6131">
        <f>VLOOKUP(B6131,GDD!$D$1:$E$31,2)</f>
        <v>14</v>
      </c>
      <c r="D6131" t="s">
        <v>6180</v>
      </c>
      <c r="E6131" s="2">
        <v>20210604</v>
      </c>
      <c r="F6131" t="str">
        <f t="shared" si="246"/>
        <v>RS1</v>
      </c>
      <c r="G6131" t="s">
        <v>1140</v>
      </c>
      <c r="H6131" t="str">
        <f>VLOOKUP(E6131,GDD!$A$2:$B$57,2)</f>
        <v>0-650</v>
      </c>
      <c r="I6131" cm="1">
        <f t="array" ref="I6131">IF(H6131="0-650",1,IF(H6131="650-900",2,IF(H6131="900+",3,NA)))</f>
        <v>1</v>
      </c>
      <c r="J6131" s="4">
        <v>0</v>
      </c>
      <c r="K6131" s="4">
        <v>2.3444332499999998</v>
      </c>
      <c r="L6131" s="4">
        <v>0</v>
      </c>
    </row>
    <row r="6132" spans="1:12" x14ac:dyDescent="0.2">
      <c r="A6132" s="4" t="s">
        <v>4923</v>
      </c>
      <c r="B6132" t="str">
        <f t="shared" si="245"/>
        <v>standard_deviation_ht</v>
      </c>
      <c r="C6132">
        <f>VLOOKUP(B6132,GDD!$D$1:$E$31,2)</f>
        <v>15</v>
      </c>
      <c r="D6132" t="s">
        <v>6180</v>
      </c>
      <c r="E6132" s="2">
        <v>20210604</v>
      </c>
      <c r="F6132" t="str">
        <f t="shared" si="246"/>
        <v>RS1</v>
      </c>
      <c r="G6132" t="s">
        <v>1140</v>
      </c>
      <c r="H6132" t="str">
        <f>VLOOKUP(E6132,GDD!$A$2:$B$57,2)</f>
        <v>0-650</v>
      </c>
      <c r="I6132" cm="1">
        <f t="array" ref="I6132">IF(H6132="0-650",1,IF(H6132="650-900",2,IF(H6132="900+",3,NA)))</f>
        <v>1</v>
      </c>
      <c r="J6132" s="4">
        <v>0</v>
      </c>
      <c r="K6132" s="5">
        <v>3.5599999999999998E-5</v>
      </c>
      <c r="L6132" s="4">
        <v>0</v>
      </c>
    </row>
    <row r="6133" spans="1:12" x14ac:dyDescent="0.2">
      <c r="A6133" s="4" t="s">
        <v>4924</v>
      </c>
      <c r="B6133" t="str">
        <f t="shared" si="245"/>
        <v>quadratic_mean_ht</v>
      </c>
      <c r="C6133">
        <f>VLOOKUP(B6133,GDD!$D$1:$E$31,2)</f>
        <v>16</v>
      </c>
      <c r="D6133" t="s">
        <v>6180</v>
      </c>
      <c r="E6133" s="2">
        <v>20210604</v>
      </c>
      <c r="F6133" t="str">
        <f t="shared" si="246"/>
        <v>RS1</v>
      </c>
      <c r="G6133" t="s">
        <v>1140</v>
      </c>
      <c r="H6133" t="str">
        <f>VLOOKUP(E6133,GDD!$A$2:$B$57,2)</f>
        <v>0-650</v>
      </c>
      <c r="I6133" cm="1">
        <f t="array" ref="I6133">IF(H6133="0-650",1,IF(H6133="650-900",2,IF(H6133="900+",3,NA)))</f>
        <v>1</v>
      </c>
      <c r="J6133" s="4">
        <v>0</v>
      </c>
      <c r="K6133" s="4">
        <v>2.0806000000000001E-4</v>
      </c>
      <c r="L6133" s="4">
        <v>0</v>
      </c>
    </row>
    <row r="6134" spans="1:12" x14ac:dyDescent="0.2">
      <c r="A6134" s="4" t="s">
        <v>4925</v>
      </c>
      <c r="B6134" t="str">
        <f t="shared" si="245"/>
        <v>skewness_ht</v>
      </c>
      <c r="C6134">
        <f>VLOOKUP(B6134,GDD!$D$1:$E$31,2)</f>
        <v>17</v>
      </c>
      <c r="D6134" t="s">
        <v>6180</v>
      </c>
      <c r="E6134" s="2">
        <v>20210604</v>
      </c>
      <c r="F6134" t="str">
        <f t="shared" si="246"/>
        <v>RS1</v>
      </c>
      <c r="G6134" t="s">
        <v>1140</v>
      </c>
      <c r="H6134" t="str">
        <f>VLOOKUP(E6134,GDD!$A$2:$B$57,2)</f>
        <v>0-650</v>
      </c>
      <c r="I6134" cm="1">
        <f t="array" ref="I6134">IF(H6134="0-650",1,IF(H6134="650-900",2,IF(H6134="900+",3,NA)))</f>
        <v>1</v>
      </c>
      <c r="J6134" s="4">
        <v>0</v>
      </c>
      <c r="K6134" s="4">
        <v>7.7840779999999998E-2</v>
      </c>
      <c r="L6134" s="4">
        <v>0</v>
      </c>
    </row>
    <row r="6135" spans="1:12" x14ac:dyDescent="0.2">
      <c r="A6135" s="4" t="s">
        <v>4926</v>
      </c>
      <c r="B6135" t="str">
        <f t="shared" si="245"/>
        <v>kurtosis_ht</v>
      </c>
      <c r="C6135">
        <f>VLOOKUP(B6135,GDD!$D$1:$E$31,2)</f>
        <v>18</v>
      </c>
      <c r="D6135" t="s">
        <v>6180</v>
      </c>
      <c r="E6135" s="2">
        <v>20210604</v>
      </c>
      <c r="F6135" t="str">
        <f t="shared" si="246"/>
        <v>RS1</v>
      </c>
      <c r="G6135" t="s">
        <v>1140</v>
      </c>
      <c r="H6135" t="str">
        <f>VLOOKUP(E6135,GDD!$A$2:$B$57,2)</f>
        <v>0-650</v>
      </c>
      <c r="I6135" cm="1">
        <f t="array" ref="I6135">IF(H6135="0-650",1,IF(H6135="650-900",2,IF(H6135="900+",3,NA)))</f>
        <v>1</v>
      </c>
      <c r="J6135" s="4">
        <v>6.9186369999999997E-2</v>
      </c>
      <c r="K6135" s="4">
        <v>0.66121249000000004</v>
      </c>
      <c r="L6135" s="4">
        <v>0.23891101000000001</v>
      </c>
    </row>
    <row r="6136" spans="1:12" x14ac:dyDescent="0.2">
      <c r="A6136" s="4" t="s">
        <v>4927</v>
      </c>
      <c r="B6136" t="str">
        <f t="shared" si="245"/>
        <v>variation_ht</v>
      </c>
      <c r="C6136">
        <f>VLOOKUP(B6136,GDD!$D$1:$E$31,2)</f>
        <v>19</v>
      </c>
      <c r="D6136" t="s">
        <v>6180</v>
      </c>
      <c r="E6136" s="2">
        <v>20210604</v>
      </c>
      <c r="F6136" t="str">
        <f t="shared" si="246"/>
        <v>RS1</v>
      </c>
      <c r="G6136" t="s">
        <v>1140</v>
      </c>
      <c r="H6136" t="str">
        <f>VLOOKUP(E6136,GDD!$A$2:$B$57,2)</f>
        <v>0-650</v>
      </c>
      <c r="I6136" cm="1">
        <f t="array" ref="I6136">IF(H6136="0-650",1,IF(H6136="650-900",2,IF(H6136="900+",3,NA)))</f>
        <v>1</v>
      </c>
      <c r="J6136" s="4">
        <v>0</v>
      </c>
      <c r="K6136" s="4">
        <v>1.0915279999999999E-2</v>
      </c>
      <c r="L6136" s="4">
        <v>0</v>
      </c>
    </row>
    <row r="6137" spans="1:12" x14ac:dyDescent="0.2">
      <c r="A6137" s="4" t="s">
        <v>4928</v>
      </c>
      <c r="B6137" t="str">
        <f t="shared" si="245"/>
        <v>plot_volume</v>
      </c>
      <c r="C6137">
        <f>VLOOKUP(B6137,GDD!$D$1:$E$31,2)</f>
        <v>20</v>
      </c>
      <c r="D6137" t="s">
        <v>6180</v>
      </c>
      <c r="E6137" s="2">
        <v>20210604</v>
      </c>
      <c r="F6137" t="str">
        <f t="shared" si="246"/>
        <v>RS1</v>
      </c>
      <c r="G6137" t="s">
        <v>1140</v>
      </c>
      <c r="H6137" t="str">
        <f>VLOOKUP(E6137,GDD!$A$2:$B$57,2)</f>
        <v>0-650</v>
      </c>
      <c r="I6137" cm="1">
        <f t="array" ref="I6137">IF(H6137="0-650",1,IF(H6137="650-900",2,IF(H6137="900+",3,NA)))</f>
        <v>1</v>
      </c>
      <c r="J6137" s="4">
        <v>0</v>
      </c>
      <c r="K6137" s="5">
        <v>2.0800000000000001E-7</v>
      </c>
      <c r="L6137" s="4">
        <v>0</v>
      </c>
    </row>
    <row r="6138" spans="1:12" x14ac:dyDescent="0.2">
      <c r="A6138" s="4" t="s">
        <v>4929</v>
      </c>
      <c r="B6138" t="str">
        <f t="shared" si="245"/>
        <v>height_30p</v>
      </c>
      <c r="C6138">
        <f>VLOOKUP(B6138,GDD!$D$1:$E$31,2)</f>
        <v>2</v>
      </c>
      <c r="D6138" t="s">
        <v>6180</v>
      </c>
      <c r="E6138" s="2">
        <v>20210616</v>
      </c>
      <c r="F6138" t="str">
        <f t="shared" si="246"/>
        <v>RS1</v>
      </c>
      <c r="G6138" t="s">
        <v>1140</v>
      </c>
      <c r="H6138" t="str">
        <f>VLOOKUP(E6138,GDD!$A$2:$B$57,2)</f>
        <v>0-650</v>
      </c>
      <c r="I6138" cm="1">
        <f t="array" ref="I6138">IF(H6138="0-650",1,IF(H6138="650-900",2,IF(H6138="900+",3,NA)))</f>
        <v>1</v>
      </c>
      <c r="J6138" s="5">
        <v>7.7000000000000001E-5</v>
      </c>
      <c r="K6138" s="4">
        <v>1.2638300000000001E-3</v>
      </c>
      <c r="L6138" s="4">
        <v>0.15453180999999999</v>
      </c>
    </row>
    <row r="6139" spans="1:12" x14ac:dyDescent="0.2">
      <c r="A6139" s="4" t="s">
        <v>4930</v>
      </c>
      <c r="B6139" t="str">
        <f t="shared" si="245"/>
        <v>height_50p</v>
      </c>
      <c r="C6139">
        <f>VLOOKUP(B6139,GDD!$D$1:$E$31,2)</f>
        <v>3</v>
      </c>
      <c r="D6139" t="s">
        <v>6180</v>
      </c>
      <c r="E6139" s="2">
        <v>20210616</v>
      </c>
      <c r="F6139" t="str">
        <f t="shared" si="246"/>
        <v>RS1</v>
      </c>
      <c r="G6139" t="s">
        <v>1140</v>
      </c>
      <c r="H6139" t="str">
        <f>VLOOKUP(E6139,GDD!$A$2:$B$57,2)</f>
        <v>0-650</v>
      </c>
      <c r="I6139" cm="1">
        <f t="array" ref="I6139">IF(H6139="0-650",1,IF(H6139="650-900",2,IF(H6139="900+",3,NA)))</f>
        <v>1</v>
      </c>
      <c r="J6139" s="4">
        <v>1.0666E-4</v>
      </c>
      <c r="K6139" s="4">
        <v>1.5717000000000001E-3</v>
      </c>
      <c r="L6139" s="4">
        <v>0.16914888</v>
      </c>
    </row>
    <row r="6140" spans="1:12" x14ac:dyDescent="0.2">
      <c r="A6140" s="4" t="s">
        <v>4931</v>
      </c>
      <c r="B6140" t="str">
        <f t="shared" si="245"/>
        <v>height_70p</v>
      </c>
      <c r="C6140">
        <f>VLOOKUP(B6140,GDD!$D$1:$E$31,2)</f>
        <v>4</v>
      </c>
      <c r="D6140" t="s">
        <v>6180</v>
      </c>
      <c r="E6140" s="2">
        <v>20210616</v>
      </c>
      <c r="F6140" t="str">
        <f t="shared" si="246"/>
        <v>RS1</v>
      </c>
      <c r="G6140" t="s">
        <v>1140</v>
      </c>
      <c r="H6140" t="str">
        <f>VLOOKUP(E6140,GDD!$A$2:$B$57,2)</f>
        <v>0-650</v>
      </c>
      <c r="I6140" cm="1">
        <f t="array" ref="I6140">IF(H6140="0-650",1,IF(H6140="650-900",2,IF(H6140="900+",3,NA)))</f>
        <v>1</v>
      </c>
      <c r="J6140" s="4">
        <v>2.2739E-4</v>
      </c>
      <c r="K6140" s="4">
        <v>1.28962E-3</v>
      </c>
      <c r="L6140" s="4">
        <v>0.34596460000000001</v>
      </c>
    </row>
    <row r="6141" spans="1:12" x14ac:dyDescent="0.2">
      <c r="A6141" s="4" t="s">
        <v>4932</v>
      </c>
      <c r="B6141" t="str">
        <f t="shared" si="245"/>
        <v>height_90p</v>
      </c>
      <c r="C6141">
        <f>VLOOKUP(B6141,GDD!$D$1:$E$31,2)</f>
        <v>5</v>
      </c>
      <c r="D6141" t="s">
        <v>6180</v>
      </c>
      <c r="E6141" s="2">
        <v>20210616</v>
      </c>
      <c r="F6141" t="str">
        <f t="shared" si="246"/>
        <v>RS1</v>
      </c>
      <c r="G6141" t="s">
        <v>1140</v>
      </c>
      <c r="H6141" t="str">
        <f>VLOOKUP(E6141,GDD!$A$2:$B$57,2)</f>
        <v>0-650</v>
      </c>
      <c r="I6141" cm="1">
        <f t="array" ref="I6141">IF(H6141="0-650",1,IF(H6141="650-900",2,IF(H6141="900+",3,NA)))</f>
        <v>1</v>
      </c>
      <c r="J6141" s="4">
        <v>4.2229000000000002E-4</v>
      </c>
      <c r="K6141" s="4">
        <v>7.1670999999999996E-4</v>
      </c>
      <c r="L6141" s="4">
        <v>0.63867989999999997</v>
      </c>
    </row>
    <row r="6142" spans="1:12" x14ac:dyDescent="0.2">
      <c r="A6142" s="4" t="s">
        <v>4933</v>
      </c>
      <c r="B6142" t="str">
        <f t="shared" si="245"/>
        <v>height_95p</v>
      </c>
      <c r="C6142">
        <f>VLOOKUP(B6142,GDD!$D$1:$E$31,2)</f>
        <v>6</v>
      </c>
      <c r="D6142" t="s">
        <v>6180</v>
      </c>
      <c r="E6142" s="2">
        <v>20210616</v>
      </c>
      <c r="F6142" t="str">
        <f t="shared" si="246"/>
        <v>RS1</v>
      </c>
      <c r="G6142" t="s">
        <v>1140</v>
      </c>
      <c r="H6142" t="str">
        <f>VLOOKUP(E6142,GDD!$A$2:$B$57,2)</f>
        <v>0-650</v>
      </c>
      <c r="I6142" cm="1">
        <f t="array" ref="I6142">IF(H6142="0-650",1,IF(H6142="650-900",2,IF(H6142="900+",3,NA)))</f>
        <v>1</v>
      </c>
      <c r="J6142" s="4">
        <v>4.1232999999999998E-4</v>
      </c>
      <c r="K6142" s="4">
        <v>6.7314999999999996E-4</v>
      </c>
      <c r="L6142" s="4">
        <v>0.64759310000000003</v>
      </c>
    </row>
    <row r="6143" spans="1:12" x14ac:dyDescent="0.2">
      <c r="A6143" s="4" t="s">
        <v>4934</v>
      </c>
      <c r="B6143" t="str">
        <f t="shared" si="245"/>
        <v>height_99p</v>
      </c>
      <c r="C6143">
        <f>VLOOKUP(B6143,GDD!$D$1:$E$31,2)</f>
        <v>7</v>
      </c>
      <c r="D6143" t="s">
        <v>6180</v>
      </c>
      <c r="E6143" s="2">
        <v>20210616</v>
      </c>
      <c r="F6143" t="str">
        <f t="shared" si="246"/>
        <v>RS1</v>
      </c>
      <c r="G6143" t="s">
        <v>1140</v>
      </c>
      <c r="H6143" t="str">
        <f>VLOOKUP(E6143,GDD!$A$2:$B$57,2)</f>
        <v>0-650</v>
      </c>
      <c r="I6143" cm="1">
        <f t="array" ref="I6143">IF(H6143="0-650",1,IF(H6143="650-900",2,IF(H6143="900+",3,NA)))</f>
        <v>1</v>
      </c>
      <c r="J6143" s="4">
        <v>5.9046999999999995E-4</v>
      </c>
      <c r="K6143" s="4">
        <v>7.8134999999999999E-4</v>
      </c>
      <c r="L6143" s="4">
        <v>0.69391771999999996</v>
      </c>
    </row>
    <row r="6144" spans="1:12" x14ac:dyDescent="0.2">
      <c r="A6144" s="4" t="s">
        <v>4935</v>
      </c>
      <c r="B6144" t="str">
        <f t="shared" si="245"/>
        <v>canopy_cover_5p</v>
      </c>
      <c r="C6144">
        <f>VLOOKUP(B6144,GDD!$D$1:$E$31,2)</f>
        <v>8</v>
      </c>
      <c r="D6144" t="s">
        <v>6180</v>
      </c>
      <c r="E6144" s="2">
        <v>20210616</v>
      </c>
      <c r="F6144" t="str">
        <f t="shared" si="246"/>
        <v>RS1</v>
      </c>
      <c r="G6144" t="s">
        <v>1140</v>
      </c>
      <c r="H6144" t="str">
        <f>VLOOKUP(E6144,GDD!$A$2:$B$57,2)</f>
        <v>0-650</v>
      </c>
      <c r="I6144" cm="1">
        <f t="array" ref="I6144">IF(H6144="0-650",1,IF(H6144="650-900",2,IF(H6144="900+",3,NA)))</f>
        <v>1</v>
      </c>
      <c r="J6144" s="4">
        <v>2.2619053299999998</v>
      </c>
      <c r="K6144" s="4">
        <v>99.754827000000006</v>
      </c>
      <c r="L6144" s="4">
        <v>6.3691399999999995E-2</v>
      </c>
    </row>
    <row r="6145" spans="1:12" x14ac:dyDescent="0.2">
      <c r="A6145" s="4" t="s">
        <v>4936</v>
      </c>
      <c r="B6145" t="str">
        <f t="shared" si="245"/>
        <v>pcanopy_cover_10p</v>
      </c>
      <c r="C6145">
        <f>VLOOKUP(B6145,GDD!$D$1:$E$31,2)</f>
        <v>9</v>
      </c>
      <c r="D6145" t="s">
        <v>6180</v>
      </c>
      <c r="E6145" s="2">
        <v>20210616</v>
      </c>
      <c r="F6145" t="str">
        <f t="shared" si="246"/>
        <v>RS1</v>
      </c>
      <c r="G6145" t="s">
        <v>1140</v>
      </c>
      <c r="H6145" t="str">
        <f>VLOOKUP(E6145,GDD!$A$2:$B$57,2)</f>
        <v>0-650</v>
      </c>
      <c r="I6145" cm="1">
        <f t="array" ref="I6145">IF(H6145="0-650",1,IF(H6145="650-900",2,IF(H6145="900+",3,NA)))</f>
        <v>1</v>
      </c>
      <c r="J6145" s="4">
        <v>5.1580665100000003</v>
      </c>
      <c r="K6145" s="4">
        <v>55.765070000000001</v>
      </c>
      <c r="L6145" s="4">
        <v>0.21721446</v>
      </c>
    </row>
    <row r="6146" spans="1:12" x14ac:dyDescent="0.2">
      <c r="A6146" s="4" t="s">
        <v>4937</v>
      </c>
      <c r="B6146" t="str">
        <f t="shared" si="245"/>
        <v>canopy_cover_20p</v>
      </c>
      <c r="C6146">
        <f>VLOOKUP(B6146,GDD!$D$1:$E$31,2)</f>
        <v>10</v>
      </c>
      <c r="D6146" t="s">
        <v>6180</v>
      </c>
      <c r="E6146" s="2">
        <v>20210616</v>
      </c>
      <c r="F6146" t="str">
        <f t="shared" si="246"/>
        <v>RS1</v>
      </c>
      <c r="G6146" t="s">
        <v>1140</v>
      </c>
      <c r="H6146" t="str">
        <f>VLOOKUP(E6146,GDD!$A$2:$B$57,2)</f>
        <v>0-650</v>
      </c>
      <c r="I6146" cm="1">
        <f t="array" ref="I6146">IF(H6146="0-650",1,IF(H6146="650-900",2,IF(H6146="900+",3,NA)))</f>
        <v>1</v>
      </c>
      <c r="J6146" s="4">
        <v>6.9007625399999997</v>
      </c>
      <c r="K6146" s="4">
        <v>12.588048799999999</v>
      </c>
      <c r="L6146" s="4">
        <v>0.62187077999999996</v>
      </c>
    </row>
    <row r="6147" spans="1:12" x14ac:dyDescent="0.2">
      <c r="A6147" s="4" t="s">
        <v>4938</v>
      </c>
      <c r="B6147" t="str">
        <f t="shared" si="245"/>
        <v>canopy_cover_30p</v>
      </c>
      <c r="C6147">
        <f>VLOOKUP(B6147,GDD!$D$1:$E$31,2)</f>
        <v>11</v>
      </c>
      <c r="D6147" t="s">
        <v>6180</v>
      </c>
      <c r="E6147" s="2">
        <v>20210616</v>
      </c>
      <c r="F6147" t="str">
        <f t="shared" si="246"/>
        <v>RS1</v>
      </c>
      <c r="G6147" t="s">
        <v>1140</v>
      </c>
      <c r="H6147" t="str">
        <f>VLOOKUP(E6147,GDD!$A$2:$B$57,2)</f>
        <v>0-650</v>
      </c>
      <c r="I6147" cm="1">
        <f t="array" ref="I6147">IF(H6147="0-650",1,IF(H6147="650-900",2,IF(H6147="900+",3,NA)))</f>
        <v>1</v>
      </c>
      <c r="J6147" s="4">
        <v>6.8511167500000001</v>
      </c>
      <c r="K6147" s="4">
        <v>5.9130718299999998</v>
      </c>
      <c r="L6147" s="4">
        <v>0.77658212000000004</v>
      </c>
    </row>
    <row r="6148" spans="1:12" x14ac:dyDescent="0.2">
      <c r="A6148" s="4" t="s">
        <v>4939</v>
      </c>
      <c r="B6148" t="str">
        <f t="shared" si="245"/>
        <v>canopy_cover_40p</v>
      </c>
      <c r="C6148">
        <f>VLOOKUP(B6148,GDD!$D$1:$E$31,2)</f>
        <v>12</v>
      </c>
      <c r="D6148" t="s">
        <v>6180</v>
      </c>
      <c r="E6148" s="2">
        <v>20210616</v>
      </c>
      <c r="F6148" t="str">
        <f t="shared" si="246"/>
        <v>RS1</v>
      </c>
      <c r="G6148" t="s">
        <v>1140</v>
      </c>
      <c r="H6148" t="str">
        <f>VLOOKUP(E6148,GDD!$A$2:$B$57,2)</f>
        <v>0-650</v>
      </c>
      <c r="I6148" cm="1">
        <f t="array" ref="I6148">IF(H6148="0-650",1,IF(H6148="650-900",2,IF(H6148="900+",3,NA)))</f>
        <v>1</v>
      </c>
      <c r="J6148" s="4">
        <v>5.8450147799999996</v>
      </c>
      <c r="K6148" s="4">
        <v>3.6290762700000001</v>
      </c>
      <c r="L6148" s="4">
        <v>0.82852694999999998</v>
      </c>
    </row>
    <row r="6149" spans="1:12" x14ac:dyDescent="0.2">
      <c r="A6149" s="4" t="s">
        <v>4940</v>
      </c>
      <c r="B6149" t="str">
        <f t="shared" si="245"/>
        <v>canopy_cover_50p</v>
      </c>
      <c r="C6149">
        <f>VLOOKUP(B6149,GDD!$D$1:$E$31,2)</f>
        <v>13</v>
      </c>
      <c r="D6149" t="s">
        <v>6180</v>
      </c>
      <c r="E6149" s="2">
        <v>20210616</v>
      </c>
      <c r="F6149" t="str">
        <f t="shared" si="246"/>
        <v>RS1</v>
      </c>
      <c r="G6149" t="s">
        <v>1140</v>
      </c>
      <c r="H6149" t="str">
        <f>VLOOKUP(E6149,GDD!$A$2:$B$57,2)</f>
        <v>0-650</v>
      </c>
      <c r="I6149" cm="1">
        <f t="array" ref="I6149">IF(H6149="0-650",1,IF(H6149="650-900",2,IF(H6149="900+",3,NA)))</f>
        <v>1</v>
      </c>
      <c r="J6149" s="4">
        <v>4.2452383600000001</v>
      </c>
      <c r="K6149" s="4">
        <v>2.5559992600000001</v>
      </c>
      <c r="L6149" s="4">
        <v>0.83285070999999999</v>
      </c>
    </row>
    <row r="6150" spans="1:12" x14ac:dyDescent="0.2">
      <c r="A6150" s="4" t="s">
        <v>4941</v>
      </c>
      <c r="B6150" t="str">
        <f t="shared" si="245"/>
        <v>canopy_cover_75p</v>
      </c>
      <c r="C6150">
        <f>VLOOKUP(B6150,GDD!$D$1:$E$31,2)</f>
        <v>14</v>
      </c>
      <c r="D6150" t="s">
        <v>6180</v>
      </c>
      <c r="E6150" s="2">
        <v>20210616</v>
      </c>
      <c r="F6150" t="str">
        <f t="shared" si="246"/>
        <v>RS1</v>
      </c>
      <c r="G6150" t="s">
        <v>1140</v>
      </c>
      <c r="H6150" t="str">
        <f>VLOOKUP(E6150,GDD!$A$2:$B$57,2)</f>
        <v>0-650</v>
      </c>
      <c r="I6150" cm="1">
        <f t="array" ref="I6150">IF(H6150="0-650",1,IF(H6150="650-900",2,IF(H6150="900+",3,NA)))</f>
        <v>1</v>
      </c>
      <c r="J6150" s="4">
        <v>0.56827497999999999</v>
      </c>
      <c r="K6150" s="4">
        <v>0.81233856999999998</v>
      </c>
      <c r="L6150" s="4">
        <v>0.67728018000000001</v>
      </c>
    </row>
    <row r="6151" spans="1:12" x14ac:dyDescent="0.2">
      <c r="A6151" s="4" t="s">
        <v>4942</v>
      </c>
      <c r="B6151" t="str">
        <f t="shared" si="245"/>
        <v>standard_deviation_ht</v>
      </c>
      <c r="C6151">
        <f>VLOOKUP(B6151,GDD!$D$1:$E$31,2)</f>
        <v>15</v>
      </c>
      <c r="D6151" t="s">
        <v>6180</v>
      </c>
      <c r="E6151" s="2">
        <v>20210616</v>
      </c>
      <c r="F6151" t="str">
        <f t="shared" si="246"/>
        <v>RS1</v>
      </c>
      <c r="G6151" t="s">
        <v>1140</v>
      </c>
      <c r="H6151" t="str">
        <f>VLOOKUP(E6151,GDD!$A$2:$B$57,2)</f>
        <v>0-650</v>
      </c>
      <c r="I6151" cm="1">
        <f t="array" ref="I6151">IF(H6151="0-650",1,IF(H6151="650-900",2,IF(H6151="900+",3,NA)))</f>
        <v>1</v>
      </c>
      <c r="J6151" s="5">
        <v>7.6000000000000004E-5</v>
      </c>
      <c r="K6151" s="5">
        <v>4.1100000000000003E-5</v>
      </c>
      <c r="L6151" s="4">
        <v>0.84727114999999997</v>
      </c>
    </row>
    <row r="6152" spans="1:12" x14ac:dyDescent="0.2">
      <c r="A6152" s="4" t="s">
        <v>4943</v>
      </c>
      <c r="B6152" t="str">
        <f t="shared" si="245"/>
        <v>quadratic_mean_ht</v>
      </c>
      <c r="C6152">
        <f>VLOOKUP(B6152,GDD!$D$1:$E$31,2)</f>
        <v>16</v>
      </c>
      <c r="D6152" t="s">
        <v>6180</v>
      </c>
      <c r="E6152" s="2">
        <v>20210616</v>
      </c>
      <c r="F6152" t="str">
        <f t="shared" si="246"/>
        <v>RS1</v>
      </c>
      <c r="G6152" t="s">
        <v>1140</v>
      </c>
      <c r="H6152" t="str">
        <f>VLOOKUP(E6152,GDD!$A$2:$B$57,2)</f>
        <v>0-650</v>
      </c>
      <c r="I6152" cm="1">
        <f t="array" ref="I6152">IF(H6152="0-650",1,IF(H6152="650-900",2,IF(H6152="900+",3,NA)))</f>
        <v>1</v>
      </c>
      <c r="J6152" s="4">
        <v>1.5024999999999999E-4</v>
      </c>
      <c r="K6152" s="4">
        <v>7.4489000000000001E-4</v>
      </c>
      <c r="L6152" s="4">
        <v>0.37699925000000001</v>
      </c>
    </row>
    <row r="6153" spans="1:12" x14ac:dyDescent="0.2">
      <c r="A6153" s="4" t="s">
        <v>4944</v>
      </c>
      <c r="B6153" t="str">
        <f t="shared" si="245"/>
        <v>skewness_ht</v>
      </c>
      <c r="C6153">
        <f>VLOOKUP(B6153,GDD!$D$1:$E$31,2)</f>
        <v>17</v>
      </c>
      <c r="D6153" t="s">
        <v>6180</v>
      </c>
      <c r="E6153" s="2">
        <v>20210616</v>
      </c>
      <c r="F6153" t="str">
        <f t="shared" si="246"/>
        <v>RS1</v>
      </c>
      <c r="G6153" t="s">
        <v>1140</v>
      </c>
      <c r="H6153" t="str">
        <f>VLOOKUP(E6153,GDD!$A$2:$B$57,2)</f>
        <v>0-650</v>
      </c>
      <c r="I6153" cm="1">
        <f t="array" ref="I6153">IF(H6153="0-650",1,IF(H6153="650-900",2,IF(H6153="900+",3,NA)))</f>
        <v>1</v>
      </c>
      <c r="J6153" s="4">
        <v>2.4301099999999999E-2</v>
      </c>
      <c r="K6153" s="4">
        <v>8.735424E-2</v>
      </c>
      <c r="L6153" s="4">
        <v>0.45491337999999998</v>
      </c>
    </row>
    <row r="6154" spans="1:12" x14ac:dyDescent="0.2">
      <c r="A6154" s="4" t="s">
        <v>4945</v>
      </c>
      <c r="B6154" t="str">
        <f t="shared" si="245"/>
        <v>kurtosis_ht</v>
      </c>
      <c r="C6154">
        <f>VLOOKUP(B6154,GDD!$D$1:$E$31,2)</f>
        <v>18</v>
      </c>
      <c r="D6154" t="s">
        <v>6180</v>
      </c>
      <c r="E6154" s="2">
        <v>20210616</v>
      </c>
      <c r="F6154" t="str">
        <f t="shared" si="246"/>
        <v>RS1</v>
      </c>
      <c r="G6154" t="s">
        <v>1140</v>
      </c>
      <c r="H6154" t="str">
        <f>VLOOKUP(E6154,GDD!$A$2:$B$57,2)</f>
        <v>0-650</v>
      </c>
      <c r="I6154" cm="1">
        <f t="array" ref="I6154">IF(H6154="0-650",1,IF(H6154="650-900",2,IF(H6154="900+",3,NA)))</f>
        <v>1</v>
      </c>
      <c r="J6154" s="4">
        <v>0.12306352</v>
      </c>
      <c r="K6154" s="4">
        <v>0.37978869999999998</v>
      </c>
      <c r="L6154" s="4">
        <v>0.49292494999999997</v>
      </c>
    </row>
    <row r="6155" spans="1:12" x14ac:dyDescent="0.2">
      <c r="A6155" s="4" t="s">
        <v>4946</v>
      </c>
      <c r="B6155" t="str">
        <f t="shared" si="245"/>
        <v>variation_ht</v>
      </c>
      <c r="C6155">
        <f>VLOOKUP(B6155,GDD!$D$1:$E$31,2)</f>
        <v>19</v>
      </c>
      <c r="D6155" t="s">
        <v>6180</v>
      </c>
      <c r="E6155" s="2">
        <v>20210616</v>
      </c>
      <c r="F6155" t="str">
        <f t="shared" si="246"/>
        <v>RS1</v>
      </c>
      <c r="G6155" t="s">
        <v>1140</v>
      </c>
      <c r="H6155" t="str">
        <f>VLOOKUP(E6155,GDD!$A$2:$B$57,2)</f>
        <v>0-650</v>
      </c>
      <c r="I6155" cm="1">
        <f t="array" ref="I6155">IF(H6155="0-650",1,IF(H6155="650-900",2,IF(H6155="900+",3,NA)))</f>
        <v>1</v>
      </c>
      <c r="J6155" s="4">
        <v>0</v>
      </c>
      <c r="K6155" s="4">
        <v>3.8676139999999998E-2</v>
      </c>
      <c r="L6155" s="4">
        <v>0</v>
      </c>
    </row>
    <row r="6156" spans="1:12" x14ac:dyDescent="0.2">
      <c r="A6156" s="4" t="s">
        <v>4947</v>
      </c>
      <c r="B6156" t="str">
        <f t="shared" si="245"/>
        <v>plot_volume</v>
      </c>
      <c r="C6156">
        <f>VLOOKUP(B6156,GDD!$D$1:$E$31,2)</f>
        <v>20</v>
      </c>
      <c r="D6156" t="s">
        <v>6180</v>
      </c>
      <c r="E6156" s="2">
        <v>20210616</v>
      </c>
      <c r="F6156" t="str">
        <f t="shared" si="246"/>
        <v>RS1</v>
      </c>
      <c r="G6156" t="s">
        <v>1140</v>
      </c>
      <c r="H6156" t="str">
        <f>VLOOKUP(E6156,GDD!$A$2:$B$57,2)</f>
        <v>0-650</v>
      </c>
      <c r="I6156" cm="1">
        <f t="array" ref="I6156">IF(H6156="0-650",1,IF(H6156="650-900",2,IF(H6156="900+",3,NA)))</f>
        <v>1</v>
      </c>
      <c r="J6156" s="5">
        <v>8.2300000000000002E-8</v>
      </c>
      <c r="K6156" s="5">
        <v>1.35E-7</v>
      </c>
      <c r="L6156" s="4">
        <v>0.64607139999999996</v>
      </c>
    </row>
    <row r="6157" spans="1:12" x14ac:dyDescent="0.2">
      <c r="A6157" s="4" t="s">
        <v>4948</v>
      </c>
      <c r="B6157" t="str">
        <f t="shared" si="245"/>
        <v>height_30p</v>
      </c>
      <c r="C6157">
        <f>VLOOKUP(B6157,GDD!$D$1:$E$31,2)</f>
        <v>2</v>
      </c>
      <c r="D6157" t="s">
        <v>6180</v>
      </c>
      <c r="E6157" s="2">
        <v>20210702</v>
      </c>
      <c r="F6157" t="str">
        <f t="shared" si="246"/>
        <v>RS1</v>
      </c>
      <c r="G6157" t="s">
        <v>1140</v>
      </c>
      <c r="H6157" t="str">
        <f>VLOOKUP(E6157,GDD!$A$2:$B$57,2)</f>
        <v>0-650</v>
      </c>
      <c r="I6157" cm="1">
        <f t="array" ref="I6157">IF(H6157="0-650",1,IF(H6157="650-900",2,IF(H6157="900+",3,NA)))</f>
        <v>1</v>
      </c>
      <c r="J6157" s="4">
        <v>5.01973E-3</v>
      </c>
      <c r="K6157" s="4">
        <v>1.1641500000000001E-3</v>
      </c>
      <c r="L6157" s="4">
        <v>0.92824192999999999</v>
      </c>
    </row>
    <row r="6158" spans="1:12" x14ac:dyDescent="0.2">
      <c r="A6158" s="4" t="s">
        <v>4949</v>
      </c>
      <c r="B6158" t="str">
        <f t="shared" si="245"/>
        <v>height_50p</v>
      </c>
      <c r="C6158">
        <f>VLOOKUP(B6158,GDD!$D$1:$E$31,2)</f>
        <v>3</v>
      </c>
      <c r="D6158" t="s">
        <v>6180</v>
      </c>
      <c r="E6158" s="2">
        <v>20210702</v>
      </c>
      <c r="F6158" t="str">
        <f t="shared" si="246"/>
        <v>RS1</v>
      </c>
      <c r="G6158" t="s">
        <v>1140</v>
      </c>
      <c r="H6158" t="str">
        <f>VLOOKUP(E6158,GDD!$A$2:$B$57,2)</f>
        <v>0-650</v>
      </c>
      <c r="I6158" cm="1">
        <f t="array" ref="I6158">IF(H6158="0-650",1,IF(H6158="650-900",2,IF(H6158="900+",3,NA)))</f>
        <v>1</v>
      </c>
      <c r="J6158" s="4">
        <v>4.48183E-3</v>
      </c>
      <c r="K6158" s="4">
        <v>1.1049E-3</v>
      </c>
      <c r="L6158" s="4">
        <v>0.92406425999999997</v>
      </c>
    </row>
    <row r="6159" spans="1:12" x14ac:dyDescent="0.2">
      <c r="A6159" s="4" t="s">
        <v>4950</v>
      </c>
      <c r="B6159" t="str">
        <f t="shared" si="245"/>
        <v>height_70p</v>
      </c>
      <c r="C6159">
        <f>VLOOKUP(B6159,GDD!$D$1:$E$31,2)</f>
        <v>4</v>
      </c>
      <c r="D6159" t="s">
        <v>6180</v>
      </c>
      <c r="E6159" s="2">
        <v>20210702</v>
      </c>
      <c r="F6159" t="str">
        <f t="shared" si="246"/>
        <v>RS1</v>
      </c>
      <c r="G6159" t="s">
        <v>1140</v>
      </c>
      <c r="H6159" t="str">
        <f>VLOOKUP(E6159,GDD!$A$2:$B$57,2)</f>
        <v>0-650</v>
      </c>
      <c r="I6159" cm="1">
        <f t="array" ref="I6159">IF(H6159="0-650",1,IF(H6159="650-900",2,IF(H6159="900+",3,NA)))</f>
        <v>1</v>
      </c>
      <c r="J6159" s="4">
        <v>4.2713999999999998E-3</v>
      </c>
      <c r="K6159" s="4">
        <v>1.13503E-3</v>
      </c>
      <c r="L6159" s="4">
        <v>0.91863105</v>
      </c>
    </row>
    <row r="6160" spans="1:12" x14ac:dyDescent="0.2">
      <c r="A6160" s="4" t="s">
        <v>4951</v>
      </c>
      <c r="B6160" t="str">
        <f t="shared" si="245"/>
        <v>height_90p</v>
      </c>
      <c r="C6160">
        <f>VLOOKUP(B6160,GDD!$D$1:$E$31,2)</f>
        <v>5</v>
      </c>
      <c r="D6160" t="s">
        <v>6180</v>
      </c>
      <c r="E6160" s="2">
        <v>20210702</v>
      </c>
      <c r="F6160" t="str">
        <f t="shared" si="246"/>
        <v>RS1</v>
      </c>
      <c r="G6160" t="s">
        <v>1140</v>
      </c>
      <c r="H6160" t="str">
        <f>VLOOKUP(E6160,GDD!$A$2:$B$57,2)</f>
        <v>0-650</v>
      </c>
      <c r="I6160" cm="1">
        <f t="array" ref="I6160">IF(H6160="0-650",1,IF(H6160="650-900",2,IF(H6160="900+",3,NA)))</f>
        <v>1</v>
      </c>
      <c r="J6160" s="4">
        <v>3.29372E-3</v>
      </c>
      <c r="K6160" s="4">
        <v>1.27636E-3</v>
      </c>
      <c r="L6160" s="4">
        <v>0.88560554000000002</v>
      </c>
    </row>
    <row r="6161" spans="1:12" x14ac:dyDescent="0.2">
      <c r="A6161" s="4" t="s">
        <v>4952</v>
      </c>
      <c r="B6161" t="str">
        <f t="shared" si="245"/>
        <v>height_95p</v>
      </c>
      <c r="C6161">
        <f>VLOOKUP(B6161,GDD!$D$1:$E$31,2)</f>
        <v>6</v>
      </c>
      <c r="D6161" t="s">
        <v>6180</v>
      </c>
      <c r="E6161" s="2">
        <v>20210702</v>
      </c>
      <c r="F6161" t="str">
        <f t="shared" si="246"/>
        <v>RS1</v>
      </c>
      <c r="G6161" t="s">
        <v>1140</v>
      </c>
      <c r="H6161" t="str">
        <f>VLOOKUP(E6161,GDD!$A$2:$B$57,2)</f>
        <v>0-650</v>
      </c>
      <c r="I6161" cm="1">
        <f t="array" ref="I6161">IF(H6161="0-650",1,IF(H6161="650-900",2,IF(H6161="900+",3,NA)))</f>
        <v>1</v>
      </c>
      <c r="J6161" s="4">
        <v>2.9879199999999998E-3</v>
      </c>
      <c r="K6161" s="4">
        <v>1.25935E-3</v>
      </c>
      <c r="L6161" s="4">
        <v>0.87681352999999995</v>
      </c>
    </row>
    <row r="6162" spans="1:12" x14ac:dyDescent="0.2">
      <c r="A6162" s="4" t="s">
        <v>4953</v>
      </c>
      <c r="B6162" t="str">
        <f t="shared" si="245"/>
        <v>height_99p</v>
      </c>
      <c r="C6162">
        <f>VLOOKUP(B6162,GDD!$D$1:$E$31,2)</f>
        <v>7</v>
      </c>
      <c r="D6162" t="s">
        <v>6180</v>
      </c>
      <c r="E6162" s="2">
        <v>20210702</v>
      </c>
      <c r="F6162" t="str">
        <f t="shared" si="246"/>
        <v>RS1</v>
      </c>
      <c r="G6162" t="s">
        <v>1140</v>
      </c>
      <c r="H6162" t="str">
        <f>VLOOKUP(E6162,GDD!$A$2:$B$57,2)</f>
        <v>0-650</v>
      </c>
      <c r="I6162" cm="1">
        <f t="array" ref="I6162">IF(H6162="0-650",1,IF(H6162="650-900",2,IF(H6162="900+",3,NA)))</f>
        <v>1</v>
      </c>
      <c r="J6162" s="4">
        <v>3.0122199999999999E-3</v>
      </c>
      <c r="K6162" s="4">
        <v>1.53853E-3</v>
      </c>
      <c r="L6162" s="4">
        <v>0.85451509000000003</v>
      </c>
    </row>
    <row r="6163" spans="1:12" x14ac:dyDescent="0.2">
      <c r="A6163" s="4" t="s">
        <v>4954</v>
      </c>
      <c r="B6163" t="str">
        <f t="shared" si="245"/>
        <v>canopy_cover_5p</v>
      </c>
      <c r="C6163">
        <f>VLOOKUP(B6163,GDD!$D$1:$E$31,2)</f>
        <v>8</v>
      </c>
      <c r="D6163" t="s">
        <v>6180</v>
      </c>
      <c r="E6163" s="2">
        <v>20210702</v>
      </c>
      <c r="F6163" t="str">
        <f t="shared" si="246"/>
        <v>RS1</v>
      </c>
      <c r="G6163" t="s">
        <v>1140</v>
      </c>
      <c r="H6163" t="str">
        <f>VLOOKUP(E6163,GDD!$A$2:$B$57,2)</f>
        <v>0-650</v>
      </c>
      <c r="I6163" cm="1">
        <f t="array" ref="I6163">IF(H6163="0-650",1,IF(H6163="650-900",2,IF(H6163="900+",3,NA)))</f>
        <v>1</v>
      </c>
      <c r="J6163" s="4">
        <v>6.2126286200000003</v>
      </c>
      <c r="K6163" s="4">
        <v>17.088594000000001</v>
      </c>
      <c r="L6163" s="4">
        <v>0.52168267999999995</v>
      </c>
    </row>
    <row r="6164" spans="1:12" x14ac:dyDescent="0.2">
      <c r="A6164" s="4" t="s">
        <v>4955</v>
      </c>
      <c r="B6164" t="str">
        <f t="shared" si="245"/>
        <v>pcanopy_cover_10p</v>
      </c>
      <c r="C6164">
        <f>VLOOKUP(B6164,GDD!$D$1:$E$31,2)</f>
        <v>9</v>
      </c>
      <c r="D6164" t="s">
        <v>6180</v>
      </c>
      <c r="E6164" s="2">
        <v>20210702</v>
      </c>
      <c r="F6164" t="str">
        <f t="shared" si="246"/>
        <v>RS1</v>
      </c>
      <c r="G6164" t="s">
        <v>1140</v>
      </c>
      <c r="H6164" t="str">
        <f>VLOOKUP(E6164,GDD!$A$2:$B$57,2)</f>
        <v>0-650</v>
      </c>
      <c r="I6164" cm="1">
        <f t="array" ref="I6164">IF(H6164="0-650",1,IF(H6164="650-900",2,IF(H6164="900+",3,NA)))</f>
        <v>1</v>
      </c>
      <c r="J6164" s="4">
        <v>6.3158853600000002</v>
      </c>
      <c r="K6164" s="4">
        <v>17.7752652</v>
      </c>
      <c r="L6164" s="4">
        <v>0.51596266000000002</v>
      </c>
    </row>
    <row r="6165" spans="1:12" x14ac:dyDescent="0.2">
      <c r="A6165" s="4" t="s">
        <v>4956</v>
      </c>
      <c r="B6165" t="str">
        <f t="shared" si="245"/>
        <v>canopy_cover_20p</v>
      </c>
      <c r="C6165">
        <f>VLOOKUP(B6165,GDD!$D$1:$E$31,2)</f>
        <v>10</v>
      </c>
      <c r="D6165" t="s">
        <v>6180</v>
      </c>
      <c r="E6165" s="2">
        <v>20210702</v>
      </c>
      <c r="F6165" t="str">
        <f t="shared" si="246"/>
        <v>RS1</v>
      </c>
      <c r="G6165" t="s">
        <v>1140</v>
      </c>
      <c r="H6165" t="str">
        <f>VLOOKUP(E6165,GDD!$A$2:$B$57,2)</f>
        <v>0-650</v>
      </c>
      <c r="I6165" cm="1">
        <f t="array" ref="I6165">IF(H6165="0-650",1,IF(H6165="650-900",2,IF(H6165="900+",3,NA)))</f>
        <v>1</v>
      </c>
      <c r="J6165" s="4">
        <v>7.7526544599999996</v>
      </c>
      <c r="K6165" s="4">
        <v>19.045438300000001</v>
      </c>
      <c r="L6165" s="4">
        <v>0.54978943999999996</v>
      </c>
    </row>
    <row r="6166" spans="1:12" x14ac:dyDescent="0.2">
      <c r="A6166" s="4" t="s">
        <v>4957</v>
      </c>
      <c r="B6166" t="str">
        <f t="shared" si="245"/>
        <v>canopy_cover_30p</v>
      </c>
      <c r="C6166">
        <f>VLOOKUP(B6166,GDD!$D$1:$E$31,2)</f>
        <v>11</v>
      </c>
      <c r="D6166" t="s">
        <v>6180</v>
      </c>
      <c r="E6166" s="2">
        <v>20210702</v>
      </c>
      <c r="F6166" t="str">
        <f t="shared" si="246"/>
        <v>RS1</v>
      </c>
      <c r="G6166" t="s">
        <v>1140</v>
      </c>
      <c r="H6166" t="str">
        <f>VLOOKUP(E6166,GDD!$A$2:$B$57,2)</f>
        <v>0-650</v>
      </c>
      <c r="I6166" cm="1">
        <f t="array" ref="I6166">IF(H6166="0-650",1,IF(H6166="650-900",2,IF(H6166="900+",3,NA)))</f>
        <v>1</v>
      </c>
      <c r="J6166" s="4">
        <v>9.9220927299999992</v>
      </c>
      <c r="K6166" s="4">
        <v>18.887658399999999</v>
      </c>
      <c r="L6166" s="4">
        <v>0.61179589000000001</v>
      </c>
    </row>
    <row r="6167" spans="1:12" x14ac:dyDescent="0.2">
      <c r="A6167" s="4" t="s">
        <v>4958</v>
      </c>
      <c r="B6167" t="str">
        <f t="shared" si="245"/>
        <v>canopy_cover_40p</v>
      </c>
      <c r="C6167">
        <f>VLOOKUP(B6167,GDD!$D$1:$E$31,2)</f>
        <v>12</v>
      </c>
      <c r="D6167" t="s">
        <v>6180</v>
      </c>
      <c r="E6167" s="2">
        <v>20210702</v>
      </c>
      <c r="F6167" t="str">
        <f t="shared" si="246"/>
        <v>RS1</v>
      </c>
      <c r="G6167" t="s">
        <v>1140</v>
      </c>
      <c r="H6167" t="str">
        <f>VLOOKUP(E6167,GDD!$A$2:$B$57,2)</f>
        <v>0-650</v>
      </c>
      <c r="I6167" cm="1">
        <f t="array" ref="I6167">IF(H6167="0-650",1,IF(H6167="650-900",2,IF(H6167="900+",3,NA)))</f>
        <v>1</v>
      </c>
      <c r="J6167" s="4">
        <v>13.3421068</v>
      </c>
      <c r="K6167" s="4">
        <v>19.096456700000001</v>
      </c>
      <c r="L6167" s="4">
        <v>0.67700338999999998</v>
      </c>
    </row>
    <row r="6168" spans="1:12" x14ac:dyDescent="0.2">
      <c r="A6168" s="4" t="s">
        <v>4959</v>
      </c>
      <c r="B6168" t="str">
        <f t="shared" si="245"/>
        <v>canopy_cover_50p</v>
      </c>
      <c r="C6168">
        <f>VLOOKUP(B6168,GDD!$D$1:$E$31,2)</f>
        <v>13</v>
      </c>
      <c r="D6168" t="s">
        <v>6180</v>
      </c>
      <c r="E6168" s="2">
        <v>20210702</v>
      </c>
      <c r="F6168" t="str">
        <f t="shared" si="246"/>
        <v>RS1</v>
      </c>
      <c r="G6168" t="s">
        <v>1140</v>
      </c>
      <c r="H6168" t="str">
        <f>VLOOKUP(E6168,GDD!$A$2:$B$57,2)</f>
        <v>0-650</v>
      </c>
      <c r="I6168" cm="1">
        <f t="array" ref="I6168">IF(H6168="0-650",1,IF(H6168="650-900",2,IF(H6168="900+",3,NA)))</f>
        <v>1</v>
      </c>
      <c r="J6168" s="4">
        <v>23.616329</v>
      </c>
      <c r="K6168" s="4">
        <v>19.319430499999999</v>
      </c>
      <c r="L6168" s="4">
        <v>0.78574060999999995</v>
      </c>
    </row>
    <row r="6169" spans="1:12" x14ac:dyDescent="0.2">
      <c r="A6169" s="4" t="s">
        <v>4960</v>
      </c>
      <c r="B6169" t="str">
        <f t="shared" si="245"/>
        <v>canopy_cover_75p</v>
      </c>
      <c r="C6169">
        <f>VLOOKUP(B6169,GDD!$D$1:$E$31,2)</f>
        <v>14</v>
      </c>
      <c r="D6169" t="s">
        <v>6180</v>
      </c>
      <c r="E6169" s="2">
        <v>20210702</v>
      </c>
      <c r="F6169" t="str">
        <f t="shared" si="246"/>
        <v>RS1</v>
      </c>
      <c r="G6169" t="s">
        <v>1140</v>
      </c>
      <c r="H6169" t="str">
        <f>VLOOKUP(E6169,GDD!$A$2:$B$57,2)</f>
        <v>0-650</v>
      </c>
      <c r="I6169" cm="1">
        <f t="array" ref="I6169">IF(H6169="0-650",1,IF(H6169="650-900",2,IF(H6169="900+",3,NA)))</f>
        <v>1</v>
      </c>
      <c r="J6169" s="4">
        <v>117.94470699999999</v>
      </c>
      <c r="K6169" s="4">
        <v>26.089028599999999</v>
      </c>
      <c r="L6169" s="4">
        <v>0.93133076999999997</v>
      </c>
    </row>
    <row r="6170" spans="1:12" x14ac:dyDescent="0.2">
      <c r="A6170" s="4" t="s">
        <v>4961</v>
      </c>
      <c r="B6170" t="str">
        <f t="shared" si="245"/>
        <v>standard_deviation_ht</v>
      </c>
      <c r="C6170">
        <f>VLOOKUP(B6170,GDD!$D$1:$E$31,2)</f>
        <v>15</v>
      </c>
      <c r="D6170" t="s">
        <v>6180</v>
      </c>
      <c r="E6170" s="2">
        <v>20210702</v>
      </c>
      <c r="F6170" t="str">
        <f t="shared" si="246"/>
        <v>RS1</v>
      </c>
      <c r="G6170" t="s">
        <v>1140</v>
      </c>
      <c r="H6170" t="str">
        <f>VLOOKUP(E6170,GDD!$A$2:$B$57,2)</f>
        <v>0-650</v>
      </c>
      <c r="I6170" cm="1">
        <f t="array" ref="I6170">IF(H6170="0-650",1,IF(H6170="650-900",2,IF(H6170="900+",3,NA)))</f>
        <v>1</v>
      </c>
      <c r="J6170" s="4">
        <v>1.0999E-4</v>
      </c>
      <c r="K6170" s="4">
        <v>3.6227999999999998E-4</v>
      </c>
      <c r="L6170" s="4">
        <v>0.47666648</v>
      </c>
    </row>
    <row r="6171" spans="1:12" x14ac:dyDescent="0.2">
      <c r="A6171" s="4" t="s">
        <v>4962</v>
      </c>
      <c r="B6171" t="str">
        <f t="shared" si="245"/>
        <v>quadratic_mean_ht</v>
      </c>
      <c r="C6171">
        <f>VLOOKUP(B6171,GDD!$D$1:$E$31,2)</f>
        <v>16</v>
      </c>
      <c r="D6171" t="s">
        <v>6180</v>
      </c>
      <c r="E6171" s="2">
        <v>20210702</v>
      </c>
      <c r="F6171" t="str">
        <f t="shared" si="246"/>
        <v>RS1</v>
      </c>
      <c r="G6171" t="s">
        <v>1140</v>
      </c>
      <c r="H6171" t="str">
        <f>VLOOKUP(E6171,GDD!$A$2:$B$57,2)</f>
        <v>0-650</v>
      </c>
      <c r="I6171" cm="1">
        <f t="array" ref="I6171">IF(H6171="0-650",1,IF(H6171="650-900",2,IF(H6171="900+",3,NA)))</f>
        <v>1</v>
      </c>
      <c r="J6171" s="4">
        <v>4.0500700000000002E-3</v>
      </c>
      <c r="K6171" s="4">
        <v>1.05558E-3</v>
      </c>
      <c r="L6171" s="4">
        <v>0.92006690999999996</v>
      </c>
    </row>
    <row r="6172" spans="1:12" x14ac:dyDescent="0.2">
      <c r="A6172" s="4" t="s">
        <v>4963</v>
      </c>
      <c r="B6172" t="str">
        <f t="shared" si="245"/>
        <v>skewness_ht</v>
      </c>
      <c r="C6172">
        <f>VLOOKUP(B6172,GDD!$D$1:$E$31,2)</f>
        <v>17</v>
      </c>
      <c r="D6172" t="s">
        <v>6180</v>
      </c>
      <c r="E6172" s="2">
        <v>20210702</v>
      </c>
      <c r="F6172" t="str">
        <f t="shared" si="246"/>
        <v>RS1</v>
      </c>
      <c r="G6172" t="s">
        <v>1140</v>
      </c>
      <c r="H6172" t="str">
        <f>VLOOKUP(E6172,GDD!$A$2:$B$57,2)</f>
        <v>0-650</v>
      </c>
      <c r="I6172" cm="1">
        <f t="array" ref="I6172">IF(H6172="0-650",1,IF(H6172="650-900",2,IF(H6172="900+",3,NA)))</f>
        <v>1</v>
      </c>
      <c r="J6172" s="4">
        <v>0.10012616000000001</v>
      </c>
      <c r="K6172" s="4">
        <v>2.7939809999999999E-2</v>
      </c>
      <c r="L6172" s="4">
        <v>0.91490024000000003</v>
      </c>
    </row>
    <row r="6173" spans="1:12" x14ac:dyDescent="0.2">
      <c r="A6173" s="4" t="s">
        <v>4964</v>
      </c>
      <c r="B6173" t="str">
        <f t="shared" si="245"/>
        <v>kurtosis_ht</v>
      </c>
      <c r="C6173">
        <f>VLOOKUP(B6173,GDD!$D$1:$E$31,2)</f>
        <v>18</v>
      </c>
      <c r="D6173" t="s">
        <v>6180</v>
      </c>
      <c r="E6173" s="2">
        <v>20210702</v>
      </c>
      <c r="F6173" t="str">
        <f t="shared" si="246"/>
        <v>RS1</v>
      </c>
      <c r="G6173" t="s">
        <v>1140</v>
      </c>
      <c r="H6173" t="str">
        <f>VLOOKUP(E6173,GDD!$A$2:$B$57,2)</f>
        <v>0-650</v>
      </c>
      <c r="I6173" cm="1">
        <f t="array" ref="I6173">IF(H6173="0-650",1,IF(H6173="650-900",2,IF(H6173="900+",3,NA)))</f>
        <v>1</v>
      </c>
      <c r="J6173" s="4">
        <v>1.7548116899999999</v>
      </c>
      <c r="K6173" s="4">
        <v>0.62542286999999996</v>
      </c>
      <c r="L6173" s="4">
        <v>0.89381359000000005</v>
      </c>
    </row>
    <row r="6174" spans="1:12" x14ac:dyDescent="0.2">
      <c r="A6174" s="4" t="s">
        <v>4965</v>
      </c>
      <c r="B6174" t="str">
        <f t="shared" si="245"/>
        <v>variation_ht</v>
      </c>
      <c r="C6174">
        <f>VLOOKUP(B6174,GDD!$D$1:$E$31,2)</f>
        <v>19</v>
      </c>
      <c r="D6174" t="s">
        <v>6180</v>
      </c>
      <c r="E6174" s="2">
        <v>20210702</v>
      </c>
      <c r="F6174" t="str">
        <f t="shared" si="246"/>
        <v>RS1</v>
      </c>
      <c r="G6174" t="s">
        <v>1140</v>
      </c>
      <c r="H6174" t="str">
        <f>VLOOKUP(E6174,GDD!$A$2:$B$57,2)</f>
        <v>0-650</v>
      </c>
      <c r="I6174" cm="1">
        <f t="array" ref="I6174">IF(H6174="0-650",1,IF(H6174="650-900",2,IF(H6174="900+",3,NA)))</f>
        <v>1</v>
      </c>
      <c r="J6174" s="4">
        <v>9.3672999999999998E-4</v>
      </c>
      <c r="K6174" s="4">
        <v>7.2555000000000004E-4</v>
      </c>
      <c r="L6174" s="4">
        <v>0.79479540000000004</v>
      </c>
    </row>
    <row r="6175" spans="1:12" x14ac:dyDescent="0.2">
      <c r="A6175" s="4" t="s">
        <v>4966</v>
      </c>
      <c r="B6175" t="str">
        <f t="shared" si="245"/>
        <v>plot_volume</v>
      </c>
      <c r="C6175">
        <f>VLOOKUP(B6175,GDD!$D$1:$E$31,2)</f>
        <v>20</v>
      </c>
      <c r="D6175" t="s">
        <v>6180</v>
      </c>
      <c r="E6175" s="2">
        <v>20210702</v>
      </c>
      <c r="F6175" t="str">
        <f t="shared" si="246"/>
        <v>RS1</v>
      </c>
      <c r="G6175" t="s">
        <v>1140</v>
      </c>
      <c r="H6175" t="str">
        <f>VLOOKUP(E6175,GDD!$A$2:$B$57,2)</f>
        <v>0-650</v>
      </c>
      <c r="I6175" cm="1">
        <f t="array" ref="I6175">IF(H6175="0-650",1,IF(H6175="650-900",2,IF(H6175="900+",3,NA)))</f>
        <v>1</v>
      </c>
      <c r="J6175" s="5">
        <v>2.2699999999999999E-6</v>
      </c>
      <c r="K6175" s="5">
        <v>1.3E-6</v>
      </c>
      <c r="L6175" s="4">
        <v>0.84006438000000005</v>
      </c>
    </row>
    <row r="6176" spans="1:12" x14ac:dyDescent="0.2">
      <c r="A6176" s="4" t="s">
        <v>4967</v>
      </c>
      <c r="B6176" t="str">
        <f t="shared" si="245"/>
        <v>height_30p</v>
      </c>
      <c r="C6176">
        <f>VLOOKUP(B6176,GDD!$D$1:$E$31,2)</f>
        <v>2</v>
      </c>
      <c r="D6176" t="s">
        <v>6180</v>
      </c>
      <c r="E6176" s="2">
        <v>20210723</v>
      </c>
      <c r="F6176" t="str">
        <f t="shared" si="246"/>
        <v>RS1</v>
      </c>
      <c r="G6176" t="s">
        <v>1140</v>
      </c>
      <c r="H6176" t="str">
        <f>VLOOKUP(E6176,GDD!$A$2:$B$57,2)</f>
        <v>650-900</v>
      </c>
      <c r="I6176" cm="1">
        <f t="array" ref="I6176">IF(H6176="0-650",1,IF(H6176="650-900",2,IF(H6176="900+",3,NA)))</f>
        <v>2</v>
      </c>
      <c r="J6176" s="4">
        <v>4.7726610000000003E-2</v>
      </c>
      <c r="K6176" s="4">
        <v>4.4288799999999996E-3</v>
      </c>
      <c r="L6176" s="4">
        <v>0.96999581000000001</v>
      </c>
    </row>
    <row r="6177" spans="1:12" x14ac:dyDescent="0.2">
      <c r="A6177" s="4" t="s">
        <v>4968</v>
      </c>
      <c r="B6177" t="str">
        <f t="shared" si="245"/>
        <v>height_50p</v>
      </c>
      <c r="C6177">
        <f>VLOOKUP(B6177,GDD!$D$1:$E$31,2)</f>
        <v>3</v>
      </c>
      <c r="D6177" t="s">
        <v>6180</v>
      </c>
      <c r="E6177" s="2">
        <v>20210723</v>
      </c>
      <c r="F6177" t="str">
        <f t="shared" si="246"/>
        <v>RS1</v>
      </c>
      <c r="G6177" t="s">
        <v>1140</v>
      </c>
      <c r="H6177" t="str">
        <f>VLOOKUP(E6177,GDD!$A$2:$B$57,2)</f>
        <v>650-900</v>
      </c>
      <c r="I6177" cm="1">
        <f t="array" ref="I6177">IF(H6177="0-650",1,IF(H6177="650-900",2,IF(H6177="900+",3,NA)))</f>
        <v>2</v>
      </c>
      <c r="J6177" s="4">
        <v>4.1557429999999999E-2</v>
      </c>
      <c r="K6177" s="4">
        <v>4.3307700000000003E-3</v>
      </c>
      <c r="L6177" s="4">
        <v>0.96642890000000004</v>
      </c>
    </row>
    <row r="6178" spans="1:12" x14ac:dyDescent="0.2">
      <c r="A6178" s="4" t="s">
        <v>4969</v>
      </c>
      <c r="B6178" t="str">
        <f t="shared" si="245"/>
        <v>height_70p</v>
      </c>
      <c r="C6178">
        <f>VLOOKUP(B6178,GDD!$D$1:$E$31,2)</f>
        <v>4</v>
      </c>
      <c r="D6178" t="s">
        <v>6180</v>
      </c>
      <c r="E6178" s="2">
        <v>20210723</v>
      </c>
      <c r="F6178" t="str">
        <f t="shared" si="246"/>
        <v>RS1</v>
      </c>
      <c r="G6178" t="s">
        <v>1140</v>
      </c>
      <c r="H6178" t="str">
        <f>VLOOKUP(E6178,GDD!$A$2:$B$57,2)</f>
        <v>650-900</v>
      </c>
      <c r="I6178" cm="1">
        <f t="array" ref="I6178">IF(H6178="0-650",1,IF(H6178="650-900",2,IF(H6178="900+",3,NA)))</f>
        <v>2</v>
      </c>
      <c r="J6178" s="4">
        <v>3.2286269999999999E-2</v>
      </c>
      <c r="K6178" s="4">
        <v>4.1135399999999997E-3</v>
      </c>
      <c r="L6178" s="4">
        <v>0.95926078000000004</v>
      </c>
    </row>
    <row r="6179" spans="1:12" x14ac:dyDescent="0.2">
      <c r="A6179" s="4" t="s">
        <v>4970</v>
      </c>
      <c r="B6179" t="str">
        <f t="shared" si="245"/>
        <v>height_90p</v>
      </c>
      <c r="C6179">
        <f>VLOOKUP(B6179,GDD!$D$1:$E$31,2)</f>
        <v>5</v>
      </c>
      <c r="D6179" t="s">
        <v>6180</v>
      </c>
      <c r="E6179" s="2">
        <v>20210723</v>
      </c>
      <c r="F6179" t="str">
        <f t="shared" si="246"/>
        <v>RS1</v>
      </c>
      <c r="G6179" t="s">
        <v>1140</v>
      </c>
      <c r="H6179" t="str">
        <f>VLOOKUP(E6179,GDD!$A$2:$B$57,2)</f>
        <v>650-900</v>
      </c>
      <c r="I6179" cm="1">
        <f t="array" ref="I6179">IF(H6179="0-650",1,IF(H6179="650-900",2,IF(H6179="900+",3,NA)))</f>
        <v>2</v>
      </c>
      <c r="J6179" s="4">
        <v>2.1628080000000001E-2</v>
      </c>
      <c r="K6179" s="4">
        <v>3.87207E-3</v>
      </c>
      <c r="L6179" s="4">
        <v>0.94368415000000005</v>
      </c>
    </row>
    <row r="6180" spans="1:12" x14ac:dyDescent="0.2">
      <c r="A6180" s="4" t="s">
        <v>4971</v>
      </c>
      <c r="B6180" t="str">
        <f t="shared" si="245"/>
        <v>height_95p</v>
      </c>
      <c r="C6180">
        <f>VLOOKUP(B6180,GDD!$D$1:$E$31,2)</f>
        <v>6</v>
      </c>
      <c r="D6180" t="s">
        <v>6180</v>
      </c>
      <c r="E6180" s="2">
        <v>20210723</v>
      </c>
      <c r="F6180" t="str">
        <f t="shared" si="246"/>
        <v>RS1</v>
      </c>
      <c r="G6180" t="s">
        <v>1140</v>
      </c>
      <c r="H6180" t="str">
        <f>VLOOKUP(E6180,GDD!$A$2:$B$57,2)</f>
        <v>650-900</v>
      </c>
      <c r="I6180" cm="1">
        <f t="array" ref="I6180">IF(H6180="0-650",1,IF(H6180="650-900",2,IF(H6180="900+",3,NA)))</f>
        <v>2</v>
      </c>
      <c r="J6180" s="4">
        <v>1.749649E-2</v>
      </c>
      <c r="K6180" s="4">
        <v>4.2943800000000004E-3</v>
      </c>
      <c r="L6180" s="4">
        <v>0.92437316999999997</v>
      </c>
    </row>
    <row r="6181" spans="1:12" x14ac:dyDescent="0.2">
      <c r="A6181" s="4" t="s">
        <v>4972</v>
      </c>
      <c r="B6181" t="str">
        <f t="shared" si="245"/>
        <v>height_99p</v>
      </c>
      <c r="C6181">
        <f>VLOOKUP(B6181,GDD!$D$1:$E$31,2)</f>
        <v>7</v>
      </c>
      <c r="D6181" t="s">
        <v>6180</v>
      </c>
      <c r="E6181" s="2">
        <v>20210723</v>
      </c>
      <c r="F6181" t="str">
        <f t="shared" si="246"/>
        <v>RS1</v>
      </c>
      <c r="G6181" t="s">
        <v>1140</v>
      </c>
      <c r="H6181" t="str">
        <f>VLOOKUP(E6181,GDD!$A$2:$B$57,2)</f>
        <v>650-900</v>
      </c>
      <c r="I6181" cm="1">
        <f t="array" ref="I6181">IF(H6181="0-650",1,IF(H6181="650-900",2,IF(H6181="900+",3,NA)))</f>
        <v>2</v>
      </c>
      <c r="J6181" s="4">
        <v>1.211687E-2</v>
      </c>
      <c r="K6181" s="4">
        <v>4.6221400000000003E-3</v>
      </c>
      <c r="L6181" s="4">
        <v>0.88718989000000004</v>
      </c>
    </row>
    <row r="6182" spans="1:12" x14ac:dyDescent="0.2">
      <c r="A6182" s="4" t="s">
        <v>4973</v>
      </c>
      <c r="B6182" t="str">
        <f t="shared" si="245"/>
        <v>canopy_cover_5p</v>
      </c>
      <c r="C6182">
        <f>VLOOKUP(B6182,GDD!$D$1:$E$31,2)</f>
        <v>8</v>
      </c>
      <c r="D6182" t="s">
        <v>6180</v>
      </c>
      <c r="E6182" s="2">
        <v>20210723</v>
      </c>
      <c r="F6182" t="str">
        <f t="shared" si="246"/>
        <v>RS1</v>
      </c>
      <c r="G6182" t="s">
        <v>1140</v>
      </c>
      <c r="H6182" t="str">
        <f>VLOOKUP(E6182,GDD!$A$2:$B$57,2)</f>
        <v>650-900</v>
      </c>
      <c r="I6182" cm="1">
        <f t="array" ref="I6182">IF(H6182="0-650",1,IF(H6182="650-900",2,IF(H6182="900+",3,NA)))</f>
        <v>2</v>
      </c>
      <c r="J6182" s="4">
        <v>0.93067820000000001</v>
      </c>
      <c r="K6182" s="4">
        <v>8.0665143100000005</v>
      </c>
      <c r="L6182" s="4">
        <v>0.25712777999999997</v>
      </c>
    </row>
    <row r="6183" spans="1:12" x14ac:dyDescent="0.2">
      <c r="A6183" s="4" t="s">
        <v>4974</v>
      </c>
      <c r="B6183" t="str">
        <f t="shared" si="245"/>
        <v>pcanopy_cover_10p</v>
      </c>
      <c r="C6183">
        <f>VLOOKUP(B6183,GDD!$D$1:$E$31,2)</f>
        <v>9</v>
      </c>
      <c r="D6183" t="s">
        <v>6180</v>
      </c>
      <c r="E6183" s="2">
        <v>20210723</v>
      </c>
      <c r="F6183" t="str">
        <f t="shared" si="246"/>
        <v>RS1</v>
      </c>
      <c r="G6183" t="s">
        <v>1140</v>
      </c>
      <c r="H6183" t="str">
        <f>VLOOKUP(E6183,GDD!$A$2:$B$57,2)</f>
        <v>650-900</v>
      </c>
      <c r="I6183" cm="1">
        <f t="array" ref="I6183">IF(H6183="0-650",1,IF(H6183="650-900",2,IF(H6183="900+",3,NA)))</f>
        <v>2</v>
      </c>
      <c r="J6183" s="4">
        <v>0.94941494999999998</v>
      </c>
      <c r="K6183" s="4">
        <v>8.3981138899999994</v>
      </c>
      <c r="L6183" s="4">
        <v>0.25325929000000003</v>
      </c>
    </row>
    <row r="6184" spans="1:12" x14ac:dyDescent="0.2">
      <c r="A6184" s="4" t="s">
        <v>4975</v>
      </c>
      <c r="B6184" t="str">
        <f t="shared" si="245"/>
        <v>canopy_cover_20p</v>
      </c>
      <c r="C6184">
        <f>VLOOKUP(B6184,GDD!$D$1:$E$31,2)</f>
        <v>10</v>
      </c>
      <c r="D6184" t="s">
        <v>6180</v>
      </c>
      <c r="E6184" s="2">
        <v>20210723</v>
      </c>
      <c r="F6184" t="str">
        <f t="shared" si="246"/>
        <v>RS1</v>
      </c>
      <c r="G6184" t="s">
        <v>1140</v>
      </c>
      <c r="H6184" t="str">
        <f>VLOOKUP(E6184,GDD!$A$2:$B$57,2)</f>
        <v>650-900</v>
      </c>
      <c r="I6184" cm="1">
        <f t="array" ref="I6184">IF(H6184="0-650",1,IF(H6184="650-900",2,IF(H6184="900+",3,NA)))</f>
        <v>2</v>
      </c>
      <c r="J6184" s="4">
        <v>1.2874769399999999</v>
      </c>
      <c r="K6184" s="4">
        <v>9.3746024000000006</v>
      </c>
      <c r="L6184" s="4">
        <v>0.29178977</v>
      </c>
    </row>
    <row r="6185" spans="1:12" x14ac:dyDescent="0.2">
      <c r="A6185" s="4" t="s">
        <v>4976</v>
      </c>
      <c r="B6185" t="str">
        <f t="shared" si="245"/>
        <v>canopy_cover_30p</v>
      </c>
      <c r="C6185">
        <f>VLOOKUP(B6185,GDD!$D$1:$E$31,2)</f>
        <v>11</v>
      </c>
      <c r="D6185" t="s">
        <v>6180</v>
      </c>
      <c r="E6185" s="2">
        <v>20210723</v>
      </c>
      <c r="F6185" t="str">
        <f t="shared" si="246"/>
        <v>RS1</v>
      </c>
      <c r="G6185" t="s">
        <v>1140</v>
      </c>
      <c r="H6185" t="str">
        <f>VLOOKUP(E6185,GDD!$A$2:$B$57,2)</f>
        <v>650-900</v>
      </c>
      <c r="I6185" cm="1">
        <f t="array" ref="I6185">IF(H6185="0-650",1,IF(H6185="650-900",2,IF(H6185="900+",3,NA)))</f>
        <v>2</v>
      </c>
      <c r="J6185" s="4">
        <v>2.3296433200000002</v>
      </c>
      <c r="K6185" s="4">
        <v>9.5320990800000001</v>
      </c>
      <c r="L6185" s="4">
        <v>0.42303236</v>
      </c>
    </row>
    <row r="6186" spans="1:12" x14ac:dyDescent="0.2">
      <c r="A6186" s="4" t="s">
        <v>4977</v>
      </c>
      <c r="B6186" t="str">
        <f t="shared" si="245"/>
        <v>canopy_cover_40p</v>
      </c>
      <c r="C6186">
        <f>VLOOKUP(B6186,GDD!$D$1:$E$31,2)</f>
        <v>12</v>
      </c>
      <c r="D6186" t="s">
        <v>6180</v>
      </c>
      <c r="E6186" s="2">
        <v>20210723</v>
      </c>
      <c r="F6186" t="str">
        <f t="shared" si="246"/>
        <v>RS1</v>
      </c>
      <c r="G6186" t="s">
        <v>1140</v>
      </c>
      <c r="H6186" t="str">
        <f>VLOOKUP(E6186,GDD!$A$2:$B$57,2)</f>
        <v>650-900</v>
      </c>
      <c r="I6186" cm="1">
        <f t="array" ref="I6186">IF(H6186="0-650",1,IF(H6186="650-900",2,IF(H6186="900+",3,NA)))</f>
        <v>2</v>
      </c>
      <c r="J6186" s="4">
        <v>5.62786499</v>
      </c>
      <c r="K6186" s="4">
        <v>10.3172481</v>
      </c>
      <c r="L6186" s="4">
        <v>0.62070115999999997</v>
      </c>
    </row>
    <row r="6187" spans="1:12" x14ac:dyDescent="0.2">
      <c r="A6187" s="4" t="s">
        <v>4978</v>
      </c>
      <c r="B6187" t="str">
        <f t="shared" si="245"/>
        <v>canopy_cover_50p</v>
      </c>
      <c r="C6187">
        <f>VLOOKUP(B6187,GDD!$D$1:$E$31,2)</f>
        <v>13</v>
      </c>
      <c r="D6187" t="s">
        <v>6180</v>
      </c>
      <c r="E6187" s="2">
        <v>20210723</v>
      </c>
      <c r="F6187" t="str">
        <f t="shared" si="246"/>
        <v>RS1</v>
      </c>
      <c r="G6187" t="s">
        <v>1140</v>
      </c>
      <c r="H6187" t="str">
        <f>VLOOKUP(E6187,GDD!$A$2:$B$57,2)</f>
        <v>650-900</v>
      </c>
      <c r="I6187" cm="1">
        <f t="array" ref="I6187">IF(H6187="0-650",1,IF(H6187="650-900",2,IF(H6187="900+",3,NA)))</f>
        <v>2</v>
      </c>
      <c r="J6187" s="4">
        <v>21.3345834</v>
      </c>
      <c r="K6187" s="4">
        <v>11.3849448</v>
      </c>
      <c r="L6187" s="4">
        <v>0.84898339</v>
      </c>
    </row>
    <row r="6188" spans="1:12" x14ac:dyDescent="0.2">
      <c r="A6188" s="4" t="s">
        <v>4979</v>
      </c>
      <c r="B6188" t="str">
        <f t="shared" si="245"/>
        <v>canopy_cover_75p</v>
      </c>
      <c r="C6188">
        <f>VLOOKUP(B6188,GDD!$D$1:$E$31,2)</f>
        <v>14</v>
      </c>
      <c r="D6188" t="s">
        <v>6180</v>
      </c>
      <c r="E6188" s="2">
        <v>20210723</v>
      </c>
      <c r="F6188" t="str">
        <f t="shared" si="246"/>
        <v>RS1</v>
      </c>
      <c r="G6188" t="s">
        <v>1140</v>
      </c>
      <c r="H6188" t="str">
        <f>VLOOKUP(E6188,GDD!$A$2:$B$57,2)</f>
        <v>650-900</v>
      </c>
      <c r="I6188" cm="1">
        <f t="array" ref="I6188">IF(H6188="0-650",1,IF(H6188="650-900",2,IF(H6188="900+",3,NA)))</f>
        <v>2</v>
      </c>
      <c r="J6188" s="4">
        <v>188.88090199999999</v>
      </c>
      <c r="K6188" s="4">
        <v>16.7755872</v>
      </c>
      <c r="L6188" s="4">
        <v>0.97124604000000003</v>
      </c>
    </row>
    <row r="6189" spans="1:12" x14ac:dyDescent="0.2">
      <c r="A6189" s="4" t="s">
        <v>4980</v>
      </c>
      <c r="B6189" t="str">
        <f t="shared" si="245"/>
        <v>standard_deviation_ht</v>
      </c>
      <c r="C6189">
        <f>VLOOKUP(B6189,GDD!$D$1:$E$31,2)</f>
        <v>15</v>
      </c>
      <c r="D6189" t="s">
        <v>6180</v>
      </c>
      <c r="E6189" s="2">
        <v>20210723</v>
      </c>
      <c r="F6189" t="str">
        <f t="shared" si="246"/>
        <v>RS1</v>
      </c>
      <c r="G6189" t="s">
        <v>1140</v>
      </c>
      <c r="H6189" t="str">
        <f>VLOOKUP(E6189,GDD!$A$2:$B$57,2)</f>
        <v>650-900</v>
      </c>
      <c r="I6189" cm="1">
        <f t="array" ref="I6189">IF(H6189="0-650",1,IF(H6189="650-900",2,IF(H6189="900+",3,NA)))</f>
        <v>2</v>
      </c>
      <c r="J6189" s="4">
        <v>1.4348099999999999E-3</v>
      </c>
      <c r="K6189" s="4">
        <v>6.3133000000000004E-4</v>
      </c>
      <c r="L6189" s="4">
        <v>0.87209104999999998</v>
      </c>
    </row>
    <row r="6190" spans="1:12" x14ac:dyDescent="0.2">
      <c r="A6190" s="4" t="s">
        <v>4981</v>
      </c>
      <c r="B6190" t="str">
        <f t="shared" si="245"/>
        <v>quadratic_mean_ht</v>
      </c>
      <c r="C6190">
        <f>VLOOKUP(B6190,GDD!$D$1:$E$31,2)</f>
        <v>16</v>
      </c>
      <c r="D6190" t="s">
        <v>6180</v>
      </c>
      <c r="E6190" s="2">
        <v>20210723</v>
      </c>
      <c r="F6190" t="str">
        <f t="shared" si="246"/>
        <v>RS1</v>
      </c>
      <c r="G6190" t="s">
        <v>1140</v>
      </c>
      <c r="H6190" t="str">
        <f>VLOOKUP(E6190,GDD!$A$2:$B$57,2)</f>
        <v>650-900</v>
      </c>
      <c r="I6190" cm="1">
        <f t="array" ref="I6190">IF(H6190="0-650",1,IF(H6190="650-900",2,IF(H6190="900+",3,NA)))</f>
        <v>2</v>
      </c>
      <c r="J6190" s="4">
        <v>2.9617600000000001E-2</v>
      </c>
      <c r="K6190" s="4">
        <v>3.3467700000000002E-3</v>
      </c>
      <c r="L6190" s="4">
        <v>0.96370076999999998</v>
      </c>
    </row>
    <row r="6191" spans="1:12" x14ac:dyDescent="0.2">
      <c r="A6191" s="4" t="s">
        <v>4982</v>
      </c>
      <c r="B6191" t="str">
        <f t="shared" si="245"/>
        <v>skewness_ht</v>
      </c>
      <c r="C6191">
        <f>VLOOKUP(B6191,GDD!$D$1:$E$31,2)</f>
        <v>17</v>
      </c>
      <c r="D6191" t="s">
        <v>6180</v>
      </c>
      <c r="E6191" s="2">
        <v>20210723</v>
      </c>
      <c r="F6191" t="str">
        <f t="shared" si="246"/>
        <v>RS1</v>
      </c>
      <c r="G6191" t="s">
        <v>1140</v>
      </c>
      <c r="H6191" t="str">
        <f>VLOOKUP(E6191,GDD!$A$2:$B$57,2)</f>
        <v>650-900</v>
      </c>
      <c r="I6191" cm="1">
        <f t="array" ref="I6191">IF(H6191="0-650",1,IF(H6191="650-900",2,IF(H6191="900+",3,NA)))</f>
        <v>2</v>
      </c>
      <c r="J6191" s="4">
        <v>0.20534833</v>
      </c>
      <c r="K6191" s="4">
        <v>2.0468409999999999E-2</v>
      </c>
      <c r="L6191" s="4">
        <v>0.96784292000000005</v>
      </c>
    </row>
    <row r="6192" spans="1:12" x14ac:dyDescent="0.2">
      <c r="A6192" s="4" t="s">
        <v>4983</v>
      </c>
      <c r="B6192" t="str">
        <f t="shared" si="245"/>
        <v>kurtosis_ht</v>
      </c>
      <c r="C6192">
        <f>VLOOKUP(B6192,GDD!$D$1:$E$31,2)</f>
        <v>18</v>
      </c>
      <c r="D6192" t="s">
        <v>6180</v>
      </c>
      <c r="E6192" s="2">
        <v>20210723</v>
      </c>
      <c r="F6192" t="str">
        <f t="shared" si="246"/>
        <v>RS1</v>
      </c>
      <c r="G6192" t="s">
        <v>1140</v>
      </c>
      <c r="H6192" t="str">
        <f>VLOOKUP(E6192,GDD!$A$2:$B$57,2)</f>
        <v>650-900</v>
      </c>
      <c r="I6192" cm="1">
        <f t="array" ref="I6192">IF(H6192="0-650",1,IF(H6192="650-900",2,IF(H6192="900+",3,NA)))</f>
        <v>2</v>
      </c>
      <c r="J6192" s="4">
        <v>1.9919313700000001</v>
      </c>
      <c r="K6192" s="4">
        <v>0.34453097999999999</v>
      </c>
      <c r="L6192" s="4">
        <v>0.94548840999999995</v>
      </c>
    </row>
    <row r="6193" spans="1:12" x14ac:dyDescent="0.2">
      <c r="A6193" s="4" t="s">
        <v>4984</v>
      </c>
      <c r="B6193" t="str">
        <f t="shared" ref="B6193:B6256" si="247">LEFT(A6193,FIND("_2021",A6193)-1)</f>
        <v>variation_ht</v>
      </c>
      <c r="C6193">
        <f>VLOOKUP(B6193,GDD!$D$1:$E$31,2)</f>
        <v>19</v>
      </c>
      <c r="D6193" t="s">
        <v>6180</v>
      </c>
      <c r="E6193" s="2">
        <v>20210723</v>
      </c>
      <c r="F6193" t="str">
        <f t="shared" ref="F6193:F6256" si="248">RIGHT(A6193,LEN(A6193)-LEN(E6193)-LEN(B6193)-2)</f>
        <v>RS1</v>
      </c>
      <c r="G6193" t="s">
        <v>1140</v>
      </c>
      <c r="H6193" t="str">
        <f>VLOOKUP(E6193,GDD!$A$2:$B$57,2)</f>
        <v>650-900</v>
      </c>
      <c r="I6193" cm="1">
        <f t="array" ref="I6193">IF(H6193="0-650",1,IF(H6193="650-900",2,IF(H6193="900+",3,NA)))</f>
        <v>2</v>
      </c>
      <c r="J6193" s="4">
        <v>9.6489000000000004E-4</v>
      </c>
      <c r="K6193" s="4">
        <v>1.9256000000000001E-4</v>
      </c>
      <c r="L6193" s="4">
        <v>0.93762604000000005</v>
      </c>
    </row>
    <row r="6194" spans="1:12" x14ac:dyDescent="0.2">
      <c r="A6194" s="4" t="s">
        <v>4985</v>
      </c>
      <c r="B6194" t="str">
        <f t="shared" si="247"/>
        <v>plot_volume</v>
      </c>
      <c r="C6194">
        <f>VLOOKUP(B6194,GDD!$D$1:$E$31,2)</f>
        <v>20</v>
      </c>
      <c r="D6194" t="s">
        <v>6180</v>
      </c>
      <c r="E6194" s="2">
        <v>20210723</v>
      </c>
      <c r="F6194" t="str">
        <f t="shared" si="248"/>
        <v>RS1</v>
      </c>
      <c r="G6194" t="s">
        <v>1140</v>
      </c>
      <c r="H6194" t="str">
        <f>VLOOKUP(E6194,GDD!$A$2:$B$57,2)</f>
        <v>650-900</v>
      </c>
      <c r="I6194" cm="1">
        <f t="array" ref="I6194">IF(H6194="0-650",1,IF(H6194="650-900",2,IF(H6194="900+",3,NA)))</f>
        <v>2</v>
      </c>
      <c r="J6194" s="5">
        <v>1.27E-5</v>
      </c>
      <c r="K6194" s="5">
        <v>2.6299999999999998E-6</v>
      </c>
      <c r="L6194" s="4">
        <v>0.93544379</v>
      </c>
    </row>
    <row r="6195" spans="1:12" x14ac:dyDescent="0.2">
      <c r="A6195" s="4" t="s">
        <v>4986</v>
      </c>
      <c r="B6195" t="str">
        <f t="shared" si="247"/>
        <v>height_30p</v>
      </c>
      <c r="C6195">
        <f>VLOOKUP(B6195,GDD!$D$1:$E$31,2)</f>
        <v>2</v>
      </c>
      <c r="D6195" t="s">
        <v>6180</v>
      </c>
      <c r="E6195" s="2">
        <v>20210727</v>
      </c>
      <c r="F6195" t="str">
        <f t="shared" si="248"/>
        <v>RS1</v>
      </c>
      <c r="G6195" t="s">
        <v>1140</v>
      </c>
      <c r="H6195" t="str">
        <f>VLOOKUP(E6195,GDD!$A$2:$B$57,2)</f>
        <v>650-900</v>
      </c>
      <c r="I6195" cm="1">
        <f t="array" ref="I6195">IF(H6195="0-650",1,IF(H6195="650-900",2,IF(H6195="900+",3,NA)))</f>
        <v>2</v>
      </c>
      <c r="J6195" s="4">
        <v>7.8280210000000003E-2</v>
      </c>
      <c r="K6195" s="4">
        <v>6.96877E-3</v>
      </c>
      <c r="L6195" s="4">
        <v>0.97118072</v>
      </c>
    </row>
    <row r="6196" spans="1:12" x14ac:dyDescent="0.2">
      <c r="A6196" s="4" t="s">
        <v>4987</v>
      </c>
      <c r="B6196" t="str">
        <f t="shared" si="247"/>
        <v>height_50p</v>
      </c>
      <c r="C6196">
        <f>VLOOKUP(B6196,GDD!$D$1:$E$31,2)</f>
        <v>3</v>
      </c>
      <c r="D6196" t="s">
        <v>6180</v>
      </c>
      <c r="E6196" s="2">
        <v>20210727</v>
      </c>
      <c r="F6196" t="str">
        <f t="shared" si="248"/>
        <v>RS1</v>
      </c>
      <c r="G6196" t="s">
        <v>1140</v>
      </c>
      <c r="H6196" t="str">
        <f>VLOOKUP(E6196,GDD!$A$2:$B$57,2)</f>
        <v>650-900</v>
      </c>
      <c r="I6196" cm="1">
        <f t="array" ref="I6196">IF(H6196="0-650",1,IF(H6196="650-900",2,IF(H6196="900+",3,NA)))</f>
        <v>2</v>
      </c>
      <c r="J6196" s="4">
        <v>6.9658310000000001E-2</v>
      </c>
      <c r="K6196" s="4">
        <v>5.4270999999999998E-3</v>
      </c>
      <c r="L6196" s="4">
        <v>0.97468728000000004</v>
      </c>
    </row>
    <row r="6197" spans="1:12" x14ac:dyDescent="0.2">
      <c r="A6197" s="4" t="s">
        <v>4988</v>
      </c>
      <c r="B6197" t="str">
        <f t="shared" si="247"/>
        <v>height_70p</v>
      </c>
      <c r="C6197">
        <f>VLOOKUP(B6197,GDD!$D$1:$E$31,2)</f>
        <v>4</v>
      </c>
      <c r="D6197" t="s">
        <v>6180</v>
      </c>
      <c r="E6197" s="2">
        <v>20210727</v>
      </c>
      <c r="F6197" t="str">
        <f t="shared" si="248"/>
        <v>RS1</v>
      </c>
      <c r="G6197" t="s">
        <v>1140</v>
      </c>
      <c r="H6197" t="str">
        <f>VLOOKUP(E6197,GDD!$A$2:$B$57,2)</f>
        <v>650-900</v>
      </c>
      <c r="I6197" cm="1">
        <f t="array" ref="I6197">IF(H6197="0-650",1,IF(H6197="650-900",2,IF(H6197="900+",3,NA)))</f>
        <v>2</v>
      </c>
      <c r="J6197" s="4">
        <v>6.4919699999999997E-2</v>
      </c>
      <c r="K6197" s="4">
        <v>5.3465300000000004E-3</v>
      </c>
      <c r="L6197" s="4">
        <v>0.97328146999999998</v>
      </c>
    </row>
    <row r="6198" spans="1:12" x14ac:dyDescent="0.2">
      <c r="A6198" s="4" t="s">
        <v>4989</v>
      </c>
      <c r="B6198" t="str">
        <f t="shared" si="247"/>
        <v>height_90p</v>
      </c>
      <c r="C6198">
        <f>VLOOKUP(B6198,GDD!$D$1:$E$31,2)</f>
        <v>5</v>
      </c>
      <c r="D6198" t="s">
        <v>6180</v>
      </c>
      <c r="E6198" s="2">
        <v>20210727</v>
      </c>
      <c r="F6198" t="str">
        <f t="shared" si="248"/>
        <v>RS1</v>
      </c>
      <c r="G6198" t="s">
        <v>1140</v>
      </c>
      <c r="H6198" t="str">
        <f>VLOOKUP(E6198,GDD!$A$2:$B$57,2)</f>
        <v>650-900</v>
      </c>
      <c r="I6198" cm="1">
        <f t="array" ref="I6198">IF(H6198="0-650",1,IF(H6198="650-900",2,IF(H6198="900+",3,NA)))</f>
        <v>2</v>
      </c>
      <c r="J6198" s="4">
        <v>5.478218E-2</v>
      </c>
      <c r="K6198" s="4">
        <v>5.0559100000000003E-3</v>
      </c>
      <c r="L6198" s="4">
        <v>0.97015446000000005</v>
      </c>
    </row>
    <row r="6199" spans="1:12" x14ac:dyDescent="0.2">
      <c r="A6199" s="4" t="s">
        <v>4990</v>
      </c>
      <c r="B6199" t="str">
        <f t="shared" si="247"/>
        <v>height_95p</v>
      </c>
      <c r="C6199">
        <f>VLOOKUP(B6199,GDD!$D$1:$E$31,2)</f>
        <v>6</v>
      </c>
      <c r="D6199" t="s">
        <v>6180</v>
      </c>
      <c r="E6199" s="2">
        <v>20210727</v>
      </c>
      <c r="F6199" t="str">
        <f t="shared" si="248"/>
        <v>RS1</v>
      </c>
      <c r="G6199" t="s">
        <v>1140</v>
      </c>
      <c r="H6199" t="str">
        <f>VLOOKUP(E6199,GDD!$A$2:$B$57,2)</f>
        <v>650-900</v>
      </c>
      <c r="I6199" cm="1">
        <f t="array" ref="I6199">IF(H6199="0-650",1,IF(H6199="650-900",2,IF(H6199="900+",3,NA)))</f>
        <v>2</v>
      </c>
      <c r="J6199" s="4">
        <v>4.6983249999999997E-2</v>
      </c>
      <c r="K6199" s="4">
        <v>5.3619000000000002E-3</v>
      </c>
      <c r="L6199" s="4">
        <v>0.96335291000000001</v>
      </c>
    </row>
    <row r="6200" spans="1:12" x14ac:dyDescent="0.2">
      <c r="A6200" s="4" t="s">
        <v>4991</v>
      </c>
      <c r="B6200" t="str">
        <f t="shared" si="247"/>
        <v>height_99p</v>
      </c>
      <c r="C6200">
        <f>VLOOKUP(B6200,GDD!$D$1:$E$31,2)</f>
        <v>7</v>
      </c>
      <c r="D6200" t="s">
        <v>6180</v>
      </c>
      <c r="E6200" s="2">
        <v>20210727</v>
      </c>
      <c r="F6200" t="str">
        <f t="shared" si="248"/>
        <v>RS1</v>
      </c>
      <c r="G6200" t="s">
        <v>1140</v>
      </c>
      <c r="H6200" t="str">
        <f>VLOOKUP(E6200,GDD!$A$2:$B$57,2)</f>
        <v>650-900</v>
      </c>
      <c r="I6200" cm="1">
        <f t="array" ref="I6200">IF(H6200="0-650",1,IF(H6200="650-900",2,IF(H6200="900+",3,NA)))</f>
        <v>2</v>
      </c>
      <c r="J6200" s="4">
        <v>3.4530320000000003E-2</v>
      </c>
      <c r="K6200" s="4">
        <v>6.30774E-3</v>
      </c>
      <c r="L6200" s="4">
        <v>0.94260407999999996</v>
      </c>
    </row>
    <row r="6201" spans="1:12" x14ac:dyDescent="0.2">
      <c r="A6201" s="4" t="s">
        <v>4992</v>
      </c>
      <c r="B6201" t="str">
        <f t="shared" si="247"/>
        <v>canopy_cover_5p</v>
      </c>
      <c r="C6201">
        <f>VLOOKUP(B6201,GDD!$D$1:$E$31,2)</f>
        <v>8</v>
      </c>
      <c r="D6201" t="s">
        <v>6180</v>
      </c>
      <c r="E6201" s="2">
        <v>20210727</v>
      </c>
      <c r="F6201" t="str">
        <f t="shared" si="248"/>
        <v>RS1</v>
      </c>
      <c r="G6201" t="s">
        <v>1140</v>
      </c>
      <c r="H6201" t="str">
        <f>VLOOKUP(E6201,GDD!$A$2:$B$57,2)</f>
        <v>650-900</v>
      </c>
      <c r="I6201" cm="1">
        <f t="array" ref="I6201">IF(H6201="0-650",1,IF(H6201="650-900",2,IF(H6201="900+",3,NA)))</f>
        <v>2</v>
      </c>
      <c r="J6201" s="4">
        <v>1.3646644299999999</v>
      </c>
      <c r="K6201" s="4">
        <v>7.0488838700000001</v>
      </c>
      <c r="L6201" s="4">
        <v>0.36740898999999999</v>
      </c>
    </row>
    <row r="6202" spans="1:12" x14ac:dyDescent="0.2">
      <c r="A6202" s="4" t="s">
        <v>4993</v>
      </c>
      <c r="B6202" t="str">
        <f t="shared" si="247"/>
        <v>pcanopy_cover_10p</v>
      </c>
      <c r="C6202">
        <f>VLOOKUP(B6202,GDD!$D$1:$E$31,2)</f>
        <v>9</v>
      </c>
      <c r="D6202" t="s">
        <v>6180</v>
      </c>
      <c r="E6202" s="2">
        <v>20210727</v>
      </c>
      <c r="F6202" t="str">
        <f t="shared" si="248"/>
        <v>RS1</v>
      </c>
      <c r="G6202" t="s">
        <v>1140</v>
      </c>
      <c r="H6202" t="str">
        <f>VLOOKUP(E6202,GDD!$A$2:$B$57,2)</f>
        <v>650-900</v>
      </c>
      <c r="I6202" cm="1">
        <f t="array" ref="I6202">IF(H6202="0-650",1,IF(H6202="650-900",2,IF(H6202="900+",3,NA)))</f>
        <v>2</v>
      </c>
      <c r="J6202" s="4">
        <v>1.61948786</v>
      </c>
      <c r="K6202" s="4">
        <v>7.4225836200000002</v>
      </c>
      <c r="L6202" s="4">
        <v>0.39560662000000002</v>
      </c>
    </row>
    <row r="6203" spans="1:12" x14ac:dyDescent="0.2">
      <c r="A6203" s="4" t="s">
        <v>4994</v>
      </c>
      <c r="B6203" t="str">
        <f t="shared" si="247"/>
        <v>canopy_cover_20p</v>
      </c>
      <c r="C6203">
        <f>VLOOKUP(B6203,GDD!$D$1:$E$31,2)</f>
        <v>10</v>
      </c>
      <c r="D6203" t="s">
        <v>6180</v>
      </c>
      <c r="E6203" s="2">
        <v>20210727</v>
      </c>
      <c r="F6203" t="str">
        <f t="shared" si="248"/>
        <v>RS1</v>
      </c>
      <c r="G6203" t="s">
        <v>1140</v>
      </c>
      <c r="H6203" t="str">
        <f>VLOOKUP(E6203,GDD!$A$2:$B$57,2)</f>
        <v>650-900</v>
      </c>
      <c r="I6203" cm="1">
        <f t="array" ref="I6203">IF(H6203="0-650",1,IF(H6203="650-900",2,IF(H6203="900+",3,NA)))</f>
        <v>2</v>
      </c>
      <c r="J6203" s="4">
        <v>1.9908333199999999</v>
      </c>
      <c r="K6203" s="4">
        <v>7.9110523099999996</v>
      </c>
      <c r="L6203" s="4">
        <v>0.43018529</v>
      </c>
    </row>
    <row r="6204" spans="1:12" x14ac:dyDescent="0.2">
      <c r="A6204" s="4" t="s">
        <v>4995</v>
      </c>
      <c r="B6204" t="str">
        <f t="shared" si="247"/>
        <v>canopy_cover_30p</v>
      </c>
      <c r="C6204">
        <f>VLOOKUP(B6204,GDD!$D$1:$E$31,2)</f>
        <v>11</v>
      </c>
      <c r="D6204" t="s">
        <v>6180</v>
      </c>
      <c r="E6204" s="2">
        <v>20210727</v>
      </c>
      <c r="F6204" t="str">
        <f t="shared" si="248"/>
        <v>RS1</v>
      </c>
      <c r="G6204" t="s">
        <v>1140</v>
      </c>
      <c r="H6204" t="str">
        <f>VLOOKUP(E6204,GDD!$A$2:$B$57,2)</f>
        <v>650-900</v>
      </c>
      <c r="I6204" cm="1">
        <f t="array" ref="I6204">IF(H6204="0-650",1,IF(H6204="650-900",2,IF(H6204="900+",3,NA)))</f>
        <v>2</v>
      </c>
      <c r="J6204" s="4">
        <v>3.5824226299999999</v>
      </c>
      <c r="K6204" s="4">
        <v>8.8147993699999994</v>
      </c>
      <c r="L6204" s="4">
        <v>0.54939325999999999</v>
      </c>
    </row>
    <row r="6205" spans="1:12" x14ac:dyDescent="0.2">
      <c r="A6205" s="4" t="s">
        <v>4996</v>
      </c>
      <c r="B6205" t="str">
        <f t="shared" si="247"/>
        <v>canopy_cover_40p</v>
      </c>
      <c r="C6205">
        <f>VLOOKUP(B6205,GDD!$D$1:$E$31,2)</f>
        <v>12</v>
      </c>
      <c r="D6205" t="s">
        <v>6180</v>
      </c>
      <c r="E6205" s="2">
        <v>20210727</v>
      </c>
      <c r="F6205" t="str">
        <f t="shared" si="248"/>
        <v>RS1</v>
      </c>
      <c r="G6205" t="s">
        <v>1140</v>
      </c>
      <c r="H6205" t="str">
        <f>VLOOKUP(E6205,GDD!$A$2:$B$57,2)</f>
        <v>650-900</v>
      </c>
      <c r="I6205" cm="1">
        <f t="array" ref="I6205">IF(H6205="0-650",1,IF(H6205="650-900",2,IF(H6205="900+",3,NA)))</f>
        <v>2</v>
      </c>
      <c r="J6205" s="4">
        <v>8.8863065599999995</v>
      </c>
      <c r="K6205" s="4">
        <v>10.5493468</v>
      </c>
      <c r="L6205" s="4">
        <v>0.71647841000000001</v>
      </c>
    </row>
    <row r="6206" spans="1:12" x14ac:dyDescent="0.2">
      <c r="A6206" s="4" t="s">
        <v>4997</v>
      </c>
      <c r="B6206" t="str">
        <f t="shared" si="247"/>
        <v>canopy_cover_50p</v>
      </c>
      <c r="C6206">
        <f>VLOOKUP(B6206,GDD!$D$1:$E$31,2)</f>
        <v>13</v>
      </c>
      <c r="D6206" t="s">
        <v>6180</v>
      </c>
      <c r="E6206" s="2">
        <v>20210727</v>
      </c>
      <c r="F6206" t="str">
        <f t="shared" si="248"/>
        <v>RS1</v>
      </c>
      <c r="G6206" t="s">
        <v>1140</v>
      </c>
      <c r="H6206" t="str">
        <f>VLOOKUP(E6206,GDD!$A$2:$B$57,2)</f>
        <v>650-900</v>
      </c>
      <c r="I6206" cm="1">
        <f t="array" ref="I6206">IF(H6206="0-650",1,IF(H6206="650-900",2,IF(H6206="900+",3,NA)))</f>
        <v>2</v>
      </c>
      <c r="J6206" s="4">
        <v>28.833955199999998</v>
      </c>
      <c r="K6206" s="4">
        <v>13.5257275</v>
      </c>
      <c r="L6206" s="4">
        <v>0.86478003999999997</v>
      </c>
    </row>
    <row r="6207" spans="1:12" x14ac:dyDescent="0.2">
      <c r="A6207" s="4" t="s">
        <v>4998</v>
      </c>
      <c r="B6207" t="str">
        <f t="shared" si="247"/>
        <v>canopy_cover_75p</v>
      </c>
      <c r="C6207">
        <f>VLOOKUP(B6207,GDD!$D$1:$E$31,2)</f>
        <v>14</v>
      </c>
      <c r="D6207" t="s">
        <v>6180</v>
      </c>
      <c r="E6207" s="2">
        <v>20210727</v>
      </c>
      <c r="F6207" t="str">
        <f t="shared" si="248"/>
        <v>RS1</v>
      </c>
      <c r="G6207" t="s">
        <v>1140</v>
      </c>
      <c r="H6207" t="str">
        <f>VLOOKUP(E6207,GDD!$A$2:$B$57,2)</f>
        <v>650-900</v>
      </c>
      <c r="I6207" cm="1">
        <f t="array" ref="I6207">IF(H6207="0-650",1,IF(H6207="650-900",2,IF(H6207="900+",3,NA)))</f>
        <v>2</v>
      </c>
      <c r="J6207" s="4">
        <v>160.36734899999999</v>
      </c>
      <c r="K6207" s="4">
        <v>25.806104099999999</v>
      </c>
      <c r="L6207" s="4">
        <v>0.94909116000000004</v>
      </c>
    </row>
    <row r="6208" spans="1:12" x14ac:dyDescent="0.2">
      <c r="A6208" s="4" t="s">
        <v>4999</v>
      </c>
      <c r="B6208" t="str">
        <f t="shared" si="247"/>
        <v>standard_deviation_ht</v>
      </c>
      <c r="C6208">
        <f>VLOOKUP(B6208,GDD!$D$1:$E$31,2)</f>
        <v>15</v>
      </c>
      <c r="D6208" t="s">
        <v>6180</v>
      </c>
      <c r="E6208" s="2">
        <v>20210727</v>
      </c>
      <c r="F6208" t="str">
        <f t="shared" si="248"/>
        <v>RS1</v>
      </c>
      <c r="G6208" t="s">
        <v>1140</v>
      </c>
      <c r="H6208" t="str">
        <f>VLOOKUP(E6208,GDD!$A$2:$B$57,2)</f>
        <v>650-900</v>
      </c>
      <c r="I6208" cm="1">
        <f t="array" ref="I6208">IF(H6208="0-650",1,IF(H6208="650-900",2,IF(H6208="900+",3,NA)))</f>
        <v>2</v>
      </c>
      <c r="J6208" s="4">
        <v>1.88583E-3</v>
      </c>
      <c r="K6208" s="4">
        <v>1.1485499999999999E-3</v>
      </c>
      <c r="L6208" s="4">
        <v>0.83124525999999999</v>
      </c>
    </row>
    <row r="6209" spans="1:12" x14ac:dyDescent="0.2">
      <c r="A6209" s="4" t="s">
        <v>5000</v>
      </c>
      <c r="B6209" t="str">
        <f t="shared" si="247"/>
        <v>quadratic_mean_ht</v>
      </c>
      <c r="C6209">
        <f>VLOOKUP(B6209,GDD!$D$1:$E$31,2)</f>
        <v>16</v>
      </c>
      <c r="D6209" t="s">
        <v>6180</v>
      </c>
      <c r="E6209" s="2">
        <v>20210727</v>
      </c>
      <c r="F6209" t="str">
        <f t="shared" si="248"/>
        <v>RS1</v>
      </c>
      <c r="G6209" t="s">
        <v>1140</v>
      </c>
      <c r="H6209" t="str">
        <f>VLOOKUP(E6209,GDD!$A$2:$B$57,2)</f>
        <v>650-900</v>
      </c>
      <c r="I6209" cm="1">
        <f t="array" ref="I6209">IF(H6209="0-650",1,IF(H6209="650-900",2,IF(H6209="900+",3,NA)))</f>
        <v>2</v>
      </c>
      <c r="J6209" s="4">
        <v>5.895558E-2</v>
      </c>
      <c r="K6209" s="4">
        <v>4.8087E-3</v>
      </c>
      <c r="L6209" s="4">
        <v>0.97353139</v>
      </c>
    </row>
    <row r="6210" spans="1:12" x14ac:dyDescent="0.2">
      <c r="A6210" s="4" t="s">
        <v>5001</v>
      </c>
      <c r="B6210" t="str">
        <f t="shared" si="247"/>
        <v>skewness_ht</v>
      </c>
      <c r="C6210">
        <f>VLOOKUP(B6210,GDD!$D$1:$E$31,2)</f>
        <v>17</v>
      </c>
      <c r="D6210" t="s">
        <v>6180</v>
      </c>
      <c r="E6210" s="2">
        <v>20210727</v>
      </c>
      <c r="F6210" t="str">
        <f t="shared" si="248"/>
        <v>RS1</v>
      </c>
      <c r="G6210" t="s">
        <v>1140</v>
      </c>
      <c r="H6210" t="str">
        <f>VLOOKUP(E6210,GDD!$A$2:$B$57,2)</f>
        <v>650-900</v>
      </c>
      <c r="I6210" cm="1">
        <f t="array" ref="I6210">IF(H6210="0-650",1,IF(H6210="650-900",2,IF(H6210="900+",3,NA)))</f>
        <v>2</v>
      </c>
      <c r="J6210" s="4">
        <v>0.12741531</v>
      </c>
      <c r="K6210" s="4">
        <v>3.4963569999999999E-2</v>
      </c>
      <c r="L6210" s="4">
        <v>0.91619660000000003</v>
      </c>
    </row>
    <row r="6211" spans="1:12" x14ac:dyDescent="0.2">
      <c r="A6211" s="4" t="s">
        <v>5002</v>
      </c>
      <c r="B6211" t="str">
        <f t="shared" si="247"/>
        <v>kurtosis_ht</v>
      </c>
      <c r="C6211">
        <f>VLOOKUP(B6211,GDD!$D$1:$E$31,2)</f>
        <v>18</v>
      </c>
      <c r="D6211" t="s">
        <v>6180</v>
      </c>
      <c r="E6211" s="2">
        <v>20210727</v>
      </c>
      <c r="F6211" t="str">
        <f t="shared" si="248"/>
        <v>RS1</v>
      </c>
      <c r="G6211" t="s">
        <v>1140</v>
      </c>
      <c r="H6211" t="str">
        <f>VLOOKUP(E6211,GDD!$A$2:$B$57,2)</f>
        <v>650-900</v>
      </c>
      <c r="I6211" cm="1">
        <f t="array" ref="I6211">IF(H6211="0-650",1,IF(H6211="650-900",2,IF(H6211="900+",3,NA)))</f>
        <v>2</v>
      </c>
      <c r="J6211" s="4">
        <v>1.5005013300000001</v>
      </c>
      <c r="K6211" s="4">
        <v>0.58804319999999999</v>
      </c>
      <c r="L6211" s="4">
        <v>0.88446060999999998</v>
      </c>
    </row>
    <row r="6212" spans="1:12" x14ac:dyDescent="0.2">
      <c r="A6212" s="4" t="s">
        <v>5003</v>
      </c>
      <c r="B6212" t="str">
        <f t="shared" si="247"/>
        <v>variation_ht</v>
      </c>
      <c r="C6212">
        <f>VLOOKUP(B6212,GDD!$D$1:$E$31,2)</f>
        <v>19</v>
      </c>
      <c r="D6212" t="s">
        <v>6180</v>
      </c>
      <c r="E6212" s="2">
        <v>20210727</v>
      </c>
      <c r="F6212" t="str">
        <f t="shared" si="248"/>
        <v>RS1</v>
      </c>
      <c r="G6212" t="s">
        <v>1140</v>
      </c>
      <c r="H6212" t="str">
        <f>VLOOKUP(E6212,GDD!$A$2:$B$57,2)</f>
        <v>650-900</v>
      </c>
      <c r="I6212" cm="1">
        <f t="array" ref="I6212">IF(H6212="0-650",1,IF(H6212="650-900",2,IF(H6212="900+",3,NA)))</f>
        <v>2</v>
      </c>
      <c r="J6212" s="4">
        <v>1.189E-3</v>
      </c>
      <c r="K6212" s="4">
        <v>4.2135000000000002E-4</v>
      </c>
      <c r="L6212" s="4">
        <v>0.89435503000000005</v>
      </c>
    </row>
    <row r="6213" spans="1:12" x14ac:dyDescent="0.2">
      <c r="A6213" s="4" t="s">
        <v>5004</v>
      </c>
      <c r="B6213" t="str">
        <f t="shared" si="247"/>
        <v>plot_volume</v>
      </c>
      <c r="C6213">
        <f>VLOOKUP(B6213,GDD!$D$1:$E$31,2)</f>
        <v>20</v>
      </c>
      <c r="D6213" t="s">
        <v>6180</v>
      </c>
      <c r="E6213" s="2">
        <v>20210727</v>
      </c>
      <c r="F6213" t="str">
        <f t="shared" si="248"/>
        <v>RS1</v>
      </c>
      <c r="G6213" t="s">
        <v>1140</v>
      </c>
      <c r="H6213" t="str">
        <f>VLOOKUP(E6213,GDD!$A$2:$B$57,2)</f>
        <v>650-900</v>
      </c>
      <c r="I6213" cm="1">
        <f t="array" ref="I6213">IF(H6213="0-650",1,IF(H6213="650-900",2,IF(H6213="900+",3,NA)))</f>
        <v>2</v>
      </c>
      <c r="J6213" s="5">
        <v>2.6400000000000001E-5</v>
      </c>
      <c r="K6213" s="5">
        <v>4.9300000000000002E-6</v>
      </c>
      <c r="L6213" s="4">
        <v>0.94143346000000006</v>
      </c>
    </row>
    <row r="6214" spans="1:12" x14ac:dyDescent="0.2">
      <c r="A6214" s="4" t="s">
        <v>5005</v>
      </c>
      <c r="B6214" t="str">
        <f t="shared" si="247"/>
        <v>height_30p</v>
      </c>
      <c r="C6214">
        <f>VLOOKUP(B6214,GDD!$D$1:$E$31,2)</f>
        <v>2</v>
      </c>
      <c r="D6214" t="s">
        <v>6180</v>
      </c>
      <c r="E6214" s="2">
        <v>20210808</v>
      </c>
      <c r="F6214" t="str">
        <f t="shared" si="248"/>
        <v>RS1</v>
      </c>
      <c r="G6214" t="s">
        <v>1140</v>
      </c>
      <c r="H6214" t="str">
        <f>VLOOKUP(E6214,GDD!$A$2:$B$57,2)</f>
        <v>900+</v>
      </c>
      <c r="I6214" cm="1">
        <f t="array" ref="I6214">IF(H6214="0-650",1,IF(H6214="650-900",2,IF(H6214="900+",3,NA)))</f>
        <v>3</v>
      </c>
      <c r="J6214" s="4">
        <v>6.9736590000000001E-2</v>
      </c>
      <c r="K6214" s="4">
        <v>8.1374700000000008E-3</v>
      </c>
      <c r="L6214" s="4">
        <v>0.96256006000000005</v>
      </c>
    </row>
    <row r="6215" spans="1:12" x14ac:dyDescent="0.2">
      <c r="A6215" s="4" t="s">
        <v>5006</v>
      </c>
      <c r="B6215" t="str">
        <f t="shared" si="247"/>
        <v>height_50p</v>
      </c>
      <c r="C6215">
        <f>VLOOKUP(B6215,GDD!$D$1:$E$31,2)</f>
        <v>3</v>
      </c>
      <c r="D6215" t="s">
        <v>6180</v>
      </c>
      <c r="E6215" s="2">
        <v>20210808</v>
      </c>
      <c r="F6215" t="str">
        <f t="shared" si="248"/>
        <v>RS1</v>
      </c>
      <c r="G6215" t="s">
        <v>1140</v>
      </c>
      <c r="H6215" t="str">
        <f>VLOOKUP(E6215,GDD!$A$2:$B$57,2)</f>
        <v>900+</v>
      </c>
      <c r="I6215" cm="1">
        <f t="array" ref="I6215">IF(H6215="0-650",1,IF(H6215="650-900",2,IF(H6215="900+",3,NA)))</f>
        <v>3</v>
      </c>
      <c r="J6215" s="4">
        <v>6.8483160000000001E-2</v>
      </c>
      <c r="K6215" s="4">
        <v>6.0206799999999996E-3</v>
      </c>
      <c r="L6215" s="4">
        <v>0.97152939999999999</v>
      </c>
    </row>
    <row r="6216" spans="1:12" x14ac:dyDescent="0.2">
      <c r="A6216" s="4" t="s">
        <v>5007</v>
      </c>
      <c r="B6216" t="str">
        <f t="shared" si="247"/>
        <v>height_70p</v>
      </c>
      <c r="C6216">
        <f>VLOOKUP(B6216,GDD!$D$1:$E$31,2)</f>
        <v>4</v>
      </c>
      <c r="D6216" t="s">
        <v>6180</v>
      </c>
      <c r="E6216" s="2">
        <v>20210808</v>
      </c>
      <c r="F6216" t="str">
        <f t="shared" si="248"/>
        <v>RS1</v>
      </c>
      <c r="G6216" t="s">
        <v>1140</v>
      </c>
      <c r="H6216" t="str">
        <f>VLOOKUP(E6216,GDD!$A$2:$B$57,2)</f>
        <v>900+</v>
      </c>
      <c r="I6216" cm="1">
        <f t="array" ref="I6216">IF(H6216="0-650",1,IF(H6216="650-900",2,IF(H6216="900+",3,NA)))</f>
        <v>3</v>
      </c>
      <c r="J6216" s="4">
        <v>6.3370930000000006E-2</v>
      </c>
      <c r="K6216" s="4">
        <v>5.52944E-3</v>
      </c>
      <c r="L6216" s="4">
        <v>0.97173695999999998</v>
      </c>
    </row>
    <row r="6217" spans="1:12" x14ac:dyDescent="0.2">
      <c r="A6217" s="4" t="s">
        <v>5008</v>
      </c>
      <c r="B6217" t="str">
        <f t="shared" si="247"/>
        <v>height_90p</v>
      </c>
      <c r="C6217">
        <f>VLOOKUP(B6217,GDD!$D$1:$E$31,2)</f>
        <v>5</v>
      </c>
      <c r="D6217" t="s">
        <v>6180</v>
      </c>
      <c r="E6217" s="2">
        <v>20210808</v>
      </c>
      <c r="F6217" t="str">
        <f t="shared" si="248"/>
        <v>RS1</v>
      </c>
      <c r="G6217" t="s">
        <v>1140</v>
      </c>
      <c r="H6217" t="str">
        <f>VLOOKUP(E6217,GDD!$A$2:$B$57,2)</f>
        <v>900+</v>
      </c>
      <c r="I6217" cm="1">
        <f t="array" ref="I6217">IF(H6217="0-650",1,IF(H6217="650-900",2,IF(H6217="900+",3,NA)))</f>
        <v>3</v>
      </c>
      <c r="J6217" s="4">
        <v>5.6230219999999997E-2</v>
      </c>
      <c r="K6217" s="4">
        <v>6.2722699999999999E-3</v>
      </c>
      <c r="L6217" s="4">
        <v>0.96415083999999995</v>
      </c>
    </row>
    <row r="6218" spans="1:12" x14ac:dyDescent="0.2">
      <c r="A6218" s="4" t="s">
        <v>5009</v>
      </c>
      <c r="B6218" t="str">
        <f t="shared" si="247"/>
        <v>height_95p</v>
      </c>
      <c r="C6218">
        <f>VLOOKUP(B6218,GDD!$D$1:$E$31,2)</f>
        <v>6</v>
      </c>
      <c r="D6218" t="s">
        <v>6180</v>
      </c>
      <c r="E6218" s="2">
        <v>20210808</v>
      </c>
      <c r="F6218" t="str">
        <f t="shared" si="248"/>
        <v>RS1</v>
      </c>
      <c r="G6218" t="s">
        <v>1140</v>
      </c>
      <c r="H6218" t="str">
        <f>VLOOKUP(E6218,GDD!$A$2:$B$57,2)</f>
        <v>900+</v>
      </c>
      <c r="I6218" cm="1">
        <f t="array" ref="I6218">IF(H6218="0-650",1,IF(H6218="650-900",2,IF(H6218="900+",3,NA)))</f>
        <v>3</v>
      </c>
      <c r="J6218" s="4">
        <v>5.3405149999999998E-2</v>
      </c>
      <c r="K6218" s="4">
        <v>6.3052400000000002E-3</v>
      </c>
      <c r="L6218" s="4">
        <v>0.96213541999999996</v>
      </c>
    </row>
    <row r="6219" spans="1:12" x14ac:dyDescent="0.2">
      <c r="A6219" s="4" t="s">
        <v>5010</v>
      </c>
      <c r="B6219" t="str">
        <f t="shared" si="247"/>
        <v>height_99p</v>
      </c>
      <c r="C6219">
        <f>VLOOKUP(B6219,GDD!$D$1:$E$31,2)</f>
        <v>7</v>
      </c>
      <c r="D6219" t="s">
        <v>6180</v>
      </c>
      <c r="E6219" s="2">
        <v>20210808</v>
      </c>
      <c r="F6219" t="str">
        <f t="shared" si="248"/>
        <v>RS1</v>
      </c>
      <c r="G6219" t="s">
        <v>1140</v>
      </c>
      <c r="H6219" t="str">
        <f>VLOOKUP(E6219,GDD!$A$2:$B$57,2)</f>
        <v>900+</v>
      </c>
      <c r="I6219" cm="1">
        <f t="array" ref="I6219">IF(H6219="0-650",1,IF(H6219="650-900",2,IF(H6219="900+",3,NA)))</f>
        <v>3</v>
      </c>
      <c r="J6219" s="4">
        <v>4.919664E-2</v>
      </c>
      <c r="K6219" s="4">
        <v>6.9414000000000003E-3</v>
      </c>
      <c r="L6219" s="4">
        <v>0.95508097999999997</v>
      </c>
    </row>
    <row r="6220" spans="1:12" x14ac:dyDescent="0.2">
      <c r="A6220" s="4" t="s">
        <v>5011</v>
      </c>
      <c r="B6220" t="str">
        <f t="shared" si="247"/>
        <v>canopy_cover_5p</v>
      </c>
      <c r="C6220">
        <f>VLOOKUP(B6220,GDD!$D$1:$E$31,2)</f>
        <v>8</v>
      </c>
      <c r="D6220" t="s">
        <v>6180</v>
      </c>
      <c r="E6220" s="2">
        <v>20210808</v>
      </c>
      <c r="F6220" t="str">
        <f t="shared" si="248"/>
        <v>RS1</v>
      </c>
      <c r="G6220" t="s">
        <v>1140</v>
      </c>
      <c r="H6220" t="str">
        <f>VLOOKUP(E6220,GDD!$A$2:$B$57,2)</f>
        <v>900+</v>
      </c>
      <c r="I6220" cm="1">
        <f t="array" ref="I6220">IF(H6220="0-650",1,IF(H6220="650-900",2,IF(H6220="900+",3,NA)))</f>
        <v>3</v>
      </c>
      <c r="J6220" s="4">
        <v>0.64835149999999997</v>
      </c>
      <c r="K6220" s="4">
        <v>1.90762367</v>
      </c>
      <c r="L6220" s="4">
        <v>0.50485776999999998</v>
      </c>
    </row>
    <row r="6221" spans="1:12" x14ac:dyDescent="0.2">
      <c r="A6221" s="4" t="s">
        <v>5012</v>
      </c>
      <c r="B6221" t="str">
        <f t="shared" si="247"/>
        <v>pcanopy_cover_10p</v>
      </c>
      <c r="C6221">
        <f>VLOOKUP(B6221,GDD!$D$1:$E$31,2)</f>
        <v>9</v>
      </c>
      <c r="D6221" t="s">
        <v>6180</v>
      </c>
      <c r="E6221" s="2">
        <v>20210808</v>
      </c>
      <c r="F6221" t="str">
        <f t="shared" si="248"/>
        <v>RS1</v>
      </c>
      <c r="G6221" t="s">
        <v>1140</v>
      </c>
      <c r="H6221" t="str">
        <f>VLOOKUP(E6221,GDD!$A$2:$B$57,2)</f>
        <v>900+</v>
      </c>
      <c r="I6221" cm="1">
        <f t="array" ref="I6221">IF(H6221="0-650",1,IF(H6221="650-900",2,IF(H6221="900+",3,NA)))</f>
        <v>3</v>
      </c>
      <c r="J6221" s="4">
        <v>0.77753554000000002</v>
      </c>
      <c r="K6221" s="4">
        <v>2.13566879</v>
      </c>
      <c r="L6221" s="4">
        <v>0.52203734000000002</v>
      </c>
    </row>
    <row r="6222" spans="1:12" x14ac:dyDescent="0.2">
      <c r="A6222" s="4" t="s">
        <v>5013</v>
      </c>
      <c r="B6222" t="str">
        <f t="shared" si="247"/>
        <v>canopy_cover_20p</v>
      </c>
      <c r="C6222">
        <f>VLOOKUP(B6222,GDD!$D$1:$E$31,2)</f>
        <v>10</v>
      </c>
      <c r="D6222" t="s">
        <v>6180</v>
      </c>
      <c r="E6222" s="2">
        <v>20210808</v>
      </c>
      <c r="F6222" t="str">
        <f t="shared" si="248"/>
        <v>RS1</v>
      </c>
      <c r="G6222" t="s">
        <v>1140</v>
      </c>
      <c r="H6222" t="str">
        <f>VLOOKUP(E6222,GDD!$A$2:$B$57,2)</f>
        <v>900+</v>
      </c>
      <c r="I6222" cm="1">
        <f t="array" ref="I6222">IF(H6222="0-650",1,IF(H6222="650-900",2,IF(H6222="900+",3,NA)))</f>
        <v>3</v>
      </c>
      <c r="J6222" s="4">
        <v>0.91327946000000004</v>
      </c>
      <c r="K6222" s="4">
        <v>2.4561792200000001</v>
      </c>
      <c r="L6222" s="4">
        <v>0.52729581999999997</v>
      </c>
    </row>
    <row r="6223" spans="1:12" x14ac:dyDescent="0.2">
      <c r="A6223" s="4" t="s">
        <v>5014</v>
      </c>
      <c r="B6223" t="str">
        <f t="shared" si="247"/>
        <v>canopy_cover_30p</v>
      </c>
      <c r="C6223">
        <f>VLOOKUP(B6223,GDD!$D$1:$E$31,2)</f>
        <v>11</v>
      </c>
      <c r="D6223" t="s">
        <v>6180</v>
      </c>
      <c r="E6223" s="2">
        <v>20210808</v>
      </c>
      <c r="F6223" t="str">
        <f t="shared" si="248"/>
        <v>RS1</v>
      </c>
      <c r="G6223" t="s">
        <v>1140</v>
      </c>
      <c r="H6223" t="str">
        <f>VLOOKUP(E6223,GDD!$A$2:$B$57,2)</f>
        <v>900+</v>
      </c>
      <c r="I6223" cm="1">
        <f t="array" ref="I6223">IF(H6223="0-650",1,IF(H6223="650-900",2,IF(H6223="900+",3,NA)))</f>
        <v>3</v>
      </c>
      <c r="J6223" s="4">
        <v>1.5224564300000001</v>
      </c>
      <c r="K6223" s="4">
        <v>2.7602597599999998</v>
      </c>
      <c r="L6223" s="4">
        <v>0.62330792999999995</v>
      </c>
    </row>
    <row r="6224" spans="1:12" x14ac:dyDescent="0.2">
      <c r="A6224" s="4" t="s">
        <v>5015</v>
      </c>
      <c r="B6224" t="str">
        <f t="shared" si="247"/>
        <v>canopy_cover_40p</v>
      </c>
      <c r="C6224">
        <f>VLOOKUP(B6224,GDD!$D$1:$E$31,2)</f>
        <v>12</v>
      </c>
      <c r="D6224" t="s">
        <v>6180</v>
      </c>
      <c r="E6224" s="2">
        <v>20210808</v>
      </c>
      <c r="F6224" t="str">
        <f t="shared" si="248"/>
        <v>RS1</v>
      </c>
      <c r="G6224" t="s">
        <v>1140</v>
      </c>
      <c r="H6224" t="str">
        <f>VLOOKUP(E6224,GDD!$A$2:$B$57,2)</f>
        <v>900+</v>
      </c>
      <c r="I6224" cm="1">
        <f t="array" ref="I6224">IF(H6224="0-650",1,IF(H6224="650-900",2,IF(H6224="900+",3,NA)))</f>
        <v>3</v>
      </c>
      <c r="J6224" s="4">
        <v>4.1476610599999999</v>
      </c>
      <c r="K6224" s="4">
        <v>4.3710283700000003</v>
      </c>
      <c r="L6224" s="4">
        <v>0.74003655000000002</v>
      </c>
    </row>
    <row r="6225" spans="1:12" x14ac:dyDescent="0.2">
      <c r="A6225" s="4" t="s">
        <v>5016</v>
      </c>
      <c r="B6225" t="str">
        <f t="shared" si="247"/>
        <v>canopy_cover_50p</v>
      </c>
      <c r="C6225">
        <f>VLOOKUP(B6225,GDD!$D$1:$E$31,2)</f>
        <v>13</v>
      </c>
      <c r="D6225" t="s">
        <v>6180</v>
      </c>
      <c r="E6225" s="2">
        <v>20210808</v>
      </c>
      <c r="F6225" t="str">
        <f t="shared" si="248"/>
        <v>RS1</v>
      </c>
      <c r="G6225" t="s">
        <v>1140</v>
      </c>
      <c r="H6225" t="str">
        <f>VLOOKUP(E6225,GDD!$A$2:$B$57,2)</f>
        <v>900+</v>
      </c>
      <c r="I6225" cm="1">
        <f t="array" ref="I6225">IF(H6225="0-650",1,IF(H6225="650-900",2,IF(H6225="900+",3,NA)))</f>
        <v>3</v>
      </c>
      <c r="J6225" s="4">
        <v>15.110418599999999</v>
      </c>
      <c r="K6225" s="4">
        <v>8.0770391000000004</v>
      </c>
      <c r="L6225" s="4">
        <v>0.84876808000000004</v>
      </c>
    </row>
    <row r="6226" spans="1:12" x14ac:dyDescent="0.2">
      <c r="A6226" s="4" t="s">
        <v>5017</v>
      </c>
      <c r="B6226" t="str">
        <f t="shared" si="247"/>
        <v>canopy_cover_75p</v>
      </c>
      <c r="C6226">
        <f>VLOOKUP(B6226,GDD!$D$1:$E$31,2)</f>
        <v>14</v>
      </c>
      <c r="D6226" t="s">
        <v>6180</v>
      </c>
      <c r="E6226" s="2">
        <v>20210808</v>
      </c>
      <c r="F6226" t="str">
        <f t="shared" si="248"/>
        <v>RS1</v>
      </c>
      <c r="G6226" t="s">
        <v>1140</v>
      </c>
      <c r="H6226" t="str">
        <f>VLOOKUP(E6226,GDD!$A$2:$B$57,2)</f>
        <v>900+</v>
      </c>
      <c r="I6226" cm="1">
        <f t="array" ref="I6226">IF(H6226="0-650",1,IF(H6226="650-900",2,IF(H6226="900+",3,NA)))</f>
        <v>3</v>
      </c>
      <c r="J6226" s="4">
        <v>98.465226799999996</v>
      </c>
      <c r="K6226" s="4">
        <v>25.673773499999999</v>
      </c>
      <c r="L6226" s="4">
        <v>0.92003670000000004</v>
      </c>
    </row>
    <row r="6227" spans="1:12" x14ac:dyDescent="0.2">
      <c r="A6227" s="4" t="s">
        <v>5018</v>
      </c>
      <c r="B6227" t="str">
        <f t="shared" si="247"/>
        <v>standard_deviation_ht</v>
      </c>
      <c r="C6227">
        <f>VLOOKUP(B6227,GDD!$D$1:$E$31,2)</f>
        <v>15</v>
      </c>
      <c r="D6227" t="s">
        <v>6180</v>
      </c>
      <c r="E6227" s="2">
        <v>20210808</v>
      </c>
      <c r="F6227" t="str">
        <f t="shared" si="248"/>
        <v>RS1</v>
      </c>
      <c r="G6227" t="s">
        <v>1140</v>
      </c>
      <c r="H6227" t="str">
        <f>VLOOKUP(E6227,GDD!$A$2:$B$57,2)</f>
        <v>900+</v>
      </c>
      <c r="I6227" cm="1">
        <f t="array" ref="I6227">IF(H6227="0-650",1,IF(H6227="650-900",2,IF(H6227="900+",3,NA)))</f>
        <v>3</v>
      </c>
      <c r="J6227" s="4">
        <v>1.17308E-3</v>
      </c>
      <c r="K6227" s="4">
        <v>7.0251000000000005E-4</v>
      </c>
      <c r="L6227" s="4">
        <v>0.83359680999999997</v>
      </c>
    </row>
    <row r="6228" spans="1:12" x14ac:dyDescent="0.2">
      <c r="A6228" s="4" t="s">
        <v>5019</v>
      </c>
      <c r="B6228" t="str">
        <f t="shared" si="247"/>
        <v>quadratic_mean_ht</v>
      </c>
      <c r="C6228">
        <f>VLOOKUP(B6228,GDD!$D$1:$E$31,2)</f>
        <v>16</v>
      </c>
      <c r="D6228" t="s">
        <v>6180</v>
      </c>
      <c r="E6228" s="2">
        <v>20210808</v>
      </c>
      <c r="F6228" t="str">
        <f t="shared" si="248"/>
        <v>RS1</v>
      </c>
      <c r="G6228" t="s">
        <v>1140</v>
      </c>
      <c r="H6228" t="str">
        <f>VLOOKUP(E6228,GDD!$A$2:$B$57,2)</f>
        <v>900+</v>
      </c>
      <c r="I6228" cm="1">
        <f t="array" ref="I6228">IF(H6228="0-650",1,IF(H6228="650-900",2,IF(H6228="900+",3,NA)))</f>
        <v>3</v>
      </c>
      <c r="J6228" s="4">
        <v>5.8888580000000003E-2</v>
      </c>
      <c r="K6228" s="4">
        <v>5.6957600000000002E-3</v>
      </c>
      <c r="L6228" s="4">
        <v>0.96876666</v>
      </c>
    </row>
    <row r="6229" spans="1:12" x14ac:dyDescent="0.2">
      <c r="A6229" s="4" t="s">
        <v>5020</v>
      </c>
      <c r="B6229" t="str">
        <f t="shared" si="247"/>
        <v>skewness_ht</v>
      </c>
      <c r="C6229">
        <f>VLOOKUP(B6229,GDD!$D$1:$E$31,2)</f>
        <v>17</v>
      </c>
      <c r="D6229" t="s">
        <v>6180</v>
      </c>
      <c r="E6229" s="2">
        <v>20210808</v>
      </c>
      <c r="F6229" t="str">
        <f t="shared" si="248"/>
        <v>RS1</v>
      </c>
      <c r="G6229" t="s">
        <v>1140</v>
      </c>
      <c r="H6229" t="str">
        <f>VLOOKUP(E6229,GDD!$A$2:$B$57,2)</f>
        <v>900+</v>
      </c>
      <c r="I6229" cm="1">
        <f t="array" ref="I6229">IF(H6229="0-650",1,IF(H6229="650-900",2,IF(H6229="900+",3,NA)))</f>
        <v>3</v>
      </c>
      <c r="J6229" s="4">
        <v>0.10376634</v>
      </c>
      <c r="K6229" s="4">
        <v>2.7601219999999999E-2</v>
      </c>
      <c r="L6229" s="4">
        <v>0.91855651000000005</v>
      </c>
    </row>
    <row r="6230" spans="1:12" x14ac:dyDescent="0.2">
      <c r="A6230" s="4" t="s">
        <v>5021</v>
      </c>
      <c r="B6230" t="str">
        <f t="shared" si="247"/>
        <v>kurtosis_ht</v>
      </c>
      <c r="C6230">
        <f>VLOOKUP(B6230,GDD!$D$1:$E$31,2)</f>
        <v>18</v>
      </c>
      <c r="D6230" t="s">
        <v>6180</v>
      </c>
      <c r="E6230" s="2">
        <v>20210808</v>
      </c>
      <c r="F6230" t="str">
        <f t="shared" si="248"/>
        <v>RS1</v>
      </c>
      <c r="G6230" t="s">
        <v>1140</v>
      </c>
      <c r="H6230" t="str">
        <f>VLOOKUP(E6230,GDD!$A$2:$B$57,2)</f>
        <v>900+</v>
      </c>
      <c r="I6230" cm="1">
        <f t="array" ref="I6230">IF(H6230="0-650",1,IF(H6230="650-900",2,IF(H6230="900+",3,NA)))</f>
        <v>3</v>
      </c>
      <c r="J6230" s="4">
        <v>1.9491500799999999</v>
      </c>
      <c r="K6230" s="4">
        <v>0.48084812999999998</v>
      </c>
      <c r="L6230" s="4">
        <v>0.92401619999999995</v>
      </c>
    </row>
    <row r="6231" spans="1:12" x14ac:dyDescent="0.2">
      <c r="A6231" s="4" t="s">
        <v>5022</v>
      </c>
      <c r="B6231" t="str">
        <f t="shared" si="247"/>
        <v>variation_ht</v>
      </c>
      <c r="C6231">
        <f>VLOOKUP(B6231,GDD!$D$1:$E$31,2)</f>
        <v>19</v>
      </c>
      <c r="D6231" t="s">
        <v>6180</v>
      </c>
      <c r="E6231" s="2">
        <v>20210808</v>
      </c>
      <c r="F6231" t="str">
        <f t="shared" si="248"/>
        <v>RS1</v>
      </c>
      <c r="G6231" t="s">
        <v>1140</v>
      </c>
      <c r="H6231" t="str">
        <f>VLOOKUP(E6231,GDD!$A$2:$B$57,2)</f>
        <v>900+</v>
      </c>
      <c r="I6231" cm="1">
        <f t="array" ref="I6231">IF(H6231="0-650",1,IF(H6231="650-900",2,IF(H6231="900+",3,NA)))</f>
        <v>3</v>
      </c>
      <c r="J6231" s="4">
        <v>6.6430999999999999E-4</v>
      </c>
      <c r="K6231" s="4">
        <v>2.8662000000000002E-4</v>
      </c>
      <c r="L6231" s="4">
        <v>0.87426373999999996</v>
      </c>
    </row>
    <row r="6232" spans="1:12" x14ac:dyDescent="0.2">
      <c r="A6232" s="4" t="s">
        <v>5023</v>
      </c>
      <c r="B6232" t="str">
        <f t="shared" si="247"/>
        <v>plot_volume</v>
      </c>
      <c r="C6232">
        <f>VLOOKUP(B6232,GDD!$D$1:$E$31,2)</f>
        <v>20</v>
      </c>
      <c r="D6232" t="s">
        <v>6180</v>
      </c>
      <c r="E6232" s="2">
        <v>20210808</v>
      </c>
      <c r="F6232" t="str">
        <f t="shared" si="248"/>
        <v>RS1</v>
      </c>
      <c r="G6232" t="s">
        <v>1140</v>
      </c>
      <c r="H6232" t="str">
        <f>VLOOKUP(E6232,GDD!$A$2:$B$57,2)</f>
        <v>900+</v>
      </c>
      <c r="I6232" cm="1">
        <f t="array" ref="I6232">IF(H6232="0-650",1,IF(H6232="650-900",2,IF(H6232="900+",3,NA)))</f>
        <v>3</v>
      </c>
      <c r="J6232" s="5">
        <v>2.87E-5</v>
      </c>
      <c r="K6232" s="5">
        <v>5.0599999999999998E-6</v>
      </c>
      <c r="L6232" s="4">
        <v>0.94447532000000001</v>
      </c>
    </row>
    <row r="6233" spans="1:12" x14ac:dyDescent="0.2">
      <c r="A6233" s="4" t="s">
        <v>5024</v>
      </c>
      <c r="B6233" t="str">
        <f t="shared" si="247"/>
        <v>height_30p</v>
      </c>
      <c r="C6233">
        <f>VLOOKUP(B6233,GDD!$D$1:$E$31,2)</f>
        <v>2</v>
      </c>
      <c r="D6233" t="s">
        <v>6180</v>
      </c>
      <c r="E6233" s="2">
        <v>20210816</v>
      </c>
      <c r="F6233" t="str">
        <f t="shared" si="248"/>
        <v>RS1</v>
      </c>
      <c r="G6233" t="s">
        <v>1140</v>
      </c>
      <c r="H6233" t="str">
        <f>VLOOKUP(E6233,GDD!$A$2:$B$57,2)</f>
        <v>900+</v>
      </c>
      <c r="I6233" cm="1">
        <f t="array" ref="I6233">IF(H6233="0-650",1,IF(H6233="650-900",2,IF(H6233="900+",3,NA)))</f>
        <v>3</v>
      </c>
      <c r="J6233" s="4">
        <v>7.3391100000000001E-2</v>
      </c>
      <c r="K6233" s="4">
        <v>4.4855399999999997E-3</v>
      </c>
      <c r="L6233" s="4">
        <v>0.98003399000000002</v>
      </c>
    </row>
    <row r="6234" spans="1:12" x14ac:dyDescent="0.2">
      <c r="A6234" s="4" t="s">
        <v>5025</v>
      </c>
      <c r="B6234" t="str">
        <f t="shared" si="247"/>
        <v>height_50p</v>
      </c>
      <c r="C6234">
        <f>VLOOKUP(B6234,GDD!$D$1:$E$31,2)</f>
        <v>3</v>
      </c>
      <c r="D6234" t="s">
        <v>6180</v>
      </c>
      <c r="E6234" s="2">
        <v>20210816</v>
      </c>
      <c r="F6234" t="str">
        <f t="shared" si="248"/>
        <v>RS1</v>
      </c>
      <c r="G6234" t="s">
        <v>1140</v>
      </c>
      <c r="H6234" t="str">
        <f>VLOOKUP(E6234,GDD!$A$2:$B$57,2)</f>
        <v>900+</v>
      </c>
      <c r="I6234" cm="1">
        <f t="array" ref="I6234">IF(H6234="0-650",1,IF(H6234="650-900",2,IF(H6234="900+",3,NA)))</f>
        <v>3</v>
      </c>
      <c r="J6234" s="4">
        <v>7.3898710000000006E-2</v>
      </c>
      <c r="K6234" s="4">
        <v>4.6076299999999997E-3</v>
      </c>
      <c r="L6234" s="4">
        <v>0.97963960999999999</v>
      </c>
    </row>
    <row r="6235" spans="1:12" x14ac:dyDescent="0.2">
      <c r="A6235" s="4" t="s">
        <v>5026</v>
      </c>
      <c r="B6235" t="str">
        <f t="shared" si="247"/>
        <v>height_70p</v>
      </c>
      <c r="C6235">
        <f>VLOOKUP(B6235,GDD!$D$1:$E$31,2)</f>
        <v>4</v>
      </c>
      <c r="D6235" t="s">
        <v>6180</v>
      </c>
      <c r="E6235" s="2">
        <v>20210816</v>
      </c>
      <c r="F6235" t="str">
        <f t="shared" si="248"/>
        <v>RS1</v>
      </c>
      <c r="G6235" t="s">
        <v>1140</v>
      </c>
      <c r="H6235" t="str">
        <f>VLOOKUP(E6235,GDD!$A$2:$B$57,2)</f>
        <v>900+</v>
      </c>
      <c r="I6235" cm="1">
        <f t="array" ref="I6235">IF(H6235="0-650",1,IF(H6235="650-900",2,IF(H6235="900+",3,NA)))</f>
        <v>3</v>
      </c>
      <c r="J6235" s="4">
        <v>7.0897299999999996E-2</v>
      </c>
      <c r="K6235" s="4">
        <v>5.0665800000000002E-3</v>
      </c>
      <c r="L6235" s="4">
        <v>0.97673303</v>
      </c>
    </row>
    <row r="6236" spans="1:12" x14ac:dyDescent="0.2">
      <c r="A6236" s="4" t="s">
        <v>5027</v>
      </c>
      <c r="B6236" t="str">
        <f t="shared" si="247"/>
        <v>height_90p</v>
      </c>
      <c r="C6236">
        <f>VLOOKUP(B6236,GDD!$D$1:$E$31,2)</f>
        <v>5</v>
      </c>
      <c r="D6236" t="s">
        <v>6180</v>
      </c>
      <c r="E6236" s="2">
        <v>20210816</v>
      </c>
      <c r="F6236" t="str">
        <f t="shared" si="248"/>
        <v>RS1</v>
      </c>
      <c r="G6236" t="s">
        <v>1140</v>
      </c>
      <c r="H6236" t="str">
        <f>VLOOKUP(E6236,GDD!$A$2:$B$57,2)</f>
        <v>900+</v>
      </c>
      <c r="I6236" cm="1">
        <f t="array" ref="I6236">IF(H6236="0-650",1,IF(H6236="650-900",2,IF(H6236="900+",3,NA)))</f>
        <v>3</v>
      </c>
      <c r="J6236" s="4">
        <v>6.1596819999999997E-2</v>
      </c>
      <c r="K6236" s="4">
        <v>4.8650100000000003E-3</v>
      </c>
      <c r="L6236" s="4">
        <v>0.97434816999999996</v>
      </c>
    </row>
    <row r="6237" spans="1:12" x14ac:dyDescent="0.2">
      <c r="A6237" s="4" t="s">
        <v>5028</v>
      </c>
      <c r="B6237" t="str">
        <f t="shared" si="247"/>
        <v>height_95p</v>
      </c>
      <c r="C6237">
        <f>VLOOKUP(B6237,GDD!$D$1:$E$31,2)</f>
        <v>6</v>
      </c>
      <c r="D6237" t="s">
        <v>6180</v>
      </c>
      <c r="E6237" s="2">
        <v>20210816</v>
      </c>
      <c r="F6237" t="str">
        <f t="shared" si="248"/>
        <v>RS1</v>
      </c>
      <c r="G6237" t="s">
        <v>1140</v>
      </c>
      <c r="H6237" t="str">
        <f>VLOOKUP(E6237,GDD!$A$2:$B$57,2)</f>
        <v>900+</v>
      </c>
      <c r="I6237" cm="1">
        <f t="array" ref="I6237">IF(H6237="0-650",1,IF(H6237="650-900",2,IF(H6237="900+",3,NA)))</f>
        <v>3</v>
      </c>
      <c r="J6237" s="4">
        <v>5.5862009999999997E-2</v>
      </c>
      <c r="K6237" s="4">
        <v>5.0231599999999996E-3</v>
      </c>
      <c r="L6237" s="4">
        <v>0.97089862999999998</v>
      </c>
    </row>
    <row r="6238" spans="1:12" x14ac:dyDescent="0.2">
      <c r="A6238" s="4" t="s">
        <v>5029</v>
      </c>
      <c r="B6238" t="str">
        <f t="shared" si="247"/>
        <v>height_99p</v>
      </c>
      <c r="C6238">
        <f>VLOOKUP(B6238,GDD!$D$1:$E$31,2)</f>
        <v>7</v>
      </c>
      <c r="D6238" t="s">
        <v>6180</v>
      </c>
      <c r="E6238" s="2">
        <v>20210816</v>
      </c>
      <c r="F6238" t="str">
        <f t="shared" si="248"/>
        <v>RS1</v>
      </c>
      <c r="G6238" t="s">
        <v>1140</v>
      </c>
      <c r="H6238" t="str">
        <f>VLOOKUP(E6238,GDD!$A$2:$B$57,2)</f>
        <v>900+</v>
      </c>
      <c r="I6238" cm="1">
        <f t="array" ref="I6238">IF(H6238="0-650",1,IF(H6238="650-900",2,IF(H6238="900+",3,NA)))</f>
        <v>3</v>
      </c>
      <c r="J6238" s="4">
        <v>4.6625769999999997E-2</v>
      </c>
      <c r="K6238" s="4">
        <v>6.3272500000000004E-3</v>
      </c>
      <c r="L6238" s="4">
        <v>0.95672332999999998</v>
      </c>
    </row>
    <row r="6239" spans="1:12" x14ac:dyDescent="0.2">
      <c r="A6239" s="4" t="s">
        <v>5030</v>
      </c>
      <c r="B6239" t="str">
        <f t="shared" si="247"/>
        <v>canopy_cover_5p</v>
      </c>
      <c r="C6239">
        <f>VLOOKUP(B6239,GDD!$D$1:$E$31,2)</f>
        <v>8</v>
      </c>
      <c r="D6239" t="s">
        <v>6180</v>
      </c>
      <c r="E6239" s="2">
        <v>20210816</v>
      </c>
      <c r="F6239" t="str">
        <f t="shared" si="248"/>
        <v>RS1</v>
      </c>
      <c r="G6239" t="s">
        <v>1140</v>
      </c>
      <c r="H6239" t="str">
        <f>VLOOKUP(E6239,GDD!$A$2:$B$57,2)</f>
        <v>900+</v>
      </c>
      <c r="I6239" cm="1">
        <f t="array" ref="I6239">IF(H6239="0-650",1,IF(H6239="650-900",2,IF(H6239="900+",3,NA)))</f>
        <v>3</v>
      </c>
      <c r="J6239" s="4">
        <v>2.7822783599999998</v>
      </c>
      <c r="K6239" s="4">
        <v>7.4360421299999997</v>
      </c>
      <c r="L6239" s="4">
        <v>0.52885382999999997</v>
      </c>
    </row>
    <row r="6240" spans="1:12" x14ac:dyDescent="0.2">
      <c r="A6240" s="4" t="s">
        <v>5031</v>
      </c>
      <c r="B6240" t="str">
        <f t="shared" si="247"/>
        <v>pcanopy_cover_10p</v>
      </c>
      <c r="C6240">
        <f>VLOOKUP(B6240,GDD!$D$1:$E$31,2)</f>
        <v>9</v>
      </c>
      <c r="D6240" t="s">
        <v>6180</v>
      </c>
      <c r="E6240" s="2">
        <v>20210816</v>
      </c>
      <c r="F6240" t="str">
        <f t="shared" si="248"/>
        <v>RS1</v>
      </c>
      <c r="G6240" t="s">
        <v>1140</v>
      </c>
      <c r="H6240" t="str">
        <f>VLOOKUP(E6240,GDD!$A$2:$B$57,2)</f>
        <v>900+</v>
      </c>
      <c r="I6240" cm="1">
        <f t="array" ref="I6240">IF(H6240="0-650",1,IF(H6240="650-900",2,IF(H6240="900+",3,NA)))</f>
        <v>3</v>
      </c>
      <c r="J6240" s="4">
        <v>2.9717756099999999</v>
      </c>
      <c r="K6240" s="4">
        <v>7.8013631500000002</v>
      </c>
      <c r="L6240" s="4">
        <v>0.53331890999999998</v>
      </c>
    </row>
    <row r="6241" spans="1:12" x14ac:dyDescent="0.2">
      <c r="A6241" s="4" t="s">
        <v>5032</v>
      </c>
      <c r="B6241" t="str">
        <f t="shared" si="247"/>
        <v>canopy_cover_20p</v>
      </c>
      <c r="C6241">
        <f>VLOOKUP(B6241,GDD!$D$1:$E$31,2)</f>
        <v>10</v>
      </c>
      <c r="D6241" t="s">
        <v>6180</v>
      </c>
      <c r="E6241" s="2">
        <v>20210816</v>
      </c>
      <c r="F6241" t="str">
        <f t="shared" si="248"/>
        <v>RS1</v>
      </c>
      <c r="G6241" t="s">
        <v>1140</v>
      </c>
      <c r="H6241" t="str">
        <f>VLOOKUP(E6241,GDD!$A$2:$B$57,2)</f>
        <v>900+</v>
      </c>
      <c r="I6241" cm="1">
        <f t="array" ref="I6241">IF(H6241="0-650",1,IF(H6241="650-900",2,IF(H6241="900+",3,NA)))</f>
        <v>3</v>
      </c>
      <c r="J6241" s="4">
        <v>3.1973858800000001</v>
      </c>
      <c r="K6241" s="4">
        <v>8.2807776700000009</v>
      </c>
      <c r="L6241" s="4">
        <v>0.53668618999999995</v>
      </c>
    </row>
    <row r="6242" spans="1:12" x14ac:dyDescent="0.2">
      <c r="A6242" s="4" t="s">
        <v>5033</v>
      </c>
      <c r="B6242" t="str">
        <f t="shared" si="247"/>
        <v>canopy_cover_30p</v>
      </c>
      <c r="C6242">
        <f>VLOOKUP(B6242,GDD!$D$1:$E$31,2)</f>
        <v>11</v>
      </c>
      <c r="D6242" t="s">
        <v>6180</v>
      </c>
      <c r="E6242" s="2">
        <v>20210816</v>
      </c>
      <c r="F6242" t="str">
        <f t="shared" si="248"/>
        <v>RS1</v>
      </c>
      <c r="G6242" t="s">
        <v>1140</v>
      </c>
      <c r="H6242" t="str">
        <f>VLOOKUP(E6242,GDD!$A$2:$B$57,2)</f>
        <v>900+</v>
      </c>
      <c r="I6242" cm="1">
        <f t="array" ref="I6242">IF(H6242="0-650",1,IF(H6242="650-900",2,IF(H6242="900+",3,NA)))</f>
        <v>3</v>
      </c>
      <c r="J6242" s="4">
        <v>3.8045473099999998</v>
      </c>
      <c r="K6242" s="4">
        <v>9.2963417600000007</v>
      </c>
      <c r="L6242" s="4">
        <v>0.55111785999999996</v>
      </c>
    </row>
    <row r="6243" spans="1:12" x14ac:dyDescent="0.2">
      <c r="A6243" s="4" t="s">
        <v>5034</v>
      </c>
      <c r="B6243" t="str">
        <f t="shared" si="247"/>
        <v>canopy_cover_40p</v>
      </c>
      <c r="C6243">
        <f>VLOOKUP(B6243,GDD!$D$1:$E$31,2)</f>
        <v>12</v>
      </c>
      <c r="D6243" t="s">
        <v>6180</v>
      </c>
      <c r="E6243" s="2">
        <v>20210816</v>
      </c>
      <c r="F6243" t="str">
        <f t="shared" si="248"/>
        <v>RS1</v>
      </c>
      <c r="G6243" t="s">
        <v>1140</v>
      </c>
      <c r="H6243" t="str">
        <f>VLOOKUP(E6243,GDD!$A$2:$B$57,2)</f>
        <v>900+</v>
      </c>
      <c r="I6243" cm="1">
        <f t="array" ref="I6243">IF(H6243="0-650",1,IF(H6243="650-900",2,IF(H6243="900+",3,NA)))</f>
        <v>3</v>
      </c>
      <c r="J6243" s="4">
        <v>9.8246154099999998</v>
      </c>
      <c r="K6243" s="4">
        <v>10.8720341</v>
      </c>
      <c r="L6243" s="4">
        <v>0.73052925999999996</v>
      </c>
    </row>
    <row r="6244" spans="1:12" x14ac:dyDescent="0.2">
      <c r="A6244" s="4" t="s">
        <v>5035</v>
      </c>
      <c r="B6244" t="str">
        <f t="shared" si="247"/>
        <v>canopy_cover_50p</v>
      </c>
      <c r="C6244">
        <f>VLOOKUP(B6244,GDD!$D$1:$E$31,2)</f>
        <v>13</v>
      </c>
      <c r="D6244" t="s">
        <v>6180</v>
      </c>
      <c r="E6244" s="2">
        <v>20210816</v>
      </c>
      <c r="F6244" t="str">
        <f t="shared" si="248"/>
        <v>RS1</v>
      </c>
      <c r="G6244" t="s">
        <v>1140</v>
      </c>
      <c r="H6244" t="str">
        <f>VLOOKUP(E6244,GDD!$A$2:$B$57,2)</f>
        <v>900+</v>
      </c>
      <c r="I6244" cm="1">
        <f t="array" ref="I6244">IF(H6244="0-650",1,IF(H6244="650-900",2,IF(H6244="900+",3,NA)))</f>
        <v>3</v>
      </c>
      <c r="J6244" s="4">
        <v>28.503325199999999</v>
      </c>
      <c r="K6244" s="4">
        <v>12.8282881</v>
      </c>
      <c r="L6244" s="4">
        <v>0.86954936999999999</v>
      </c>
    </row>
    <row r="6245" spans="1:12" x14ac:dyDescent="0.2">
      <c r="A6245" s="4" t="s">
        <v>5036</v>
      </c>
      <c r="B6245" t="str">
        <f t="shared" si="247"/>
        <v>canopy_cover_75p</v>
      </c>
      <c r="C6245">
        <f>VLOOKUP(B6245,GDD!$D$1:$E$31,2)</f>
        <v>14</v>
      </c>
      <c r="D6245" t="s">
        <v>6180</v>
      </c>
      <c r="E6245" s="2">
        <v>20210816</v>
      </c>
      <c r="F6245" t="str">
        <f t="shared" si="248"/>
        <v>RS1</v>
      </c>
      <c r="G6245" t="s">
        <v>1140</v>
      </c>
      <c r="H6245" t="str">
        <f>VLOOKUP(E6245,GDD!$A$2:$B$57,2)</f>
        <v>900+</v>
      </c>
      <c r="I6245" cm="1">
        <f t="array" ref="I6245">IF(H6245="0-650",1,IF(H6245="650-900",2,IF(H6245="900+",3,NA)))</f>
        <v>3</v>
      </c>
      <c r="J6245" s="4">
        <v>149.02398400000001</v>
      </c>
      <c r="K6245" s="4">
        <v>23.332989999999999</v>
      </c>
      <c r="L6245" s="4">
        <v>0.95039808000000003</v>
      </c>
    </row>
    <row r="6246" spans="1:12" x14ac:dyDescent="0.2">
      <c r="A6246" s="4" t="s">
        <v>5037</v>
      </c>
      <c r="B6246" t="str">
        <f t="shared" si="247"/>
        <v>standard_deviation_ht</v>
      </c>
      <c r="C6246">
        <f>VLOOKUP(B6246,GDD!$D$1:$E$31,2)</f>
        <v>15</v>
      </c>
      <c r="D6246" t="s">
        <v>6180</v>
      </c>
      <c r="E6246" s="2">
        <v>20210816</v>
      </c>
      <c r="F6246" t="str">
        <f t="shared" si="248"/>
        <v>RS1</v>
      </c>
      <c r="G6246" t="s">
        <v>1140</v>
      </c>
      <c r="H6246" t="str">
        <f>VLOOKUP(E6246,GDD!$A$2:$B$57,2)</f>
        <v>900+</v>
      </c>
      <c r="I6246" cm="1">
        <f t="array" ref="I6246">IF(H6246="0-650",1,IF(H6246="650-900",2,IF(H6246="900+",3,NA)))</f>
        <v>3</v>
      </c>
      <c r="J6246" s="4">
        <v>1.13043E-3</v>
      </c>
      <c r="K6246" s="4">
        <v>1.3221000000000001E-3</v>
      </c>
      <c r="L6246" s="4">
        <v>0.71950113999999998</v>
      </c>
    </row>
    <row r="6247" spans="1:12" x14ac:dyDescent="0.2">
      <c r="A6247" s="4" t="s">
        <v>5038</v>
      </c>
      <c r="B6247" t="str">
        <f t="shared" si="247"/>
        <v>quadratic_mean_ht</v>
      </c>
      <c r="C6247">
        <f>VLOOKUP(B6247,GDD!$D$1:$E$31,2)</f>
        <v>16</v>
      </c>
      <c r="D6247" t="s">
        <v>6180</v>
      </c>
      <c r="E6247" s="2">
        <v>20210816</v>
      </c>
      <c r="F6247" t="str">
        <f t="shared" si="248"/>
        <v>RS1</v>
      </c>
      <c r="G6247" t="s">
        <v>1140</v>
      </c>
      <c r="H6247" t="str">
        <f>VLOOKUP(E6247,GDD!$A$2:$B$57,2)</f>
        <v>900+</v>
      </c>
      <c r="I6247" cm="1">
        <f t="array" ref="I6247">IF(H6247="0-650",1,IF(H6247="650-900",2,IF(H6247="900+",3,NA)))</f>
        <v>3</v>
      </c>
      <c r="J6247" s="4">
        <v>6.3100530000000002E-2</v>
      </c>
      <c r="K6247" s="4">
        <v>3.9669800000000002E-3</v>
      </c>
      <c r="L6247" s="4">
        <v>0.97947426000000004</v>
      </c>
    </row>
    <row r="6248" spans="1:12" x14ac:dyDescent="0.2">
      <c r="A6248" s="4" t="s">
        <v>5039</v>
      </c>
      <c r="B6248" t="str">
        <f t="shared" si="247"/>
        <v>skewness_ht</v>
      </c>
      <c r="C6248">
        <f>VLOOKUP(B6248,GDD!$D$1:$E$31,2)</f>
        <v>17</v>
      </c>
      <c r="D6248" t="s">
        <v>6180</v>
      </c>
      <c r="E6248" s="2">
        <v>20210816</v>
      </c>
      <c r="F6248" t="str">
        <f t="shared" si="248"/>
        <v>RS1</v>
      </c>
      <c r="G6248" t="s">
        <v>1140</v>
      </c>
      <c r="H6248" t="str">
        <f>VLOOKUP(E6248,GDD!$A$2:$B$57,2)</f>
        <v>900+</v>
      </c>
      <c r="I6248" cm="1">
        <f t="array" ref="I6248">IF(H6248="0-650",1,IF(H6248="650-900",2,IF(H6248="900+",3,NA)))</f>
        <v>3</v>
      </c>
      <c r="J6248" s="4">
        <v>7.9983949999999998E-2</v>
      </c>
      <c r="K6248" s="4">
        <v>5.2037130000000001E-2</v>
      </c>
      <c r="L6248" s="4">
        <v>0.82178393000000005</v>
      </c>
    </row>
    <row r="6249" spans="1:12" x14ac:dyDescent="0.2">
      <c r="A6249" s="4" t="s">
        <v>5040</v>
      </c>
      <c r="B6249" t="str">
        <f t="shared" si="247"/>
        <v>kurtosis_ht</v>
      </c>
      <c r="C6249">
        <f>VLOOKUP(B6249,GDD!$D$1:$E$31,2)</f>
        <v>18</v>
      </c>
      <c r="D6249" t="s">
        <v>6180</v>
      </c>
      <c r="E6249" s="2">
        <v>20210816</v>
      </c>
      <c r="F6249" t="str">
        <f t="shared" si="248"/>
        <v>RS1</v>
      </c>
      <c r="G6249" t="s">
        <v>1140</v>
      </c>
      <c r="H6249" t="str">
        <f>VLOOKUP(E6249,GDD!$A$2:$B$57,2)</f>
        <v>900+</v>
      </c>
      <c r="I6249" cm="1">
        <f t="array" ref="I6249">IF(H6249="0-650",1,IF(H6249="650-900",2,IF(H6249="900+",3,NA)))</f>
        <v>3</v>
      </c>
      <c r="J6249" s="4">
        <v>1.4559888400000001</v>
      </c>
      <c r="K6249" s="4">
        <v>0.70392102999999995</v>
      </c>
      <c r="L6249" s="4">
        <v>0.86121122999999999</v>
      </c>
    </row>
    <row r="6250" spans="1:12" x14ac:dyDescent="0.2">
      <c r="A6250" s="4" t="s">
        <v>5041</v>
      </c>
      <c r="B6250" t="str">
        <f t="shared" si="247"/>
        <v>variation_ht</v>
      </c>
      <c r="C6250">
        <f>VLOOKUP(B6250,GDD!$D$1:$E$31,2)</f>
        <v>19</v>
      </c>
      <c r="D6250" t="s">
        <v>6180</v>
      </c>
      <c r="E6250" s="2">
        <v>20210816</v>
      </c>
      <c r="F6250" t="str">
        <f t="shared" si="248"/>
        <v>RS1</v>
      </c>
      <c r="G6250" t="s">
        <v>1140</v>
      </c>
      <c r="H6250" t="str">
        <f>VLOOKUP(E6250,GDD!$A$2:$B$57,2)</f>
        <v>900+</v>
      </c>
      <c r="I6250" cm="1">
        <f t="array" ref="I6250">IF(H6250="0-650",1,IF(H6250="650-900",2,IF(H6250="900+",3,NA)))</f>
        <v>3</v>
      </c>
      <c r="J6250" s="4">
        <v>9.8590000000000006E-4</v>
      </c>
      <c r="K6250" s="4">
        <v>4.0672000000000001E-4</v>
      </c>
      <c r="L6250" s="4">
        <v>0.87911068999999997</v>
      </c>
    </row>
    <row r="6251" spans="1:12" x14ac:dyDescent="0.2">
      <c r="A6251" s="4" t="s">
        <v>5042</v>
      </c>
      <c r="B6251" t="str">
        <f t="shared" si="247"/>
        <v>plot_volume</v>
      </c>
      <c r="C6251">
        <f>VLOOKUP(B6251,GDD!$D$1:$E$31,2)</f>
        <v>20</v>
      </c>
      <c r="D6251" t="s">
        <v>6180</v>
      </c>
      <c r="E6251" s="2">
        <v>20210816</v>
      </c>
      <c r="F6251" t="str">
        <f t="shared" si="248"/>
        <v>RS1</v>
      </c>
      <c r="G6251" t="s">
        <v>1140</v>
      </c>
      <c r="H6251" t="str">
        <f>VLOOKUP(E6251,GDD!$A$2:$B$57,2)</f>
        <v>900+</v>
      </c>
      <c r="I6251" cm="1">
        <f t="array" ref="I6251">IF(H6251="0-650",1,IF(H6251="650-900",2,IF(H6251="900+",3,NA)))</f>
        <v>3</v>
      </c>
      <c r="J6251" s="5">
        <v>3.2199999999999997E-5</v>
      </c>
      <c r="K6251" s="5">
        <v>6.2899999999999999E-6</v>
      </c>
      <c r="L6251" s="4">
        <v>0.93890452999999996</v>
      </c>
    </row>
    <row r="6252" spans="1:12" x14ac:dyDescent="0.2">
      <c r="A6252" s="4" t="s">
        <v>5043</v>
      </c>
      <c r="B6252" t="str">
        <f t="shared" si="247"/>
        <v>height_30p</v>
      </c>
      <c r="C6252">
        <f>VLOOKUP(B6252,GDD!$D$1:$E$31,2)</f>
        <v>2</v>
      </c>
      <c r="D6252" t="s">
        <v>6180</v>
      </c>
      <c r="E6252" s="2">
        <v>20210901</v>
      </c>
      <c r="F6252" t="str">
        <f t="shared" si="248"/>
        <v>RS1</v>
      </c>
      <c r="G6252" t="s">
        <v>1140</v>
      </c>
      <c r="H6252" t="str">
        <f>VLOOKUP(E6252,GDD!$A$2:$B$57,2)</f>
        <v>900+</v>
      </c>
      <c r="I6252" cm="1">
        <f t="array" ref="I6252">IF(H6252="0-650",1,IF(H6252="650-900",2,IF(H6252="900+",3,NA)))</f>
        <v>3</v>
      </c>
      <c r="J6252" s="4">
        <v>7.2665610000000005E-2</v>
      </c>
      <c r="K6252" s="4">
        <v>4.0438000000000002E-3</v>
      </c>
      <c r="L6252" s="4">
        <v>0.98178801999999998</v>
      </c>
    </row>
    <row r="6253" spans="1:12" x14ac:dyDescent="0.2">
      <c r="A6253" s="4" t="s">
        <v>5044</v>
      </c>
      <c r="B6253" t="str">
        <f t="shared" si="247"/>
        <v>height_50p</v>
      </c>
      <c r="C6253">
        <f>VLOOKUP(B6253,GDD!$D$1:$E$31,2)</f>
        <v>3</v>
      </c>
      <c r="D6253" t="s">
        <v>6180</v>
      </c>
      <c r="E6253" s="2">
        <v>20210901</v>
      </c>
      <c r="F6253" t="str">
        <f t="shared" si="248"/>
        <v>RS1</v>
      </c>
      <c r="G6253" t="s">
        <v>1140</v>
      </c>
      <c r="H6253" t="str">
        <f>VLOOKUP(E6253,GDD!$A$2:$B$57,2)</f>
        <v>900+</v>
      </c>
      <c r="I6253" cm="1">
        <f t="array" ref="I6253">IF(H6253="0-650",1,IF(H6253="650-900",2,IF(H6253="900+",3,NA)))</f>
        <v>3</v>
      </c>
      <c r="J6253" s="4">
        <v>7.3993649999999994E-2</v>
      </c>
      <c r="K6253" s="4">
        <v>3.4605500000000002E-3</v>
      </c>
      <c r="L6253" s="4">
        <v>0.98464989000000003</v>
      </c>
    </row>
    <row r="6254" spans="1:12" x14ac:dyDescent="0.2">
      <c r="A6254" s="4" t="s">
        <v>5045</v>
      </c>
      <c r="B6254" t="str">
        <f t="shared" si="247"/>
        <v>height_70p</v>
      </c>
      <c r="C6254">
        <f>VLOOKUP(B6254,GDD!$D$1:$E$31,2)</f>
        <v>4</v>
      </c>
      <c r="D6254" t="s">
        <v>6180</v>
      </c>
      <c r="E6254" s="2">
        <v>20210901</v>
      </c>
      <c r="F6254" t="str">
        <f t="shared" si="248"/>
        <v>RS1</v>
      </c>
      <c r="G6254" t="s">
        <v>1140</v>
      </c>
      <c r="H6254" t="str">
        <f>VLOOKUP(E6254,GDD!$A$2:$B$57,2)</f>
        <v>900+</v>
      </c>
      <c r="I6254" cm="1">
        <f t="array" ref="I6254">IF(H6254="0-650",1,IF(H6254="650-900",2,IF(H6254="900+",3,NA)))</f>
        <v>3</v>
      </c>
      <c r="J6254" s="4">
        <v>6.9475200000000001E-2</v>
      </c>
      <c r="K6254" s="4">
        <v>3.9017700000000002E-3</v>
      </c>
      <c r="L6254" s="4">
        <v>0.98162380999999999</v>
      </c>
    </row>
    <row r="6255" spans="1:12" x14ac:dyDescent="0.2">
      <c r="A6255" s="4" t="s">
        <v>5046</v>
      </c>
      <c r="B6255" t="str">
        <f t="shared" si="247"/>
        <v>height_90p</v>
      </c>
      <c r="C6255">
        <f>VLOOKUP(B6255,GDD!$D$1:$E$31,2)</f>
        <v>5</v>
      </c>
      <c r="D6255" t="s">
        <v>6180</v>
      </c>
      <c r="E6255" s="2">
        <v>20210901</v>
      </c>
      <c r="F6255" t="str">
        <f t="shared" si="248"/>
        <v>RS1</v>
      </c>
      <c r="G6255" t="s">
        <v>1140</v>
      </c>
      <c r="H6255" t="str">
        <f>VLOOKUP(E6255,GDD!$A$2:$B$57,2)</f>
        <v>900+</v>
      </c>
      <c r="I6255" cm="1">
        <f t="array" ref="I6255">IF(H6255="0-650",1,IF(H6255="650-900",2,IF(H6255="900+",3,NA)))</f>
        <v>3</v>
      </c>
      <c r="J6255" s="4">
        <v>6.4414780000000005E-2</v>
      </c>
      <c r="K6255" s="4">
        <v>4.1364499999999998E-3</v>
      </c>
      <c r="L6255" s="4">
        <v>0.97904327999999996</v>
      </c>
    </row>
    <row r="6256" spans="1:12" x14ac:dyDescent="0.2">
      <c r="A6256" s="4" t="s">
        <v>5047</v>
      </c>
      <c r="B6256" t="str">
        <f t="shared" si="247"/>
        <v>height_95p</v>
      </c>
      <c r="C6256">
        <f>VLOOKUP(B6256,GDD!$D$1:$E$31,2)</f>
        <v>6</v>
      </c>
      <c r="D6256" t="s">
        <v>6180</v>
      </c>
      <c r="E6256" s="2">
        <v>20210901</v>
      </c>
      <c r="F6256" t="str">
        <f t="shared" si="248"/>
        <v>RS1</v>
      </c>
      <c r="G6256" t="s">
        <v>1140</v>
      </c>
      <c r="H6256" t="str">
        <f>VLOOKUP(E6256,GDD!$A$2:$B$57,2)</f>
        <v>900+</v>
      </c>
      <c r="I6256" cm="1">
        <f t="array" ref="I6256">IF(H6256="0-650",1,IF(H6256="650-900",2,IF(H6256="900+",3,NA)))</f>
        <v>3</v>
      </c>
      <c r="J6256" s="4">
        <v>6.105675E-2</v>
      </c>
      <c r="K6256" s="4">
        <v>3.5747999999999999E-3</v>
      </c>
      <c r="L6256" s="4">
        <v>0.98085730000000004</v>
      </c>
    </row>
    <row r="6257" spans="1:12" x14ac:dyDescent="0.2">
      <c r="A6257" s="4" t="s">
        <v>5048</v>
      </c>
      <c r="B6257" t="str">
        <f t="shared" ref="B6257:B6320" si="249">LEFT(A6257,FIND("_2021",A6257)-1)</f>
        <v>height_99p</v>
      </c>
      <c r="C6257">
        <f>VLOOKUP(B6257,GDD!$D$1:$E$31,2)</f>
        <v>7</v>
      </c>
      <c r="D6257" t="s">
        <v>6180</v>
      </c>
      <c r="E6257" s="2">
        <v>20210901</v>
      </c>
      <c r="F6257" t="str">
        <f t="shared" ref="F6257:F6320" si="250">RIGHT(A6257,LEN(A6257)-LEN(E6257)-LEN(B6257)-2)</f>
        <v>RS1</v>
      </c>
      <c r="G6257" t="s">
        <v>1140</v>
      </c>
      <c r="H6257" t="str">
        <f>VLOOKUP(E6257,GDD!$A$2:$B$57,2)</f>
        <v>900+</v>
      </c>
      <c r="I6257" cm="1">
        <f t="array" ref="I6257">IF(H6257="0-650",1,IF(H6257="650-900",2,IF(H6257="900+",3,NA)))</f>
        <v>3</v>
      </c>
      <c r="J6257" s="4">
        <v>5.0976199999999999E-2</v>
      </c>
      <c r="K6257" s="4">
        <v>5.1220900000000001E-3</v>
      </c>
      <c r="L6257" s="4">
        <v>0.96759211999999994</v>
      </c>
    </row>
    <row r="6258" spans="1:12" x14ac:dyDescent="0.2">
      <c r="A6258" s="4" t="s">
        <v>5049</v>
      </c>
      <c r="B6258" t="str">
        <f t="shared" si="249"/>
        <v>canopy_cover_5p</v>
      </c>
      <c r="C6258">
        <f>VLOOKUP(B6258,GDD!$D$1:$E$31,2)</f>
        <v>8</v>
      </c>
      <c r="D6258" t="s">
        <v>6180</v>
      </c>
      <c r="E6258" s="2">
        <v>20210901</v>
      </c>
      <c r="F6258" t="str">
        <f t="shared" si="250"/>
        <v>RS1</v>
      </c>
      <c r="G6258" t="s">
        <v>1140</v>
      </c>
      <c r="H6258" t="str">
        <f>VLOOKUP(E6258,GDD!$A$2:$B$57,2)</f>
        <v>900+</v>
      </c>
      <c r="I6258" cm="1">
        <f t="array" ref="I6258">IF(H6258="0-650",1,IF(H6258="650-900",2,IF(H6258="900+",3,NA)))</f>
        <v>3</v>
      </c>
      <c r="J6258" s="4">
        <v>16.4659792</v>
      </c>
      <c r="K6258" s="4">
        <v>6.4699028299999997</v>
      </c>
      <c r="L6258" s="4">
        <v>0.88419272000000004</v>
      </c>
    </row>
    <row r="6259" spans="1:12" x14ac:dyDescent="0.2">
      <c r="A6259" s="4" t="s">
        <v>5050</v>
      </c>
      <c r="B6259" t="str">
        <f t="shared" si="249"/>
        <v>pcanopy_cover_10p</v>
      </c>
      <c r="C6259">
        <f>VLOOKUP(B6259,GDD!$D$1:$E$31,2)</f>
        <v>9</v>
      </c>
      <c r="D6259" t="s">
        <v>6180</v>
      </c>
      <c r="E6259" s="2">
        <v>20210901</v>
      </c>
      <c r="F6259" t="str">
        <f t="shared" si="250"/>
        <v>RS1</v>
      </c>
      <c r="G6259" t="s">
        <v>1140</v>
      </c>
      <c r="H6259" t="str">
        <f>VLOOKUP(E6259,GDD!$A$2:$B$57,2)</f>
        <v>900+</v>
      </c>
      <c r="I6259" cm="1">
        <f t="array" ref="I6259">IF(H6259="0-650",1,IF(H6259="650-900",2,IF(H6259="900+",3,NA)))</f>
        <v>3</v>
      </c>
      <c r="J6259" s="4">
        <v>19.109439999999999</v>
      </c>
      <c r="K6259" s="4">
        <v>6.8616428200000001</v>
      </c>
      <c r="L6259" s="4">
        <v>0.89310411999999995</v>
      </c>
    </row>
    <row r="6260" spans="1:12" x14ac:dyDescent="0.2">
      <c r="A6260" s="4" t="s">
        <v>5051</v>
      </c>
      <c r="B6260" t="str">
        <f t="shared" si="249"/>
        <v>canopy_cover_20p</v>
      </c>
      <c r="C6260">
        <f>VLOOKUP(B6260,GDD!$D$1:$E$31,2)</f>
        <v>10</v>
      </c>
      <c r="D6260" t="s">
        <v>6180</v>
      </c>
      <c r="E6260" s="2">
        <v>20210901</v>
      </c>
      <c r="F6260" t="str">
        <f t="shared" si="250"/>
        <v>RS1</v>
      </c>
      <c r="G6260" t="s">
        <v>1140</v>
      </c>
      <c r="H6260" t="str">
        <f>VLOOKUP(E6260,GDD!$A$2:$B$57,2)</f>
        <v>900+</v>
      </c>
      <c r="I6260" cm="1">
        <f t="array" ref="I6260">IF(H6260="0-650",1,IF(H6260="650-900",2,IF(H6260="900+",3,NA)))</f>
        <v>3</v>
      </c>
      <c r="J6260" s="4">
        <v>22.9779667</v>
      </c>
      <c r="K6260" s="4">
        <v>7.1618666500000003</v>
      </c>
      <c r="L6260" s="4">
        <v>0.90588351</v>
      </c>
    </row>
    <row r="6261" spans="1:12" x14ac:dyDescent="0.2">
      <c r="A6261" s="4" t="s">
        <v>5052</v>
      </c>
      <c r="B6261" t="str">
        <f t="shared" si="249"/>
        <v>canopy_cover_30p</v>
      </c>
      <c r="C6261">
        <f>VLOOKUP(B6261,GDD!$D$1:$E$31,2)</f>
        <v>11</v>
      </c>
      <c r="D6261" t="s">
        <v>6180</v>
      </c>
      <c r="E6261" s="2">
        <v>20210901</v>
      </c>
      <c r="F6261" t="str">
        <f t="shared" si="250"/>
        <v>RS1</v>
      </c>
      <c r="G6261" t="s">
        <v>1140</v>
      </c>
      <c r="H6261" t="str">
        <f>VLOOKUP(E6261,GDD!$A$2:$B$57,2)</f>
        <v>900+</v>
      </c>
      <c r="I6261" cm="1">
        <f t="array" ref="I6261">IF(H6261="0-650",1,IF(H6261="650-900",2,IF(H6261="900+",3,NA)))</f>
        <v>3</v>
      </c>
      <c r="J6261" s="4">
        <v>25.751848299999999</v>
      </c>
      <c r="K6261" s="4">
        <v>8.0268505799999996</v>
      </c>
      <c r="L6261" s="4">
        <v>0.90587916000000002</v>
      </c>
    </row>
    <row r="6262" spans="1:12" x14ac:dyDescent="0.2">
      <c r="A6262" s="4" t="s">
        <v>5053</v>
      </c>
      <c r="B6262" t="str">
        <f t="shared" si="249"/>
        <v>canopy_cover_40p</v>
      </c>
      <c r="C6262">
        <f>VLOOKUP(B6262,GDD!$D$1:$E$31,2)</f>
        <v>12</v>
      </c>
      <c r="D6262" t="s">
        <v>6180</v>
      </c>
      <c r="E6262" s="2">
        <v>20210901</v>
      </c>
      <c r="F6262" t="str">
        <f t="shared" si="250"/>
        <v>RS1</v>
      </c>
      <c r="G6262" t="s">
        <v>1140</v>
      </c>
      <c r="H6262" t="str">
        <f>VLOOKUP(E6262,GDD!$A$2:$B$57,2)</f>
        <v>900+</v>
      </c>
      <c r="I6262" cm="1">
        <f t="array" ref="I6262">IF(H6262="0-650",1,IF(H6262="650-900",2,IF(H6262="900+",3,NA)))</f>
        <v>3</v>
      </c>
      <c r="J6262" s="4">
        <v>29.671583600000002</v>
      </c>
      <c r="K6262" s="4">
        <v>9.4889497200000008</v>
      </c>
      <c r="L6262" s="4">
        <v>0.9036691</v>
      </c>
    </row>
    <row r="6263" spans="1:12" x14ac:dyDescent="0.2">
      <c r="A6263" s="4" t="s">
        <v>5054</v>
      </c>
      <c r="B6263" t="str">
        <f t="shared" si="249"/>
        <v>canopy_cover_50p</v>
      </c>
      <c r="C6263">
        <f>VLOOKUP(B6263,GDD!$D$1:$E$31,2)</f>
        <v>13</v>
      </c>
      <c r="D6263" t="s">
        <v>6180</v>
      </c>
      <c r="E6263" s="2">
        <v>20210901</v>
      </c>
      <c r="F6263" t="str">
        <f t="shared" si="250"/>
        <v>RS1</v>
      </c>
      <c r="G6263" t="s">
        <v>1140</v>
      </c>
      <c r="H6263" t="str">
        <f>VLOOKUP(E6263,GDD!$A$2:$B$57,2)</f>
        <v>900+</v>
      </c>
      <c r="I6263" cm="1">
        <f t="array" ref="I6263">IF(H6263="0-650",1,IF(H6263="650-900",2,IF(H6263="900+",3,NA)))</f>
        <v>3</v>
      </c>
      <c r="J6263" s="4">
        <v>36.747957</v>
      </c>
      <c r="K6263" s="4">
        <v>10.5673225</v>
      </c>
      <c r="L6263" s="4">
        <v>0.91253026999999998</v>
      </c>
    </row>
    <row r="6264" spans="1:12" x14ac:dyDescent="0.2">
      <c r="A6264" s="4" t="s">
        <v>5055</v>
      </c>
      <c r="B6264" t="str">
        <f t="shared" si="249"/>
        <v>canopy_cover_75p</v>
      </c>
      <c r="C6264">
        <f>VLOOKUP(B6264,GDD!$D$1:$E$31,2)</f>
        <v>14</v>
      </c>
      <c r="D6264" t="s">
        <v>6180</v>
      </c>
      <c r="E6264" s="2">
        <v>20210901</v>
      </c>
      <c r="F6264" t="str">
        <f t="shared" si="250"/>
        <v>RS1</v>
      </c>
      <c r="G6264" t="s">
        <v>1140</v>
      </c>
      <c r="H6264" t="str">
        <f>VLOOKUP(E6264,GDD!$A$2:$B$57,2)</f>
        <v>900+</v>
      </c>
      <c r="I6264" cm="1">
        <f t="array" ref="I6264">IF(H6264="0-650",1,IF(H6264="650-900",2,IF(H6264="900+",3,NA)))</f>
        <v>3</v>
      </c>
      <c r="J6264" s="4">
        <v>170.31072700000001</v>
      </c>
      <c r="K6264" s="4">
        <v>20.889289000000002</v>
      </c>
      <c r="L6264" s="4">
        <v>0.96072124000000003</v>
      </c>
    </row>
    <row r="6265" spans="1:12" x14ac:dyDescent="0.2">
      <c r="A6265" s="4" t="s">
        <v>5056</v>
      </c>
      <c r="B6265" t="str">
        <f t="shared" si="249"/>
        <v>standard_deviation_ht</v>
      </c>
      <c r="C6265">
        <f>VLOOKUP(B6265,GDD!$D$1:$E$31,2)</f>
        <v>15</v>
      </c>
      <c r="D6265" t="s">
        <v>6180</v>
      </c>
      <c r="E6265" s="2">
        <v>20210901</v>
      </c>
      <c r="F6265" t="str">
        <f t="shared" si="250"/>
        <v>RS1</v>
      </c>
      <c r="G6265" t="s">
        <v>1140</v>
      </c>
      <c r="H6265" t="str">
        <f>VLOOKUP(E6265,GDD!$A$2:$B$57,2)</f>
        <v>900+</v>
      </c>
      <c r="I6265" cm="1">
        <f t="array" ref="I6265">IF(H6265="0-650",1,IF(H6265="650-900",2,IF(H6265="900+",3,NA)))</f>
        <v>3</v>
      </c>
      <c r="J6265" s="4">
        <v>1.3570699999999999E-3</v>
      </c>
      <c r="K6265" s="4">
        <v>2.1714999999999998E-3</v>
      </c>
      <c r="L6265" s="4">
        <v>0.65215449000000003</v>
      </c>
    </row>
    <row r="6266" spans="1:12" x14ac:dyDescent="0.2">
      <c r="A6266" s="4" t="s">
        <v>5057</v>
      </c>
      <c r="B6266" t="str">
        <f t="shared" si="249"/>
        <v>quadratic_mean_ht</v>
      </c>
      <c r="C6266">
        <f>VLOOKUP(B6266,GDD!$D$1:$E$31,2)</f>
        <v>16</v>
      </c>
      <c r="D6266" t="s">
        <v>6180</v>
      </c>
      <c r="E6266" s="2">
        <v>20210901</v>
      </c>
      <c r="F6266" t="str">
        <f t="shared" si="250"/>
        <v>RS1</v>
      </c>
      <c r="G6266" t="s">
        <v>1140</v>
      </c>
      <c r="H6266" t="str">
        <f>VLOOKUP(E6266,GDD!$A$2:$B$57,2)</f>
        <v>900+</v>
      </c>
      <c r="I6266" cm="1">
        <f t="array" ref="I6266">IF(H6266="0-650",1,IF(H6266="650-900",2,IF(H6266="900+",3,NA)))</f>
        <v>3</v>
      </c>
      <c r="J6266" s="4">
        <v>6.5576190000000006E-2</v>
      </c>
      <c r="K6266" s="4">
        <v>3.07588E-3</v>
      </c>
      <c r="L6266" s="4">
        <v>0.98460554</v>
      </c>
    </row>
    <row r="6267" spans="1:12" x14ac:dyDescent="0.2">
      <c r="A6267" s="4" t="s">
        <v>5058</v>
      </c>
      <c r="B6267" t="str">
        <f t="shared" si="249"/>
        <v>skewness_ht</v>
      </c>
      <c r="C6267">
        <f>VLOOKUP(B6267,GDD!$D$1:$E$31,2)</f>
        <v>17</v>
      </c>
      <c r="D6267" t="s">
        <v>6180</v>
      </c>
      <c r="E6267" s="2">
        <v>20210901</v>
      </c>
      <c r="F6267" t="str">
        <f t="shared" si="250"/>
        <v>RS1</v>
      </c>
      <c r="G6267" t="s">
        <v>1140</v>
      </c>
      <c r="H6267" t="str">
        <f>VLOOKUP(E6267,GDD!$A$2:$B$57,2)</f>
        <v>900+</v>
      </c>
      <c r="I6267" cm="1">
        <f t="array" ref="I6267">IF(H6267="0-650",1,IF(H6267="650-900",2,IF(H6267="900+",3,NA)))</f>
        <v>3</v>
      </c>
      <c r="J6267" s="4">
        <v>9.4113939999999993E-2</v>
      </c>
      <c r="K6267" s="4">
        <v>5.9795250000000001E-2</v>
      </c>
      <c r="L6267" s="4">
        <v>0.82523011999999996</v>
      </c>
    </row>
    <row r="6268" spans="1:12" x14ac:dyDescent="0.2">
      <c r="A6268" s="4" t="s">
        <v>5059</v>
      </c>
      <c r="B6268" t="str">
        <f t="shared" si="249"/>
        <v>kurtosis_ht</v>
      </c>
      <c r="C6268">
        <f>VLOOKUP(B6268,GDD!$D$1:$E$31,2)</f>
        <v>18</v>
      </c>
      <c r="D6268" t="s">
        <v>6180</v>
      </c>
      <c r="E6268" s="2">
        <v>20210901</v>
      </c>
      <c r="F6268" t="str">
        <f t="shared" si="250"/>
        <v>RS1</v>
      </c>
      <c r="G6268" t="s">
        <v>1140</v>
      </c>
      <c r="H6268" t="str">
        <f>VLOOKUP(E6268,GDD!$A$2:$B$57,2)</f>
        <v>900+</v>
      </c>
      <c r="I6268" cm="1">
        <f t="array" ref="I6268">IF(H6268="0-650",1,IF(H6268="650-900",2,IF(H6268="900+",3,NA)))</f>
        <v>3</v>
      </c>
      <c r="J6268" s="4">
        <v>3.4947704800000001</v>
      </c>
      <c r="K6268" s="4">
        <v>0.93135409000000002</v>
      </c>
      <c r="L6268" s="4">
        <v>0.91841439000000002</v>
      </c>
    </row>
    <row r="6269" spans="1:12" x14ac:dyDescent="0.2">
      <c r="A6269" s="4" t="s">
        <v>5060</v>
      </c>
      <c r="B6269" t="str">
        <f t="shared" si="249"/>
        <v>variation_ht</v>
      </c>
      <c r="C6269">
        <f>VLOOKUP(B6269,GDD!$D$1:$E$31,2)</f>
        <v>19</v>
      </c>
      <c r="D6269" t="s">
        <v>6180</v>
      </c>
      <c r="E6269" s="2">
        <v>20210901</v>
      </c>
      <c r="F6269" t="str">
        <f t="shared" si="250"/>
        <v>RS1</v>
      </c>
      <c r="G6269" t="s">
        <v>1140</v>
      </c>
      <c r="H6269" t="str">
        <f>VLOOKUP(E6269,GDD!$A$2:$B$57,2)</f>
        <v>900+</v>
      </c>
      <c r="I6269" cm="1">
        <f t="array" ref="I6269">IF(H6269="0-650",1,IF(H6269="650-900",2,IF(H6269="900+",3,NA)))</f>
        <v>3</v>
      </c>
      <c r="J6269" s="4">
        <v>1.86107E-3</v>
      </c>
      <c r="K6269" s="4">
        <v>6.8718999999999996E-4</v>
      </c>
      <c r="L6269" s="4">
        <v>0.89040695000000003</v>
      </c>
    </row>
    <row r="6270" spans="1:12" x14ac:dyDescent="0.2">
      <c r="A6270" s="4" t="s">
        <v>5061</v>
      </c>
      <c r="B6270" t="str">
        <f t="shared" si="249"/>
        <v>plot_volume</v>
      </c>
      <c r="C6270">
        <f>VLOOKUP(B6270,GDD!$D$1:$E$31,2)</f>
        <v>20</v>
      </c>
      <c r="D6270" t="s">
        <v>6180</v>
      </c>
      <c r="E6270" s="2">
        <v>20210901</v>
      </c>
      <c r="F6270" t="str">
        <f t="shared" si="250"/>
        <v>RS1</v>
      </c>
      <c r="G6270" t="s">
        <v>1140</v>
      </c>
      <c r="H6270" t="str">
        <f>VLOOKUP(E6270,GDD!$A$2:$B$57,2)</f>
        <v>900+</v>
      </c>
      <c r="I6270" cm="1">
        <f t="array" ref="I6270">IF(H6270="0-650",1,IF(H6270="650-900",2,IF(H6270="900+",3,NA)))</f>
        <v>3</v>
      </c>
      <c r="J6270" s="5">
        <v>4.1E-5</v>
      </c>
      <c r="K6270" s="5">
        <v>6.99E-6</v>
      </c>
      <c r="L6270" s="4">
        <v>0.94625203999999996</v>
      </c>
    </row>
    <row r="6271" spans="1:12" x14ac:dyDescent="0.2">
      <c r="A6271" s="4" t="s">
        <v>5062</v>
      </c>
      <c r="B6271" t="str">
        <f t="shared" si="249"/>
        <v>height_30p</v>
      </c>
      <c r="C6271">
        <f>VLOOKUP(B6271,GDD!$D$1:$E$31,2)</f>
        <v>2</v>
      </c>
      <c r="D6271" t="s">
        <v>6180</v>
      </c>
      <c r="E6271" s="2">
        <v>20210910</v>
      </c>
      <c r="F6271" t="str">
        <f t="shared" si="250"/>
        <v>RS1</v>
      </c>
      <c r="G6271" t="s">
        <v>1140</v>
      </c>
      <c r="H6271" t="str">
        <f>VLOOKUP(E6271,GDD!$A$2:$B$57,2)</f>
        <v>900+</v>
      </c>
      <c r="I6271" cm="1">
        <f t="array" ref="I6271">IF(H6271="0-650",1,IF(H6271="650-900",2,IF(H6271="900+",3,NA)))</f>
        <v>3</v>
      </c>
      <c r="J6271" s="4">
        <v>0.16837719000000001</v>
      </c>
      <c r="K6271" s="4">
        <v>4.1448569999999997E-2</v>
      </c>
      <c r="L6271" s="4">
        <v>0.92416743999999995</v>
      </c>
    </row>
    <row r="6272" spans="1:12" x14ac:dyDescent="0.2">
      <c r="A6272" s="4" t="s">
        <v>5063</v>
      </c>
      <c r="B6272" t="str">
        <f t="shared" si="249"/>
        <v>height_50p</v>
      </c>
      <c r="C6272">
        <f>VLOOKUP(B6272,GDD!$D$1:$E$31,2)</f>
        <v>3</v>
      </c>
      <c r="D6272" t="s">
        <v>6180</v>
      </c>
      <c r="E6272" s="2">
        <v>20210910</v>
      </c>
      <c r="F6272" t="str">
        <f t="shared" si="250"/>
        <v>RS1</v>
      </c>
      <c r="G6272" t="s">
        <v>1140</v>
      </c>
      <c r="H6272" t="str">
        <f>VLOOKUP(E6272,GDD!$A$2:$B$57,2)</f>
        <v>900+</v>
      </c>
      <c r="I6272" cm="1">
        <f t="array" ref="I6272">IF(H6272="0-650",1,IF(H6272="650-900",2,IF(H6272="900+",3,NA)))</f>
        <v>3</v>
      </c>
      <c r="J6272" s="4">
        <v>0.11260571</v>
      </c>
      <c r="K6272" s="4">
        <v>1.0135979999999999E-2</v>
      </c>
      <c r="L6272" s="4">
        <v>0.97086971</v>
      </c>
    </row>
    <row r="6273" spans="1:12" x14ac:dyDescent="0.2">
      <c r="A6273" s="4" t="s">
        <v>5064</v>
      </c>
      <c r="B6273" t="str">
        <f t="shared" si="249"/>
        <v>height_70p</v>
      </c>
      <c r="C6273">
        <f>VLOOKUP(B6273,GDD!$D$1:$E$31,2)</f>
        <v>4</v>
      </c>
      <c r="D6273" t="s">
        <v>6180</v>
      </c>
      <c r="E6273" s="2">
        <v>20210910</v>
      </c>
      <c r="F6273" t="str">
        <f t="shared" si="250"/>
        <v>RS1</v>
      </c>
      <c r="G6273" t="s">
        <v>1140</v>
      </c>
      <c r="H6273" t="str">
        <f>VLOOKUP(E6273,GDD!$A$2:$B$57,2)</f>
        <v>900+</v>
      </c>
      <c r="I6273" cm="1">
        <f t="array" ref="I6273">IF(H6273="0-650",1,IF(H6273="650-900",2,IF(H6273="900+",3,NA)))</f>
        <v>3</v>
      </c>
      <c r="J6273" s="4">
        <v>8.985398E-2</v>
      </c>
      <c r="K6273" s="4">
        <v>4.3166999999999997E-3</v>
      </c>
      <c r="L6273" s="4">
        <v>0.98423863</v>
      </c>
    </row>
    <row r="6274" spans="1:12" x14ac:dyDescent="0.2">
      <c r="A6274" s="4" t="s">
        <v>5065</v>
      </c>
      <c r="B6274" t="str">
        <f t="shared" si="249"/>
        <v>height_90p</v>
      </c>
      <c r="C6274">
        <f>VLOOKUP(B6274,GDD!$D$1:$E$31,2)</f>
        <v>5</v>
      </c>
      <c r="D6274" t="s">
        <v>6180</v>
      </c>
      <c r="E6274" s="2">
        <v>20210910</v>
      </c>
      <c r="F6274" t="str">
        <f t="shared" si="250"/>
        <v>RS1</v>
      </c>
      <c r="G6274" t="s">
        <v>1140</v>
      </c>
      <c r="H6274" t="str">
        <f>VLOOKUP(E6274,GDD!$A$2:$B$57,2)</f>
        <v>900+</v>
      </c>
      <c r="I6274" cm="1">
        <f t="array" ref="I6274">IF(H6274="0-650",1,IF(H6274="650-900",2,IF(H6274="900+",3,NA)))</f>
        <v>3</v>
      </c>
      <c r="J6274" s="4">
        <v>8.3185579999999995E-2</v>
      </c>
      <c r="K6274" s="4">
        <v>4.49673E-3</v>
      </c>
      <c r="L6274" s="4">
        <v>0.98230006000000003</v>
      </c>
    </row>
    <row r="6275" spans="1:12" x14ac:dyDescent="0.2">
      <c r="A6275" s="4" t="s">
        <v>5066</v>
      </c>
      <c r="B6275" t="str">
        <f t="shared" si="249"/>
        <v>height_95p</v>
      </c>
      <c r="C6275">
        <f>VLOOKUP(B6275,GDD!$D$1:$E$31,2)</f>
        <v>6</v>
      </c>
      <c r="D6275" t="s">
        <v>6180</v>
      </c>
      <c r="E6275" s="2">
        <v>20210910</v>
      </c>
      <c r="F6275" t="str">
        <f t="shared" si="250"/>
        <v>RS1</v>
      </c>
      <c r="G6275" t="s">
        <v>1140</v>
      </c>
      <c r="H6275" t="str">
        <f>VLOOKUP(E6275,GDD!$A$2:$B$57,2)</f>
        <v>900+</v>
      </c>
      <c r="I6275" cm="1">
        <f t="array" ref="I6275">IF(H6275="0-650",1,IF(H6275="650-900",2,IF(H6275="900+",3,NA)))</f>
        <v>3</v>
      </c>
      <c r="J6275" s="4">
        <v>8.2067539999999994E-2</v>
      </c>
      <c r="K6275" s="4">
        <v>5.0528999999999999E-3</v>
      </c>
      <c r="L6275" s="4">
        <v>0.97988938999999997</v>
      </c>
    </row>
    <row r="6276" spans="1:12" x14ac:dyDescent="0.2">
      <c r="A6276" s="4" t="s">
        <v>5067</v>
      </c>
      <c r="B6276" t="str">
        <f t="shared" si="249"/>
        <v>height_99p</v>
      </c>
      <c r="C6276">
        <f>VLOOKUP(B6276,GDD!$D$1:$E$31,2)</f>
        <v>7</v>
      </c>
      <c r="D6276" t="s">
        <v>6180</v>
      </c>
      <c r="E6276" s="2">
        <v>20210910</v>
      </c>
      <c r="F6276" t="str">
        <f t="shared" si="250"/>
        <v>RS1</v>
      </c>
      <c r="G6276" t="s">
        <v>1140</v>
      </c>
      <c r="H6276" t="str">
        <f>VLOOKUP(E6276,GDD!$A$2:$B$57,2)</f>
        <v>900+</v>
      </c>
      <c r="I6276" cm="1">
        <f t="array" ref="I6276">IF(H6276="0-650",1,IF(H6276="650-900",2,IF(H6276="900+",3,NA)))</f>
        <v>3</v>
      </c>
      <c r="J6276" s="4">
        <v>7.3564480000000002E-2</v>
      </c>
      <c r="K6276" s="4">
        <v>9.0470499999999992E-3</v>
      </c>
      <c r="L6276" s="4">
        <v>0.96062055999999996</v>
      </c>
    </row>
    <row r="6277" spans="1:12" x14ac:dyDescent="0.2">
      <c r="A6277" s="4" t="s">
        <v>5068</v>
      </c>
      <c r="B6277" t="str">
        <f t="shared" si="249"/>
        <v>canopy_cover_5p</v>
      </c>
      <c r="C6277">
        <f>VLOOKUP(B6277,GDD!$D$1:$E$31,2)</f>
        <v>8</v>
      </c>
      <c r="D6277" t="s">
        <v>6180</v>
      </c>
      <c r="E6277" s="2">
        <v>20210910</v>
      </c>
      <c r="F6277" t="str">
        <f t="shared" si="250"/>
        <v>RS1</v>
      </c>
      <c r="G6277" t="s">
        <v>1140</v>
      </c>
      <c r="H6277" t="str">
        <f>VLOOKUP(E6277,GDD!$A$2:$B$57,2)</f>
        <v>900+</v>
      </c>
      <c r="I6277" cm="1">
        <f t="array" ref="I6277">IF(H6277="0-650",1,IF(H6277="650-900",2,IF(H6277="900+",3,NA)))</f>
        <v>3</v>
      </c>
      <c r="J6277" s="4">
        <v>121.58574400000001</v>
      </c>
      <c r="K6277" s="4">
        <v>36.132673400000002</v>
      </c>
      <c r="L6277" s="4">
        <v>0.90986884000000001</v>
      </c>
    </row>
    <row r="6278" spans="1:12" x14ac:dyDescent="0.2">
      <c r="A6278" s="4" t="s">
        <v>5069</v>
      </c>
      <c r="B6278" t="str">
        <f t="shared" si="249"/>
        <v>pcanopy_cover_10p</v>
      </c>
      <c r="C6278">
        <f>VLOOKUP(B6278,GDD!$D$1:$E$31,2)</f>
        <v>9</v>
      </c>
      <c r="D6278" t="s">
        <v>6180</v>
      </c>
      <c r="E6278" s="2">
        <v>20210910</v>
      </c>
      <c r="F6278" t="str">
        <f t="shared" si="250"/>
        <v>RS1</v>
      </c>
      <c r="G6278" t="s">
        <v>1140</v>
      </c>
      <c r="H6278" t="str">
        <f>VLOOKUP(E6278,GDD!$A$2:$B$57,2)</f>
        <v>900+</v>
      </c>
      <c r="I6278" cm="1">
        <f t="array" ref="I6278">IF(H6278="0-650",1,IF(H6278="650-900",2,IF(H6278="900+",3,NA)))</f>
        <v>3</v>
      </c>
      <c r="J6278" s="4">
        <v>131.61388500000001</v>
      </c>
      <c r="K6278" s="4">
        <v>37.760957900000001</v>
      </c>
      <c r="L6278" s="4">
        <v>0.91271214000000001</v>
      </c>
    </row>
    <row r="6279" spans="1:12" x14ac:dyDescent="0.2">
      <c r="A6279" s="4" t="s">
        <v>5070</v>
      </c>
      <c r="B6279" t="str">
        <f t="shared" si="249"/>
        <v>canopy_cover_20p</v>
      </c>
      <c r="C6279">
        <f>VLOOKUP(B6279,GDD!$D$1:$E$31,2)</f>
        <v>10</v>
      </c>
      <c r="D6279" t="s">
        <v>6180</v>
      </c>
      <c r="E6279" s="2">
        <v>20210910</v>
      </c>
      <c r="F6279" t="str">
        <f t="shared" si="250"/>
        <v>RS1</v>
      </c>
      <c r="G6279" t="s">
        <v>1140</v>
      </c>
      <c r="H6279" t="str">
        <f>VLOOKUP(E6279,GDD!$A$2:$B$57,2)</f>
        <v>900+</v>
      </c>
      <c r="I6279" cm="1">
        <f t="array" ref="I6279">IF(H6279="0-650",1,IF(H6279="650-900",2,IF(H6279="900+",3,NA)))</f>
        <v>3</v>
      </c>
      <c r="J6279" s="4">
        <v>142.259918</v>
      </c>
      <c r="K6279" s="4">
        <v>39.534436800000002</v>
      </c>
      <c r="L6279" s="4">
        <v>0.91521931000000001</v>
      </c>
    </row>
    <row r="6280" spans="1:12" x14ac:dyDescent="0.2">
      <c r="A6280" s="4" t="s">
        <v>5071</v>
      </c>
      <c r="B6280" t="str">
        <f t="shared" si="249"/>
        <v>canopy_cover_30p</v>
      </c>
      <c r="C6280">
        <f>VLOOKUP(B6280,GDD!$D$1:$E$31,2)</f>
        <v>11</v>
      </c>
      <c r="D6280" t="s">
        <v>6180</v>
      </c>
      <c r="E6280" s="2">
        <v>20210910</v>
      </c>
      <c r="F6280" t="str">
        <f t="shared" si="250"/>
        <v>RS1</v>
      </c>
      <c r="G6280" t="s">
        <v>1140</v>
      </c>
      <c r="H6280" t="str">
        <f>VLOOKUP(E6280,GDD!$A$2:$B$57,2)</f>
        <v>900+</v>
      </c>
      <c r="I6280" cm="1">
        <f t="array" ref="I6280">IF(H6280="0-650",1,IF(H6280="650-900",2,IF(H6280="900+",3,NA)))</f>
        <v>3</v>
      </c>
      <c r="J6280" s="4">
        <v>154.02474100000001</v>
      </c>
      <c r="K6280" s="4">
        <v>42.437393299999997</v>
      </c>
      <c r="L6280" s="4">
        <v>0.91588420999999998</v>
      </c>
    </row>
    <row r="6281" spans="1:12" x14ac:dyDescent="0.2">
      <c r="A6281" s="4" t="s">
        <v>5072</v>
      </c>
      <c r="B6281" t="str">
        <f t="shared" si="249"/>
        <v>canopy_cover_40p</v>
      </c>
      <c r="C6281">
        <f>VLOOKUP(B6281,GDD!$D$1:$E$31,2)</f>
        <v>12</v>
      </c>
      <c r="D6281" t="s">
        <v>6180</v>
      </c>
      <c r="E6281" s="2">
        <v>20210910</v>
      </c>
      <c r="F6281" t="str">
        <f t="shared" si="250"/>
        <v>RS1</v>
      </c>
      <c r="G6281" t="s">
        <v>1140</v>
      </c>
      <c r="H6281" t="str">
        <f>VLOOKUP(E6281,GDD!$A$2:$B$57,2)</f>
        <v>900+</v>
      </c>
      <c r="I6281" cm="1">
        <f t="array" ref="I6281">IF(H6281="0-650",1,IF(H6281="650-900",2,IF(H6281="900+",3,NA)))</f>
        <v>3</v>
      </c>
      <c r="J6281" s="4">
        <v>175.608844</v>
      </c>
      <c r="K6281" s="4">
        <v>46.6916425</v>
      </c>
      <c r="L6281" s="4">
        <v>0.91858733999999997</v>
      </c>
    </row>
    <row r="6282" spans="1:12" x14ac:dyDescent="0.2">
      <c r="A6282" s="4" t="s">
        <v>5073</v>
      </c>
      <c r="B6282" t="str">
        <f t="shared" si="249"/>
        <v>canopy_cover_50p</v>
      </c>
      <c r="C6282">
        <f>VLOOKUP(B6282,GDD!$D$1:$E$31,2)</f>
        <v>13</v>
      </c>
      <c r="D6282" t="s">
        <v>6180</v>
      </c>
      <c r="E6282" s="2">
        <v>20210910</v>
      </c>
      <c r="F6282" t="str">
        <f t="shared" si="250"/>
        <v>RS1</v>
      </c>
      <c r="G6282" t="s">
        <v>1140</v>
      </c>
      <c r="H6282" t="str">
        <f>VLOOKUP(E6282,GDD!$A$2:$B$57,2)</f>
        <v>900+</v>
      </c>
      <c r="I6282" cm="1">
        <f t="array" ref="I6282">IF(H6282="0-650",1,IF(H6282="650-900",2,IF(H6282="900+",3,NA)))</f>
        <v>3</v>
      </c>
      <c r="J6282" s="4">
        <v>205.42409499999999</v>
      </c>
      <c r="K6282" s="4">
        <v>52.741922500000001</v>
      </c>
      <c r="L6282" s="4">
        <v>0.92116472000000005</v>
      </c>
    </row>
    <row r="6283" spans="1:12" x14ac:dyDescent="0.2">
      <c r="A6283" s="4" t="s">
        <v>5074</v>
      </c>
      <c r="B6283" t="str">
        <f t="shared" si="249"/>
        <v>canopy_cover_75p</v>
      </c>
      <c r="C6283">
        <f>VLOOKUP(B6283,GDD!$D$1:$E$31,2)</f>
        <v>14</v>
      </c>
      <c r="D6283" t="s">
        <v>6180</v>
      </c>
      <c r="E6283" s="2">
        <v>20210910</v>
      </c>
      <c r="F6283" t="str">
        <f t="shared" si="250"/>
        <v>RS1</v>
      </c>
      <c r="G6283" t="s">
        <v>1140</v>
      </c>
      <c r="H6283" t="str">
        <f>VLOOKUP(E6283,GDD!$A$2:$B$57,2)</f>
        <v>900+</v>
      </c>
      <c r="I6283" cm="1">
        <f t="array" ref="I6283">IF(H6283="0-650",1,IF(H6283="650-900",2,IF(H6283="900+",3,NA)))</f>
        <v>3</v>
      </c>
      <c r="J6283" s="4">
        <v>186.06700900000001</v>
      </c>
      <c r="K6283" s="4">
        <v>43.334448899999998</v>
      </c>
      <c r="L6283" s="4">
        <v>0.92796027999999997</v>
      </c>
    </row>
    <row r="6284" spans="1:12" x14ac:dyDescent="0.2">
      <c r="A6284" s="4" t="s">
        <v>5075</v>
      </c>
      <c r="B6284" t="str">
        <f t="shared" si="249"/>
        <v>standard_deviation_ht</v>
      </c>
      <c r="C6284">
        <f>VLOOKUP(B6284,GDD!$D$1:$E$31,2)</f>
        <v>15</v>
      </c>
      <c r="D6284" t="s">
        <v>6180</v>
      </c>
      <c r="E6284" s="2">
        <v>20210910</v>
      </c>
      <c r="F6284" t="str">
        <f t="shared" si="250"/>
        <v>RS1</v>
      </c>
      <c r="G6284" t="s">
        <v>1140</v>
      </c>
      <c r="H6284" t="str">
        <f>VLOOKUP(E6284,GDD!$A$2:$B$57,2)</f>
        <v>900+</v>
      </c>
      <c r="I6284" cm="1">
        <f t="array" ref="I6284">IF(H6284="0-650",1,IF(H6284="650-900",2,IF(H6284="900+",3,NA)))</f>
        <v>3</v>
      </c>
      <c r="J6284" s="4">
        <v>5.1666899999999998E-3</v>
      </c>
      <c r="K6284" s="4">
        <v>4.9212500000000003E-3</v>
      </c>
      <c r="L6284" s="4">
        <v>0.75901419999999997</v>
      </c>
    </row>
    <row r="6285" spans="1:12" x14ac:dyDescent="0.2">
      <c r="A6285" s="4" t="s">
        <v>5076</v>
      </c>
      <c r="B6285" t="str">
        <f t="shared" si="249"/>
        <v>quadratic_mean_ht</v>
      </c>
      <c r="C6285">
        <f>VLOOKUP(B6285,GDD!$D$1:$E$31,2)</f>
        <v>16</v>
      </c>
      <c r="D6285" t="s">
        <v>6180</v>
      </c>
      <c r="E6285" s="2">
        <v>20210910</v>
      </c>
      <c r="F6285" t="str">
        <f t="shared" si="250"/>
        <v>RS1</v>
      </c>
      <c r="G6285" t="s">
        <v>1140</v>
      </c>
      <c r="H6285" t="str">
        <f>VLOOKUP(E6285,GDD!$A$2:$B$57,2)</f>
        <v>900+</v>
      </c>
      <c r="I6285" cm="1">
        <f t="array" ref="I6285">IF(H6285="0-650",1,IF(H6285="650-900",2,IF(H6285="900+",3,NA)))</f>
        <v>3</v>
      </c>
      <c r="J6285" s="4">
        <v>9.894936E-2</v>
      </c>
      <c r="K6285" s="4">
        <v>7.10168E-3</v>
      </c>
      <c r="L6285" s="4">
        <v>0.97663535999999995</v>
      </c>
    </row>
    <row r="6286" spans="1:12" x14ac:dyDescent="0.2">
      <c r="A6286" s="4" t="s">
        <v>5077</v>
      </c>
      <c r="B6286" t="str">
        <f t="shared" si="249"/>
        <v>skewness_ht</v>
      </c>
      <c r="C6286">
        <f>VLOOKUP(B6286,GDD!$D$1:$E$31,2)</f>
        <v>17</v>
      </c>
      <c r="D6286" t="s">
        <v>6180</v>
      </c>
      <c r="E6286" s="2">
        <v>20210910</v>
      </c>
      <c r="F6286" t="str">
        <f t="shared" si="250"/>
        <v>RS1</v>
      </c>
      <c r="G6286" t="s">
        <v>1140</v>
      </c>
      <c r="H6286" t="str">
        <f>VLOOKUP(E6286,GDD!$A$2:$B$57,2)</f>
        <v>900+</v>
      </c>
      <c r="I6286" cm="1">
        <f t="array" ref="I6286">IF(H6286="0-650",1,IF(H6286="650-900",2,IF(H6286="900+",3,NA)))</f>
        <v>3</v>
      </c>
      <c r="J6286" s="4">
        <v>0.21715134999999999</v>
      </c>
      <c r="K6286" s="4">
        <v>7.9353530000000005E-2</v>
      </c>
      <c r="L6286" s="4">
        <v>0.89141665000000003</v>
      </c>
    </row>
    <row r="6287" spans="1:12" x14ac:dyDescent="0.2">
      <c r="A6287" s="4" t="s">
        <v>5078</v>
      </c>
      <c r="B6287" t="str">
        <f t="shared" si="249"/>
        <v>kurtosis_ht</v>
      </c>
      <c r="C6287">
        <f>VLOOKUP(B6287,GDD!$D$1:$E$31,2)</f>
        <v>18</v>
      </c>
      <c r="D6287" t="s">
        <v>6180</v>
      </c>
      <c r="E6287" s="2">
        <v>20210910</v>
      </c>
      <c r="F6287" t="str">
        <f t="shared" si="250"/>
        <v>RS1</v>
      </c>
      <c r="G6287" t="s">
        <v>1140</v>
      </c>
      <c r="H6287" t="str">
        <f>VLOOKUP(E6287,GDD!$A$2:$B$57,2)</f>
        <v>900+</v>
      </c>
      <c r="I6287" cm="1">
        <f t="array" ref="I6287">IF(H6287="0-650",1,IF(H6287="650-900",2,IF(H6287="900+",3,NA)))</f>
        <v>3</v>
      </c>
      <c r="J6287" s="4">
        <v>5.1675922500000002</v>
      </c>
      <c r="K6287" s="4">
        <v>1.0840142500000001</v>
      </c>
      <c r="L6287" s="4">
        <v>0.93464592999999996</v>
      </c>
    </row>
    <row r="6288" spans="1:12" x14ac:dyDescent="0.2">
      <c r="A6288" s="4" t="s">
        <v>5079</v>
      </c>
      <c r="B6288" t="str">
        <f t="shared" si="249"/>
        <v>variation_ht</v>
      </c>
      <c r="C6288">
        <f>VLOOKUP(B6288,GDD!$D$1:$E$31,2)</f>
        <v>19</v>
      </c>
      <c r="D6288" t="s">
        <v>6180</v>
      </c>
      <c r="E6288" s="2">
        <v>20210910</v>
      </c>
      <c r="F6288" t="str">
        <f t="shared" si="250"/>
        <v>RS1</v>
      </c>
      <c r="G6288" t="s">
        <v>1140</v>
      </c>
      <c r="H6288" t="str">
        <f>VLOOKUP(E6288,GDD!$A$2:$B$57,2)</f>
        <v>900+</v>
      </c>
      <c r="I6288" cm="1">
        <f t="array" ref="I6288">IF(H6288="0-650",1,IF(H6288="650-900",2,IF(H6288="900+",3,NA)))</f>
        <v>3</v>
      </c>
      <c r="J6288" s="4">
        <v>8.56524E-3</v>
      </c>
      <c r="K6288" s="4">
        <v>4.5620399999999998E-3</v>
      </c>
      <c r="L6288" s="4">
        <v>0.84922724000000005</v>
      </c>
    </row>
    <row r="6289" spans="1:12" x14ac:dyDescent="0.2">
      <c r="A6289" s="4" t="s">
        <v>5080</v>
      </c>
      <c r="B6289" t="str">
        <f t="shared" si="249"/>
        <v>plot_volume</v>
      </c>
      <c r="C6289">
        <f>VLOOKUP(B6289,GDD!$D$1:$E$31,2)</f>
        <v>20</v>
      </c>
      <c r="D6289" t="s">
        <v>6180</v>
      </c>
      <c r="E6289" s="2">
        <v>20210910</v>
      </c>
      <c r="F6289" t="str">
        <f t="shared" si="250"/>
        <v>RS1</v>
      </c>
      <c r="G6289" t="s">
        <v>1140</v>
      </c>
      <c r="H6289" t="str">
        <f>VLOOKUP(E6289,GDD!$A$2:$B$57,2)</f>
        <v>900+</v>
      </c>
      <c r="I6289" cm="1">
        <f t="array" ref="I6289">IF(H6289="0-650",1,IF(H6289="650-900",2,IF(H6289="900+",3,NA)))</f>
        <v>3</v>
      </c>
      <c r="J6289" s="5">
        <v>5.2500000000000002E-5</v>
      </c>
      <c r="K6289" s="5">
        <v>9.0499999999999997E-6</v>
      </c>
      <c r="L6289" s="4">
        <v>0.94562837</v>
      </c>
    </row>
    <row r="6290" spans="1:12" x14ac:dyDescent="0.2">
      <c r="A6290" s="4" t="s">
        <v>5081</v>
      </c>
      <c r="B6290" t="str">
        <f t="shared" si="249"/>
        <v>height_30p</v>
      </c>
      <c r="C6290">
        <f>VLOOKUP(B6290,GDD!$D$1:$E$31,2)</f>
        <v>2</v>
      </c>
      <c r="D6290" t="s">
        <v>6180</v>
      </c>
      <c r="E6290" s="2">
        <v>20210924</v>
      </c>
      <c r="F6290" t="str">
        <f t="shared" si="250"/>
        <v>RS1</v>
      </c>
      <c r="G6290" t="s">
        <v>1140</v>
      </c>
      <c r="H6290" t="str">
        <f>VLOOKUP(E6290,GDD!$A$2:$B$57,2)</f>
        <v>900+</v>
      </c>
      <c r="I6290" cm="1">
        <f t="array" ref="I6290">IF(H6290="0-650",1,IF(H6290="650-900",2,IF(H6290="900+",3,NA)))</f>
        <v>3</v>
      </c>
      <c r="J6290" s="4">
        <v>0.14900923999999999</v>
      </c>
      <c r="K6290" s="4">
        <v>3.570338E-2</v>
      </c>
      <c r="L6290" s="4">
        <v>0.92603879</v>
      </c>
    </row>
    <row r="6291" spans="1:12" x14ac:dyDescent="0.2">
      <c r="A6291" s="4" t="s">
        <v>5082</v>
      </c>
      <c r="B6291" t="str">
        <f t="shared" si="249"/>
        <v>height_50p</v>
      </c>
      <c r="C6291">
        <f>VLOOKUP(B6291,GDD!$D$1:$E$31,2)</f>
        <v>3</v>
      </c>
      <c r="D6291" t="s">
        <v>6180</v>
      </c>
      <c r="E6291" s="2">
        <v>20210924</v>
      </c>
      <c r="F6291" t="str">
        <f t="shared" si="250"/>
        <v>RS1</v>
      </c>
      <c r="G6291" t="s">
        <v>1140</v>
      </c>
      <c r="H6291" t="str">
        <f>VLOOKUP(E6291,GDD!$A$2:$B$57,2)</f>
        <v>900+</v>
      </c>
      <c r="I6291" cm="1">
        <f t="array" ref="I6291">IF(H6291="0-650",1,IF(H6291="650-900",2,IF(H6291="900+",3,NA)))</f>
        <v>3</v>
      </c>
      <c r="J6291" s="4">
        <v>0.15427662</v>
      </c>
      <c r="K6291" s="4">
        <v>2.9431559999999999E-2</v>
      </c>
      <c r="L6291" s="4">
        <v>0.94021153000000002</v>
      </c>
    </row>
    <row r="6292" spans="1:12" x14ac:dyDescent="0.2">
      <c r="A6292" s="4" t="s">
        <v>5083</v>
      </c>
      <c r="B6292" t="str">
        <f t="shared" si="249"/>
        <v>height_70p</v>
      </c>
      <c r="C6292">
        <f>VLOOKUP(B6292,GDD!$D$1:$E$31,2)</f>
        <v>4</v>
      </c>
      <c r="D6292" t="s">
        <v>6180</v>
      </c>
      <c r="E6292" s="2">
        <v>20210924</v>
      </c>
      <c r="F6292" t="str">
        <f t="shared" si="250"/>
        <v>RS1</v>
      </c>
      <c r="G6292" t="s">
        <v>1140</v>
      </c>
      <c r="H6292" t="str">
        <f>VLOOKUP(E6292,GDD!$A$2:$B$57,2)</f>
        <v>900+</v>
      </c>
      <c r="I6292" cm="1">
        <f t="array" ref="I6292">IF(H6292="0-650",1,IF(H6292="650-900",2,IF(H6292="900+",3,NA)))</f>
        <v>3</v>
      </c>
      <c r="J6292" s="4">
        <v>0.10414895</v>
      </c>
      <c r="K6292" s="4">
        <v>2.0921660000000002E-2</v>
      </c>
      <c r="L6292" s="4">
        <v>0.93724165999999998</v>
      </c>
    </row>
    <row r="6293" spans="1:12" x14ac:dyDescent="0.2">
      <c r="A6293" s="4" t="s">
        <v>5084</v>
      </c>
      <c r="B6293" t="str">
        <f t="shared" si="249"/>
        <v>height_90p</v>
      </c>
      <c r="C6293">
        <f>VLOOKUP(B6293,GDD!$D$1:$E$31,2)</f>
        <v>5</v>
      </c>
      <c r="D6293" t="s">
        <v>6180</v>
      </c>
      <c r="E6293" s="2">
        <v>20210924</v>
      </c>
      <c r="F6293" t="str">
        <f t="shared" si="250"/>
        <v>RS1</v>
      </c>
      <c r="G6293" t="s">
        <v>1140</v>
      </c>
      <c r="H6293" t="str">
        <f>VLOOKUP(E6293,GDD!$A$2:$B$57,2)</f>
        <v>900+</v>
      </c>
      <c r="I6293" cm="1">
        <f t="array" ref="I6293">IF(H6293="0-650",1,IF(H6293="650-900",2,IF(H6293="900+",3,NA)))</f>
        <v>3</v>
      </c>
      <c r="J6293" s="4">
        <v>6.3762399999999997E-2</v>
      </c>
      <c r="K6293" s="4">
        <v>2.607218E-2</v>
      </c>
      <c r="L6293" s="4">
        <v>0.88005036999999997</v>
      </c>
    </row>
    <row r="6294" spans="1:12" x14ac:dyDescent="0.2">
      <c r="A6294" s="4" t="s">
        <v>5085</v>
      </c>
      <c r="B6294" t="str">
        <f t="shared" si="249"/>
        <v>height_95p</v>
      </c>
      <c r="C6294">
        <f>VLOOKUP(B6294,GDD!$D$1:$E$31,2)</f>
        <v>6</v>
      </c>
      <c r="D6294" t="s">
        <v>6180</v>
      </c>
      <c r="E6294" s="2">
        <v>20210924</v>
      </c>
      <c r="F6294" t="str">
        <f t="shared" si="250"/>
        <v>RS1</v>
      </c>
      <c r="G6294" t="s">
        <v>1140</v>
      </c>
      <c r="H6294" t="str">
        <f>VLOOKUP(E6294,GDD!$A$2:$B$57,2)</f>
        <v>900+</v>
      </c>
      <c r="I6294" cm="1">
        <f t="array" ref="I6294">IF(H6294="0-650",1,IF(H6294="650-900",2,IF(H6294="900+",3,NA)))</f>
        <v>3</v>
      </c>
      <c r="J6294" s="4">
        <v>5.543899E-2</v>
      </c>
      <c r="K6294" s="4">
        <v>3.0032570000000001E-2</v>
      </c>
      <c r="L6294" s="4">
        <v>0.84704537000000002</v>
      </c>
    </row>
    <row r="6295" spans="1:12" x14ac:dyDescent="0.2">
      <c r="A6295" s="4" t="s">
        <v>5086</v>
      </c>
      <c r="B6295" t="str">
        <f t="shared" si="249"/>
        <v>height_99p</v>
      </c>
      <c r="C6295">
        <f>VLOOKUP(B6295,GDD!$D$1:$E$31,2)</f>
        <v>7</v>
      </c>
      <c r="D6295" t="s">
        <v>6180</v>
      </c>
      <c r="E6295" s="2">
        <v>20210924</v>
      </c>
      <c r="F6295" t="str">
        <f t="shared" si="250"/>
        <v>RS1</v>
      </c>
      <c r="G6295" t="s">
        <v>1140</v>
      </c>
      <c r="H6295" t="str">
        <f>VLOOKUP(E6295,GDD!$A$2:$B$57,2)</f>
        <v>900+</v>
      </c>
      <c r="I6295" cm="1">
        <f t="array" ref="I6295">IF(H6295="0-650",1,IF(H6295="650-900",2,IF(H6295="900+",3,NA)))</f>
        <v>3</v>
      </c>
      <c r="J6295" s="4">
        <v>3.6788899999999999E-2</v>
      </c>
      <c r="K6295" s="4">
        <v>3.7485190000000002E-2</v>
      </c>
      <c r="L6295" s="4">
        <v>0.74646798000000003</v>
      </c>
    </row>
    <row r="6296" spans="1:12" x14ac:dyDescent="0.2">
      <c r="A6296" s="4" t="s">
        <v>5087</v>
      </c>
      <c r="B6296" t="str">
        <f t="shared" si="249"/>
        <v>canopy_cover_5p</v>
      </c>
      <c r="C6296">
        <f>VLOOKUP(B6296,GDD!$D$1:$E$31,2)</f>
        <v>8</v>
      </c>
      <c r="D6296" t="s">
        <v>6180</v>
      </c>
      <c r="E6296" s="2">
        <v>20210924</v>
      </c>
      <c r="F6296" t="str">
        <f t="shared" si="250"/>
        <v>RS1</v>
      </c>
      <c r="G6296" t="s">
        <v>1140</v>
      </c>
      <c r="H6296" t="str">
        <f>VLOOKUP(E6296,GDD!$A$2:$B$57,2)</f>
        <v>900+</v>
      </c>
      <c r="I6296" cm="1">
        <f t="array" ref="I6296">IF(H6296="0-650",1,IF(H6296="650-900",2,IF(H6296="900+",3,NA)))</f>
        <v>3</v>
      </c>
      <c r="J6296" s="4">
        <v>48.864007999999998</v>
      </c>
      <c r="K6296" s="4">
        <v>19.0687052</v>
      </c>
      <c r="L6296" s="4">
        <v>0.88489302999999997</v>
      </c>
    </row>
    <row r="6297" spans="1:12" x14ac:dyDescent="0.2">
      <c r="A6297" s="4" t="s">
        <v>5088</v>
      </c>
      <c r="B6297" t="str">
        <f t="shared" si="249"/>
        <v>pcanopy_cover_10p</v>
      </c>
      <c r="C6297">
        <f>VLOOKUP(B6297,GDD!$D$1:$E$31,2)</f>
        <v>9</v>
      </c>
      <c r="D6297" t="s">
        <v>6180</v>
      </c>
      <c r="E6297" s="2">
        <v>20210924</v>
      </c>
      <c r="F6297" t="str">
        <f t="shared" si="250"/>
        <v>RS1</v>
      </c>
      <c r="G6297" t="s">
        <v>1140</v>
      </c>
      <c r="H6297" t="str">
        <f>VLOOKUP(E6297,GDD!$A$2:$B$57,2)</f>
        <v>900+</v>
      </c>
      <c r="I6297" cm="1">
        <f t="array" ref="I6297">IF(H6297="0-650",1,IF(H6297="650-900",2,IF(H6297="900+",3,NA)))</f>
        <v>3</v>
      </c>
      <c r="J6297" s="4">
        <v>59.548138199999997</v>
      </c>
      <c r="K6297" s="4">
        <v>23.010868599999998</v>
      </c>
      <c r="L6297" s="4">
        <v>0.88589008000000002</v>
      </c>
    </row>
    <row r="6298" spans="1:12" x14ac:dyDescent="0.2">
      <c r="A6298" s="4" t="s">
        <v>5089</v>
      </c>
      <c r="B6298" t="str">
        <f t="shared" si="249"/>
        <v>canopy_cover_20p</v>
      </c>
      <c r="C6298">
        <f>VLOOKUP(B6298,GDD!$D$1:$E$31,2)</f>
        <v>10</v>
      </c>
      <c r="D6298" t="s">
        <v>6180</v>
      </c>
      <c r="E6298" s="2">
        <v>20210924</v>
      </c>
      <c r="F6298" t="str">
        <f t="shared" si="250"/>
        <v>RS1</v>
      </c>
      <c r="G6298" t="s">
        <v>1140</v>
      </c>
      <c r="H6298" t="str">
        <f>VLOOKUP(E6298,GDD!$A$2:$B$57,2)</f>
        <v>900+</v>
      </c>
      <c r="I6298" cm="1">
        <f t="array" ref="I6298">IF(H6298="0-650",1,IF(H6298="650-900",2,IF(H6298="900+",3,NA)))</f>
        <v>3</v>
      </c>
      <c r="J6298" s="4">
        <v>62.523279799999997</v>
      </c>
      <c r="K6298" s="4">
        <v>26.410916100000001</v>
      </c>
      <c r="L6298" s="4">
        <v>0.87657339999999995</v>
      </c>
    </row>
    <row r="6299" spans="1:12" x14ac:dyDescent="0.2">
      <c r="A6299" s="4" t="s">
        <v>5090</v>
      </c>
      <c r="B6299" t="str">
        <f t="shared" si="249"/>
        <v>canopy_cover_30p</v>
      </c>
      <c r="C6299">
        <f>VLOOKUP(B6299,GDD!$D$1:$E$31,2)</f>
        <v>11</v>
      </c>
      <c r="D6299" t="s">
        <v>6180</v>
      </c>
      <c r="E6299" s="2">
        <v>20210924</v>
      </c>
      <c r="F6299" t="str">
        <f t="shared" si="250"/>
        <v>RS1</v>
      </c>
      <c r="G6299" t="s">
        <v>1140</v>
      </c>
      <c r="H6299" t="str">
        <f>VLOOKUP(E6299,GDD!$A$2:$B$57,2)</f>
        <v>900+</v>
      </c>
      <c r="I6299" cm="1">
        <f t="array" ref="I6299">IF(H6299="0-650",1,IF(H6299="650-900",2,IF(H6299="900+",3,NA)))</f>
        <v>3</v>
      </c>
      <c r="J6299" s="4">
        <v>70.418689900000004</v>
      </c>
      <c r="K6299" s="4">
        <v>28.971265299999999</v>
      </c>
      <c r="L6299" s="4">
        <v>0.87940063000000002</v>
      </c>
    </row>
    <row r="6300" spans="1:12" x14ac:dyDescent="0.2">
      <c r="A6300" s="4" t="s">
        <v>5091</v>
      </c>
      <c r="B6300" t="str">
        <f t="shared" si="249"/>
        <v>canopy_cover_40p</v>
      </c>
      <c r="C6300">
        <f>VLOOKUP(B6300,GDD!$D$1:$E$31,2)</f>
        <v>12</v>
      </c>
      <c r="D6300" t="s">
        <v>6180</v>
      </c>
      <c r="E6300" s="2">
        <v>20210924</v>
      </c>
      <c r="F6300" t="str">
        <f t="shared" si="250"/>
        <v>RS1</v>
      </c>
      <c r="G6300" t="s">
        <v>1140</v>
      </c>
      <c r="H6300" t="str">
        <f>VLOOKUP(E6300,GDD!$A$2:$B$57,2)</f>
        <v>900+</v>
      </c>
      <c r="I6300" cm="1">
        <f t="array" ref="I6300">IF(H6300="0-650",1,IF(H6300="650-900",2,IF(H6300="900+",3,NA)))</f>
        <v>3</v>
      </c>
      <c r="J6300" s="4">
        <v>95.641523100000001</v>
      </c>
      <c r="K6300" s="4">
        <v>29.329454800000001</v>
      </c>
      <c r="L6300" s="4">
        <v>0.90725982000000005</v>
      </c>
    </row>
    <row r="6301" spans="1:12" x14ac:dyDescent="0.2">
      <c r="A6301" s="4" t="s">
        <v>5092</v>
      </c>
      <c r="B6301" t="str">
        <f t="shared" si="249"/>
        <v>canopy_cover_50p</v>
      </c>
      <c r="C6301">
        <f>VLOOKUP(B6301,GDD!$D$1:$E$31,2)</f>
        <v>13</v>
      </c>
      <c r="D6301" t="s">
        <v>6180</v>
      </c>
      <c r="E6301" s="2">
        <v>20210924</v>
      </c>
      <c r="F6301" t="str">
        <f t="shared" si="250"/>
        <v>RS1</v>
      </c>
      <c r="G6301" t="s">
        <v>1140</v>
      </c>
      <c r="H6301" t="str">
        <f>VLOOKUP(E6301,GDD!$A$2:$B$57,2)</f>
        <v>900+</v>
      </c>
      <c r="I6301" cm="1">
        <f t="array" ref="I6301">IF(H6301="0-650",1,IF(H6301="650-900",2,IF(H6301="900+",3,NA)))</f>
        <v>3</v>
      </c>
      <c r="J6301" s="4">
        <v>130.562623</v>
      </c>
      <c r="K6301" s="4">
        <v>32.020535000000002</v>
      </c>
      <c r="L6301" s="4">
        <v>0.92442789999999997</v>
      </c>
    </row>
    <row r="6302" spans="1:12" x14ac:dyDescent="0.2">
      <c r="A6302" s="4" t="s">
        <v>5093</v>
      </c>
      <c r="B6302" t="str">
        <f t="shared" si="249"/>
        <v>canopy_cover_75p</v>
      </c>
      <c r="C6302">
        <f>VLOOKUP(B6302,GDD!$D$1:$E$31,2)</f>
        <v>14</v>
      </c>
      <c r="D6302" t="s">
        <v>6180</v>
      </c>
      <c r="E6302" s="2">
        <v>20210924</v>
      </c>
      <c r="F6302" t="str">
        <f t="shared" si="250"/>
        <v>RS1</v>
      </c>
      <c r="G6302" t="s">
        <v>1140</v>
      </c>
      <c r="H6302" t="str">
        <f>VLOOKUP(E6302,GDD!$A$2:$B$57,2)</f>
        <v>900+</v>
      </c>
      <c r="I6302" cm="1">
        <f t="array" ref="I6302">IF(H6302="0-650",1,IF(H6302="650-900",2,IF(H6302="900+",3,NA)))</f>
        <v>3</v>
      </c>
      <c r="J6302" s="4">
        <v>159.357371</v>
      </c>
      <c r="K6302" s="4">
        <v>31.1158386</v>
      </c>
      <c r="L6302" s="4">
        <v>0.93889124999999996</v>
      </c>
    </row>
    <row r="6303" spans="1:12" x14ac:dyDescent="0.2">
      <c r="A6303" s="4" t="s">
        <v>5094</v>
      </c>
      <c r="B6303" t="str">
        <f t="shared" si="249"/>
        <v>standard_deviation_ht</v>
      </c>
      <c r="C6303">
        <f>VLOOKUP(B6303,GDD!$D$1:$E$31,2)</f>
        <v>15</v>
      </c>
      <c r="D6303" t="s">
        <v>6180</v>
      </c>
      <c r="E6303" s="2">
        <v>20210924</v>
      </c>
      <c r="F6303" t="str">
        <f t="shared" si="250"/>
        <v>RS1</v>
      </c>
      <c r="G6303" t="s">
        <v>1140</v>
      </c>
      <c r="H6303" t="str">
        <f>VLOOKUP(E6303,GDD!$A$2:$B$57,2)</f>
        <v>900+</v>
      </c>
      <c r="I6303" cm="1">
        <f t="array" ref="I6303">IF(H6303="0-650",1,IF(H6303="650-900",2,IF(H6303="900+",3,NA)))</f>
        <v>3</v>
      </c>
      <c r="J6303" s="4">
        <v>1.78969E-3</v>
      </c>
      <c r="K6303" s="4">
        <v>6.1934199999999998E-3</v>
      </c>
      <c r="L6303" s="4">
        <v>0.46435215000000002</v>
      </c>
    </row>
    <row r="6304" spans="1:12" x14ac:dyDescent="0.2">
      <c r="A6304" s="4" t="s">
        <v>5095</v>
      </c>
      <c r="B6304" t="str">
        <f t="shared" si="249"/>
        <v>quadratic_mean_ht</v>
      </c>
      <c r="C6304">
        <f>VLOOKUP(B6304,GDD!$D$1:$E$31,2)</f>
        <v>16</v>
      </c>
      <c r="D6304" t="s">
        <v>6180</v>
      </c>
      <c r="E6304" s="2">
        <v>20210924</v>
      </c>
      <c r="F6304" t="str">
        <f t="shared" si="250"/>
        <v>RS1</v>
      </c>
      <c r="G6304" t="s">
        <v>1140</v>
      </c>
      <c r="H6304" t="str">
        <f>VLOOKUP(E6304,GDD!$A$2:$B$57,2)</f>
        <v>900+</v>
      </c>
      <c r="I6304" cm="1">
        <f t="array" ref="I6304">IF(H6304="0-650",1,IF(H6304="650-900",2,IF(H6304="900+",3,NA)))</f>
        <v>3</v>
      </c>
      <c r="J6304" s="4">
        <v>8.3379889999999998E-2</v>
      </c>
      <c r="K6304" s="4">
        <v>1.733546E-2</v>
      </c>
      <c r="L6304" s="4">
        <v>0.93518851999999997</v>
      </c>
    </row>
    <row r="6305" spans="1:12" x14ac:dyDescent="0.2">
      <c r="A6305" s="4" t="s">
        <v>5096</v>
      </c>
      <c r="B6305" t="str">
        <f t="shared" si="249"/>
        <v>skewness_ht</v>
      </c>
      <c r="C6305">
        <f>VLOOKUP(B6305,GDD!$D$1:$E$31,2)</f>
        <v>17</v>
      </c>
      <c r="D6305" t="s">
        <v>6180</v>
      </c>
      <c r="E6305" s="2">
        <v>20210924</v>
      </c>
      <c r="F6305" t="str">
        <f t="shared" si="250"/>
        <v>RS1</v>
      </c>
      <c r="G6305" t="s">
        <v>1140</v>
      </c>
      <c r="H6305" t="str">
        <f>VLOOKUP(E6305,GDD!$A$2:$B$57,2)</f>
        <v>900+</v>
      </c>
      <c r="I6305" cm="1">
        <f t="array" ref="I6305">IF(H6305="0-650",1,IF(H6305="650-900",2,IF(H6305="900+",3,NA)))</f>
        <v>3</v>
      </c>
      <c r="J6305" s="4">
        <v>0.14894370000000001</v>
      </c>
      <c r="K6305" s="4">
        <v>4.4055259999999999E-2</v>
      </c>
      <c r="L6305" s="4">
        <v>0.91025363999999997</v>
      </c>
    </row>
    <row r="6306" spans="1:12" x14ac:dyDescent="0.2">
      <c r="A6306" s="4" t="s">
        <v>5097</v>
      </c>
      <c r="B6306" t="str">
        <f t="shared" si="249"/>
        <v>kurtosis_ht</v>
      </c>
      <c r="C6306">
        <f>VLOOKUP(B6306,GDD!$D$1:$E$31,2)</f>
        <v>18</v>
      </c>
      <c r="D6306" t="s">
        <v>6180</v>
      </c>
      <c r="E6306" s="2">
        <v>20210924</v>
      </c>
      <c r="F6306" t="str">
        <f t="shared" si="250"/>
        <v>RS1</v>
      </c>
      <c r="G6306" t="s">
        <v>1140</v>
      </c>
      <c r="H6306" t="str">
        <f>VLOOKUP(E6306,GDD!$A$2:$B$57,2)</f>
        <v>900+</v>
      </c>
      <c r="I6306" cm="1">
        <f t="array" ref="I6306">IF(H6306="0-650",1,IF(H6306="650-900",2,IF(H6306="900+",3,NA)))</f>
        <v>3</v>
      </c>
      <c r="J6306" s="4">
        <v>0.39040972000000002</v>
      </c>
      <c r="K6306" s="4">
        <v>0.32514011999999998</v>
      </c>
      <c r="L6306" s="4">
        <v>0.78271398000000003</v>
      </c>
    </row>
    <row r="6307" spans="1:12" x14ac:dyDescent="0.2">
      <c r="A6307" s="4" t="s">
        <v>5098</v>
      </c>
      <c r="B6307" t="str">
        <f t="shared" si="249"/>
        <v>variation_ht</v>
      </c>
      <c r="C6307">
        <f>VLOOKUP(B6307,GDD!$D$1:$E$31,2)</f>
        <v>19</v>
      </c>
      <c r="D6307" t="s">
        <v>6180</v>
      </c>
      <c r="E6307" s="2">
        <v>20210924</v>
      </c>
      <c r="F6307" t="str">
        <f t="shared" si="250"/>
        <v>RS1</v>
      </c>
      <c r="G6307" t="s">
        <v>1140</v>
      </c>
      <c r="H6307" t="str">
        <f>VLOOKUP(E6307,GDD!$A$2:$B$57,2)</f>
        <v>900+</v>
      </c>
      <c r="I6307" cm="1">
        <f t="array" ref="I6307">IF(H6307="0-650",1,IF(H6307="650-900",2,IF(H6307="900+",3,NA)))</f>
        <v>3</v>
      </c>
      <c r="J6307" s="4">
        <v>4.7426200000000003E-3</v>
      </c>
      <c r="K6307" s="4">
        <v>3.4162799999999998E-3</v>
      </c>
      <c r="L6307" s="4">
        <v>0.80637884999999998</v>
      </c>
    </row>
    <row r="6308" spans="1:12" x14ac:dyDescent="0.2">
      <c r="A6308" s="4" t="s">
        <v>5099</v>
      </c>
      <c r="B6308" t="str">
        <f t="shared" si="249"/>
        <v>plot_volume</v>
      </c>
      <c r="C6308">
        <f>VLOOKUP(B6308,GDD!$D$1:$E$31,2)</f>
        <v>20</v>
      </c>
      <c r="D6308" t="s">
        <v>6180</v>
      </c>
      <c r="E6308" s="2">
        <v>20210924</v>
      </c>
      <c r="F6308" t="str">
        <f t="shared" si="250"/>
        <v>RS1</v>
      </c>
      <c r="G6308" t="s">
        <v>1140</v>
      </c>
      <c r="H6308" t="str">
        <f>VLOOKUP(E6308,GDD!$A$2:$B$57,2)</f>
        <v>900+</v>
      </c>
      <c r="I6308" cm="1">
        <f t="array" ref="I6308">IF(H6308="0-650",1,IF(H6308="650-900",2,IF(H6308="900+",3,NA)))</f>
        <v>3</v>
      </c>
      <c r="J6308" s="5">
        <v>4.7899999999999999E-5</v>
      </c>
      <c r="K6308" s="5">
        <v>7.3799999999999996E-6</v>
      </c>
      <c r="L6308" s="4">
        <v>0.95114600000000005</v>
      </c>
    </row>
    <row r="6309" spans="1:12" x14ac:dyDescent="0.2">
      <c r="A6309" s="4" t="s">
        <v>5980</v>
      </c>
      <c r="B6309" t="str">
        <f t="shared" si="249"/>
        <v>NDVI</v>
      </c>
      <c r="C6309">
        <f>VLOOKUP(B6309,GDD!$D$1:$E$31,2)</f>
        <v>21</v>
      </c>
      <c r="D6309" t="s">
        <v>6180</v>
      </c>
      <c r="E6309" s="2">
        <v>20210616</v>
      </c>
      <c r="F6309" t="str">
        <f t="shared" si="250"/>
        <v>RS1</v>
      </c>
      <c r="G6309" t="s">
        <v>1140</v>
      </c>
      <c r="H6309" t="str">
        <f>VLOOKUP(E6309,GDD!$A$2:$B$57,2)</f>
        <v>0-650</v>
      </c>
      <c r="I6309" cm="1">
        <f t="array" ref="I6309">IF(H6309="0-650",1,IF(H6309="650-900",2,IF(H6309="900+",3,NA)))</f>
        <v>1</v>
      </c>
      <c r="J6309" s="4">
        <v>1.4589E-4</v>
      </c>
      <c r="K6309" s="4">
        <v>1.0588E-4</v>
      </c>
      <c r="L6309" s="4">
        <v>0.80521465999999997</v>
      </c>
    </row>
    <row r="6310" spans="1:12" x14ac:dyDescent="0.2">
      <c r="A6310" s="4" t="s">
        <v>5981</v>
      </c>
      <c r="B6310" t="str">
        <f t="shared" si="249"/>
        <v>SR800680</v>
      </c>
      <c r="C6310">
        <f>VLOOKUP(B6310,GDD!$D$1:$E$31,2)</f>
        <v>22</v>
      </c>
      <c r="D6310" t="s">
        <v>6180</v>
      </c>
      <c r="E6310" s="2">
        <v>20210616</v>
      </c>
      <c r="F6310" t="str">
        <f t="shared" si="250"/>
        <v>RS1</v>
      </c>
      <c r="G6310" t="s">
        <v>1140</v>
      </c>
      <c r="H6310" t="str">
        <f>VLOOKUP(E6310,GDD!$A$2:$B$57,2)</f>
        <v>0-650</v>
      </c>
      <c r="I6310" cm="1">
        <f t="array" ref="I6310">IF(H6310="0-650",1,IF(H6310="650-900",2,IF(H6310="900+",3,NA)))</f>
        <v>1</v>
      </c>
      <c r="J6310" s="4">
        <v>2.098676E-2</v>
      </c>
      <c r="K6310" s="4">
        <v>1.14926E-2</v>
      </c>
      <c r="L6310" s="4">
        <v>0.84563929000000004</v>
      </c>
    </row>
    <row r="6311" spans="1:12" x14ac:dyDescent="0.2">
      <c r="A6311" s="4" t="s">
        <v>5982</v>
      </c>
      <c r="B6311" t="str">
        <f t="shared" si="249"/>
        <v>mRENDVI</v>
      </c>
      <c r="C6311">
        <f>VLOOKUP(B6311,GDD!$D$1:$E$31,2)</f>
        <v>23</v>
      </c>
      <c r="D6311" t="s">
        <v>6180</v>
      </c>
      <c r="E6311" s="2">
        <v>20210616</v>
      </c>
      <c r="F6311" t="str">
        <f t="shared" si="250"/>
        <v>RS1</v>
      </c>
      <c r="G6311" t="s">
        <v>1140</v>
      </c>
      <c r="H6311" t="str">
        <f>VLOOKUP(E6311,GDD!$A$2:$B$57,2)</f>
        <v>0-650</v>
      </c>
      <c r="I6311" cm="1">
        <f t="array" ref="I6311">IF(H6311="0-650",1,IF(H6311="650-900",2,IF(H6311="900+",3,NA)))</f>
        <v>1</v>
      </c>
      <c r="J6311" s="4">
        <v>1.4050999999999999E-4</v>
      </c>
      <c r="K6311" s="4">
        <v>1.2452000000000001E-4</v>
      </c>
      <c r="L6311" s="4">
        <v>0.77196880999999995</v>
      </c>
    </row>
    <row r="6312" spans="1:12" x14ac:dyDescent="0.2">
      <c r="A6312" s="4" t="s">
        <v>5983</v>
      </c>
      <c r="B6312" t="str">
        <f t="shared" si="249"/>
        <v>GNDVI</v>
      </c>
      <c r="C6312">
        <f>VLOOKUP(B6312,GDD!$D$1:$E$31,2)</f>
        <v>24</v>
      </c>
      <c r="D6312" t="s">
        <v>6180</v>
      </c>
      <c r="E6312" s="2">
        <v>20210616</v>
      </c>
      <c r="F6312" t="str">
        <f t="shared" si="250"/>
        <v>RS1</v>
      </c>
      <c r="G6312" t="s">
        <v>1140</v>
      </c>
      <c r="H6312" t="str">
        <f>VLOOKUP(E6312,GDD!$A$2:$B$57,2)</f>
        <v>0-650</v>
      </c>
      <c r="I6312" cm="1">
        <f t="array" ref="I6312">IF(H6312="0-650",1,IF(H6312="650-900",2,IF(H6312="900+",3,NA)))</f>
        <v>1</v>
      </c>
      <c r="J6312" s="5">
        <v>6.3800000000000006E-5</v>
      </c>
      <c r="K6312" s="5">
        <v>6.5300000000000002E-5</v>
      </c>
      <c r="L6312" s="4">
        <v>0.74562342000000004</v>
      </c>
    </row>
    <row r="6313" spans="1:12" x14ac:dyDescent="0.2">
      <c r="A6313" s="4" t="s">
        <v>5984</v>
      </c>
      <c r="B6313" t="str">
        <f t="shared" si="249"/>
        <v>PRI</v>
      </c>
      <c r="C6313">
        <f>VLOOKUP(B6313,GDD!$D$1:$E$31,2)</f>
        <v>25</v>
      </c>
      <c r="D6313" t="s">
        <v>6180</v>
      </c>
      <c r="E6313" s="2">
        <v>20210616</v>
      </c>
      <c r="F6313" t="str">
        <f t="shared" si="250"/>
        <v>RS1</v>
      </c>
      <c r="G6313" t="s">
        <v>1140</v>
      </c>
      <c r="H6313" t="str">
        <f>VLOOKUP(E6313,GDD!$A$2:$B$57,2)</f>
        <v>0-650</v>
      </c>
      <c r="I6313" cm="1">
        <f t="array" ref="I6313">IF(H6313="0-650",1,IF(H6313="650-900",2,IF(H6313="900+",3,NA)))</f>
        <v>1</v>
      </c>
      <c r="J6313" s="5">
        <v>5.5300000000000004E-6</v>
      </c>
      <c r="K6313" s="5">
        <v>4.51E-6</v>
      </c>
      <c r="L6313" s="4">
        <v>0.78625681000000003</v>
      </c>
    </row>
    <row r="6314" spans="1:12" x14ac:dyDescent="0.2">
      <c r="A6314" s="4" t="s">
        <v>5985</v>
      </c>
      <c r="B6314" t="str">
        <f t="shared" si="249"/>
        <v>OSAVI</v>
      </c>
      <c r="C6314">
        <f>VLOOKUP(B6314,GDD!$D$1:$E$31,2)</f>
        <v>26</v>
      </c>
      <c r="D6314" t="s">
        <v>6180</v>
      </c>
      <c r="E6314" s="2">
        <v>20210616</v>
      </c>
      <c r="F6314" t="str">
        <f t="shared" si="250"/>
        <v>RS1</v>
      </c>
      <c r="G6314" t="s">
        <v>1140</v>
      </c>
      <c r="H6314" t="str">
        <f>VLOOKUP(E6314,GDD!$A$2:$B$57,2)</f>
        <v>0-650</v>
      </c>
      <c r="I6314" cm="1">
        <f t="array" ref="I6314">IF(H6314="0-650",1,IF(H6314="650-900",2,IF(H6314="900+",3,NA)))</f>
        <v>1</v>
      </c>
      <c r="J6314" s="4">
        <v>1.8908999999999999E-4</v>
      </c>
      <c r="K6314" s="4">
        <v>1.0674E-4</v>
      </c>
      <c r="L6314" s="4">
        <v>0.84163502000000001</v>
      </c>
    </row>
    <row r="6315" spans="1:12" x14ac:dyDescent="0.2">
      <c r="A6315" s="4" t="s">
        <v>5986</v>
      </c>
      <c r="B6315" t="str">
        <f t="shared" si="249"/>
        <v>PSRI</v>
      </c>
      <c r="C6315">
        <f>VLOOKUP(B6315,GDD!$D$1:$E$31,2)</f>
        <v>27</v>
      </c>
      <c r="D6315" t="s">
        <v>6180</v>
      </c>
      <c r="E6315" s="2">
        <v>20210616</v>
      </c>
      <c r="F6315" t="str">
        <f t="shared" si="250"/>
        <v>RS1</v>
      </c>
      <c r="G6315" t="s">
        <v>1140</v>
      </c>
      <c r="H6315" t="str">
        <f>VLOOKUP(E6315,GDD!$A$2:$B$57,2)</f>
        <v>0-650</v>
      </c>
      <c r="I6315" cm="1">
        <f t="array" ref="I6315">IF(H6315="0-650",1,IF(H6315="650-900",2,IF(H6315="900+",3,NA)))</f>
        <v>1</v>
      </c>
      <c r="J6315" s="5">
        <v>2.9200000000000002E-5</v>
      </c>
      <c r="K6315" s="5">
        <v>3.2299999999999999E-5</v>
      </c>
      <c r="L6315" s="4">
        <v>0.73058433</v>
      </c>
    </row>
    <row r="6316" spans="1:12" x14ac:dyDescent="0.2">
      <c r="A6316" s="4" t="s">
        <v>5987</v>
      </c>
      <c r="B6316" t="str">
        <f t="shared" si="249"/>
        <v>Carte1</v>
      </c>
      <c r="C6316">
        <f>VLOOKUP(B6316,GDD!$D$1:$E$31,2)</f>
        <v>28</v>
      </c>
      <c r="D6316" t="s">
        <v>6180</v>
      </c>
      <c r="E6316" s="2">
        <v>20210616</v>
      </c>
      <c r="F6316" t="str">
        <f t="shared" si="250"/>
        <v>RS1</v>
      </c>
      <c r="G6316" t="s">
        <v>1140</v>
      </c>
      <c r="H6316" t="str">
        <f>VLOOKUP(E6316,GDD!$A$2:$B$57,2)</f>
        <v>0-650</v>
      </c>
      <c r="I6316" cm="1">
        <f t="array" ref="I6316">IF(H6316="0-650",1,IF(H6316="650-900",2,IF(H6316="900+",3,NA)))</f>
        <v>1</v>
      </c>
      <c r="J6316" s="4">
        <v>2.0815009999999998E-2</v>
      </c>
      <c r="K6316" s="4">
        <v>2.2285220000000001E-2</v>
      </c>
      <c r="L6316" s="4">
        <v>0.73698627000000005</v>
      </c>
    </row>
    <row r="6317" spans="1:12" x14ac:dyDescent="0.2">
      <c r="A6317" s="4" t="s">
        <v>5988</v>
      </c>
      <c r="B6317" t="str">
        <f t="shared" si="249"/>
        <v>VOG1</v>
      </c>
      <c r="C6317">
        <f>VLOOKUP(B6317,GDD!$D$1:$E$31,2)</f>
        <v>29</v>
      </c>
      <c r="D6317" t="s">
        <v>6180</v>
      </c>
      <c r="E6317" s="2">
        <v>20210616</v>
      </c>
      <c r="F6317" t="str">
        <f t="shared" si="250"/>
        <v>RS1</v>
      </c>
      <c r="G6317" t="s">
        <v>1140</v>
      </c>
      <c r="H6317" t="str">
        <f>VLOOKUP(E6317,GDD!$A$2:$B$57,2)</f>
        <v>0-650</v>
      </c>
      <c r="I6317" cm="1">
        <f t="array" ref="I6317">IF(H6317="0-650",1,IF(H6317="650-900",2,IF(H6317="900+",3,NA)))</f>
        <v>1</v>
      </c>
      <c r="J6317" s="4">
        <v>2.4167000000000001E-4</v>
      </c>
      <c r="K6317" s="4">
        <v>2.5633999999999997E-4</v>
      </c>
      <c r="L6317" s="4">
        <v>0.73878781999999998</v>
      </c>
    </row>
    <row r="6318" spans="1:12" x14ac:dyDescent="0.2">
      <c r="A6318" s="4" t="s">
        <v>5989</v>
      </c>
      <c r="B6318" t="str">
        <f t="shared" si="249"/>
        <v>SR700670</v>
      </c>
      <c r="C6318">
        <f>VLOOKUP(B6318,GDD!$D$1:$E$31,2)</f>
        <v>30</v>
      </c>
      <c r="D6318" t="s">
        <v>6180</v>
      </c>
      <c r="E6318" s="2">
        <v>20210616</v>
      </c>
      <c r="F6318" t="str">
        <f t="shared" si="250"/>
        <v>RS1</v>
      </c>
      <c r="G6318" t="s">
        <v>1140</v>
      </c>
      <c r="H6318" t="str">
        <f>VLOOKUP(E6318,GDD!$A$2:$B$57,2)</f>
        <v>0-650</v>
      </c>
      <c r="I6318" cm="1">
        <f t="array" ref="I6318">IF(H6318="0-650",1,IF(H6318="650-900",2,IF(H6318="900+",3,NA)))</f>
        <v>1</v>
      </c>
      <c r="J6318" s="4">
        <v>2.3039999999999999E-4</v>
      </c>
      <c r="K6318" s="4">
        <v>1.4865000000000001E-4</v>
      </c>
      <c r="L6318" s="4">
        <v>0.82300593</v>
      </c>
    </row>
    <row r="6319" spans="1:12" x14ac:dyDescent="0.2">
      <c r="A6319" s="4" t="s">
        <v>5990</v>
      </c>
      <c r="B6319" t="str">
        <f t="shared" si="249"/>
        <v>NDVI</v>
      </c>
      <c r="C6319">
        <f>VLOOKUP(B6319,GDD!$D$1:$E$31,2)</f>
        <v>21</v>
      </c>
      <c r="D6319" t="s">
        <v>6180</v>
      </c>
      <c r="E6319" s="2">
        <v>20210622</v>
      </c>
      <c r="F6319" t="str">
        <f t="shared" si="250"/>
        <v>RS1</v>
      </c>
      <c r="G6319" t="s">
        <v>1140</v>
      </c>
      <c r="H6319" t="str">
        <f>VLOOKUP(E6319,GDD!$A$2:$B$57,2)</f>
        <v>0-650</v>
      </c>
      <c r="I6319" cm="1">
        <f t="array" ref="I6319">IF(H6319="0-650",1,IF(H6319="650-900",2,IF(H6319="900+",3,NA)))</f>
        <v>1</v>
      </c>
      <c r="J6319" s="4">
        <v>3.2602E-4</v>
      </c>
      <c r="K6319" s="4">
        <v>2.0108999999999999E-4</v>
      </c>
      <c r="L6319" s="4">
        <v>0.82946257999999995</v>
      </c>
    </row>
    <row r="6320" spans="1:12" x14ac:dyDescent="0.2">
      <c r="A6320" s="4" t="s">
        <v>5991</v>
      </c>
      <c r="B6320" t="str">
        <f t="shared" si="249"/>
        <v>SR800680</v>
      </c>
      <c r="C6320">
        <f>VLOOKUP(B6320,GDD!$D$1:$E$31,2)</f>
        <v>22</v>
      </c>
      <c r="D6320" t="s">
        <v>6180</v>
      </c>
      <c r="E6320" s="2">
        <v>20210622</v>
      </c>
      <c r="F6320" t="str">
        <f t="shared" si="250"/>
        <v>RS1</v>
      </c>
      <c r="G6320" t="s">
        <v>1140</v>
      </c>
      <c r="H6320" t="str">
        <f>VLOOKUP(E6320,GDD!$A$2:$B$57,2)</f>
        <v>0-650</v>
      </c>
      <c r="I6320" cm="1">
        <f t="array" ref="I6320">IF(H6320="0-650",1,IF(H6320="650-900",2,IF(H6320="900+",3,NA)))</f>
        <v>1</v>
      </c>
      <c r="J6320" s="4">
        <v>0.37725028999999999</v>
      </c>
      <c r="K6320" s="4">
        <v>0.29410941000000002</v>
      </c>
      <c r="L6320" s="4">
        <v>0.79373196000000001</v>
      </c>
    </row>
    <row r="6321" spans="1:12" x14ac:dyDescent="0.2">
      <c r="A6321" s="4" t="s">
        <v>5992</v>
      </c>
      <c r="B6321" t="str">
        <f t="shared" ref="B6321:B6384" si="251">LEFT(A6321,FIND("_2021",A6321)-1)</f>
        <v>mRENDVI</v>
      </c>
      <c r="C6321">
        <f>VLOOKUP(B6321,GDD!$D$1:$E$31,2)</f>
        <v>23</v>
      </c>
      <c r="D6321" t="s">
        <v>6180</v>
      </c>
      <c r="E6321" s="2">
        <v>20210622</v>
      </c>
      <c r="F6321" t="str">
        <f t="shared" ref="F6321:F6384" si="252">RIGHT(A6321,LEN(A6321)-LEN(E6321)-LEN(B6321)-2)</f>
        <v>RS1</v>
      </c>
      <c r="G6321" t="s">
        <v>1140</v>
      </c>
      <c r="H6321" t="str">
        <f>VLOOKUP(E6321,GDD!$A$2:$B$57,2)</f>
        <v>0-650</v>
      </c>
      <c r="I6321" cm="1">
        <f t="array" ref="I6321">IF(H6321="0-650",1,IF(H6321="650-900",2,IF(H6321="900+",3,NA)))</f>
        <v>1</v>
      </c>
      <c r="J6321" s="4">
        <v>2.587E-4</v>
      </c>
      <c r="K6321" s="4">
        <v>1.5622999999999999E-4</v>
      </c>
      <c r="L6321" s="4">
        <v>0.83243025999999998</v>
      </c>
    </row>
    <row r="6322" spans="1:12" x14ac:dyDescent="0.2">
      <c r="A6322" s="4" t="s">
        <v>5993</v>
      </c>
      <c r="B6322" t="str">
        <f t="shared" si="251"/>
        <v>GNDVI</v>
      </c>
      <c r="C6322">
        <f>VLOOKUP(B6322,GDD!$D$1:$E$31,2)</f>
        <v>24</v>
      </c>
      <c r="D6322" t="s">
        <v>6180</v>
      </c>
      <c r="E6322" s="2">
        <v>20210622</v>
      </c>
      <c r="F6322" t="str">
        <f t="shared" si="252"/>
        <v>RS1</v>
      </c>
      <c r="G6322" t="s">
        <v>1140</v>
      </c>
      <c r="H6322" t="str">
        <f>VLOOKUP(E6322,GDD!$A$2:$B$57,2)</f>
        <v>0-650</v>
      </c>
      <c r="I6322" cm="1">
        <f t="array" ref="I6322">IF(H6322="0-650",1,IF(H6322="650-900",2,IF(H6322="900+",3,NA)))</f>
        <v>1</v>
      </c>
      <c r="J6322" s="4">
        <v>1.6343999999999999E-4</v>
      </c>
      <c r="K6322" s="4">
        <v>1.0605E-4</v>
      </c>
      <c r="L6322" s="4">
        <v>0.82216661000000002</v>
      </c>
    </row>
    <row r="6323" spans="1:12" x14ac:dyDescent="0.2">
      <c r="A6323" s="4" t="s">
        <v>5994</v>
      </c>
      <c r="B6323" t="str">
        <f t="shared" si="251"/>
        <v>PRI</v>
      </c>
      <c r="C6323">
        <f>VLOOKUP(B6323,GDD!$D$1:$E$31,2)</f>
        <v>25</v>
      </c>
      <c r="D6323" t="s">
        <v>6180</v>
      </c>
      <c r="E6323" s="2">
        <v>20210622</v>
      </c>
      <c r="F6323" t="str">
        <f t="shared" si="252"/>
        <v>RS1</v>
      </c>
      <c r="G6323" t="s">
        <v>1140</v>
      </c>
      <c r="H6323" t="str">
        <f>VLOOKUP(E6323,GDD!$A$2:$B$57,2)</f>
        <v>0-650</v>
      </c>
      <c r="I6323" cm="1">
        <f t="array" ref="I6323">IF(H6323="0-650",1,IF(H6323="650-900",2,IF(H6323="900+",3,NA)))</f>
        <v>1</v>
      </c>
      <c r="J6323" s="5">
        <v>5.9800000000000003E-6</v>
      </c>
      <c r="K6323" s="5">
        <v>9.2299999999999997E-6</v>
      </c>
      <c r="L6323" s="4">
        <v>0.66047281999999996</v>
      </c>
    </row>
    <row r="6324" spans="1:12" x14ac:dyDescent="0.2">
      <c r="A6324" s="4" t="s">
        <v>5995</v>
      </c>
      <c r="B6324" t="str">
        <f t="shared" si="251"/>
        <v>OSAVI</v>
      </c>
      <c r="C6324">
        <f>VLOOKUP(B6324,GDD!$D$1:$E$31,2)</f>
        <v>26</v>
      </c>
      <c r="D6324" t="s">
        <v>6180</v>
      </c>
      <c r="E6324" s="2">
        <v>20210622</v>
      </c>
      <c r="F6324" t="str">
        <f t="shared" si="252"/>
        <v>RS1</v>
      </c>
      <c r="G6324" t="s">
        <v>1140</v>
      </c>
      <c r="H6324" t="str">
        <f>VLOOKUP(E6324,GDD!$A$2:$B$57,2)</f>
        <v>0-650</v>
      </c>
      <c r="I6324" cm="1">
        <f t="array" ref="I6324">IF(H6324="0-650",1,IF(H6324="650-900",2,IF(H6324="900+",3,NA)))</f>
        <v>1</v>
      </c>
      <c r="J6324" s="4">
        <v>2.5169999999999999E-4</v>
      </c>
      <c r="K6324" s="4">
        <v>1.2422999999999999E-4</v>
      </c>
      <c r="L6324" s="4">
        <v>0.85871702999999999</v>
      </c>
    </row>
    <row r="6325" spans="1:12" x14ac:dyDescent="0.2">
      <c r="A6325" s="4" t="s">
        <v>5996</v>
      </c>
      <c r="B6325" t="str">
        <f t="shared" si="251"/>
        <v>PSRI</v>
      </c>
      <c r="C6325">
        <f>VLOOKUP(B6325,GDD!$D$1:$E$31,2)</f>
        <v>27</v>
      </c>
      <c r="D6325" t="s">
        <v>6180</v>
      </c>
      <c r="E6325" s="2">
        <v>20210622</v>
      </c>
      <c r="F6325" t="str">
        <f t="shared" si="252"/>
        <v>RS1</v>
      </c>
      <c r="G6325" t="s">
        <v>1140</v>
      </c>
      <c r="H6325" t="str">
        <f>VLOOKUP(E6325,GDD!$A$2:$B$57,2)</f>
        <v>0-650</v>
      </c>
      <c r="I6325" cm="1">
        <f t="array" ref="I6325">IF(H6325="0-650",1,IF(H6325="650-900",2,IF(H6325="900+",3,NA)))</f>
        <v>1</v>
      </c>
      <c r="J6325" s="5">
        <v>1.2099999999999999E-5</v>
      </c>
      <c r="K6325" s="5">
        <v>1.7900000000000001E-5</v>
      </c>
      <c r="L6325" s="4">
        <v>0.66906754999999996</v>
      </c>
    </row>
    <row r="6326" spans="1:12" x14ac:dyDescent="0.2">
      <c r="A6326" s="4" t="s">
        <v>5997</v>
      </c>
      <c r="B6326" t="str">
        <f t="shared" si="251"/>
        <v>Carte1</v>
      </c>
      <c r="C6326">
        <f>VLOOKUP(B6326,GDD!$D$1:$E$31,2)</f>
        <v>28</v>
      </c>
      <c r="D6326" t="s">
        <v>6180</v>
      </c>
      <c r="E6326" s="2">
        <v>20210622</v>
      </c>
      <c r="F6326" t="str">
        <f t="shared" si="252"/>
        <v>RS1</v>
      </c>
      <c r="G6326" t="s">
        <v>1140</v>
      </c>
      <c r="H6326" t="str">
        <f>VLOOKUP(E6326,GDD!$A$2:$B$57,2)</f>
        <v>0-650</v>
      </c>
      <c r="I6326" cm="1">
        <f t="array" ref="I6326">IF(H6326="0-650",1,IF(H6326="650-900",2,IF(H6326="900+",3,NA)))</f>
        <v>1</v>
      </c>
      <c r="J6326" s="4">
        <v>7.4835700000000002E-3</v>
      </c>
      <c r="K6326" s="4">
        <v>3.51754E-3</v>
      </c>
      <c r="L6326" s="4">
        <v>0.86454443999999997</v>
      </c>
    </row>
    <row r="6327" spans="1:12" x14ac:dyDescent="0.2">
      <c r="A6327" s="4" t="s">
        <v>5998</v>
      </c>
      <c r="B6327" t="str">
        <f t="shared" si="251"/>
        <v>VOG1</v>
      </c>
      <c r="C6327">
        <f>VLOOKUP(B6327,GDD!$D$1:$E$31,2)</f>
        <v>29</v>
      </c>
      <c r="D6327" t="s">
        <v>6180</v>
      </c>
      <c r="E6327" s="2">
        <v>20210622</v>
      </c>
      <c r="F6327" t="str">
        <f t="shared" si="252"/>
        <v>RS1</v>
      </c>
      <c r="G6327" t="s">
        <v>1140</v>
      </c>
      <c r="H6327" t="str">
        <f>VLOOKUP(E6327,GDD!$A$2:$B$57,2)</f>
        <v>0-650</v>
      </c>
      <c r="I6327" cm="1">
        <f t="array" ref="I6327">IF(H6327="0-650",1,IF(H6327="650-900",2,IF(H6327="900+",3,NA)))</f>
        <v>1</v>
      </c>
      <c r="J6327" s="4">
        <v>2.36126E-3</v>
      </c>
      <c r="K6327" s="4">
        <v>1.7265E-3</v>
      </c>
      <c r="L6327" s="4">
        <v>0.80403597000000004</v>
      </c>
    </row>
    <row r="6328" spans="1:12" x14ac:dyDescent="0.2">
      <c r="A6328" s="4" t="s">
        <v>5999</v>
      </c>
      <c r="B6328" t="str">
        <f t="shared" si="251"/>
        <v>SR700670</v>
      </c>
      <c r="C6328">
        <f>VLOOKUP(B6328,GDD!$D$1:$E$31,2)</f>
        <v>30</v>
      </c>
      <c r="D6328" t="s">
        <v>6180</v>
      </c>
      <c r="E6328" s="2">
        <v>20210622</v>
      </c>
      <c r="F6328" t="str">
        <f t="shared" si="252"/>
        <v>RS1</v>
      </c>
      <c r="G6328" t="s">
        <v>1140</v>
      </c>
      <c r="H6328" t="str">
        <f>VLOOKUP(E6328,GDD!$A$2:$B$57,2)</f>
        <v>0-650</v>
      </c>
      <c r="I6328" cm="1">
        <f t="array" ref="I6328">IF(H6328="0-650",1,IF(H6328="650-900",2,IF(H6328="900+",3,NA)))</f>
        <v>1</v>
      </c>
      <c r="J6328" s="4">
        <v>8.8374000000000005E-4</v>
      </c>
      <c r="K6328" s="4">
        <v>6.5306000000000001E-4</v>
      </c>
      <c r="L6328" s="4">
        <v>0.80235924999999997</v>
      </c>
    </row>
    <row r="6329" spans="1:12" x14ac:dyDescent="0.2">
      <c r="A6329" s="4" t="s">
        <v>6000</v>
      </c>
      <c r="B6329" t="str">
        <f t="shared" si="251"/>
        <v>NDVI</v>
      </c>
      <c r="C6329">
        <f>VLOOKUP(B6329,GDD!$D$1:$E$31,2)</f>
        <v>21</v>
      </c>
      <c r="D6329" t="s">
        <v>6180</v>
      </c>
      <c r="E6329" s="2">
        <v>20210702</v>
      </c>
      <c r="F6329" t="str">
        <f t="shared" si="252"/>
        <v>RS1</v>
      </c>
      <c r="G6329" t="s">
        <v>1140</v>
      </c>
      <c r="H6329" t="str">
        <f>VLOOKUP(E6329,GDD!$A$2:$B$57,2)</f>
        <v>0-650</v>
      </c>
      <c r="I6329" cm="1">
        <f t="array" ref="I6329">IF(H6329="0-650",1,IF(H6329="650-900",2,IF(H6329="900+",3,NA)))</f>
        <v>1</v>
      </c>
      <c r="J6329" s="5">
        <v>8.9300000000000002E-5</v>
      </c>
      <c r="K6329" s="5">
        <v>4.1399999999999997E-5</v>
      </c>
      <c r="L6329" s="4">
        <v>0.86616747000000005</v>
      </c>
    </row>
    <row r="6330" spans="1:12" x14ac:dyDescent="0.2">
      <c r="A6330" s="4" t="s">
        <v>6001</v>
      </c>
      <c r="B6330" t="str">
        <f t="shared" si="251"/>
        <v>SR800680</v>
      </c>
      <c r="C6330">
        <f>VLOOKUP(B6330,GDD!$D$1:$E$31,2)</f>
        <v>22</v>
      </c>
      <c r="D6330" t="s">
        <v>6180</v>
      </c>
      <c r="E6330" s="2">
        <v>20210702</v>
      </c>
      <c r="F6330" t="str">
        <f t="shared" si="252"/>
        <v>RS1</v>
      </c>
      <c r="G6330" t="s">
        <v>1140</v>
      </c>
      <c r="H6330" t="str">
        <f>VLOOKUP(E6330,GDD!$A$2:$B$57,2)</f>
        <v>0-650</v>
      </c>
      <c r="I6330" cm="1">
        <f t="array" ref="I6330">IF(H6330="0-650",1,IF(H6330="650-900",2,IF(H6330="900+",3,NA)))</f>
        <v>1</v>
      </c>
      <c r="J6330" s="4">
        <v>0.11017515</v>
      </c>
      <c r="K6330" s="4">
        <v>6.0671900000000001E-2</v>
      </c>
      <c r="L6330" s="4">
        <v>0.84490717999999998</v>
      </c>
    </row>
    <row r="6331" spans="1:12" x14ac:dyDescent="0.2">
      <c r="A6331" s="4" t="s">
        <v>6002</v>
      </c>
      <c r="B6331" t="str">
        <f t="shared" si="251"/>
        <v>mRENDVI</v>
      </c>
      <c r="C6331">
        <f>VLOOKUP(B6331,GDD!$D$1:$E$31,2)</f>
        <v>23</v>
      </c>
      <c r="D6331" t="s">
        <v>6180</v>
      </c>
      <c r="E6331" s="2">
        <v>20210702</v>
      </c>
      <c r="F6331" t="str">
        <f t="shared" si="252"/>
        <v>RS1</v>
      </c>
      <c r="G6331" t="s">
        <v>1140</v>
      </c>
      <c r="H6331" t="str">
        <f>VLOOKUP(E6331,GDD!$A$2:$B$57,2)</f>
        <v>0-650</v>
      </c>
      <c r="I6331" cm="1">
        <f t="array" ref="I6331">IF(H6331="0-650",1,IF(H6331="650-900",2,IF(H6331="900+",3,NA)))</f>
        <v>1</v>
      </c>
      <c r="J6331" s="5">
        <v>7.7100000000000004E-5</v>
      </c>
      <c r="K6331" s="5">
        <v>4.1E-5</v>
      </c>
      <c r="L6331" s="4">
        <v>0.84957335</v>
      </c>
    </row>
    <row r="6332" spans="1:12" x14ac:dyDescent="0.2">
      <c r="A6332" s="4" t="s">
        <v>6003</v>
      </c>
      <c r="B6332" t="str">
        <f t="shared" si="251"/>
        <v>GNDVI</v>
      </c>
      <c r="C6332">
        <f>VLOOKUP(B6332,GDD!$D$1:$E$31,2)</f>
        <v>24</v>
      </c>
      <c r="D6332" t="s">
        <v>6180</v>
      </c>
      <c r="E6332" s="2">
        <v>20210702</v>
      </c>
      <c r="F6332" t="str">
        <f t="shared" si="252"/>
        <v>RS1</v>
      </c>
      <c r="G6332" t="s">
        <v>1140</v>
      </c>
      <c r="H6332" t="str">
        <f>VLOOKUP(E6332,GDD!$A$2:$B$57,2)</f>
        <v>0-650</v>
      </c>
      <c r="I6332" cm="1">
        <f t="array" ref="I6332">IF(H6332="0-650",1,IF(H6332="650-900",2,IF(H6332="900+",3,NA)))</f>
        <v>1</v>
      </c>
      <c r="J6332" s="5">
        <v>3.93E-5</v>
      </c>
      <c r="K6332" s="5">
        <v>2.8799999999999999E-5</v>
      </c>
      <c r="L6332" s="4">
        <v>0.80365869999999995</v>
      </c>
    </row>
    <row r="6333" spans="1:12" x14ac:dyDescent="0.2">
      <c r="A6333" s="4" t="s">
        <v>6004</v>
      </c>
      <c r="B6333" t="str">
        <f t="shared" si="251"/>
        <v>PRI</v>
      </c>
      <c r="C6333">
        <f>VLOOKUP(B6333,GDD!$D$1:$E$31,2)</f>
        <v>25</v>
      </c>
      <c r="D6333" t="s">
        <v>6180</v>
      </c>
      <c r="E6333" s="2">
        <v>20210702</v>
      </c>
      <c r="F6333" t="str">
        <f t="shared" si="252"/>
        <v>RS1</v>
      </c>
      <c r="G6333" t="s">
        <v>1140</v>
      </c>
      <c r="H6333" t="str">
        <f>VLOOKUP(E6333,GDD!$A$2:$B$57,2)</f>
        <v>0-650</v>
      </c>
      <c r="I6333" cm="1">
        <f t="array" ref="I6333">IF(H6333="0-650",1,IF(H6333="650-900",2,IF(H6333="900+",3,NA)))</f>
        <v>1</v>
      </c>
      <c r="J6333" s="5">
        <v>3.5099999999999999E-6</v>
      </c>
      <c r="K6333" s="5">
        <v>1.2999999999999999E-5</v>
      </c>
      <c r="L6333" s="4">
        <v>0.44706040000000002</v>
      </c>
    </row>
    <row r="6334" spans="1:12" x14ac:dyDescent="0.2">
      <c r="A6334" s="4" t="s">
        <v>6005</v>
      </c>
      <c r="B6334" t="str">
        <f t="shared" si="251"/>
        <v>OSAVI</v>
      </c>
      <c r="C6334">
        <f>VLOOKUP(B6334,GDD!$D$1:$E$31,2)</f>
        <v>26</v>
      </c>
      <c r="D6334" t="s">
        <v>6180</v>
      </c>
      <c r="E6334" s="2">
        <v>20210702</v>
      </c>
      <c r="F6334" t="str">
        <f t="shared" si="252"/>
        <v>RS1</v>
      </c>
      <c r="G6334" t="s">
        <v>1140</v>
      </c>
      <c r="H6334" t="str">
        <f>VLOOKUP(E6334,GDD!$A$2:$B$57,2)</f>
        <v>0-650</v>
      </c>
      <c r="I6334" cm="1">
        <f t="array" ref="I6334">IF(H6334="0-650",1,IF(H6334="650-900",2,IF(H6334="900+",3,NA)))</f>
        <v>1</v>
      </c>
      <c r="J6334" s="4">
        <v>1.0166999999999999E-4</v>
      </c>
      <c r="K6334" s="4">
        <v>1.6825999999999999E-4</v>
      </c>
      <c r="L6334" s="4">
        <v>0.64447794999999997</v>
      </c>
    </row>
    <row r="6335" spans="1:12" x14ac:dyDescent="0.2">
      <c r="A6335" s="4" t="s">
        <v>6006</v>
      </c>
      <c r="B6335" t="str">
        <f t="shared" si="251"/>
        <v>PSRI</v>
      </c>
      <c r="C6335">
        <f>VLOOKUP(B6335,GDD!$D$1:$E$31,2)</f>
        <v>27</v>
      </c>
      <c r="D6335" t="s">
        <v>6180</v>
      </c>
      <c r="E6335" s="2">
        <v>20210702</v>
      </c>
      <c r="F6335" t="str">
        <f t="shared" si="252"/>
        <v>RS1</v>
      </c>
      <c r="G6335" t="s">
        <v>1140</v>
      </c>
      <c r="H6335" t="str">
        <f>VLOOKUP(E6335,GDD!$A$2:$B$57,2)</f>
        <v>0-650</v>
      </c>
      <c r="I6335" cm="1">
        <f t="array" ref="I6335">IF(H6335="0-650",1,IF(H6335="650-900",2,IF(H6335="900+",3,NA)))</f>
        <v>1</v>
      </c>
      <c r="J6335" s="5">
        <v>2.88E-6</v>
      </c>
      <c r="K6335" s="5">
        <v>2.7199999999999998E-6</v>
      </c>
      <c r="L6335" s="4">
        <v>0.76072223999999999</v>
      </c>
    </row>
    <row r="6336" spans="1:12" x14ac:dyDescent="0.2">
      <c r="A6336" s="4" t="s">
        <v>6007</v>
      </c>
      <c r="B6336" t="str">
        <f t="shared" si="251"/>
        <v>Carte1</v>
      </c>
      <c r="C6336">
        <f>VLOOKUP(B6336,GDD!$D$1:$E$31,2)</f>
        <v>28</v>
      </c>
      <c r="D6336" t="s">
        <v>6180</v>
      </c>
      <c r="E6336" s="2">
        <v>20210702</v>
      </c>
      <c r="F6336" t="str">
        <f t="shared" si="252"/>
        <v>RS1</v>
      </c>
      <c r="G6336" t="s">
        <v>1140</v>
      </c>
      <c r="H6336" t="str">
        <f>VLOOKUP(E6336,GDD!$A$2:$B$57,2)</f>
        <v>0-650</v>
      </c>
      <c r="I6336" cm="1">
        <f t="array" ref="I6336">IF(H6336="0-650",1,IF(H6336="650-900",2,IF(H6336="900+",3,NA)))</f>
        <v>1</v>
      </c>
      <c r="J6336" s="4">
        <v>1.30982E-3</v>
      </c>
      <c r="K6336" s="4">
        <v>1.0378500000000001E-3</v>
      </c>
      <c r="L6336" s="4">
        <v>0.79106299000000002</v>
      </c>
    </row>
    <row r="6337" spans="1:12" x14ac:dyDescent="0.2">
      <c r="A6337" s="4" t="s">
        <v>6008</v>
      </c>
      <c r="B6337" t="str">
        <f t="shared" si="251"/>
        <v>VOG1</v>
      </c>
      <c r="C6337">
        <f>VLOOKUP(B6337,GDD!$D$1:$E$31,2)</f>
        <v>29</v>
      </c>
      <c r="D6337" t="s">
        <v>6180</v>
      </c>
      <c r="E6337" s="2">
        <v>20210702</v>
      </c>
      <c r="F6337" t="str">
        <f t="shared" si="252"/>
        <v>RS1</v>
      </c>
      <c r="G6337" t="s">
        <v>1140</v>
      </c>
      <c r="H6337" t="str">
        <f>VLOOKUP(E6337,GDD!$A$2:$B$57,2)</f>
        <v>0-650</v>
      </c>
      <c r="I6337" cm="1">
        <f t="array" ref="I6337">IF(H6337="0-650",1,IF(H6337="650-900",2,IF(H6337="900+",3,NA)))</f>
        <v>1</v>
      </c>
      <c r="J6337" s="4">
        <v>9.2719999999999999E-4</v>
      </c>
      <c r="K6337" s="4">
        <v>3.1451999999999999E-4</v>
      </c>
      <c r="L6337" s="4">
        <v>0.89841477000000003</v>
      </c>
    </row>
    <row r="6338" spans="1:12" x14ac:dyDescent="0.2">
      <c r="A6338" s="4" t="s">
        <v>6009</v>
      </c>
      <c r="B6338" t="str">
        <f t="shared" si="251"/>
        <v>SR700670</v>
      </c>
      <c r="C6338">
        <f>VLOOKUP(B6338,GDD!$D$1:$E$31,2)</f>
        <v>30</v>
      </c>
      <c r="D6338" t="s">
        <v>6180</v>
      </c>
      <c r="E6338" s="2">
        <v>20210702</v>
      </c>
      <c r="F6338" t="str">
        <f t="shared" si="252"/>
        <v>RS1</v>
      </c>
      <c r="G6338" t="s">
        <v>1140</v>
      </c>
      <c r="H6338" t="str">
        <f>VLOOKUP(E6338,GDD!$A$2:$B$57,2)</f>
        <v>0-650</v>
      </c>
      <c r="I6338" cm="1">
        <f t="array" ref="I6338">IF(H6338="0-650",1,IF(H6338="650-900",2,IF(H6338="900+",3,NA)))</f>
        <v>1</v>
      </c>
      <c r="J6338" s="4">
        <v>2.6432000000000002E-4</v>
      </c>
      <c r="K6338" s="4">
        <v>2.1378E-4</v>
      </c>
      <c r="L6338" s="4">
        <v>0.78764513000000003</v>
      </c>
    </row>
    <row r="6339" spans="1:12" x14ac:dyDescent="0.2">
      <c r="A6339" s="4" t="s">
        <v>6010</v>
      </c>
      <c r="B6339" t="str">
        <f t="shared" si="251"/>
        <v>NDVI</v>
      </c>
      <c r="C6339">
        <f>VLOOKUP(B6339,GDD!$D$1:$E$31,2)</f>
        <v>21</v>
      </c>
      <c r="D6339" t="s">
        <v>6180</v>
      </c>
      <c r="E6339" s="2">
        <v>20210727</v>
      </c>
      <c r="F6339" t="str">
        <f t="shared" si="252"/>
        <v>RS1</v>
      </c>
      <c r="G6339" t="s">
        <v>1140</v>
      </c>
      <c r="H6339" t="str">
        <f>VLOOKUP(E6339,GDD!$A$2:$B$57,2)</f>
        <v>650-900</v>
      </c>
      <c r="I6339" cm="1">
        <f t="array" ref="I6339">IF(H6339="0-650",1,IF(H6339="650-900",2,IF(H6339="900+",3,NA)))</f>
        <v>2</v>
      </c>
      <c r="J6339" s="4">
        <v>2.0018999999999999E-4</v>
      </c>
      <c r="K6339" s="5">
        <v>6.8999999999999997E-5</v>
      </c>
      <c r="L6339" s="4">
        <v>0.89695239999999998</v>
      </c>
    </row>
    <row r="6340" spans="1:12" x14ac:dyDescent="0.2">
      <c r="A6340" s="4" t="s">
        <v>6011</v>
      </c>
      <c r="B6340" t="str">
        <f t="shared" si="251"/>
        <v>SR800680</v>
      </c>
      <c r="C6340">
        <f>VLOOKUP(B6340,GDD!$D$1:$E$31,2)</f>
        <v>22</v>
      </c>
      <c r="D6340" t="s">
        <v>6180</v>
      </c>
      <c r="E6340" s="2">
        <v>20210727</v>
      </c>
      <c r="F6340" t="str">
        <f t="shared" si="252"/>
        <v>RS1</v>
      </c>
      <c r="G6340" t="s">
        <v>1140</v>
      </c>
      <c r="H6340" t="str">
        <f>VLOOKUP(E6340,GDD!$A$2:$B$57,2)</f>
        <v>650-900</v>
      </c>
      <c r="I6340" cm="1">
        <f t="array" ref="I6340">IF(H6340="0-650",1,IF(H6340="650-900",2,IF(H6340="900+",3,NA)))</f>
        <v>2</v>
      </c>
      <c r="J6340" s="4">
        <v>1.20237572</v>
      </c>
      <c r="K6340" s="4">
        <v>0.60391972999999999</v>
      </c>
      <c r="L6340" s="4">
        <v>0.85658679999999998</v>
      </c>
    </row>
    <row r="6341" spans="1:12" x14ac:dyDescent="0.2">
      <c r="A6341" s="4" t="s">
        <v>6012</v>
      </c>
      <c r="B6341" t="str">
        <f t="shared" si="251"/>
        <v>mRENDVI</v>
      </c>
      <c r="C6341">
        <f>VLOOKUP(B6341,GDD!$D$1:$E$31,2)</f>
        <v>23</v>
      </c>
      <c r="D6341" t="s">
        <v>6180</v>
      </c>
      <c r="E6341" s="2">
        <v>20210727</v>
      </c>
      <c r="F6341" t="str">
        <f t="shared" si="252"/>
        <v>RS1</v>
      </c>
      <c r="G6341" t="s">
        <v>1140</v>
      </c>
      <c r="H6341" t="str">
        <f>VLOOKUP(E6341,GDD!$A$2:$B$57,2)</f>
        <v>650-900</v>
      </c>
      <c r="I6341" cm="1">
        <f t="array" ref="I6341">IF(H6341="0-650",1,IF(H6341="650-900",2,IF(H6341="900+",3,NA)))</f>
        <v>2</v>
      </c>
      <c r="J6341" s="4">
        <v>2.6156999999999998E-4</v>
      </c>
      <c r="K6341" s="5">
        <v>5.7099999999999999E-5</v>
      </c>
      <c r="L6341" s="4">
        <v>0.93222015999999996</v>
      </c>
    </row>
    <row r="6342" spans="1:12" x14ac:dyDescent="0.2">
      <c r="A6342" s="4" t="s">
        <v>6013</v>
      </c>
      <c r="B6342" t="str">
        <f t="shared" si="251"/>
        <v>GNDVI</v>
      </c>
      <c r="C6342">
        <f>VLOOKUP(B6342,GDD!$D$1:$E$31,2)</f>
        <v>24</v>
      </c>
      <c r="D6342" t="s">
        <v>6180</v>
      </c>
      <c r="E6342" s="2">
        <v>20210727</v>
      </c>
      <c r="F6342" t="str">
        <f t="shared" si="252"/>
        <v>RS1</v>
      </c>
      <c r="G6342" t="s">
        <v>1140</v>
      </c>
      <c r="H6342" t="str">
        <f>VLOOKUP(E6342,GDD!$A$2:$B$57,2)</f>
        <v>650-900</v>
      </c>
      <c r="I6342" cm="1">
        <f t="array" ref="I6342">IF(H6342="0-650",1,IF(H6342="650-900",2,IF(H6342="900+",3,NA)))</f>
        <v>2</v>
      </c>
      <c r="J6342" s="4">
        <v>1.3391999999999999E-4</v>
      </c>
      <c r="K6342" s="5">
        <v>3.4900000000000001E-5</v>
      </c>
      <c r="L6342" s="4">
        <v>0.92004735999999998</v>
      </c>
    </row>
    <row r="6343" spans="1:12" x14ac:dyDescent="0.2">
      <c r="A6343" s="4" t="s">
        <v>6014</v>
      </c>
      <c r="B6343" t="str">
        <f t="shared" si="251"/>
        <v>PRI</v>
      </c>
      <c r="C6343">
        <f>VLOOKUP(B6343,GDD!$D$1:$E$31,2)</f>
        <v>25</v>
      </c>
      <c r="D6343" t="s">
        <v>6180</v>
      </c>
      <c r="E6343" s="2">
        <v>20210727</v>
      </c>
      <c r="F6343" t="str">
        <f t="shared" si="252"/>
        <v>RS1</v>
      </c>
      <c r="G6343" t="s">
        <v>1140</v>
      </c>
      <c r="H6343" t="str">
        <f>VLOOKUP(E6343,GDD!$A$2:$B$57,2)</f>
        <v>650-900</v>
      </c>
      <c r="I6343" cm="1">
        <f t="array" ref="I6343">IF(H6343="0-650",1,IF(H6343="650-900",2,IF(H6343="900+",3,NA)))</f>
        <v>2</v>
      </c>
      <c r="J6343" s="5">
        <v>1.45E-5</v>
      </c>
      <c r="K6343" s="5">
        <v>3.0199999999999999E-5</v>
      </c>
      <c r="L6343" s="4">
        <v>0.58977899</v>
      </c>
    </row>
    <row r="6344" spans="1:12" x14ac:dyDescent="0.2">
      <c r="A6344" s="4" t="s">
        <v>6015</v>
      </c>
      <c r="B6344" t="str">
        <f t="shared" si="251"/>
        <v>OSAVI</v>
      </c>
      <c r="C6344">
        <f>VLOOKUP(B6344,GDD!$D$1:$E$31,2)</f>
        <v>26</v>
      </c>
      <c r="D6344" t="s">
        <v>6180</v>
      </c>
      <c r="E6344" s="2">
        <v>20210727</v>
      </c>
      <c r="F6344" t="str">
        <f t="shared" si="252"/>
        <v>RS1</v>
      </c>
      <c r="G6344" t="s">
        <v>1140</v>
      </c>
      <c r="H6344" t="str">
        <f>VLOOKUP(E6344,GDD!$A$2:$B$57,2)</f>
        <v>650-900</v>
      </c>
      <c r="I6344" cm="1">
        <f t="array" ref="I6344">IF(H6344="0-650",1,IF(H6344="650-900",2,IF(H6344="900+",3,NA)))</f>
        <v>2</v>
      </c>
      <c r="J6344" s="4">
        <v>6.9141000000000005E-4</v>
      </c>
      <c r="K6344" s="4">
        <v>1.4897000000000001E-4</v>
      </c>
      <c r="L6344" s="4">
        <v>0.93299242999999998</v>
      </c>
    </row>
    <row r="6345" spans="1:12" x14ac:dyDescent="0.2">
      <c r="A6345" s="4" t="s">
        <v>6016</v>
      </c>
      <c r="B6345" t="str">
        <f t="shared" si="251"/>
        <v>PSRI</v>
      </c>
      <c r="C6345">
        <f>VLOOKUP(B6345,GDD!$D$1:$E$31,2)</f>
        <v>27</v>
      </c>
      <c r="D6345" t="s">
        <v>6180</v>
      </c>
      <c r="E6345" s="2">
        <v>20210727</v>
      </c>
      <c r="F6345" t="str">
        <f t="shared" si="252"/>
        <v>RS1</v>
      </c>
      <c r="G6345" t="s">
        <v>1140</v>
      </c>
      <c r="H6345" t="str">
        <f>VLOOKUP(E6345,GDD!$A$2:$B$57,2)</f>
        <v>650-900</v>
      </c>
      <c r="I6345" cm="1">
        <f t="array" ref="I6345">IF(H6345="0-650",1,IF(H6345="650-900",2,IF(H6345="900+",3,NA)))</f>
        <v>2</v>
      </c>
      <c r="J6345" s="5">
        <v>1.77E-5</v>
      </c>
      <c r="K6345" s="5">
        <v>3.4699999999999998E-6</v>
      </c>
      <c r="L6345" s="4">
        <v>0.93864866000000002</v>
      </c>
    </row>
    <row r="6346" spans="1:12" x14ac:dyDescent="0.2">
      <c r="A6346" s="4" t="s">
        <v>6017</v>
      </c>
      <c r="B6346" t="str">
        <f t="shared" si="251"/>
        <v>Carte1</v>
      </c>
      <c r="C6346">
        <f>VLOOKUP(B6346,GDD!$D$1:$E$31,2)</f>
        <v>28</v>
      </c>
      <c r="D6346" t="s">
        <v>6180</v>
      </c>
      <c r="E6346" s="2">
        <v>20210727</v>
      </c>
      <c r="F6346" t="str">
        <f t="shared" si="252"/>
        <v>RS1</v>
      </c>
      <c r="G6346" t="s">
        <v>1140</v>
      </c>
      <c r="H6346" t="str">
        <f>VLOOKUP(E6346,GDD!$A$2:$B$57,2)</f>
        <v>650-900</v>
      </c>
      <c r="I6346" cm="1">
        <f t="array" ref="I6346">IF(H6346="0-650",1,IF(H6346="650-900",2,IF(H6346="900+",3,NA)))</f>
        <v>2</v>
      </c>
      <c r="J6346" s="4">
        <v>0.23662063999999999</v>
      </c>
      <c r="K6346" s="4">
        <v>5.2793319999999998E-2</v>
      </c>
      <c r="L6346" s="4">
        <v>0.93077695999999999</v>
      </c>
    </row>
    <row r="6347" spans="1:12" x14ac:dyDescent="0.2">
      <c r="A6347" s="4" t="s">
        <v>6018</v>
      </c>
      <c r="B6347" t="str">
        <f t="shared" si="251"/>
        <v>VOG1</v>
      </c>
      <c r="C6347">
        <f>VLOOKUP(B6347,GDD!$D$1:$E$31,2)</f>
        <v>29</v>
      </c>
      <c r="D6347" t="s">
        <v>6180</v>
      </c>
      <c r="E6347" s="2">
        <v>20210727</v>
      </c>
      <c r="F6347" t="str">
        <f t="shared" si="252"/>
        <v>RS1</v>
      </c>
      <c r="G6347" t="s">
        <v>1140</v>
      </c>
      <c r="H6347" t="str">
        <f>VLOOKUP(E6347,GDD!$A$2:$B$57,2)</f>
        <v>650-900</v>
      </c>
      <c r="I6347" cm="1">
        <f t="array" ref="I6347">IF(H6347="0-650",1,IF(H6347="650-900",2,IF(H6347="900+",3,NA)))</f>
        <v>2</v>
      </c>
      <c r="J6347" s="4">
        <v>2.0604999999999998E-3</v>
      </c>
      <c r="K6347" s="4">
        <v>6.7591000000000005E-4</v>
      </c>
      <c r="L6347" s="4">
        <v>0.90143421999999995</v>
      </c>
    </row>
    <row r="6348" spans="1:12" x14ac:dyDescent="0.2">
      <c r="A6348" s="4" t="s">
        <v>6019</v>
      </c>
      <c r="B6348" t="str">
        <f t="shared" si="251"/>
        <v>SR700670</v>
      </c>
      <c r="C6348">
        <f>VLOOKUP(B6348,GDD!$D$1:$E$31,2)</f>
        <v>30</v>
      </c>
      <c r="D6348" t="s">
        <v>6180</v>
      </c>
      <c r="E6348" s="2">
        <v>20210727</v>
      </c>
      <c r="F6348" t="str">
        <f t="shared" si="252"/>
        <v>RS1</v>
      </c>
      <c r="G6348" t="s">
        <v>1140</v>
      </c>
      <c r="H6348" t="str">
        <f>VLOOKUP(E6348,GDD!$A$2:$B$57,2)</f>
        <v>650-900</v>
      </c>
      <c r="I6348" cm="1">
        <f t="array" ref="I6348">IF(H6348="0-650",1,IF(H6348="650-900",2,IF(H6348="900+",3,NA)))</f>
        <v>2</v>
      </c>
      <c r="J6348" s="4">
        <v>1.5733699999999999E-3</v>
      </c>
      <c r="K6348" s="4">
        <v>6.1001999999999996E-4</v>
      </c>
      <c r="L6348" s="4">
        <v>0.88555218000000002</v>
      </c>
    </row>
    <row r="6349" spans="1:12" x14ac:dyDescent="0.2">
      <c r="A6349" s="4" t="s">
        <v>6020</v>
      </c>
      <c r="B6349" t="str">
        <f t="shared" si="251"/>
        <v>NDVI</v>
      </c>
      <c r="C6349">
        <f>VLOOKUP(B6349,GDD!$D$1:$E$31,2)</f>
        <v>21</v>
      </c>
      <c r="D6349" t="s">
        <v>6180</v>
      </c>
      <c r="E6349" s="2">
        <v>20210816</v>
      </c>
      <c r="F6349" t="str">
        <f t="shared" si="252"/>
        <v>RS1</v>
      </c>
      <c r="G6349" t="s">
        <v>1140</v>
      </c>
      <c r="H6349" t="str">
        <f>VLOOKUP(E6349,GDD!$A$2:$B$57,2)</f>
        <v>900+</v>
      </c>
      <c r="I6349" cm="1">
        <f t="array" ref="I6349">IF(H6349="0-650",1,IF(H6349="650-900",2,IF(H6349="900+",3,NA)))</f>
        <v>3</v>
      </c>
      <c r="J6349" s="4">
        <v>2.8885E-4</v>
      </c>
      <c r="K6349" s="4">
        <v>1.6653999999999999E-4</v>
      </c>
      <c r="L6349" s="4">
        <v>0.83879616999999995</v>
      </c>
    </row>
    <row r="6350" spans="1:12" x14ac:dyDescent="0.2">
      <c r="A6350" s="4" t="s">
        <v>6021</v>
      </c>
      <c r="B6350" t="str">
        <f t="shared" si="251"/>
        <v>SR800680</v>
      </c>
      <c r="C6350">
        <f>VLOOKUP(B6350,GDD!$D$1:$E$31,2)</f>
        <v>22</v>
      </c>
      <c r="D6350" t="s">
        <v>6180</v>
      </c>
      <c r="E6350" s="2">
        <v>20210816</v>
      </c>
      <c r="F6350" t="str">
        <f t="shared" si="252"/>
        <v>RS1</v>
      </c>
      <c r="G6350" t="s">
        <v>1140</v>
      </c>
      <c r="H6350" t="str">
        <f>VLOOKUP(E6350,GDD!$A$2:$B$57,2)</f>
        <v>900+</v>
      </c>
      <c r="I6350" cm="1">
        <f t="array" ref="I6350">IF(H6350="0-650",1,IF(H6350="650-900",2,IF(H6350="900+",3,NA)))</f>
        <v>3</v>
      </c>
      <c r="J6350" s="4">
        <v>2.18124662</v>
      </c>
      <c r="K6350" s="4">
        <v>0.46207487000000003</v>
      </c>
      <c r="L6350" s="4">
        <v>0.93404408999999999</v>
      </c>
    </row>
    <row r="6351" spans="1:12" x14ac:dyDescent="0.2">
      <c r="A6351" s="4" t="s">
        <v>6022</v>
      </c>
      <c r="B6351" t="str">
        <f t="shared" si="251"/>
        <v>mRENDVI</v>
      </c>
      <c r="C6351">
        <f>VLOOKUP(B6351,GDD!$D$1:$E$31,2)</f>
        <v>23</v>
      </c>
      <c r="D6351" t="s">
        <v>6180</v>
      </c>
      <c r="E6351" s="2">
        <v>20210816</v>
      </c>
      <c r="F6351" t="str">
        <f t="shared" si="252"/>
        <v>RS1</v>
      </c>
      <c r="G6351" t="s">
        <v>1140</v>
      </c>
      <c r="H6351" t="str">
        <f>VLOOKUP(E6351,GDD!$A$2:$B$57,2)</f>
        <v>900+</v>
      </c>
      <c r="I6351" cm="1">
        <f t="array" ref="I6351">IF(H6351="0-650",1,IF(H6351="650-900",2,IF(H6351="900+",3,NA)))</f>
        <v>3</v>
      </c>
      <c r="J6351" s="4">
        <v>2.1049E-4</v>
      </c>
      <c r="K6351" s="4">
        <v>1.7902E-4</v>
      </c>
      <c r="L6351" s="4">
        <v>0.77912035000000002</v>
      </c>
    </row>
    <row r="6352" spans="1:12" x14ac:dyDescent="0.2">
      <c r="A6352" s="4" t="s">
        <v>6023</v>
      </c>
      <c r="B6352" t="str">
        <f t="shared" si="251"/>
        <v>GNDVI</v>
      </c>
      <c r="C6352">
        <f>VLOOKUP(B6352,GDD!$D$1:$E$31,2)</f>
        <v>24</v>
      </c>
      <c r="D6352" t="s">
        <v>6180</v>
      </c>
      <c r="E6352" s="2">
        <v>20210816</v>
      </c>
      <c r="F6352" t="str">
        <f t="shared" si="252"/>
        <v>RS1</v>
      </c>
      <c r="G6352" t="s">
        <v>1140</v>
      </c>
      <c r="H6352" t="str">
        <f>VLOOKUP(E6352,GDD!$A$2:$B$57,2)</f>
        <v>900+</v>
      </c>
      <c r="I6352" cm="1">
        <f t="array" ref="I6352">IF(H6352="0-650",1,IF(H6352="650-900",2,IF(H6352="900+",3,NA)))</f>
        <v>3</v>
      </c>
      <c r="J6352" s="4">
        <v>1.7552E-4</v>
      </c>
      <c r="K6352" s="4">
        <v>1.2960000000000001E-4</v>
      </c>
      <c r="L6352" s="4">
        <v>0.80248801000000003</v>
      </c>
    </row>
    <row r="6353" spans="1:12" x14ac:dyDescent="0.2">
      <c r="A6353" s="4" t="s">
        <v>6024</v>
      </c>
      <c r="B6353" t="str">
        <f t="shared" si="251"/>
        <v>PRI</v>
      </c>
      <c r="C6353">
        <f>VLOOKUP(B6353,GDD!$D$1:$E$31,2)</f>
        <v>25</v>
      </c>
      <c r="D6353" t="s">
        <v>6180</v>
      </c>
      <c r="E6353" s="2">
        <v>20210816</v>
      </c>
      <c r="F6353" t="str">
        <f t="shared" si="252"/>
        <v>RS1</v>
      </c>
      <c r="G6353" t="s">
        <v>1140</v>
      </c>
      <c r="H6353" t="str">
        <f>VLOOKUP(E6353,GDD!$A$2:$B$57,2)</f>
        <v>900+</v>
      </c>
      <c r="I6353" cm="1">
        <f t="array" ref="I6353">IF(H6353="0-650",1,IF(H6353="650-900",2,IF(H6353="900+",3,NA)))</f>
        <v>3</v>
      </c>
      <c r="J6353" s="5">
        <v>1.43E-5</v>
      </c>
      <c r="K6353" s="5">
        <v>2.72E-5</v>
      </c>
      <c r="L6353" s="4">
        <v>0.61308384999999999</v>
      </c>
    </row>
    <row r="6354" spans="1:12" x14ac:dyDescent="0.2">
      <c r="A6354" s="4" t="s">
        <v>6025</v>
      </c>
      <c r="B6354" t="str">
        <f t="shared" si="251"/>
        <v>OSAVI</v>
      </c>
      <c r="C6354">
        <f>VLOOKUP(B6354,GDD!$D$1:$E$31,2)</f>
        <v>26</v>
      </c>
      <c r="D6354" t="s">
        <v>6180</v>
      </c>
      <c r="E6354" s="2">
        <v>20210816</v>
      </c>
      <c r="F6354" t="str">
        <f t="shared" si="252"/>
        <v>RS1</v>
      </c>
      <c r="G6354" t="s">
        <v>1140</v>
      </c>
      <c r="H6354" t="str">
        <f>VLOOKUP(E6354,GDD!$A$2:$B$57,2)</f>
        <v>900+</v>
      </c>
      <c r="I6354" cm="1">
        <f t="array" ref="I6354">IF(H6354="0-650",1,IF(H6354="650-900",2,IF(H6354="900+",3,NA)))</f>
        <v>3</v>
      </c>
      <c r="J6354" s="4">
        <v>2.5363000000000002E-4</v>
      </c>
      <c r="K6354" s="4">
        <v>1.5862E-4</v>
      </c>
      <c r="L6354" s="4">
        <v>0.82749629000000002</v>
      </c>
    </row>
    <row r="6355" spans="1:12" x14ac:dyDescent="0.2">
      <c r="A6355" s="4" t="s">
        <v>6026</v>
      </c>
      <c r="B6355" t="str">
        <f t="shared" si="251"/>
        <v>PSRI</v>
      </c>
      <c r="C6355">
        <f>VLOOKUP(B6355,GDD!$D$1:$E$31,2)</f>
        <v>27</v>
      </c>
      <c r="D6355" t="s">
        <v>6180</v>
      </c>
      <c r="E6355" s="2">
        <v>20210816</v>
      </c>
      <c r="F6355" t="str">
        <f t="shared" si="252"/>
        <v>RS1</v>
      </c>
      <c r="G6355" t="s">
        <v>1140</v>
      </c>
      <c r="H6355" t="str">
        <f>VLOOKUP(E6355,GDD!$A$2:$B$57,2)</f>
        <v>900+</v>
      </c>
      <c r="I6355" cm="1">
        <f t="array" ref="I6355">IF(H6355="0-650",1,IF(H6355="650-900",2,IF(H6355="900+",3,NA)))</f>
        <v>3</v>
      </c>
      <c r="J6355" s="5">
        <v>2.09E-5</v>
      </c>
      <c r="K6355" s="5">
        <v>6.3999999999999997E-6</v>
      </c>
      <c r="L6355" s="4">
        <v>0.90729839000000001</v>
      </c>
    </row>
    <row r="6356" spans="1:12" x14ac:dyDescent="0.2">
      <c r="A6356" s="4" t="s">
        <v>6027</v>
      </c>
      <c r="B6356" t="str">
        <f t="shared" si="251"/>
        <v>Carte1</v>
      </c>
      <c r="C6356">
        <f>VLOOKUP(B6356,GDD!$D$1:$E$31,2)</f>
        <v>28</v>
      </c>
      <c r="D6356" t="s">
        <v>6180</v>
      </c>
      <c r="E6356" s="2">
        <v>20210816</v>
      </c>
      <c r="F6356" t="str">
        <f t="shared" si="252"/>
        <v>RS1</v>
      </c>
      <c r="G6356" t="s">
        <v>1140</v>
      </c>
      <c r="H6356" t="str">
        <f>VLOOKUP(E6356,GDD!$A$2:$B$57,2)</f>
        <v>900+</v>
      </c>
      <c r="I6356" cm="1">
        <f t="array" ref="I6356">IF(H6356="0-650",1,IF(H6356="650-900",2,IF(H6356="900+",3,NA)))</f>
        <v>3</v>
      </c>
      <c r="J6356" s="4">
        <v>5.8665000000000002E-2</v>
      </c>
      <c r="K6356" s="4">
        <v>8.9255070000000006E-2</v>
      </c>
      <c r="L6356" s="4">
        <v>0.66350593999999996</v>
      </c>
    </row>
    <row r="6357" spans="1:12" x14ac:dyDescent="0.2">
      <c r="A6357" s="4" t="s">
        <v>6028</v>
      </c>
      <c r="B6357" t="str">
        <f t="shared" si="251"/>
        <v>VOG1</v>
      </c>
      <c r="C6357">
        <f>VLOOKUP(B6357,GDD!$D$1:$E$31,2)</f>
        <v>29</v>
      </c>
      <c r="D6357" t="s">
        <v>6180</v>
      </c>
      <c r="E6357" s="2">
        <v>20210816</v>
      </c>
      <c r="F6357" t="str">
        <f t="shared" si="252"/>
        <v>RS1</v>
      </c>
      <c r="G6357" t="s">
        <v>1140</v>
      </c>
      <c r="H6357" t="str">
        <f>VLOOKUP(E6357,GDD!$A$2:$B$57,2)</f>
        <v>900+</v>
      </c>
      <c r="I6357" cm="1">
        <f t="array" ref="I6357">IF(H6357="0-650",1,IF(H6357="650-900",2,IF(H6357="900+",3,NA)))</f>
        <v>3</v>
      </c>
      <c r="J6357" s="4">
        <v>4.5720400000000003E-3</v>
      </c>
      <c r="K6357" s="4">
        <v>3.8729099999999998E-3</v>
      </c>
      <c r="L6357" s="4">
        <v>0.77981091999999996</v>
      </c>
    </row>
    <row r="6358" spans="1:12" x14ac:dyDescent="0.2">
      <c r="A6358" s="4" t="s">
        <v>6029</v>
      </c>
      <c r="B6358" t="str">
        <f t="shared" si="251"/>
        <v>SR700670</v>
      </c>
      <c r="C6358">
        <f>VLOOKUP(B6358,GDD!$D$1:$E$31,2)</f>
        <v>30</v>
      </c>
      <c r="D6358" t="s">
        <v>6180</v>
      </c>
      <c r="E6358" s="2">
        <v>20210816</v>
      </c>
      <c r="F6358" t="str">
        <f t="shared" si="252"/>
        <v>RS1</v>
      </c>
      <c r="G6358" t="s">
        <v>1140</v>
      </c>
      <c r="H6358" t="str">
        <f>VLOOKUP(E6358,GDD!$A$2:$B$57,2)</f>
        <v>900+</v>
      </c>
      <c r="I6358" cm="1">
        <f t="array" ref="I6358">IF(H6358="0-650",1,IF(H6358="650-900",2,IF(H6358="900+",3,NA)))</f>
        <v>3</v>
      </c>
      <c r="J6358" s="4">
        <v>3.0449700000000001E-3</v>
      </c>
      <c r="K6358" s="4">
        <v>8.7911E-4</v>
      </c>
      <c r="L6358" s="4">
        <v>0.91221213999999995</v>
      </c>
    </row>
    <row r="6359" spans="1:12" x14ac:dyDescent="0.2">
      <c r="A6359" s="4" t="s">
        <v>5100</v>
      </c>
      <c r="B6359" t="str">
        <f t="shared" si="251"/>
        <v>NDVI</v>
      </c>
      <c r="C6359">
        <f>VLOOKUP(B6359,GDD!$D$1:$E$31,2)</f>
        <v>21</v>
      </c>
      <c r="D6359" t="s">
        <v>6180</v>
      </c>
      <c r="E6359" s="2">
        <v>20210901</v>
      </c>
      <c r="F6359" t="str">
        <f t="shared" si="252"/>
        <v>RS1</v>
      </c>
      <c r="G6359" t="s">
        <v>1140</v>
      </c>
      <c r="H6359" t="str">
        <f>VLOOKUP(E6359,GDD!$A$2:$B$57,2)</f>
        <v>900+</v>
      </c>
      <c r="I6359" cm="1">
        <f t="array" ref="I6359">IF(H6359="0-650",1,IF(H6359="650-900",2,IF(H6359="900+",3,NA)))</f>
        <v>3</v>
      </c>
      <c r="J6359" s="4">
        <v>3.9538000000000004E-3</v>
      </c>
      <c r="K6359" s="4">
        <v>7.2406E-4</v>
      </c>
      <c r="L6359" s="4">
        <v>0.94246869</v>
      </c>
    </row>
    <row r="6360" spans="1:12" x14ac:dyDescent="0.2">
      <c r="A6360" s="4" t="s">
        <v>5101</v>
      </c>
      <c r="B6360" t="str">
        <f t="shared" si="251"/>
        <v>SR800680</v>
      </c>
      <c r="C6360">
        <f>VLOOKUP(B6360,GDD!$D$1:$E$31,2)</f>
        <v>22</v>
      </c>
      <c r="D6360" t="s">
        <v>6180</v>
      </c>
      <c r="E6360" s="2">
        <v>20210901</v>
      </c>
      <c r="F6360" t="str">
        <f t="shared" si="252"/>
        <v>RS1</v>
      </c>
      <c r="G6360" t="s">
        <v>1140</v>
      </c>
      <c r="H6360" t="str">
        <f>VLOOKUP(E6360,GDD!$A$2:$B$57,2)</f>
        <v>900+</v>
      </c>
      <c r="I6360" cm="1">
        <f t="array" ref="I6360">IF(H6360="0-650",1,IF(H6360="650-900",2,IF(H6360="900+",3,NA)))</f>
        <v>3</v>
      </c>
      <c r="J6360" s="4">
        <v>3.19817785</v>
      </c>
      <c r="K6360" s="4">
        <v>0.47387141999999999</v>
      </c>
      <c r="L6360" s="4">
        <v>0.95293481000000002</v>
      </c>
    </row>
    <row r="6361" spans="1:12" x14ac:dyDescent="0.2">
      <c r="A6361" s="4" t="s">
        <v>5102</v>
      </c>
      <c r="B6361" t="str">
        <f t="shared" si="251"/>
        <v>mRENDVI</v>
      </c>
      <c r="C6361">
        <f>VLOOKUP(B6361,GDD!$D$1:$E$31,2)</f>
        <v>23</v>
      </c>
      <c r="D6361" t="s">
        <v>6180</v>
      </c>
      <c r="E6361" s="2">
        <v>20210901</v>
      </c>
      <c r="F6361" t="str">
        <f t="shared" si="252"/>
        <v>RS1</v>
      </c>
      <c r="G6361" t="s">
        <v>1140</v>
      </c>
      <c r="H6361" t="str">
        <f>VLOOKUP(E6361,GDD!$A$2:$B$57,2)</f>
        <v>900+</v>
      </c>
      <c r="I6361" cm="1">
        <f t="array" ref="I6361">IF(H6361="0-650",1,IF(H6361="650-900",2,IF(H6361="900+",3,NA)))</f>
        <v>3</v>
      </c>
      <c r="J6361" s="4">
        <v>3.9496000000000002E-3</v>
      </c>
      <c r="K6361" s="4">
        <v>8.0570999999999995E-4</v>
      </c>
      <c r="L6361" s="4">
        <v>0.93633049000000002</v>
      </c>
    </row>
    <row r="6362" spans="1:12" x14ac:dyDescent="0.2">
      <c r="A6362" s="4" t="s">
        <v>5103</v>
      </c>
      <c r="B6362" t="str">
        <f t="shared" si="251"/>
        <v>GNDVI</v>
      </c>
      <c r="C6362">
        <f>VLOOKUP(B6362,GDD!$D$1:$E$31,2)</f>
        <v>24</v>
      </c>
      <c r="D6362" t="s">
        <v>6180</v>
      </c>
      <c r="E6362" s="2">
        <v>20210901</v>
      </c>
      <c r="F6362" t="str">
        <f t="shared" si="252"/>
        <v>RS1</v>
      </c>
      <c r="G6362" t="s">
        <v>1140</v>
      </c>
      <c r="H6362" t="str">
        <f>VLOOKUP(E6362,GDD!$A$2:$B$57,2)</f>
        <v>900+</v>
      </c>
      <c r="I6362" cm="1">
        <f t="array" ref="I6362">IF(H6362="0-650",1,IF(H6362="650-900",2,IF(H6362="900+",3,NA)))</f>
        <v>3</v>
      </c>
      <c r="J6362" s="4">
        <v>9.0050000000000004E-4</v>
      </c>
      <c r="K6362" s="4">
        <v>5.1471000000000004E-4</v>
      </c>
      <c r="L6362" s="4">
        <v>0.83996428000000001</v>
      </c>
    </row>
    <row r="6363" spans="1:12" x14ac:dyDescent="0.2">
      <c r="A6363" s="4" t="s">
        <v>5104</v>
      </c>
      <c r="B6363" t="str">
        <f t="shared" si="251"/>
        <v>PRI</v>
      </c>
      <c r="C6363">
        <f>VLOOKUP(B6363,GDD!$D$1:$E$31,2)</f>
        <v>25</v>
      </c>
      <c r="D6363" t="s">
        <v>6180</v>
      </c>
      <c r="E6363" s="2">
        <v>20210901</v>
      </c>
      <c r="F6363" t="str">
        <f t="shared" si="252"/>
        <v>RS1</v>
      </c>
      <c r="G6363" t="s">
        <v>1140</v>
      </c>
      <c r="H6363" t="str">
        <f>VLOOKUP(E6363,GDD!$A$2:$B$57,2)</f>
        <v>900+</v>
      </c>
      <c r="I6363" cm="1">
        <f t="array" ref="I6363">IF(H6363="0-650",1,IF(H6363="650-900",2,IF(H6363="900+",3,NA)))</f>
        <v>3</v>
      </c>
      <c r="J6363" s="5">
        <v>2.7900000000000001E-5</v>
      </c>
      <c r="K6363" s="5">
        <v>5.6900000000000001E-5</v>
      </c>
      <c r="L6363" s="4">
        <v>0.59483596999999999</v>
      </c>
    </row>
    <row r="6364" spans="1:12" x14ac:dyDescent="0.2">
      <c r="A6364" s="4" t="s">
        <v>5105</v>
      </c>
      <c r="B6364" t="str">
        <f t="shared" si="251"/>
        <v>OSAVI</v>
      </c>
      <c r="C6364">
        <f>VLOOKUP(B6364,GDD!$D$1:$E$31,2)</f>
        <v>26</v>
      </c>
      <c r="D6364" t="s">
        <v>6180</v>
      </c>
      <c r="E6364" s="2">
        <v>20210901</v>
      </c>
      <c r="F6364" t="str">
        <f t="shared" si="252"/>
        <v>RS1</v>
      </c>
      <c r="G6364" t="s">
        <v>1140</v>
      </c>
      <c r="H6364" t="str">
        <f>VLOOKUP(E6364,GDD!$A$2:$B$57,2)</f>
        <v>900+</v>
      </c>
      <c r="I6364" cm="1">
        <f t="array" ref="I6364">IF(H6364="0-650",1,IF(H6364="650-900",2,IF(H6364="900+",3,NA)))</f>
        <v>3</v>
      </c>
      <c r="J6364" s="4">
        <v>3.1531900000000002E-3</v>
      </c>
      <c r="K6364" s="4">
        <v>3.8078E-4</v>
      </c>
      <c r="L6364" s="4">
        <v>0.96130367999999999</v>
      </c>
    </row>
    <row r="6365" spans="1:12" x14ac:dyDescent="0.2">
      <c r="A6365" s="4" t="s">
        <v>5106</v>
      </c>
      <c r="B6365" t="str">
        <f t="shared" si="251"/>
        <v>PSRI</v>
      </c>
      <c r="C6365">
        <f>VLOOKUP(B6365,GDD!$D$1:$E$31,2)</f>
        <v>27</v>
      </c>
      <c r="D6365" t="s">
        <v>6180</v>
      </c>
      <c r="E6365" s="2">
        <v>20210901</v>
      </c>
      <c r="F6365" t="str">
        <f t="shared" si="252"/>
        <v>RS1</v>
      </c>
      <c r="G6365" t="s">
        <v>1140</v>
      </c>
      <c r="H6365" t="str">
        <f>VLOOKUP(E6365,GDD!$A$2:$B$57,2)</f>
        <v>900+</v>
      </c>
      <c r="I6365" cm="1">
        <f t="array" ref="I6365">IF(H6365="0-650",1,IF(H6365="650-900",2,IF(H6365="900+",3,NA)))</f>
        <v>3</v>
      </c>
      <c r="J6365" s="4">
        <v>5.8586E-4</v>
      </c>
      <c r="K6365" s="5">
        <v>7.1000000000000005E-5</v>
      </c>
      <c r="L6365" s="4">
        <v>0.96115417999999997</v>
      </c>
    </row>
    <row r="6366" spans="1:12" x14ac:dyDescent="0.2">
      <c r="A6366" s="4" t="s">
        <v>5107</v>
      </c>
      <c r="B6366" t="str">
        <f t="shared" si="251"/>
        <v>Carte1</v>
      </c>
      <c r="C6366">
        <f>VLOOKUP(B6366,GDD!$D$1:$E$31,2)</f>
        <v>28</v>
      </c>
      <c r="D6366" t="s">
        <v>6180</v>
      </c>
      <c r="E6366" s="2">
        <v>20210901</v>
      </c>
      <c r="F6366" t="str">
        <f t="shared" si="252"/>
        <v>RS1</v>
      </c>
      <c r="G6366" t="s">
        <v>1140</v>
      </c>
      <c r="H6366" t="str">
        <f>VLOOKUP(E6366,GDD!$A$2:$B$57,2)</f>
        <v>900+</v>
      </c>
      <c r="I6366" cm="1">
        <f t="array" ref="I6366">IF(H6366="0-650",1,IF(H6366="650-900",2,IF(H6366="900+",3,NA)))</f>
        <v>3</v>
      </c>
      <c r="J6366" s="4">
        <v>0.34773760999999997</v>
      </c>
      <c r="K6366" s="4">
        <v>0.16671432</v>
      </c>
      <c r="L6366" s="4">
        <v>0.86221126999999997</v>
      </c>
    </row>
    <row r="6367" spans="1:12" x14ac:dyDescent="0.2">
      <c r="A6367" s="4" t="s">
        <v>5108</v>
      </c>
      <c r="B6367" t="str">
        <f t="shared" si="251"/>
        <v>VOG1</v>
      </c>
      <c r="C6367">
        <f>VLOOKUP(B6367,GDD!$D$1:$E$31,2)</f>
        <v>29</v>
      </c>
      <c r="D6367" t="s">
        <v>6180</v>
      </c>
      <c r="E6367" s="2">
        <v>20210901</v>
      </c>
      <c r="F6367" t="str">
        <f t="shared" si="252"/>
        <v>RS1</v>
      </c>
      <c r="G6367" t="s">
        <v>1140</v>
      </c>
      <c r="H6367" t="str">
        <f>VLOOKUP(E6367,GDD!$A$2:$B$57,2)</f>
        <v>900+</v>
      </c>
      <c r="I6367" cm="1">
        <f t="array" ref="I6367">IF(H6367="0-650",1,IF(H6367="650-900",2,IF(H6367="900+",3,NA)))</f>
        <v>3</v>
      </c>
      <c r="J6367" s="4">
        <v>1.632465E-2</v>
      </c>
      <c r="K6367" s="4">
        <v>5.7560299999999997E-3</v>
      </c>
      <c r="L6367" s="4">
        <v>0.89482854999999994</v>
      </c>
    </row>
    <row r="6368" spans="1:12" x14ac:dyDescent="0.2">
      <c r="A6368" s="4" t="s">
        <v>5109</v>
      </c>
      <c r="B6368" t="str">
        <f t="shared" si="251"/>
        <v>SR700670</v>
      </c>
      <c r="C6368">
        <f>VLOOKUP(B6368,GDD!$D$1:$E$31,2)</f>
        <v>30</v>
      </c>
      <c r="D6368" t="s">
        <v>6180</v>
      </c>
      <c r="E6368" s="2">
        <v>20210901</v>
      </c>
      <c r="F6368" t="str">
        <f t="shared" si="252"/>
        <v>RS1</v>
      </c>
      <c r="G6368" t="s">
        <v>1140</v>
      </c>
      <c r="H6368" t="str">
        <f>VLOOKUP(E6368,GDD!$A$2:$B$57,2)</f>
        <v>900+</v>
      </c>
      <c r="I6368" cm="1">
        <f t="array" ref="I6368">IF(H6368="0-650",1,IF(H6368="650-900",2,IF(H6368="900+",3,NA)))</f>
        <v>3</v>
      </c>
      <c r="J6368" s="4">
        <v>1.81993E-3</v>
      </c>
      <c r="K6368" s="4">
        <v>1.07861E-3</v>
      </c>
      <c r="L6368" s="4">
        <v>0.83503512999999996</v>
      </c>
    </row>
    <row r="6369" spans="1:12" x14ac:dyDescent="0.2">
      <c r="A6369" s="4" t="s">
        <v>5110</v>
      </c>
      <c r="B6369" t="str">
        <f t="shared" si="251"/>
        <v>NDVI</v>
      </c>
      <c r="C6369">
        <f>VLOOKUP(B6369,GDD!$D$1:$E$31,2)</f>
        <v>21</v>
      </c>
      <c r="D6369" t="s">
        <v>6180</v>
      </c>
      <c r="E6369" s="2">
        <v>20210910</v>
      </c>
      <c r="F6369" t="str">
        <f t="shared" si="252"/>
        <v>RS1</v>
      </c>
      <c r="G6369" t="s">
        <v>1140</v>
      </c>
      <c r="H6369" t="str">
        <f>VLOOKUP(E6369,GDD!$A$2:$B$57,2)</f>
        <v>900+</v>
      </c>
      <c r="I6369" cm="1">
        <f t="array" ref="I6369">IF(H6369="0-650",1,IF(H6369="650-900",2,IF(H6369="900+",3,NA)))</f>
        <v>3</v>
      </c>
      <c r="J6369" s="4">
        <v>1.5127659999999999E-2</v>
      </c>
      <c r="K6369" s="4">
        <v>2.1045999999999999E-3</v>
      </c>
      <c r="L6369" s="4">
        <v>0.95568103000000004</v>
      </c>
    </row>
    <row r="6370" spans="1:12" x14ac:dyDescent="0.2">
      <c r="A6370" s="4" t="s">
        <v>5111</v>
      </c>
      <c r="B6370" t="str">
        <f t="shared" si="251"/>
        <v>SR800680</v>
      </c>
      <c r="C6370">
        <f>VLOOKUP(B6370,GDD!$D$1:$E$31,2)</f>
        <v>22</v>
      </c>
      <c r="D6370" t="s">
        <v>6180</v>
      </c>
      <c r="E6370" s="2">
        <v>20210910</v>
      </c>
      <c r="F6370" t="str">
        <f t="shared" si="252"/>
        <v>RS1</v>
      </c>
      <c r="G6370" t="s">
        <v>1140</v>
      </c>
      <c r="H6370" t="str">
        <f>VLOOKUP(E6370,GDD!$A$2:$B$57,2)</f>
        <v>900+</v>
      </c>
      <c r="I6370" cm="1">
        <f t="array" ref="I6370">IF(H6370="0-650",1,IF(H6370="650-900",2,IF(H6370="900+",3,NA)))</f>
        <v>3</v>
      </c>
      <c r="J6370" s="4">
        <v>4.3705978099999996</v>
      </c>
      <c r="K6370" s="4">
        <v>0.47641175000000002</v>
      </c>
      <c r="L6370" s="4">
        <v>0.96493932000000004</v>
      </c>
    </row>
    <row r="6371" spans="1:12" x14ac:dyDescent="0.2">
      <c r="A6371" s="4" t="s">
        <v>5112</v>
      </c>
      <c r="B6371" t="str">
        <f t="shared" si="251"/>
        <v>mRENDVI</v>
      </c>
      <c r="C6371">
        <f>VLOOKUP(B6371,GDD!$D$1:$E$31,2)</f>
        <v>23</v>
      </c>
      <c r="D6371" t="s">
        <v>6180</v>
      </c>
      <c r="E6371" s="2">
        <v>20210910</v>
      </c>
      <c r="F6371" t="str">
        <f t="shared" si="252"/>
        <v>RS1</v>
      </c>
      <c r="G6371" t="s">
        <v>1140</v>
      </c>
      <c r="H6371" t="str">
        <f>VLOOKUP(E6371,GDD!$A$2:$B$57,2)</f>
        <v>900+</v>
      </c>
      <c r="I6371" cm="1">
        <f t="array" ref="I6371">IF(H6371="0-650",1,IF(H6371="650-900",2,IF(H6371="900+",3,NA)))</f>
        <v>3</v>
      </c>
      <c r="J6371" s="4">
        <v>1.7098889999999999E-2</v>
      </c>
      <c r="K6371" s="4">
        <v>2.42743E-3</v>
      </c>
      <c r="L6371" s="4">
        <v>0.95481674999999999</v>
      </c>
    </row>
    <row r="6372" spans="1:12" x14ac:dyDescent="0.2">
      <c r="A6372" s="4" t="s">
        <v>5113</v>
      </c>
      <c r="B6372" t="str">
        <f t="shared" si="251"/>
        <v>GNDVI</v>
      </c>
      <c r="C6372">
        <f>VLOOKUP(B6372,GDD!$D$1:$E$31,2)</f>
        <v>24</v>
      </c>
      <c r="D6372" t="s">
        <v>6180</v>
      </c>
      <c r="E6372" s="2">
        <v>20210910</v>
      </c>
      <c r="F6372" t="str">
        <f t="shared" si="252"/>
        <v>RS1</v>
      </c>
      <c r="G6372" t="s">
        <v>1140</v>
      </c>
      <c r="H6372" t="str">
        <f>VLOOKUP(E6372,GDD!$A$2:$B$57,2)</f>
        <v>900+</v>
      </c>
      <c r="I6372" cm="1">
        <f t="array" ref="I6372">IF(H6372="0-650",1,IF(H6372="650-900",2,IF(H6372="900+",3,NA)))</f>
        <v>3</v>
      </c>
      <c r="J6372" s="4">
        <v>1.3217000000000001E-3</v>
      </c>
      <c r="K6372" s="4">
        <v>4.1096999999999998E-4</v>
      </c>
      <c r="L6372" s="4">
        <v>0.90608708999999998</v>
      </c>
    </row>
    <row r="6373" spans="1:12" x14ac:dyDescent="0.2">
      <c r="A6373" s="4" t="s">
        <v>5114</v>
      </c>
      <c r="B6373" t="str">
        <f t="shared" si="251"/>
        <v>PRI</v>
      </c>
      <c r="C6373">
        <f>VLOOKUP(B6373,GDD!$D$1:$E$31,2)</f>
        <v>25</v>
      </c>
      <c r="D6373" t="s">
        <v>6180</v>
      </c>
      <c r="E6373" s="2">
        <v>20210910</v>
      </c>
      <c r="F6373" t="str">
        <f t="shared" si="252"/>
        <v>RS1</v>
      </c>
      <c r="G6373" t="s">
        <v>1140</v>
      </c>
      <c r="H6373" t="str">
        <f>VLOOKUP(E6373,GDD!$A$2:$B$57,2)</f>
        <v>900+</v>
      </c>
      <c r="I6373" cm="1">
        <f t="array" ref="I6373">IF(H6373="0-650",1,IF(H6373="650-900",2,IF(H6373="900+",3,NA)))</f>
        <v>3</v>
      </c>
      <c r="J6373" s="5">
        <v>5.6400000000000002E-5</v>
      </c>
      <c r="K6373" s="5">
        <v>4.0099999999999999E-5</v>
      </c>
      <c r="L6373" s="4">
        <v>0.80839998999999996</v>
      </c>
    </row>
    <row r="6374" spans="1:12" x14ac:dyDescent="0.2">
      <c r="A6374" s="4" t="s">
        <v>5115</v>
      </c>
      <c r="B6374" t="str">
        <f t="shared" si="251"/>
        <v>OSAVI</v>
      </c>
      <c r="C6374">
        <f>VLOOKUP(B6374,GDD!$D$1:$E$31,2)</f>
        <v>26</v>
      </c>
      <c r="D6374" t="s">
        <v>6180</v>
      </c>
      <c r="E6374" s="2">
        <v>20210910</v>
      </c>
      <c r="F6374" t="str">
        <f t="shared" si="252"/>
        <v>RS1</v>
      </c>
      <c r="G6374" t="s">
        <v>1140</v>
      </c>
      <c r="H6374" t="str">
        <f>VLOOKUP(E6374,GDD!$A$2:$B$57,2)</f>
        <v>900+</v>
      </c>
      <c r="I6374" cm="1">
        <f t="array" ref="I6374">IF(H6374="0-650",1,IF(H6374="650-900",2,IF(H6374="900+",3,NA)))</f>
        <v>3</v>
      </c>
      <c r="J6374" s="4">
        <v>1.6567869999999998E-2</v>
      </c>
      <c r="K6374" s="4">
        <v>1.6160199999999999E-3</v>
      </c>
      <c r="L6374" s="4">
        <v>0.96851069999999995</v>
      </c>
    </row>
    <row r="6375" spans="1:12" x14ac:dyDescent="0.2">
      <c r="A6375" s="4" t="s">
        <v>5116</v>
      </c>
      <c r="B6375" t="str">
        <f t="shared" si="251"/>
        <v>PSRI</v>
      </c>
      <c r="C6375">
        <f>VLOOKUP(B6375,GDD!$D$1:$E$31,2)</f>
        <v>27</v>
      </c>
      <c r="D6375" t="s">
        <v>6180</v>
      </c>
      <c r="E6375" s="2">
        <v>20210910</v>
      </c>
      <c r="F6375" t="str">
        <f t="shared" si="252"/>
        <v>RS1</v>
      </c>
      <c r="G6375" t="s">
        <v>1140</v>
      </c>
      <c r="H6375" t="str">
        <f>VLOOKUP(E6375,GDD!$A$2:$B$57,2)</f>
        <v>900+</v>
      </c>
      <c r="I6375" cm="1">
        <f t="array" ref="I6375">IF(H6375="0-650",1,IF(H6375="650-900",2,IF(H6375="900+",3,NA)))</f>
        <v>3</v>
      </c>
      <c r="J6375" s="4">
        <v>8.9455999999999997E-3</v>
      </c>
      <c r="K6375" s="4">
        <v>1.1987199999999999E-3</v>
      </c>
      <c r="L6375" s="4">
        <v>0.95724277000000002</v>
      </c>
    </row>
    <row r="6376" spans="1:12" x14ac:dyDescent="0.2">
      <c r="A6376" s="4" t="s">
        <v>5117</v>
      </c>
      <c r="B6376" t="str">
        <f t="shared" si="251"/>
        <v>Carte1</v>
      </c>
      <c r="C6376">
        <f>VLOOKUP(B6376,GDD!$D$1:$E$31,2)</f>
        <v>28</v>
      </c>
      <c r="D6376" t="s">
        <v>6180</v>
      </c>
      <c r="E6376" s="2">
        <v>20210910</v>
      </c>
      <c r="F6376" t="str">
        <f t="shared" si="252"/>
        <v>RS1</v>
      </c>
      <c r="G6376" t="s">
        <v>1140</v>
      </c>
      <c r="H6376" t="str">
        <f>VLOOKUP(E6376,GDD!$A$2:$B$57,2)</f>
        <v>900+</v>
      </c>
      <c r="I6376" cm="1">
        <f t="array" ref="I6376">IF(H6376="0-650",1,IF(H6376="650-900",2,IF(H6376="900+",3,NA)))</f>
        <v>3</v>
      </c>
      <c r="J6376" s="4">
        <v>1.2265721700000001</v>
      </c>
      <c r="K6376" s="4">
        <v>0.43024020000000002</v>
      </c>
      <c r="L6376" s="4">
        <v>0.89531757999999995</v>
      </c>
    </row>
    <row r="6377" spans="1:12" x14ac:dyDescent="0.2">
      <c r="A6377" s="4" t="s">
        <v>5118</v>
      </c>
      <c r="B6377" t="str">
        <f t="shared" si="251"/>
        <v>VOG1</v>
      </c>
      <c r="C6377">
        <f>VLOOKUP(B6377,GDD!$D$1:$E$31,2)</f>
        <v>29</v>
      </c>
      <c r="D6377" t="s">
        <v>6180</v>
      </c>
      <c r="E6377" s="2">
        <v>20210910</v>
      </c>
      <c r="F6377" t="str">
        <f t="shared" si="252"/>
        <v>RS1</v>
      </c>
      <c r="G6377" t="s">
        <v>1140</v>
      </c>
      <c r="H6377" t="str">
        <f>VLOOKUP(E6377,GDD!$A$2:$B$57,2)</f>
        <v>900+</v>
      </c>
      <c r="I6377" cm="1">
        <f t="array" ref="I6377">IF(H6377="0-650",1,IF(H6377="650-900",2,IF(H6377="900+",3,NA)))</f>
        <v>3</v>
      </c>
      <c r="J6377" s="4">
        <v>3.1002149999999999E-2</v>
      </c>
      <c r="K6377" s="4">
        <v>5.9663800000000003E-3</v>
      </c>
      <c r="L6377" s="4">
        <v>0.93971700999999996</v>
      </c>
    </row>
    <row r="6378" spans="1:12" x14ac:dyDescent="0.2">
      <c r="A6378" s="4" t="s">
        <v>5119</v>
      </c>
      <c r="B6378" t="str">
        <f t="shared" si="251"/>
        <v>SR700670</v>
      </c>
      <c r="C6378">
        <f>VLOOKUP(B6378,GDD!$D$1:$E$31,2)</f>
        <v>30</v>
      </c>
      <c r="D6378" t="s">
        <v>6180</v>
      </c>
      <c r="E6378" s="2">
        <v>20210910</v>
      </c>
      <c r="F6378" t="str">
        <f t="shared" si="252"/>
        <v>RS1</v>
      </c>
      <c r="G6378" t="s">
        <v>1140</v>
      </c>
      <c r="H6378" t="str">
        <f>VLOOKUP(E6378,GDD!$A$2:$B$57,2)</f>
        <v>900+</v>
      </c>
      <c r="I6378" cm="1">
        <f t="array" ref="I6378">IF(H6378="0-650",1,IF(H6378="650-900",2,IF(H6378="900+",3,NA)))</f>
        <v>3</v>
      </c>
      <c r="J6378" s="4">
        <v>8.4331700000000002E-3</v>
      </c>
      <c r="K6378" s="4">
        <v>9.299E-4</v>
      </c>
      <c r="L6378" s="4">
        <v>0.96454731999999999</v>
      </c>
    </row>
    <row r="6379" spans="1:12" x14ac:dyDescent="0.2">
      <c r="A6379" s="4" t="s">
        <v>5120</v>
      </c>
      <c r="B6379" t="str">
        <f t="shared" si="251"/>
        <v>CC</v>
      </c>
      <c r="C6379">
        <f>VLOOKUP(B6379,GDD!$D$1:$E$31,2)</f>
        <v>1</v>
      </c>
      <c r="D6379" t="s">
        <v>6180</v>
      </c>
      <c r="E6379" s="2">
        <v>20210610</v>
      </c>
      <c r="F6379" t="str">
        <f t="shared" si="252"/>
        <v>RS2</v>
      </c>
      <c r="G6379" t="s">
        <v>1140</v>
      </c>
      <c r="H6379" t="str">
        <f>VLOOKUP(E6379,GDD!$A$2:$B$57,2)</f>
        <v>0-650</v>
      </c>
      <c r="I6379" cm="1">
        <f t="array" ref="I6379">IF(H6379="0-650",1,IF(H6379="650-900",2,IF(H6379="900+",3,NA)))</f>
        <v>1</v>
      </c>
      <c r="J6379" s="4">
        <v>9.5719999999999996E-4</v>
      </c>
      <c r="K6379" s="4">
        <v>7.5086E-4</v>
      </c>
      <c r="L6379" s="4">
        <v>0.79272023000000003</v>
      </c>
    </row>
    <row r="6380" spans="1:12" x14ac:dyDescent="0.2">
      <c r="A6380" s="4" t="s">
        <v>5121</v>
      </c>
      <c r="B6380" t="str">
        <f t="shared" si="251"/>
        <v>CC</v>
      </c>
      <c r="C6380">
        <f>VLOOKUP(B6380,GDD!$D$1:$E$31,2)</f>
        <v>1</v>
      </c>
      <c r="D6380" t="s">
        <v>6180</v>
      </c>
      <c r="E6380" s="2">
        <v>20210617</v>
      </c>
      <c r="F6380" t="str">
        <f t="shared" si="252"/>
        <v>RS2</v>
      </c>
      <c r="G6380" t="s">
        <v>1140</v>
      </c>
      <c r="H6380" t="str">
        <f>VLOOKUP(E6380,GDD!$A$2:$B$57,2)</f>
        <v>0-650</v>
      </c>
      <c r="I6380" cm="1">
        <f t="array" ref="I6380">IF(H6380="0-650",1,IF(H6380="650-900",2,IF(H6380="900+",3,NA)))</f>
        <v>1</v>
      </c>
      <c r="J6380" s="4">
        <v>1.2390299999999999E-3</v>
      </c>
      <c r="K6380" s="4">
        <v>8.5999000000000004E-4</v>
      </c>
      <c r="L6380" s="4">
        <v>0.81210987000000001</v>
      </c>
    </row>
    <row r="6381" spans="1:12" x14ac:dyDescent="0.2">
      <c r="A6381" s="4" t="s">
        <v>5122</v>
      </c>
      <c r="B6381" t="str">
        <f t="shared" si="251"/>
        <v>CC</v>
      </c>
      <c r="C6381">
        <f>VLOOKUP(B6381,GDD!$D$1:$E$31,2)</f>
        <v>1</v>
      </c>
      <c r="D6381" t="s">
        <v>6180</v>
      </c>
      <c r="E6381" s="2">
        <v>20210622</v>
      </c>
      <c r="F6381" t="str">
        <f t="shared" si="252"/>
        <v>RS2</v>
      </c>
      <c r="G6381" t="s">
        <v>1140</v>
      </c>
      <c r="H6381" t="str">
        <f>VLOOKUP(E6381,GDD!$A$2:$B$57,2)</f>
        <v>0-650</v>
      </c>
      <c r="I6381" cm="1">
        <f t="array" ref="I6381">IF(H6381="0-650",1,IF(H6381="650-900",2,IF(H6381="900+",3,NA)))</f>
        <v>1</v>
      </c>
      <c r="J6381" s="4">
        <v>9.5104E-4</v>
      </c>
      <c r="K6381" s="4">
        <v>5.8604999999999996E-4</v>
      </c>
      <c r="L6381" s="4">
        <v>0.82959569</v>
      </c>
    </row>
    <row r="6382" spans="1:12" x14ac:dyDescent="0.2">
      <c r="A6382" s="4" t="s">
        <v>5123</v>
      </c>
      <c r="B6382" t="str">
        <f t="shared" si="251"/>
        <v>CC</v>
      </c>
      <c r="C6382">
        <f>VLOOKUP(B6382,GDD!$D$1:$E$31,2)</f>
        <v>1</v>
      </c>
      <c r="D6382" t="s">
        <v>6180</v>
      </c>
      <c r="E6382" s="2">
        <v>20210703</v>
      </c>
      <c r="F6382" t="str">
        <f t="shared" si="252"/>
        <v>RS2</v>
      </c>
      <c r="G6382" t="s">
        <v>1140</v>
      </c>
      <c r="H6382" t="str">
        <f>VLOOKUP(E6382,GDD!$A$2:$B$57,2)</f>
        <v>0-650</v>
      </c>
      <c r="I6382" cm="1">
        <f t="array" ref="I6382">IF(H6382="0-650",1,IF(H6382="650-900",2,IF(H6382="900+",3,NA)))</f>
        <v>1</v>
      </c>
      <c r="J6382" s="4">
        <v>5.6778000000000004E-4</v>
      </c>
      <c r="K6382" s="4">
        <v>6.9094000000000002E-4</v>
      </c>
      <c r="L6382" s="4">
        <v>0.71141898999999997</v>
      </c>
    </row>
    <row r="6383" spans="1:12" x14ac:dyDescent="0.2">
      <c r="A6383" s="4" t="s">
        <v>5124</v>
      </c>
      <c r="B6383" t="str">
        <f t="shared" si="251"/>
        <v>CC</v>
      </c>
      <c r="C6383">
        <f>VLOOKUP(B6383,GDD!$D$1:$E$31,2)</f>
        <v>1</v>
      </c>
      <c r="D6383" t="s">
        <v>6180</v>
      </c>
      <c r="E6383" s="2">
        <v>20210719</v>
      </c>
      <c r="F6383" t="str">
        <f t="shared" si="252"/>
        <v>RS2</v>
      </c>
      <c r="G6383" t="s">
        <v>1140</v>
      </c>
      <c r="H6383" t="str">
        <f>VLOOKUP(E6383,GDD!$A$2:$B$57,2)</f>
        <v>650-900</v>
      </c>
      <c r="I6383" cm="1">
        <f t="array" ref="I6383">IF(H6383="0-650",1,IF(H6383="650-900",2,IF(H6383="900+",3,NA)))</f>
        <v>2</v>
      </c>
      <c r="J6383" s="4">
        <v>4.6108E-4</v>
      </c>
      <c r="K6383" s="4">
        <v>4.1219E-4</v>
      </c>
      <c r="L6383" s="4">
        <v>0.77042290000000002</v>
      </c>
    </row>
    <row r="6384" spans="1:12" x14ac:dyDescent="0.2">
      <c r="A6384" s="4" t="s">
        <v>5125</v>
      </c>
      <c r="B6384" t="str">
        <f t="shared" si="251"/>
        <v>CC</v>
      </c>
      <c r="C6384">
        <f>VLOOKUP(B6384,GDD!$D$1:$E$31,2)</f>
        <v>1</v>
      </c>
      <c r="D6384" t="s">
        <v>6180</v>
      </c>
      <c r="E6384" s="2">
        <v>20210727</v>
      </c>
      <c r="F6384" t="str">
        <f t="shared" si="252"/>
        <v>RS2</v>
      </c>
      <c r="G6384" t="s">
        <v>1140</v>
      </c>
      <c r="H6384" t="str">
        <f>VLOOKUP(E6384,GDD!$A$2:$B$57,2)</f>
        <v>650-900</v>
      </c>
      <c r="I6384" cm="1">
        <f t="array" ref="I6384">IF(H6384="0-650",1,IF(H6384="650-900",2,IF(H6384="900+",3,NA)))</f>
        <v>2</v>
      </c>
      <c r="J6384" s="4">
        <v>5.9902999999999996E-4</v>
      </c>
      <c r="K6384" s="4">
        <v>6.5196999999999998E-4</v>
      </c>
      <c r="L6384" s="4">
        <v>0.73378840000000001</v>
      </c>
    </row>
    <row r="6385" spans="1:12" x14ac:dyDescent="0.2">
      <c r="A6385" s="4" t="s">
        <v>5126</v>
      </c>
      <c r="B6385" t="str">
        <f t="shared" ref="B6385:B6448" si="253">LEFT(A6385,FIND("_2021",A6385)-1)</f>
        <v>CC</v>
      </c>
      <c r="C6385">
        <f>VLOOKUP(B6385,GDD!$D$1:$E$31,2)</f>
        <v>1</v>
      </c>
      <c r="D6385" t="s">
        <v>6180</v>
      </c>
      <c r="E6385" s="2">
        <v>20210802</v>
      </c>
      <c r="F6385" t="str">
        <f t="shared" ref="F6385:F6448" si="254">RIGHT(A6385,LEN(A6385)-LEN(E6385)-LEN(B6385)-2)</f>
        <v>RS2</v>
      </c>
      <c r="G6385" t="s">
        <v>1140</v>
      </c>
      <c r="H6385" t="str">
        <f>VLOOKUP(E6385,GDD!$A$2:$B$57,2)</f>
        <v>650-900</v>
      </c>
      <c r="I6385" cm="1">
        <f t="array" ref="I6385">IF(H6385="0-650",1,IF(H6385="650-900",2,IF(H6385="900+",3,NA)))</f>
        <v>2</v>
      </c>
      <c r="J6385" s="4">
        <v>3.4039999999999998E-4</v>
      </c>
      <c r="K6385" s="4">
        <v>3.3771000000000002E-4</v>
      </c>
      <c r="L6385" s="4">
        <v>0.75148543000000001</v>
      </c>
    </row>
    <row r="6386" spans="1:12" x14ac:dyDescent="0.2">
      <c r="A6386" s="4" t="s">
        <v>5127</v>
      </c>
      <c r="B6386" t="str">
        <f t="shared" si="253"/>
        <v>CC</v>
      </c>
      <c r="C6386">
        <f>VLOOKUP(B6386,GDD!$D$1:$E$31,2)</f>
        <v>1</v>
      </c>
      <c r="D6386" t="s">
        <v>6180</v>
      </c>
      <c r="E6386" s="2">
        <v>20210808</v>
      </c>
      <c r="F6386" t="str">
        <f t="shared" si="254"/>
        <v>RS2</v>
      </c>
      <c r="G6386" t="s">
        <v>1140</v>
      </c>
      <c r="H6386" t="str">
        <f>VLOOKUP(E6386,GDD!$A$2:$B$57,2)</f>
        <v>900+</v>
      </c>
      <c r="I6386" cm="1">
        <f t="array" ref="I6386">IF(H6386="0-650",1,IF(H6386="650-900",2,IF(H6386="900+",3,NA)))</f>
        <v>3</v>
      </c>
      <c r="J6386" s="4">
        <v>3.8769999999999999E-4</v>
      </c>
      <c r="K6386" s="4">
        <v>5.9895E-4</v>
      </c>
      <c r="L6386" s="4">
        <v>0.66007967999999995</v>
      </c>
    </row>
    <row r="6387" spans="1:12" x14ac:dyDescent="0.2">
      <c r="A6387" s="4" t="s">
        <v>5128</v>
      </c>
      <c r="B6387" t="str">
        <f t="shared" si="253"/>
        <v>CC</v>
      </c>
      <c r="C6387">
        <f>VLOOKUP(B6387,GDD!$D$1:$E$31,2)</f>
        <v>1</v>
      </c>
      <c r="D6387" t="s">
        <v>6180</v>
      </c>
      <c r="E6387" s="2">
        <v>20210816</v>
      </c>
      <c r="F6387" t="str">
        <f t="shared" si="254"/>
        <v>RS2</v>
      </c>
      <c r="G6387" t="s">
        <v>1140</v>
      </c>
      <c r="H6387" t="str">
        <f>VLOOKUP(E6387,GDD!$A$2:$B$57,2)</f>
        <v>900+</v>
      </c>
      <c r="I6387" cm="1">
        <f t="array" ref="I6387">IF(H6387="0-650",1,IF(H6387="650-900",2,IF(H6387="900+",3,NA)))</f>
        <v>3</v>
      </c>
      <c r="J6387" s="4">
        <v>4.5082999999999999E-4</v>
      </c>
      <c r="K6387" s="4">
        <v>1.4659199999999999E-3</v>
      </c>
      <c r="L6387" s="4">
        <v>0.47987655000000001</v>
      </c>
    </row>
    <row r="6388" spans="1:12" x14ac:dyDescent="0.2">
      <c r="A6388" s="4" t="s">
        <v>5129</v>
      </c>
      <c r="B6388" t="str">
        <f t="shared" si="253"/>
        <v>CC</v>
      </c>
      <c r="C6388">
        <f>VLOOKUP(B6388,GDD!$D$1:$E$31,2)</f>
        <v>1</v>
      </c>
      <c r="D6388" t="s">
        <v>6180</v>
      </c>
      <c r="E6388" s="2">
        <v>20210822</v>
      </c>
      <c r="F6388" t="str">
        <f t="shared" si="254"/>
        <v>RS2</v>
      </c>
      <c r="G6388" t="s">
        <v>1140</v>
      </c>
      <c r="H6388" t="str">
        <f>VLOOKUP(E6388,GDD!$A$2:$B$57,2)</f>
        <v>900+</v>
      </c>
      <c r="I6388" cm="1">
        <f t="array" ref="I6388">IF(H6388="0-650",1,IF(H6388="650-900",2,IF(H6388="900+",3,NA)))</f>
        <v>3</v>
      </c>
      <c r="J6388" s="4">
        <v>6.1037999999999999E-4</v>
      </c>
      <c r="K6388" s="4">
        <v>1.1138999999999999E-3</v>
      </c>
      <c r="L6388" s="4">
        <v>0.62177084999999999</v>
      </c>
    </row>
    <row r="6389" spans="1:12" x14ac:dyDescent="0.2">
      <c r="A6389" s="4" t="s">
        <v>5130</v>
      </c>
      <c r="B6389" t="str">
        <f t="shared" si="253"/>
        <v>CC</v>
      </c>
      <c r="C6389">
        <f>VLOOKUP(B6389,GDD!$D$1:$E$31,2)</f>
        <v>1</v>
      </c>
      <c r="D6389" t="s">
        <v>6180</v>
      </c>
      <c r="E6389" s="2">
        <v>20210828</v>
      </c>
      <c r="F6389" t="str">
        <f t="shared" si="254"/>
        <v>RS2</v>
      </c>
      <c r="G6389" t="s">
        <v>1140</v>
      </c>
      <c r="H6389" t="str">
        <f>VLOOKUP(E6389,GDD!$A$2:$B$57,2)</f>
        <v>900+</v>
      </c>
      <c r="I6389" cm="1">
        <f t="array" ref="I6389">IF(H6389="0-650",1,IF(H6389="650-900",2,IF(H6389="900+",3,NA)))</f>
        <v>3</v>
      </c>
      <c r="J6389" s="4">
        <v>1.4786599999999999E-3</v>
      </c>
      <c r="K6389" s="4">
        <v>7.2893999999999997E-4</v>
      </c>
      <c r="L6389" s="4">
        <v>0.85886666</v>
      </c>
    </row>
    <row r="6390" spans="1:12" x14ac:dyDescent="0.2">
      <c r="A6390" s="4" t="s">
        <v>5131</v>
      </c>
      <c r="B6390" t="str">
        <f t="shared" si="253"/>
        <v>CC</v>
      </c>
      <c r="C6390">
        <f>VLOOKUP(B6390,GDD!$D$1:$E$31,2)</f>
        <v>1</v>
      </c>
      <c r="D6390" t="s">
        <v>6180</v>
      </c>
      <c r="E6390" s="2">
        <v>20210906</v>
      </c>
      <c r="F6390" t="str">
        <f t="shared" si="254"/>
        <v>RS2</v>
      </c>
      <c r="G6390" t="s">
        <v>1140</v>
      </c>
      <c r="H6390" t="str">
        <f>VLOOKUP(E6390,GDD!$A$2:$B$57,2)</f>
        <v>900+</v>
      </c>
      <c r="I6390" cm="1">
        <f t="array" ref="I6390">IF(H6390="0-650",1,IF(H6390="650-900",2,IF(H6390="900+",3,NA)))</f>
        <v>3</v>
      </c>
      <c r="J6390" s="4">
        <v>3.9397649999999999E-2</v>
      </c>
      <c r="K6390" s="4">
        <v>5.6132899999999999E-3</v>
      </c>
      <c r="L6390" s="4">
        <v>0.95466070000000003</v>
      </c>
    </row>
    <row r="6391" spans="1:12" x14ac:dyDescent="0.2">
      <c r="A6391" s="4" t="s">
        <v>5132</v>
      </c>
      <c r="B6391" t="str">
        <f t="shared" si="253"/>
        <v>CC</v>
      </c>
      <c r="C6391">
        <f>VLOOKUP(B6391,GDD!$D$1:$E$31,2)</f>
        <v>1</v>
      </c>
      <c r="D6391" t="s">
        <v>6180</v>
      </c>
      <c r="E6391" s="2">
        <v>20210917</v>
      </c>
      <c r="F6391" t="str">
        <f t="shared" si="254"/>
        <v>RS2</v>
      </c>
      <c r="G6391" t="s">
        <v>1140</v>
      </c>
      <c r="H6391" t="str">
        <f>VLOOKUP(E6391,GDD!$A$2:$B$57,2)</f>
        <v>900+</v>
      </c>
      <c r="I6391" cm="1">
        <f t="array" ref="I6391">IF(H6391="0-650",1,IF(H6391="650-900",2,IF(H6391="900+",3,NA)))</f>
        <v>3</v>
      </c>
      <c r="J6391" s="4">
        <v>5.375067E-2</v>
      </c>
      <c r="K6391" s="4">
        <v>9.4137100000000005E-3</v>
      </c>
      <c r="L6391" s="4">
        <v>0.94484124000000003</v>
      </c>
    </row>
    <row r="6392" spans="1:12" x14ac:dyDescent="0.2">
      <c r="A6392" s="4" t="s">
        <v>5133</v>
      </c>
      <c r="B6392" t="str">
        <f t="shared" si="253"/>
        <v>height_30p</v>
      </c>
      <c r="C6392">
        <f>VLOOKUP(B6392,GDD!$D$1:$E$31,2)</f>
        <v>2</v>
      </c>
      <c r="D6392" t="s">
        <v>6180</v>
      </c>
      <c r="E6392" s="2">
        <v>20210604</v>
      </c>
      <c r="F6392" t="str">
        <f t="shared" si="254"/>
        <v>RS2</v>
      </c>
      <c r="G6392" t="s">
        <v>1140</v>
      </c>
      <c r="H6392" t="str">
        <f>VLOOKUP(E6392,GDD!$A$2:$B$57,2)</f>
        <v>0-650</v>
      </c>
      <c r="I6392" cm="1">
        <f t="array" ref="I6392">IF(H6392="0-650",1,IF(H6392="650-900",2,IF(H6392="900+",3,NA)))</f>
        <v>1</v>
      </c>
      <c r="J6392" s="5">
        <v>2.2900000000000001E-5</v>
      </c>
      <c r="K6392" s="4">
        <v>4.1189999999999998E-4</v>
      </c>
      <c r="L6392" s="4">
        <v>0.14289442999999999</v>
      </c>
    </row>
    <row r="6393" spans="1:12" x14ac:dyDescent="0.2">
      <c r="A6393" s="4" t="s">
        <v>5134</v>
      </c>
      <c r="B6393" t="str">
        <f t="shared" si="253"/>
        <v>height_50p</v>
      </c>
      <c r="C6393">
        <f>VLOOKUP(B6393,GDD!$D$1:$E$31,2)</f>
        <v>3</v>
      </c>
      <c r="D6393" t="s">
        <v>6180</v>
      </c>
      <c r="E6393" s="2">
        <v>20210604</v>
      </c>
      <c r="F6393" t="str">
        <f t="shared" si="254"/>
        <v>RS2</v>
      </c>
      <c r="G6393" t="s">
        <v>1140</v>
      </c>
      <c r="H6393" t="str">
        <f>VLOOKUP(E6393,GDD!$A$2:$B$57,2)</f>
        <v>0-650</v>
      </c>
      <c r="I6393" cm="1">
        <f t="array" ref="I6393">IF(H6393="0-650",1,IF(H6393="650-900",2,IF(H6393="900+",3,NA)))</f>
        <v>1</v>
      </c>
      <c r="J6393" s="5">
        <v>3.4499999999999998E-5</v>
      </c>
      <c r="K6393" s="4">
        <v>3.9995999999999999E-4</v>
      </c>
      <c r="L6393" s="4">
        <v>0.20560302999999999</v>
      </c>
    </row>
    <row r="6394" spans="1:12" x14ac:dyDescent="0.2">
      <c r="A6394" s="4" t="s">
        <v>5135</v>
      </c>
      <c r="B6394" t="str">
        <f t="shared" si="253"/>
        <v>height_70p</v>
      </c>
      <c r="C6394">
        <f>VLOOKUP(B6394,GDD!$D$1:$E$31,2)</f>
        <v>4</v>
      </c>
      <c r="D6394" t="s">
        <v>6180</v>
      </c>
      <c r="E6394" s="2">
        <v>20210604</v>
      </c>
      <c r="F6394" t="str">
        <f t="shared" si="254"/>
        <v>RS2</v>
      </c>
      <c r="G6394" t="s">
        <v>1140</v>
      </c>
      <c r="H6394" t="str">
        <f>VLOOKUP(E6394,GDD!$A$2:$B$57,2)</f>
        <v>0-650</v>
      </c>
      <c r="I6394" cm="1">
        <f t="array" ref="I6394">IF(H6394="0-650",1,IF(H6394="650-900",2,IF(H6394="900+",3,NA)))</f>
        <v>1</v>
      </c>
      <c r="J6394" s="5">
        <v>4.6699999999999997E-5</v>
      </c>
      <c r="K6394" s="4">
        <v>4.0876999999999998E-4</v>
      </c>
      <c r="L6394" s="4">
        <v>0.25538674</v>
      </c>
    </row>
    <row r="6395" spans="1:12" x14ac:dyDescent="0.2">
      <c r="A6395" s="4" t="s">
        <v>5136</v>
      </c>
      <c r="B6395" t="str">
        <f t="shared" si="253"/>
        <v>height_90p</v>
      </c>
      <c r="C6395">
        <f>VLOOKUP(B6395,GDD!$D$1:$E$31,2)</f>
        <v>5</v>
      </c>
      <c r="D6395" t="s">
        <v>6180</v>
      </c>
      <c r="E6395" s="2">
        <v>20210604</v>
      </c>
      <c r="F6395" t="str">
        <f t="shared" si="254"/>
        <v>RS2</v>
      </c>
      <c r="G6395" t="s">
        <v>1140</v>
      </c>
      <c r="H6395" t="str">
        <f>VLOOKUP(E6395,GDD!$A$2:$B$57,2)</f>
        <v>0-650</v>
      </c>
      <c r="I6395" cm="1">
        <f t="array" ref="I6395">IF(H6395="0-650",1,IF(H6395="650-900",2,IF(H6395="900+",3,NA)))</f>
        <v>1</v>
      </c>
      <c r="J6395" s="5">
        <v>4.7700000000000001E-5</v>
      </c>
      <c r="K6395" s="4">
        <v>4.6553000000000002E-4</v>
      </c>
      <c r="L6395" s="4">
        <v>0.23503818000000001</v>
      </c>
    </row>
    <row r="6396" spans="1:12" x14ac:dyDescent="0.2">
      <c r="A6396" s="4" t="s">
        <v>5137</v>
      </c>
      <c r="B6396" t="str">
        <f t="shared" si="253"/>
        <v>height_95p</v>
      </c>
      <c r="C6396">
        <f>VLOOKUP(B6396,GDD!$D$1:$E$31,2)</f>
        <v>6</v>
      </c>
      <c r="D6396" t="s">
        <v>6180</v>
      </c>
      <c r="E6396" s="2">
        <v>20210604</v>
      </c>
      <c r="F6396" t="str">
        <f t="shared" si="254"/>
        <v>RS2</v>
      </c>
      <c r="G6396" t="s">
        <v>1140</v>
      </c>
      <c r="H6396" t="str">
        <f>VLOOKUP(E6396,GDD!$A$2:$B$57,2)</f>
        <v>0-650</v>
      </c>
      <c r="I6396" cm="1">
        <f t="array" ref="I6396">IF(H6396="0-650",1,IF(H6396="650-900",2,IF(H6396="900+",3,NA)))</f>
        <v>1</v>
      </c>
      <c r="J6396" s="5">
        <v>4.1900000000000002E-5</v>
      </c>
      <c r="K6396" s="4">
        <v>5.1413000000000001E-4</v>
      </c>
      <c r="L6396" s="4">
        <v>0.19627275999999999</v>
      </c>
    </row>
    <row r="6397" spans="1:12" x14ac:dyDescent="0.2">
      <c r="A6397" s="4" t="s">
        <v>5138</v>
      </c>
      <c r="B6397" t="str">
        <f t="shared" si="253"/>
        <v>height_99p</v>
      </c>
      <c r="C6397">
        <f>VLOOKUP(B6397,GDD!$D$1:$E$31,2)</f>
        <v>7</v>
      </c>
      <c r="D6397" t="s">
        <v>6180</v>
      </c>
      <c r="E6397" s="2">
        <v>20210604</v>
      </c>
      <c r="F6397" t="str">
        <f t="shared" si="254"/>
        <v>RS2</v>
      </c>
      <c r="G6397" t="s">
        <v>1140</v>
      </c>
      <c r="H6397" t="str">
        <f>VLOOKUP(E6397,GDD!$A$2:$B$57,2)</f>
        <v>0-650</v>
      </c>
      <c r="I6397" cm="1">
        <f t="array" ref="I6397">IF(H6397="0-650",1,IF(H6397="650-900",2,IF(H6397="900+",3,NA)))</f>
        <v>1</v>
      </c>
      <c r="J6397" s="5">
        <v>3.3899999999999997E-5</v>
      </c>
      <c r="K6397" s="4">
        <v>6.2779000000000003E-4</v>
      </c>
      <c r="L6397" s="4">
        <v>0.1393875</v>
      </c>
    </row>
    <row r="6398" spans="1:12" x14ac:dyDescent="0.2">
      <c r="A6398" s="4" t="s">
        <v>5139</v>
      </c>
      <c r="B6398" t="str">
        <f t="shared" si="253"/>
        <v>canopy_cover_5p</v>
      </c>
      <c r="C6398">
        <f>VLOOKUP(B6398,GDD!$D$1:$E$31,2)</f>
        <v>8</v>
      </c>
      <c r="D6398" t="s">
        <v>6180</v>
      </c>
      <c r="E6398" s="2">
        <v>20210604</v>
      </c>
      <c r="F6398" t="str">
        <f t="shared" si="254"/>
        <v>RS2</v>
      </c>
      <c r="G6398" t="s">
        <v>1140</v>
      </c>
      <c r="H6398" t="str">
        <f>VLOOKUP(E6398,GDD!$A$2:$B$57,2)</f>
        <v>0-650</v>
      </c>
      <c r="I6398" cm="1">
        <f t="array" ref="I6398">IF(H6398="0-650",1,IF(H6398="650-900",2,IF(H6398="900+",3,NA)))</f>
        <v>1</v>
      </c>
      <c r="J6398" s="4">
        <v>0</v>
      </c>
      <c r="K6398" s="4">
        <v>179.09525400000001</v>
      </c>
      <c r="L6398" s="4">
        <v>0</v>
      </c>
    </row>
    <row r="6399" spans="1:12" x14ac:dyDescent="0.2">
      <c r="A6399" s="4" t="s">
        <v>5140</v>
      </c>
      <c r="B6399" t="str">
        <f t="shared" si="253"/>
        <v>pcanopy_cover_10p</v>
      </c>
      <c r="C6399">
        <f>VLOOKUP(B6399,GDD!$D$1:$E$31,2)</f>
        <v>9</v>
      </c>
      <c r="D6399" t="s">
        <v>6180</v>
      </c>
      <c r="E6399" s="2">
        <v>20210604</v>
      </c>
      <c r="F6399" t="str">
        <f t="shared" si="254"/>
        <v>RS2</v>
      </c>
      <c r="G6399" t="s">
        <v>1140</v>
      </c>
      <c r="H6399" t="str">
        <f>VLOOKUP(E6399,GDD!$A$2:$B$57,2)</f>
        <v>0-650</v>
      </c>
      <c r="I6399" cm="1">
        <f t="array" ref="I6399">IF(H6399="0-650",1,IF(H6399="650-900",2,IF(H6399="900+",3,NA)))</f>
        <v>1</v>
      </c>
      <c r="J6399" s="4">
        <v>0</v>
      </c>
      <c r="K6399" s="4">
        <v>178.89683400000001</v>
      </c>
      <c r="L6399" s="4">
        <v>0</v>
      </c>
    </row>
    <row r="6400" spans="1:12" x14ac:dyDescent="0.2">
      <c r="A6400" s="4" t="s">
        <v>5141</v>
      </c>
      <c r="B6400" t="str">
        <f t="shared" si="253"/>
        <v>canopy_cover_20p</v>
      </c>
      <c r="C6400">
        <f>VLOOKUP(B6400,GDD!$D$1:$E$31,2)</f>
        <v>10</v>
      </c>
      <c r="D6400" t="s">
        <v>6180</v>
      </c>
      <c r="E6400" s="2">
        <v>20210604</v>
      </c>
      <c r="F6400" t="str">
        <f t="shared" si="254"/>
        <v>RS2</v>
      </c>
      <c r="G6400" t="s">
        <v>1140</v>
      </c>
      <c r="H6400" t="str">
        <f>VLOOKUP(E6400,GDD!$A$2:$B$57,2)</f>
        <v>0-650</v>
      </c>
      <c r="I6400" cm="1">
        <f t="array" ref="I6400">IF(H6400="0-650",1,IF(H6400="650-900",2,IF(H6400="900+",3,NA)))</f>
        <v>1</v>
      </c>
      <c r="J6400" s="4">
        <v>0</v>
      </c>
      <c r="K6400" s="4">
        <v>165.79725999999999</v>
      </c>
      <c r="L6400" s="4">
        <v>0</v>
      </c>
    </row>
    <row r="6401" spans="1:12" x14ac:dyDescent="0.2">
      <c r="A6401" s="4" t="s">
        <v>5142</v>
      </c>
      <c r="B6401" t="str">
        <f t="shared" si="253"/>
        <v>canopy_cover_30p</v>
      </c>
      <c r="C6401">
        <f>VLOOKUP(B6401,GDD!$D$1:$E$31,2)</f>
        <v>11</v>
      </c>
      <c r="D6401" t="s">
        <v>6180</v>
      </c>
      <c r="E6401" s="2">
        <v>20210604</v>
      </c>
      <c r="F6401" t="str">
        <f t="shared" si="254"/>
        <v>RS2</v>
      </c>
      <c r="G6401" t="s">
        <v>1140</v>
      </c>
      <c r="H6401" t="str">
        <f>VLOOKUP(E6401,GDD!$A$2:$B$57,2)</f>
        <v>0-650</v>
      </c>
      <c r="I6401" cm="1">
        <f t="array" ref="I6401">IF(H6401="0-650",1,IF(H6401="650-900",2,IF(H6401="900+",3,NA)))</f>
        <v>1</v>
      </c>
      <c r="J6401" s="4">
        <v>0</v>
      </c>
      <c r="K6401" s="4">
        <v>120.39872800000001</v>
      </c>
      <c r="L6401" s="4">
        <v>0</v>
      </c>
    </row>
    <row r="6402" spans="1:12" x14ac:dyDescent="0.2">
      <c r="A6402" s="4" t="s">
        <v>5143</v>
      </c>
      <c r="B6402" t="str">
        <f t="shared" si="253"/>
        <v>canopy_cover_40p</v>
      </c>
      <c r="C6402">
        <f>VLOOKUP(B6402,GDD!$D$1:$E$31,2)</f>
        <v>12</v>
      </c>
      <c r="D6402" t="s">
        <v>6180</v>
      </c>
      <c r="E6402" s="2">
        <v>20210604</v>
      </c>
      <c r="F6402" t="str">
        <f t="shared" si="254"/>
        <v>RS2</v>
      </c>
      <c r="G6402" t="s">
        <v>1140</v>
      </c>
      <c r="H6402" t="str">
        <f>VLOOKUP(E6402,GDD!$A$2:$B$57,2)</f>
        <v>0-650</v>
      </c>
      <c r="I6402" cm="1">
        <f t="array" ref="I6402">IF(H6402="0-650",1,IF(H6402="650-900",2,IF(H6402="900+",3,NA)))</f>
        <v>1</v>
      </c>
      <c r="J6402" s="4">
        <v>0</v>
      </c>
      <c r="K6402" s="4">
        <v>66.784374799999995</v>
      </c>
      <c r="L6402" s="4">
        <v>0</v>
      </c>
    </row>
    <row r="6403" spans="1:12" x14ac:dyDescent="0.2">
      <c r="A6403" s="4" t="s">
        <v>5144</v>
      </c>
      <c r="B6403" t="str">
        <f t="shared" si="253"/>
        <v>canopy_cover_50p</v>
      </c>
      <c r="C6403">
        <f>VLOOKUP(B6403,GDD!$D$1:$E$31,2)</f>
        <v>13</v>
      </c>
      <c r="D6403" t="s">
        <v>6180</v>
      </c>
      <c r="E6403" s="2">
        <v>20210604</v>
      </c>
      <c r="F6403" t="str">
        <f t="shared" si="254"/>
        <v>RS2</v>
      </c>
      <c r="G6403" t="s">
        <v>1140</v>
      </c>
      <c r="H6403" t="str">
        <f>VLOOKUP(E6403,GDD!$A$2:$B$57,2)</f>
        <v>0-650</v>
      </c>
      <c r="I6403" cm="1">
        <f t="array" ref="I6403">IF(H6403="0-650",1,IF(H6403="650-900",2,IF(H6403="900+",3,NA)))</f>
        <v>1</v>
      </c>
      <c r="J6403" s="4">
        <v>0</v>
      </c>
      <c r="K6403" s="4">
        <v>28.896489800000001</v>
      </c>
      <c r="L6403" s="4">
        <v>0</v>
      </c>
    </row>
    <row r="6404" spans="1:12" x14ac:dyDescent="0.2">
      <c r="A6404" s="4" t="s">
        <v>5145</v>
      </c>
      <c r="B6404" t="str">
        <f t="shared" si="253"/>
        <v>canopy_cover_75p</v>
      </c>
      <c r="C6404">
        <f>VLOOKUP(B6404,GDD!$D$1:$E$31,2)</f>
        <v>14</v>
      </c>
      <c r="D6404" t="s">
        <v>6180</v>
      </c>
      <c r="E6404" s="2">
        <v>20210604</v>
      </c>
      <c r="F6404" t="str">
        <f t="shared" si="254"/>
        <v>RS2</v>
      </c>
      <c r="G6404" t="s">
        <v>1140</v>
      </c>
      <c r="H6404" t="str">
        <f>VLOOKUP(E6404,GDD!$A$2:$B$57,2)</f>
        <v>0-650</v>
      </c>
      <c r="I6404" cm="1">
        <f t="array" ref="I6404">IF(H6404="0-650",1,IF(H6404="650-900",2,IF(H6404="900+",3,NA)))</f>
        <v>1</v>
      </c>
      <c r="J6404" s="4">
        <v>0</v>
      </c>
      <c r="K6404" s="4">
        <v>1.4539843699999999</v>
      </c>
      <c r="L6404" s="4">
        <v>0</v>
      </c>
    </row>
    <row r="6405" spans="1:12" x14ac:dyDescent="0.2">
      <c r="A6405" s="4" t="s">
        <v>5146</v>
      </c>
      <c r="B6405" t="str">
        <f t="shared" si="253"/>
        <v>standard_deviation_ht</v>
      </c>
      <c r="C6405">
        <f>VLOOKUP(B6405,GDD!$D$1:$E$31,2)</f>
        <v>15</v>
      </c>
      <c r="D6405" t="s">
        <v>6180</v>
      </c>
      <c r="E6405" s="2">
        <v>20210604</v>
      </c>
      <c r="F6405" t="str">
        <f t="shared" si="254"/>
        <v>RS2</v>
      </c>
      <c r="G6405" t="s">
        <v>1140</v>
      </c>
      <c r="H6405" t="str">
        <f>VLOOKUP(E6405,GDD!$A$2:$B$57,2)</f>
        <v>0-650</v>
      </c>
      <c r="I6405" cm="1">
        <f t="array" ref="I6405">IF(H6405="0-650",1,IF(H6405="650-900",2,IF(H6405="900+",3,NA)))</f>
        <v>1</v>
      </c>
      <c r="J6405" s="4">
        <v>0</v>
      </c>
      <c r="K6405" s="5">
        <v>2.4000000000000001E-5</v>
      </c>
      <c r="L6405" s="4">
        <v>0</v>
      </c>
    </row>
    <row r="6406" spans="1:12" x14ac:dyDescent="0.2">
      <c r="A6406" s="4" t="s">
        <v>5147</v>
      </c>
      <c r="B6406" t="str">
        <f t="shared" si="253"/>
        <v>quadratic_mean_ht</v>
      </c>
      <c r="C6406">
        <f>VLOOKUP(B6406,GDD!$D$1:$E$31,2)</f>
        <v>16</v>
      </c>
      <c r="D6406" t="s">
        <v>6180</v>
      </c>
      <c r="E6406" s="2">
        <v>20210604</v>
      </c>
      <c r="F6406" t="str">
        <f t="shared" si="254"/>
        <v>RS2</v>
      </c>
      <c r="G6406" t="s">
        <v>1140</v>
      </c>
      <c r="H6406" t="str">
        <f>VLOOKUP(E6406,GDD!$A$2:$B$57,2)</f>
        <v>0-650</v>
      </c>
      <c r="I6406" cm="1">
        <f t="array" ref="I6406">IF(H6406="0-650",1,IF(H6406="650-900",2,IF(H6406="900+",3,NA)))</f>
        <v>1</v>
      </c>
      <c r="J6406" s="5">
        <v>3.6900000000000002E-5</v>
      </c>
      <c r="K6406" s="4">
        <v>3.9674000000000003E-4</v>
      </c>
      <c r="L6406" s="4">
        <v>0.21834799999999999</v>
      </c>
    </row>
    <row r="6407" spans="1:12" x14ac:dyDescent="0.2">
      <c r="A6407" s="4" t="s">
        <v>5148</v>
      </c>
      <c r="B6407" t="str">
        <f t="shared" si="253"/>
        <v>skewness_ht</v>
      </c>
      <c r="C6407">
        <f>VLOOKUP(B6407,GDD!$D$1:$E$31,2)</f>
        <v>17</v>
      </c>
      <c r="D6407" t="s">
        <v>6180</v>
      </c>
      <c r="E6407" s="2">
        <v>20210604</v>
      </c>
      <c r="F6407" t="str">
        <f t="shared" si="254"/>
        <v>RS2</v>
      </c>
      <c r="G6407" t="s">
        <v>1140</v>
      </c>
      <c r="H6407" t="str">
        <f>VLOOKUP(E6407,GDD!$A$2:$B$57,2)</f>
        <v>0-650</v>
      </c>
      <c r="I6407" cm="1">
        <f t="array" ref="I6407">IF(H6407="0-650",1,IF(H6407="650-900",2,IF(H6407="900+",3,NA)))</f>
        <v>1</v>
      </c>
      <c r="J6407" s="4">
        <v>0</v>
      </c>
      <c r="K6407" s="4">
        <v>9.8506510000000005E-2</v>
      </c>
      <c r="L6407" s="4">
        <v>0</v>
      </c>
    </row>
    <row r="6408" spans="1:12" x14ac:dyDescent="0.2">
      <c r="A6408" s="4" t="s">
        <v>5149</v>
      </c>
      <c r="B6408" t="str">
        <f t="shared" si="253"/>
        <v>kurtosis_ht</v>
      </c>
      <c r="C6408">
        <f>VLOOKUP(B6408,GDD!$D$1:$E$31,2)</f>
        <v>18</v>
      </c>
      <c r="D6408" t="s">
        <v>6180</v>
      </c>
      <c r="E6408" s="2">
        <v>20210604</v>
      </c>
      <c r="F6408" t="str">
        <f t="shared" si="254"/>
        <v>RS2</v>
      </c>
      <c r="G6408" t="s">
        <v>1140</v>
      </c>
      <c r="H6408" t="str">
        <f>VLOOKUP(E6408,GDD!$A$2:$B$57,2)</f>
        <v>0-650</v>
      </c>
      <c r="I6408" cm="1">
        <f t="array" ref="I6408">IF(H6408="0-650",1,IF(H6408="650-900",2,IF(H6408="900+",3,NA)))</f>
        <v>1</v>
      </c>
      <c r="J6408" s="4">
        <v>0</v>
      </c>
      <c r="K6408" s="4">
        <v>1.0006962100000001</v>
      </c>
      <c r="L6408" s="4">
        <v>0</v>
      </c>
    </row>
    <row r="6409" spans="1:12" x14ac:dyDescent="0.2">
      <c r="A6409" s="4" t="s">
        <v>5150</v>
      </c>
      <c r="B6409" t="str">
        <f t="shared" si="253"/>
        <v>variation_ht</v>
      </c>
      <c r="C6409">
        <f>VLOOKUP(B6409,GDD!$D$1:$E$31,2)</f>
        <v>19</v>
      </c>
      <c r="D6409" t="s">
        <v>6180</v>
      </c>
      <c r="E6409" s="2">
        <v>20210604</v>
      </c>
      <c r="F6409" t="str">
        <f t="shared" si="254"/>
        <v>RS2</v>
      </c>
      <c r="G6409" t="s">
        <v>1140</v>
      </c>
      <c r="H6409" t="str">
        <f>VLOOKUP(E6409,GDD!$A$2:$B$57,2)</f>
        <v>0-650</v>
      </c>
      <c r="I6409" cm="1">
        <f t="array" ref="I6409">IF(H6409="0-650",1,IF(H6409="650-900",2,IF(H6409="900+",3,NA)))</f>
        <v>1</v>
      </c>
      <c r="J6409" s="4">
        <v>0</v>
      </c>
      <c r="K6409" s="4">
        <v>8.1263900000000007E-3</v>
      </c>
      <c r="L6409" s="4">
        <v>0</v>
      </c>
    </row>
    <row r="6410" spans="1:12" x14ac:dyDescent="0.2">
      <c r="A6410" s="4" t="s">
        <v>5151</v>
      </c>
      <c r="B6410" t="str">
        <f t="shared" si="253"/>
        <v>plot_volume</v>
      </c>
      <c r="C6410">
        <f>VLOOKUP(B6410,GDD!$D$1:$E$31,2)</f>
        <v>20</v>
      </c>
      <c r="D6410" t="s">
        <v>6180</v>
      </c>
      <c r="E6410" s="2">
        <v>20210604</v>
      </c>
      <c r="F6410" t="str">
        <f t="shared" si="254"/>
        <v>RS2</v>
      </c>
      <c r="G6410" t="s">
        <v>1140</v>
      </c>
      <c r="H6410" t="str">
        <f>VLOOKUP(E6410,GDD!$A$2:$B$57,2)</f>
        <v>0-650</v>
      </c>
      <c r="I6410" cm="1">
        <f t="array" ref="I6410">IF(H6410="0-650",1,IF(H6410="650-900",2,IF(H6410="900+",3,NA)))</f>
        <v>1</v>
      </c>
      <c r="J6410" s="4">
        <v>0</v>
      </c>
      <c r="K6410" s="5">
        <v>2.11E-7</v>
      </c>
      <c r="L6410" s="4">
        <v>0</v>
      </c>
    </row>
    <row r="6411" spans="1:12" x14ac:dyDescent="0.2">
      <c r="A6411" s="4" t="s">
        <v>5152</v>
      </c>
      <c r="B6411" t="str">
        <f t="shared" si="253"/>
        <v>height_30p</v>
      </c>
      <c r="C6411">
        <f>VLOOKUP(B6411,GDD!$D$1:$E$31,2)</f>
        <v>2</v>
      </c>
      <c r="D6411" t="s">
        <v>6180</v>
      </c>
      <c r="E6411" s="2">
        <v>20210616</v>
      </c>
      <c r="F6411" t="str">
        <f t="shared" si="254"/>
        <v>RS2</v>
      </c>
      <c r="G6411" t="s">
        <v>1140</v>
      </c>
      <c r="H6411" t="str">
        <f>VLOOKUP(E6411,GDD!$A$2:$B$57,2)</f>
        <v>0-650</v>
      </c>
      <c r="I6411" cm="1">
        <f t="array" ref="I6411">IF(H6411="0-650",1,IF(H6411="650-900",2,IF(H6411="900+",3,NA)))</f>
        <v>1</v>
      </c>
      <c r="J6411" s="4">
        <v>0</v>
      </c>
      <c r="K6411" s="4">
        <v>9.7951000000000006E-4</v>
      </c>
      <c r="L6411" s="4">
        <v>0</v>
      </c>
    </row>
    <row r="6412" spans="1:12" x14ac:dyDescent="0.2">
      <c r="A6412" s="4" t="s">
        <v>5153</v>
      </c>
      <c r="B6412" t="str">
        <f t="shared" si="253"/>
        <v>height_50p</v>
      </c>
      <c r="C6412">
        <f>VLOOKUP(B6412,GDD!$D$1:$E$31,2)</f>
        <v>3</v>
      </c>
      <c r="D6412" t="s">
        <v>6180</v>
      </c>
      <c r="E6412" s="2">
        <v>20210616</v>
      </c>
      <c r="F6412" t="str">
        <f t="shared" si="254"/>
        <v>RS2</v>
      </c>
      <c r="G6412" t="s">
        <v>1140</v>
      </c>
      <c r="H6412" t="str">
        <f>VLOOKUP(E6412,GDD!$A$2:$B$57,2)</f>
        <v>0-650</v>
      </c>
      <c r="I6412" cm="1">
        <f t="array" ref="I6412">IF(H6412="0-650",1,IF(H6412="650-900",2,IF(H6412="900+",3,NA)))</f>
        <v>1</v>
      </c>
      <c r="J6412" s="4">
        <v>0</v>
      </c>
      <c r="K6412" s="4">
        <v>1.13255E-3</v>
      </c>
      <c r="L6412" s="4">
        <v>0</v>
      </c>
    </row>
    <row r="6413" spans="1:12" x14ac:dyDescent="0.2">
      <c r="A6413" s="4" t="s">
        <v>5154</v>
      </c>
      <c r="B6413" t="str">
        <f t="shared" si="253"/>
        <v>height_70p</v>
      </c>
      <c r="C6413">
        <f>VLOOKUP(B6413,GDD!$D$1:$E$31,2)</f>
        <v>4</v>
      </c>
      <c r="D6413" t="s">
        <v>6180</v>
      </c>
      <c r="E6413" s="2">
        <v>20210616</v>
      </c>
      <c r="F6413" t="str">
        <f t="shared" si="254"/>
        <v>RS2</v>
      </c>
      <c r="G6413" t="s">
        <v>1140</v>
      </c>
      <c r="H6413" t="str">
        <f>VLOOKUP(E6413,GDD!$A$2:$B$57,2)</f>
        <v>0-650</v>
      </c>
      <c r="I6413" cm="1">
        <f t="array" ref="I6413">IF(H6413="0-650",1,IF(H6413="650-900",2,IF(H6413="900+",3,NA)))</f>
        <v>1</v>
      </c>
      <c r="J6413" s="4">
        <v>1.7318999999999999E-4</v>
      </c>
      <c r="K6413" s="4">
        <v>8.4234000000000002E-4</v>
      </c>
      <c r="L6413" s="4">
        <v>0.38150829000000003</v>
      </c>
    </row>
    <row r="6414" spans="1:12" x14ac:dyDescent="0.2">
      <c r="A6414" s="4" t="s">
        <v>5155</v>
      </c>
      <c r="B6414" t="str">
        <f t="shared" si="253"/>
        <v>height_90p</v>
      </c>
      <c r="C6414">
        <f>VLOOKUP(B6414,GDD!$D$1:$E$31,2)</f>
        <v>5</v>
      </c>
      <c r="D6414" t="s">
        <v>6180</v>
      </c>
      <c r="E6414" s="2">
        <v>20210616</v>
      </c>
      <c r="F6414" t="str">
        <f t="shared" si="254"/>
        <v>RS2</v>
      </c>
      <c r="G6414" t="s">
        <v>1140</v>
      </c>
      <c r="H6414" t="str">
        <f>VLOOKUP(E6414,GDD!$A$2:$B$57,2)</f>
        <v>0-650</v>
      </c>
      <c r="I6414" cm="1">
        <f t="array" ref="I6414">IF(H6414="0-650",1,IF(H6414="650-900",2,IF(H6414="900+",3,NA)))</f>
        <v>1</v>
      </c>
      <c r="J6414" s="4">
        <v>3.8499999999999998E-4</v>
      </c>
      <c r="K6414" s="4">
        <v>5.2145000000000002E-4</v>
      </c>
      <c r="L6414" s="4">
        <v>0.68895196999999997</v>
      </c>
    </row>
    <row r="6415" spans="1:12" x14ac:dyDescent="0.2">
      <c r="A6415" s="4" t="s">
        <v>5156</v>
      </c>
      <c r="B6415" t="str">
        <f t="shared" si="253"/>
        <v>height_95p</v>
      </c>
      <c r="C6415">
        <f>VLOOKUP(B6415,GDD!$D$1:$E$31,2)</f>
        <v>6</v>
      </c>
      <c r="D6415" t="s">
        <v>6180</v>
      </c>
      <c r="E6415" s="2">
        <v>20210616</v>
      </c>
      <c r="F6415" t="str">
        <f t="shared" si="254"/>
        <v>RS2</v>
      </c>
      <c r="G6415" t="s">
        <v>1140</v>
      </c>
      <c r="H6415" t="str">
        <f>VLOOKUP(E6415,GDD!$A$2:$B$57,2)</f>
        <v>0-650</v>
      </c>
      <c r="I6415" cm="1">
        <f t="array" ref="I6415">IF(H6415="0-650",1,IF(H6415="650-900",2,IF(H6415="900+",3,NA)))</f>
        <v>1</v>
      </c>
      <c r="J6415" s="4">
        <v>4.2650000000000001E-4</v>
      </c>
      <c r="K6415" s="4">
        <v>5.0097E-4</v>
      </c>
      <c r="L6415" s="4">
        <v>0.71863047999999996</v>
      </c>
    </row>
    <row r="6416" spans="1:12" x14ac:dyDescent="0.2">
      <c r="A6416" s="4" t="s">
        <v>5157</v>
      </c>
      <c r="B6416" t="str">
        <f t="shared" si="253"/>
        <v>height_99p</v>
      </c>
      <c r="C6416">
        <f>VLOOKUP(B6416,GDD!$D$1:$E$31,2)</f>
        <v>7</v>
      </c>
      <c r="D6416" t="s">
        <v>6180</v>
      </c>
      <c r="E6416" s="2">
        <v>20210616</v>
      </c>
      <c r="F6416" t="str">
        <f t="shared" si="254"/>
        <v>RS2</v>
      </c>
      <c r="G6416" t="s">
        <v>1140</v>
      </c>
      <c r="H6416" t="str">
        <f>VLOOKUP(E6416,GDD!$A$2:$B$57,2)</f>
        <v>0-650</v>
      </c>
      <c r="I6416" cm="1">
        <f t="array" ref="I6416">IF(H6416="0-650",1,IF(H6416="650-900",2,IF(H6416="900+",3,NA)))</f>
        <v>1</v>
      </c>
      <c r="J6416" s="4">
        <v>4.8009000000000002E-4</v>
      </c>
      <c r="K6416" s="4">
        <v>6.1773999999999998E-4</v>
      </c>
      <c r="L6416" s="4">
        <v>0.69983468999999998</v>
      </c>
    </row>
    <row r="6417" spans="1:12" x14ac:dyDescent="0.2">
      <c r="A6417" s="4" t="s">
        <v>5158</v>
      </c>
      <c r="B6417" t="str">
        <f t="shared" si="253"/>
        <v>canopy_cover_5p</v>
      </c>
      <c r="C6417">
        <f>VLOOKUP(B6417,GDD!$D$1:$E$31,2)</f>
        <v>8</v>
      </c>
      <c r="D6417" t="s">
        <v>6180</v>
      </c>
      <c r="E6417" s="2">
        <v>20210616</v>
      </c>
      <c r="F6417" t="str">
        <f t="shared" si="254"/>
        <v>RS2</v>
      </c>
      <c r="G6417" t="s">
        <v>1140</v>
      </c>
      <c r="H6417" t="str">
        <f>VLOOKUP(E6417,GDD!$A$2:$B$57,2)</f>
        <v>0-650</v>
      </c>
      <c r="I6417" cm="1">
        <f t="array" ref="I6417">IF(H6417="0-650",1,IF(H6417="650-900",2,IF(H6417="900+",3,NA)))</f>
        <v>1</v>
      </c>
      <c r="J6417" s="4">
        <v>8.0968836100000008</v>
      </c>
      <c r="K6417" s="4">
        <v>54.409185800000003</v>
      </c>
      <c r="L6417" s="4">
        <v>0.30864932</v>
      </c>
    </row>
    <row r="6418" spans="1:12" x14ac:dyDescent="0.2">
      <c r="A6418" s="4" t="s">
        <v>5159</v>
      </c>
      <c r="B6418" t="str">
        <f t="shared" si="253"/>
        <v>pcanopy_cover_10p</v>
      </c>
      <c r="C6418">
        <f>VLOOKUP(B6418,GDD!$D$1:$E$31,2)</f>
        <v>9</v>
      </c>
      <c r="D6418" t="s">
        <v>6180</v>
      </c>
      <c r="E6418" s="2">
        <v>20210616</v>
      </c>
      <c r="F6418" t="str">
        <f t="shared" si="254"/>
        <v>RS2</v>
      </c>
      <c r="G6418" t="s">
        <v>1140</v>
      </c>
      <c r="H6418" t="str">
        <f>VLOOKUP(E6418,GDD!$A$2:$B$57,2)</f>
        <v>0-650</v>
      </c>
      <c r="I6418" cm="1">
        <f t="array" ref="I6418">IF(H6418="0-650",1,IF(H6418="650-900",2,IF(H6418="900+",3,NA)))</f>
        <v>1</v>
      </c>
      <c r="J6418" s="4">
        <v>7.87690497</v>
      </c>
      <c r="K6418" s="4">
        <v>33.7345957</v>
      </c>
      <c r="L6418" s="4">
        <v>0.41193387999999997</v>
      </c>
    </row>
    <row r="6419" spans="1:12" x14ac:dyDescent="0.2">
      <c r="A6419" s="4" t="s">
        <v>5160</v>
      </c>
      <c r="B6419" t="str">
        <f t="shared" si="253"/>
        <v>canopy_cover_20p</v>
      </c>
      <c r="C6419">
        <f>VLOOKUP(B6419,GDD!$D$1:$E$31,2)</f>
        <v>10</v>
      </c>
      <c r="D6419" t="s">
        <v>6180</v>
      </c>
      <c r="E6419" s="2">
        <v>20210616</v>
      </c>
      <c r="F6419" t="str">
        <f t="shared" si="254"/>
        <v>RS2</v>
      </c>
      <c r="G6419" t="s">
        <v>1140</v>
      </c>
      <c r="H6419" t="str">
        <f>VLOOKUP(E6419,GDD!$A$2:$B$57,2)</f>
        <v>0-650</v>
      </c>
      <c r="I6419" cm="1">
        <f t="array" ref="I6419">IF(H6419="0-650",1,IF(H6419="650-900",2,IF(H6419="900+",3,NA)))</f>
        <v>1</v>
      </c>
      <c r="J6419" s="4">
        <v>6.4090504599999996</v>
      </c>
      <c r="K6419" s="4">
        <v>10.093849000000001</v>
      </c>
      <c r="L6419" s="4">
        <v>0.65574677000000003</v>
      </c>
    </row>
    <row r="6420" spans="1:12" x14ac:dyDescent="0.2">
      <c r="A6420" s="4" t="s">
        <v>5161</v>
      </c>
      <c r="B6420" t="str">
        <f t="shared" si="253"/>
        <v>canopy_cover_30p</v>
      </c>
      <c r="C6420">
        <f>VLOOKUP(B6420,GDD!$D$1:$E$31,2)</f>
        <v>11</v>
      </c>
      <c r="D6420" t="s">
        <v>6180</v>
      </c>
      <c r="E6420" s="2">
        <v>20210616</v>
      </c>
      <c r="F6420" t="str">
        <f t="shared" si="254"/>
        <v>RS2</v>
      </c>
      <c r="G6420" t="s">
        <v>1140</v>
      </c>
      <c r="H6420" t="str">
        <f>VLOOKUP(E6420,GDD!$A$2:$B$57,2)</f>
        <v>0-650</v>
      </c>
      <c r="I6420" cm="1">
        <f t="array" ref="I6420">IF(H6420="0-650",1,IF(H6420="650-900",2,IF(H6420="900+",3,NA)))</f>
        <v>1</v>
      </c>
      <c r="J6420" s="4">
        <v>6.1319269299999997</v>
      </c>
      <c r="K6420" s="4">
        <v>4.4507911900000003</v>
      </c>
      <c r="L6420" s="4">
        <v>0.80518778999999996</v>
      </c>
    </row>
    <row r="6421" spans="1:12" x14ac:dyDescent="0.2">
      <c r="A6421" s="4" t="s">
        <v>5162</v>
      </c>
      <c r="B6421" t="str">
        <f t="shared" si="253"/>
        <v>canopy_cover_40p</v>
      </c>
      <c r="C6421">
        <f>VLOOKUP(B6421,GDD!$D$1:$E$31,2)</f>
        <v>12</v>
      </c>
      <c r="D6421" t="s">
        <v>6180</v>
      </c>
      <c r="E6421" s="2">
        <v>20210616</v>
      </c>
      <c r="F6421" t="str">
        <f t="shared" si="254"/>
        <v>RS2</v>
      </c>
      <c r="G6421" t="s">
        <v>1140</v>
      </c>
      <c r="H6421" t="str">
        <f>VLOOKUP(E6421,GDD!$A$2:$B$57,2)</f>
        <v>0-650</v>
      </c>
      <c r="I6421" cm="1">
        <f t="array" ref="I6421">IF(H6421="0-650",1,IF(H6421="650-900",2,IF(H6421="900+",3,NA)))</f>
        <v>1</v>
      </c>
      <c r="J6421" s="4">
        <v>5.2810644499999997</v>
      </c>
      <c r="K6421" s="4">
        <v>3.0207907500000002</v>
      </c>
      <c r="L6421" s="4">
        <v>0.83986464999999999</v>
      </c>
    </row>
    <row r="6422" spans="1:12" x14ac:dyDescent="0.2">
      <c r="A6422" s="4" t="s">
        <v>5163</v>
      </c>
      <c r="B6422" t="str">
        <f t="shared" si="253"/>
        <v>canopy_cover_50p</v>
      </c>
      <c r="C6422">
        <f>VLOOKUP(B6422,GDD!$D$1:$E$31,2)</f>
        <v>13</v>
      </c>
      <c r="D6422" t="s">
        <v>6180</v>
      </c>
      <c r="E6422" s="2">
        <v>20210616</v>
      </c>
      <c r="F6422" t="str">
        <f t="shared" si="254"/>
        <v>RS2</v>
      </c>
      <c r="G6422" t="s">
        <v>1140</v>
      </c>
      <c r="H6422" t="str">
        <f>VLOOKUP(E6422,GDD!$A$2:$B$57,2)</f>
        <v>0-650</v>
      </c>
      <c r="I6422" cm="1">
        <f t="array" ref="I6422">IF(H6422="0-650",1,IF(H6422="650-900",2,IF(H6422="900+",3,NA)))</f>
        <v>1</v>
      </c>
      <c r="J6422" s="4">
        <v>3.9560571000000002</v>
      </c>
      <c r="K6422" s="4">
        <v>2.1183985700000001</v>
      </c>
      <c r="L6422" s="4">
        <v>0.84854052000000002</v>
      </c>
    </row>
    <row r="6423" spans="1:12" x14ac:dyDescent="0.2">
      <c r="A6423" s="4" t="s">
        <v>5164</v>
      </c>
      <c r="B6423" t="str">
        <f t="shared" si="253"/>
        <v>canopy_cover_75p</v>
      </c>
      <c r="C6423">
        <f>VLOOKUP(B6423,GDD!$D$1:$E$31,2)</f>
        <v>14</v>
      </c>
      <c r="D6423" t="s">
        <v>6180</v>
      </c>
      <c r="E6423" s="2">
        <v>20210616</v>
      </c>
      <c r="F6423" t="str">
        <f t="shared" si="254"/>
        <v>RS2</v>
      </c>
      <c r="G6423" t="s">
        <v>1140</v>
      </c>
      <c r="H6423" t="str">
        <f>VLOOKUP(E6423,GDD!$A$2:$B$57,2)</f>
        <v>0-650</v>
      </c>
      <c r="I6423" cm="1">
        <f t="array" ref="I6423">IF(H6423="0-650",1,IF(H6423="650-900",2,IF(H6423="900+",3,NA)))</f>
        <v>1</v>
      </c>
      <c r="J6423" s="4">
        <v>0.71173408000000005</v>
      </c>
      <c r="K6423" s="4">
        <v>0.43220786</v>
      </c>
      <c r="L6423" s="4">
        <v>0.83165608999999996</v>
      </c>
    </row>
    <row r="6424" spans="1:12" x14ac:dyDescent="0.2">
      <c r="A6424" s="4" t="s">
        <v>5165</v>
      </c>
      <c r="B6424" t="str">
        <f t="shared" si="253"/>
        <v>standard_deviation_ht</v>
      </c>
      <c r="C6424">
        <f>VLOOKUP(B6424,GDD!$D$1:$E$31,2)</f>
        <v>15</v>
      </c>
      <c r="D6424" t="s">
        <v>6180</v>
      </c>
      <c r="E6424" s="2">
        <v>20210616</v>
      </c>
      <c r="F6424" t="str">
        <f t="shared" si="254"/>
        <v>RS2</v>
      </c>
      <c r="G6424" t="s">
        <v>1140</v>
      </c>
      <c r="H6424" t="str">
        <f>VLOOKUP(E6424,GDD!$A$2:$B$57,2)</f>
        <v>0-650</v>
      </c>
      <c r="I6424" cm="1">
        <f t="array" ref="I6424">IF(H6424="0-650",1,IF(H6424="650-900",2,IF(H6424="900+",3,NA)))</f>
        <v>1</v>
      </c>
      <c r="J6424" s="5">
        <v>6.3200000000000005E-5</v>
      </c>
      <c r="K6424" s="5">
        <v>5.7800000000000002E-5</v>
      </c>
      <c r="L6424" s="4">
        <v>0.76633255</v>
      </c>
    </row>
    <row r="6425" spans="1:12" x14ac:dyDescent="0.2">
      <c r="A6425" s="4" t="s">
        <v>5166</v>
      </c>
      <c r="B6425" t="str">
        <f t="shared" si="253"/>
        <v>quadratic_mean_ht</v>
      </c>
      <c r="C6425">
        <f>VLOOKUP(B6425,GDD!$D$1:$E$31,2)</f>
        <v>16</v>
      </c>
      <c r="D6425" t="s">
        <v>6180</v>
      </c>
      <c r="E6425" s="2">
        <v>20210616</v>
      </c>
      <c r="F6425" t="str">
        <f t="shared" si="254"/>
        <v>RS2</v>
      </c>
      <c r="G6425" t="s">
        <v>1140</v>
      </c>
      <c r="H6425" t="str">
        <f>VLOOKUP(E6425,GDD!$A$2:$B$57,2)</f>
        <v>0-650</v>
      </c>
      <c r="I6425" cm="1">
        <f t="array" ref="I6425">IF(H6425="0-650",1,IF(H6425="650-900",2,IF(H6425="900+",3,NA)))</f>
        <v>1</v>
      </c>
      <c r="J6425" s="4">
        <v>1.0521E-4</v>
      </c>
      <c r="K6425" s="4">
        <v>5.5157999999999997E-4</v>
      </c>
      <c r="L6425" s="4">
        <v>0.36396126000000001</v>
      </c>
    </row>
    <row r="6426" spans="1:12" x14ac:dyDescent="0.2">
      <c r="A6426" s="4" t="s">
        <v>5167</v>
      </c>
      <c r="B6426" t="str">
        <f t="shared" si="253"/>
        <v>skewness_ht</v>
      </c>
      <c r="C6426">
        <f>VLOOKUP(B6426,GDD!$D$1:$E$31,2)</f>
        <v>17</v>
      </c>
      <c r="D6426" t="s">
        <v>6180</v>
      </c>
      <c r="E6426" s="2">
        <v>20210616</v>
      </c>
      <c r="F6426" t="str">
        <f t="shared" si="254"/>
        <v>RS2</v>
      </c>
      <c r="G6426" t="s">
        <v>1140</v>
      </c>
      <c r="H6426" t="str">
        <f>VLOOKUP(E6426,GDD!$A$2:$B$57,2)</f>
        <v>0-650</v>
      </c>
      <c r="I6426" cm="1">
        <f t="array" ref="I6426">IF(H6426="0-650",1,IF(H6426="650-900",2,IF(H6426="900+",3,NA)))</f>
        <v>1</v>
      </c>
      <c r="J6426" s="4">
        <v>4.6116300000000002E-3</v>
      </c>
      <c r="K6426" s="4">
        <v>4.2214639999999998E-2</v>
      </c>
      <c r="L6426" s="4">
        <v>0.24683340000000001</v>
      </c>
    </row>
    <row r="6427" spans="1:12" x14ac:dyDescent="0.2">
      <c r="A6427" s="4" t="s">
        <v>5168</v>
      </c>
      <c r="B6427" t="str">
        <f t="shared" si="253"/>
        <v>kurtosis_ht</v>
      </c>
      <c r="C6427">
        <f>VLOOKUP(B6427,GDD!$D$1:$E$31,2)</f>
        <v>18</v>
      </c>
      <c r="D6427" t="s">
        <v>6180</v>
      </c>
      <c r="E6427" s="2">
        <v>20210616</v>
      </c>
      <c r="F6427" t="str">
        <f t="shared" si="254"/>
        <v>RS2</v>
      </c>
      <c r="G6427" t="s">
        <v>1140</v>
      </c>
      <c r="H6427" t="str">
        <f>VLOOKUP(E6427,GDD!$A$2:$B$57,2)</f>
        <v>0-650</v>
      </c>
      <c r="I6427" cm="1">
        <f t="array" ref="I6427">IF(H6427="0-650",1,IF(H6427="650-900",2,IF(H6427="900+",3,NA)))</f>
        <v>1</v>
      </c>
      <c r="J6427" s="4">
        <v>5.9602660000000002E-2</v>
      </c>
      <c r="K6427" s="4">
        <v>8.5801719999999998E-2</v>
      </c>
      <c r="L6427" s="4">
        <v>0.67574234</v>
      </c>
    </row>
    <row r="6428" spans="1:12" x14ac:dyDescent="0.2">
      <c r="A6428" s="4" t="s">
        <v>5169</v>
      </c>
      <c r="B6428" t="str">
        <f t="shared" si="253"/>
        <v>variation_ht</v>
      </c>
      <c r="C6428">
        <f>VLOOKUP(B6428,GDD!$D$1:$E$31,2)</f>
        <v>19</v>
      </c>
      <c r="D6428" t="s">
        <v>6180</v>
      </c>
      <c r="E6428" s="2">
        <v>20210616</v>
      </c>
      <c r="F6428" t="str">
        <f t="shared" si="254"/>
        <v>RS2</v>
      </c>
      <c r="G6428" t="s">
        <v>1140</v>
      </c>
      <c r="H6428" t="str">
        <f>VLOOKUP(E6428,GDD!$A$2:$B$57,2)</f>
        <v>0-650</v>
      </c>
      <c r="I6428" cm="1">
        <f t="array" ref="I6428">IF(H6428="0-650",1,IF(H6428="650-900",2,IF(H6428="900+",3,NA)))</f>
        <v>1</v>
      </c>
      <c r="J6428" s="4">
        <v>0</v>
      </c>
      <c r="K6428" s="4">
        <v>2.6565430000000001E-2</v>
      </c>
      <c r="L6428" s="4">
        <v>0</v>
      </c>
    </row>
    <row r="6429" spans="1:12" x14ac:dyDescent="0.2">
      <c r="A6429" s="4" t="s">
        <v>5170</v>
      </c>
      <c r="B6429" t="str">
        <f t="shared" si="253"/>
        <v>plot_volume</v>
      </c>
      <c r="C6429">
        <f>VLOOKUP(B6429,GDD!$D$1:$E$31,2)</f>
        <v>20</v>
      </c>
      <c r="D6429" t="s">
        <v>6180</v>
      </c>
      <c r="E6429" s="2">
        <v>20210616</v>
      </c>
      <c r="F6429" t="str">
        <f t="shared" si="254"/>
        <v>RS2</v>
      </c>
      <c r="G6429" t="s">
        <v>1140</v>
      </c>
      <c r="H6429" t="str">
        <f>VLOOKUP(E6429,GDD!$A$2:$B$57,2)</f>
        <v>0-650</v>
      </c>
      <c r="I6429" cm="1">
        <f t="array" ref="I6429">IF(H6429="0-650",1,IF(H6429="650-900",2,IF(H6429="900+",3,NA)))</f>
        <v>1</v>
      </c>
      <c r="J6429" s="5">
        <v>9.5099999999999998E-8</v>
      </c>
      <c r="K6429" s="5">
        <v>1.43E-7</v>
      </c>
      <c r="L6429" s="4">
        <v>0.66636196999999997</v>
      </c>
    </row>
    <row r="6430" spans="1:12" x14ac:dyDescent="0.2">
      <c r="A6430" s="4" t="s">
        <v>5171</v>
      </c>
      <c r="B6430" t="str">
        <f t="shared" si="253"/>
        <v>height_30p</v>
      </c>
      <c r="C6430">
        <f>VLOOKUP(B6430,GDD!$D$1:$E$31,2)</f>
        <v>2</v>
      </c>
      <c r="D6430" t="s">
        <v>6180</v>
      </c>
      <c r="E6430" s="2">
        <v>20210702</v>
      </c>
      <c r="F6430" t="str">
        <f t="shared" si="254"/>
        <v>RS2</v>
      </c>
      <c r="G6430" t="s">
        <v>1140</v>
      </c>
      <c r="H6430" t="str">
        <f>VLOOKUP(E6430,GDD!$A$2:$B$57,2)</f>
        <v>0-650</v>
      </c>
      <c r="I6430" cm="1">
        <f t="array" ref="I6430">IF(H6430="0-650",1,IF(H6430="650-900",2,IF(H6430="900+",3,NA)))</f>
        <v>1</v>
      </c>
      <c r="J6430" s="4">
        <v>5.4538E-3</v>
      </c>
      <c r="K6430" s="4">
        <v>1.2124799999999999E-3</v>
      </c>
      <c r="L6430" s="4">
        <v>0.93100654999999999</v>
      </c>
    </row>
    <row r="6431" spans="1:12" x14ac:dyDescent="0.2">
      <c r="A6431" s="4" t="s">
        <v>5172</v>
      </c>
      <c r="B6431" t="str">
        <f t="shared" si="253"/>
        <v>height_50p</v>
      </c>
      <c r="C6431">
        <f>VLOOKUP(B6431,GDD!$D$1:$E$31,2)</f>
        <v>3</v>
      </c>
      <c r="D6431" t="s">
        <v>6180</v>
      </c>
      <c r="E6431" s="2">
        <v>20210702</v>
      </c>
      <c r="F6431" t="str">
        <f t="shared" si="254"/>
        <v>RS2</v>
      </c>
      <c r="G6431" t="s">
        <v>1140</v>
      </c>
      <c r="H6431" t="str">
        <f>VLOOKUP(E6431,GDD!$A$2:$B$57,2)</f>
        <v>0-650</v>
      </c>
      <c r="I6431" cm="1">
        <f t="array" ref="I6431">IF(H6431="0-650",1,IF(H6431="650-900",2,IF(H6431="900+",3,NA)))</f>
        <v>1</v>
      </c>
      <c r="J6431" s="4">
        <v>5.17747E-3</v>
      </c>
      <c r="K6431" s="4">
        <v>1.0346999999999999E-3</v>
      </c>
      <c r="L6431" s="4">
        <v>0.93754499000000002</v>
      </c>
    </row>
    <row r="6432" spans="1:12" x14ac:dyDescent="0.2">
      <c r="A6432" s="4" t="s">
        <v>5173</v>
      </c>
      <c r="B6432" t="str">
        <f t="shared" si="253"/>
        <v>height_70p</v>
      </c>
      <c r="C6432">
        <f>VLOOKUP(B6432,GDD!$D$1:$E$31,2)</f>
        <v>4</v>
      </c>
      <c r="D6432" t="s">
        <v>6180</v>
      </c>
      <c r="E6432" s="2">
        <v>20210702</v>
      </c>
      <c r="F6432" t="str">
        <f t="shared" si="254"/>
        <v>RS2</v>
      </c>
      <c r="G6432" t="s">
        <v>1140</v>
      </c>
      <c r="H6432" t="str">
        <f>VLOOKUP(E6432,GDD!$A$2:$B$57,2)</f>
        <v>0-650</v>
      </c>
      <c r="I6432" cm="1">
        <f t="array" ref="I6432">IF(H6432="0-650",1,IF(H6432="650-900",2,IF(H6432="900+",3,NA)))</f>
        <v>1</v>
      </c>
      <c r="J6432" s="4">
        <v>5.0301800000000004E-3</v>
      </c>
      <c r="K6432" s="4">
        <v>9.6254000000000001E-4</v>
      </c>
      <c r="L6432" s="4">
        <v>0.94004036000000002</v>
      </c>
    </row>
    <row r="6433" spans="1:12" x14ac:dyDescent="0.2">
      <c r="A6433" s="4" t="s">
        <v>5174</v>
      </c>
      <c r="B6433" t="str">
        <f t="shared" si="253"/>
        <v>height_90p</v>
      </c>
      <c r="C6433">
        <f>VLOOKUP(B6433,GDD!$D$1:$E$31,2)</f>
        <v>5</v>
      </c>
      <c r="D6433" t="s">
        <v>6180</v>
      </c>
      <c r="E6433" s="2">
        <v>20210702</v>
      </c>
      <c r="F6433" t="str">
        <f t="shared" si="254"/>
        <v>RS2</v>
      </c>
      <c r="G6433" t="s">
        <v>1140</v>
      </c>
      <c r="H6433" t="str">
        <f>VLOOKUP(E6433,GDD!$A$2:$B$57,2)</f>
        <v>0-650</v>
      </c>
      <c r="I6433" cm="1">
        <f t="array" ref="I6433">IF(H6433="0-650",1,IF(H6433="650-900",2,IF(H6433="900+",3,NA)))</f>
        <v>1</v>
      </c>
      <c r="J6433" s="4">
        <v>4.4563600000000004E-3</v>
      </c>
      <c r="K6433" s="4">
        <v>9.6234999999999995E-4</v>
      </c>
      <c r="L6433" s="4">
        <v>0.93285061000000002</v>
      </c>
    </row>
    <row r="6434" spans="1:12" x14ac:dyDescent="0.2">
      <c r="A6434" s="4" t="s">
        <v>5175</v>
      </c>
      <c r="B6434" t="str">
        <f t="shared" si="253"/>
        <v>height_95p</v>
      </c>
      <c r="C6434">
        <f>VLOOKUP(B6434,GDD!$D$1:$E$31,2)</f>
        <v>6</v>
      </c>
      <c r="D6434" t="s">
        <v>6180</v>
      </c>
      <c r="E6434" s="2">
        <v>20210702</v>
      </c>
      <c r="F6434" t="str">
        <f t="shared" si="254"/>
        <v>RS2</v>
      </c>
      <c r="G6434" t="s">
        <v>1140</v>
      </c>
      <c r="H6434" t="str">
        <f>VLOOKUP(E6434,GDD!$A$2:$B$57,2)</f>
        <v>0-650</v>
      </c>
      <c r="I6434" cm="1">
        <f t="array" ref="I6434">IF(H6434="0-650",1,IF(H6434="650-900",2,IF(H6434="900+",3,NA)))</f>
        <v>1</v>
      </c>
      <c r="J6434" s="4">
        <v>3.9396300000000004E-3</v>
      </c>
      <c r="K6434" s="4">
        <v>1.0518000000000001E-3</v>
      </c>
      <c r="L6434" s="4">
        <v>0.91827939000000003</v>
      </c>
    </row>
    <row r="6435" spans="1:12" x14ac:dyDescent="0.2">
      <c r="A6435" s="4" t="s">
        <v>5176</v>
      </c>
      <c r="B6435" t="str">
        <f t="shared" si="253"/>
        <v>height_99p</v>
      </c>
      <c r="C6435">
        <f>VLOOKUP(B6435,GDD!$D$1:$E$31,2)</f>
        <v>7</v>
      </c>
      <c r="D6435" t="s">
        <v>6180</v>
      </c>
      <c r="E6435" s="2">
        <v>20210702</v>
      </c>
      <c r="F6435" t="str">
        <f t="shared" si="254"/>
        <v>RS2</v>
      </c>
      <c r="G6435" t="s">
        <v>1140</v>
      </c>
      <c r="H6435" t="str">
        <f>VLOOKUP(E6435,GDD!$A$2:$B$57,2)</f>
        <v>0-650</v>
      </c>
      <c r="I6435" cm="1">
        <f t="array" ref="I6435">IF(H6435="0-650",1,IF(H6435="650-900",2,IF(H6435="900+",3,NA)))</f>
        <v>1</v>
      </c>
      <c r="J6435" s="4">
        <v>2.91508E-3</v>
      </c>
      <c r="K6435" s="4">
        <v>1.3609E-3</v>
      </c>
      <c r="L6435" s="4">
        <v>0.86533910000000003</v>
      </c>
    </row>
    <row r="6436" spans="1:12" x14ac:dyDescent="0.2">
      <c r="A6436" s="4" t="s">
        <v>5177</v>
      </c>
      <c r="B6436" t="str">
        <f t="shared" si="253"/>
        <v>canopy_cover_5p</v>
      </c>
      <c r="C6436">
        <f>VLOOKUP(B6436,GDD!$D$1:$E$31,2)</f>
        <v>8</v>
      </c>
      <c r="D6436" t="s">
        <v>6180</v>
      </c>
      <c r="E6436" s="2">
        <v>20210702</v>
      </c>
      <c r="F6436" t="str">
        <f t="shared" si="254"/>
        <v>RS2</v>
      </c>
      <c r="G6436" t="s">
        <v>1140</v>
      </c>
      <c r="H6436" t="str">
        <f>VLOOKUP(E6436,GDD!$A$2:$B$57,2)</f>
        <v>0-650</v>
      </c>
      <c r="I6436" cm="1">
        <f t="array" ref="I6436">IF(H6436="0-650",1,IF(H6436="650-900",2,IF(H6436="900+",3,NA)))</f>
        <v>1</v>
      </c>
      <c r="J6436" s="4">
        <v>10.243001</v>
      </c>
      <c r="K6436" s="4">
        <v>9.2326197699999994</v>
      </c>
      <c r="L6436" s="4">
        <v>0.76896284000000004</v>
      </c>
    </row>
    <row r="6437" spans="1:12" x14ac:dyDescent="0.2">
      <c r="A6437" s="4" t="s">
        <v>5178</v>
      </c>
      <c r="B6437" t="str">
        <f t="shared" si="253"/>
        <v>pcanopy_cover_10p</v>
      </c>
      <c r="C6437">
        <f>VLOOKUP(B6437,GDD!$D$1:$E$31,2)</f>
        <v>9</v>
      </c>
      <c r="D6437" t="s">
        <v>6180</v>
      </c>
      <c r="E6437" s="2">
        <v>20210702</v>
      </c>
      <c r="F6437" t="str">
        <f t="shared" si="254"/>
        <v>RS2</v>
      </c>
      <c r="G6437" t="s">
        <v>1140</v>
      </c>
      <c r="H6437" t="str">
        <f>VLOOKUP(E6437,GDD!$A$2:$B$57,2)</f>
        <v>0-650</v>
      </c>
      <c r="I6437" cm="1">
        <f t="array" ref="I6437">IF(H6437="0-650",1,IF(H6437="650-900",2,IF(H6437="900+",3,NA)))</f>
        <v>1</v>
      </c>
      <c r="J6437" s="4">
        <v>11.1037993</v>
      </c>
      <c r="K6437" s="4">
        <v>9.4950283599999992</v>
      </c>
      <c r="L6437" s="4">
        <v>0.77818684999999999</v>
      </c>
    </row>
    <row r="6438" spans="1:12" x14ac:dyDescent="0.2">
      <c r="A6438" s="4" t="s">
        <v>5179</v>
      </c>
      <c r="B6438" t="str">
        <f t="shared" si="253"/>
        <v>canopy_cover_20p</v>
      </c>
      <c r="C6438">
        <f>VLOOKUP(B6438,GDD!$D$1:$E$31,2)</f>
        <v>10</v>
      </c>
      <c r="D6438" t="s">
        <v>6180</v>
      </c>
      <c r="E6438" s="2">
        <v>20210702</v>
      </c>
      <c r="F6438" t="str">
        <f t="shared" si="254"/>
        <v>RS2</v>
      </c>
      <c r="G6438" t="s">
        <v>1140</v>
      </c>
      <c r="H6438" t="str">
        <f>VLOOKUP(E6438,GDD!$A$2:$B$57,2)</f>
        <v>0-650</v>
      </c>
      <c r="I6438" cm="1">
        <f t="array" ref="I6438">IF(H6438="0-650",1,IF(H6438="650-900",2,IF(H6438="900+",3,NA)))</f>
        <v>1</v>
      </c>
      <c r="J6438" s="4">
        <v>13.668613000000001</v>
      </c>
      <c r="K6438" s="4">
        <v>10.561149</v>
      </c>
      <c r="L6438" s="4">
        <v>0.79519554000000003</v>
      </c>
    </row>
    <row r="6439" spans="1:12" x14ac:dyDescent="0.2">
      <c r="A6439" s="4" t="s">
        <v>5180</v>
      </c>
      <c r="B6439" t="str">
        <f t="shared" si="253"/>
        <v>canopy_cover_30p</v>
      </c>
      <c r="C6439">
        <f>VLOOKUP(B6439,GDD!$D$1:$E$31,2)</f>
        <v>11</v>
      </c>
      <c r="D6439" t="s">
        <v>6180</v>
      </c>
      <c r="E6439" s="2">
        <v>20210702</v>
      </c>
      <c r="F6439" t="str">
        <f t="shared" si="254"/>
        <v>RS2</v>
      </c>
      <c r="G6439" t="s">
        <v>1140</v>
      </c>
      <c r="H6439" t="str">
        <f>VLOOKUP(E6439,GDD!$A$2:$B$57,2)</f>
        <v>0-650</v>
      </c>
      <c r="I6439" cm="1">
        <f t="array" ref="I6439">IF(H6439="0-650",1,IF(H6439="650-900",2,IF(H6439="900+",3,NA)))</f>
        <v>1</v>
      </c>
      <c r="J6439" s="4">
        <v>16.075999500000002</v>
      </c>
      <c r="K6439" s="4">
        <v>11.805534</v>
      </c>
      <c r="L6439" s="4">
        <v>0.80335100000000004</v>
      </c>
    </row>
    <row r="6440" spans="1:12" x14ac:dyDescent="0.2">
      <c r="A6440" s="4" t="s">
        <v>5181</v>
      </c>
      <c r="B6440" t="str">
        <f t="shared" si="253"/>
        <v>canopy_cover_40p</v>
      </c>
      <c r="C6440">
        <f>VLOOKUP(B6440,GDD!$D$1:$E$31,2)</f>
        <v>12</v>
      </c>
      <c r="D6440" t="s">
        <v>6180</v>
      </c>
      <c r="E6440" s="2">
        <v>20210702</v>
      </c>
      <c r="F6440" t="str">
        <f t="shared" si="254"/>
        <v>RS2</v>
      </c>
      <c r="G6440" t="s">
        <v>1140</v>
      </c>
      <c r="H6440" t="str">
        <f>VLOOKUP(E6440,GDD!$A$2:$B$57,2)</f>
        <v>0-650</v>
      </c>
      <c r="I6440" cm="1">
        <f t="array" ref="I6440">IF(H6440="0-650",1,IF(H6440="650-900",2,IF(H6440="900+",3,NA)))</f>
        <v>1</v>
      </c>
      <c r="J6440" s="4">
        <v>19.022958200000001</v>
      </c>
      <c r="K6440" s="4">
        <v>13.1810335</v>
      </c>
      <c r="L6440" s="4">
        <v>0.81236938000000003</v>
      </c>
    </row>
    <row r="6441" spans="1:12" x14ac:dyDescent="0.2">
      <c r="A6441" s="4" t="s">
        <v>5182</v>
      </c>
      <c r="B6441" t="str">
        <f t="shared" si="253"/>
        <v>canopy_cover_50p</v>
      </c>
      <c r="C6441">
        <f>VLOOKUP(B6441,GDD!$D$1:$E$31,2)</f>
        <v>13</v>
      </c>
      <c r="D6441" t="s">
        <v>6180</v>
      </c>
      <c r="E6441" s="2">
        <v>20210702</v>
      </c>
      <c r="F6441" t="str">
        <f t="shared" si="254"/>
        <v>RS2</v>
      </c>
      <c r="G6441" t="s">
        <v>1140</v>
      </c>
      <c r="H6441" t="str">
        <f>VLOOKUP(E6441,GDD!$A$2:$B$57,2)</f>
        <v>0-650</v>
      </c>
      <c r="I6441" cm="1">
        <f t="array" ref="I6441">IF(H6441="0-650",1,IF(H6441="650-900",2,IF(H6441="900+",3,NA)))</f>
        <v>1</v>
      </c>
      <c r="J6441" s="4">
        <v>26.899403</v>
      </c>
      <c r="K6441" s="4">
        <v>17.147664500000001</v>
      </c>
      <c r="L6441" s="4">
        <v>0.82474820999999998</v>
      </c>
    </row>
    <row r="6442" spans="1:12" x14ac:dyDescent="0.2">
      <c r="A6442" s="4" t="s">
        <v>5183</v>
      </c>
      <c r="B6442" t="str">
        <f t="shared" si="253"/>
        <v>canopy_cover_75p</v>
      </c>
      <c r="C6442">
        <f>VLOOKUP(B6442,GDD!$D$1:$E$31,2)</f>
        <v>14</v>
      </c>
      <c r="D6442" t="s">
        <v>6180</v>
      </c>
      <c r="E6442" s="2">
        <v>20210702</v>
      </c>
      <c r="F6442" t="str">
        <f t="shared" si="254"/>
        <v>RS2</v>
      </c>
      <c r="G6442" t="s">
        <v>1140</v>
      </c>
      <c r="H6442" t="str">
        <f>VLOOKUP(E6442,GDD!$A$2:$B$57,2)</f>
        <v>0-650</v>
      </c>
      <c r="I6442" cm="1">
        <f t="array" ref="I6442">IF(H6442="0-650",1,IF(H6442="650-900",2,IF(H6442="900+",3,NA)))</f>
        <v>1</v>
      </c>
      <c r="J6442" s="4">
        <v>84.548450299999999</v>
      </c>
      <c r="K6442" s="4">
        <v>28.5705566</v>
      </c>
      <c r="L6442" s="4">
        <v>0.89876347999999995</v>
      </c>
    </row>
    <row r="6443" spans="1:12" x14ac:dyDescent="0.2">
      <c r="A6443" s="4" t="s">
        <v>5184</v>
      </c>
      <c r="B6443" t="str">
        <f t="shared" si="253"/>
        <v>standard_deviation_ht</v>
      </c>
      <c r="C6443">
        <f>VLOOKUP(B6443,GDD!$D$1:$E$31,2)</f>
        <v>15</v>
      </c>
      <c r="D6443" t="s">
        <v>6180</v>
      </c>
      <c r="E6443" s="2">
        <v>20210702</v>
      </c>
      <c r="F6443" t="str">
        <f t="shared" si="254"/>
        <v>RS2</v>
      </c>
      <c r="G6443" t="s">
        <v>1140</v>
      </c>
      <c r="H6443" t="str">
        <f>VLOOKUP(E6443,GDD!$A$2:$B$57,2)</f>
        <v>0-650</v>
      </c>
      <c r="I6443" cm="1">
        <f t="array" ref="I6443">IF(H6443="0-650",1,IF(H6443="650-900",2,IF(H6443="900+",3,NA)))</f>
        <v>1</v>
      </c>
      <c r="J6443" s="5">
        <v>8.9599999999999996E-5</v>
      </c>
      <c r="K6443" s="4">
        <v>2.0353999999999999E-4</v>
      </c>
      <c r="L6443" s="4">
        <v>0.56911551000000005</v>
      </c>
    </row>
    <row r="6444" spans="1:12" x14ac:dyDescent="0.2">
      <c r="A6444" s="4" t="s">
        <v>5185</v>
      </c>
      <c r="B6444" t="str">
        <f t="shared" si="253"/>
        <v>quadratic_mean_ht</v>
      </c>
      <c r="C6444">
        <f>VLOOKUP(B6444,GDD!$D$1:$E$31,2)</f>
        <v>16</v>
      </c>
      <c r="D6444" t="s">
        <v>6180</v>
      </c>
      <c r="E6444" s="2">
        <v>20210702</v>
      </c>
      <c r="F6444" t="str">
        <f t="shared" si="254"/>
        <v>RS2</v>
      </c>
      <c r="G6444" t="s">
        <v>1140</v>
      </c>
      <c r="H6444" t="str">
        <f>VLOOKUP(E6444,GDD!$A$2:$B$57,2)</f>
        <v>0-650</v>
      </c>
      <c r="I6444" cm="1">
        <f t="array" ref="I6444">IF(H6444="0-650",1,IF(H6444="650-900",2,IF(H6444="900+",3,NA)))</f>
        <v>1</v>
      </c>
      <c r="J6444" s="4">
        <v>4.7535099999999999E-3</v>
      </c>
      <c r="K6444" s="4">
        <v>9.5321999999999996E-4</v>
      </c>
      <c r="L6444" s="4">
        <v>0.93734477000000005</v>
      </c>
    </row>
    <row r="6445" spans="1:12" x14ac:dyDescent="0.2">
      <c r="A6445" s="4" t="s">
        <v>5186</v>
      </c>
      <c r="B6445" t="str">
        <f t="shared" si="253"/>
        <v>skewness_ht</v>
      </c>
      <c r="C6445">
        <f>VLOOKUP(B6445,GDD!$D$1:$E$31,2)</f>
        <v>17</v>
      </c>
      <c r="D6445" t="s">
        <v>6180</v>
      </c>
      <c r="E6445" s="2">
        <v>20210702</v>
      </c>
      <c r="F6445" t="str">
        <f t="shared" si="254"/>
        <v>RS2</v>
      </c>
      <c r="G6445" t="s">
        <v>1140</v>
      </c>
      <c r="H6445" t="str">
        <f>VLOOKUP(E6445,GDD!$A$2:$B$57,2)</f>
        <v>0-650</v>
      </c>
      <c r="I6445" cm="1">
        <f t="array" ref="I6445">IF(H6445="0-650",1,IF(H6445="650-900",2,IF(H6445="900+",3,NA)))</f>
        <v>1</v>
      </c>
      <c r="J6445" s="4">
        <v>6.8607890000000005E-2</v>
      </c>
      <c r="K6445" s="4">
        <v>4.2391230000000002E-2</v>
      </c>
      <c r="L6445" s="4">
        <v>0.82921562000000004</v>
      </c>
    </row>
    <row r="6446" spans="1:12" x14ac:dyDescent="0.2">
      <c r="A6446" s="4" t="s">
        <v>5187</v>
      </c>
      <c r="B6446" t="str">
        <f t="shared" si="253"/>
        <v>kurtosis_ht</v>
      </c>
      <c r="C6446">
        <f>VLOOKUP(B6446,GDD!$D$1:$E$31,2)</f>
        <v>18</v>
      </c>
      <c r="D6446" t="s">
        <v>6180</v>
      </c>
      <c r="E6446" s="2">
        <v>20210702</v>
      </c>
      <c r="F6446" t="str">
        <f t="shared" si="254"/>
        <v>RS2</v>
      </c>
      <c r="G6446" t="s">
        <v>1140</v>
      </c>
      <c r="H6446" t="str">
        <f>VLOOKUP(E6446,GDD!$A$2:$B$57,2)</f>
        <v>0-650</v>
      </c>
      <c r="I6446" cm="1">
        <f t="array" ref="I6446">IF(H6446="0-650",1,IF(H6446="650-900",2,IF(H6446="900+",3,NA)))</f>
        <v>1</v>
      </c>
      <c r="J6446" s="4">
        <v>1.5630204000000001</v>
      </c>
      <c r="K6446" s="4">
        <v>0.69185806000000005</v>
      </c>
      <c r="L6446" s="4">
        <v>0.87142381999999996</v>
      </c>
    </row>
    <row r="6447" spans="1:12" x14ac:dyDescent="0.2">
      <c r="A6447" s="4" t="s">
        <v>5188</v>
      </c>
      <c r="B6447" t="str">
        <f t="shared" si="253"/>
        <v>variation_ht</v>
      </c>
      <c r="C6447">
        <f>VLOOKUP(B6447,GDD!$D$1:$E$31,2)</f>
        <v>19</v>
      </c>
      <c r="D6447" t="s">
        <v>6180</v>
      </c>
      <c r="E6447" s="2">
        <v>20210702</v>
      </c>
      <c r="F6447" t="str">
        <f t="shared" si="254"/>
        <v>RS2</v>
      </c>
      <c r="G6447" t="s">
        <v>1140</v>
      </c>
      <c r="H6447" t="str">
        <f>VLOOKUP(E6447,GDD!$A$2:$B$57,2)</f>
        <v>0-650</v>
      </c>
      <c r="I6447" cm="1">
        <f t="array" ref="I6447">IF(H6447="0-650",1,IF(H6447="650-900",2,IF(H6447="900+",3,NA)))</f>
        <v>1</v>
      </c>
      <c r="J6447" s="4">
        <v>7.2533000000000005E-4</v>
      </c>
      <c r="K6447" s="4">
        <v>5.1088000000000001E-4</v>
      </c>
      <c r="L6447" s="4">
        <v>0.80985874000000002</v>
      </c>
    </row>
    <row r="6448" spans="1:12" x14ac:dyDescent="0.2">
      <c r="A6448" s="4" t="s">
        <v>5189</v>
      </c>
      <c r="B6448" t="str">
        <f t="shared" si="253"/>
        <v>plot_volume</v>
      </c>
      <c r="C6448">
        <f>VLOOKUP(B6448,GDD!$D$1:$E$31,2)</f>
        <v>20</v>
      </c>
      <c r="D6448" t="s">
        <v>6180</v>
      </c>
      <c r="E6448" s="2">
        <v>20210702</v>
      </c>
      <c r="F6448" t="str">
        <f t="shared" si="254"/>
        <v>RS2</v>
      </c>
      <c r="G6448" t="s">
        <v>1140</v>
      </c>
      <c r="H6448" t="str">
        <f>VLOOKUP(E6448,GDD!$A$2:$B$57,2)</f>
        <v>0-650</v>
      </c>
      <c r="I6448" cm="1">
        <f t="array" ref="I6448">IF(H6448="0-650",1,IF(H6448="650-900",2,IF(H6448="900+",3,NA)))</f>
        <v>1</v>
      </c>
      <c r="J6448" s="5">
        <v>2.2000000000000001E-6</v>
      </c>
      <c r="K6448" s="5">
        <v>1.02E-6</v>
      </c>
      <c r="L6448" s="4">
        <v>0.86551372999999998</v>
      </c>
    </row>
    <row r="6449" spans="1:12" x14ac:dyDescent="0.2">
      <c r="A6449" s="4" t="s">
        <v>5190</v>
      </c>
      <c r="B6449" t="str">
        <f t="shared" ref="B6449:B6512" si="255">LEFT(A6449,FIND("_2021",A6449)-1)</f>
        <v>height_30p</v>
      </c>
      <c r="C6449">
        <f>VLOOKUP(B6449,GDD!$D$1:$E$31,2)</f>
        <v>2</v>
      </c>
      <c r="D6449" t="s">
        <v>6180</v>
      </c>
      <c r="E6449" s="2">
        <v>20210723</v>
      </c>
      <c r="F6449" t="str">
        <f t="shared" ref="F6449:F6512" si="256">RIGHT(A6449,LEN(A6449)-LEN(E6449)-LEN(B6449)-2)</f>
        <v>RS2</v>
      </c>
      <c r="G6449" t="s">
        <v>1140</v>
      </c>
      <c r="H6449" t="str">
        <f>VLOOKUP(E6449,GDD!$A$2:$B$57,2)</f>
        <v>650-900</v>
      </c>
      <c r="I6449" cm="1">
        <f t="array" ref="I6449">IF(H6449="0-650",1,IF(H6449="650-900",2,IF(H6449="900+",3,NA)))</f>
        <v>2</v>
      </c>
      <c r="J6449" s="4">
        <v>5.3530800000000003E-2</v>
      </c>
      <c r="K6449" s="4">
        <v>5.3930200000000001E-3</v>
      </c>
      <c r="L6449" s="4">
        <v>0.96750906000000003</v>
      </c>
    </row>
    <row r="6450" spans="1:12" x14ac:dyDescent="0.2">
      <c r="A6450" s="4" t="s">
        <v>5191</v>
      </c>
      <c r="B6450" t="str">
        <f t="shared" si="255"/>
        <v>height_50p</v>
      </c>
      <c r="C6450">
        <f>VLOOKUP(B6450,GDD!$D$1:$E$31,2)</f>
        <v>3</v>
      </c>
      <c r="D6450" t="s">
        <v>6180</v>
      </c>
      <c r="E6450" s="2">
        <v>20210723</v>
      </c>
      <c r="F6450" t="str">
        <f t="shared" si="256"/>
        <v>RS2</v>
      </c>
      <c r="G6450" t="s">
        <v>1140</v>
      </c>
      <c r="H6450" t="str">
        <f>VLOOKUP(E6450,GDD!$A$2:$B$57,2)</f>
        <v>650-900</v>
      </c>
      <c r="I6450" cm="1">
        <f t="array" ref="I6450">IF(H6450="0-650",1,IF(H6450="650-900",2,IF(H6450="900+",3,NA)))</f>
        <v>2</v>
      </c>
      <c r="J6450" s="4">
        <v>4.6905509999999997E-2</v>
      </c>
      <c r="K6450" s="4">
        <v>4.5259499999999999E-3</v>
      </c>
      <c r="L6450" s="4">
        <v>0.96883867999999995</v>
      </c>
    </row>
    <row r="6451" spans="1:12" x14ac:dyDescent="0.2">
      <c r="A6451" s="4" t="s">
        <v>5192</v>
      </c>
      <c r="B6451" t="str">
        <f t="shared" si="255"/>
        <v>height_70p</v>
      </c>
      <c r="C6451">
        <f>VLOOKUP(B6451,GDD!$D$1:$E$31,2)</f>
        <v>4</v>
      </c>
      <c r="D6451" t="s">
        <v>6180</v>
      </c>
      <c r="E6451" s="2">
        <v>20210723</v>
      </c>
      <c r="F6451" t="str">
        <f t="shared" si="256"/>
        <v>RS2</v>
      </c>
      <c r="G6451" t="s">
        <v>1140</v>
      </c>
      <c r="H6451" t="str">
        <f>VLOOKUP(E6451,GDD!$A$2:$B$57,2)</f>
        <v>650-900</v>
      </c>
      <c r="I6451" cm="1">
        <f t="array" ref="I6451">IF(H6451="0-650",1,IF(H6451="650-900",2,IF(H6451="900+",3,NA)))</f>
        <v>2</v>
      </c>
      <c r="J6451" s="4">
        <v>3.7549989999999998E-2</v>
      </c>
      <c r="K6451" s="4">
        <v>3.80818E-3</v>
      </c>
      <c r="L6451" s="4">
        <v>0.96730004999999997</v>
      </c>
    </row>
    <row r="6452" spans="1:12" x14ac:dyDescent="0.2">
      <c r="A6452" s="4" t="s">
        <v>5193</v>
      </c>
      <c r="B6452" t="str">
        <f t="shared" si="255"/>
        <v>height_90p</v>
      </c>
      <c r="C6452">
        <f>VLOOKUP(B6452,GDD!$D$1:$E$31,2)</f>
        <v>5</v>
      </c>
      <c r="D6452" t="s">
        <v>6180</v>
      </c>
      <c r="E6452" s="2">
        <v>20210723</v>
      </c>
      <c r="F6452" t="str">
        <f t="shared" si="256"/>
        <v>RS2</v>
      </c>
      <c r="G6452" t="s">
        <v>1140</v>
      </c>
      <c r="H6452" t="str">
        <f>VLOOKUP(E6452,GDD!$A$2:$B$57,2)</f>
        <v>650-900</v>
      </c>
      <c r="I6452" cm="1">
        <f t="array" ref="I6452">IF(H6452="0-650",1,IF(H6452="650-900",2,IF(H6452="900+",3,NA)))</f>
        <v>2</v>
      </c>
      <c r="J6452" s="4">
        <v>2.6976960000000001E-2</v>
      </c>
      <c r="K6452" s="4">
        <v>3.4388000000000001E-3</v>
      </c>
      <c r="L6452" s="4">
        <v>0.95924125000000005</v>
      </c>
    </row>
    <row r="6453" spans="1:12" x14ac:dyDescent="0.2">
      <c r="A6453" s="4" t="s">
        <v>5194</v>
      </c>
      <c r="B6453" t="str">
        <f t="shared" si="255"/>
        <v>height_95p</v>
      </c>
      <c r="C6453">
        <f>VLOOKUP(B6453,GDD!$D$1:$E$31,2)</f>
        <v>6</v>
      </c>
      <c r="D6453" t="s">
        <v>6180</v>
      </c>
      <c r="E6453" s="2">
        <v>20210723</v>
      </c>
      <c r="F6453" t="str">
        <f t="shared" si="256"/>
        <v>RS2</v>
      </c>
      <c r="G6453" t="s">
        <v>1140</v>
      </c>
      <c r="H6453" t="str">
        <f>VLOOKUP(E6453,GDD!$A$2:$B$57,2)</f>
        <v>650-900</v>
      </c>
      <c r="I6453" cm="1">
        <f t="array" ref="I6453">IF(H6453="0-650",1,IF(H6453="650-900",2,IF(H6453="900+",3,NA)))</f>
        <v>2</v>
      </c>
      <c r="J6453" s="4">
        <v>2.2180080000000001E-2</v>
      </c>
      <c r="K6453" s="4">
        <v>3.4830500000000001E-3</v>
      </c>
      <c r="L6453" s="4">
        <v>0.95025875000000004</v>
      </c>
    </row>
    <row r="6454" spans="1:12" x14ac:dyDescent="0.2">
      <c r="A6454" s="4" t="s">
        <v>5195</v>
      </c>
      <c r="B6454" t="str">
        <f t="shared" si="255"/>
        <v>height_99p</v>
      </c>
      <c r="C6454">
        <f>VLOOKUP(B6454,GDD!$D$1:$E$31,2)</f>
        <v>7</v>
      </c>
      <c r="D6454" t="s">
        <v>6180</v>
      </c>
      <c r="E6454" s="2">
        <v>20210723</v>
      </c>
      <c r="F6454" t="str">
        <f t="shared" si="256"/>
        <v>RS2</v>
      </c>
      <c r="G6454" t="s">
        <v>1140</v>
      </c>
      <c r="H6454" t="str">
        <f>VLOOKUP(E6454,GDD!$A$2:$B$57,2)</f>
        <v>650-900</v>
      </c>
      <c r="I6454" cm="1">
        <f t="array" ref="I6454">IF(H6454="0-650",1,IF(H6454="650-900",2,IF(H6454="900+",3,NA)))</f>
        <v>2</v>
      </c>
      <c r="J6454" s="4">
        <v>1.2855739999999999E-2</v>
      </c>
      <c r="K6454" s="4">
        <v>4.9026900000000003E-3</v>
      </c>
      <c r="L6454" s="4">
        <v>0.88721645000000005</v>
      </c>
    </row>
    <row r="6455" spans="1:12" x14ac:dyDescent="0.2">
      <c r="A6455" s="4" t="s">
        <v>5196</v>
      </c>
      <c r="B6455" t="str">
        <f t="shared" si="255"/>
        <v>canopy_cover_5p</v>
      </c>
      <c r="C6455">
        <f>VLOOKUP(B6455,GDD!$D$1:$E$31,2)</f>
        <v>8</v>
      </c>
      <c r="D6455" t="s">
        <v>6180</v>
      </c>
      <c r="E6455" s="2">
        <v>20210723</v>
      </c>
      <c r="F6455" t="str">
        <f t="shared" si="256"/>
        <v>RS2</v>
      </c>
      <c r="G6455" t="s">
        <v>1140</v>
      </c>
      <c r="H6455" t="str">
        <f>VLOOKUP(E6455,GDD!$A$2:$B$57,2)</f>
        <v>650-900</v>
      </c>
      <c r="I6455" cm="1">
        <f t="array" ref="I6455">IF(H6455="0-650",1,IF(H6455="650-900",2,IF(H6455="900+",3,NA)))</f>
        <v>2</v>
      </c>
      <c r="J6455" s="4">
        <v>1.54405108</v>
      </c>
      <c r="K6455" s="4">
        <v>5.3810659799999998</v>
      </c>
      <c r="L6455" s="4">
        <v>0.46260380000000001</v>
      </c>
    </row>
    <row r="6456" spans="1:12" x14ac:dyDescent="0.2">
      <c r="A6456" s="4" t="s">
        <v>5197</v>
      </c>
      <c r="B6456" t="str">
        <f t="shared" si="255"/>
        <v>pcanopy_cover_10p</v>
      </c>
      <c r="C6456">
        <f>VLOOKUP(B6456,GDD!$D$1:$E$31,2)</f>
        <v>9</v>
      </c>
      <c r="D6456" t="s">
        <v>6180</v>
      </c>
      <c r="E6456" s="2">
        <v>20210723</v>
      </c>
      <c r="F6456" t="str">
        <f t="shared" si="256"/>
        <v>RS2</v>
      </c>
      <c r="G6456" t="s">
        <v>1140</v>
      </c>
      <c r="H6456" t="str">
        <f>VLOOKUP(E6456,GDD!$A$2:$B$57,2)</f>
        <v>650-900</v>
      </c>
      <c r="I6456" cm="1">
        <f t="array" ref="I6456">IF(H6456="0-650",1,IF(H6456="650-900",2,IF(H6456="900+",3,NA)))</f>
        <v>2</v>
      </c>
      <c r="J6456" s="4">
        <v>1.7283431499999999</v>
      </c>
      <c r="K6456" s="4">
        <v>5.8239086499999999</v>
      </c>
      <c r="L6456" s="4">
        <v>0.47098361</v>
      </c>
    </row>
    <row r="6457" spans="1:12" x14ac:dyDescent="0.2">
      <c r="A6457" s="4" t="s">
        <v>5198</v>
      </c>
      <c r="B6457" t="str">
        <f t="shared" si="255"/>
        <v>canopy_cover_20p</v>
      </c>
      <c r="C6457">
        <f>VLOOKUP(B6457,GDD!$D$1:$E$31,2)</f>
        <v>10</v>
      </c>
      <c r="D6457" t="s">
        <v>6180</v>
      </c>
      <c r="E6457" s="2">
        <v>20210723</v>
      </c>
      <c r="F6457" t="str">
        <f t="shared" si="256"/>
        <v>RS2</v>
      </c>
      <c r="G6457" t="s">
        <v>1140</v>
      </c>
      <c r="H6457" t="str">
        <f>VLOOKUP(E6457,GDD!$A$2:$B$57,2)</f>
        <v>650-900</v>
      </c>
      <c r="I6457" cm="1">
        <f t="array" ref="I6457">IF(H6457="0-650",1,IF(H6457="650-900",2,IF(H6457="900+",3,NA)))</f>
        <v>2</v>
      </c>
      <c r="J6457" s="4">
        <v>2.7354731299999999</v>
      </c>
      <c r="K6457" s="4">
        <v>6.3454916700000004</v>
      </c>
      <c r="L6457" s="4">
        <v>0.56394100999999996</v>
      </c>
    </row>
    <row r="6458" spans="1:12" x14ac:dyDescent="0.2">
      <c r="A6458" s="4" t="s">
        <v>5199</v>
      </c>
      <c r="B6458" t="str">
        <f t="shared" si="255"/>
        <v>canopy_cover_30p</v>
      </c>
      <c r="C6458">
        <f>VLOOKUP(B6458,GDD!$D$1:$E$31,2)</f>
        <v>11</v>
      </c>
      <c r="D6458" t="s">
        <v>6180</v>
      </c>
      <c r="E6458" s="2">
        <v>20210723</v>
      </c>
      <c r="F6458" t="str">
        <f t="shared" si="256"/>
        <v>RS2</v>
      </c>
      <c r="G6458" t="s">
        <v>1140</v>
      </c>
      <c r="H6458" t="str">
        <f>VLOOKUP(E6458,GDD!$A$2:$B$57,2)</f>
        <v>650-900</v>
      </c>
      <c r="I6458" cm="1">
        <f t="array" ref="I6458">IF(H6458="0-650",1,IF(H6458="650-900",2,IF(H6458="900+",3,NA)))</f>
        <v>2</v>
      </c>
      <c r="J6458" s="4">
        <v>5.27373285</v>
      </c>
      <c r="K6458" s="4">
        <v>7.7266284299999999</v>
      </c>
      <c r="L6458" s="4">
        <v>0.67187509999999995</v>
      </c>
    </row>
    <row r="6459" spans="1:12" x14ac:dyDescent="0.2">
      <c r="A6459" s="4" t="s">
        <v>5200</v>
      </c>
      <c r="B6459" t="str">
        <f t="shared" si="255"/>
        <v>canopy_cover_40p</v>
      </c>
      <c r="C6459">
        <f>VLOOKUP(B6459,GDD!$D$1:$E$31,2)</f>
        <v>12</v>
      </c>
      <c r="D6459" t="s">
        <v>6180</v>
      </c>
      <c r="E6459" s="2">
        <v>20210723</v>
      </c>
      <c r="F6459" t="str">
        <f t="shared" si="256"/>
        <v>RS2</v>
      </c>
      <c r="G6459" t="s">
        <v>1140</v>
      </c>
      <c r="H6459" t="str">
        <f>VLOOKUP(E6459,GDD!$A$2:$B$57,2)</f>
        <v>650-900</v>
      </c>
      <c r="I6459" cm="1">
        <f t="array" ref="I6459">IF(H6459="0-650",1,IF(H6459="650-900",2,IF(H6459="900+",3,NA)))</f>
        <v>2</v>
      </c>
      <c r="J6459" s="4">
        <v>12.702604900000001</v>
      </c>
      <c r="K6459" s="4">
        <v>9.4811241699999993</v>
      </c>
      <c r="L6459" s="4">
        <v>0.80077041999999998</v>
      </c>
    </row>
    <row r="6460" spans="1:12" x14ac:dyDescent="0.2">
      <c r="A6460" s="4" t="s">
        <v>5201</v>
      </c>
      <c r="B6460" t="str">
        <f t="shared" si="255"/>
        <v>canopy_cover_50p</v>
      </c>
      <c r="C6460">
        <f>VLOOKUP(B6460,GDD!$D$1:$E$31,2)</f>
        <v>13</v>
      </c>
      <c r="D6460" t="s">
        <v>6180</v>
      </c>
      <c r="E6460" s="2">
        <v>20210723</v>
      </c>
      <c r="F6460" t="str">
        <f t="shared" si="256"/>
        <v>RS2</v>
      </c>
      <c r="G6460" t="s">
        <v>1140</v>
      </c>
      <c r="H6460" t="str">
        <f>VLOOKUP(E6460,GDD!$A$2:$B$57,2)</f>
        <v>650-900</v>
      </c>
      <c r="I6460" cm="1">
        <f t="array" ref="I6460">IF(H6460="0-650",1,IF(H6460="650-900",2,IF(H6460="900+",3,NA)))</f>
        <v>2</v>
      </c>
      <c r="J6460" s="4">
        <v>36.113008999999998</v>
      </c>
      <c r="K6460" s="4">
        <v>11.727426599999999</v>
      </c>
      <c r="L6460" s="4">
        <v>0.90232553999999998</v>
      </c>
    </row>
    <row r="6461" spans="1:12" x14ac:dyDescent="0.2">
      <c r="A6461" s="4" t="s">
        <v>5202</v>
      </c>
      <c r="B6461" t="str">
        <f t="shared" si="255"/>
        <v>canopy_cover_75p</v>
      </c>
      <c r="C6461">
        <f>VLOOKUP(B6461,GDD!$D$1:$E$31,2)</f>
        <v>14</v>
      </c>
      <c r="D6461" t="s">
        <v>6180</v>
      </c>
      <c r="E6461" s="2">
        <v>20210723</v>
      </c>
      <c r="F6461" t="str">
        <f t="shared" si="256"/>
        <v>RS2</v>
      </c>
      <c r="G6461" t="s">
        <v>1140</v>
      </c>
      <c r="H6461" t="str">
        <f>VLOOKUP(E6461,GDD!$A$2:$B$57,2)</f>
        <v>650-900</v>
      </c>
      <c r="I6461" cm="1">
        <f t="array" ref="I6461">IF(H6461="0-650",1,IF(H6461="650-900",2,IF(H6461="900+",3,NA)))</f>
        <v>2</v>
      </c>
      <c r="J6461" s="4">
        <v>217.45752300000001</v>
      </c>
      <c r="K6461" s="4">
        <v>24.0050442</v>
      </c>
      <c r="L6461" s="4">
        <v>0.96450939999999996</v>
      </c>
    </row>
    <row r="6462" spans="1:12" x14ac:dyDescent="0.2">
      <c r="A6462" s="4" t="s">
        <v>5203</v>
      </c>
      <c r="B6462" t="str">
        <f t="shared" si="255"/>
        <v>standard_deviation_ht</v>
      </c>
      <c r="C6462">
        <f>VLOOKUP(B6462,GDD!$D$1:$E$31,2)</f>
        <v>15</v>
      </c>
      <c r="D6462" t="s">
        <v>6180</v>
      </c>
      <c r="E6462" s="2">
        <v>20210723</v>
      </c>
      <c r="F6462" t="str">
        <f t="shared" si="256"/>
        <v>RS2</v>
      </c>
      <c r="G6462" t="s">
        <v>1140</v>
      </c>
      <c r="H6462" t="str">
        <f>VLOOKUP(E6462,GDD!$A$2:$B$57,2)</f>
        <v>650-900</v>
      </c>
      <c r="I6462" cm="1">
        <f t="array" ref="I6462">IF(H6462="0-650",1,IF(H6462="650-900",2,IF(H6462="900+",3,NA)))</f>
        <v>2</v>
      </c>
      <c r="J6462" s="4">
        <v>1.7794200000000001E-3</v>
      </c>
      <c r="K6462" s="4">
        <v>9.2416000000000004E-4</v>
      </c>
      <c r="L6462" s="4">
        <v>0.85242717999999995</v>
      </c>
    </row>
    <row r="6463" spans="1:12" x14ac:dyDescent="0.2">
      <c r="A6463" s="4" t="s">
        <v>5204</v>
      </c>
      <c r="B6463" t="str">
        <f t="shared" si="255"/>
        <v>quadratic_mean_ht</v>
      </c>
      <c r="C6463">
        <f>VLOOKUP(B6463,GDD!$D$1:$E$31,2)</f>
        <v>16</v>
      </c>
      <c r="D6463" t="s">
        <v>6180</v>
      </c>
      <c r="E6463" s="2">
        <v>20210723</v>
      </c>
      <c r="F6463" t="str">
        <f t="shared" si="256"/>
        <v>RS2</v>
      </c>
      <c r="G6463" t="s">
        <v>1140</v>
      </c>
      <c r="H6463" t="str">
        <f>VLOOKUP(E6463,GDD!$A$2:$B$57,2)</f>
        <v>650-900</v>
      </c>
      <c r="I6463" cm="1">
        <f t="array" ref="I6463">IF(H6463="0-650",1,IF(H6463="650-900",2,IF(H6463="900+",3,NA)))</f>
        <v>2</v>
      </c>
      <c r="J6463" s="4">
        <v>3.4345769999999998E-2</v>
      </c>
      <c r="K6463" s="4">
        <v>3.3796E-3</v>
      </c>
      <c r="L6463" s="4">
        <v>0.96824184999999996</v>
      </c>
    </row>
    <row r="6464" spans="1:12" x14ac:dyDescent="0.2">
      <c r="A6464" s="4" t="s">
        <v>5205</v>
      </c>
      <c r="B6464" t="str">
        <f t="shared" si="255"/>
        <v>skewness_ht</v>
      </c>
      <c r="C6464">
        <f>VLOOKUP(B6464,GDD!$D$1:$E$31,2)</f>
        <v>17</v>
      </c>
      <c r="D6464" t="s">
        <v>6180</v>
      </c>
      <c r="E6464" s="2">
        <v>20210723</v>
      </c>
      <c r="F6464" t="str">
        <f t="shared" si="256"/>
        <v>RS2</v>
      </c>
      <c r="G6464" t="s">
        <v>1140</v>
      </c>
      <c r="H6464" t="str">
        <f>VLOOKUP(E6464,GDD!$A$2:$B$57,2)</f>
        <v>650-900</v>
      </c>
      <c r="I6464" cm="1">
        <f t="array" ref="I6464">IF(H6464="0-650",1,IF(H6464="650-900",2,IF(H6464="900+",3,NA)))</f>
        <v>2</v>
      </c>
      <c r="J6464" s="4">
        <v>0.19026747999999999</v>
      </c>
      <c r="K6464" s="4">
        <v>2.351959E-2</v>
      </c>
      <c r="L6464" s="4">
        <v>0.96042618999999996</v>
      </c>
    </row>
    <row r="6465" spans="1:12" x14ac:dyDescent="0.2">
      <c r="A6465" s="4" t="s">
        <v>5206</v>
      </c>
      <c r="B6465" t="str">
        <f t="shared" si="255"/>
        <v>kurtosis_ht</v>
      </c>
      <c r="C6465">
        <f>VLOOKUP(B6465,GDD!$D$1:$E$31,2)</f>
        <v>18</v>
      </c>
      <c r="D6465" t="s">
        <v>6180</v>
      </c>
      <c r="E6465" s="2">
        <v>20210723</v>
      </c>
      <c r="F6465" t="str">
        <f t="shared" si="256"/>
        <v>RS2</v>
      </c>
      <c r="G6465" t="s">
        <v>1140</v>
      </c>
      <c r="H6465" t="str">
        <f>VLOOKUP(E6465,GDD!$A$2:$B$57,2)</f>
        <v>650-900</v>
      </c>
      <c r="I6465" cm="1">
        <f t="array" ref="I6465">IF(H6465="0-650",1,IF(H6465="650-900",2,IF(H6465="900+",3,NA)))</f>
        <v>2</v>
      </c>
      <c r="J6465" s="4">
        <v>1.8794541</v>
      </c>
      <c r="K6465" s="4">
        <v>0.37092671999999999</v>
      </c>
      <c r="L6465" s="4">
        <v>0.93827444000000004</v>
      </c>
    </row>
    <row r="6466" spans="1:12" x14ac:dyDescent="0.2">
      <c r="A6466" s="4" t="s">
        <v>5207</v>
      </c>
      <c r="B6466" t="str">
        <f t="shared" si="255"/>
        <v>variation_ht</v>
      </c>
      <c r="C6466">
        <f>VLOOKUP(B6466,GDD!$D$1:$E$31,2)</f>
        <v>19</v>
      </c>
      <c r="D6466" t="s">
        <v>6180</v>
      </c>
      <c r="E6466" s="2">
        <v>20210723</v>
      </c>
      <c r="F6466" t="str">
        <f t="shared" si="256"/>
        <v>RS2</v>
      </c>
      <c r="G6466" t="s">
        <v>1140</v>
      </c>
      <c r="H6466" t="str">
        <f>VLOOKUP(E6466,GDD!$A$2:$B$57,2)</f>
        <v>650-900</v>
      </c>
      <c r="I6466" cm="1">
        <f t="array" ref="I6466">IF(H6466="0-650",1,IF(H6466="650-900",2,IF(H6466="900+",3,NA)))</f>
        <v>2</v>
      </c>
      <c r="J6466" s="4">
        <v>1.1851699999999999E-3</v>
      </c>
      <c r="K6466" s="4">
        <v>2.7769999999999997E-4</v>
      </c>
      <c r="L6466" s="4">
        <v>0.92755449999999995</v>
      </c>
    </row>
    <row r="6467" spans="1:12" x14ac:dyDescent="0.2">
      <c r="A6467" s="4" t="s">
        <v>5208</v>
      </c>
      <c r="B6467" t="str">
        <f t="shared" si="255"/>
        <v>plot_volume</v>
      </c>
      <c r="C6467">
        <f>VLOOKUP(B6467,GDD!$D$1:$E$31,2)</f>
        <v>20</v>
      </c>
      <c r="D6467" t="s">
        <v>6180</v>
      </c>
      <c r="E6467" s="2">
        <v>20210723</v>
      </c>
      <c r="F6467" t="str">
        <f t="shared" si="256"/>
        <v>RS2</v>
      </c>
      <c r="G6467" t="s">
        <v>1140</v>
      </c>
      <c r="H6467" t="str">
        <f>VLOOKUP(E6467,GDD!$A$2:$B$57,2)</f>
        <v>650-900</v>
      </c>
      <c r="I6467" cm="1">
        <f t="array" ref="I6467">IF(H6467="0-650",1,IF(H6467="650-900",2,IF(H6467="900+",3,NA)))</f>
        <v>2</v>
      </c>
      <c r="J6467" s="5">
        <v>1.52E-5</v>
      </c>
      <c r="K6467" s="5">
        <v>3.5200000000000002E-6</v>
      </c>
      <c r="L6467" s="4">
        <v>0.92836642000000003</v>
      </c>
    </row>
    <row r="6468" spans="1:12" x14ac:dyDescent="0.2">
      <c r="A6468" s="4" t="s">
        <v>5209</v>
      </c>
      <c r="B6468" t="str">
        <f t="shared" si="255"/>
        <v>height_30p</v>
      </c>
      <c r="C6468">
        <f>VLOOKUP(B6468,GDD!$D$1:$E$31,2)</f>
        <v>2</v>
      </c>
      <c r="D6468" t="s">
        <v>6180</v>
      </c>
      <c r="E6468" s="2">
        <v>20210727</v>
      </c>
      <c r="F6468" t="str">
        <f t="shared" si="256"/>
        <v>RS2</v>
      </c>
      <c r="G6468" t="s">
        <v>1140</v>
      </c>
      <c r="H6468" t="str">
        <f>VLOOKUP(E6468,GDD!$A$2:$B$57,2)</f>
        <v>650-900</v>
      </c>
      <c r="I6468" cm="1">
        <f t="array" ref="I6468">IF(H6468="0-650",1,IF(H6468="650-900",2,IF(H6468="900+",3,NA)))</f>
        <v>2</v>
      </c>
      <c r="J6468" s="4">
        <v>8.7243749999999995E-2</v>
      </c>
      <c r="K6468" s="4">
        <v>6.7296099999999996E-3</v>
      </c>
      <c r="L6468" s="4">
        <v>0.97493262000000003</v>
      </c>
    </row>
    <row r="6469" spans="1:12" x14ac:dyDescent="0.2">
      <c r="A6469" s="4" t="s">
        <v>5210</v>
      </c>
      <c r="B6469" t="str">
        <f t="shared" si="255"/>
        <v>height_50p</v>
      </c>
      <c r="C6469">
        <f>VLOOKUP(B6469,GDD!$D$1:$E$31,2)</f>
        <v>3</v>
      </c>
      <c r="D6469" t="s">
        <v>6180</v>
      </c>
      <c r="E6469" s="2">
        <v>20210727</v>
      </c>
      <c r="F6469" t="str">
        <f t="shared" si="256"/>
        <v>RS2</v>
      </c>
      <c r="G6469" t="s">
        <v>1140</v>
      </c>
      <c r="H6469" t="str">
        <f>VLOOKUP(E6469,GDD!$A$2:$B$57,2)</f>
        <v>650-900</v>
      </c>
      <c r="I6469" cm="1">
        <f t="array" ref="I6469">IF(H6469="0-650",1,IF(H6469="650-900",2,IF(H6469="900+",3,NA)))</f>
        <v>2</v>
      </c>
      <c r="J6469" s="4">
        <v>7.8362189999999998E-2</v>
      </c>
      <c r="K6469" s="4">
        <v>5.31651E-3</v>
      </c>
      <c r="L6469" s="4">
        <v>0.97788501000000005</v>
      </c>
    </row>
    <row r="6470" spans="1:12" x14ac:dyDescent="0.2">
      <c r="A6470" s="4" t="s">
        <v>5211</v>
      </c>
      <c r="B6470" t="str">
        <f t="shared" si="255"/>
        <v>height_70p</v>
      </c>
      <c r="C6470">
        <f>VLOOKUP(B6470,GDD!$D$1:$E$31,2)</f>
        <v>4</v>
      </c>
      <c r="D6470" t="s">
        <v>6180</v>
      </c>
      <c r="E6470" s="2">
        <v>20210727</v>
      </c>
      <c r="F6470" t="str">
        <f t="shared" si="256"/>
        <v>RS2</v>
      </c>
      <c r="G6470" t="s">
        <v>1140</v>
      </c>
      <c r="H6470" t="str">
        <f>VLOOKUP(E6470,GDD!$A$2:$B$57,2)</f>
        <v>650-900</v>
      </c>
      <c r="I6470" cm="1">
        <f t="array" ref="I6470">IF(H6470="0-650",1,IF(H6470="650-900",2,IF(H6470="900+",3,NA)))</f>
        <v>2</v>
      </c>
      <c r="J6470" s="4">
        <v>7.4050080000000004E-2</v>
      </c>
      <c r="K6470" s="4">
        <v>4.5038600000000002E-3</v>
      </c>
      <c r="L6470" s="4">
        <v>0.98012893000000001</v>
      </c>
    </row>
    <row r="6471" spans="1:12" x14ac:dyDescent="0.2">
      <c r="A6471" s="4" t="s">
        <v>5212</v>
      </c>
      <c r="B6471" t="str">
        <f t="shared" si="255"/>
        <v>height_90p</v>
      </c>
      <c r="C6471">
        <f>VLOOKUP(B6471,GDD!$D$1:$E$31,2)</f>
        <v>5</v>
      </c>
      <c r="D6471" t="s">
        <v>6180</v>
      </c>
      <c r="E6471" s="2">
        <v>20210727</v>
      </c>
      <c r="F6471" t="str">
        <f t="shared" si="256"/>
        <v>RS2</v>
      </c>
      <c r="G6471" t="s">
        <v>1140</v>
      </c>
      <c r="H6471" t="str">
        <f>VLOOKUP(E6471,GDD!$A$2:$B$57,2)</f>
        <v>650-900</v>
      </c>
      <c r="I6471" cm="1">
        <f t="array" ref="I6471">IF(H6471="0-650",1,IF(H6471="650-900",2,IF(H6471="900+",3,NA)))</f>
        <v>2</v>
      </c>
      <c r="J6471" s="4">
        <v>6.3628539999999997E-2</v>
      </c>
      <c r="K6471" s="4">
        <v>4.2670900000000003E-3</v>
      </c>
      <c r="L6471" s="4">
        <v>0.97813461000000002</v>
      </c>
    </row>
    <row r="6472" spans="1:12" x14ac:dyDescent="0.2">
      <c r="A6472" s="4" t="s">
        <v>5213</v>
      </c>
      <c r="B6472" t="str">
        <f t="shared" si="255"/>
        <v>height_95p</v>
      </c>
      <c r="C6472">
        <f>VLOOKUP(B6472,GDD!$D$1:$E$31,2)</f>
        <v>6</v>
      </c>
      <c r="D6472" t="s">
        <v>6180</v>
      </c>
      <c r="E6472" s="2">
        <v>20210727</v>
      </c>
      <c r="F6472" t="str">
        <f t="shared" si="256"/>
        <v>RS2</v>
      </c>
      <c r="G6472" t="s">
        <v>1140</v>
      </c>
      <c r="H6472" t="str">
        <f>VLOOKUP(E6472,GDD!$A$2:$B$57,2)</f>
        <v>650-900</v>
      </c>
      <c r="I6472" cm="1">
        <f t="array" ref="I6472">IF(H6472="0-650",1,IF(H6472="650-900",2,IF(H6472="900+",3,NA)))</f>
        <v>2</v>
      </c>
      <c r="J6472" s="4">
        <v>5.4312069999999997E-2</v>
      </c>
      <c r="K6472" s="4">
        <v>4.5045600000000003E-3</v>
      </c>
      <c r="L6472" s="4">
        <v>0.97309756000000003</v>
      </c>
    </row>
    <row r="6473" spans="1:12" x14ac:dyDescent="0.2">
      <c r="A6473" s="4" t="s">
        <v>5214</v>
      </c>
      <c r="B6473" t="str">
        <f t="shared" si="255"/>
        <v>height_99p</v>
      </c>
      <c r="C6473">
        <f>VLOOKUP(B6473,GDD!$D$1:$E$31,2)</f>
        <v>7</v>
      </c>
      <c r="D6473" t="s">
        <v>6180</v>
      </c>
      <c r="E6473" s="2">
        <v>20210727</v>
      </c>
      <c r="F6473" t="str">
        <f t="shared" si="256"/>
        <v>RS2</v>
      </c>
      <c r="G6473" t="s">
        <v>1140</v>
      </c>
      <c r="H6473" t="str">
        <f>VLOOKUP(E6473,GDD!$A$2:$B$57,2)</f>
        <v>650-900</v>
      </c>
      <c r="I6473" cm="1">
        <f t="array" ref="I6473">IF(H6473="0-650",1,IF(H6473="650-900",2,IF(H6473="900+",3,NA)))</f>
        <v>2</v>
      </c>
      <c r="J6473" s="4">
        <v>3.067274E-2</v>
      </c>
      <c r="K6473" s="4">
        <v>1.1952239999999999E-2</v>
      </c>
      <c r="L6473" s="4">
        <v>0.88504196999999996</v>
      </c>
    </row>
    <row r="6474" spans="1:12" x14ac:dyDescent="0.2">
      <c r="A6474" s="4" t="s">
        <v>5215</v>
      </c>
      <c r="B6474" t="str">
        <f t="shared" si="255"/>
        <v>canopy_cover_5p</v>
      </c>
      <c r="C6474">
        <f>VLOOKUP(B6474,GDD!$D$1:$E$31,2)</f>
        <v>8</v>
      </c>
      <c r="D6474" t="s">
        <v>6180</v>
      </c>
      <c r="E6474" s="2">
        <v>20210727</v>
      </c>
      <c r="F6474" t="str">
        <f t="shared" si="256"/>
        <v>RS2</v>
      </c>
      <c r="G6474" t="s">
        <v>1140</v>
      </c>
      <c r="H6474" t="str">
        <f>VLOOKUP(E6474,GDD!$A$2:$B$57,2)</f>
        <v>650-900</v>
      </c>
      <c r="I6474" cm="1">
        <f t="array" ref="I6474">IF(H6474="0-650",1,IF(H6474="650-900",2,IF(H6474="900+",3,NA)))</f>
        <v>2</v>
      </c>
      <c r="J6474" s="4">
        <v>4.3652994999999999</v>
      </c>
      <c r="K6474" s="4">
        <v>6.1080103499999998</v>
      </c>
      <c r="L6474" s="4">
        <v>0.68193921000000002</v>
      </c>
    </row>
    <row r="6475" spans="1:12" x14ac:dyDescent="0.2">
      <c r="A6475" s="4" t="s">
        <v>5216</v>
      </c>
      <c r="B6475" t="str">
        <f t="shared" si="255"/>
        <v>pcanopy_cover_10p</v>
      </c>
      <c r="C6475">
        <f>VLOOKUP(B6475,GDD!$D$1:$E$31,2)</f>
        <v>9</v>
      </c>
      <c r="D6475" t="s">
        <v>6180</v>
      </c>
      <c r="E6475" s="2">
        <v>20210727</v>
      </c>
      <c r="F6475" t="str">
        <f t="shared" si="256"/>
        <v>RS2</v>
      </c>
      <c r="G6475" t="s">
        <v>1140</v>
      </c>
      <c r="H6475" t="str">
        <f>VLOOKUP(E6475,GDD!$A$2:$B$57,2)</f>
        <v>650-900</v>
      </c>
      <c r="I6475" cm="1">
        <f t="array" ref="I6475">IF(H6475="0-650",1,IF(H6475="650-900",2,IF(H6475="900+",3,NA)))</f>
        <v>2</v>
      </c>
      <c r="J6475" s="4">
        <v>4.6820772699999997</v>
      </c>
      <c r="K6475" s="4">
        <v>6.6880471100000003</v>
      </c>
      <c r="L6475" s="4">
        <v>0.67744009000000005</v>
      </c>
    </row>
    <row r="6476" spans="1:12" x14ac:dyDescent="0.2">
      <c r="A6476" s="4" t="s">
        <v>5217</v>
      </c>
      <c r="B6476" t="str">
        <f t="shared" si="255"/>
        <v>canopy_cover_20p</v>
      </c>
      <c r="C6476">
        <f>VLOOKUP(B6476,GDD!$D$1:$E$31,2)</f>
        <v>10</v>
      </c>
      <c r="D6476" t="s">
        <v>6180</v>
      </c>
      <c r="E6476" s="2">
        <v>20210727</v>
      </c>
      <c r="F6476" t="str">
        <f t="shared" si="256"/>
        <v>RS2</v>
      </c>
      <c r="G6476" t="s">
        <v>1140</v>
      </c>
      <c r="H6476" t="str">
        <f>VLOOKUP(E6476,GDD!$A$2:$B$57,2)</f>
        <v>650-900</v>
      </c>
      <c r="I6476" cm="1">
        <f t="array" ref="I6476">IF(H6476="0-650",1,IF(H6476="650-900",2,IF(H6476="900+",3,NA)))</f>
        <v>2</v>
      </c>
      <c r="J6476" s="4">
        <v>5.9582198599999998</v>
      </c>
      <c r="K6476" s="4">
        <v>7.2188312999999997</v>
      </c>
      <c r="L6476" s="4">
        <v>0.71232256000000005</v>
      </c>
    </row>
    <row r="6477" spans="1:12" x14ac:dyDescent="0.2">
      <c r="A6477" s="4" t="s">
        <v>5218</v>
      </c>
      <c r="B6477" t="str">
        <f t="shared" si="255"/>
        <v>canopy_cover_30p</v>
      </c>
      <c r="C6477">
        <f>VLOOKUP(B6477,GDD!$D$1:$E$31,2)</f>
        <v>11</v>
      </c>
      <c r="D6477" t="s">
        <v>6180</v>
      </c>
      <c r="E6477" s="2">
        <v>20210727</v>
      </c>
      <c r="F6477" t="str">
        <f t="shared" si="256"/>
        <v>RS2</v>
      </c>
      <c r="G6477" t="s">
        <v>1140</v>
      </c>
      <c r="H6477" t="str">
        <f>VLOOKUP(E6477,GDD!$A$2:$B$57,2)</f>
        <v>650-900</v>
      </c>
      <c r="I6477" cm="1">
        <f t="array" ref="I6477">IF(H6477="0-650",1,IF(H6477="650-900",2,IF(H6477="900+",3,NA)))</f>
        <v>2</v>
      </c>
      <c r="J6477" s="4">
        <v>9.4932133699999994</v>
      </c>
      <c r="K6477" s="4">
        <v>8.5045376699999995</v>
      </c>
      <c r="L6477" s="4">
        <v>0.77004930000000005</v>
      </c>
    </row>
    <row r="6478" spans="1:12" x14ac:dyDescent="0.2">
      <c r="A6478" s="4" t="s">
        <v>5219</v>
      </c>
      <c r="B6478" t="str">
        <f t="shared" si="255"/>
        <v>canopy_cover_40p</v>
      </c>
      <c r="C6478">
        <f>VLOOKUP(B6478,GDD!$D$1:$E$31,2)</f>
        <v>12</v>
      </c>
      <c r="D6478" t="s">
        <v>6180</v>
      </c>
      <c r="E6478" s="2">
        <v>20210727</v>
      </c>
      <c r="F6478" t="str">
        <f t="shared" si="256"/>
        <v>RS2</v>
      </c>
      <c r="G6478" t="s">
        <v>1140</v>
      </c>
      <c r="H6478" t="str">
        <f>VLOOKUP(E6478,GDD!$A$2:$B$57,2)</f>
        <v>650-900</v>
      </c>
      <c r="I6478" cm="1">
        <f t="array" ref="I6478">IF(H6478="0-650",1,IF(H6478="650-900",2,IF(H6478="900+",3,NA)))</f>
        <v>2</v>
      </c>
      <c r="J6478" s="4">
        <v>19.629554800000001</v>
      </c>
      <c r="K6478" s="4">
        <v>10.8795723</v>
      </c>
      <c r="L6478" s="4">
        <v>0.84406124000000005</v>
      </c>
    </row>
    <row r="6479" spans="1:12" x14ac:dyDescent="0.2">
      <c r="A6479" s="4" t="s">
        <v>5220</v>
      </c>
      <c r="B6479" t="str">
        <f t="shared" si="255"/>
        <v>canopy_cover_50p</v>
      </c>
      <c r="C6479">
        <f>VLOOKUP(B6479,GDD!$D$1:$E$31,2)</f>
        <v>13</v>
      </c>
      <c r="D6479" t="s">
        <v>6180</v>
      </c>
      <c r="E6479" s="2">
        <v>20210727</v>
      </c>
      <c r="F6479" t="str">
        <f t="shared" si="256"/>
        <v>RS2</v>
      </c>
      <c r="G6479" t="s">
        <v>1140</v>
      </c>
      <c r="H6479" t="str">
        <f>VLOOKUP(E6479,GDD!$A$2:$B$57,2)</f>
        <v>650-900</v>
      </c>
      <c r="I6479" cm="1">
        <f t="array" ref="I6479">IF(H6479="0-650",1,IF(H6479="650-900",2,IF(H6479="900+",3,NA)))</f>
        <v>2</v>
      </c>
      <c r="J6479" s="4">
        <v>49.126987999999997</v>
      </c>
      <c r="K6479" s="4">
        <v>14.9994557</v>
      </c>
      <c r="L6479" s="4">
        <v>0.90762768000000005</v>
      </c>
    </row>
    <row r="6480" spans="1:12" x14ac:dyDescent="0.2">
      <c r="A6480" s="4" t="s">
        <v>5221</v>
      </c>
      <c r="B6480" t="str">
        <f t="shared" si="255"/>
        <v>canopy_cover_75p</v>
      </c>
      <c r="C6480">
        <f>VLOOKUP(B6480,GDD!$D$1:$E$31,2)</f>
        <v>14</v>
      </c>
      <c r="D6480" t="s">
        <v>6180</v>
      </c>
      <c r="E6480" s="2">
        <v>20210727</v>
      </c>
      <c r="F6480" t="str">
        <f t="shared" si="256"/>
        <v>RS2</v>
      </c>
      <c r="G6480" t="s">
        <v>1140</v>
      </c>
      <c r="H6480" t="str">
        <f>VLOOKUP(E6480,GDD!$A$2:$B$57,2)</f>
        <v>650-900</v>
      </c>
      <c r="I6480" cm="1">
        <f t="array" ref="I6480">IF(H6480="0-650",1,IF(H6480="650-900",2,IF(H6480="900+",3,NA)))</f>
        <v>2</v>
      </c>
      <c r="J6480" s="4">
        <v>188.84171499999999</v>
      </c>
      <c r="K6480" s="4">
        <v>36.324764700000003</v>
      </c>
      <c r="L6480" s="4">
        <v>0.93974493000000003</v>
      </c>
    </row>
    <row r="6481" spans="1:12" x14ac:dyDescent="0.2">
      <c r="A6481" s="4" t="s">
        <v>5222</v>
      </c>
      <c r="B6481" t="str">
        <f t="shared" si="255"/>
        <v>standard_deviation_ht</v>
      </c>
      <c r="C6481">
        <f>VLOOKUP(B6481,GDD!$D$1:$E$31,2)</f>
        <v>15</v>
      </c>
      <c r="D6481" t="s">
        <v>6180</v>
      </c>
      <c r="E6481" s="2">
        <v>20210727</v>
      </c>
      <c r="F6481" t="str">
        <f t="shared" si="256"/>
        <v>RS2</v>
      </c>
      <c r="G6481" t="s">
        <v>1140</v>
      </c>
      <c r="H6481" t="str">
        <f>VLOOKUP(E6481,GDD!$A$2:$B$57,2)</f>
        <v>650-900</v>
      </c>
      <c r="I6481" cm="1">
        <f t="array" ref="I6481">IF(H6481="0-650",1,IF(H6481="650-900",2,IF(H6481="900+",3,NA)))</f>
        <v>2</v>
      </c>
      <c r="J6481" s="4">
        <v>1.9015099999999999E-3</v>
      </c>
      <c r="K6481" s="4">
        <v>1.0797599999999999E-3</v>
      </c>
      <c r="L6481" s="4">
        <v>0.84084429999999999</v>
      </c>
    </row>
    <row r="6482" spans="1:12" x14ac:dyDescent="0.2">
      <c r="A6482" s="4" t="s">
        <v>5223</v>
      </c>
      <c r="B6482" t="str">
        <f t="shared" si="255"/>
        <v>quadratic_mean_ht</v>
      </c>
      <c r="C6482">
        <f>VLOOKUP(B6482,GDD!$D$1:$E$31,2)</f>
        <v>16</v>
      </c>
      <c r="D6482" t="s">
        <v>6180</v>
      </c>
      <c r="E6482" s="2">
        <v>20210727</v>
      </c>
      <c r="F6482" t="str">
        <f t="shared" si="256"/>
        <v>RS2</v>
      </c>
      <c r="G6482" t="s">
        <v>1140</v>
      </c>
      <c r="H6482" t="str">
        <f>VLOOKUP(E6482,GDD!$A$2:$B$57,2)</f>
        <v>650-900</v>
      </c>
      <c r="I6482" cm="1">
        <f t="array" ref="I6482">IF(H6482="0-650",1,IF(H6482="650-900",2,IF(H6482="900+",3,NA)))</f>
        <v>2</v>
      </c>
      <c r="J6482" s="4">
        <v>6.5786650000000002E-2</v>
      </c>
      <c r="K6482" s="4">
        <v>4.2784299999999997E-3</v>
      </c>
      <c r="L6482" s="4">
        <v>0.97878166</v>
      </c>
    </row>
    <row r="6483" spans="1:12" x14ac:dyDescent="0.2">
      <c r="A6483" s="4" t="s">
        <v>5224</v>
      </c>
      <c r="B6483" t="str">
        <f t="shared" si="255"/>
        <v>skewness_ht</v>
      </c>
      <c r="C6483">
        <f>VLOOKUP(B6483,GDD!$D$1:$E$31,2)</f>
        <v>17</v>
      </c>
      <c r="D6483" t="s">
        <v>6180</v>
      </c>
      <c r="E6483" s="2">
        <v>20210727</v>
      </c>
      <c r="F6483" t="str">
        <f t="shared" si="256"/>
        <v>RS2</v>
      </c>
      <c r="G6483" t="s">
        <v>1140</v>
      </c>
      <c r="H6483" t="str">
        <f>VLOOKUP(E6483,GDD!$A$2:$B$57,2)</f>
        <v>650-900</v>
      </c>
      <c r="I6483" cm="1">
        <f t="array" ref="I6483">IF(H6483="0-650",1,IF(H6483="650-900",2,IF(H6483="900+",3,NA)))</f>
        <v>2</v>
      </c>
      <c r="J6483" s="4">
        <v>0.12130435000000001</v>
      </c>
      <c r="K6483" s="4">
        <v>3.2911349999999999E-2</v>
      </c>
      <c r="L6483" s="4">
        <v>0.91706319000000003</v>
      </c>
    </row>
    <row r="6484" spans="1:12" x14ac:dyDescent="0.2">
      <c r="A6484" s="4" t="s">
        <v>5225</v>
      </c>
      <c r="B6484" t="str">
        <f t="shared" si="255"/>
        <v>kurtosis_ht</v>
      </c>
      <c r="C6484">
        <f>VLOOKUP(B6484,GDD!$D$1:$E$31,2)</f>
        <v>18</v>
      </c>
      <c r="D6484" t="s">
        <v>6180</v>
      </c>
      <c r="E6484" s="2">
        <v>20210727</v>
      </c>
      <c r="F6484" t="str">
        <f t="shared" si="256"/>
        <v>RS2</v>
      </c>
      <c r="G6484" t="s">
        <v>1140</v>
      </c>
      <c r="H6484" t="str">
        <f>VLOOKUP(E6484,GDD!$A$2:$B$57,2)</f>
        <v>650-900</v>
      </c>
      <c r="I6484" cm="1">
        <f t="array" ref="I6484">IF(H6484="0-650",1,IF(H6484="650-900",2,IF(H6484="900+",3,NA)))</f>
        <v>2</v>
      </c>
      <c r="J6484" s="4">
        <v>1.1881806100000001</v>
      </c>
      <c r="K6484" s="4">
        <v>0.37802395999999999</v>
      </c>
      <c r="L6484" s="4">
        <v>0.90411726999999997</v>
      </c>
    </row>
    <row r="6485" spans="1:12" x14ac:dyDescent="0.2">
      <c r="A6485" s="4" t="s">
        <v>5226</v>
      </c>
      <c r="B6485" t="str">
        <f t="shared" si="255"/>
        <v>variation_ht</v>
      </c>
      <c r="C6485">
        <f>VLOOKUP(B6485,GDD!$D$1:$E$31,2)</f>
        <v>19</v>
      </c>
      <c r="D6485" t="s">
        <v>6180</v>
      </c>
      <c r="E6485" s="2">
        <v>20210727</v>
      </c>
      <c r="F6485" t="str">
        <f t="shared" si="256"/>
        <v>RS2</v>
      </c>
      <c r="G6485" t="s">
        <v>1140</v>
      </c>
      <c r="H6485" t="str">
        <f>VLOOKUP(E6485,GDD!$A$2:$B$57,2)</f>
        <v>650-900</v>
      </c>
      <c r="I6485" cm="1">
        <f t="array" ref="I6485">IF(H6485="0-650",1,IF(H6485="650-900",2,IF(H6485="900+",3,NA)))</f>
        <v>2</v>
      </c>
      <c r="J6485" s="4">
        <v>1.3226100000000001E-3</v>
      </c>
      <c r="K6485" s="4">
        <v>4.2199000000000002E-4</v>
      </c>
      <c r="L6485" s="4">
        <v>0.90387072000000002</v>
      </c>
    </row>
    <row r="6486" spans="1:12" x14ac:dyDescent="0.2">
      <c r="A6486" s="4" t="s">
        <v>5227</v>
      </c>
      <c r="B6486" t="str">
        <f t="shared" si="255"/>
        <v>plot_volume</v>
      </c>
      <c r="C6486">
        <f>VLOOKUP(B6486,GDD!$D$1:$E$31,2)</f>
        <v>20</v>
      </c>
      <c r="D6486" t="s">
        <v>6180</v>
      </c>
      <c r="E6486" s="2">
        <v>20210727</v>
      </c>
      <c r="F6486" t="str">
        <f t="shared" si="256"/>
        <v>RS2</v>
      </c>
      <c r="G6486" t="s">
        <v>1140</v>
      </c>
      <c r="H6486" t="str">
        <f>VLOOKUP(E6486,GDD!$A$2:$B$57,2)</f>
        <v>650-900</v>
      </c>
      <c r="I6486" cm="1">
        <f t="array" ref="I6486">IF(H6486="0-650",1,IF(H6486="650-900",2,IF(H6486="900+",3,NA)))</f>
        <v>2</v>
      </c>
      <c r="J6486" s="5">
        <v>3.04E-5</v>
      </c>
      <c r="K6486" s="5">
        <v>4.8400000000000002E-6</v>
      </c>
      <c r="L6486" s="4">
        <v>0.94959945000000001</v>
      </c>
    </row>
    <row r="6487" spans="1:12" x14ac:dyDescent="0.2">
      <c r="A6487" s="4" t="s">
        <v>5228</v>
      </c>
      <c r="B6487" t="str">
        <f t="shared" si="255"/>
        <v>height_30p</v>
      </c>
      <c r="C6487">
        <f>VLOOKUP(B6487,GDD!$D$1:$E$31,2)</f>
        <v>2</v>
      </c>
      <c r="D6487" t="s">
        <v>6180</v>
      </c>
      <c r="E6487" s="2">
        <v>20210808</v>
      </c>
      <c r="F6487" t="str">
        <f t="shared" si="256"/>
        <v>RS2</v>
      </c>
      <c r="G6487" t="s">
        <v>1140</v>
      </c>
      <c r="H6487" t="str">
        <f>VLOOKUP(E6487,GDD!$A$2:$B$57,2)</f>
        <v>900+</v>
      </c>
      <c r="I6487" cm="1">
        <f t="array" ref="I6487">IF(H6487="0-650",1,IF(H6487="650-900",2,IF(H6487="900+",3,NA)))</f>
        <v>3</v>
      </c>
      <c r="J6487" s="4">
        <v>9.2072200000000007E-2</v>
      </c>
      <c r="K6487" s="4">
        <v>2.7397799999999998E-3</v>
      </c>
      <c r="L6487" s="4">
        <v>0.99017847000000003</v>
      </c>
    </row>
    <row r="6488" spans="1:12" x14ac:dyDescent="0.2">
      <c r="A6488" s="4" t="s">
        <v>5229</v>
      </c>
      <c r="B6488" t="str">
        <f t="shared" si="255"/>
        <v>height_50p</v>
      </c>
      <c r="C6488">
        <f>VLOOKUP(B6488,GDD!$D$1:$E$31,2)</f>
        <v>3</v>
      </c>
      <c r="D6488" t="s">
        <v>6180</v>
      </c>
      <c r="E6488" s="2">
        <v>20210808</v>
      </c>
      <c r="F6488" t="str">
        <f t="shared" si="256"/>
        <v>RS2</v>
      </c>
      <c r="G6488" t="s">
        <v>1140</v>
      </c>
      <c r="H6488" t="str">
        <f>VLOOKUP(E6488,GDD!$A$2:$B$57,2)</f>
        <v>900+</v>
      </c>
      <c r="I6488" cm="1">
        <f t="array" ref="I6488">IF(H6488="0-650",1,IF(H6488="650-900",2,IF(H6488="900+",3,NA)))</f>
        <v>3</v>
      </c>
      <c r="J6488" s="4">
        <v>8.3315559999999997E-2</v>
      </c>
      <c r="K6488" s="4">
        <v>3.10633E-3</v>
      </c>
      <c r="L6488" s="4">
        <v>0.98772459000000001</v>
      </c>
    </row>
    <row r="6489" spans="1:12" x14ac:dyDescent="0.2">
      <c r="A6489" s="4" t="s">
        <v>5230</v>
      </c>
      <c r="B6489" t="str">
        <f t="shared" si="255"/>
        <v>height_70p</v>
      </c>
      <c r="C6489">
        <f>VLOOKUP(B6489,GDD!$D$1:$E$31,2)</f>
        <v>4</v>
      </c>
      <c r="D6489" t="s">
        <v>6180</v>
      </c>
      <c r="E6489" s="2">
        <v>20210808</v>
      </c>
      <c r="F6489" t="str">
        <f t="shared" si="256"/>
        <v>RS2</v>
      </c>
      <c r="G6489" t="s">
        <v>1140</v>
      </c>
      <c r="H6489" t="str">
        <f>VLOOKUP(E6489,GDD!$A$2:$B$57,2)</f>
        <v>900+</v>
      </c>
      <c r="I6489" cm="1">
        <f t="array" ref="I6489">IF(H6489="0-650",1,IF(H6489="650-900",2,IF(H6489="900+",3,NA)))</f>
        <v>3</v>
      </c>
      <c r="J6489" s="4">
        <v>7.7997940000000002E-2</v>
      </c>
      <c r="K6489" s="4">
        <v>3.4730899999999999E-3</v>
      </c>
      <c r="L6489" s="4">
        <v>0.98537445000000001</v>
      </c>
    </row>
    <row r="6490" spans="1:12" x14ac:dyDescent="0.2">
      <c r="A6490" s="4" t="s">
        <v>5231</v>
      </c>
      <c r="B6490" t="str">
        <f t="shared" si="255"/>
        <v>height_90p</v>
      </c>
      <c r="C6490">
        <f>VLOOKUP(B6490,GDD!$D$1:$E$31,2)</f>
        <v>5</v>
      </c>
      <c r="D6490" t="s">
        <v>6180</v>
      </c>
      <c r="E6490" s="2">
        <v>20210808</v>
      </c>
      <c r="F6490" t="str">
        <f t="shared" si="256"/>
        <v>RS2</v>
      </c>
      <c r="G6490" t="s">
        <v>1140</v>
      </c>
      <c r="H6490" t="str">
        <f>VLOOKUP(E6490,GDD!$A$2:$B$57,2)</f>
        <v>900+</v>
      </c>
      <c r="I6490" cm="1">
        <f t="array" ref="I6490">IF(H6490="0-650",1,IF(H6490="650-900",2,IF(H6490="900+",3,NA)))</f>
        <v>3</v>
      </c>
      <c r="J6490" s="4">
        <v>7.0081870000000004E-2</v>
      </c>
      <c r="K6490" s="4">
        <v>3.86383E-3</v>
      </c>
      <c r="L6490" s="4">
        <v>0.98195392999999997</v>
      </c>
    </row>
    <row r="6491" spans="1:12" x14ac:dyDescent="0.2">
      <c r="A6491" s="4" t="s">
        <v>5232</v>
      </c>
      <c r="B6491" t="str">
        <f t="shared" si="255"/>
        <v>height_95p</v>
      </c>
      <c r="C6491">
        <f>VLOOKUP(B6491,GDD!$D$1:$E$31,2)</f>
        <v>6</v>
      </c>
      <c r="D6491" t="s">
        <v>6180</v>
      </c>
      <c r="E6491" s="2">
        <v>20210808</v>
      </c>
      <c r="F6491" t="str">
        <f t="shared" si="256"/>
        <v>RS2</v>
      </c>
      <c r="G6491" t="s">
        <v>1140</v>
      </c>
      <c r="H6491" t="str">
        <f>VLOOKUP(E6491,GDD!$A$2:$B$57,2)</f>
        <v>900+</v>
      </c>
      <c r="I6491" cm="1">
        <f t="array" ref="I6491">IF(H6491="0-650",1,IF(H6491="650-900",2,IF(H6491="900+",3,NA)))</f>
        <v>3</v>
      </c>
      <c r="J6491" s="4">
        <v>6.5059469999999994E-2</v>
      </c>
      <c r="K6491" s="4">
        <v>3.69834E-3</v>
      </c>
      <c r="L6491" s="4">
        <v>0.98140384000000003</v>
      </c>
    </row>
    <row r="6492" spans="1:12" x14ac:dyDescent="0.2">
      <c r="A6492" s="4" t="s">
        <v>5233</v>
      </c>
      <c r="B6492" t="str">
        <f t="shared" si="255"/>
        <v>height_99p</v>
      </c>
      <c r="C6492">
        <f>VLOOKUP(B6492,GDD!$D$1:$E$31,2)</f>
        <v>7</v>
      </c>
      <c r="D6492" t="s">
        <v>6180</v>
      </c>
      <c r="E6492" s="2">
        <v>20210808</v>
      </c>
      <c r="F6492" t="str">
        <f t="shared" si="256"/>
        <v>RS2</v>
      </c>
      <c r="G6492" t="s">
        <v>1140</v>
      </c>
      <c r="H6492" t="str">
        <f>VLOOKUP(E6492,GDD!$A$2:$B$57,2)</f>
        <v>900+</v>
      </c>
      <c r="I6492" cm="1">
        <f t="array" ref="I6492">IF(H6492="0-650",1,IF(H6492="650-900",2,IF(H6492="900+",3,NA)))</f>
        <v>3</v>
      </c>
      <c r="J6492" s="4">
        <v>5.6131550000000002E-2</v>
      </c>
      <c r="K6492" s="4">
        <v>3.74252E-3</v>
      </c>
      <c r="L6492" s="4">
        <v>0.97825848999999998</v>
      </c>
    </row>
    <row r="6493" spans="1:12" x14ac:dyDescent="0.2">
      <c r="A6493" s="4" t="s">
        <v>5234</v>
      </c>
      <c r="B6493" t="str">
        <f t="shared" si="255"/>
        <v>canopy_cover_5p</v>
      </c>
      <c r="C6493">
        <f>VLOOKUP(B6493,GDD!$D$1:$E$31,2)</f>
        <v>8</v>
      </c>
      <c r="D6493" t="s">
        <v>6180</v>
      </c>
      <c r="E6493" s="2">
        <v>20210808</v>
      </c>
      <c r="F6493" t="str">
        <f t="shared" si="256"/>
        <v>RS2</v>
      </c>
      <c r="G6493" t="s">
        <v>1140</v>
      </c>
      <c r="H6493" t="str">
        <f>VLOOKUP(E6493,GDD!$A$2:$B$57,2)</f>
        <v>900+</v>
      </c>
      <c r="I6493" cm="1">
        <f t="array" ref="I6493">IF(H6493="0-650",1,IF(H6493="650-900",2,IF(H6493="900+",3,NA)))</f>
        <v>3</v>
      </c>
      <c r="J6493" s="4">
        <v>1.8532519300000001</v>
      </c>
      <c r="K6493" s="4">
        <v>0.61622836999999997</v>
      </c>
      <c r="L6493" s="4">
        <v>0.90022183</v>
      </c>
    </row>
    <row r="6494" spans="1:12" x14ac:dyDescent="0.2">
      <c r="A6494" s="4" t="s">
        <v>5235</v>
      </c>
      <c r="B6494" t="str">
        <f t="shared" si="255"/>
        <v>pcanopy_cover_10p</v>
      </c>
      <c r="C6494">
        <f>VLOOKUP(B6494,GDD!$D$1:$E$31,2)</f>
        <v>9</v>
      </c>
      <c r="D6494" t="s">
        <v>6180</v>
      </c>
      <c r="E6494" s="2">
        <v>20210808</v>
      </c>
      <c r="F6494" t="str">
        <f t="shared" si="256"/>
        <v>RS2</v>
      </c>
      <c r="G6494" t="s">
        <v>1140</v>
      </c>
      <c r="H6494" t="str">
        <f>VLOOKUP(E6494,GDD!$A$2:$B$57,2)</f>
        <v>900+</v>
      </c>
      <c r="I6494" cm="1">
        <f t="array" ref="I6494">IF(H6494="0-650",1,IF(H6494="650-900",2,IF(H6494="900+",3,NA)))</f>
        <v>3</v>
      </c>
      <c r="J6494" s="4">
        <v>2.0945518999999999</v>
      </c>
      <c r="K6494" s="4">
        <v>0.76406812000000002</v>
      </c>
      <c r="L6494" s="4">
        <v>0.89158654000000004</v>
      </c>
    </row>
    <row r="6495" spans="1:12" x14ac:dyDescent="0.2">
      <c r="A6495" s="4" t="s">
        <v>5236</v>
      </c>
      <c r="B6495" t="str">
        <f t="shared" si="255"/>
        <v>canopy_cover_20p</v>
      </c>
      <c r="C6495">
        <f>VLOOKUP(B6495,GDD!$D$1:$E$31,2)</f>
        <v>10</v>
      </c>
      <c r="D6495" t="s">
        <v>6180</v>
      </c>
      <c r="E6495" s="2">
        <v>20210808</v>
      </c>
      <c r="F6495" t="str">
        <f t="shared" si="256"/>
        <v>RS2</v>
      </c>
      <c r="G6495" t="s">
        <v>1140</v>
      </c>
      <c r="H6495" t="str">
        <f>VLOOKUP(E6495,GDD!$A$2:$B$57,2)</f>
        <v>900+</v>
      </c>
      <c r="I6495" cm="1">
        <f t="array" ref="I6495">IF(H6495="0-650",1,IF(H6495="650-900",2,IF(H6495="900+",3,NA)))</f>
        <v>3</v>
      </c>
      <c r="J6495" s="4">
        <v>2.57433187</v>
      </c>
      <c r="K6495" s="4">
        <v>0.84628130000000001</v>
      </c>
      <c r="L6495" s="4">
        <v>0.90124238999999995</v>
      </c>
    </row>
    <row r="6496" spans="1:12" x14ac:dyDescent="0.2">
      <c r="A6496" s="4" t="s">
        <v>5237</v>
      </c>
      <c r="B6496" t="str">
        <f t="shared" si="255"/>
        <v>canopy_cover_30p</v>
      </c>
      <c r="C6496">
        <f>VLOOKUP(B6496,GDD!$D$1:$E$31,2)</f>
        <v>11</v>
      </c>
      <c r="D6496" t="s">
        <v>6180</v>
      </c>
      <c r="E6496" s="2">
        <v>20210808</v>
      </c>
      <c r="F6496" t="str">
        <f t="shared" si="256"/>
        <v>RS2</v>
      </c>
      <c r="G6496" t="s">
        <v>1140</v>
      </c>
      <c r="H6496" t="str">
        <f>VLOOKUP(E6496,GDD!$A$2:$B$57,2)</f>
        <v>900+</v>
      </c>
      <c r="I6496" cm="1">
        <f t="array" ref="I6496">IF(H6496="0-650",1,IF(H6496="650-900",2,IF(H6496="900+",3,NA)))</f>
        <v>3</v>
      </c>
      <c r="J6496" s="4">
        <v>4.0783756799999997</v>
      </c>
      <c r="K6496" s="4">
        <v>0.84539169999999997</v>
      </c>
      <c r="L6496" s="4">
        <v>0.93537017</v>
      </c>
    </row>
    <row r="6497" spans="1:12" x14ac:dyDescent="0.2">
      <c r="A6497" s="4" t="s">
        <v>5238</v>
      </c>
      <c r="B6497" t="str">
        <f t="shared" si="255"/>
        <v>canopy_cover_40p</v>
      </c>
      <c r="C6497">
        <f>VLOOKUP(B6497,GDD!$D$1:$E$31,2)</f>
        <v>12</v>
      </c>
      <c r="D6497" t="s">
        <v>6180</v>
      </c>
      <c r="E6497" s="2">
        <v>20210808</v>
      </c>
      <c r="F6497" t="str">
        <f t="shared" si="256"/>
        <v>RS2</v>
      </c>
      <c r="G6497" t="s">
        <v>1140</v>
      </c>
      <c r="H6497" t="str">
        <f>VLOOKUP(E6497,GDD!$A$2:$B$57,2)</f>
        <v>900+</v>
      </c>
      <c r="I6497" cm="1">
        <f t="array" ref="I6497">IF(H6497="0-650",1,IF(H6497="650-900",2,IF(H6497="900+",3,NA)))</f>
        <v>3</v>
      </c>
      <c r="J6497" s="4">
        <v>9.6393109799999994</v>
      </c>
      <c r="K6497" s="4">
        <v>1.4959149300000001</v>
      </c>
      <c r="L6497" s="4">
        <v>0.95081468000000002</v>
      </c>
    </row>
    <row r="6498" spans="1:12" x14ac:dyDescent="0.2">
      <c r="A6498" s="4" t="s">
        <v>5239</v>
      </c>
      <c r="B6498" t="str">
        <f t="shared" si="255"/>
        <v>canopy_cover_50p</v>
      </c>
      <c r="C6498">
        <f>VLOOKUP(B6498,GDD!$D$1:$E$31,2)</f>
        <v>13</v>
      </c>
      <c r="D6498" t="s">
        <v>6180</v>
      </c>
      <c r="E6498" s="2">
        <v>20210808</v>
      </c>
      <c r="F6498" t="str">
        <f t="shared" si="256"/>
        <v>RS2</v>
      </c>
      <c r="G6498" t="s">
        <v>1140</v>
      </c>
      <c r="H6498" t="str">
        <f>VLOOKUP(E6498,GDD!$A$2:$B$57,2)</f>
        <v>900+</v>
      </c>
      <c r="I6498" cm="1">
        <f t="array" ref="I6498">IF(H6498="0-650",1,IF(H6498="650-900",2,IF(H6498="900+",3,NA)))</f>
        <v>3</v>
      </c>
      <c r="J6498" s="4">
        <v>29.976572300000001</v>
      </c>
      <c r="K6498" s="4">
        <v>2.2902916200000001</v>
      </c>
      <c r="L6498" s="4">
        <v>0.97516491999999999</v>
      </c>
    </row>
    <row r="6499" spans="1:12" x14ac:dyDescent="0.2">
      <c r="A6499" s="4" t="s">
        <v>5240</v>
      </c>
      <c r="B6499" t="str">
        <f t="shared" si="255"/>
        <v>canopy_cover_75p</v>
      </c>
      <c r="C6499">
        <f>VLOOKUP(B6499,GDD!$D$1:$E$31,2)</f>
        <v>14</v>
      </c>
      <c r="D6499" t="s">
        <v>6180</v>
      </c>
      <c r="E6499" s="2">
        <v>20210808</v>
      </c>
      <c r="F6499" t="str">
        <f t="shared" si="256"/>
        <v>RS2</v>
      </c>
      <c r="G6499" t="s">
        <v>1140</v>
      </c>
      <c r="H6499" t="str">
        <f>VLOOKUP(E6499,GDD!$A$2:$B$57,2)</f>
        <v>900+</v>
      </c>
      <c r="I6499" cm="1">
        <f t="array" ref="I6499">IF(H6499="0-650",1,IF(H6499="650-900",2,IF(H6499="900+",3,NA)))</f>
        <v>3</v>
      </c>
      <c r="J6499" s="4">
        <v>159.162317</v>
      </c>
      <c r="K6499" s="4">
        <v>6.1081193499999999</v>
      </c>
      <c r="L6499" s="4">
        <v>0.98736935000000003</v>
      </c>
    </row>
    <row r="6500" spans="1:12" x14ac:dyDescent="0.2">
      <c r="A6500" s="4" t="s">
        <v>5241</v>
      </c>
      <c r="B6500" t="str">
        <f t="shared" si="255"/>
        <v>standard_deviation_ht</v>
      </c>
      <c r="C6500">
        <f>VLOOKUP(B6500,GDD!$D$1:$E$31,2)</f>
        <v>15</v>
      </c>
      <c r="D6500" t="s">
        <v>6180</v>
      </c>
      <c r="E6500" s="2">
        <v>20210808</v>
      </c>
      <c r="F6500" t="str">
        <f t="shared" si="256"/>
        <v>RS2</v>
      </c>
      <c r="G6500" t="s">
        <v>1140</v>
      </c>
      <c r="H6500" t="str">
        <f>VLOOKUP(E6500,GDD!$A$2:$B$57,2)</f>
        <v>900+</v>
      </c>
      <c r="I6500" cm="1">
        <f t="array" ref="I6500">IF(H6500="0-650",1,IF(H6500="650-900",2,IF(H6500="900+",3,NA)))</f>
        <v>3</v>
      </c>
      <c r="J6500" s="4">
        <v>1.5857200000000001E-3</v>
      </c>
      <c r="K6500" s="4">
        <v>7.0107000000000004E-4</v>
      </c>
      <c r="L6500" s="4">
        <v>0.87155724999999995</v>
      </c>
    </row>
    <row r="6501" spans="1:12" x14ac:dyDescent="0.2">
      <c r="A6501" s="4" t="s">
        <v>5242</v>
      </c>
      <c r="B6501" t="str">
        <f t="shared" si="255"/>
        <v>quadratic_mean_ht</v>
      </c>
      <c r="C6501">
        <f>VLOOKUP(B6501,GDD!$D$1:$E$31,2)</f>
        <v>16</v>
      </c>
      <c r="D6501" t="s">
        <v>6180</v>
      </c>
      <c r="E6501" s="2">
        <v>20210808</v>
      </c>
      <c r="F6501" t="str">
        <f t="shared" si="256"/>
        <v>RS2</v>
      </c>
      <c r="G6501" t="s">
        <v>1140</v>
      </c>
      <c r="H6501" t="str">
        <f>VLOOKUP(E6501,GDD!$A$2:$B$57,2)</f>
        <v>900+</v>
      </c>
      <c r="I6501" cm="1">
        <f t="array" ref="I6501">IF(H6501="0-650",1,IF(H6501="650-900",2,IF(H6501="900+",3,NA)))</f>
        <v>3</v>
      </c>
      <c r="J6501" s="4">
        <v>7.4728450000000002E-2</v>
      </c>
      <c r="K6501" s="4">
        <v>2.6189199999999998E-3</v>
      </c>
      <c r="L6501" s="4">
        <v>0.98845295</v>
      </c>
    </row>
    <row r="6502" spans="1:12" x14ac:dyDescent="0.2">
      <c r="A6502" s="4" t="s">
        <v>5243</v>
      </c>
      <c r="B6502" t="str">
        <f t="shared" si="255"/>
        <v>skewness_ht</v>
      </c>
      <c r="C6502">
        <f>VLOOKUP(B6502,GDD!$D$1:$E$31,2)</f>
        <v>17</v>
      </c>
      <c r="D6502" t="s">
        <v>6180</v>
      </c>
      <c r="E6502" s="2">
        <v>20210808</v>
      </c>
      <c r="F6502" t="str">
        <f t="shared" si="256"/>
        <v>RS2</v>
      </c>
      <c r="G6502" t="s">
        <v>1140</v>
      </c>
      <c r="H6502" t="str">
        <f>VLOOKUP(E6502,GDD!$A$2:$B$57,2)</f>
        <v>900+</v>
      </c>
      <c r="I6502" cm="1">
        <f t="array" ref="I6502">IF(H6502="0-650",1,IF(H6502="650-900",2,IF(H6502="900+",3,NA)))</f>
        <v>3</v>
      </c>
      <c r="J6502" s="4">
        <v>9.321219E-2</v>
      </c>
      <c r="K6502" s="4">
        <v>4.2656220000000002E-2</v>
      </c>
      <c r="L6502" s="4">
        <v>0.86764761999999995</v>
      </c>
    </row>
    <row r="6503" spans="1:12" x14ac:dyDescent="0.2">
      <c r="A6503" s="4" t="s">
        <v>5244</v>
      </c>
      <c r="B6503" t="str">
        <f t="shared" si="255"/>
        <v>kurtosis_ht</v>
      </c>
      <c r="C6503">
        <f>VLOOKUP(B6503,GDD!$D$1:$E$31,2)</f>
        <v>18</v>
      </c>
      <c r="D6503" t="s">
        <v>6180</v>
      </c>
      <c r="E6503" s="2">
        <v>20210808</v>
      </c>
      <c r="F6503" t="str">
        <f t="shared" si="256"/>
        <v>RS2</v>
      </c>
      <c r="G6503" t="s">
        <v>1140</v>
      </c>
      <c r="H6503" t="str">
        <f>VLOOKUP(E6503,GDD!$A$2:$B$57,2)</f>
        <v>900+</v>
      </c>
      <c r="I6503" cm="1">
        <f t="array" ref="I6503">IF(H6503="0-650",1,IF(H6503="650-900",2,IF(H6503="900+",3,NA)))</f>
        <v>3</v>
      </c>
      <c r="J6503" s="4">
        <v>1.7663696499999999</v>
      </c>
      <c r="K6503" s="4">
        <v>0.96651595000000001</v>
      </c>
      <c r="L6503" s="4">
        <v>0.84574309000000003</v>
      </c>
    </row>
    <row r="6504" spans="1:12" x14ac:dyDescent="0.2">
      <c r="A6504" s="4" t="s">
        <v>5245</v>
      </c>
      <c r="B6504" t="str">
        <f t="shared" si="255"/>
        <v>variation_ht</v>
      </c>
      <c r="C6504">
        <f>VLOOKUP(B6504,GDD!$D$1:$E$31,2)</f>
        <v>19</v>
      </c>
      <c r="D6504" t="s">
        <v>6180</v>
      </c>
      <c r="E6504" s="2">
        <v>20210808</v>
      </c>
      <c r="F6504" t="str">
        <f t="shared" si="256"/>
        <v>RS2</v>
      </c>
      <c r="G6504" t="s">
        <v>1140</v>
      </c>
      <c r="H6504" t="str">
        <f>VLOOKUP(E6504,GDD!$A$2:$B$57,2)</f>
        <v>900+</v>
      </c>
      <c r="I6504" cm="1">
        <f t="array" ref="I6504">IF(H6504="0-650",1,IF(H6504="650-900",2,IF(H6504="900+",3,NA)))</f>
        <v>3</v>
      </c>
      <c r="J6504" s="4">
        <v>1.1721500000000001E-3</v>
      </c>
      <c r="K6504" s="4">
        <v>1.7471000000000001E-4</v>
      </c>
      <c r="L6504" s="4">
        <v>0.95266720000000005</v>
      </c>
    </row>
    <row r="6505" spans="1:12" x14ac:dyDescent="0.2">
      <c r="A6505" s="4" t="s">
        <v>5246</v>
      </c>
      <c r="B6505" t="str">
        <f t="shared" si="255"/>
        <v>plot_volume</v>
      </c>
      <c r="C6505">
        <f>VLOOKUP(B6505,GDD!$D$1:$E$31,2)</f>
        <v>20</v>
      </c>
      <c r="D6505" t="s">
        <v>6180</v>
      </c>
      <c r="E6505" s="2">
        <v>20210808</v>
      </c>
      <c r="F6505" t="str">
        <f t="shared" si="256"/>
        <v>RS2</v>
      </c>
      <c r="G6505" t="s">
        <v>1140</v>
      </c>
      <c r="H6505" t="str">
        <f>VLOOKUP(E6505,GDD!$A$2:$B$57,2)</f>
        <v>900+</v>
      </c>
      <c r="I6505" cm="1">
        <f t="array" ref="I6505">IF(H6505="0-650",1,IF(H6505="650-900",2,IF(H6505="900+",3,NA)))</f>
        <v>3</v>
      </c>
      <c r="J6505" s="5">
        <v>4.0800000000000002E-5</v>
      </c>
      <c r="K6505" s="5">
        <v>3.0800000000000002E-6</v>
      </c>
      <c r="L6505" s="4">
        <v>0.97544182999999995</v>
      </c>
    </row>
    <row r="6506" spans="1:12" x14ac:dyDescent="0.2">
      <c r="A6506" s="4" t="s">
        <v>5247</v>
      </c>
      <c r="B6506" t="str">
        <f t="shared" si="255"/>
        <v>height_30p</v>
      </c>
      <c r="C6506">
        <f>VLOOKUP(B6506,GDD!$D$1:$E$31,2)</f>
        <v>2</v>
      </c>
      <c r="D6506" t="s">
        <v>6180</v>
      </c>
      <c r="E6506" s="2">
        <v>20210816</v>
      </c>
      <c r="F6506" t="str">
        <f t="shared" si="256"/>
        <v>RS2</v>
      </c>
      <c r="G6506" t="s">
        <v>1140</v>
      </c>
      <c r="H6506" t="str">
        <f>VLOOKUP(E6506,GDD!$A$2:$B$57,2)</f>
        <v>900+</v>
      </c>
      <c r="I6506" cm="1">
        <f t="array" ref="I6506">IF(H6506="0-650",1,IF(H6506="650-900",2,IF(H6506="900+",3,NA)))</f>
        <v>3</v>
      </c>
      <c r="J6506" s="4">
        <v>8.2967540000000006E-2</v>
      </c>
      <c r="K6506" s="4">
        <v>6.8648099999999998E-3</v>
      </c>
      <c r="L6506" s="4">
        <v>0.97315993999999995</v>
      </c>
    </row>
    <row r="6507" spans="1:12" x14ac:dyDescent="0.2">
      <c r="A6507" s="4" t="s">
        <v>5248</v>
      </c>
      <c r="B6507" t="str">
        <f t="shared" si="255"/>
        <v>height_50p</v>
      </c>
      <c r="C6507">
        <f>VLOOKUP(B6507,GDD!$D$1:$E$31,2)</f>
        <v>3</v>
      </c>
      <c r="D6507" t="s">
        <v>6180</v>
      </c>
      <c r="E6507" s="2">
        <v>20210816</v>
      </c>
      <c r="F6507" t="str">
        <f t="shared" si="256"/>
        <v>RS2</v>
      </c>
      <c r="G6507" t="s">
        <v>1140</v>
      </c>
      <c r="H6507" t="str">
        <f>VLOOKUP(E6507,GDD!$A$2:$B$57,2)</f>
        <v>900+</v>
      </c>
      <c r="I6507" cm="1">
        <f t="array" ref="I6507">IF(H6507="0-650",1,IF(H6507="650-900",2,IF(H6507="900+",3,NA)))</f>
        <v>3</v>
      </c>
      <c r="J6507" s="4">
        <v>8.0860299999999996E-2</v>
      </c>
      <c r="K6507" s="4">
        <v>4.7831999999999996E-3</v>
      </c>
      <c r="L6507" s="4">
        <v>0.98066333000000006</v>
      </c>
    </row>
    <row r="6508" spans="1:12" x14ac:dyDescent="0.2">
      <c r="A6508" s="4" t="s">
        <v>5249</v>
      </c>
      <c r="B6508" t="str">
        <f t="shared" si="255"/>
        <v>height_70p</v>
      </c>
      <c r="C6508">
        <f>VLOOKUP(B6508,GDD!$D$1:$E$31,2)</f>
        <v>4</v>
      </c>
      <c r="D6508" t="s">
        <v>6180</v>
      </c>
      <c r="E6508" s="2">
        <v>20210816</v>
      </c>
      <c r="F6508" t="str">
        <f t="shared" si="256"/>
        <v>RS2</v>
      </c>
      <c r="G6508" t="s">
        <v>1140</v>
      </c>
      <c r="H6508" t="str">
        <f>VLOOKUP(E6508,GDD!$A$2:$B$57,2)</f>
        <v>900+</v>
      </c>
      <c r="I6508" cm="1">
        <f t="array" ref="I6508">IF(H6508="0-650",1,IF(H6508="650-900",2,IF(H6508="900+",3,NA)))</f>
        <v>3</v>
      </c>
      <c r="J6508" s="4">
        <v>7.9400999999999999E-2</v>
      </c>
      <c r="K6508" s="4">
        <v>4.3372000000000003E-3</v>
      </c>
      <c r="L6508" s="4">
        <v>0.98211758999999998</v>
      </c>
    </row>
    <row r="6509" spans="1:12" x14ac:dyDescent="0.2">
      <c r="A6509" s="4" t="s">
        <v>5250</v>
      </c>
      <c r="B6509" t="str">
        <f t="shared" si="255"/>
        <v>height_90p</v>
      </c>
      <c r="C6509">
        <f>VLOOKUP(B6509,GDD!$D$1:$E$31,2)</f>
        <v>5</v>
      </c>
      <c r="D6509" t="s">
        <v>6180</v>
      </c>
      <c r="E6509" s="2">
        <v>20210816</v>
      </c>
      <c r="F6509" t="str">
        <f t="shared" si="256"/>
        <v>RS2</v>
      </c>
      <c r="G6509" t="s">
        <v>1140</v>
      </c>
      <c r="H6509" t="str">
        <f>VLOOKUP(E6509,GDD!$A$2:$B$57,2)</f>
        <v>900+</v>
      </c>
      <c r="I6509" cm="1">
        <f t="array" ref="I6509">IF(H6509="0-650",1,IF(H6509="650-900",2,IF(H6509="900+",3,NA)))</f>
        <v>3</v>
      </c>
      <c r="J6509" s="4">
        <v>6.6775639999999997E-2</v>
      </c>
      <c r="K6509" s="4">
        <v>4.1305999999999999E-3</v>
      </c>
      <c r="L6509" s="4">
        <v>0.97979729000000004</v>
      </c>
    </row>
    <row r="6510" spans="1:12" x14ac:dyDescent="0.2">
      <c r="A6510" s="4" t="s">
        <v>5251</v>
      </c>
      <c r="B6510" t="str">
        <f t="shared" si="255"/>
        <v>height_95p</v>
      </c>
      <c r="C6510">
        <f>VLOOKUP(B6510,GDD!$D$1:$E$31,2)</f>
        <v>6</v>
      </c>
      <c r="D6510" t="s">
        <v>6180</v>
      </c>
      <c r="E6510" s="2">
        <v>20210816</v>
      </c>
      <c r="F6510" t="str">
        <f t="shared" si="256"/>
        <v>RS2</v>
      </c>
      <c r="G6510" t="s">
        <v>1140</v>
      </c>
      <c r="H6510" t="str">
        <f>VLOOKUP(E6510,GDD!$A$2:$B$57,2)</f>
        <v>900+</v>
      </c>
      <c r="I6510" cm="1">
        <f t="array" ref="I6510">IF(H6510="0-650",1,IF(H6510="650-900",2,IF(H6510="900+",3,NA)))</f>
        <v>3</v>
      </c>
      <c r="J6510" s="4">
        <v>6.0202730000000003E-2</v>
      </c>
      <c r="K6510" s="4">
        <v>4.2501800000000001E-3</v>
      </c>
      <c r="L6510" s="4">
        <v>0.97700843999999998</v>
      </c>
    </row>
    <row r="6511" spans="1:12" x14ac:dyDescent="0.2">
      <c r="A6511" s="4" t="s">
        <v>5252</v>
      </c>
      <c r="B6511" t="str">
        <f t="shared" si="255"/>
        <v>height_99p</v>
      </c>
      <c r="C6511">
        <f>VLOOKUP(B6511,GDD!$D$1:$E$31,2)</f>
        <v>7</v>
      </c>
      <c r="D6511" t="s">
        <v>6180</v>
      </c>
      <c r="E6511" s="2">
        <v>20210816</v>
      </c>
      <c r="F6511" t="str">
        <f t="shared" si="256"/>
        <v>RS2</v>
      </c>
      <c r="G6511" t="s">
        <v>1140</v>
      </c>
      <c r="H6511" t="str">
        <f>VLOOKUP(E6511,GDD!$A$2:$B$57,2)</f>
        <v>900+</v>
      </c>
      <c r="I6511" cm="1">
        <f t="array" ref="I6511">IF(H6511="0-650",1,IF(H6511="650-900",2,IF(H6511="900+",3,NA)))</f>
        <v>3</v>
      </c>
      <c r="J6511" s="4">
        <v>4.5630209999999997E-2</v>
      </c>
      <c r="K6511" s="4">
        <v>6.3987000000000002E-3</v>
      </c>
      <c r="L6511" s="4">
        <v>0.95534421000000003</v>
      </c>
    </row>
    <row r="6512" spans="1:12" x14ac:dyDescent="0.2">
      <c r="A6512" s="4" t="s">
        <v>5253</v>
      </c>
      <c r="B6512" t="str">
        <f t="shared" si="255"/>
        <v>canopy_cover_5p</v>
      </c>
      <c r="C6512">
        <f>VLOOKUP(B6512,GDD!$D$1:$E$31,2)</f>
        <v>8</v>
      </c>
      <c r="D6512" t="s">
        <v>6180</v>
      </c>
      <c r="E6512" s="2">
        <v>20210816</v>
      </c>
      <c r="F6512" t="str">
        <f t="shared" si="256"/>
        <v>RS2</v>
      </c>
      <c r="G6512" t="s">
        <v>1140</v>
      </c>
      <c r="H6512" t="str">
        <f>VLOOKUP(E6512,GDD!$A$2:$B$57,2)</f>
        <v>900+</v>
      </c>
      <c r="I6512" cm="1">
        <f t="array" ref="I6512">IF(H6512="0-650",1,IF(H6512="650-900",2,IF(H6512="900+",3,NA)))</f>
        <v>3</v>
      </c>
      <c r="J6512" s="4">
        <v>5.7973332099999997</v>
      </c>
      <c r="K6512" s="4">
        <v>6.2168300099999998</v>
      </c>
      <c r="L6512" s="4">
        <v>0.73667351999999997</v>
      </c>
    </row>
    <row r="6513" spans="1:12" x14ac:dyDescent="0.2">
      <c r="A6513" s="4" t="s">
        <v>5254</v>
      </c>
      <c r="B6513" t="str">
        <f t="shared" ref="B6513:B6576" si="257">LEFT(A6513,FIND("_2021",A6513)-1)</f>
        <v>pcanopy_cover_10p</v>
      </c>
      <c r="C6513">
        <f>VLOOKUP(B6513,GDD!$D$1:$E$31,2)</f>
        <v>9</v>
      </c>
      <c r="D6513" t="s">
        <v>6180</v>
      </c>
      <c r="E6513" s="2">
        <v>20210816</v>
      </c>
      <c r="F6513" t="str">
        <f t="shared" ref="F6513:F6576" si="258">RIGHT(A6513,LEN(A6513)-LEN(E6513)-LEN(B6513)-2)</f>
        <v>RS2</v>
      </c>
      <c r="G6513" t="s">
        <v>1140</v>
      </c>
      <c r="H6513" t="str">
        <f>VLOOKUP(E6513,GDD!$A$2:$B$57,2)</f>
        <v>900+</v>
      </c>
      <c r="I6513" cm="1">
        <f t="array" ref="I6513">IF(H6513="0-650",1,IF(H6513="650-900",2,IF(H6513="900+",3,NA)))</f>
        <v>3</v>
      </c>
      <c r="J6513" s="4">
        <v>6.44161815</v>
      </c>
      <c r="K6513" s="4">
        <v>6.3874386200000002</v>
      </c>
      <c r="L6513" s="4">
        <v>0.75158035999999995</v>
      </c>
    </row>
    <row r="6514" spans="1:12" x14ac:dyDescent="0.2">
      <c r="A6514" s="4" t="s">
        <v>5255</v>
      </c>
      <c r="B6514" t="str">
        <f t="shared" si="257"/>
        <v>canopy_cover_20p</v>
      </c>
      <c r="C6514">
        <f>VLOOKUP(B6514,GDD!$D$1:$E$31,2)</f>
        <v>10</v>
      </c>
      <c r="D6514" t="s">
        <v>6180</v>
      </c>
      <c r="E6514" s="2">
        <v>20210816</v>
      </c>
      <c r="F6514" t="str">
        <f t="shared" si="258"/>
        <v>RS2</v>
      </c>
      <c r="G6514" t="s">
        <v>1140</v>
      </c>
      <c r="H6514" t="str">
        <f>VLOOKUP(E6514,GDD!$A$2:$B$57,2)</f>
        <v>900+</v>
      </c>
      <c r="I6514" cm="1">
        <f t="array" ref="I6514">IF(H6514="0-650",1,IF(H6514="650-900",2,IF(H6514="900+",3,NA)))</f>
        <v>3</v>
      </c>
      <c r="J6514" s="4">
        <v>6.8995284400000001</v>
      </c>
      <c r="K6514" s="4">
        <v>6.6376030699999999</v>
      </c>
      <c r="L6514" s="4">
        <v>0.75718622999999996</v>
      </c>
    </row>
    <row r="6515" spans="1:12" x14ac:dyDescent="0.2">
      <c r="A6515" s="4" t="s">
        <v>5256</v>
      </c>
      <c r="B6515" t="str">
        <f t="shared" si="257"/>
        <v>canopy_cover_30p</v>
      </c>
      <c r="C6515">
        <f>VLOOKUP(B6515,GDD!$D$1:$E$31,2)</f>
        <v>11</v>
      </c>
      <c r="D6515" t="s">
        <v>6180</v>
      </c>
      <c r="E6515" s="2">
        <v>20210816</v>
      </c>
      <c r="F6515" t="str">
        <f t="shared" si="258"/>
        <v>RS2</v>
      </c>
      <c r="G6515" t="s">
        <v>1140</v>
      </c>
      <c r="H6515" t="str">
        <f>VLOOKUP(E6515,GDD!$A$2:$B$57,2)</f>
        <v>900+</v>
      </c>
      <c r="I6515" cm="1">
        <f t="array" ref="I6515">IF(H6515="0-650",1,IF(H6515="650-900",2,IF(H6515="900+",3,NA)))</f>
        <v>3</v>
      </c>
      <c r="J6515" s="4">
        <v>9.3866788000000003</v>
      </c>
      <c r="K6515" s="4">
        <v>7.0165736499999998</v>
      </c>
      <c r="L6515" s="4">
        <v>0.80053297999999995</v>
      </c>
    </row>
    <row r="6516" spans="1:12" x14ac:dyDescent="0.2">
      <c r="A6516" s="4" t="s">
        <v>5257</v>
      </c>
      <c r="B6516" t="str">
        <f t="shared" si="257"/>
        <v>canopy_cover_40p</v>
      </c>
      <c r="C6516">
        <f>VLOOKUP(B6516,GDD!$D$1:$E$31,2)</f>
        <v>12</v>
      </c>
      <c r="D6516" t="s">
        <v>6180</v>
      </c>
      <c r="E6516" s="2">
        <v>20210816</v>
      </c>
      <c r="F6516" t="str">
        <f t="shared" si="258"/>
        <v>RS2</v>
      </c>
      <c r="G6516" t="s">
        <v>1140</v>
      </c>
      <c r="H6516" t="str">
        <f>VLOOKUP(E6516,GDD!$A$2:$B$57,2)</f>
        <v>900+</v>
      </c>
      <c r="I6516" cm="1">
        <f t="array" ref="I6516">IF(H6516="0-650",1,IF(H6516="650-900",2,IF(H6516="900+",3,NA)))</f>
        <v>3</v>
      </c>
      <c r="J6516" s="4">
        <v>22.645648099999999</v>
      </c>
      <c r="K6516" s="4">
        <v>7.3044331500000004</v>
      </c>
      <c r="L6516" s="4">
        <v>0.90291999999999994</v>
      </c>
    </row>
    <row r="6517" spans="1:12" x14ac:dyDescent="0.2">
      <c r="A6517" s="4" t="s">
        <v>5258</v>
      </c>
      <c r="B6517" t="str">
        <f t="shared" si="257"/>
        <v>canopy_cover_50p</v>
      </c>
      <c r="C6517">
        <f>VLOOKUP(B6517,GDD!$D$1:$E$31,2)</f>
        <v>13</v>
      </c>
      <c r="D6517" t="s">
        <v>6180</v>
      </c>
      <c r="E6517" s="2">
        <v>20210816</v>
      </c>
      <c r="F6517" t="str">
        <f t="shared" si="258"/>
        <v>RS2</v>
      </c>
      <c r="G6517" t="s">
        <v>1140</v>
      </c>
      <c r="H6517" t="str">
        <f>VLOOKUP(E6517,GDD!$A$2:$B$57,2)</f>
        <v>900+</v>
      </c>
      <c r="I6517" cm="1">
        <f t="array" ref="I6517">IF(H6517="0-650",1,IF(H6517="650-900",2,IF(H6517="900+",3,NA)))</f>
        <v>3</v>
      </c>
      <c r="J6517" s="4">
        <v>53.3393193</v>
      </c>
      <c r="K6517" s="4">
        <v>9.9992192299999996</v>
      </c>
      <c r="L6517" s="4">
        <v>0.94118701000000005</v>
      </c>
    </row>
    <row r="6518" spans="1:12" x14ac:dyDescent="0.2">
      <c r="A6518" s="4" t="s">
        <v>5259</v>
      </c>
      <c r="B6518" t="str">
        <f t="shared" si="257"/>
        <v>canopy_cover_75p</v>
      </c>
      <c r="C6518">
        <f>VLOOKUP(B6518,GDD!$D$1:$E$31,2)</f>
        <v>14</v>
      </c>
      <c r="D6518" t="s">
        <v>6180</v>
      </c>
      <c r="E6518" s="2">
        <v>20210816</v>
      </c>
      <c r="F6518" t="str">
        <f t="shared" si="258"/>
        <v>RS2</v>
      </c>
      <c r="G6518" t="s">
        <v>1140</v>
      </c>
      <c r="H6518" t="str">
        <f>VLOOKUP(E6518,GDD!$A$2:$B$57,2)</f>
        <v>900+</v>
      </c>
      <c r="I6518" cm="1">
        <f t="array" ref="I6518">IF(H6518="0-650",1,IF(H6518="650-900",2,IF(H6518="900+",3,NA)))</f>
        <v>3</v>
      </c>
      <c r="J6518" s="4">
        <v>180.768711</v>
      </c>
      <c r="K6518" s="4">
        <v>20.619915200000001</v>
      </c>
      <c r="L6518" s="4">
        <v>0.96337012</v>
      </c>
    </row>
    <row r="6519" spans="1:12" x14ac:dyDescent="0.2">
      <c r="A6519" s="4" t="s">
        <v>5260</v>
      </c>
      <c r="B6519" t="str">
        <f t="shared" si="257"/>
        <v>standard_deviation_ht</v>
      </c>
      <c r="C6519">
        <f>VLOOKUP(B6519,GDD!$D$1:$E$31,2)</f>
        <v>15</v>
      </c>
      <c r="D6519" t="s">
        <v>6180</v>
      </c>
      <c r="E6519" s="2">
        <v>20210816</v>
      </c>
      <c r="F6519" t="str">
        <f t="shared" si="258"/>
        <v>RS2</v>
      </c>
      <c r="G6519" t="s">
        <v>1140</v>
      </c>
      <c r="H6519" t="str">
        <f>VLOOKUP(E6519,GDD!$A$2:$B$57,2)</f>
        <v>900+</v>
      </c>
      <c r="I6519" cm="1">
        <f t="array" ref="I6519">IF(H6519="0-650",1,IF(H6519="650-900",2,IF(H6519="900+",3,NA)))</f>
        <v>3</v>
      </c>
      <c r="J6519" s="4">
        <v>1.2473300000000001E-3</v>
      </c>
      <c r="K6519" s="4">
        <v>1.07811E-3</v>
      </c>
      <c r="L6519" s="4">
        <v>0.77632957000000002</v>
      </c>
    </row>
    <row r="6520" spans="1:12" x14ac:dyDescent="0.2">
      <c r="A6520" s="4" t="s">
        <v>5261</v>
      </c>
      <c r="B6520" t="str">
        <f t="shared" si="257"/>
        <v>quadratic_mean_ht</v>
      </c>
      <c r="C6520">
        <f>VLOOKUP(B6520,GDD!$D$1:$E$31,2)</f>
        <v>16</v>
      </c>
      <c r="D6520" t="s">
        <v>6180</v>
      </c>
      <c r="E6520" s="2">
        <v>20210816</v>
      </c>
      <c r="F6520" t="str">
        <f t="shared" si="258"/>
        <v>RS2</v>
      </c>
      <c r="G6520" t="s">
        <v>1140</v>
      </c>
      <c r="H6520" t="str">
        <f>VLOOKUP(E6520,GDD!$A$2:$B$57,2)</f>
        <v>900+</v>
      </c>
      <c r="I6520" cm="1">
        <f t="array" ref="I6520">IF(H6520="0-650",1,IF(H6520="650-900",2,IF(H6520="900+",3,NA)))</f>
        <v>3</v>
      </c>
      <c r="J6520" s="4">
        <v>6.9706329999999997E-2</v>
      </c>
      <c r="K6520" s="4">
        <v>4.0784999999999997E-3</v>
      </c>
      <c r="L6520" s="4">
        <v>0.98086983000000005</v>
      </c>
    </row>
    <row r="6521" spans="1:12" x14ac:dyDescent="0.2">
      <c r="A6521" s="4" t="s">
        <v>5262</v>
      </c>
      <c r="B6521" t="str">
        <f t="shared" si="257"/>
        <v>skewness_ht</v>
      </c>
      <c r="C6521">
        <f>VLOOKUP(B6521,GDD!$D$1:$E$31,2)</f>
        <v>17</v>
      </c>
      <c r="D6521" t="s">
        <v>6180</v>
      </c>
      <c r="E6521" s="2">
        <v>20210816</v>
      </c>
      <c r="F6521" t="str">
        <f t="shared" si="258"/>
        <v>RS2</v>
      </c>
      <c r="G6521" t="s">
        <v>1140</v>
      </c>
      <c r="H6521" t="str">
        <f>VLOOKUP(E6521,GDD!$A$2:$B$57,2)</f>
        <v>900+</v>
      </c>
      <c r="I6521" cm="1">
        <f t="array" ref="I6521">IF(H6521="0-650",1,IF(H6521="650-900",2,IF(H6521="900+",3,NA)))</f>
        <v>3</v>
      </c>
      <c r="J6521" s="4">
        <v>7.7025700000000002E-2</v>
      </c>
      <c r="K6521" s="4">
        <v>6.0340970000000001E-2</v>
      </c>
      <c r="L6521" s="4">
        <v>0.79294017999999999</v>
      </c>
    </row>
    <row r="6522" spans="1:12" x14ac:dyDescent="0.2">
      <c r="A6522" s="4" t="s">
        <v>5263</v>
      </c>
      <c r="B6522" t="str">
        <f t="shared" si="257"/>
        <v>kurtosis_ht</v>
      </c>
      <c r="C6522">
        <f>VLOOKUP(B6522,GDD!$D$1:$E$31,2)</f>
        <v>18</v>
      </c>
      <c r="D6522" t="s">
        <v>6180</v>
      </c>
      <c r="E6522" s="2">
        <v>20210816</v>
      </c>
      <c r="F6522" t="str">
        <f t="shared" si="258"/>
        <v>RS2</v>
      </c>
      <c r="G6522" t="s">
        <v>1140</v>
      </c>
      <c r="H6522" t="str">
        <f>VLOOKUP(E6522,GDD!$A$2:$B$57,2)</f>
        <v>900+</v>
      </c>
      <c r="I6522" cm="1">
        <f t="array" ref="I6522">IF(H6522="0-650",1,IF(H6522="650-900",2,IF(H6522="900+",3,NA)))</f>
        <v>3</v>
      </c>
      <c r="J6522" s="4">
        <v>0.92823036999999997</v>
      </c>
      <c r="K6522" s="4">
        <v>1.0451426100000001</v>
      </c>
      <c r="L6522" s="4">
        <v>0.72710496000000002</v>
      </c>
    </row>
    <row r="6523" spans="1:12" x14ac:dyDescent="0.2">
      <c r="A6523" s="4" t="s">
        <v>5264</v>
      </c>
      <c r="B6523" t="str">
        <f t="shared" si="257"/>
        <v>variation_ht</v>
      </c>
      <c r="C6523">
        <f>VLOOKUP(B6523,GDD!$D$1:$E$31,2)</f>
        <v>19</v>
      </c>
      <c r="D6523" t="s">
        <v>6180</v>
      </c>
      <c r="E6523" s="2">
        <v>20210816</v>
      </c>
      <c r="F6523" t="str">
        <f t="shared" si="258"/>
        <v>RS2</v>
      </c>
      <c r="G6523" t="s">
        <v>1140</v>
      </c>
      <c r="H6523" t="str">
        <f>VLOOKUP(E6523,GDD!$A$2:$B$57,2)</f>
        <v>900+</v>
      </c>
      <c r="I6523" cm="1">
        <f t="array" ref="I6523">IF(H6523="0-650",1,IF(H6523="650-900",2,IF(H6523="900+",3,NA)))</f>
        <v>3</v>
      </c>
      <c r="J6523" s="4">
        <v>1.3036899999999999E-3</v>
      </c>
      <c r="K6523" s="4">
        <v>3.9193000000000002E-4</v>
      </c>
      <c r="L6523" s="4">
        <v>0.90891807999999996</v>
      </c>
    </row>
    <row r="6524" spans="1:12" x14ac:dyDescent="0.2">
      <c r="A6524" s="4" t="s">
        <v>5265</v>
      </c>
      <c r="B6524" t="str">
        <f t="shared" si="257"/>
        <v>plot_volume</v>
      </c>
      <c r="C6524">
        <f>VLOOKUP(B6524,GDD!$D$1:$E$31,2)</f>
        <v>20</v>
      </c>
      <c r="D6524" t="s">
        <v>6180</v>
      </c>
      <c r="E6524" s="2">
        <v>20210816</v>
      </c>
      <c r="F6524" t="str">
        <f t="shared" si="258"/>
        <v>RS2</v>
      </c>
      <c r="G6524" t="s">
        <v>1140</v>
      </c>
      <c r="H6524" t="str">
        <f>VLOOKUP(E6524,GDD!$A$2:$B$57,2)</f>
        <v>900+</v>
      </c>
      <c r="I6524" cm="1">
        <f t="array" ref="I6524">IF(H6524="0-650",1,IF(H6524="650-900",2,IF(H6524="900+",3,NA)))</f>
        <v>3</v>
      </c>
      <c r="J6524" s="5">
        <v>3.6900000000000002E-5</v>
      </c>
      <c r="K6524" s="5">
        <v>6.5200000000000003E-6</v>
      </c>
      <c r="L6524" s="4">
        <v>0.94437000999999998</v>
      </c>
    </row>
    <row r="6525" spans="1:12" x14ac:dyDescent="0.2">
      <c r="A6525" s="4" t="s">
        <v>5266</v>
      </c>
      <c r="B6525" t="str">
        <f t="shared" si="257"/>
        <v>height_30p</v>
      </c>
      <c r="C6525">
        <f>VLOOKUP(B6525,GDD!$D$1:$E$31,2)</f>
        <v>2</v>
      </c>
      <c r="D6525" t="s">
        <v>6180</v>
      </c>
      <c r="E6525" s="2">
        <v>20210901</v>
      </c>
      <c r="F6525" t="str">
        <f t="shared" si="258"/>
        <v>RS2</v>
      </c>
      <c r="G6525" t="s">
        <v>1140</v>
      </c>
      <c r="H6525" t="str">
        <f>VLOOKUP(E6525,GDD!$A$2:$B$57,2)</f>
        <v>900+</v>
      </c>
      <c r="I6525" cm="1">
        <f t="array" ref="I6525">IF(H6525="0-650",1,IF(H6525="650-900",2,IF(H6525="900+",3,NA)))</f>
        <v>3</v>
      </c>
      <c r="J6525" s="4">
        <v>7.9456579999999999E-2</v>
      </c>
      <c r="K6525" s="4">
        <v>5.6874899999999999E-3</v>
      </c>
      <c r="L6525" s="4">
        <v>0.97669607000000003</v>
      </c>
    </row>
    <row r="6526" spans="1:12" x14ac:dyDescent="0.2">
      <c r="A6526" s="4" t="s">
        <v>5267</v>
      </c>
      <c r="B6526" t="str">
        <f t="shared" si="257"/>
        <v>height_50p</v>
      </c>
      <c r="C6526">
        <f>VLOOKUP(B6526,GDD!$D$1:$E$31,2)</f>
        <v>3</v>
      </c>
      <c r="D6526" t="s">
        <v>6180</v>
      </c>
      <c r="E6526" s="2">
        <v>20210901</v>
      </c>
      <c r="F6526" t="str">
        <f t="shared" si="258"/>
        <v>RS2</v>
      </c>
      <c r="G6526" t="s">
        <v>1140</v>
      </c>
      <c r="H6526" t="str">
        <f>VLOOKUP(E6526,GDD!$A$2:$B$57,2)</f>
        <v>900+</v>
      </c>
      <c r="I6526" cm="1">
        <f t="array" ref="I6526">IF(H6526="0-650",1,IF(H6526="650-900",2,IF(H6526="900+",3,NA)))</f>
        <v>3</v>
      </c>
      <c r="J6526" s="4">
        <v>7.7514349999999996E-2</v>
      </c>
      <c r="K6526" s="4">
        <v>3.9237500000000002E-3</v>
      </c>
      <c r="L6526" s="4">
        <v>0.98340678000000004</v>
      </c>
    </row>
    <row r="6527" spans="1:12" x14ac:dyDescent="0.2">
      <c r="A6527" s="4" t="s">
        <v>5268</v>
      </c>
      <c r="B6527" t="str">
        <f t="shared" si="257"/>
        <v>height_70p</v>
      </c>
      <c r="C6527">
        <f>VLOOKUP(B6527,GDD!$D$1:$E$31,2)</f>
        <v>4</v>
      </c>
      <c r="D6527" t="s">
        <v>6180</v>
      </c>
      <c r="E6527" s="2">
        <v>20210901</v>
      </c>
      <c r="F6527" t="str">
        <f t="shared" si="258"/>
        <v>RS2</v>
      </c>
      <c r="G6527" t="s">
        <v>1140</v>
      </c>
      <c r="H6527" t="str">
        <f>VLOOKUP(E6527,GDD!$A$2:$B$57,2)</f>
        <v>900+</v>
      </c>
      <c r="I6527" cm="1">
        <f t="array" ref="I6527">IF(H6527="0-650",1,IF(H6527="650-900",2,IF(H6527="900+",3,NA)))</f>
        <v>3</v>
      </c>
      <c r="J6527" s="4">
        <v>7.3802270000000003E-2</v>
      </c>
      <c r="K6527" s="4">
        <v>3.1980899999999998E-3</v>
      </c>
      <c r="L6527" s="4">
        <v>0.98576125999999997</v>
      </c>
    </row>
    <row r="6528" spans="1:12" x14ac:dyDescent="0.2">
      <c r="A6528" s="4" t="s">
        <v>5269</v>
      </c>
      <c r="B6528" t="str">
        <f t="shared" si="257"/>
        <v>height_90p</v>
      </c>
      <c r="C6528">
        <f>VLOOKUP(B6528,GDD!$D$1:$E$31,2)</f>
        <v>5</v>
      </c>
      <c r="D6528" t="s">
        <v>6180</v>
      </c>
      <c r="E6528" s="2">
        <v>20210901</v>
      </c>
      <c r="F6528" t="str">
        <f t="shared" si="258"/>
        <v>RS2</v>
      </c>
      <c r="G6528" t="s">
        <v>1140</v>
      </c>
      <c r="H6528" t="str">
        <f>VLOOKUP(E6528,GDD!$A$2:$B$57,2)</f>
        <v>900+</v>
      </c>
      <c r="I6528" cm="1">
        <f t="array" ref="I6528">IF(H6528="0-650",1,IF(H6528="650-900",2,IF(H6528="900+",3,NA)))</f>
        <v>3</v>
      </c>
      <c r="J6528" s="4">
        <v>6.8479390000000001E-2</v>
      </c>
      <c r="K6528" s="4">
        <v>3.6273299999999998E-3</v>
      </c>
      <c r="L6528" s="4">
        <v>0.98264978000000003</v>
      </c>
    </row>
    <row r="6529" spans="1:12" x14ac:dyDescent="0.2">
      <c r="A6529" s="4" t="s">
        <v>5270</v>
      </c>
      <c r="B6529" t="str">
        <f t="shared" si="257"/>
        <v>height_95p</v>
      </c>
      <c r="C6529">
        <f>VLOOKUP(B6529,GDD!$D$1:$E$31,2)</f>
        <v>6</v>
      </c>
      <c r="D6529" t="s">
        <v>6180</v>
      </c>
      <c r="E6529" s="2">
        <v>20210901</v>
      </c>
      <c r="F6529" t="str">
        <f t="shared" si="258"/>
        <v>RS2</v>
      </c>
      <c r="G6529" t="s">
        <v>1140</v>
      </c>
      <c r="H6529" t="str">
        <f>VLOOKUP(E6529,GDD!$A$2:$B$57,2)</f>
        <v>900+</v>
      </c>
      <c r="I6529" cm="1">
        <f t="array" ref="I6529">IF(H6529="0-650",1,IF(H6529="650-900",2,IF(H6529="900+",3,NA)))</f>
        <v>3</v>
      </c>
      <c r="J6529" s="4">
        <v>6.5208719999999998E-2</v>
      </c>
      <c r="K6529" s="4">
        <v>3.6387799999999999E-3</v>
      </c>
      <c r="L6529" s="4">
        <v>0.98173900999999997</v>
      </c>
    </row>
    <row r="6530" spans="1:12" x14ac:dyDescent="0.2">
      <c r="A6530" s="4" t="s">
        <v>5271</v>
      </c>
      <c r="B6530" t="str">
        <f t="shared" si="257"/>
        <v>height_99p</v>
      </c>
      <c r="C6530">
        <f>VLOOKUP(B6530,GDD!$D$1:$E$31,2)</f>
        <v>7</v>
      </c>
      <c r="D6530" t="s">
        <v>6180</v>
      </c>
      <c r="E6530" s="2">
        <v>20210901</v>
      </c>
      <c r="F6530" t="str">
        <f t="shared" si="258"/>
        <v>RS2</v>
      </c>
      <c r="G6530" t="s">
        <v>1140</v>
      </c>
      <c r="H6530" t="str">
        <f>VLOOKUP(E6530,GDD!$A$2:$B$57,2)</f>
        <v>900+</v>
      </c>
      <c r="I6530" cm="1">
        <f t="array" ref="I6530">IF(H6530="0-650",1,IF(H6530="650-900",2,IF(H6530="900+",3,NA)))</f>
        <v>3</v>
      </c>
      <c r="J6530" s="4">
        <v>4.8248949999999999E-2</v>
      </c>
      <c r="K6530" s="4">
        <v>5.2308600000000004E-3</v>
      </c>
      <c r="L6530" s="4">
        <v>0.96512239</v>
      </c>
    </row>
    <row r="6531" spans="1:12" x14ac:dyDescent="0.2">
      <c r="A6531" s="4" t="s">
        <v>5272</v>
      </c>
      <c r="B6531" t="str">
        <f t="shared" si="257"/>
        <v>canopy_cover_5p</v>
      </c>
      <c r="C6531">
        <f>VLOOKUP(B6531,GDD!$D$1:$E$31,2)</f>
        <v>8</v>
      </c>
      <c r="D6531" t="s">
        <v>6180</v>
      </c>
      <c r="E6531" s="2">
        <v>20210901</v>
      </c>
      <c r="F6531" t="str">
        <f t="shared" si="258"/>
        <v>RS2</v>
      </c>
      <c r="G6531" t="s">
        <v>1140</v>
      </c>
      <c r="H6531" t="str">
        <f>VLOOKUP(E6531,GDD!$A$2:$B$57,2)</f>
        <v>900+</v>
      </c>
      <c r="I6531" cm="1">
        <f t="array" ref="I6531">IF(H6531="0-650",1,IF(H6531="650-900",2,IF(H6531="900+",3,NA)))</f>
        <v>3</v>
      </c>
      <c r="J6531" s="4">
        <v>27.787371400000001</v>
      </c>
      <c r="K6531" s="4">
        <v>5.4765824700000003</v>
      </c>
      <c r="L6531" s="4">
        <v>0.93835363999999999</v>
      </c>
    </row>
    <row r="6532" spans="1:12" x14ac:dyDescent="0.2">
      <c r="A6532" s="4" t="s">
        <v>5273</v>
      </c>
      <c r="B6532" t="str">
        <f t="shared" si="257"/>
        <v>pcanopy_cover_10p</v>
      </c>
      <c r="C6532">
        <f>VLOOKUP(B6532,GDD!$D$1:$E$31,2)</f>
        <v>9</v>
      </c>
      <c r="D6532" t="s">
        <v>6180</v>
      </c>
      <c r="E6532" s="2">
        <v>20210901</v>
      </c>
      <c r="F6532" t="str">
        <f t="shared" si="258"/>
        <v>RS2</v>
      </c>
      <c r="G6532" t="s">
        <v>1140</v>
      </c>
      <c r="H6532" t="str">
        <f>VLOOKUP(E6532,GDD!$A$2:$B$57,2)</f>
        <v>900+</v>
      </c>
      <c r="I6532" cm="1">
        <f t="array" ref="I6532">IF(H6532="0-650",1,IF(H6532="650-900",2,IF(H6532="900+",3,NA)))</f>
        <v>3</v>
      </c>
      <c r="J6532" s="4">
        <v>32.868869500000002</v>
      </c>
      <c r="K6532" s="4">
        <v>5.7895554000000002</v>
      </c>
      <c r="L6532" s="4">
        <v>0.94454245000000003</v>
      </c>
    </row>
    <row r="6533" spans="1:12" x14ac:dyDescent="0.2">
      <c r="A6533" s="4" t="s">
        <v>5274</v>
      </c>
      <c r="B6533" t="str">
        <f t="shared" si="257"/>
        <v>canopy_cover_20p</v>
      </c>
      <c r="C6533">
        <f>VLOOKUP(B6533,GDD!$D$1:$E$31,2)</f>
        <v>10</v>
      </c>
      <c r="D6533" t="s">
        <v>6180</v>
      </c>
      <c r="E6533" s="2">
        <v>20210901</v>
      </c>
      <c r="F6533" t="str">
        <f t="shared" si="258"/>
        <v>RS2</v>
      </c>
      <c r="G6533" t="s">
        <v>1140</v>
      </c>
      <c r="H6533" t="str">
        <f>VLOOKUP(E6533,GDD!$A$2:$B$57,2)</f>
        <v>900+</v>
      </c>
      <c r="I6533" cm="1">
        <f t="array" ref="I6533">IF(H6533="0-650",1,IF(H6533="650-900",2,IF(H6533="900+",3,NA)))</f>
        <v>3</v>
      </c>
      <c r="J6533" s="4">
        <v>38.533282200000002</v>
      </c>
      <c r="K6533" s="4">
        <v>6.4683312400000004</v>
      </c>
      <c r="L6533" s="4">
        <v>0.94701049999999998</v>
      </c>
    </row>
    <row r="6534" spans="1:12" x14ac:dyDescent="0.2">
      <c r="A6534" s="4" t="s">
        <v>5275</v>
      </c>
      <c r="B6534" t="str">
        <f t="shared" si="257"/>
        <v>canopy_cover_30p</v>
      </c>
      <c r="C6534">
        <f>VLOOKUP(B6534,GDD!$D$1:$E$31,2)</f>
        <v>11</v>
      </c>
      <c r="D6534" t="s">
        <v>6180</v>
      </c>
      <c r="E6534" s="2">
        <v>20210901</v>
      </c>
      <c r="F6534" t="str">
        <f t="shared" si="258"/>
        <v>RS2</v>
      </c>
      <c r="G6534" t="s">
        <v>1140</v>
      </c>
      <c r="H6534" t="str">
        <f>VLOOKUP(E6534,GDD!$A$2:$B$57,2)</f>
        <v>900+</v>
      </c>
      <c r="I6534" cm="1">
        <f t="array" ref="I6534">IF(H6534="0-650",1,IF(H6534="650-900",2,IF(H6534="900+",3,NA)))</f>
        <v>3</v>
      </c>
      <c r="J6534" s="4">
        <v>43.9966887</v>
      </c>
      <c r="K6534" s="4">
        <v>7.0132342799999998</v>
      </c>
      <c r="L6534" s="4">
        <v>0.94954627999999996</v>
      </c>
    </row>
    <row r="6535" spans="1:12" x14ac:dyDescent="0.2">
      <c r="A6535" s="4" t="s">
        <v>5276</v>
      </c>
      <c r="B6535" t="str">
        <f t="shared" si="257"/>
        <v>canopy_cover_40p</v>
      </c>
      <c r="C6535">
        <f>VLOOKUP(B6535,GDD!$D$1:$E$31,2)</f>
        <v>12</v>
      </c>
      <c r="D6535" t="s">
        <v>6180</v>
      </c>
      <c r="E6535" s="2">
        <v>20210901</v>
      </c>
      <c r="F6535" t="str">
        <f t="shared" si="258"/>
        <v>RS2</v>
      </c>
      <c r="G6535" t="s">
        <v>1140</v>
      </c>
      <c r="H6535" t="str">
        <f>VLOOKUP(E6535,GDD!$A$2:$B$57,2)</f>
        <v>900+</v>
      </c>
      <c r="I6535" cm="1">
        <f t="array" ref="I6535">IF(H6535="0-650",1,IF(H6535="650-900",2,IF(H6535="900+",3,NA)))</f>
        <v>3</v>
      </c>
      <c r="J6535" s="4">
        <v>53.641668199999998</v>
      </c>
      <c r="K6535" s="4">
        <v>7.3499305799999997</v>
      </c>
      <c r="L6535" s="4">
        <v>0.95632189000000001</v>
      </c>
    </row>
    <row r="6536" spans="1:12" x14ac:dyDescent="0.2">
      <c r="A6536" s="4" t="s">
        <v>5277</v>
      </c>
      <c r="B6536" t="str">
        <f t="shared" si="257"/>
        <v>canopy_cover_50p</v>
      </c>
      <c r="C6536">
        <f>VLOOKUP(B6536,GDD!$D$1:$E$31,2)</f>
        <v>13</v>
      </c>
      <c r="D6536" t="s">
        <v>6180</v>
      </c>
      <c r="E6536" s="2">
        <v>20210901</v>
      </c>
      <c r="F6536" t="str">
        <f t="shared" si="258"/>
        <v>RS2</v>
      </c>
      <c r="G6536" t="s">
        <v>1140</v>
      </c>
      <c r="H6536" t="str">
        <f>VLOOKUP(E6536,GDD!$A$2:$B$57,2)</f>
        <v>900+</v>
      </c>
      <c r="I6536" cm="1">
        <f t="array" ref="I6536">IF(H6536="0-650",1,IF(H6536="650-900",2,IF(H6536="900+",3,NA)))</f>
        <v>3</v>
      </c>
      <c r="J6536" s="4">
        <v>67.566410000000005</v>
      </c>
      <c r="K6536" s="4">
        <v>9.8668850300000006</v>
      </c>
      <c r="L6536" s="4">
        <v>0.95358204000000002</v>
      </c>
    </row>
    <row r="6537" spans="1:12" x14ac:dyDescent="0.2">
      <c r="A6537" s="4" t="s">
        <v>5278</v>
      </c>
      <c r="B6537" t="str">
        <f t="shared" si="257"/>
        <v>canopy_cover_75p</v>
      </c>
      <c r="C6537">
        <f>VLOOKUP(B6537,GDD!$D$1:$E$31,2)</f>
        <v>14</v>
      </c>
      <c r="D6537" t="s">
        <v>6180</v>
      </c>
      <c r="E6537" s="2">
        <v>20210901</v>
      </c>
      <c r="F6537" t="str">
        <f t="shared" si="258"/>
        <v>RS2</v>
      </c>
      <c r="G6537" t="s">
        <v>1140</v>
      </c>
      <c r="H6537" t="str">
        <f>VLOOKUP(E6537,GDD!$A$2:$B$57,2)</f>
        <v>900+</v>
      </c>
      <c r="I6537" cm="1">
        <f t="array" ref="I6537">IF(H6537="0-650",1,IF(H6537="650-900",2,IF(H6537="900+",3,NA)))</f>
        <v>3</v>
      </c>
      <c r="J6537" s="4">
        <v>191.44878499999999</v>
      </c>
      <c r="K6537" s="4">
        <v>21.054352300000001</v>
      </c>
      <c r="L6537" s="4">
        <v>0.96463834999999998</v>
      </c>
    </row>
    <row r="6538" spans="1:12" x14ac:dyDescent="0.2">
      <c r="A6538" s="4" t="s">
        <v>5279</v>
      </c>
      <c r="B6538" t="str">
        <f t="shared" si="257"/>
        <v>standard_deviation_ht</v>
      </c>
      <c r="C6538">
        <f>VLOOKUP(B6538,GDD!$D$1:$E$31,2)</f>
        <v>15</v>
      </c>
      <c r="D6538" t="s">
        <v>6180</v>
      </c>
      <c r="E6538" s="2">
        <v>20210901</v>
      </c>
      <c r="F6538" t="str">
        <f t="shared" si="258"/>
        <v>RS2</v>
      </c>
      <c r="G6538" t="s">
        <v>1140</v>
      </c>
      <c r="H6538" t="str">
        <f>VLOOKUP(E6538,GDD!$A$2:$B$57,2)</f>
        <v>900+</v>
      </c>
      <c r="I6538" cm="1">
        <f t="array" ref="I6538">IF(H6538="0-650",1,IF(H6538="650-900",2,IF(H6538="900+",3,NA)))</f>
        <v>3</v>
      </c>
      <c r="J6538" s="4">
        <v>2.54214E-3</v>
      </c>
      <c r="K6538" s="4">
        <v>1.83865E-3</v>
      </c>
      <c r="L6538" s="4">
        <v>0.80574407000000003</v>
      </c>
    </row>
    <row r="6539" spans="1:12" x14ac:dyDescent="0.2">
      <c r="A6539" s="4" t="s">
        <v>5280</v>
      </c>
      <c r="B6539" t="str">
        <f t="shared" si="257"/>
        <v>quadratic_mean_ht</v>
      </c>
      <c r="C6539">
        <f>VLOOKUP(B6539,GDD!$D$1:$E$31,2)</f>
        <v>16</v>
      </c>
      <c r="D6539" t="s">
        <v>6180</v>
      </c>
      <c r="E6539" s="2">
        <v>20210901</v>
      </c>
      <c r="F6539" t="str">
        <f t="shared" si="258"/>
        <v>RS2</v>
      </c>
      <c r="G6539" t="s">
        <v>1140</v>
      </c>
      <c r="H6539" t="str">
        <f>VLOOKUP(E6539,GDD!$A$2:$B$57,2)</f>
        <v>900+</v>
      </c>
      <c r="I6539" cm="1">
        <f t="array" ref="I6539">IF(H6539="0-650",1,IF(H6539="650-900",2,IF(H6539="900+",3,NA)))</f>
        <v>3</v>
      </c>
      <c r="J6539" s="4">
        <v>7.0593320000000001E-2</v>
      </c>
      <c r="K6539" s="4">
        <v>3.2966200000000001E-3</v>
      </c>
      <c r="L6539" s="4">
        <v>0.98467232000000005</v>
      </c>
    </row>
    <row r="6540" spans="1:12" x14ac:dyDescent="0.2">
      <c r="A6540" s="4" t="s">
        <v>5281</v>
      </c>
      <c r="B6540" t="str">
        <f t="shared" si="257"/>
        <v>skewness_ht</v>
      </c>
      <c r="C6540">
        <f>VLOOKUP(B6540,GDD!$D$1:$E$31,2)</f>
        <v>17</v>
      </c>
      <c r="D6540" t="s">
        <v>6180</v>
      </c>
      <c r="E6540" s="2">
        <v>20210901</v>
      </c>
      <c r="F6540" t="str">
        <f t="shared" si="258"/>
        <v>RS2</v>
      </c>
      <c r="G6540" t="s">
        <v>1140</v>
      </c>
      <c r="H6540" t="str">
        <f>VLOOKUP(E6540,GDD!$A$2:$B$57,2)</f>
        <v>900+</v>
      </c>
      <c r="I6540" cm="1">
        <f t="array" ref="I6540">IF(H6540="0-650",1,IF(H6540="650-900",2,IF(H6540="900+",3,NA)))</f>
        <v>3</v>
      </c>
      <c r="J6540" s="4">
        <v>9.4447020000000007E-2</v>
      </c>
      <c r="K6540" s="4">
        <v>3.5432970000000001E-2</v>
      </c>
      <c r="L6540" s="4">
        <v>0.88884611999999996</v>
      </c>
    </row>
    <row r="6541" spans="1:12" x14ac:dyDescent="0.2">
      <c r="A6541" s="4" t="s">
        <v>5282</v>
      </c>
      <c r="B6541" t="str">
        <f t="shared" si="257"/>
        <v>kurtosis_ht</v>
      </c>
      <c r="C6541">
        <f>VLOOKUP(B6541,GDD!$D$1:$E$31,2)</f>
        <v>18</v>
      </c>
      <c r="D6541" t="s">
        <v>6180</v>
      </c>
      <c r="E6541" s="2">
        <v>20210901</v>
      </c>
      <c r="F6541" t="str">
        <f t="shared" si="258"/>
        <v>RS2</v>
      </c>
      <c r="G6541" t="s">
        <v>1140</v>
      </c>
      <c r="H6541" t="str">
        <f>VLOOKUP(E6541,GDD!$A$2:$B$57,2)</f>
        <v>900+</v>
      </c>
      <c r="I6541" cm="1">
        <f t="array" ref="I6541">IF(H6541="0-650",1,IF(H6541="650-900",2,IF(H6541="900+",3,NA)))</f>
        <v>3</v>
      </c>
      <c r="J6541" s="4">
        <v>2.9385173199999999</v>
      </c>
      <c r="K6541" s="4">
        <v>0.62785712000000005</v>
      </c>
      <c r="L6541" s="4">
        <v>0.93351371999999999</v>
      </c>
    </row>
    <row r="6542" spans="1:12" x14ac:dyDescent="0.2">
      <c r="A6542" s="4" t="s">
        <v>5283</v>
      </c>
      <c r="B6542" t="str">
        <f t="shared" si="257"/>
        <v>variation_ht</v>
      </c>
      <c r="C6542">
        <f>VLOOKUP(B6542,GDD!$D$1:$E$31,2)</f>
        <v>19</v>
      </c>
      <c r="D6542" t="s">
        <v>6180</v>
      </c>
      <c r="E6542" s="2">
        <v>20210901</v>
      </c>
      <c r="F6542" t="str">
        <f t="shared" si="258"/>
        <v>RS2</v>
      </c>
      <c r="G6542" t="s">
        <v>1140</v>
      </c>
      <c r="H6542" t="str">
        <f>VLOOKUP(E6542,GDD!$A$2:$B$57,2)</f>
        <v>900+</v>
      </c>
      <c r="I6542" cm="1">
        <f t="array" ref="I6542">IF(H6542="0-650",1,IF(H6542="650-900",2,IF(H6542="900+",3,NA)))</f>
        <v>3</v>
      </c>
      <c r="J6542" s="4">
        <v>2.7266199999999999E-3</v>
      </c>
      <c r="K6542" s="4">
        <v>6.7314999999999996E-4</v>
      </c>
      <c r="L6542" s="4">
        <v>0.92396334000000002</v>
      </c>
    </row>
    <row r="6543" spans="1:12" x14ac:dyDescent="0.2">
      <c r="A6543" s="4" t="s">
        <v>5284</v>
      </c>
      <c r="B6543" t="str">
        <f t="shared" si="257"/>
        <v>plot_volume</v>
      </c>
      <c r="C6543">
        <f>VLOOKUP(B6543,GDD!$D$1:$E$31,2)</f>
        <v>20</v>
      </c>
      <c r="D6543" t="s">
        <v>6180</v>
      </c>
      <c r="E6543" s="2">
        <v>20210901</v>
      </c>
      <c r="F6543" t="str">
        <f t="shared" si="258"/>
        <v>RS2</v>
      </c>
      <c r="G6543" t="s">
        <v>1140</v>
      </c>
      <c r="H6543" t="str">
        <f>VLOOKUP(E6543,GDD!$A$2:$B$57,2)</f>
        <v>900+</v>
      </c>
      <c r="I6543" cm="1">
        <f t="array" ref="I6543">IF(H6543="0-650",1,IF(H6543="650-900",2,IF(H6543="900+",3,NA)))</f>
        <v>3</v>
      </c>
      <c r="J6543" s="5">
        <v>4.4299999999999999E-5</v>
      </c>
      <c r="K6543" s="5">
        <v>6.0100000000000001E-6</v>
      </c>
      <c r="L6543" s="4">
        <v>0.95677610999999996</v>
      </c>
    </row>
    <row r="6544" spans="1:12" x14ac:dyDescent="0.2">
      <c r="A6544" s="4" t="s">
        <v>5285</v>
      </c>
      <c r="B6544" t="str">
        <f t="shared" si="257"/>
        <v>height_30p</v>
      </c>
      <c r="C6544">
        <f>VLOOKUP(B6544,GDD!$D$1:$E$31,2)</f>
        <v>2</v>
      </c>
      <c r="D6544" t="s">
        <v>6180</v>
      </c>
      <c r="E6544" s="2">
        <v>20210910</v>
      </c>
      <c r="F6544" t="str">
        <f t="shared" si="258"/>
        <v>RS2</v>
      </c>
      <c r="G6544" t="s">
        <v>1140</v>
      </c>
      <c r="H6544" t="str">
        <f>VLOOKUP(E6544,GDD!$A$2:$B$57,2)</f>
        <v>900+</v>
      </c>
      <c r="I6544" cm="1">
        <f t="array" ref="I6544">IF(H6544="0-650",1,IF(H6544="650-900",2,IF(H6544="900+",3,NA)))</f>
        <v>3</v>
      </c>
      <c r="J6544" s="4">
        <v>0.16955447000000001</v>
      </c>
      <c r="K6544" s="4">
        <v>3.1602520000000002E-2</v>
      </c>
      <c r="L6544" s="4">
        <v>0.94150562000000004</v>
      </c>
    </row>
    <row r="6545" spans="1:12" x14ac:dyDescent="0.2">
      <c r="A6545" s="4" t="s">
        <v>5286</v>
      </c>
      <c r="B6545" t="str">
        <f t="shared" si="257"/>
        <v>height_50p</v>
      </c>
      <c r="C6545">
        <f>VLOOKUP(B6545,GDD!$D$1:$E$31,2)</f>
        <v>3</v>
      </c>
      <c r="D6545" t="s">
        <v>6180</v>
      </c>
      <c r="E6545" s="2">
        <v>20210910</v>
      </c>
      <c r="F6545" t="str">
        <f t="shared" si="258"/>
        <v>RS2</v>
      </c>
      <c r="G6545" t="s">
        <v>1140</v>
      </c>
      <c r="H6545" t="str">
        <f>VLOOKUP(E6545,GDD!$A$2:$B$57,2)</f>
        <v>900+</v>
      </c>
      <c r="I6545" cm="1">
        <f t="array" ref="I6545">IF(H6545="0-650",1,IF(H6545="650-900",2,IF(H6545="900+",3,NA)))</f>
        <v>3</v>
      </c>
      <c r="J6545" s="4">
        <v>0.11285457</v>
      </c>
      <c r="K6545" s="4">
        <v>1.0661749999999999E-2</v>
      </c>
      <c r="L6545" s="4">
        <v>0.96947028999999996</v>
      </c>
    </row>
    <row r="6546" spans="1:12" x14ac:dyDescent="0.2">
      <c r="A6546" s="4" t="s">
        <v>5287</v>
      </c>
      <c r="B6546" t="str">
        <f t="shared" si="257"/>
        <v>height_70p</v>
      </c>
      <c r="C6546">
        <f>VLOOKUP(B6546,GDD!$D$1:$E$31,2)</f>
        <v>4</v>
      </c>
      <c r="D6546" t="s">
        <v>6180</v>
      </c>
      <c r="E6546" s="2">
        <v>20210910</v>
      </c>
      <c r="F6546" t="str">
        <f t="shared" si="258"/>
        <v>RS2</v>
      </c>
      <c r="G6546" t="s">
        <v>1140</v>
      </c>
      <c r="H6546" t="str">
        <f>VLOOKUP(E6546,GDD!$A$2:$B$57,2)</f>
        <v>900+</v>
      </c>
      <c r="I6546" cm="1">
        <f t="array" ref="I6546">IF(H6546="0-650",1,IF(H6546="650-900",2,IF(H6546="900+",3,NA)))</f>
        <v>3</v>
      </c>
      <c r="J6546" s="4">
        <v>9.3091640000000003E-2</v>
      </c>
      <c r="K6546" s="4">
        <v>4.84959E-3</v>
      </c>
      <c r="L6546" s="4">
        <v>0.98293145999999998</v>
      </c>
    </row>
    <row r="6547" spans="1:12" x14ac:dyDescent="0.2">
      <c r="A6547" s="4" t="s">
        <v>5288</v>
      </c>
      <c r="B6547" t="str">
        <f t="shared" si="257"/>
        <v>height_90p</v>
      </c>
      <c r="C6547">
        <f>VLOOKUP(B6547,GDD!$D$1:$E$31,2)</f>
        <v>5</v>
      </c>
      <c r="D6547" t="s">
        <v>6180</v>
      </c>
      <c r="E6547" s="2">
        <v>20210910</v>
      </c>
      <c r="F6547" t="str">
        <f t="shared" si="258"/>
        <v>RS2</v>
      </c>
      <c r="G6547" t="s">
        <v>1140</v>
      </c>
      <c r="H6547" t="str">
        <f>VLOOKUP(E6547,GDD!$A$2:$B$57,2)</f>
        <v>900+</v>
      </c>
      <c r="I6547" cm="1">
        <f t="array" ref="I6547">IF(H6547="0-650",1,IF(H6547="650-900",2,IF(H6547="900+",3,NA)))</f>
        <v>3</v>
      </c>
      <c r="J6547" s="4">
        <v>8.6455180000000006E-2</v>
      </c>
      <c r="K6547" s="4">
        <v>4.7509400000000004E-3</v>
      </c>
      <c r="L6547" s="4">
        <v>0.98201194000000003</v>
      </c>
    </row>
    <row r="6548" spans="1:12" x14ac:dyDescent="0.2">
      <c r="A6548" s="4" t="s">
        <v>5289</v>
      </c>
      <c r="B6548" t="str">
        <f t="shared" si="257"/>
        <v>height_95p</v>
      </c>
      <c r="C6548">
        <f>VLOOKUP(B6548,GDD!$D$1:$E$31,2)</f>
        <v>6</v>
      </c>
      <c r="D6548" t="s">
        <v>6180</v>
      </c>
      <c r="E6548" s="2">
        <v>20210910</v>
      </c>
      <c r="F6548" t="str">
        <f t="shared" si="258"/>
        <v>RS2</v>
      </c>
      <c r="G6548" t="s">
        <v>1140</v>
      </c>
      <c r="H6548" t="str">
        <f>VLOOKUP(E6548,GDD!$A$2:$B$57,2)</f>
        <v>900+</v>
      </c>
      <c r="I6548" cm="1">
        <f t="array" ref="I6548">IF(H6548="0-650",1,IF(H6548="650-900",2,IF(H6548="900+",3,NA)))</f>
        <v>3</v>
      </c>
      <c r="J6548" s="4">
        <v>7.4760370000000007E-2</v>
      </c>
      <c r="K6548" s="4">
        <v>1.028334E-2</v>
      </c>
      <c r="L6548" s="4">
        <v>0.95615985000000003</v>
      </c>
    </row>
    <row r="6549" spans="1:12" x14ac:dyDescent="0.2">
      <c r="A6549" s="4" t="s">
        <v>5290</v>
      </c>
      <c r="B6549" t="str">
        <f t="shared" si="257"/>
        <v>height_99p</v>
      </c>
      <c r="C6549">
        <f>VLOOKUP(B6549,GDD!$D$1:$E$31,2)</f>
        <v>7</v>
      </c>
      <c r="D6549" t="s">
        <v>6180</v>
      </c>
      <c r="E6549" s="2">
        <v>20210910</v>
      </c>
      <c r="F6549" t="str">
        <f t="shared" si="258"/>
        <v>RS2</v>
      </c>
      <c r="G6549" t="s">
        <v>1140</v>
      </c>
      <c r="H6549" t="str">
        <f>VLOOKUP(E6549,GDD!$A$2:$B$57,2)</f>
        <v>900+</v>
      </c>
      <c r="I6549" cm="1">
        <f t="array" ref="I6549">IF(H6549="0-650",1,IF(H6549="650-900",2,IF(H6549="900+",3,NA)))</f>
        <v>3</v>
      </c>
      <c r="J6549" s="4">
        <v>5.662524E-2</v>
      </c>
      <c r="K6549" s="4">
        <v>1.507645E-2</v>
      </c>
      <c r="L6549" s="4">
        <v>0.91848457999999999</v>
      </c>
    </row>
    <row r="6550" spans="1:12" x14ac:dyDescent="0.2">
      <c r="A6550" s="4" t="s">
        <v>5291</v>
      </c>
      <c r="B6550" t="str">
        <f t="shared" si="257"/>
        <v>canopy_cover_5p</v>
      </c>
      <c r="C6550">
        <f>VLOOKUP(B6550,GDD!$D$1:$E$31,2)</f>
        <v>8</v>
      </c>
      <c r="D6550" t="s">
        <v>6180</v>
      </c>
      <c r="E6550" s="2">
        <v>20210910</v>
      </c>
      <c r="F6550" t="str">
        <f t="shared" si="258"/>
        <v>RS2</v>
      </c>
      <c r="G6550" t="s">
        <v>1140</v>
      </c>
      <c r="H6550" t="str">
        <f>VLOOKUP(E6550,GDD!$A$2:$B$57,2)</f>
        <v>900+</v>
      </c>
      <c r="I6550" cm="1">
        <f t="array" ref="I6550">IF(H6550="0-650",1,IF(H6550="650-900",2,IF(H6550="900+",3,NA)))</f>
        <v>3</v>
      </c>
      <c r="J6550" s="4">
        <v>167.083641</v>
      </c>
      <c r="K6550" s="4">
        <v>31.141181700000001</v>
      </c>
      <c r="L6550" s="4">
        <v>0.94150705999999995</v>
      </c>
    </row>
    <row r="6551" spans="1:12" x14ac:dyDescent="0.2">
      <c r="A6551" s="4" t="s">
        <v>5292</v>
      </c>
      <c r="B6551" t="str">
        <f t="shared" si="257"/>
        <v>pcanopy_cover_10p</v>
      </c>
      <c r="C6551">
        <f>VLOOKUP(B6551,GDD!$D$1:$E$31,2)</f>
        <v>9</v>
      </c>
      <c r="D6551" t="s">
        <v>6180</v>
      </c>
      <c r="E6551" s="2">
        <v>20210910</v>
      </c>
      <c r="F6551" t="str">
        <f t="shared" si="258"/>
        <v>RS2</v>
      </c>
      <c r="G6551" t="s">
        <v>1140</v>
      </c>
      <c r="H6551" t="str">
        <f>VLOOKUP(E6551,GDD!$A$2:$B$57,2)</f>
        <v>900+</v>
      </c>
      <c r="I6551" cm="1">
        <f t="array" ref="I6551">IF(H6551="0-650",1,IF(H6551="650-900",2,IF(H6551="900+",3,NA)))</f>
        <v>3</v>
      </c>
      <c r="J6551" s="4">
        <v>181.20354699999999</v>
      </c>
      <c r="K6551" s="4">
        <v>32.111897900000002</v>
      </c>
      <c r="L6551" s="4">
        <v>0.94422331000000004</v>
      </c>
    </row>
    <row r="6552" spans="1:12" x14ac:dyDescent="0.2">
      <c r="A6552" s="4" t="s">
        <v>5293</v>
      </c>
      <c r="B6552" t="str">
        <f t="shared" si="257"/>
        <v>canopy_cover_20p</v>
      </c>
      <c r="C6552">
        <f>VLOOKUP(B6552,GDD!$D$1:$E$31,2)</f>
        <v>10</v>
      </c>
      <c r="D6552" t="s">
        <v>6180</v>
      </c>
      <c r="E6552" s="2">
        <v>20210910</v>
      </c>
      <c r="F6552" t="str">
        <f t="shared" si="258"/>
        <v>RS2</v>
      </c>
      <c r="G6552" t="s">
        <v>1140</v>
      </c>
      <c r="H6552" t="str">
        <f>VLOOKUP(E6552,GDD!$A$2:$B$57,2)</f>
        <v>900+</v>
      </c>
      <c r="I6552" cm="1">
        <f t="array" ref="I6552">IF(H6552="0-650",1,IF(H6552="650-900",2,IF(H6552="900+",3,NA)))</f>
        <v>3</v>
      </c>
      <c r="J6552" s="4">
        <v>192.783432</v>
      </c>
      <c r="K6552" s="4">
        <v>33.297345499999999</v>
      </c>
      <c r="L6552" s="4">
        <v>0.94556123000000003</v>
      </c>
    </row>
    <row r="6553" spans="1:12" x14ac:dyDescent="0.2">
      <c r="A6553" s="4" t="s">
        <v>5294</v>
      </c>
      <c r="B6553" t="str">
        <f t="shared" si="257"/>
        <v>canopy_cover_30p</v>
      </c>
      <c r="C6553">
        <f>VLOOKUP(B6553,GDD!$D$1:$E$31,2)</f>
        <v>11</v>
      </c>
      <c r="D6553" t="s">
        <v>6180</v>
      </c>
      <c r="E6553" s="2">
        <v>20210910</v>
      </c>
      <c r="F6553" t="str">
        <f t="shared" si="258"/>
        <v>RS2</v>
      </c>
      <c r="G6553" t="s">
        <v>1140</v>
      </c>
      <c r="H6553" t="str">
        <f>VLOOKUP(E6553,GDD!$A$2:$B$57,2)</f>
        <v>900+</v>
      </c>
      <c r="I6553" cm="1">
        <f t="array" ref="I6553">IF(H6553="0-650",1,IF(H6553="650-900",2,IF(H6553="900+",3,NA)))</f>
        <v>3</v>
      </c>
      <c r="J6553" s="4">
        <v>210.77823799999999</v>
      </c>
      <c r="K6553" s="4">
        <v>34.832862499999997</v>
      </c>
      <c r="L6553" s="4">
        <v>0.94778993</v>
      </c>
    </row>
    <row r="6554" spans="1:12" x14ac:dyDescent="0.2">
      <c r="A6554" s="4" t="s">
        <v>5295</v>
      </c>
      <c r="B6554" t="str">
        <f t="shared" si="257"/>
        <v>canopy_cover_40p</v>
      </c>
      <c r="C6554">
        <f>VLOOKUP(B6554,GDD!$D$1:$E$31,2)</f>
        <v>12</v>
      </c>
      <c r="D6554" t="s">
        <v>6180</v>
      </c>
      <c r="E6554" s="2">
        <v>20210910</v>
      </c>
      <c r="F6554" t="str">
        <f t="shared" si="258"/>
        <v>RS2</v>
      </c>
      <c r="G6554" t="s">
        <v>1140</v>
      </c>
      <c r="H6554" t="str">
        <f>VLOOKUP(E6554,GDD!$A$2:$B$57,2)</f>
        <v>900+</v>
      </c>
      <c r="I6554" cm="1">
        <f t="array" ref="I6554">IF(H6554="0-650",1,IF(H6554="650-900",2,IF(H6554="900+",3,NA)))</f>
        <v>3</v>
      </c>
      <c r="J6554" s="4">
        <v>237.64518899999999</v>
      </c>
      <c r="K6554" s="4">
        <v>34.673693100000001</v>
      </c>
      <c r="L6554" s="4">
        <v>0.95362057</v>
      </c>
    </row>
    <row r="6555" spans="1:12" x14ac:dyDescent="0.2">
      <c r="A6555" s="4" t="s">
        <v>5296</v>
      </c>
      <c r="B6555" t="str">
        <f t="shared" si="257"/>
        <v>canopy_cover_50p</v>
      </c>
      <c r="C6555">
        <f>VLOOKUP(B6555,GDD!$D$1:$E$31,2)</f>
        <v>13</v>
      </c>
      <c r="D6555" t="s">
        <v>6180</v>
      </c>
      <c r="E6555" s="2">
        <v>20210910</v>
      </c>
      <c r="F6555" t="str">
        <f t="shared" si="258"/>
        <v>RS2</v>
      </c>
      <c r="G6555" t="s">
        <v>1140</v>
      </c>
      <c r="H6555" t="str">
        <f>VLOOKUP(E6555,GDD!$A$2:$B$57,2)</f>
        <v>900+</v>
      </c>
      <c r="I6555" cm="1">
        <f t="array" ref="I6555">IF(H6555="0-650",1,IF(H6555="650-900",2,IF(H6555="900+",3,NA)))</f>
        <v>3</v>
      </c>
      <c r="J6555" s="4">
        <v>270.21549800000003</v>
      </c>
      <c r="K6555" s="4">
        <v>35.440555099999997</v>
      </c>
      <c r="L6555" s="4">
        <v>0.95811239999999998</v>
      </c>
    </row>
    <row r="6556" spans="1:12" x14ac:dyDescent="0.2">
      <c r="A6556" s="4" t="s">
        <v>5297</v>
      </c>
      <c r="B6556" t="str">
        <f t="shared" si="257"/>
        <v>canopy_cover_75p</v>
      </c>
      <c r="C6556">
        <f>VLOOKUP(B6556,GDD!$D$1:$E$31,2)</f>
        <v>14</v>
      </c>
      <c r="D6556" t="s">
        <v>6180</v>
      </c>
      <c r="E6556" s="2">
        <v>20210910</v>
      </c>
      <c r="F6556" t="str">
        <f t="shared" si="258"/>
        <v>RS2</v>
      </c>
      <c r="G6556" t="s">
        <v>1140</v>
      </c>
      <c r="H6556" t="str">
        <f>VLOOKUP(E6556,GDD!$A$2:$B$57,2)</f>
        <v>900+</v>
      </c>
      <c r="I6556" cm="1">
        <f t="array" ref="I6556">IF(H6556="0-650",1,IF(H6556="650-900",2,IF(H6556="900+",3,NA)))</f>
        <v>3</v>
      </c>
      <c r="J6556" s="4">
        <v>247.41228100000001</v>
      </c>
      <c r="K6556" s="4">
        <v>28.6851919</v>
      </c>
      <c r="L6556" s="4">
        <v>0.96279106000000003</v>
      </c>
    </row>
    <row r="6557" spans="1:12" x14ac:dyDescent="0.2">
      <c r="A6557" s="4" t="s">
        <v>5298</v>
      </c>
      <c r="B6557" t="str">
        <f t="shared" si="257"/>
        <v>standard_deviation_ht</v>
      </c>
      <c r="C6557">
        <f>VLOOKUP(B6557,GDD!$D$1:$E$31,2)</f>
        <v>15</v>
      </c>
      <c r="D6557" t="s">
        <v>6180</v>
      </c>
      <c r="E6557" s="2">
        <v>20210910</v>
      </c>
      <c r="F6557" t="str">
        <f t="shared" si="258"/>
        <v>RS2</v>
      </c>
      <c r="G6557" t="s">
        <v>1140</v>
      </c>
      <c r="H6557" t="str">
        <f>VLOOKUP(E6557,GDD!$A$2:$B$57,2)</f>
        <v>900+</v>
      </c>
      <c r="I6557" cm="1">
        <f t="array" ref="I6557">IF(H6557="0-650",1,IF(H6557="650-900",2,IF(H6557="900+",3,NA)))</f>
        <v>3</v>
      </c>
      <c r="J6557" s="4">
        <v>5.7357800000000002E-3</v>
      </c>
      <c r="K6557" s="4">
        <v>4.8495700000000001E-3</v>
      </c>
      <c r="L6557" s="4">
        <v>0.78013365000000001</v>
      </c>
    </row>
    <row r="6558" spans="1:12" x14ac:dyDescent="0.2">
      <c r="A6558" s="4" t="s">
        <v>5299</v>
      </c>
      <c r="B6558" t="str">
        <f t="shared" si="257"/>
        <v>quadratic_mean_ht</v>
      </c>
      <c r="C6558">
        <f>VLOOKUP(B6558,GDD!$D$1:$E$31,2)</f>
        <v>16</v>
      </c>
      <c r="D6558" t="s">
        <v>6180</v>
      </c>
      <c r="E6558" s="2">
        <v>20210910</v>
      </c>
      <c r="F6558" t="str">
        <f t="shared" si="258"/>
        <v>RS2</v>
      </c>
      <c r="G6558" t="s">
        <v>1140</v>
      </c>
      <c r="H6558" t="str">
        <f>VLOOKUP(E6558,GDD!$A$2:$B$57,2)</f>
        <v>900+</v>
      </c>
      <c r="I6558" cm="1">
        <f t="array" ref="I6558">IF(H6558="0-650",1,IF(H6558="650-900",2,IF(H6558="900+",3,NA)))</f>
        <v>3</v>
      </c>
      <c r="J6558" s="4">
        <v>0.10126056999999999</v>
      </c>
      <c r="K6558" s="4">
        <v>7.2059300000000001E-3</v>
      </c>
      <c r="L6558" s="4">
        <v>0.97682888000000001</v>
      </c>
    </row>
    <row r="6559" spans="1:12" x14ac:dyDescent="0.2">
      <c r="A6559" s="4" t="s">
        <v>5300</v>
      </c>
      <c r="B6559" t="str">
        <f t="shared" si="257"/>
        <v>skewness_ht</v>
      </c>
      <c r="C6559">
        <f>VLOOKUP(B6559,GDD!$D$1:$E$31,2)</f>
        <v>17</v>
      </c>
      <c r="D6559" t="s">
        <v>6180</v>
      </c>
      <c r="E6559" s="2">
        <v>20210910</v>
      </c>
      <c r="F6559" t="str">
        <f t="shared" si="258"/>
        <v>RS2</v>
      </c>
      <c r="G6559" t="s">
        <v>1140</v>
      </c>
      <c r="H6559" t="str">
        <f>VLOOKUP(E6559,GDD!$A$2:$B$57,2)</f>
        <v>900+</v>
      </c>
      <c r="I6559" cm="1">
        <f t="array" ref="I6559">IF(H6559="0-650",1,IF(H6559="650-900",2,IF(H6559="900+",3,NA)))</f>
        <v>3</v>
      </c>
      <c r="J6559" s="4">
        <v>0.21126840999999999</v>
      </c>
      <c r="K6559" s="4">
        <v>6.102515E-2</v>
      </c>
      <c r="L6559" s="4">
        <v>0.9121726</v>
      </c>
    </row>
    <row r="6560" spans="1:12" x14ac:dyDescent="0.2">
      <c r="A6560" s="4" t="s">
        <v>5301</v>
      </c>
      <c r="B6560" t="str">
        <f t="shared" si="257"/>
        <v>kurtosis_ht</v>
      </c>
      <c r="C6560">
        <f>VLOOKUP(B6560,GDD!$D$1:$E$31,2)</f>
        <v>18</v>
      </c>
      <c r="D6560" t="s">
        <v>6180</v>
      </c>
      <c r="E6560" s="2">
        <v>20210910</v>
      </c>
      <c r="F6560" t="str">
        <f t="shared" si="258"/>
        <v>RS2</v>
      </c>
      <c r="G6560" t="s">
        <v>1140</v>
      </c>
      <c r="H6560" t="str">
        <f>VLOOKUP(E6560,GDD!$A$2:$B$57,2)</f>
        <v>900+</v>
      </c>
      <c r="I6560" cm="1">
        <f t="array" ref="I6560">IF(H6560="0-650",1,IF(H6560="650-900",2,IF(H6560="900+",3,NA)))</f>
        <v>3</v>
      </c>
      <c r="J6560" s="4">
        <v>4.7882640299999997</v>
      </c>
      <c r="K6560" s="4">
        <v>1.0427594499999999</v>
      </c>
      <c r="L6560" s="4">
        <v>0.93232152999999995</v>
      </c>
    </row>
    <row r="6561" spans="1:12" x14ac:dyDescent="0.2">
      <c r="A6561" s="4" t="s">
        <v>5302</v>
      </c>
      <c r="B6561" t="str">
        <f t="shared" si="257"/>
        <v>variation_ht</v>
      </c>
      <c r="C6561">
        <f>VLOOKUP(B6561,GDD!$D$1:$E$31,2)</f>
        <v>19</v>
      </c>
      <c r="D6561" t="s">
        <v>6180</v>
      </c>
      <c r="E6561" s="2">
        <v>20210910</v>
      </c>
      <c r="F6561" t="str">
        <f t="shared" si="258"/>
        <v>RS2</v>
      </c>
      <c r="G6561" t="s">
        <v>1140</v>
      </c>
      <c r="H6561" t="str">
        <f>VLOOKUP(E6561,GDD!$A$2:$B$57,2)</f>
        <v>900+</v>
      </c>
      <c r="I6561" cm="1">
        <f t="array" ref="I6561">IF(H6561="0-650",1,IF(H6561="650-900",2,IF(H6561="900+",3,NA)))</f>
        <v>3</v>
      </c>
      <c r="J6561" s="4">
        <v>9.5027700000000007E-3</v>
      </c>
      <c r="K6561" s="4">
        <v>3.8148800000000001E-3</v>
      </c>
      <c r="L6561" s="4">
        <v>0.88197698000000002</v>
      </c>
    </row>
    <row r="6562" spans="1:12" x14ac:dyDescent="0.2">
      <c r="A6562" s="4" t="s">
        <v>5303</v>
      </c>
      <c r="B6562" t="str">
        <f t="shared" si="257"/>
        <v>plot_volume</v>
      </c>
      <c r="C6562">
        <f>VLOOKUP(B6562,GDD!$D$1:$E$31,2)</f>
        <v>20</v>
      </c>
      <c r="D6562" t="s">
        <v>6180</v>
      </c>
      <c r="E6562" s="2">
        <v>20210910</v>
      </c>
      <c r="F6562" t="str">
        <f t="shared" si="258"/>
        <v>RS2</v>
      </c>
      <c r="G6562" t="s">
        <v>1140</v>
      </c>
      <c r="H6562" t="str">
        <f>VLOOKUP(E6562,GDD!$A$2:$B$57,2)</f>
        <v>900+</v>
      </c>
      <c r="I6562" cm="1">
        <f t="array" ref="I6562">IF(H6562="0-650",1,IF(H6562="650-900",2,IF(H6562="900+",3,NA)))</f>
        <v>3</v>
      </c>
      <c r="J6562" s="5">
        <v>5.8699999999999997E-5</v>
      </c>
      <c r="K6562" s="5">
        <v>1.0699999999999999E-5</v>
      </c>
      <c r="L6562" s="4">
        <v>0.94264433999999997</v>
      </c>
    </row>
    <row r="6563" spans="1:12" x14ac:dyDescent="0.2">
      <c r="A6563" s="4" t="s">
        <v>5304</v>
      </c>
      <c r="B6563" t="str">
        <f t="shared" si="257"/>
        <v>height_30p</v>
      </c>
      <c r="C6563">
        <f>VLOOKUP(B6563,GDD!$D$1:$E$31,2)</f>
        <v>2</v>
      </c>
      <c r="D6563" t="s">
        <v>6180</v>
      </c>
      <c r="E6563" s="2">
        <v>20210924</v>
      </c>
      <c r="F6563" t="str">
        <f t="shared" si="258"/>
        <v>RS2</v>
      </c>
      <c r="G6563" t="s">
        <v>1140</v>
      </c>
      <c r="H6563" t="str">
        <f>VLOOKUP(E6563,GDD!$A$2:$B$57,2)</f>
        <v>900+</v>
      </c>
      <c r="I6563" cm="1">
        <f t="array" ref="I6563">IF(H6563="0-650",1,IF(H6563="650-900",2,IF(H6563="900+",3,NA)))</f>
        <v>3</v>
      </c>
      <c r="J6563" s="4">
        <v>0.30725140000000001</v>
      </c>
      <c r="K6563" s="4">
        <v>2.7311999999999999E-2</v>
      </c>
      <c r="L6563" s="4">
        <v>0.97122222999999996</v>
      </c>
    </row>
    <row r="6564" spans="1:12" x14ac:dyDescent="0.2">
      <c r="A6564" s="4" t="s">
        <v>5305</v>
      </c>
      <c r="B6564" t="str">
        <f t="shared" si="257"/>
        <v>height_50p</v>
      </c>
      <c r="C6564">
        <f>VLOOKUP(B6564,GDD!$D$1:$E$31,2)</f>
        <v>3</v>
      </c>
      <c r="D6564" t="s">
        <v>6180</v>
      </c>
      <c r="E6564" s="2">
        <v>20210924</v>
      </c>
      <c r="F6564" t="str">
        <f t="shared" si="258"/>
        <v>RS2</v>
      </c>
      <c r="G6564" t="s">
        <v>1140</v>
      </c>
      <c r="H6564" t="str">
        <f>VLOOKUP(E6564,GDD!$A$2:$B$57,2)</f>
        <v>900+</v>
      </c>
      <c r="I6564" cm="1">
        <f t="array" ref="I6564">IF(H6564="0-650",1,IF(H6564="650-900",2,IF(H6564="900+",3,NA)))</f>
        <v>3</v>
      </c>
      <c r="J6564" s="4">
        <v>0.26934098000000001</v>
      </c>
      <c r="K6564" s="4">
        <v>1.081593E-2</v>
      </c>
      <c r="L6564" s="4">
        <v>0.98679114000000001</v>
      </c>
    </row>
    <row r="6565" spans="1:12" x14ac:dyDescent="0.2">
      <c r="A6565" s="4" t="s">
        <v>5306</v>
      </c>
      <c r="B6565" t="str">
        <f t="shared" si="257"/>
        <v>height_70p</v>
      </c>
      <c r="C6565">
        <f>VLOOKUP(B6565,GDD!$D$1:$E$31,2)</f>
        <v>4</v>
      </c>
      <c r="D6565" t="s">
        <v>6180</v>
      </c>
      <c r="E6565" s="2">
        <v>20210924</v>
      </c>
      <c r="F6565" t="str">
        <f t="shared" si="258"/>
        <v>RS2</v>
      </c>
      <c r="G6565" t="s">
        <v>1140</v>
      </c>
      <c r="H6565" t="str">
        <f>VLOOKUP(E6565,GDD!$A$2:$B$57,2)</f>
        <v>900+</v>
      </c>
      <c r="I6565" cm="1">
        <f t="array" ref="I6565">IF(H6565="0-650",1,IF(H6565="650-900",2,IF(H6565="900+",3,NA)))</f>
        <v>3</v>
      </c>
      <c r="J6565" s="4">
        <v>0.18258843</v>
      </c>
      <c r="K6565" s="4">
        <v>8.3486500000000009E-3</v>
      </c>
      <c r="L6565" s="4">
        <v>0.98498752000000001</v>
      </c>
    </row>
    <row r="6566" spans="1:12" x14ac:dyDescent="0.2">
      <c r="A6566" s="4" t="s">
        <v>5307</v>
      </c>
      <c r="B6566" t="str">
        <f t="shared" si="257"/>
        <v>height_90p</v>
      </c>
      <c r="C6566">
        <f>VLOOKUP(B6566,GDD!$D$1:$E$31,2)</f>
        <v>5</v>
      </c>
      <c r="D6566" t="s">
        <v>6180</v>
      </c>
      <c r="E6566" s="2">
        <v>20210924</v>
      </c>
      <c r="F6566" t="str">
        <f t="shared" si="258"/>
        <v>RS2</v>
      </c>
      <c r="G6566" t="s">
        <v>1140</v>
      </c>
      <c r="H6566" t="str">
        <f>VLOOKUP(E6566,GDD!$A$2:$B$57,2)</f>
        <v>900+</v>
      </c>
      <c r="I6566" cm="1">
        <f t="array" ref="I6566">IF(H6566="0-650",1,IF(H6566="650-900",2,IF(H6566="900+",3,NA)))</f>
        <v>3</v>
      </c>
      <c r="J6566" s="4">
        <v>0.11968452</v>
      </c>
      <c r="K6566" s="4">
        <v>5.2376799999999998E-3</v>
      </c>
      <c r="L6566" s="4">
        <v>0.98562227000000002</v>
      </c>
    </row>
    <row r="6567" spans="1:12" x14ac:dyDescent="0.2">
      <c r="A6567" s="4" t="s">
        <v>5308</v>
      </c>
      <c r="B6567" t="str">
        <f t="shared" si="257"/>
        <v>height_95p</v>
      </c>
      <c r="C6567">
        <f>VLOOKUP(B6567,GDD!$D$1:$E$31,2)</f>
        <v>6</v>
      </c>
      <c r="D6567" t="s">
        <v>6180</v>
      </c>
      <c r="E6567" s="2">
        <v>20210924</v>
      </c>
      <c r="F6567" t="str">
        <f t="shared" si="258"/>
        <v>RS2</v>
      </c>
      <c r="G6567" t="s">
        <v>1140</v>
      </c>
      <c r="H6567" t="str">
        <f>VLOOKUP(E6567,GDD!$A$2:$B$57,2)</f>
        <v>900+</v>
      </c>
      <c r="I6567" cm="1">
        <f t="array" ref="I6567">IF(H6567="0-650",1,IF(H6567="650-900",2,IF(H6567="900+",3,NA)))</f>
        <v>3</v>
      </c>
      <c r="J6567" s="4">
        <v>0.11329082</v>
      </c>
      <c r="K6567" s="4">
        <v>5.0109100000000004E-3</v>
      </c>
      <c r="L6567" s="4">
        <v>0.98547070999999997</v>
      </c>
    </row>
    <row r="6568" spans="1:12" x14ac:dyDescent="0.2">
      <c r="A6568" s="4" t="s">
        <v>5309</v>
      </c>
      <c r="B6568" t="str">
        <f t="shared" si="257"/>
        <v>height_99p</v>
      </c>
      <c r="C6568">
        <f>VLOOKUP(B6568,GDD!$D$1:$E$31,2)</f>
        <v>7</v>
      </c>
      <c r="D6568" t="s">
        <v>6180</v>
      </c>
      <c r="E6568" s="2">
        <v>20210924</v>
      </c>
      <c r="F6568" t="str">
        <f t="shared" si="258"/>
        <v>RS2</v>
      </c>
      <c r="G6568" t="s">
        <v>1140</v>
      </c>
      <c r="H6568" t="str">
        <f>VLOOKUP(E6568,GDD!$A$2:$B$57,2)</f>
        <v>900+</v>
      </c>
      <c r="I6568" cm="1">
        <f t="array" ref="I6568">IF(H6568="0-650",1,IF(H6568="650-900",2,IF(H6568="900+",3,NA)))</f>
        <v>3</v>
      </c>
      <c r="J6568" s="4">
        <v>9.9797549999999999E-2</v>
      </c>
      <c r="K6568" s="4">
        <v>6.6416699999999997E-3</v>
      </c>
      <c r="L6568" s="4">
        <v>0.97829761999999998</v>
      </c>
    </row>
    <row r="6569" spans="1:12" x14ac:dyDescent="0.2">
      <c r="A6569" s="4" t="s">
        <v>5310</v>
      </c>
      <c r="B6569" t="str">
        <f t="shared" si="257"/>
        <v>canopy_cover_5p</v>
      </c>
      <c r="C6569">
        <f>VLOOKUP(B6569,GDD!$D$1:$E$31,2)</f>
        <v>8</v>
      </c>
      <c r="D6569" t="s">
        <v>6180</v>
      </c>
      <c r="E6569" s="2">
        <v>20210924</v>
      </c>
      <c r="F6569" t="str">
        <f t="shared" si="258"/>
        <v>RS2</v>
      </c>
      <c r="G6569" t="s">
        <v>1140</v>
      </c>
      <c r="H6569" t="str">
        <f>VLOOKUP(E6569,GDD!$A$2:$B$57,2)</f>
        <v>900+</v>
      </c>
      <c r="I6569" cm="1">
        <f t="array" ref="I6569">IF(H6569="0-650",1,IF(H6569="650-900",2,IF(H6569="900+",3,NA)))</f>
        <v>3</v>
      </c>
      <c r="J6569" s="4">
        <v>84.897959299999997</v>
      </c>
      <c r="K6569" s="4">
        <v>8.00949578</v>
      </c>
      <c r="L6569" s="4">
        <v>0.96951125999999999</v>
      </c>
    </row>
    <row r="6570" spans="1:12" x14ac:dyDescent="0.2">
      <c r="A6570" s="4" t="s">
        <v>5311</v>
      </c>
      <c r="B6570" t="str">
        <f t="shared" si="257"/>
        <v>pcanopy_cover_10p</v>
      </c>
      <c r="C6570">
        <f>VLOOKUP(B6570,GDD!$D$1:$E$31,2)</f>
        <v>9</v>
      </c>
      <c r="D6570" t="s">
        <v>6180</v>
      </c>
      <c r="E6570" s="2">
        <v>20210924</v>
      </c>
      <c r="F6570" t="str">
        <f t="shared" si="258"/>
        <v>RS2</v>
      </c>
      <c r="G6570" t="s">
        <v>1140</v>
      </c>
      <c r="H6570" t="str">
        <f>VLOOKUP(E6570,GDD!$A$2:$B$57,2)</f>
        <v>900+</v>
      </c>
      <c r="I6570" cm="1">
        <f t="array" ref="I6570">IF(H6570="0-650",1,IF(H6570="650-900",2,IF(H6570="900+",3,NA)))</f>
        <v>3</v>
      </c>
      <c r="J6570" s="4">
        <v>121.386128</v>
      </c>
      <c r="K6570" s="4">
        <v>11.4358129</v>
      </c>
      <c r="L6570" s="4">
        <v>0.96955274000000002</v>
      </c>
    </row>
    <row r="6571" spans="1:12" x14ac:dyDescent="0.2">
      <c r="A6571" s="4" t="s">
        <v>5312</v>
      </c>
      <c r="B6571" t="str">
        <f t="shared" si="257"/>
        <v>canopy_cover_20p</v>
      </c>
      <c r="C6571">
        <f>VLOOKUP(B6571,GDD!$D$1:$E$31,2)</f>
        <v>10</v>
      </c>
      <c r="D6571" t="s">
        <v>6180</v>
      </c>
      <c r="E6571" s="2">
        <v>20210924</v>
      </c>
      <c r="F6571" t="str">
        <f t="shared" si="258"/>
        <v>RS2</v>
      </c>
      <c r="G6571" t="s">
        <v>1140</v>
      </c>
      <c r="H6571" t="str">
        <f>VLOOKUP(E6571,GDD!$A$2:$B$57,2)</f>
        <v>900+</v>
      </c>
      <c r="I6571" cm="1">
        <f t="array" ref="I6571">IF(H6571="0-650",1,IF(H6571="650-900",2,IF(H6571="900+",3,NA)))</f>
        <v>3</v>
      </c>
      <c r="J6571" s="4">
        <v>138.947585</v>
      </c>
      <c r="K6571" s="4">
        <v>13.9960033</v>
      </c>
      <c r="L6571" s="4">
        <v>0.96751452000000004</v>
      </c>
    </row>
    <row r="6572" spans="1:12" x14ac:dyDescent="0.2">
      <c r="A6572" s="4" t="s">
        <v>5313</v>
      </c>
      <c r="B6572" t="str">
        <f t="shared" si="257"/>
        <v>canopy_cover_30p</v>
      </c>
      <c r="C6572">
        <f>VLOOKUP(B6572,GDD!$D$1:$E$31,2)</f>
        <v>11</v>
      </c>
      <c r="D6572" t="s">
        <v>6180</v>
      </c>
      <c r="E6572" s="2">
        <v>20210924</v>
      </c>
      <c r="F6572" t="str">
        <f t="shared" si="258"/>
        <v>RS2</v>
      </c>
      <c r="G6572" t="s">
        <v>1140</v>
      </c>
      <c r="H6572" t="str">
        <f>VLOOKUP(E6572,GDD!$A$2:$B$57,2)</f>
        <v>900+</v>
      </c>
      <c r="I6572" cm="1">
        <f t="array" ref="I6572">IF(H6572="0-650",1,IF(H6572="650-900",2,IF(H6572="900+",3,NA)))</f>
        <v>3</v>
      </c>
      <c r="J6572" s="4">
        <v>150.78695099999999</v>
      </c>
      <c r="K6572" s="4">
        <v>16.1824479</v>
      </c>
      <c r="L6572" s="4">
        <v>0.96546220999999999</v>
      </c>
    </row>
    <row r="6573" spans="1:12" x14ac:dyDescent="0.2">
      <c r="A6573" s="4" t="s">
        <v>5314</v>
      </c>
      <c r="B6573" t="str">
        <f t="shared" si="257"/>
        <v>canopy_cover_40p</v>
      </c>
      <c r="C6573">
        <f>VLOOKUP(B6573,GDD!$D$1:$E$31,2)</f>
        <v>12</v>
      </c>
      <c r="D6573" t="s">
        <v>6180</v>
      </c>
      <c r="E6573" s="2">
        <v>20210924</v>
      </c>
      <c r="F6573" t="str">
        <f t="shared" si="258"/>
        <v>RS2</v>
      </c>
      <c r="G6573" t="s">
        <v>1140</v>
      </c>
      <c r="H6573" t="str">
        <f>VLOOKUP(E6573,GDD!$A$2:$B$57,2)</f>
        <v>900+</v>
      </c>
      <c r="I6573" cm="1">
        <f t="array" ref="I6573">IF(H6573="0-650",1,IF(H6573="650-900",2,IF(H6573="900+",3,NA)))</f>
        <v>3</v>
      </c>
      <c r="J6573" s="4">
        <v>187.88509300000001</v>
      </c>
      <c r="K6573" s="4">
        <v>19.275401599999999</v>
      </c>
      <c r="L6573" s="4">
        <v>0.96693362999999999</v>
      </c>
    </row>
    <row r="6574" spans="1:12" x14ac:dyDescent="0.2">
      <c r="A6574" s="4" t="s">
        <v>5315</v>
      </c>
      <c r="B6574" t="str">
        <f t="shared" si="257"/>
        <v>canopy_cover_50p</v>
      </c>
      <c r="C6574">
        <f>VLOOKUP(B6574,GDD!$D$1:$E$31,2)</f>
        <v>13</v>
      </c>
      <c r="D6574" t="s">
        <v>6180</v>
      </c>
      <c r="E6574" s="2">
        <v>20210924</v>
      </c>
      <c r="F6574" t="str">
        <f t="shared" si="258"/>
        <v>RS2</v>
      </c>
      <c r="G6574" t="s">
        <v>1140</v>
      </c>
      <c r="H6574" t="str">
        <f>VLOOKUP(E6574,GDD!$A$2:$B$57,2)</f>
        <v>900+</v>
      </c>
      <c r="I6574" cm="1">
        <f t="array" ref="I6574">IF(H6574="0-650",1,IF(H6574="650-900",2,IF(H6574="900+",3,NA)))</f>
        <v>3</v>
      </c>
      <c r="J6574" s="4">
        <v>256.23851500000001</v>
      </c>
      <c r="K6574" s="4">
        <v>20.0119948</v>
      </c>
      <c r="L6574" s="4">
        <v>0.97462749000000004</v>
      </c>
    </row>
    <row r="6575" spans="1:12" x14ac:dyDescent="0.2">
      <c r="A6575" s="4" t="s">
        <v>5316</v>
      </c>
      <c r="B6575" t="str">
        <f t="shared" si="257"/>
        <v>canopy_cover_75p</v>
      </c>
      <c r="C6575">
        <f>VLOOKUP(B6575,GDD!$D$1:$E$31,2)</f>
        <v>14</v>
      </c>
      <c r="D6575" t="s">
        <v>6180</v>
      </c>
      <c r="E6575" s="2">
        <v>20210924</v>
      </c>
      <c r="F6575" t="str">
        <f t="shared" si="258"/>
        <v>RS2</v>
      </c>
      <c r="G6575" t="s">
        <v>1140</v>
      </c>
      <c r="H6575" t="str">
        <f>VLOOKUP(E6575,GDD!$A$2:$B$57,2)</f>
        <v>900+</v>
      </c>
      <c r="I6575" cm="1">
        <f t="array" ref="I6575">IF(H6575="0-650",1,IF(H6575="650-900",2,IF(H6575="900+",3,NA)))</f>
        <v>3</v>
      </c>
      <c r="J6575" s="4">
        <v>261.45569899999998</v>
      </c>
      <c r="K6575" s="4">
        <v>15.489778899999999</v>
      </c>
      <c r="L6575" s="4">
        <v>0.98063431000000001</v>
      </c>
    </row>
    <row r="6576" spans="1:12" x14ac:dyDescent="0.2">
      <c r="A6576" s="4" t="s">
        <v>5317</v>
      </c>
      <c r="B6576" t="str">
        <f t="shared" si="257"/>
        <v>standard_deviation_ht</v>
      </c>
      <c r="C6576">
        <f>VLOOKUP(B6576,GDD!$D$1:$E$31,2)</f>
        <v>15</v>
      </c>
      <c r="D6576" t="s">
        <v>6180</v>
      </c>
      <c r="E6576" s="2">
        <v>20210924</v>
      </c>
      <c r="F6576" t="str">
        <f t="shared" si="258"/>
        <v>RS2</v>
      </c>
      <c r="G6576" t="s">
        <v>1140</v>
      </c>
      <c r="H6576" t="str">
        <f>VLOOKUP(E6576,GDD!$A$2:$B$57,2)</f>
        <v>900+</v>
      </c>
      <c r="I6576" cm="1">
        <f t="array" ref="I6576">IF(H6576="0-650",1,IF(H6576="650-900",2,IF(H6576="900+",3,NA)))</f>
        <v>3</v>
      </c>
      <c r="J6576" s="4">
        <v>3.14409E-3</v>
      </c>
      <c r="K6576" s="4">
        <v>2.8977600000000001E-3</v>
      </c>
      <c r="L6576" s="4">
        <v>0.76498334000000001</v>
      </c>
    </row>
    <row r="6577" spans="1:12" x14ac:dyDescent="0.2">
      <c r="A6577" s="4" t="s">
        <v>5318</v>
      </c>
      <c r="B6577" t="str">
        <f t="shared" ref="B6577:B6640" si="259">LEFT(A6577,FIND("_2021",A6577)-1)</f>
        <v>quadratic_mean_ht</v>
      </c>
      <c r="C6577">
        <f>VLOOKUP(B6577,GDD!$D$1:$E$31,2)</f>
        <v>16</v>
      </c>
      <c r="D6577" t="s">
        <v>6180</v>
      </c>
      <c r="E6577" s="2">
        <v>20210924</v>
      </c>
      <c r="F6577" t="str">
        <f t="shared" ref="F6577:F6640" si="260">RIGHT(A6577,LEN(A6577)-LEN(E6577)-LEN(B6577)-2)</f>
        <v>RS2</v>
      </c>
      <c r="G6577" t="s">
        <v>1140</v>
      </c>
      <c r="H6577" t="str">
        <f>VLOOKUP(E6577,GDD!$A$2:$B$57,2)</f>
        <v>900+</v>
      </c>
      <c r="I6577" cm="1">
        <f t="array" ref="I6577">IF(H6577="0-650",1,IF(H6577="650-900",2,IF(H6577="900+",3,NA)))</f>
        <v>3</v>
      </c>
      <c r="J6577" s="4">
        <v>0.15758088000000001</v>
      </c>
      <c r="K6577" s="4">
        <v>5.1996100000000003E-3</v>
      </c>
      <c r="L6577" s="4">
        <v>0.98912084</v>
      </c>
    </row>
    <row r="6578" spans="1:12" x14ac:dyDescent="0.2">
      <c r="A6578" s="4" t="s">
        <v>5319</v>
      </c>
      <c r="B6578" t="str">
        <f t="shared" si="259"/>
        <v>skewness_ht</v>
      </c>
      <c r="C6578">
        <f>VLOOKUP(B6578,GDD!$D$1:$E$31,2)</f>
        <v>17</v>
      </c>
      <c r="D6578" t="s">
        <v>6180</v>
      </c>
      <c r="E6578" s="2">
        <v>20210924</v>
      </c>
      <c r="F6578" t="str">
        <f t="shared" si="260"/>
        <v>RS2</v>
      </c>
      <c r="G6578" t="s">
        <v>1140</v>
      </c>
      <c r="H6578" t="str">
        <f>VLOOKUP(E6578,GDD!$A$2:$B$57,2)</f>
        <v>900+</v>
      </c>
      <c r="I6578" cm="1">
        <f t="array" ref="I6578">IF(H6578="0-650",1,IF(H6578="650-900",2,IF(H6578="900+",3,NA)))</f>
        <v>3</v>
      </c>
      <c r="J6578" s="4">
        <v>0.3179225</v>
      </c>
      <c r="K6578" s="4">
        <v>3.2331390000000002E-2</v>
      </c>
      <c r="L6578" s="4">
        <v>0.96721283000000002</v>
      </c>
    </row>
    <row r="6579" spans="1:12" x14ac:dyDescent="0.2">
      <c r="A6579" s="4" t="s">
        <v>5320</v>
      </c>
      <c r="B6579" t="str">
        <f t="shared" si="259"/>
        <v>kurtosis_ht</v>
      </c>
      <c r="C6579">
        <f>VLOOKUP(B6579,GDD!$D$1:$E$31,2)</f>
        <v>18</v>
      </c>
      <c r="D6579" t="s">
        <v>6180</v>
      </c>
      <c r="E6579" s="2">
        <v>20210924</v>
      </c>
      <c r="F6579" t="str">
        <f t="shared" si="260"/>
        <v>RS2</v>
      </c>
      <c r="G6579" t="s">
        <v>1140</v>
      </c>
      <c r="H6579" t="str">
        <f>VLOOKUP(E6579,GDD!$A$2:$B$57,2)</f>
        <v>900+</v>
      </c>
      <c r="I6579" cm="1">
        <f t="array" ref="I6579">IF(H6579="0-650",1,IF(H6579="650-900",2,IF(H6579="900+",3,NA)))</f>
        <v>3</v>
      </c>
      <c r="J6579" s="4">
        <v>1.1784741599999999</v>
      </c>
      <c r="K6579" s="4">
        <v>0.27827985999999999</v>
      </c>
      <c r="L6579" s="4">
        <v>0.92703157000000003</v>
      </c>
    </row>
    <row r="6580" spans="1:12" x14ac:dyDescent="0.2">
      <c r="A6580" s="4" t="s">
        <v>5321</v>
      </c>
      <c r="B6580" t="str">
        <f t="shared" si="259"/>
        <v>variation_ht</v>
      </c>
      <c r="C6580">
        <f>VLOOKUP(B6580,GDD!$D$1:$E$31,2)</f>
        <v>19</v>
      </c>
      <c r="D6580" t="s">
        <v>6180</v>
      </c>
      <c r="E6580" s="2">
        <v>20210924</v>
      </c>
      <c r="F6580" t="str">
        <f t="shared" si="260"/>
        <v>RS2</v>
      </c>
      <c r="G6580" t="s">
        <v>1140</v>
      </c>
      <c r="H6580" t="str">
        <f>VLOOKUP(E6580,GDD!$A$2:$B$57,2)</f>
        <v>900+</v>
      </c>
      <c r="I6580" cm="1">
        <f t="array" ref="I6580">IF(H6580="0-650",1,IF(H6580="650-900",2,IF(H6580="900+",3,NA)))</f>
        <v>3</v>
      </c>
      <c r="J6580" s="4">
        <v>1.071312E-2</v>
      </c>
      <c r="K6580" s="4">
        <v>2.9541300000000001E-3</v>
      </c>
      <c r="L6580" s="4">
        <v>0.91582123000000004</v>
      </c>
    </row>
    <row r="6581" spans="1:12" x14ac:dyDescent="0.2">
      <c r="A6581" s="4" t="s">
        <v>5322</v>
      </c>
      <c r="B6581" t="str">
        <f t="shared" si="259"/>
        <v>plot_volume</v>
      </c>
      <c r="C6581">
        <f>VLOOKUP(B6581,GDD!$D$1:$E$31,2)</f>
        <v>20</v>
      </c>
      <c r="D6581" t="s">
        <v>6180</v>
      </c>
      <c r="E6581" s="2">
        <v>20210924</v>
      </c>
      <c r="F6581" t="str">
        <f t="shared" si="260"/>
        <v>RS2</v>
      </c>
      <c r="G6581" t="s">
        <v>1140</v>
      </c>
      <c r="H6581" t="str">
        <f>VLOOKUP(E6581,GDD!$A$2:$B$57,2)</f>
        <v>900+</v>
      </c>
      <c r="I6581" cm="1">
        <f t="array" ref="I6581">IF(H6581="0-650",1,IF(H6581="650-900",2,IF(H6581="900+",3,NA)))</f>
        <v>3</v>
      </c>
      <c r="J6581" s="5">
        <v>6.5599999999999995E-5</v>
      </c>
      <c r="K6581" s="5">
        <v>5.1599999999999997E-6</v>
      </c>
      <c r="L6581" s="4">
        <v>0.97446975999999996</v>
      </c>
    </row>
    <row r="6582" spans="1:12" x14ac:dyDescent="0.2">
      <c r="A6582" s="4" t="s">
        <v>6030</v>
      </c>
      <c r="B6582" t="str">
        <f t="shared" si="259"/>
        <v>NDVI</v>
      </c>
      <c r="C6582">
        <f>VLOOKUP(B6582,GDD!$D$1:$E$31,2)</f>
        <v>21</v>
      </c>
      <c r="D6582" t="s">
        <v>6180</v>
      </c>
      <c r="E6582" s="2">
        <v>20210616</v>
      </c>
      <c r="F6582" t="str">
        <f t="shared" si="260"/>
        <v>RS2</v>
      </c>
      <c r="G6582" t="s">
        <v>1140</v>
      </c>
      <c r="H6582" t="str">
        <f>VLOOKUP(E6582,GDD!$A$2:$B$57,2)</f>
        <v>0-650</v>
      </c>
      <c r="I6582" cm="1">
        <f t="array" ref="I6582">IF(H6582="0-650",1,IF(H6582="650-900",2,IF(H6582="900+",3,NA)))</f>
        <v>1</v>
      </c>
      <c r="J6582" s="4">
        <v>2.3958000000000001E-4</v>
      </c>
      <c r="K6582" s="5">
        <v>9.7200000000000004E-5</v>
      </c>
      <c r="L6582" s="4">
        <v>0.88091788000000004</v>
      </c>
    </row>
    <row r="6583" spans="1:12" x14ac:dyDescent="0.2">
      <c r="A6583" s="4" t="s">
        <v>6031</v>
      </c>
      <c r="B6583" t="str">
        <f t="shared" si="259"/>
        <v>SR800680</v>
      </c>
      <c r="C6583">
        <f>VLOOKUP(B6583,GDD!$D$1:$E$31,2)</f>
        <v>22</v>
      </c>
      <c r="D6583" t="s">
        <v>6180</v>
      </c>
      <c r="E6583" s="2">
        <v>20210616</v>
      </c>
      <c r="F6583" t="str">
        <f t="shared" si="260"/>
        <v>RS2</v>
      </c>
      <c r="G6583" t="s">
        <v>1140</v>
      </c>
      <c r="H6583" t="str">
        <f>VLOOKUP(E6583,GDD!$A$2:$B$57,2)</f>
        <v>0-650</v>
      </c>
      <c r="I6583" cm="1">
        <f t="array" ref="I6583">IF(H6583="0-650",1,IF(H6583="650-900",2,IF(H6583="900+",3,NA)))</f>
        <v>1</v>
      </c>
      <c r="J6583" s="4">
        <v>2.9452119999999998E-2</v>
      </c>
      <c r="K6583" s="4">
        <v>1.0131619999999999E-2</v>
      </c>
      <c r="L6583" s="4">
        <v>0.89712835000000002</v>
      </c>
    </row>
    <row r="6584" spans="1:12" x14ac:dyDescent="0.2">
      <c r="A6584" s="4" t="s">
        <v>6032</v>
      </c>
      <c r="B6584" t="str">
        <f t="shared" si="259"/>
        <v>mRENDVI</v>
      </c>
      <c r="C6584">
        <f>VLOOKUP(B6584,GDD!$D$1:$E$31,2)</f>
        <v>23</v>
      </c>
      <c r="D6584" t="s">
        <v>6180</v>
      </c>
      <c r="E6584" s="2">
        <v>20210616</v>
      </c>
      <c r="F6584" t="str">
        <f t="shared" si="260"/>
        <v>RS2</v>
      </c>
      <c r="G6584" t="s">
        <v>1140</v>
      </c>
      <c r="H6584" t="str">
        <f>VLOOKUP(E6584,GDD!$A$2:$B$57,2)</f>
        <v>0-650</v>
      </c>
      <c r="I6584" cm="1">
        <f t="array" ref="I6584">IF(H6584="0-650",1,IF(H6584="650-900",2,IF(H6584="900+",3,NA)))</f>
        <v>1</v>
      </c>
      <c r="J6584" s="4">
        <v>2.3682E-4</v>
      </c>
      <c r="K6584" s="4">
        <v>1.0711E-4</v>
      </c>
      <c r="L6584" s="4">
        <v>0.86899046999999996</v>
      </c>
    </row>
    <row r="6585" spans="1:12" x14ac:dyDescent="0.2">
      <c r="A6585" s="4" t="s">
        <v>6033</v>
      </c>
      <c r="B6585" t="str">
        <f t="shared" si="259"/>
        <v>GNDVI</v>
      </c>
      <c r="C6585">
        <f>VLOOKUP(B6585,GDD!$D$1:$E$31,2)</f>
        <v>24</v>
      </c>
      <c r="D6585" t="s">
        <v>6180</v>
      </c>
      <c r="E6585" s="2">
        <v>20210616</v>
      </c>
      <c r="F6585" t="str">
        <f t="shared" si="260"/>
        <v>RS2</v>
      </c>
      <c r="G6585" t="s">
        <v>1140</v>
      </c>
      <c r="H6585" t="str">
        <f>VLOOKUP(E6585,GDD!$A$2:$B$57,2)</f>
        <v>0-650</v>
      </c>
      <c r="I6585" cm="1">
        <f t="array" ref="I6585">IF(H6585="0-650",1,IF(H6585="650-900",2,IF(H6585="900+",3,NA)))</f>
        <v>1</v>
      </c>
      <c r="J6585" s="4">
        <v>1.1369E-4</v>
      </c>
      <c r="K6585" s="5">
        <v>6.6500000000000004E-5</v>
      </c>
      <c r="L6585" s="4">
        <v>0.83681928999999999</v>
      </c>
    </row>
    <row r="6586" spans="1:12" x14ac:dyDescent="0.2">
      <c r="A6586" s="4" t="s">
        <v>6034</v>
      </c>
      <c r="B6586" t="str">
        <f t="shared" si="259"/>
        <v>PRI</v>
      </c>
      <c r="C6586">
        <f>VLOOKUP(B6586,GDD!$D$1:$E$31,2)</f>
        <v>25</v>
      </c>
      <c r="D6586" t="s">
        <v>6180</v>
      </c>
      <c r="E6586" s="2">
        <v>20210616</v>
      </c>
      <c r="F6586" t="str">
        <f t="shared" si="260"/>
        <v>RS2</v>
      </c>
      <c r="G6586" t="s">
        <v>1140</v>
      </c>
      <c r="H6586" t="str">
        <f>VLOOKUP(E6586,GDD!$A$2:$B$57,2)</f>
        <v>0-650</v>
      </c>
      <c r="I6586" cm="1">
        <f t="array" ref="I6586">IF(H6586="0-650",1,IF(H6586="650-900",2,IF(H6586="900+",3,NA)))</f>
        <v>1</v>
      </c>
      <c r="J6586" s="5">
        <v>6.2099999999999998E-6</v>
      </c>
      <c r="K6586" s="5">
        <v>4.07E-6</v>
      </c>
      <c r="L6586" s="4">
        <v>0.82056655000000001</v>
      </c>
    </row>
    <row r="6587" spans="1:12" x14ac:dyDescent="0.2">
      <c r="A6587" s="4" t="s">
        <v>6035</v>
      </c>
      <c r="B6587" t="str">
        <f t="shared" si="259"/>
        <v>OSAVI</v>
      </c>
      <c r="C6587">
        <f>VLOOKUP(B6587,GDD!$D$1:$E$31,2)</f>
        <v>26</v>
      </c>
      <c r="D6587" t="s">
        <v>6180</v>
      </c>
      <c r="E6587" s="2">
        <v>20210616</v>
      </c>
      <c r="F6587" t="str">
        <f t="shared" si="260"/>
        <v>RS2</v>
      </c>
      <c r="G6587" t="s">
        <v>1140</v>
      </c>
      <c r="H6587" t="str">
        <f>VLOOKUP(E6587,GDD!$A$2:$B$57,2)</f>
        <v>0-650</v>
      </c>
      <c r="I6587" cm="1">
        <f t="array" ref="I6587">IF(H6587="0-650",1,IF(H6587="650-900",2,IF(H6587="900+",3,NA)))</f>
        <v>1</v>
      </c>
      <c r="J6587" s="4">
        <v>2.6212000000000002E-4</v>
      </c>
      <c r="K6587" s="5">
        <v>8.2299999999999995E-5</v>
      </c>
      <c r="L6587" s="4">
        <v>0.90527703000000004</v>
      </c>
    </row>
    <row r="6588" spans="1:12" x14ac:dyDescent="0.2">
      <c r="A6588" s="4" t="s">
        <v>6036</v>
      </c>
      <c r="B6588" t="str">
        <f t="shared" si="259"/>
        <v>PSRI</v>
      </c>
      <c r="C6588">
        <f>VLOOKUP(B6588,GDD!$D$1:$E$31,2)</f>
        <v>27</v>
      </c>
      <c r="D6588" t="s">
        <v>6180</v>
      </c>
      <c r="E6588" s="2">
        <v>20210616</v>
      </c>
      <c r="F6588" t="str">
        <f t="shared" si="260"/>
        <v>RS2</v>
      </c>
      <c r="G6588" t="s">
        <v>1140</v>
      </c>
      <c r="H6588" t="str">
        <f>VLOOKUP(E6588,GDD!$A$2:$B$57,2)</f>
        <v>0-650</v>
      </c>
      <c r="I6588" cm="1">
        <f t="array" ref="I6588">IF(H6588="0-650",1,IF(H6588="650-900",2,IF(H6588="900+",3,NA)))</f>
        <v>1</v>
      </c>
      <c r="J6588" s="5">
        <v>3.5099999999999999E-5</v>
      </c>
      <c r="K6588" s="5">
        <v>2.5400000000000001E-5</v>
      </c>
      <c r="L6588" s="4">
        <v>0.80516575000000001</v>
      </c>
    </row>
    <row r="6589" spans="1:12" x14ac:dyDescent="0.2">
      <c r="A6589" s="4" t="s">
        <v>6037</v>
      </c>
      <c r="B6589" t="str">
        <f t="shared" si="259"/>
        <v>Carte1</v>
      </c>
      <c r="C6589">
        <f>VLOOKUP(B6589,GDD!$D$1:$E$31,2)</f>
        <v>28</v>
      </c>
      <c r="D6589" t="s">
        <v>6180</v>
      </c>
      <c r="E6589" s="2">
        <v>20210616</v>
      </c>
      <c r="F6589" t="str">
        <f t="shared" si="260"/>
        <v>RS2</v>
      </c>
      <c r="G6589" t="s">
        <v>1140</v>
      </c>
      <c r="H6589" t="str">
        <f>VLOOKUP(E6589,GDD!$A$2:$B$57,2)</f>
        <v>0-650</v>
      </c>
      <c r="I6589" cm="1">
        <f t="array" ref="I6589">IF(H6589="0-650",1,IF(H6589="650-900",2,IF(H6589="900+",3,NA)))</f>
        <v>1</v>
      </c>
      <c r="J6589" s="4">
        <v>2.429046E-2</v>
      </c>
      <c r="K6589" s="4">
        <v>1.9311979999999999E-2</v>
      </c>
      <c r="L6589" s="4">
        <v>0.79050465999999997</v>
      </c>
    </row>
    <row r="6590" spans="1:12" x14ac:dyDescent="0.2">
      <c r="A6590" s="4" t="s">
        <v>6038</v>
      </c>
      <c r="B6590" t="str">
        <f t="shared" si="259"/>
        <v>VOG1</v>
      </c>
      <c r="C6590">
        <f>VLOOKUP(B6590,GDD!$D$1:$E$31,2)</f>
        <v>29</v>
      </c>
      <c r="D6590" t="s">
        <v>6180</v>
      </c>
      <c r="E6590" s="2">
        <v>20210616</v>
      </c>
      <c r="F6590" t="str">
        <f t="shared" si="260"/>
        <v>RS2</v>
      </c>
      <c r="G6590" t="s">
        <v>1140</v>
      </c>
      <c r="H6590" t="str">
        <f>VLOOKUP(E6590,GDD!$A$2:$B$57,2)</f>
        <v>0-650</v>
      </c>
      <c r="I6590" cm="1">
        <f t="array" ref="I6590">IF(H6590="0-650",1,IF(H6590="650-900",2,IF(H6590="900+",3,NA)))</f>
        <v>1</v>
      </c>
      <c r="J6590" s="4">
        <v>4.2674999999999999E-4</v>
      </c>
      <c r="K6590" s="4">
        <v>2.2623000000000001E-4</v>
      </c>
      <c r="L6590" s="4">
        <v>0.84982930000000001</v>
      </c>
    </row>
    <row r="6591" spans="1:12" x14ac:dyDescent="0.2">
      <c r="A6591" s="4" t="s">
        <v>6039</v>
      </c>
      <c r="B6591" t="str">
        <f t="shared" si="259"/>
        <v>SR700670</v>
      </c>
      <c r="C6591">
        <f>VLOOKUP(B6591,GDD!$D$1:$E$31,2)</f>
        <v>30</v>
      </c>
      <c r="D6591" t="s">
        <v>6180</v>
      </c>
      <c r="E6591" s="2">
        <v>20210616</v>
      </c>
      <c r="F6591" t="str">
        <f t="shared" si="260"/>
        <v>RS2</v>
      </c>
      <c r="G6591" t="s">
        <v>1140</v>
      </c>
      <c r="H6591" t="str">
        <f>VLOOKUP(E6591,GDD!$A$2:$B$57,2)</f>
        <v>0-650</v>
      </c>
      <c r="I6591" cm="1">
        <f t="array" ref="I6591">IF(H6591="0-650",1,IF(H6591="650-900",2,IF(H6591="900+",3,NA)))</f>
        <v>1</v>
      </c>
      <c r="J6591" s="4">
        <v>2.5083000000000001E-4</v>
      </c>
      <c r="K6591" s="4">
        <v>1.2014E-4</v>
      </c>
      <c r="L6591" s="4">
        <v>0.86232143999999999</v>
      </c>
    </row>
    <row r="6592" spans="1:12" x14ac:dyDescent="0.2">
      <c r="A6592" s="4" t="s">
        <v>6040</v>
      </c>
      <c r="B6592" t="str">
        <f t="shared" si="259"/>
        <v>NDVI</v>
      </c>
      <c r="C6592">
        <f>VLOOKUP(B6592,GDD!$D$1:$E$31,2)</f>
        <v>21</v>
      </c>
      <c r="D6592" t="s">
        <v>6180</v>
      </c>
      <c r="E6592" s="2">
        <v>20210622</v>
      </c>
      <c r="F6592" t="str">
        <f t="shared" si="260"/>
        <v>RS2</v>
      </c>
      <c r="G6592" t="s">
        <v>1140</v>
      </c>
      <c r="H6592" t="str">
        <f>VLOOKUP(E6592,GDD!$A$2:$B$57,2)</f>
        <v>0-650</v>
      </c>
      <c r="I6592" cm="1">
        <f t="array" ref="I6592">IF(H6592="0-650",1,IF(H6592="650-900",2,IF(H6592="900+",3,NA)))</f>
        <v>1</v>
      </c>
      <c r="J6592" s="4">
        <v>2.1120000000000001E-4</v>
      </c>
      <c r="K6592" s="4">
        <v>2.097E-4</v>
      </c>
      <c r="L6592" s="4">
        <v>0.75133486999999999</v>
      </c>
    </row>
    <row r="6593" spans="1:12" x14ac:dyDescent="0.2">
      <c r="A6593" s="4" t="s">
        <v>6041</v>
      </c>
      <c r="B6593" t="str">
        <f t="shared" si="259"/>
        <v>SR800680</v>
      </c>
      <c r="C6593">
        <f>VLOOKUP(B6593,GDD!$D$1:$E$31,2)</f>
        <v>22</v>
      </c>
      <c r="D6593" t="s">
        <v>6180</v>
      </c>
      <c r="E6593" s="2">
        <v>20210622</v>
      </c>
      <c r="F6593" t="str">
        <f t="shared" si="260"/>
        <v>RS2</v>
      </c>
      <c r="G6593" t="s">
        <v>1140</v>
      </c>
      <c r="H6593" t="str">
        <f>VLOOKUP(E6593,GDD!$A$2:$B$57,2)</f>
        <v>0-650</v>
      </c>
      <c r="I6593" cm="1">
        <f t="array" ref="I6593">IF(H6593="0-650",1,IF(H6593="650-900",2,IF(H6593="900+",3,NA)))</f>
        <v>1</v>
      </c>
      <c r="J6593" s="4">
        <v>0.25005907999999999</v>
      </c>
      <c r="K6593" s="4">
        <v>0.39471487</v>
      </c>
      <c r="L6593" s="4">
        <v>0.65523836999999996</v>
      </c>
    </row>
    <row r="6594" spans="1:12" x14ac:dyDescent="0.2">
      <c r="A6594" s="4" t="s">
        <v>6042</v>
      </c>
      <c r="B6594" t="str">
        <f t="shared" si="259"/>
        <v>mRENDVI</v>
      </c>
      <c r="C6594">
        <f>VLOOKUP(B6594,GDD!$D$1:$E$31,2)</f>
        <v>23</v>
      </c>
      <c r="D6594" t="s">
        <v>6180</v>
      </c>
      <c r="E6594" s="2">
        <v>20210622</v>
      </c>
      <c r="F6594" t="str">
        <f t="shared" si="260"/>
        <v>RS2</v>
      </c>
      <c r="G6594" t="s">
        <v>1140</v>
      </c>
      <c r="H6594" t="str">
        <f>VLOOKUP(E6594,GDD!$A$2:$B$57,2)</f>
        <v>0-650</v>
      </c>
      <c r="I6594" cm="1">
        <f t="array" ref="I6594">IF(H6594="0-650",1,IF(H6594="650-900",2,IF(H6594="900+",3,NA)))</f>
        <v>1</v>
      </c>
      <c r="J6594" s="4">
        <v>1.6365999999999999E-4</v>
      </c>
      <c r="K6594" s="4">
        <v>1.5801000000000001E-4</v>
      </c>
      <c r="L6594" s="4">
        <v>0.75653166000000005</v>
      </c>
    </row>
    <row r="6595" spans="1:12" x14ac:dyDescent="0.2">
      <c r="A6595" s="4" t="s">
        <v>6043</v>
      </c>
      <c r="B6595" t="str">
        <f t="shared" si="259"/>
        <v>GNDVI</v>
      </c>
      <c r="C6595">
        <f>VLOOKUP(B6595,GDD!$D$1:$E$31,2)</f>
        <v>24</v>
      </c>
      <c r="D6595" t="s">
        <v>6180</v>
      </c>
      <c r="E6595" s="2">
        <v>20210622</v>
      </c>
      <c r="F6595" t="str">
        <f t="shared" si="260"/>
        <v>RS2</v>
      </c>
      <c r="G6595" t="s">
        <v>1140</v>
      </c>
      <c r="H6595" t="str">
        <f>VLOOKUP(E6595,GDD!$A$2:$B$57,2)</f>
        <v>0-650</v>
      </c>
      <c r="I6595" cm="1">
        <f t="array" ref="I6595">IF(H6595="0-650",1,IF(H6595="650-900",2,IF(H6595="900+",3,NA)))</f>
        <v>1</v>
      </c>
      <c r="J6595" s="4">
        <v>1.2905999999999999E-4</v>
      </c>
      <c r="K6595" s="4">
        <v>1.1055E-4</v>
      </c>
      <c r="L6595" s="4">
        <v>0.77789878999999995</v>
      </c>
    </row>
    <row r="6596" spans="1:12" x14ac:dyDescent="0.2">
      <c r="A6596" s="4" t="s">
        <v>6044</v>
      </c>
      <c r="B6596" t="str">
        <f t="shared" si="259"/>
        <v>PRI</v>
      </c>
      <c r="C6596">
        <f>VLOOKUP(B6596,GDD!$D$1:$E$31,2)</f>
        <v>25</v>
      </c>
      <c r="D6596" t="s">
        <v>6180</v>
      </c>
      <c r="E6596" s="2">
        <v>20210622</v>
      </c>
      <c r="F6596" t="str">
        <f t="shared" si="260"/>
        <v>RS2</v>
      </c>
      <c r="G6596" t="s">
        <v>1140</v>
      </c>
      <c r="H6596" t="str">
        <f>VLOOKUP(E6596,GDD!$A$2:$B$57,2)</f>
        <v>0-650</v>
      </c>
      <c r="I6596" cm="1">
        <f t="array" ref="I6596">IF(H6596="0-650",1,IF(H6596="650-900",2,IF(H6596="900+",3,NA)))</f>
        <v>1</v>
      </c>
      <c r="J6596" s="5">
        <v>5.3299999999999998E-6</v>
      </c>
      <c r="K6596" s="5">
        <v>8.5599999999999994E-6</v>
      </c>
      <c r="L6596" s="4">
        <v>0.65137102000000002</v>
      </c>
    </row>
    <row r="6597" spans="1:12" x14ac:dyDescent="0.2">
      <c r="A6597" s="4" t="s">
        <v>6045</v>
      </c>
      <c r="B6597" t="str">
        <f t="shared" si="259"/>
        <v>OSAVI</v>
      </c>
      <c r="C6597">
        <f>VLOOKUP(B6597,GDD!$D$1:$E$31,2)</f>
        <v>26</v>
      </c>
      <c r="D6597" t="s">
        <v>6180</v>
      </c>
      <c r="E6597" s="2">
        <v>20210622</v>
      </c>
      <c r="F6597" t="str">
        <f t="shared" si="260"/>
        <v>RS2</v>
      </c>
      <c r="G6597" t="s">
        <v>1140</v>
      </c>
      <c r="H6597" t="str">
        <f>VLOOKUP(E6597,GDD!$A$2:$B$57,2)</f>
        <v>0-650</v>
      </c>
      <c r="I6597" cm="1">
        <f t="array" ref="I6597">IF(H6597="0-650",1,IF(H6597="650-900",2,IF(H6597="900+",3,NA)))</f>
        <v>1</v>
      </c>
      <c r="J6597" s="4">
        <v>1.4962999999999999E-4</v>
      </c>
      <c r="K6597" s="4">
        <v>1.7516E-4</v>
      </c>
      <c r="L6597" s="4">
        <v>0.71932470999999998</v>
      </c>
    </row>
    <row r="6598" spans="1:12" x14ac:dyDescent="0.2">
      <c r="A6598" s="4" t="s">
        <v>6046</v>
      </c>
      <c r="B6598" t="str">
        <f t="shared" si="259"/>
        <v>PSRI</v>
      </c>
      <c r="C6598">
        <f>VLOOKUP(B6598,GDD!$D$1:$E$31,2)</f>
        <v>27</v>
      </c>
      <c r="D6598" t="s">
        <v>6180</v>
      </c>
      <c r="E6598" s="2">
        <v>20210622</v>
      </c>
      <c r="F6598" t="str">
        <f t="shared" si="260"/>
        <v>RS2</v>
      </c>
      <c r="G6598" t="s">
        <v>1140</v>
      </c>
      <c r="H6598" t="str">
        <f>VLOOKUP(E6598,GDD!$A$2:$B$57,2)</f>
        <v>0-650</v>
      </c>
      <c r="I6598" cm="1">
        <f t="array" ref="I6598">IF(H6598="0-650",1,IF(H6598="650-900",2,IF(H6598="900+",3,NA)))</f>
        <v>1</v>
      </c>
      <c r="J6598" s="5">
        <v>4.5700000000000003E-6</v>
      </c>
      <c r="K6598" s="5">
        <v>1.7200000000000001E-5</v>
      </c>
      <c r="L6598" s="4">
        <v>0.44283855999999999</v>
      </c>
    </row>
    <row r="6599" spans="1:12" x14ac:dyDescent="0.2">
      <c r="A6599" s="4" t="s">
        <v>6047</v>
      </c>
      <c r="B6599" t="str">
        <f t="shared" si="259"/>
        <v>Carte1</v>
      </c>
      <c r="C6599">
        <f>VLOOKUP(B6599,GDD!$D$1:$E$31,2)</f>
        <v>28</v>
      </c>
      <c r="D6599" t="s">
        <v>6180</v>
      </c>
      <c r="E6599" s="2">
        <v>20210622</v>
      </c>
      <c r="F6599" t="str">
        <f t="shared" si="260"/>
        <v>RS2</v>
      </c>
      <c r="G6599" t="s">
        <v>1140</v>
      </c>
      <c r="H6599" t="str">
        <f>VLOOKUP(E6599,GDD!$A$2:$B$57,2)</f>
        <v>0-650</v>
      </c>
      <c r="I6599" cm="1">
        <f t="array" ref="I6599">IF(H6599="0-650",1,IF(H6599="650-900",2,IF(H6599="900+",3,NA)))</f>
        <v>1</v>
      </c>
      <c r="J6599" s="4">
        <v>5.36864E-3</v>
      </c>
      <c r="K6599" s="4">
        <v>4.5075599999999999E-3</v>
      </c>
      <c r="L6599" s="4">
        <v>0.78132935999999997</v>
      </c>
    </row>
    <row r="6600" spans="1:12" x14ac:dyDescent="0.2">
      <c r="A6600" s="4" t="s">
        <v>6048</v>
      </c>
      <c r="B6600" t="str">
        <f t="shared" si="259"/>
        <v>VOG1</v>
      </c>
      <c r="C6600">
        <f>VLOOKUP(B6600,GDD!$D$1:$E$31,2)</f>
        <v>29</v>
      </c>
      <c r="D6600" t="s">
        <v>6180</v>
      </c>
      <c r="E6600" s="2">
        <v>20210622</v>
      </c>
      <c r="F6600" t="str">
        <f t="shared" si="260"/>
        <v>RS2</v>
      </c>
      <c r="G6600" t="s">
        <v>1140</v>
      </c>
      <c r="H6600" t="str">
        <f>VLOOKUP(E6600,GDD!$A$2:$B$57,2)</f>
        <v>0-650</v>
      </c>
      <c r="I6600" cm="1">
        <f t="array" ref="I6600">IF(H6600="0-650",1,IF(H6600="650-900",2,IF(H6600="900+",3,NA)))</f>
        <v>1</v>
      </c>
      <c r="J6600" s="4">
        <v>1.7899400000000001E-3</v>
      </c>
      <c r="K6600" s="4">
        <v>1.8691700000000001E-3</v>
      </c>
      <c r="L6600" s="4">
        <v>0.74179094999999995</v>
      </c>
    </row>
    <row r="6601" spans="1:12" x14ac:dyDescent="0.2">
      <c r="A6601" s="4" t="s">
        <v>6049</v>
      </c>
      <c r="B6601" t="str">
        <f t="shared" si="259"/>
        <v>SR700670</v>
      </c>
      <c r="C6601">
        <f>VLOOKUP(B6601,GDD!$D$1:$E$31,2)</f>
        <v>30</v>
      </c>
      <c r="D6601" t="s">
        <v>6180</v>
      </c>
      <c r="E6601" s="2">
        <v>20210622</v>
      </c>
      <c r="F6601" t="str">
        <f t="shared" si="260"/>
        <v>RS2</v>
      </c>
      <c r="G6601" t="s">
        <v>1140</v>
      </c>
      <c r="H6601" t="str">
        <f>VLOOKUP(E6601,GDD!$A$2:$B$57,2)</f>
        <v>0-650</v>
      </c>
      <c r="I6601" cm="1">
        <f t="array" ref="I6601">IF(H6601="0-650",1,IF(H6601="650-900",2,IF(H6601="900+",3,NA)))</f>
        <v>1</v>
      </c>
      <c r="J6601" s="4">
        <v>6.9908000000000004E-4</v>
      </c>
      <c r="K6601" s="4">
        <v>8.9464000000000004E-4</v>
      </c>
      <c r="L6601" s="4">
        <v>0.70097622999999998</v>
      </c>
    </row>
    <row r="6602" spans="1:12" x14ac:dyDescent="0.2">
      <c r="A6602" s="4" t="s">
        <v>6050</v>
      </c>
      <c r="B6602" t="str">
        <f t="shared" si="259"/>
        <v>NDVI</v>
      </c>
      <c r="C6602">
        <f>VLOOKUP(B6602,GDD!$D$1:$E$31,2)</f>
        <v>21</v>
      </c>
      <c r="D6602" t="s">
        <v>6180</v>
      </c>
      <c r="E6602" s="2">
        <v>20210702</v>
      </c>
      <c r="F6602" t="str">
        <f t="shared" si="260"/>
        <v>RS2</v>
      </c>
      <c r="G6602" t="s">
        <v>1140</v>
      </c>
      <c r="H6602" t="str">
        <f>VLOOKUP(E6602,GDD!$A$2:$B$57,2)</f>
        <v>0-650</v>
      </c>
      <c r="I6602" cm="1">
        <f t="array" ref="I6602">IF(H6602="0-650",1,IF(H6602="650-900",2,IF(H6602="900+",3,NA)))</f>
        <v>1</v>
      </c>
      <c r="J6602" s="4">
        <v>1.384E-4</v>
      </c>
      <c r="K6602" s="5">
        <v>3.54E-5</v>
      </c>
      <c r="L6602" s="4">
        <v>0.92136129</v>
      </c>
    </row>
    <row r="6603" spans="1:12" x14ac:dyDescent="0.2">
      <c r="A6603" s="4" t="s">
        <v>6051</v>
      </c>
      <c r="B6603" t="str">
        <f t="shared" si="259"/>
        <v>SR800680</v>
      </c>
      <c r="C6603">
        <f>VLOOKUP(B6603,GDD!$D$1:$E$31,2)</f>
        <v>22</v>
      </c>
      <c r="D6603" t="s">
        <v>6180</v>
      </c>
      <c r="E6603" s="2">
        <v>20210702</v>
      </c>
      <c r="F6603" t="str">
        <f t="shared" si="260"/>
        <v>RS2</v>
      </c>
      <c r="G6603" t="s">
        <v>1140</v>
      </c>
      <c r="H6603" t="str">
        <f>VLOOKUP(E6603,GDD!$A$2:$B$57,2)</f>
        <v>0-650</v>
      </c>
      <c r="I6603" cm="1">
        <f t="array" ref="I6603">IF(H6603="0-650",1,IF(H6603="650-900",2,IF(H6603="900+",3,NA)))</f>
        <v>1</v>
      </c>
      <c r="J6603" s="4">
        <v>0.14404549999999999</v>
      </c>
      <c r="K6603" s="4">
        <v>6.9743570000000005E-2</v>
      </c>
      <c r="L6603" s="4">
        <v>0.86103538000000002</v>
      </c>
    </row>
    <row r="6604" spans="1:12" x14ac:dyDescent="0.2">
      <c r="A6604" s="4" t="s">
        <v>6052</v>
      </c>
      <c r="B6604" t="str">
        <f t="shared" si="259"/>
        <v>mRENDVI</v>
      </c>
      <c r="C6604">
        <f>VLOOKUP(B6604,GDD!$D$1:$E$31,2)</f>
        <v>23</v>
      </c>
      <c r="D6604" t="s">
        <v>6180</v>
      </c>
      <c r="E6604" s="2">
        <v>20210702</v>
      </c>
      <c r="F6604" t="str">
        <f t="shared" si="260"/>
        <v>RS2</v>
      </c>
      <c r="G6604" t="s">
        <v>1140</v>
      </c>
      <c r="H6604" t="str">
        <f>VLOOKUP(E6604,GDD!$A$2:$B$57,2)</f>
        <v>0-650</v>
      </c>
      <c r="I6604" cm="1">
        <f t="array" ref="I6604">IF(H6604="0-650",1,IF(H6604="650-900",2,IF(H6604="900+",3,NA)))</f>
        <v>1</v>
      </c>
      <c r="J6604" s="4">
        <v>1.2585999999999999E-4</v>
      </c>
      <c r="K6604" s="5">
        <v>2.9200000000000002E-5</v>
      </c>
      <c r="L6604" s="4">
        <v>0.92811074000000005</v>
      </c>
    </row>
    <row r="6605" spans="1:12" x14ac:dyDescent="0.2">
      <c r="A6605" s="4" t="s">
        <v>6053</v>
      </c>
      <c r="B6605" t="str">
        <f t="shared" si="259"/>
        <v>GNDVI</v>
      </c>
      <c r="C6605">
        <f>VLOOKUP(B6605,GDD!$D$1:$E$31,2)</f>
        <v>24</v>
      </c>
      <c r="D6605" t="s">
        <v>6180</v>
      </c>
      <c r="E6605" s="2">
        <v>20210702</v>
      </c>
      <c r="F6605" t="str">
        <f t="shared" si="260"/>
        <v>RS2</v>
      </c>
      <c r="G6605" t="s">
        <v>1140</v>
      </c>
      <c r="H6605" t="str">
        <f>VLOOKUP(E6605,GDD!$A$2:$B$57,2)</f>
        <v>0-650</v>
      </c>
      <c r="I6605" cm="1">
        <f t="array" ref="I6605">IF(H6605="0-650",1,IF(H6605="650-900",2,IF(H6605="900+",3,NA)))</f>
        <v>1</v>
      </c>
      <c r="J6605" s="5">
        <v>5.13E-5</v>
      </c>
      <c r="K6605" s="5">
        <v>3.29E-5</v>
      </c>
      <c r="L6605" s="4">
        <v>0.82382390999999999</v>
      </c>
    </row>
    <row r="6606" spans="1:12" x14ac:dyDescent="0.2">
      <c r="A6606" s="4" t="s">
        <v>6054</v>
      </c>
      <c r="B6606" t="str">
        <f t="shared" si="259"/>
        <v>PRI</v>
      </c>
      <c r="C6606">
        <f>VLOOKUP(B6606,GDD!$D$1:$E$31,2)</f>
        <v>25</v>
      </c>
      <c r="D6606" t="s">
        <v>6180</v>
      </c>
      <c r="E6606" s="2">
        <v>20210702</v>
      </c>
      <c r="F6606" t="str">
        <f t="shared" si="260"/>
        <v>RS2</v>
      </c>
      <c r="G6606" t="s">
        <v>1140</v>
      </c>
      <c r="H6606" t="str">
        <f>VLOOKUP(E6606,GDD!$A$2:$B$57,2)</f>
        <v>0-650</v>
      </c>
      <c r="I6606" cm="1">
        <f t="array" ref="I6606">IF(H6606="0-650",1,IF(H6606="650-900",2,IF(H6606="900+",3,NA)))</f>
        <v>1</v>
      </c>
      <c r="J6606" s="5">
        <v>2.83E-6</v>
      </c>
      <c r="K6606" s="5">
        <v>1.3900000000000001E-5</v>
      </c>
      <c r="L6606" s="4">
        <v>0.37887354000000001</v>
      </c>
    </row>
    <row r="6607" spans="1:12" x14ac:dyDescent="0.2">
      <c r="A6607" s="4" t="s">
        <v>6055</v>
      </c>
      <c r="B6607" t="str">
        <f t="shared" si="259"/>
        <v>OSAVI</v>
      </c>
      <c r="C6607">
        <f>VLOOKUP(B6607,GDD!$D$1:$E$31,2)</f>
        <v>26</v>
      </c>
      <c r="D6607" t="s">
        <v>6180</v>
      </c>
      <c r="E6607" s="2">
        <v>20210702</v>
      </c>
      <c r="F6607" t="str">
        <f t="shared" si="260"/>
        <v>RS2</v>
      </c>
      <c r="G6607" t="s">
        <v>1140</v>
      </c>
      <c r="H6607" t="str">
        <f>VLOOKUP(E6607,GDD!$A$2:$B$57,2)</f>
        <v>0-650</v>
      </c>
      <c r="I6607" cm="1">
        <f t="array" ref="I6607">IF(H6607="0-650",1,IF(H6607="650-900",2,IF(H6607="900+",3,NA)))</f>
        <v>1</v>
      </c>
      <c r="J6607" s="4">
        <v>1.6341000000000001E-4</v>
      </c>
      <c r="K6607" s="4">
        <v>1.8317999999999999E-4</v>
      </c>
      <c r="L6607" s="4">
        <v>0.72797445999999999</v>
      </c>
    </row>
    <row r="6608" spans="1:12" x14ac:dyDescent="0.2">
      <c r="A6608" s="4" t="s">
        <v>6056</v>
      </c>
      <c r="B6608" t="str">
        <f t="shared" si="259"/>
        <v>PSRI</v>
      </c>
      <c r="C6608">
        <f>VLOOKUP(B6608,GDD!$D$1:$E$31,2)</f>
        <v>27</v>
      </c>
      <c r="D6608" t="s">
        <v>6180</v>
      </c>
      <c r="E6608" s="2">
        <v>20210702</v>
      </c>
      <c r="F6608" t="str">
        <f t="shared" si="260"/>
        <v>RS2</v>
      </c>
      <c r="G6608" t="s">
        <v>1140</v>
      </c>
      <c r="H6608" t="str">
        <f>VLOOKUP(E6608,GDD!$A$2:$B$57,2)</f>
        <v>0-650</v>
      </c>
      <c r="I6608" cm="1">
        <f t="array" ref="I6608">IF(H6608="0-650",1,IF(H6608="650-900",2,IF(H6608="900+",3,NA)))</f>
        <v>1</v>
      </c>
      <c r="J6608" s="5">
        <v>4.25E-6</v>
      </c>
      <c r="K6608" s="5">
        <v>1.88E-6</v>
      </c>
      <c r="L6608" s="4">
        <v>0.87139374000000003</v>
      </c>
    </row>
    <row r="6609" spans="1:12" x14ac:dyDescent="0.2">
      <c r="A6609" s="4" t="s">
        <v>6057</v>
      </c>
      <c r="B6609" t="str">
        <f t="shared" si="259"/>
        <v>Carte1</v>
      </c>
      <c r="C6609">
        <f>VLOOKUP(B6609,GDD!$D$1:$E$31,2)</f>
        <v>28</v>
      </c>
      <c r="D6609" t="s">
        <v>6180</v>
      </c>
      <c r="E6609" s="2">
        <v>20210702</v>
      </c>
      <c r="F6609" t="str">
        <f t="shared" si="260"/>
        <v>RS2</v>
      </c>
      <c r="G6609" t="s">
        <v>1140</v>
      </c>
      <c r="H6609" t="str">
        <f>VLOOKUP(E6609,GDD!$A$2:$B$57,2)</f>
        <v>0-650</v>
      </c>
      <c r="I6609" cm="1">
        <f t="array" ref="I6609">IF(H6609="0-650",1,IF(H6609="650-900",2,IF(H6609="900+",3,NA)))</f>
        <v>1</v>
      </c>
      <c r="J6609" s="4">
        <v>1.52545E-3</v>
      </c>
      <c r="K6609" s="4">
        <v>6.9501000000000003E-4</v>
      </c>
      <c r="L6609" s="4">
        <v>0.86815324999999999</v>
      </c>
    </row>
    <row r="6610" spans="1:12" x14ac:dyDescent="0.2">
      <c r="A6610" s="4" t="s">
        <v>6058</v>
      </c>
      <c r="B6610" t="str">
        <f t="shared" si="259"/>
        <v>VOG1</v>
      </c>
      <c r="C6610">
        <f>VLOOKUP(B6610,GDD!$D$1:$E$31,2)</f>
        <v>29</v>
      </c>
      <c r="D6610" t="s">
        <v>6180</v>
      </c>
      <c r="E6610" s="2">
        <v>20210702</v>
      </c>
      <c r="F6610" t="str">
        <f t="shared" si="260"/>
        <v>RS2</v>
      </c>
      <c r="G6610" t="s">
        <v>1140</v>
      </c>
      <c r="H6610" t="str">
        <f>VLOOKUP(E6610,GDD!$A$2:$B$57,2)</f>
        <v>0-650</v>
      </c>
      <c r="I6610" cm="1">
        <f t="array" ref="I6610">IF(H6610="0-650",1,IF(H6610="650-900",2,IF(H6610="900+",3,NA)))</f>
        <v>1</v>
      </c>
      <c r="J6610" s="4">
        <v>1.2979700000000001E-3</v>
      </c>
      <c r="K6610" s="4">
        <v>2.9802000000000002E-4</v>
      </c>
      <c r="L6610" s="4">
        <v>0.92890598999999996</v>
      </c>
    </row>
    <row r="6611" spans="1:12" x14ac:dyDescent="0.2">
      <c r="A6611" s="4" t="s">
        <v>6059</v>
      </c>
      <c r="B6611" t="str">
        <f t="shared" si="259"/>
        <v>SR700670</v>
      </c>
      <c r="C6611">
        <f>VLOOKUP(B6611,GDD!$D$1:$E$31,2)</f>
        <v>30</v>
      </c>
      <c r="D6611" t="s">
        <v>6180</v>
      </c>
      <c r="E6611" s="2">
        <v>20210702</v>
      </c>
      <c r="F6611" t="str">
        <f t="shared" si="260"/>
        <v>RS2</v>
      </c>
      <c r="G6611" t="s">
        <v>1140</v>
      </c>
      <c r="H6611" t="str">
        <f>VLOOKUP(E6611,GDD!$A$2:$B$57,2)</f>
        <v>0-650</v>
      </c>
      <c r="I6611" cm="1">
        <f t="array" ref="I6611">IF(H6611="0-650",1,IF(H6611="650-900",2,IF(H6611="900+",3,NA)))</f>
        <v>1</v>
      </c>
      <c r="J6611" s="4">
        <v>1.9226000000000001E-4</v>
      </c>
      <c r="K6611" s="4">
        <v>2.3044E-4</v>
      </c>
      <c r="L6611" s="4">
        <v>0.71452596000000002</v>
      </c>
    </row>
    <row r="6612" spans="1:12" x14ac:dyDescent="0.2">
      <c r="A6612" s="4" t="s">
        <v>6060</v>
      </c>
      <c r="B6612" t="str">
        <f t="shared" si="259"/>
        <v>NDVI</v>
      </c>
      <c r="C6612">
        <f>VLOOKUP(B6612,GDD!$D$1:$E$31,2)</f>
        <v>21</v>
      </c>
      <c r="D6612" t="s">
        <v>6180</v>
      </c>
      <c r="E6612" s="2">
        <v>20210727</v>
      </c>
      <c r="F6612" t="str">
        <f t="shared" si="260"/>
        <v>RS2</v>
      </c>
      <c r="G6612" t="s">
        <v>1140</v>
      </c>
      <c r="H6612" t="str">
        <f>VLOOKUP(E6612,GDD!$A$2:$B$57,2)</f>
        <v>650-900</v>
      </c>
      <c r="I6612" cm="1">
        <f t="array" ref="I6612">IF(H6612="0-650",1,IF(H6612="650-900",2,IF(H6612="900+",3,NA)))</f>
        <v>2</v>
      </c>
      <c r="J6612" s="4">
        <v>2.5043E-4</v>
      </c>
      <c r="K6612" s="5">
        <v>3.9799999999999998E-5</v>
      </c>
      <c r="L6612" s="4">
        <v>0.94965394999999997</v>
      </c>
    </row>
    <row r="6613" spans="1:12" x14ac:dyDescent="0.2">
      <c r="A6613" s="4" t="s">
        <v>6061</v>
      </c>
      <c r="B6613" t="str">
        <f t="shared" si="259"/>
        <v>SR800680</v>
      </c>
      <c r="C6613">
        <f>VLOOKUP(B6613,GDD!$D$1:$E$31,2)</f>
        <v>22</v>
      </c>
      <c r="D6613" t="s">
        <v>6180</v>
      </c>
      <c r="E6613" s="2">
        <v>20210727</v>
      </c>
      <c r="F6613" t="str">
        <f t="shared" si="260"/>
        <v>RS2</v>
      </c>
      <c r="G6613" t="s">
        <v>1140</v>
      </c>
      <c r="H6613" t="str">
        <f>VLOOKUP(E6613,GDD!$A$2:$B$57,2)</f>
        <v>650-900</v>
      </c>
      <c r="I6613" cm="1">
        <f t="array" ref="I6613">IF(H6613="0-650",1,IF(H6613="650-900",2,IF(H6613="900+",3,NA)))</f>
        <v>2</v>
      </c>
      <c r="J6613" s="4">
        <v>1.5450462199999999</v>
      </c>
      <c r="K6613" s="4">
        <v>0.36015396999999999</v>
      </c>
      <c r="L6613" s="4">
        <v>0.92790132999999997</v>
      </c>
    </row>
    <row r="6614" spans="1:12" x14ac:dyDescent="0.2">
      <c r="A6614" s="4" t="s">
        <v>6062</v>
      </c>
      <c r="B6614" t="str">
        <f t="shared" si="259"/>
        <v>mRENDVI</v>
      </c>
      <c r="C6614">
        <f>VLOOKUP(B6614,GDD!$D$1:$E$31,2)</f>
        <v>23</v>
      </c>
      <c r="D6614" t="s">
        <v>6180</v>
      </c>
      <c r="E6614" s="2">
        <v>20210727</v>
      </c>
      <c r="F6614" t="str">
        <f t="shared" si="260"/>
        <v>RS2</v>
      </c>
      <c r="G6614" t="s">
        <v>1140</v>
      </c>
      <c r="H6614" t="str">
        <f>VLOOKUP(E6614,GDD!$A$2:$B$57,2)</f>
        <v>650-900</v>
      </c>
      <c r="I6614" cm="1">
        <f t="array" ref="I6614">IF(H6614="0-650",1,IF(H6614="650-900",2,IF(H6614="900+",3,NA)))</f>
        <v>2</v>
      </c>
      <c r="J6614" s="4">
        <v>3.1070000000000002E-4</v>
      </c>
      <c r="K6614" s="5">
        <v>3.4799999999999999E-5</v>
      </c>
      <c r="L6614" s="4">
        <v>0.96398492000000002</v>
      </c>
    </row>
    <row r="6615" spans="1:12" x14ac:dyDescent="0.2">
      <c r="A6615" s="4" t="s">
        <v>6063</v>
      </c>
      <c r="B6615" t="str">
        <f t="shared" si="259"/>
        <v>GNDVI</v>
      </c>
      <c r="C6615">
        <f>VLOOKUP(B6615,GDD!$D$1:$E$31,2)</f>
        <v>24</v>
      </c>
      <c r="D6615" t="s">
        <v>6180</v>
      </c>
      <c r="E6615" s="2">
        <v>20210727</v>
      </c>
      <c r="F6615" t="str">
        <f t="shared" si="260"/>
        <v>RS2</v>
      </c>
      <c r="G6615" t="s">
        <v>1140</v>
      </c>
      <c r="H6615" t="str">
        <f>VLOOKUP(E6615,GDD!$A$2:$B$57,2)</f>
        <v>650-900</v>
      </c>
      <c r="I6615" cm="1">
        <f t="array" ref="I6615">IF(H6615="0-650",1,IF(H6615="650-900",2,IF(H6615="900+",3,NA)))</f>
        <v>2</v>
      </c>
      <c r="J6615" s="4">
        <v>1.4121000000000001E-4</v>
      </c>
      <c r="K6615" s="5">
        <v>5.1E-5</v>
      </c>
      <c r="L6615" s="4">
        <v>0.89255848000000004</v>
      </c>
    </row>
    <row r="6616" spans="1:12" x14ac:dyDescent="0.2">
      <c r="A6616" s="4" t="s">
        <v>6064</v>
      </c>
      <c r="B6616" t="str">
        <f t="shared" si="259"/>
        <v>PRI</v>
      </c>
      <c r="C6616">
        <f>VLOOKUP(B6616,GDD!$D$1:$E$31,2)</f>
        <v>25</v>
      </c>
      <c r="D6616" t="s">
        <v>6180</v>
      </c>
      <c r="E6616" s="2">
        <v>20210727</v>
      </c>
      <c r="F6616" t="str">
        <f t="shared" si="260"/>
        <v>RS2</v>
      </c>
      <c r="G6616" t="s">
        <v>1140</v>
      </c>
      <c r="H6616" t="str">
        <f>VLOOKUP(E6616,GDD!$A$2:$B$57,2)</f>
        <v>650-900</v>
      </c>
      <c r="I6616" cm="1">
        <f t="array" ref="I6616">IF(H6616="0-650",1,IF(H6616="650-900",2,IF(H6616="900+",3,NA)))</f>
        <v>2</v>
      </c>
      <c r="J6616" s="5">
        <v>1.6200000000000001E-5</v>
      </c>
      <c r="K6616" s="5">
        <v>2.7699999999999999E-5</v>
      </c>
      <c r="L6616" s="4">
        <v>0.63648733000000002</v>
      </c>
    </row>
    <row r="6617" spans="1:12" x14ac:dyDescent="0.2">
      <c r="A6617" s="4" t="s">
        <v>6065</v>
      </c>
      <c r="B6617" t="str">
        <f t="shared" si="259"/>
        <v>OSAVI</v>
      </c>
      <c r="C6617">
        <f>VLOOKUP(B6617,GDD!$D$1:$E$31,2)</f>
        <v>26</v>
      </c>
      <c r="D6617" t="s">
        <v>6180</v>
      </c>
      <c r="E6617" s="2">
        <v>20210727</v>
      </c>
      <c r="F6617" t="str">
        <f t="shared" si="260"/>
        <v>RS2</v>
      </c>
      <c r="G6617" t="s">
        <v>1140</v>
      </c>
      <c r="H6617" t="str">
        <f>VLOOKUP(E6617,GDD!$A$2:$B$57,2)</f>
        <v>650-900</v>
      </c>
      <c r="I6617" cm="1">
        <f t="array" ref="I6617">IF(H6617="0-650",1,IF(H6617="650-900",2,IF(H6617="900+",3,NA)))</f>
        <v>2</v>
      </c>
      <c r="J6617" s="4">
        <v>7.5772999999999997E-4</v>
      </c>
      <c r="K6617" s="4">
        <v>1.2526E-4</v>
      </c>
      <c r="L6617" s="4">
        <v>0.94777612</v>
      </c>
    </row>
    <row r="6618" spans="1:12" x14ac:dyDescent="0.2">
      <c r="A6618" s="4" t="s">
        <v>6066</v>
      </c>
      <c r="B6618" t="str">
        <f t="shared" si="259"/>
        <v>PSRI</v>
      </c>
      <c r="C6618">
        <f>VLOOKUP(B6618,GDD!$D$1:$E$31,2)</f>
        <v>27</v>
      </c>
      <c r="D6618" t="s">
        <v>6180</v>
      </c>
      <c r="E6618" s="2">
        <v>20210727</v>
      </c>
      <c r="F6618" t="str">
        <f t="shared" si="260"/>
        <v>RS2</v>
      </c>
      <c r="G6618" t="s">
        <v>1140</v>
      </c>
      <c r="H6618" t="str">
        <f>VLOOKUP(E6618,GDD!$A$2:$B$57,2)</f>
        <v>650-900</v>
      </c>
      <c r="I6618" cm="1">
        <f t="array" ref="I6618">IF(H6618="0-650",1,IF(H6618="650-900",2,IF(H6618="900+",3,NA)))</f>
        <v>2</v>
      </c>
      <c r="J6618" s="5">
        <v>2.0400000000000001E-5</v>
      </c>
      <c r="K6618" s="5">
        <v>3.0400000000000001E-6</v>
      </c>
      <c r="L6618" s="4">
        <v>0.95274199999999998</v>
      </c>
    </row>
    <row r="6619" spans="1:12" x14ac:dyDescent="0.2">
      <c r="A6619" s="4" t="s">
        <v>6067</v>
      </c>
      <c r="B6619" t="str">
        <f t="shared" si="259"/>
        <v>Carte1</v>
      </c>
      <c r="C6619">
        <f>VLOOKUP(B6619,GDD!$D$1:$E$31,2)</f>
        <v>28</v>
      </c>
      <c r="D6619" t="s">
        <v>6180</v>
      </c>
      <c r="E6619" s="2">
        <v>20210727</v>
      </c>
      <c r="F6619" t="str">
        <f t="shared" si="260"/>
        <v>RS2</v>
      </c>
      <c r="G6619" t="s">
        <v>1140</v>
      </c>
      <c r="H6619" t="str">
        <f>VLOOKUP(E6619,GDD!$A$2:$B$57,2)</f>
        <v>650-900</v>
      </c>
      <c r="I6619" cm="1">
        <f t="array" ref="I6619">IF(H6619="0-650",1,IF(H6619="650-900",2,IF(H6619="900+",3,NA)))</f>
        <v>2</v>
      </c>
      <c r="J6619" s="4">
        <v>0.23241022</v>
      </c>
      <c r="K6619" s="4">
        <v>5.1821779999999998E-2</v>
      </c>
      <c r="L6619" s="4">
        <v>0.93081687999999996</v>
      </c>
    </row>
    <row r="6620" spans="1:12" x14ac:dyDescent="0.2">
      <c r="A6620" s="4" t="s">
        <v>6068</v>
      </c>
      <c r="B6620" t="str">
        <f t="shared" si="259"/>
        <v>VOG1</v>
      </c>
      <c r="C6620">
        <f>VLOOKUP(B6620,GDD!$D$1:$E$31,2)</f>
        <v>29</v>
      </c>
      <c r="D6620" t="s">
        <v>6180</v>
      </c>
      <c r="E6620" s="2">
        <v>20210727</v>
      </c>
      <c r="F6620" t="str">
        <f t="shared" si="260"/>
        <v>RS2</v>
      </c>
      <c r="G6620" t="s">
        <v>1140</v>
      </c>
      <c r="H6620" t="str">
        <f>VLOOKUP(E6620,GDD!$A$2:$B$57,2)</f>
        <v>650-900</v>
      </c>
      <c r="I6620" cm="1">
        <f t="array" ref="I6620">IF(H6620="0-650",1,IF(H6620="650-900",2,IF(H6620="900+",3,NA)))</f>
        <v>2</v>
      </c>
      <c r="J6620" s="4">
        <v>2.4447700000000002E-3</v>
      </c>
      <c r="K6620" s="4">
        <v>9.3493000000000005E-4</v>
      </c>
      <c r="L6620" s="4">
        <v>0.88693858000000003</v>
      </c>
    </row>
    <row r="6621" spans="1:12" x14ac:dyDescent="0.2">
      <c r="A6621" s="4" t="s">
        <v>6069</v>
      </c>
      <c r="B6621" t="str">
        <f t="shared" si="259"/>
        <v>SR700670</v>
      </c>
      <c r="C6621">
        <f>VLOOKUP(B6621,GDD!$D$1:$E$31,2)</f>
        <v>30</v>
      </c>
      <c r="D6621" t="s">
        <v>6180</v>
      </c>
      <c r="E6621" s="2">
        <v>20210727</v>
      </c>
      <c r="F6621" t="str">
        <f t="shared" si="260"/>
        <v>RS2</v>
      </c>
      <c r="G6621" t="s">
        <v>1140</v>
      </c>
      <c r="H6621" t="str">
        <f>VLOOKUP(E6621,GDD!$A$2:$B$57,2)</f>
        <v>650-900</v>
      </c>
      <c r="I6621" cm="1">
        <f t="array" ref="I6621">IF(H6621="0-650",1,IF(H6621="650-900",2,IF(H6621="900+",3,NA)))</f>
        <v>2</v>
      </c>
      <c r="J6621" s="4">
        <v>1.61191E-3</v>
      </c>
      <c r="K6621" s="4">
        <v>6.4057000000000003E-4</v>
      </c>
      <c r="L6621" s="4">
        <v>0.88302906000000003</v>
      </c>
    </row>
    <row r="6622" spans="1:12" x14ac:dyDescent="0.2">
      <c r="A6622" s="4" t="s">
        <v>6070</v>
      </c>
      <c r="B6622" t="str">
        <f t="shared" si="259"/>
        <v>NDVI</v>
      </c>
      <c r="C6622">
        <f>VLOOKUP(B6622,GDD!$D$1:$E$31,2)</f>
        <v>21</v>
      </c>
      <c r="D6622" t="s">
        <v>6180</v>
      </c>
      <c r="E6622" s="2">
        <v>20210816</v>
      </c>
      <c r="F6622" t="str">
        <f t="shared" si="260"/>
        <v>RS2</v>
      </c>
      <c r="G6622" t="s">
        <v>1140</v>
      </c>
      <c r="H6622" t="str">
        <f>VLOOKUP(E6622,GDD!$A$2:$B$57,2)</f>
        <v>900+</v>
      </c>
      <c r="I6622" cm="1">
        <f t="array" ref="I6622">IF(H6622="0-650",1,IF(H6622="650-900",2,IF(H6622="900+",3,NA)))</f>
        <v>3</v>
      </c>
      <c r="J6622" s="4">
        <v>3.3457000000000002E-4</v>
      </c>
      <c r="K6622" s="4">
        <v>1.6704E-4</v>
      </c>
      <c r="L6622" s="4">
        <v>0.85732244999999996</v>
      </c>
    </row>
    <row r="6623" spans="1:12" x14ac:dyDescent="0.2">
      <c r="A6623" s="4" t="s">
        <v>6071</v>
      </c>
      <c r="B6623" t="str">
        <f t="shared" si="259"/>
        <v>SR800680</v>
      </c>
      <c r="C6623">
        <f>VLOOKUP(B6623,GDD!$D$1:$E$31,2)</f>
        <v>22</v>
      </c>
      <c r="D6623" t="s">
        <v>6180</v>
      </c>
      <c r="E6623" s="2">
        <v>20210816</v>
      </c>
      <c r="F6623" t="str">
        <f t="shared" si="260"/>
        <v>RS2</v>
      </c>
      <c r="G6623" t="s">
        <v>1140</v>
      </c>
      <c r="H6623" t="str">
        <f>VLOOKUP(E6623,GDD!$A$2:$B$57,2)</f>
        <v>900+</v>
      </c>
      <c r="I6623" cm="1">
        <f t="array" ref="I6623">IF(H6623="0-650",1,IF(H6623="650-900",2,IF(H6623="900+",3,NA)))</f>
        <v>3</v>
      </c>
      <c r="J6623" s="4">
        <v>2.9161647500000001</v>
      </c>
      <c r="K6623" s="4">
        <v>0.56512814</v>
      </c>
      <c r="L6623" s="4">
        <v>0.93932241000000005</v>
      </c>
    </row>
    <row r="6624" spans="1:12" x14ac:dyDescent="0.2">
      <c r="A6624" s="4" t="s">
        <v>6072</v>
      </c>
      <c r="B6624" t="str">
        <f t="shared" si="259"/>
        <v>mRENDVI</v>
      </c>
      <c r="C6624">
        <f>VLOOKUP(B6624,GDD!$D$1:$E$31,2)</f>
        <v>23</v>
      </c>
      <c r="D6624" t="s">
        <v>6180</v>
      </c>
      <c r="E6624" s="2">
        <v>20210816</v>
      </c>
      <c r="F6624" t="str">
        <f t="shared" si="260"/>
        <v>RS2</v>
      </c>
      <c r="G6624" t="s">
        <v>1140</v>
      </c>
      <c r="H6624" t="str">
        <f>VLOOKUP(E6624,GDD!$A$2:$B$57,2)</f>
        <v>900+</v>
      </c>
      <c r="I6624" cm="1">
        <f t="array" ref="I6624">IF(H6624="0-650",1,IF(H6624="650-900",2,IF(H6624="900+",3,NA)))</f>
        <v>3</v>
      </c>
      <c r="J6624" s="4">
        <v>2.4088000000000001E-4</v>
      </c>
      <c r="K6624" s="4">
        <v>1.8336000000000001E-4</v>
      </c>
      <c r="L6624" s="4">
        <v>0.79761251</v>
      </c>
    </row>
    <row r="6625" spans="1:12" x14ac:dyDescent="0.2">
      <c r="A6625" s="4" t="s">
        <v>6073</v>
      </c>
      <c r="B6625" t="str">
        <f t="shared" si="259"/>
        <v>GNDVI</v>
      </c>
      <c r="C6625">
        <f>VLOOKUP(B6625,GDD!$D$1:$E$31,2)</f>
        <v>24</v>
      </c>
      <c r="D6625" t="s">
        <v>6180</v>
      </c>
      <c r="E6625" s="2">
        <v>20210816</v>
      </c>
      <c r="F6625" t="str">
        <f t="shared" si="260"/>
        <v>RS2</v>
      </c>
      <c r="G6625" t="s">
        <v>1140</v>
      </c>
      <c r="H6625" t="str">
        <f>VLOOKUP(E6625,GDD!$A$2:$B$57,2)</f>
        <v>900+</v>
      </c>
      <c r="I6625" cm="1">
        <f t="array" ref="I6625">IF(H6625="0-650",1,IF(H6625="650-900",2,IF(H6625="900+",3,NA)))</f>
        <v>3</v>
      </c>
      <c r="J6625" s="4">
        <v>1.7810999999999999E-4</v>
      </c>
      <c r="K6625" s="4">
        <v>1.4244999999999999E-4</v>
      </c>
      <c r="L6625" s="4">
        <v>0.78951961999999998</v>
      </c>
    </row>
    <row r="6626" spans="1:12" x14ac:dyDescent="0.2">
      <c r="A6626" s="4" t="s">
        <v>6074</v>
      </c>
      <c r="B6626" t="str">
        <f t="shared" si="259"/>
        <v>PRI</v>
      </c>
      <c r="C6626">
        <f>VLOOKUP(B6626,GDD!$D$1:$E$31,2)</f>
        <v>25</v>
      </c>
      <c r="D6626" t="s">
        <v>6180</v>
      </c>
      <c r="E6626" s="2">
        <v>20210816</v>
      </c>
      <c r="F6626" t="str">
        <f t="shared" si="260"/>
        <v>RS2</v>
      </c>
      <c r="G6626" t="s">
        <v>1140</v>
      </c>
      <c r="H6626" t="str">
        <f>VLOOKUP(E6626,GDD!$A$2:$B$57,2)</f>
        <v>900+</v>
      </c>
      <c r="I6626" cm="1">
        <f t="array" ref="I6626">IF(H6626="0-650",1,IF(H6626="650-900",2,IF(H6626="900+",3,NA)))</f>
        <v>3</v>
      </c>
      <c r="J6626" s="5">
        <v>1.8199999999999999E-5</v>
      </c>
      <c r="K6626" s="5">
        <v>2.37E-5</v>
      </c>
      <c r="L6626" s="4">
        <v>0.69781183000000002</v>
      </c>
    </row>
    <row r="6627" spans="1:12" x14ac:dyDescent="0.2">
      <c r="A6627" s="4" t="s">
        <v>6075</v>
      </c>
      <c r="B6627" t="str">
        <f t="shared" si="259"/>
        <v>OSAVI</v>
      </c>
      <c r="C6627">
        <f>VLOOKUP(B6627,GDD!$D$1:$E$31,2)</f>
        <v>26</v>
      </c>
      <c r="D6627" t="s">
        <v>6180</v>
      </c>
      <c r="E6627" s="2">
        <v>20210816</v>
      </c>
      <c r="F6627" t="str">
        <f t="shared" si="260"/>
        <v>RS2</v>
      </c>
      <c r="G6627" t="s">
        <v>1140</v>
      </c>
      <c r="H6627" t="str">
        <f>VLOOKUP(E6627,GDD!$A$2:$B$57,2)</f>
        <v>900+</v>
      </c>
      <c r="I6627" cm="1">
        <f t="array" ref="I6627">IF(H6627="0-650",1,IF(H6627="650-900",2,IF(H6627="900+",3,NA)))</f>
        <v>3</v>
      </c>
      <c r="J6627" s="4">
        <v>5.2017999999999997E-4</v>
      </c>
      <c r="K6627" s="5">
        <v>1E-4</v>
      </c>
      <c r="L6627" s="4">
        <v>0.93978404999999998</v>
      </c>
    </row>
    <row r="6628" spans="1:12" x14ac:dyDescent="0.2">
      <c r="A6628" s="4" t="s">
        <v>6076</v>
      </c>
      <c r="B6628" t="str">
        <f t="shared" si="259"/>
        <v>PSRI</v>
      </c>
      <c r="C6628">
        <f>VLOOKUP(B6628,GDD!$D$1:$E$31,2)</f>
        <v>27</v>
      </c>
      <c r="D6628" t="s">
        <v>6180</v>
      </c>
      <c r="E6628" s="2">
        <v>20210816</v>
      </c>
      <c r="F6628" t="str">
        <f t="shared" si="260"/>
        <v>RS2</v>
      </c>
      <c r="G6628" t="s">
        <v>1140</v>
      </c>
      <c r="H6628" t="str">
        <f>VLOOKUP(E6628,GDD!$A$2:$B$57,2)</f>
        <v>900+</v>
      </c>
      <c r="I6628" cm="1">
        <f t="array" ref="I6628">IF(H6628="0-650",1,IF(H6628="650-900",2,IF(H6628="900+",3,NA)))</f>
        <v>3</v>
      </c>
      <c r="J6628" s="5">
        <v>2.8399999999999999E-5</v>
      </c>
      <c r="K6628" s="5">
        <v>5.6099999999999997E-6</v>
      </c>
      <c r="L6628" s="4">
        <v>0.93808950000000002</v>
      </c>
    </row>
    <row r="6629" spans="1:12" x14ac:dyDescent="0.2">
      <c r="A6629" s="4" t="s">
        <v>6077</v>
      </c>
      <c r="B6629" t="str">
        <f t="shared" si="259"/>
        <v>Carte1</v>
      </c>
      <c r="C6629">
        <f>VLOOKUP(B6629,GDD!$D$1:$E$31,2)</f>
        <v>28</v>
      </c>
      <c r="D6629" t="s">
        <v>6180</v>
      </c>
      <c r="E6629" s="2">
        <v>20210816</v>
      </c>
      <c r="F6629" t="str">
        <f t="shared" si="260"/>
        <v>RS2</v>
      </c>
      <c r="G6629" t="s">
        <v>1140</v>
      </c>
      <c r="H6629" t="str">
        <f>VLOOKUP(E6629,GDD!$A$2:$B$57,2)</f>
        <v>900+</v>
      </c>
      <c r="I6629" cm="1">
        <f t="array" ref="I6629">IF(H6629="0-650",1,IF(H6629="650-900",2,IF(H6629="900+",3,NA)))</f>
        <v>3</v>
      </c>
      <c r="J6629" s="4">
        <v>9.2764470000000002E-2</v>
      </c>
      <c r="K6629" s="4">
        <v>7.3854409999999995E-2</v>
      </c>
      <c r="L6629" s="4">
        <v>0.79027442000000003</v>
      </c>
    </row>
    <row r="6630" spans="1:12" x14ac:dyDescent="0.2">
      <c r="A6630" s="4" t="s">
        <v>6078</v>
      </c>
      <c r="B6630" t="str">
        <f t="shared" si="259"/>
        <v>VOG1</v>
      </c>
      <c r="C6630">
        <f>VLOOKUP(B6630,GDD!$D$1:$E$31,2)</f>
        <v>29</v>
      </c>
      <c r="D6630" t="s">
        <v>6180</v>
      </c>
      <c r="E6630" s="2">
        <v>20210816</v>
      </c>
      <c r="F6630" t="str">
        <f t="shared" si="260"/>
        <v>RS2</v>
      </c>
      <c r="G6630" t="s">
        <v>1140</v>
      </c>
      <c r="H6630" t="str">
        <f>VLOOKUP(E6630,GDD!$A$2:$B$57,2)</f>
        <v>900+</v>
      </c>
      <c r="I6630" cm="1">
        <f t="array" ref="I6630">IF(H6630="0-650",1,IF(H6630="650-900",2,IF(H6630="900+",3,NA)))</f>
        <v>3</v>
      </c>
      <c r="J6630" s="4">
        <v>4.33929E-3</v>
      </c>
      <c r="K6630" s="4">
        <v>4.0782199999999996E-3</v>
      </c>
      <c r="L6630" s="4">
        <v>0.76145315000000002</v>
      </c>
    </row>
    <row r="6631" spans="1:12" x14ac:dyDescent="0.2">
      <c r="A6631" s="4" t="s">
        <v>6079</v>
      </c>
      <c r="B6631" t="str">
        <f t="shared" si="259"/>
        <v>SR700670</v>
      </c>
      <c r="C6631">
        <f>VLOOKUP(B6631,GDD!$D$1:$E$31,2)</f>
        <v>30</v>
      </c>
      <c r="D6631" t="s">
        <v>6180</v>
      </c>
      <c r="E6631" s="2">
        <v>20210816</v>
      </c>
      <c r="F6631" t="str">
        <f t="shared" si="260"/>
        <v>RS2</v>
      </c>
      <c r="G6631" t="s">
        <v>1140</v>
      </c>
      <c r="H6631" t="str">
        <f>VLOOKUP(E6631,GDD!$A$2:$B$57,2)</f>
        <v>900+</v>
      </c>
      <c r="I6631" cm="1">
        <f t="array" ref="I6631">IF(H6631="0-650",1,IF(H6631="650-900",2,IF(H6631="900+",3,NA)))</f>
        <v>3</v>
      </c>
      <c r="J6631" s="4">
        <v>3.3309300000000002E-3</v>
      </c>
      <c r="K6631" s="4">
        <v>7.3496E-4</v>
      </c>
      <c r="L6631" s="4">
        <v>0.93149004999999996</v>
      </c>
    </row>
    <row r="6632" spans="1:12" x14ac:dyDescent="0.2">
      <c r="A6632" s="4" t="s">
        <v>5323</v>
      </c>
      <c r="B6632" t="str">
        <f t="shared" si="259"/>
        <v>NDVI</v>
      </c>
      <c r="C6632">
        <f>VLOOKUP(B6632,GDD!$D$1:$E$31,2)</f>
        <v>21</v>
      </c>
      <c r="D6632" t="s">
        <v>6180</v>
      </c>
      <c r="E6632" s="2">
        <v>20210901</v>
      </c>
      <c r="F6632" t="str">
        <f t="shared" si="260"/>
        <v>RS2</v>
      </c>
      <c r="G6632" t="s">
        <v>1140</v>
      </c>
      <c r="H6632" t="str">
        <f>VLOOKUP(E6632,GDD!$A$2:$B$57,2)</f>
        <v>900+</v>
      </c>
      <c r="I6632" cm="1">
        <f t="array" ref="I6632">IF(H6632="0-650",1,IF(H6632="650-900",2,IF(H6632="900+",3,NA)))</f>
        <v>3</v>
      </c>
      <c r="J6632" s="4">
        <v>3.9471300000000001E-3</v>
      </c>
      <c r="K6632" s="4">
        <v>9.1847999999999995E-4</v>
      </c>
      <c r="L6632" s="4">
        <v>0.92801851999999996</v>
      </c>
    </row>
    <row r="6633" spans="1:12" x14ac:dyDescent="0.2">
      <c r="A6633" s="4" t="s">
        <v>5324</v>
      </c>
      <c r="B6633" t="str">
        <f t="shared" si="259"/>
        <v>SR800680</v>
      </c>
      <c r="C6633">
        <f>VLOOKUP(B6633,GDD!$D$1:$E$31,2)</f>
        <v>22</v>
      </c>
      <c r="D6633" t="s">
        <v>6180</v>
      </c>
      <c r="E6633" s="2">
        <v>20210901</v>
      </c>
      <c r="F6633" t="str">
        <f t="shared" si="260"/>
        <v>RS2</v>
      </c>
      <c r="G6633" t="s">
        <v>1140</v>
      </c>
      <c r="H6633" t="str">
        <f>VLOOKUP(E6633,GDD!$A$2:$B$57,2)</f>
        <v>900+</v>
      </c>
      <c r="I6633" cm="1">
        <f t="array" ref="I6633">IF(H6633="0-650",1,IF(H6633="650-900",2,IF(H6633="900+",3,NA)))</f>
        <v>3</v>
      </c>
      <c r="J6633" s="4">
        <v>3.3646673800000002</v>
      </c>
      <c r="K6633" s="4">
        <v>0.57559589</v>
      </c>
      <c r="L6633" s="4">
        <v>0.94605271000000002</v>
      </c>
    </row>
    <row r="6634" spans="1:12" x14ac:dyDescent="0.2">
      <c r="A6634" s="4" t="s">
        <v>5325</v>
      </c>
      <c r="B6634" t="str">
        <f t="shared" si="259"/>
        <v>mRENDVI</v>
      </c>
      <c r="C6634">
        <f>VLOOKUP(B6634,GDD!$D$1:$E$31,2)</f>
        <v>23</v>
      </c>
      <c r="D6634" t="s">
        <v>6180</v>
      </c>
      <c r="E6634" s="2">
        <v>20210901</v>
      </c>
      <c r="F6634" t="str">
        <f t="shared" si="260"/>
        <v>RS2</v>
      </c>
      <c r="G6634" t="s">
        <v>1140</v>
      </c>
      <c r="H6634" t="str">
        <f>VLOOKUP(E6634,GDD!$A$2:$B$57,2)</f>
        <v>900+</v>
      </c>
      <c r="I6634" cm="1">
        <f t="array" ref="I6634">IF(H6634="0-650",1,IF(H6634="650-900",2,IF(H6634="900+",3,NA)))</f>
        <v>3</v>
      </c>
      <c r="J6634" s="4">
        <v>3.9916300000000004E-3</v>
      </c>
      <c r="K6634" s="4">
        <v>1.0436200000000001E-3</v>
      </c>
      <c r="L6634" s="4">
        <v>0.91983535000000005</v>
      </c>
    </row>
    <row r="6635" spans="1:12" x14ac:dyDescent="0.2">
      <c r="A6635" s="4" t="s">
        <v>5326</v>
      </c>
      <c r="B6635" t="str">
        <f t="shared" si="259"/>
        <v>GNDVI</v>
      </c>
      <c r="C6635">
        <f>VLOOKUP(B6635,GDD!$D$1:$E$31,2)</f>
        <v>24</v>
      </c>
      <c r="D6635" t="s">
        <v>6180</v>
      </c>
      <c r="E6635" s="2">
        <v>20210901</v>
      </c>
      <c r="F6635" t="str">
        <f t="shared" si="260"/>
        <v>RS2</v>
      </c>
      <c r="G6635" t="s">
        <v>1140</v>
      </c>
      <c r="H6635" t="str">
        <f>VLOOKUP(E6635,GDD!$A$2:$B$57,2)</f>
        <v>900+</v>
      </c>
      <c r="I6635" cm="1">
        <f t="array" ref="I6635">IF(H6635="0-650",1,IF(H6635="650-900",2,IF(H6635="900+",3,NA)))</f>
        <v>3</v>
      </c>
      <c r="J6635" s="4">
        <v>9.6878999999999997E-4</v>
      </c>
      <c r="K6635" s="4">
        <v>5.2767999999999999E-4</v>
      </c>
      <c r="L6635" s="4">
        <v>0.84633884000000004</v>
      </c>
    </row>
    <row r="6636" spans="1:12" x14ac:dyDescent="0.2">
      <c r="A6636" s="4" t="s">
        <v>5327</v>
      </c>
      <c r="B6636" t="str">
        <f t="shared" si="259"/>
        <v>PRI</v>
      </c>
      <c r="C6636">
        <f>VLOOKUP(B6636,GDD!$D$1:$E$31,2)</f>
        <v>25</v>
      </c>
      <c r="D6636" t="s">
        <v>6180</v>
      </c>
      <c r="E6636" s="2">
        <v>20210901</v>
      </c>
      <c r="F6636" t="str">
        <f t="shared" si="260"/>
        <v>RS2</v>
      </c>
      <c r="G6636" t="s">
        <v>1140</v>
      </c>
      <c r="H6636" t="str">
        <f>VLOOKUP(E6636,GDD!$A$2:$B$57,2)</f>
        <v>900+</v>
      </c>
      <c r="I6636" cm="1">
        <f t="array" ref="I6636">IF(H6636="0-650",1,IF(H6636="650-900",2,IF(H6636="900+",3,NA)))</f>
        <v>3</v>
      </c>
      <c r="J6636" s="5">
        <v>3.7299999999999999E-5</v>
      </c>
      <c r="K6636" s="5">
        <v>4.9499999999999997E-5</v>
      </c>
      <c r="L6636" s="4">
        <v>0.69336286000000003</v>
      </c>
    </row>
    <row r="6637" spans="1:12" x14ac:dyDescent="0.2">
      <c r="A6637" s="4" t="s">
        <v>5328</v>
      </c>
      <c r="B6637" t="str">
        <f t="shared" si="259"/>
        <v>OSAVI</v>
      </c>
      <c r="C6637">
        <f>VLOOKUP(B6637,GDD!$D$1:$E$31,2)</f>
        <v>26</v>
      </c>
      <c r="D6637" t="s">
        <v>6180</v>
      </c>
      <c r="E6637" s="2">
        <v>20210901</v>
      </c>
      <c r="F6637" t="str">
        <f t="shared" si="260"/>
        <v>RS2</v>
      </c>
      <c r="G6637" t="s">
        <v>1140</v>
      </c>
      <c r="H6637" t="str">
        <f>VLOOKUP(E6637,GDD!$A$2:$B$57,2)</f>
        <v>900+</v>
      </c>
      <c r="I6637" cm="1">
        <f t="array" ref="I6637">IF(H6637="0-650",1,IF(H6637="650-900",2,IF(H6637="900+",3,NA)))</f>
        <v>3</v>
      </c>
      <c r="J6637" s="4">
        <v>3.0908099999999998E-3</v>
      </c>
      <c r="K6637" s="4">
        <v>4.8778E-4</v>
      </c>
      <c r="L6637" s="4">
        <v>0.95002321000000001</v>
      </c>
    </row>
    <row r="6638" spans="1:12" x14ac:dyDescent="0.2">
      <c r="A6638" s="4" t="s">
        <v>5329</v>
      </c>
      <c r="B6638" t="str">
        <f t="shared" si="259"/>
        <v>PSRI</v>
      </c>
      <c r="C6638">
        <f>VLOOKUP(B6638,GDD!$D$1:$E$31,2)</f>
        <v>27</v>
      </c>
      <c r="D6638" t="s">
        <v>6180</v>
      </c>
      <c r="E6638" s="2">
        <v>20210901</v>
      </c>
      <c r="F6638" t="str">
        <f t="shared" si="260"/>
        <v>RS2</v>
      </c>
      <c r="G6638" t="s">
        <v>1140</v>
      </c>
      <c r="H6638" t="str">
        <f>VLOOKUP(E6638,GDD!$A$2:$B$57,2)</f>
        <v>900+</v>
      </c>
      <c r="I6638" cm="1">
        <f t="array" ref="I6638">IF(H6638="0-650",1,IF(H6638="650-900",2,IF(H6638="900+",3,NA)))</f>
        <v>3</v>
      </c>
      <c r="J6638" s="4">
        <v>5.4911999999999995E-4</v>
      </c>
      <c r="K6638" s="4">
        <v>1.3088999999999999E-4</v>
      </c>
      <c r="L6638" s="4">
        <v>0.92639494</v>
      </c>
    </row>
    <row r="6639" spans="1:12" x14ac:dyDescent="0.2">
      <c r="A6639" s="4" t="s">
        <v>5330</v>
      </c>
      <c r="B6639" t="str">
        <f t="shared" si="259"/>
        <v>Carte1</v>
      </c>
      <c r="C6639">
        <f>VLOOKUP(B6639,GDD!$D$1:$E$31,2)</f>
        <v>28</v>
      </c>
      <c r="D6639" t="s">
        <v>6180</v>
      </c>
      <c r="E6639" s="2">
        <v>20210901</v>
      </c>
      <c r="F6639" t="str">
        <f t="shared" si="260"/>
        <v>RS2</v>
      </c>
      <c r="G6639" t="s">
        <v>1140</v>
      </c>
      <c r="H6639" t="str">
        <f>VLOOKUP(E6639,GDD!$A$2:$B$57,2)</f>
        <v>900+</v>
      </c>
      <c r="I6639" cm="1">
        <f t="array" ref="I6639">IF(H6639="0-650",1,IF(H6639="650-900",2,IF(H6639="900+",3,NA)))</f>
        <v>3</v>
      </c>
      <c r="J6639" s="4">
        <v>0.40315229000000002</v>
      </c>
      <c r="K6639" s="4">
        <v>0.27944123999999998</v>
      </c>
      <c r="L6639" s="4">
        <v>0.81231675000000003</v>
      </c>
    </row>
    <row r="6640" spans="1:12" x14ac:dyDescent="0.2">
      <c r="A6640" s="4" t="s">
        <v>5331</v>
      </c>
      <c r="B6640" t="str">
        <f t="shared" si="259"/>
        <v>VOG1</v>
      </c>
      <c r="C6640">
        <f>VLOOKUP(B6640,GDD!$D$1:$E$31,2)</f>
        <v>29</v>
      </c>
      <c r="D6640" t="s">
        <v>6180</v>
      </c>
      <c r="E6640" s="2">
        <v>20210901</v>
      </c>
      <c r="F6640" t="str">
        <f t="shared" si="260"/>
        <v>RS2</v>
      </c>
      <c r="G6640" t="s">
        <v>1140</v>
      </c>
      <c r="H6640" t="str">
        <f>VLOOKUP(E6640,GDD!$A$2:$B$57,2)</f>
        <v>900+</v>
      </c>
      <c r="I6640" cm="1">
        <f t="array" ref="I6640">IF(H6640="0-650",1,IF(H6640="650-900",2,IF(H6640="900+",3,NA)))</f>
        <v>3</v>
      </c>
      <c r="J6640" s="4">
        <v>1.7530690000000002E-2</v>
      </c>
      <c r="K6640" s="4">
        <v>6.6792400000000004E-3</v>
      </c>
      <c r="L6640" s="4">
        <v>0.88731077999999997</v>
      </c>
    </row>
    <row r="6641" spans="1:12" x14ac:dyDescent="0.2">
      <c r="A6641" s="4" t="s">
        <v>5332</v>
      </c>
      <c r="B6641" t="str">
        <f t="shared" ref="B6641:B6704" si="261">LEFT(A6641,FIND("_2021",A6641)-1)</f>
        <v>SR700670</v>
      </c>
      <c r="C6641">
        <f>VLOOKUP(B6641,GDD!$D$1:$E$31,2)</f>
        <v>30</v>
      </c>
      <c r="D6641" t="s">
        <v>6180</v>
      </c>
      <c r="E6641" s="2">
        <v>20210901</v>
      </c>
      <c r="F6641" t="str">
        <f t="shared" ref="F6641:F6704" si="262">RIGHT(A6641,LEN(A6641)-LEN(E6641)-LEN(B6641)-2)</f>
        <v>RS2</v>
      </c>
      <c r="G6641" t="s">
        <v>1140</v>
      </c>
      <c r="H6641" t="str">
        <f>VLOOKUP(E6641,GDD!$A$2:$B$57,2)</f>
        <v>900+</v>
      </c>
      <c r="I6641" cm="1">
        <f t="array" ref="I6641">IF(H6641="0-650",1,IF(H6641="650-900",2,IF(H6641="900+",3,NA)))</f>
        <v>3</v>
      </c>
      <c r="J6641" s="4">
        <v>1.7046400000000001E-3</v>
      </c>
      <c r="K6641" s="4">
        <v>1.5076499999999999E-3</v>
      </c>
      <c r="L6641" s="4">
        <v>0.77231295</v>
      </c>
    </row>
    <row r="6642" spans="1:12" x14ac:dyDescent="0.2">
      <c r="A6642" s="4" t="s">
        <v>5333</v>
      </c>
      <c r="B6642" t="str">
        <f t="shared" si="261"/>
        <v>NDVI</v>
      </c>
      <c r="C6642">
        <f>VLOOKUP(B6642,GDD!$D$1:$E$31,2)</f>
        <v>21</v>
      </c>
      <c r="D6642" t="s">
        <v>6180</v>
      </c>
      <c r="E6642" s="2">
        <v>20210910</v>
      </c>
      <c r="F6642" t="str">
        <f t="shared" si="262"/>
        <v>RS2</v>
      </c>
      <c r="G6642" t="s">
        <v>1140</v>
      </c>
      <c r="H6642" t="str">
        <f>VLOOKUP(E6642,GDD!$A$2:$B$57,2)</f>
        <v>900+</v>
      </c>
      <c r="I6642" cm="1">
        <f t="array" ref="I6642">IF(H6642="0-650",1,IF(H6642="650-900",2,IF(H6642="900+",3,NA)))</f>
        <v>3</v>
      </c>
      <c r="J6642" s="4">
        <v>1.431556E-2</v>
      </c>
      <c r="K6642" s="4">
        <v>2.0423199999999998E-3</v>
      </c>
      <c r="L6642" s="4">
        <v>0.95460400999999995</v>
      </c>
    </row>
    <row r="6643" spans="1:12" x14ac:dyDescent="0.2">
      <c r="A6643" s="4" t="s">
        <v>5334</v>
      </c>
      <c r="B6643" t="str">
        <f t="shared" si="261"/>
        <v>SR800680</v>
      </c>
      <c r="C6643">
        <f>VLOOKUP(B6643,GDD!$D$1:$E$31,2)</f>
        <v>22</v>
      </c>
      <c r="D6643" t="s">
        <v>6180</v>
      </c>
      <c r="E6643" s="2">
        <v>20210910</v>
      </c>
      <c r="F6643" t="str">
        <f t="shared" si="262"/>
        <v>RS2</v>
      </c>
      <c r="G6643" t="s">
        <v>1140</v>
      </c>
      <c r="H6643" t="str">
        <f>VLOOKUP(E6643,GDD!$A$2:$B$57,2)</f>
        <v>900+</v>
      </c>
      <c r="I6643" cm="1">
        <f t="array" ref="I6643">IF(H6643="0-650",1,IF(H6643="650-900",2,IF(H6643="900+",3,NA)))</f>
        <v>3</v>
      </c>
      <c r="J6643" s="4">
        <v>4.4530888199999996</v>
      </c>
      <c r="K6643" s="4">
        <v>0.47110819999999998</v>
      </c>
      <c r="L6643" s="4">
        <v>0.96593669999999998</v>
      </c>
    </row>
    <row r="6644" spans="1:12" x14ac:dyDescent="0.2">
      <c r="A6644" s="4" t="s">
        <v>5335</v>
      </c>
      <c r="B6644" t="str">
        <f t="shared" si="261"/>
        <v>mRENDVI</v>
      </c>
      <c r="C6644">
        <f>VLOOKUP(B6644,GDD!$D$1:$E$31,2)</f>
        <v>23</v>
      </c>
      <c r="D6644" t="s">
        <v>6180</v>
      </c>
      <c r="E6644" s="2">
        <v>20210910</v>
      </c>
      <c r="F6644" t="str">
        <f t="shared" si="262"/>
        <v>RS2</v>
      </c>
      <c r="G6644" t="s">
        <v>1140</v>
      </c>
      <c r="H6644" t="str">
        <f>VLOOKUP(E6644,GDD!$A$2:$B$57,2)</f>
        <v>900+</v>
      </c>
      <c r="I6644" cm="1">
        <f t="array" ref="I6644">IF(H6644="0-650",1,IF(H6644="650-900",2,IF(H6644="900+",3,NA)))</f>
        <v>3</v>
      </c>
      <c r="J6644" s="4">
        <v>1.588823E-2</v>
      </c>
      <c r="K6644" s="4">
        <v>2.3801899999999999E-3</v>
      </c>
      <c r="L6644" s="4">
        <v>0.95243887000000005</v>
      </c>
    </row>
    <row r="6645" spans="1:12" x14ac:dyDescent="0.2">
      <c r="A6645" s="4" t="s">
        <v>5336</v>
      </c>
      <c r="B6645" t="str">
        <f t="shared" si="261"/>
        <v>GNDVI</v>
      </c>
      <c r="C6645">
        <f>VLOOKUP(B6645,GDD!$D$1:$E$31,2)</f>
        <v>24</v>
      </c>
      <c r="D6645" t="s">
        <v>6180</v>
      </c>
      <c r="E6645" s="2">
        <v>20210910</v>
      </c>
      <c r="F6645" t="str">
        <f t="shared" si="262"/>
        <v>RS2</v>
      </c>
      <c r="G6645" t="s">
        <v>1140</v>
      </c>
      <c r="H6645" t="str">
        <f>VLOOKUP(E6645,GDD!$A$2:$B$57,2)</f>
        <v>900+</v>
      </c>
      <c r="I6645" cm="1">
        <f t="array" ref="I6645">IF(H6645="0-650",1,IF(H6645="650-900",2,IF(H6645="900+",3,NA)))</f>
        <v>3</v>
      </c>
      <c r="J6645" s="4">
        <v>1.14781E-3</v>
      </c>
      <c r="K6645" s="4">
        <v>4.5867999999999999E-4</v>
      </c>
      <c r="L6645" s="4">
        <v>0.88245304999999996</v>
      </c>
    </row>
    <row r="6646" spans="1:12" x14ac:dyDescent="0.2">
      <c r="A6646" s="4" t="s">
        <v>5337</v>
      </c>
      <c r="B6646" t="str">
        <f t="shared" si="261"/>
        <v>PRI</v>
      </c>
      <c r="C6646">
        <f>VLOOKUP(B6646,GDD!$D$1:$E$31,2)</f>
        <v>25</v>
      </c>
      <c r="D6646" t="s">
        <v>6180</v>
      </c>
      <c r="E6646" s="2">
        <v>20210910</v>
      </c>
      <c r="F6646" t="str">
        <f t="shared" si="262"/>
        <v>RS2</v>
      </c>
      <c r="G6646" t="s">
        <v>1140</v>
      </c>
      <c r="H6646" t="str">
        <f>VLOOKUP(E6646,GDD!$A$2:$B$57,2)</f>
        <v>900+</v>
      </c>
      <c r="I6646" cm="1">
        <f t="array" ref="I6646">IF(H6646="0-650",1,IF(H6646="650-900",2,IF(H6646="900+",3,NA)))</f>
        <v>3</v>
      </c>
      <c r="J6646" s="5">
        <v>4.8300000000000002E-5</v>
      </c>
      <c r="K6646" s="5">
        <v>4.8199999999999999E-5</v>
      </c>
      <c r="L6646" s="4">
        <v>0.75048296000000003</v>
      </c>
    </row>
    <row r="6647" spans="1:12" x14ac:dyDescent="0.2">
      <c r="A6647" s="4" t="s">
        <v>5338</v>
      </c>
      <c r="B6647" t="str">
        <f t="shared" si="261"/>
        <v>OSAVI</v>
      </c>
      <c r="C6647">
        <f>VLOOKUP(B6647,GDD!$D$1:$E$31,2)</f>
        <v>26</v>
      </c>
      <c r="D6647" t="s">
        <v>6180</v>
      </c>
      <c r="E6647" s="2">
        <v>20210910</v>
      </c>
      <c r="F6647" t="str">
        <f t="shared" si="262"/>
        <v>RS2</v>
      </c>
      <c r="G6647" t="s">
        <v>1140</v>
      </c>
      <c r="H6647" t="str">
        <f>VLOOKUP(E6647,GDD!$A$2:$B$57,2)</f>
        <v>900+</v>
      </c>
      <c r="I6647" cm="1">
        <f t="array" ref="I6647">IF(H6647="0-650",1,IF(H6647="650-900",2,IF(H6647="900+",3,NA)))</f>
        <v>3</v>
      </c>
      <c r="J6647" s="4">
        <v>1.6938189999999999E-2</v>
      </c>
      <c r="K6647" s="4">
        <v>1.39292E-3</v>
      </c>
      <c r="L6647" s="4">
        <v>0.97331959000000001</v>
      </c>
    </row>
    <row r="6648" spans="1:12" x14ac:dyDescent="0.2">
      <c r="A6648" s="4" t="s">
        <v>5339</v>
      </c>
      <c r="B6648" t="str">
        <f t="shared" si="261"/>
        <v>PSRI</v>
      </c>
      <c r="C6648">
        <f>VLOOKUP(B6648,GDD!$D$1:$E$31,2)</f>
        <v>27</v>
      </c>
      <c r="D6648" t="s">
        <v>6180</v>
      </c>
      <c r="E6648" s="2">
        <v>20210910</v>
      </c>
      <c r="F6648" t="str">
        <f t="shared" si="262"/>
        <v>RS2</v>
      </c>
      <c r="G6648" t="s">
        <v>1140</v>
      </c>
      <c r="H6648" t="str">
        <f>VLOOKUP(E6648,GDD!$A$2:$B$57,2)</f>
        <v>900+</v>
      </c>
      <c r="I6648" cm="1">
        <f t="array" ref="I6648">IF(H6648="0-650",1,IF(H6648="650-900",2,IF(H6648="900+",3,NA)))</f>
        <v>3</v>
      </c>
      <c r="J6648" s="4">
        <v>7.9557399999999993E-3</v>
      </c>
      <c r="K6648" s="4">
        <v>1.03158E-3</v>
      </c>
      <c r="L6648" s="4">
        <v>0.95856896999999996</v>
      </c>
    </row>
    <row r="6649" spans="1:12" x14ac:dyDescent="0.2">
      <c r="A6649" s="4" t="s">
        <v>5340</v>
      </c>
      <c r="B6649" t="str">
        <f t="shared" si="261"/>
        <v>Carte1</v>
      </c>
      <c r="C6649">
        <f>VLOOKUP(B6649,GDD!$D$1:$E$31,2)</f>
        <v>28</v>
      </c>
      <c r="D6649" t="s">
        <v>6180</v>
      </c>
      <c r="E6649" s="2">
        <v>20210910</v>
      </c>
      <c r="F6649" t="str">
        <f t="shared" si="262"/>
        <v>RS2</v>
      </c>
      <c r="G6649" t="s">
        <v>1140</v>
      </c>
      <c r="H6649" t="str">
        <f>VLOOKUP(E6649,GDD!$A$2:$B$57,2)</f>
        <v>900+</v>
      </c>
      <c r="I6649" cm="1">
        <f t="array" ref="I6649">IF(H6649="0-650",1,IF(H6649="650-900",2,IF(H6649="900+",3,NA)))</f>
        <v>3</v>
      </c>
      <c r="J6649" s="4">
        <v>0.81636222999999997</v>
      </c>
      <c r="K6649" s="4">
        <v>0.45135504999999998</v>
      </c>
      <c r="L6649" s="4">
        <v>0.84438402999999995</v>
      </c>
    </row>
    <row r="6650" spans="1:12" x14ac:dyDescent="0.2">
      <c r="A6650" s="4" t="s">
        <v>5341</v>
      </c>
      <c r="B6650" t="str">
        <f t="shared" si="261"/>
        <v>VOG1</v>
      </c>
      <c r="C6650">
        <f>VLOOKUP(B6650,GDD!$D$1:$E$31,2)</f>
        <v>29</v>
      </c>
      <c r="D6650" t="s">
        <v>6180</v>
      </c>
      <c r="E6650" s="2">
        <v>20210910</v>
      </c>
      <c r="F6650" t="str">
        <f t="shared" si="262"/>
        <v>RS2</v>
      </c>
      <c r="G6650" t="s">
        <v>1140</v>
      </c>
      <c r="H6650" t="str">
        <f>VLOOKUP(E6650,GDD!$A$2:$B$57,2)</f>
        <v>900+</v>
      </c>
      <c r="I6650" cm="1">
        <f t="array" ref="I6650">IF(H6650="0-650",1,IF(H6650="650-900",2,IF(H6650="900+",3,NA)))</f>
        <v>3</v>
      </c>
      <c r="J6650" s="4">
        <v>2.9876509999999998E-2</v>
      </c>
      <c r="K6650" s="4">
        <v>6.3905899999999998E-3</v>
      </c>
      <c r="L6650" s="4">
        <v>0.93344532000000002</v>
      </c>
    </row>
    <row r="6651" spans="1:12" x14ac:dyDescent="0.2">
      <c r="A6651" s="4" t="s">
        <v>5342</v>
      </c>
      <c r="B6651" t="str">
        <f t="shared" si="261"/>
        <v>SR700670</v>
      </c>
      <c r="C6651">
        <f>VLOOKUP(B6651,GDD!$D$1:$E$31,2)</f>
        <v>30</v>
      </c>
      <c r="D6651" t="s">
        <v>6180</v>
      </c>
      <c r="E6651" s="2">
        <v>20210910</v>
      </c>
      <c r="F6651" t="str">
        <f t="shared" si="262"/>
        <v>RS2</v>
      </c>
      <c r="G6651" t="s">
        <v>1140</v>
      </c>
      <c r="H6651" t="str">
        <f>VLOOKUP(E6651,GDD!$A$2:$B$57,2)</f>
        <v>900+</v>
      </c>
      <c r="I6651" cm="1">
        <f t="array" ref="I6651">IF(H6651="0-650",1,IF(H6651="650-900",2,IF(H6651="900+",3,NA)))</f>
        <v>3</v>
      </c>
      <c r="J6651" s="4">
        <v>8.2612699999999994E-3</v>
      </c>
      <c r="K6651" s="4">
        <v>9.9445999999999996E-4</v>
      </c>
      <c r="L6651" s="4">
        <v>0.96142245999999998</v>
      </c>
    </row>
    <row r="6652" spans="1:12" x14ac:dyDescent="0.2">
      <c r="A6652" s="4" t="s">
        <v>5343</v>
      </c>
      <c r="B6652" t="str">
        <f t="shared" si="261"/>
        <v>CC</v>
      </c>
      <c r="C6652">
        <f>VLOOKUP(B6652,GDD!$D$1:$E$31,2)</f>
        <v>1</v>
      </c>
      <c r="D6652" t="s">
        <v>6180</v>
      </c>
      <c r="E6652" s="2">
        <v>20210610</v>
      </c>
      <c r="F6652" t="str">
        <f t="shared" si="262"/>
        <v>RS3</v>
      </c>
      <c r="G6652" t="s">
        <v>1140</v>
      </c>
      <c r="H6652" t="str">
        <f>VLOOKUP(E6652,GDD!$A$2:$B$57,2)</f>
        <v>0-650</v>
      </c>
      <c r="I6652" cm="1">
        <f t="array" ref="I6652">IF(H6652="0-650",1,IF(H6652="650-900",2,IF(H6652="900+",3,NA)))</f>
        <v>1</v>
      </c>
      <c r="J6652" s="4">
        <v>1.4173600000000001E-3</v>
      </c>
      <c r="K6652" s="4">
        <v>1.58124E-3</v>
      </c>
      <c r="L6652" s="4">
        <v>0.72892915999999996</v>
      </c>
    </row>
    <row r="6653" spans="1:12" x14ac:dyDescent="0.2">
      <c r="A6653" s="4" t="s">
        <v>5344</v>
      </c>
      <c r="B6653" t="str">
        <f t="shared" si="261"/>
        <v>CC</v>
      </c>
      <c r="C6653">
        <f>VLOOKUP(B6653,GDD!$D$1:$E$31,2)</f>
        <v>1</v>
      </c>
      <c r="D6653" t="s">
        <v>6180</v>
      </c>
      <c r="E6653" s="2">
        <v>20210617</v>
      </c>
      <c r="F6653" t="str">
        <f t="shared" si="262"/>
        <v>RS3</v>
      </c>
      <c r="G6653" t="s">
        <v>1140</v>
      </c>
      <c r="H6653" t="str">
        <f>VLOOKUP(E6653,GDD!$A$2:$B$57,2)</f>
        <v>0-650</v>
      </c>
      <c r="I6653" cm="1">
        <f t="array" ref="I6653">IF(H6653="0-650",1,IF(H6653="650-900",2,IF(H6653="900+",3,NA)))</f>
        <v>1</v>
      </c>
      <c r="J6653" s="4">
        <v>2.3721100000000002E-3</v>
      </c>
      <c r="K6653" s="4">
        <v>9.3245999999999997E-4</v>
      </c>
      <c r="L6653" s="4">
        <v>0.88414926000000005</v>
      </c>
    </row>
    <row r="6654" spans="1:12" x14ac:dyDescent="0.2">
      <c r="A6654" s="4" t="s">
        <v>5345</v>
      </c>
      <c r="B6654" t="str">
        <f t="shared" si="261"/>
        <v>CC</v>
      </c>
      <c r="C6654">
        <f>VLOOKUP(B6654,GDD!$D$1:$E$31,2)</f>
        <v>1</v>
      </c>
      <c r="D6654" t="s">
        <v>6180</v>
      </c>
      <c r="E6654" s="2">
        <v>20210622</v>
      </c>
      <c r="F6654" t="str">
        <f t="shared" si="262"/>
        <v>RS3</v>
      </c>
      <c r="G6654" t="s">
        <v>1140</v>
      </c>
      <c r="H6654" t="str">
        <f>VLOOKUP(E6654,GDD!$A$2:$B$57,2)</f>
        <v>0-650</v>
      </c>
      <c r="I6654" cm="1">
        <f t="array" ref="I6654">IF(H6654="0-650",1,IF(H6654="650-900",2,IF(H6654="900+",3,NA)))</f>
        <v>1</v>
      </c>
      <c r="J6654" s="4">
        <v>1.2541200000000001E-3</v>
      </c>
      <c r="K6654" s="4">
        <v>6.6974000000000005E-4</v>
      </c>
      <c r="L6654" s="4">
        <v>0.84888847999999995</v>
      </c>
    </row>
    <row r="6655" spans="1:12" x14ac:dyDescent="0.2">
      <c r="A6655" s="4" t="s">
        <v>5346</v>
      </c>
      <c r="B6655" t="str">
        <f t="shared" si="261"/>
        <v>CC</v>
      </c>
      <c r="C6655">
        <f>VLOOKUP(B6655,GDD!$D$1:$E$31,2)</f>
        <v>1</v>
      </c>
      <c r="D6655" t="s">
        <v>6180</v>
      </c>
      <c r="E6655" s="2">
        <v>20210703</v>
      </c>
      <c r="F6655" t="str">
        <f t="shared" si="262"/>
        <v>RS3</v>
      </c>
      <c r="G6655" t="s">
        <v>1140</v>
      </c>
      <c r="H6655" t="str">
        <f>VLOOKUP(E6655,GDD!$A$2:$B$57,2)</f>
        <v>0-650</v>
      </c>
      <c r="I6655" cm="1">
        <f t="array" ref="I6655">IF(H6655="0-650",1,IF(H6655="650-900",2,IF(H6655="900+",3,NA)))</f>
        <v>1</v>
      </c>
      <c r="J6655" s="4">
        <v>9.6960000000000004E-4</v>
      </c>
      <c r="K6655" s="4">
        <v>7.5031999999999996E-4</v>
      </c>
      <c r="L6655" s="4">
        <v>0.79494540000000002</v>
      </c>
    </row>
    <row r="6656" spans="1:12" x14ac:dyDescent="0.2">
      <c r="A6656" s="4" t="s">
        <v>5347</v>
      </c>
      <c r="B6656" t="str">
        <f t="shared" si="261"/>
        <v>CC</v>
      </c>
      <c r="C6656">
        <f>VLOOKUP(B6656,GDD!$D$1:$E$31,2)</f>
        <v>1</v>
      </c>
      <c r="D6656" t="s">
        <v>6180</v>
      </c>
      <c r="E6656" s="2">
        <v>20210719</v>
      </c>
      <c r="F6656" t="str">
        <f t="shared" si="262"/>
        <v>RS3</v>
      </c>
      <c r="G6656" t="s">
        <v>1140</v>
      </c>
      <c r="H6656" t="str">
        <f>VLOOKUP(E6656,GDD!$A$2:$B$57,2)</f>
        <v>650-900</v>
      </c>
      <c r="I6656" cm="1">
        <f t="array" ref="I6656">IF(H6656="0-650",1,IF(H6656="650-900",2,IF(H6656="900+",3,NA)))</f>
        <v>2</v>
      </c>
      <c r="J6656" s="4">
        <v>5.7589000000000002E-4</v>
      </c>
      <c r="K6656" s="4">
        <v>3.8751999999999998E-4</v>
      </c>
      <c r="L6656" s="4">
        <v>0.81679122999999998</v>
      </c>
    </row>
    <row r="6657" spans="1:12" x14ac:dyDescent="0.2">
      <c r="A6657" s="4" t="s">
        <v>5348</v>
      </c>
      <c r="B6657" t="str">
        <f t="shared" si="261"/>
        <v>CC</v>
      </c>
      <c r="C6657">
        <f>VLOOKUP(B6657,GDD!$D$1:$E$31,2)</f>
        <v>1</v>
      </c>
      <c r="D6657" t="s">
        <v>6180</v>
      </c>
      <c r="E6657" s="2">
        <v>20210727</v>
      </c>
      <c r="F6657" t="str">
        <f t="shared" si="262"/>
        <v>RS3</v>
      </c>
      <c r="G6657" t="s">
        <v>1140</v>
      </c>
      <c r="H6657" t="str">
        <f>VLOOKUP(E6657,GDD!$A$2:$B$57,2)</f>
        <v>650-900</v>
      </c>
      <c r="I6657" cm="1">
        <f t="array" ref="I6657">IF(H6657="0-650",1,IF(H6657="650-900",2,IF(H6657="900+",3,NA)))</f>
        <v>2</v>
      </c>
      <c r="J6657" s="4">
        <v>5.7525999999999996E-4</v>
      </c>
      <c r="K6657" s="4">
        <v>7.1252999999999996E-4</v>
      </c>
      <c r="L6657" s="4">
        <v>0.70777582000000006</v>
      </c>
    </row>
    <row r="6658" spans="1:12" x14ac:dyDescent="0.2">
      <c r="A6658" s="4" t="s">
        <v>5349</v>
      </c>
      <c r="B6658" t="str">
        <f t="shared" si="261"/>
        <v>CC</v>
      </c>
      <c r="C6658">
        <f>VLOOKUP(B6658,GDD!$D$1:$E$31,2)</f>
        <v>1</v>
      </c>
      <c r="D6658" t="s">
        <v>6180</v>
      </c>
      <c r="E6658" s="2">
        <v>20210802</v>
      </c>
      <c r="F6658" t="str">
        <f t="shared" si="262"/>
        <v>RS3</v>
      </c>
      <c r="G6658" t="s">
        <v>1140</v>
      </c>
      <c r="H6658" t="str">
        <f>VLOOKUP(E6658,GDD!$A$2:$B$57,2)</f>
        <v>650-900</v>
      </c>
      <c r="I6658" cm="1">
        <f t="array" ref="I6658">IF(H6658="0-650",1,IF(H6658="650-900",2,IF(H6658="900+",3,NA)))</f>
        <v>2</v>
      </c>
      <c r="J6658" s="4">
        <v>3.6224E-4</v>
      </c>
      <c r="K6658" s="4">
        <v>2.3097999999999999E-4</v>
      </c>
      <c r="L6658" s="4">
        <v>0.82470873</v>
      </c>
    </row>
    <row r="6659" spans="1:12" x14ac:dyDescent="0.2">
      <c r="A6659" s="4" t="s">
        <v>5350</v>
      </c>
      <c r="B6659" t="str">
        <f t="shared" si="261"/>
        <v>CC</v>
      </c>
      <c r="C6659">
        <f>VLOOKUP(B6659,GDD!$D$1:$E$31,2)</f>
        <v>1</v>
      </c>
      <c r="D6659" t="s">
        <v>6180</v>
      </c>
      <c r="E6659" s="2">
        <v>20210808</v>
      </c>
      <c r="F6659" t="str">
        <f t="shared" si="262"/>
        <v>RS3</v>
      </c>
      <c r="G6659" t="s">
        <v>1140</v>
      </c>
      <c r="H6659" t="str">
        <f>VLOOKUP(E6659,GDD!$A$2:$B$57,2)</f>
        <v>900+</v>
      </c>
      <c r="I6659" cm="1">
        <f t="array" ref="I6659">IF(H6659="0-650",1,IF(H6659="650-900",2,IF(H6659="900+",3,NA)))</f>
        <v>3</v>
      </c>
      <c r="J6659" s="4">
        <v>5.4524E-4</v>
      </c>
      <c r="K6659" s="4">
        <v>3.7121000000000002E-4</v>
      </c>
      <c r="L6659" s="4">
        <v>0.81503698999999996</v>
      </c>
    </row>
    <row r="6660" spans="1:12" x14ac:dyDescent="0.2">
      <c r="A6660" s="4" t="s">
        <v>5351</v>
      </c>
      <c r="B6660" t="str">
        <f t="shared" si="261"/>
        <v>CC</v>
      </c>
      <c r="C6660">
        <f>VLOOKUP(B6660,GDD!$D$1:$E$31,2)</f>
        <v>1</v>
      </c>
      <c r="D6660" t="s">
        <v>6180</v>
      </c>
      <c r="E6660" s="2">
        <v>20210816</v>
      </c>
      <c r="F6660" t="str">
        <f t="shared" si="262"/>
        <v>RS3</v>
      </c>
      <c r="G6660" t="s">
        <v>1140</v>
      </c>
      <c r="H6660" t="str">
        <f>VLOOKUP(E6660,GDD!$A$2:$B$57,2)</f>
        <v>900+</v>
      </c>
      <c r="I6660" cm="1">
        <f t="array" ref="I6660">IF(H6660="0-650",1,IF(H6660="650-900",2,IF(H6660="900+",3,NA)))</f>
        <v>3</v>
      </c>
      <c r="J6660" s="4">
        <v>9.3559000000000003E-4</v>
      </c>
      <c r="K6660" s="4">
        <v>2.0401099999999999E-3</v>
      </c>
      <c r="L6660" s="4">
        <v>0.57908669000000002</v>
      </c>
    </row>
    <row r="6661" spans="1:12" x14ac:dyDescent="0.2">
      <c r="A6661" s="4" t="s">
        <v>5352</v>
      </c>
      <c r="B6661" t="str">
        <f t="shared" si="261"/>
        <v>CC</v>
      </c>
      <c r="C6661">
        <f>VLOOKUP(B6661,GDD!$D$1:$E$31,2)</f>
        <v>1</v>
      </c>
      <c r="D6661" t="s">
        <v>6180</v>
      </c>
      <c r="E6661" s="2">
        <v>20210822</v>
      </c>
      <c r="F6661" t="str">
        <f t="shared" si="262"/>
        <v>RS3</v>
      </c>
      <c r="G6661" t="s">
        <v>1140</v>
      </c>
      <c r="H6661" t="str">
        <f>VLOOKUP(E6661,GDD!$A$2:$B$57,2)</f>
        <v>900+</v>
      </c>
      <c r="I6661" cm="1">
        <f t="array" ref="I6661">IF(H6661="0-650",1,IF(H6661="650-900",2,IF(H6661="900+",3,NA)))</f>
        <v>3</v>
      </c>
      <c r="J6661" s="4">
        <v>7.2506000000000003E-4</v>
      </c>
      <c r="K6661" s="4">
        <v>1.5754199999999999E-3</v>
      </c>
      <c r="L6661" s="4">
        <v>0.57995574000000005</v>
      </c>
    </row>
    <row r="6662" spans="1:12" x14ac:dyDescent="0.2">
      <c r="A6662" s="4" t="s">
        <v>5353</v>
      </c>
      <c r="B6662" t="str">
        <f t="shared" si="261"/>
        <v>CC</v>
      </c>
      <c r="C6662">
        <f>VLOOKUP(B6662,GDD!$D$1:$E$31,2)</f>
        <v>1</v>
      </c>
      <c r="D6662" t="s">
        <v>6180</v>
      </c>
      <c r="E6662" s="2">
        <v>20210828</v>
      </c>
      <c r="F6662" t="str">
        <f t="shared" si="262"/>
        <v>RS3</v>
      </c>
      <c r="G6662" t="s">
        <v>1140</v>
      </c>
      <c r="H6662" t="str">
        <f>VLOOKUP(E6662,GDD!$A$2:$B$57,2)</f>
        <v>900+</v>
      </c>
      <c r="I6662" cm="1">
        <f t="array" ref="I6662">IF(H6662="0-650",1,IF(H6662="650-900",2,IF(H6662="900+",3,NA)))</f>
        <v>3</v>
      </c>
      <c r="J6662" s="4">
        <v>2.3059399999999998E-3</v>
      </c>
      <c r="K6662" s="4">
        <v>8.1526999999999999E-4</v>
      </c>
      <c r="L6662" s="4">
        <v>0.89457399999999998</v>
      </c>
    </row>
    <row r="6663" spans="1:12" x14ac:dyDescent="0.2">
      <c r="A6663" s="4" t="s">
        <v>5354</v>
      </c>
      <c r="B6663" t="str">
        <f t="shared" si="261"/>
        <v>CC</v>
      </c>
      <c r="C6663">
        <f>VLOOKUP(B6663,GDD!$D$1:$E$31,2)</f>
        <v>1</v>
      </c>
      <c r="D6663" t="s">
        <v>6180</v>
      </c>
      <c r="E6663" s="2">
        <v>20210906</v>
      </c>
      <c r="F6663" t="str">
        <f t="shared" si="262"/>
        <v>RS3</v>
      </c>
      <c r="G6663" t="s">
        <v>1140</v>
      </c>
      <c r="H6663" t="str">
        <f>VLOOKUP(E6663,GDD!$A$2:$B$57,2)</f>
        <v>900+</v>
      </c>
      <c r="I6663" cm="1">
        <f t="array" ref="I6663">IF(H6663="0-650",1,IF(H6663="650-900",2,IF(H6663="900+",3,NA)))</f>
        <v>3</v>
      </c>
      <c r="J6663" s="4">
        <v>3.9682009999999997E-2</v>
      </c>
      <c r="K6663" s="4">
        <v>6.4109800000000002E-3</v>
      </c>
      <c r="L6663" s="4">
        <v>0.94889897000000001</v>
      </c>
    </row>
    <row r="6664" spans="1:12" x14ac:dyDescent="0.2">
      <c r="A6664" s="4" t="s">
        <v>5355</v>
      </c>
      <c r="B6664" t="str">
        <f t="shared" si="261"/>
        <v>CC</v>
      </c>
      <c r="C6664">
        <f>VLOOKUP(B6664,GDD!$D$1:$E$31,2)</f>
        <v>1</v>
      </c>
      <c r="D6664" t="s">
        <v>6180</v>
      </c>
      <c r="E6664" s="2">
        <v>20210917</v>
      </c>
      <c r="F6664" t="str">
        <f t="shared" si="262"/>
        <v>RS3</v>
      </c>
      <c r="G6664" t="s">
        <v>1140</v>
      </c>
      <c r="H6664" t="str">
        <f>VLOOKUP(E6664,GDD!$A$2:$B$57,2)</f>
        <v>900+</v>
      </c>
      <c r="I6664" cm="1">
        <f t="array" ref="I6664">IF(H6664="0-650",1,IF(H6664="650-900",2,IF(H6664="900+",3,NA)))</f>
        <v>3</v>
      </c>
      <c r="J6664" s="4">
        <v>5.1920569999999999E-2</v>
      </c>
      <c r="K6664" s="4">
        <v>8.8200799999999992E-3</v>
      </c>
      <c r="L6664" s="4">
        <v>0.94640915999999997</v>
      </c>
    </row>
    <row r="6665" spans="1:12" x14ac:dyDescent="0.2">
      <c r="A6665" s="4" t="s">
        <v>5356</v>
      </c>
      <c r="B6665" t="str">
        <f t="shared" si="261"/>
        <v>height_30p</v>
      </c>
      <c r="C6665">
        <f>VLOOKUP(B6665,GDD!$D$1:$E$31,2)</f>
        <v>2</v>
      </c>
      <c r="D6665" t="s">
        <v>6180</v>
      </c>
      <c r="E6665" s="2">
        <v>20210604</v>
      </c>
      <c r="F6665" t="str">
        <f t="shared" si="262"/>
        <v>RS3</v>
      </c>
      <c r="G6665" t="s">
        <v>1140</v>
      </c>
      <c r="H6665" t="str">
        <f>VLOOKUP(E6665,GDD!$A$2:$B$57,2)</f>
        <v>0-650</v>
      </c>
      <c r="I6665" cm="1">
        <f t="array" ref="I6665">IF(H6665="0-650",1,IF(H6665="650-900",2,IF(H6665="900+",3,NA)))</f>
        <v>1</v>
      </c>
      <c r="J6665" s="5">
        <v>2.9299999999999999E-6</v>
      </c>
      <c r="K6665" s="4">
        <v>2.2308000000000001E-4</v>
      </c>
      <c r="L6665" s="4">
        <v>3.7902289999999998E-2</v>
      </c>
    </row>
    <row r="6666" spans="1:12" x14ac:dyDescent="0.2">
      <c r="A6666" s="4" t="s">
        <v>5357</v>
      </c>
      <c r="B6666" t="str">
        <f t="shared" si="261"/>
        <v>height_50p</v>
      </c>
      <c r="C6666">
        <f>VLOOKUP(B6666,GDD!$D$1:$E$31,2)</f>
        <v>3</v>
      </c>
      <c r="D6666" t="s">
        <v>6180</v>
      </c>
      <c r="E6666" s="2">
        <v>20210604</v>
      </c>
      <c r="F6666" t="str">
        <f t="shared" si="262"/>
        <v>RS3</v>
      </c>
      <c r="G6666" t="s">
        <v>1140</v>
      </c>
      <c r="H6666" t="str">
        <f>VLOOKUP(E6666,GDD!$A$2:$B$57,2)</f>
        <v>0-650</v>
      </c>
      <c r="I6666" cm="1">
        <f t="array" ref="I6666">IF(H6666="0-650",1,IF(H6666="650-900",2,IF(H6666="900+",3,NA)))</f>
        <v>1</v>
      </c>
      <c r="J6666" s="5">
        <v>1.06E-5</v>
      </c>
      <c r="K6666" s="4">
        <v>2.4541999999999999E-4</v>
      </c>
      <c r="L6666" s="4">
        <v>0.11463882</v>
      </c>
    </row>
    <row r="6667" spans="1:12" x14ac:dyDescent="0.2">
      <c r="A6667" s="4" t="s">
        <v>5358</v>
      </c>
      <c r="B6667" t="str">
        <f t="shared" si="261"/>
        <v>height_70p</v>
      </c>
      <c r="C6667">
        <f>VLOOKUP(B6667,GDD!$D$1:$E$31,2)</f>
        <v>4</v>
      </c>
      <c r="D6667" t="s">
        <v>6180</v>
      </c>
      <c r="E6667" s="2">
        <v>20210604</v>
      </c>
      <c r="F6667" t="str">
        <f t="shared" si="262"/>
        <v>RS3</v>
      </c>
      <c r="G6667" t="s">
        <v>1140</v>
      </c>
      <c r="H6667" t="str">
        <f>VLOOKUP(E6667,GDD!$A$2:$B$57,2)</f>
        <v>0-650</v>
      </c>
      <c r="I6667" cm="1">
        <f t="array" ref="I6667">IF(H6667="0-650",1,IF(H6667="650-900",2,IF(H6667="900+",3,NA)))</f>
        <v>1</v>
      </c>
      <c r="J6667" s="5">
        <v>1.43E-5</v>
      </c>
      <c r="K6667" s="4">
        <v>3.1090000000000002E-4</v>
      </c>
      <c r="L6667" s="4">
        <v>0.12112578</v>
      </c>
    </row>
    <row r="6668" spans="1:12" x14ac:dyDescent="0.2">
      <c r="A6668" s="4" t="s">
        <v>5359</v>
      </c>
      <c r="B6668" t="str">
        <f t="shared" si="261"/>
        <v>height_90p</v>
      </c>
      <c r="C6668">
        <f>VLOOKUP(B6668,GDD!$D$1:$E$31,2)</f>
        <v>5</v>
      </c>
      <c r="D6668" t="s">
        <v>6180</v>
      </c>
      <c r="E6668" s="2">
        <v>20210604</v>
      </c>
      <c r="F6668" t="str">
        <f t="shared" si="262"/>
        <v>RS3</v>
      </c>
      <c r="G6668" t="s">
        <v>1140</v>
      </c>
      <c r="H6668" t="str">
        <f>VLOOKUP(E6668,GDD!$A$2:$B$57,2)</f>
        <v>0-650</v>
      </c>
      <c r="I6668" cm="1">
        <f t="array" ref="I6668">IF(H6668="0-650",1,IF(H6668="650-900",2,IF(H6668="900+",3,NA)))</f>
        <v>1</v>
      </c>
      <c r="J6668" s="5">
        <v>2.4300000000000001E-5</v>
      </c>
      <c r="K6668" s="4">
        <v>4.3806999999999999E-4</v>
      </c>
      <c r="L6668" s="4">
        <v>0.14255936999999999</v>
      </c>
    </row>
    <row r="6669" spans="1:12" x14ac:dyDescent="0.2">
      <c r="A6669" s="4" t="s">
        <v>5360</v>
      </c>
      <c r="B6669" t="str">
        <f t="shared" si="261"/>
        <v>height_95p</v>
      </c>
      <c r="C6669">
        <f>VLOOKUP(B6669,GDD!$D$1:$E$31,2)</f>
        <v>6</v>
      </c>
      <c r="D6669" t="s">
        <v>6180</v>
      </c>
      <c r="E6669" s="2">
        <v>20210604</v>
      </c>
      <c r="F6669" t="str">
        <f t="shared" si="262"/>
        <v>RS3</v>
      </c>
      <c r="G6669" t="s">
        <v>1140</v>
      </c>
      <c r="H6669" t="str">
        <f>VLOOKUP(E6669,GDD!$A$2:$B$57,2)</f>
        <v>0-650</v>
      </c>
      <c r="I6669" cm="1">
        <f t="array" ref="I6669">IF(H6669="0-650",1,IF(H6669="650-900",2,IF(H6669="900+",3,NA)))</f>
        <v>1</v>
      </c>
      <c r="J6669" s="5">
        <v>2.9899999999999998E-5</v>
      </c>
      <c r="K6669" s="4">
        <v>5.1407000000000004E-4</v>
      </c>
      <c r="L6669" s="4">
        <v>0.14836953</v>
      </c>
    </row>
    <row r="6670" spans="1:12" x14ac:dyDescent="0.2">
      <c r="A6670" s="4" t="s">
        <v>5361</v>
      </c>
      <c r="B6670" t="str">
        <f t="shared" si="261"/>
        <v>height_99p</v>
      </c>
      <c r="C6670">
        <f>VLOOKUP(B6670,GDD!$D$1:$E$31,2)</f>
        <v>7</v>
      </c>
      <c r="D6670" t="s">
        <v>6180</v>
      </c>
      <c r="E6670" s="2">
        <v>20210604</v>
      </c>
      <c r="F6670" t="str">
        <f t="shared" si="262"/>
        <v>RS3</v>
      </c>
      <c r="G6670" t="s">
        <v>1140</v>
      </c>
      <c r="H6670" t="str">
        <f>VLOOKUP(E6670,GDD!$A$2:$B$57,2)</f>
        <v>0-650</v>
      </c>
      <c r="I6670" cm="1">
        <f t="array" ref="I6670">IF(H6670="0-650",1,IF(H6670="650-900",2,IF(H6670="900+",3,NA)))</f>
        <v>1</v>
      </c>
      <c r="J6670" s="5">
        <v>6.6900000000000003E-6</v>
      </c>
      <c r="K6670" s="4">
        <v>7.4956000000000003E-4</v>
      </c>
      <c r="L6670" s="4">
        <v>2.6079709999999999E-2</v>
      </c>
    </row>
    <row r="6671" spans="1:12" x14ac:dyDescent="0.2">
      <c r="A6671" s="4" t="s">
        <v>5362</v>
      </c>
      <c r="B6671" t="str">
        <f t="shared" si="261"/>
        <v>canopy_cover_5p</v>
      </c>
      <c r="C6671">
        <f>VLOOKUP(B6671,GDD!$D$1:$E$31,2)</f>
        <v>8</v>
      </c>
      <c r="D6671" t="s">
        <v>6180</v>
      </c>
      <c r="E6671" s="2">
        <v>20210604</v>
      </c>
      <c r="F6671" t="str">
        <f t="shared" si="262"/>
        <v>RS3</v>
      </c>
      <c r="G6671" t="s">
        <v>1140</v>
      </c>
      <c r="H6671" t="str">
        <f>VLOOKUP(E6671,GDD!$A$2:$B$57,2)</f>
        <v>0-650</v>
      </c>
      <c r="I6671" cm="1">
        <f t="array" ref="I6671">IF(H6671="0-650",1,IF(H6671="650-900",2,IF(H6671="900+",3,NA)))</f>
        <v>1</v>
      </c>
      <c r="J6671" s="4">
        <v>0</v>
      </c>
      <c r="K6671" s="4">
        <v>335.95584400000001</v>
      </c>
      <c r="L6671" s="4">
        <v>0</v>
      </c>
    </row>
    <row r="6672" spans="1:12" x14ac:dyDescent="0.2">
      <c r="A6672" s="4" t="s">
        <v>5363</v>
      </c>
      <c r="B6672" t="str">
        <f t="shared" si="261"/>
        <v>pcanopy_cover_10p</v>
      </c>
      <c r="C6672">
        <f>VLOOKUP(B6672,GDD!$D$1:$E$31,2)</f>
        <v>9</v>
      </c>
      <c r="D6672" t="s">
        <v>6180</v>
      </c>
      <c r="E6672" s="2">
        <v>20210604</v>
      </c>
      <c r="F6672" t="str">
        <f t="shared" si="262"/>
        <v>RS3</v>
      </c>
      <c r="G6672" t="s">
        <v>1140</v>
      </c>
      <c r="H6672" t="str">
        <f>VLOOKUP(E6672,GDD!$A$2:$B$57,2)</f>
        <v>0-650</v>
      </c>
      <c r="I6672" cm="1">
        <f t="array" ref="I6672">IF(H6672="0-650",1,IF(H6672="650-900",2,IF(H6672="900+",3,NA)))</f>
        <v>1</v>
      </c>
      <c r="J6672" s="4">
        <v>0</v>
      </c>
      <c r="K6672" s="4">
        <v>331.34136799999999</v>
      </c>
      <c r="L6672" s="4">
        <v>0</v>
      </c>
    </row>
    <row r="6673" spans="1:12" x14ac:dyDescent="0.2">
      <c r="A6673" s="4" t="s">
        <v>5364</v>
      </c>
      <c r="B6673" t="str">
        <f t="shared" si="261"/>
        <v>canopy_cover_20p</v>
      </c>
      <c r="C6673">
        <f>VLOOKUP(B6673,GDD!$D$1:$E$31,2)</f>
        <v>10</v>
      </c>
      <c r="D6673" t="s">
        <v>6180</v>
      </c>
      <c r="E6673" s="2">
        <v>20210604</v>
      </c>
      <c r="F6673" t="str">
        <f t="shared" si="262"/>
        <v>RS3</v>
      </c>
      <c r="G6673" t="s">
        <v>1140</v>
      </c>
      <c r="H6673" t="str">
        <f>VLOOKUP(E6673,GDD!$A$2:$B$57,2)</f>
        <v>0-650</v>
      </c>
      <c r="I6673" cm="1">
        <f t="array" ref="I6673">IF(H6673="0-650",1,IF(H6673="650-900",2,IF(H6673="900+",3,NA)))</f>
        <v>1</v>
      </c>
      <c r="J6673" s="4">
        <v>0</v>
      </c>
      <c r="K6673" s="4">
        <v>285.47870499999999</v>
      </c>
      <c r="L6673" s="4">
        <v>0</v>
      </c>
    </row>
    <row r="6674" spans="1:12" x14ac:dyDescent="0.2">
      <c r="A6674" s="4" t="s">
        <v>5365</v>
      </c>
      <c r="B6674" t="str">
        <f t="shared" si="261"/>
        <v>canopy_cover_30p</v>
      </c>
      <c r="C6674">
        <f>VLOOKUP(B6674,GDD!$D$1:$E$31,2)</f>
        <v>11</v>
      </c>
      <c r="D6674" t="s">
        <v>6180</v>
      </c>
      <c r="E6674" s="2">
        <v>20210604</v>
      </c>
      <c r="F6674" t="str">
        <f t="shared" si="262"/>
        <v>RS3</v>
      </c>
      <c r="G6674" t="s">
        <v>1140</v>
      </c>
      <c r="H6674" t="str">
        <f>VLOOKUP(E6674,GDD!$A$2:$B$57,2)</f>
        <v>0-650</v>
      </c>
      <c r="I6674" cm="1">
        <f t="array" ref="I6674">IF(H6674="0-650",1,IF(H6674="650-900",2,IF(H6674="900+",3,NA)))</f>
        <v>1</v>
      </c>
      <c r="J6674" s="4">
        <v>0</v>
      </c>
      <c r="K6674" s="4">
        <v>199.95099400000001</v>
      </c>
      <c r="L6674" s="4">
        <v>0</v>
      </c>
    </row>
    <row r="6675" spans="1:12" x14ac:dyDescent="0.2">
      <c r="A6675" s="4" t="s">
        <v>5366</v>
      </c>
      <c r="B6675" t="str">
        <f t="shared" si="261"/>
        <v>canopy_cover_40p</v>
      </c>
      <c r="C6675">
        <f>VLOOKUP(B6675,GDD!$D$1:$E$31,2)</f>
        <v>12</v>
      </c>
      <c r="D6675" t="s">
        <v>6180</v>
      </c>
      <c r="E6675" s="2">
        <v>20210604</v>
      </c>
      <c r="F6675" t="str">
        <f t="shared" si="262"/>
        <v>RS3</v>
      </c>
      <c r="G6675" t="s">
        <v>1140</v>
      </c>
      <c r="H6675" t="str">
        <f>VLOOKUP(E6675,GDD!$A$2:$B$57,2)</f>
        <v>0-650</v>
      </c>
      <c r="I6675" cm="1">
        <f t="array" ref="I6675">IF(H6675="0-650",1,IF(H6675="650-900",2,IF(H6675="900+",3,NA)))</f>
        <v>1</v>
      </c>
      <c r="J6675" s="4">
        <v>0</v>
      </c>
      <c r="K6675" s="4">
        <v>114.670937</v>
      </c>
      <c r="L6675" s="4">
        <v>0</v>
      </c>
    </row>
    <row r="6676" spans="1:12" x14ac:dyDescent="0.2">
      <c r="A6676" s="4" t="s">
        <v>5367</v>
      </c>
      <c r="B6676" t="str">
        <f t="shared" si="261"/>
        <v>canopy_cover_50p</v>
      </c>
      <c r="C6676">
        <f>VLOOKUP(B6676,GDD!$D$1:$E$31,2)</f>
        <v>13</v>
      </c>
      <c r="D6676" t="s">
        <v>6180</v>
      </c>
      <c r="E6676" s="2">
        <v>20210604</v>
      </c>
      <c r="F6676" t="str">
        <f t="shared" si="262"/>
        <v>RS3</v>
      </c>
      <c r="G6676" t="s">
        <v>1140</v>
      </c>
      <c r="H6676" t="str">
        <f>VLOOKUP(E6676,GDD!$A$2:$B$57,2)</f>
        <v>0-650</v>
      </c>
      <c r="I6676" cm="1">
        <f t="array" ref="I6676">IF(H6676="0-650",1,IF(H6676="650-900",2,IF(H6676="900+",3,NA)))</f>
        <v>1</v>
      </c>
      <c r="J6676" s="4">
        <v>0</v>
      </c>
      <c r="K6676" s="4">
        <v>52.5746799</v>
      </c>
      <c r="L6676" s="4">
        <v>0</v>
      </c>
    </row>
    <row r="6677" spans="1:12" x14ac:dyDescent="0.2">
      <c r="A6677" s="4" t="s">
        <v>5368</v>
      </c>
      <c r="B6677" t="str">
        <f t="shared" si="261"/>
        <v>canopy_cover_75p</v>
      </c>
      <c r="C6677">
        <f>VLOOKUP(B6677,GDD!$D$1:$E$31,2)</f>
        <v>14</v>
      </c>
      <c r="D6677" t="s">
        <v>6180</v>
      </c>
      <c r="E6677" s="2">
        <v>20210604</v>
      </c>
      <c r="F6677" t="str">
        <f t="shared" si="262"/>
        <v>RS3</v>
      </c>
      <c r="G6677" t="s">
        <v>1140</v>
      </c>
      <c r="H6677" t="str">
        <f>VLOOKUP(E6677,GDD!$A$2:$B$57,2)</f>
        <v>0-650</v>
      </c>
      <c r="I6677" cm="1">
        <f t="array" ref="I6677">IF(H6677="0-650",1,IF(H6677="650-900",2,IF(H6677="900+",3,NA)))</f>
        <v>1</v>
      </c>
      <c r="J6677" s="4">
        <v>0</v>
      </c>
      <c r="K6677" s="4">
        <v>2.9104527299999998</v>
      </c>
      <c r="L6677" s="4">
        <v>0</v>
      </c>
    </row>
    <row r="6678" spans="1:12" x14ac:dyDescent="0.2">
      <c r="A6678" s="4" t="s">
        <v>5369</v>
      </c>
      <c r="B6678" t="str">
        <f t="shared" si="261"/>
        <v>standard_deviation_ht</v>
      </c>
      <c r="C6678">
        <f>VLOOKUP(B6678,GDD!$D$1:$E$31,2)</f>
        <v>15</v>
      </c>
      <c r="D6678" t="s">
        <v>6180</v>
      </c>
      <c r="E6678" s="2">
        <v>20210604</v>
      </c>
      <c r="F6678" t="str">
        <f t="shared" si="262"/>
        <v>RS3</v>
      </c>
      <c r="G6678" t="s">
        <v>1140</v>
      </c>
      <c r="H6678" t="str">
        <f>VLOOKUP(E6678,GDD!$A$2:$B$57,2)</f>
        <v>0-650</v>
      </c>
      <c r="I6678" cm="1">
        <f t="array" ref="I6678">IF(H6678="0-650",1,IF(H6678="650-900",2,IF(H6678="900+",3,NA)))</f>
        <v>1</v>
      </c>
      <c r="J6678" s="4">
        <v>0</v>
      </c>
      <c r="K6678" s="5">
        <v>3.3899999999999997E-5</v>
      </c>
      <c r="L6678" s="4">
        <v>0</v>
      </c>
    </row>
    <row r="6679" spans="1:12" x14ac:dyDescent="0.2">
      <c r="A6679" s="4" t="s">
        <v>5370</v>
      </c>
      <c r="B6679" t="str">
        <f t="shared" si="261"/>
        <v>quadratic_mean_ht</v>
      </c>
      <c r="C6679">
        <f>VLOOKUP(B6679,GDD!$D$1:$E$31,2)</f>
        <v>16</v>
      </c>
      <c r="D6679" t="s">
        <v>6180</v>
      </c>
      <c r="E6679" s="2">
        <v>20210604</v>
      </c>
      <c r="F6679" t="str">
        <f t="shared" si="262"/>
        <v>RS3</v>
      </c>
      <c r="G6679" t="s">
        <v>1140</v>
      </c>
      <c r="H6679" t="str">
        <f>VLOOKUP(E6679,GDD!$A$2:$B$57,2)</f>
        <v>0-650</v>
      </c>
      <c r="I6679" cm="1">
        <f t="array" ref="I6679">IF(H6679="0-650",1,IF(H6679="650-900",2,IF(H6679="900+",3,NA)))</f>
        <v>1</v>
      </c>
      <c r="J6679" s="5">
        <v>1.3499999999999999E-5</v>
      </c>
      <c r="K6679" s="4">
        <v>2.7326E-4</v>
      </c>
      <c r="L6679" s="4">
        <v>0.12932637</v>
      </c>
    </row>
    <row r="6680" spans="1:12" x14ac:dyDescent="0.2">
      <c r="A6680" s="4" t="s">
        <v>5371</v>
      </c>
      <c r="B6680" t="str">
        <f t="shared" si="261"/>
        <v>skewness_ht</v>
      </c>
      <c r="C6680">
        <f>VLOOKUP(B6680,GDD!$D$1:$E$31,2)</f>
        <v>17</v>
      </c>
      <c r="D6680" t="s">
        <v>6180</v>
      </c>
      <c r="E6680" s="2">
        <v>20210604</v>
      </c>
      <c r="F6680" t="str">
        <f t="shared" si="262"/>
        <v>RS3</v>
      </c>
      <c r="G6680" t="s">
        <v>1140</v>
      </c>
      <c r="H6680" t="str">
        <f>VLOOKUP(E6680,GDD!$A$2:$B$57,2)</f>
        <v>0-650</v>
      </c>
      <c r="I6680" cm="1">
        <f t="array" ref="I6680">IF(H6680="0-650",1,IF(H6680="650-900",2,IF(H6680="900+",3,NA)))</f>
        <v>1</v>
      </c>
      <c r="J6680" s="4">
        <v>1.19242E-3</v>
      </c>
      <c r="K6680" s="4">
        <v>5.8167179999999999E-2</v>
      </c>
      <c r="L6680" s="4">
        <v>5.7936639999999998E-2</v>
      </c>
    </row>
    <row r="6681" spans="1:12" x14ac:dyDescent="0.2">
      <c r="A6681" s="4" t="s">
        <v>5372</v>
      </c>
      <c r="B6681" t="str">
        <f t="shared" si="261"/>
        <v>kurtosis_ht</v>
      </c>
      <c r="C6681">
        <f>VLOOKUP(B6681,GDD!$D$1:$E$31,2)</f>
        <v>18</v>
      </c>
      <c r="D6681" t="s">
        <v>6180</v>
      </c>
      <c r="E6681" s="2">
        <v>20210604</v>
      </c>
      <c r="F6681" t="str">
        <f t="shared" si="262"/>
        <v>RS3</v>
      </c>
      <c r="G6681" t="s">
        <v>1140</v>
      </c>
      <c r="H6681" t="str">
        <f>VLOOKUP(E6681,GDD!$A$2:$B$57,2)</f>
        <v>0-650</v>
      </c>
      <c r="I6681" cm="1">
        <f t="array" ref="I6681">IF(H6681="0-650",1,IF(H6681="650-900",2,IF(H6681="900+",3,NA)))</f>
        <v>1</v>
      </c>
      <c r="J6681" s="4">
        <v>7.6643379999999997E-2</v>
      </c>
      <c r="K6681" s="4">
        <v>0.81212291000000003</v>
      </c>
      <c r="L6681" s="4">
        <v>0.22065108999999999</v>
      </c>
    </row>
    <row r="6682" spans="1:12" x14ac:dyDescent="0.2">
      <c r="A6682" s="4" t="s">
        <v>5373</v>
      </c>
      <c r="B6682" t="str">
        <f t="shared" si="261"/>
        <v>variation_ht</v>
      </c>
      <c r="C6682">
        <f>VLOOKUP(B6682,GDD!$D$1:$E$31,2)</f>
        <v>19</v>
      </c>
      <c r="D6682" t="s">
        <v>6180</v>
      </c>
      <c r="E6682" s="2">
        <v>20210604</v>
      </c>
      <c r="F6682" t="str">
        <f t="shared" si="262"/>
        <v>RS3</v>
      </c>
      <c r="G6682" t="s">
        <v>1140</v>
      </c>
      <c r="H6682" t="str">
        <f>VLOOKUP(E6682,GDD!$A$2:$B$57,2)</f>
        <v>0-650</v>
      </c>
      <c r="I6682" cm="1">
        <f t="array" ref="I6682">IF(H6682="0-650",1,IF(H6682="650-900",2,IF(H6682="900+",3,NA)))</f>
        <v>1</v>
      </c>
      <c r="J6682" s="4">
        <v>0</v>
      </c>
      <c r="K6682" s="4">
        <v>7.5552600000000003E-3</v>
      </c>
      <c r="L6682" s="4">
        <v>0</v>
      </c>
    </row>
    <row r="6683" spans="1:12" x14ac:dyDescent="0.2">
      <c r="A6683" s="4" t="s">
        <v>5374</v>
      </c>
      <c r="B6683" t="str">
        <f t="shared" si="261"/>
        <v>plot_volume</v>
      </c>
      <c r="C6683">
        <f>VLOOKUP(B6683,GDD!$D$1:$E$31,2)</f>
        <v>20</v>
      </c>
      <c r="D6683" t="s">
        <v>6180</v>
      </c>
      <c r="E6683" s="2">
        <v>20210604</v>
      </c>
      <c r="F6683" t="str">
        <f t="shared" si="262"/>
        <v>RS3</v>
      </c>
      <c r="G6683" t="s">
        <v>1140</v>
      </c>
      <c r="H6683" t="str">
        <f>VLOOKUP(E6683,GDD!$A$2:$B$57,2)</f>
        <v>0-650</v>
      </c>
      <c r="I6683" cm="1">
        <f t="array" ref="I6683">IF(H6683="0-650",1,IF(H6683="650-900",2,IF(H6683="900+",3,NA)))</f>
        <v>1</v>
      </c>
      <c r="J6683" s="4">
        <v>0</v>
      </c>
      <c r="K6683" s="5">
        <v>1.9500000000000001E-7</v>
      </c>
      <c r="L6683" s="4">
        <v>0</v>
      </c>
    </row>
    <row r="6684" spans="1:12" x14ac:dyDescent="0.2">
      <c r="A6684" s="4" t="s">
        <v>5375</v>
      </c>
      <c r="B6684" t="str">
        <f t="shared" si="261"/>
        <v>height_30p</v>
      </c>
      <c r="C6684">
        <f>VLOOKUP(B6684,GDD!$D$1:$E$31,2)</f>
        <v>2</v>
      </c>
      <c r="D6684" t="s">
        <v>6180</v>
      </c>
      <c r="E6684" s="2">
        <v>20210616</v>
      </c>
      <c r="F6684" t="str">
        <f t="shared" si="262"/>
        <v>RS3</v>
      </c>
      <c r="G6684" t="s">
        <v>1140</v>
      </c>
      <c r="H6684" t="str">
        <f>VLOOKUP(E6684,GDD!$A$2:$B$57,2)</f>
        <v>0-650</v>
      </c>
      <c r="I6684" cm="1">
        <f t="array" ref="I6684">IF(H6684="0-650",1,IF(H6684="650-900",2,IF(H6684="900+",3,NA)))</f>
        <v>1</v>
      </c>
      <c r="J6684" s="5">
        <v>2.2900000000000001E-5</v>
      </c>
      <c r="K6684" s="4">
        <v>1.1848E-3</v>
      </c>
      <c r="L6684" s="4">
        <v>5.4765000000000001E-2</v>
      </c>
    </row>
    <row r="6685" spans="1:12" x14ac:dyDescent="0.2">
      <c r="A6685" s="4" t="s">
        <v>5376</v>
      </c>
      <c r="B6685" t="str">
        <f t="shared" si="261"/>
        <v>height_50p</v>
      </c>
      <c r="C6685">
        <f>VLOOKUP(B6685,GDD!$D$1:$E$31,2)</f>
        <v>3</v>
      </c>
      <c r="D6685" t="s">
        <v>6180</v>
      </c>
      <c r="E6685" s="2">
        <v>20210616</v>
      </c>
      <c r="F6685" t="str">
        <f t="shared" si="262"/>
        <v>RS3</v>
      </c>
      <c r="G6685" t="s">
        <v>1140</v>
      </c>
      <c r="H6685" t="str">
        <f>VLOOKUP(E6685,GDD!$A$2:$B$57,2)</f>
        <v>0-650</v>
      </c>
      <c r="I6685" cm="1">
        <f t="array" ref="I6685">IF(H6685="0-650",1,IF(H6685="650-900",2,IF(H6685="900+",3,NA)))</f>
        <v>1</v>
      </c>
      <c r="J6685" s="5">
        <v>1.7399999999999999E-5</v>
      </c>
      <c r="K6685" s="4">
        <v>1.4788399999999999E-3</v>
      </c>
      <c r="L6685" s="4">
        <v>3.400798E-2</v>
      </c>
    </row>
    <row r="6686" spans="1:12" x14ac:dyDescent="0.2">
      <c r="A6686" s="4" t="s">
        <v>5377</v>
      </c>
      <c r="B6686" t="str">
        <f t="shared" si="261"/>
        <v>height_70p</v>
      </c>
      <c r="C6686">
        <f>VLOOKUP(B6686,GDD!$D$1:$E$31,2)</f>
        <v>4</v>
      </c>
      <c r="D6686" t="s">
        <v>6180</v>
      </c>
      <c r="E6686" s="2">
        <v>20210616</v>
      </c>
      <c r="F6686" t="str">
        <f t="shared" si="262"/>
        <v>RS3</v>
      </c>
      <c r="G6686" t="s">
        <v>1140</v>
      </c>
      <c r="H6686" t="str">
        <f>VLOOKUP(E6686,GDD!$A$2:$B$57,2)</f>
        <v>0-650</v>
      </c>
      <c r="I6686" cm="1">
        <f t="array" ref="I6686">IF(H6686="0-650",1,IF(H6686="650-900",2,IF(H6686="900+",3,NA)))</f>
        <v>1</v>
      </c>
      <c r="J6686" s="4">
        <v>1.3757999999999999E-4</v>
      </c>
      <c r="K6686" s="4">
        <v>1.30562E-3</v>
      </c>
      <c r="L6686" s="4">
        <v>0.24018807</v>
      </c>
    </row>
    <row r="6687" spans="1:12" x14ac:dyDescent="0.2">
      <c r="A6687" s="4" t="s">
        <v>5378</v>
      </c>
      <c r="B6687" t="str">
        <f t="shared" si="261"/>
        <v>height_90p</v>
      </c>
      <c r="C6687">
        <f>VLOOKUP(B6687,GDD!$D$1:$E$31,2)</f>
        <v>5</v>
      </c>
      <c r="D6687" t="s">
        <v>6180</v>
      </c>
      <c r="E6687" s="2">
        <v>20210616</v>
      </c>
      <c r="F6687" t="str">
        <f t="shared" si="262"/>
        <v>RS3</v>
      </c>
      <c r="G6687" t="s">
        <v>1140</v>
      </c>
      <c r="H6687" t="str">
        <f>VLOOKUP(E6687,GDD!$A$2:$B$57,2)</f>
        <v>0-650</v>
      </c>
      <c r="I6687" cm="1">
        <f t="array" ref="I6687">IF(H6687="0-650",1,IF(H6687="650-900",2,IF(H6687="900+",3,NA)))</f>
        <v>1</v>
      </c>
      <c r="J6687" s="4">
        <v>4.1783E-4</v>
      </c>
      <c r="K6687" s="4">
        <v>7.8213999999999996E-4</v>
      </c>
      <c r="L6687" s="4">
        <v>0.61577397</v>
      </c>
    </row>
    <row r="6688" spans="1:12" x14ac:dyDescent="0.2">
      <c r="A6688" s="4" t="s">
        <v>5379</v>
      </c>
      <c r="B6688" t="str">
        <f t="shared" si="261"/>
        <v>height_95p</v>
      </c>
      <c r="C6688">
        <f>VLOOKUP(B6688,GDD!$D$1:$E$31,2)</f>
        <v>6</v>
      </c>
      <c r="D6688" t="s">
        <v>6180</v>
      </c>
      <c r="E6688" s="2">
        <v>20210616</v>
      </c>
      <c r="F6688" t="str">
        <f t="shared" si="262"/>
        <v>RS3</v>
      </c>
      <c r="G6688" t="s">
        <v>1140</v>
      </c>
      <c r="H6688" t="str">
        <f>VLOOKUP(E6688,GDD!$A$2:$B$57,2)</f>
        <v>0-650</v>
      </c>
      <c r="I6688" cm="1">
        <f t="array" ref="I6688">IF(H6688="0-650",1,IF(H6688="650-900",2,IF(H6688="900+",3,NA)))</f>
        <v>1</v>
      </c>
      <c r="J6688" s="4">
        <v>5.2346000000000001E-4</v>
      </c>
      <c r="K6688" s="4">
        <v>6.8756999999999998E-4</v>
      </c>
      <c r="L6688" s="4">
        <v>0.69549095000000005</v>
      </c>
    </row>
    <row r="6689" spans="1:12" x14ac:dyDescent="0.2">
      <c r="A6689" s="4" t="s">
        <v>5380</v>
      </c>
      <c r="B6689" t="str">
        <f t="shared" si="261"/>
        <v>height_99p</v>
      </c>
      <c r="C6689">
        <f>VLOOKUP(B6689,GDD!$D$1:$E$31,2)</f>
        <v>7</v>
      </c>
      <c r="D6689" t="s">
        <v>6180</v>
      </c>
      <c r="E6689" s="2">
        <v>20210616</v>
      </c>
      <c r="F6689" t="str">
        <f t="shared" si="262"/>
        <v>RS3</v>
      </c>
      <c r="G6689" t="s">
        <v>1140</v>
      </c>
      <c r="H6689" t="str">
        <f>VLOOKUP(E6689,GDD!$A$2:$B$57,2)</f>
        <v>0-650</v>
      </c>
      <c r="I6689" cm="1">
        <f t="array" ref="I6689">IF(H6689="0-650",1,IF(H6689="650-900",2,IF(H6689="900+",3,NA)))</f>
        <v>1</v>
      </c>
      <c r="J6689" s="4">
        <v>5.4640999999999999E-4</v>
      </c>
      <c r="K6689" s="4">
        <v>6.7095000000000002E-4</v>
      </c>
      <c r="L6689" s="4">
        <v>0.70956976999999999</v>
      </c>
    </row>
    <row r="6690" spans="1:12" x14ac:dyDescent="0.2">
      <c r="A6690" s="4" t="s">
        <v>5381</v>
      </c>
      <c r="B6690" t="str">
        <f t="shared" si="261"/>
        <v>canopy_cover_5p</v>
      </c>
      <c r="C6690">
        <f>VLOOKUP(B6690,GDD!$D$1:$E$31,2)</f>
        <v>8</v>
      </c>
      <c r="D6690" t="s">
        <v>6180</v>
      </c>
      <c r="E6690" s="2">
        <v>20210616</v>
      </c>
      <c r="F6690" t="str">
        <f t="shared" si="262"/>
        <v>RS3</v>
      </c>
      <c r="G6690" t="s">
        <v>1140</v>
      </c>
      <c r="H6690" t="str">
        <f>VLOOKUP(E6690,GDD!$A$2:$B$57,2)</f>
        <v>0-650</v>
      </c>
      <c r="I6690" cm="1">
        <f t="array" ref="I6690">IF(H6690="0-650",1,IF(H6690="650-900",2,IF(H6690="900+",3,NA)))</f>
        <v>1</v>
      </c>
      <c r="J6690" s="4">
        <v>0</v>
      </c>
      <c r="K6690" s="4">
        <v>124.087962</v>
      </c>
      <c r="L6690" s="4">
        <v>0</v>
      </c>
    </row>
    <row r="6691" spans="1:12" x14ac:dyDescent="0.2">
      <c r="A6691" s="4" t="s">
        <v>5382</v>
      </c>
      <c r="B6691" t="str">
        <f t="shared" si="261"/>
        <v>pcanopy_cover_10p</v>
      </c>
      <c r="C6691">
        <f>VLOOKUP(B6691,GDD!$D$1:$E$31,2)</f>
        <v>9</v>
      </c>
      <c r="D6691" t="s">
        <v>6180</v>
      </c>
      <c r="E6691" s="2">
        <v>20210616</v>
      </c>
      <c r="F6691" t="str">
        <f t="shared" si="262"/>
        <v>RS3</v>
      </c>
      <c r="G6691" t="s">
        <v>1140</v>
      </c>
      <c r="H6691" t="str">
        <f>VLOOKUP(E6691,GDD!$A$2:$B$57,2)</f>
        <v>0-650</v>
      </c>
      <c r="I6691" cm="1">
        <f t="array" ref="I6691">IF(H6691="0-650",1,IF(H6691="650-900",2,IF(H6691="900+",3,NA)))</f>
        <v>1</v>
      </c>
      <c r="J6691" s="5">
        <v>7.3099999999999999E-14</v>
      </c>
      <c r="K6691" s="4">
        <v>77.785132099999998</v>
      </c>
      <c r="L6691" s="5">
        <v>2.8200000000000001E-15</v>
      </c>
    </row>
    <row r="6692" spans="1:12" x14ac:dyDescent="0.2">
      <c r="A6692" s="4" t="s">
        <v>5383</v>
      </c>
      <c r="B6692" t="str">
        <f t="shared" si="261"/>
        <v>canopy_cover_20p</v>
      </c>
      <c r="C6692">
        <f>VLOOKUP(B6692,GDD!$D$1:$E$31,2)</f>
        <v>10</v>
      </c>
      <c r="D6692" t="s">
        <v>6180</v>
      </c>
      <c r="E6692" s="2">
        <v>20210616</v>
      </c>
      <c r="F6692" t="str">
        <f t="shared" si="262"/>
        <v>RS3</v>
      </c>
      <c r="G6692" t="s">
        <v>1140</v>
      </c>
      <c r="H6692" t="str">
        <f>VLOOKUP(E6692,GDD!$A$2:$B$57,2)</f>
        <v>0-650</v>
      </c>
      <c r="I6692" cm="1">
        <f t="array" ref="I6692">IF(H6692="0-650",1,IF(H6692="650-900",2,IF(H6692="900+",3,NA)))</f>
        <v>1</v>
      </c>
      <c r="J6692" s="4">
        <v>2.6586734299999999</v>
      </c>
      <c r="K6692" s="4">
        <v>23.0548249</v>
      </c>
      <c r="L6692" s="4">
        <v>0.25703522000000001</v>
      </c>
    </row>
    <row r="6693" spans="1:12" x14ac:dyDescent="0.2">
      <c r="A6693" s="4" t="s">
        <v>5384</v>
      </c>
      <c r="B6693" t="str">
        <f t="shared" si="261"/>
        <v>canopy_cover_30p</v>
      </c>
      <c r="C6693">
        <f>VLOOKUP(B6693,GDD!$D$1:$E$31,2)</f>
        <v>11</v>
      </c>
      <c r="D6693" t="s">
        <v>6180</v>
      </c>
      <c r="E6693" s="2">
        <v>20210616</v>
      </c>
      <c r="F6693" t="str">
        <f t="shared" si="262"/>
        <v>RS3</v>
      </c>
      <c r="G6693" t="s">
        <v>1140</v>
      </c>
      <c r="H6693" t="str">
        <f>VLOOKUP(E6693,GDD!$A$2:$B$57,2)</f>
        <v>0-650</v>
      </c>
      <c r="I6693" cm="1">
        <f t="array" ref="I6693">IF(H6693="0-650",1,IF(H6693="650-900",2,IF(H6693="900+",3,NA)))</f>
        <v>1</v>
      </c>
      <c r="J6693" s="4">
        <v>3.8627402599999998</v>
      </c>
      <c r="K6693" s="4">
        <v>9.4481416199999995</v>
      </c>
      <c r="L6693" s="4">
        <v>0.55086619000000003</v>
      </c>
    </row>
    <row r="6694" spans="1:12" x14ac:dyDescent="0.2">
      <c r="A6694" s="4" t="s">
        <v>5385</v>
      </c>
      <c r="B6694" t="str">
        <f t="shared" si="261"/>
        <v>canopy_cover_40p</v>
      </c>
      <c r="C6694">
        <f>VLOOKUP(B6694,GDD!$D$1:$E$31,2)</f>
        <v>12</v>
      </c>
      <c r="D6694" t="s">
        <v>6180</v>
      </c>
      <c r="E6694" s="2">
        <v>20210616</v>
      </c>
      <c r="F6694" t="str">
        <f t="shared" si="262"/>
        <v>RS3</v>
      </c>
      <c r="G6694" t="s">
        <v>1140</v>
      </c>
      <c r="H6694" t="str">
        <f>VLOOKUP(E6694,GDD!$A$2:$B$57,2)</f>
        <v>0-650</v>
      </c>
      <c r="I6694" cm="1">
        <f t="array" ref="I6694">IF(H6694="0-650",1,IF(H6694="650-900",2,IF(H6694="900+",3,NA)))</f>
        <v>1</v>
      </c>
      <c r="J6694" s="4">
        <v>3.1589663099999998</v>
      </c>
      <c r="K6694" s="4">
        <v>5.6263617000000004</v>
      </c>
      <c r="L6694" s="4">
        <v>0.62747370999999996</v>
      </c>
    </row>
    <row r="6695" spans="1:12" x14ac:dyDescent="0.2">
      <c r="A6695" s="4" t="s">
        <v>5386</v>
      </c>
      <c r="B6695" t="str">
        <f t="shared" si="261"/>
        <v>canopy_cover_50p</v>
      </c>
      <c r="C6695">
        <f>VLOOKUP(B6695,GDD!$D$1:$E$31,2)</f>
        <v>13</v>
      </c>
      <c r="D6695" t="s">
        <v>6180</v>
      </c>
      <c r="E6695" s="2">
        <v>20210616</v>
      </c>
      <c r="F6695" t="str">
        <f t="shared" si="262"/>
        <v>RS3</v>
      </c>
      <c r="G6695" t="s">
        <v>1140</v>
      </c>
      <c r="H6695" t="str">
        <f>VLOOKUP(E6695,GDD!$A$2:$B$57,2)</f>
        <v>0-650</v>
      </c>
      <c r="I6695" cm="1">
        <f t="array" ref="I6695">IF(H6695="0-650",1,IF(H6695="650-900",2,IF(H6695="900+",3,NA)))</f>
        <v>1</v>
      </c>
      <c r="J6695" s="4">
        <v>2.3505629699999999</v>
      </c>
      <c r="K6695" s="4">
        <v>3.5909247199999998</v>
      </c>
      <c r="L6695" s="4">
        <v>0.66258996000000003</v>
      </c>
    </row>
    <row r="6696" spans="1:12" x14ac:dyDescent="0.2">
      <c r="A6696" s="4" t="s">
        <v>5387</v>
      </c>
      <c r="B6696" t="str">
        <f t="shared" si="261"/>
        <v>canopy_cover_75p</v>
      </c>
      <c r="C6696">
        <f>VLOOKUP(B6696,GDD!$D$1:$E$31,2)</f>
        <v>14</v>
      </c>
      <c r="D6696" t="s">
        <v>6180</v>
      </c>
      <c r="E6696" s="2">
        <v>20210616</v>
      </c>
      <c r="F6696" t="str">
        <f t="shared" si="262"/>
        <v>RS3</v>
      </c>
      <c r="G6696" t="s">
        <v>1140</v>
      </c>
      <c r="H6696" t="str">
        <f>VLOOKUP(E6696,GDD!$A$2:$B$57,2)</f>
        <v>0-650</v>
      </c>
      <c r="I6696" cm="1">
        <f t="array" ref="I6696">IF(H6696="0-650",1,IF(H6696="650-900",2,IF(H6696="900+",3,NA)))</f>
        <v>1</v>
      </c>
      <c r="J6696" s="4">
        <v>0.33625084999999999</v>
      </c>
      <c r="K6696" s="4">
        <v>0.85787170000000001</v>
      </c>
      <c r="L6696" s="4">
        <v>0.54041543000000003</v>
      </c>
    </row>
    <row r="6697" spans="1:12" x14ac:dyDescent="0.2">
      <c r="A6697" s="4" t="s">
        <v>5388</v>
      </c>
      <c r="B6697" t="str">
        <f t="shared" si="261"/>
        <v>standard_deviation_ht</v>
      </c>
      <c r="C6697">
        <f>VLOOKUP(B6697,GDD!$D$1:$E$31,2)</f>
        <v>15</v>
      </c>
      <c r="D6697" t="s">
        <v>6180</v>
      </c>
      <c r="E6697" s="2">
        <v>20210616</v>
      </c>
      <c r="F6697" t="str">
        <f t="shared" si="262"/>
        <v>RS3</v>
      </c>
      <c r="G6697" t="s">
        <v>1140</v>
      </c>
      <c r="H6697" t="str">
        <f>VLOOKUP(E6697,GDD!$A$2:$B$57,2)</f>
        <v>0-650</v>
      </c>
      <c r="I6697" cm="1">
        <f t="array" ref="I6697">IF(H6697="0-650",1,IF(H6697="650-900",2,IF(H6697="900+",3,NA)))</f>
        <v>1</v>
      </c>
      <c r="J6697" s="5">
        <v>6.86E-5</v>
      </c>
      <c r="K6697" s="5">
        <v>5.0699999999999999E-5</v>
      </c>
      <c r="L6697" s="4">
        <v>0.80220574</v>
      </c>
    </row>
    <row r="6698" spans="1:12" x14ac:dyDescent="0.2">
      <c r="A6698" s="4" t="s">
        <v>5389</v>
      </c>
      <c r="B6698" t="str">
        <f t="shared" si="261"/>
        <v>quadratic_mean_ht</v>
      </c>
      <c r="C6698">
        <f>VLOOKUP(B6698,GDD!$D$1:$E$31,2)</f>
        <v>16</v>
      </c>
      <c r="D6698" t="s">
        <v>6180</v>
      </c>
      <c r="E6698" s="2">
        <v>20210616</v>
      </c>
      <c r="F6698" t="str">
        <f t="shared" si="262"/>
        <v>RS3</v>
      </c>
      <c r="G6698" t="s">
        <v>1140</v>
      </c>
      <c r="H6698" t="str">
        <f>VLOOKUP(E6698,GDD!$A$2:$B$57,2)</f>
        <v>0-650</v>
      </c>
      <c r="I6698" cm="1">
        <f t="array" ref="I6698">IF(H6698="0-650",1,IF(H6698="650-900",2,IF(H6698="900+",3,NA)))</f>
        <v>1</v>
      </c>
      <c r="J6698" s="4">
        <v>1.2087E-4</v>
      </c>
      <c r="K6698" s="4">
        <v>7.4598999999999998E-4</v>
      </c>
      <c r="L6698" s="4">
        <v>0.32708822999999998</v>
      </c>
    </row>
    <row r="6699" spans="1:12" x14ac:dyDescent="0.2">
      <c r="A6699" s="4" t="s">
        <v>5390</v>
      </c>
      <c r="B6699" t="str">
        <f t="shared" si="261"/>
        <v>skewness_ht</v>
      </c>
      <c r="C6699">
        <f>VLOOKUP(B6699,GDD!$D$1:$E$31,2)</f>
        <v>17</v>
      </c>
      <c r="D6699" t="s">
        <v>6180</v>
      </c>
      <c r="E6699" s="2">
        <v>20210616</v>
      </c>
      <c r="F6699" t="str">
        <f t="shared" si="262"/>
        <v>RS3</v>
      </c>
      <c r="G6699" t="s">
        <v>1140</v>
      </c>
      <c r="H6699" t="str">
        <f>VLOOKUP(E6699,GDD!$A$2:$B$57,2)</f>
        <v>0-650</v>
      </c>
      <c r="I6699" cm="1">
        <f t="array" ref="I6699">IF(H6699="0-650",1,IF(H6699="650-900",2,IF(H6699="900+",3,NA)))</f>
        <v>1</v>
      </c>
      <c r="J6699" s="4">
        <v>0</v>
      </c>
      <c r="K6699" s="4">
        <v>9.2303949999999996E-2</v>
      </c>
      <c r="L6699" s="4">
        <v>0</v>
      </c>
    </row>
    <row r="6700" spans="1:12" x14ac:dyDescent="0.2">
      <c r="A6700" s="4" t="s">
        <v>5391</v>
      </c>
      <c r="B6700" t="str">
        <f t="shared" si="261"/>
        <v>kurtosis_ht</v>
      </c>
      <c r="C6700">
        <f>VLOOKUP(B6700,GDD!$D$1:$E$31,2)</f>
        <v>18</v>
      </c>
      <c r="D6700" t="s">
        <v>6180</v>
      </c>
      <c r="E6700" s="2">
        <v>20210616</v>
      </c>
      <c r="F6700" t="str">
        <f t="shared" si="262"/>
        <v>RS3</v>
      </c>
      <c r="G6700" t="s">
        <v>1140</v>
      </c>
      <c r="H6700" t="str">
        <f>VLOOKUP(E6700,GDD!$A$2:$B$57,2)</f>
        <v>0-650</v>
      </c>
      <c r="I6700" cm="1">
        <f t="array" ref="I6700">IF(H6700="0-650",1,IF(H6700="650-900",2,IF(H6700="900+",3,NA)))</f>
        <v>1</v>
      </c>
      <c r="J6700" s="4">
        <v>7.9717999999999998E-4</v>
      </c>
      <c r="K6700" s="4">
        <v>0.35536493000000002</v>
      </c>
      <c r="L6700" s="4">
        <v>6.6848400000000001E-3</v>
      </c>
    </row>
    <row r="6701" spans="1:12" x14ac:dyDescent="0.2">
      <c r="A6701" s="4" t="s">
        <v>5392</v>
      </c>
      <c r="B6701" t="str">
        <f t="shared" si="261"/>
        <v>variation_ht</v>
      </c>
      <c r="C6701">
        <f>VLOOKUP(B6701,GDD!$D$1:$E$31,2)</f>
        <v>19</v>
      </c>
      <c r="D6701" t="s">
        <v>6180</v>
      </c>
      <c r="E6701" s="2">
        <v>20210616</v>
      </c>
      <c r="F6701" t="str">
        <f t="shared" si="262"/>
        <v>RS3</v>
      </c>
      <c r="G6701" t="s">
        <v>1140</v>
      </c>
      <c r="H6701" t="str">
        <f>VLOOKUP(E6701,GDD!$A$2:$B$57,2)</f>
        <v>0-650</v>
      </c>
      <c r="I6701" cm="1">
        <f t="array" ref="I6701">IF(H6701="0-650",1,IF(H6701="650-900",2,IF(H6701="900+",3,NA)))</f>
        <v>1</v>
      </c>
      <c r="J6701" s="4">
        <v>1.4959299999999999E-3</v>
      </c>
      <c r="K6701" s="4">
        <v>3.5808810000000003E-2</v>
      </c>
      <c r="L6701" s="4">
        <v>0.11136884</v>
      </c>
    </row>
    <row r="6702" spans="1:12" x14ac:dyDescent="0.2">
      <c r="A6702" s="4" t="s">
        <v>5393</v>
      </c>
      <c r="B6702" t="str">
        <f t="shared" si="261"/>
        <v>plot_volume</v>
      </c>
      <c r="C6702">
        <f>VLOOKUP(B6702,GDD!$D$1:$E$31,2)</f>
        <v>20</v>
      </c>
      <c r="D6702" t="s">
        <v>6180</v>
      </c>
      <c r="E6702" s="2">
        <v>20210616</v>
      </c>
      <c r="F6702" t="str">
        <f t="shared" si="262"/>
        <v>RS3</v>
      </c>
      <c r="G6702" t="s">
        <v>1140</v>
      </c>
      <c r="H6702" t="str">
        <f>VLOOKUP(E6702,GDD!$A$2:$B$57,2)</f>
        <v>0-650</v>
      </c>
      <c r="I6702" cm="1">
        <f t="array" ref="I6702">IF(H6702="0-650",1,IF(H6702="650-900",2,IF(H6702="900+",3,NA)))</f>
        <v>1</v>
      </c>
      <c r="J6702" s="5">
        <v>2.4900000000000001E-8</v>
      </c>
      <c r="K6702" s="5">
        <v>1.4499999999999999E-7</v>
      </c>
      <c r="L6702" s="4">
        <v>0.34040366</v>
      </c>
    </row>
    <row r="6703" spans="1:12" x14ac:dyDescent="0.2">
      <c r="A6703" s="4" t="s">
        <v>5394</v>
      </c>
      <c r="B6703" t="str">
        <f t="shared" si="261"/>
        <v>height_30p</v>
      </c>
      <c r="C6703">
        <f>VLOOKUP(B6703,GDD!$D$1:$E$31,2)</f>
        <v>2</v>
      </c>
      <c r="D6703" t="s">
        <v>6180</v>
      </c>
      <c r="E6703" s="2">
        <v>20210702</v>
      </c>
      <c r="F6703" t="str">
        <f t="shared" si="262"/>
        <v>RS3</v>
      </c>
      <c r="G6703" t="s">
        <v>1140</v>
      </c>
      <c r="H6703" t="str">
        <f>VLOOKUP(E6703,GDD!$A$2:$B$57,2)</f>
        <v>0-650</v>
      </c>
      <c r="I6703" cm="1">
        <f t="array" ref="I6703">IF(H6703="0-650",1,IF(H6703="650-900",2,IF(H6703="900+",3,NA)))</f>
        <v>1</v>
      </c>
      <c r="J6703" s="4">
        <v>4.5205799999999997E-3</v>
      </c>
      <c r="K6703" s="4">
        <v>1.57011E-3</v>
      </c>
      <c r="L6703" s="4">
        <v>0.89623830000000004</v>
      </c>
    </row>
    <row r="6704" spans="1:12" x14ac:dyDescent="0.2">
      <c r="A6704" s="4" t="s">
        <v>5395</v>
      </c>
      <c r="B6704" t="str">
        <f t="shared" si="261"/>
        <v>height_50p</v>
      </c>
      <c r="C6704">
        <f>VLOOKUP(B6704,GDD!$D$1:$E$31,2)</f>
        <v>3</v>
      </c>
      <c r="D6704" t="s">
        <v>6180</v>
      </c>
      <c r="E6704" s="2">
        <v>20210702</v>
      </c>
      <c r="F6704" t="str">
        <f t="shared" si="262"/>
        <v>RS3</v>
      </c>
      <c r="G6704" t="s">
        <v>1140</v>
      </c>
      <c r="H6704" t="str">
        <f>VLOOKUP(E6704,GDD!$A$2:$B$57,2)</f>
        <v>0-650</v>
      </c>
      <c r="I6704" cm="1">
        <f t="array" ref="I6704">IF(H6704="0-650",1,IF(H6704="650-900",2,IF(H6704="900+",3,NA)))</f>
        <v>1</v>
      </c>
      <c r="J6704" s="4">
        <v>3.9804100000000002E-3</v>
      </c>
      <c r="K6704" s="4">
        <v>1.35863E-3</v>
      </c>
      <c r="L6704" s="4">
        <v>0.89784607000000005</v>
      </c>
    </row>
    <row r="6705" spans="1:12" x14ac:dyDescent="0.2">
      <c r="A6705" s="4" t="s">
        <v>5396</v>
      </c>
      <c r="B6705" t="str">
        <f t="shared" ref="B6705:B6768" si="263">LEFT(A6705,FIND("_2021",A6705)-1)</f>
        <v>height_70p</v>
      </c>
      <c r="C6705">
        <f>VLOOKUP(B6705,GDD!$D$1:$E$31,2)</f>
        <v>4</v>
      </c>
      <c r="D6705" t="s">
        <v>6180</v>
      </c>
      <c r="E6705" s="2">
        <v>20210702</v>
      </c>
      <c r="F6705" t="str">
        <f t="shared" ref="F6705:F6768" si="264">RIGHT(A6705,LEN(A6705)-LEN(E6705)-LEN(B6705)-2)</f>
        <v>RS3</v>
      </c>
      <c r="G6705" t="s">
        <v>1140</v>
      </c>
      <c r="H6705" t="str">
        <f>VLOOKUP(E6705,GDD!$A$2:$B$57,2)</f>
        <v>0-650</v>
      </c>
      <c r="I6705" cm="1">
        <f t="array" ref="I6705">IF(H6705="0-650",1,IF(H6705="650-900",2,IF(H6705="900+",3,NA)))</f>
        <v>1</v>
      </c>
      <c r="J6705" s="4">
        <v>3.5744800000000001E-3</v>
      </c>
      <c r="K6705" s="4">
        <v>1.4651600000000001E-3</v>
      </c>
      <c r="L6705" s="4">
        <v>0.87979233000000001</v>
      </c>
    </row>
    <row r="6706" spans="1:12" x14ac:dyDescent="0.2">
      <c r="A6706" s="4" t="s">
        <v>5397</v>
      </c>
      <c r="B6706" t="str">
        <f t="shared" si="263"/>
        <v>height_90p</v>
      </c>
      <c r="C6706">
        <f>VLOOKUP(B6706,GDD!$D$1:$E$31,2)</f>
        <v>5</v>
      </c>
      <c r="D6706" t="s">
        <v>6180</v>
      </c>
      <c r="E6706" s="2">
        <v>20210702</v>
      </c>
      <c r="F6706" t="str">
        <f t="shared" si="264"/>
        <v>RS3</v>
      </c>
      <c r="G6706" t="s">
        <v>1140</v>
      </c>
      <c r="H6706" t="str">
        <f>VLOOKUP(E6706,GDD!$A$2:$B$57,2)</f>
        <v>0-650</v>
      </c>
      <c r="I6706" cm="1">
        <f t="array" ref="I6706">IF(H6706="0-650",1,IF(H6706="650-900",2,IF(H6706="900+",3,NA)))</f>
        <v>1</v>
      </c>
      <c r="J6706" s="4">
        <v>2.6650900000000002E-3</v>
      </c>
      <c r="K6706" s="4">
        <v>1.7764899999999999E-3</v>
      </c>
      <c r="L6706" s="4">
        <v>0.81820174999999995</v>
      </c>
    </row>
    <row r="6707" spans="1:12" x14ac:dyDescent="0.2">
      <c r="A6707" s="4" t="s">
        <v>5398</v>
      </c>
      <c r="B6707" t="str">
        <f t="shared" si="263"/>
        <v>height_95p</v>
      </c>
      <c r="C6707">
        <f>VLOOKUP(B6707,GDD!$D$1:$E$31,2)</f>
        <v>6</v>
      </c>
      <c r="D6707" t="s">
        <v>6180</v>
      </c>
      <c r="E6707" s="2">
        <v>20210702</v>
      </c>
      <c r="F6707" t="str">
        <f t="shared" si="264"/>
        <v>RS3</v>
      </c>
      <c r="G6707" t="s">
        <v>1140</v>
      </c>
      <c r="H6707" t="str">
        <f>VLOOKUP(E6707,GDD!$A$2:$B$57,2)</f>
        <v>0-650</v>
      </c>
      <c r="I6707" cm="1">
        <f t="array" ref="I6707">IF(H6707="0-650",1,IF(H6707="650-900",2,IF(H6707="900+",3,NA)))</f>
        <v>1</v>
      </c>
      <c r="J6707" s="4">
        <v>2.2428399999999999E-3</v>
      </c>
      <c r="K6707" s="4">
        <v>2.0072699999999998E-3</v>
      </c>
      <c r="L6707" s="4">
        <v>0.77022444999999995</v>
      </c>
    </row>
    <row r="6708" spans="1:12" x14ac:dyDescent="0.2">
      <c r="A6708" s="4" t="s">
        <v>5399</v>
      </c>
      <c r="B6708" t="str">
        <f t="shared" si="263"/>
        <v>height_99p</v>
      </c>
      <c r="C6708">
        <f>VLOOKUP(B6708,GDD!$D$1:$E$31,2)</f>
        <v>7</v>
      </c>
      <c r="D6708" t="s">
        <v>6180</v>
      </c>
      <c r="E6708" s="2">
        <v>20210702</v>
      </c>
      <c r="F6708" t="str">
        <f t="shared" si="264"/>
        <v>RS3</v>
      </c>
      <c r="G6708" t="s">
        <v>1140</v>
      </c>
      <c r="H6708" t="str">
        <f>VLOOKUP(E6708,GDD!$A$2:$B$57,2)</f>
        <v>0-650</v>
      </c>
      <c r="I6708" cm="1">
        <f t="array" ref="I6708">IF(H6708="0-650",1,IF(H6708="650-900",2,IF(H6708="900+",3,NA)))</f>
        <v>1</v>
      </c>
      <c r="J6708" s="4">
        <v>1.49693E-3</v>
      </c>
      <c r="K6708" s="4">
        <v>2.3991400000000001E-3</v>
      </c>
      <c r="L6708" s="4">
        <v>0.65179085000000003</v>
      </c>
    </row>
    <row r="6709" spans="1:12" x14ac:dyDescent="0.2">
      <c r="A6709" s="4" t="s">
        <v>5400</v>
      </c>
      <c r="B6709" t="str">
        <f t="shared" si="263"/>
        <v>canopy_cover_5p</v>
      </c>
      <c r="C6709">
        <f>VLOOKUP(B6709,GDD!$D$1:$E$31,2)</f>
        <v>8</v>
      </c>
      <c r="D6709" t="s">
        <v>6180</v>
      </c>
      <c r="E6709" s="2">
        <v>20210702</v>
      </c>
      <c r="F6709" t="str">
        <f t="shared" si="264"/>
        <v>RS3</v>
      </c>
      <c r="G6709" t="s">
        <v>1140</v>
      </c>
      <c r="H6709" t="str">
        <f>VLOOKUP(E6709,GDD!$A$2:$B$57,2)</f>
        <v>0-650</v>
      </c>
      <c r="I6709" cm="1">
        <f t="array" ref="I6709">IF(H6709="0-650",1,IF(H6709="650-900",2,IF(H6709="900+",3,NA)))</f>
        <v>1</v>
      </c>
      <c r="J6709" s="4">
        <v>4.84540901</v>
      </c>
      <c r="K6709" s="4">
        <v>15.814624</v>
      </c>
      <c r="L6709" s="4">
        <v>0.47893968999999997</v>
      </c>
    </row>
    <row r="6710" spans="1:12" x14ac:dyDescent="0.2">
      <c r="A6710" s="4" t="s">
        <v>5401</v>
      </c>
      <c r="B6710" t="str">
        <f t="shared" si="263"/>
        <v>pcanopy_cover_10p</v>
      </c>
      <c r="C6710">
        <f>VLOOKUP(B6710,GDD!$D$1:$E$31,2)</f>
        <v>9</v>
      </c>
      <c r="D6710" t="s">
        <v>6180</v>
      </c>
      <c r="E6710" s="2">
        <v>20210702</v>
      </c>
      <c r="F6710" t="str">
        <f t="shared" si="264"/>
        <v>RS3</v>
      </c>
      <c r="G6710" t="s">
        <v>1140</v>
      </c>
      <c r="H6710" t="str">
        <f>VLOOKUP(E6710,GDD!$A$2:$B$57,2)</f>
        <v>0-650</v>
      </c>
      <c r="I6710" cm="1">
        <f t="array" ref="I6710">IF(H6710="0-650",1,IF(H6710="650-900",2,IF(H6710="900+",3,NA)))</f>
        <v>1</v>
      </c>
      <c r="J6710" s="4">
        <v>6.1886148700000003</v>
      </c>
      <c r="K6710" s="4">
        <v>17.417150400000001</v>
      </c>
      <c r="L6710" s="4">
        <v>0.51596162999999995</v>
      </c>
    </row>
    <row r="6711" spans="1:12" x14ac:dyDescent="0.2">
      <c r="A6711" s="4" t="s">
        <v>5402</v>
      </c>
      <c r="B6711" t="str">
        <f t="shared" si="263"/>
        <v>canopy_cover_20p</v>
      </c>
      <c r="C6711">
        <f>VLOOKUP(B6711,GDD!$D$1:$E$31,2)</f>
        <v>10</v>
      </c>
      <c r="D6711" t="s">
        <v>6180</v>
      </c>
      <c r="E6711" s="2">
        <v>20210702</v>
      </c>
      <c r="F6711" t="str">
        <f t="shared" si="264"/>
        <v>RS3</v>
      </c>
      <c r="G6711" t="s">
        <v>1140</v>
      </c>
      <c r="H6711" t="str">
        <f>VLOOKUP(E6711,GDD!$A$2:$B$57,2)</f>
        <v>0-650</v>
      </c>
      <c r="I6711" cm="1">
        <f t="array" ref="I6711">IF(H6711="0-650",1,IF(H6711="650-900",2,IF(H6711="900+",3,NA)))</f>
        <v>1</v>
      </c>
      <c r="J6711" s="4">
        <v>9.2505949199999993</v>
      </c>
      <c r="K6711" s="4">
        <v>19.6340188</v>
      </c>
      <c r="L6711" s="4">
        <v>0.58565610000000001</v>
      </c>
    </row>
    <row r="6712" spans="1:12" x14ac:dyDescent="0.2">
      <c r="A6712" s="4" t="s">
        <v>5403</v>
      </c>
      <c r="B6712" t="str">
        <f t="shared" si="263"/>
        <v>canopy_cover_30p</v>
      </c>
      <c r="C6712">
        <f>VLOOKUP(B6712,GDD!$D$1:$E$31,2)</f>
        <v>11</v>
      </c>
      <c r="D6712" t="s">
        <v>6180</v>
      </c>
      <c r="E6712" s="2">
        <v>20210702</v>
      </c>
      <c r="F6712" t="str">
        <f t="shared" si="264"/>
        <v>RS3</v>
      </c>
      <c r="G6712" t="s">
        <v>1140</v>
      </c>
      <c r="H6712" t="str">
        <f>VLOOKUP(E6712,GDD!$A$2:$B$57,2)</f>
        <v>0-650</v>
      </c>
      <c r="I6712" cm="1">
        <f t="array" ref="I6712">IF(H6712="0-650",1,IF(H6712="650-900",2,IF(H6712="900+",3,NA)))</f>
        <v>1</v>
      </c>
      <c r="J6712" s="4">
        <v>11.1857905</v>
      </c>
      <c r="K6712" s="4">
        <v>21.127201299999999</v>
      </c>
      <c r="L6712" s="4">
        <v>0.61365334999999999</v>
      </c>
    </row>
    <row r="6713" spans="1:12" x14ac:dyDescent="0.2">
      <c r="A6713" s="4" t="s">
        <v>5404</v>
      </c>
      <c r="B6713" t="str">
        <f t="shared" si="263"/>
        <v>canopy_cover_40p</v>
      </c>
      <c r="C6713">
        <f>VLOOKUP(B6713,GDD!$D$1:$E$31,2)</f>
        <v>12</v>
      </c>
      <c r="D6713" t="s">
        <v>6180</v>
      </c>
      <c r="E6713" s="2">
        <v>20210702</v>
      </c>
      <c r="F6713" t="str">
        <f t="shared" si="264"/>
        <v>RS3</v>
      </c>
      <c r="G6713" t="s">
        <v>1140</v>
      </c>
      <c r="H6713" t="str">
        <f>VLOOKUP(E6713,GDD!$A$2:$B$57,2)</f>
        <v>0-650</v>
      </c>
      <c r="I6713" cm="1">
        <f t="array" ref="I6713">IF(H6713="0-650",1,IF(H6713="650-900",2,IF(H6713="900+",3,NA)))</f>
        <v>1</v>
      </c>
      <c r="J6713" s="4">
        <v>14.9610857</v>
      </c>
      <c r="K6713" s="4">
        <v>22.3839462</v>
      </c>
      <c r="L6713" s="4">
        <v>0.66723834000000004</v>
      </c>
    </row>
    <row r="6714" spans="1:12" x14ac:dyDescent="0.2">
      <c r="A6714" s="4" t="s">
        <v>5405</v>
      </c>
      <c r="B6714" t="str">
        <f t="shared" si="263"/>
        <v>canopy_cover_50p</v>
      </c>
      <c r="C6714">
        <f>VLOOKUP(B6714,GDD!$D$1:$E$31,2)</f>
        <v>13</v>
      </c>
      <c r="D6714" t="s">
        <v>6180</v>
      </c>
      <c r="E6714" s="2">
        <v>20210702</v>
      </c>
      <c r="F6714" t="str">
        <f t="shared" si="264"/>
        <v>RS3</v>
      </c>
      <c r="G6714" t="s">
        <v>1140</v>
      </c>
      <c r="H6714" t="str">
        <f>VLOOKUP(E6714,GDD!$A$2:$B$57,2)</f>
        <v>0-650</v>
      </c>
      <c r="I6714" cm="1">
        <f t="array" ref="I6714">IF(H6714="0-650",1,IF(H6714="650-900",2,IF(H6714="900+",3,NA)))</f>
        <v>1</v>
      </c>
      <c r="J6714" s="4">
        <v>22.042783100000001</v>
      </c>
      <c r="K6714" s="4">
        <v>24.991836599999999</v>
      </c>
      <c r="L6714" s="4">
        <v>0.72572667000000002</v>
      </c>
    </row>
    <row r="6715" spans="1:12" x14ac:dyDescent="0.2">
      <c r="A6715" s="4" t="s">
        <v>5406</v>
      </c>
      <c r="B6715" t="str">
        <f t="shared" si="263"/>
        <v>canopy_cover_75p</v>
      </c>
      <c r="C6715">
        <f>VLOOKUP(B6715,GDD!$D$1:$E$31,2)</f>
        <v>14</v>
      </c>
      <c r="D6715" t="s">
        <v>6180</v>
      </c>
      <c r="E6715" s="2">
        <v>20210702</v>
      </c>
      <c r="F6715" t="str">
        <f t="shared" si="264"/>
        <v>RS3</v>
      </c>
      <c r="G6715" t="s">
        <v>1140</v>
      </c>
      <c r="H6715" t="str">
        <f>VLOOKUP(E6715,GDD!$A$2:$B$57,2)</f>
        <v>0-650</v>
      </c>
      <c r="I6715" cm="1">
        <f t="array" ref="I6715">IF(H6715="0-650",1,IF(H6715="650-900",2,IF(H6715="900+",3,NA)))</f>
        <v>1</v>
      </c>
      <c r="J6715" s="4">
        <v>79.105001200000004</v>
      </c>
      <c r="K6715" s="4">
        <v>33.258704600000002</v>
      </c>
      <c r="L6715" s="4">
        <v>0.87708079999999999</v>
      </c>
    </row>
    <row r="6716" spans="1:12" x14ac:dyDescent="0.2">
      <c r="A6716" s="4" t="s">
        <v>5407</v>
      </c>
      <c r="B6716" t="str">
        <f t="shared" si="263"/>
        <v>standard_deviation_ht</v>
      </c>
      <c r="C6716">
        <f>VLOOKUP(B6716,GDD!$D$1:$E$31,2)</f>
        <v>15</v>
      </c>
      <c r="D6716" t="s">
        <v>6180</v>
      </c>
      <c r="E6716" s="2">
        <v>20210702</v>
      </c>
      <c r="F6716" t="str">
        <f t="shared" si="264"/>
        <v>RS3</v>
      </c>
      <c r="G6716" t="s">
        <v>1140</v>
      </c>
      <c r="H6716" t="str">
        <f>VLOOKUP(E6716,GDD!$A$2:$B$57,2)</f>
        <v>0-650</v>
      </c>
      <c r="I6716" cm="1">
        <f t="array" ref="I6716">IF(H6716="0-650",1,IF(H6716="650-900",2,IF(H6716="900+",3,NA)))</f>
        <v>1</v>
      </c>
      <c r="J6716" s="5">
        <v>5.1199999999999998E-5</v>
      </c>
      <c r="K6716" s="4">
        <v>5.5210999999999997E-4</v>
      </c>
      <c r="L6716" s="4">
        <v>0.21766474999999999</v>
      </c>
    </row>
    <row r="6717" spans="1:12" x14ac:dyDescent="0.2">
      <c r="A6717" s="4" t="s">
        <v>5408</v>
      </c>
      <c r="B6717" t="str">
        <f t="shared" si="263"/>
        <v>quadratic_mean_ht</v>
      </c>
      <c r="C6717">
        <f>VLOOKUP(B6717,GDD!$D$1:$E$31,2)</f>
        <v>16</v>
      </c>
      <c r="D6717" t="s">
        <v>6180</v>
      </c>
      <c r="E6717" s="2">
        <v>20210702</v>
      </c>
      <c r="F6717" t="str">
        <f t="shared" si="264"/>
        <v>RS3</v>
      </c>
      <c r="G6717" t="s">
        <v>1140</v>
      </c>
      <c r="H6717" t="str">
        <f>VLOOKUP(E6717,GDD!$A$2:$B$57,2)</f>
        <v>0-650</v>
      </c>
      <c r="I6717" cm="1">
        <f t="array" ref="I6717">IF(H6717="0-650",1,IF(H6717="650-900",2,IF(H6717="900+",3,NA)))</f>
        <v>1</v>
      </c>
      <c r="J6717" s="4">
        <v>3.4371800000000002E-3</v>
      </c>
      <c r="K6717" s="4">
        <v>1.40193E-3</v>
      </c>
      <c r="L6717" s="4">
        <v>0.88031497999999997</v>
      </c>
    </row>
    <row r="6718" spans="1:12" x14ac:dyDescent="0.2">
      <c r="A6718" s="4" t="s">
        <v>5409</v>
      </c>
      <c r="B6718" t="str">
        <f t="shared" si="263"/>
        <v>skewness_ht</v>
      </c>
      <c r="C6718">
        <f>VLOOKUP(B6718,GDD!$D$1:$E$31,2)</f>
        <v>17</v>
      </c>
      <c r="D6718" t="s">
        <v>6180</v>
      </c>
      <c r="E6718" s="2">
        <v>20210702</v>
      </c>
      <c r="F6718" t="str">
        <f t="shared" si="264"/>
        <v>RS3</v>
      </c>
      <c r="G6718" t="s">
        <v>1140</v>
      </c>
      <c r="H6718" t="str">
        <f>VLOOKUP(E6718,GDD!$A$2:$B$57,2)</f>
        <v>0-650</v>
      </c>
      <c r="I6718" cm="1">
        <f t="array" ref="I6718">IF(H6718="0-650",1,IF(H6718="650-900",2,IF(H6718="900+",3,NA)))</f>
        <v>1</v>
      </c>
      <c r="J6718" s="4">
        <v>5.5523910000000003E-2</v>
      </c>
      <c r="K6718" s="4">
        <v>3.5316970000000003E-2</v>
      </c>
      <c r="L6718" s="4">
        <v>0.82506710999999999</v>
      </c>
    </row>
    <row r="6719" spans="1:12" x14ac:dyDescent="0.2">
      <c r="A6719" s="4" t="s">
        <v>5410</v>
      </c>
      <c r="B6719" t="str">
        <f t="shared" si="263"/>
        <v>kurtosis_ht</v>
      </c>
      <c r="C6719">
        <f>VLOOKUP(B6719,GDD!$D$1:$E$31,2)</f>
        <v>18</v>
      </c>
      <c r="D6719" t="s">
        <v>6180</v>
      </c>
      <c r="E6719" s="2">
        <v>20210702</v>
      </c>
      <c r="F6719" t="str">
        <f t="shared" si="264"/>
        <v>RS3</v>
      </c>
      <c r="G6719" t="s">
        <v>1140</v>
      </c>
      <c r="H6719" t="str">
        <f>VLOOKUP(E6719,GDD!$A$2:$B$57,2)</f>
        <v>0-650</v>
      </c>
      <c r="I6719" cm="1">
        <f t="array" ref="I6719">IF(H6719="0-650",1,IF(H6719="650-900",2,IF(H6719="900+",3,NA)))</f>
        <v>1</v>
      </c>
      <c r="J6719" s="4">
        <v>0.94358812000000003</v>
      </c>
      <c r="K6719" s="4">
        <v>0.77779482</v>
      </c>
      <c r="L6719" s="4">
        <v>0.78445834000000003</v>
      </c>
    </row>
    <row r="6720" spans="1:12" x14ac:dyDescent="0.2">
      <c r="A6720" s="4" t="s">
        <v>5411</v>
      </c>
      <c r="B6720" t="str">
        <f t="shared" si="263"/>
        <v>variation_ht</v>
      </c>
      <c r="C6720">
        <f>VLOOKUP(B6720,GDD!$D$1:$E$31,2)</f>
        <v>19</v>
      </c>
      <c r="D6720" t="s">
        <v>6180</v>
      </c>
      <c r="E6720" s="2">
        <v>20210702</v>
      </c>
      <c r="F6720" t="str">
        <f t="shared" si="264"/>
        <v>RS3</v>
      </c>
      <c r="G6720" t="s">
        <v>1140</v>
      </c>
      <c r="H6720" t="str">
        <f>VLOOKUP(E6720,GDD!$A$2:$B$57,2)</f>
        <v>0-650</v>
      </c>
      <c r="I6720" cm="1">
        <f t="array" ref="I6720">IF(H6720="0-650",1,IF(H6720="650-900",2,IF(H6720="900+",3,NA)))</f>
        <v>1</v>
      </c>
      <c r="J6720" s="4">
        <v>8.7849E-4</v>
      </c>
      <c r="K6720" s="4">
        <v>1.4836199999999999E-3</v>
      </c>
      <c r="L6720" s="4">
        <v>0.63981798999999995</v>
      </c>
    </row>
    <row r="6721" spans="1:12" x14ac:dyDescent="0.2">
      <c r="A6721" s="4" t="s">
        <v>5412</v>
      </c>
      <c r="B6721" t="str">
        <f t="shared" si="263"/>
        <v>plot_volume</v>
      </c>
      <c r="C6721">
        <f>VLOOKUP(B6721,GDD!$D$1:$E$31,2)</f>
        <v>20</v>
      </c>
      <c r="D6721" t="s">
        <v>6180</v>
      </c>
      <c r="E6721" s="2">
        <v>20210702</v>
      </c>
      <c r="F6721" t="str">
        <f t="shared" si="264"/>
        <v>RS3</v>
      </c>
      <c r="G6721" t="s">
        <v>1140</v>
      </c>
      <c r="H6721" t="str">
        <f>VLOOKUP(E6721,GDD!$A$2:$B$57,2)</f>
        <v>0-650</v>
      </c>
      <c r="I6721" cm="1">
        <f t="array" ref="I6721">IF(H6721="0-650",1,IF(H6721="650-900",2,IF(H6721="900+",3,NA)))</f>
        <v>1</v>
      </c>
      <c r="J6721" s="5">
        <v>1.1599999999999999E-6</v>
      </c>
      <c r="K6721" s="5">
        <v>1.5099999999999999E-6</v>
      </c>
      <c r="L6721" s="4">
        <v>0.69770882000000001</v>
      </c>
    </row>
    <row r="6722" spans="1:12" x14ac:dyDescent="0.2">
      <c r="A6722" s="4" t="s">
        <v>5413</v>
      </c>
      <c r="B6722" t="str">
        <f t="shared" si="263"/>
        <v>height_30p</v>
      </c>
      <c r="C6722">
        <f>VLOOKUP(B6722,GDD!$D$1:$E$31,2)</f>
        <v>2</v>
      </c>
      <c r="D6722" t="s">
        <v>6180</v>
      </c>
      <c r="E6722" s="2">
        <v>20210723</v>
      </c>
      <c r="F6722" t="str">
        <f t="shared" si="264"/>
        <v>RS3</v>
      </c>
      <c r="G6722" t="s">
        <v>1140</v>
      </c>
      <c r="H6722" t="str">
        <f>VLOOKUP(E6722,GDD!$A$2:$B$57,2)</f>
        <v>650-900</v>
      </c>
      <c r="I6722" cm="1">
        <f t="array" ref="I6722">IF(H6722="0-650",1,IF(H6722="650-900",2,IF(H6722="900+",3,NA)))</f>
        <v>2</v>
      </c>
      <c r="J6722" s="4">
        <v>3.3191739999999997E-2</v>
      </c>
      <c r="K6722" s="4">
        <v>1.03531E-2</v>
      </c>
      <c r="L6722" s="4">
        <v>0.90581955999999997</v>
      </c>
    </row>
    <row r="6723" spans="1:12" x14ac:dyDescent="0.2">
      <c r="A6723" s="4" t="s">
        <v>5414</v>
      </c>
      <c r="B6723" t="str">
        <f t="shared" si="263"/>
        <v>height_50p</v>
      </c>
      <c r="C6723">
        <f>VLOOKUP(B6723,GDD!$D$1:$E$31,2)</f>
        <v>3</v>
      </c>
      <c r="D6723" t="s">
        <v>6180</v>
      </c>
      <c r="E6723" s="2">
        <v>20210723</v>
      </c>
      <c r="F6723" t="str">
        <f t="shared" si="264"/>
        <v>RS3</v>
      </c>
      <c r="G6723" t="s">
        <v>1140</v>
      </c>
      <c r="H6723" t="str">
        <f>VLOOKUP(E6723,GDD!$A$2:$B$57,2)</f>
        <v>650-900</v>
      </c>
      <c r="I6723" cm="1">
        <f t="array" ref="I6723">IF(H6723="0-650",1,IF(H6723="650-900",2,IF(H6723="900+",3,NA)))</f>
        <v>2</v>
      </c>
      <c r="J6723" s="4">
        <v>3.4316899999999997E-2</v>
      </c>
      <c r="K6723" s="4">
        <v>7.3072800000000002E-3</v>
      </c>
      <c r="L6723" s="4">
        <v>0.93372560000000004</v>
      </c>
    </row>
    <row r="6724" spans="1:12" x14ac:dyDescent="0.2">
      <c r="A6724" s="4" t="s">
        <v>5415</v>
      </c>
      <c r="B6724" t="str">
        <f t="shared" si="263"/>
        <v>height_70p</v>
      </c>
      <c r="C6724">
        <f>VLOOKUP(B6724,GDD!$D$1:$E$31,2)</f>
        <v>4</v>
      </c>
      <c r="D6724" t="s">
        <v>6180</v>
      </c>
      <c r="E6724" s="2">
        <v>20210723</v>
      </c>
      <c r="F6724" t="str">
        <f t="shared" si="264"/>
        <v>RS3</v>
      </c>
      <c r="G6724" t="s">
        <v>1140</v>
      </c>
      <c r="H6724" t="str">
        <f>VLOOKUP(E6724,GDD!$A$2:$B$57,2)</f>
        <v>650-900</v>
      </c>
      <c r="I6724" cm="1">
        <f t="array" ref="I6724">IF(H6724="0-650",1,IF(H6724="650-900",2,IF(H6724="900+",3,NA)))</f>
        <v>2</v>
      </c>
      <c r="J6724" s="4">
        <v>2.6552949999999999E-2</v>
      </c>
      <c r="K6724" s="4">
        <v>5.0053199999999997E-3</v>
      </c>
      <c r="L6724" s="4">
        <v>0.94088026000000002</v>
      </c>
    </row>
    <row r="6725" spans="1:12" x14ac:dyDescent="0.2">
      <c r="A6725" s="4" t="s">
        <v>5416</v>
      </c>
      <c r="B6725" t="str">
        <f t="shared" si="263"/>
        <v>height_90p</v>
      </c>
      <c r="C6725">
        <f>VLOOKUP(B6725,GDD!$D$1:$E$31,2)</f>
        <v>5</v>
      </c>
      <c r="D6725" t="s">
        <v>6180</v>
      </c>
      <c r="E6725" s="2">
        <v>20210723</v>
      </c>
      <c r="F6725" t="str">
        <f t="shared" si="264"/>
        <v>RS3</v>
      </c>
      <c r="G6725" t="s">
        <v>1140</v>
      </c>
      <c r="H6725" t="str">
        <f>VLOOKUP(E6725,GDD!$A$2:$B$57,2)</f>
        <v>650-900</v>
      </c>
      <c r="I6725" cm="1">
        <f t="array" ref="I6725">IF(H6725="0-650",1,IF(H6725="650-900",2,IF(H6725="900+",3,NA)))</f>
        <v>2</v>
      </c>
      <c r="J6725" s="4">
        <v>1.8845259999999999E-2</v>
      </c>
      <c r="K6725" s="4">
        <v>5.3984100000000002E-3</v>
      </c>
      <c r="L6725" s="4">
        <v>0.91283628000000006</v>
      </c>
    </row>
    <row r="6726" spans="1:12" x14ac:dyDescent="0.2">
      <c r="A6726" s="4" t="s">
        <v>5417</v>
      </c>
      <c r="B6726" t="str">
        <f t="shared" si="263"/>
        <v>height_95p</v>
      </c>
      <c r="C6726">
        <f>VLOOKUP(B6726,GDD!$D$1:$E$31,2)</f>
        <v>6</v>
      </c>
      <c r="D6726" t="s">
        <v>6180</v>
      </c>
      <c r="E6726" s="2">
        <v>20210723</v>
      </c>
      <c r="F6726" t="str">
        <f t="shared" si="264"/>
        <v>RS3</v>
      </c>
      <c r="G6726" t="s">
        <v>1140</v>
      </c>
      <c r="H6726" t="str">
        <f>VLOOKUP(E6726,GDD!$A$2:$B$57,2)</f>
        <v>650-900</v>
      </c>
      <c r="I6726" cm="1">
        <f t="array" ref="I6726">IF(H6726="0-650",1,IF(H6726="650-900",2,IF(H6726="900+",3,NA)))</f>
        <v>2</v>
      </c>
      <c r="J6726" s="4">
        <v>1.427954E-2</v>
      </c>
      <c r="K6726" s="4">
        <v>5.9907900000000002E-3</v>
      </c>
      <c r="L6726" s="4">
        <v>0.87731190000000003</v>
      </c>
    </row>
    <row r="6727" spans="1:12" x14ac:dyDescent="0.2">
      <c r="A6727" s="4" t="s">
        <v>5418</v>
      </c>
      <c r="B6727" t="str">
        <f t="shared" si="263"/>
        <v>height_99p</v>
      </c>
      <c r="C6727">
        <f>VLOOKUP(B6727,GDD!$D$1:$E$31,2)</f>
        <v>7</v>
      </c>
      <c r="D6727" t="s">
        <v>6180</v>
      </c>
      <c r="E6727" s="2">
        <v>20210723</v>
      </c>
      <c r="F6727" t="str">
        <f t="shared" si="264"/>
        <v>RS3</v>
      </c>
      <c r="G6727" t="s">
        <v>1140</v>
      </c>
      <c r="H6727" t="str">
        <f>VLOOKUP(E6727,GDD!$A$2:$B$57,2)</f>
        <v>650-900</v>
      </c>
      <c r="I6727" cm="1">
        <f t="array" ref="I6727">IF(H6727="0-650",1,IF(H6727="650-900",2,IF(H6727="900+",3,NA)))</f>
        <v>2</v>
      </c>
      <c r="J6727" s="4">
        <v>9.4339599999999999E-3</v>
      </c>
      <c r="K6727" s="4">
        <v>5.4843799999999996E-3</v>
      </c>
      <c r="L6727" s="4">
        <v>0.83767409999999998</v>
      </c>
    </row>
    <row r="6728" spans="1:12" x14ac:dyDescent="0.2">
      <c r="A6728" s="4" t="s">
        <v>5419</v>
      </c>
      <c r="B6728" t="str">
        <f t="shared" si="263"/>
        <v>canopy_cover_5p</v>
      </c>
      <c r="C6728">
        <f>VLOOKUP(B6728,GDD!$D$1:$E$31,2)</f>
        <v>8</v>
      </c>
      <c r="D6728" t="s">
        <v>6180</v>
      </c>
      <c r="E6728" s="2">
        <v>20210723</v>
      </c>
      <c r="F6728" t="str">
        <f t="shared" si="264"/>
        <v>RS3</v>
      </c>
      <c r="G6728" t="s">
        <v>1140</v>
      </c>
      <c r="H6728" t="str">
        <f>VLOOKUP(E6728,GDD!$A$2:$B$57,2)</f>
        <v>650-900</v>
      </c>
      <c r="I6728" cm="1">
        <f t="array" ref="I6728">IF(H6728="0-650",1,IF(H6728="650-900",2,IF(H6728="900+",3,NA)))</f>
        <v>2</v>
      </c>
      <c r="J6728" s="4">
        <v>0</v>
      </c>
      <c r="K6728" s="4">
        <v>5.99375853</v>
      </c>
      <c r="L6728" s="4">
        <v>0</v>
      </c>
    </row>
    <row r="6729" spans="1:12" x14ac:dyDescent="0.2">
      <c r="A6729" s="4" t="s">
        <v>5420</v>
      </c>
      <c r="B6729" t="str">
        <f t="shared" si="263"/>
        <v>pcanopy_cover_10p</v>
      </c>
      <c r="C6729">
        <f>VLOOKUP(B6729,GDD!$D$1:$E$31,2)</f>
        <v>9</v>
      </c>
      <c r="D6729" t="s">
        <v>6180</v>
      </c>
      <c r="E6729" s="2">
        <v>20210723</v>
      </c>
      <c r="F6729" t="str">
        <f t="shared" si="264"/>
        <v>RS3</v>
      </c>
      <c r="G6729" t="s">
        <v>1140</v>
      </c>
      <c r="H6729" t="str">
        <f>VLOOKUP(E6729,GDD!$A$2:$B$57,2)</f>
        <v>650-900</v>
      </c>
      <c r="I6729" cm="1">
        <f t="array" ref="I6729">IF(H6729="0-650",1,IF(H6729="650-900",2,IF(H6729="900+",3,NA)))</f>
        <v>2</v>
      </c>
      <c r="J6729" s="4">
        <v>0</v>
      </c>
      <c r="K6729" s="4">
        <v>6.5916193099999996</v>
      </c>
      <c r="L6729" s="4">
        <v>0</v>
      </c>
    </row>
    <row r="6730" spans="1:12" x14ac:dyDescent="0.2">
      <c r="A6730" s="4" t="s">
        <v>5421</v>
      </c>
      <c r="B6730" t="str">
        <f t="shared" si="263"/>
        <v>canopy_cover_20p</v>
      </c>
      <c r="C6730">
        <f>VLOOKUP(B6730,GDD!$D$1:$E$31,2)</f>
        <v>10</v>
      </c>
      <c r="D6730" t="s">
        <v>6180</v>
      </c>
      <c r="E6730" s="2">
        <v>20210723</v>
      </c>
      <c r="F6730" t="str">
        <f t="shared" si="264"/>
        <v>RS3</v>
      </c>
      <c r="G6730" t="s">
        <v>1140</v>
      </c>
      <c r="H6730" t="str">
        <f>VLOOKUP(E6730,GDD!$A$2:$B$57,2)</f>
        <v>650-900</v>
      </c>
      <c r="I6730" cm="1">
        <f t="array" ref="I6730">IF(H6730="0-650",1,IF(H6730="650-900",2,IF(H6730="900+",3,NA)))</f>
        <v>2</v>
      </c>
      <c r="J6730" s="4">
        <v>6.6168539999999998E-2</v>
      </c>
      <c r="K6730" s="4">
        <v>7.5613771700000001</v>
      </c>
      <c r="L6730" s="4">
        <v>2.5581010000000001E-2</v>
      </c>
    </row>
    <row r="6731" spans="1:12" x14ac:dyDescent="0.2">
      <c r="A6731" s="4" t="s">
        <v>5422</v>
      </c>
      <c r="B6731" t="str">
        <f t="shared" si="263"/>
        <v>canopy_cover_30p</v>
      </c>
      <c r="C6731">
        <f>VLOOKUP(B6731,GDD!$D$1:$E$31,2)</f>
        <v>11</v>
      </c>
      <c r="D6731" t="s">
        <v>6180</v>
      </c>
      <c r="E6731" s="2">
        <v>20210723</v>
      </c>
      <c r="F6731" t="str">
        <f t="shared" si="264"/>
        <v>RS3</v>
      </c>
      <c r="G6731" t="s">
        <v>1140</v>
      </c>
      <c r="H6731" t="str">
        <f>VLOOKUP(E6731,GDD!$A$2:$B$57,2)</f>
        <v>650-900</v>
      </c>
      <c r="I6731" cm="1">
        <f t="array" ref="I6731">IF(H6731="0-650",1,IF(H6731="650-900",2,IF(H6731="900+",3,NA)))</f>
        <v>2</v>
      </c>
      <c r="J6731" s="4">
        <v>1.57556272</v>
      </c>
      <c r="K6731" s="4">
        <v>9.6183943799999998</v>
      </c>
      <c r="L6731" s="4">
        <v>0.32949885000000001</v>
      </c>
    </row>
    <row r="6732" spans="1:12" x14ac:dyDescent="0.2">
      <c r="A6732" s="4" t="s">
        <v>5423</v>
      </c>
      <c r="B6732" t="str">
        <f t="shared" si="263"/>
        <v>canopy_cover_40p</v>
      </c>
      <c r="C6732">
        <f>VLOOKUP(B6732,GDD!$D$1:$E$31,2)</f>
        <v>12</v>
      </c>
      <c r="D6732" t="s">
        <v>6180</v>
      </c>
      <c r="E6732" s="2">
        <v>20210723</v>
      </c>
      <c r="F6732" t="str">
        <f t="shared" si="264"/>
        <v>RS3</v>
      </c>
      <c r="G6732" t="s">
        <v>1140</v>
      </c>
      <c r="H6732" t="str">
        <f>VLOOKUP(E6732,GDD!$A$2:$B$57,2)</f>
        <v>650-900</v>
      </c>
      <c r="I6732" cm="1">
        <f t="array" ref="I6732">IF(H6732="0-650",1,IF(H6732="650-900",2,IF(H6732="900+",3,NA)))</f>
        <v>2</v>
      </c>
      <c r="J6732" s="4">
        <v>6.8629379699999999</v>
      </c>
      <c r="K6732" s="4">
        <v>13.503098400000001</v>
      </c>
      <c r="L6732" s="4">
        <v>0.60392077</v>
      </c>
    </row>
    <row r="6733" spans="1:12" x14ac:dyDescent="0.2">
      <c r="A6733" s="4" t="s">
        <v>5424</v>
      </c>
      <c r="B6733" t="str">
        <f t="shared" si="263"/>
        <v>canopy_cover_50p</v>
      </c>
      <c r="C6733">
        <f>VLOOKUP(B6733,GDD!$D$1:$E$31,2)</f>
        <v>13</v>
      </c>
      <c r="D6733" t="s">
        <v>6180</v>
      </c>
      <c r="E6733" s="2">
        <v>20210723</v>
      </c>
      <c r="F6733" t="str">
        <f t="shared" si="264"/>
        <v>RS3</v>
      </c>
      <c r="G6733" t="s">
        <v>1140</v>
      </c>
      <c r="H6733" t="str">
        <f>VLOOKUP(E6733,GDD!$A$2:$B$57,2)</f>
        <v>650-900</v>
      </c>
      <c r="I6733" cm="1">
        <f t="array" ref="I6733">IF(H6733="0-650",1,IF(H6733="650-900",2,IF(H6733="900+",3,NA)))</f>
        <v>2</v>
      </c>
      <c r="J6733" s="4">
        <v>20.349406800000001</v>
      </c>
      <c r="K6733" s="4">
        <v>19.689989099999998</v>
      </c>
      <c r="L6733" s="4">
        <v>0.75612552</v>
      </c>
    </row>
    <row r="6734" spans="1:12" x14ac:dyDescent="0.2">
      <c r="A6734" s="4" t="s">
        <v>5425</v>
      </c>
      <c r="B6734" t="str">
        <f t="shared" si="263"/>
        <v>canopy_cover_75p</v>
      </c>
      <c r="C6734">
        <f>VLOOKUP(B6734,GDD!$D$1:$E$31,2)</f>
        <v>14</v>
      </c>
      <c r="D6734" t="s">
        <v>6180</v>
      </c>
      <c r="E6734" s="2">
        <v>20210723</v>
      </c>
      <c r="F6734" t="str">
        <f t="shared" si="264"/>
        <v>RS3</v>
      </c>
      <c r="G6734" t="s">
        <v>1140</v>
      </c>
      <c r="H6734" t="str">
        <f>VLOOKUP(E6734,GDD!$A$2:$B$57,2)</f>
        <v>650-900</v>
      </c>
      <c r="I6734" cm="1">
        <f t="array" ref="I6734">IF(H6734="0-650",1,IF(H6734="650-900",2,IF(H6734="900+",3,NA)))</f>
        <v>2</v>
      </c>
      <c r="J6734" s="4">
        <v>136.50984399999999</v>
      </c>
      <c r="K6734" s="4">
        <v>36.834000600000003</v>
      </c>
      <c r="L6734" s="4">
        <v>0.91747981999999995</v>
      </c>
    </row>
    <row r="6735" spans="1:12" x14ac:dyDescent="0.2">
      <c r="A6735" s="4" t="s">
        <v>5426</v>
      </c>
      <c r="B6735" t="str">
        <f t="shared" si="263"/>
        <v>standard_deviation_ht</v>
      </c>
      <c r="C6735">
        <f>VLOOKUP(B6735,GDD!$D$1:$E$31,2)</f>
        <v>15</v>
      </c>
      <c r="D6735" t="s">
        <v>6180</v>
      </c>
      <c r="E6735" s="2">
        <v>20210723</v>
      </c>
      <c r="F6735" t="str">
        <f t="shared" si="264"/>
        <v>RS3</v>
      </c>
      <c r="G6735" t="s">
        <v>1140</v>
      </c>
      <c r="H6735" t="str">
        <f>VLOOKUP(E6735,GDD!$A$2:$B$57,2)</f>
        <v>650-900</v>
      </c>
      <c r="I6735" cm="1">
        <f t="array" ref="I6735">IF(H6735="0-650",1,IF(H6735="650-900",2,IF(H6735="900+",3,NA)))</f>
        <v>2</v>
      </c>
      <c r="J6735" s="4">
        <v>7.1703999999999995E-4</v>
      </c>
      <c r="K6735" s="4">
        <v>1.73266E-3</v>
      </c>
      <c r="L6735" s="4">
        <v>0.55387392999999996</v>
      </c>
    </row>
    <row r="6736" spans="1:12" x14ac:dyDescent="0.2">
      <c r="A6736" s="4" t="s">
        <v>5427</v>
      </c>
      <c r="B6736" t="str">
        <f t="shared" si="263"/>
        <v>quadratic_mean_ht</v>
      </c>
      <c r="C6736">
        <f>VLOOKUP(B6736,GDD!$D$1:$E$31,2)</f>
        <v>16</v>
      </c>
      <c r="D6736" t="s">
        <v>6180</v>
      </c>
      <c r="E6736" s="2">
        <v>20210723</v>
      </c>
      <c r="F6736" t="str">
        <f t="shared" si="264"/>
        <v>RS3</v>
      </c>
      <c r="G6736" t="s">
        <v>1140</v>
      </c>
      <c r="H6736" t="str">
        <f>VLOOKUP(E6736,GDD!$A$2:$B$57,2)</f>
        <v>650-900</v>
      </c>
      <c r="I6736" cm="1">
        <f t="array" ref="I6736">IF(H6736="0-650",1,IF(H6736="650-900",2,IF(H6736="900+",3,NA)))</f>
        <v>2</v>
      </c>
      <c r="J6736" s="4">
        <v>2.338179E-2</v>
      </c>
      <c r="K6736" s="4">
        <v>5.0136900000000003E-3</v>
      </c>
      <c r="L6736" s="4">
        <v>0.93329225999999998</v>
      </c>
    </row>
    <row r="6737" spans="1:12" x14ac:dyDescent="0.2">
      <c r="A6737" s="4" t="s">
        <v>5428</v>
      </c>
      <c r="B6737" t="str">
        <f t="shared" si="263"/>
        <v>skewness_ht</v>
      </c>
      <c r="C6737">
        <f>VLOOKUP(B6737,GDD!$D$1:$E$31,2)</f>
        <v>17</v>
      </c>
      <c r="D6737" t="s">
        <v>6180</v>
      </c>
      <c r="E6737" s="2">
        <v>20210723</v>
      </c>
      <c r="F6737" t="str">
        <f t="shared" si="264"/>
        <v>RS3</v>
      </c>
      <c r="G6737" t="s">
        <v>1140</v>
      </c>
      <c r="H6737" t="str">
        <f>VLOOKUP(E6737,GDD!$A$2:$B$57,2)</f>
        <v>650-900</v>
      </c>
      <c r="I6737" cm="1">
        <f t="array" ref="I6737">IF(H6737="0-650",1,IF(H6737="650-900",2,IF(H6737="900+",3,NA)))</f>
        <v>2</v>
      </c>
      <c r="J6737" s="4">
        <v>9.5820539999999996E-2</v>
      </c>
      <c r="K6737" s="4">
        <v>4.3008629999999999E-2</v>
      </c>
      <c r="L6737" s="4">
        <v>0.86985626000000005</v>
      </c>
    </row>
    <row r="6738" spans="1:12" x14ac:dyDescent="0.2">
      <c r="A6738" s="4" t="s">
        <v>5429</v>
      </c>
      <c r="B6738" t="str">
        <f t="shared" si="263"/>
        <v>kurtosis_ht</v>
      </c>
      <c r="C6738">
        <f>VLOOKUP(B6738,GDD!$D$1:$E$31,2)</f>
        <v>18</v>
      </c>
      <c r="D6738" t="s">
        <v>6180</v>
      </c>
      <c r="E6738" s="2">
        <v>20210723</v>
      </c>
      <c r="F6738" t="str">
        <f t="shared" si="264"/>
        <v>RS3</v>
      </c>
      <c r="G6738" t="s">
        <v>1140</v>
      </c>
      <c r="H6738" t="str">
        <f>VLOOKUP(E6738,GDD!$A$2:$B$57,2)</f>
        <v>650-900</v>
      </c>
      <c r="I6738" cm="1">
        <f t="array" ref="I6738">IF(H6738="0-650",1,IF(H6738="650-900",2,IF(H6738="900+",3,NA)))</f>
        <v>2</v>
      </c>
      <c r="J6738" s="4">
        <v>0.58427845</v>
      </c>
      <c r="K6738" s="4">
        <v>0.60818216999999997</v>
      </c>
      <c r="L6738" s="4">
        <v>0.74240675</v>
      </c>
    </row>
    <row r="6739" spans="1:12" x14ac:dyDescent="0.2">
      <c r="A6739" s="4" t="s">
        <v>5430</v>
      </c>
      <c r="B6739" t="str">
        <f t="shared" si="263"/>
        <v>variation_ht</v>
      </c>
      <c r="C6739">
        <f>VLOOKUP(B6739,GDD!$D$1:$E$31,2)</f>
        <v>19</v>
      </c>
      <c r="D6739" t="s">
        <v>6180</v>
      </c>
      <c r="E6739" s="2">
        <v>20210723</v>
      </c>
      <c r="F6739" t="str">
        <f t="shared" si="264"/>
        <v>RS3</v>
      </c>
      <c r="G6739" t="s">
        <v>1140</v>
      </c>
      <c r="H6739" t="str">
        <f>VLOOKUP(E6739,GDD!$A$2:$B$57,2)</f>
        <v>650-900</v>
      </c>
      <c r="I6739" cm="1">
        <f t="array" ref="I6739">IF(H6739="0-650",1,IF(H6739="650-900",2,IF(H6739="900+",3,NA)))</f>
        <v>2</v>
      </c>
      <c r="J6739" s="4">
        <v>6.6993E-4</v>
      </c>
      <c r="K6739" s="4">
        <v>6.6876999999999995E-4</v>
      </c>
      <c r="L6739" s="4">
        <v>0.75032564000000002</v>
      </c>
    </row>
    <row r="6740" spans="1:12" x14ac:dyDescent="0.2">
      <c r="A6740" s="4" t="s">
        <v>5431</v>
      </c>
      <c r="B6740" t="str">
        <f t="shared" si="263"/>
        <v>plot_volume</v>
      </c>
      <c r="C6740">
        <f>VLOOKUP(B6740,GDD!$D$1:$E$31,2)</f>
        <v>20</v>
      </c>
      <c r="D6740" t="s">
        <v>6180</v>
      </c>
      <c r="E6740" s="2">
        <v>20210723</v>
      </c>
      <c r="F6740" t="str">
        <f t="shared" si="264"/>
        <v>RS3</v>
      </c>
      <c r="G6740" t="s">
        <v>1140</v>
      </c>
      <c r="H6740" t="str">
        <f>VLOOKUP(E6740,GDD!$A$2:$B$57,2)</f>
        <v>650-900</v>
      </c>
      <c r="I6740" cm="1">
        <f t="array" ref="I6740">IF(H6740="0-650",1,IF(H6740="650-900",2,IF(H6740="900+",3,NA)))</f>
        <v>2</v>
      </c>
      <c r="J6740" s="5">
        <v>8.2099999999999993E-6</v>
      </c>
      <c r="K6740" s="5">
        <v>5.31E-6</v>
      </c>
      <c r="L6740" s="4">
        <v>0.82255581</v>
      </c>
    </row>
    <row r="6741" spans="1:12" x14ac:dyDescent="0.2">
      <c r="A6741" s="4" t="s">
        <v>5432</v>
      </c>
      <c r="B6741" t="str">
        <f t="shared" si="263"/>
        <v>height_30p</v>
      </c>
      <c r="C6741">
        <f>VLOOKUP(B6741,GDD!$D$1:$E$31,2)</f>
        <v>2</v>
      </c>
      <c r="D6741" t="s">
        <v>6180</v>
      </c>
      <c r="E6741" s="2">
        <v>20210727</v>
      </c>
      <c r="F6741" t="str">
        <f t="shared" si="264"/>
        <v>RS3</v>
      </c>
      <c r="G6741" t="s">
        <v>1140</v>
      </c>
      <c r="H6741" t="str">
        <f>VLOOKUP(E6741,GDD!$A$2:$B$57,2)</f>
        <v>650-900</v>
      </c>
      <c r="I6741" cm="1">
        <f t="array" ref="I6741">IF(H6741="0-650",1,IF(H6741="650-900",2,IF(H6741="900+",3,NA)))</f>
        <v>2</v>
      </c>
      <c r="J6741" s="4">
        <v>5.1647220000000001E-2</v>
      </c>
      <c r="K6741" s="4">
        <v>1.3036229999999999E-2</v>
      </c>
      <c r="L6741" s="4">
        <v>0.92239318000000003</v>
      </c>
    </row>
    <row r="6742" spans="1:12" x14ac:dyDescent="0.2">
      <c r="A6742" s="4" t="s">
        <v>5433</v>
      </c>
      <c r="B6742" t="str">
        <f t="shared" si="263"/>
        <v>height_50p</v>
      </c>
      <c r="C6742">
        <f>VLOOKUP(B6742,GDD!$D$1:$E$31,2)</f>
        <v>3</v>
      </c>
      <c r="D6742" t="s">
        <v>6180</v>
      </c>
      <c r="E6742" s="2">
        <v>20210727</v>
      </c>
      <c r="F6742" t="str">
        <f t="shared" si="264"/>
        <v>RS3</v>
      </c>
      <c r="G6742" t="s">
        <v>1140</v>
      </c>
      <c r="H6742" t="str">
        <f>VLOOKUP(E6742,GDD!$A$2:$B$57,2)</f>
        <v>650-900</v>
      </c>
      <c r="I6742" cm="1">
        <f t="array" ref="I6742">IF(H6742="0-650",1,IF(H6742="650-900",2,IF(H6742="900+",3,NA)))</f>
        <v>2</v>
      </c>
      <c r="J6742" s="4">
        <v>5.7863539999999998E-2</v>
      </c>
      <c r="K6742" s="4">
        <v>7.2330399999999996E-3</v>
      </c>
      <c r="L6742" s="4">
        <v>0.95999950999999994</v>
      </c>
    </row>
    <row r="6743" spans="1:12" x14ac:dyDescent="0.2">
      <c r="A6743" s="4" t="s">
        <v>5434</v>
      </c>
      <c r="B6743" t="str">
        <f t="shared" si="263"/>
        <v>height_70p</v>
      </c>
      <c r="C6743">
        <f>VLOOKUP(B6743,GDD!$D$1:$E$31,2)</f>
        <v>4</v>
      </c>
      <c r="D6743" t="s">
        <v>6180</v>
      </c>
      <c r="E6743" s="2">
        <v>20210727</v>
      </c>
      <c r="F6743" t="str">
        <f t="shared" si="264"/>
        <v>RS3</v>
      </c>
      <c r="G6743" t="s">
        <v>1140</v>
      </c>
      <c r="H6743" t="str">
        <f>VLOOKUP(E6743,GDD!$A$2:$B$57,2)</f>
        <v>650-900</v>
      </c>
      <c r="I6743" cm="1">
        <f t="array" ref="I6743">IF(H6743="0-650",1,IF(H6743="650-900",2,IF(H6743="900+",3,NA)))</f>
        <v>2</v>
      </c>
      <c r="J6743" s="4">
        <v>5.5031249999999997E-2</v>
      </c>
      <c r="K6743" s="4">
        <v>6.2078100000000002E-3</v>
      </c>
      <c r="L6743" s="4">
        <v>0.96376094000000001</v>
      </c>
    </row>
    <row r="6744" spans="1:12" x14ac:dyDescent="0.2">
      <c r="A6744" s="4" t="s">
        <v>5435</v>
      </c>
      <c r="B6744" t="str">
        <f t="shared" si="263"/>
        <v>height_90p</v>
      </c>
      <c r="C6744">
        <f>VLOOKUP(B6744,GDD!$D$1:$E$31,2)</f>
        <v>5</v>
      </c>
      <c r="D6744" t="s">
        <v>6180</v>
      </c>
      <c r="E6744" s="2">
        <v>20210727</v>
      </c>
      <c r="F6744" t="str">
        <f t="shared" si="264"/>
        <v>RS3</v>
      </c>
      <c r="G6744" t="s">
        <v>1140</v>
      </c>
      <c r="H6744" t="str">
        <f>VLOOKUP(E6744,GDD!$A$2:$B$57,2)</f>
        <v>650-900</v>
      </c>
      <c r="I6744" cm="1">
        <f t="array" ref="I6744">IF(H6744="0-650",1,IF(H6744="650-900",2,IF(H6744="900+",3,NA)))</f>
        <v>2</v>
      </c>
      <c r="J6744" s="4">
        <v>4.6305260000000001E-2</v>
      </c>
      <c r="K6744" s="4">
        <v>8.3464799999999999E-3</v>
      </c>
      <c r="L6744" s="4">
        <v>0.94332236999999997</v>
      </c>
    </row>
    <row r="6745" spans="1:12" x14ac:dyDescent="0.2">
      <c r="A6745" s="4" t="s">
        <v>5436</v>
      </c>
      <c r="B6745" t="str">
        <f t="shared" si="263"/>
        <v>height_95p</v>
      </c>
      <c r="C6745">
        <f>VLOOKUP(B6745,GDD!$D$1:$E$31,2)</f>
        <v>6</v>
      </c>
      <c r="D6745" t="s">
        <v>6180</v>
      </c>
      <c r="E6745" s="2">
        <v>20210727</v>
      </c>
      <c r="F6745" t="str">
        <f t="shared" si="264"/>
        <v>RS3</v>
      </c>
      <c r="G6745" t="s">
        <v>1140</v>
      </c>
      <c r="H6745" t="str">
        <f>VLOOKUP(E6745,GDD!$A$2:$B$57,2)</f>
        <v>650-900</v>
      </c>
      <c r="I6745" cm="1">
        <f t="array" ref="I6745">IF(H6745="0-650",1,IF(H6745="650-900",2,IF(H6745="900+",3,NA)))</f>
        <v>2</v>
      </c>
      <c r="J6745" s="4">
        <v>3.764195E-2</v>
      </c>
      <c r="K6745" s="4">
        <v>9.2933100000000008E-3</v>
      </c>
      <c r="L6745" s="4">
        <v>0.92396193000000004</v>
      </c>
    </row>
    <row r="6746" spans="1:12" x14ac:dyDescent="0.2">
      <c r="A6746" s="4" t="s">
        <v>5437</v>
      </c>
      <c r="B6746" t="str">
        <f t="shared" si="263"/>
        <v>height_99p</v>
      </c>
      <c r="C6746">
        <f>VLOOKUP(B6746,GDD!$D$1:$E$31,2)</f>
        <v>7</v>
      </c>
      <c r="D6746" t="s">
        <v>6180</v>
      </c>
      <c r="E6746" s="2">
        <v>20210727</v>
      </c>
      <c r="F6746" t="str">
        <f t="shared" si="264"/>
        <v>RS3</v>
      </c>
      <c r="G6746" t="s">
        <v>1140</v>
      </c>
      <c r="H6746" t="str">
        <f>VLOOKUP(E6746,GDD!$A$2:$B$57,2)</f>
        <v>650-900</v>
      </c>
      <c r="I6746" cm="1">
        <f t="array" ref="I6746">IF(H6746="0-650",1,IF(H6746="650-900",2,IF(H6746="900+",3,NA)))</f>
        <v>2</v>
      </c>
      <c r="J6746" s="4">
        <v>2.263509E-2</v>
      </c>
      <c r="K6746" s="4">
        <v>8.5177099999999995E-3</v>
      </c>
      <c r="L6746" s="4">
        <v>0.88854518000000005</v>
      </c>
    </row>
    <row r="6747" spans="1:12" x14ac:dyDescent="0.2">
      <c r="A6747" s="4" t="s">
        <v>5438</v>
      </c>
      <c r="B6747" t="str">
        <f t="shared" si="263"/>
        <v>canopy_cover_5p</v>
      </c>
      <c r="C6747">
        <f>VLOOKUP(B6747,GDD!$D$1:$E$31,2)</f>
        <v>8</v>
      </c>
      <c r="D6747" t="s">
        <v>6180</v>
      </c>
      <c r="E6747" s="2">
        <v>20210727</v>
      </c>
      <c r="F6747" t="str">
        <f t="shared" si="264"/>
        <v>RS3</v>
      </c>
      <c r="G6747" t="s">
        <v>1140</v>
      </c>
      <c r="H6747" t="str">
        <f>VLOOKUP(E6747,GDD!$A$2:$B$57,2)</f>
        <v>650-900</v>
      </c>
      <c r="I6747" cm="1">
        <f t="array" ref="I6747">IF(H6747="0-650",1,IF(H6747="650-900",2,IF(H6747="900+",3,NA)))</f>
        <v>2</v>
      </c>
      <c r="J6747" s="4">
        <v>0.48421878000000002</v>
      </c>
      <c r="K6747" s="4">
        <v>8.81452423</v>
      </c>
      <c r="L6747" s="4">
        <v>0.14148542</v>
      </c>
    </row>
    <row r="6748" spans="1:12" x14ac:dyDescent="0.2">
      <c r="A6748" s="4" t="s">
        <v>5439</v>
      </c>
      <c r="B6748" t="str">
        <f t="shared" si="263"/>
        <v>pcanopy_cover_10p</v>
      </c>
      <c r="C6748">
        <f>VLOOKUP(B6748,GDD!$D$1:$E$31,2)</f>
        <v>9</v>
      </c>
      <c r="D6748" t="s">
        <v>6180</v>
      </c>
      <c r="E6748" s="2">
        <v>20210727</v>
      </c>
      <c r="F6748" t="str">
        <f t="shared" si="264"/>
        <v>RS3</v>
      </c>
      <c r="G6748" t="s">
        <v>1140</v>
      </c>
      <c r="H6748" t="str">
        <f>VLOOKUP(E6748,GDD!$A$2:$B$57,2)</f>
        <v>650-900</v>
      </c>
      <c r="I6748" cm="1">
        <f t="array" ref="I6748">IF(H6748="0-650",1,IF(H6748="650-900",2,IF(H6748="900+",3,NA)))</f>
        <v>2</v>
      </c>
      <c r="J6748" s="4">
        <v>0.58984605000000001</v>
      </c>
      <c r="K6748" s="4">
        <v>9.3611348799999998</v>
      </c>
      <c r="L6748" s="4">
        <v>0.15897854</v>
      </c>
    </row>
    <row r="6749" spans="1:12" x14ac:dyDescent="0.2">
      <c r="A6749" s="4" t="s">
        <v>5440</v>
      </c>
      <c r="B6749" t="str">
        <f t="shared" si="263"/>
        <v>canopy_cover_20p</v>
      </c>
      <c r="C6749">
        <f>VLOOKUP(B6749,GDD!$D$1:$E$31,2)</f>
        <v>10</v>
      </c>
      <c r="D6749" t="s">
        <v>6180</v>
      </c>
      <c r="E6749" s="2">
        <v>20210727</v>
      </c>
      <c r="F6749" t="str">
        <f t="shared" si="264"/>
        <v>RS3</v>
      </c>
      <c r="G6749" t="s">
        <v>1140</v>
      </c>
      <c r="H6749" t="str">
        <f>VLOOKUP(E6749,GDD!$A$2:$B$57,2)</f>
        <v>650-900</v>
      </c>
      <c r="I6749" cm="1">
        <f t="array" ref="I6749">IF(H6749="0-650",1,IF(H6749="650-900",2,IF(H6749="900+",3,NA)))</f>
        <v>2</v>
      </c>
      <c r="J6749" s="4">
        <v>1.0887173000000001</v>
      </c>
      <c r="K6749" s="4">
        <v>10.291387</v>
      </c>
      <c r="L6749" s="4">
        <v>0.24091038000000001</v>
      </c>
    </row>
    <row r="6750" spans="1:12" x14ac:dyDescent="0.2">
      <c r="A6750" s="4" t="s">
        <v>5441</v>
      </c>
      <c r="B6750" t="str">
        <f t="shared" si="263"/>
        <v>canopy_cover_30p</v>
      </c>
      <c r="C6750">
        <f>VLOOKUP(B6750,GDD!$D$1:$E$31,2)</f>
        <v>11</v>
      </c>
      <c r="D6750" t="s">
        <v>6180</v>
      </c>
      <c r="E6750" s="2">
        <v>20210727</v>
      </c>
      <c r="F6750" t="str">
        <f t="shared" si="264"/>
        <v>RS3</v>
      </c>
      <c r="G6750" t="s">
        <v>1140</v>
      </c>
      <c r="H6750" t="str">
        <f>VLOOKUP(E6750,GDD!$A$2:$B$57,2)</f>
        <v>650-900</v>
      </c>
      <c r="I6750" cm="1">
        <f t="array" ref="I6750">IF(H6750="0-650",1,IF(H6750="650-900",2,IF(H6750="900+",3,NA)))</f>
        <v>2</v>
      </c>
      <c r="J6750" s="4">
        <v>3.38743112</v>
      </c>
      <c r="K6750" s="4">
        <v>12.292510500000001</v>
      </c>
      <c r="L6750" s="4">
        <v>0.45256656000000001</v>
      </c>
    </row>
    <row r="6751" spans="1:12" x14ac:dyDescent="0.2">
      <c r="A6751" s="4" t="s">
        <v>5442</v>
      </c>
      <c r="B6751" t="str">
        <f t="shared" si="263"/>
        <v>canopy_cover_40p</v>
      </c>
      <c r="C6751">
        <f>VLOOKUP(B6751,GDD!$D$1:$E$31,2)</f>
        <v>12</v>
      </c>
      <c r="D6751" t="s">
        <v>6180</v>
      </c>
      <c r="E6751" s="2">
        <v>20210727</v>
      </c>
      <c r="F6751" t="str">
        <f t="shared" si="264"/>
        <v>RS3</v>
      </c>
      <c r="G6751" t="s">
        <v>1140</v>
      </c>
      <c r="H6751" t="str">
        <f>VLOOKUP(E6751,GDD!$A$2:$B$57,2)</f>
        <v>650-900</v>
      </c>
      <c r="I6751" cm="1">
        <f t="array" ref="I6751">IF(H6751="0-650",1,IF(H6751="650-900",2,IF(H6751="900+",3,NA)))</f>
        <v>2</v>
      </c>
      <c r="J6751" s="4">
        <v>10.9837861</v>
      </c>
      <c r="K6751" s="4">
        <v>15.7629632</v>
      </c>
      <c r="L6751" s="4">
        <v>0.67642035</v>
      </c>
    </row>
    <row r="6752" spans="1:12" x14ac:dyDescent="0.2">
      <c r="A6752" s="4" t="s">
        <v>5443</v>
      </c>
      <c r="B6752" t="str">
        <f t="shared" si="263"/>
        <v>canopy_cover_50p</v>
      </c>
      <c r="C6752">
        <f>VLOOKUP(B6752,GDD!$D$1:$E$31,2)</f>
        <v>13</v>
      </c>
      <c r="D6752" t="s">
        <v>6180</v>
      </c>
      <c r="E6752" s="2">
        <v>20210727</v>
      </c>
      <c r="F6752" t="str">
        <f t="shared" si="264"/>
        <v>RS3</v>
      </c>
      <c r="G6752" t="s">
        <v>1140</v>
      </c>
      <c r="H6752" t="str">
        <f>VLOOKUP(E6752,GDD!$A$2:$B$57,2)</f>
        <v>650-900</v>
      </c>
      <c r="I6752" cm="1">
        <f t="array" ref="I6752">IF(H6752="0-650",1,IF(H6752="650-900",2,IF(H6752="900+",3,NA)))</f>
        <v>2</v>
      </c>
      <c r="J6752" s="4">
        <v>25.055814399999999</v>
      </c>
      <c r="K6752" s="4">
        <v>23.946765899999999</v>
      </c>
      <c r="L6752" s="4">
        <v>0.75839219999999996</v>
      </c>
    </row>
    <row r="6753" spans="1:12" x14ac:dyDescent="0.2">
      <c r="A6753" s="4" t="s">
        <v>5444</v>
      </c>
      <c r="B6753" t="str">
        <f t="shared" si="263"/>
        <v>canopy_cover_75p</v>
      </c>
      <c r="C6753">
        <f>VLOOKUP(B6753,GDD!$D$1:$E$31,2)</f>
        <v>14</v>
      </c>
      <c r="D6753" t="s">
        <v>6180</v>
      </c>
      <c r="E6753" s="2">
        <v>20210727</v>
      </c>
      <c r="F6753" t="str">
        <f t="shared" si="264"/>
        <v>RS3</v>
      </c>
      <c r="G6753" t="s">
        <v>1140</v>
      </c>
      <c r="H6753" t="str">
        <f>VLOOKUP(E6753,GDD!$A$2:$B$57,2)</f>
        <v>650-900</v>
      </c>
      <c r="I6753" cm="1">
        <f t="array" ref="I6753">IF(H6753="0-650",1,IF(H6753="650-900",2,IF(H6753="900+",3,NA)))</f>
        <v>2</v>
      </c>
      <c r="J6753" s="4">
        <v>114.520594</v>
      </c>
      <c r="K6753" s="4">
        <v>43.118513800000002</v>
      </c>
      <c r="L6753" s="4">
        <v>0.88849053</v>
      </c>
    </row>
    <row r="6754" spans="1:12" x14ac:dyDescent="0.2">
      <c r="A6754" s="4" t="s">
        <v>5445</v>
      </c>
      <c r="B6754" t="str">
        <f t="shared" si="263"/>
        <v>standard_deviation_ht</v>
      </c>
      <c r="C6754">
        <f>VLOOKUP(B6754,GDD!$D$1:$E$31,2)</f>
        <v>15</v>
      </c>
      <c r="D6754" t="s">
        <v>6180</v>
      </c>
      <c r="E6754" s="2">
        <v>20210727</v>
      </c>
      <c r="F6754" t="str">
        <f t="shared" si="264"/>
        <v>RS3</v>
      </c>
      <c r="G6754" t="s">
        <v>1140</v>
      </c>
      <c r="H6754" t="str">
        <f>VLOOKUP(E6754,GDD!$A$2:$B$57,2)</f>
        <v>650-900</v>
      </c>
      <c r="I6754" cm="1">
        <f t="array" ref="I6754">IF(H6754="0-650",1,IF(H6754="650-900",2,IF(H6754="900+",3,NA)))</f>
        <v>2</v>
      </c>
      <c r="J6754" s="4">
        <v>6.1963999999999997E-4</v>
      </c>
      <c r="K6754" s="4">
        <v>1.9903799999999999E-3</v>
      </c>
      <c r="L6754" s="4">
        <v>0.48292405999999999</v>
      </c>
    </row>
    <row r="6755" spans="1:12" x14ac:dyDescent="0.2">
      <c r="A6755" s="4" t="s">
        <v>5446</v>
      </c>
      <c r="B6755" t="str">
        <f t="shared" si="263"/>
        <v>quadratic_mean_ht</v>
      </c>
      <c r="C6755">
        <f>VLOOKUP(B6755,GDD!$D$1:$E$31,2)</f>
        <v>16</v>
      </c>
      <c r="D6755" t="s">
        <v>6180</v>
      </c>
      <c r="E6755" s="2">
        <v>20210727</v>
      </c>
      <c r="F6755" t="str">
        <f t="shared" si="264"/>
        <v>RS3</v>
      </c>
      <c r="G6755" t="s">
        <v>1140</v>
      </c>
      <c r="H6755" t="str">
        <f>VLOOKUP(E6755,GDD!$A$2:$B$57,2)</f>
        <v>650-900</v>
      </c>
      <c r="I6755" cm="1">
        <f t="array" ref="I6755">IF(H6755="0-650",1,IF(H6755="650-900",2,IF(H6755="900+",3,NA)))</f>
        <v>2</v>
      </c>
      <c r="J6755" s="4">
        <v>4.6328670000000002E-2</v>
      </c>
      <c r="K6755" s="4">
        <v>6.4609400000000001E-3</v>
      </c>
      <c r="L6755" s="4">
        <v>0.95557873999999998</v>
      </c>
    </row>
    <row r="6756" spans="1:12" x14ac:dyDescent="0.2">
      <c r="A6756" s="4" t="s">
        <v>5447</v>
      </c>
      <c r="B6756" t="str">
        <f t="shared" si="263"/>
        <v>skewness_ht</v>
      </c>
      <c r="C6756">
        <f>VLOOKUP(B6756,GDD!$D$1:$E$31,2)</f>
        <v>17</v>
      </c>
      <c r="D6756" t="s">
        <v>6180</v>
      </c>
      <c r="E6756" s="2">
        <v>20210727</v>
      </c>
      <c r="F6756" t="str">
        <f t="shared" si="264"/>
        <v>RS3</v>
      </c>
      <c r="G6756" t="s">
        <v>1140</v>
      </c>
      <c r="H6756" t="str">
        <f>VLOOKUP(E6756,GDD!$A$2:$B$57,2)</f>
        <v>650-900</v>
      </c>
      <c r="I6756" cm="1">
        <f t="array" ref="I6756">IF(H6756="0-650",1,IF(H6756="650-900",2,IF(H6756="900+",3,NA)))</f>
        <v>2</v>
      </c>
      <c r="J6756" s="4">
        <v>4.3433920000000001E-2</v>
      </c>
      <c r="K6756" s="4">
        <v>4.0384490000000002E-2</v>
      </c>
      <c r="L6756" s="4">
        <v>0.7633993</v>
      </c>
    </row>
    <row r="6757" spans="1:12" x14ac:dyDescent="0.2">
      <c r="A6757" s="4" t="s">
        <v>5448</v>
      </c>
      <c r="B6757" t="str">
        <f t="shared" si="263"/>
        <v>kurtosis_ht</v>
      </c>
      <c r="C6757">
        <f>VLOOKUP(B6757,GDD!$D$1:$E$31,2)</f>
        <v>18</v>
      </c>
      <c r="D6757" t="s">
        <v>6180</v>
      </c>
      <c r="E6757" s="2">
        <v>20210727</v>
      </c>
      <c r="F6757" t="str">
        <f t="shared" si="264"/>
        <v>RS3</v>
      </c>
      <c r="G6757" t="s">
        <v>1140</v>
      </c>
      <c r="H6757" t="str">
        <f>VLOOKUP(E6757,GDD!$A$2:$B$57,2)</f>
        <v>650-900</v>
      </c>
      <c r="I6757" cm="1">
        <f t="array" ref="I6757">IF(H6757="0-650",1,IF(H6757="650-900",2,IF(H6757="900+",3,NA)))</f>
        <v>2</v>
      </c>
      <c r="J6757" s="4">
        <v>0.26277324000000002</v>
      </c>
      <c r="K6757" s="4">
        <v>0.48366628</v>
      </c>
      <c r="L6757" s="4">
        <v>0.61975502999999998</v>
      </c>
    </row>
    <row r="6758" spans="1:12" x14ac:dyDescent="0.2">
      <c r="A6758" s="4" t="s">
        <v>5449</v>
      </c>
      <c r="B6758" t="str">
        <f t="shared" si="263"/>
        <v>variation_ht</v>
      </c>
      <c r="C6758">
        <f>VLOOKUP(B6758,GDD!$D$1:$E$31,2)</f>
        <v>19</v>
      </c>
      <c r="D6758" t="s">
        <v>6180</v>
      </c>
      <c r="E6758" s="2">
        <v>20210727</v>
      </c>
      <c r="F6758" t="str">
        <f t="shared" si="264"/>
        <v>RS3</v>
      </c>
      <c r="G6758" t="s">
        <v>1140</v>
      </c>
      <c r="H6758" t="str">
        <f>VLOOKUP(E6758,GDD!$A$2:$B$57,2)</f>
        <v>650-900</v>
      </c>
      <c r="I6758" cm="1">
        <f t="array" ref="I6758">IF(H6758="0-650",1,IF(H6758="650-900",2,IF(H6758="900+",3,NA)))</f>
        <v>2</v>
      </c>
      <c r="J6758" s="4">
        <v>6.4880999999999999E-4</v>
      </c>
      <c r="K6758" s="4">
        <v>7.8056000000000002E-4</v>
      </c>
      <c r="L6758" s="4">
        <v>0.71376629000000003</v>
      </c>
    </row>
    <row r="6759" spans="1:12" x14ac:dyDescent="0.2">
      <c r="A6759" s="4" t="s">
        <v>5450</v>
      </c>
      <c r="B6759" t="str">
        <f t="shared" si="263"/>
        <v>plot_volume</v>
      </c>
      <c r="C6759">
        <f>VLOOKUP(B6759,GDD!$D$1:$E$31,2)</f>
        <v>20</v>
      </c>
      <c r="D6759" t="s">
        <v>6180</v>
      </c>
      <c r="E6759" s="2">
        <v>20210727</v>
      </c>
      <c r="F6759" t="str">
        <f t="shared" si="264"/>
        <v>RS3</v>
      </c>
      <c r="G6759" t="s">
        <v>1140</v>
      </c>
      <c r="H6759" t="str">
        <f>VLOOKUP(E6759,GDD!$A$2:$B$57,2)</f>
        <v>650-900</v>
      </c>
      <c r="I6759" cm="1">
        <f t="array" ref="I6759">IF(H6759="0-650",1,IF(H6759="650-900",2,IF(H6759="900+",3,NA)))</f>
        <v>2</v>
      </c>
      <c r="J6759" s="5">
        <v>1.63E-5</v>
      </c>
      <c r="K6759" s="5">
        <v>8.3599999999999996E-6</v>
      </c>
      <c r="L6759" s="4">
        <v>0.85383449</v>
      </c>
    </row>
    <row r="6760" spans="1:12" x14ac:dyDescent="0.2">
      <c r="A6760" s="4" t="s">
        <v>5451</v>
      </c>
      <c r="B6760" t="str">
        <f t="shared" si="263"/>
        <v>height_30p</v>
      </c>
      <c r="C6760">
        <f>VLOOKUP(B6760,GDD!$D$1:$E$31,2)</f>
        <v>2</v>
      </c>
      <c r="D6760" t="s">
        <v>6180</v>
      </c>
      <c r="E6760" s="2">
        <v>20210808</v>
      </c>
      <c r="F6760" t="str">
        <f t="shared" si="264"/>
        <v>RS3</v>
      </c>
      <c r="G6760" t="s">
        <v>1140</v>
      </c>
      <c r="H6760" t="str">
        <f>VLOOKUP(E6760,GDD!$A$2:$B$57,2)</f>
        <v>900+</v>
      </c>
      <c r="I6760" cm="1">
        <f t="array" ref="I6760">IF(H6760="0-650",1,IF(H6760="650-900",2,IF(H6760="900+",3,NA)))</f>
        <v>3</v>
      </c>
      <c r="J6760" s="4">
        <v>9.6173149999999999E-2</v>
      </c>
      <c r="K6760" s="4">
        <v>4.8583300000000001E-3</v>
      </c>
      <c r="L6760" s="4">
        <v>0.98344003000000002</v>
      </c>
    </row>
    <row r="6761" spans="1:12" x14ac:dyDescent="0.2">
      <c r="A6761" s="4" t="s">
        <v>5452</v>
      </c>
      <c r="B6761" t="str">
        <f t="shared" si="263"/>
        <v>height_50p</v>
      </c>
      <c r="C6761">
        <f>VLOOKUP(B6761,GDD!$D$1:$E$31,2)</f>
        <v>3</v>
      </c>
      <c r="D6761" t="s">
        <v>6180</v>
      </c>
      <c r="E6761" s="2">
        <v>20210808</v>
      </c>
      <c r="F6761" t="str">
        <f t="shared" si="264"/>
        <v>RS3</v>
      </c>
      <c r="G6761" t="s">
        <v>1140</v>
      </c>
      <c r="H6761" t="str">
        <f>VLOOKUP(E6761,GDD!$A$2:$B$57,2)</f>
        <v>900+</v>
      </c>
      <c r="I6761" cm="1">
        <f t="array" ref="I6761">IF(H6761="0-650",1,IF(H6761="650-900",2,IF(H6761="900+",3,NA)))</f>
        <v>3</v>
      </c>
      <c r="J6761" s="4">
        <v>9.0408580000000002E-2</v>
      </c>
      <c r="K6761" s="4">
        <v>3.3176500000000001E-3</v>
      </c>
      <c r="L6761" s="4">
        <v>0.98791574000000004</v>
      </c>
    </row>
    <row r="6762" spans="1:12" x14ac:dyDescent="0.2">
      <c r="A6762" s="4" t="s">
        <v>5453</v>
      </c>
      <c r="B6762" t="str">
        <f t="shared" si="263"/>
        <v>height_70p</v>
      </c>
      <c r="C6762">
        <f>VLOOKUP(B6762,GDD!$D$1:$E$31,2)</f>
        <v>4</v>
      </c>
      <c r="D6762" t="s">
        <v>6180</v>
      </c>
      <c r="E6762" s="2">
        <v>20210808</v>
      </c>
      <c r="F6762" t="str">
        <f t="shared" si="264"/>
        <v>RS3</v>
      </c>
      <c r="G6762" t="s">
        <v>1140</v>
      </c>
      <c r="H6762" t="str">
        <f>VLOOKUP(E6762,GDD!$A$2:$B$57,2)</f>
        <v>900+</v>
      </c>
      <c r="I6762" cm="1">
        <f t="array" ref="I6762">IF(H6762="0-650",1,IF(H6762="650-900",2,IF(H6762="900+",3,NA)))</f>
        <v>3</v>
      </c>
      <c r="J6762" s="4">
        <v>8.6209949999999994E-2</v>
      </c>
      <c r="K6762" s="4">
        <v>2.9849E-3</v>
      </c>
      <c r="L6762" s="4">
        <v>0.98859048999999999</v>
      </c>
    </row>
    <row r="6763" spans="1:12" x14ac:dyDescent="0.2">
      <c r="A6763" s="4" t="s">
        <v>5454</v>
      </c>
      <c r="B6763" t="str">
        <f t="shared" si="263"/>
        <v>height_90p</v>
      </c>
      <c r="C6763">
        <f>VLOOKUP(B6763,GDD!$D$1:$E$31,2)</f>
        <v>5</v>
      </c>
      <c r="D6763" t="s">
        <v>6180</v>
      </c>
      <c r="E6763" s="2">
        <v>20210808</v>
      </c>
      <c r="F6763" t="str">
        <f t="shared" si="264"/>
        <v>RS3</v>
      </c>
      <c r="G6763" t="s">
        <v>1140</v>
      </c>
      <c r="H6763" t="str">
        <f>VLOOKUP(E6763,GDD!$A$2:$B$57,2)</f>
        <v>900+</v>
      </c>
      <c r="I6763" cm="1">
        <f t="array" ref="I6763">IF(H6763="0-650",1,IF(H6763="650-900",2,IF(H6763="900+",3,NA)))</f>
        <v>3</v>
      </c>
      <c r="J6763" s="4">
        <v>7.9064819999999994E-2</v>
      </c>
      <c r="K6763" s="4">
        <v>2.8042100000000001E-3</v>
      </c>
      <c r="L6763" s="4">
        <v>0.98831572000000001</v>
      </c>
    </row>
    <row r="6764" spans="1:12" x14ac:dyDescent="0.2">
      <c r="A6764" s="4" t="s">
        <v>5455</v>
      </c>
      <c r="B6764" t="str">
        <f t="shared" si="263"/>
        <v>height_95p</v>
      </c>
      <c r="C6764">
        <f>VLOOKUP(B6764,GDD!$D$1:$E$31,2)</f>
        <v>6</v>
      </c>
      <c r="D6764" t="s">
        <v>6180</v>
      </c>
      <c r="E6764" s="2">
        <v>20210808</v>
      </c>
      <c r="F6764" t="str">
        <f t="shared" si="264"/>
        <v>RS3</v>
      </c>
      <c r="G6764" t="s">
        <v>1140</v>
      </c>
      <c r="H6764" t="str">
        <f>VLOOKUP(E6764,GDD!$A$2:$B$57,2)</f>
        <v>900+</v>
      </c>
      <c r="I6764" cm="1">
        <f t="array" ref="I6764">IF(H6764="0-650",1,IF(H6764="650-900",2,IF(H6764="900+",3,NA)))</f>
        <v>3</v>
      </c>
      <c r="J6764" s="4">
        <v>7.4961260000000002E-2</v>
      </c>
      <c r="K6764" s="4">
        <v>2.7173800000000001E-3</v>
      </c>
      <c r="L6764" s="4">
        <v>0.98806077999999997</v>
      </c>
    </row>
    <row r="6765" spans="1:12" x14ac:dyDescent="0.2">
      <c r="A6765" s="4" t="s">
        <v>5456</v>
      </c>
      <c r="B6765" t="str">
        <f t="shared" si="263"/>
        <v>height_99p</v>
      </c>
      <c r="C6765">
        <f>VLOOKUP(B6765,GDD!$D$1:$E$31,2)</f>
        <v>7</v>
      </c>
      <c r="D6765" t="s">
        <v>6180</v>
      </c>
      <c r="E6765" s="2">
        <v>20210808</v>
      </c>
      <c r="F6765" t="str">
        <f t="shared" si="264"/>
        <v>RS3</v>
      </c>
      <c r="G6765" t="s">
        <v>1140</v>
      </c>
      <c r="H6765" t="str">
        <f>VLOOKUP(E6765,GDD!$A$2:$B$57,2)</f>
        <v>900+</v>
      </c>
      <c r="I6765" cm="1">
        <f t="array" ref="I6765">IF(H6765="0-650",1,IF(H6765="650-900",2,IF(H6765="900+",3,NA)))</f>
        <v>3</v>
      </c>
      <c r="J6765" s="4">
        <v>6.3929559999999996E-2</v>
      </c>
      <c r="K6765" s="4">
        <v>2.6646199999999999E-3</v>
      </c>
      <c r="L6765" s="4">
        <v>0.98629686999999999</v>
      </c>
    </row>
    <row r="6766" spans="1:12" x14ac:dyDescent="0.2">
      <c r="A6766" s="4" t="s">
        <v>5457</v>
      </c>
      <c r="B6766" t="str">
        <f t="shared" si="263"/>
        <v>canopy_cover_5p</v>
      </c>
      <c r="C6766">
        <f>VLOOKUP(B6766,GDD!$D$1:$E$31,2)</f>
        <v>8</v>
      </c>
      <c r="D6766" t="s">
        <v>6180</v>
      </c>
      <c r="E6766" s="2">
        <v>20210808</v>
      </c>
      <c r="F6766" t="str">
        <f t="shared" si="264"/>
        <v>RS3</v>
      </c>
      <c r="G6766" t="s">
        <v>1140</v>
      </c>
      <c r="H6766" t="str">
        <f>VLOOKUP(E6766,GDD!$A$2:$B$57,2)</f>
        <v>900+</v>
      </c>
      <c r="I6766" cm="1">
        <f t="array" ref="I6766">IF(H6766="0-650",1,IF(H6766="650-900",2,IF(H6766="900+",3,NA)))</f>
        <v>3</v>
      </c>
      <c r="J6766" s="4">
        <v>1.997978</v>
      </c>
      <c r="K6766" s="4">
        <v>1.31442393</v>
      </c>
      <c r="L6766" s="4">
        <v>0.82014783999999996</v>
      </c>
    </row>
    <row r="6767" spans="1:12" x14ac:dyDescent="0.2">
      <c r="A6767" s="4" t="s">
        <v>5458</v>
      </c>
      <c r="B6767" t="str">
        <f t="shared" si="263"/>
        <v>pcanopy_cover_10p</v>
      </c>
      <c r="C6767">
        <f>VLOOKUP(B6767,GDD!$D$1:$E$31,2)</f>
        <v>9</v>
      </c>
      <c r="D6767" t="s">
        <v>6180</v>
      </c>
      <c r="E6767" s="2">
        <v>20210808</v>
      </c>
      <c r="F6767" t="str">
        <f t="shared" si="264"/>
        <v>RS3</v>
      </c>
      <c r="G6767" t="s">
        <v>1140</v>
      </c>
      <c r="H6767" t="str">
        <f>VLOOKUP(E6767,GDD!$A$2:$B$57,2)</f>
        <v>900+</v>
      </c>
      <c r="I6767" cm="1">
        <f t="array" ref="I6767">IF(H6767="0-650",1,IF(H6767="650-900",2,IF(H6767="900+",3,NA)))</f>
        <v>3</v>
      </c>
      <c r="J6767" s="4">
        <v>2.2649590100000001</v>
      </c>
      <c r="K6767" s="4">
        <v>1.4949626600000001</v>
      </c>
      <c r="L6767" s="4">
        <v>0.81966326</v>
      </c>
    </row>
    <row r="6768" spans="1:12" x14ac:dyDescent="0.2">
      <c r="A6768" s="4" t="s">
        <v>5459</v>
      </c>
      <c r="B6768" t="str">
        <f t="shared" si="263"/>
        <v>canopy_cover_20p</v>
      </c>
      <c r="C6768">
        <f>VLOOKUP(B6768,GDD!$D$1:$E$31,2)</f>
        <v>10</v>
      </c>
      <c r="D6768" t="s">
        <v>6180</v>
      </c>
      <c r="E6768" s="2">
        <v>20210808</v>
      </c>
      <c r="F6768" t="str">
        <f t="shared" si="264"/>
        <v>RS3</v>
      </c>
      <c r="G6768" t="s">
        <v>1140</v>
      </c>
      <c r="H6768" t="str">
        <f>VLOOKUP(E6768,GDD!$A$2:$B$57,2)</f>
        <v>900+</v>
      </c>
      <c r="I6768" cm="1">
        <f t="array" ref="I6768">IF(H6768="0-650",1,IF(H6768="650-900",2,IF(H6768="900+",3,NA)))</f>
        <v>3</v>
      </c>
      <c r="J6768" s="4">
        <v>2.7847459799999998</v>
      </c>
      <c r="K6768" s="4">
        <v>1.6303326899999999</v>
      </c>
      <c r="L6768" s="4">
        <v>0.83671479000000004</v>
      </c>
    </row>
    <row r="6769" spans="1:12" x14ac:dyDescent="0.2">
      <c r="A6769" s="4" t="s">
        <v>5460</v>
      </c>
      <c r="B6769" t="str">
        <f t="shared" ref="B6769:B6832" si="265">LEFT(A6769,FIND("_2021",A6769)-1)</f>
        <v>canopy_cover_30p</v>
      </c>
      <c r="C6769">
        <f>VLOOKUP(B6769,GDD!$D$1:$E$31,2)</f>
        <v>11</v>
      </c>
      <c r="D6769" t="s">
        <v>6180</v>
      </c>
      <c r="E6769" s="2">
        <v>20210808</v>
      </c>
      <c r="F6769" t="str">
        <f t="shared" ref="F6769:F6832" si="266">RIGHT(A6769,LEN(A6769)-LEN(E6769)-LEN(B6769)-2)</f>
        <v>RS3</v>
      </c>
      <c r="G6769" t="s">
        <v>1140</v>
      </c>
      <c r="H6769" t="str">
        <f>VLOOKUP(E6769,GDD!$A$2:$B$57,2)</f>
        <v>900+</v>
      </c>
      <c r="I6769" cm="1">
        <f t="array" ref="I6769">IF(H6769="0-650",1,IF(H6769="650-900",2,IF(H6769="900+",3,NA)))</f>
        <v>3</v>
      </c>
      <c r="J6769" s="4">
        <v>4.2310394599999999</v>
      </c>
      <c r="K6769" s="4">
        <v>1.9804062099999999</v>
      </c>
      <c r="L6769" s="4">
        <v>0.86503540999999995</v>
      </c>
    </row>
    <row r="6770" spans="1:12" x14ac:dyDescent="0.2">
      <c r="A6770" s="4" t="s">
        <v>5461</v>
      </c>
      <c r="B6770" t="str">
        <f t="shared" si="265"/>
        <v>canopy_cover_40p</v>
      </c>
      <c r="C6770">
        <f>VLOOKUP(B6770,GDD!$D$1:$E$31,2)</f>
        <v>12</v>
      </c>
      <c r="D6770" t="s">
        <v>6180</v>
      </c>
      <c r="E6770" s="2">
        <v>20210808</v>
      </c>
      <c r="F6770" t="str">
        <f t="shared" si="266"/>
        <v>RS3</v>
      </c>
      <c r="G6770" t="s">
        <v>1140</v>
      </c>
      <c r="H6770" t="str">
        <f>VLOOKUP(E6770,GDD!$A$2:$B$57,2)</f>
        <v>900+</v>
      </c>
      <c r="I6770" cm="1">
        <f t="array" ref="I6770">IF(H6770="0-650",1,IF(H6770="650-900",2,IF(H6770="900+",3,NA)))</f>
        <v>3</v>
      </c>
      <c r="J6770" s="4">
        <v>10.539961</v>
      </c>
      <c r="K6770" s="4">
        <v>3.0775310400000002</v>
      </c>
      <c r="L6770" s="4">
        <v>0.91130372999999998</v>
      </c>
    </row>
    <row r="6771" spans="1:12" x14ac:dyDescent="0.2">
      <c r="A6771" s="4" t="s">
        <v>5462</v>
      </c>
      <c r="B6771" t="str">
        <f t="shared" si="265"/>
        <v>canopy_cover_50p</v>
      </c>
      <c r="C6771">
        <f>VLOOKUP(B6771,GDD!$D$1:$E$31,2)</f>
        <v>13</v>
      </c>
      <c r="D6771" t="s">
        <v>6180</v>
      </c>
      <c r="E6771" s="2">
        <v>20210808</v>
      </c>
      <c r="F6771" t="str">
        <f t="shared" si="266"/>
        <v>RS3</v>
      </c>
      <c r="G6771" t="s">
        <v>1140</v>
      </c>
      <c r="H6771" t="str">
        <f>VLOOKUP(E6771,GDD!$A$2:$B$57,2)</f>
        <v>900+</v>
      </c>
      <c r="I6771" cm="1">
        <f t="array" ref="I6771">IF(H6771="0-650",1,IF(H6771="650-900",2,IF(H6771="900+",3,NA)))</f>
        <v>3</v>
      </c>
      <c r="J6771" s="4">
        <v>32.386767499999998</v>
      </c>
      <c r="K6771" s="4">
        <v>5.03388919</v>
      </c>
      <c r="L6771" s="4">
        <v>0.95074192000000002</v>
      </c>
    </row>
    <row r="6772" spans="1:12" x14ac:dyDescent="0.2">
      <c r="A6772" s="4" t="s">
        <v>5463</v>
      </c>
      <c r="B6772" t="str">
        <f t="shared" si="265"/>
        <v>canopy_cover_75p</v>
      </c>
      <c r="C6772">
        <f>VLOOKUP(B6772,GDD!$D$1:$E$31,2)</f>
        <v>14</v>
      </c>
      <c r="D6772" t="s">
        <v>6180</v>
      </c>
      <c r="E6772" s="2">
        <v>20210808</v>
      </c>
      <c r="F6772" t="str">
        <f t="shared" si="266"/>
        <v>RS3</v>
      </c>
      <c r="G6772" t="s">
        <v>1140</v>
      </c>
      <c r="H6772" t="str">
        <f>VLOOKUP(E6772,GDD!$A$2:$B$57,2)</f>
        <v>900+</v>
      </c>
      <c r="I6772" cm="1">
        <f t="array" ref="I6772">IF(H6772="0-650",1,IF(H6772="650-900",2,IF(H6772="900+",3,NA)))</f>
        <v>3</v>
      </c>
      <c r="J6772" s="4">
        <v>153.132948</v>
      </c>
      <c r="K6772" s="4">
        <v>20.479664400000001</v>
      </c>
      <c r="L6772" s="4">
        <v>0.95732322999999997</v>
      </c>
    </row>
    <row r="6773" spans="1:12" x14ac:dyDescent="0.2">
      <c r="A6773" s="4" t="s">
        <v>5464</v>
      </c>
      <c r="B6773" t="str">
        <f t="shared" si="265"/>
        <v>standard_deviation_ht</v>
      </c>
      <c r="C6773">
        <f>VLOOKUP(B6773,GDD!$D$1:$E$31,2)</f>
        <v>15</v>
      </c>
      <c r="D6773" t="s">
        <v>6180</v>
      </c>
      <c r="E6773" s="2">
        <v>20210808</v>
      </c>
      <c r="F6773" t="str">
        <f t="shared" si="266"/>
        <v>RS3</v>
      </c>
      <c r="G6773" t="s">
        <v>1140</v>
      </c>
      <c r="H6773" t="str">
        <f>VLOOKUP(E6773,GDD!$A$2:$B$57,2)</f>
        <v>900+</v>
      </c>
      <c r="I6773" cm="1">
        <f t="array" ref="I6773">IF(H6773="0-650",1,IF(H6773="650-900",2,IF(H6773="900+",3,NA)))</f>
        <v>3</v>
      </c>
      <c r="J6773" s="4">
        <v>1.5844800000000001E-3</v>
      </c>
      <c r="K6773" s="4">
        <v>7.2501E-4</v>
      </c>
      <c r="L6773" s="4">
        <v>0.86766162000000002</v>
      </c>
    </row>
    <row r="6774" spans="1:12" x14ac:dyDescent="0.2">
      <c r="A6774" s="4" t="s">
        <v>5465</v>
      </c>
      <c r="B6774" t="str">
        <f t="shared" si="265"/>
        <v>quadratic_mean_ht</v>
      </c>
      <c r="C6774">
        <f>VLOOKUP(B6774,GDD!$D$1:$E$31,2)</f>
        <v>16</v>
      </c>
      <c r="D6774" t="s">
        <v>6180</v>
      </c>
      <c r="E6774" s="2">
        <v>20210808</v>
      </c>
      <c r="F6774" t="str">
        <f t="shared" si="266"/>
        <v>RS3</v>
      </c>
      <c r="G6774" t="s">
        <v>1140</v>
      </c>
      <c r="H6774" t="str">
        <f>VLOOKUP(E6774,GDD!$A$2:$B$57,2)</f>
        <v>900+</v>
      </c>
      <c r="I6774" cm="1">
        <f t="array" ref="I6774">IF(H6774="0-650",1,IF(H6774="650-900",2,IF(H6774="900+",3,NA)))</f>
        <v>3</v>
      </c>
      <c r="J6774" s="4">
        <v>8.1701480000000007E-2</v>
      </c>
      <c r="K6774" s="4">
        <v>2.8955399999999998E-3</v>
      </c>
      <c r="L6774" s="4">
        <v>0.98832441999999998</v>
      </c>
    </row>
    <row r="6775" spans="1:12" x14ac:dyDescent="0.2">
      <c r="A6775" s="4" t="s">
        <v>5466</v>
      </c>
      <c r="B6775" t="str">
        <f t="shared" si="265"/>
        <v>skewness_ht</v>
      </c>
      <c r="C6775">
        <f>VLOOKUP(B6775,GDD!$D$1:$E$31,2)</f>
        <v>17</v>
      </c>
      <c r="D6775" t="s">
        <v>6180</v>
      </c>
      <c r="E6775" s="2">
        <v>20210808</v>
      </c>
      <c r="F6775" t="str">
        <f t="shared" si="266"/>
        <v>RS3</v>
      </c>
      <c r="G6775" t="s">
        <v>1140</v>
      </c>
      <c r="H6775" t="str">
        <f>VLOOKUP(E6775,GDD!$A$2:$B$57,2)</f>
        <v>900+</v>
      </c>
      <c r="I6775" cm="1">
        <f t="array" ref="I6775">IF(H6775="0-650",1,IF(H6775="650-900",2,IF(H6775="900+",3,NA)))</f>
        <v>3</v>
      </c>
      <c r="J6775" s="4">
        <v>9.4592339999999997E-2</v>
      </c>
      <c r="K6775" s="4">
        <v>2.7997439999999998E-2</v>
      </c>
      <c r="L6775" s="4">
        <v>0.91019969000000001</v>
      </c>
    </row>
    <row r="6776" spans="1:12" x14ac:dyDescent="0.2">
      <c r="A6776" s="4" t="s">
        <v>5467</v>
      </c>
      <c r="B6776" t="str">
        <f t="shared" si="265"/>
        <v>kurtosis_ht</v>
      </c>
      <c r="C6776">
        <f>VLOOKUP(B6776,GDD!$D$1:$E$31,2)</f>
        <v>18</v>
      </c>
      <c r="D6776" t="s">
        <v>6180</v>
      </c>
      <c r="E6776" s="2">
        <v>20210808</v>
      </c>
      <c r="F6776" t="str">
        <f t="shared" si="266"/>
        <v>RS3</v>
      </c>
      <c r="G6776" t="s">
        <v>1140</v>
      </c>
      <c r="H6776" t="str">
        <f>VLOOKUP(E6776,GDD!$A$2:$B$57,2)</f>
        <v>900+</v>
      </c>
      <c r="I6776" cm="1">
        <f t="array" ref="I6776">IF(H6776="0-650",1,IF(H6776="650-900",2,IF(H6776="900+",3,NA)))</f>
        <v>3</v>
      </c>
      <c r="J6776" s="4">
        <v>1.72432272</v>
      </c>
      <c r="K6776" s="4">
        <v>0.52228679</v>
      </c>
      <c r="L6776" s="4">
        <v>0.90829439999999995</v>
      </c>
    </row>
    <row r="6777" spans="1:12" x14ac:dyDescent="0.2">
      <c r="A6777" s="4" t="s">
        <v>5468</v>
      </c>
      <c r="B6777" t="str">
        <f t="shared" si="265"/>
        <v>variation_ht</v>
      </c>
      <c r="C6777">
        <f>VLOOKUP(B6777,GDD!$D$1:$E$31,2)</f>
        <v>19</v>
      </c>
      <c r="D6777" t="s">
        <v>6180</v>
      </c>
      <c r="E6777" s="2">
        <v>20210808</v>
      </c>
      <c r="F6777" t="str">
        <f t="shared" si="266"/>
        <v>RS3</v>
      </c>
      <c r="G6777" t="s">
        <v>1140</v>
      </c>
      <c r="H6777" t="str">
        <f>VLOOKUP(E6777,GDD!$A$2:$B$57,2)</f>
        <v>900+</v>
      </c>
      <c r="I6777" cm="1">
        <f t="array" ref="I6777">IF(H6777="0-650",1,IF(H6777="650-900",2,IF(H6777="900+",3,NA)))</f>
        <v>3</v>
      </c>
      <c r="J6777" s="4">
        <v>1.18161E-3</v>
      </c>
      <c r="K6777" s="4">
        <v>1.8835E-4</v>
      </c>
      <c r="L6777" s="4">
        <v>0.94954713000000002</v>
      </c>
    </row>
    <row r="6778" spans="1:12" x14ac:dyDescent="0.2">
      <c r="A6778" s="4" t="s">
        <v>5469</v>
      </c>
      <c r="B6778" t="str">
        <f t="shared" si="265"/>
        <v>plot_volume</v>
      </c>
      <c r="C6778">
        <f>VLOOKUP(B6778,GDD!$D$1:$E$31,2)</f>
        <v>20</v>
      </c>
      <c r="D6778" t="s">
        <v>6180</v>
      </c>
      <c r="E6778" s="2">
        <v>20210808</v>
      </c>
      <c r="F6778" t="str">
        <f t="shared" si="266"/>
        <v>RS3</v>
      </c>
      <c r="G6778" t="s">
        <v>1140</v>
      </c>
      <c r="H6778" t="str">
        <f>VLOOKUP(E6778,GDD!$A$2:$B$57,2)</f>
        <v>900+</v>
      </c>
      <c r="I6778" cm="1">
        <f t="array" ref="I6778">IF(H6778="0-650",1,IF(H6778="650-900",2,IF(H6778="900+",3,NA)))</f>
        <v>3</v>
      </c>
      <c r="J6778" s="5">
        <v>4.3399999999999998E-5</v>
      </c>
      <c r="K6778" s="5">
        <v>2.8700000000000001E-6</v>
      </c>
      <c r="L6778" s="4">
        <v>0.97845716999999999</v>
      </c>
    </row>
    <row r="6779" spans="1:12" x14ac:dyDescent="0.2">
      <c r="A6779" s="4" t="s">
        <v>5470</v>
      </c>
      <c r="B6779" t="str">
        <f t="shared" si="265"/>
        <v>height_30p</v>
      </c>
      <c r="C6779">
        <f>VLOOKUP(B6779,GDD!$D$1:$E$31,2)</f>
        <v>2</v>
      </c>
      <c r="D6779" t="s">
        <v>6180</v>
      </c>
      <c r="E6779" s="2">
        <v>20210816</v>
      </c>
      <c r="F6779" t="str">
        <f t="shared" si="266"/>
        <v>RS3</v>
      </c>
      <c r="G6779" t="s">
        <v>1140</v>
      </c>
      <c r="H6779" t="str">
        <f>VLOOKUP(E6779,GDD!$A$2:$B$57,2)</f>
        <v>900+</v>
      </c>
      <c r="I6779" cm="1">
        <f t="array" ref="I6779">IF(H6779="0-650",1,IF(H6779="650-900",2,IF(H6779="900+",3,NA)))</f>
        <v>3</v>
      </c>
      <c r="J6779" s="4">
        <v>3.6384720000000002E-2</v>
      </c>
      <c r="K6779" s="4">
        <v>1.8447660000000001E-2</v>
      </c>
      <c r="L6779" s="4">
        <v>0.85542790000000002</v>
      </c>
    </row>
    <row r="6780" spans="1:12" x14ac:dyDescent="0.2">
      <c r="A6780" s="4" t="s">
        <v>5471</v>
      </c>
      <c r="B6780" t="str">
        <f t="shared" si="265"/>
        <v>height_50p</v>
      </c>
      <c r="C6780">
        <f>VLOOKUP(B6780,GDD!$D$1:$E$31,2)</f>
        <v>3</v>
      </c>
      <c r="D6780" t="s">
        <v>6180</v>
      </c>
      <c r="E6780" s="2">
        <v>20210816</v>
      </c>
      <c r="F6780" t="str">
        <f t="shared" si="266"/>
        <v>RS3</v>
      </c>
      <c r="G6780" t="s">
        <v>1140</v>
      </c>
      <c r="H6780" t="str">
        <f>VLOOKUP(E6780,GDD!$A$2:$B$57,2)</f>
        <v>900+</v>
      </c>
      <c r="I6780" cm="1">
        <f t="array" ref="I6780">IF(H6780="0-650",1,IF(H6780="650-900",2,IF(H6780="900+",3,NA)))</f>
        <v>3</v>
      </c>
      <c r="J6780" s="4">
        <v>4.787098E-2</v>
      </c>
      <c r="K6780" s="4">
        <v>1.168316E-2</v>
      </c>
      <c r="L6780" s="4">
        <v>0.92476849999999999</v>
      </c>
    </row>
    <row r="6781" spans="1:12" x14ac:dyDescent="0.2">
      <c r="A6781" s="4" t="s">
        <v>5472</v>
      </c>
      <c r="B6781" t="str">
        <f t="shared" si="265"/>
        <v>height_70p</v>
      </c>
      <c r="C6781">
        <f>VLOOKUP(B6781,GDD!$D$1:$E$31,2)</f>
        <v>4</v>
      </c>
      <c r="D6781" t="s">
        <v>6180</v>
      </c>
      <c r="E6781" s="2">
        <v>20210816</v>
      </c>
      <c r="F6781" t="str">
        <f t="shared" si="266"/>
        <v>RS3</v>
      </c>
      <c r="G6781" t="s">
        <v>1140</v>
      </c>
      <c r="H6781" t="str">
        <f>VLOOKUP(E6781,GDD!$A$2:$B$57,2)</f>
        <v>900+</v>
      </c>
      <c r="I6781" cm="1">
        <f t="array" ref="I6781">IF(H6781="0-650",1,IF(H6781="650-900",2,IF(H6781="900+",3,NA)))</f>
        <v>3</v>
      </c>
      <c r="J6781" s="4">
        <v>5.3682069999999998E-2</v>
      </c>
      <c r="K6781" s="4">
        <v>7.2379200000000001E-3</v>
      </c>
      <c r="L6781" s="4">
        <v>0.95698985999999997</v>
      </c>
    </row>
    <row r="6782" spans="1:12" x14ac:dyDescent="0.2">
      <c r="A6782" s="4" t="s">
        <v>5473</v>
      </c>
      <c r="B6782" t="str">
        <f t="shared" si="265"/>
        <v>height_90p</v>
      </c>
      <c r="C6782">
        <f>VLOOKUP(B6782,GDD!$D$1:$E$31,2)</f>
        <v>5</v>
      </c>
      <c r="D6782" t="s">
        <v>6180</v>
      </c>
      <c r="E6782" s="2">
        <v>20210816</v>
      </c>
      <c r="F6782" t="str">
        <f t="shared" si="266"/>
        <v>RS3</v>
      </c>
      <c r="G6782" t="s">
        <v>1140</v>
      </c>
      <c r="H6782" t="str">
        <f>VLOOKUP(E6782,GDD!$A$2:$B$57,2)</f>
        <v>900+</v>
      </c>
      <c r="I6782" cm="1">
        <f t="array" ref="I6782">IF(H6782="0-650",1,IF(H6782="650-900",2,IF(H6782="900+",3,NA)))</f>
        <v>3</v>
      </c>
      <c r="J6782" s="4">
        <v>3.8954490000000001E-2</v>
      </c>
      <c r="K6782" s="4">
        <v>1.420977E-2</v>
      </c>
      <c r="L6782" s="4">
        <v>0.89158912000000001</v>
      </c>
    </row>
    <row r="6783" spans="1:12" x14ac:dyDescent="0.2">
      <c r="A6783" s="4" t="s">
        <v>5474</v>
      </c>
      <c r="B6783" t="str">
        <f t="shared" si="265"/>
        <v>height_95p</v>
      </c>
      <c r="C6783">
        <f>VLOOKUP(B6783,GDD!$D$1:$E$31,2)</f>
        <v>6</v>
      </c>
      <c r="D6783" t="s">
        <v>6180</v>
      </c>
      <c r="E6783" s="2">
        <v>20210816</v>
      </c>
      <c r="F6783" t="str">
        <f t="shared" si="266"/>
        <v>RS3</v>
      </c>
      <c r="G6783" t="s">
        <v>1140</v>
      </c>
      <c r="H6783" t="str">
        <f>VLOOKUP(E6783,GDD!$A$2:$B$57,2)</f>
        <v>900+</v>
      </c>
      <c r="I6783" cm="1">
        <f t="array" ref="I6783">IF(H6783="0-650",1,IF(H6783="650-900",2,IF(H6783="900+",3,NA)))</f>
        <v>3</v>
      </c>
      <c r="J6783" s="4">
        <v>3.485531E-2</v>
      </c>
      <c r="K6783" s="4">
        <v>1.4478090000000001E-2</v>
      </c>
      <c r="L6783" s="4">
        <v>0.87838033999999998</v>
      </c>
    </row>
    <row r="6784" spans="1:12" x14ac:dyDescent="0.2">
      <c r="A6784" s="4" t="s">
        <v>5475</v>
      </c>
      <c r="B6784" t="str">
        <f t="shared" si="265"/>
        <v>height_99p</v>
      </c>
      <c r="C6784">
        <f>VLOOKUP(B6784,GDD!$D$1:$E$31,2)</f>
        <v>7</v>
      </c>
      <c r="D6784" t="s">
        <v>6180</v>
      </c>
      <c r="E6784" s="2">
        <v>20210816</v>
      </c>
      <c r="F6784" t="str">
        <f t="shared" si="266"/>
        <v>RS3</v>
      </c>
      <c r="G6784" t="s">
        <v>1140</v>
      </c>
      <c r="H6784" t="str">
        <f>VLOOKUP(E6784,GDD!$A$2:$B$57,2)</f>
        <v>900+</v>
      </c>
      <c r="I6784" cm="1">
        <f t="array" ref="I6784">IF(H6784="0-650",1,IF(H6784="650-900",2,IF(H6784="900+",3,NA)))</f>
        <v>3</v>
      </c>
      <c r="J6784" s="4">
        <v>2.7647169999999999E-2</v>
      </c>
      <c r="K6784" s="4">
        <v>1.6154829999999998E-2</v>
      </c>
      <c r="L6784" s="4">
        <v>0.83697858999999997</v>
      </c>
    </row>
    <row r="6785" spans="1:12" x14ac:dyDescent="0.2">
      <c r="A6785" s="4" t="s">
        <v>5476</v>
      </c>
      <c r="B6785" t="str">
        <f t="shared" si="265"/>
        <v>canopy_cover_5p</v>
      </c>
      <c r="C6785">
        <f>VLOOKUP(B6785,GDD!$D$1:$E$31,2)</f>
        <v>8</v>
      </c>
      <c r="D6785" t="s">
        <v>6180</v>
      </c>
      <c r="E6785" s="2">
        <v>20210816</v>
      </c>
      <c r="F6785" t="str">
        <f t="shared" si="266"/>
        <v>RS3</v>
      </c>
      <c r="G6785" t="s">
        <v>1140</v>
      </c>
      <c r="H6785" t="str">
        <f>VLOOKUP(E6785,GDD!$A$2:$B$57,2)</f>
        <v>900+</v>
      </c>
      <c r="I6785" cm="1">
        <f t="array" ref="I6785">IF(H6785="0-650",1,IF(H6785="650-900",2,IF(H6785="900+",3,NA)))</f>
        <v>3</v>
      </c>
      <c r="J6785" s="4">
        <v>0</v>
      </c>
      <c r="K6785" s="4">
        <v>12.783165199999999</v>
      </c>
      <c r="L6785" s="4">
        <v>0</v>
      </c>
    </row>
    <row r="6786" spans="1:12" x14ac:dyDescent="0.2">
      <c r="A6786" s="4" t="s">
        <v>5477</v>
      </c>
      <c r="B6786" t="str">
        <f t="shared" si="265"/>
        <v>pcanopy_cover_10p</v>
      </c>
      <c r="C6786">
        <f>VLOOKUP(B6786,GDD!$D$1:$E$31,2)</f>
        <v>9</v>
      </c>
      <c r="D6786" t="s">
        <v>6180</v>
      </c>
      <c r="E6786" s="2">
        <v>20210816</v>
      </c>
      <c r="F6786" t="str">
        <f t="shared" si="266"/>
        <v>RS3</v>
      </c>
      <c r="G6786" t="s">
        <v>1140</v>
      </c>
      <c r="H6786" t="str">
        <f>VLOOKUP(E6786,GDD!$A$2:$B$57,2)</f>
        <v>900+</v>
      </c>
      <c r="I6786" cm="1">
        <f t="array" ref="I6786">IF(H6786="0-650",1,IF(H6786="650-900",2,IF(H6786="900+",3,NA)))</f>
        <v>3</v>
      </c>
      <c r="J6786" s="4">
        <v>0</v>
      </c>
      <c r="K6786" s="4">
        <v>13.6112982</v>
      </c>
      <c r="L6786" s="4">
        <v>0</v>
      </c>
    </row>
    <row r="6787" spans="1:12" x14ac:dyDescent="0.2">
      <c r="A6787" s="4" t="s">
        <v>5478</v>
      </c>
      <c r="B6787" t="str">
        <f t="shared" si="265"/>
        <v>canopy_cover_20p</v>
      </c>
      <c r="C6787">
        <f>VLOOKUP(B6787,GDD!$D$1:$E$31,2)</f>
        <v>10</v>
      </c>
      <c r="D6787" t="s">
        <v>6180</v>
      </c>
      <c r="E6787" s="2">
        <v>20210816</v>
      </c>
      <c r="F6787" t="str">
        <f t="shared" si="266"/>
        <v>RS3</v>
      </c>
      <c r="G6787" t="s">
        <v>1140</v>
      </c>
      <c r="H6787" t="str">
        <f>VLOOKUP(E6787,GDD!$A$2:$B$57,2)</f>
        <v>900+</v>
      </c>
      <c r="I6787" cm="1">
        <f t="array" ref="I6787">IF(H6787="0-650",1,IF(H6787="650-900",2,IF(H6787="900+",3,NA)))</f>
        <v>3</v>
      </c>
      <c r="J6787" s="4">
        <v>0</v>
      </c>
      <c r="K6787" s="4">
        <v>14.2212318</v>
      </c>
      <c r="L6787" s="4">
        <v>0</v>
      </c>
    </row>
    <row r="6788" spans="1:12" x14ac:dyDescent="0.2">
      <c r="A6788" s="4" t="s">
        <v>5479</v>
      </c>
      <c r="B6788" t="str">
        <f t="shared" si="265"/>
        <v>canopy_cover_30p</v>
      </c>
      <c r="C6788">
        <f>VLOOKUP(B6788,GDD!$D$1:$E$31,2)</f>
        <v>11</v>
      </c>
      <c r="D6788" t="s">
        <v>6180</v>
      </c>
      <c r="E6788" s="2">
        <v>20210816</v>
      </c>
      <c r="F6788" t="str">
        <f t="shared" si="266"/>
        <v>RS3</v>
      </c>
      <c r="G6788" t="s">
        <v>1140</v>
      </c>
      <c r="H6788" t="str">
        <f>VLOOKUP(E6788,GDD!$A$2:$B$57,2)</f>
        <v>900+</v>
      </c>
      <c r="I6788" cm="1">
        <f t="array" ref="I6788">IF(H6788="0-650",1,IF(H6788="650-900",2,IF(H6788="900+",3,NA)))</f>
        <v>3</v>
      </c>
      <c r="J6788" s="4">
        <v>0</v>
      </c>
      <c r="K6788" s="4">
        <v>16.550534899999999</v>
      </c>
      <c r="L6788" s="4">
        <v>0</v>
      </c>
    </row>
    <row r="6789" spans="1:12" x14ac:dyDescent="0.2">
      <c r="A6789" s="4" t="s">
        <v>5480</v>
      </c>
      <c r="B6789" t="str">
        <f t="shared" si="265"/>
        <v>canopy_cover_40p</v>
      </c>
      <c r="C6789">
        <f>VLOOKUP(B6789,GDD!$D$1:$E$31,2)</f>
        <v>12</v>
      </c>
      <c r="D6789" t="s">
        <v>6180</v>
      </c>
      <c r="E6789" s="2">
        <v>20210816</v>
      </c>
      <c r="F6789" t="str">
        <f t="shared" si="266"/>
        <v>RS3</v>
      </c>
      <c r="G6789" t="s">
        <v>1140</v>
      </c>
      <c r="H6789" t="str">
        <f>VLOOKUP(E6789,GDD!$A$2:$B$57,2)</f>
        <v>900+</v>
      </c>
      <c r="I6789" cm="1">
        <f t="array" ref="I6789">IF(H6789="0-650",1,IF(H6789="650-900",2,IF(H6789="900+",3,NA)))</f>
        <v>3</v>
      </c>
      <c r="J6789" s="4">
        <v>4.96164513</v>
      </c>
      <c r="K6789" s="4">
        <v>21.076659200000002</v>
      </c>
      <c r="L6789" s="4">
        <v>0.413912</v>
      </c>
    </row>
    <row r="6790" spans="1:12" x14ac:dyDescent="0.2">
      <c r="A6790" s="4" t="s">
        <v>5481</v>
      </c>
      <c r="B6790" t="str">
        <f t="shared" si="265"/>
        <v>canopy_cover_50p</v>
      </c>
      <c r="C6790">
        <f>VLOOKUP(B6790,GDD!$D$1:$E$31,2)</f>
        <v>13</v>
      </c>
      <c r="D6790" t="s">
        <v>6180</v>
      </c>
      <c r="E6790" s="2">
        <v>20210816</v>
      </c>
      <c r="F6790" t="str">
        <f t="shared" si="266"/>
        <v>RS3</v>
      </c>
      <c r="G6790" t="s">
        <v>1140</v>
      </c>
      <c r="H6790" t="str">
        <f>VLOOKUP(E6790,GDD!$A$2:$B$57,2)</f>
        <v>900+</v>
      </c>
      <c r="I6790" cm="1">
        <f t="array" ref="I6790">IF(H6790="0-650",1,IF(H6790="650-900",2,IF(H6790="900+",3,NA)))</f>
        <v>3</v>
      </c>
      <c r="J6790" s="4">
        <v>15.750807200000001</v>
      </c>
      <c r="K6790" s="4">
        <v>32.816855199999999</v>
      </c>
      <c r="L6790" s="4">
        <v>0.59014423000000005</v>
      </c>
    </row>
    <row r="6791" spans="1:12" x14ac:dyDescent="0.2">
      <c r="A6791" s="4" t="s">
        <v>5482</v>
      </c>
      <c r="B6791" t="str">
        <f t="shared" si="265"/>
        <v>canopy_cover_75p</v>
      </c>
      <c r="C6791">
        <f>VLOOKUP(B6791,GDD!$D$1:$E$31,2)</f>
        <v>14</v>
      </c>
      <c r="D6791" t="s">
        <v>6180</v>
      </c>
      <c r="E6791" s="2">
        <v>20210816</v>
      </c>
      <c r="F6791" t="str">
        <f t="shared" si="266"/>
        <v>RS3</v>
      </c>
      <c r="G6791" t="s">
        <v>1140</v>
      </c>
      <c r="H6791" t="str">
        <f>VLOOKUP(E6791,GDD!$A$2:$B$57,2)</f>
        <v>900+</v>
      </c>
      <c r="I6791" cm="1">
        <f t="array" ref="I6791">IF(H6791="0-650",1,IF(H6791="650-900",2,IF(H6791="900+",3,NA)))</f>
        <v>3</v>
      </c>
      <c r="J6791" s="4">
        <v>77.751420999999993</v>
      </c>
      <c r="K6791" s="4">
        <v>56.108468600000002</v>
      </c>
      <c r="L6791" s="4">
        <v>0.80609642000000004</v>
      </c>
    </row>
    <row r="6792" spans="1:12" x14ac:dyDescent="0.2">
      <c r="A6792" s="4" t="s">
        <v>5483</v>
      </c>
      <c r="B6792" t="str">
        <f t="shared" si="265"/>
        <v>standard_deviation_ht</v>
      </c>
      <c r="C6792">
        <f>VLOOKUP(B6792,GDD!$D$1:$E$31,2)</f>
        <v>15</v>
      </c>
      <c r="D6792" t="s">
        <v>6180</v>
      </c>
      <c r="E6792" s="2">
        <v>20210816</v>
      </c>
      <c r="F6792" t="str">
        <f t="shared" si="266"/>
        <v>RS3</v>
      </c>
      <c r="G6792" t="s">
        <v>1140</v>
      </c>
      <c r="H6792" t="str">
        <f>VLOOKUP(E6792,GDD!$A$2:$B$57,2)</f>
        <v>900+</v>
      </c>
      <c r="I6792" cm="1">
        <f t="array" ref="I6792">IF(H6792="0-650",1,IF(H6792="650-900",2,IF(H6792="900+",3,NA)))</f>
        <v>3</v>
      </c>
      <c r="J6792" s="4">
        <v>0</v>
      </c>
      <c r="K6792" s="4">
        <v>3.1264000000000001E-3</v>
      </c>
      <c r="L6792" s="4">
        <v>0</v>
      </c>
    </row>
    <row r="6793" spans="1:12" x14ac:dyDescent="0.2">
      <c r="A6793" s="4" t="s">
        <v>5484</v>
      </c>
      <c r="B6793" t="str">
        <f t="shared" si="265"/>
        <v>quadratic_mean_ht</v>
      </c>
      <c r="C6793">
        <f>VLOOKUP(B6793,GDD!$D$1:$E$31,2)</f>
        <v>16</v>
      </c>
      <c r="D6793" t="s">
        <v>6180</v>
      </c>
      <c r="E6793" s="2">
        <v>20210816</v>
      </c>
      <c r="F6793" t="str">
        <f t="shared" si="266"/>
        <v>RS3</v>
      </c>
      <c r="G6793" t="s">
        <v>1140</v>
      </c>
      <c r="H6793" t="str">
        <f>VLOOKUP(E6793,GDD!$A$2:$B$57,2)</f>
        <v>900+</v>
      </c>
      <c r="I6793" cm="1">
        <f t="array" ref="I6793">IF(H6793="0-650",1,IF(H6793="650-900",2,IF(H6793="900+",3,NA)))</f>
        <v>3</v>
      </c>
      <c r="J6793" s="4">
        <v>3.9449650000000003E-2</v>
      </c>
      <c r="K6793" s="4">
        <v>9.7700400000000007E-3</v>
      </c>
      <c r="L6793" s="4">
        <v>0.92374241999999995</v>
      </c>
    </row>
    <row r="6794" spans="1:12" x14ac:dyDescent="0.2">
      <c r="A6794" s="4" t="s">
        <v>5485</v>
      </c>
      <c r="B6794" t="str">
        <f t="shared" si="265"/>
        <v>skewness_ht</v>
      </c>
      <c r="C6794">
        <f>VLOOKUP(B6794,GDD!$D$1:$E$31,2)</f>
        <v>17</v>
      </c>
      <c r="D6794" t="s">
        <v>6180</v>
      </c>
      <c r="E6794" s="2">
        <v>20210816</v>
      </c>
      <c r="F6794" t="str">
        <f t="shared" si="266"/>
        <v>RS3</v>
      </c>
      <c r="G6794" t="s">
        <v>1140</v>
      </c>
      <c r="H6794" t="str">
        <f>VLOOKUP(E6794,GDD!$A$2:$B$57,2)</f>
        <v>900+</v>
      </c>
      <c r="I6794" cm="1">
        <f t="array" ref="I6794">IF(H6794="0-650",1,IF(H6794="650-900",2,IF(H6794="900+",3,NA)))</f>
        <v>3</v>
      </c>
      <c r="J6794" s="4">
        <v>1.6440509999999998E-2</v>
      </c>
      <c r="K6794" s="4">
        <v>8.2060560000000005E-2</v>
      </c>
      <c r="L6794" s="4">
        <v>0.37540525000000002</v>
      </c>
    </row>
    <row r="6795" spans="1:12" x14ac:dyDescent="0.2">
      <c r="A6795" s="4" t="s">
        <v>5486</v>
      </c>
      <c r="B6795" t="str">
        <f t="shared" si="265"/>
        <v>kurtosis_ht</v>
      </c>
      <c r="C6795">
        <f>VLOOKUP(B6795,GDD!$D$1:$E$31,2)</f>
        <v>18</v>
      </c>
      <c r="D6795" t="s">
        <v>6180</v>
      </c>
      <c r="E6795" s="2">
        <v>20210816</v>
      </c>
      <c r="F6795" t="str">
        <f t="shared" si="266"/>
        <v>RS3</v>
      </c>
      <c r="G6795" t="s">
        <v>1140</v>
      </c>
      <c r="H6795" t="str">
        <f>VLOOKUP(E6795,GDD!$A$2:$B$57,2)</f>
        <v>900+</v>
      </c>
      <c r="I6795" cm="1">
        <f t="array" ref="I6795">IF(H6795="0-650",1,IF(H6795="650-900",2,IF(H6795="900+",3,NA)))</f>
        <v>3</v>
      </c>
      <c r="J6795" s="4">
        <v>5.5069640000000003E-2</v>
      </c>
      <c r="K6795" s="4">
        <v>0.91701438000000002</v>
      </c>
      <c r="L6795" s="4">
        <v>0.15265696000000001</v>
      </c>
    </row>
    <row r="6796" spans="1:12" x14ac:dyDescent="0.2">
      <c r="A6796" s="4" t="s">
        <v>5487</v>
      </c>
      <c r="B6796" t="str">
        <f t="shared" si="265"/>
        <v>variation_ht</v>
      </c>
      <c r="C6796">
        <f>VLOOKUP(B6796,GDD!$D$1:$E$31,2)</f>
        <v>19</v>
      </c>
      <c r="D6796" t="s">
        <v>6180</v>
      </c>
      <c r="E6796" s="2">
        <v>20210816</v>
      </c>
      <c r="F6796" t="str">
        <f t="shared" si="266"/>
        <v>RS3</v>
      </c>
      <c r="G6796" t="s">
        <v>1140</v>
      </c>
      <c r="H6796" t="str">
        <f>VLOOKUP(E6796,GDD!$A$2:$B$57,2)</f>
        <v>900+</v>
      </c>
      <c r="I6796" cm="1">
        <f t="array" ref="I6796">IF(H6796="0-650",1,IF(H6796="650-900",2,IF(H6796="900+",3,NA)))</f>
        <v>3</v>
      </c>
      <c r="J6796" s="4">
        <v>2.6416999999999999E-4</v>
      </c>
      <c r="K6796" s="4">
        <v>1.32427E-3</v>
      </c>
      <c r="L6796" s="4">
        <v>0.37439789000000001</v>
      </c>
    </row>
    <row r="6797" spans="1:12" x14ac:dyDescent="0.2">
      <c r="A6797" s="4" t="s">
        <v>5488</v>
      </c>
      <c r="B6797" t="str">
        <f t="shared" si="265"/>
        <v>plot_volume</v>
      </c>
      <c r="C6797">
        <f>VLOOKUP(B6797,GDD!$D$1:$E$31,2)</f>
        <v>20</v>
      </c>
      <c r="D6797" t="s">
        <v>6180</v>
      </c>
      <c r="E6797" s="2">
        <v>20210816</v>
      </c>
      <c r="F6797" t="str">
        <f t="shared" si="266"/>
        <v>RS3</v>
      </c>
      <c r="G6797" t="s">
        <v>1140</v>
      </c>
      <c r="H6797" t="str">
        <f>VLOOKUP(E6797,GDD!$A$2:$B$57,2)</f>
        <v>900+</v>
      </c>
      <c r="I6797" cm="1">
        <f t="array" ref="I6797">IF(H6797="0-650",1,IF(H6797="650-900",2,IF(H6797="900+",3,NA)))</f>
        <v>3</v>
      </c>
      <c r="J6797" s="5">
        <v>1.26E-5</v>
      </c>
      <c r="K6797" s="5">
        <v>1.5500000000000001E-5</v>
      </c>
      <c r="L6797" s="4">
        <v>0.70880425999999996</v>
      </c>
    </row>
    <row r="6798" spans="1:12" x14ac:dyDescent="0.2">
      <c r="A6798" s="4" t="s">
        <v>5489</v>
      </c>
      <c r="B6798" t="str">
        <f t="shared" si="265"/>
        <v>height_30p</v>
      </c>
      <c r="C6798">
        <f>VLOOKUP(B6798,GDD!$D$1:$E$31,2)</f>
        <v>2</v>
      </c>
      <c r="D6798" t="s">
        <v>6180</v>
      </c>
      <c r="E6798" s="2">
        <v>20210901</v>
      </c>
      <c r="F6798" t="str">
        <f t="shared" si="266"/>
        <v>RS3</v>
      </c>
      <c r="G6798" t="s">
        <v>1140</v>
      </c>
      <c r="H6798" t="str">
        <f>VLOOKUP(E6798,GDD!$A$2:$B$57,2)</f>
        <v>900+</v>
      </c>
      <c r="I6798" cm="1">
        <f t="array" ref="I6798">IF(H6798="0-650",1,IF(H6798="650-900",2,IF(H6798="900+",3,NA)))</f>
        <v>3</v>
      </c>
      <c r="J6798" s="4">
        <v>4.2364869999999999E-2</v>
      </c>
      <c r="K6798" s="4">
        <v>1.4063030000000001E-2</v>
      </c>
      <c r="L6798" s="4">
        <v>0.9003736</v>
      </c>
    </row>
    <row r="6799" spans="1:12" x14ac:dyDescent="0.2">
      <c r="A6799" s="4" t="s">
        <v>5490</v>
      </c>
      <c r="B6799" t="str">
        <f t="shared" si="265"/>
        <v>height_50p</v>
      </c>
      <c r="C6799">
        <f>VLOOKUP(B6799,GDD!$D$1:$E$31,2)</f>
        <v>3</v>
      </c>
      <c r="D6799" t="s">
        <v>6180</v>
      </c>
      <c r="E6799" s="2">
        <v>20210901</v>
      </c>
      <c r="F6799" t="str">
        <f t="shared" si="266"/>
        <v>RS3</v>
      </c>
      <c r="G6799" t="s">
        <v>1140</v>
      </c>
      <c r="H6799" t="str">
        <f>VLOOKUP(E6799,GDD!$A$2:$B$57,2)</f>
        <v>900+</v>
      </c>
      <c r="I6799" cm="1">
        <f t="array" ref="I6799">IF(H6799="0-650",1,IF(H6799="650-900",2,IF(H6799="900+",3,NA)))</f>
        <v>3</v>
      </c>
      <c r="J6799" s="4">
        <v>4.9323239999999997E-2</v>
      </c>
      <c r="K6799" s="4">
        <v>7.6174099999999998E-3</v>
      </c>
      <c r="L6799" s="4">
        <v>0.95104089999999997</v>
      </c>
    </row>
    <row r="6800" spans="1:12" x14ac:dyDescent="0.2">
      <c r="A6800" s="4" t="s">
        <v>5491</v>
      </c>
      <c r="B6800" t="str">
        <f t="shared" si="265"/>
        <v>height_70p</v>
      </c>
      <c r="C6800">
        <f>VLOOKUP(B6800,GDD!$D$1:$E$31,2)</f>
        <v>4</v>
      </c>
      <c r="D6800" t="s">
        <v>6180</v>
      </c>
      <c r="E6800" s="2">
        <v>20210901</v>
      </c>
      <c r="F6800" t="str">
        <f t="shared" si="266"/>
        <v>RS3</v>
      </c>
      <c r="G6800" t="s">
        <v>1140</v>
      </c>
      <c r="H6800" t="str">
        <f>VLOOKUP(E6800,GDD!$A$2:$B$57,2)</f>
        <v>900+</v>
      </c>
      <c r="I6800" cm="1">
        <f t="array" ref="I6800">IF(H6800="0-650",1,IF(H6800="650-900",2,IF(H6800="900+",3,NA)))</f>
        <v>3</v>
      </c>
      <c r="J6800" s="4">
        <v>4.7297859999999997E-2</v>
      </c>
      <c r="K6800" s="4">
        <v>6.90933E-3</v>
      </c>
      <c r="L6800" s="4">
        <v>0.95356724000000004</v>
      </c>
    </row>
    <row r="6801" spans="1:12" x14ac:dyDescent="0.2">
      <c r="A6801" s="4" t="s">
        <v>5492</v>
      </c>
      <c r="B6801" t="str">
        <f t="shared" si="265"/>
        <v>height_90p</v>
      </c>
      <c r="C6801">
        <f>VLOOKUP(B6801,GDD!$D$1:$E$31,2)</f>
        <v>5</v>
      </c>
      <c r="D6801" t="s">
        <v>6180</v>
      </c>
      <c r="E6801" s="2">
        <v>20210901</v>
      </c>
      <c r="F6801" t="str">
        <f t="shared" si="266"/>
        <v>RS3</v>
      </c>
      <c r="G6801" t="s">
        <v>1140</v>
      </c>
      <c r="H6801" t="str">
        <f>VLOOKUP(E6801,GDD!$A$2:$B$57,2)</f>
        <v>900+</v>
      </c>
      <c r="I6801" cm="1">
        <f t="array" ref="I6801">IF(H6801="0-650",1,IF(H6801="650-900",2,IF(H6801="900+",3,NA)))</f>
        <v>3</v>
      </c>
      <c r="J6801" s="4">
        <v>3.2327259999999997E-2</v>
      </c>
      <c r="K6801" s="4">
        <v>1.5384170000000001E-2</v>
      </c>
      <c r="L6801" s="4">
        <v>0.86308867</v>
      </c>
    </row>
    <row r="6802" spans="1:12" x14ac:dyDescent="0.2">
      <c r="A6802" s="4" t="s">
        <v>5493</v>
      </c>
      <c r="B6802" t="str">
        <f t="shared" si="265"/>
        <v>height_95p</v>
      </c>
      <c r="C6802">
        <f>VLOOKUP(B6802,GDD!$D$1:$E$31,2)</f>
        <v>6</v>
      </c>
      <c r="D6802" t="s">
        <v>6180</v>
      </c>
      <c r="E6802" s="2">
        <v>20210901</v>
      </c>
      <c r="F6802" t="str">
        <f t="shared" si="266"/>
        <v>RS3</v>
      </c>
      <c r="G6802" t="s">
        <v>1140</v>
      </c>
      <c r="H6802" t="str">
        <f>VLOOKUP(E6802,GDD!$A$2:$B$57,2)</f>
        <v>900+</v>
      </c>
      <c r="I6802" cm="1">
        <f t="array" ref="I6802">IF(H6802="0-650",1,IF(H6802="650-900",2,IF(H6802="900+",3,NA)))</f>
        <v>3</v>
      </c>
      <c r="J6802" s="4">
        <v>2.9908710000000002E-2</v>
      </c>
      <c r="K6802" s="4">
        <v>1.5747299999999999E-2</v>
      </c>
      <c r="L6802" s="4">
        <v>0.85069885000000001</v>
      </c>
    </row>
    <row r="6803" spans="1:12" x14ac:dyDescent="0.2">
      <c r="A6803" s="4" t="s">
        <v>5494</v>
      </c>
      <c r="B6803" t="str">
        <f t="shared" si="265"/>
        <v>height_99p</v>
      </c>
      <c r="C6803">
        <f>VLOOKUP(B6803,GDD!$D$1:$E$31,2)</f>
        <v>7</v>
      </c>
      <c r="D6803" t="s">
        <v>6180</v>
      </c>
      <c r="E6803" s="2">
        <v>20210901</v>
      </c>
      <c r="F6803" t="str">
        <f t="shared" si="266"/>
        <v>RS3</v>
      </c>
      <c r="G6803" t="s">
        <v>1140</v>
      </c>
      <c r="H6803" t="str">
        <f>VLOOKUP(E6803,GDD!$A$2:$B$57,2)</f>
        <v>900+</v>
      </c>
      <c r="I6803" cm="1">
        <f t="array" ref="I6803">IF(H6803="0-650",1,IF(H6803="650-900",2,IF(H6803="900+",3,NA)))</f>
        <v>3</v>
      </c>
      <c r="J6803" s="4">
        <v>2.4269510000000001E-2</v>
      </c>
      <c r="K6803" s="4">
        <v>1.7125149999999999E-2</v>
      </c>
      <c r="L6803" s="4">
        <v>0.80958025</v>
      </c>
    </row>
    <row r="6804" spans="1:12" x14ac:dyDescent="0.2">
      <c r="A6804" s="4" t="s">
        <v>5495</v>
      </c>
      <c r="B6804" t="str">
        <f t="shared" si="265"/>
        <v>canopy_cover_5p</v>
      </c>
      <c r="C6804">
        <f>VLOOKUP(B6804,GDD!$D$1:$E$31,2)</f>
        <v>8</v>
      </c>
      <c r="D6804" t="s">
        <v>6180</v>
      </c>
      <c r="E6804" s="2">
        <v>20210901</v>
      </c>
      <c r="F6804" t="str">
        <f t="shared" si="266"/>
        <v>RS3</v>
      </c>
      <c r="G6804" t="s">
        <v>1140</v>
      </c>
      <c r="H6804" t="str">
        <f>VLOOKUP(E6804,GDD!$A$2:$B$57,2)</f>
        <v>900+</v>
      </c>
      <c r="I6804" cm="1">
        <f t="array" ref="I6804">IF(H6804="0-650",1,IF(H6804="650-900",2,IF(H6804="900+",3,NA)))</f>
        <v>3</v>
      </c>
      <c r="J6804" s="4">
        <v>3.2392141799999998</v>
      </c>
      <c r="K6804" s="4">
        <v>16.248001200000001</v>
      </c>
      <c r="L6804" s="4">
        <v>0.37425001000000002</v>
      </c>
    </row>
    <row r="6805" spans="1:12" x14ac:dyDescent="0.2">
      <c r="A6805" s="4" t="s">
        <v>5496</v>
      </c>
      <c r="B6805" t="str">
        <f t="shared" si="265"/>
        <v>pcanopy_cover_10p</v>
      </c>
      <c r="C6805">
        <f>VLOOKUP(B6805,GDD!$D$1:$E$31,2)</f>
        <v>9</v>
      </c>
      <c r="D6805" t="s">
        <v>6180</v>
      </c>
      <c r="E6805" s="2">
        <v>20210901</v>
      </c>
      <c r="F6805" t="str">
        <f t="shared" si="266"/>
        <v>RS3</v>
      </c>
      <c r="G6805" t="s">
        <v>1140</v>
      </c>
      <c r="H6805" t="str">
        <f>VLOOKUP(E6805,GDD!$A$2:$B$57,2)</f>
        <v>900+</v>
      </c>
      <c r="I6805" cm="1">
        <f t="array" ref="I6805">IF(H6805="0-650",1,IF(H6805="650-900",2,IF(H6805="900+",3,NA)))</f>
        <v>3</v>
      </c>
      <c r="J6805" s="4">
        <v>4.66900081</v>
      </c>
      <c r="K6805" s="4">
        <v>17.5870046</v>
      </c>
      <c r="L6805" s="4">
        <v>0.44334364999999998</v>
      </c>
    </row>
    <row r="6806" spans="1:12" x14ac:dyDescent="0.2">
      <c r="A6806" s="4" t="s">
        <v>5497</v>
      </c>
      <c r="B6806" t="str">
        <f t="shared" si="265"/>
        <v>canopy_cover_20p</v>
      </c>
      <c r="C6806">
        <f>VLOOKUP(B6806,GDD!$D$1:$E$31,2)</f>
        <v>10</v>
      </c>
      <c r="D6806" t="s">
        <v>6180</v>
      </c>
      <c r="E6806" s="2">
        <v>20210901</v>
      </c>
      <c r="F6806" t="str">
        <f t="shared" si="266"/>
        <v>RS3</v>
      </c>
      <c r="G6806" t="s">
        <v>1140</v>
      </c>
      <c r="H6806" t="str">
        <f>VLOOKUP(E6806,GDD!$A$2:$B$57,2)</f>
        <v>900+</v>
      </c>
      <c r="I6806" cm="1">
        <f t="array" ref="I6806">IF(H6806="0-650",1,IF(H6806="650-900",2,IF(H6806="900+",3,NA)))</f>
        <v>3</v>
      </c>
      <c r="J6806" s="4">
        <v>6.1490042100000002</v>
      </c>
      <c r="K6806" s="4">
        <v>18.974198999999999</v>
      </c>
      <c r="L6806" s="4">
        <v>0.49295604999999998</v>
      </c>
    </row>
    <row r="6807" spans="1:12" x14ac:dyDescent="0.2">
      <c r="A6807" s="4" t="s">
        <v>5498</v>
      </c>
      <c r="B6807" t="str">
        <f t="shared" si="265"/>
        <v>canopy_cover_30p</v>
      </c>
      <c r="C6807">
        <f>VLOOKUP(B6807,GDD!$D$1:$E$31,2)</f>
        <v>11</v>
      </c>
      <c r="D6807" t="s">
        <v>6180</v>
      </c>
      <c r="E6807" s="2">
        <v>20210901</v>
      </c>
      <c r="F6807" t="str">
        <f t="shared" si="266"/>
        <v>RS3</v>
      </c>
      <c r="G6807" t="s">
        <v>1140</v>
      </c>
      <c r="H6807" t="str">
        <f>VLOOKUP(E6807,GDD!$A$2:$B$57,2)</f>
        <v>900+</v>
      </c>
      <c r="I6807" cm="1">
        <f t="array" ref="I6807">IF(H6807="0-650",1,IF(H6807="650-900",2,IF(H6807="900+",3,NA)))</f>
        <v>3</v>
      </c>
      <c r="J6807" s="4">
        <v>7.7220280299999997</v>
      </c>
      <c r="K6807" s="4">
        <v>20.097142600000002</v>
      </c>
      <c r="L6807" s="4">
        <v>0.53546824999999998</v>
      </c>
    </row>
    <row r="6808" spans="1:12" x14ac:dyDescent="0.2">
      <c r="A6808" s="4" t="s">
        <v>5499</v>
      </c>
      <c r="B6808" t="str">
        <f t="shared" si="265"/>
        <v>canopy_cover_40p</v>
      </c>
      <c r="C6808">
        <f>VLOOKUP(B6808,GDD!$D$1:$E$31,2)</f>
        <v>12</v>
      </c>
      <c r="D6808" t="s">
        <v>6180</v>
      </c>
      <c r="E6808" s="2">
        <v>20210901</v>
      </c>
      <c r="F6808" t="str">
        <f t="shared" si="266"/>
        <v>RS3</v>
      </c>
      <c r="G6808" t="s">
        <v>1140</v>
      </c>
      <c r="H6808" t="str">
        <f>VLOOKUP(E6808,GDD!$A$2:$B$57,2)</f>
        <v>900+</v>
      </c>
      <c r="I6808" cm="1">
        <f t="array" ref="I6808">IF(H6808="0-650",1,IF(H6808="650-900",2,IF(H6808="900+",3,NA)))</f>
        <v>3</v>
      </c>
      <c r="J6808" s="4">
        <v>9.9938094399999997</v>
      </c>
      <c r="K6808" s="4">
        <v>21.849862699999999</v>
      </c>
      <c r="L6808" s="4">
        <v>0.57844262999999996</v>
      </c>
    </row>
    <row r="6809" spans="1:12" x14ac:dyDescent="0.2">
      <c r="A6809" s="4" t="s">
        <v>5500</v>
      </c>
      <c r="B6809" t="str">
        <f t="shared" si="265"/>
        <v>canopy_cover_50p</v>
      </c>
      <c r="C6809">
        <f>VLOOKUP(B6809,GDD!$D$1:$E$31,2)</f>
        <v>13</v>
      </c>
      <c r="D6809" t="s">
        <v>6180</v>
      </c>
      <c r="E6809" s="2">
        <v>20210901</v>
      </c>
      <c r="F6809" t="str">
        <f t="shared" si="266"/>
        <v>RS3</v>
      </c>
      <c r="G6809" t="s">
        <v>1140</v>
      </c>
      <c r="H6809" t="str">
        <f>VLOOKUP(E6809,GDD!$A$2:$B$57,2)</f>
        <v>900+</v>
      </c>
      <c r="I6809" cm="1">
        <f t="array" ref="I6809">IF(H6809="0-650",1,IF(H6809="650-900",2,IF(H6809="900+",3,NA)))</f>
        <v>3</v>
      </c>
      <c r="J6809" s="4">
        <v>19.739842400000001</v>
      </c>
      <c r="K6809" s="4">
        <v>29.696740999999999</v>
      </c>
      <c r="L6809" s="4">
        <v>0.66601454000000004</v>
      </c>
    </row>
    <row r="6810" spans="1:12" x14ac:dyDescent="0.2">
      <c r="A6810" s="4" t="s">
        <v>5501</v>
      </c>
      <c r="B6810" t="str">
        <f t="shared" si="265"/>
        <v>canopy_cover_75p</v>
      </c>
      <c r="C6810">
        <f>VLOOKUP(B6810,GDD!$D$1:$E$31,2)</f>
        <v>14</v>
      </c>
      <c r="D6810" t="s">
        <v>6180</v>
      </c>
      <c r="E6810" s="2">
        <v>20210901</v>
      </c>
      <c r="F6810" t="str">
        <f t="shared" si="266"/>
        <v>RS3</v>
      </c>
      <c r="G6810" t="s">
        <v>1140</v>
      </c>
      <c r="H6810" t="str">
        <f>VLOOKUP(E6810,GDD!$A$2:$B$57,2)</f>
        <v>900+</v>
      </c>
      <c r="I6810" cm="1">
        <f t="array" ref="I6810">IF(H6810="0-650",1,IF(H6810="650-900",2,IF(H6810="900+",3,NA)))</f>
        <v>3</v>
      </c>
      <c r="J6810" s="4">
        <v>105.954031</v>
      </c>
      <c r="K6810" s="4">
        <v>41.8232401</v>
      </c>
      <c r="L6810" s="4">
        <v>0.88372269999999997</v>
      </c>
    </row>
    <row r="6811" spans="1:12" x14ac:dyDescent="0.2">
      <c r="A6811" s="4" t="s">
        <v>5502</v>
      </c>
      <c r="B6811" t="str">
        <f t="shared" si="265"/>
        <v>standard_deviation_ht</v>
      </c>
      <c r="C6811">
        <f>VLOOKUP(B6811,GDD!$D$1:$E$31,2)</f>
        <v>15</v>
      </c>
      <c r="D6811" t="s">
        <v>6180</v>
      </c>
      <c r="E6811" s="2">
        <v>20210901</v>
      </c>
      <c r="F6811" t="str">
        <f t="shared" si="266"/>
        <v>RS3</v>
      </c>
      <c r="G6811" t="s">
        <v>1140</v>
      </c>
      <c r="H6811" t="str">
        <f>VLOOKUP(E6811,GDD!$A$2:$B$57,2)</f>
        <v>900+</v>
      </c>
      <c r="I6811" cm="1">
        <f t="array" ref="I6811">IF(H6811="0-650",1,IF(H6811="650-900",2,IF(H6811="900+",3,NA)))</f>
        <v>3</v>
      </c>
      <c r="J6811" s="4">
        <v>0</v>
      </c>
      <c r="K6811" s="4">
        <v>4.9411000000000004E-3</v>
      </c>
      <c r="L6811" s="4">
        <v>0</v>
      </c>
    </row>
    <row r="6812" spans="1:12" x14ac:dyDescent="0.2">
      <c r="A6812" s="4" t="s">
        <v>5503</v>
      </c>
      <c r="B6812" t="str">
        <f t="shared" si="265"/>
        <v>quadratic_mean_ht</v>
      </c>
      <c r="C6812">
        <f>VLOOKUP(B6812,GDD!$D$1:$E$31,2)</f>
        <v>16</v>
      </c>
      <c r="D6812" t="s">
        <v>6180</v>
      </c>
      <c r="E6812" s="2">
        <v>20210901</v>
      </c>
      <c r="F6812" t="str">
        <f t="shared" si="266"/>
        <v>RS3</v>
      </c>
      <c r="G6812" t="s">
        <v>1140</v>
      </c>
      <c r="H6812" t="str">
        <f>VLOOKUP(E6812,GDD!$A$2:$B$57,2)</f>
        <v>900+</v>
      </c>
      <c r="I6812" cm="1">
        <f t="array" ref="I6812">IF(H6812="0-650",1,IF(H6812="650-900",2,IF(H6812="900+",3,NA)))</f>
        <v>3</v>
      </c>
      <c r="J6812" s="4">
        <v>3.8915209999999999E-2</v>
      </c>
      <c r="K6812" s="4">
        <v>8.4573700000000005E-3</v>
      </c>
      <c r="L6812" s="4">
        <v>0.93245078000000003</v>
      </c>
    </row>
    <row r="6813" spans="1:12" x14ac:dyDescent="0.2">
      <c r="A6813" s="4" t="s">
        <v>5504</v>
      </c>
      <c r="B6813" t="str">
        <f t="shared" si="265"/>
        <v>skewness_ht</v>
      </c>
      <c r="C6813">
        <f>VLOOKUP(B6813,GDD!$D$1:$E$31,2)</f>
        <v>17</v>
      </c>
      <c r="D6813" t="s">
        <v>6180</v>
      </c>
      <c r="E6813" s="2">
        <v>20210901</v>
      </c>
      <c r="F6813" t="str">
        <f t="shared" si="266"/>
        <v>RS3</v>
      </c>
      <c r="G6813" t="s">
        <v>1140</v>
      </c>
      <c r="H6813" t="str">
        <f>VLOOKUP(E6813,GDD!$A$2:$B$57,2)</f>
        <v>900+</v>
      </c>
      <c r="I6813" cm="1">
        <f t="array" ref="I6813">IF(H6813="0-650",1,IF(H6813="650-900",2,IF(H6813="900+",3,NA)))</f>
        <v>3</v>
      </c>
      <c r="J6813" s="4">
        <v>5.2529760000000002E-2</v>
      </c>
      <c r="K6813" s="4">
        <v>7.6326679999999994E-2</v>
      </c>
      <c r="L6813" s="4">
        <v>0.67370039000000004</v>
      </c>
    </row>
    <row r="6814" spans="1:12" x14ac:dyDescent="0.2">
      <c r="A6814" s="4" t="s">
        <v>5505</v>
      </c>
      <c r="B6814" t="str">
        <f t="shared" si="265"/>
        <v>kurtosis_ht</v>
      </c>
      <c r="C6814">
        <f>VLOOKUP(B6814,GDD!$D$1:$E$31,2)</f>
        <v>18</v>
      </c>
      <c r="D6814" t="s">
        <v>6180</v>
      </c>
      <c r="E6814" s="2">
        <v>20210901</v>
      </c>
      <c r="F6814" t="str">
        <f t="shared" si="266"/>
        <v>RS3</v>
      </c>
      <c r="G6814" t="s">
        <v>1140</v>
      </c>
      <c r="H6814" t="str">
        <f>VLOOKUP(E6814,GDD!$A$2:$B$57,2)</f>
        <v>900+</v>
      </c>
      <c r="I6814" cm="1">
        <f t="array" ref="I6814">IF(H6814="0-650",1,IF(H6814="650-900",2,IF(H6814="900+",3,NA)))</f>
        <v>3</v>
      </c>
      <c r="J6814" s="4">
        <v>0.69393623000000004</v>
      </c>
      <c r="K6814" s="4">
        <v>1.47741631</v>
      </c>
      <c r="L6814" s="4">
        <v>0.58490505000000004</v>
      </c>
    </row>
    <row r="6815" spans="1:12" x14ac:dyDescent="0.2">
      <c r="A6815" s="4" t="s">
        <v>5506</v>
      </c>
      <c r="B6815" t="str">
        <f t="shared" si="265"/>
        <v>variation_ht</v>
      </c>
      <c r="C6815">
        <f>VLOOKUP(B6815,GDD!$D$1:$E$31,2)</f>
        <v>19</v>
      </c>
      <c r="D6815" t="s">
        <v>6180</v>
      </c>
      <c r="E6815" s="2">
        <v>20210901</v>
      </c>
      <c r="F6815" t="str">
        <f t="shared" si="266"/>
        <v>RS3</v>
      </c>
      <c r="G6815" t="s">
        <v>1140</v>
      </c>
      <c r="H6815" t="str">
        <f>VLOOKUP(E6815,GDD!$A$2:$B$57,2)</f>
        <v>900+</v>
      </c>
      <c r="I6815" cm="1">
        <f t="array" ref="I6815">IF(H6815="0-650",1,IF(H6815="650-900",2,IF(H6815="900+",3,NA)))</f>
        <v>3</v>
      </c>
      <c r="J6815" s="4">
        <v>8.8730000000000005E-4</v>
      </c>
      <c r="K6815" s="4">
        <v>1.88259E-3</v>
      </c>
      <c r="L6815" s="4">
        <v>0.58574203999999996</v>
      </c>
    </row>
    <row r="6816" spans="1:12" x14ac:dyDescent="0.2">
      <c r="A6816" s="4" t="s">
        <v>5507</v>
      </c>
      <c r="B6816" t="str">
        <f t="shared" si="265"/>
        <v>plot_volume</v>
      </c>
      <c r="C6816">
        <f>VLOOKUP(B6816,GDD!$D$1:$E$31,2)</f>
        <v>20</v>
      </c>
      <c r="D6816" t="s">
        <v>6180</v>
      </c>
      <c r="E6816" s="2">
        <v>20210901</v>
      </c>
      <c r="F6816" t="str">
        <f t="shared" si="266"/>
        <v>RS3</v>
      </c>
      <c r="G6816" t="s">
        <v>1140</v>
      </c>
      <c r="H6816" t="str">
        <f>VLOOKUP(E6816,GDD!$A$2:$B$57,2)</f>
        <v>900+</v>
      </c>
      <c r="I6816" cm="1">
        <f t="array" ref="I6816">IF(H6816="0-650",1,IF(H6816="650-900",2,IF(H6816="900+",3,NA)))</f>
        <v>3</v>
      </c>
      <c r="J6816" s="5">
        <v>1.66E-5</v>
      </c>
      <c r="K6816" s="5">
        <v>1.56E-5</v>
      </c>
      <c r="L6816" s="4">
        <v>0.76129122000000005</v>
      </c>
    </row>
    <row r="6817" spans="1:12" x14ac:dyDescent="0.2">
      <c r="A6817" s="4" t="s">
        <v>5508</v>
      </c>
      <c r="B6817" t="str">
        <f t="shared" si="265"/>
        <v>height_30p</v>
      </c>
      <c r="C6817">
        <f>VLOOKUP(B6817,GDD!$D$1:$E$31,2)</f>
        <v>2</v>
      </c>
      <c r="D6817" t="s">
        <v>6180</v>
      </c>
      <c r="E6817" s="2">
        <v>20210910</v>
      </c>
      <c r="F6817" t="str">
        <f t="shared" si="266"/>
        <v>RS3</v>
      </c>
      <c r="G6817" t="s">
        <v>1140</v>
      </c>
      <c r="H6817" t="str">
        <f>VLOOKUP(E6817,GDD!$A$2:$B$57,2)</f>
        <v>900+</v>
      </c>
      <c r="I6817" cm="1">
        <f t="array" ref="I6817">IF(H6817="0-650",1,IF(H6817="650-900",2,IF(H6817="900+",3,NA)))</f>
        <v>3</v>
      </c>
      <c r="J6817" s="4">
        <v>0.16331946999999999</v>
      </c>
      <c r="K6817" s="4">
        <v>4.7530080000000002E-2</v>
      </c>
      <c r="L6817" s="4">
        <v>0.91157005000000002</v>
      </c>
    </row>
    <row r="6818" spans="1:12" x14ac:dyDescent="0.2">
      <c r="A6818" s="4" t="s">
        <v>5509</v>
      </c>
      <c r="B6818" t="str">
        <f t="shared" si="265"/>
        <v>height_50p</v>
      </c>
      <c r="C6818">
        <f>VLOOKUP(B6818,GDD!$D$1:$E$31,2)</f>
        <v>3</v>
      </c>
      <c r="D6818" t="s">
        <v>6180</v>
      </c>
      <c r="E6818" s="2">
        <v>20210910</v>
      </c>
      <c r="F6818" t="str">
        <f t="shared" si="266"/>
        <v>RS3</v>
      </c>
      <c r="G6818" t="s">
        <v>1140</v>
      </c>
      <c r="H6818" t="str">
        <f>VLOOKUP(E6818,GDD!$A$2:$B$57,2)</f>
        <v>900+</v>
      </c>
      <c r="I6818" cm="1">
        <f t="array" ref="I6818">IF(H6818="0-650",1,IF(H6818="650-900",2,IF(H6818="900+",3,NA)))</f>
        <v>3</v>
      </c>
      <c r="J6818" s="4">
        <v>0.10140426</v>
      </c>
      <c r="K6818" s="4">
        <v>9.5501100000000005E-3</v>
      </c>
      <c r="L6818" s="4">
        <v>0.96956266999999996</v>
      </c>
    </row>
    <row r="6819" spans="1:12" x14ac:dyDescent="0.2">
      <c r="A6819" s="4" t="s">
        <v>5510</v>
      </c>
      <c r="B6819" t="str">
        <f t="shared" si="265"/>
        <v>height_70p</v>
      </c>
      <c r="C6819">
        <f>VLOOKUP(B6819,GDD!$D$1:$E$31,2)</f>
        <v>4</v>
      </c>
      <c r="D6819" t="s">
        <v>6180</v>
      </c>
      <c r="E6819" s="2">
        <v>20210910</v>
      </c>
      <c r="F6819" t="str">
        <f t="shared" si="266"/>
        <v>RS3</v>
      </c>
      <c r="G6819" t="s">
        <v>1140</v>
      </c>
      <c r="H6819" t="str">
        <f>VLOOKUP(E6819,GDD!$A$2:$B$57,2)</f>
        <v>900+</v>
      </c>
      <c r="I6819" cm="1">
        <f t="array" ref="I6819">IF(H6819="0-650",1,IF(H6819="650-900",2,IF(H6819="900+",3,NA)))</f>
        <v>3</v>
      </c>
      <c r="J6819" s="4">
        <v>8.4681569999999998E-2</v>
      </c>
      <c r="K6819" s="4">
        <v>4.41962E-3</v>
      </c>
      <c r="L6819" s="4">
        <v>0.98290047000000003</v>
      </c>
    </row>
    <row r="6820" spans="1:12" x14ac:dyDescent="0.2">
      <c r="A6820" s="4" t="s">
        <v>5511</v>
      </c>
      <c r="B6820" t="str">
        <f t="shared" si="265"/>
        <v>height_90p</v>
      </c>
      <c r="C6820">
        <f>VLOOKUP(B6820,GDD!$D$1:$E$31,2)</f>
        <v>5</v>
      </c>
      <c r="D6820" t="s">
        <v>6180</v>
      </c>
      <c r="E6820" s="2">
        <v>20210910</v>
      </c>
      <c r="F6820" t="str">
        <f t="shared" si="266"/>
        <v>RS3</v>
      </c>
      <c r="G6820" t="s">
        <v>1140</v>
      </c>
      <c r="H6820" t="str">
        <f>VLOOKUP(E6820,GDD!$A$2:$B$57,2)</f>
        <v>900+</v>
      </c>
      <c r="I6820" cm="1">
        <f t="array" ref="I6820">IF(H6820="0-650",1,IF(H6820="650-900",2,IF(H6820="900+",3,NA)))</f>
        <v>3</v>
      </c>
      <c r="J6820" s="4">
        <v>6.21209E-2</v>
      </c>
      <c r="K6820" s="4">
        <v>1.476828E-2</v>
      </c>
      <c r="L6820" s="4">
        <v>0.92657383000000004</v>
      </c>
    </row>
    <row r="6821" spans="1:12" x14ac:dyDescent="0.2">
      <c r="A6821" s="4" t="s">
        <v>5512</v>
      </c>
      <c r="B6821" t="str">
        <f t="shared" si="265"/>
        <v>height_95p</v>
      </c>
      <c r="C6821">
        <f>VLOOKUP(B6821,GDD!$D$1:$E$31,2)</f>
        <v>6</v>
      </c>
      <c r="D6821" t="s">
        <v>6180</v>
      </c>
      <c r="E6821" s="2">
        <v>20210910</v>
      </c>
      <c r="F6821" t="str">
        <f t="shared" si="266"/>
        <v>RS3</v>
      </c>
      <c r="G6821" t="s">
        <v>1140</v>
      </c>
      <c r="H6821" t="str">
        <f>VLOOKUP(E6821,GDD!$A$2:$B$57,2)</f>
        <v>900+</v>
      </c>
      <c r="I6821" cm="1">
        <f t="array" ref="I6821">IF(H6821="0-650",1,IF(H6821="650-900",2,IF(H6821="900+",3,NA)))</f>
        <v>3</v>
      </c>
      <c r="J6821" s="4">
        <v>5.5825310000000003E-2</v>
      </c>
      <c r="K6821" s="4">
        <v>1.7265349999999999E-2</v>
      </c>
      <c r="L6821" s="4">
        <v>0.90654307000000001</v>
      </c>
    </row>
    <row r="6822" spans="1:12" x14ac:dyDescent="0.2">
      <c r="A6822" s="4" t="s">
        <v>5513</v>
      </c>
      <c r="B6822" t="str">
        <f t="shared" si="265"/>
        <v>height_99p</v>
      </c>
      <c r="C6822">
        <f>VLOOKUP(B6822,GDD!$D$1:$E$31,2)</f>
        <v>7</v>
      </c>
      <c r="D6822" t="s">
        <v>6180</v>
      </c>
      <c r="E6822" s="2">
        <v>20210910</v>
      </c>
      <c r="F6822" t="str">
        <f t="shared" si="266"/>
        <v>RS3</v>
      </c>
      <c r="G6822" t="s">
        <v>1140</v>
      </c>
      <c r="H6822" t="str">
        <f>VLOOKUP(E6822,GDD!$A$2:$B$57,2)</f>
        <v>900+</v>
      </c>
      <c r="I6822" cm="1">
        <f t="array" ref="I6822">IF(H6822="0-650",1,IF(H6822="650-900",2,IF(H6822="900+",3,NA)))</f>
        <v>3</v>
      </c>
      <c r="J6822" s="4">
        <v>3.934029E-2</v>
      </c>
      <c r="K6822" s="4">
        <v>1.7360489999999999E-2</v>
      </c>
      <c r="L6822" s="4">
        <v>0.87176600000000004</v>
      </c>
    </row>
    <row r="6823" spans="1:12" x14ac:dyDescent="0.2">
      <c r="A6823" s="4" t="s">
        <v>5514</v>
      </c>
      <c r="B6823" t="str">
        <f t="shared" si="265"/>
        <v>canopy_cover_5p</v>
      </c>
      <c r="C6823">
        <f>VLOOKUP(B6823,GDD!$D$1:$E$31,2)</f>
        <v>8</v>
      </c>
      <c r="D6823" t="s">
        <v>6180</v>
      </c>
      <c r="E6823" s="2">
        <v>20210910</v>
      </c>
      <c r="F6823" t="str">
        <f t="shared" si="266"/>
        <v>RS3</v>
      </c>
      <c r="G6823" t="s">
        <v>1140</v>
      </c>
      <c r="H6823" t="str">
        <f>VLOOKUP(E6823,GDD!$A$2:$B$57,2)</f>
        <v>900+</v>
      </c>
      <c r="I6823" cm="1">
        <f t="array" ref="I6823">IF(H6823="0-650",1,IF(H6823="650-900",2,IF(H6823="900+",3,NA)))</f>
        <v>3</v>
      </c>
      <c r="J6823" s="4">
        <v>98.5128196</v>
      </c>
      <c r="K6823" s="4">
        <v>37.706686400000002</v>
      </c>
      <c r="L6823" s="4">
        <v>0.88685000999999997</v>
      </c>
    </row>
    <row r="6824" spans="1:12" x14ac:dyDescent="0.2">
      <c r="A6824" s="4" t="s">
        <v>5515</v>
      </c>
      <c r="B6824" t="str">
        <f t="shared" si="265"/>
        <v>pcanopy_cover_10p</v>
      </c>
      <c r="C6824">
        <f>VLOOKUP(B6824,GDD!$D$1:$E$31,2)</f>
        <v>9</v>
      </c>
      <c r="D6824" t="s">
        <v>6180</v>
      </c>
      <c r="E6824" s="2">
        <v>20210910</v>
      </c>
      <c r="F6824" t="str">
        <f t="shared" si="266"/>
        <v>RS3</v>
      </c>
      <c r="G6824" t="s">
        <v>1140</v>
      </c>
      <c r="H6824" t="str">
        <f>VLOOKUP(E6824,GDD!$A$2:$B$57,2)</f>
        <v>900+</v>
      </c>
      <c r="I6824" cm="1">
        <f t="array" ref="I6824">IF(H6824="0-650",1,IF(H6824="650-900",2,IF(H6824="900+",3,NA)))</f>
        <v>3</v>
      </c>
      <c r="J6824" s="4">
        <v>108.60086</v>
      </c>
      <c r="K6824" s="4">
        <v>39.926524100000002</v>
      </c>
      <c r="L6824" s="4">
        <v>0.89083033</v>
      </c>
    </row>
    <row r="6825" spans="1:12" x14ac:dyDescent="0.2">
      <c r="A6825" s="4" t="s">
        <v>5516</v>
      </c>
      <c r="B6825" t="str">
        <f t="shared" si="265"/>
        <v>canopy_cover_20p</v>
      </c>
      <c r="C6825">
        <f>VLOOKUP(B6825,GDD!$D$1:$E$31,2)</f>
        <v>10</v>
      </c>
      <c r="D6825" t="s">
        <v>6180</v>
      </c>
      <c r="E6825" s="2">
        <v>20210910</v>
      </c>
      <c r="F6825" t="str">
        <f t="shared" si="266"/>
        <v>RS3</v>
      </c>
      <c r="G6825" t="s">
        <v>1140</v>
      </c>
      <c r="H6825" t="str">
        <f>VLOOKUP(E6825,GDD!$A$2:$B$57,2)</f>
        <v>900+</v>
      </c>
      <c r="I6825" cm="1">
        <f t="array" ref="I6825">IF(H6825="0-650",1,IF(H6825="650-900",2,IF(H6825="900+",3,NA)))</f>
        <v>3</v>
      </c>
      <c r="J6825" s="4">
        <v>119.537071</v>
      </c>
      <c r="K6825" s="4">
        <v>42.536256999999999</v>
      </c>
      <c r="L6825" s="4">
        <v>0.89396354</v>
      </c>
    </row>
    <row r="6826" spans="1:12" x14ac:dyDescent="0.2">
      <c r="A6826" s="4" t="s">
        <v>5517</v>
      </c>
      <c r="B6826" t="str">
        <f t="shared" si="265"/>
        <v>canopy_cover_30p</v>
      </c>
      <c r="C6826">
        <f>VLOOKUP(B6826,GDD!$D$1:$E$31,2)</f>
        <v>11</v>
      </c>
      <c r="D6826" t="s">
        <v>6180</v>
      </c>
      <c r="E6826" s="2">
        <v>20210910</v>
      </c>
      <c r="F6826" t="str">
        <f t="shared" si="266"/>
        <v>RS3</v>
      </c>
      <c r="G6826" t="s">
        <v>1140</v>
      </c>
      <c r="H6826" t="str">
        <f>VLOOKUP(E6826,GDD!$A$2:$B$57,2)</f>
        <v>900+</v>
      </c>
      <c r="I6826" cm="1">
        <f t="array" ref="I6826">IF(H6826="0-650",1,IF(H6826="650-900",2,IF(H6826="900+",3,NA)))</f>
        <v>3</v>
      </c>
      <c r="J6826" s="4">
        <v>136.35384400000001</v>
      </c>
      <c r="K6826" s="4">
        <v>45.154907299999998</v>
      </c>
      <c r="L6826" s="4">
        <v>0.90058724999999995</v>
      </c>
    </row>
    <row r="6827" spans="1:12" x14ac:dyDescent="0.2">
      <c r="A6827" s="4" t="s">
        <v>5518</v>
      </c>
      <c r="B6827" t="str">
        <f t="shared" si="265"/>
        <v>canopy_cover_40p</v>
      </c>
      <c r="C6827">
        <f>VLOOKUP(B6827,GDD!$D$1:$E$31,2)</f>
        <v>12</v>
      </c>
      <c r="D6827" t="s">
        <v>6180</v>
      </c>
      <c r="E6827" s="2">
        <v>20210910</v>
      </c>
      <c r="F6827" t="str">
        <f t="shared" si="266"/>
        <v>RS3</v>
      </c>
      <c r="G6827" t="s">
        <v>1140</v>
      </c>
      <c r="H6827" t="str">
        <f>VLOOKUP(E6827,GDD!$A$2:$B$57,2)</f>
        <v>900+</v>
      </c>
      <c r="I6827" cm="1">
        <f t="array" ref="I6827">IF(H6827="0-650",1,IF(H6827="650-900",2,IF(H6827="900+",3,NA)))</f>
        <v>3</v>
      </c>
      <c r="J6827" s="4">
        <v>163.677695</v>
      </c>
      <c r="K6827" s="4">
        <v>46.805867499999998</v>
      </c>
      <c r="L6827" s="4">
        <v>0.91297419999999996</v>
      </c>
    </row>
    <row r="6828" spans="1:12" x14ac:dyDescent="0.2">
      <c r="A6828" s="4" t="s">
        <v>5519</v>
      </c>
      <c r="B6828" t="str">
        <f t="shared" si="265"/>
        <v>canopy_cover_50p</v>
      </c>
      <c r="C6828">
        <f>VLOOKUP(B6828,GDD!$D$1:$E$31,2)</f>
        <v>13</v>
      </c>
      <c r="D6828" t="s">
        <v>6180</v>
      </c>
      <c r="E6828" s="2">
        <v>20210910</v>
      </c>
      <c r="F6828" t="str">
        <f t="shared" si="266"/>
        <v>RS3</v>
      </c>
      <c r="G6828" t="s">
        <v>1140</v>
      </c>
      <c r="H6828" t="str">
        <f>VLOOKUP(E6828,GDD!$A$2:$B$57,2)</f>
        <v>900+</v>
      </c>
      <c r="I6828" cm="1">
        <f t="array" ref="I6828">IF(H6828="0-650",1,IF(H6828="650-900",2,IF(H6828="900+",3,NA)))</f>
        <v>3</v>
      </c>
      <c r="J6828" s="4">
        <v>190.519779</v>
      </c>
      <c r="K6828" s="4">
        <v>51.018303299999999</v>
      </c>
      <c r="L6828" s="4">
        <v>0.91805311000000001</v>
      </c>
    </row>
    <row r="6829" spans="1:12" x14ac:dyDescent="0.2">
      <c r="A6829" s="4" t="s">
        <v>5520</v>
      </c>
      <c r="B6829" t="str">
        <f t="shared" si="265"/>
        <v>canopy_cover_75p</v>
      </c>
      <c r="C6829">
        <f>VLOOKUP(B6829,GDD!$D$1:$E$31,2)</f>
        <v>14</v>
      </c>
      <c r="D6829" t="s">
        <v>6180</v>
      </c>
      <c r="E6829" s="2">
        <v>20210910</v>
      </c>
      <c r="F6829" t="str">
        <f t="shared" si="266"/>
        <v>RS3</v>
      </c>
      <c r="G6829" t="s">
        <v>1140</v>
      </c>
      <c r="H6829" t="str">
        <f>VLOOKUP(E6829,GDD!$A$2:$B$57,2)</f>
        <v>900+</v>
      </c>
      <c r="I6829" cm="1">
        <f t="array" ref="I6829">IF(H6829="0-650",1,IF(H6829="650-900",2,IF(H6829="900+",3,NA)))</f>
        <v>3</v>
      </c>
      <c r="J6829" s="4">
        <v>202.08882600000001</v>
      </c>
      <c r="K6829" s="4">
        <v>22.472522999999999</v>
      </c>
      <c r="L6829" s="4">
        <v>0.96425779</v>
      </c>
    </row>
    <row r="6830" spans="1:12" x14ac:dyDescent="0.2">
      <c r="A6830" s="4" t="s">
        <v>5521</v>
      </c>
      <c r="B6830" t="str">
        <f t="shared" si="265"/>
        <v>standard_deviation_ht</v>
      </c>
      <c r="C6830">
        <f>VLOOKUP(B6830,GDD!$D$1:$E$31,2)</f>
        <v>15</v>
      </c>
      <c r="D6830" t="s">
        <v>6180</v>
      </c>
      <c r="E6830" s="2">
        <v>20210910</v>
      </c>
      <c r="F6830" t="str">
        <f t="shared" si="266"/>
        <v>RS3</v>
      </c>
      <c r="G6830" t="s">
        <v>1140</v>
      </c>
      <c r="H6830" t="str">
        <f>VLOOKUP(E6830,GDD!$A$2:$B$57,2)</f>
        <v>900+</v>
      </c>
      <c r="I6830" cm="1">
        <f t="array" ref="I6830">IF(H6830="0-650",1,IF(H6830="650-900",2,IF(H6830="900+",3,NA)))</f>
        <v>3</v>
      </c>
      <c r="J6830" s="4">
        <v>3.1269800000000001E-3</v>
      </c>
      <c r="K6830" s="4">
        <v>8.3243499999999995E-3</v>
      </c>
      <c r="L6830" s="4">
        <v>0.52983820999999998</v>
      </c>
    </row>
    <row r="6831" spans="1:12" x14ac:dyDescent="0.2">
      <c r="A6831" s="4" t="s">
        <v>5522</v>
      </c>
      <c r="B6831" t="str">
        <f t="shared" si="265"/>
        <v>quadratic_mean_ht</v>
      </c>
      <c r="C6831">
        <f>VLOOKUP(B6831,GDD!$D$1:$E$31,2)</f>
        <v>16</v>
      </c>
      <c r="D6831" t="s">
        <v>6180</v>
      </c>
      <c r="E6831" s="2">
        <v>20210910</v>
      </c>
      <c r="F6831" t="str">
        <f t="shared" si="266"/>
        <v>RS3</v>
      </c>
      <c r="G6831" t="s">
        <v>1140</v>
      </c>
      <c r="H6831" t="str">
        <f>VLOOKUP(E6831,GDD!$A$2:$B$57,2)</f>
        <v>900+</v>
      </c>
      <c r="I6831" cm="1">
        <f t="array" ref="I6831">IF(H6831="0-650",1,IF(H6831="650-900",2,IF(H6831="900+",3,NA)))</f>
        <v>3</v>
      </c>
      <c r="J6831" s="4">
        <v>8.8456699999999999E-2</v>
      </c>
      <c r="K6831" s="4">
        <v>7.4647300000000001E-3</v>
      </c>
      <c r="L6831" s="4">
        <v>0.97264010999999995</v>
      </c>
    </row>
    <row r="6832" spans="1:12" x14ac:dyDescent="0.2">
      <c r="A6832" s="4" t="s">
        <v>5523</v>
      </c>
      <c r="B6832" t="str">
        <f t="shared" si="265"/>
        <v>skewness_ht</v>
      </c>
      <c r="C6832">
        <f>VLOOKUP(B6832,GDD!$D$1:$E$31,2)</f>
        <v>17</v>
      </c>
      <c r="D6832" t="s">
        <v>6180</v>
      </c>
      <c r="E6832" s="2">
        <v>20210910</v>
      </c>
      <c r="F6832" t="str">
        <f t="shared" si="266"/>
        <v>RS3</v>
      </c>
      <c r="G6832" t="s">
        <v>1140</v>
      </c>
      <c r="H6832" t="str">
        <f>VLOOKUP(E6832,GDD!$A$2:$B$57,2)</f>
        <v>900+</v>
      </c>
      <c r="I6832" cm="1">
        <f t="array" ref="I6832">IF(H6832="0-650",1,IF(H6832="650-900",2,IF(H6832="900+",3,NA)))</f>
        <v>3</v>
      </c>
      <c r="J6832" s="4">
        <v>0.17793358000000001</v>
      </c>
      <c r="K6832" s="4">
        <v>7.851139E-2</v>
      </c>
      <c r="L6832" s="4">
        <v>0.87177881000000002</v>
      </c>
    </row>
    <row r="6833" spans="1:12" x14ac:dyDescent="0.2">
      <c r="A6833" s="4" t="s">
        <v>5524</v>
      </c>
      <c r="B6833" t="str">
        <f t="shared" ref="B6833:B6896" si="267">LEFT(A6833,FIND("_2021",A6833)-1)</f>
        <v>kurtosis_ht</v>
      </c>
      <c r="C6833">
        <f>VLOOKUP(B6833,GDD!$D$1:$E$31,2)</f>
        <v>18</v>
      </c>
      <c r="D6833" t="s">
        <v>6180</v>
      </c>
      <c r="E6833" s="2">
        <v>20210910</v>
      </c>
      <c r="F6833" t="str">
        <f t="shared" ref="F6833:F6896" si="268">RIGHT(A6833,LEN(A6833)-LEN(E6833)-LEN(B6833)-2)</f>
        <v>RS3</v>
      </c>
      <c r="G6833" t="s">
        <v>1140</v>
      </c>
      <c r="H6833" t="str">
        <f>VLOOKUP(E6833,GDD!$A$2:$B$57,2)</f>
        <v>900+</v>
      </c>
      <c r="I6833" cm="1">
        <f t="array" ref="I6833">IF(H6833="0-650",1,IF(H6833="650-900",2,IF(H6833="900+",3,NA)))</f>
        <v>3</v>
      </c>
      <c r="J6833" s="4">
        <v>2.9648359700000002</v>
      </c>
      <c r="K6833" s="4">
        <v>1.1828858799999999</v>
      </c>
      <c r="L6833" s="4">
        <v>0.88261986000000003</v>
      </c>
    </row>
    <row r="6834" spans="1:12" x14ac:dyDescent="0.2">
      <c r="A6834" s="4" t="s">
        <v>5525</v>
      </c>
      <c r="B6834" t="str">
        <f t="shared" si="267"/>
        <v>variation_ht</v>
      </c>
      <c r="C6834">
        <f>VLOOKUP(B6834,GDD!$D$1:$E$31,2)</f>
        <v>19</v>
      </c>
      <c r="D6834" t="s">
        <v>6180</v>
      </c>
      <c r="E6834" s="2">
        <v>20210910</v>
      </c>
      <c r="F6834" t="str">
        <f t="shared" si="268"/>
        <v>RS3</v>
      </c>
      <c r="G6834" t="s">
        <v>1140</v>
      </c>
      <c r="H6834" t="str">
        <f>VLOOKUP(E6834,GDD!$A$2:$B$57,2)</f>
        <v>900+</v>
      </c>
      <c r="I6834" cm="1">
        <f t="array" ref="I6834">IF(H6834="0-650",1,IF(H6834="650-900",2,IF(H6834="900+",3,NA)))</f>
        <v>3</v>
      </c>
      <c r="J6834" s="4">
        <v>8.9451700000000006E-3</v>
      </c>
      <c r="K6834" s="4">
        <v>6.1783999999999997E-3</v>
      </c>
      <c r="L6834" s="4">
        <v>0.81285452999999996</v>
      </c>
    </row>
    <row r="6835" spans="1:12" x14ac:dyDescent="0.2">
      <c r="A6835" s="4" t="s">
        <v>5526</v>
      </c>
      <c r="B6835" t="str">
        <f t="shared" si="267"/>
        <v>plot_volume</v>
      </c>
      <c r="C6835">
        <f>VLOOKUP(B6835,GDD!$D$1:$E$31,2)</f>
        <v>20</v>
      </c>
      <c r="D6835" t="s">
        <v>6180</v>
      </c>
      <c r="E6835" s="2">
        <v>20210910</v>
      </c>
      <c r="F6835" t="str">
        <f t="shared" si="268"/>
        <v>RS3</v>
      </c>
      <c r="G6835" t="s">
        <v>1140</v>
      </c>
      <c r="H6835" t="str">
        <f>VLOOKUP(E6835,GDD!$A$2:$B$57,2)</f>
        <v>900+</v>
      </c>
      <c r="I6835" cm="1">
        <f t="array" ref="I6835">IF(H6835="0-650",1,IF(H6835="650-900",2,IF(H6835="900+",3,NA)))</f>
        <v>3</v>
      </c>
      <c r="J6835" s="5">
        <v>3.7400000000000001E-5</v>
      </c>
      <c r="K6835" s="5">
        <v>1.2E-5</v>
      </c>
      <c r="L6835" s="4">
        <v>0.90335290000000001</v>
      </c>
    </row>
    <row r="6836" spans="1:12" x14ac:dyDescent="0.2">
      <c r="A6836" s="4" t="s">
        <v>5527</v>
      </c>
      <c r="B6836" t="str">
        <f t="shared" si="267"/>
        <v>height_30p</v>
      </c>
      <c r="C6836">
        <f>VLOOKUP(B6836,GDD!$D$1:$E$31,2)</f>
        <v>2</v>
      </c>
      <c r="D6836" t="s">
        <v>6180</v>
      </c>
      <c r="E6836" s="2">
        <v>20210924</v>
      </c>
      <c r="F6836" t="str">
        <f t="shared" si="268"/>
        <v>RS3</v>
      </c>
      <c r="G6836" t="s">
        <v>1140</v>
      </c>
      <c r="H6836" t="str">
        <f>VLOOKUP(E6836,GDD!$A$2:$B$57,2)</f>
        <v>900+</v>
      </c>
      <c r="I6836" cm="1">
        <f t="array" ref="I6836">IF(H6836="0-650",1,IF(H6836="650-900",2,IF(H6836="900+",3,NA)))</f>
        <v>3</v>
      </c>
      <c r="J6836" s="4">
        <v>0.31662987999999997</v>
      </c>
      <c r="K6836" s="4">
        <v>2.9561469999999999E-2</v>
      </c>
      <c r="L6836" s="4">
        <v>0.96981832999999995</v>
      </c>
    </row>
    <row r="6837" spans="1:12" x14ac:dyDescent="0.2">
      <c r="A6837" s="4" t="s">
        <v>5528</v>
      </c>
      <c r="B6837" t="str">
        <f t="shared" si="267"/>
        <v>height_50p</v>
      </c>
      <c r="C6837">
        <f>VLOOKUP(B6837,GDD!$D$1:$E$31,2)</f>
        <v>3</v>
      </c>
      <c r="D6837" t="s">
        <v>6180</v>
      </c>
      <c r="E6837" s="2">
        <v>20210924</v>
      </c>
      <c r="F6837" t="str">
        <f t="shared" si="268"/>
        <v>RS3</v>
      </c>
      <c r="G6837" t="s">
        <v>1140</v>
      </c>
      <c r="H6837" t="str">
        <f>VLOOKUP(E6837,GDD!$A$2:$B$57,2)</f>
        <v>900+</v>
      </c>
      <c r="I6837" cm="1">
        <f t="array" ref="I6837">IF(H6837="0-650",1,IF(H6837="650-900",2,IF(H6837="900+",3,NA)))</f>
        <v>3</v>
      </c>
      <c r="J6837" s="4">
        <v>0.27750096000000002</v>
      </c>
      <c r="K6837" s="4">
        <v>1.2376140000000001E-2</v>
      </c>
      <c r="L6837" s="4">
        <v>0.98535158</v>
      </c>
    </row>
    <row r="6838" spans="1:12" x14ac:dyDescent="0.2">
      <c r="A6838" s="4" t="s">
        <v>5529</v>
      </c>
      <c r="B6838" t="str">
        <f t="shared" si="267"/>
        <v>height_70p</v>
      </c>
      <c r="C6838">
        <f>VLOOKUP(B6838,GDD!$D$1:$E$31,2)</f>
        <v>4</v>
      </c>
      <c r="D6838" t="s">
        <v>6180</v>
      </c>
      <c r="E6838" s="2">
        <v>20210924</v>
      </c>
      <c r="F6838" t="str">
        <f t="shared" si="268"/>
        <v>RS3</v>
      </c>
      <c r="G6838" t="s">
        <v>1140</v>
      </c>
      <c r="H6838" t="str">
        <f>VLOOKUP(E6838,GDD!$A$2:$B$57,2)</f>
        <v>900+</v>
      </c>
      <c r="I6838" cm="1">
        <f t="array" ref="I6838">IF(H6838="0-650",1,IF(H6838="650-900",2,IF(H6838="900+",3,NA)))</f>
        <v>3</v>
      </c>
      <c r="J6838" s="4">
        <v>0.18653643</v>
      </c>
      <c r="K6838" s="4">
        <v>1.1725070000000001E-2</v>
      </c>
      <c r="L6838" s="4">
        <v>0.97947773999999999</v>
      </c>
    </row>
    <row r="6839" spans="1:12" x14ac:dyDescent="0.2">
      <c r="A6839" s="4" t="s">
        <v>5530</v>
      </c>
      <c r="B6839" t="str">
        <f t="shared" si="267"/>
        <v>height_90p</v>
      </c>
      <c r="C6839">
        <f>VLOOKUP(B6839,GDD!$D$1:$E$31,2)</f>
        <v>5</v>
      </c>
      <c r="D6839" t="s">
        <v>6180</v>
      </c>
      <c r="E6839" s="2">
        <v>20210924</v>
      </c>
      <c r="F6839" t="str">
        <f t="shared" si="268"/>
        <v>RS3</v>
      </c>
      <c r="G6839" t="s">
        <v>1140</v>
      </c>
      <c r="H6839" t="str">
        <f>VLOOKUP(E6839,GDD!$A$2:$B$57,2)</f>
        <v>900+</v>
      </c>
      <c r="I6839" cm="1">
        <f t="array" ref="I6839">IF(H6839="0-650",1,IF(H6839="650-900",2,IF(H6839="900+",3,NA)))</f>
        <v>3</v>
      </c>
      <c r="J6839" s="4">
        <v>0.12767845</v>
      </c>
      <c r="K6839" s="4">
        <v>4.7382800000000001E-3</v>
      </c>
      <c r="L6839" s="4">
        <v>0.98778082</v>
      </c>
    </row>
    <row r="6840" spans="1:12" x14ac:dyDescent="0.2">
      <c r="A6840" s="4" t="s">
        <v>5531</v>
      </c>
      <c r="B6840" t="str">
        <f t="shared" si="267"/>
        <v>height_95p</v>
      </c>
      <c r="C6840">
        <f>VLOOKUP(B6840,GDD!$D$1:$E$31,2)</f>
        <v>6</v>
      </c>
      <c r="D6840" t="s">
        <v>6180</v>
      </c>
      <c r="E6840" s="2">
        <v>20210924</v>
      </c>
      <c r="F6840" t="str">
        <f t="shared" si="268"/>
        <v>RS3</v>
      </c>
      <c r="G6840" t="s">
        <v>1140</v>
      </c>
      <c r="H6840" t="str">
        <f>VLOOKUP(E6840,GDD!$A$2:$B$57,2)</f>
        <v>900+</v>
      </c>
      <c r="I6840" cm="1">
        <f t="array" ref="I6840">IF(H6840="0-650",1,IF(H6840="650-900",2,IF(H6840="900+",3,NA)))</f>
        <v>3</v>
      </c>
      <c r="J6840" s="4">
        <v>0.12235686</v>
      </c>
      <c r="K6840" s="4">
        <v>3.5544399999999999E-3</v>
      </c>
      <c r="L6840" s="4">
        <v>0.9904096</v>
      </c>
    </row>
    <row r="6841" spans="1:12" x14ac:dyDescent="0.2">
      <c r="A6841" s="4" t="s">
        <v>5532</v>
      </c>
      <c r="B6841" t="str">
        <f t="shared" si="267"/>
        <v>height_99p</v>
      </c>
      <c r="C6841">
        <f>VLOOKUP(B6841,GDD!$D$1:$E$31,2)</f>
        <v>7</v>
      </c>
      <c r="D6841" t="s">
        <v>6180</v>
      </c>
      <c r="E6841" s="2">
        <v>20210924</v>
      </c>
      <c r="F6841" t="str">
        <f t="shared" si="268"/>
        <v>RS3</v>
      </c>
      <c r="G6841" t="s">
        <v>1140</v>
      </c>
      <c r="H6841" t="str">
        <f>VLOOKUP(E6841,GDD!$A$2:$B$57,2)</f>
        <v>900+</v>
      </c>
      <c r="I6841" cm="1">
        <f t="array" ref="I6841">IF(H6841="0-650",1,IF(H6841="650-900",2,IF(H6841="900+",3,NA)))</f>
        <v>3</v>
      </c>
      <c r="J6841" s="4">
        <v>0.10376091</v>
      </c>
      <c r="K6841" s="4">
        <v>5.7189399999999996E-3</v>
      </c>
      <c r="L6841" s="4">
        <v>0.98195927999999999</v>
      </c>
    </row>
    <row r="6842" spans="1:12" x14ac:dyDescent="0.2">
      <c r="A6842" s="4" t="s">
        <v>5533</v>
      </c>
      <c r="B6842" t="str">
        <f t="shared" si="267"/>
        <v>canopy_cover_5p</v>
      </c>
      <c r="C6842">
        <f>VLOOKUP(B6842,GDD!$D$1:$E$31,2)</f>
        <v>8</v>
      </c>
      <c r="D6842" t="s">
        <v>6180</v>
      </c>
      <c r="E6842" s="2">
        <v>20210924</v>
      </c>
      <c r="F6842" t="str">
        <f t="shared" si="268"/>
        <v>RS3</v>
      </c>
      <c r="G6842" t="s">
        <v>1140</v>
      </c>
      <c r="H6842" t="str">
        <f>VLOOKUP(E6842,GDD!$A$2:$B$57,2)</f>
        <v>900+</v>
      </c>
      <c r="I6842" cm="1">
        <f t="array" ref="I6842">IF(H6842="0-650",1,IF(H6842="650-900",2,IF(H6842="900+",3,NA)))</f>
        <v>3</v>
      </c>
      <c r="J6842" s="4">
        <v>93.850927400000003</v>
      </c>
      <c r="K6842" s="4">
        <v>8.9841352299999997</v>
      </c>
      <c r="L6842" s="4">
        <v>0.96907747</v>
      </c>
    </row>
    <row r="6843" spans="1:12" x14ac:dyDescent="0.2">
      <c r="A6843" s="4" t="s">
        <v>5534</v>
      </c>
      <c r="B6843" t="str">
        <f t="shared" si="267"/>
        <v>pcanopy_cover_10p</v>
      </c>
      <c r="C6843">
        <f>VLOOKUP(B6843,GDD!$D$1:$E$31,2)</f>
        <v>9</v>
      </c>
      <c r="D6843" t="s">
        <v>6180</v>
      </c>
      <c r="E6843" s="2">
        <v>20210924</v>
      </c>
      <c r="F6843" t="str">
        <f t="shared" si="268"/>
        <v>RS3</v>
      </c>
      <c r="G6843" t="s">
        <v>1140</v>
      </c>
      <c r="H6843" t="str">
        <f>VLOOKUP(E6843,GDD!$A$2:$B$57,2)</f>
        <v>900+</v>
      </c>
      <c r="I6843" cm="1">
        <f t="array" ref="I6843">IF(H6843="0-650",1,IF(H6843="650-900",2,IF(H6843="900+",3,NA)))</f>
        <v>3</v>
      </c>
      <c r="J6843" s="4">
        <v>128.70436100000001</v>
      </c>
      <c r="K6843" s="4">
        <v>10.481378599999999</v>
      </c>
      <c r="L6843" s="4">
        <v>0.97357154999999995</v>
      </c>
    </row>
    <row r="6844" spans="1:12" x14ac:dyDescent="0.2">
      <c r="A6844" s="4" t="s">
        <v>5535</v>
      </c>
      <c r="B6844" t="str">
        <f t="shared" si="267"/>
        <v>canopy_cover_20p</v>
      </c>
      <c r="C6844">
        <f>VLOOKUP(B6844,GDD!$D$1:$E$31,2)</f>
        <v>10</v>
      </c>
      <c r="D6844" t="s">
        <v>6180</v>
      </c>
      <c r="E6844" s="2">
        <v>20210924</v>
      </c>
      <c r="F6844" t="str">
        <f t="shared" si="268"/>
        <v>RS3</v>
      </c>
      <c r="G6844" t="s">
        <v>1140</v>
      </c>
      <c r="H6844" t="str">
        <f>VLOOKUP(E6844,GDD!$A$2:$B$57,2)</f>
        <v>900+</v>
      </c>
      <c r="I6844" cm="1">
        <f t="array" ref="I6844">IF(H6844="0-650",1,IF(H6844="650-900",2,IF(H6844="900+",3,NA)))</f>
        <v>3</v>
      </c>
      <c r="J6844" s="4">
        <v>145.59679299999999</v>
      </c>
      <c r="K6844" s="4">
        <v>12.179293100000001</v>
      </c>
      <c r="L6844" s="4">
        <v>0.97287279000000004</v>
      </c>
    </row>
    <row r="6845" spans="1:12" x14ac:dyDescent="0.2">
      <c r="A6845" s="4" t="s">
        <v>5536</v>
      </c>
      <c r="B6845" t="str">
        <f t="shared" si="267"/>
        <v>canopy_cover_30p</v>
      </c>
      <c r="C6845">
        <f>VLOOKUP(B6845,GDD!$D$1:$E$31,2)</f>
        <v>11</v>
      </c>
      <c r="D6845" t="s">
        <v>6180</v>
      </c>
      <c r="E6845" s="2">
        <v>20210924</v>
      </c>
      <c r="F6845" t="str">
        <f t="shared" si="268"/>
        <v>RS3</v>
      </c>
      <c r="G6845" t="s">
        <v>1140</v>
      </c>
      <c r="H6845" t="str">
        <f>VLOOKUP(E6845,GDD!$A$2:$B$57,2)</f>
        <v>900+</v>
      </c>
      <c r="I6845" cm="1">
        <f t="array" ref="I6845">IF(H6845="0-650",1,IF(H6845="650-900",2,IF(H6845="900+",3,NA)))</f>
        <v>3</v>
      </c>
      <c r="J6845" s="4">
        <v>158.132564</v>
      </c>
      <c r="K6845" s="4">
        <v>13.7332263</v>
      </c>
      <c r="L6845" s="4">
        <v>0.97186569</v>
      </c>
    </row>
    <row r="6846" spans="1:12" x14ac:dyDescent="0.2">
      <c r="A6846" s="4" t="s">
        <v>5537</v>
      </c>
      <c r="B6846" t="str">
        <f t="shared" si="267"/>
        <v>canopy_cover_40p</v>
      </c>
      <c r="C6846">
        <f>VLOOKUP(B6846,GDD!$D$1:$E$31,2)</f>
        <v>12</v>
      </c>
      <c r="D6846" t="s">
        <v>6180</v>
      </c>
      <c r="E6846" s="2">
        <v>20210924</v>
      </c>
      <c r="F6846" t="str">
        <f t="shared" si="268"/>
        <v>RS3</v>
      </c>
      <c r="G6846" t="s">
        <v>1140</v>
      </c>
      <c r="H6846" t="str">
        <f>VLOOKUP(E6846,GDD!$A$2:$B$57,2)</f>
        <v>900+</v>
      </c>
      <c r="I6846" cm="1">
        <f t="array" ref="I6846">IF(H6846="0-650",1,IF(H6846="650-900",2,IF(H6846="900+",3,NA)))</f>
        <v>3</v>
      </c>
      <c r="J6846" s="4">
        <v>193.15526800000001</v>
      </c>
      <c r="K6846" s="4">
        <v>17.517744700000002</v>
      </c>
      <c r="L6846" s="4">
        <v>0.97065623999999995</v>
      </c>
    </row>
    <row r="6847" spans="1:12" x14ac:dyDescent="0.2">
      <c r="A6847" s="4" t="s">
        <v>5538</v>
      </c>
      <c r="B6847" t="str">
        <f t="shared" si="267"/>
        <v>canopy_cover_50p</v>
      </c>
      <c r="C6847">
        <f>VLOOKUP(B6847,GDD!$D$1:$E$31,2)</f>
        <v>13</v>
      </c>
      <c r="D6847" t="s">
        <v>6180</v>
      </c>
      <c r="E6847" s="2">
        <v>20210924</v>
      </c>
      <c r="F6847" t="str">
        <f t="shared" si="268"/>
        <v>RS3</v>
      </c>
      <c r="G6847" t="s">
        <v>1140</v>
      </c>
      <c r="H6847" t="str">
        <f>VLOOKUP(E6847,GDD!$A$2:$B$57,2)</f>
        <v>900+</v>
      </c>
      <c r="I6847" cm="1">
        <f t="array" ref="I6847">IF(H6847="0-650",1,IF(H6847="650-900",2,IF(H6847="900+",3,NA)))</f>
        <v>3</v>
      </c>
      <c r="J6847" s="4">
        <v>254.967783</v>
      </c>
      <c r="K6847" s="4">
        <v>19.52704</v>
      </c>
      <c r="L6847" s="4">
        <v>0.97510673000000003</v>
      </c>
    </row>
    <row r="6848" spans="1:12" x14ac:dyDescent="0.2">
      <c r="A6848" s="4" t="s">
        <v>5539</v>
      </c>
      <c r="B6848" t="str">
        <f t="shared" si="267"/>
        <v>canopy_cover_75p</v>
      </c>
      <c r="C6848">
        <f>VLOOKUP(B6848,GDD!$D$1:$E$31,2)</f>
        <v>14</v>
      </c>
      <c r="D6848" t="s">
        <v>6180</v>
      </c>
      <c r="E6848" s="2">
        <v>20210924</v>
      </c>
      <c r="F6848" t="str">
        <f t="shared" si="268"/>
        <v>RS3</v>
      </c>
      <c r="G6848" t="s">
        <v>1140</v>
      </c>
      <c r="H6848" t="str">
        <f>VLOOKUP(E6848,GDD!$A$2:$B$57,2)</f>
        <v>900+</v>
      </c>
      <c r="I6848" cm="1">
        <f t="array" ref="I6848">IF(H6848="0-650",1,IF(H6848="650-900",2,IF(H6848="900+",3,NA)))</f>
        <v>3</v>
      </c>
      <c r="J6848" s="4">
        <v>257.966227</v>
      </c>
      <c r="K6848" s="4">
        <v>21.397435600000001</v>
      </c>
      <c r="L6848" s="4">
        <v>0.97309500999999998</v>
      </c>
    </row>
    <row r="6849" spans="1:12" x14ac:dyDescent="0.2">
      <c r="A6849" s="4" t="s">
        <v>5540</v>
      </c>
      <c r="B6849" t="str">
        <f t="shared" si="267"/>
        <v>standard_deviation_ht</v>
      </c>
      <c r="C6849">
        <f>VLOOKUP(B6849,GDD!$D$1:$E$31,2)</f>
        <v>15</v>
      </c>
      <c r="D6849" t="s">
        <v>6180</v>
      </c>
      <c r="E6849" s="2">
        <v>20210924</v>
      </c>
      <c r="F6849" t="str">
        <f t="shared" si="268"/>
        <v>RS3</v>
      </c>
      <c r="G6849" t="s">
        <v>1140</v>
      </c>
      <c r="H6849" t="str">
        <f>VLOOKUP(E6849,GDD!$A$2:$B$57,2)</f>
        <v>900+</v>
      </c>
      <c r="I6849" cm="1">
        <f t="array" ref="I6849">IF(H6849="0-650",1,IF(H6849="650-900",2,IF(H6849="900+",3,NA)))</f>
        <v>3</v>
      </c>
      <c r="J6849" s="4">
        <v>2.7725800000000002E-3</v>
      </c>
      <c r="K6849" s="4">
        <v>2.75764E-3</v>
      </c>
      <c r="L6849" s="4">
        <v>0.75101152999999998</v>
      </c>
    </row>
    <row r="6850" spans="1:12" x14ac:dyDescent="0.2">
      <c r="A6850" s="4" t="s">
        <v>5541</v>
      </c>
      <c r="B6850" t="str">
        <f t="shared" si="267"/>
        <v>quadratic_mean_ht</v>
      </c>
      <c r="C6850">
        <f>VLOOKUP(B6850,GDD!$D$1:$E$31,2)</f>
        <v>16</v>
      </c>
      <c r="D6850" t="s">
        <v>6180</v>
      </c>
      <c r="E6850" s="2">
        <v>20210924</v>
      </c>
      <c r="F6850" t="str">
        <f t="shared" si="268"/>
        <v>RS3</v>
      </c>
      <c r="G6850" t="s">
        <v>1140</v>
      </c>
      <c r="H6850" t="str">
        <f>VLOOKUP(E6850,GDD!$A$2:$B$57,2)</f>
        <v>900+</v>
      </c>
      <c r="I6850" cm="1">
        <f t="array" ref="I6850">IF(H6850="0-650",1,IF(H6850="650-900",2,IF(H6850="900+",3,NA)))</f>
        <v>3</v>
      </c>
      <c r="J6850" s="4">
        <v>0.16613569</v>
      </c>
      <c r="K6850" s="4">
        <v>6.47396E-3</v>
      </c>
      <c r="L6850" s="4">
        <v>0.98717725999999995</v>
      </c>
    </row>
    <row r="6851" spans="1:12" x14ac:dyDescent="0.2">
      <c r="A6851" s="4" t="s">
        <v>5542</v>
      </c>
      <c r="B6851" t="str">
        <f t="shared" si="267"/>
        <v>skewness_ht</v>
      </c>
      <c r="C6851">
        <f>VLOOKUP(B6851,GDD!$D$1:$E$31,2)</f>
        <v>17</v>
      </c>
      <c r="D6851" t="s">
        <v>6180</v>
      </c>
      <c r="E6851" s="2">
        <v>20210924</v>
      </c>
      <c r="F6851" t="str">
        <f t="shared" si="268"/>
        <v>RS3</v>
      </c>
      <c r="G6851" t="s">
        <v>1140</v>
      </c>
      <c r="H6851" t="str">
        <f>VLOOKUP(E6851,GDD!$A$2:$B$57,2)</f>
        <v>900+</v>
      </c>
      <c r="I6851" cm="1">
        <f t="array" ref="I6851">IF(H6851="0-650",1,IF(H6851="650-900",2,IF(H6851="900+",3,NA)))</f>
        <v>3</v>
      </c>
      <c r="J6851" s="4">
        <v>0.31308297000000002</v>
      </c>
      <c r="K6851" s="4">
        <v>3.597272E-2</v>
      </c>
      <c r="L6851" s="4">
        <v>0.96311329000000001</v>
      </c>
    </row>
    <row r="6852" spans="1:12" x14ac:dyDescent="0.2">
      <c r="A6852" s="4" t="s">
        <v>5543</v>
      </c>
      <c r="B6852" t="str">
        <f t="shared" si="267"/>
        <v>kurtosis_ht</v>
      </c>
      <c r="C6852">
        <f>VLOOKUP(B6852,GDD!$D$1:$E$31,2)</f>
        <v>18</v>
      </c>
      <c r="D6852" t="s">
        <v>6180</v>
      </c>
      <c r="E6852" s="2">
        <v>20210924</v>
      </c>
      <c r="F6852" t="str">
        <f t="shared" si="268"/>
        <v>RS3</v>
      </c>
      <c r="G6852" t="s">
        <v>1140</v>
      </c>
      <c r="H6852" t="str">
        <f>VLOOKUP(E6852,GDD!$A$2:$B$57,2)</f>
        <v>900+</v>
      </c>
      <c r="I6852" cm="1">
        <f t="array" ref="I6852">IF(H6852="0-650",1,IF(H6852="650-900",2,IF(H6852="900+",3,NA)))</f>
        <v>3</v>
      </c>
      <c r="J6852" s="4">
        <v>1.3098210800000001</v>
      </c>
      <c r="K6852" s="4">
        <v>0.28165464000000001</v>
      </c>
      <c r="L6852" s="4">
        <v>0.93311641999999995</v>
      </c>
    </row>
    <row r="6853" spans="1:12" x14ac:dyDescent="0.2">
      <c r="A6853" s="4" t="s">
        <v>5544</v>
      </c>
      <c r="B6853" t="str">
        <f t="shared" si="267"/>
        <v>variation_ht</v>
      </c>
      <c r="C6853">
        <f>VLOOKUP(B6853,GDD!$D$1:$E$31,2)</f>
        <v>19</v>
      </c>
      <c r="D6853" t="s">
        <v>6180</v>
      </c>
      <c r="E6853" s="2">
        <v>20210924</v>
      </c>
      <c r="F6853" t="str">
        <f t="shared" si="268"/>
        <v>RS3</v>
      </c>
      <c r="G6853" t="s">
        <v>1140</v>
      </c>
      <c r="H6853" t="str">
        <f>VLOOKUP(E6853,GDD!$A$2:$B$57,2)</f>
        <v>900+</v>
      </c>
      <c r="I6853" cm="1">
        <f t="array" ref="I6853">IF(H6853="0-650",1,IF(H6853="650-900",2,IF(H6853="900+",3,NA)))</f>
        <v>3</v>
      </c>
      <c r="J6853" s="4">
        <v>1.174703E-2</v>
      </c>
      <c r="K6853" s="4">
        <v>2.9431100000000001E-3</v>
      </c>
      <c r="L6853" s="4">
        <v>0.92292331000000005</v>
      </c>
    </row>
    <row r="6854" spans="1:12" x14ac:dyDescent="0.2">
      <c r="A6854" s="4" t="s">
        <v>5545</v>
      </c>
      <c r="B6854" t="str">
        <f t="shared" si="267"/>
        <v>plot_volume</v>
      </c>
      <c r="C6854">
        <f>VLOOKUP(B6854,GDD!$D$1:$E$31,2)</f>
        <v>20</v>
      </c>
      <c r="D6854" t="s">
        <v>6180</v>
      </c>
      <c r="E6854" s="2">
        <v>20210924</v>
      </c>
      <c r="F6854" t="str">
        <f t="shared" si="268"/>
        <v>RS3</v>
      </c>
      <c r="G6854" t="s">
        <v>1140</v>
      </c>
      <c r="H6854" t="str">
        <f>VLOOKUP(E6854,GDD!$A$2:$B$57,2)</f>
        <v>900+</v>
      </c>
      <c r="I6854" cm="1">
        <f t="array" ref="I6854">IF(H6854="0-650",1,IF(H6854="650-900",2,IF(H6854="900+",3,NA)))</f>
        <v>3</v>
      </c>
      <c r="J6854" s="5">
        <v>7.1299999999999998E-5</v>
      </c>
      <c r="K6854" s="5">
        <v>6.9299999999999997E-6</v>
      </c>
      <c r="L6854" s="4">
        <v>0.96864746999999995</v>
      </c>
    </row>
    <row r="6855" spans="1:12" x14ac:dyDescent="0.2">
      <c r="A6855" s="4" t="s">
        <v>6080</v>
      </c>
      <c r="B6855" t="str">
        <f t="shared" si="267"/>
        <v>NDVI</v>
      </c>
      <c r="C6855">
        <f>VLOOKUP(B6855,GDD!$D$1:$E$31,2)</f>
        <v>21</v>
      </c>
      <c r="D6855" t="s">
        <v>6180</v>
      </c>
      <c r="E6855" s="2">
        <v>20210616</v>
      </c>
      <c r="F6855" t="str">
        <f t="shared" si="268"/>
        <v>RS3</v>
      </c>
      <c r="G6855" t="s">
        <v>1140</v>
      </c>
      <c r="H6855" t="str">
        <f>VLOOKUP(E6855,GDD!$A$2:$B$57,2)</f>
        <v>0-650</v>
      </c>
      <c r="I6855" cm="1">
        <f t="array" ref="I6855">IF(H6855="0-650",1,IF(H6855="650-900",2,IF(H6855="900+",3,NA)))</f>
        <v>1</v>
      </c>
      <c r="J6855" s="4">
        <v>2.6332999999999999E-4</v>
      </c>
      <c r="K6855" s="4">
        <v>1.7435000000000001E-4</v>
      </c>
      <c r="L6855" s="4">
        <v>0.81920097999999997</v>
      </c>
    </row>
    <row r="6856" spans="1:12" x14ac:dyDescent="0.2">
      <c r="A6856" s="4" t="s">
        <v>6081</v>
      </c>
      <c r="B6856" t="str">
        <f t="shared" si="267"/>
        <v>SR800680</v>
      </c>
      <c r="C6856">
        <f>VLOOKUP(B6856,GDD!$D$1:$E$31,2)</f>
        <v>22</v>
      </c>
      <c r="D6856" t="s">
        <v>6180</v>
      </c>
      <c r="E6856" s="2">
        <v>20210616</v>
      </c>
      <c r="F6856" t="str">
        <f t="shared" si="268"/>
        <v>RS3</v>
      </c>
      <c r="G6856" t="s">
        <v>1140</v>
      </c>
      <c r="H6856" t="str">
        <f>VLOOKUP(E6856,GDD!$A$2:$B$57,2)</f>
        <v>0-650</v>
      </c>
      <c r="I6856" cm="1">
        <f t="array" ref="I6856">IF(H6856="0-650",1,IF(H6856="650-900",2,IF(H6856="900+",3,NA)))</f>
        <v>1</v>
      </c>
      <c r="J6856" s="4">
        <v>3.3218570000000003E-2</v>
      </c>
      <c r="K6856" s="4">
        <v>1.865901E-2</v>
      </c>
      <c r="L6856" s="4">
        <v>0.84229341999999996</v>
      </c>
    </row>
    <row r="6857" spans="1:12" x14ac:dyDescent="0.2">
      <c r="A6857" s="4" t="s">
        <v>6082</v>
      </c>
      <c r="B6857" t="str">
        <f t="shared" si="267"/>
        <v>mRENDVI</v>
      </c>
      <c r="C6857">
        <f>VLOOKUP(B6857,GDD!$D$1:$E$31,2)</f>
        <v>23</v>
      </c>
      <c r="D6857" t="s">
        <v>6180</v>
      </c>
      <c r="E6857" s="2">
        <v>20210616</v>
      </c>
      <c r="F6857" t="str">
        <f t="shared" si="268"/>
        <v>RS3</v>
      </c>
      <c r="G6857" t="s">
        <v>1140</v>
      </c>
      <c r="H6857" t="str">
        <f>VLOOKUP(E6857,GDD!$A$2:$B$57,2)</f>
        <v>0-650</v>
      </c>
      <c r="I6857" cm="1">
        <f t="array" ref="I6857">IF(H6857="0-650",1,IF(H6857="650-900",2,IF(H6857="900+",3,NA)))</f>
        <v>1</v>
      </c>
      <c r="J6857" s="4">
        <v>2.3693E-4</v>
      </c>
      <c r="K6857" s="4">
        <v>1.8086E-4</v>
      </c>
      <c r="L6857" s="4">
        <v>0.79716248999999995</v>
      </c>
    </row>
    <row r="6858" spans="1:12" x14ac:dyDescent="0.2">
      <c r="A6858" s="4" t="s">
        <v>6083</v>
      </c>
      <c r="B6858" t="str">
        <f t="shared" si="267"/>
        <v>GNDVI</v>
      </c>
      <c r="C6858">
        <f>VLOOKUP(B6858,GDD!$D$1:$E$31,2)</f>
        <v>24</v>
      </c>
      <c r="D6858" t="s">
        <v>6180</v>
      </c>
      <c r="E6858" s="2">
        <v>20210616</v>
      </c>
      <c r="F6858" t="str">
        <f t="shared" si="268"/>
        <v>RS3</v>
      </c>
      <c r="G6858" t="s">
        <v>1140</v>
      </c>
      <c r="H6858" t="str">
        <f>VLOOKUP(E6858,GDD!$A$2:$B$57,2)</f>
        <v>0-650</v>
      </c>
      <c r="I6858" cm="1">
        <f t="array" ref="I6858">IF(H6858="0-650",1,IF(H6858="650-900",2,IF(H6858="900+",3,NA)))</f>
        <v>1</v>
      </c>
      <c r="J6858" s="4">
        <v>1.1891E-4</v>
      </c>
      <c r="K6858" s="4">
        <v>1.1404E-4</v>
      </c>
      <c r="L6858" s="4">
        <v>0.75777201000000005</v>
      </c>
    </row>
    <row r="6859" spans="1:12" x14ac:dyDescent="0.2">
      <c r="A6859" s="4" t="s">
        <v>6084</v>
      </c>
      <c r="B6859" t="str">
        <f t="shared" si="267"/>
        <v>PRI</v>
      </c>
      <c r="C6859">
        <f>VLOOKUP(B6859,GDD!$D$1:$E$31,2)</f>
        <v>25</v>
      </c>
      <c r="D6859" t="s">
        <v>6180</v>
      </c>
      <c r="E6859" s="2">
        <v>20210616</v>
      </c>
      <c r="F6859" t="str">
        <f t="shared" si="268"/>
        <v>RS3</v>
      </c>
      <c r="G6859" t="s">
        <v>1140</v>
      </c>
      <c r="H6859" t="str">
        <f>VLOOKUP(E6859,GDD!$A$2:$B$57,2)</f>
        <v>0-650</v>
      </c>
      <c r="I6859" cm="1">
        <f t="array" ref="I6859">IF(H6859="0-650",1,IF(H6859="650-900",2,IF(H6859="900+",3,NA)))</f>
        <v>1</v>
      </c>
      <c r="J6859" s="5">
        <v>7.0400000000000004E-6</v>
      </c>
      <c r="K6859" s="5">
        <v>2.6900000000000001E-6</v>
      </c>
      <c r="L6859" s="4">
        <v>0.88712584999999999</v>
      </c>
    </row>
    <row r="6860" spans="1:12" x14ac:dyDescent="0.2">
      <c r="A6860" s="4" t="s">
        <v>6085</v>
      </c>
      <c r="B6860" t="str">
        <f t="shared" si="267"/>
        <v>OSAVI</v>
      </c>
      <c r="C6860">
        <f>VLOOKUP(B6860,GDD!$D$1:$E$31,2)</f>
        <v>26</v>
      </c>
      <c r="D6860" t="s">
        <v>6180</v>
      </c>
      <c r="E6860" s="2">
        <v>20210616</v>
      </c>
      <c r="F6860" t="str">
        <f t="shared" si="268"/>
        <v>RS3</v>
      </c>
      <c r="G6860" t="s">
        <v>1140</v>
      </c>
      <c r="H6860" t="str">
        <f>VLOOKUP(E6860,GDD!$A$2:$B$57,2)</f>
        <v>0-650</v>
      </c>
      <c r="I6860" cm="1">
        <f t="array" ref="I6860">IF(H6860="0-650",1,IF(H6860="650-900",2,IF(H6860="900+",3,NA)))</f>
        <v>1</v>
      </c>
      <c r="J6860" s="4">
        <v>2.9008000000000001E-4</v>
      </c>
      <c r="K6860" s="4">
        <v>1.462E-4</v>
      </c>
      <c r="L6860" s="4">
        <v>0.85616800999999998</v>
      </c>
    </row>
    <row r="6861" spans="1:12" x14ac:dyDescent="0.2">
      <c r="A6861" s="4" t="s">
        <v>6086</v>
      </c>
      <c r="B6861" t="str">
        <f t="shared" si="267"/>
        <v>PSRI</v>
      </c>
      <c r="C6861">
        <f>VLOOKUP(B6861,GDD!$D$1:$E$31,2)</f>
        <v>27</v>
      </c>
      <c r="D6861" t="s">
        <v>6180</v>
      </c>
      <c r="E6861" s="2">
        <v>20210616</v>
      </c>
      <c r="F6861" t="str">
        <f t="shared" si="268"/>
        <v>RS3</v>
      </c>
      <c r="G6861" t="s">
        <v>1140</v>
      </c>
      <c r="H6861" t="str">
        <f>VLOOKUP(E6861,GDD!$A$2:$B$57,2)</f>
        <v>0-650</v>
      </c>
      <c r="I6861" cm="1">
        <f t="array" ref="I6861">IF(H6861="0-650",1,IF(H6861="650-900",2,IF(H6861="900+",3,NA)))</f>
        <v>1</v>
      </c>
      <c r="J6861" s="5">
        <v>3.4600000000000001E-5</v>
      </c>
      <c r="K6861" s="5">
        <v>3.3699999999999999E-5</v>
      </c>
      <c r="L6861" s="4">
        <v>0.75493005999999996</v>
      </c>
    </row>
    <row r="6862" spans="1:12" x14ac:dyDescent="0.2">
      <c r="A6862" s="4" t="s">
        <v>6087</v>
      </c>
      <c r="B6862" t="str">
        <f t="shared" si="267"/>
        <v>Carte1</v>
      </c>
      <c r="C6862">
        <f>VLOOKUP(B6862,GDD!$D$1:$E$31,2)</f>
        <v>28</v>
      </c>
      <c r="D6862" t="s">
        <v>6180</v>
      </c>
      <c r="E6862" s="2">
        <v>20210616</v>
      </c>
      <c r="F6862" t="str">
        <f t="shared" si="268"/>
        <v>RS3</v>
      </c>
      <c r="G6862" t="s">
        <v>1140</v>
      </c>
      <c r="H6862" t="str">
        <f>VLOOKUP(E6862,GDD!$A$2:$B$57,2)</f>
        <v>0-650</v>
      </c>
      <c r="I6862" cm="1">
        <f t="array" ref="I6862">IF(H6862="0-650",1,IF(H6862="650-900",2,IF(H6862="900+",3,NA)))</f>
        <v>1</v>
      </c>
      <c r="J6862" s="4">
        <v>3.0505009999999999E-2</v>
      </c>
      <c r="K6862" s="4">
        <v>1.9355939999999999E-2</v>
      </c>
      <c r="L6862" s="4">
        <v>0.82541925000000005</v>
      </c>
    </row>
    <row r="6863" spans="1:12" x14ac:dyDescent="0.2">
      <c r="A6863" s="4" t="s">
        <v>6088</v>
      </c>
      <c r="B6863" t="str">
        <f t="shared" si="267"/>
        <v>VOG1</v>
      </c>
      <c r="C6863">
        <f>VLOOKUP(B6863,GDD!$D$1:$E$31,2)</f>
        <v>29</v>
      </c>
      <c r="D6863" t="s">
        <v>6180</v>
      </c>
      <c r="E6863" s="2">
        <v>20210616</v>
      </c>
      <c r="F6863" t="str">
        <f t="shared" si="268"/>
        <v>RS3</v>
      </c>
      <c r="G6863" t="s">
        <v>1140</v>
      </c>
      <c r="H6863" t="str">
        <f>VLOOKUP(E6863,GDD!$A$2:$B$57,2)</f>
        <v>0-650</v>
      </c>
      <c r="I6863" cm="1">
        <f t="array" ref="I6863">IF(H6863="0-650",1,IF(H6863="650-900",2,IF(H6863="900+",3,NA)))</f>
        <v>1</v>
      </c>
      <c r="J6863" s="4">
        <v>4.0015999999999999E-4</v>
      </c>
      <c r="K6863" s="4">
        <v>3.8292000000000003E-4</v>
      </c>
      <c r="L6863" s="4">
        <v>0.75816320000000004</v>
      </c>
    </row>
    <row r="6864" spans="1:12" x14ac:dyDescent="0.2">
      <c r="A6864" s="4" t="s">
        <v>6089</v>
      </c>
      <c r="B6864" t="str">
        <f t="shared" si="267"/>
        <v>SR700670</v>
      </c>
      <c r="C6864">
        <f>VLOOKUP(B6864,GDD!$D$1:$E$31,2)</f>
        <v>30</v>
      </c>
      <c r="D6864" t="s">
        <v>6180</v>
      </c>
      <c r="E6864" s="2">
        <v>20210616</v>
      </c>
      <c r="F6864" t="str">
        <f t="shared" si="268"/>
        <v>RS3</v>
      </c>
      <c r="G6864" t="s">
        <v>1140</v>
      </c>
      <c r="H6864" t="str">
        <f>VLOOKUP(E6864,GDD!$A$2:$B$57,2)</f>
        <v>0-650</v>
      </c>
      <c r="I6864" cm="1">
        <f t="array" ref="I6864">IF(H6864="0-650",1,IF(H6864="650-900",2,IF(H6864="900+",3,NA)))</f>
        <v>1</v>
      </c>
      <c r="J6864" s="4">
        <v>2.7726999999999998E-4</v>
      </c>
      <c r="K6864" s="4">
        <v>1.5929E-4</v>
      </c>
      <c r="L6864" s="4">
        <v>0.83927543000000004</v>
      </c>
    </row>
    <row r="6865" spans="1:12" x14ac:dyDescent="0.2">
      <c r="A6865" s="4" t="s">
        <v>6090</v>
      </c>
      <c r="B6865" t="str">
        <f t="shared" si="267"/>
        <v>NDVI</v>
      </c>
      <c r="C6865">
        <f>VLOOKUP(B6865,GDD!$D$1:$E$31,2)</f>
        <v>21</v>
      </c>
      <c r="D6865" t="s">
        <v>6180</v>
      </c>
      <c r="E6865" s="2">
        <v>20210622</v>
      </c>
      <c r="F6865" t="str">
        <f t="shared" si="268"/>
        <v>RS3</v>
      </c>
      <c r="G6865" t="s">
        <v>1140</v>
      </c>
      <c r="H6865" t="str">
        <f>VLOOKUP(E6865,GDD!$A$2:$B$57,2)</f>
        <v>0-650</v>
      </c>
      <c r="I6865" cm="1">
        <f t="array" ref="I6865">IF(H6865="0-650",1,IF(H6865="650-900",2,IF(H6865="900+",3,NA)))</f>
        <v>1</v>
      </c>
      <c r="J6865" s="4">
        <v>3.1576E-4</v>
      </c>
      <c r="K6865" s="4">
        <v>2.0283000000000001E-4</v>
      </c>
      <c r="L6865" s="4">
        <v>0.82364360999999997</v>
      </c>
    </row>
    <row r="6866" spans="1:12" x14ac:dyDescent="0.2">
      <c r="A6866" s="4" t="s">
        <v>6091</v>
      </c>
      <c r="B6866" t="str">
        <f t="shared" si="267"/>
        <v>SR800680</v>
      </c>
      <c r="C6866">
        <f>VLOOKUP(B6866,GDD!$D$1:$E$31,2)</f>
        <v>22</v>
      </c>
      <c r="D6866" t="s">
        <v>6180</v>
      </c>
      <c r="E6866" s="2">
        <v>20210622</v>
      </c>
      <c r="F6866" t="str">
        <f t="shared" si="268"/>
        <v>RS3</v>
      </c>
      <c r="G6866" t="s">
        <v>1140</v>
      </c>
      <c r="H6866" t="str">
        <f>VLOOKUP(E6866,GDD!$A$2:$B$57,2)</f>
        <v>0-650</v>
      </c>
      <c r="I6866" cm="1">
        <f t="array" ref="I6866">IF(H6866="0-650",1,IF(H6866="650-900",2,IF(H6866="900+",3,NA)))</f>
        <v>1</v>
      </c>
      <c r="J6866" s="4">
        <v>0.39110919</v>
      </c>
      <c r="K6866" s="4">
        <v>0.33728593000000001</v>
      </c>
      <c r="L6866" s="4">
        <v>0.77672255000000001</v>
      </c>
    </row>
    <row r="6867" spans="1:12" x14ac:dyDescent="0.2">
      <c r="A6867" s="4" t="s">
        <v>6092</v>
      </c>
      <c r="B6867" t="str">
        <f t="shared" si="267"/>
        <v>mRENDVI</v>
      </c>
      <c r="C6867">
        <f>VLOOKUP(B6867,GDD!$D$1:$E$31,2)</f>
        <v>23</v>
      </c>
      <c r="D6867" t="s">
        <v>6180</v>
      </c>
      <c r="E6867" s="2">
        <v>20210622</v>
      </c>
      <c r="F6867" t="str">
        <f t="shared" si="268"/>
        <v>RS3</v>
      </c>
      <c r="G6867" t="s">
        <v>1140</v>
      </c>
      <c r="H6867" t="str">
        <f>VLOOKUP(E6867,GDD!$A$2:$B$57,2)</f>
        <v>0-650</v>
      </c>
      <c r="I6867" cm="1">
        <f t="array" ref="I6867">IF(H6867="0-650",1,IF(H6867="650-900",2,IF(H6867="900+",3,NA)))</f>
        <v>1</v>
      </c>
      <c r="J6867" s="4">
        <v>2.3353999999999999E-4</v>
      </c>
      <c r="K6867" s="4">
        <v>1.5516999999999999E-4</v>
      </c>
      <c r="L6867" s="4">
        <v>0.81868726000000003</v>
      </c>
    </row>
    <row r="6868" spans="1:12" x14ac:dyDescent="0.2">
      <c r="A6868" s="4" t="s">
        <v>6093</v>
      </c>
      <c r="B6868" t="str">
        <f t="shared" si="267"/>
        <v>GNDVI</v>
      </c>
      <c r="C6868">
        <f>VLOOKUP(B6868,GDD!$D$1:$E$31,2)</f>
        <v>24</v>
      </c>
      <c r="D6868" t="s">
        <v>6180</v>
      </c>
      <c r="E6868" s="2">
        <v>20210622</v>
      </c>
      <c r="F6868" t="str">
        <f t="shared" si="268"/>
        <v>RS3</v>
      </c>
      <c r="G6868" t="s">
        <v>1140</v>
      </c>
      <c r="H6868" t="str">
        <f>VLOOKUP(E6868,GDD!$A$2:$B$57,2)</f>
        <v>0-650</v>
      </c>
      <c r="I6868" cm="1">
        <f t="array" ref="I6868">IF(H6868="0-650",1,IF(H6868="650-900",2,IF(H6868="900+",3,NA)))</f>
        <v>1</v>
      </c>
      <c r="J6868" s="4">
        <v>1.8892E-4</v>
      </c>
      <c r="K6868" s="4">
        <v>1.0645E-4</v>
      </c>
      <c r="L6868" s="4">
        <v>0.84187710999999998</v>
      </c>
    </row>
    <row r="6869" spans="1:12" x14ac:dyDescent="0.2">
      <c r="A6869" s="4" t="s">
        <v>6094</v>
      </c>
      <c r="B6869" t="str">
        <f t="shared" si="267"/>
        <v>PRI</v>
      </c>
      <c r="C6869">
        <f>VLOOKUP(B6869,GDD!$D$1:$E$31,2)</f>
        <v>25</v>
      </c>
      <c r="D6869" t="s">
        <v>6180</v>
      </c>
      <c r="E6869" s="2">
        <v>20210622</v>
      </c>
      <c r="F6869" t="str">
        <f t="shared" si="268"/>
        <v>RS3</v>
      </c>
      <c r="G6869" t="s">
        <v>1140</v>
      </c>
      <c r="H6869" t="str">
        <f>VLOOKUP(E6869,GDD!$A$2:$B$57,2)</f>
        <v>0-650</v>
      </c>
      <c r="I6869" cm="1">
        <f t="array" ref="I6869">IF(H6869="0-650",1,IF(H6869="650-900",2,IF(H6869="900+",3,NA)))</f>
        <v>1</v>
      </c>
      <c r="J6869" s="5">
        <v>7.1600000000000001E-6</v>
      </c>
      <c r="K6869" s="5">
        <v>9.1700000000000003E-6</v>
      </c>
      <c r="L6869" s="4">
        <v>0.70090819000000004</v>
      </c>
    </row>
    <row r="6870" spans="1:12" x14ac:dyDescent="0.2">
      <c r="A6870" s="4" t="s">
        <v>6095</v>
      </c>
      <c r="B6870" t="str">
        <f t="shared" si="267"/>
        <v>OSAVI</v>
      </c>
      <c r="C6870">
        <f>VLOOKUP(B6870,GDD!$D$1:$E$31,2)</f>
        <v>26</v>
      </c>
      <c r="D6870" t="s">
        <v>6180</v>
      </c>
      <c r="E6870" s="2">
        <v>20210622</v>
      </c>
      <c r="F6870" t="str">
        <f t="shared" si="268"/>
        <v>RS3</v>
      </c>
      <c r="G6870" t="s">
        <v>1140</v>
      </c>
      <c r="H6870" t="str">
        <f>VLOOKUP(E6870,GDD!$A$2:$B$57,2)</f>
        <v>0-650</v>
      </c>
      <c r="I6870" cm="1">
        <f t="array" ref="I6870">IF(H6870="0-650",1,IF(H6870="650-900",2,IF(H6870="900+",3,NA)))</f>
        <v>1</v>
      </c>
      <c r="J6870" s="4">
        <v>2.4949E-4</v>
      </c>
      <c r="K6870" s="4">
        <v>1.1696000000000001E-4</v>
      </c>
      <c r="L6870" s="4">
        <v>0.86485803999999999</v>
      </c>
    </row>
    <row r="6871" spans="1:12" x14ac:dyDescent="0.2">
      <c r="A6871" s="4" t="s">
        <v>6096</v>
      </c>
      <c r="B6871" t="str">
        <f t="shared" si="267"/>
        <v>PSRI</v>
      </c>
      <c r="C6871">
        <f>VLOOKUP(B6871,GDD!$D$1:$E$31,2)</f>
        <v>27</v>
      </c>
      <c r="D6871" t="s">
        <v>6180</v>
      </c>
      <c r="E6871" s="2">
        <v>20210622</v>
      </c>
      <c r="F6871" t="str">
        <f t="shared" si="268"/>
        <v>RS3</v>
      </c>
      <c r="G6871" t="s">
        <v>1140</v>
      </c>
      <c r="H6871" t="str">
        <f>VLOOKUP(E6871,GDD!$A$2:$B$57,2)</f>
        <v>0-650</v>
      </c>
      <c r="I6871" cm="1">
        <f t="array" ref="I6871">IF(H6871="0-650",1,IF(H6871="650-900",2,IF(H6871="900+",3,NA)))</f>
        <v>1</v>
      </c>
      <c r="J6871" s="5">
        <v>8.9099999999999994E-6</v>
      </c>
      <c r="K6871" s="5">
        <v>1.45E-5</v>
      </c>
      <c r="L6871" s="4">
        <v>0.64919724000000001</v>
      </c>
    </row>
    <row r="6872" spans="1:12" x14ac:dyDescent="0.2">
      <c r="A6872" s="4" t="s">
        <v>6097</v>
      </c>
      <c r="B6872" t="str">
        <f t="shared" si="267"/>
        <v>Carte1</v>
      </c>
      <c r="C6872">
        <f>VLOOKUP(B6872,GDD!$D$1:$E$31,2)</f>
        <v>28</v>
      </c>
      <c r="D6872" t="s">
        <v>6180</v>
      </c>
      <c r="E6872" s="2">
        <v>20210622</v>
      </c>
      <c r="F6872" t="str">
        <f t="shared" si="268"/>
        <v>RS3</v>
      </c>
      <c r="G6872" t="s">
        <v>1140</v>
      </c>
      <c r="H6872" t="str">
        <f>VLOOKUP(E6872,GDD!$A$2:$B$57,2)</f>
        <v>0-650</v>
      </c>
      <c r="I6872" cm="1">
        <f t="array" ref="I6872">IF(H6872="0-650",1,IF(H6872="650-900",2,IF(H6872="900+",3,NA)))</f>
        <v>1</v>
      </c>
      <c r="J6872" s="4">
        <v>6.1237899999999996E-3</v>
      </c>
      <c r="K6872" s="4">
        <v>4.7333000000000002E-3</v>
      </c>
      <c r="L6872" s="4">
        <v>0.79513687</v>
      </c>
    </row>
    <row r="6873" spans="1:12" x14ac:dyDescent="0.2">
      <c r="A6873" s="4" t="s">
        <v>6098</v>
      </c>
      <c r="B6873" t="str">
        <f t="shared" si="267"/>
        <v>VOG1</v>
      </c>
      <c r="C6873">
        <f>VLOOKUP(B6873,GDD!$D$1:$E$31,2)</f>
        <v>29</v>
      </c>
      <c r="D6873" t="s">
        <v>6180</v>
      </c>
      <c r="E6873" s="2">
        <v>20210622</v>
      </c>
      <c r="F6873" t="str">
        <f t="shared" si="268"/>
        <v>RS3</v>
      </c>
      <c r="G6873" t="s">
        <v>1140</v>
      </c>
      <c r="H6873" t="str">
        <f>VLOOKUP(E6873,GDD!$A$2:$B$57,2)</f>
        <v>0-650</v>
      </c>
      <c r="I6873" cm="1">
        <f t="array" ref="I6873">IF(H6873="0-650",1,IF(H6873="650-900",2,IF(H6873="900+",3,NA)))</f>
        <v>1</v>
      </c>
      <c r="J6873" s="4">
        <v>2.4340899999999999E-3</v>
      </c>
      <c r="K6873" s="4">
        <v>1.8325699999999999E-3</v>
      </c>
      <c r="L6873" s="4">
        <v>0.79938668000000002</v>
      </c>
    </row>
    <row r="6874" spans="1:12" x14ac:dyDescent="0.2">
      <c r="A6874" s="4" t="s">
        <v>6099</v>
      </c>
      <c r="B6874" t="str">
        <f t="shared" si="267"/>
        <v>SR700670</v>
      </c>
      <c r="C6874">
        <f>VLOOKUP(B6874,GDD!$D$1:$E$31,2)</f>
        <v>30</v>
      </c>
      <c r="D6874" t="s">
        <v>6180</v>
      </c>
      <c r="E6874" s="2">
        <v>20210622</v>
      </c>
      <c r="F6874" t="str">
        <f t="shared" si="268"/>
        <v>RS3</v>
      </c>
      <c r="G6874" t="s">
        <v>1140</v>
      </c>
      <c r="H6874" t="str">
        <f>VLOOKUP(E6874,GDD!$A$2:$B$57,2)</f>
        <v>0-650</v>
      </c>
      <c r="I6874" cm="1">
        <f t="array" ref="I6874">IF(H6874="0-650",1,IF(H6874="650-900",2,IF(H6874="900+",3,NA)))</f>
        <v>1</v>
      </c>
      <c r="J6874" s="4">
        <v>8.3690000000000001E-4</v>
      </c>
      <c r="K6874" s="4">
        <v>6.3400000000000001E-4</v>
      </c>
      <c r="L6874" s="4">
        <v>0.79839150999999997</v>
      </c>
    </row>
    <row r="6875" spans="1:12" x14ac:dyDescent="0.2">
      <c r="A6875" s="4" t="s">
        <v>6100</v>
      </c>
      <c r="B6875" t="str">
        <f t="shared" si="267"/>
        <v>NDVI</v>
      </c>
      <c r="C6875">
        <f>VLOOKUP(B6875,GDD!$D$1:$E$31,2)</f>
        <v>21</v>
      </c>
      <c r="D6875" t="s">
        <v>6180</v>
      </c>
      <c r="E6875" s="2">
        <v>20210702</v>
      </c>
      <c r="F6875" t="str">
        <f t="shared" si="268"/>
        <v>RS3</v>
      </c>
      <c r="G6875" t="s">
        <v>1140</v>
      </c>
      <c r="H6875" t="str">
        <f>VLOOKUP(E6875,GDD!$A$2:$B$57,2)</f>
        <v>0-650</v>
      </c>
      <c r="I6875" cm="1">
        <f t="array" ref="I6875">IF(H6875="0-650",1,IF(H6875="650-900",2,IF(H6875="900+",3,NA)))</f>
        <v>1</v>
      </c>
      <c r="J6875" s="5">
        <v>9.0099999999999995E-5</v>
      </c>
      <c r="K6875" s="5">
        <v>4.9599999999999999E-5</v>
      </c>
      <c r="L6875" s="4">
        <v>0.84489451000000004</v>
      </c>
    </row>
    <row r="6876" spans="1:12" x14ac:dyDescent="0.2">
      <c r="A6876" s="4" t="s">
        <v>6101</v>
      </c>
      <c r="B6876" t="str">
        <f t="shared" si="267"/>
        <v>SR800680</v>
      </c>
      <c r="C6876">
        <f>VLOOKUP(B6876,GDD!$D$1:$E$31,2)</f>
        <v>22</v>
      </c>
      <c r="D6876" t="s">
        <v>6180</v>
      </c>
      <c r="E6876" s="2">
        <v>20210702</v>
      </c>
      <c r="F6876" t="str">
        <f t="shared" si="268"/>
        <v>RS3</v>
      </c>
      <c r="G6876" t="s">
        <v>1140</v>
      </c>
      <c r="H6876" t="str">
        <f>VLOOKUP(E6876,GDD!$A$2:$B$57,2)</f>
        <v>0-650</v>
      </c>
      <c r="I6876" cm="1">
        <f t="array" ref="I6876">IF(H6876="0-650",1,IF(H6876="650-900",2,IF(H6876="900+",3,NA)))</f>
        <v>1</v>
      </c>
      <c r="J6876" s="4">
        <v>0.13402998999999999</v>
      </c>
      <c r="K6876" s="4">
        <v>6.7656069999999999E-2</v>
      </c>
      <c r="L6876" s="4">
        <v>0.85597310000000004</v>
      </c>
    </row>
    <row r="6877" spans="1:12" x14ac:dyDescent="0.2">
      <c r="A6877" s="4" t="s">
        <v>6102</v>
      </c>
      <c r="B6877" t="str">
        <f t="shared" si="267"/>
        <v>mRENDVI</v>
      </c>
      <c r="C6877">
        <f>VLOOKUP(B6877,GDD!$D$1:$E$31,2)</f>
        <v>23</v>
      </c>
      <c r="D6877" t="s">
        <v>6180</v>
      </c>
      <c r="E6877" s="2">
        <v>20210702</v>
      </c>
      <c r="F6877" t="str">
        <f t="shared" si="268"/>
        <v>RS3</v>
      </c>
      <c r="G6877" t="s">
        <v>1140</v>
      </c>
      <c r="H6877" t="str">
        <f>VLOOKUP(E6877,GDD!$A$2:$B$57,2)</f>
        <v>0-650</v>
      </c>
      <c r="I6877" cm="1">
        <f t="array" ref="I6877">IF(H6877="0-650",1,IF(H6877="650-900",2,IF(H6877="900+",3,NA)))</f>
        <v>1</v>
      </c>
      <c r="J6877" s="5">
        <v>7.6500000000000003E-5</v>
      </c>
      <c r="K6877" s="5">
        <v>4.0000000000000003E-5</v>
      </c>
      <c r="L6877" s="4">
        <v>0.85153599999999996</v>
      </c>
    </row>
    <row r="6878" spans="1:12" x14ac:dyDescent="0.2">
      <c r="A6878" s="4" t="s">
        <v>6103</v>
      </c>
      <c r="B6878" t="str">
        <f t="shared" si="267"/>
        <v>GNDVI</v>
      </c>
      <c r="C6878">
        <f>VLOOKUP(B6878,GDD!$D$1:$E$31,2)</f>
        <v>24</v>
      </c>
      <c r="D6878" t="s">
        <v>6180</v>
      </c>
      <c r="E6878" s="2">
        <v>20210702</v>
      </c>
      <c r="F6878" t="str">
        <f t="shared" si="268"/>
        <v>RS3</v>
      </c>
      <c r="G6878" t="s">
        <v>1140</v>
      </c>
      <c r="H6878" t="str">
        <f>VLOOKUP(E6878,GDD!$A$2:$B$57,2)</f>
        <v>0-650</v>
      </c>
      <c r="I6878" cm="1">
        <f t="array" ref="I6878">IF(H6878="0-650",1,IF(H6878="650-900",2,IF(H6878="900+",3,NA)))</f>
        <v>1</v>
      </c>
      <c r="J6878" s="5">
        <v>2.8200000000000001E-5</v>
      </c>
      <c r="K6878" s="5">
        <v>4.2899999999999999E-5</v>
      </c>
      <c r="L6878" s="4">
        <v>0.66393595000000005</v>
      </c>
    </row>
    <row r="6879" spans="1:12" x14ac:dyDescent="0.2">
      <c r="A6879" s="4" t="s">
        <v>6104</v>
      </c>
      <c r="B6879" t="str">
        <f t="shared" si="267"/>
        <v>PRI</v>
      </c>
      <c r="C6879">
        <f>VLOOKUP(B6879,GDD!$D$1:$E$31,2)</f>
        <v>25</v>
      </c>
      <c r="D6879" t="s">
        <v>6180</v>
      </c>
      <c r="E6879" s="2">
        <v>20210702</v>
      </c>
      <c r="F6879" t="str">
        <f t="shared" si="268"/>
        <v>RS3</v>
      </c>
      <c r="G6879" t="s">
        <v>1140</v>
      </c>
      <c r="H6879" t="str">
        <f>VLOOKUP(E6879,GDD!$A$2:$B$57,2)</f>
        <v>0-650</v>
      </c>
      <c r="I6879" cm="1">
        <f t="array" ref="I6879">IF(H6879="0-650",1,IF(H6879="650-900",2,IF(H6879="900+",3,NA)))</f>
        <v>1</v>
      </c>
      <c r="J6879" s="5">
        <v>3.8600000000000003E-6</v>
      </c>
      <c r="K6879" s="5">
        <v>1.19E-5</v>
      </c>
      <c r="L6879" s="4">
        <v>0.49237784000000001</v>
      </c>
    </row>
    <row r="6880" spans="1:12" x14ac:dyDescent="0.2">
      <c r="A6880" s="4" t="s">
        <v>6105</v>
      </c>
      <c r="B6880" t="str">
        <f t="shared" si="267"/>
        <v>OSAVI</v>
      </c>
      <c r="C6880">
        <f>VLOOKUP(B6880,GDD!$D$1:$E$31,2)</f>
        <v>26</v>
      </c>
      <c r="D6880" t="s">
        <v>6180</v>
      </c>
      <c r="E6880" s="2">
        <v>20210702</v>
      </c>
      <c r="F6880" t="str">
        <f t="shared" si="268"/>
        <v>RS3</v>
      </c>
      <c r="G6880" t="s">
        <v>1140</v>
      </c>
      <c r="H6880" t="str">
        <f>VLOOKUP(E6880,GDD!$A$2:$B$57,2)</f>
        <v>0-650</v>
      </c>
      <c r="I6880" cm="1">
        <f t="array" ref="I6880">IF(H6880="0-650",1,IF(H6880="650-900",2,IF(H6880="900+",3,NA)))</f>
        <v>1</v>
      </c>
      <c r="J6880" s="4">
        <v>2.5805000000000001E-4</v>
      </c>
      <c r="K6880" s="4">
        <v>1.1976000000000001E-4</v>
      </c>
      <c r="L6880" s="4">
        <v>0.86602908000000001</v>
      </c>
    </row>
    <row r="6881" spans="1:12" x14ac:dyDescent="0.2">
      <c r="A6881" s="4" t="s">
        <v>6106</v>
      </c>
      <c r="B6881" t="str">
        <f t="shared" si="267"/>
        <v>PSRI</v>
      </c>
      <c r="C6881">
        <f>VLOOKUP(B6881,GDD!$D$1:$E$31,2)</f>
        <v>27</v>
      </c>
      <c r="D6881" t="s">
        <v>6180</v>
      </c>
      <c r="E6881" s="2">
        <v>20210702</v>
      </c>
      <c r="F6881" t="str">
        <f t="shared" si="268"/>
        <v>RS3</v>
      </c>
      <c r="G6881" t="s">
        <v>1140</v>
      </c>
      <c r="H6881" t="str">
        <f>VLOOKUP(E6881,GDD!$A$2:$B$57,2)</f>
        <v>0-650</v>
      </c>
      <c r="I6881" cm="1">
        <f t="array" ref="I6881">IF(H6881="0-650",1,IF(H6881="650-900",2,IF(H6881="900+",3,NA)))</f>
        <v>1</v>
      </c>
      <c r="J6881" s="5">
        <v>4.8999999999999997E-6</v>
      </c>
      <c r="K6881" s="5">
        <v>2.2800000000000002E-6</v>
      </c>
      <c r="L6881" s="4">
        <v>0.86576496000000003</v>
      </c>
    </row>
    <row r="6882" spans="1:12" x14ac:dyDescent="0.2">
      <c r="A6882" s="4" t="s">
        <v>6107</v>
      </c>
      <c r="B6882" t="str">
        <f t="shared" si="267"/>
        <v>Carte1</v>
      </c>
      <c r="C6882">
        <f>VLOOKUP(B6882,GDD!$D$1:$E$31,2)</f>
        <v>28</v>
      </c>
      <c r="D6882" t="s">
        <v>6180</v>
      </c>
      <c r="E6882" s="2">
        <v>20210702</v>
      </c>
      <c r="F6882" t="str">
        <f t="shared" si="268"/>
        <v>RS3</v>
      </c>
      <c r="G6882" t="s">
        <v>1140</v>
      </c>
      <c r="H6882" t="str">
        <f>VLOOKUP(E6882,GDD!$A$2:$B$57,2)</f>
        <v>0-650</v>
      </c>
      <c r="I6882" cm="1">
        <f t="array" ref="I6882">IF(H6882="0-650",1,IF(H6882="650-900",2,IF(H6882="900+",3,NA)))</f>
        <v>1</v>
      </c>
      <c r="J6882" s="4">
        <v>7.2174999999999995E-4</v>
      </c>
      <c r="K6882" s="4">
        <v>1.2171199999999999E-3</v>
      </c>
      <c r="L6882" s="4">
        <v>0.64015776000000002</v>
      </c>
    </row>
    <row r="6883" spans="1:12" x14ac:dyDescent="0.2">
      <c r="A6883" s="4" t="s">
        <v>6108</v>
      </c>
      <c r="B6883" t="str">
        <f t="shared" si="267"/>
        <v>VOG1</v>
      </c>
      <c r="C6883">
        <f>VLOOKUP(B6883,GDD!$D$1:$E$31,2)</f>
        <v>29</v>
      </c>
      <c r="D6883" t="s">
        <v>6180</v>
      </c>
      <c r="E6883" s="2">
        <v>20210702</v>
      </c>
      <c r="F6883" t="str">
        <f t="shared" si="268"/>
        <v>RS3</v>
      </c>
      <c r="G6883" t="s">
        <v>1140</v>
      </c>
      <c r="H6883" t="str">
        <f>VLOOKUP(E6883,GDD!$A$2:$B$57,2)</f>
        <v>0-650</v>
      </c>
      <c r="I6883" cm="1">
        <f t="array" ref="I6883">IF(H6883="0-650",1,IF(H6883="650-900",2,IF(H6883="900+",3,NA)))</f>
        <v>1</v>
      </c>
      <c r="J6883" s="4">
        <v>6.8459E-4</v>
      </c>
      <c r="K6883" s="4">
        <v>4.8231000000000001E-4</v>
      </c>
      <c r="L6883" s="4">
        <v>0.80982178000000005</v>
      </c>
    </row>
    <row r="6884" spans="1:12" x14ac:dyDescent="0.2">
      <c r="A6884" s="4" t="s">
        <v>6109</v>
      </c>
      <c r="B6884" t="str">
        <f t="shared" si="267"/>
        <v>SR700670</v>
      </c>
      <c r="C6884">
        <f>VLOOKUP(B6884,GDD!$D$1:$E$31,2)</f>
        <v>30</v>
      </c>
      <c r="D6884" t="s">
        <v>6180</v>
      </c>
      <c r="E6884" s="2">
        <v>20210702</v>
      </c>
      <c r="F6884" t="str">
        <f t="shared" si="268"/>
        <v>RS3</v>
      </c>
      <c r="G6884" t="s">
        <v>1140</v>
      </c>
      <c r="H6884" t="str">
        <f>VLOOKUP(E6884,GDD!$A$2:$B$57,2)</f>
        <v>0-650</v>
      </c>
      <c r="I6884" cm="1">
        <f t="array" ref="I6884">IF(H6884="0-650",1,IF(H6884="650-900",2,IF(H6884="900+",3,NA)))</f>
        <v>1</v>
      </c>
      <c r="J6884" s="4">
        <v>1.7097E-4</v>
      </c>
      <c r="K6884" s="4">
        <v>2.7402999999999998E-4</v>
      </c>
      <c r="L6884" s="4">
        <v>0.65178332000000005</v>
      </c>
    </row>
    <row r="6885" spans="1:12" x14ac:dyDescent="0.2">
      <c r="A6885" s="4" t="s">
        <v>6110</v>
      </c>
      <c r="B6885" t="str">
        <f t="shared" si="267"/>
        <v>NDVI</v>
      </c>
      <c r="C6885">
        <f>VLOOKUP(B6885,GDD!$D$1:$E$31,2)</f>
        <v>21</v>
      </c>
      <c r="D6885" t="s">
        <v>6180</v>
      </c>
      <c r="E6885" s="2">
        <v>20210727</v>
      </c>
      <c r="F6885" t="str">
        <f t="shared" si="268"/>
        <v>RS3</v>
      </c>
      <c r="G6885" t="s">
        <v>1140</v>
      </c>
      <c r="H6885" t="str">
        <f>VLOOKUP(E6885,GDD!$A$2:$B$57,2)</f>
        <v>650-900</v>
      </c>
      <c r="I6885" cm="1">
        <f t="array" ref="I6885">IF(H6885="0-650",1,IF(H6885="650-900",2,IF(H6885="900+",3,NA)))</f>
        <v>2</v>
      </c>
      <c r="J6885" s="4">
        <v>1.3613000000000001E-4</v>
      </c>
      <c r="K6885" s="5">
        <v>8.5900000000000001E-5</v>
      </c>
      <c r="L6885" s="4">
        <v>0.82614991000000004</v>
      </c>
    </row>
    <row r="6886" spans="1:12" x14ac:dyDescent="0.2">
      <c r="A6886" s="4" t="s">
        <v>6111</v>
      </c>
      <c r="B6886" t="str">
        <f t="shared" si="267"/>
        <v>SR800680</v>
      </c>
      <c r="C6886">
        <f>VLOOKUP(B6886,GDD!$D$1:$E$31,2)</f>
        <v>22</v>
      </c>
      <c r="D6886" t="s">
        <v>6180</v>
      </c>
      <c r="E6886" s="2">
        <v>20210727</v>
      </c>
      <c r="F6886" t="str">
        <f t="shared" si="268"/>
        <v>RS3</v>
      </c>
      <c r="G6886" t="s">
        <v>1140</v>
      </c>
      <c r="H6886" t="str">
        <f>VLOOKUP(E6886,GDD!$A$2:$B$57,2)</f>
        <v>650-900</v>
      </c>
      <c r="I6886" cm="1">
        <f t="array" ref="I6886">IF(H6886="0-650",1,IF(H6886="650-900",2,IF(H6886="900+",3,NA)))</f>
        <v>2</v>
      </c>
      <c r="J6886" s="4">
        <v>0.62056093000000001</v>
      </c>
      <c r="K6886" s="4">
        <v>0.63936479000000002</v>
      </c>
      <c r="L6886" s="4">
        <v>0.74436121</v>
      </c>
    </row>
    <row r="6887" spans="1:12" x14ac:dyDescent="0.2">
      <c r="A6887" s="4" t="s">
        <v>6112</v>
      </c>
      <c r="B6887" t="str">
        <f t="shared" si="267"/>
        <v>mRENDVI</v>
      </c>
      <c r="C6887">
        <f>VLOOKUP(B6887,GDD!$D$1:$E$31,2)</f>
        <v>23</v>
      </c>
      <c r="D6887" t="s">
        <v>6180</v>
      </c>
      <c r="E6887" s="2">
        <v>20210727</v>
      </c>
      <c r="F6887" t="str">
        <f t="shared" si="268"/>
        <v>RS3</v>
      </c>
      <c r="G6887" t="s">
        <v>1140</v>
      </c>
      <c r="H6887" t="str">
        <f>VLOOKUP(E6887,GDD!$A$2:$B$57,2)</f>
        <v>650-900</v>
      </c>
      <c r="I6887" cm="1">
        <f t="array" ref="I6887">IF(H6887="0-650",1,IF(H6887="650-900",2,IF(H6887="900+",3,NA)))</f>
        <v>2</v>
      </c>
      <c r="J6887" s="4">
        <v>1.9624E-4</v>
      </c>
      <c r="K6887" s="5">
        <v>5.7899999999999998E-5</v>
      </c>
      <c r="L6887" s="4">
        <v>0.91046528000000004</v>
      </c>
    </row>
    <row r="6888" spans="1:12" x14ac:dyDescent="0.2">
      <c r="A6888" s="4" t="s">
        <v>6113</v>
      </c>
      <c r="B6888" t="str">
        <f t="shared" si="267"/>
        <v>GNDVI</v>
      </c>
      <c r="C6888">
        <f>VLOOKUP(B6888,GDD!$D$1:$E$31,2)</f>
        <v>24</v>
      </c>
      <c r="D6888" t="s">
        <v>6180</v>
      </c>
      <c r="E6888" s="2">
        <v>20210727</v>
      </c>
      <c r="F6888" t="str">
        <f t="shared" si="268"/>
        <v>RS3</v>
      </c>
      <c r="G6888" t="s">
        <v>1140</v>
      </c>
      <c r="H6888" t="str">
        <f>VLOOKUP(E6888,GDD!$A$2:$B$57,2)</f>
        <v>650-900</v>
      </c>
      <c r="I6888" cm="1">
        <f t="array" ref="I6888">IF(H6888="0-650",1,IF(H6888="650-900",2,IF(H6888="900+",3,NA)))</f>
        <v>2</v>
      </c>
      <c r="J6888" s="5">
        <v>6.19E-5</v>
      </c>
      <c r="K6888" s="5">
        <v>7.9200000000000001E-5</v>
      </c>
      <c r="L6888" s="4">
        <v>0.70116626999999998</v>
      </c>
    </row>
    <row r="6889" spans="1:12" x14ac:dyDescent="0.2">
      <c r="A6889" s="4" t="s">
        <v>6114</v>
      </c>
      <c r="B6889" t="str">
        <f t="shared" si="267"/>
        <v>PRI</v>
      </c>
      <c r="C6889">
        <f>VLOOKUP(B6889,GDD!$D$1:$E$31,2)</f>
        <v>25</v>
      </c>
      <c r="D6889" t="s">
        <v>6180</v>
      </c>
      <c r="E6889" s="2">
        <v>20210727</v>
      </c>
      <c r="F6889" t="str">
        <f t="shared" si="268"/>
        <v>RS3</v>
      </c>
      <c r="G6889" t="s">
        <v>1140</v>
      </c>
      <c r="H6889" t="str">
        <f>VLOOKUP(E6889,GDD!$A$2:$B$57,2)</f>
        <v>650-900</v>
      </c>
      <c r="I6889" cm="1">
        <f t="array" ref="I6889">IF(H6889="0-650",1,IF(H6889="650-900",2,IF(H6889="900+",3,NA)))</f>
        <v>2</v>
      </c>
      <c r="J6889" s="5">
        <v>1.5800000000000001E-5</v>
      </c>
      <c r="K6889" s="5">
        <v>2.6299999999999999E-5</v>
      </c>
      <c r="L6889" s="4">
        <v>0.64272035999999999</v>
      </c>
    </row>
    <row r="6890" spans="1:12" x14ac:dyDescent="0.2">
      <c r="A6890" s="4" t="s">
        <v>6115</v>
      </c>
      <c r="B6890" t="str">
        <f t="shared" si="267"/>
        <v>OSAVI</v>
      </c>
      <c r="C6890">
        <f>VLOOKUP(B6890,GDD!$D$1:$E$31,2)</f>
        <v>26</v>
      </c>
      <c r="D6890" t="s">
        <v>6180</v>
      </c>
      <c r="E6890" s="2">
        <v>20210727</v>
      </c>
      <c r="F6890" t="str">
        <f t="shared" si="268"/>
        <v>RS3</v>
      </c>
      <c r="G6890" t="s">
        <v>1140</v>
      </c>
      <c r="H6890" t="str">
        <f>VLOOKUP(E6890,GDD!$A$2:$B$57,2)</f>
        <v>650-900</v>
      </c>
      <c r="I6890" cm="1">
        <f t="array" ref="I6890">IF(H6890="0-650",1,IF(H6890="650-900",2,IF(H6890="900+",3,NA)))</f>
        <v>2</v>
      </c>
      <c r="J6890" s="4">
        <v>3.2566000000000002E-4</v>
      </c>
      <c r="K6890" s="4">
        <v>2.5255999999999998E-4</v>
      </c>
      <c r="L6890" s="4">
        <v>0.79458841000000002</v>
      </c>
    </row>
    <row r="6891" spans="1:12" x14ac:dyDescent="0.2">
      <c r="A6891" s="4" t="s">
        <v>6116</v>
      </c>
      <c r="B6891" t="str">
        <f t="shared" si="267"/>
        <v>PSRI</v>
      </c>
      <c r="C6891">
        <f>VLOOKUP(B6891,GDD!$D$1:$E$31,2)</f>
        <v>27</v>
      </c>
      <c r="D6891" t="s">
        <v>6180</v>
      </c>
      <c r="E6891" s="2">
        <v>20210727</v>
      </c>
      <c r="F6891" t="str">
        <f t="shared" si="268"/>
        <v>RS3</v>
      </c>
      <c r="G6891" t="s">
        <v>1140</v>
      </c>
      <c r="H6891" t="str">
        <f>VLOOKUP(E6891,GDD!$A$2:$B$57,2)</f>
        <v>650-900</v>
      </c>
      <c r="I6891" cm="1">
        <f t="array" ref="I6891">IF(H6891="0-650",1,IF(H6891="650-900",2,IF(H6891="900+",3,NA)))</f>
        <v>2</v>
      </c>
      <c r="J6891" s="5">
        <v>1.0699999999999999E-5</v>
      </c>
      <c r="K6891" s="5">
        <v>5.6099999999999997E-6</v>
      </c>
      <c r="L6891" s="4">
        <v>0.85083452999999998</v>
      </c>
    </row>
    <row r="6892" spans="1:12" x14ac:dyDescent="0.2">
      <c r="A6892" s="4" t="s">
        <v>6117</v>
      </c>
      <c r="B6892" t="str">
        <f t="shared" si="267"/>
        <v>Carte1</v>
      </c>
      <c r="C6892">
        <f>VLOOKUP(B6892,GDD!$D$1:$E$31,2)</f>
        <v>28</v>
      </c>
      <c r="D6892" t="s">
        <v>6180</v>
      </c>
      <c r="E6892" s="2">
        <v>20210727</v>
      </c>
      <c r="F6892" t="str">
        <f t="shared" si="268"/>
        <v>RS3</v>
      </c>
      <c r="G6892" t="s">
        <v>1140</v>
      </c>
      <c r="H6892" t="str">
        <f>VLOOKUP(E6892,GDD!$A$2:$B$57,2)</f>
        <v>650-900</v>
      </c>
      <c r="I6892" cm="1">
        <f t="array" ref="I6892">IF(H6892="0-650",1,IF(H6892="650-900",2,IF(H6892="900+",3,NA)))</f>
        <v>2</v>
      </c>
      <c r="J6892" s="4">
        <v>0.13954179999999999</v>
      </c>
      <c r="K6892" s="4">
        <v>4.4866549999999998E-2</v>
      </c>
      <c r="L6892" s="4">
        <v>0.90319886999999999</v>
      </c>
    </row>
    <row r="6893" spans="1:12" x14ac:dyDescent="0.2">
      <c r="A6893" s="4" t="s">
        <v>6118</v>
      </c>
      <c r="B6893" t="str">
        <f t="shared" si="267"/>
        <v>VOG1</v>
      </c>
      <c r="C6893">
        <f>VLOOKUP(B6893,GDD!$D$1:$E$31,2)</f>
        <v>29</v>
      </c>
      <c r="D6893" t="s">
        <v>6180</v>
      </c>
      <c r="E6893" s="2">
        <v>20210727</v>
      </c>
      <c r="F6893" t="str">
        <f t="shared" si="268"/>
        <v>RS3</v>
      </c>
      <c r="G6893" t="s">
        <v>1140</v>
      </c>
      <c r="H6893" t="str">
        <f>VLOOKUP(E6893,GDD!$A$2:$B$57,2)</f>
        <v>650-900</v>
      </c>
      <c r="I6893" cm="1">
        <f t="array" ref="I6893">IF(H6893="0-650",1,IF(H6893="650-900",2,IF(H6893="900+",3,NA)))</f>
        <v>2</v>
      </c>
      <c r="J6893" s="4">
        <v>1.62958E-3</v>
      </c>
      <c r="K6893" s="4">
        <v>1.06251E-3</v>
      </c>
      <c r="L6893" s="4">
        <v>0.82146366000000004</v>
      </c>
    </row>
    <row r="6894" spans="1:12" x14ac:dyDescent="0.2">
      <c r="A6894" s="4" t="s">
        <v>6119</v>
      </c>
      <c r="B6894" t="str">
        <f t="shared" si="267"/>
        <v>SR700670</v>
      </c>
      <c r="C6894">
        <f>VLOOKUP(B6894,GDD!$D$1:$E$31,2)</f>
        <v>30</v>
      </c>
      <c r="D6894" t="s">
        <v>6180</v>
      </c>
      <c r="E6894" s="2">
        <v>20210727</v>
      </c>
      <c r="F6894" t="str">
        <f t="shared" si="268"/>
        <v>RS3</v>
      </c>
      <c r="G6894" t="s">
        <v>1140</v>
      </c>
      <c r="H6894" t="str">
        <f>VLOOKUP(E6894,GDD!$A$2:$B$57,2)</f>
        <v>650-900</v>
      </c>
      <c r="I6894" cm="1">
        <f t="array" ref="I6894">IF(H6894="0-650",1,IF(H6894="650-900",2,IF(H6894="900+",3,NA)))</f>
        <v>2</v>
      </c>
      <c r="J6894" s="4">
        <v>1.19096E-3</v>
      </c>
      <c r="K6894" s="4">
        <v>6.5574999999999997E-4</v>
      </c>
      <c r="L6894" s="4">
        <v>0.84492613999999999</v>
      </c>
    </row>
    <row r="6895" spans="1:12" x14ac:dyDescent="0.2">
      <c r="A6895" s="4" t="s">
        <v>6120</v>
      </c>
      <c r="B6895" t="str">
        <f t="shared" si="267"/>
        <v>NDVI</v>
      </c>
      <c r="C6895">
        <f>VLOOKUP(B6895,GDD!$D$1:$E$31,2)</f>
        <v>21</v>
      </c>
      <c r="D6895" t="s">
        <v>6180</v>
      </c>
      <c r="E6895" s="2">
        <v>20210816</v>
      </c>
      <c r="F6895" t="str">
        <f t="shared" si="268"/>
        <v>RS3</v>
      </c>
      <c r="G6895" t="s">
        <v>1140</v>
      </c>
      <c r="H6895" t="str">
        <f>VLOOKUP(E6895,GDD!$A$2:$B$57,2)</f>
        <v>900+</v>
      </c>
      <c r="I6895" cm="1">
        <f t="array" ref="I6895">IF(H6895="0-650",1,IF(H6895="650-900",2,IF(H6895="900+",3,NA)))</f>
        <v>3</v>
      </c>
      <c r="J6895" s="4">
        <v>3.837E-4</v>
      </c>
      <c r="K6895" s="4">
        <v>1.3528999999999999E-4</v>
      </c>
      <c r="L6895" s="4">
        <v>0.89483011000000001</v>
      </c>
    </row>
    <row r="6896" spans="1:12" x14ac:dyDescent="0.2">
      <c r="A6896" s="4" t="s">
        <v>6121</v>
      </c>
      <c r="B6896" t="str">
        <f t="shared" si="267"/>
        <v>SR800680</v>
      </c>
      <c r="C6896">
        <f>VLOOKUP(B6896,GDD!$D$1:$E$31,2)</f>
        <v>22</v>
      </c>
      <c r="D6896" t="s">
        <v>6180</v>
      </c>
      <c r="E6896" s="2">
        <v>20210816</v>
      </c>
      <c r="F6896" t="str">
        <f t="shared" si="268"/>
        <v>RS3</v>
      </c>
      <c r="G6896" t="s">
        <v>1140</v>
      </c>
      <c r="H6896" t="str">
        <f>VLOOKUP(E6896,GDD!$A$2:$B$57,2)</f>
        <v>900+</v>
      </c>
      <c r="I6896" cm="1">
        <f t="array" ref="I6896">IF(H6896="0-650",1,IF(H6896="650-900",2,IF(H6896="900+",3,NA)))</f>
        <v>3</v>
      </c>
      <c r="J6896" s="4">
        <v>2.9309497000000002</v>
      </c>
      <c r="K6896" s="4">
        <v>0.40353225999999998</v>
      </c>
      <c r="L6896" s="4">
        <v>0.95612054000000002</v>
      </c>
    </row>
    <row r="6897" spans="1:12" x14ac:dyDescent="0.2">
      <c r="A6897" s="4" t="s">
        <v>6122</v>
      </c>
      <c r="B6897" t="str">
        <f t="shared" ref="B6897:B6960" si="269">LEFT(A6897,FIND("_2021",A6897)-1)</f>
        <v>mRENDVI</v>
      </c>
      <c r="C6897">
        <f>VLOOKUP(B6897,GDD!$D$1:$E$31,2)</f>
        <v>23</v>
      </c>
      <c r="D6897" t="s">
        <v>6180</v>
      </c>
      <c r="E6897" s="2">
        <v>20210816</v>
      </c>
      <c r="F6897" t="str">
        <f t="shared" ref="F6897:F6960" si="270">RIGHT(A6897,LEN(A6897)-LEN(E6897)-LEN(B6897)-2)</f>
        <v>RS3</v>
      </c>
      <c r="G6897" t="s">
        <v>1140</v>
      </c>
      <c r="H6897" t="str">
        <f>VLOOKUP(E6897,GDD!$A$2:$B$57,2)</f>
        <v>900+</v>
      </c>
      <c r="I6897" cm="1">
        <f t="array" ref="I6897">IF(H6897="0-650",1,IF(H6897="650-900",2,IF(H6897="900+",3,NA)))</f>
        <v>3</v>
      </c>
      <c r="J6897" s="4">
        <v>2.9349999999999998E-4</v>
      </c>
      <c r="K6897" s="4">
        <v>1.6034999999999999E-4</v>
      </c>
      <c r="L6897" s="4">
        <v>0.84594501</v>
      </c>
    </row>
    <row r="6898" spans="1:12" x14ac:dyDescent="0.2">
      <c r="A6898" s="4" t="s">
        <v>6123</v>
      </c>
      <c r="B6898" t="str">
        <f t="shared" si="269"/>
        <v>GNDVI</v>
      </c>
      <c r="C6898">
        <f>VLOOKUP(B6898,GDD!$D$1:$E$31,2)</f>
        <v>24</v>
      </c>
      <c r="D6898" t="s">
        <v>6180</v>
      </c>
      <c r="E6898" s="2">
        <v>20210816</v>
      </c>
      <c r="F6898" t="str">
        <f t="shared" si="270"/>
        <v>RS3</v>
      </c>
      <c r="G6898" t="s">
        <v>1140</v>
      </c>
      <c r="H6898" t="str">
        <f>VLOOKUP(E6898,GDD!$A$2:$B$57,2)</f>
        <v>900+</v>
      </c>
      <c r="I6898" cm="1">
        <f t="array" ref="I6898">IF(H6898="0-650",1,IF(H6898="650-900",2,IF(H6898="900+",3,NA)))</f>
        <v>3</v>
      </c>
      <c r="J6898" s="4">
        <v>1.9777999999999999E-4</v>
      </c>
      <c r="K6898" s="4">
        <v>1.0873E-4</v>
      </c>
      <c r="L6898" s="4">
        <v>0.84512759999999998</v>
      </c>
    </row>
    <row r="6899" spans="1:12" x14ac:dyDescent="0.2">
      <c r="A6899" s="4" t="s">
        <v>6124</v>
      </c>
      <c r="B6899" t="str">
        <f t="shared" si="269"/>
        <v>PRI</v>
      </c>
      <c r="C6899">
        <f>VLOOKUP(B6899,GDD!$D$1:$E$31,2)</f>
        <v>25</v>
      </c>
      <c r="D6899" t="s">
        <v>6180</v>
      </c>
      <c r="E6899" s="2">
        <v>20210816</v>
      </c>
      <c r="F6899" t="str">
        <f t="shared" si="270"/>
        <v>RS3</v>
      </c>
      <c r="G6899" t="s">
        <v>1140</v>
      </c>
      <c r="H6899" t="str">
        <f>VLOOKUP(E6899,GDD!$A$2:$B$57,2)</f>
        <v>900+</v>
      </c>
      <c r="I6899" cm="1">
        <f t="array" ref="I6899">IF(H6899="0-650",1,IF(H6899="650-900",2,IF(H6899="900+",3,NA)))</f>
        <v>3</v>
      </c>
      <c r="J6899" s="5">
        <v>9.2399999999999996E-6</v>
      </c>
      <c r="K6899" s="5">
        <v>3.6699999999999998E-5</v>
      </c>
      <c r="L6899" s="4">
        <v>0.43032540000000002</v>
      </c>
    </row>
    <row r="6900" spans="1:12" x14ac:dyDescent="0.2">
      <c r="A6900" s="4" t="s">
        <v>6125</v>
      </c>
      <c r="B6900" t="str">
        <f t="shared" si="269"/>
        <v>OSAVI</v>
      </c>
      <c r="C6900">
        <f>VLOOKUP(B6900,GDD!$D$1:$E$31,2)</f>
        <v>26</v>
      </c>
      <c r="D6900" t="s">
        <v>6180</v>
      </c>
      <c r="E6900" s="2">
        <v>20210816</v>
      </c>
      <c r="F6900" t="str">
        <f t="shared" si="270"/>
        <v>RS3</v>
      </c>
      <c r="G6900" t="s">
        <v>1140</v>
      </c>
      <c r="H6900" t="str">
        <f>VLOOKUP(E6900,GDD!$A$2:$B$57,2)</f>
        <v>900+</v>
      </c>
      <c r="I6900" cm="1">
        <f t="array" ref="I6900">IF(H6900="0-650",1,IF(H6900="650-900",2,IF(H6900="900+",3,NA)))</f>
        <v>3</v>
      </c>
      <c r="J6900" s="4">
        <v>7.3747999999999999E-4</v>
      </c>
      <c r="K6900" s="4">
        <v>1.1757E-4</v>
      </c>
      <c r="L6900" s="4">
        <v>0.94954130000000003</v>
      </c>
    </row>
    <row r="6901" spans="1:12" x14ac:dyDescent="0.2">
      <c r="A6901" s="4" t="s">
        <v>6126</v>
      </c>
      <c r="B6901" t="str">
        <f t="shared" si="269"/>
        <v>PSRI</v>
      </c>
      <c r="C6901">
        <f>VLOOKUP(B6901,GDD!$D$1:$E$31,2)</f>
        <v>27</v>
      </c>
      <c r="D6901" t="s">
        <v>6180</v>
      </c>
      <c r="E6901" s="2">
        <v>20210816</v>
      </c>
      <c r="F6901" t="str">
        <f t="shared" si="270"/>
        <v>RS3</v>
      </c>
      <c r="G6901" t="s">
        <v>1140</v>
      </c>
      <c r="H6901" t="str">
        <f>VLOOKUP(E6901,GDD!$A$2:$B$57,2)</f>
        <v>900+</v>
      </c>
      <c r="I6901" cm="1">
        <f t="array" ref="I6901">IF(H6901="0-650",1,IF(H6901="650-900",2,IF(H6901="900+",3,NA)))</f>
        <v>3</v>
      </c>
      <c r="J6901" s="5">
        <v>3.0300000000000001E-5</v>
      </c>
      <c r="K6901" s="5">
        <v>5.75E-6</v>
      </c>
      <c r="L6901" s="4">
        <v>0.94055710000000003</v>
      </c>
    </row>
    <row r="6902" spans="1:12" x14ac:dyDescent="0.2">
      <c r="A6902" s="4" t="s">
        <v>6127</v>
      </c>
      <c r="B6902" t="str">
        <f t="shared" si="269"/>
        <v>Carte1</v>
      </c>
      <c r="C6902">
        <f>VLOOKUP(B6902,GDD!$D$1:$E$31,2)</f>
        <v>28</v>
      </c>
      <c r="D6902" t="s">
        <v>6180</v>
      </c>
      <c r="E6902" s="2">
        <v>20210816</v>
      </c>
      <c r="F6902" t="str">
        <f t="shared" si="270"/>
        <v>RS3</v>
      </c>
      <c r="G6902" t="s">
        <v>1140</v>
      </c>
      <c r="H6902" t="str">
        <f>VLOOKUP(E6902,GDD!$A$2:$B$57,2)</f>
        <v>900+</v>
      </c>
      <c r="I6902" cm="1">
        <f t="array" ref="I6902">IF(H6902="0-650",1,IF(H6902="650-900",2,IF(H6902="900+",3,NA)))</f>
        <v>3</v>
      </c>
      <c r="J6902" s="4">
        <v>0.10852725000000001</v>
      </c>
      <c r="K6902" s="4">
        <v>0.18449605999999999</v>
      </c>
      <c r="L6902" s="4">
        <v>0.63829820000000004</v>
      </c>
    </row>
    <row r="6903" spans="1:12" x14ac:dyDescent="0.2">
      <c r="A6903" s="4" t="s">
        <v>6128</v>
      </c>
      <c r="B6903" t="str">
        <f t="shared" si="269"/>
        <v>VOG1</v>
      </c>
      <c r="C6903">
        <f>VLOOKUP(B6903,GDD!$D$1:$E$31,2)</f>
        <v>29</v>
      </c>
      <c r="D6903" t="s">
        <v>6180</v>
      </c>
      <c r="E6903" s="2">
        <v>20210816</v>
      </c>
      <c r="F6903" t="str">
        <f t="shared" si="270"/>
        <v>RS3</v>
      </c>
      <c r="G6903" t="s">
        <v>1140</v>
      </c>
      <c r="H6903" t="str">
        <f>VLOOKUP(E6903,GDD!$A$2:$B$57,2)</f>
        <v>900+</v>
      </c>
      <c r="I6903" cm="1">
        <f t="array" ref="I6903">IF(H6903="0-650",1,IF(H6903="650-900",2,IF(H6903="900+",3,NA)))</f>
        <v>3</v>
      </c>
      <c r="J6903" s="4">
        <v>5.71098E-3</v>
      </c>
      <c r="K6903" s="4">
        <v>3.3211099999999999E-3</v>
      </c>
      <c r="L6903" s="4">
        <v>0.83763065999999997</v>
      </c>
    </row>
    <row r="6904" spans="1:12" x14ac:dyDescent="0.2">
      <c r="A6904" s="4" t="s">
        <v>6129</v>
      </c>
      <c r="B6904" t="str">
        <f t="shared" si="269"/>
        <v>SR700670</v>
      </c>
      <c r="C6904">
        <f>VLOOKUP(B6904,GDD!$D$1:$E$31,2)</f>
        <v>30</v>
      </c>
      <c r="D6904" t="s">
        <v>6180</v>
      </c>
      <c r="E6904" s="2">
        <v>20210816</v>
      </c>
      <c r="F6904" t="str">
        <f t="shared" si="270"/>
        <v>RS3</v>
      </c>
      <c r="G6904" t="s">
        <v>1140</v>
      </c>
      <c r="H6904" t="str">
        <f>VLOOKUP(E6904,GDD!$A$2:$B$57,2)</f>
        <v>900+</v>
      </c>
      <c r="I6904" cm="1">
        <f t="array" ref="I6904">IF(H6904="0-650",1,IF(H6904="650-900",2,IF(H6904="900+",3,NA)))</f>
        <v>3</v>
      </c>
      <c r="J6904" s="4">
        <v>2.7257200000000001E-3</v>
      </c>
      <c r="K6904" s="4">
        <v>6.9552000000000004E-4</v>
      </c>
      <c r="L6904" s="4">
        <v>0.92161075999999997</v>
      </c>
    </row>
    <row r="6905" spans="1:12" x14ac:dyDescent="0.2">
      <c r="A6905" s="4" t="s">
        <v>5546</v>
      </c>
      <c r="B6905" t="str">
        <f t="shared" si="269"/>
        <v>NDVI</v>
      </c>
      <c r="C6905">
        <f>VLOOKUP(B6905,GDD!$D$1:$E$31,2)</f>
        <v>21</v>
      </c>
      <c r="D6905" t="s">
        <v>6180</v>
      </c>
      <c r="E6905" s="2">
        <v>20210901</v>
      </c>
      <c r="F6905" t="str">
        <f t="shared" si="270"/>
        <v>RS3</v>
      </c>
      <c r="G6905" t="s">
        <v>1140</v>
      </c>
      <c r="H6905" t="str">
        <f>VLOOKUP(E6905,GDD!$A$2:$B$57,2)</f>
        <v>900+</v>
      </c>
      <c r="I6905" cm="1">
        <f t="array" ref="I6905">IF(H6905="0-650",1,IF(H6905="650-900",2,IF(H6905="900+",3,NA)))</f>
        <v>3</v>
      </c>
      <c r="J6905" s="4">
        <v>2.2586199999999998E-3</v>
      </c>
      <c r="K6905" s="4">
        <v>9.7707000000000002E-4</v>
      </c>
      <c r="L6905" s="4">
        <v>0.87397384</v>
      </c>
    </row>
    <row r="6906" spans="1:12" x14ac:dyDescent="0.2">
      <c r="A6906" s="4" t="s">
        <v>5547</v>
      </c>
      <c r="B6906" t="str">
        <f t="shared" si="269"/>
        <v>SR800680</v>
      </c>
      <c r="C6906">
        <f>VLOOKUP(B6906,GDD!$D$1:$E$31,2)</f>
        <v>22</v>
      </c>
      <c r="D6906" t="s">
        <v>6180</v>
      </c>
      <c r="E6906" s="2">
        <v>20210901</v>
      </c>
      <c r="F6906" t="str">
        <f t="shared" si="270"/>
        <v>RS3</v>
      </c>
      <c r="G6906" t="s">
        <v>1140</v>
      </c>
      <c r="H6906" t="str">
        <f>VLOOKUP(E6906,GDD!$A$2:$B$57,2)</f>
        <v>900+</v>
      </c>
      <c r="I6906" cm="1">
        <f t="array" ref="I6906">IF(H6906="0-650",1,IF(H6906="650-900",2,IF(H6906="900+",3,NA)))</f>
        <v>3</v>
      </c>
      <c r="J6906" s="4">
        <v>1.9680934800000001</v>
      </c>
      <c r="K6906" s="4">
        <v>0.77127334000000003</v>
      </c>
      <c r="L6906" s="4">
        <v>0.88446301999999999</v>
      </c>
    </row>
    <row r="6907" spans="1:12" x14ac:dyDescent="0.2">
      <c r="A6907" s="4" t="s">
        <v>5548</v>
      </c>
      <c r="B6907" t="str">
        <f t="shared" si="269"/>
        <v>mRENDVI</v>
      </c>
      <c r="C6907">
        <f>VLOOKUP(B6907,GDD!$D$1:$E$31,2)</f>
        <v>23</v>
      </c>
      <c r="D6907" t="s">
        <v>6180</v>
      </c>
      <c r="E6907" s="2">
        <v>20210901</v>
      </c>
      <c r="F6907" t="str">
        <f t="shared" si="270"/>
        <v>RS3</v>
      </c>
      <c r="G6907" t="s">
        <v>1140</v>
      </c>
      <c r="H6907" t="str">
        <f>VLOOKUP(E6907,GDD!$A$2:$B$57,2)</f>
        <v>900+</v>
      </c>
      <c r="I6907" cm="1">
        <f t="array" ref="I6907">IF(H6907="0-650",1,IF(H6907="650-900",2,IF(H6907="900+",3,NA)))</f>
        <v>3</v>
      </c>
      <c r="J6907" s="4">
        <v>2.3836600000000001E-3</v>
      </c>
      <c r="K6907" s="4">
        <v>1.04408E-3</v>
      </c>
      <c r="L6907" s="4">
        <v>0.87259692</v>
      </c>
    </row>
    <row r="6908" spans="1:12" x14ac:dyDescent="0.2">
      <c r="A6908" s="4" t="s">
        <v>5549</v>
      </c>
      <c r="B6908" t="str">
        <f t="shared" si="269"/>
        <v>GNDVI</v>
      </c>
      <c r="C6908">
        <f>VLOOKUP(B6908,GDD!$D$1:$E$31,2)</f>
        <v>24</v>
      </c>
      <c r="D6908" t="s">
        <v>6180</v>
      </c>
      <c r="E6908" s="2">
        <v>20210901</v>
      </c>
      <c r="F6908" t="str">
        <f t="shared" si="270"/>
        <v>RS3</v>
      </c>
      <c r="G6908" t="s">
        <v>1140</v>
      </c>
      <c r="H6908" t="str">
        <f>VLOOKUP(E6908,GDD!$A$2:$B$57,2)</f>
        <v>900+</v>
      </c>
      <c r="I6908" cm="1">
        <f t="array" ref="I6908">IF(H6908="0-650",1,IF(H6908="650-900",2,IF(H6908="900+",3,NA)))</f>
        <v>3</v>
      </c>
      <c r="J6908" s="4">
        <v>4.3169999999999998E-4</v>
      </c>
      <c r="K6908" s="4">
        <v>6.3372000000000005E-4</v>
      </c>
      <c r="L6908" s="4">
        <v>0.67144347999999998</v>
      </c>
    </row>
    <row r="6909" spans="1:12" x14ac:dyDescent="0.2">
      <c r="A6909" s="4" t="s">
        <v>5550</v>
      </c>
      <c r="B6909" t="str">
        <f t="shared" si="269"/>
        <v>PRI</v>
      </c>
      <c r="C6909">
        <f>VLOOKUP(B6909,GDD!$D$1:$E$31,2)</f>
        <v>25</v>
      </c>
      <c r="D6909" t="s">
        <v>6180</v>
      </c>
      <c r="E6909" s="2">
        <v>20210901</v>
      </c>
      <c r="F6909" t="str">
        <f t="shared" si="270"/>
        <v>RS3</v>
      </c>
      <c r="G6909" t="s">
        <v>1140</v>
      </c>
      <c r="H6909" t="str">
        <f>VLOOKUP(E6909,GDD!$A$2:$B$57,2)</f>
        <v>900+</v>
      </c>
      <c r="I6909" cm="1">
        <f t="array" ref="I6909">IF(H6909="0-650",1,IF(H6909="650-900",2,IF(H6909="900+",3,NA)))</f>
        <v>3</v>
      </c>
      <c r="J6909" s="5">
        <v>2.8500000000000002E-5</v>
      </c>
      <c r="K6909" s="5">
        <v>5.0800000000000002E-5</v>
      </c>
      <c r="L6909" s="4">
        <v>0.62726632999999998</v>
      </c>
    </row>
    <row r="6910" spans="1:12" x14ac:dyDescent="0.2">
      <c r="A6910" s="4" t="s">
        <v>5551</v>
      </c>
      <c r="B6910" t="str">
        <f t="shared" si="269"/>
        <v>OSAVI</v>
      </c>
      <c r="C6910">
        <f>VLOOKUP(B6910,GDD!$D$1:$E$31,2)</f>
        <v>26</v>
      </c>
      <c r="D6910" t="s">
        <v>6180</v>
      </c>
      <c r="E6910" s="2">
        <v>20210901</v>
      </c>
      <c r="F6910" t="str">
        <f t="shared" si="270"/>
        <v>RS3</v>
      </c>
      <c r="G6910" t="s">
        <v>1140</v>
      </c>
      <c r="H6910" t="str">
        <f>VLOOKUP(E6910,GDD!$A$2:$B$57,2)</f>
        <v>900+</v>
      </c>
      <c r="I6910" cm="1">
        <f t="array" ref="I6910">IF(H6910="0-650",1,IF(H6910="650-900",2,IF(H6910="900+",3,NA)))</f>
        <v>3</v>
      </c>
      <c r="J6910" s="4">
        <v>2.32285E-3</v>
      </c>
      <c r="K6910" s="4">
        <v>4.9350999999999996E-4</v>
      </c>
      <c r="L6910" s="4">
        <v>0.93386466999999995</v>
      </c>
    </row>
    <row r="6911" spans="1:12" x14ac:dyDescent="0.2">
      <c r="A6911" s="4" t="s">
        <v>5552</v>
      </c>
      <c r="B6911" t="str">
        <f t="shared" si="269"/>
        <v>PSRI</v>
      </c>
      <c r="C6911">
        <f>VLOOKUP(B6911,GDD!$D$1:$E$31,2)</f>
        <v>27</v>
      </c>
      <c r="D6911" t="s">
        <v>6180</v>
      </c>
      <c r="E6911" s="2">
        <v>20210901</v>
      </c>
      <c r="F6911" t="str">
        <f t="shared" si="270"/>
        <v>RS3</v>
      </c>
      <c r="G6911" t="s">
        <v>1140</v>
      </c>
      <c r="H6911" t="str">
        <f>VLOOKUP(E6911,GDD!$A$2:$B$57,2)</f>
        <v>900+</v>
      </c>
      <c r="I6911" cm="1">
        <f t="array" ref="I6911">IF(H6911="0-650",1,IF(H6911="650-900",2,IF(H6911="900+",3,NA)))</f>
        <v>3</v>
      </c>
      <c r="J6911" s="4">
        <v>3.7062E-4</v>
      </c>
      <c r="K6911" s="5">
        <v>8.9300000000000002E-5</v>
      </c>
      <c r="L6911" s="4">
        <v>0.92566236999999996</v>
      </c>
    </row>
    <row r="6912" spans="1:12" x14ac:dyDescent="0.2">
      <c r="A6912" s="4" t="s">
        <v>5553</v>
      </c>
      <c r="B6912" t="str">
        <f t="shared" si="269"/>
        <v>Carte1</v>
      </c>
      <c r="C6912">
        <f>VLOOKUP(B6912,GDD!$D$1:$E$31,2)</f>
        <v>28</v>
      </c>
      <c r="D6912" t="s">
        <v>6180</v>
      </c>
      <c r="E6912" s="2">
        <v>20210901</v>
      </c>
      <c r="F6912" t="str">
        <f t="shared" si="270"/>
        <v>RS3</v>
      </c>
      <c r="G6912" t="s">
        <v>1140</v>
      </c>
      <c r="H6912" t="str">
        <f>VLOOKUP(E6912,GDD!$A$2:$B$57,2)</f>
        <v>900+</v>
      </c>
      <c r="I6912" cm="1">
        <f t="array" ref="I6912">IF(H6912="0-650",1,IF(H6912="650-900",2,IF(H6912="900+",3,NA)))</f>
        <v>3</v>
      </c>
      <c r="J6912" s="4">
        <v>0.40676696000000001</v>
      </c>
      <c r="K6912" s="4">
        <v>0.23000413</v>
      </c>
      <c r="L6912" s="4">
        <v>0.84140983000000003</v>
      </c>
    </row>
    <row r="6913" spans="1:12" x14ac:dyDescent="0.2">
      <c r="A6913" s="4" t="s">
        <v>5554</v>
      </c>
      <c r="B6913" t="str">
        <f t="shared" si="269"/>
        <v>VOG1</v>
      </c>
      <c r="C6913">
        <f>VLOOKUP(B6913,GDD!$D$1:$E$31,2)</f>
        <v>29</v>
      </c>
      <c r="D6913" t="s">
        <v>6180</v>
      </c>
      <c r="E6913" s="2">
        <v>20210901</v>
      </c>
      <c r="F6913" t="str">
        <f t="shared" si="270"/>
        <v>RS3</v>
      </c>
      <c r="G6913" t="s">
        <v>1140</v>
      </c>
      <c r="H6913" t="str">
        <f>VLOOKUP(E6913,GDD!$A$2:$B$57,2)</f>
        <v>900+</v>
      </c>
      <c r="I6913" cm="1">
        <f t="array" ref="I6913">IF(H6913="0-650",1,IF(H6913="650-900",2,IF(H6913="900+",3,NA)))</f>
        <v>3</v>
      </c>
      <c r="J6913" s="4">
        <v>9.53005E-3</v>
      </c>
      <c r="K6913" s="4">
        <v>7.5724E-3</v>
      </c>
      <c r="L6913" s="4">
        <v>0.79060103999999998</v>
      </c>
    </row>
    <row r="6914" spans="1:12" x14ac:dyDescent="0.2">
      <c r="A6914" s="4" t="s">
        <v>5555</v>
      </c>
      <c r="B6914" t="str">
        <f t="shared" si="269"/>
        <v>SR700670</v>
      </c>
      <c r="C6914">
        <f>VLOOKUP(B6914,GDD!$D$1:$E$31,2)</f>
        <v>30</v>
      </c>
      <c r="D6914" t="s">
        <v>6180</v>
      </c>
      <c r="E6914" s="2">
        <v>20210901</v>
      </c>
      <c r="F6914" t="str">
        <f t="shared" si="270"/>
        <v>RS3</v>
      </c>
      <c r="G6914" t="s">
        <v>1140</v>
      </c>
      <c r="H6914" t="str">
        <f>VLOOKUP(E6914,GDD!$A$2:$B$57,2)</f>
        <v>900+</v>
      </c>
      <c r="I6914" cm="1">
        <f t="array" ref="I6914">IF(H6914="0-650",1,IF(H6914="650-900",2,IF(H6914="900+",3,NA)))</f>
        <v>3</v>
      </c>
      <c r="J6914" s="4">
        <v>1.12301E-3</v>
      </c>
      <c r="K6914" s="4">
        <v>1.4173E-3</v>
      </c>
      <c r="L6914" s="4">
        <v>0.70388589000000001</v>
      </c>
    </row>
    <row r="6915" spans="1:12" x14ac:dyDescent="0.2">
      <c r="A6915" s="4" t="s">
        <v>5556</v>
      </c>
      <c r="B6915" t="str">
        <f t="shared" si="269"/>
        <v>NDVI</v>
      </c>
      <c r="C6915">
        <f>VLOOKUP(B6915,GDD!$D$1:$E$31,2)</f>
        <v>21</v>
      </c>
      <c r="D6915" t="s">
        <v>6180</v>
      </c>
      <c r="E6915" s="2">
        <v>20210910</v>
      </c>
      <c r="F6915" t="str">
        <f t="shared" si="270"/>
        <v>RS3</v>
      </c>
      <c r="G6915" t="s">
        <v>1140</v>
      </c>
      <c r="H6915" t="str">
        <f>VLOOKUP(E6915,GDD!$A$2:$B$57,2)</f>
        <v>900+</v>
      </c>
      <c r="I6915" cm="1">
        <f t="array" ref="I6915">IF(H6915="0-650",1,IF(H6915="650-900",2,IF(H6915="900+",3,NA)))</f>
        <v>3</v>
      </c>
      <c r="J6915" s="4">
        <v>9.7454199999999994E-3</v>
      </c>
      <c r="K6915" s="4">
        <v>2.9330300000000001E-3</v>
      </c>
      <c r="L6915" s="4">
        <v>0.90882521000000005</v>
      </c>
    </row>
    <row r="6916" spans="1:12" x14ac:dyDescent="0.2">
      <c r="A6916" s="4" t="s">
        <v>5557</v>
      </c>
      <c r="B6916" t="str">
        <f t="shared" si="269"/>
        <v>SR800680</v>
      </c>
      <c r="C6916">
        <f>VLOOKUP(B6916,GDD!$D$1:$E$31,2)</f>
        <v>22</v>
      </c>
      <c r="D6916" t="s">
        <v>6180</v>
      </c>
      <c r="E6916" s="2">
        <v>20210910</v>
      </c>
      <c r="F6916" t="str">
        <f t="shared" si="270"/>
        <v>RS3</v>
      </c>
      <c r="G6916" t="s">
        <v>1140</v>
      </c>
      <c r="H6916" t="str">
        <f>VLOOKUP(E6916,GDD!$A$2:$B$57,2)</f>
        <v>900+</v>
      </c>
      <c r="I6916" cm="1">
        <f t="array" ref="I6916">IF(H6916="0-650",1,IF(H6916="650-900",2,IF(H6916="900+",3,NA)))</f>
        <v>3</v>
      </c>
      <c r="J6916" s="4">
        <v>3.2593096099999999</v>
      </c>
      <c r="K6916" s="4">
        <v>0.80175417000000004</v>
      </c>
      <c r="L6916" s="4">
        <v>0.92421755999999999</v>
      </c>
    </row>
    <row r="6917" spans="1:12" x14ac:dyDescent="0.2">
      <c r="A6917" s="4" t="s">
        <v>5558</v>
      </c>
      <c r="B6917" t="str">
        <f t="shared" si="269"/>
        <v>mRENDVI</v>
      </c>
      <c r="C6917">
        <f>VLOOKUP(B6917,GDD!$D$1:$E$31,2)</f>
        <v>23</v>
      </c>
      <c r="D6917" t="s">
        <v>6180</v>
      </c>
      <c r="E6917" s="2">
        <v>20210910</v>
      </c>
      <c r="F6917" t="str">
        <f t="shared" si="270"/>
        <v>RS3</v>
      </c>
      <c r="G6917" t="s">
        <v>1140</v>
      </c>
      <c r="H6917" t="str">
        <f>VLOOKUP(E6917,GDD!$A$2:$B$57,2)</f>
        <v>900+</v>
      </c>
      <c r="I6917" cm="1">
        <f t="array" ref="I6917">IF(H6917="0-650",1,IF(H6917="650-900",2,IF(H6917="900+",3,NA)))</f>
        <v>3</v>
      </c>
      <c r="J6917" s="4">
        <v>1.1116310000000001E-2</v>
      </c>
      <c r="K6917" s="4">
        <v>3.2306399999999999E-3</v>
      </c>
      <c r="L6917" s="4">
        <v>0.91168196999999995</v>
      </c>
    </row>
    <row r="6918" spans="1:12" x14ac:dyDescent="0.2">
      <c r="A6918" s="4" t="s">
        <v>5559</v>
      </c>
      <c r="B6918" t="str">
        <f t="shared" si="269"/>
        <v>GNDVI</v>
      </c>
      <c r="C6918">
        <f>VLOOKUP(B6918,GDD!$D$1:$E$31,2)</f>
        <v>24</v>
      </c>
      <c r="D6918" t="s">
        <v>6180</v>
      </c>
      <c r="E6918" s="2">
        <v>20210910</v>
      </c>
      <c r="F6918" t="str">
        <f t="shared" si="270"/>
        <v>RS3</v>
      </c>
      <c r="G6918" t="s">
        <v>1140</v>
      </c>
      <c r="H6918" t="str">
        <f>VLOOKUP(E6918,GDD!$A$2:$B$57,2)</f>
        <v>900+</v>
      </c>
      <c r="I6918" cm="1">
        <f t="array" ref="I6918">IF(H6918="0-650",1,IF(H6918="650-900",2,IF(H6918="900+",3,NA)))</f>
        <v>3</v>
      </c>
      <c r="J6918" s="4">
        <v>4.4245999999999999E-4</v>
      </c>
      <c r="K6918" s="4">
        <v>7.9535999999999995E-4</v>
      </c>
      <c r="L6918" s="4">
        <v>0.62531247999999995</v>
      </c>
    </row>
    <row r="6919" spans="1:12" x14ac:dyDescent="0.2">
      <c r="A6919" s="4" t="s">
        <v>5560</v>
      </c>
      <c r="B6919" t="str">
        <f t="shared" si="269"/>
        <v>PRI</v>
      </c>
      <c r="C6919">
        <f>VLOOKUP(B6919,GDD!$D$1:$E$31,2)</f>
        <v>25</v>
      </c>
      <c r="D6919" t="s">
        <v>6180</v>
      </c>
      <c r="E6919" s="2">
        <v>20210910</v>
      </c>
      <c r="F6919" t="str">
        <f t="shared" si="270"/>
        <v>RS3</v>
      </c>
      <c r="G6919" t="s">
        <v>1140</v>
      </c>
      <c r="H6919" t="str">
        <f>VLOOKUP(E6919,GDD!$A$2:$B$57,2)</f>
        <v>900+</v>
      </c>
      <c r="I6919" cm="1">
        <f t="array" ref="I6919">IF(H6919="0-650",1,IF(H6919="650-900",2,IF(H6919="900+",3,NA)))</f>
        <v>3</v>
      </c>
      <c r="J6919" s="5">
        <v>5.3199999999999999E-5</v>
      </c>
      <c r="K6919" s="5">
        <v>4.7700000000000001E-5</v>
      </c>
      <c r="L6919" s="4">
        <v>0.76976197000000002</v>
      </c>
    </row>
    <row r="6920" spans="1:12" x14ac:dyDescent="0.2">
      <c r="A6920" s="4" t="s">
        <v>5561</v>
      </c>
      <c r="B6920" t="str">
        <f t="shared" si="269"/>
        <v>OSAVI</v>
      </c>
      <c r="C6920">
        <f>VLOOKUP(B6920,GDD!$D$1:$E$31,2)</f>
        <v>26</v>
      </c>
      <c r="D6920" t="s">
        <v>6180</v>
      </c>
      <c r="E6920" s="2">
        <v>20210910</v>
      </c>
      <c r="F6920" t="str">
        <f t="shared" si="270"/>
        <v>RS3</v>
      </c>
      <c r="G6920" t="s">
        <v>1140</v>
      </c>
      <c r="H6920" t="str">
        <f>VLOOKUP(E6920,GDD!$A$2:$B$57,2)</f>
        <v>900+</v>
      </c>
      <c r="I6920" cm="1">
        <f t="array" ref="I6920">IF(H6920="0-650",1,IF(H6920="650-900",2,IF(H6920="900+",3,NA)))</f>
        <v>3</v>
      </c>
      <c r="J6920" s="4">
        <v>1.4109470000000001E-2</v>
      </c>
      <c r="K6920" s="4">
        <v>1.7191000000000001E-3</v>
      </c>
      <c r="L6920" s="4">
        <v>0.96097169999999998</v>
      </c>
    </row>
    <row r="6921" spans="1:12" x14ac:dyDescent="0.2">
      <c r="A6921" s="4" t="s">
        <v>5562</v>
      </c>
      <c r="B6921" t="str">
        <f t="shared" si="269"/>
        <v>PSRI</v>
      </c>
      <c r="C6921">
        <f>VLOOKUP(B6921,GDD!$D$1:$E$31,2)</f>
        <v>27</v>
      </c>
      <c r="D6921" t="s">
        <v>6180</v>
      </c>
      <c r="E6921" s="2">
        <v>20210910</v>
      </c>
      <c r="F6921" t="str">
        <f t="shared" si="270"/>
        <v>RS3</v>
      </c>
      <c r="G6921" t="s">
        <v>1140</v>
      </c>
      <c r="H6921" t="str">
        <f>VLOOKUP(E6921,GDD!$A$2:$B$57,2)</f>
        <v>900+</v>
      </c>
      <c r="I6921" cm="1">
        <f t="array" ref="I6921">IF(H6921="0-650",1,IF(H6921="650-900",2,IF(H6921="900+",3,NA)))</f>
        <v>3</v>
      </c>
      <c r="J6921" s="4">
        <v>5.7918400000000004E-3</v>
      </c>
      <c r="K6921" s="4">
        <v>1.0384400000000001E-3</v>
      </c>
      <c r="L6921" s="4">
        <v>0.94360571999999998</v>
      </c>
    </row>
    <row r="6922" spans="1:12" x14ac:dyDescent="0.2">
      <c r="A6922" s="4" t="s">
        <v>5563</v>
      </c>
      <c r="B6922" t="str">
        <f t="shared" si="269"/>
        <v>Carte1</v>
      </c>
      <c r="C6922">
        <f>VLOOKUP(B6922,GDD!$D$1:$E$31,2)</f>
        <v>28</v>
      </c>
      <c r="D6922" t="s">
        <v>6180</v>
      </c>
      <c r="E6922" s="2">
        <v>20210910</v>
      </c>
      <c r="F6922" t="str">
        <f t="shared" si="270"/>
        <v>RS3</v>
      </c>
      <c r="G6922" t="s">
        <v>1140</v>
      </c>
      <c r="H6922" t="str">
        <f>VLOOKUP(E6922,GDD!$A$2:$B$57,2)</f>
        <v>900+</v>
      </c>
      <c r="I6922" cm="1">
        <f t="array" ref="I6922">IF(H6922="0-650",1,IF(H6922="650-900",2,IF(H6922="900+",3,NA)))</f>
        <v>3</v>
      </c>
      <c r="J6922" s="4">
        <v>0.73353489999999999</v>
      </c>
      <c r="K6922" s="4">
        <v>0.34159921999999998</v>
      </c>
      <c r="L6922" s="4">
        <v>0.86562870999999997</v>
      </c>
    </row>
    <row r="6923" spans="1:12" x14ac:dyDescent="0.2">
      <c r="A6923" s="4" t="s">
        <v>5564</v>
      </c>
      <c r="B6923" t="str">
        <f t="shared" si="269"/>
        <v>VOG1</v>
      </c>
      <c r="C6923">
        <f>VLOOKUP(B6923,GDD!$D$1:$E$31,2)</f>
        <v>29</v>
      </c>
      <c r="D6923" t="s">
        <v>6180</v>
      </c>
      <c r="E6923" s="2">
        <v>20210910</v>
      </c>
      <c r="F6923" t="str">
        <f t="shared" si="270"/>
        <v>RS3</v>
      </c>
      <c r="G6923" t="s">
        <v>1140</v>
      </c>
      <c r="H6923" t="str">
        <f>VLOOKUP(E6923,GDD!$A$2:$B$57,2)</f>
        <v>900+</v>
      </c>
      <c r="I6923" cm="1">
        <f t="array" ref="I6923">IF(H6923="0-650",1,IF(H6923="650-900",2,IF(H6923="900+",3,NA)))</f>
        <v>3</v>
      </c>
      <c r="J6923" s="4">
        <v>2.0405449999999999E-2</v>
      </c>
      <c r="K6923" s="4">
        <v>8.8737399999999998E-3</v>
      </c>
      <c r="L6923" s="4">
        <v>0.87339522999999997</v>
      </c>
    </row>
    <row r="6924" spans="1:12" x14ac:dyDescent="0.2">
      <c r="A6924" s="4" t="s">
        <v>5565</v>
      </c>
      <c r="B6924" t="str">
        <f t="shared" si="269"/>
        <v>SR700670</v>
      </c>
      <c r="C6924">
        <f>VLOOKUP(B6924,GDD!$D$1:$E$31,2)</f>
        <v>30</v>
      </c>
      <c r="D6924" t="s">
        <v>6180</v>
      </c>
      <c r="E6924" s="2">
        <v>20210910</v>
      </c>
      <c r="F6924" t="str">
        <f t="shared" si="270"/>
        <v>RS3</v>
      </c>
      <c r="G6924" t="s">
        <v>1140</v>
      </c>
      <c r="H6924" t="str">
        <f>VLOOKUP(E6924,GDD!$A$2:$B$57,2)</f>
        <v>900+</v>
      </c>
      <c r="I6924" cm="1">
        <f t="array" ref="I6924">IF(H6924="0-650",1,IF(H6924="650-900",2,IF(H6924="900+",3,NA)))</f>
        <v>3</v>
      </c>
      <c r="J6924" s="4">
        <v>6.2465799999999998E-3</v>
      </c>
      <c r="K6924" s="4">
        <v>9.0169000000000002E-4</v>
      </c>
      <c r="L6924" s="4">
        <v>0.95409235000000003</v>
      </c>
    </row>
    <row r="6925" spans="1:12" x14ac:dyDescent="0.2">
      <c r="A6925" s="4" t="s">
        <v>5566</v>
      </c>
      <c r="B6925" t="str">
        <f t="shared" si="269"/>
        <v>CC</v>
      </c>
      <c r="C6925">
        <f>VLOOKUP(B6925,GDD!$D$1:$E$31,2)</f>
        <v>1</v>
      </c>
      <c r="D6925" t="s">
        <v>6180</v>
      </c>
      <c r="E6925" s="2">
        <v>20210610</v>
      </c>
      <c r="F6925" t="str">
        <f t="shared" si="270"/>
        <v>RS4</v>
      </c>
      <c r="G6925" t="s">
        <v>1140</v>
      </c>
      <c r="H6925" t="str">
        <f>VLOOKUP(E6925,GDD!$A$2:$B$57,2)</f>
        <v>0-650</v>
      </c>
      <c r="I6925" cm="1">
        <f t="array" ref="I6925">IF(H6925="0-650",1,IF(H6925="650-900",2,IF(H6925="900+",3,NA)))</f>
        <v>1</v>
      </c>
      <c r="J6925" s="4">
        <v>1.0387599999999999E-3</v>
      </c>
      <c r="K6925" s="4">
        <v>1.6976000000000001E-3</v>
      </c>
      <c r="L6925" s="4">
        <v>0.64735164000000001</v>
      </c>
    </row>
    <row r="6926" spans="1:12" x14ac:dyDescent="0.2">
      <c r="A6926" s="4" t="s">
        <v>5567</v>
      </c>
      <c r="B6926" t="str">
        <f t="shared" si="269"/>
        <v>CC</v>
      </c>
      <c r="C6926">
        <f>VLOOKUP(B6926,GDD!$D$1:$E$31,2)</f>
        <v>1</v>
      </c>
      <c r="D6926" t="s">
        <v>6180</v>
      </c>
      <c r="E6926" s="2">
        <v>20210617</v>
      </c>
      <c r="F6926" t="str">
        <f t="shared" si="270"/>
        <v>RS4</v>
      </c>
      <c r="G6926" t="s">
        <v>1140</v>
      </c>
      <c r="H6926" t="str">
        <f>VLOOKUP(E6926,GDD!$A$2:$B$57,2)</f>
        <v>0-650</v>
      </c>
      <c r="I6926" cm="1">
        <f t="array" ref="I6926">IF(H6926="0-650",1,IF(H6926="650-900",2,IF(H6926="900+",3,NA)))</f>
        <v>1</v>
      </c>
      <c r="J6926" s="4">
        <v>1.94243E-3</v>
      </c>
      <c r="K6926" s="4">
        <v>1.3296499999999999E-3</v>
      </c>
      <c r="L6926" s="4">
        <v>0.81421524999999995</v>
      </c>
    </row>
    <row r="6927" spans="1:12" x14ac:dyDescent="0.2">
      <c r="A6927" s="4" t="s">
        <v>5568</v>
      </c>
      <c r="B6927" t="str">
        <f t="shared" si="269"/>
        <v>CC</v>
      </c>
      <c r="C6927">
        <f>VLOOKUP(B6927,GDD!$D$1:$E$31,2)</f>
        <v>1</v>
      </c>
      <c r="D6927" t="s">
        <v>6180</v>
      </c>
      <c r="E6927" s="2">
        <v>20210622</v>
      </c>
      <c r="F6927" t="str">
        <f t="shared" si="270"/>
        <v>RS4</v>
      </c>
      <c r="G6927" t="s">
        <v>1140</v>
      </c>
      <c r="H6927" t="str">
        <f>VLOOKUP(E6927,GDD!$A$2:$B$57,2)</f>
        <v>0-650</v>
      </c>
      <c r="I6927" cm="1">
        <f t="array" ref="I6927">IF(H6927="0-650",1,IF(H6927="650-900",2,IF(H6927="900+",3,NA)))</f>
        <v>1</v>
      </c>
      <c r="J6927" s="4">
        <v>1.5623600000000001E-3</v>
      </c>
      <c r="K6927" s="4">
        <v>1.1369500000000001E-3</v>
      </c>
      <c r="L6927" s="4">
        <v>0.80478304000000001</v>
      </c>
    </row>
    <row r="6928" spans="1:12" x14ac:dyDescent="0.2">
      <c r="A6928" s="4" t="s">
        <v>5569</v>
      </c>
      <c r="B6928" t="str">
        <f t="shared" si="269"/>
        <v>CC</v>
      </c>
      <c r="C6928">
        <f>VLOOKUP(B6928,GDD!$D$1:$E$31,2)</f>
        <v>1</v>
      </c>
      <c r="D6928" t="s">
        <v>6180</v>
      </c>
      <c r="E6928" s="2">
        <v>20210703</v>
      </c>
      <c r="F6928" t="str">
        <f t="shared" si="270"/>
        <v>RS4</v>
      </c>
      <c r="G6928" t="s">
        <v>1140</v>
      </c>
      <c r="H6928" t="str">
        <f>VLOOKUP(E6928,GDD!$A$2:$B$57,2)</f>
        <v>0-650</v>
      </c>
      <c r="I6928" cm="1">
        <f t="array" ref="I6928">IF(H6928="0-650",1,IF(H6928="650-900",2,IF(H6928="900+",3,NA)))</f>
        <v>1</v>
      </c>
      <c r="J6928" s="4">
        <v>1.9111200000000001E-3</v>
      </c>
      <c r="K6928" s="4">
        <v>1.0967399999999999E-3</v>
      </c>
      <c r="L6928" s="4">
        <v>0.83942585000000003</v>
      </c>
    </row>
    <row r="6929" spans="1:12" x14ac:dyDescent="0.2">
      <c r="A6929" s="4" t="s">
        <v>5570</v>
      </c>
      <c r="B6929" t="str">
        <f t="shared" si="269"/>
        <v>CC</v>
      </c>
      <c r="C6929">
        <f>VLOOKUP(B6929,GDD!$D$1:$E$31,2)</f>
        <v>1</v>
      </c>
      <c r="D6929" t="s">
        <v>6180</v>
      </c>
      <c r="E6929" s="2">
        <v>20210719</v>
      </c>
      <c r="F6929" t="str">
        <f t="shared" si="270"/>
        <v>RS4</v>
      </c>
      <c r="G6929" t="s">
        <v>1140</v>
      </c>
      <c r="H6929" t="str">
        <f>VLOOKUP(E6929,GDD!$A$2:$B$57,2)</f>
        <v>650-900</v>
      </c>
      <c r="I6929" cm="1">
        <f t="array" ref="I6929">IF(H6929="0-650",1,IF(H6929="650-900",2,IF(H6929="900+",3,NA)))</f>
        <v>2</v>
      </c>
      <c r="J6929" s="4">
        <v>4.9753000000000004E-4</v>
      </c>
      <c r="K6929" s="4">
        <v>4.0377000000000002E-4</v>
      </c>
      <c r="L6929" s="4">
        <v>0.78708210999999995</v>
      </c>
    </row>
    <row r="6930" spans="1:12" x14ac:dyDescent="0.2">
      <c r="A6930" s="4" t="s">
        <v>5571</v>
      </c>
      <c r="B6930" t="str">
        <f t="shared" si="269"/>
        <v>CC</v>
      </c>
      <c r="C6930">
        <f>VLOOKUP(B6930,GDD!$D$1:$E$31,2)</f>
        <v>1</v>
      </c>
      <c r="D6930" t="s">
        <v>6180</v>
      </c>
      <c r="E6930" s="2">
        <v>20210727</v>
      </c>
      <c r="F6930" t="str">
        <f t="shared" si="270"/>
        <v>RS4</v>
      </c>
      <c r="G6930" t="s">
        <v>1140</v>
      </c>
      <c r="H6930" t="str">
        <f>VLOOKUP(E6930,GDD!$A$2:$B$57,2)</f>
        <v>650-900</v>
      </c>
      <c r="I6930" cm="1">
        <f t="array" ref="I6930">IF(H6930="0-650",1,IF(H6930="650-900",2,IF(H6930="900+",3,NA)))</f>
        <v>2</v>
      </c>
      <c r="J6930" s="4">
        <v>1.3032300000000001E-3</v>
      </c>
      <c r="K6930" s="4">
        <v>2.2078800000000002E-3</v>
      </c>
      <c r="L6930" s="4">
        <v>0.63909263999999999</v>
      </c>
    </row>
    <row r="6931" spans="1:12" x14ac:dyDescent="0.2">
      <c r="A6931" s="4" t="s">
        <v>5572</v>
      </c>
      <c r="B6931" t="str">
        <f t="shared" si="269"/>
        <v>CC</v>
      </c>
      <c r="C6931">
        <f>VLOOKUP(B6931,GDD!$D$1:$E$31,2)</f>
        <v>1</v>
      </c>
      <c r="D6931" t="s">
        <v>6180</v>
      </c>
      <c r="E6931" s="2">
        <v>20210802</v>
      </c>
      <c r="F6931" t="str">
        <f t="shared" si="270"/>
        <v>RS4</v>
      </c>
      <c r="G6931" t="s">
        <v>1140</v>
      </c>
      <c r="H6931" t="str">
        <f>VLOOKUP(E6931,GDD!$A$2:$B$57,2)</f>
        <v>650-900</v>
      </c>
      <c r="I6931" cm="1">
        <f t="array" ref="I6931">IF(H6931="0-650",1,IF(H6931="650-900",2,IF(H6931="900+",3,NA)))</f>
        <v>2</v>
      </c>
      <c r="J6931" s="4">
        <v>4.2682000000000001E-4</v>
      </c>
      <c r="K6931" s="4">
        <v>2.2919999999999999E-4</v>
      </c>
      <c r="L6931" s="4">
        <v>0.84817962999999996</v>
      </c>
    </row>
    <row r="6932" spans="1:12" x14ac:dyDescent="0.2">
      <c r="A6932" s="4" t="s">
        <v>5573</v>
      </c>
      <c r="B6932" t="str">
        <f t="shared" si="269"/>
        <v>CC</v>
      </c>
      <c r="C6932">
        <f>VLOOKUP(B6932,GDD!$D$1:$E$31,2)</f>
        <v>1</v>
      </c>
      <c r="D6932" t="s">
        <v>6180</v>
      </c>
      <c r="E6932" s="2">
        <v>20210808</v>
      </c>
      <c r="F6932" t="str">
        <f t="shared" si="270"/>
        <v>RS4</v>
      </c>
      <c r="G6932" t="s">
        <v>1140</v>
      </c>
      <c r="H6932" t="str">
        <f>VLOOKUP(E6932,GDD!$A$2:$B$57,2)</f>
        <v>900+</v>
      </c>
      <c r="I6932" cm="1">
        <f t="array" ref="I6932">IF(H6932="0-650",1,IF(H6932="650-900",2,IF(H6932="900+",3,NA)))</f>
        <v>3</v>
      </c>
      <c r="J6932" s="4">
        <v>1.0721400000000001E-3</v>
      </c>
      <c r="K6932" s="4">
        <v>4.2111999999999998E-4</v>
      </c>
      <c r="L6932" s="4">
        <v>0.88423039000000003</v>
      </c>
    </row>
    <row r="6933" spans="1:12" x14ac:dyDescent="0.2">
      <c r="A6933" s="4" t="s">
        <v>5574</v>
      </c>
      <c r="B6933" t="str">
        <f t="shared" si="269"/>
        <v>CC</v>
      </c>
      <c r="C6933">
        <f>VLOOKUP(B6933,GDD!$D$1:$E$31,2)</f>
        <v>1</v>
      </c>
      <c r="D6933" t="s">
        <v>6180</v>
      </c>
      <c r="E6933" s="2">
        <v>20210816</v>
      </c>
      <c r="F6933" t="str">
        <f t="shared" si="270"/>
        <v>RS4</v>
      </c>
      <c r="G6933" t="s">
        <v>1140</v>
      </c>
      <c r="H6933" t="str">
        <f>VLOOKUP(E6933,GDD!$A$2:$B$57,2)</f>
        <v>900+</v>
      </c>
      <c r="I6933" cm="1">
        <f t="array" ref="I6933">IF(H6933="0-650",1,IF(H6933="650-900",2,IF(H6933="900+",3,NA)))</f>
        <v>3</v>
      </c>
      <c r="J6933" s="4">
        <v>3.4770000000000001E-3</v>
      </c>
      <c r="K6933" s="4">
        <v>4.0118200000000001E-3</v>
      </c>
      <c r="L6933" s="4">
        <v>0.72222728000000003</v>
      </c>
    </row>
    <row r="6934" spans="1:12" x14ac:dyDescent="0.2">
      <c r="A6934" s="4" t="s">
        <v>5575</v>
      </c>
      <c r="B6934" t="str">
        <f t="shared" si="269"/>
        <v>CC</v>
      </c>
      <c r="C6934">
        <f>VLOOKUP(B6934,GDD!$D$1:$E$31,2)</f>
        <v>1</v>
      </c>
      <c r="D6934" t="s">
        <v>6180</v>
      </c>
      <c r="E6934" s="2">
        <v>20210822</v>
      </c>
      <c r="F6934" t="str">
        <f t="shared" si="270"/>
        <v>RS4</v>
      </c>
      <c r="G6934" t="s">
        <v>1140</v>
      </c>
      <c r="H6934" t="str">
        <f>VLOOKUP(E6934,GDD!$A$2:$B$57,2)</f>
        <v>900+</v>
      </c>
      <c r="I6934" cm="1">
        <f t="array" ref="I6934">IF(H6934="0-650",1,IF(H6934="650-900",2,IF(H6934="900+",3,NA)))</f>
        <v>3</v>
      </c>
      <c r="J6934" s="4">
        <v>1.2832099999999999E-3</v>
      </c>
      <c r="K6934" s="4">
        <v>2.32336E-3</v>
      </c>
      <c r="L6934" s="4">
        <v>0.62362466999999999</v>
      </c>
    </row>
    <row r="6935" spans="1:12" x14ac:dyDescent="0.2">
      <c r="A6935" s="4" t="s">
        <v>5576</v>
      </c>
      <c r="B6935" t="str">
        <f t="shared" si="269"/>
        <v>CC</v>
      </c>
      <c r="C6935">
        <f>VLOOKUP(B6935,GDD!$D$1:$E$31,2)</f>
        <v>1</v>
      </c>
      <c r="D6935" t="s">
        <v>6180</v>
      </c>
      <c r="E6935" s="2">
        <v>20210828</v>
      </c>
      <c r="F6935" t="str">
        <f t="shared" si="270"/>
        <v>RS4</v>
      </c>
      <c r="G6935" t="s">
        <v>1140</v>
      </c>
      <c r="H6935" t="str">
        <f>VLOOKUP(E6935,GDD!$A$2:$B$57,2)</f>
        <v>900+</v>
      </c>
      <c r="I6935" cm="1">
        <f t="array" ref="I6935">IF(H6935="0-650",1,IF(H6935="650-900",2,IF(H6935="900+",3,NA)))</f>
        <v>3</v>
      </c>
      <c r="J6935" s="4">
        <v>3.7319100000000002E-3</v>
      </c>
      <c r="K6935" s="4">
        <v>7.0757000000000003E-4</v>
      </c>
      <c r="L6935" s="4">
        <v>0.94055717000000005</v>
      </c>
    </row>
    <row r="6936" spans="1:12" x14ac:dyDescent="0.2">
      <c r="A6936" s="4" t="s">
        <v>5577</v>
      </c>
      <c r="B6936" t="str">
        <f t="shared" si="269"/>
        <v>CC</v>
      </c>
      <c r="C6936">
        <f>VLOOKUP(B6936,GDD!$D$1:$E$31,2)</f>
        <v>1</v>
      </c>
      <c r="D6936" t="s">
        <v>6180</v>
      </c>
      <c r="E6936" s="2">
        <v>20210906</v>
      </c>
      <c r="F6936" t="str">
        <f t="shared" si="270"/>
        <v>RS4</v>
      </c>
      <c r="G6936" t="s">
        <v>1140</v>
      </c>
      <c r="H6936" t="str">
        <f>VLOOKUP(E6936,GDD!$A$2:$B$57,2)</f>
        <v>900+</v>
      </c>
      <c r="I6936" cm="1">
        <f t="array" ref="I6936">IF(H6936="0-650",1,IF(H6936="650-900",2,IF(H6936="900+",3,NA)))</f>
        <v>3</v>
      </c>
      <c r="J6936" s="4">
        <v>2.919095E-2</v>
      </c>
      <c r="K6936" s="4">
        <v>4.5291100000000003E-3</v>
      </c>
      <c r="L6936" s="4">
        <v>0.95082502999999996</v>
      </c>
    </row>
    <row r="6937" spans="1:12" x14ac:dyDescent="0.2">
      <c r="A6937" s="4" t="s">
        <v>5578</v>
      </c>
      <c r="B6937" t="str">
        <f t="shared" si="269"/>
        <v>CC</v>
      </c>
      <c r="C6937">
        <f>VLOOKUP(B6937,GDD!$D$1:$E$31,2)</f>
        <v>1</v>
      </c>
      <c r="D6937" t="s">
        <v>6180</v>
      </c>
      <c r="E6937" s="2">
        <v>20210917</v>
      </c>
      <c r="F6937" t="str">
        <f t="shared" si="270"/>
        <v>RS4</v>
      </c>
      <c r="G6937" t="s">
        <v>1140</v>
      </c>
      <c r="H6937" t="str">
        <f>VLOOKUP(E6937,GDD!$A$2:$B$57,2)</f>
        <v>900+</v>
      </c>
      <c r="I6937" cm="1">
        <f t="array" ref="I6937">IF(H6937="0-650",1,IF(H6937="650-900",2,IF(H6937="900+",3,NA)))</f>
        <v>3</v>
      </c>
      <c r="J6937" s="4">
        <v>6.0566710000000003E-2</v>
      </c>
      <c r="K6937" s="4">
        <v>8.9136500000000004E-3</v>
      </c>
      <c r="L6937" s="4">
        <v>0.95323712999999999</v>
      </c>
    </row>
    <row r="6938" spans="1:12" x14ac:dyDescent="0.2">
      <c r="A6938" s="4" t="s">
        <v>5579</v>
      </c>
      <c r="B6938" t="str">
        <f t="shared" si="269"/>
        <v>height_30p</v>
      </c>
      <c r="C6938">
        <f>VLOOKUP(B6938,GDD!$D$1:$E$31,2)</f>
        <v>2</v>
      </c>
      <c r="D6938" t="s">
        <v>6180</v>
      </c>
      <c r="E6938" s="2">
        <v>20210604</v>
      </c>
      <c r="F6938" t="str">
        <f t="shared" si="270"/>
        <v>RS4</v>
      </c>
      <c r="G6938" t="s">
        <v>1140</v>
      </c>
      <c r="H6938" t="str">
        <f>VLOOKUP(E6938,GDD!$A$2:$B$57,2)</f>
        <v>0-650</v>
      </c>
      <c r="I6938" cm="1">
        <f t="array" ref="I6938">IF(H6938="0-650",1,IF(H6938="650-900",2,IF(H6938="900+",3,NA)))</f>
        <v>1</v>
      </c>
      <c r="J6938" s="4">
        <v>0</v>
      </c>
      <c r="K6938" s="4">
        <v>3.3031E-4</v>
      </c>
      <c r="L6938" s="4">
        <v>0</v>
      </c>
    </row>
    <row r="6939" spans="1:12" x14ac:dyDescent="0.2">
      <c r="A6939" s="4" t="s">
        <v>5580</v>
      </c>
      <c r="B6939" t="str">
        <f t="shared" si="269"/>
        <v>height_50p</v>
      </c>
      <c r="C6939">
        <f>VLOOKUP(B6939,GDD!$D$1:$E$31,2)</f>
        <v>3</v>
      </c>
      <c r="D6939" t="s">
        <v>6180</v>
      </c>
      <c r="E6939" s="2">
        <v>20210604</v>
      </c>
      <c r="F6939" t="str">
        <f t="shared" si="270"/>
        <v>RS4</v>
      </c>
      <c r="G6939" t="s">
        <v>1140</v>
      </c>
      <c r="H6939" t="str">
        <f>VLOOKUP(E6939,GDD!$A$2:$B$57,2)</f>
        <v>0-650</v>
      </c>
      <c r="I6939" cm="1">
        <f t="array" ref="I6939">IF(H6939="0-650",1,IF(H6939="650-900",2,IF(H6939="900+",3,NA)))</f>
        <v>1</v>
      </c>
      <c r="J6939" s="4">
        <v>0</v>
      </c>
      <c r="K6939" s="4">
        <v>3.6625999999999998E-4</v>
      </c>
      <c r="L6939" s="4">
        <v>0</v>
      </c>
    </row>
    <row r="6940" spans="1:12" x14ac:dyDescent="0.2">
      <c r="A6940" s="4" t="s">
        <v>5581</v>
      </c>
      <c r="B6940" t="str">
        <f t="shared" si="269"/>
        <v>height_70p</v>
      </c>
      <c r="C6940">
        <f>VLOOKUP(B6940,GDD!$D$1:$E$31,2)</f>
        <v>4</v>
      </c>
      <c r="D6940" t="s">
        <v>6180</v>
      </c>
      <c r="E6940" s="2">
        <v>20210604</v>
      </c>
      <c r="F6940" t="str">
        <f t="shared" si="270"/>
        <v>RS4</v>
      </c>
      <c r="G6940" t="s">
        <v>1140</v>
      </c>
      <c r="H6940" t="str">
        <f>VLOOKUP(E6940,GDD!$A$2:$B$57,2)</f>
        <v>0-650</v>
      </c>
      <c r="I6940" cm="1">
        <f t="array" ref="I6940">IF(H6940="0-650",1,IF(H6940="650-900",2,IF(H6940="900+",3,NA)))</f>
        <v>1</v>
      </c>
      <c r="J6940" s="4">
        <v>0</v>
      </c>
      <c r="K6940" s="4">
        <v>4.3164000000000001E-4</v>
      </c>
      <c r="L6940" s="4">
        <v>0</v>
      </c>
    </row>
    <row r="6941" spans="1:12" x14ac:dyDescent="0.2">
      <c r="A6941" s="4" t="s">
        <v>5582</v>
      </c>
      <c r="B6941" t="str">
        <f t="shared" si="269"/>
        <v>height_90p</v>
      </c>
      <c r="C6941">
        <f>VLOOKUP(B6941,GDD!$D$1:$E$31,2)</f>
        <v>5</v>
      </c>
      <c r="D6941" t="s">
        <v>6180</v>
      </c>
      <c r="E6941" s="2">
        <v>20210604</v>
      </c>
      <c r="F6941" t="str">
        <f t="shared" si="270"/>
        <v>RS4</v>
      </c>
      <c r="G6941" t="s">
        <v>1140</v>
      </c>
      <c r="H6941" t="str">
        <f>VLOOKUP(E6941,GDD!$A$2:$B$57,2)</f>
        <v>0-650</v>
      </c>
      <c r="I6941" cm="1">
        <f t="array" ref="I6941">IF(H6941="0-650",1,IF(H6941="650-900",2,IF(H6941="900+",3,NA)))</f>
        <v>1</v>
      </c>
      <c r="J6941" s="4">
        <v>0</v>
      </c>
      <c r="K6941" s="4">
        <v>5.7959999999999999E-4</v>
      </c>
      <c r="L6941" s="4">
        <v>0</v>
      </c>
    </row>
    <row r="6942" spans="1:12" x14ac:dyDescent="0.2">
      <c r="A6942" s="4" t="s">
        <v>5583</v>
      </c>
      <c r="B6942" t="str">
        <f t="shared" si="269"/>
        <v>height_95p</v>
      </c>
      <c r="C6942">
        <f>VLOOKUP(B6942,GDD!$D$1:$E$31,2)</f>
        <v>6</v>
      </c>
      <c r="D6942" t="s">
        <v>6180</v>
      </c>
      <c r="E6942" s="2">
        <v>20210604</v>
      </c>
      <c r="F6942" t="str">
        <f t="shared" si="270"/>
        <v>RS4</v>
      </c>
      <c r="G6942" t="s">
        <v>1140</v>
      </c>
      <c r="H6942" t="str">
        <f>VLOOKUP(E6942,GDD!$A$2:$B$57,2)</f>
        <v>0-650</v>
      </c>
      <c r="I6942" cm="1">
        <f t="array" ref="I6942">IF(H6942="0-650",1,IF(H6942="650-900",2,IF(H6942="900+",3,NA)))</f>
        <v>1</v>
      </c>
      <c r="J6942" s="4">
        <v>0</v>
      </c>
      <c r="K6942" s="4">
        <v>6.6244999999999997E-4</v>
      </c>
      <c r="L6942" s="4">
        <v>0</v>
      </c>
    </row>
    <row r="6943" spans="1:12" x14ac:dyDescent="0.2">
      <c r="A6943" s="4" t="s">
        <v>5584</v>
      </c>
      <c r="B6943" t="str">
        <f t="shared" si="269"/>
        <v>height_99p</v>
      </c>
      <c r="C6943">
        <f>VLOOKUP(B6943,GDD!$D$1:$E$31,2)</f>
        <v>7</v>
      </c>
      <c r="D6943" t="s">
        <v>6180</v>
      </c>
      <c r="E6943" s="2">
        <v>20210604</v>
      </c>
      <c r="F6943" t="str">
        <f t="shared" si="270"/>
        <v>RS4</v>
      </c>
      <c r="G6943" t="s">
        <v>1140</v>
      </c>
      <c r="H6943" t="str">
        <f>VLOOKUP(E6943,GDD!$A$2:$B$57,2)</f>
        <v>0-650</v>
      </c>
      <c r="I6943" cm="1">
        <f t="array" ref="I6943">IF(H6943="0-650",1,IF(H6943="650-900",2,IF(H6943="900+",3,NA)))</f>
        <v>1</v>
      </c>
      <c r="J6943" s="4">
        <v>0</v>
      </c>
      <c r="K6943" s="4">
        <v>8.3038999999999997E-4</v>
      </c>
      <c r="L6943" s="4">
        <v>0</v>
      </c>
    </row>
    <row r="6944" spans="1:12" x14ac:dyDescent="0.2">
      <c r="A6944" s="4" t="s">
        <v>5585</v>
      </c>
      <c r="B6944" t="str">
        <f t="shared" si="269"/>
        <v>canopy_cover_5p</v>
      </c>
      <c r="C6944">
        <f>VLOOKUP(B6944,GDD!$D$1:$E$31,2)</f>
        <v>8</v>
      </c>
      <c r="D6944" t="s">
        <v>6180</v>
      </c>
      <c r="E6944" s="2">
        <v>20210604</v>
      </c>
      <c r="F6944" t="str">
        <f t="shared" si="270"/>
        <v>RS4</v>
      </c>
      <c r="G6944" t="s">
        <v>1140</v>
      </c>
      <c r="H6944" t="str">
        <f>VLOOKUP(E6944,GDD!$A$2:$B$57,2)</f>
        <v>0-650</v>
      </c>
      <c r="I6944" cm="1">
        <f t="array" ref="I6944">IF(H6944="0-650",1,IF(H6944="650-900",2,IF(H6944="900+",3,NA)))</f>
        <v>1</v>
      </c>
      <c r="J6944" s="5">
        <v>2.2799999999999998E-18</v>
      </c>
      <c r="K6944" s="4">
        <v>296.21913899999998</v>
      </c>
      <c r="L6944" s="5">
        <v>2.31E-20</v>
      </c>
    </row>
    <row r="6945" spans="1:12" x14ac:dyDescent="0.2">
      <c r="A6945" s="4" t="s">
        <v>5586</v>
      </c>
      <c r="B6945" t="str">
        <f t="shared" si="269"/>
        <v>pcanopy_cover_10p</v>
      </c>
      <c r="C6945">
        <f>VLOOKUP(B6945,GDD!$D$1:$E$31,2)</f>
        <v>9</v>
      </c>
      <c r="D6945" t="s">
        <v>6180</v>
      </c>
      <c r="E6945" s="2">
        <v>20210604</v>
      </c>
      <c r="F6945" t="str">
        <f t="shared" si="270"/>
        <v>RS4</v>
      </c>
      <c r="G6945" t="s">
        <v>1140</v>
      </c>
      <c r="H6945" t="str">
        <f>VLOOKUP(E6945,GDD!$A$2:$B$57,2)</f>
        <v>0-650</v>
      </c>
      <c r="I6945" cm="1">
        <f t="array" ref="I6945">IF(H6945="0-650",1,IF(H6945="650-900",2,IF(H6945="900+",3,NA)))</f>
        <v>1</v>
      </c>
      <c r="J6945" s="5">
        <v>3.7799999999999999E-18</v>
      </c>
      <c r="K6945" s="4">
        <v>291.743223</v>
      </c>
      <c r="L6945" s="5">
        <v>3.88E-20</v>
      </c>
    </row>
    <row r="6946" spans="1:12" x14ac:dyDescent="0.2">
      <c r="A6946" s="4" t="s">
        <v>5587</v>
      </c>
      <c r="B6946" t="str">
        <f t="shared" si="269"/>
        <v>canopy_cover_20p</v>
      </c>
      <c r="C6946">
        <f>VLOOKUP(B6946,GDD!$D$1:$E$31,2)</f>
        <v>10</v>
      </c>
      <c r="D6946" t="s">
        <v>6180</v>
      </c>
      <c r="E6946" s="2">
        <v>20210604</v>
      </c>
      <c r="F6946" t="str">
        <f t="shared" si="270"/>
        <v>RS4</v>
      </c>
      <c r="G6946" t="s">
        <v>1140</v>
      </c>
      <c r="H6946" t="str">
        <f>VLOOKUP(E6946,GDD!$A$2:$B$57,2)</f>
        <v>0-650</v>
      </c>
      <c r="I6946" cm="1">
        <f t="array" ref="I6946">IF(H6946="0-650",1,IF(H6946="650-900",2,IF(H6946="900+",3,NA)))</f>
        <v>1</v>
      </c>
      <c r="J6946" s="4">
        <v>0</v>
      </c>
      <c r="K6946" s="4">
        <v>251.49266299999999</v>
      </c>
      <c r="L6946" s="4">
        <v>0</v>
      </c>
    </row>
    <row r="6947" spans="1:12" x14ac:dyDescent="0.2">
      <c r="A6947" s="4" t="s">
        <v>5588</v>
      </c>
      <c r="B6947" t="str">
        <f t="shared" si="269"/>
        <v>canopy_cover_30p</v>
      </c>
      <c r="C6947">
        <f>VLOOKUP(B6947,GDD!$D$1:$E$31,2)</f>
        <v>11</v>
      </c>
      <c r="D6947" t="s">
        <v>6180</v>
      </c>
      <c r="E6947" s="2">
        <v>20210604</v>
      </c>
      <c r="F6947" t="str">
        <f t="shared" si="270"/>
        <v>RS4</v>
      </c>
      <c r="G6947" t="s">
        <v>1140</v>
      </c>
      <c r="H6947" t="str">
        <f>VLOOKUP(E6947,GDD!$A$2:$B$57,2)</f>
        <v>0-650</v>
      </c>
      <c r="I6947" cm="1">
        <f t="array" ref="I6947">IF(H6947="0-650",1,IF(H6947="650-900",2,IF(H6947="900+",3,NA)))</f>
        <v>1</v>
      </c>
      <c r="J6947" s="4">
        <v>0</v>
      </c>
      <c r="K6947" s="4">
        <v>174.60253900000001</v>
      </c>
      <c r="L6947" s="4">
        <v>0</v>
      </c>
    </row>
    <row r="6948" spans="1:12" x14ac:dyDescent="0.2">
      <c r="A6948" s="4" t="s">
        <v>5589</v>
      </c>
      <c r="B6948" t="str">
        <f t="shared" si="269"/>
        <v>canopy_cover_40p</v>
      </c>
      <c r="C6948">
        <f>VLOOKUP(B6948,GDD!$D$1:$E$31,2)</f>
        <v>12</v>
      </c>
      <c r="D6948" t="s">
        <v>6180</v>
      </c>
      <c r="E6948" s="2">
        <v>20210604</v>
      </c>
      <c r="F6948" t="str">
        <f t="shared" si="270"/>
        <v>RS4</v>
      </c>
      <c r="G6948" t="s">
        <v>1140</v>
      </c>
      <c r="H6948" t="str">
        <f>VLOOKUP(E6948,GDD!$A$2:$B$57,2)</f>
        <v>0-650</v>
      </c>
      <c r="I6948" cm="1">
        <f t="array" ref="I6948">IF(H6948="0-650",1,IF(H6948="650-900",2,IF(H6948="900+",3,NA)))</f>
        <v>1</v>
      </c>
      <c r="J6948" s="4">
        <v>0</v>
      </c>
      <c r="K6948" s="4">
        <v>93.170923799999997</v>
      </c>
      <c r="L6948" s="4">
        <v>0</v>
      </c>
    </row>
    <row r="6949" spans="1:12" x14ac:dyDescent="0.2">
      <c r="A6949" s="4" t="s">
        <v>5590</v>
      </c>
      <c r="B6949" t="str">
        <f t="shared" si="269"/>
        <v>canopy_cover_50p</v>
      </c>
      <c r="C6949">
        <f>VLOOKUP(B6949,GDD!$D$1:$E$31,2)</f>
        <v>13</v>
      </c>
      <c r="D6949" t="s">
        <v>6180</v>
      </c>
      <c r="E6949" s="2">
        <v>20210604</v>
      </c>
      <c r="F6949" t="str">
        <f t="shared" si="270"/>
        <v>RS4</v>
      </c>
      <c r="G6949" t="s">
        <v>1140</v>
      </c>
      <c r="H6949" t="str">
        <f>VLOOKUP(E6949,GDD!$A$2:$B$57,2)</f>
        <v>0-650</v>
      </c>
      <c r="I6949" cm="1">
        <f t="array" ref="I6949">IF(H6949="0-650",1,IF(H6949="650-900",2,IF(H6949="900+",3,NA)))</f>
        <v>1</v>
      </c>
      <c r="J6949" s="4">
        <v>0</v>
      </c>
      <c r="K6949" s="4">
        <v>40.531252799999997</v>
      </c>
      <c r="L6949" s="4">
        <v>0</v>
      </c>
    </row>
    <row r="6950" spans="1:12" x14ac:dyDescent="0.2">
      <c r="A6950" s="4" t="s">
        <v>5591</v>
      </c>
      <c r="B6950" t="str">
        <f t="shared" si="269"/>
        <v>canopy_cover_75p</v>
      </c>
      <c r="C6950">
        <f>VLOOKUP(B6950,GDD!$D$1:$E$31,2)</f>
        <v>14</v>
      </c>
      <c r="D6950" t="s">
        <v>6180</v>
      </c>
      <c r="E6950" s="2">
        <v>20210604</v>
      </c>
      <c r="F6950" t="str">
        <f t="shared" si="270"/>
        <v>RS4</v>
      </c>
      <c r="G6950" t="s">
        <v>1140</v>
      </c>
      <c r="H6950" t="str">
        <f>VLOOKUP(E6950,GDD!$A$2:$B$57,2)</f>
        <v>0-650</v>
      </c>
      <c r="I6950" cm="1">
        <f t="array" ref="I6950">IF(H6950="0-650",1,IF(H6950="650-900",2,IF(H6950="900+",3,NA)))</f>
        <v>1</v>
      </c>
      <c r="J6950" s="4">
        <v>0</v>
      </c>
      <c r="K6950" s="4">
        <v>2.0191853399999999</v>
      </c>
      <c r="L6950" s="4">
        <v>0</v>
      </c>
    </row>
    <row r="6951" spans="1:12" x14ac:dyDescent="0.2">
      <c r="A6951" s="4" t="s">
        <v>5592</v>
      </c>
      <c r="B6951" t="str">
        <f t="shared" si="269"/>
        <v>standard_deviation_ht</v>
      </c>
      <c r="C6951">
        <f>VLOOKUP(B6951,GDD!$D$1:$E$31,2)</f>
        <v>15</v>
      </c>
      <c r="D6951" t="s">
        <v>6180</v>
      </c>
      <c r="E6951" s="2">
        <v>20210604</v>
      </c>
      <c r="F6951" t="str">
        <f t="shared" si="270"/>
        <v>RS4</v>
      </c>
      <c r="G6951" t="s">
        <v>1140</v>
      </c>
      <c r="H6951" t="str">
        <f>VLOOKUP(E6951,GDD!$A$2:$B$57,2)</f>
        <v>0-650</v>
      </c>
      <c r="I6951" cm="1">
        <f t="array" ref="I6951">IF(H6951="0-650",1,IF(H6951="650-900",2,IF(H6951="900+",3,NA)))</f>
        <v>1</v>
      </c>
      <c r="J6951" s="4">
        <v>0</v>
      </c>
      <c r="K6951" s="5">
        <v>3.2100000000000001E-5</v>
      </c>
      <c r="L6951" s="4">
        <v>0</v>
      </c>
    </row>
    <row r="6952" spans="1:12" x14ac:dyDescent="0.2">
      <c r="A6952" s="4" t="s">
        <v>5593</v>
      </c>
      <c r="B6952" t="str">
        <f t="shared" si="269"/>
        <v>quadratic_mean_ht</v>
      </c>
      <c r="C6952">
        <f>VLOOKUP(B6952,GDD!$D$1:$E$31,2)</f>
        <v>16</v>
      </c>
      <c r="D6952" t="s">
        <v>6180</v>
      </c>
      <c r="E6952" s="2">
        <v>20210604</v>
      </c>
      <c r="F6952" t="str">
        <f t="shared" si="270"/>
        <v>RS4</v>
      </c>
      <c r="G6952" t="s">
        <v>1140</v>
      </c>
      <c r="H6952" t="str">
        <f>VLOOKUP(E6952,GDD!$A$2:$B$57,2)</f>
        <v>0-650</v>
      </c>
      <c r="I6952" cm="1">
        <f t="array" ref="I6952">IF(H6952="0-650",1,IF(H6952="650-900",2,IF(H6952="900+",3,NA)))</f>
        <v>1</v>
      </c>
      <c r="J6952" s="4">
        <v>0</v>
      </c>
      <c r="K6952" s="4">
        <v>3.9142000000000002E-4</v>
      </c>
      <c r="L6952" s="4">
        <v>0</v>
      </c>
    </row>
    <row r="6953" spans="1:12" x14ac:dyDescent="0.2">
      <c r="A6953" s="4" t="s">
        <v>5594</v>
      </c>
      <c r="B6953" t="str">
        <f t="shared" si="269"/>
        <v>skewness_ht</v>
      </c>
      <c r="C6953">
        <f>VLOOKUP(B6953,GDD!$D$1:$E$31,2)</f>
        <v>17</v>
      </c>
      <c r="D6953" t="s">
        <v>6180</v>
      </c>
      <c r="E6953" s="2">
        <v>20210604</v>
      </c>
      <c r="F6953" t="str">
        <f t="shared" si="270"/>
        <v>RS4</v>
      </c>
      <c r="G6953" t="s">
        <v>1140</v>
      </c>
      <c r="H6953" t="str">
        <f>VLOOKUP(E6953,GDD!$A$2:$B$57,2)</f>
        <v>0-650</v>
      </c>
      <c r="I6953" cm="1">
        <f t="array" ref="I6953">IF(H6953="0-650",1,IF(H6953="650-900",2,IF(H6953="900+",3,NA)))</f>
        <v>1</v>
      </c>
      <c r="J6953" s="4">
        <v>3.0172799999999998E-3</v>
      </c>
      <c r="K6953" s="4">
        <v>8.2250390000000007E-2</v>
      </c>
      <c r="L6953" s="4">
        <v>9.9141510000000002E-2</v>
      </c>
    </row>
    <row r="6954" spans="1:12" x14ac:dyDescent="0.2">
      <c r="A6954" s="4" t="s">
        <v>5595</v>
      </c>
      <c r="B6954" t="str">
        <f t="shared" si="269"/>
        <v>kurtosis_ht</v>
      </c>
      <c r="C6954">
        <f>VLOOKUP(B6954,GDD!$D$1:$E$31,2)</f>
        <v>18</v>
      </c>
      <c r="D6954" t="s">
        <v>6180</v>
      </c>
      <c r="E6954" s="2">
        <v>20210604</v>
      </c>
      <c r="F6954" t="str">
        <f t="shared" si="270"/>
        <v>RS4</v>
      </c>
      <c r="G6954" t="s">
        <v>1140</v>
      </c>
      <c r="H6954" t="str">
        <f>VLOOKUP(E6954,GDD!$A$2:$B$57,2)</f>
        <v>0-650</v>
      </c>
      <c r="I6954" cm="1">
        <f t="array" ref="I6954">IF(H6954="0-650",1,IF(H6954="650-900",2,IF(H6954="900+",3,NA)))</f>
        <v>1</v>
      </c>
      <c r="J6954" s="4">
        <v>6.4157710000000007E-2</v>
      </c>
      <c r="K6954" s="4">
        <v>0.86901976000000003</v>
      </c>
      <c r="L6954" s="4">
        <v>0.18132303999999999</v>
      </c>
    </row>
    <row r="6955" spans="1:12" x14ac:dyDescent="0.2">
      <c r="A6955" s="4" t="s">
        <v>5596</v>
      </c>
      <c r="B6955" t="str">
        <f t="shared" si="269"/>
        <v>variation_ht</v>
      </c>
      <c r="C6955">
        <f>VLOOKUP(B6955,GDD!$D$1:$E$31,2)</f>
        <v>19</v>
      </c>
      <c r="D6955" t="s">
        <v>6180</v>
      </c>
      <c r="E6955" s="2">
        <v>20210604</v>
      </c>
      <c r="F6955" t="str">
        <f t="shared" si="270"/>
        <v>RS4</v>
      </c>
      <c r="G6955" t="s">
        <v>1140</v>
      </c>
      <c r="H6955" t="str">
        <f>VLOOKUP(E6955,GDD!$A$2:$B$57,2)</f>
        <v>0-650</v>
      </c>
      <c r="I6955" cm="1">
        <f t="array" ref="I6955">IF(H6955="0-650",1,IF(H6955="650-900",2,IF(H6955="900+",3,NA)))</f>
        <v>1</v>
      </c>
      <c r="J6955" s="5">
        <v>1.7599999999999999E-17</v>
      </c>
      <c r="K6955" s="4">
        <v>8.0623099999999996E-3</v>
      </c>
      <c r="L6955" s="5">
        <v>6.53E-15</v>
      </c>
    </row>
    <row r="6956" spans="1:12" x14ac:dyDescent="0.2">
      <c r="A6956" s="4" t="s">
        <v>5597</v>
      </c>
      <c r="B6956" t="str">
        <f t="shared" si="269"/>
        <v>plot_volume</v>
      </c>
      <c r="C6956">
        <f>VLOOKUP(B6956,GDD!$D$1:$E$31,2)</f>
        <v>20</v>
      </c>
      <c r="D6956" t="s">
        <v>6180</v>
      </c>
      <c r="E6956" s="2">
        <v>20210604</v>
      </c>
      <c r="F6956" t="str">
        <f t="shared" si="270"/>
        <v>RS4</v>
      </c>
      <c r="G6956" t="s">
        <v>1140</v>
      </c>
      <c r="H6956" t="str">
        <f>VLOOKUP(E6956,GDD!$A$2:$B$57,2)</f>
        <v>0-650</v>
      </c>
      <c r="I6956" cm="1">
        <f t="array" ref="I6956">IF(H6956="0-650",1,IF(H6956="650-900",2,IF(H6956="900+",3,NA)))</f>
        <v>1</v>
      </c>
      <c r="J6956" s="4">
        <v>0</v>
      </c>
      <c r="K6956" s="5">
        <v>2.1799999999999999E-7</v>
      </c>
      <c r="L6956" s="4">
        <v>0</v>
      </c>
    </row>
    <row r="6957" spans="1:12" x14ac:dyDescent="0.2">
      <c r="A6957" s="4" t="s">
        <v>5598</v>
      </c>
      <c r="B6957" t="str">
        <f t="shared" si="269"/>
        <v>height_30p</v>
      </c>
      <c r="C6957">
        <f>VLOOKUP(B6957,GDD!$D$1:$E$31,2)</f>
        <v>2</v>
      </c>
      <c r="D6957" t="s">
        <v>6180</v>
      </c>
      <c r="E6957" s="2">
        <v>20210616</v>
      </c>
      <c r="F6957" t="str">
        <f t="shared" si="270"/>
        <v>RS4</v>
      </c>
      <c r="G6957" t="s">
        <v>1140</v>
      </c>
      <c r="H6957" t="str">
        <f>VLOOKUP(E6957,GDD!$A$2:$B$57,2)</f>
        <v>0-650</v>
      </c>
      <c r="I6957" cm="1">
        <f t="array" ref="I6957">IF(H6957="0-650",1,IF(H6957="650-900",2,IF(H6957="900+",3,NA)))</f>
        <v>1</v>
      </c>
      <c r="J6957" s="5">
        <v>8.1000000000000004E-5</v>
      </c>
      <c r="K6957" s="4">
        <v>8.6417000000000004E-4</v>
      </c>
      <c r="L6957" s="4">
        <v>0.21941688000000001</v>
      </c>
    </row>
    <row r="6958" spans="1:12" x14ac:dyDescent="0.2">
      <c r="A6958" s="4" t="s">
        <v>5599</v>
      </c>
      <c r="B6958" t="str">
        <f t="shared" si="269"/>
        <v>height_50p</v>
      </c>
      <c r="C6958">
        <f>VLOOKUP(B6958,GDD!$D$1:$E$31,2)</f>
        <v>3</v>
      </c>
      <c r="D6958" t="s">
        <v>6180</v>
      </c>
      <c r="E6958" s="2">
        <v>20210616</v>
      </c>
      <c r="F6958" t="str">
        <f t="shared" si="270"/>
        <v>RS4</v>
      </c>
      <c r="G6958" t="s">
        <v>1140</v>
      </c>
      <c r="H6958" t="str">
        <f>VLOOKUP(E6958,GDD!$A$2:$B$57,2)</f>
        <v>0-650</v>
      </c>
      <c r="I6958" cm="1">
        <f t="array" ref="I6958">IF(H6958="0-650",1,IF(H6958="650-900",2,IF(H6958="900+",3,NA)))</f>
        <v>1</v>
      </c>
      <c r="J6958" s="5">
        <v>5.77E-5</v>
      </c>
      <c r="K6958" s="4">
        <v>1.01458E-3</v>
      </c>
      <c r="L6958" s="4">
        <v>0.14566048000000001</v>
      </c>
    </row>
    <row r="6959" spans="1:12" x14ac:dyDescent="0.2">
      <c r="A6959" s="4" t="s">
        <v>5600</v>
      </c>
      <c r="B6959" t="str">
        <f t="shared" si="269"/>
        <v>height_70p</v>
      </c>
      <c r="C6959">
        <f>VLOOKUP(B6959,GDD!$D$1:$E$31,2)</f>
        <v>4</v>
      </c>
      <c r="D6959" t="s">
        <v>6180</v>
      </c>
      <c r="E6959" s="2">
        <v>20210616</v>
      </c>
      <c r="F6959" t="str">
        <f t="shared" si="270"/>
        <v>RS4</v>
      </c>
      <c r="G6959" t="s">
        <v>1140</v>
      </c>
      <c r="H6959" t="str">
        <f>VLOOKUP(E6959,GDD!$A$2:$B$57,2)</f>
        <v>0-650</v>
      </c>
      <c r="I6959" cm="1">
        <f t="array" ref="I6959">IF(H6959="0-650",1,IF(H6959="650-900",2,IF(H6959="900+",3,NA)))</f>
        <v>1</v>
      </c>
      <c r="J6959" s="5">
        <v>6.9000000000000003E-18</v>
      </c>
      <c r="K6959" s="4">
        <v>1.0496500000000001E-3</v>
      </c>
      <c r="L6959" s="5">
        <v>1.9700000000000001E-14</v>
      </c>
    </row>
    <row r="6960" spans="1:12" x14ac:dyDescent="0.2">
      <c r="A6960" s="4" t="s">
        <v>5601</v>
      </c>
      <c r="B6960" t="str">
        <f t="shared" si="269"/>
        <v>height_90p</v>
      </c>
      <c r="C6960">
        <f>VLOOKUP(B6960,GDD!$D$1:$E$31,2)</f>
        <v>5</v>
      </c>
      <c r="D6960" t="s">
        <v>6180</v>
      </c>
      <c r="E6960" s="2">
        <v>20210616</v>
      </c>
      <c r="F6960" t="str">
        <f t="shared" si="270"/>
        <v>RS4</v>
      </c>
      <c r="G6960" t="s">
        <v>1140</v>
      </c>
      <c r="H6960" t="str">
        <f>VLOOKUP(E6960,GDD!$A$2:$B$57,2)</f>
        <v>0-650</v>
      </c>
      <c r="I6960" cm="1">
        <f t="array" ref="I6960">IF(H6960="0-650",1,IF(H6960="650-900",2,IF(H6960="900+",3,NA)))</f>
        <v>1</v>
      </c>
      <c r="J6960" s="4">
        <v>0</v>
      </c>
      <c r="K6960" s="4">
        <v>9.9471999999999994E-4</v>
      </c>
      <c r="L6960" s="4">
        <v>0</v>
      </c>
    </row>
    <row r="6961" spans="1:12" x14ac:dyDescent="0.2">
      <c r="A6961" s="4" t="s">
        <v>5602</v>
      </c>
      <c r="B6961" t="str">
        <f t="shared" ref="B6961:B7024" si="271">LEFT(A6961,FIND("_2021",A6961)-1)</f>
        <v>height_95p</v>
      </c>
      <c r="C6961">
        <f>VLOOKUP(B6961,GDD!$D$1:$E$31,2)</f>
        <v>6</v>
      </c>
      <c r="D6961" t="s">
        <v>6180</v>
      </c>
      <c r="E6961" s="2">
        <v>20210616</v>
      </c>
      <c r="F6961" t="str">
        <f t="shared" ref="F6961:F7024" si="272">RIGHT(A6961,LEN(A6961)-LEN(E6961)-LEN(B6961)-2)</f>
        <v>RS4</v>
      </c>
      <c r="G6961" t="s">
        <v>1140</v>
      </c>
      <c r="H6961" t="str">
        <f>VLOOKUP(E6961,GDD!$A$2:$B$57,2)</f>
        <v>0-650</v>
      </c>
      <c r="I6961" cm="1">
        <f t="array" ref="I6961">IF(H6961="0-650",1,IF(H6961="650-900",2,IF(H6961="900+",3,NA)))</f>
        <v>1</v>
      </c>
      <c r="J6961" s="4">
        <v>0</v>
      </c>
      <c r="K6961" s="4">
        <v>1.0728300000000001E-3</v>
      </c>
      <c r="L6961" s="4">
        <v>0</v>
      </c>
    </row>
    <row r="6962" spans="1:12" x14ac:dyDescent="0.2">
      <c r="A6962" s="4" t="s">
        <v>5603</v>
      </c>
      <c r="B6962" t="str">
        <f t="shared" si="271"/>
        <v>height_99p</v>
      </c>
      <c r="C6962">
        <f>VLOOKUP(B6962,GDD!$D$1:$E$31,2)</f>
        <v>7</v>
      </c>
      <c r="D6962" t="s">
        <v>6180</v>
      </c>
      <c r="E6962" s="2">
        <v>20210616</v>
      </c>
      <c r="F6962" t="str">
        <f t="shared" si="272"/>
        <v>RS4</v>
      </c>
      <c r="G6962" t="s">
        <v>1140</v>
      </c>
      <c r="H6962" t="str">
        <f>VLOOKUP(E6962,GDD!$A$2:$B$57,2)</f>
        <v>0-650</v>
      </c>
      <c r="I6962" cm="1">
        <f t="array" ref="I6962">IF(H6962="0-650",1,IF(H6962="650-900",2,IF(H6962="900+",3,NA)))</f>
        <v>1</v>
      </c>
      <c r="J6962" s="4">
        <v>0</v>
      </c>
      <c r="K6962" s="4">
        <v>1.1884599999999999E-3</v>
      </c>
      <c r="L6962" s="4">
        <v>0</v>
      </c>
    </row>
    <row r="6963" spans="1:12" x14ac:dyDescent="0.2">
      <c r="A6963" s="4" t="s">
        <v>5604</v>
      </c>
      <c r="B6963" t="str">
        <f t="shared" si="271"/>
        <v>canopy_cover_5p</v>
      </c>
      <c r="C6963">
        <f>VLOOKUP(B6963,GDD!$D$1:$E$31,2)</f>
        <v>8</v>
      </c>
      <c r="D6963" t="s">
        <v>6180</v>
      </c>
      <c r="E6963" s="2">
        <v>20210616</v>
      </c>
      <c r="F6963" t="str">
        <f t="shared" si="272"/>
        <v>RS4</v>
      </c>
      <c r="G6963" t="s">
        <v>1140</v>
      </c>
      <c r="H6963" t="str">
        <f>VLOOKUP(E6963,GDD!$A$2:$B$57,2)</f>
        <v>0-650</v>
      </c>
      <c r="I6963" cm="1">
        <f t="array" ref="I6963">IF(H6963="0-650",1,IF(H6963="650-900",2,IF(H6963="900+",3,NA)))</f>
        <v>1</v>
      </c>
      <c r="J6963" s="4">
        <v>0</v>
      </c>
      <c r="K6963" s="4">
        <v>89.448642300000003</v>
      </c>
      <c r="L6963" s="4">
        <v>0</v>
      </c>
    </row>
    <row r="6964" spans="1:12" x14ac:dyDescent="0.2">
      <c r="A6964" s="4" t="s">
        <v>5605</v>
      </c>
      <c r="B6964" t="str">
        <f t="shared" si="271"/>
        <v>pcanopy_cover_10p</v>
      </c>
      <c r="C6964">
        <f>VLOOKUP(B6964,GDD!$D$1:$E$31,2)</f>
        <v>9</v>
      </c>
      <c r="D6964" t="s">
        <v>6180</v>
      </c>
      <c r="E6964" s="2">
        <v>20210616</v>
      </c>
      <c r="F6964" t="str">
        <f t="shared" si="272"/>
        <v>RS4</v>
      </c>
      <c r="G6964" t="s">
        <v>1140</v>
      </c>
      <c r="H6964" t="str">
        <f>VLOOKUP(E6964,GDD!$A$2:$B$57,2)</f>
        <v>0-650</v>
      </c>
      <c r="I6964" cm="1">
        <f t="array" ref="I6964">IF(H6964="0-650",1,IF(H6964="650-900",2,IF(H6964="900+",3,NA)))</f>
        <v>1</v>
      </c>
      <c r="J6964" s="4">
        <v>0</v>
      </c>
      <c r="K6964" s="4">
        <v>60.071426799999998</v>
      </c>
      <c r="L6964" s="4">
        <v>0</v>
      </c>
    </row>
    <row r="6965" spans="1:12" x14ac:dyDescent="0.2">
      <c r="A6965" s="4" t="s">
        <v>5606</v>
      </c>
      <c r="B6965" t="str">
        <f t="shared" si="271"/>
        <v>canopy_cover_20p</v>
      </c>
      <c r="C6965">
        <f>VLOOKUP(B6965,GDD!$D$1:$E$31,2)</f>
        <v>10</v>
      </c>
      <c r="D6965" t="s">
        <v>6180</v>
      </c>
      <c r="E6965" s="2">
        <v>20210616</v>
      </c>
      <c r="F6965" t="str">
        <f t="shared" si="272"/>
        <v>RS4</v>
      </c>
      <c r="G6965" t="s">
        <v>1140</v>
      </c>
      <c r="H6965" t="str">
        <f>VLOOKUP(E6965,GDD!$A$2:$B$57,2)</f>
        <v>0-650</v>
      </c>
      <c r="I6965" cm="1">
        <f t="array" ref="I6965">IF(H6965="0-650",1,IF(H6965="650-900",2,IF(H6965="900+",3,NA)))</f>
        <v>1</v>
      </c>
      <c r="J6965" s="4">
        <v>0</v>
      </c>
      <c r="K6965" s="4">
        <v>23.708403400000002</v>
      </c>
      <c r="L6965" s="4">
        <v>0</v>
      </c>
    </row>
    <row r="6966" spans="1:12" x14ac:dyDescent="0.2">
      <c r="A6966" s="4" t="s">
        <v>5607</v>
      </c>
      <c r="B6966" t="str">
        <f t="shared" si="271"/>
        <v>canopy_cover_30p</v>
      </c>
      <c r="C6966">
        <f>VLOOKUP(B6966,GDD!$D$1:$E$31,2)</f>
        <v>11</v>
      </c>
      <c r="D6966" t="s">
        <v>6180</v>
      </c>
      <c r="E6966" s="2">
        <v>20210616</v>
      </c>
      <c r="F6966" t="str">
        <f t="shared" si="272"/>
        <v>RS4</v>
      </c>
      <c r="G6966" t="s">
        <v>1140</v>
      </c>
      <c r="H6966" t="str">
        <f>VLOOKUP(E6966,GDD!$A$2:$B$57,2)</f>
        <v>0-650</v>
      </c>
      <c r="I6966" cm="1">
        <f t="array" ref="I6966">IF(H6966="0-650",1,IF(H6966="650-900",2,IF(H6966="900+",3,NA)))</f>
        <v>1</v>
      </c>
      <c r="J6966" s="4">
        <v>0</v>
      </c>
      <c r="K6966" s="4">
        <v>11.775870100000001</v>
      </c>
      <c r="L6966" s="4">
        <v>0</v>
      </c>
    </row>
    <row r="6967" spans="1:12" x14ac:dyDescent="0.2">
      <c r="A6967" s="4" t="s">
        <v>5608</v>
      </c>
      <c r="B6967" t="str">
        <f t="shared" si="271"/>
        <v>canopy_cover_40p</v>
      </c>
      <c r="C6967">
        <f>VLOOKUP(B6967,GDD!$D$1:$E$31,2)</f>
        <v>12</v>
      </c>
      <c r="D6967" t="s">
        <v>6180</v>
      </c>
      <c r="E6967" s="2">
        <v>20210616</v>
      </c>
      <c r="F6967" t="str">
        <f t="shared" si="272"/>
        <v>RS4</v>
      </c>
      <c r="G6967" t="s">
        <v>1140</v>
      </c>
      <c r="H6967" t="str">
        <f>VLOOKUP(E6967,GDD!$A$2:$B$57,2)</f>
        <v>0-650</v>
      </c>
      <c r="I6967" cm="1">
        <f t="array" ref="I6967">IF(H6967="0-650",1,IF(H6967="650-900",2,IF(H6967="900+",3,NA)))</f>
        <v>1</v>
      </c>
      <c r="J6967" s="4">
        <v>0</v>
      </c>
      <c r="K6967" s="4">
        <v>8.7937346699999992</v>
      </c>
      <c r="L6967" s="4">
        <v>0</v>
      </c>
    </row>
    <row r="6968" spans="1:12" x14ac:dyDescent="0.2">
      <c r="A6968" s="4" t="s">
        <v>5609</v>
      </c>
      <c r="B6968" t="str">
        <f t="shared" si="271"/>
        <v>canopy_cover_50p</v>
      </c>
      <c r="C6968">
        <f>VLOOKUP(B6968,GDD!$D$1:$E$31,2)</f>
        <v>13</v>
      </c>
      <c r="D6968" t="s">
        <v>6180</v>
      </c>
      <c r="E6968" s="2">
        <v>20210616</v>
      </c>
      <c r="F6968" t="str">
        <f t="shared" si="272"/>
        <v>RS4</v>
      </c>
      <c r="G6968" t="s">
        <v>1140</v>
      </c>
      <c r="H6968" t="str">
        <f>VLOOKUP(E6968,GDD!$A$2:$B$57,2)</f>
        <v>0-650</v>
      </c>
      <c r="I6968" cm="1">
        <f t="array" ref="I6968">IF(H6968="0-650",1,IF(H6968="650-900",2,IF(H6968="900+",3,NA)))</f>
        <v>1</v>
      </c>
      <c r="J6968" s="4">
        <v>0</v>
      </c>
      <c r="K6968" s="4">
        <v>6.4236435900000002</v>
      </c>
      <c r="L6968" s="4">
        <v>0</v>
      </c>
    </row>
    <row r="6969" spans="1:12" x14ac:dyDescent="0.2">
      <c r="A6969" s="4" t="s">
        <v>5610</v>
      </c>
      <c r="B6969" t="str">
        <f t="shared" si="271"/>
        <v>canopy_cover_75p</v>
      </c>
      <c r="C6969">
        <f>VLOOKUP(B6969,GDD!$D$1:$E$31,2)</f>
        <v>14</v>
      </c>
      <c r="D6969" t="s">
        <v>6180</v>
      </c>
      <c r="E6969" s="2">
        <v>20210616</v>
      </c>
      <c r="F6969" t="str">
        <f t="shared" si="272"/>
        <v>RS4</v>
      </c>
      <c r="G6969" t="s">
        <v>1140</v>
      </c>
      <c r="H6969" t="str">
        <f>VLOOKUP(E6969,GDD!$A$2:$B$57,2)</f>
        <v>0-650</v>
      </c>
      <c r="I6969" cm="1">
        <f t="array" ref="I6969">IF(H6969="0-650",1,IF(H6969="650-900",2,IF(H6969="900+",3,NA)))</f>
        <v>1</v>
      </c>
      <c r="J6969" s="4">
        <v>4.3456809999999998E-2</v>
      </c>
      <c r="K6969" s="4">
        <v>1.14832815</v>
      </c>
      <c r="L6969" s="4">
        <v>0.10195557</v>
      </c>
    </row>
    <row r="6970" spans="1:12" x14ac:dyDescent="0.2">
      <c r="A6970" s="4" t="s">
        <v>5611</v>
      </c>
      <c r="B6970" t="str">
        <f t="shared" si="271"/>
        <v>standard_deviation_ht</v>
      </c>
      <c r="C6970">
        <f>VLOOKUP(B6970,GDD!$D$1:$E$31,2)</f>
        <v>15</v>
      </c>
      <c r="D6970" t="s">
        <v>6180</v>
      </c>
      <c r="E6970" s="2">
        <v>20210616</v>
      </c>
      <c r="F6970" t="str">
        <f t="shared" si="272"/>
        <v>RS4</v>
      </c>
      <c r="G6970" t="s">
        <v>1140</v>
      </c>
      <c r="H6970" t="str">
        <f>VLOOKUP(E6970,GDD!$A$2:$B$57,2)</f>
        <v>0-650</v>
      </c>
      <c r="I6970" cm="1">
        <f t="array" ref="I6970">IF(H6970="0-650",1,IF(H6970="650-900",2,IF(H6970="900+",3,NA)))</f>
        <v>1</v>
      </c>
      <c r="J6970" s="4">
        <v>0</v>
      </c>
      <c r="K6970" s="4">
        <v>1.3647E-4</v>
      </c>
      <c r="L6970" s="4">
        <v>0</v>
      </c>
    </row>
    <row r="6971" spans="1:12" x14ac:dyDescent="0.2">
      <c r="A6971" s="4" t="s">
        <v>5612</v>
      </c>
      <c r="B6971" t="str">
        <f t="shared" si="271"/>
        <v>quadratic_mean_ht</v>
      </c>
      <c r="C6971">
        <f>VLOOKUP(B6971,GDD!$D$1:$E$31,2)</f>
        <v>16</v>
      </c>
      <c r="D6971" t="s">
        <v>6180</v>
      </c>
      <c r="E6971" s="2">
        <v>20210616</v>
      </c>
      <c r="F6971" t="str">
        <f t="shared" si="272"/>
        <v>RS4</v>
      </c>
      <c r="G6971" t="s">
        <v>1140</v>
      </c>
      <c r="H6971" t="str">
        <f>VLOOKUP(E6971,GDD!$A$2:$B$57,2)</f>
        <v>0-650</v>
      </c>
      <c r="I6971" cm="1">
        <f t="array" ref="I6971">IF(H6971="0-650",1,IF(H6971="650-900",2,IF(H6971="900+",3,NA)))</f>
        <v>1</v>
      </c>
      <c r="J6971" s="5">
        <v>8.2199999999999992E-6</v>
      </c>
      <c r="K6971" s="4">
        <v>6.5627000000000003E-4</v>
      </c>
      <c r="L6971" s="4">
        <v>3.6200929999999999E-2</v>
      </c>
    </row>
    <row r="6972" spans="1:12" x14ac:dyDescent="0.2">
      <c r="A6972" s="4" t="s">
        <v>5613</v>
      </c>
      <c r="B6972" t="str">
        <f t="shared" si="271"/>
        <v>skewness_ht</v>
      </c>
      <c r="C6972">
        <f>VLOOKUP(B6972,GDD!$D$1:$E$31,2)</f>
        <v>17</v>
      </c>
      <c r="D6972" t="s">
        <v>6180</v>
      </c>
      <c r="E6972" s="2">
        <v>20210616</v>
      </c>
      <c r="F6972" t="str">
        <f t="shared" si="272"/>
        <v>RS4</v>
      </c>
      <c r="G6972" t="s">
        <v>1140</v>
      </c>
      <c r="H6972" t="str">
        <f>VLOOKUP(E6972,GDD!$A$2:$B$57,2)</f>
        <v>0-650</v>
      </c>
      <c r="I6972" cm="1">
        <f t="array" ref="I6972">IF(H6972="0-650",1,IF(H6972="650-900",2,IF(H6972="900+",3,NA)))</f>
        <v>1</v>
      </c>
      <c r="J6972" s="4">
        <v>0</v>
      </c>
      <c r="K6972" s="4">
        <v>5.269472E-2</v>
      </c>
      <c r="L6972" s="4">
        <v>0</v>
      </c>
    </row>
    <row r="6973" spans="1:12" x14ac:dyDescent="0.2">
      <c r="A6973" s="4" t="s">
        <v>5614</v>
      </c>
      <c r="B6973" t="str">
        <f t="shared" si="271"/>
        <v>kurtosis_ht</v>
      </c>
      <c r="C6973">
        <f>VLOOKUP(B6973,GDD!$D$1:$E$31,2)</f>
        <v>18</v>
      </c>
      <c r="D6973" t="s">
        <v>6180</v>
      </c>
      <c r="E6973" s="2">
        <v>20210616</v>
      </c>
      <c r="F6973" t="str">
        <f t="shared" si="272"/>
        <v>RS4</v>
      </c>
      <c r="G6973" t="s">
        <v>1140</v>
      </c>
      <c r="H6973" t="str">
        <f>VLOOKUP(E6973,GDD!$A$2:$B$57,2)</f>
        <v>0-650</v>
      </c>
      <c r="I6973" cm="1">
        <f t="array" ref="I6973">IF(H6973="0-650",1,IF(H6973="650-900",2,IF(H6973="900+",3,NA)))</f>
        <v>1</v>
      </c>
      <c r="J6973" s="4">
        <v>0</v>
      </c>
      <c r="K6973" s="4">
        <v>0.24230493</v>
      </c>
      <c r="L6973" s="4">
        <v>0</v>
      </c>
    </row>
    <row r="6974" spans="1:12" x14ac:dyDescent="0.2">
      <c r="A6974" s="4" t="s">
        <v>5615</v>
      </c>
      <c r="B6974" t="str">
        <f t="shared" si="271"/>
        <v>variation_ht</v>
      </c>
      <c r="C6974">
        <f>VLOOKUP(B6974,GDD!$D$1:$E$31,2)</f>
        <v>19</v>
      </c>
      <c r="D6974" t="s">
        <v>6180</v>
      </c>
      <c r="E6974" s="2">
        <v>20210616</v>
      </c>
      <c r="F6974" t="str">
        <f t="shared" si="272"/>
        <v>RS4</v>
      </c>
      <c r="G6974" t="s">
        <v>1140</v>
      </c>
      <c r="H6974" t="str">
        <f>VLOOKUP(E6974,GDD!$A$2:$B$57,2)</f>
        <v>0-650</v>
      </c>
      <c r="I6974" cm="1">
        <f t="array" ref="I6974">IF(H6974="0-650",1,IF(H6974="650-900",2,IF(H6974="900+",3,NA)))</f>
        <v>1</v>
      </c>
      <c r="J6974" s="4">
        <v>3.0456699999999999E-3</v>
      </c>
      <c r="K6974" s="4">
        <v>2.4234579999999999E-2</v>
      </c>
      <c r="L6974" s="4">
        <v>0.27379608999999999</v>
      </c>
    </row>
    <row r="6975" spans="1:12" x14ac:dyDescent="0.2">
      <c r="A6975" s="4" t="s">
        <v>5616</v>
      </c>
      <c r="B6975" t="str">
        <f t="shared" si="271"/>
        <v>plot_volume</v>
      </c>
      <c r="C6975">
        <f>VLOOKUP(B6975,GDD!$D$1:$E$31,2)</f>
        <v>20</v>
      </c>
      <c r="D6975" t="s">
        <v>6180</v>
      </c>
      <c r="E6975" s="2">
        <v>20210616</v>
      </c>
      <c r="F6975" t="str">
        <f t="shared" si="272"/>
        <v>RS4</v>
      </c>
      <c r="G6975" t="s">
        <v>1140</v>
      </c>
      <c r="H6975" t="str">
        <f>VLOOKUP(E6975,GDD!$A$2:$B$57,2)</f>
        <v>0-650</v>
      </c>
      <c r="I6975" cm="1">
        <f t="array" ref="I6975">IF(H6975="0-650",1,IF(H6975="650-900",2,IF(H6975="900+",3,NA)))</f>
        <v>1</v>
      </c>
      <c r="J6975" s="4">
        <v>0</v>
      </c>
      <c r="K6975" s="5">
        <v>2.1500000000000001E-7</v>
      </c>
      <c r="L6975" s="4">
        <v>0</v>
      </c>
    </row>
    <row r="6976" spans="1:12" x14ac:dyDescent="0.2">
      <c r="A6976" s="4" t="s">
        <v>5617</v>
      </c>
      <c r="B6976" t="str">
        <f t="shared" si="271"/>
        <v>height_30p</v>
      </c>
      <c r="C6976">
        <f>VLOOKUP(B6976,GDD!$D$1:$E$31,2)</f>
        <v>2</v>
      </c>
      <c r="D6976" t="s">
        <v>6180</v>
      </c>
      <c r="E6976" s="2">
        <v>20210702</v>
      </c>
      <c r="F6976" t="str">
        <f t="shared" si="272"/>
        <v>RS4</v>
      </c>
      <c r="G6976" t="s">
        <v>1140</v>
      </c>
      <c r="H6976" t="str">
        <f>VLOOKUP(E6976,GDD!$A$2:$B$57,2)</f>
        <v>0-650</v>
      </c>
      <c r="I6976" cm="1">
        <f t="array" ref="I6976">IF(H6976="0-650",1,IF(H6976="650-900",2,IF(H6976="900+",3,NA)))</f>
        <v>1</v>
      </c>
      <c r="J6976" s="4">
        <v>0</v>
      </c>
      <c r="K6976" s="4">
        <v>5.7094199999999998E-3</v>
      </c>
      <c r="L6976" s="4">
        <v>0</v>
      </c>
    </row>
    <row r="6977" spans="1:12" x14ac:dyDescent="0.2">
      <c r="A6977" s="4" t="s">
        <v>5618</v>
      </c>
      <c r="B6977" t="str">
        <f t="shared" si="271"/>
        <v>height_50p</v>
      </c>
      <c r="C6977">
        <f>VLOOKUP(B6977,GDD!$D$1:$E$31,2)</f>
        <v>3</v>
      </c>
      <c r="D6977" t="s">
        <v>6180</v>
      </c>
      <c r="E6977" s="2">
        <v>20210702</v>
      </c>
      <c r="F6977" t="str">
        <f t="shared" si="272"/>
        <v>RS4</v>
      </c>
      <c r="G6977" t="s">
        <v>1140</v>
      </c>
      <c r="H6977" t="str">
        <f>VLOOKUP(E6977,GDD!$A$2:$B$57,2)</f>
        <v>0-650</v>
      </c>
      <c r="I6977" cm="1">
        <f t="array" ref="I6977">IF(H6977="0-650",1,IF(H6977="650-900",2,IF(H6977="900+",3,NA)))</f>
        <v>1</v>
      </c>
      <c r="J6977" s="4">
        <v>0</v>
      </c>
      <c r="K6977" s="4">
        <v>5.1162400000000002E-3</v>
      </c>
      <c r="L6977" s="4">
        <v>0</v>
      </c>
    </row>
    <row r="6978" spans="1:12" x14ac:dyDescent="0.2">
      <c r="A6978" s="4" t="s">
        <v>5619</v>
      </c>
      <c r="B6978" t="str">
        <f t="shared" si="271"/>
        <v>height_70p</v>
      </c>
      <c r="C6978">
        <f>VLOOKUP(B6978,GDD!$D$1:$E$31,2)</f>
        <v>4</v>
      </c>
      <c r="D6978" t="s">
        <v>6180</v>
      </c>
      <c r="E6978" s="2">
        <v>20210702</v>
      </c>
      <c r="F6978" t="str">
        <f t="shared" si="272"/>
        <v>RS4</v>
      </c>
      <c r="G6978" t="s">
        <v>1140</v>
      </c>
      <c r="H6978" t="str">
        <f>VLOOKUP(E6978,GDD!$A$2:$B$57,2)</f>
        <v>0-650</v>
      </c>
      <c r="I6978" cm="1">
        <f t="array" ref="I6978">IF(H6978="0-650",1,IF(H6978="650-900",2,IF(H6978="900+",3,NA)))</f>
        <v>1</v>
      </c>
      <c r="J6978" s="4">
        <v>0</v>
      </c>
      <c r="K6978" s="4">
        <v>4.7596499999999998E-3</v>
      </c>
      <c r="L6978" s="4">
        <v>0</v>
      </c>
    </row>
    <row r="6979" spans="1:12" x14ac:dyDescent="0.2">
      <c r="A6979" s="4" t="s">
        <v>5620</v>
      </c>
      <c r="B6979" t="str">
        <f t="shared" si="271"/>
        <v>height_90p</v>
      </c>
      <c r="C6979">
        <f>VLOOKUP(B6979,GDD!$D$1:$E$31,2)</f>
        <v>5</v>
      </c>
      <c r="D6979" t="s">
        <v>6180</v>
      </c>
      <c r="E6979" s="2">
        <v>20210702</v>
      </c>
      <c r="F6979" t="str">
        <f t="shared" si="272"/>
        <v>RS4</v>
      </c>
      <c r="G6979" t="s">
        <v>1140</v>
      </c>
      <c r="H6979" t="str">
        <f>VLOOKUP(E6979,GDD!$A$2:$B$57,2)</f>
        <v>0-650</v>
      </c>
      <c r="I6979" cm="1">
        <f t="array" ref="I6979">IF(H6979="0-650",1,IF(H6979="650-900",2,IF(H6979="900+",3,NA)))</f>
        <v>1</v>
      </c>
      <c r="J6979" s="4">
        <v>0</v>
      </c>
      <c r="K6979" s="4">
        <v>4.44153E-3</v>
      </c>
      <c r="L6979" s="4">
        <v>0</v>
      </c>
    </row>
    <row r="6980" spans="1:12" x14ac:dyDescent="0.2">
      <c r="A6980" s="4" t="s">
        <v>5621</v>
      </c>
      <c r="B6980" t="str">
        <f t="shared" si="271"/>
        <v>height_95p</v>
      </c>
      <c r="C6980">
        <f>VLOOKUP(B6980,GDD!$D$1:$E$31,2)</f>
        <v>6</v>
      </c>
      <c r="D6980" t="s">
        <v>6180</v>
      </c>
      <c r="E6980" s="2">
        <v>20210702</v>
      </c>
      <c r="F6980" t="str">
        <f t="shared" si="272"/>
        <v>RS4</v>
      </c>
      <c r="G6980" t="s">
        <v>1140</v>
      </c>
      <c r="H6980" t="str">
        <f>VLOOKUP(E6980,GDD!$A$2:$B$57,2)</f>
        <v>0-650</v>
      </c>
      <c r="I6980" cm="1">
        <f t="array" ref="I6980">IF(H6980="0-650",1,IF(H6980="650-900",2,IF(H6980="900+",3,NA)))</f>
        <v>1</v>
      </c>
      <c r="J6980" s="4">
        <v>0</v>
      </c>
      <c r="K6980" s="4">
        <v>4.0162599999999998E-3</v>
      </c>
      <c r="L6980" s="4">
        <v>0</v>
      </c>
    </row>
    <row r="6981" spans="1:12" x14ac:dyDescent="0.2">
      <c r="A6981" s="4" t="s">
        <v>5622</v>
      </c>
      <c r="B6981" t="str">
        <f t="shared" si="271"/>
        <v>height_99p</v>
      </c>
      <c r="C6981">
        <f>VLOOKUP(B6981,GDD!$D$1:$E$31,2)</f>
        <v>7</v>
      </c>
      <c r="D6981" t="s">
        <v>6180</v>
      </c>
      <c r="E6981" s="2">
        <v>20210702</v>
      </c>
      <c r="F6981" t="str">
        <f t="shared" si="272"/>
        <v>RS4</v>
      </c>
      <c r="G6981" t="s">
        <v>1140</v>
      </c>
      <c r="H6981" t="str">
        <f>VLOOKUP(E6981,GDD!$A$2:$B$57,2)</f>
        <v>0-650</v>
      </c>
      <c r="I6981" cm="1">
        <f t="array" ref="I6981">IF(H6981="0-650",1,IF(H6981="650-900",2,IF(H6981="900+",3,NA)))</f>
        <v>1</v>
      </c>
      <c r="J6981" s="4">
        <v>0</v>
      </c>
      <c r="K6981" s="4">
        <v>3.5572999999999998E-3</v>
      </c>
      <c r="L6981" s="4">
        <v>0</v>
      </c>
    </row>
    <row r="6982" spans="1:12" x14ac:dyDescent="0.2">
      <c r="A6982" s="4" t="s">
        <v>5623</v>
      </c>
      <c r="B6982" t="str">
        <f t="shared" si="271"/>
        <v>canopy_cover_5p</v>
      </c>
      <c r="C6982">
        <f>VLOOKUP(B6982,GDD!$D$1:$E$31,2)</f>
        <v>8</v>
      </c>
      <c r="D6982" t="s">
        <v>6180</v>
      </c>
      <c r="E6982" s="2">
        <v>20210702</v>
      </c>
      <c r="F6982" t="str">
        <f t="shared" si="272"/>
        <v>RS4</v>
      </c>
      <c r="G6982" t="s">
        <v>1140</v>
      </c>
      <c r="H6982" t="str">
        <f>VLOOKUP(E6982,GDD!$A$2:$B$57,2)</f>
        <v>0-650</v>
      </c>
      <c r="I6982" cm="1">
        <f t="array" ref="I6982">IF(H6982="0-650",1,IF(H6982="650-900",2,IF(H6982="900+",3,NA)))</f>
        <v>1</v>
      </c>
      <c r="J6982" s="4">
        <v>0</v>
      </c>
      <c r="K6982" s="4">
        <v>15.8330792</v>
      </c>
      <c r="L6982" s="4">
        <v>0</v>
      </c>
    </row>
    <row r="6983" spans="1:12" x14ac:dyDescent="0.2">
      <c r="A6983" s="4" t="s">
        <v>5624</v>
      </c>
      <c r="B6983" t="str">
        <f t="shared" si="271"/>
        <v>pcanopy_cover_10p</v>
      </c>
      <c r="C6983">
        <f>VLOOKUP(B6983,GDD!$D$1:$E$31,2)</f>
        <v>9</v>
      </c>
      <c r="D6983" t="s">
        <v>6180</v>
      </c>
      <c r="E6983" s="2">
        <v>20210702</v>
      </c>
      <c r="F6983" t="str">
        <f t="shared" si="272"/>
        <v>RS4</v>
      </c>
      <c r="G6983" t="s">
        <v>1140</v>
      </c>
      <c r="H6983" t="str">
        <f>VLOOKUP(E6983,GDD!$A$2:$B$57,2)</f>
        <v>0-650</v>
      </c>
      <c r="I6983" cm="1">
        <f t="array" ref="I6983">IF(H6983="0-650",1,IF(H6983="650-900",2,IF(H6983="900+",3,NA)))</f>
        <v>1</v>
      </c>
      <c r="J6983" s="4">
        <v>0</v>
      </c>
      <c r="K6983" s="4">
        <v>18.220556699999999</v>
      </c>
      <c r="L6983" s="4">
        <v>0</v>
      </c>
    </row>
    <row r="6984" spans="1:12" x14ac:dyDescent="0.2">
      <c r="A6984" s="4" t="s">
        <v>5625</v>
      </c>
      <c r="B6984" t="str">
        <f t="shared" si="271"/>
        <v>canopy_cover_20p</v>
      </c>
      <c r="C6984">
        <f>VLOOKUP(B6984,GDD!$D$1:$E$31,2)</f>
        <v>10</v>
      </c>
      <c r="D6984" t="s">
        <v>6180</v>
      </c>
      <c r="E6984" s="2">
        <v>20210702</v>
      </c>
      <c r="F6984" t="str">
        <f t="shared" si="272"/>
        <v>RS4</v>
      </c>
      <c r="G6984" t="s">
        <v>1140</v>
      </c>
      <c r="H6984" t="str">
        <f>VLOOKUP(E6984,GDD!$A$2:$B$57,2)</f>
        <v>0-650</v>
      </c>
      <c r="I6984" cm="1">
        <f t="array" ref="I6984">IF(H6984="0-650",1,IF(H6984="650-900",2,IF(H6984="900+",3,NA)))</f>
        <v>1</v>
      </c>
      <c r="J6984" s="4">
        <v>0</v>
      </c>
      <c r="K6984" s="4">
        <v>22.065710899999999</v>
      </c>
      <c r="L6984" s="4">
        <v>0</v>
      </c>
    </row>
    <row r="6985" spans="1:12" x14ac:dyDescent="0.2">
      <c r="A6985" s="4" t="s">
        <v>5626</v>
      </c>
      <c r="B6985" t="str">
        <f t="shared" si="271"/>
        <v>canopy_cover_30p</v>
      </c>
      <c r="C6985">
        <f>VLOOKUP(B6985,GDD!$D$1:$E$31,2)</f>
        <v>11</v>
      </c>
      <c r="D6985" t="s">
        <v>6180</v>
      </c>
      <c r="E6985" s="2">
        <v>20210702</v>
      </c>
      <c r="F6985" t="str">
        <f t="shared" si="272"/>
        <v>RS4</v>
      </c>
      <c r="G6985" t="s">
        <v>1140</v>
      </c>
      <c r="H6985" t="str">
        <f>VLOOKUP(E6985,GDD!$A$2:$B$57,2)</f>
        <v>0-650</v>
      </c>
      <c r="I6985" cm="1">
        <f t="array" ref="I6985">IF(H6985="0-650",1,IF(H6985="650-900",2,IF(H6985="900+",3,NA)))</f>
        <v>1</v>
      </c>
      <c r="J6985" s="4">
        <v>0</v>
      </c>
      <c r="K6985" s="4">
        <v>25.465212000000001</v>
      </c>
      <c r="L6985" s="4">
        <v>0</v>
      </c>
    </row>
    <row r="6986" spans="1:12" x14ac:dyDescent="0.2">
      <c r="A6986" s="4" t="s">
        <v>5627</v>
      </c>
      <c r="B6986" t="str">
        <f t="shared" si="271"/>
        <v>canopy_cover_40p</v>
      </c>
      <c r="C6986">
        <f>VLOOKUP(B6986,GDD!$D$1:$E$31,2)</f>
        <v>12</v>
      </c>
      <c r="D6986" t="s">
        <v>6180</v>
      </c>
      <c r="E6986" s="2">
        <v>20210702</v>
      </c>
      <c r="F6986" t="str">
        <f t="shared" si="272"/>
        <v>RS4</v>
      </c>
      <c r="G6986" t="s">
        <v>1140</v>
      </c>
      <c r="H6986" t="str">
        <f>VLOOKUP(E6986,GDD!$A$2:$B$57,2)</f>
        <v>0-650</v>
      </c>
      <c r="I6986" cm="1">
        <f t="array" ref="I6986">IF(H6986="0-650",1,IF(H6986="650-900",2,IF(H6986="900+",3,NA)))</f>
        <v>1</v>
      </c>
      <c r="J6986" s="4">
        <v>0</v>
      </c>
      <c r="K6986" s="4">
        <v>31.267298100000001</v>
      </c>
      <c r="L6986" s="4">
        <v>0</v>
      </c>
    </row>
    <row r="6987" spans="1:12" x14ac:dyDescent="0.2">
      <c r="A6987" s="4" t="s">
        <v>5628</v>
      </c>
      <c r="B6987" t="str">
        <f t="shared" si="271"/>
        <v>canopy_cover_50p</v>
      </c>
      <c r="C6987">
        <f>VLOOKUP(B6987,GDD!$D$1:$E$31,2)</f>
        <v>13</v>
      </c>
      <c r="D6987" t="s">
        <v>6180</v>
      </c>
      <c r="E6987" s="2">
        <v>20210702</v>
      </c>
      <c r="F6987" t="str">
        <f t="shared" si="272"/>
        <v>RS4</v>
      </c>
      <c r="G6987" t="s">
        <v>1140</v>
      </c>
      <c r="H6987" t="str">
        <f>VLOOKUP(E6987,GDD!$A$2:$B$57,2)</f>
        <v>0-650</v>
      </c>
      <c r="I6987" cm="1">
        <f t="array" ref="I6987">IF(H6987="0-650",1,IF(H6987="650-900",2,IF(H6987="900+",3,NA)))</f>
        <v>1</v>
      </c>
      <c r="J6987" s="4">
        <v>0</v>
      </c>
      <c r="K6987" s="4">
        <v>47.722766300000004</v>
      </c>
      <c r="L6987" s="4">
        <v>0</v>
      </c>
    </row>
    <row r="6988" spans="1:12" x14ac:dyDescent="0.2">
      <c r="A6988" s="4" t="s">
        <v>5629</v>
      </c>
      <c r="B6988" t="str">
        <f t="shared" si="271"/>
        <v>canopy_cover_75p</v>
      </c>
      <c r="C6988">
        <f>VLOOKUP(B6988,GDD!$D$1:$E$31,2)</f>
        <v>14</v>
      </c>
      <c r="D6988" t="s">
        <v>6180</v>
      </c>
      <c r="E6988" s="2">
        <v>20210702</v>
      </c>
      <c r="F6988" t="str">
        <f t="shared" si="272"/>
        <v>RS4</v>
      </c>
      <c r="G6988" t="s">
        <v>1140</v>
      </c>
      <c r="H6988" t="str">
        <f>VLOOKUP(E6988,GDD!$A$2:$B$57,2)</f>
        <v>0-650</v>
      </c>
      <c r="I6988" cm="1">
        <f t="array" ref="I6988">IF(H6988="0-650",1,IF(H6988="650-900",2,IF(H6988="900+",3,NA)))</f>
        <v>1</v>
      </c>
      <c r="J6988" s="4">
        <v>0</v>
      </c>
      <c r="K6988" s="4">
        <v>167.698184</v>
      </c>
      <c r="L6988" s="4">
        <v>0</v>
      </c>
    </row>
    <row r="6989" spans="1:12" x14ac:dyDescent="0.2">
      <c r="A6989" s="4" t="s">
        <v>5630</v>
      </c>
      <c r="B6989" t="str">
        <f t="shared" si="271"/>
        <v>standard_deviation_ht</v>
      </c>
      <c r="C6989">
        <f>VLOOKUP(B6989,GDD!$D$1:$E$31,2)</f>
        <v>15</v>
      </c>
      <c r="D6989" t="s">
        <v>6180</v>
      </c>
      <c r="E6989" s="2">
        <v>20210702</v>
      </c>
      <c r="F6989" t="str">
        <f t="shared" si="272"/>
        <v>RS4</v>
      </c>
      <c r="G6989" t="s">
        <v>1140</v>
      </c>
      <c r="H6989" t="str">
        <f>VLOOKUP(E6989,GDD!$A$2:$B$57,2)</f>
        <v>0-650</v>
      </c>
      <c r="I6989" cm="1">
        <f t="array" ref="I6989">IF(H6989="0-650",1,IF(H6989="650-900",2,IF(H6989="900+",3,NA)))</f>
        <v>1</v>
      </c>
      <c r="J6989" s="4">
        <v>0</v>
      </c>
      <c r="K6989" s="4">
        <v>7.3342999999999998E-4</v>
      </c>
      <c r="L6989" s="4">
        <v>0</v>
      </c>
    </row>
    <row r="6990" spans="1:12" x14ac:dyDescent="0.2">
      <c r="A6990" s="4" t="s">
        <v>5631</v>
      </c>
      <c r="B6990" t="str">
        <f t="shared" si="271"/>
        <v>quadratic_mean_ht</v>
      </c>
      <c r="C6990">
        <f>VLOOKUP(B6990,GDD!$D$1:$E$31,2)</f>
        <v>16</v>
      </c>
      <c r="D6990" t="s">
        <v>6180</v>
      </c>
      <c r="E6990" s="2">
        <v>20210702</v>
      </c>
      <c r="F6990" t="str">
        <f t="shared" si="272"/>
        <v>RS4</v>
      </c>
      <c r="G6990" t="s">
        <v>1140</v>
      </c>
      <c r="H6990" t="str">
        <f>VLOOKUP(E6990,GDD!$A$2:$B$57,2)</f>
        <v>0-650</v>
      </c>
      <c r="I6990" cm="1">
        <f t="array" ref="I6990">IF(H6990="0-650",1,IF(H6990="650-900",2,IF(H6990="900+",3,NA)))</f>
        <v>1</v>
      </c>
      <c r="J6990" s="4">
        <v>0</v>
      </c>
      <c r="K6990" s="4">
        <v>4.5626099999999999E-3</v>
      </c>
      <c r="L6990" s="4">
        <v>0</v>
      </c>
    </row>
    <row r="6991" spans="1:12" x14ac:dyDescent="0.2">
      <c r="A6991" s="4" t="s">
        <v>5632</v>
      </c>
      <c r="B6991" t="str">
        <f t="shared" si="271"/>
        <v>skewness_ht</v>
      </c>
      <c r="C6991">
        <f>VLOOKUP(B6991,GDD!$D$1:$E$31,2)</f>
        <v>17</v>
      </c>
      <c r="D6991" t="s">
        <v>6180</v>
      </c>
      <c r="E6991" s="2">
        <v>20210702</v>
      </c>
      <c r="F6991" t="str">
        <f t="shared" si="272"/>
        <v>RS4</v>
      </c>
      <c r="G6991" t="s">
        <v>1140</v>
      </c>
      <c r="H6991" t="str">
        <f>VLOOKUP(E6991,GDD!$A$2:$B$57,2)</f>
        <v>0-650</v>
      </c>
      <c r="I6991" cm="1">
        <f t="array" ref="I6991">IF(H6991="0-650",1,IF(H6991="650-900",2,IF(H6991="900+",3,NA)))</f>
        <v>1</v>
      </c>
      <c r="J6991" s="4">
        <v>0</v>
      </c>
      <c r="K6991" s="4">
        <v>0.13610627</v>
      </c>
      <c r="L6991" s="4">
        <v>0</v>
      </c>
    </row>
    <row r="6992" spans="1:12" x14ac:dyDescent="0.2">
      <c r="A6992" s="4" t="s">
        <v>5633</v>
      </c>
      <c r="B6992" t="str">
        <f t="shared" si="271"/>
        <v>kurtosis_ht</v>
      </c>
      <c r="C6992">
        <f>VLOOKUP(B6992,GDD!$D$1:$E$31,2)</f>
        <v>18</v>
      </c>
      <c r="D6992" t="s">
        <v>6180</v>
      </c>
      <c r="E6992" s="2">
        <v>20210702</v>
      </c>
      <c r="F6992" t="str">
        <f t="shared" si="272"/>
        <v>RS4</v>
      </c>
      <c r="G6992" t="s">
        <v>1140</v>
      </c>
      <c r="H6992" t="str">
        <f>VLOOKUP(E6992,GDD!$A$2:$B$57,2)</f>
        <v>0-650</v>
      </c>
      <c r="I6992" cm="1">
        <f t="array" ref="I6992">IF(H6992="0-650",1,IF(H6992="650-900",2,IF(H6992="900+",3,NA)))</f>
        <v>1</v>
      </c>
      <c r="J6992" s="4">
        <v>0</v>
      </c>
      <c r="K6992" s="4">
        <v>2.7654899400000001</v>
      </c>
      <c r="L6992" s="4">
        <v>0</v>
      </c>
    </row>
    <row r="6993" spans="1:12" x14ac:dyDescent="0.2">
      <c r="A6993" s="4" t="s">
        <v>5634</v>
      </c>
      <c r="B6993" t="str">
        <f t="shared" si="271"/>
        <v>variation_ht</v>
      </c>
      <c r="C6993">
        <f>VLOOKUP(B6993,GDD!$D$1:$E$31,2)</f>
        <v>19</v>
      </c>
      <c r="D6993" t="s">
        <v>6180</v>
      </c>
      <c r="E6993" s="2">
        <v>20210702</v>
      </c>
      <c r="F6993" t="str">
        <f t="shared" si="272"/>
        <v>RS4</v>
      </c>
      <c r="G6993" t="s">
        <v>1140</v>
      </c>
      <c r="H6993" t="str">
        <f>VLOOKUP(E6993,GDD!$A$2:$B$57,2)</f>
        <v>0-650</v>
      </c>
      <c r="I6993" cm="1">
        <f t="array" ref="I6993">IF(H6993="0-650",1,IF(H6993="650-900",2,IF(H6993="900+",3,NA)))</f>
        <v>1</v>
      </c>
      <c r="J6993" s="4">
        <v>0</v>
      </c>
      <c r="K6993" s="4">
        <v>2.2369299999999998E-3</v>
      </c>
      <c r="L6993" s="4">
        <v>0</v>
      </c>
    </row>
    <row r="6994" spans="1:12" x14ac:dyDescent="0.2">
      <c r="A6994" s="4" t="s">
        <v>5635</v>
      </c>
      <c r="B6994" t="str">
        <f t="shared" si="271"/>
        <v>plot_volume</v>
      </c>
      <c r="C6994">
        <f>VLOOKUP(B6994,GDD!$D$1:$E$31,2)</f>
        <v>20</v>
      </c>
      <c r="D6994" t="s">
        <v>6180</v>
      </c>
      <c r="E6994" s="2">
        <v>20210702</v>
      </c>
      <c r="F6994" t="str">
        <f t="shared" si="272"/>
        <v>RS4</v>
      </c>
      <c r="G6994" t="s">
        <v>1140</v>
      </c>
      <c r="H6994" t="str">
        <f>VLOOKUP(E6994,GDD!$A$2:$B$57,2)</f>
        <v>0-650</v>
      </c>
      <c r="I6994" cm="1">
        <f t="array" ref="I6994">IF(H6994="0-650",1,IF(H6994="650-900",2,IF(H6994="900+",3,NA)))</f>
        <v>1</v>
      </c>
      <c r="J6994" s="4">
        <v>0</v>
      </c>
      <c r="K6994" s="5">
        <v>2.7999999999999999E-6</v>
      </c>
      <c r="L6994" s="4">
        <v>0</v>
      </c>
    </row>
    <row r="6995" spans="1:12" x14ac:dyDescent="0.2">
      <c r="A6995" s="4" t="s">
        <v>5636</v>
      </c>
      <c r="B6995" t="str">
        <f t="shared" si="271"/>
        <v>height_30p</v>
      </c>
      <c r="C6995">
        <f>VLOOKUP(B6995,GDD!$D$1:$E$31,2)</f>
        <v>2</v>
      </c>
      <c r="D6995" t="s">
        <v>6180</v>
      </c>
      <c r="E6995" s="2">
        <v>20210723</v>
      </c>
      <c r="F6995" t="str">
        <f t="shared" si="272"/>
        <v>RS4</v>
      </c>
      <c r="G6995" t="s">
        <v>1140</v>
      </c>
      <c r="H6995" t="str">
        <f>VLOOKUP(E6995,GDD!$A$2:$B$57,2)</f>
        <v>650-900</v>
      </c>
      <c r="I6995" cm="1">
        <f t="array" ref="I6995">IF(H6995="0-650",1,IF(H6995="650-900",2,IF(H6995="900+",3,NA)))</f>
        <v>2</v>
      </c>
      <c r="J6995" s="4">
        <v>0</v>
      </c>
      <c r="K6995" s="4">
        <v>7.8214279999999997E-2</v>
      </c>
      <c r="L6995" s="4">
        <v>0</v>
      </c>
    </row>
    <row r="6996" spans="1:12" x14ac:dyDescent="0.2">
      <c r="A6996" s="4" t="s">
        <v>5637</v>
      </c>
      <c r="B6996" t="str">
        <f t="shared" si="271"/>
        <v>height_50p</v>
      </c>
      <c r="C6996">
        <f>VLOOKUP(B6996,GDD!$D$1:$E$31,2)</f>
        <v>3</v>
      </c>
      <c r="D6996" t="s">
        <v>6180</v>
      </c>
      <c r="E6996" s="2">
        <v>20210723</v>
      </c>
      <c r="F6996" t="str">
        <f t="shared" si="272"/>
        <v>RS4</v>
      </c>
      <c r="G6996" t="s">
        <v>1140</v>
      </c>
      <c r="H6996" t="str">
        <f>VLOOKUP(E6996,GDD!$A$2:$B$57,2)</f>
        <v>650-900</v>
      </c>
      <c r="I6996" cm="1">
        <f t="array" ref="I6996">IF(H6996="0-650",1,IF(H6996="650-900",2,IF(H6996="900+",3,NA)))</f>
        <v>2</v>
      </c>
      <c r="J6996" s="4">
        <v>0</v>
      </c>
      <c r="K6996" s="4">
        <v>7.2607519999999995E-2</v>
      </c>
      <c r="L6996" s="4">
        <v>0</v>
      </c>
    </row>
    <row r="6997" spans="1:12" x14ac:dyDescent="0.2">
      <c r="A6997" s="4" t="s">
        <v>5638</v>
      </c>
      <c r="B6997" t="str">
        <f t="shared" si="271"/>
        <v>height_70p</v>
      </c>
      <c r="C6997">
        <f>VLOOKUP(B6997,GDD!$D$1:$E$31,2)</f>
        <v>4</v>
      </c>
      <c r="D6997" t="s">
        <v>6180</v>
      </c>
      <c r="E6997" s="2">
        <v>20210723</v>
      </c>
      <c r="F6997" t="str">
        <f t="shared" si="272"/>
        <v>RS4</v>
      </c>
      <c r="G6997" t="s">
        <v>1140</v>
      </c>
      <c r="H6997" t="str">
        <f>VLOOKUP(E6997,GDD!$A$2:$B$57,2)</f>
        <v>650-900</v>
      </c>
      <c r="I6997" cm="1">
        <f t="array" ref="I6997">IF(H6997="0-650",1,IF(H6997="650-900",2,IF(H6997="900+",3,NA)))</f>
        <v>2</v>
      </c>
      <c r="J6997" s="4">
        <v>0</v>
      </c>
      <c r="K6997" s="4">
        <v>5.4503299999999998E-2</v>
      </c>
      <c r="L6997" s="4">
        <v>0</v>
      </c>
    </row>
    <row r="6998" spans="1:12" x14ac:dyDescent="0.2">
      <c r="A6998" s="4" t="s">
        <v>5639</v>
      </c>
      <c r="B6998" t="str">
        <f t="shared" si="271"/>
        <v>height_90p</v>
      </c>
      <c r="C6998">
        <f>VLOOKUP(B6998,GDD!$D$1:$E$31,2)</f>
        <v>5</v>
      </c>
      <c r="D6998" t="s">
        <v>6180</v>
      </c>
      <c r="E6998" s="2">
        <v>20210723</v>
      </c>
      <c r="F6998" t="str">
        <f t="shared" si="272"/>
        <v>RS4</v>
      </c>
      <c r="G6998" t="s">
        <v>1140</v>
      </c>
      <c r="H6998" t="str">
        <f>VLOOKUP(E6998,GDD!$A$2:$B$57,2)</f>
        <v>650-900</v>
      </c>
      <c r="I6998" cm="1">
        <f t="array" ref="I6998">IF(H6998="0-650",1,IF(H6998="650-900",2,IF(H6998="900+",3,NA)))</f>
        <v>2</v>
      </c>
      <c r="J6998" s="4">
        <v>3.6128100000000002E-3</v>
      </c>
      <c r="K6998" s="4">
        <v>2.4649839999999999E-2</v>
      </c>
      <c r="L6998" s="4">
        <v>0.30540861000000002</v>
      </c>
    </row>
    <row r="6999" spans="1:12" x14ac:dyDescent="0.2">
      <c r="A6999" s="4" t="s">
        <v>5640</v>
      </c>
      <c r="B6999" t="str">
        <f t="shared" si="271"/>
        <v>height_95p</v>
      </c>
      <c r="C6999">
        <f>VLOOKUP(B6999,GDD!$D$1:$E$31,2)</f>
        <v>6</v>
      </c>
      <c r="D6999" t="s">
        <v>6180</v>
      </c>
      <c r="E6999" s="2">
        <v>20210723</v>
      </c>
      <c r="F6999" t="str">
        <f t="shared" si="272"/>
        <v>RS4</v>
      </c>
      <c r="G6999" t="s">
        <v>1140</v>
      </c>
      <c r="H6999" t="str">
        <f>VLOOKUP(E6999,GDD!$A$2:$B$57,2)</f>
        <v>650-900</v>
      </c>
      <c r="I6999" cm="1">
        <f t="array" ref="I6999">IF(H6999="0-650",1,IF(H6999="650-900",2,IF(H6999="900+",3,NA)))</f>
        <v>2</v>
      </c>
      <c r="J6999" s="4">
        <v>4.1244699999999999E-3</v>
      </c>
      <c r="K6999" s="4">
        <v>1.7855260000000001E-2</v>
      </c>
      <c r="L6999" s="4">
        <v>0.40932673000000003</v>
      </c>
    </row>
    <row r="7000" spans="1:12" x14ac:dyDescent="0.2">
      <c r="A7000" s="4" t="s">
        <v>5641</v>
      </c>
      <c r="B7000" t="str">
        <f t="shared" si="271"/>
        <v>height_99p</v>
      </c>
      <c r="C7000">
        <f>VLOOKUP(B7000,GDD!$D$1:$E$31,2)</f>
        <v>7</v>
      </c>
      <c r="D7000" t="s">
        <v>6180</v>
      </c>
      <c r="E7000" s="2">
        <v>20210723</v>
      </c>
      <c r="F7000" t="str">
        <f t="shared" si="272"/>
        <v>RS4</v>
      </c>
      <c r="G7000" t="s">
        <v>1140</v>
      </c>
      <c r="H7000" t="str">
        <f>VLOOKUP(E7000,GDD!$A$2:$B$57,2)</f>
        <v>650-900</v>
      </c>
      <c r="I7000" cm="1">
        <f t="array" ref="I7000">IF(H7000="0-650",1,IF(H7000="650-900",2,IF(H7000="900+",3,NA)))</f>
        <v>2</v>
      </c>
      <c r="J7000" s="4">
        <v>3.1412300000000001E-3</v>
      </c>
      <c r="K7000" s="4">
        <v>1.3745540000000001E-2</v>
      </c>
      <c r="L7000" s="4">
        <v>0.40673315999999998</v>
      </c>
    </row>
    <row r="7001" spans="1:12" x14ac:dyDescent="0.2">
      <c r="A7001" s="4" t="s">
        <v>5642</v>
      </c>
      <c r="B7001" t="str">
        <f t="shared" si="271"/>
        <v>canopy_cover_5p</v>
      </c>
      <c r="C7001">
        <f>VLOOKUP(B7001,GDD!$D$1:$E$31,2)</f>
        <v>8</v>
      </c>
      <c r="D7001" t="s">
        <v>6180</v>
      </c>
      <c r="E7001" s="2">
        <v>20210723</v>
      </c>
      <c r="F7001" t="str">
        <f t="shared" si="272"/>
        <v>RS4</v>
      </c>
      <c r="G7001" t="s">
        <v>1140</v>
      </c>
      <c r="H7001" t="str">
        <f>VLOOKUP(E7001,GDD!$A$2:$B$57,2)</f>
        <v>650-900</v>
      </c>
      <c r="I7001" cm="1">
        <f t="array" ref="I7001">IF(H7001="0-650",1,IF(H7001="650-900",2,IF(H7001="900+",3,NA)))</f>
        <v>2</v>
      </c>
      <c r="J7001" s="4">
        <v>0</v>
      </c>
      <c r="K7001" s="4">
        <v>11.9390641</v>
      </c>
      <c r="L7001" s="4">
        <v>0</v>
      </c>
    </row>
    <row r="7002" spans="1:12" x14ac:dyDescent="0.2">
      <c r="A7002" s="4" t="s">
        <v>5643</v>
      </c>
      <c r="B7002" t="str">
        <f t="shared" si="271"/>
        <v>pcanopy_cover_10p</v>
      </c>
      <c r="C7002">
        <f>VLOOKUP(B7002,GDD!$D$1:$E$31,2)</f>
        <v>9</v>
      </c>
      <c r="D7002" t="s">
        <v>6180</v>
      </c>
      <c r="E7002" s="2">
        <v>20210723</v>
      </c>
      <c r="F7002" t="str">
        <f t="shared" si="272"/>
        <v>RS4</v>
      </c>
      <c r="G7002" t="s">
        <v>1140</v>
      </c>
      <c r="H7002" t="str">
        <f>VLOOKUP(E7002,GDD!$A$2:$B$57,2)</f>
        <v>650-900</v>
      </c>
      <c r="I7002" cm="1">
        <f t="array" ref="I7002">IF(H7002="0-650",1,IF(H7002="650-900",2,IF(H7002="900+",3,NA)))</f>
        <v>2</v>
      </c>
      <c r="J7002" s="4">
        <v>0</v>
      </c>
      <c r="K7002" s="4">
        <v>13.229934</v>
      </c>
      <c r="L7002" s="4">
        <v>0</v>
      </c>
    </row>
    <row r="7003" spans="1:12" x14ac:dyDescent="0.2">
      <c r="A7003" s="4" t="s">
        <v>5644</v>
      </c>
      <c r="B7003" t="str">
        <f t="shared" si="271"/>
        <v>canopy_cover_20p</v>
      </c>
      <c r="C7003">
        <f>VLOOKUP(B7003,GDD!$D$1:$E$31,2)</f>
        <v>10</v>
      </c>
      <c r="D7003" t="s">
        <v>6180</v>
      </c>
      <c r="E7003" s="2">
        <v>20210723</v>
      </c>
      <c r="F7003" t="str">
        <f t="shared" si="272"/>
        <v>RS4</v>
      </c>
      <c r="G7003" t="s">
        <v>1140</v>
      </c>
      <c r="H7003" t="str">
        <f>VLOOKUP(E7003,GDD!$A$2:$B$57,2)</f>
        <v>650-900</v>
      </c>
      <c r="I7003" cm="1">
        <f t="array" ref="I7003">IF(H7003="0-650",1,IF(H7003="650-900",2,IF(H7003="900+",3,NA)))</f>
        <v>2</v>
      </c>
      <c r="J7003" s="4">
        <v>0</v>
      </c>
      <c r="K7003" s="4">
        <v>15.341348399999999</v>
      </c>
      <c r="L7003" s="4">
        <v>0</v>
      </c>
    </row>
    <row r="7004" spans="1:12" x14ac:dyDescent="0.2">
      <c r="A7004" s="4" t="s">
        <v>5645</v>
      </c>
      <c r="B7004" t="str">
        <f t="shared" si="271"/>
        <v>canopy_cover_30p</v>
      </c>
      <c r="C7004">
        <f>VLOOKUP(B7004,GDD!$D$1:$E$31,2)</f>
        <v>11</v>
      </c>
      <c r="D7004" t="s">
        <v>6180</v>
      </c>
      <c r="E7004" s="2">
        <v>20210723</v>
      </c>
      <c r="F7004" t="str">
        <f t="shared" si="272"/>
        <v>RS4</v>
      </c>
      <c r="G7004" t="s">
        <v>1140</v>
      </c>
      <c r="H7004" t="str">
        <f>VLOOKUP(E7004,GDD!$A$2:$B$57,2)</f>
        <v>650-900</v>
      </c>
      <c r="I7004" cm="1">
        <f t="array" ref="I7004">IF(H7004="0-650",1,IF(H7004="650-900",2,IF(H7004="900+",3,NA)))</f>
        <v>2</v>
      </c>
      <c r="J7004" s="4">
        <v>0</v>
      </c>
      <c r="K7004" s="4">
        <v>23.664282700000001</v>
      </c>
      <c r="L7004" s="4">
        <v>0</v>
      </c>
    </row>
    <row r="7005" spans="1:12" x14ac:dyDescent="0.2">
      <c r="A7005" s="4" t="s">
        <v>5646</v>
      </c>
      <c r="B7005" t="str">
        <f t="shared" si="271"/>
        <v>canopy_cover_40p</v>
      </c>
      <c r="C7005">
        <f>VLOOKUP(B7005,GDD!$D$1:$E$31,2)</f>
        <v>12</v>
      </c>
      <c r="D7005" t="s">
        <v>6180</v>
      </c>
      <c r="E7005" s="2">
        <v>20210723</v>
      </c>
      <c r="F7005" t="str">
        <f t="shared" si="272"/>
        <v>RS4</v>
      </c>
      <c r="G7005" t="s">
        <v>1140</v>
      </c>
      <c r="H7005" t="str">
        <f>VLOOKUP(E7005,GDD!$A$2:$B$57,2)</f>
        <v>650-900</v>
      </c>
      <c r="I7005" cm="1">
        <f t="array" ref="I7005">IF(H7005="0-650",1,IF(H7005="650-900",2,IF(H7005="900+",3,NA)))</f>
        <v>2</v>
      </c>
      <c r="J7005" s="4">
        <v>0</v>
      </c>
      <c r="K7005" s="4">
        <v>49.750484499999999</v>
      </c>
      <c r="L7005" s="4">
        <v>0</v>
      </c>
    </row>
    <row r="7006" spans="1:12" x14ac:dyDescent="0.2">
      <c r="A7006" s="4" t="s">
        <v>5647</v>
      </c>
      <c r="B7006" t="str">
        <f t="shared" si="271"/>
        <v>canopy_cover_50p</v>
      </c>
      <c r="C7006">
        <f>VLOOKUP(B7006,GDD!$D$1:$E$31,2)</f>
        <v>13</v>
      </c>
      <c r="D7006" t="s">
        <v>6180</v>
      </c>
      <c r="E7006" s="2">
        <v>20210723</v>
      </c>
      <c r="F7006" t="str">
        <f t="shared" si="272"/>
        <v>RS4</v>
      </c>
      <c r="G7006" t="s">
        <v>1140</v>
      </c>
      <c r="H7006" t="str">
        <f>VLOOKUP(E7006,GDD!$A$2:$B$57,2)</f>
        <v>650-900</v>
      </c>
      <c r="I7006" cm="1">
        <f t="array" ref="I7006">IF(H7006="0-650",1,IF(H7006="650-900",2,IF(H7006="900+",3,NA)))</f>
        <v>2</v>
      </c>
      <c r="J7006" s="4">
        <v>0</v>
      </c>
      <c r="K7006" s="4">
        <v>100.962971</v>
      </c>
      <c r="L7006" s="4">
        <v>0</v>
      </c>
    </row>
    <row r="7007" spans="1:12" x14ac:dyDescent="0.2">
      <c r="A7007" s="4" t="s">
        <v>5648</v>
      </c>
      <c r="B7007" t="str">
        <f t="shared" si="271"/>
        <v>canopy_cover_75p</v>
      </c>
      <c r="C7007">
        <f>VLOOKUP(B7007,GDD!$D$1:$E$31,2)</f>
        <v>14</v>
      </c>
      <c r="D7007" t="s">
        <v>6180</v>
      </c>
      <c r="E7007" s="2">
        <v>20210723</v>
      </c>
      <c r="F7007" t="str">
        <f t="shared" si="272"/>
        <v>RS4</v>
      </c>
      <c r="G7007" t="s">
        <v>1140</v>
      </c>
      <c r="H7007" t="str">
        <f>VLOOKUP(E7007,GDD!$A$2:$B$57,2)</f>
        <v>650-900</v>
      </c>
      <c r="I7007" cm="1">
        <f t="array" ref="I7007">IF(H7007="0-650",1,IF(H7007="650-900",2,IF(H7007="900+",3,NA)))</f>
        <v>2</v>
      </c>
      <c r="J7007" s="4">
        <v>0</v>
      </c>
      <c r="K7007" s="4">
        <v>337.73367200000001</v>
      </c>
      <c r="L7007" s="4">
        <v>0</v>
      </c>
    </row>
    <row r="7008" spans="1:12" x14ac:dyDescent="0.2">
      <c r="A7008" s="4" t="s">
        <v>5649</v>
      </c>
      <c r="B7008" t="str">
        <f t="shared" si="271"/>
        <v>standard_deviation_ht</v>
      </c>
      <c r="C7008">
        <f>VLOOKUP(B7008,GDD!$D$1:$E$31,2)</f>
        <v>15</v>
      </c>
      <c r="D7008" t="s">
        <v>6180</v>
      </c>
      <c r="E7008" s="2">
        <v>20210723</v>
      </c>
      <c r="F7008" t="str">
        <f t="shared" si="272"/>
        <v>RS4</v>
      </c>
      <c r="G7008" t="s">
        <v>1140</v>
      </c>
      <c r="H7008" t="str">
        <f>VLOOKUP(E7008,GDD!$A$2:$B$57,2)</f>
        <v>650-900</v>
      </c>
      <c r="I7008" cm="1">
        <f t="array" ref="I7008">IF(H7008="0-650",1,IF(H7008="650-900",2,IF(H7008="900+",3,NA)))</f>
        <v>2</v>
      </c>
      <c r="J7008" s="4">
        <v>0</v>
      </c>
      <c r="K7008" s="4">
        <v>1.89672E-3</v>
      </c>
      <c r="L7008" s="4">
        <v>0</v>
      </c>
    </row>
    <row r="7009" spans="1:12" x14ac:dyDescent="0.2">
      <c r="A7009" s="4" t="s">
        <v>5650</v>
      </c>
      <c r="B7009" t="str">
        <f t="shared" si="271"/>
        <v>quadratic_mean_ht</v>
      </c>
      <c r="C7009">
        <f>VLOOKUP(B7009,GDD!$D$1:$E$31,2)</f>
        <v>16</v>
      </c>
      <c r="D7009" t="s">
        <v>6180</v>
      </c>
      <c r="E7009" s="2">
        <v>20210723</v>
      </c>
      <c r="F7009" t="str">
        <f t="shared" si="272"/>
        <v>RS4</v>
      </c>
      <c r="G7009" t="s">
        <v>1140</v>
      </c>
      <c r="H7009" t="str">
        <f>VLOOKUP(E7009,GDD!$A$2:$B$57,2)</f>
        <v>650-900</v>
      </c>
      <c r="I7009" cm="1">
        <f t="array" ref="I7009">IF(H7009="0-650",1,IF(H7009="650-900",2,IF(H7009="900+",3,NA)))</f>
        <v>2</v>
      </c>
      <c r="J7009" s="4">
        <v>0</v>
      </c>
      <c r="K7009" s="4">
        <v>4.6944130000000001E-2</v>
      </c>
      <c r="L7009" s="4">
        <v>0</v>
      </c>
    </row>
    <row r="7010" spans="1:12" x14ac:dyDescent="0.2">
      <c r="A7010" s="4" t="s">
        <v>5651</v>
      </c>
      <c r="B7010" t="str">
        <f t="shared" si="271"/>
        <v>skewness_ht</v>
      </c>
      <c r="C7010">
        <f>VLOOKUP(B7010,GDD!$D$1:$E$31,2)</f>
        <v>17</v>
      </c>
      <c r="D7010" t="s">
        <v>6180</v>
      </c>
      <c r="E7010" s="2">
        <v>20210723</v>
      </c>
      <c r="F7010" t="str">
        <f t="shared" si="272"/>
        <v>RS4</v>
      </c>
      <c r="G7010" t="s">
        <v>1140</v>
      </c>
      <c r="H7010" t="str">
        <f>VLOOKUP(E7010,GDD!$A$2:$B$57,2)</f>
        <v>650-900</v>
      </c>
      <c r="I7010" cm="1">
        <f t="array" ref="I7010">IF(H7010="0-650",1,IF(H7010="650-900",2,IF(H7010="900+",3,NA)))</f>
        <v>2</v>
      </c>
      <c r="J7010" s="4">
        <v>0</v>
      </c>
      <c r="K7010" s="4">
        <v>0.27227498999999999</v>
      </c>
      <c r="L7010" s="4">
        <v>0</v>
      </c>
    </row>
    <row r="7011" spans="1:12" x14ac:dyDescent="0.2">
      <c r="A7011" s="4" t="s">
        <v>5652</v>
      </c>
      <c r="B7011" t="str">
        <f t="shared" si="271"/>
        <v>kurtosis_ht</v>
      </c>
      <c r="C7011">
        <f>VLOOKUP(B7011,GDD!$D$1:$E$31,2)</f>
        <v>18</v>
      </c>
      <c r="D7011" t="s">
        <v>6180</v>
      </c>
      <c r="E7011" s="2">
        <v>20210723</v>
      </c>
      <c r="F7011" t="str">
        <f t="shared" si="272"/>
        <v>RS4</v>
      </c>
      <c r="G7011" t="s">
        <v>1140</v>
      </c>
      <c r="H7011" t="str">
        <f>VLOOKUP(E7011,GDD!$A$2:$B$57,2)</f>
        <v>650-900</v>
      </c>
      <c r="I7011" cm="1">
        <f t="array" ref="I7011">IF(H7011="0-650",1,IF(H7011="650-900",2,IF(H7011="900+",3,NA)))</f>
        <v>2</v>
      </c>
      <c r="J7011" s="4">
        <v>0</v>
      </c>
      <c r="K7011" s="4">
        <v>1.6333884400000001</v>
      </c>
      <c r="L7011" s="4">
        <v>0</v>
      </c>
    </row>
    <row r="7012" spans="1:12" x14ac:dyDescent="0.2">
      <c r="A7012" s="4" t="s">
        <v>5653</v>
      </c>
      <c r="B7012" t="str">
        <f t="shared" si="271"/>
        <v>variation_ht</v>
      </c>
      <c r="C7012">
        <f>VLOOKUP(B7012,GDD!$D$1:$E$31,2)</f>
        <v>19</v>
      </c>
      <c r="D7012" t="s">
        <v>6180</v>
      </c>
      <c r="E7012" s="2">
        <v>20210723</v>
      </c>
      <c r="F7012" t="str">
        <f t="shared" si="272"/>
        <v>RS4</v>
      </c>
      <c r="G7012" t="s">
        <v>1140</v>
      </c>
      <c r="H7012" t="str">
        <f>VLOOKUP(E7012,GDD!$A$2:$B$57,2)</f>
        <v>650-900</v>
      </c>
      <c r="I7012" cm="1">
        <f t="array" ref="I7012">IF(H7012="0-650",1,IF(H7012="650-900",2,IF(H7012="900+",3,NA)))</f>
        <v>2</v>
      </c>
      <c r="J7012" s="4">
        <v>0</v>
      </c>
      <c r="K7012" s="4">
        <v>2.2625499999999999E-3</v>
      </c>
      <c r="L7012" s="4">
        <v>0</v>
      </c>
    </row>
    <row r="7013" spans="1:12" x14ac:dyDescent="0.2">
      <c r="A7013" s="4" t="s">
        <v>5654</v>
      </c>
      <c r="B7013" t="str">
        <f t="shared" si="271"/>
        <v>plot_volume</v>
      </c>
      <c r="C7013">
        <f>VLOOKUP(B7013,GDD!$D$1:$E$31,2)</f>
        <v>20</v>
      </c>
      <c r="D7013" t="s">
        <v>6180</v>
      </c>
      <c r="E7013" s="2">
        <v>20210723</v>
      </c>
      <c r="F7013" t="str">
        <f t="shared" si="272"/>
        <v>RS4</v>
      </c>
      <c r="G7013" t="s">
        <v>1140</v>
      </c>
      <c r="H7013" t="str">
        <f>VLOOKUP(E7013,GDD!$A$2:$B$57,2)</f>
        <v>650-900</v>
      </c>
      <c r="I7013" cm="1">
        <f t="array" ref="I7013">IF(H7013="0-650",1,IF(H7013="650-900",2,IF(H7013="900+",3,NA)))</f>
        <v>2</v>
      </c>
      <c r="J7013" s="4">
        <v>0</v>
      </c>
      <c r="K7013" s="5">
        <v>2.16E-5</v>
      </c>
      <c r="L7013" s="4">
        <v>0</v>
      </c>
    </row>
    <row r="7014" spans="1:12" x14ac:dyDescent="0.2">
      <c r="A7014" s="4" t="s">
        <v>5655</v>
      </c>
      <c r="B7014" t="str">
        <f t="shared" si="271"/>
        <v>height_30p</v>
      </c>
      <c r="C7014">
        <f>VLOOKUP(B7014,GDD!$D$1:$E$31,2)</f>
        <v>2</v>
      </c>
      <c r="D7014" t="s">
        <v>6180</v>
      </c>
      <c r="E7014" s="2">
        <v>20210727</v>
      </c>
      <c r="F7014" t="str">
        <f t="shared" si="272"/>
        <v>RS4</v>
      </c>
      <c r="G7014" t="s">
        <v>1140</v>
      </c>
      <c r="H7014" t="str">
        <f>VLOOKUP(E7014,GDD!$A$2:$B$57,2)</f>
        <v>650-900</v>
      </c>
      <c r="I7014" cm="1">
        <f t="array" ref="I7014">IF(H7014="0-650",1,IF(H7014="650-900",2,IF(H7014="900+",3,NA)))</f>
        <v>2</v>
      </c>
      <c r="J7014" s="4">
        <v>0</v>
      </c>
      <c r="K7014" s="4">
        <v>0.10376285</v>
      </c>
      <c r="L7014" s="4">
        <v>0</v>
      </c>
    </row>
    <row r="7015" spans="1:12" x14ac:dyDescent="0.2">
      <c r="A7015" s="4" t="s">
        <v>5656</v>
      </c>
      <c r="B7015" t="str">
        <f t="shared" si="271"/>
        <v>height_50p</v>
      </c>
      <c r="C7015">
        <f>VLOOKUP(B7015,GDD!$D$1:$E$31,2)</f>
        <v>3</v>
      </c>
      <c r="D7015" t="s">
        <v>6180</v>
      </c>
      <c r="E7015" s="2">
        <v>20210727</v>
      </c>
      <c r="F7015" t="str">
        <f t="shared" si="272"/>
        <v>RS4</v>
      </c>
      <c r="G7015" t="s">
        <v>1140</v>
      </c>
      <c r="H7015" t="str">
        <f>VLOOKUP(E7015,GDD!$A$2:$B$57,2)</f>
        <v>650-900</v>
      </c>
      <c r="I7015" cm="1">
        <f t="array" ref="I7015">IF(H7015="0-650",1,IF(H7015="650-900",2,IF(H7015="900+",3,NA)))</f>
        <v>2</v>
      </c>
      <c r="J7015" s="4">
        <v>0</v>
      </c>
      <c r="K7015" s="4">
        <v>9.9843769999999998E-2</v>
      </c>
      <c r="L7015" s="4">
        <v>0</v>
      </c>
    </row>
    <row r="7016" spans="1:12" x14ac:dyDescent="0.2">
      <c r="A7016" s="4" t="s">
        <v>5657</v>
      </c>
      <c r="B7016" t="str">
        <f t="shared" si="271"/>
        <v>height_70p</v>
      </c>
      <c r="C7016">
        <f>VLOOKUP(B7016,GDD!$D$1:$E$31,2)</f>
        <v>4</v>
      </c>
      <c r="D7016" t="s">
        <v>6180</v>
      </c>
      <c r="E7016" s="2">
        <v>20210727</v>
      </c>
      <c r="F7016" t="str">
        <f t="shared" si="272"/>
        <v>RS4</v>
      </c>
      <c r="G7016" t="s">
        <v>1140</v>
      </c>
      <c r="H7016" t="str">
        <f>VLOOKUP(E7016,GDD!$A$2:$B$57,2)</f>
        <v>650-900</v>
      </c>
      <c r="I7016" cm="1">
        <f t="array" ref="I7016">IF(H7016="0-650",1,IF(H7016="650-900",2,IF(H7016="900+",3,NA)))</f>
        <v>2</v>
      </c>
      <c r="J7016" s="4">
        <v>0</v>
      </c>
      <c r="K7016" s="4">
        <v>8.3610229999999994E-2</v>
      </c>
      <c r="L7016" s="4">
        <v>0</v>
      </c>
    </row>
    <row r="7017" spans="1:12" x14ac:dyDescent="0.2">
      <c r="A7017" s="4" t="s">
        <v>5658</v>
      </c>
      <c r="B7017" t="str">
        <f t="shared" si="271"/>
        <v>height_90p</v>
      </c>
      <c r="C7017">
        <f>VLOOKUP(B7017,GDD!$D$1:$E$31,2)</f>
        <v>5</v>
      </c>
      <c r="D7017" t="s">
        <v>6180</v>
      </c>
      <c r="E7017" s="2">
        <v>20210727</v>
      </c>
      <c r="F7017" t="str">
        <f t="shared" si="272"/>
        <v>RS4</v>
      </c>
      <c r="G7017" t="s">
        <v>1140</v>
      </c>
      <c r="H7017" t="str">
        <f>VLOOKUP(E7017,GDD!$A$2:$B$57,2)</f>
        <v>650-900</v>
      </c>
      <c r="I7017" cm="1">
        <f t="array" ref="I7017">IF(H7017="0-650",1,IF(H7017="650-900",2,IF(H7017="900+",3,NA)))</f>
        <v>2</v>
      </c>
      <c r="J7017" s="4">
        <v>1.2531300000000001E-3</v>
      </c>
      <c r="K7017" s="4">
        <v>5.353132E-2</v>
      </c>
      <c r="L7017" s="4">
        <v>6.5619570000000002E-2</v>
      </c>
    </row>
    <row r="7018" spans="1:12" x14ac:dyDescent="0.2">
      <c r="A7018" s="4" t="s">
        <v>5659</v>
      </c>
      <c r="B7018" t="str">
        <f t="shared" si="271"/>
        <v>height_95p</v>
      </c>
      <c r="C7018">
        <f>VLOOKUP(B7018,GDD!$D$1:$E$31,2)</f>
        <v>6</v>
      </c>
      <c r="D7018" t="s">
        <v>6180</v>
      </c>
      <c r="E7018" s="2">
        <v>20210727</v>
      </c>
      <c r="F7018" t="str">
        <f t="shared" si="272"/>
        <v>RS4</v>
      </c>
      <c r="G7018" t="s">
        <v>1140</v>
      </c>
      <c r="H7018" t="str">
        <f>VLOOKUP(E7018,GDD!$A$2:$B$57,2)</f>
        <v>650-900</v>
      </c>
      <c r="I7018" cm="1">
        <f t="array" ref="I7018">IF(H7018="0-650",1,IF(H7018="650-900",2,IF(H7018="900+",3,NA)))</f>
        <v>2</v>
      </c>
      <c r="J7018" s="4">
        <v>2.00884E-3</v>
      </c>
      <c r="K7018" s="4">
        <v>4.2259140000000001E-2</v>
      </c>
      <c r="L7018" s="4">
        <v>0.12480996</v>
      </c>
    </row>
    <row r="7019" spans="1:12" x14ac:dyDescent="0.2">
      <c r="A7019" s="4" t="s">
        <v>5660</v>
      </c>
      <c r="B7019" t="str">
        <f t="shared" si="271"/>
        <v>height_99p</v>
      </c>
      <c r="C7019">
        <f>VLOOKUP(B7019,GDD!$D$1:$E$31,2)</f>
        <v>7</v>
      </c>
      <c r="D7019" t="s">
        <v>6180</v>
      </c>
      <c r="E7019" s="2">
        <v>20210727</v>
      </c>
      <c r="F7019" t="str">
        <f t="shared" si="272"/>
        <v>RS4</v>
      </c>
      <c r="G7019" t="s">
        <v>1140</v>
      </c>
      <c r="H7019" t="str">
        <f>VLOOKUP(E7019,GDD!$A$2:$B$57,2)</f>
        <v>650-900</v>
      </c>
      <c r="I7019" cm="1">
        <f t="array" ref="I7019">IF(H7019="0-650",1,IF(H7019="650-900",2,IF(H7019="900+",3,NA)))</f>
        <v>2</v>
      </c>
      <c r="J7019" s="4">
        <v>2.8594499999999999E-3</v>
      </c>
      <c r="K7019" s="4">
        <v>2.8180319999999998E-2</v>
      </c>
      <c r="L7019" s="4">
        <v>0.23336963999999999</v>
      </c>
    </row>
    <row r="7020" spans="1:12" x14ac:dyDescent="0.2">
      <c r="A7020" s="4" t="s">
        <v>5661</v>
      </c>
      <c r="B7020" t="str">
        <f t="shared" si="271"/>
        <v>canopy_cover_5p</v>
      </c>
      <c r="C7020">
        <f>VLOOKUP(B7020,GDD!$D$1:$E$31,2)</f>
        <v>8</v>
      </c>
      <c r="D7020" t="s">
        <v>6180</v>
      </c>
      <c r="E7020" s="2">
        <v>20210727</v>
      </c>
      <c r="F7020" t="str">
        <f t="shared" si="272"/>
        <v>RS4</v>
      </c>
      <c r="G7020" t="s">
        <v>1140</v>
      </c>
      <c r="H7020" t="str">
        <f>VLOOKUP(E7020,GDD!$A$2:$B$57,2)</f>
        <v>650-900</v>
      </c>
      <c r="I7020" cm="1">
        <f t="array" ref="I7020">IF(H7020="0-650",1,IF(H7020="650-900",2,IF(H7020="900+",3,NA)))</f>
        <v>2</v>
      </c>
      <c r="J7020" s="4">
        <v>0</v>
      </c>
      <c r="K7020" s="4">
        <v>25.067706399999999</v>
      </c>
      <c r="L7020" s="4">
        <v>0</v>
      </c>
    </row>
    <row r="7021" spans="1:12" x14ac:dyDescent="0.2">
      <c r="A7021" s="4" t="s">
        <v>5662</v>
      </c>
      <c r="B7021" t="str">
        <f t="shared" si="271"/>
        <v>pcanopy_cover_10p</v>
      </c>
      <c r="C7021">
        <f>VLOOKUP(B7021,GDD!$D$1:$E$31,2)</f>
        <v>9</v>
      </c>
      <c r="D7021" t="s">
        <v>6180</v>
      </c>
      <c r="E7021" s="2">
        <v>20210727</v>
      </c>
      <c r="F7021" t="str">
        <f t="shared" si="272"/>
        <v>RS4</v>
      </c>
      <c r="G7021" t="s">
        <v>1140</v>
      </c>
      <c r="H7021" t="str">
        <f>VLOOKUP(E7021,GDD!$A$2:$B$57,2)</f>
        <v>650-900</v>
      </c>
      <c r="I7021" cm="1">
        <f t="array" ref="I7021">IF(H7021="0-650",1,IF(H7021="650-900",2,IF(H7021="900+",3,NA)))</f>
        <v>2</v>
      </c>
      <c r="J7021" s="4">
        <v>0</v>
      </c>
      <c r="K7021" s="4">
        <v>26.402249600000001</v>
      </c>
      <c r="L7021" s="4">
        <v>0</v>
      </c>
    </row>
    <row r="7022" spans="1:12" x14ac:dyDescent="0.2">
      <c r="A7022" s="4" t="s">
        <v>5663</v>
      </c>
      <c r="B7022" t="str">
        <f t="shared" si="271"/>
        <v>canopy_cover_20p</v>
      </c>
      <c r="C7022">
        <f>VLOOKUP(B7022,GDD!$D$1:$E$31,2)</f>
        <v>10</v>
      </c>
      <c r="D7022" t="s">
        <v>6180</v>
      </c>
      <c r="E7022" s="2">
        <v>20210727</v>
      </c>
      <c r="F7022" t="str">
        <f t="shared" si="272"/>
        <v>RS4</v>
      </c>
      <c r="G7022" t="s">
        <v>1140</v>
      </c>
      <c r="H7022" t="str">
        <f>VLOOKUP(E7022,GDD!$A$2:$B$57,2)</f>
        <v>650-900</v>
      </c>
      <c r="I7022" cm="1">
        <f t="array" ref="I7022">IF(H7022="0-650",1,IF(H7022="650-900",2,IF(H7022="900+",3,NA)))</f>
        <v>2</v>
      </c>
      <c r="J7022" s="4">
        <v>0</v>
      </c>
      <c r="K7022" s="4">
        <v>29.734571299999999</v>
      </c>
      <c r="L7022" s="4">
        <v>0</v>
      </c>
    </row>
    <row r="7023" spans="1:12" x14ac:dyDescent="0.2">
      <c r="A7023" s="4" t="s">
        <v>5664</v>
      </c>
      <c r="B7023" t="str">
        <f t="shared" si="271"/>
        <v>canopy_cover_30p</v>
      </c>
      <c r="C7023">
        <f>VLOOKUP(B7023,GDD!$D$1:$E$31,2)</f>
        <v>11</v>
      </c>
      <c r="D7023" t="s">
        <v>6180</v>
      </c>
      <c r="E7023" s="2">
        <v>20210727</v>
      </c>
      <c r="F7023" t="str">
        <f t="shared" si="272"/>
        <v>RS4</v>
      </c>
      <c r="G7023" t="s">
        <v>1140</v>
      </c>
      <c r="H7023" t="str">
        <f>VLOOKUP(E7023,GDD!$A$2:$B$57,2)</f>
        <v>650-900</v>
      </c>
      <c r="I7023" cm="1">
        <f t="array" ref="I7023">IF(H7023="0-650",1,IF(H7023="650-900",2,IF(H7023="900+",3,NA)))</f>
        <v>2</v>
      </c>
      <c r="J7023" s="4">
        <v>0</v>
      </c>
      <c r="K7023" s="4">
        <v>40.517348800000001</v>
      </c>
      <c r="L7023" s="4">
        <v>0</v>
      </c>
    </row>
    <row r="7024" spans="1:12" x14ac:dyDescent="0.2">
      <c r="A7024" s="4" t="s">
        <v>5665</v>
      </c>
      <c r="B7024" t="str">
        <f t="shared" si="271"/>
        <v>canopy_cover_40p</v>
      </c>
      <c r="C7024">
        <f>VLOOKUP(B7024,GDD!$D$1:$E$31,2)</f>
        <v>12</v>
      </c>
      <c r="D7024" t="s">
        <v>6180</v>
      </c>
      <c r="E7024" s="2">
        <v>20210727</v>
      </c>
      <c r="F7024" t="str">
        <f t="shared" si="272"/>
        <v>RS4</v>
      </c>
      <c r="G7024" t="s">
        <v>1140</v>
      </c>
      <c r="H7024" t="str">
        <f>VLOOKUP(E7024,GDD!$A$2:$B$57,2)</f>
        <v>650-900</v>
      </c>
      <c r="I7024" cm="1">
        <f t="array" ref="I7024">IF(H7024="0-650",1,IF(H7024="650-900",2,IF(H7024="900+",3,NA)))</f>
        <v>2</v>
      </c>
      <c r="J7024" s="4">
        <v>0</v>
      </c>
      <c r="K7024" s="4">
        <v>74.142774099999997</v>
      </c>
      <c r="L7024" s="4">
        <v>0</v>
      </c>
    </row>
    <row r="7025" spans="1:12" x14ac:dyDescent="0.2">
      <c r="A7025" s="4" t="s">
        <v>5666</v>
      </c>
      <c r="B7025" t="str">
        <f t="shared" ref="B7025:B7088" si="273">LEFT(A7025,FIND("_2021",A7025)-1)</f>
        <v>canopy_cover_50p</v>
      </c>
      <c r="C7025">
        <f>VLOOKUP(B7025,GDD!$D$1:$E$31,2)</f>
        <v>13</v>
      </c>
      <c r="D7025" t="s">
        <v>6180</v>
      </c>
      <c r="E7025" s="2">
        <v>20210727</v>
      </c>
      <c r="F7025" t="str">
        <f t="shared" ref="F7025:F7088" si="274">RIGHT(A7025,LEN(A7025)-LEN(E7025)-LEN(B7025)-2)</f>
        <v>RS4</v>
      </c>
      <c r="G7025" t="s">
        <v>1140</v>
      </c>
      <c r="H7025" t="str">
        <f>VLOOKUP(E7025,GDD!$A$2:$B$57,2)</f>
        <v>650-900</v>
      </c>
      <c r="I7025" cm="1">
        <f t="array" ref="I7025">IF(H7025="0-650",1,IF(H7025="650-900",2,IF(H7025="900+",3,NA)))</f>
        <v>2</v>
      </c>
      <c r="J7025" s="4">
        <v>0</v>
      </c>
      <c r="K7025" s="4">
        <v>132.173811</v>
      </c>
      <c r="L7025" s="4">
        <v>0</v>
      </c>
    </row>
    <row r="7026" spans="1:12" x14ac:dyDescent="0.2">
      <c r="A7026" s="4" t="s">
        <v>5667</v>
      </c>
      <c r="B7026" t="str">
        <f t="shared" si="273"/>
        <v>canopy_cover_75p</v>
      </c>
      <c r="C7026">
        <f>VLOOKUP(B7026,GDD!$D$1:$E$31,2)</f>
        <v>14</v>
      </c>
      <c r="D7026" t="s">
        <v>6180</v>
      </c>
      <c r="E7026" s="2">
        <v>20210727</v>
      </c>
      <c r="F7026" t="str">
        <f t="shared" si="274"/>
        <v>RS4</v>
      </c>
      <c r="G7026" t="s">
        <v>1140</v>
      </c>
      <c r="H7026" t="str">
        <f>VLOOKUP(E7026,GDD!$A$2:$B$57,2)</f>
        <v>650-900</v>
      </c>
      <c r="I7026" cm="1">
        <f t="array" ref="I7026">IF(H7026="0-650",1,IF(H7026="650-900",2,IF(H7026="900+",3,NA)))</f>
        <v>2</v>
      </c>
      <c r="J7026" s="4">
        <v>0</v>
      </c>
      <c r="K7026" s="4">
        <v>309.51578899999998</v>
      </c>
      <c r="L7026" s="4">
        <v>0</v>
      </c>
    </row>
    <row r="7027" spans="1:12" x14ac:dyDescent="0.2">
      <c r="A7027" s="4" t="s">
        <v>5668</v>
      </c>
      <c r="B7027" t="str">
        <f t="shared" si="273"/>
        <v>standard_deviation_ht</v>
      </c>
      <c r="C7027">
        <f>VLOOKUP(B7027,GDD!$D$1:$E$31,2)</f>
        <v>15</v>
      </c>
      <c r="D7027" t="s">
        <v>6180</v>
      </c>
      <c r="E7027" s="2">
        <v>20210727</v>
      </c>
      <c r="F7027" t="str">
        <f t="shared" si="274"/>
        <v>RS4</v>
      </c>
      <c r="G7027" t="s">
        <v>1140</v>
      </c>
      <c r="H7027" t="str">
        <f>VLOOKUP(E7027,GDD!$A$2:$B$57,2)</f>
        <v>650-900</v>
      </c>
      <c r="I7027" cm="1">
        <f t="array" ref="I7027">IF(H7027="0-650",1,IF(H7027="650-900",2,IF(H7027="900+",3,NA)))</f>
        <v>2</v>
      </c>
      <c r="J7027" s="4">
        <v>0</v>
      </c>
      <c r="K7027" s="4">
        <v>2.36286E-3</v>
      </c>
      <c r="L7027" s="4">
        <v>0</v>
      </c>
    </row>
    <row r="7028" spans="1:12" x14ac:dyDescent="0.2">
      <c r="A7028" s="4" t="s">
        <v>5669</v>
      </c>
      <c r="B7028" t="str">
        <f t="shared" si="273"/>
        <v>quadratic_mean_ht</v>
      </c>
      <c r="C7028">
        <f>VLOOKUP(B7028,GDD!$D$1:$E$31,2)</f>
        <v>16</v>
      </c>
      <c r="D7028" t="s">
        <v>6180</v>
      </c>
      <c r="E7028" s="2">
        <v>20210727</v>
      </c>
      <c r="F7028" t="str">
        <f t="shared" si="274"/>
        <v>RS4</v>
      </c>
      <c r="G7028" t="s">
        <v>1140</v>
      </c>
      <c r="H7028" t="str">
        <f>VLOOKUP(E7028,GDD!$A$2:$B$57,2)</f>
        <v>650-900</v>
      </c>
      <c r="I7028" cm="1">
        <f t="array" ref="I7028">IF(H7028="0-650",1,IF(H7028="650-900",2,IF(H7028="900+",3,NA)))</f>
        <v>2</v>
      </c>
      <c r="J7028" s="4">
        <v>0</v>
      </c>
      <c r="K7028" s="4">
        <v>7.1923409999999993E-2</v>
      </c>
      <c r="L7028" s="4">
        <v>0</v>
      </c>
    </row>
    <row r="7029" spans="1:12" x14ac:dyDescent="0.2">
      <c r="A7029" s="4" t="s">
        <v>5670</v>
      </c>
      <c r="B7029" t="str">
        <f t="shared" si="273"/>
        <v>skewness_ht</v>
      </c>
      <c r="C7029">
        <f>VLOOKUP(B7029,GDD!$D$1:$E$31,2)</f>
        <v>17</v>
      </c>
      <c r="D7029" t="s">
        <v>6180</v>
      </c>
      <c r="E7029" s="2">
        <v>20210727</v>
      </c>
      <c r="F7029" t="str">
        <f t="shared" si="274"/>
        <v>RS4</v>
      </c>
      <c r="G7029" t="s">
        <v>1140</v>
      </c>
      <c r="H7029" t="str">
        <f>VLOOKUP(E7029,GDD!$A$2:$B$57,2)</f>
        <v>650-900</v>
      </c>
      <c r="I7029" cm="1">
        <f t="array" ref="I7029">IF(H7029="0-650",1,IF(H7029="650-900",2,IF(H7029="900+",3,NA)))</f>
        <v>2</v>
      </c>
      <c r="J7029" s="4">
        <v>0</v>
      </c>
      <c r="K7029" s="4">
        <v>0.21507834000000001</v>
      </c>
      <c r="L7029" s="4">
        <v>0</v>
      </c>
    </row>
    <row r="7030" spans="1:12" x14ac:dyDescent="0.2">
      <c r="A7030" s="4" t="s">
        <v>5671</v>
      </c>
      <c r="B7030" t="str">
        <f t="shared" si="273"/>
        <v>kurtosis_ht</v>
      </c>
      <c r="C7030">
        <f>VLOOKUP(B7030,GDD!$D$1:$E$31,2)</f>
        <v>18</v>
      </c>
      <c r="D7030" t="s">
        <v>6180</v>
      </c>
      <c r="E7030" s="2">
        <v>20210727</v>
      </c>
      <c r="F7030" t="str">
        <f t="shared" si="274"/>
        <v>RS4</v>
      </c>
      <c r="G7030" t="s">
        <v>1140</v>
      </c>
      <c r="H7030" t="str">
        <f>VLOOKUP(E7030,GDD!$A$2:$B$57,2)</f>
        <v>650-900</v>
      </c>
      <c r="I7030" cm="1">
        <f t="array" ref="I7030">IF(H7030="0-650",1,IF(H7030="650-900",2,IF(H7030="900+",3,NA)))</f>
        <v>2</v>
      </c>
      <c r="J7030" s="4">
        <v>0</v>
      </c>
      <c r="K7030" s="4">
        <v>1.4045718199999999</v>
      </c>
      <c r="L7030" s="4">
        <v>0</v>
      </c>
    </row>
    <row r="7031" spans="1:12" x14ac:dyDescent="0.2">
      <c r="A7031" s="4" t="s">
        <v>5672</v>
      </c>
      <c r="B7031" t="str">
        <f t="shared" si="273"/>
        <v>variation_ht</v>
      </c>
      <c r="C7031">
        <f>VLOOKUP(B7031,GDD!$D$1:$E$31,2)</f>
        <v>19</v>
      </c>
      <c r="D7031" t="s">
        <v>6180</v>
      </c>
      <c r="E7031" s="2">
        <v>20210727</v>
      </c>
      <c r="F7031" t="str">
        <f t="shared" si="274"/>
        <v>RS4</v>
      </c>
      <c r="G7031" t="s">
        <v>1140</v>
      </c>
      <c r="H7031" t="str">
        <f>VLOOKUP(E7031,GDD!$A$2:$B$57,2)</f>
        <v>650-900</v>
      </c>
      <c r="I7031" cm="1">
        <f t="array" ref="I7031">IF(H7031="0-650",1,IF(H7031="650-900",2,IF(H7031="900+",3,NA)))</f>
        <v>2</v>
      </c>
      <c r="J7031" s="4">
        <v>0</v>
      </c>
      <c r="K7031" s="4">
        <v>2.7731700000000001E-3</v>
      </c>
      <c r="L7031" s="4">
        <v>0</v>
      </c>
    </row>
    <row r="7032" spans="1:12" x14ac:dyDescent="0.2">
      <c r="A7032" s="4" t="s">
        <v>5673</v>
      </c>
      <c r="B7032" t="str">
        <f t="shared" si="273"/>
        <v>plot_volume</v>
      </c>
      <c r="C7032">
        <f>VLOOKUP(B7032,GDD!$D$1:$E$31,2)</f>
        <v>20</v>
      </c>
      <c r="D7032" t="s">
        <v>6180</v>
      </c>
      <c r="E7032" s="2">
        <v>20210727</v>
      </c>
      <c r="F7032" t="str">
        <f t="shared" si="274"/>
        <v>RS4</v>
      </c>
      <c r="G7032" t="s">
        <v>1140</v>
      </c>
      <c r="H7032" t="str">
        <f>VLOOKUP(E7032,GDD!$A$2:$B$57,2)</f>
        <v>650-900</v>
      </c>
      <c r="I7032" cm="1">
        <f t="array" ref="I7032">IF(H7032="0-650",1,IF(H7032="650-900",2,IF(H7032="900+",3,NA)))</f>
        <v>2</v>
      </c>
      <c r="J7032" s="4">
        <v>0</v>
      </c>
      <c r="K7032" s="5">
        <v>3.7799999999999997E-5</v>
      </c>
      <c r="L7032" s="4">
        <v>0</v>
      </c>
    </row>
    <row r="7033" spans="1:12" x14ac:dyDescent="0.2">
      <c r="A7033" s="4" t="s">
        <v>5674</v>
      </c>
      <c r="B7033" t="str">
        <f t="shared" si="273"/>
        <v>height_30p</v>
      </c>
      <c r="C7033">
        <f>VLOOKUP(B7033,GDD!$D$1:$E$31,2)</f>
        <v>2</v>
      </c>
      <c r="D7033" t="s">
        <v>6180</v>
      </c>
      <c r="E7033" s="2">
        <v>20210808</v>
      </c>
      <c r="F7033" t="str">
        <f t="shared" si="274"/>
        <v>RS4</v>
      </c>
      <c r="G7033" t="s">
        <v>1140</v>
      </c>
      <c r="H7033" t="str">
        <f>VLOOKUP(E7033,GDD!$A$2:$B$57,2)</f>
        <v>900+</v>
      </c>
      <c r="I7033" cm="1">
        <f t="array" ref="I7033">IF(H7033="0-650",1,IF(H7033="650-900",2,IF(H7033="900+",3,NA)))</f>
        <v>3</v>
      </c>
      <c r="J7033" s="4">
        <v>8.142605E-2</v>
      </c>
      <c r="K7033" s="4">
        <v>6.5890300000000001E-3</v>
      </c>
      <c r="L7033" s="4">
        <v>0.97373496999999998</v>
      </c>
    </row>
    <row r="7034" spans="1:12" x14ac:dyDescent="0.2">
      <c r="A7034" s="4" t="s">
        <v>5675</v>
      </c>
      <c r="B7034" t="str">
        <f t="shared" si="273"/>
        <v>height_50p</v>
      </c>
      <c r="C7034">
        <f>VLOOKUP(B7034,GDD!$D$1:$E$31,2)</f>
        <v>3</v>
      </c>
      <c r="D7034" t="s">
        <v>6180</v>
      </c>
      <c r="E7034" s="2">
        <v>20210808</v>
      </c>
      <c r="F7034" t="str">
        <f t="shared" si="274"/>
        <v>RS4</v>
      </c>
      <c r="G7034" t="s">
        <v>1140</v>
      </c>
      <c r="H7034" t="str">
        <f>VLOOKUP(E7034,GDD!$A$2:$B$57,2)</f>
        <v>900+</v>
      </c>
      <c r="I7034" cm="1">
        <f t="array" ref="I7034">IF(H7034="0-650",1,IF(H7034="650-900",2,IF(H7034="900+",3,NA)))</f>
        <v>3</v>
      </c>
      <c r="J7034" s="4">
        <v>8.0202099999999998E-2</v>
      </c>
      <c r="K7034" s="4">
        <v>3.7630099999999998E-3</v>
      </c>
      <c r="L7034" s="4">
        <v>0.98460115000000004</v>
      </c>
    </row>
    <row r="7035" spans="1:12" x14ac:dyDescent="0.2">
      <c r="A7035" s="4" t="s">
        <v>5676</v>
      </c>
      <c r="B7035" t="str">
        <f t="shared" si="273"/>
        <v>height_70p</v>
      </c>
      <c r="C7035">
        <f>VLOOKUP(B7035,GDD!$D$1:$E$31,2)</f>
        <v>4</v>
      </c>
      <c r="D7035" t="s">
        <v>6180</v>
      </c>
      <c r="E7035" s="2">
        <v>20210808</v>
      </c>
      <c r="F7035" t="str">
        <f t="shared" si="274"/>
        <v>RS4</v>
      </c>
      <c r="G7035" t="s">
        <v>1140</v>
      </c>
      <c r="H7035" t="str">
        <f>VLOOKUP(E7035,GDD!$A$2:$B$57,2)</f>
        <v>900+</v>
      </c>
      <c r="I7035" cm="1">
        <f t="array" ref="I7035">IF(H7035="0-650",1,IF(H7035="650-900",2,IF(H7035="900+",3,NA)))</f>
        <v>3</v>
      </c>
      <c r="J7035" s="4">
        <v>7.426104E-2</v>
      </c>
      <c r="K7035" s="4">
        <v>3.9070199999999998E-3</v>
      </c>
      <c r="L7035" s="4">
        <v>0.98276490999999999</v>
      </c>
    </row>
    <row r="7036" spans="1:12" x14ac:dyDescent="0.2">
      <c r="A7036" s="4" t="s">
        <v>5677</v>
      </c>
      <c r="B7036" t="str">
        <f t="shared" si="273"/>
        <v>height_90p</v>
      </c>
      <c r="C7036">
        <f>VLOOKUP(B7036,GDD!$D$1:$E$31,2)</f>
        <v>5</v>
      </c>
      <c r="D7036" t="s">
        <v>6180</v>
      </c>
      <c r="E7036" s="2">
        <v>20210808</v>
      </c>
      <c r="F7036" t="str">
        <f t="shared" si="274"/>
        <v>RS4</v>
      </c>
      <c r="G7036" t="s">
        <v>1140</v>
      </c>
      <c r="H7036" t="str">
        <f>VLOOKUP(E7036,GDD!$A$2:$B$57,2)</f>
        <v>900+</v>
      </c>
      <c r="I7036" cm="1">
        <f t="array" ref="I7036">IF(H7036="0-650",1,IF(H7036="650-900",2,IF(H7036="900+",3,NA)))</f>
        <v>3</v>
      </c>
      <c r="J7036" s="4">
        <v>6.7480960000000006E-2</v>
      </c>
      <c r="K7036" s="4">
        <v>5.9184299999999997E-3</v>
      </c>
      <c r="L7036" s="4">
        <v>0.97159534000000003</v>
      </c>
    </row>
    <row r="7037" spans="1:12" x14ac:dyDescent="0.2">
      <c r="A7037" s="4" t="s">
        <v>5678</v>
      </c>
      <c r="B7037" t="str">
        <f t="shared" si="273"/>
        <v>height_95p</v>
      </c>
      <c r="C7037">
        <f>VLOOKUP(B7037,GDD!$D$1:$E$31,2)</f>
        <v>6</v>
      </c>
      <c r="D7037" t="s">
        <v>6180</v>
      </c>
      <c r="E7037" s="2">
        <v>20210808</v>
      </c>
      <c r="F7037" t="str">
        <f t="shared" si="274"/>
        <v>RS4</v>
      </c>
      <c r="G7037" t="s">
        <v>1140</v>
      </c>
      <c r="H7037" t="str">
        <f>VLOOKUP(E7037,GDD!$A$2:$B$57,2)</f>
        <v>900+</v>
      </c>
      <c r="I7037" cm="1">
        <f t="array" ref="I7037">IF(H7037="0-650",1,IF(H7037="650-900",2,IF(H7037="900+",3,NA)))</f>
        <v>3</v>
      </c>
      <c r="J7037" s="4">
        <v>6.1204809999999998E-2</v>
      </c>
      <c r="K7037" s="4">
        <v>8.3533800000000005E-3</v>
      </c>
      <c r="L7037" s="4">
        <v>0.95648553999999997</v>
      </c>
    </row>
    <row r="7038" spans="1:12" x14ac:dyDescent="0.2">
      <c r="A7038" s="4" t="s">
        <v>5679</v>
      </c>
      <c r="B7038" t="str">
        <f t="shared" si="273"/>
        <v>height_99p</v>
      </c>
      <c r="C7038">
        <f>VLOOKUP(B7038,GDD!$D$1:$E$31,2)</f>
        <v>7</v>
      </c>
      <c r="D7038" t="s">
        <v>6180</v>
      </c>
      <c r="E7038" s="2">
        <v>20210808</v>
      </c>
      <c r="F7038" t="str">
        <f t="shared" si="274"/>
        <v>RS4</v>
      </c>
      <c r="G7038" t="s">
        <v>1140</v>
      </c>
      <c r="H7038" t="str">
        <f>VLOOKUP(E7038,GDD!$A$2:$B$57,2)</f>
        <v>900+</v>
      </c>
      <c r="I7038" cm="1">
        <f t="array" ref="I7038">IF(H7038="0-650",1,IF(H7038="650-900",2,IF(H7038="900+",3,NA)))</f>
        <v>3</v>
      </c>
      <c r="J7038" s="4">
        <v>5.272665E-2</v>
      </c>
      <c r="K7038" s="4">
        <v>1.1284239999999999E-2</v>
      </c>
      <c r="L7038" s="4">
        <v>0.93341227000000004</v>
      </c>
    </row>
    <row r="7039" spans="1:12" x14ac:dyDescent="0.2">
      <c r="A7039" s="4" t="s">
        <v>5680</v>
      </c>
      <c r="B7039" t="str">
        <f t="shared" si="273"/>
        <v>canopy_cover_5p</v>
      </c>
      <c r="C7039">
        <f>VLOOKUP(B7039,GDD!$D$1:$E$31,2)</f>
        <v>8</v>
      </c>
      <c r="D7039" t="s">
        <v>6180</v>
      </c>
      <c r="E7039" s="2">
        <v>20210808</v>
      </c>
      <c r="F7039" t="str">
        <f t="shared" si="274"/>
        <v>RS4</v>
      </c>
      <c r="G7039" t="s">
        <v>1140</v>
      </c>
      <c r="H7039" t="str">
        <f>VLOOKUP(E7039,GDD!$A$2:$B$57,2)</f>
        <v>900+</v>
      </c>
      <c r="I7039" cm="1">
        <f t="array" ref="I7039">IF(H7039="0-650",1,IF(H7039="650-900",2,IF(H7039="900+",3,NA)))</f>
        <v>3</v>
      </c>
      <c r="J7039" s="4">
        <v>1.4023508</v>
      </c>
      <c r="K7039" s="4">
        <v>1.9828879699999999</v>
      </c>
      <c r="L7039" s="4">
        <v>0.67965960000000003</v>
      </c>
    </row>
    <row r="7040" spans="1:12" x14ac:dyDescent="0.2">
      <c r="A7040" s="4" t="s">
        <v>5681</v>
      </c>
      <c r="B7040" t="str">
        <f t="shared" si="273"/>
        <v>pcanopy_cover_10p</v>
      </c>
      <c r="C7040">
        <f>VLOOKUP(B7040,GDD!$D$1:$E$31,2)</f>
        <v>9</v>
      </c>
      <c r="D7040" t="s">
        <v>6180</v>
      </c>
      <c r="E7040" s="2">
        <v>20210808</v>
      </c>
      <c r="F7040" t="str">
        <f t="shared" si="274"/>
        <v>RS4</v>
      </c>
      <c r="G7040" t="s">
        <v>1140</v>
      </c>
      <c r="H7040" t="str">
        <f>VLOOKUP(E7040,GDD!$A$2:$B$57,2)</f>
        <v>900+</v>
      </c>
      <c r="I7040" cm="1">
        <f t="array" ref="I7040">IF(H7040="0-650",1,IF(H7040="650-900",2,IF(H7040="900+",3,NA)))</f>
        <v>3</v>
      </c>
      <c r="J7040" s="4">
        <v>1.5084356400000001</v>
      </c>
      <c r="K7040" s="4">
        <v>2.2765018800000001</v>
      </c>
      <c r="L7040" s="4">
        <v>0.66530933999999997</v>
      </c>
    </row>
    <row r="7041" spans="1:12" x14ac:dyDescent="0.2">
      <c r="A7041" s="4" t="s">
        <v>5682</v>
      </c>
      <c r="B7041" t="str">
        <f t="shared" si="273"/>
        <v>canopy_cover_20p</v>
      </c>
      <c r="C7041">
        <f>VLOOKUP(B7041,GDD!$D$1:$E$31,2)</f>
        <v>10</v>
      </c>
      <c r="D7041" t="s">
        <v>6180</v>
      </c>
      <c r="E7041" s="2">
        <v>20210808</v>
      </c>
      <c r="F7041" t="str">
        <f t="shared" si="274"/>
        <v>RS4</v>
      </c>
      <c r="G7041" t="s">
        <v>1140</v>
      </c>
      <c r="H7041" t="str">
        <f>VLOOKUP(E7041,GDD!$A$2:$B$57,2)</f>
        <v>900+</v>
      </c>
      <c r="I7041" cm="1">
        <f t="array" ref="I7041">IF(H7041="0-650",1,IF(H7041="650-900",2,IF(H7041="900+",3,NA)))</f>
        <v>3</v>
      </c>
      <c r="J7041" s="4">
        <v>1.80197645</v>
      </c>
      <c r="K7041" s="4">
        <v>2.43400281</v>
      </c>
      <c r="L7041" s="4">
        <v>0.68953777000000005</v>
      </c>
    </row>
    <row r="7042" spans="1:12" x14ac:dyDescent="0.2">
      <c r="A7042" s="4" t="s">
        <v>5683</v>
      </c>
      <c r="B7042" t="str">
        <f t="shared" si="273"/>
        <v>canopy_cover_30p</v>
      </c>
      <c r="C7042">
        <f>VLOOKUP(B7042,GDD!$D$1:$E$31,2)</f>
        <v>11</v>
      </c>
      <c r="D7042" t="s">
        <v>6180</v>
      </c>
      <c r="E7042" s="2">
        <v>20210808</v>
      </c>
      <c r="F7042" t="str">
        <f t="shared" si="274"/>
        <v>RS4</v>
      </c>
      <c r="G7042" t="s">
        <v>1140</v>
      </c>
      <c r="H7042" t="str">
        <f>VLOOKUP(E7042,GDD!$A$2:$B$57,2)</f>
        <v>900+</v>
      </c>
      <c r="I7042" cm="1">
        <f t="array" ref="I7042">IF(H7042="0-650",1,IF(H7042="650-900",2,IF(H7042="900+",3,NA)))</f>
        <v>3</v>
      </c>
      <c r="J7042" s="4">
        <v>2.9988850199999999</v>
      </c>
      <c r="K7042" s="4">
        <v>2.88444039</v>
      </c>
      <c r="L7042" s="4">
        <v>0.75722436999999998</v>
      </c>
    </row>
    <row r="7043" spans="1:12" x14ac:dyDescent="0.2">
      <c r="A7043" s="4" t="s">
        <v>5684</v>
      </c>
      <c r="B7043" t="str">
        <f t="shared" si="273"/>
        <v>canopy_cover_40p</v>
      </c>
      <c r="C7043">
        <f>VLOOKUP(B7043,GDD!$D$1:$E$31,2)</f>
        <v>12</v>
      </c>
      <c r="D7043" t="s">
        <v>6180</v>
      </c>
      <c r="E7043" s="2">
        <v>20210808</v>
      </c>
      <c r="F7043" t="str">
        <f t="shared" si="274"/>
        <v>RS4</v>
      </c>
      <c r="G7043" t="s">
        <v>1140</v>
      </c>
      <c r="H7043" t="str">
        <f>VLOOKUP(E7043,GDD!$A$2:$B$57,2)</f>
        <v>900+</v>
      </c>
      <c r="I7043" cm="1">
        <f t="array" ref="I7043">IF(H7043="0-650",1,IF(H7043="650-900",2,IF(H7043="900+",3,NA)))</f>
        <v>3</v>
      </c>
      <c r="J7043" s="4">
        <v>7.6321361799999998</v>
      </c>
      <c r="K7043" s="4">
        <v>4.4253701799999998</v>
      </c>
      <c r="L7043" s="4">
        <v>0.83802774000000002</v>
      </c>
    </row>
    <row r="7044" spans="1:12" x14ac:dyDescent="0.2">
      <c r="A7044" s="4" t="s">
        <v>5685</v>
      </c>
      <c r="B7044" t="str">
        <f t="shared" si="273"/>
        <v>canopy_cover_50p</v>
      </c>
      <c r="C7044">
        <f>VLOOKUP(B7044,GDD!$D$1:$E$31,2)</f>
        <v>13</v>
      </c>
      <c r="D7044" t="s">
        <v>6180</v>
      </c>
      <c r="E7044" s="2">
        <v>20210808</v>
      </c>
      <c r="F7044" t="str">
        <f t="shared" si="274"/>
        <v>RS4</v>
      </c>
      <c r="G7044" t="s">
        <v>1140</v>
      </c>
      <c r="H7044" t="str">
        <f>VLOOKUP(E7044,GDD!$A$2:$B$57,2)</f>
        <v>900+</v>
      </c>
      <c r="I7044" cm="1">
        <f t="array" ref="I7044">IF(H7044="0-650",1,IF(H7044="650-900",2,IF(H7044="900+",3,NA)))</f>
        <v>3</v>
      </c>
      <c r="J7044" s="4">
        <v>20.3915243</v>
      </c>
      <c r="K7044" s="4">
        <v>8.9714284400000004</v>
      </c>
      <c r="L7044" s="4">
        <v>0.87210348999999998</v>
      </c>
    </row>
    <row r="7045" spans="1:12" x14ac:dyDescent="0.2">
      <c r="A7045" s="4" t="s">
        <v>5686</v>
      </c>
      <c r="B7045" t="str">
        <f t="shared" si="273"/>
        <v>canopy_cover_75p</v>
      </c>
      <c r="C7045">
        <f>VLOOKUP(B7045,GDD!$D$1:$E$31,2)</f>
        <v>14</v>
      </c>
      <c r="D7045" t="s">
        <v>6180</v>
      </c>
      <c r="E7045" s="2">
        <v>20210808</v>
      </c>
      <c r="F7045" t="str">
        <f t="shared" si="274"/>
        <v>RS4</v>
      </c>
      <c r="G7045" t="s">
        <v>1140</v>
      </c>
      <c r="H7045" t="str">
        <f>VLOOKUP(E7045,GDD!$A$2:$B$57,2)</f>
        <v>900+</v>
      </c>
      <c r="I7045" cm="1">
        <f t="array" ref="I7045">IF(H7045="0-650",1,IF(H7045="650-900",2,IF(H7045="900+",3,NA)))</f>
        <v>3</v>
      </c>
      <c r="J7045" s="4">
        <v>115.37928100000001</v>
      </c>
      <c r="K7045" s="4">
        <v>25.970649900000002</v>
      </c>
      <c r="L7045" s="4">
        <v>0.93020678000000001</v>
      </c>
    </row>
    <row r="7046" spans="1:12" x14ac:dyDescent="0.2">
      <c r="A7046" s="4" t="s">
        <v>5687</v>
      </c>
      <c r="B7046" t="str">
        <f t="shared" si="273"/>
        <v>standard_deviation_ht</v>
      </c>
      <c r="C7046">
        <f>VLOOKUP(B7046,GDD!$D$1:$E$31,2)</f>
        <v>15</v>
      </c>
      <c r="D7046" t="s">
        <v>6180</v>
      </c>
      <c r="E7046" s="2">
        <v>20210808</v>
      </c>
      <c r="F7046" t="str">
        <f t="shared" si="274"/>
        <v>RS4</v>
      </c>
      <c r="G7046" t="s">
        <v>1140</v>
      </c>
      <c r="H7046" t="str">
        <f>VLOOKUP(E7046,GDD!$A$2:$B$57,2)</f>
        <v>900+</v>
      </c>
      <c r="I7046" cm="1">
        <f t="array" ref="I7046">IF(H7046="0-650",1,IF(H7046="650-900",2,IF(H7046="900+",3,NA)))</f>
        <v>3</v>
      </c>
      <c r="J7046" s="4">
        <v>5.3954000000000003E-4</v>
      </c>
      <c r="K7046" s="4">
        <v>1.8770799999999999E-3</v>
      </c>
      <c r="L7046" s="4">
        <v>0.46303327999999999</v>
      </c>
    </row>
    <row r="7047" spans="1:12" x14ac:dyDescent="0.2">
      <c r="A7047" s="4" t="s">
        <v>5688</v>
      </c>
      <c r="B7047" t="str">
        <f t="shared" si="273"/>
        <v>quadratic_mean_ht</v>
      </c>
      <c r="C7047">
        <f>VLOOKUP(B7047,GDD!$D$1:$E$31,2)</f>
        <v>16</v>
      </c>
      <c r="D7047" t="s">
        <v>6180</v>
      </c>
      <c r="E7047" s="2">
        <v>20210808</v>
      </c>
      <c r="F7047" t="str">
        <f t="shared" si="274"/>
        <v>RS4</v>
      </c>
      <c r="G7047" t="s">
        <v>1140</v>
      </c>
      <c r="H7047" t="str">
        <f>VLOOKUP(E7047,GDD!$A$2:$B$57,2)</f>
        <v>900+</v>
      </c>
      <c r="I7047" cm="1">
        <f t="array" ref="I7047">IF(H7047="0-650",1,IF(H7047="650-900",2,IF(H7047="900+",3,NA)))</f>
        <v>3</v>
      </c>
      <c r="J7047" s="4">
        <v>6.831218E-2</v>
      </c>
      <c r="K7047" s="4">
        <v>3.8611399999999999E-3</v>
      </c>
      <c r="L7047" s="4">
        <v>0.98150775999999995</v>
      </c>
    </row>
    <row r="7048" spans="1:12" x14ac:dyDescent="0.2">
      <c r="A7048" s="4" t="s">
        <v>5689</v>
      </c>
      <c r="B7048" t="str">
        <f t="shared" si="273"/>
        <v>skewness_ht</v>
      </c>
      <c r="C7048">
        <f>VLOOKUP(B7048,GDD!$D$1:$E$31,2)</f>
        <v>17</v>
      </c>
      <c r="D7048" t="s">
        <v>6180</v>
      </c>
      <c r="E7048" s="2">
        <v>20210808</v>
      </c>
      <c r="F7048" t="str">
        <f t="shared" si="274"/>
        <v>RS4</v>
      </c>
      <c r="G7048" t="s">
        <v>1140</v>
      </c>
      <c r="H7048" t="str">
        <f>VLOOKUP(E7048,GDD!$A$2:$B$57,2)</f>
        <v>900+</v>
      </c>
      <c r="I7048" cm="1">
        <f t="array" ref="I7048">IF(H7048="0-650",1,IF(H7048="650-900",2,IF(H7048="900+",3,NA)))</f>
        <v>3</v>
      </c>
      <c r="J7048" s="4">
        <v>6.4221230000000004E-2</v>
      </c>
      <c r="K7048" s="4">
        <v>4.3775729999999999E-2</v>
      </c>
      <c r="L7048" s="4">
        <v>0.81485434999999995</v>
      </c>
    </row>
    <row r="7049" spans="1:12" x14ac:dyDescent="0.2">
      <c r="A7049" s="4" t="s">
        <v>5690</v>
      </c>
      <c r="B7049" t="str">
        <f t="shared" si="273"/>
        <v>kurtosis_ht</v>
      </c>
      <c r="C7049">
        <f>VLOOKUP(B7049,GDD!$D$1:$E$31,2)</f>
        <v>18</v>
      </c>
      <c r="D7049" t="s">
        <v>6180</v>
      </c>
      <c r="E7049" s="2">
        <v>20210808</v>
      </c>
      <c r="F7049" t="str">
        <f t="shared" si="274"/>
        <v>RS4</v>
      </c>
      <c r="G7049" t="s">
        <v>1140</v>
      </c>
      <c r="H7049" t="str">
        <f>VLOOKUP(E7049,GDD!$A$2:$B$57,2)</f>
        <v>900+</v>
      </c>
      <c r="I7049" cm="1">
        <f t="array" ref="I7049">IF(H7049="0-650",1,IF(H7049="650-900",2,IF(H7049="900+",3,NA)))</f>
        <v>3</v>
      </c>
      <c r="J7049" s="4">
        <v>0.72304632000000002</v>
      </c>
      <c r="K7049" s="4">
        <v>0.74598239</v>
      </c>
      <c r="L7049" s="4">
        <v>0.74409902999999999</v>
      </c>
    </row>
    <row r="7050" spans="1:12" x14ac:dyDescent="0.2">
      <c r="A7050" s="4" t="s">
        <v>5691</v>
      </c>
      <c r="B7050" t="str">
        <f t="shared" si="273"/>
        <v>variation_ht</v>
      </c>
      <c r="C7050">
        <f>VLOOKUP(B7050,GDD!$D$1:$E$31,2)</f>
        <v>19</v>
      </c>
      <c r="D7050" t="s">
        <v>6180</v>
      </c>
      <c r="E7050" s="2">
        <v>20210808</v>
      </c>
      <c r="F7050" t="str">
        <f t="shared" si="274"/>
        <v>RS4</v>
      </c>
      <c r="G7050" t="s">
        <v>1140</v>
      </c>
      <c r="H7050" t="str">
        <f>VLOOKUP(E7050,GDD!$A$2:$B$57,2)</f>
        <v>900+</v>
      </c>
      <c r="I7050" cm="1">
        <f t="array" ref="I7050">IF(H7050="0-650",1,IF(H7050="650-900",2,IF(H7050="900+",3,NA)))</f>
        <v>3</v>
      </c>
      <c r="J7050" s="4">
        <v>6.3811E-4</v>
      </c>
      <c r="K7050" s="4">
        <v>4.8992000000000003E-4</v>
      </c>
      <c r="L7050" s="4">
        <v>0.79622850999999994</v>
      </c>
    </row>
    <row r="7051" spans="1:12" x14ac:dyDescent="0.2">
      <c r="A7051" s="4" t="s">
        <v>5692</v>
      </c>
      <c r="B7051" t="str">
        <f t="shared" si="273"/>
        <v>plot_volume</v>
      </c>
      <c r="C7051">
        <f>VLOOKUP(B7051,GDD!$D$1:$E$31,2)</f>
        <v>20</v>
      </c>
      <c r="D7051" t="s">
        <v>6180</v>
      </c>
      <c r="E7051" s="2">
        <v>20210808</v>
      </c>
      <c r="F7051" t="str">
        <f t="shared" si="274"/>
        <v>RS4</v>
      </c>
      <c r="G7051" t="s">
        <v>1140</v>
      </c>
      <c r="H7051" t="str">
        <f>VLOOKUP(E7051,GDD!$A$2:$B$57,2)</f>
        <v>900+</v>
      </c>
      <c r="I7051" cm="1">
        <f t="array" ref="I7051">IF(H7051="0-650",1,IF(H7051="650-900",2,IF(H7051="900+",3,NA)))</f>
        <v>3</v>
      </c>
      <c r="J7051" s="5">
        <v>2.8E-5</v>
      </c>
      <c r="K7051" s="5">
        <v>7.25E-6</v>
      </c>
      <c r="L7051" s="4">
        <v>0.92053587000000003</v>
      </c>
    </row>
    <row r="7052" spans="1:12" x14ac:dyDescent="0.2">
      <c r="A7052" s="4" t="s">
        <v>5693</v>
      </c>
      <c r="B7052" t="str">
        <f t="shared" si="273"/>
        <v>height_30p</v>
      </c>
      <c r="C7052">
        <f>VLOOKUP(B7052,GDD!$D$1:$E$31,2)</f>
        <v>2</v>
      </c>
      <c r="D7052" t="s">
        <v>6180</v>
      </c>
      <c r="E7052" s="2">
        <v>20210816</v>
      </c>
      <c r="F7052" t="str">
        <f t="shared" si="274"/>
        <v>RS4</v>
      </c>
      <c r="G7052" t="s">
        <v>1140</v>
      </c>
      <c r="H7052" t="str">
        <f>VLOOKUP(E7052,GDD!$A$2:$B$57,2)</f>
        <v>900+</v>
      </c>
      <c r="I7052" cm="1">
        <f t="array" ref="I7052">IF(H7052="0-650",1,IF(H7052="650-900",2,IF(H7052="900+",3,NA)))</f>
        <v>3</v>
      </c>
      <c r="J7052" s="4">
        <v>0</v>
      </c>
      <c r="K7052" s="4">
        <v>0.10167946</v>
      </c>
      <c r="L7052" s="4">
        <v>0</v>
      </c>
    </row>
    <row r="7053" spans="1:12" x14ac:dyDescent="0.2">
      <c r="A7053" s="4" t="s">
        <v>5694</v>
      </c>
      <c r="B7053" t="str">
        <f t="shared" si="273"/>
        <v>height_50p</v>
      </c>
      <c r="C7053">
        <f>VLOOKUP(B7053,GDD!$D$1:$E$31,2)</f>
        <v>3</v>
      </c>
      <c r="D7053" t="s">
        <v>6180</v>
      </c>
      <c r="E7053" s="2">
        <v>20210816</v>
      </c>
      <c r="F7053" t="str">
        <f t="shared" si="274"/>
        <v>RS4</v>
      </c>
      <c r="G7053" t="s">
        <v>1140</v>
      </c>
      <c r="H7053" t="str">
        <f>VLOOKUP(E7053,GDD!$A$2:$B$57,2)</f>
        <v>900+</v>
      </c>
      <c r="I7053" cm="1">
        <f t="array" ref="I7053">IF(H7053="0-650",1,IF(H7053="650-900",2,IF(H7053="900+",3,NA)))</f>
        <v>3</v>
      </c>
      <c r="J7053" s="4">
        <v>0</v>
      </c>
      <c r="K7053" s="4">
        <v>9.9899470000000004E-2</v>
      </c>
      <c r="L7053" s="4">
        <v>0</v>
      </c>
    </row>
    <row r="7054" spans="1:12" x14ac:dyDescent="0.2">
      <c r="A7054" s="4" t="s">
        <v>5695</v>
      </c>
      <c r="B7054" t="str">
        <f t="shared" si="273"/>
        <v>height_70p</v>
      </c>
      <c r="C7054">
        <f>VLOOKUP(B7054,GDD!$D$1:$E$31,2)</f>
        <v>4</v>
      </c>
      <c r="D7054" t="s">
        <v>6180</v>
      </c>
      <c r="E7054" s="2">
        <v>20210816</v>
      </c>
      <c r="F7054" t="str">
        <f t="shared" si="274"/>
        <v>RS4</v>
      </c>
      <c r="G7054" t="s">
        <v>1140</v>
      </c>
      <c r="H7054" t="str">
        <f>VLOOKUP(E7054,GDD!$A$2:$B$57,2)</f>
        <v>900+</v>
      </c>
      <c r="I7054" cm="1">
        <f t="array" ref="I7054">IF(H7054="0-650",1,IF(H7054="650-900",2,IF(H7054="900+",3,NA)))</f>
        <v>3</v>
      </c>
      <c r="J7054" s="4">
        <v>2.70557E-3</v>
      </c>
      <c r="K7054" s="4">
        <v>7.8821639999999998E-2</v>
      </c>
      <c r="L7054" s="4">
        <v>9.336179E-2</v>
      </c>
    </row>
    <row r="7055" spans="1:12" x14ac:dyDescent="0.2">
      <c r="A7055" s="4" t="s">
        <v>5696</v>
      </c>
      <c r="B7055" t="str">
        <f t="shared" si="273"/>
        <v>height_90p</v>
      </c>
      <c r="C7055">
        <f>VLOOKUP(B7055,GDD!$D$1:$E$31,2)</f>
        <v>5</v>
      </c>
      <c r="D7055" t="s">
        <v>6180</v>
      </c>
      <c r="E7055" s="2">
        <v>20210816</v>
      </c>
      <c r="F7055" t="str">
        <f t="shared" si="274"/>
        <v>RS4</v>
      </c>
      <c r="G7055" t="s">
        <v>1140</v>
      </c>
      <c r="H7055" t="str">
        <f>VLOOKUP(E7055,GDD!$A$2:$B$57,2)</f>
        <v>900+</v>
      </c>
      <c r="I7055" cm="1">
        <f t="array" ref="I7055">IF(H7055="0-650",1,IF(H7055="650-900",2,IF(H7055="900+",3,NA)))</f>
        <v>3</v>
      </c>
      <c r="J7055" s="4">
        <v>3.03193E-3</v>
      </c>
      <c r="K7055" s="4">
        <v>5.7480509999999999E-2</v>
      </c>
      <c r="L7055" s="4">
        <v>0.13662198</v>
      </c>
    </row>
    <row r="7056" spans="1:12" x14ac:dyDescent="0.2">
      <c r="A7056" s="4" t="s">
        <v>5697</v>
      </c>
      <c r="B7056" t="str">
        <f t="shared" si="273"/>
        <v>height_95p</v>
      </c>
      <c r="C7056">
        <f>VLOOKUP(B7056,GDD!$D$1:$E$31,2)</f>
        <v>6</v>
      </c>
      <c r="D7056" t="s">
        <v>6180</v>
      </c>
      <c r="E7056" s="2">
        <v>20210816</v>
      </c>
      <c r="F7056" t="str">
        <f t="shared" si="274"/>
        <v>RS4</v>
      </c>
      <c r="G7056" t="s">
        <v>1140</v>
      </c>
      <c r="H7056" t="str">
        <f>VLOOKUP(E7056,GDD!$A$2:$B$57,2)</f>
        <v>900+</v>
      </c>
      <c r="I7056" cm="1">
        <f t="array" ref="I7056">IF(H7056="0-650",1,IF(H7056="650-900",2,IF(H7056="900+",3,NA)))</f>
        <v>3</v>
      </c>
      <c r="J7056" s="4">
        <v>3.77437E-3</v>
      </c>
      <c r="K7056" s="4">
        <v>5.2157740000000001E-2</v>
      </c>
      <c r="L7056" s="4">
        <v>0.17837031</v>
      </c>
    </row>
    <row r="7057" spans="1:12" x14ac:dyDescent="0.2">
      <c r="A7057" s="4" t="s">
        <v>5698</v>
      </c>
      <c r="B7057" t="str">
        <f t="shared" si="273"/>
        <v>height_99p</v>
      </c>
      <c r="C7057">
        <f>VLOOKUP(B7057,GDD!$D$1:$E$31,2)</f>
        <v>7</v>
      </c>
      <c r="D7057" t="s">
        <v>6180</v>
      </c>
      <c r="E7057" s="2">
        <v>20210816</v>
      </c>
      <c r="F7057" t="str">
        <f t="shared" si="274"/>
        <v>RS4</v>
      </c>
      <c r="G7057" t="s">
        <v>1140</v>
      </c>
      <c r="H7057" t="str">
        <f>VLOOKUP(E7057,GDD!$A$2:$B$57,2)</f>
        <v>900+</v>
      </c>
      <c r="I7057" cm="1">
        <f t="array" ref="I7057">IF(H7057="0-650",1,IF(H7057="650-900",2,IF(H7057="900+",3,NA)))</f>
        <v>3</v>
      </c>
      <c r="J7057" s="4">
        <v>3.39698E-3</v>
      </c>
      <c r="K7057" s="4">
        <v>4.0658979999999997E-2</v>
      </c>
      <c r="L7057" s="4">
        <v>0.20041211</v>
      </c>
    </row>
    <row r="7058" spans="1:12" x14ac:dyDescent="0.2">
      <c r="A7058" s="4" t="s">
        <v>5699</v>
      </c>
      <c r="B7058" t="str">
        <f t="shared" si="273"/>
        <v>canopy_cover_5p</v>
      </c>
      <c r="C7058">
        <f>VLOOKUP(B7058,GDD!$D$1:$E$31,2)</f>
        <v>8</v>
      </c>
      <c r="D7058" t="s">
        <v>6180</v>
      </c>
      <c r="E7058" s="2">
        <v>20210816</v>
      </c>
      <c r="F7058" t="str">
        <f t="shared" si="274"/>
        <v>RS4</v>
      </c>
      <c r="G7058" t="s">
        <v>1140</v>
      </c>
      <c r="H7058" t="str">
        <f>VLOOKUP(E7058,GDD!$A$2:$B$57,2)</f>
        <v>900+</v>
      </c>
      <c r="I7058" cm="1">
        <f t="array" ref="I7058">IF(H7058="0-650",1,IF(H7058="650-900",2,IF(H7058="900+",3,NA)))</f>
        <v>3</v>
      </c>
      <c r="J7058" s="4">
        <v>0</v>
      </c>
      <c r="K7058" s="4">
        <v>37.868240299999997</v>
      </c>
      <c r="L7058" s="4">
        <v>0</v>
      </c>
    </row>
    <row r="7059" spans="1:12" x14ac:dyDescent="0.2">
      <c r="A7059" s="4" t="s">
        <v>5700</v>
      </c>
      <c r="B7059" t="str">
        <f t="shared" si="273"/>
        <v>pcanopy_cover_10p</v>
      </c>
      <c r="C7059">
        <f>VLOOKUP(B7059,GDD!$D$1:$E$31,2)</f>
        <v>9</v>
      </c>
      <c r="D7059" t="s">
        <v>6180</v>
      </c>
      <c r="E7059" s="2">
        <v>20210816</v>
      </c>
      <c r="F7059" t="str">
        <f t="shared" si="274"/>
        <v>RS4</v>
      </c>
      <c r="G7059" t="s">
        <v>1140</v>
      </c>
      <c r="H7059" t="str">
        <f>VLOOKUP(E7059,GDD!$A$2:$B$57,2)</f>
        <v>900+</v>
      </c>
      <c r="I7059" cm="1">
        <f t="array" ref="I7059">IF(H7059="0-650",1,IF(H7059="650-900",2,IF(H7059="900+",3,NA)))</f>
        <v>3</v>
      </c>
      <c r="J7059" s="4">
        <v>0</v>
      </c>
      <c r="K7059" s="4">
        <v>39.695482699999999</v>
      </c>
      <c r="L7059" s="4">
        <v>0</v>
      </c>
    </row>
    <row r="7060" spans="1:12" x14ac:dyDescent="0.2">
      <c r="A7060" s="4" t="s">
        <v>5701</v>
      </c>
      <c r="B7060" t="str">
        <f t="shared" si="273"/>
        <v>canopy_cover_20p</v>
      </c>
      <c r="C7060">
        <f>VLOOKUP(B7060,GDD!$D$1:$E$31,2)</f>
        <v>10</v>
      </c>
      <c r="D7060" t="s">
        <v>6180</v>
      </c>
      <c r="E7060" s="2">
        <v>20210816</v>
      </c>
      <c r="F7060" t="str">
        <f t="shared" si="274"/>
        <v>RS4</v>
      </c>
      <c r="G7060" t="s">
        <v>1140</v>
      </c>
      <c r="H7060" t="str">
        <f>VLOOKUP(E7060,GDD!$A$2:$B$57,2)</f>
        <v>900+</v>
      </c>
      <c r="I7060" cm="1">
        <f t="array" ref="I7060">IF(H7060="0-650",1,IF(H7060="650-900",2,IF(H7060="900+",3,NA)))</f>
        <v>3</v>
      </c>
      <c r="J7060" s="4">
        <v>0</v>
      </c>
      <c r="K7060" s="4">
        <v>41.163292900000002</v>
      </c>
      <c r="L7060" s="4">
        <v>0</v>
      </c>
    </row>
    <row r="7061" spans="1:12" x14ac:dyDescent="0.2">
      <c r="A7061" s="4" t="s">
        <v>5702</v>
      </c>
      <c r="B7061" t="str">
        <f t="shared" si="273"/>
        <v>canopy_cover_30p</v>
      </c>
      <c r="C7061">
        <f>VLOOKUP(B7061,GDD!$D$1:$E$31,2)</f>
        <v>11</v>
      </c>
      <c r="D7061" t="s">
        <v>6180</v>
      </c>
      <c r="E7061" s="2">
        <v>20210816</v>
      </c>
      <c r="F7061" t="str">
        <f t="shared" si="274"/>
        <v>RS4</v>
      </c>
      <c r="G7061" t="s">
        <v>1140</v>
      </c>
      <c r="H7061" t="str">
        <f>VLOOKUP(E7061,GDD!$A$2:$B$57,2)</f>
        <v>900+</v>
      </c>
      <c r="I7061" cm="1">
        <f t="array" ref="I7061">IF(H7061="0-650",1,IF(H7061="650-900",2,IF(H7061="900+",3,NA)))</f>
        <v>3</v>
      </c>
      <c r="J7061" s="4">
        <v>0</v>
      </c>
      <c r="K7061" s="4">
        <v>46.469109600000003</v>
      </c>
      <c r="L7061" s="4">
        <v>0</v>
      </c>
    </row>
    <row r="7062" spans="1:12" x14ac:dyDescent="0.2">
      <c r="A7062" s="4" t="s">
        <v>5703</v>
      </c>
      <c r="B7062" t="str">
        <f t="shared" si="273"/>
        <v>canopy_cover_40p</v>
      </c>
      <c r="C7062">
        <f>VLOOKUP(B7062,GDD!$D$1:$E$31,2)</f>
        <v>12</v>
      </c>
      <c r="D7062" t="s">
        <v>6180</v>
      </c>
      <c r="E7062" s="2">
        <v>20210816</v>
      </c>
      <c r="F7062" t="str">
        <f t="shared" si="274"/>
        <v>RS4</v>
      </c>
      <c r="G7062" t="s">
        <v>1140</v>
      </c>
      <c r="H7062" t="str">
        <f>VLOOKUP(E7062,GDD!$A$2:$B$57,2)</f>
        <v>900+</v>
      </c>
      <c r="I7062" cm="1">
        <f t="array" ref="I7062">IF(H7062="0-650",1,IF(H7062="650-900",2,IF(H7062="900+",3,NA)))</f>
        <v>3</v>
      </c>
      <c r="J7062" s="4">
        <v>0</v>
      </c>
      <c r="K7062" s="4">
        <v>70.215536</v>
      </c>
      <c r="L7062" s="4">
        <v>0</v>
      </c>
    </row>
    <row r="7063" spans="1:12" x14ac:dyDescent="0.2">
      <c r="A7063" s="4" t="s">
        <v>5704</v>
      </c>
      <c r="B7063" t="str">
        <f t="shared" si="273"/>
        <v>canopy_cover_50p</v>
      </c>
      <c r="C7063">
        <f>VLOOKUP(B7063,GDD!$D$1:$E$31,2)</f>
        <v>13</v>
      </c>
      <c r="D7063" t="s">
        <v>6180</v>
      </c>
      <c r="E7063" s="2">
        <v>20210816</v>
      </c>
      <c r="F7063" t="str">
        <f t="shared" si="274"/>
        <v>RS4</v>
      </c>
      <c r="G7063" t="s">
        <v>1140</v>
      </c>
      <c r="H7063" t="str">
        <f>VLOOKUP(E7063,GDD!$A$2:$B$57,2)</f>
        <v>900+</v>
      </c>
      <c r="I7063" cm="1">
        <f t="array" ref="I7063">IF(H7063="0-650",1,IF(H7063="650-900",2,IF(H7063="900+",3,NA)))</f>
        <v>3</v>
      </c>
      <c r="J7063" s="4">
        <v>0</v>
      </c>
      <c r="K7063" s="4">
        <v>127.70369700000001</v>
      </c>
      <c r="L7063" s="4">
        <v>0</v>
      </c>
    </row>
    <row r="7064" spans="1:12" x14ac:dyDescent="0.2">
      <c r="A7064" s="4" t="s">
        <v>5705</v>
      </c>
      <c r="B7064" t="str">
        <f t="shared" si="273"/>
        <v>canopy_cover_75p</v>
      </c>
      <c r="C7064">
        <f>VLOOKUP(B7064,GDD!$D$1:$E$31,2)</f>
        <v>14</v>
      </c>
      <c r="D7064" t="s">
        <v>6180</v>
      </c>
      <c r="E7064" s="2">
        <v>20210816</v>
      </c>
      <c r="F7064" t="str">
        <f t="shared" si="274"/>
        <v>RS4</v>
      </c>
      <c r="G7064" t="s">
        <v>1140</v>
      </c>
      <c r="H7064" t="str">
        <f>VLOOKUP(E7064,GDD!$A$2:$B$57,2)</f>
        <v>900+</v>
      </c>
      <c r="I7064" cm="1">
        <f t="array" ref="I7064">IF(H7064="0-650",1,IF(H7064="650-900",2,IF(H7064="900+",3,NA)))</f>
        <v>3</v>
      </c>
      <c r="J7064" s="4">
        <v>0</v>
      </c>
      <c r="K7064" s="4">
        <v>264.85687200000001</v>
      </c>
      <c r="L7064" s="4">
        <v>0</v>
      </c>
    </row>
    <row r="7065" spans="1:12" x14ac:dyDescent="0.2">
      <c r="A7065" s="4" t="s">
        <v>5706</v>
      </c>
      <c r="B7065" t="str">
        <f t="shared" si="273"/>
        <v>standard_deviation_ht</v>
      </c>
      <c r="C7065">
        <f>VLOOKUP(B7065,GDD!$D$1:$E$31,2)</f>
        <v>15</v>
      </c>
      <c r="D7065" t="s">
        <v>6180</v>
      </c>
      <c r="E7065" s="2">
        <v>20210816</v>
      </c>
      <c r="F7065" t="str">
        <f t="shared" si="274"/>
        <v>RS4</v>
      </c>
      <c r="G7065" t="s">
        <v>1140</v>
      </c>
      <c r="H7065" t="str">
        <f>VLOOKUP(E7065,GDD!$A$2:$B$57,2)</f>
        <v>900+</v>
      </c>
      <c r="I7065" cm="1">
        <f t="array" ref="I7065">IF(H7065="0-650",1,IF(H7065="650-900",2,IF(H7065="900+",3,NA)))</f>
        <v>3</v>
      </c>
      <c r="J7065" s="4">
        <v>0</v>
      </c>
      <c r="K7065" s="4">
        <v>4.1050499999999998E-3</v>
      </c>
      <c r="L7065" s="4">
        <v>0</v>
      </c>
    </row>
    <row r="7066" spans="1:12" x14ac:dyDescent="0.2">
      <c r="A7066" s="4" t="s">
        <v>5707</v>
      </c>
      <c r="B7066" t="str">
        <f t="shared" si="273"/>
        <v>quadratic_mean_ht</v>
      </c>
      <c r="C7066">
        <f>VLOOKUP(B7066,GDD!$D$1:$E$31,2)</f>
        <v>16</v>
      </c>
      <c r="D7066" t="s">
        <v>6180</v>
      </c>
      <c r="E7066" s="2">
        <v>20210816</v>
      </c>
      <c r="F7066" t="str">
        <f t="shared" si="274"/>
        <v>RS4</v>
      </c>
      <c r="G7066" t="s">
        <v>1140</v>
      </c>
      <c r="H7066" t="str">
        <f>VLOOKUP(E7066,GDD!$A$2:$B$57,2)</f>
        <v>900+</v>
      </c>
      <c r="I7066" cm="1">
        <f t="array" ref="I7066">IF(H7066="0-650",1,IF(H7066="650-900",2,IF(H7066="900+",3,NA)))</f>
        <v>3</v>
      </c>
      <c r="J7066" s="4">
        <v>0</v>
      </c>
      <c r="K7066" s="4">
        <v>7.3486560000000006E-2</v>
      </c>
      <c r="L7066" s="4">
        <v>0</v>
      </c>
    </row>
    <row r="7067" spans="1:12" x14ac:dyDescent="0.2">
      <c r="A7067" s="4" t="s">
        <v>5708</v>
      </c>
      <c r="B7067" t="str">
        <f t="shared" si="273"/>
        <v>skewness_ht</v>
      </c>
      <c r="C7067">
        <f>VLOOKUP(B7067,GDD!$D$1:$E$31,2)</f>
        <v>17</v>
      </c>
      <c r="D7067" t="s">
        <v>6180</v>
      </c>
      <c r="E7067" s="2">
        <v>20210816</v>
      </c>
      <c r="F7067" t="str">
        <f t="shared" si="274"/>
        <v>RS4</v>
      </c>
      <c r="G7067" t="s">
        <v>1140</v>
      </c>
      <c r="H7067" t="str">
        <f>VLOOKUP(E7067,GDD!$A$2:$B$57,2)</f>
        <v>900+</v>
      </c>
      <c r="I7067" cm="1">
        <f t="array" ref="I7067">IF(H7067="0-650",1,IF(H7067="650-900",2,IF(H7067="900+",3,NA)))</f>
        <v>3</v>
      </c>
      <c r="J7067" s="4">
        <v>0</v>
      </c>
      <c r="K7067" s="4">
        <v>0.17608196000000001</v>
      </c>
      <c r="L7067" s="4">
        <v>0</v>
      </c>
    </row>
    <row r="7068" spans="1:12" x14ac:dyDescent="0.2">
      <c r="A7068" s="4" t="s">
        <v>5709</v>
      </c>
      <c r="B7068" t="str">
        <f t="shared" si="273"/>
        <v>kurtosis_ht</v>
      </c>
      <c r="C7068">
        <f>VLOOKUP(B7068,GDD!$D$1:$E$31,2)</f>
        <v>18</v>
      </c>
      <c r="D7068" t="s">
        <v>6180</v>
      </c>
      <c r="E7068" s="2">
        <v>20210816</v>
      </c>
      <c r="F7068" t="str">
        <f t="shared" si="274"/>
        <v>RS4</v>
      </c>
      <c r="G7068" t="s">
        <v>1140</v>
      </c>
      <c r="H7068" t="str">
        <f>VLOOKUP(E7068,GDD!$A$2:$B$57,2)</f>
        <v>900+</v>
      </c>
      <c r="I7068" cm="1">
        <f t="array" ref="I7068">IF(H7068="0-650",1,IF(H7068="650-900",2,IF(H7068="900+",3,NA)))</f>
        <v>3</v>
      </c>
      <c r="J7068" s="4">
        <v>0</v>
      </c>
      <c r="K7068" s="4">
        <v>1.6818819599999999</v>
      </c>
      <c r="L7068" s="4">
        <v>0</v>
      </c>
    </row>
    <row r="7069" spans="1:12" x14ac:dyDescent="0.2">
      <c r="A7069" s="4" t="s">
        <v>5710</v>
      </c>
      <c r="B7069" t="str">
        <f t="shared" si="273"/>
        <v>variation_ht</v>
      </c>
      <c r="C7069">
        <f>VLOOKUP(B7069,GDD!$D$1:$E$31,2)</f>
        <v>19</v>
      </c>
      <c r="D7069" t="s">
        <v>6180</v>
      </c>
      <c r="E7069" s="2">
        <v>20210816</v>
      </c>
      <c r="F7069" t="str">
        <f t="shared" si="274"/>
        <v>RS4</v>
      </c>
      <c r="G7069" t="s">
        <v>1140</v>
      </c>
      <c r="H7069" t="str">
        <f>VLOOKUP(E7069,GDD!$A$2:$B$57,2)</f>
        <v>900+</v>
      </c>
      <c r="I7069" cm="1">
        <f t="array" ref="I7069">IF(H7069="0-650",1,IF(H7069="650-900",2,IF(H7069="900+",3,NA)))</f>
        <v>3</v>
      </c>
      <c r="J7069" s="4">
        <v>0</v>
      </c>
      <c r="K7069" s="4">
        <v>3.5289000000000002E-3</v>
      </c>
      <c r="L7069" s="4">
        <v>0</v>
      </c>
    </row>
    <row r="7070" spans="1:12" x14ac:dyDescent="0.2">
      <c r="A7070" s="4" t="s">
        <v>5711</v>
      </c>
      <c r="B7070" t="str">
        <f t="shared" si="273"/>
        <v>plot_volume</v>
      </c>
      <c r="C7070">
        <f>VLOOKUP(B7070,GDD!$D$1:$E$31,2)</f>
        <v>20</v>
      </c>
      <c r="D7070" t="s">
        <v>6180</v>
      </c>
      <c r="E7070" s="2">
        <v>20210816</v>
      </c>
      <c r="F7070" t="str">
        <f t="shared" si="274"/>
        <v>RS4</v>
      </c>
      <c r="G7070" t="s">
        <v>1140</v>
      </c>
      <c r="H7070" t="str">
        <f>VLOOKUP(E7070,GDD!$A$2:$B$57,2)</f>
        <v>900+</v>
      </c>
      <c r="I7070" cm="1">
        <f t="array" ref="I7070">IF(H7070="0-650",1,IF(H7070="650-900",2,IF(H7070="900+",3,NA)))</f>
        <v>3</v>
      </c>
      <c r="J7070" s="4">
        <v>0</v>
      </c>
      <c r="K7070" s="5">
        <v>4.6900000000000002E-5</v>
      </c>
      <c r="L7070" s="4">
        <v>0</v>
      </c>
    </row>
    <row r="7071" spans="1:12" x14ac:dyDescent="0.2">
      <c r="A7071" s="4" t="s">
        <v>5712</v>
      </c>
      <c r="B7071" t="str">
        <f t="shared" si="273"/>
        <v>height_30p</v>
      </c>
      <c r="C7071">
        <f>VLOOKUP(B7071,GDD!$D$1:$E$31,2)</f>
        <v>2</v>
      </c>
      <c r="D7071" t="s">
        <v>6180</v>
      </c>
      <c r="E7071" s="2">
        <v>20210901</v>
      </c>
      <c r="F7071" t="str">
        <f t="shared" si="274"/>
        <v>RS4</v>
      </c>
      <c r="G7071" t="s">
        <v>1140</v>
      </c>
      <c r="H7071" t="str">
        <f>VLOOKUP(E7071,GDD!$A$2:$B$57,2)</f>
        <v>900+</v>
      </c>
      <c r="I7071" cm="1">
        <f t="array" ref="I7071">IF(H7071="0-650",1,IF(H7071="650-900",2,IF(H7071="900+",3,NA)))</f>
        <v>3</v>
      </c>
      <c r="J7071" s="4">
        <v>0</v>
      </c>
      <c r="K7071" s="4">
        <v>9.1079259999999995E-2</v>
      </c>
      <c r="L7071" s="4">
        <v>0</v>
      </c>
    </row>
    <row r="7072" spans="1:12" x14ac:dyDescent="0.2">
      <c r="A7072" s="4" t="s">
        <v>5713</v>
      </c>
      <c r="B7072" t="str">
        <f t="shared" si="273"/>
        <v>height_50p</v>
      </c>
      <c r="C7072">
        <f>VLOOKUP(B7072,GDD!$D$1:$E$31,2)</f>
        <v>3</v>
      </c>
      <c r="D7072" t="s">
        <v>6180</v>
      </c>
      <c r="E7072" s="2">
        <v>20210901</v>
      </c>
      <c r="F7072" t="str">
        <f t="shared" si="274"/>
        <v>RS4</v>
      </c>
      <c r="G7072" t="s">
        <v>1140</v>
      </c>
      <c r="H7072" t="str">
        <f>VLOOKUP(E7072,GDD!$A$2:$B$57,2)</f>
        <v>900+</v>
      </c>
      <c r="I7072" cm="1">
        <f t="array" ref="I7072">IF(H7072="0-650",1,IF(H7072="650-900",2,IF(H7072="900+",3,NA)))</f>
        <v>3</v>
      </c>
      <c r="J7072" s="4">
        <v>0</v>
      </c>
      <c r="K7072" s="4">
        <v>8.9765919999999999E-2</v>
      </c>
      <c r="L7072" s="4">
        <v>0</v>
      </c>
    </row>
    <row r="7073" spans="1:12" x14ac:dyDescent="0.2">
      <c r="A7073" s="4" t="s">
        <v>5714</v>
      </c>
      <c r="B7073" t="str">
        <f t="shared" si="273"/>
        <v>height_70p</v>
      </c>
      <c r="C7073">
        <f>VLOOKUP(B7073,GDD!$D$1:$E$31,2)</f>
        <v>4</v>
      </c>
      <c r="D7073" t="s">
        <v>6180</v>
      </c>
      <c r="E7073" s="2">
        <v>20210901</v>
      </c>
      <c r="F7073" t="str">
        <f t="shared" si="274"/>
        <v>RS4</v>
      </c>
      <c r="G7073" t="s">
        <v>1140</v>
      </c>
      <c r="H7073" t="str">
        <f>VLOOKUP(E7073,GDD!$A$2:$B$57,2)</f>
        <v>900+</v>
      </c>
      <c r="I7073" cm="1">
        <f t="array" ref="I7073">IF(H7073="0-650",1,IF(H7073="650-900",2,IF(H7073="900+",3,NA)))</f>
        <v>3</v>
      </c>
      <c r="J7073" s="4">
        <v>3.3778100000000002E-3</v>
      </c>
      <c r="K7073" s="4">
        <v>6.6068489999999994E-2</v>
      </c>
      <c r="L7073" s="4">
        <v>0.1329814</v>
      </c>
    </row>
    <row r="7074" spans="1:12" x14ac:dyDescent="0.2">
      <c r="A7074" s="4" t="s">
        <v>5715</v>
      </c>
      <c r="B7074" t="str">
        <f t="shared" si="273"/>
        <v>height_90p</v>
      </c>
      <c r="C7074">
        <f>VLOOKUP(B7074,GDD!$D$1:$E$31,2)</f>
        <v>5</v>
      </c>
      <c r="D7074" t="s">
        <v>6180</v>
      </c>
      <c r="E7074" s="2">
        <v>20210901</v>
      </c>
      <c r="F7074" t="str">
        <f t="shared" si="274"/>
        <v>RS4</v>
      </c>
      <c r="G7074" t="s">
        <v>1140</v>
      </c>
      <c r="H7074" t="str">
        <f>VLOOKUP(E7074,GDD!$A$2:$B$57,2)</f>
        <v>900+</v>
      </c>
      <c r="I7074" cm="1">
        <f t="array" ref="I7074">IF(H7074="0-650",1,IF(H7074="650-900",2,IF(H7074="900+",3,NA)))</f>
        <v>3</v>
      </c>
      <c r="J7074" s="4">
        <v>1.16804E-3</v>
      </c>
      <c r="K7074" s="4">
        <v>5.4444140000000002E-2</v>
      </c>
      <c r="L7074" s="4">
        <v>6.0469799999999997E-2</v>
      </c>
    </row>
    <row r="7075" spans="1:12" x14ac:dyDescent="0.2">
      <c r="A7075" s="4" t="s">
        <v>5716</v>
      </c>
      <c r="B7075" t="str">
        <f t="shared" si="273"/>
        <v>height_95p</v>
      </c>
      <c r="C7075">
        <f>VLOOKUP(B7075,GDD!$D$1:$E$31,2)</f>
        <v>6</v>
      </c>
      <c r="D7075" t="s">
        <v>6180</v>
      </c>
      <c r="E7075" s="2">
        <v>20210901</v>
      </c>
      <c r="F7075" t="str">
        <f t="shared" si="274"/>
        <v>RS4</v>
      </c>
      <c r="G7075" t="s">
        <v>1140</v>
      </c>
      <c r="H7075" t="str">
        <f>VLOOKUP(E7075,GDD!$A$2:$B$57,2)</f>
        <v>900+</v>
      </c>
      <c r="I7075" cm="1">
        <f t="array" ref="I7075">IF(H7075="0-650",1,IF(H7075="650-900",2,IF(H7075="900+",3,NA)))</f>
        <v>3</v>
      </c>
      <c r="J7075" s="4">
        <v>1.2102300000000001E-3</v>
      </c>
      <c r="K7075" s="4">
        <v>5.0961039999999999E-2</v>
      </c>
      <c r="L7075" s="4">
        <v>6.6506469999999998E-2</v>
      </c>
    </row>
    <row r="7076" spans="1:12" x14ac:dyDescent="0.2">
      <c r="A7076" s="4" t="s">
        <v>5717</v>
      </c>
      <c r="B7076" t="str">
        <f t="shared" si="273"/>
        <v>height_99p</v>
      </c>
      <c r="C7076">
        <f>VLOOKUP(B7076,GDD!$D$1:$E$31,2)</f>
        <v>7</v>
      </c>
      <c r="D7076" t="s">
        <v>6180</v>
      </c>
      <c r="E7076" s="2">
        <v>20210901</v>
      </c>
      <c r="F7076" t="str">
        <f t="shared" si="274"/>
        <v>RS4</v>
      </c>
      <c r="G7076" t="s">
        <v>1140</v>
      </c>
      <c r="H7076" t="str">
        <f>VLOOKUP(E7076,GDD!$A$2:$B$57,2)</f>
        <v>900+</v>
      </c>
      <c r="I7076" cm="1">
        <f t="array" ref="I7076">IF(H7076="0-650",1,IF(H7076="650-900",2,IF(H7076="900+",3,NA)))</f>
        <v>3</v>
      </c>
      <c r="J7076" s="4">
        <v>2.3936000000000001E-3</v>
      </c>
      <c r="K7076" s="4">
        <v>4.2736030000000001E-2</v>
      </c>
      <c r="L7076" s="4">
        <v>0.14385528</v>
      </c>
    </row>
    <row r="7077" spans="1:12" x14ac:dyDescent="0.2">
      <c r="A7077" s="4" t="s">
        <v>5718</v>
      </c>
      <c r="B7077" t="str">
        <f t="shared" si="273"/>
        <v>canopy_cover_5p</v>
      </c>
      <c r="C7077">
        <f>VLOOKUP(B7077,GDD!$D$1:$E$31,2)</f>
        <v>8</v>
      </c>
      <c r="D7077" t="s">
        <v>6180</v>
      </c>
      <c r="E7077" s="2">
        <v>20210901</v>
      </c>
      <c r="F7077" t="str">
        <f t="shared" si="274"/>
        <v>RS4</v>
      </c>
      <c r="G7077" t="s">
        <v>1140</v>
      </c>
      <c r="H7077" t="str">
        <f>VLOOKUP(E7077,GDD!$A$2:$B$57,2)</f>
        <v>900+</v>
      </c>
      <c r="I7077" cm="1">
        <f t="array" ref="I7077">IF(H7077="0-650",1,IF(H7077="650-900",2,IF(H7077="900+",3,NA)))</f>
        <v>3</v>
      </c>
      <c r="J7077" s="4">
        <v>0</v>
      </c>
      <c r="K7077" s="4">
        <v>52.995014699999999</v>
      </c>
      <c r="L7077" s="4">
        <v>0</v>
      </c>
    </row>
    <row r="7078" spans="1:12" x14ac:dyDescent="0.2">
      <c r="A7078" s="4" t="s">
        <v>5719</v>
      </c>
      <c r="B7078" t="str">
        <f t="shared" si="273"/>
        <v>pcanopy_cover_10p</v>
      </c>
      <c r="C7078">
        <f>VLOOKUP(B7078,GDD!$D$1:$E$31,2)</f>
        <v>9</v>
      </c>
      <c r="D7078" t="s">
        <v>6180</v>
      </c>
      <c r="E7078" s="2">
        <v>20210901</v>
      </c>
      <c r="F7078" t="str">
        <f t="shared" si="274"/>
        <v>RS4</v>
      </c>
      <c r="G7078" t="s">
        <v>1140</v>
      </c>
      <c r="H7078" t="str">
        <f>VLOOKUP(E7078,GDD!$A$2:$B$57,2)</f>
        <v>900+</v>
      </c>
      <c r="I7078" cm="1">
        <f t="array" ref="I7078">IF(H7078="0-650",1,IF(H7078="650-900",2,IF(H7078="900+",3,NA)))</f>
        <v>3</v>
      </c>
      <c r="J7078" s="4">
        <v>0</v>
      </c>
      <c r="K7078" s="4">
        <v>58.7007859</v>
      </c>
      <c r="L7078" s="4">
        <v>0</v>
      </c>
    </row>
    <row r="7079" spans="1:12" x14ac:dyDescent="0.2">
      <c r="A7079" s="4" t="s">
        <v>5720</v>
      </c>
      <c r="B7079" t="str">
        <f t="shared" si="273"/>
        <v>canopy_cover_20p</v>
      </c>
      <c r="C7079">
        <f>VLOOKUP(B7079,GDD!$D$1:$E$31,2)</f>
        <v>10</v>
      </c>
      <c r="D7079" t="s">
        <v>6180</v>
      </c>
      <c r="E7079" s="2">
        <v>20210901</v>
      </c>
      <c r="F7079" t="str">
        <f t="shared" si="274"/>
        <v>RS4</v>
      </c>
      <c r="G7079" t="s">
        <v>1140</v>
      </c>
      <c r="H7079" t="str">
        <f>VLOOKUP(E7079,GDD!$A$2:$B$57,2)</f>
        <v>900+</v>
      </c>
      <c r="I7079" cm="1">
        <f t="array" ref="I7079">IF(H7079="0-650",1,IF(H7079="650-900",2,IF(H7079="900+",3,NA)))</f>
        <v>3</v>
      </c>
      <c r="J7079" s="4">
        <v>0</v>
      </c>
      <c r="K7079" s="4">
        <v>64.802852400000006</v>
      </c>
      <c r="L7079" s="4">
        <v>0</v>
      </c>
    </row>
    <row r="7080" spans="1:12" x14ac:dyDescent="0.2">
      <c r="A7080" s="4" t="s">
        <v>5721</v>
      </c>
      <c r="B7080" t="str">
        <f t="shared" si="273"/>
        <v>canopy_cover_30p</v>
      </c>
      <c r="C7080">
        <f>VLOOKUP(B7080,GDD!$D$1:$E$31,2)</f>
        <v>11</v>
      </c>
      <c r="D7080" t="s">
        <v>6180</v>
      </c>
      <c r="E7080" s="2">
        <v>20210901</v>
      </c>
      <c r="F7080" t="str">
        <f t="shared" si="274"/>
        <v>RS4</v>
      </c>
      <c r="G7080" t="s">
        <v>1140</v>
      </c>
      <c r="H7080" t="str">
        <f>VLOOKUP(E7080,GDD!$A$2:$B$57,2)</f>
        <v>900+</v>
      </c>
      <c r="I7080" cm="1">
        <f t="array" ref="I7080">IF(H7080="0-650",1,IF(H7080="650-900",2,IF(H7080="900+",3,NA)))</f>
        <v>3</v>
      </c>
      <c r="J7080" s="4">
        <v>0</v>
      </c>
      <c r="K7080" s="4">
        <v>68.6408086</v>
      </c>
      <c r="L7080" s="4">
        <v>0</v>
      </c>
    </row>
    <row r="7081" spans="1:12" x14ac:dyDescent="0.2">
      <c r="A7081" s="4" t="s">
        <v>5722</v>
      </c>
      <c r="B7081" t="str">
        <f t="shared" si="273"/>
        <v>canopy_cover_40p</v>
      </c>
      <c r="C7081">
        <f>VLOOKUP(B7081,GDD!$D$1:$E$31,2)</f>
        <v>12</v>
      </c>
      <c r="D7081" t="s">
        <v>6180</v>
      </c>
      <c r="E7081" s="2">
        <v>20210901</v>
      </c>
      <c r="F7081" t="str">
        <f t="shared" si="274"/>
        <v>RS4</v>
      </c>
      <c r="G7081" t="s">
        <v>1140</v>
      </c>
      <c r="H7081" t="str">
        <f>VLOOKUP(E7081,GDD!$A$2:$B$57,2)</f>
        <v>900+</v>
      </c>
      <c r="I7081" cm="1">
        <f t="array" ref="I7081">IF(H7081="0-650",1,IF(H7081="650-900",2,IF(H7081="900+",3,NA)))</f>
        <v>3</v>
      </c>
      <c r="J7081" s="4">
        <v>0</v>
      </c>
      <c r="K7081" s="4">
        <v>76.4127182</v>
      </c>
      <c r="L7081" s="4">
        <v>0</v>
      </c>
    </row>
    <row r="7082" spans="1:12" x14ac:dyDescent="0.2">
      <c r="A7082" s="4" t="s">
        <v>5723</v>
      </c>
      <c r="B7082" t="str">
        <f t="shared" si="273"/>
        <v>canopy_cover_50p</v>
      </c>
      <c r="C7082">
        <f>VLOOKUP(B7082,GDD!$D$1:$E$31,2)</f>
        <v>13</v>
      </c>
      <c r="D7082" t="s">
        <v>6180</v>
      </c>
      <c r="E7082" s="2">
        <v>20210901</v>
      </c>
      <c r="F7082" t="str">
        <f t="shared" si="274"/>
        <v>RS4</v>
      </c>
      <c r="G7082" t="s">
        <v>1140</v>
      </c>
      <c r="H7082" t="str">
        <f>VLOOKUP(E7082,GDD!$A$2:$B$57,2)</f>
        <v>900+</v>
      </c>
      <c r="I7082" cm="1">
        <f t="array" ref="I7082">IF(H7082="0-650",1,IF(H7082="650-900",2,IF(H7082="900+",3,NA)))</f>
        <v>3</v>
      </c>
      <c r="J7082" s="4">
        <v>0</v>
      </c>
      <c r="K7082" s="4">
        <v>112.943704</v>
      </c>
      <c r="L7082" s="4">
        <v>0</v>
      </c>
    </row>
    <row r="7083" spans="1:12" x14ac:dyDescent="0.2">
      <c r="A7083" s="4" t="s">
        <v>5724</v>
      </c>
      <c r="B7083" t="str">
        <f t="shared" si="273"/>
        <v>canopy_cover_75p</v>
      </c>
      <c r="C7083">
        <f>VLOOKUP(B7083,GDD!$D$1:$E$31,2)</f>
        <v>14</v>
      </c>
      <c r="D7083" t="s">
        <v>6180</v>
      </c>
      <c r="E7083" s="2">
        <v>20210901</v>
      </c>
      <c r="F7083" t="str">
        <f t="shared" si="274"/>
        <v>RS4</v>
      </c>
      <c r="G7083" t="s">
        <v>1140</v>
      </c>
      <c r="H7083" t="str">
        <f>VLOOKUP(E7083,GDD!$A$2:$B$57,2)</f>
        <v>900+</v>
      </c>
      <c r="I7083" cm="1">
        <f t="array" ref="I7083">IF(H7083="0-650",1,IF(H7083="650-900",2,IF(H7083="900+",3,NA)))</f>
        <v>3</v>
      </c>
      <c r="J7083" s="4">
        <v>0</v>
      </c>
      <c r="K7083" s="4">
        <v>234.685959</v>
      </c>
      <c r="L7083" s="4">
        <v>0</v>
      </c>
    </row>
    <row r="7084" spans="1:12" x14ac:dyDescent="0.2">
      <c r="A7084" s="4" t="s">
        <v>5725</v>
      </c>
      <c r="B7084" t="str">
        <f t="shared" si="273"/>
        <v>standard_deviation_ht</v>
      </c>
      <c r="C7084">
        <f>VLOOKUP(B7084,GDD!$D$1:$E$31,2)</f>
        <v>15</v>
      </c>
      <c r="D7084" t="s">
        <v>6180</v>
      </c>
      <c r="E7084" s="2">
        <v>20210901</v>
      </c>
      <c r="F7084" t="str">
        <f t="shared" si="274"/>
        <v>RS4</v>
      </c>
      <c r="G7084" t="s">
        <v>1140</v>
      </c>
      <c r="H7084" t="str">
        <f>VLOOKUP(E7084,GDD!$A$2:$B$57,2)</f>
        <v>900+</v>
      </c>
      <c r="I7084" cm="1">
        <f t="array" ref="I7084">IF(H7084="0-650",1,IF(H7084="650-900",2,IF(H7084="900+",3,NA)))</f>
        <v>3</v>
      </c>
      <c r="J7084" s="4">
        <v>0</v>
      </c>
      <c r="K7084" s="4">
        <v>7.7403100000000002E-3</v>
      </c>
      <c r="L7084" s="4">
        <v>0</v>
      </c>
    </row>
    <row r="7085" spans="1:12" x14ac:dyDescent="0.2">
      <c r="A7085" s="4" t="s">
        <v>5726</v>
      </c>
      <c r="B7085" t="str">
        <f t="shared" si="273"/>
        <v>quadratic_mean_ht</v>
      </c>
      <c r="C7085">
        <f>VLOOKUP(B7085,GDD!$D$1:$E$31,2)</f>
        <v>16</v>
      </c>
      <c r="D7085" t="s">
        <v>6180</v>
      </c>
      <c r="E7085" s="2">
        <v>20210901</v>
      </c>
      <c r="F7085" t="str">
        <f t="shared" si="274"/>
        <v>RS4</v>
      </c>
      <c r="G7085" t="s">
        <v>1140</v>
      </c>
      <c r="H7085" t="str">
        <f>VLOOKUP(E7085,GDD!$A$2:$B$57,2)</f>
        <v>900+</v>
      </c>
      <c r="I7085" cm="1">
        <f t="array" ref="I7085">IF(H7085="0-650",1,IF(H7085="650-900",2,IF(H7085="900+",3,NA)))</f>
        <v>3</v>
      </c>
      <c r="J7085" s="4">
        <v>2.1535E-4</v>
      </c>
      <c r="K7085" s="4">
        <v>6.7115049999999996E-2</v>
      </c>
      <c r="L7085" s="4">
        <v>9.5341799999999997E-3</v>
      </c>
    </row>
    <row r="7086" spans="1:12" x14ac:dyDescent="0.2">
      <c r="A7086" s="4" t="s">
        <v>5727</v>
      </c>
      <c r="B7086" t="str">
        <f t="shared" si="273"/>
        <v>skewness_ht</v>
      </c>
      <c r="C7086">
        <f>VLOOKUP(B7086,GDD!$D$1:$E$31,2)</f>
        <v>17</v>
      </c>
      <c r="D7086" t="s">
        <v>6180</v>
      </c>
      <c r="E7086" s="2">
        <v>20210901</v>
      </c>
      <c r="F7086" t="str">
        <f t="shared" si="274"/>
        <v>RS4</v>
      </c>
      <c r="G7086" t="s">
        <v>1140</v>
      </c>
      <c r="H7086" t="str">
        <f>VLOOKUP(E7086,GDD!$A$2:$B$57,2)</f>
        <v>900+</v>
      </c>
      <c r="I7086" cm="1">
        <f t="array" ref="I7086">IF(H7086="0-650",1,IF(H7086="650-900",2,IF(H7086="900+",3,NA)))</f>
        <v>3</v>
      </c>
      <c r="J7086" s="4">
        <v>0</v>
      </c>
      <c r="K7086" s="4">
        <v>0.17420121</v>
      </c>
      <c r="L7086" s="4">
        <v>0</v>
      </c>
    </row>
    <row r="7087" spans="1:12" x14ac:dyDescent="0.2">
      <c r="A7087" s="4" t="s">
        <v>5728</v>
      </c>
      <c r="B7087" t="str">
        <f t="shared" si="273"/>
        <v>kurtosis_ht</v>
      </c>
      <c r="C7087">
        <f>VLOOKUP(B7087,GDD!$D$1:$E$31,2)</f>
        <v>18</v>
      </c>
      <c r="D7087" t="s">
        <v>6180</v>
      </c>
      <c r="E7087" s="2">
        <v>20210901</v>
      </c>
      <c r="F7087" t="str">
        <f t="shared" si="274"/>
        <v>RS4</v>
      </c>
      <c r="G7087" t="s">
        <v>1140</v>
      </c>
      <c r="H7087" t="str">
        <f>VLOOKUP(E7087,GDD!$A$2:$B$57,2)</f>
        <v>900+</v>
      </c>
      <c r="I7087" cm="1">
        <f t="array" ref="I7087">IF(H7087="0-650",1,IF(H7087="650-900",2,IF(H7087="900+",3,NA)))</f>
        <v>3</v>
      </c>
      <c r="J7087" s="4">
        <v>0</v>
      </c>
      <c r="K7087" s="4">
        <v>3.5877865299999998</v>
      </c>
      <c r="L7087" s="4">
        <v>0</v>
      </c>
    </row>
    <row r="7088" spans="1:12" x14ac:dyDescent="0.2">
      <c r="A7088" s="4" t="s">
        <v>5729</v>
      </c>
      <c r="B7088" t="str">
        <f t="shared" si="273"/>
        <v>variation_ht</v>
      </c>
      <c r="C7088">
        <f>VLOOKUP(B7088,GDD!$D$1:$E$31,2)</f>
        <v>19</v>
      </c>
      <c r="D7088" t="s">
        <v>6180</v>
      </c>
      <c r="E7088" s="2">
        <v>20210901</v>
      </c>
      <c r="F7088" t="str">
        <f t="shared" si="274"/>
        <v>RS4</v>
      </c>
      <c r="G7088" t="s">
        <v>1140</v>
      </c>
      <c r="H7088" t="str">
        <f>VLOOKUP(E7088,GDD!$A$2:$B$57,2)</f>
        <v>900+</v>
      </c>
      <c r="I7088" cm="1">
        <f t="array" ref="I7088">IF(H7088="0-650",1,IF(H7088="650-900",2,IF(H7088="900+",3,NA)))</f>
        <v>3</v>
      </c>
      <c r="J7088" s="4">
        <v>0</v>
      </c>
      <c r="K7088" s="4">
        <v>6.3482399999999998E-3</v>
      </c>
      <c r="L7088" s="4">
        <v>0</v>
      </c>
    </row>
    <row r="7089" spans="1:12" x14ac:dyDescent="0.2">
      <c r="A7089" s="4" t="s">
        <v>5730</v>
      </c>
      <c r="B7089" t="str">
        <f t="shared" ref="B7089:B7152" si="275">LEFT(A7089,FIND("_2021",A7089)-1)</f>
        <v>plot_volume</v>
      </c>
      <c r="C7089">
        <f>VLOOKUP(B7089,GDD!$D$1:$E$31,2)</f>
        <v>20</v>
      </c>
      <c r="D7089" t="s">
        <v>6180</v>
      </c>
      <c r="E7089" s="2">
        <v>20210901</v>
      </c>
      <c r="F7089" t="str">
        <f t="shared" ref="F7089:F7152" si="276">RIGHT(A7089,LEN(A7089)-LEN(E7089)-LEN(B7089)-2)</f>
        <v>RS4</v>
      </c>
      <c r="G7089" t="s">
        <v>1140</v>
      </c>
      <c r="H7089" t="str">
        <f>VLOOKUP(E7089,GDD!$A$2:$B$57,2)</f>
        <v>900+</v>
      </c>
      <c r="I7089" cm="1">
        <f t="array" ref="I7089">IF(H7089="0-650",1,IF(H7089="650-900",2,IF(H7089="900+",3,NA)))</f>
        <v>3</v>
      </c>
      <c r="J7089" s="4">
        <v>0</v>
      </c>
      <c r="K7089" s="5">
        <v>5.3300000000000001E-5</v>
      </c>
      <c r="L7089" s="4">
        <v>0</v>
      </c>
    </row>
    <row r="7090" spans="1:12" x14ac:dyDescent="0.2">
      <c r="A7090" s="4" t="s">
        <v>5731</v>
      </c>
      <c r="B7090" t="str">
        <f t="shared" si="275"/>
        <v>height_30p</v>
      </c>
      <c r="C7090">
        <f>VLOOKUP(B7090,GDD!$D$1:$E$31,2)</f>
        <v>2</v>
      </c>
      <c r="D7090" t="s">
        <v>6180</v>
      </c>
      <c r="E7090" s="2">
        <v>20210910</v>
      </c>
      <c r="F7090" t="str">
        <f t="shared" si="276"/>
        <v>RS4</v>
      </c>
      <c r="G7090" t="s">
        <v>1140</v>
      </c>
      <c r="H7090" t="str">
        <f>VLOOKUP(E7090,GDD!$A$2:$B$57,2)</f>
        <v>900+</v>
      </c>
      <c r="I7090" cm="1">
        <f t="array" ref="I7090">IF(H7090="0-650",1,IF(H7090="650-900",2,IF(H7090="900+",3,NA)))</f>
        <v>3</v>
      </c>
      <c r="J7090" s="4">
        <v>0</v>
      </c>
      <c r="K7090" s="4">
        <v>0.29181745999999997</v>
      </c>
      <c r="L7090" s="4">
        <v>0</v>
      </c>
    </row>
    <row r="7091" spans="1:12" x14ac:dyDescent="0.2">
      <c r="A7091" s="4" t="s">
        <v>5732</v>
      </c>
      <c r="B7091" t="str">
        <f t="shared" si="275"/>
        <v>height_50p</v>
      </c>
      <c r="C7091">
        <f>VLOOKUP(B7091,GDD!$D$1:$E$31,2)</f>
        <v>3</v>
      </c>
      <c r="D7091" t="s">
        <v>6180</v>
      </c>
      <c r="E7091" s="2">
        <v>20210910</v>
      </c>
      <c r="F7091" t="str">
        <f t="shared" si="276"/>
        <v>RS4</v>
      </c>
      <c r="G7091" t="s">
        <v>1140</v>
      </c>
      <c r="H7091" t="str">
        <f>VLOOKUP(E7091,GDD!$A$2:$B$57,2)</f>
        <v>900+</v>
      </c>
      <c r="I7091" cm="1">
        <f t="array" ref="I7091">IF(H7091="0-650",1,IF(H7091="650-900",2,IF(H7091="900+",3,NA)))</f>
        <v>3</v>
      </c>
      <c r="J7091" s="4">
        <v>0</v>
      </c>
      <c r="K7091" s="4">
        <v>0.13875486000000001</v>
      </c>
      <c r="L7091" s="4">
        <v>0</v>
      </c>
    </row>
    <row r="7092" spans="1:12" x14ac:dyDescent="0.2">
      <c r="A7092" s="4" t="s">
        <v>5733</v>
      </c>
      <c r="B7092" t="str">
        <f t="shared" si="275"/>
        <v>height_70p</v>
      </c>
      <c r="C7092">
        <f>VLOOKUP(B7092,GDD!$D$1:$E$31,2)</f>
        <v>4</v>
      </c>
      <c r="D7092" t="s">
        <v>6180</v>
      </c>
      <c r="E7092" s="2">
        <v>20210910</v>
      </c>
      <c r="F7092" t="str">
        <f t="shared" si="276"/>
        <v>RS4</v>
      </c>
      <c r="G7092" t="s">
        <v>1140</v>
      </c>
      <c r="H7092" t="str">
        <f>VLOOKUP(E7092,GDD!$A$2:$B$57,2)</f>
        <v>900+</v>
      </c>
      <c r="I7092" cm="1">
        <f t="array" ref="I7092">IF(H7092="0-650",1,IF(H7092="650-900",2,IF(H7092="900+",3,NA)))</f>
        <v>3</v>
      </c>
      <c r="J7092" s="4">
        <v>9.5126E-4</v>
      </c>
      <c r="K7092" s="4">
        <v>8.4670300000000004E-2</v>
      </c>
      <c r="L7092" s="4">
        <v>3.260565E-2</v>
      </c>
    </row>
    <row r="7093" spans="1:12" x14ac:dyDescent="0.2">
      <c r="A7093" s="4" t="s">
        <v>5734</v>
      </c>
      <c r="B7093" t="str">
        <f t="shared" si="275"/>
        <v>height_90p</v>
      </c>
      <c r="C7093">
        <f>VLOOKUP(B7093,GDD!$D$1:$E$31,2)</f>
        <v>5</v>
      </c>
      <c r="D7093" t="s">
        <v>6180</v>
      </c>
      <c r="E7093" s="2">
        <v>20210910</v>
      </c>
      <c r="F7093" t="str">
        <f t="shared" si="276"/>
        <v>RS4</v>
      </c>
      <c r="G7093" t="s">
        <v>1140</v>
      </c>
      <c r="H7093" t="str">
        <f>VLOOKUP(E7093,GDD!$A$2:$B$57,2)</f>
        <v>900+</v>
      </c>
      <c r="I7093" cm="1">
        <f t="array" ref="I7093">IF(H7093="0-650",1,IF(H7093="650-900",2,IF(H7093="900+",3,NA)))</f>
        <v>3</v>
      </c>
      <c r="J7093" s="4">
        <v>4.9089000000000001E-4</v>
      </c>
      <c r="K7093" s="4">
        <v>6.6961870000000007E-2</v>
      </c>
      <c r="L7093" s="4">
        <v>2.1519400000000001E-2</v>
      </c>
    </row>
    <row r="7094" spans="1:12" x14ac:dyDescent="0.2">
      <c r="A7094" s="4" t="s">
        <v>5735</v>
      </c>
      <c r="B7094" t="str">
        <f t="shared" si="275"/>
        <v>height_95p</v>
      </c>
      <c r="C7094">
        <f>VLOOKUP(B7094,GDD!$D$1:$E$31,2)</f>
        <v>6</v>
      </c>
      <c r="D7094" t="s">
        <v>6180</v>
      </c>
      <c r="E7094" s="2">
        <v>20210910</v>
      </c>
      <c r="F7094" t="str">
        <f t="shared" si="276"/>
        <v>RS4</v>
      </c>
      <c r="G7094" t="s">
        <v>1140</v>
      </c>
      <c r="H7094" t="str">
        <f>VLOOKUP(E7094,GDD!$A$2:$B$57,2)</f>
        <v>900+</v>
      </c>
      <c r="I7094" cm="1">
        <f t="array" ref="I7094">IF(H7094="0-650",1,IF(H7094="650-900",2,IF(H7094="900+",3,NA)))</f>
        <v>3</v>
      </c>
      <c r="J7094" s="4">
        <v>3.7428E-4</v>
      </c>
      <c r="K7094" s="4">
        <v>6.4786099999999999E-2</v>
      </c>
      <c r="L7094" s="4">
        <v>1.7036300000000001E-2</v>
      </c>
    </row>
    <row r="7095" spans="1:12" x14ac:dyDescent="0.2">
      <c r="A7095" s="4" t="s">
        <v>5736</v>
      </c>
      <c r="B7095" t="str">
        <f t="shared" si="275"/>
        <v>height_99p</v>
      </c>
      <c r="C7095">
        <f>VLOOKUP(B7095,GDD!$D$1:$E$31,2)</f>
        <v>7</v>
      </c>
      <c r="D7095" t="s">
        <v>6180</v>
      </c>
      <c r="E7095" s="2">
        <v>20210910</v>
      </c>
      <c r="F7095" t="str">
        <f t="shared" si="276"/>
        <v>RS4</v>
      </c>
      <c r="G7095" t="s">
        <v>1140</v>
      </c>
      <c r="H7095" t="str">
        <f>VLOOKUP(E7095,GDD!$A$2:$B$57,2)</f>
        <v>900+</v>
      </c>
      <c r="I7095" cm="1">
        <f t="array" ref="I7095">IF(H7095="0-650",1,IF(H7095="650-900",2,IF(H7095="900+",3,NA)))</f>
        <v>3</v>
      </c>
      <c r="J7095" s="4">
        <v>3.3223200000000001E-3</v>
      </c>
      <c r="K7095" s="4">
        <v>4.7302329999999997E-2</v>
      </c>
      <c r="L7095" s="4">
        <v>0.17403676000000001</v>
      </c>
    </row>
    <row r="7096" spans="1:12" x14ac:dyDescent="0.2">
      <c r="A7096" s="4" t="s">
        <v>5737</v>
      </c>
      <c r="B7096" t="str">
        <f t="shared" si="275"/>
        <v>canopy_cover_5p</v>
      </c>
      <c r="C7096">
        <f>VLOOKUP(B7096,GDD!$D$1:$E$31,2)</f>
        <v>8</v>
      </c>
      <c r="D7096" t="s">
        <v>6180</v>
      </c>
      <c r="E7096" s="2">
        <v>20210910</v>
      </c>
      <c r="F7096" t="str">
        <f t="shared" si="276"/>
        <v>RS4</v>
      </c>
      <c r="G7096" t="s">
        <v>1140</v>
      </c>
      <c r="H7096" t="str">
        <f>VLOOKUP(E7096,GDD!$A$2:$B$57,2)</f>
        <v>900+</v>
      </c>
      <c r="I7096" cm="1">
        <f t="array" ref="I7096">IF(H7096="0-650",1,IF(H7096="650-900",2,IF(H7096="900+",3,NA)))</f>
        <v>3</v>
      </c>
      <c r="J7096" s="4">
        <v>0</v>
      </c>
      <c r="K7096" s="4">
        <v>176.71017000000001</v>
      </c>
      <c r="L7096" s="4">
        <v>0</v>
      </c>
    </row>
    <row r="7097" spans="1:12" x14ac:dyDescent="0.2">
      <c r="A7097" s="4" t="s">
        <v>5738</v>
      </c>
      <c r="B7097" t="str">
        <f t="shared" si="275"/>
        <v>pcanopy_cover_10p</v>
      </c>
      <c r="C7097">
        <f>VLOOKUP(B7097,GDD!$D$1:$E$31,2)</f>
        <v>9</v>
      </c>
      <c r="D7097" t="s">
        <v>6180</v>
      </c>
      <c r="E7097" s="2">
        <v>20210910</v>
      </c>
      <c r="F7097" t="str">
        <f t="shared" si="276"/>
        <v>RS4</v>
      </c>
      <c r="G7097" t="s">
        <v>1140</v>
      </c>
      <c r="H7097" t="str">
        <f>VLOOKUP(E7097,GDD!$A$2:$B$57,2)</f>
        <v>900+</v>
      </c>
      <c r="I7097" cm="1">
        <f t="array" ref="I7097">IF(H7097="0-650",1,IF(H7097="650-900",2,IF(H7097="900+",3,NA)))</f>
        <v>3</v>
      </c>
      <c r="J7097" s="4">
        <v>0</v>
      </c>
      <c r="K7097" s="4">
        <v>192.95533499999999</v>
      </c>
      <c r="L7097" s="4">
        <v>0</v>
      </c>
    </row>
    <row r="7098" spans="1:12" x14ac:dyDescent="0.2">
      <c r="A7098" s="4" t="s">
        <v>5739</v>
      </c>
      <c r="B7098" t="str">
        <f t="shared" si="275"/>
        <v>canopy_cover_20p</v>
      </c>
      <c r="C7098">
        <f>VLOOKUP(B7098,GDD!$D$1:$E$31,2)</f>
        <v>10</v>
      </c>
      <c r="D7098" t="s">
        <v>6180</v>
      </c>
      <c r="E7098" s="2">
        <v>20210910</v>
      </c>
      <c r="F7098" t="str">
        <f t="shared" si="276"/>
        <v>RS4</v>
      </c>
      <c r="G7098" t="s">
        <v>1140</v>
      </c>
      <c r="H7098" t="str">
        <f>VLOOKUP(E7098,GDD!$A$2:$B$57,2)</f>
        <v>900+</v>
      </c>
      <c r="I7098" cm="1">
        <f t="array" ref="I7098">IF(H7098="0-650",1,IF(H7098="650-900",2,IF(H7098="900+",3,NA)))</f>
        <v>3</v>
      </c>
      <c r="J7098" s="4">
        <v>0</v>
      </c>
      <c r="K7098" s="4">
        <v>206.452055</v>
      </c>
      <c r="L7098" s="4">
        <v>0</v>
      </c>
    </row>
    <row r="7099" spans="1:12" x14ac:dyDescent="0.2">
      <c r="A7099" s="4" t="s">
        <v>5740</v>
      </c>
      <c r="B7099" t="str">
        <f t="shared" si="275"/>
        <v>canopy_cover_30p</v>
      </c>
      <c r="C7099">
        <f>VLOOKUP(B7099,GDD!$D$1:$E$31,2)</f>
        <v>11</v>
      </c>
      <c r="D7099" t="s">
        <v>6180</v>
      </c>
      <c r="E7099" s="2">
        <v>20210910</v>
      </c>
      <c r="F7099" t="str">
        <f t="shared" si="276"/>
        <v>RS4</v>
      </c>
      <c r="G7099" t="s">
        <v>1140</v>
      </c>
      <c r="H7099" t="str">
        <f>VLOOKUP(E7099,GDD!$A$2:$B$57,2)</f>
        <v>900+</v>
      </c>
      <c r="I7099" cm="1">
        <f t="array" ref="I7099">IF(H7099="0-650",1,IF(H7099="650-900",2,IF(H7099="900+",3,NA)))</f>
        <v>3</v>
      </c>
      <c r="J7099" s="4">
        <v>0</v>
      </c>
      <c r="K7099" s="4">
        <v>222.91060400000001</v>
      </c>
      <c r="L7099" s="4">
        <v>0</v>
      </c>
    </row>
    <row r="7100" spans="1:12" x14ac:dyDescent="0.2">
      <c r="A7100" s="4" t="s">
        <v>5741</v>
      </c>
      <c r="B7100" t="str">
        <f t="shared" si="275"/>
        <v>canopy_cover_40p</v>
      </c>
      <c r="C7100">
        <f>VLOOKUP(B7100,GDD!$D$1:$E$31,2)</f>
        <v>12</v>
      </c>
      <c r="D7100" t="s">
        <v>6180</v>
      </c>
      <c r="E7100" s="2">
        <v>20210910</v>
      </c>
      <c r="F7100" t="str">
        <f t="shared" si="276"/>
        <v>RS4</v>
      </c>
      <c r="G7100" t="s">
        <v>1140</v>
      </c>
      <c r="H7100" t="str">
        <f>VLOOKUP(E7100,GDD!$A$2:$B$57,2)</f>
        <v>900+</v>
      </c>
      <c r="I7100" cm="1">
        <f t="array" ref="I7100">IF(H7100="0-650",1,IF(H7100="650-900",2,IF(H7100="900+",3,NA)))</f>
        <v>3</v>
      </c>
      <c r="J7100" s="4">
        <v>0</v>
      </c>
      <c r="K7100" s="4">
        <v>250.49121700000001</v>
      </c>
      <c r="L7100" s="4">
        <v>0</v>
      </c>
    </row>
    <row r="7101" spans="1:12" x14ac:dyDescent="0.2">
      <c r="A7101" s="4" t="s">
        <v>5742</v>
      </c>
      <c r="B7101" t="str">
        <f t="shared" si="275"/>
        <v>canopy_cover_50p</v>
      </c>
      <c r="C7101">
        <f>VLOOKUP(B7101,GDD!$D$1:$E$31,2)</f>
        <v>13</v>
      </c>
      <c r="D7101" t="s">
        <v>6180</v>
      </c>
      <c r="E7101" s="2">
        <v>20210910</v>
      </c>
      <c r="F7101" t="str">
        <f t="shared" si="276"/>
        <v>RS4</v>
      </c>
      <c r="G7101" t="s">
        <v>1140</v>
      </c>
      <c r="H7101" t="str">
        <f>VLOOKUP(E7101,GDD!$A$2:$B$57,2)</f>
        <v>900+</v>
      </c>
      <c r="I7101" cm="1">
        <f t="array" ref="I7101">IF(H7101="0-650",1,IF(H7101="650-900",2,IF(H7101="900+",3,NA)))</f>
        <v>3</v>
      </c>
      <c r="J7101" s="4">
        <v>0</v>
      </c>
      <c r="K7101" s="4">
        <v>294.38284599999997</v>
      </c>
      <c r="L7101" s="4">
        <v>0</v>
      </c>
    </row>
    <row r="7102" spans="1:12" x14ac:dyDescent="0.2">
      <c r="A7102" s="4" t="s">
        <v>5743</v>
      </c>
      <c r="B7102" t="str">
        <f t="shared" si="275"/>
        <v>canopy_cover_75p</v>
      </c>
      <c r="C7102">
        <f>VLOOKUP(B7102,GDD!$D$1:$E$31,2)</f>
        <v>14</v>
      </c>
      <c r="D7102" t="s">
        <v>6180</v>
      </c>
      <c r="E7102" s="2">
        <v>20210910</v>
      </c>
      <c r="F7102" t="str">
        <f t="shared" si="276"/>
        <v>RS4</v>
      </c>
      <c r="G7102" t="s">
        <v>1140</v>
      </c>
      <c r="H7102" t="str">
        <f>VLOOKUP(E7102,GDD!$A$2:$B$57,2)</f>
        <v>900+</v>
      </c>
      <c r="I7102" cm="1">
        <f t="array" ref="I7102">IF(H7102="0-650",1,IF(H7102="650-900",2,IF(H7102="900+",3,NA)))</f>
        <v>3</v>
      </c>
      <c r="J7102" s="4">
        <v>0</v>
      </c>
      <c r="K7102" s="4">
        <v>249.755222</v>
      </c>
      <c r="L7102" s="4">
        <v>0</v>
      </c>
    </row>
    <row r="7103" spans="1:12" x14ac:dyDescent="0.2">
      <c r="A7103" s="4" t="s">
        <v>5744</v>
      </c>
      <c r="B7103" t="str">
        <f t="shared" si="275"/>
        <v>standard_deviation_ht</v>
      </c>
      <c r="C7103">
        <f>VLOOKUP(B7103,GDD!$D$1:$E$31,2)</f>
        <v>15</v>
      </c>
      <c r="D7103" t="s">
        <v>6180</v>
      </c>
      <c r="E7103" s="2">
        <v>20210910</v>
      </c>
      <c r="F7103" t="str">
        <f t="shared" si="276"/>
        <v>RS4</v>
      </c>
      <c r="G7103" t="s">
        <v>1140</v>
      </c>
      <c r="H7103" t="str">
        <f>VLOOKUP(E7103,GDD!$A$2:$B$57,2)</f>
        <v>900+</v>
      </c>
      <c r="I7103" cm="1">
        <f t="array" ref="I7103">IF(H7103="0-650",1,IF(H7103="650-900",2,IF(H7103="900+",3,NA)))</f>
        <v>3</v>
      </c>
      <c r="J7103" s="4">
        <v>0</v>
      </c>
      <c r="K7103" s="4">
        <v>1.295489E-2</v>
      </c>
      <c r="L7103" s="4">
        <v>0</v>
      </c>
    </row>
    <row r="7104" spans="1:12" x14ac:dyDescent="0.2">
      <c r="A7104" s="4" t="s">
        <v>5745</v>
      </c>
      <c r="B7104" t="str">
        <f t="shared" si="275"/>
        <v>quadratic_mean_ht</v>
      </c>
      <c r="C7104">
        <f>VLOOKUP(B7104,GDD!$D$1:$E$31,2)</f>
        <v>16</v>
      </c>
      <c r="D7104" t="s">
        <v>6180</v>
      </c>
      <c r="E7104" s="2">
        <v>20210910</v>
      </c>
      <c r="F7104" t="str">
        <f t="shared" si="276"/>
        <v>RS4</v>
      </c>
      <c r="G7104" t="s">
        <v>1140</v>
      </c>
      <c r="H7104" t="str">
        <f>VLOOKUP(E7104,GDD!$A$2:$B$57,2)</f>
        <v>900+</v>
      </c>
      <c r="I7104" cm="1">
        <f t="array" ref="I7104">IF(H7104="0-650",1,IF(H7104="650-900",2,IF(H7104="900+",3,NA)))</f>
        <v>3</v>
      </c>
      <c r="J7104" s="4">
        <v>0</v>
      </c>
      <c r="K7104" s="4">
        <v>9.6624169999999995E-2</v>
      </c>
      <c r="L7104" s="4">
        <v>0</v>
      </c>
    </row>
    <row r="7105" spans="1:12" x14ac:dyDescent="0.2">
      <c r="A7105" s="4" t="s">
        <v>5746</v>
      </c>
      <c r="B7105" t="str">
        <f t="shared" si="275"/>
        <v>skewness_ht</v>
      </c>
      <c r="C7105">
        <f>VLOOKUP(B7105,GDD!$D$1:$E$31,2)</f>
        <v>17</v>
      </c>
      <c r="D7105" t="s">
        <v>6180</v>
      </c>
      <c r="E7105" s="2">
        <v>20210910</v>
      </c>
      <c r="F7105" t="str">
        <f t="shared" si="276"/>
        <v>RS4</v>
      </c>
      <c r="G7105" t="s">
        <v>1140</v>
      </c>
      <c r="H7105" t="str">
        <f>VLOOKUP(E7105,GDD!$A$2:$B$57,2)</f>
        <v>900+</v>
      </c>
      <c r="I7105" cm="1">
        <f t="array" ref="I7105">IF(H7105="0-650",1,IF(H7105="650-900",2,IF(H7105="900+",3,NA)))</f>
        <v>3</v>
      </c>
      <c r="J7105" s="4">
        <v>0</v>
      </c>
      <c r="K7105" s="4">
        <v>0.36425540000000001</v>
      </c>
      <c r="L7105" s="4">
        <v>0</v>
      </c>
    </row>
    <row r="7106" spans="1:12" x14ac:dyDescent="0.2">
      <c r="A7106" s="4" t="s">
        <v>5747</v>
      </c>
      <c r="B7106" t="str">
        <f t="shared" si="275"/>
        <v>kurtosis_ht</v>
      </c>
      <c r="C7106">
        <f>VLOOKUP(B7106,GDD!$D$1:$E$31,2)</f>
        <v>18</v>
      </c>
      <c r="D7106" t="s">
        <v>6180</v>
      </c>
      <c r="E7106" s="2">
        <v>20210910</v>
      </c>
      <c r="F7106" t="str">
        <f t="shared" si="276"/>
        <v>RS4</v>
      </c>
      <c r="G7106" t="s">
        <v>1140</v>
      </c>
      <c r="H7106" t="str">
        <f>VLOOKUP(E7106,GDD!$A$2:$B$57,2)</f>
        <v>900+</v>
      </c>
      <c r="I7106" cm="1">
        <f t="array" ref="I7106">IF(H7106="0-650",1,IF(H7106="650-900",2,IF(H7106="900+",3,NA)))</f>
        <v>3</v>
      </c>
      <c r="J7106" s="4">
        <v>0</v>
      </c>
      <c r="K7106" s="4">
        <v>4.0051118800000003</v>
      </c>
      <c r="L7106" s="4">
        <v>0</v>
      </c>
    </row>
    <row r="7107" spans="1:12" x14ac:dyDescent="0.2">
      <c r="A7107" s="4" t="s">
        <v>5748</v>
      </c>
      <c r="B7107" t="str">
        <f t="shared" si="275"/>
        <v>variation_ht</v>
      </c>
      <c r="C7107">
        <f>VLOOKUP(B7107,GDD!$D$1:$E$31,2)</f>
        <v>19</v>
      </c>
      <c r="D7107" t="s">
        <v>6180</v>
      </c>
      <c r="E7107" s="2">
        <v>20210910</v>
      </c>
      <c r="F7107" t="str">
        <f t="shared" si="276"/>
        <v>RS4</v>
      </c>
      <c r="G7107" t="s">
        <v>1140</v>
      </c>
      <c r="H7107" t="str">
        <f>VLOOKUP(E7107,GDD!$A$2:$B$57,2)</f>
        <v>900+</v>
      </c>
      <c r="I7107" cm="1">
        <f t="array" ref="I7107">IF(H7107="0-650",1,IF(H7107="650-900",2,IF(H7107="900+",3,NA)))</f>
        <v>3</v>
      </c>
      <c r="J7107" s="4">
        <v>0</v>
      </c>
      <c r="K7107" s="4">
        <v>2.2135510000000001E-2</v>
      </c>
      <c r="L7107" s="4">
        <v>0</v>
      </c>
    </row>
    <row r="7108" spans="1:12" x14ac:dyDescent="0.2">
      <c r="A7108" s="4" t="s">
        <v>5749</v>
      </c>
      <c r="B7108" t="str">
        <f t="shared" si="275"/>
        <v>plot_volume</v>
      </c>
      <c r="C7108">
        <f>VLOOKUP(B7108,GDD!$D$1:$E$31,2)</f>
        <v>20</v>
      </c>
      <c r="D7108" t="s">
        <v>6180</v>
      </c>
      <c r="E7108" s="2">
        <v>20210910</v>
      </c>
      <c r="F7108" t="str">
        <f t="shared" si="276"/>
        <v>RS4</v>
      </c>
      <c r="G7108" t="s">
        <v>1140</v>
      </c>
      <c r="H7108" t="str">
        <f>VLOOKUP(E7108,GDD!$A$2:$B$57,2)</f>
        <v>900+</v>
      </c>
      <c r="I7108" cm="1">
        <f t="array" ref="I7108">IF(H7108="0-650",1,IF(H7108="650-900",2,IF(H7108="900+",3,NA)))</f>
        <v>3</v>
      </c>
      <c r="J7108" s="5">
        <v>5.7299999999999996E-7</v>
      </c>
      <c r="K7108" s="5">
        <v>6.0000000000000002E-5</v>
      </c>
      <c r="L7108" s="4">
        <v>2.7839099999999999E-2</v>
      </c>
    </row>
    <row r="7109" spans="1:12" x14ac:dyDescent="0.2">
      <c r="A7109" s="4" t="s">
        <v>5750</v>
      </c>
      <c r="B7109" t="str">
        <f t="shared" si="275"/>
        <v>height_30p</v>
      </c>
      <c r="C7109">
        <f>VLOOKUP(B7109,GDD!$D$1:$E$31,2)</f>
        <v>2</v>
      </c>
      <c r="D7109" t="s">
        <v>6180</v>
      </c>
      <c r="E7109" s="2">
        <v>20210924</v>
      </c>
      <c r="F7109" t="str">
        <f t="shared" si="276"/>
        <v>RS4</v>
      </c>
      <c r="G7109" t="s">
        <v>1140</v>
      </c>
      <c r="H7109" t="str">
        <f>VLOOKUP(E7109,GDD!$A$2:$B$57,2)</f>
        <v>900+</v>
      </c>
      <c r="I7109" cm="1">
        <f t="array" ref="I7109">IF(H7109="0-650",1,IF(H7109="650-900",2,IF(H7109="900+",3,NA)))</f>
        <v>3</v>
      </c>
      <c r="J7109" s="4">
        <v>0.31634425999999999</v>
      </c>
      <c r="K7109" s="4">
        <v>2.454566E-2</v>
      </c>
      <c r="L7109" s="4">
        <v>0.97478821000000004</v>
      </c>
    </row>
    <row r="7110" spans="1:12" x14ac:dyDescent="0.2">
      <c r="A7110" s="4" t="s">
        <v>5751</v>
      </c>
      <c r="B7110" t="str">
        <f t="shared" si="275"/>
        <v>height_50p</v>
      </c>
      <c r="C7110">
        <f>VLOOKUP(B7110,GDD!$D$1:$E$31,2)</f>
        <v>3</v>
      </c>
      <c r="D7110" t="s">
        <v>6180</v>
      </c>
      <c r="E7110" s="2">
        <v>20210924</v>
      </c>
      <c r="F7110" t="str">
        <f t="shared" si="276"/>
        <v>RS4</v>
      </c>
      <c r="G7110" t="s">
        <v>1140</v>
      </c>
      <c r="H7110" t="str">
        <f>VLOOKUP(E7110,GDD!$A$2:$B$57,2)</f>
        <v>900+</v>
      </c>
      <c r="I7110" cm="1">
        <f t="array" ref="I7110">IF(H7110="0-650",1,IF(H7110="650-900",2,IF(H7110="900+",3,NA)))</f>
        <v>3</v>
      </c>
      <c r="J7110" s="4">
        <v>0.28709634000000001</v>
      </c>
      <c r="K7110" s="4">
        <v>9.0612499999999999E-3</v>
      </c>
      <c r="L7110" s="4">
        <v>0.98958895999999996</v>
      </c>
    </row>
    <row r="7111" spans="1:12" x14ac:dyDescent="0.2">
      <c r="A7111" s="4" t="s">
        <v>5752</v>
      </c>
      <c r="B7111" t="str">
        <f t="shared" si="275"/>
        <v>height_70p</v>
      </c>
      <c r="C7111">
        <f>VLOOKUP(B7111,GDD!$D$1:$E$31,2)</f>
        <v>4</v>
      </c>
      <c r="D7111" t="s">
        <v>6180</v>
      </c>
      <c r="E7111" s="2">
        <v>20210924</v>
      </c>
      <c r="F7111" t="str">
        <f t="shared" si="276"/>
        <v>RS4</v>
      </c>
      <c r="G7111" t="s">
        <v>1140</v>
      </c>
      <c r="H7111" t="str">
        <f>VLOOKUP(E7111,GDD!$A$2:$B$57,2)</f>
        <v>900+</v>
      </c>
      <c r="I7111" cm="1">
        <f t="array" ref="I7111">IF(H7111="0-650",1,IF(H7111="650-900",2,IF(H7111="900+",3,NA)))</f>
        <v>3</v>
      </c>
      <c r="J7111" s="4">
        <v>0.19003660999999999</v>
      </c>
      <c r="K7111" s="4">
        <v>8.2736900000000002E-3</v>
      </c>
      <c r="L7111" s="4">
        <v>0.98569516000000001</v>
      </c>
    </row>
    <row r="7112" spans="1:12" x14ac:dyDescent="0.2">
      <c r="A7112" s="4" t="s">
        <v>5753</v>
      </c>
      <c r="B7112" t="str">
        <f t="shared" si="275"/>
        <v>height_90p</v>
      </c>
      <c r="C7112">
        <f>VLOOKUP(B7112,GDD!$D$1:$E$31,2)</f>
        <v>5</v>
      </c>
      <c r="D7112" t="s">
        <v>6180</v>
      </c>
      <c r="E7112" s="2">
        <v>20210924</v>
      </c>
      <c r="F7112" t="str">
        <f t="shared" si="276"/>
        <v>RS4</v>
      </c>
      <c r="G7112" t="s">
        <v>1140</v>
      </c>
      <c r="H7112" t="str">
        <f>VLOOKUP(E7112,GDD!$A$2:$B$57,2)</f>
        <v>900+</v>
      </c>
      <c r="I7112" cm="1">
        <f t="array" ref="I7112">IF(H7112="0-650",1,IF(H7112="650-900",2,IF(H7112="900+",3,NA)))</f>
        <v>3</v>
      </c>
      <c r="J7112" s="4">
        <v>0.12967128999999999</v>
      </c>
      <c r="K7112" s="4">
        <v>4.0652300000000004E-3</v>
      </c>
      <c r="L7112" s="4">
        <v>0.98965798000000005</v>
      </c>
    </row>
    <row r="7113" spans="1:12" x14ac:dyDescent="0.2">
      <c r="A7113" s="4" t="s">
        <v>5754</v>
      </c>
      <c r="B7113" t="str">
        <f t="shared" si="275"/>
        <v>height_95p</v>
      </c>
      <c r="C7113">
        <f>VLOOKUP(B7113,GDD!$D$1:$E$31,2)</f>
        <v>6</v>
      </c>
      <c r="D7113" t="s">
        <v>6180</v>
      </c>
      <c r="E7113" s="2">
        <v>20210924</v>
      </c>
      <c r="F7113" t="str">
        <f t="shared" si="276"/>
        <v>RS4</v>
      </c>
      <c r="G7113" t="s">
        <v>1140</v>
      </c>
      <c r="H7113" t="str">
        <f>VLOOKUP(E7113,GDD!$A$2:$B$57,2)</f>
        <v>900+</v>
      </c>
      <c r="I7113" cm="1">
        <f t="array" ref="I7113">IF(H7113="0-650",1,IF(H7113="650-900",2,IF(H7113="900+",3,NA)))</f>
        <v>3</v>
      </c>
      <c r="J7113" s="4">
        <v>0.12034288</v>
      </c>
      <c r="K7113" s="4">
        <v>4.5924E-3</v>
      </c>
      <c r="L7113" s="4">
        <v>0.98743945</v>
      </c>
    </row>
    <row r="7114" spans="1:12" x14ac:dyDescent="0.2">
      <c r="A7114" s="4" t="s">
        <v>5755</v>
      </c>
      <c r="B7114" t="str">
        <f t="shared" si="275"/>
        <v>height_99p</v>
      </c>
      <c r="C7114">
        <f>VLOOKUP(B7114,GDD!$D$1:$E$31,2)</f>
        <v>7</v>
      </c>
      <c r="D7114" t="s">
        <v>6180</v>
      </c>
      <c r="E7114" s="2">
        <v>20210924</v>
      </c>
      <c r="F7114" t="str">
        <f t="shared" si="276"/>
        <v>RS4</v>
      </c>
      <c r="G7114" t="s">
        <v>1140</v>
      </c>
      <c r="H7114" t="str">
        <f>VLOOKUP(E7114,GDD!$A$2:$B$57,2)</f>
        <v>900+</v>
      </c>
      <c r="I7114" cm="1">
        <f t="array" ref="I7114">IF(H7114="0-650",1,IF(H7114="650-900",2,IF(H7114="900+",3,NA)))</f>
        <v>3</v>
      </c>
      <c r="J7114" s="4">
        <v>0.10658536</v>
      </c>
      <c r="K7114" s="4">
        <v>5.7300900000000002E-3</v>
      </c>
      <c r="L7114" s="4">
        <v>0.98239527999999998</v>
      </c>
    </row>
    <row r="7115" spans="1:12" x14ac:dyDescent="0.2">
      <c r="A7115" s="4" t="s">
        <v>5756</v>
      </c>
      <c r="B7115" t="str">
        <f t="shared" si="275"/>
        <v>canopy_cover_5p</v>
      </c>
      <c r="C7115">
        <f>VLOOKUP(B7115,GDD!$D$1:$E$31,2)</f>
        <v>8</v>
      </c>
      <c r="D7115" t="s">
        <v>6180</v>
      </c>
      <c r="E7115" s="2">
        <v>20210924</v>
      </c>
      <c r="F7115" t="str">
        <f t="shared" si="276"/>
        <v>RS4</v>
      </c>
      <c r="G7115" t="s">
        <v>1140</v>
      </c>
      <c r="H7115" t="str">
        <f>VLOOKUP(E7115,GDD!$A$2:$B$57,2)</f>
        <v>900+</v>
      </c>
      <c r="I7115" cm="1">
        <f t="array" ref="I7115">IF(H7115="0-650",1,IF(H7115="650-900",2,IF(H7115="900+",3,NA)))</f>
        <v>3</v>
      </c>
      <c r="J7115" s="4">
        <v>84.0767989</v>
      </c>
      <c r="K7115" s="4">
        <v>11.075914900000001</v>
      </c>
      <c r="L7115" s="4">
        <v>0.95793525000000002</v>
      </c>
    </row>
    <row r="7116" spans="1:12" x14ac:dyDescent="0.2">
      <c r="A7116" s="4" t="s">
        <v>5757</v>
      </c>
      <c r="B7116" t="str">
        <f t="shared" si="275"/>
        <v>pcanopy_cover_10p</v>
      </c>
      <c r="C7116">
        <f>VLOOKUP(B7116,GDD!$D$1:$E$31,2)</f>
        <v>9</v>
      </c>
      <c r="D7116" t="s">
        <v>6180</v>
      </c>
      <c r="E7116" s="2">
        <v>20210924</v>
      </c>
      <c r="F7116" t="str">
        <f t="shared" si="276"/>
        <v>RS4</v>
      </c>
      <c r="G7116" t="s">
        <v>1140</v>
      </c>
      <c r="H7116" t="str">
        <f>VLOOKUP(E7116,GDD!$A$2:$B$57,2)</f>
        <v>900+</v>
      </c>
      <c r="I7116" cm="1">
        <f t="array" ref="I7116">IF(H7116="0-650",1,IF(H7116="650-900",2,IF(H7116="900+",3,NA)))</f>
        <v>3</v>
      </c>
      <c r="J7116" s="4">
        <v>116.362064</v>
      </c>
      <c r="K7116" s="4">
        <v>12.5952842</v>
      </c>
      <c r="L7116" s="4">
        <v>0.96517576000000005</v>
      </c>
    </row>
    <row r="7117" spans="1:12" x14ac:dyDescent="0.2">
      <c r="A7117" s="4" t="s">
        <v>5758</v>
      </c>
      <c r="B7117" t="str">
        <f t="shared" si="275"/>
        <v>canopy_cover_20p</v>
      </c>
      <c r="C7117">
        <f>VLOOKUP(B7117,GDD!$D$1:$E$31,2)</f>
        <v>10</v>
      </c>
      <c r="D7117" t="s">
        <v>6180</v>
      </c>
      <c r="E7117" s="2">
        <v>20210924</v>
      </c>
      <c r="F7117" t="str">
        <f t="shared" si="276"/>
        <v>RS4</v>
      </c>
      <c r="G7117" t="s">
        <v>1140</v>
      </c>
      <c r="H7117" t="str">
        <f>VLOOKUP(E7117,GDD!$A$2:$B$57,2)</f>
        <v>900+</v>
      </c>
      <c r="I7117" cm="1">
        <f t="array" ref="I7117">IF(H7117="0-650",1,IF(H7117="650-900",2,IF(H7117="900+",3,NA)))</f>
        <v>3</v>
      </c>
      <c r="J7117" s="4">
        <v>134.70653200000001</v>
      </c>
      <c r="K7117" s="4">
        <v>13.6732914</v>
      </c>
      <c r="L7117" s="4">
        <v>0.96727255999999995</v>
      </c>
    </row>
    <row r="7118" spans="1:12" x14ac:dyDescent="0.2">
      <c r="A7118" s="4" t="s">
        <v>5759</v>
      </c>
      <c r="B7118" t="str">
        <f t="shared" si="275"/>
        <v>canopy_cover_30p</v>
      </c>
      <c r="C7118">
        <f>VLOOKUP(B7118,GDD!$D$1:$E$31,2)</f>
        <v>11</v>
      </c>
      <c r="D7118" t="s">
        <v>6180</v>
      </c>
      <c r="E7118" s="2">
        <v>20210924</v>
      </c>
      <c r="F7118" t="str">
        <f t="shared" si="276"/>
        <v>RS4</v>
      </c>
      <c r="G7118" t="s">
        <v>1140</v>
      </c>
      <c r="H7118" t="str">
        <f>VLOOKUP(E7118,GDD!$A$2:$B$57,2)</f>
        <v>900+</v>
      </c>
      <c r="I7118" cm="1">
        <f t="array" ref="I7118">IF(H7118="0-650",1,IF(H7118="650-900",2,IF(H7118="900+",3,NA)))</f>
        <v>3</v>
      </c>
      <c r="J7118" s="4">
        <v>151.31433799999999</v>
      </c>
      <c r="K7118" s="4">
        <v>14.8554867</v>
      </c>
      <c r="L7118" s="4">
        <v>0.96831157000000001</v>
      </c>
    </row>
    <row r="7119" spans="1:12" x14ac:dyDescent="0.2">
      <c r="A7119" s="4" t="s">
        <v>5760</v>
      </c>
      <c r="B7119" t="str">
        <f t="shared" si="275"/>
        <v>canopy_cover_40p</v>
      </c>
      <c r="C7119">
        <f>VLOOKUP(B7119,GDD!$D$1:$E$31,2)</f>
        <v>12</v>
      </c>
      <c r="D7119" t="s">
        <v>6180</v>
      </c>
      <c r="E7119" s="2">
        <v>20210924</v>
      </c>
      <c r="F7119" t="str">
        <f t="shared" si="276"/>
        <v>RS4</v>
      </c>
      <c r="G7119" t="s">
        <v>1140</v>
      </c>
      <c r="H7119" t="str">
        <f>VLOOKUP(E7119,GDD!$A$2:$B$57,2)</f>
        <v>900+</v>
      </c>
      <c r="I7119" cm="1">
        <f t="array" ref="I7119">IF(H7119="0-650",1,IF(H7119="650-900",2,IF(H7119="900+",3,NA)))</f>
        <v>3</v>
      </c>
      <c r="J7119" s="4">
        <v>194.770591</v>
      </c>
      <c r="K7119" s="4">
        <v>16.497192099999999</v>
      </c>
      <c r="L7119" s="4">
        <v>0.97254169999999995</v>
      </c>
    </row>
    <row r="7120" spans="1:12" x14ac:dyDescent="0.2">
      <c r="A7120" s="4" t="s">
        <v>5761</v>
      </c>
      <c r="B7120" t="str">
        <f t="shared" si="275"/>
        <v>canopy_cover_50p</v>
      </c>
      <c r="C7120">
        <f>VLOOKUP(B7120,GDD!$D$1:$E$31,2)</f>
        <v>13</v>
      </c>
      <c r="D7120" t="s">
        <v>6180</v>
      </c>
      <c r="E7120" s="2">
        <v>20210924</v>
      </c>
      <c r="F7120" t="str">
        <f t="shared" si="276"/>
        <v>RS4</v>
      </c>
      <c r="G7120" t="s">
        <v>1140</v>
      </c>
      <c r="H7120" t="str">
        <f>VLOOKUP(E7120,GDD!$A$2:$B$57,2)</f>
        <v>900+</v>
      </c>
      <c r="I7120" cm="1">
        <f t="array" ref="I7120">IF(H7120="0-650",1,IF(H7120="650-900",2,IF(H7120="900+",3,NA)))</f>
        <v>3</v>
      </c>
      <c r="J7120" s="4">
        <v>265.84965999999997</v>
      </c>
      <c r="K7120" s="4">
        <v>17.588857099999998</v>
      </c>
      <c r="L7120" s="4">
        <v>0.97842222999999995</v>
      </c>
    </row>
    <row r="7121" spans="1:12" x14ac:dyDescent="0.2">
      <c r="A7121" s="4" t="s">
        <v>5762</v>
      </c>
      <c r="B7121" t="str">
        <f t="shared" si="275"/>
        <v>canopy_cover_75p</v>
      </c>
      <c r="C7121">
        <f>VLOOKUP(B7121,GDD!$D$1:$E$31,2)</f>
        <v>14</v>
      </c>
      <c r="D7121" t="s">
        <v>6180</v>
      </c>
      <c r="E7121" s="2">
        <v>20210924</v>
      </c>
      <c r="F7121" t="str">
        <f t="shared" si="276"/>
        <v>RS4</v>
      </c>
      <c r="G7121" t="s">
        <v>1140</v>
      </c>
      <c r="H7121" t="str">
        <f>VLOOKUP(E7121,GDD!$A$2:$B$57,2)</f>
        <v>900+</v>
      </c>
      <c r="I7121" cm="1">
        <f t="array" ref="I7121">IF(H7121="0-650",1,IF(H7121="650-900",2,IF(H7121="900+",3,NA)))</f>
        <v>3</v>
      </c>
      <c r="J7121" s="4">
        <v>241.413434</v>
      </c>
      <c r="K7121" s="4">
        <v>15.7433224</v>
      </c>
      <c r="L7121" s="4">
        <v>0.97872477000000002</v>
      </c>
    </row>
    <row r="7122" spans="1:12" x14ac:dyDescent="0.2">
      <c r="A7122" s="4" t="s">
        <v>5763</v>
      </c>
      <c r="B7122" t="str">
        <f t="shared" si="275"/>
        <v>standard_deviation_ht</v>
      </c>
      <c r="C7122">
        <f>VLOOKUP(B7122,GDD!$D$1:$E$31,2)</f>
        <v>15</v>
      </c>
      <c r="D7122" t="s">
        <v>6180</v>
      </c>
      <c r="E7122" s="2">
        <v>20210924</v>
      </c>
      <c r="F7122" t="str">
        <f t="shared" si="276"/>
        <v>RS4</v>
      </c>
      <c r="G7122" t="s">
        <v>1140</v>
      </c>
      <c r="H7122" t="str">
        <f>VLOOKUP(E7122,GDD!$A$2:$B$57,2)</f>
        <v>900+</v>
      </c>
      <c r="I7122" cm="1">
        <f t="array" ref="I7122">IF(H7122="0-650",1,IF(H7122="650-900",2,IF(H7122="900+",3,NA)))</f>
        <v>3</v>
      </c>
      <c r="J7122" s="4">
        <v>3.4661000000000002E-3</v>
      </c>
      <c r="K7122" s="4">
        <v>2.8918500000000001E-3</v>
      </c>
      <c r="L7122" s="4">
        <v>0.78240655000000003</v>
      </c>
    </row>
    <row r="7123" spans="1:12" x14ac:dyDescent="0.2">
      <c r="A7123" s="4" t="s">
        <v>5764</v>
      </c>
      <c r="B7123" t="str">
        <f t="shared" si="275"/>
        <v>quadratic_mean_ht</v>
      </c>
      <c r="C7123">
        <f>VLOOKUP(B7123,GDD!$D$1:$E$31,2)</f>
        <v>16</v>
      </c>
      <c r="D7123" t="s">
        <v>6180</v>
      </c>
      <c r="E7123" s="2">
        <v>20210924</v>
      </c>
      <c r="F7123" t="str">
        <f t="shared" si="276"/>
        <v>RS4</v>
      </c>
      <c r="G7123" t="s">
        <v>1140</v>
      </c>
      <c r="H7123" t="str">
        <f>VLOOKUP(E7123,GDD!$A$2:$B$57,2)</f>
        <v>900+</v>
      </c>
      <c r="I7123" cm="1">
        <f t="array" ref="I7123">IF(H7123="0-650",1,IF(H7123="650-900",2,IF(H7123="900+",3,NA)))</f>
        <v>3</v>
      </c>
      <c r="J7123" s="4">
        <v>0.16512246999999999</v>
      </c>
      <c r="K7123" s="4">
        <v>5.0800300000000001E-3</v>
      </c>
      <c r="L7123" s="4">
        <v>0.98984903000000002</v>
      </c>
    </row>
    <row r="7124" spans="1:12" x14ac:dyDescent="0.2">
      <c r="A7124" s="4" t="s">
        <v>5765</v>
      </c>
      <c r="B7124" t="str">
        <f t="shared" si="275"/>
        <v>skewness_ht</v>
      </c>
      <c r="C7124">
        <f>VLOOKUP(B7124,GDD!$D$1:$E$31,2)</f>
        <v>17</v>
      </c>
      <c r="D7124" t="s">
        <v>6180</v>
      </c>
      <c r="E7124" s="2">
        <v>20210924</v>
      </c>
      <c r="F7124" t="str">
        <f t="shared" si="276"/>
        <v>RS4</v>
      </c>
      <c r="G7124" t="s">
        <v>1140</v>
      </c>
      <c r="H7124" t="str">
        <f>VLOOKUP(E7124,GDD!$A$2:$B$57,2)</f>
        <v>900+</v>
      </c>
      <c r="I7124" cm="1">
        <f t="array" ref="I7124">IF(H7124="0-650",1,IF(H7124="650-900",2,IF(H7124="900+",3,NA)))</f>
        <v>3</v>
      </c>
      <c r="J7124" s="4">
        <v>0.32430291999999999</v>
      </c>
      <c r="K7124" s="4">
        <v>2.6888829999999999E-2</v>
      </c>
      <c r="L7124" s="4">
        <v>0.97310571999999995</v>
      </c>
    </row>
    <row r="7125" spans="1:12" x14ac:dyDescent="0.2">
      <c r="A7125" s="4" t="s">
        <v>5766</v>
      </c>
      <c r="B7125" t="str">
        <f t="shared" si="275"/>
        <v>kurtosis_ht</v>
      </c>
      <c r="C7125">
        <f>VLOOKUP(B7125,GDD!$D$1:$E$31,2)</f>
        <v>18</v>
      </c>
      <c r="D7125" t="s">
        <v>6180</v>
      </c>
      <c r="E7125" s="2">
        <v>20210924</v>
      </c>
      <c r="F7125" t="str">
        <f t="shared" si="276"/>
        <v>RS4</v>
      </c>
      <c r="G7125" t="s">
        <v>1140</v>
      </c>
      <c r="H7125" t="str">
        <f>VLOOKUP(E7125,GDD!$A$2:$B$57,2)</f>
        <v>900+</v>
      </c>
      <c r="I7125" cm="1">
        <f t="array" ref="I7125">IF(H7125="0-650",1,IF(H7125="650-900",2,IF(H7125="900+",3,NA)))</f>
        <v>3</v>
      </c>
      <c r="J7125" s="4">
        <v>1.1777683699999999</v>
      </c>
      <c r="K7125" s="4">
        <v>0.26644812000000001</v>
      </c>
      <c r="L7125" s="4">
        <v>0.92987752000000001</v>
      </c>
    </row>
    <row r="7126" spans="1:12" x14ac:dyDescent="0.2">
      <c r="A7126" s="4" t="s">
        <v>5767</v>
      </c>
      <c r="B7126" t="str">
        <f t="shared" si="275"/>
        <v>variation_ht</v>
      </c>
      <c r="C7126">
        <f>VLOOKUP(B7126,GDD!$D$1:$E$31,2)</f>
        <v>19</v>
      </c>
      <c r="D7126" t="s">
        <v>6180</v>
      </c>
      <c r="E7126" s="2">
        <v>20210924</v>
      </c>
      <c r="F7126" t="str">
        <f t="shared" si="276"/>
        <v>RS4</v>
      </c>
      <c r="G7126" t="s">
        <v>1140</v>
      </c>
      <c r="H7126" t="str">
        <f>VLOOKUP(E7126,GDD!$A$2:$B$57,2)</f>
        <v>900+</v>
      </c>
      <c r="I7126" cm="1">
        <f t="array" ref="I7126">IF(H7126="0-650",1,IF(H7126="650-900",2,IF(H7126="900+",3,NA)))</f>
        <v>3</v>
      </c>
      <c r="J7126" s="4">
        <v>1.071681E-2</v>
      </c>
      <c r="K7126" s="4">
        <v>2.9251099999999999E-3</v>
      </c>
      <c r="L7126" s="4">
        <v>0.91660531000000001</v>
      </c>
    </row>
    <row r="7127" spans="1:12" x14ac:dyDescent="0.2">
      <c r="A7127" s="4" t="s">
        <v>5768</v>
      </c>
      <c r="B7127" t="str">
        <f t="shared" si="275"/>
        <v>plot_volume</v>
      </c>
      <c r="C7127">
        <f>VLOOKUP(B7127,GDD!$D$1:$E$31,2)</f>
        <v>20</v>
      </c>
      <c r="D7127" t="s">
        <v>6180</v>
      </c>
      <c r="E7127" s="2">
        <v>20210924</v>
      </c>
      <c r="F7127" t="str">
        <f t="shared" si="276"/>
        <v>RS4</v>
      </c>
      <c r="G7127" t="s">
        <v>1140</v>
      </c>
      <c r="H7127" t="str">
        <f>VLOOKUP(E7127,GDD!$A$2:$B$57,2)</f>
        <v>900+</v>
      </c>
      <c r="I7127" cm="1">
        <f t="array" ref="I7127">IF(H7127="0-650",1,IF(H7127="650-900",2,IF(H7127="900+",3,NA)))</f>
        <v>3</v>
      </c>
      <c r="J7127" s="5">
        <v>5.6900000000000001E-5</v>
      </c>
      <c r="K7127" s="5">
        <v>5.9499999999999998E-6</v>
      </c>
      <c r="L7127" s="4">
        <v>0.96630329000000004</v>
      </c>
    </row>
    <row r="7128" spans="1:12" x14ac:dyDescent="0.2">
      <c r="A7128" s="4" t="s">
        <v>6130</v>
      </c>
      <c r="B7128" t="str">
        <f t="shared" si="275"/>
        <v>NDVI</v>
      </c>
      <c r="C7128">
        <f>VLOOKUP(B7128,GDD!$D$1:$E$31,2)</f>
        <v>21</v>
      </c>
      <c r="D7128" t="s">
        <v>6180</v>
      </c>
      <c r="E7128" s="2">
        <v>20210616</v>
      </c>
      <c r="F7128" t="str">
        <f t="shared" si="276"/>
        <v>RS4</v>
      </c>
      <c r="G7128" t="s">
        <v>1140</v>
      </c>
      <c r="H7128" t="str">
        <f>VLOOKUP(E7128,GDD!$A$2:$B$57,2)</f>
        <v>0-650</v>
      </c>
      <c r="I7128" cm="1">
        <f t="array" ref="I7128">IF(H7128="0-650",1,IF(H7128="650-900",2,IF(H7128="900+",3,NA)))</f>
        <v>1</v>
      </c>
      <c r="J7128" s="4">
        <v>0</v>
      </c>
      <c r="K7128" s="4">
        <v>3.1115E-4</v>
      </c>
      <c r="L7128" s="4">
        <v>0</v>
      </c>
    </row>
    <row r="7129" spans="1:12" x14ac:dyDescent="0.2">
      <c r="A7129" s="4" t="s">
        <v>6131</v>
      </c>
      <c r="B7129" t="str">
        <f t="shared" si="275"/>
        <v>SR800680</v>
      </c>
      <c r="C7129">
        <f>VLOOKUP(B7129,GDD!$D$1:$E$31,2)</f>
        <v>22</v>
      </c>
      <c r="D7129" t="s">
        <v>6180</v>
      </c>
      <c r="E7129" s="2">
        <v>20210616</v>
      </c>
      <c r="F7129" t="str">
        <f t="shared" si="276"/>
        <v>RS4</v>
      </c>
      <c r="G7129" t="s">
        <v>1140</v>
      </c>
      <c r="H7129" t="str">
        <f>VLOOKUP(E7129,GDD!$A$2:$B$57,2)</f>
        <v>0-650</v>
      </c>
      <c r="I7129" cm="1">
        <f t="array" ref="I7129">IF(H7129="0-650",1,IF(H7129="650-900",2,IF(H7129="900+",3,NA)))</f>
        <v>1</v>
      </c>
      <c r="J7129" s="4">
        <v>0</v>
      </c>
      <c r="K7129" s="4">
        <v>3.4234359999999998E-2</v>
      </c>
      <c r="L7129" s="4">
        <v>0</v>
      </c>
    </row>
    <row r="7130" spans="1:12" x14ac:dyDescent="0.2">
      <c r="A7130" s="4" t="s">
        <v>6132</v>
      </c>
      <c r="B7130" t="str">
        <f t="shared" si="275"/>
        <v>mRENDVI</v>
      </c>
      <c r="C7130">
        <f>VLOOKUP(B7130,GDD!$D$1:$E$31,2)</f>
        <v>23</v>
      </c>
      <c r="D7130" t="s">
        <v>6180</v>
      </c>
      <c r="E7130" s="2">
        <v>20210616</v>
      </c>
      <c r="F7130" t="str">
        <f t="shared" si="276"/>
        <v>RS4</v>
      </c>
      <c r="G7130" t="s">
        <v>1140</v>
      </c>
      <c r="H7130" t="str">
        <f>VLOOKUP(E7130,GDD!$A$2:$B$57,2)</f>
        <v>0-650</v>
      </c>
      <c r="I7130" cm="1">
        <f t="array" ref="I7130">IF(H7130="0-650",1,IF(H7130="650-900",2,IF(H7130="900+",3,NA)))</f>
        <v>1</v>
      </c>
      <c r="J7130" s="4">
        <v>0</v>
      </c>
      <c r="K7130" s="4">
        <v>3.2424999999999999E-4</v>
      </c>
      <c r="L7130" s="4">
        <v>0</v>
      </c>
    </row>
    <row r="7131" spans="1:12" x14ac:dyDescent="0.2">
      <c r="A7131" s="4" t="s">
        <v>6133</v>
      </c>
      <c r="B7131" t="str">
        <f t="shared" si="275"/>
        <v>GNDVI</v>
      </c>
      <c r="C7131">
        <f>VLOOKUP(B7131,GDD!$D$1:$E$31,2)</f>
        <v>24</v>
      </c>
      <c r="D7131" t="s">
        <v>6180</v>
      </c>
      <c r="E7131" s="2">
        <v>20210616</v>
      </c>
      <c r="F7131" t="str">
        <f t="shared" si="276"/>
        <v>RS4</v>
      </c>
      <c r="G7131" t="s">
        <v>1140</v>
      </c>
      <c r="H7131" t="str">
        <f>VLOOKUP(E7131,GDD!$A$2:$B$57,2)</f>
        <v>0-650</v>
      </c>
      <c r="I7131" cm="1">
        <f t="array" ref="I7131">IF(H7131="0-650",1,IF(H7131="650-900",2,IF(H7131="900+",3,NA)))</f>
        <v>1</v>
      </c>
      <c r="J7131" s="4">
        <v>0</v>
      </c>
      <c r="K7131" s="4">
        <v>1.5923000000000001E-4</v>
      </c>
      <c r="L7131" s="4">
        <v>0</v>
      </c>
    </row>
    <row r="7132" spans="1:12" x14ac:dyDescent="0.2">
      <c r="A7132" s="4" t="s">
        <v>6134</v>
      </c>
      <c r="B7132" t="str">
        <f t="shared" si="275"/>
        <v>PRI</v>
      </c>
      <c r="C7132">
        <f>VLOOKUP(B7132,GDD!$D$1:$E$31,2)</f>
        <v>25</v>
      </c>
      <c r="D7132" t="s">
        <v>6180</v>
      </c>
      <c r="E7132" s="2">
        <v>20210616</v>
      </c>
      <c r="F7132" t="str">
        <f t="shared" si="276"/>
        <v>RS4</v>
      </c>
      <c r="G7132" t="s">
        <v>1140</v>
      </c>
      <c r="H7132" t="str">
        <f>VLOOKUP(E7132,GDD!$A$2:$B$57,2)</f>
        <v>0-650</v>
      </c>
      <c r="I7132" cm="1">
        <f t="array" ref="I7132">IF(H7132="0-650",1,IF(H7132="650-900",2,IF(H7132="900+",3,NA)))</f>
        <v>1</v>
      </c>
      <c r="J7132" s="4">
        <v>0</v>
      </c>
      <c r="K7132" s="5">
        <v>1.06E-5</v>
      </c>
      <c r="L7132" s="4">
        <v>0</v>
      </c>
    </row>
    <row r="7133" spans="1:12" x14ac:dyDescent="0.2">
      <c r="A7133" s="4" t="s">
        <v>6135</v>
      </c>
      <c r="B7133" t="str">
        <f t="shared" si="275"/>
        <v>OSAVI</v>
      </c>
      <c r="C7133">
        <f>VLOOKUP(B7133,GDD!$D$1:$E$31,2)</f>
        <v>26</v>
      </c>
      <c r="D7133" t="s">
        <v>6180</v>
      </c>
      <c r="E7133" s="2">
        <v>20210616</v>
      </c>
      <c r="F7133" t="str">
        <f t="shared" si="276"/>
        <v>RS4</v>
      </c>
      <c r="G7133" t="s">
        <v>1140</v>
      </c>
      <c r="H7133" t="str">
        <f>VLOOKUP(E7133,GDD!$A$2:$B$57,2)</f>
        <v>0-650</v>
      </c>
      <c r="I7133" cm="1">
        <f t="array" ref="I7133">IF(H7133="0-650",1,IF(H7133="650-900",2,IF(H7133="900+",3,NA)))</f>
        <v>1</v>
      </c>
      <c r="J7133" s="4">
        <v>0</v>
      </c>
      <c r="K7133" s="4">
        <v>3.3944999999999998E-4</v>
      </c>
      <c r="L7133" s="4">
        <v>0</v>
      </c>
    </row>
    <row r="7134" spans="1:12" x14ac:dyDescent="0.2">
      <c r="A7134" s="4" t="s">
        <v>6136</v>
      </c>
      <c r="B7134" t="str">
        <f t="shared" si="275"/>
        <v>PSRI</v>
      </c>
      <c r="C7134">
        <f>VLOOKUP(B7134,GDD!$D$1:$E$31,2)</f>
        <v>27</v>
      </c>
      <c r="D7134" t="s">
        <v>6180</v>
      </c>
      <c r="E7134" s="2">
        <v>20210616</v>
      </c>
      <c r="F7134" t="str">
        <f t="shared" si="276"/>
        <v>RS4</v>
      </c>
      <c r="G7134" t="s">
        <v>1140</v>
      </c>
      <c r="H7134" t="str">
        <f>VLOOKUP(E7134,GDD!$A$2:$B$57,2)</f>
        <v>0-650</v>
      </c>
      <c r="I7134" cm="1">
        <f t="array" ref="I7134">IF(H7134="0-650",1,IF(H7134="650-900",2,IF(H7134="900+",3,NA)))</f>
        <v>1</v>
      </c>
      <c r="J7134" s="5">
        <v>1.5200000000000001E-6</v>
      </c>
      <c r="K7134" s="5">
        <v>6.0000000000000002E-5</v>
      </c>
      <c r="L7134" s="4">
        <v>7.0431339999999995E-2</v>
      </c>
    </row>
    <row r="7135" spans="1:12" x14ac:dyDescent="0.2">
      <c r="A7135" s="4" t="s">
        <v>6137</v>
      </c>
      <c r="B7135" t="str">
        <f t="shared" si="275"/>
        <v>Carte1</v>
      </c>
      <c r="C7135">
        <f>VLOOKUP(B7135,GDD!$D$1:$E$31,2)</f>
        <v>28</v>
      </c>
      <c r="D7135" t="s">
        <v>6180</v>
      </c>
      <c r="E7135" s="2">
        <v>20210616</v>
      </c>
      <c r="F7135" t="str">
        <f t="shared" si="276"/>
        <v>RS4</v>
      </c>
      <c r="G7135" t="s">
        <v>1140</v>
      </c>
      <c r="H7135" t="str">
        <f>VLOOKUP(E7135,GDD!$A$2:$B$57,2)</f>
        <v>0-650</v>
      </c>
      <c r="I7135" cm="1">
        <f t="array" ref="I7135">IF(H7135="0-650",1,IF(H7135="650-900",2,IF(H7135="900+",3,NA)))</f>
        <v>1</v>
      </c>
      <c r="J7135" s="4">
        <v>9.7514000000000003E-3</v>
      </c>
      <c r="K7135" s="4">
        <v>3.0180120000000001E-2</v>
      </c>
      <c r="L7135" s="4">
        <v>0.49221047000000001</v>
      </c>
    </row>
    <row r="7136" spans="1:12" x14ac:dyDescent="0.2">
      <c r="A7136" s="4" t="s">
        <v>6138</v>
      </c>
      <c r="B7136" t="str">
        <f t="shared" si="275"/>
        <v>VOG1</v>
      </c>
      <c r="C7136">
        <f>VLOOKUP(B7136,GDD!$D$1:$E$31,2)</f>
        <v>29</v>
      </c>
      <c r="D7136" t="s">
        <v>6180</v>
      </c>
      <c r="E7136" s="2">
        <v>20210616</v>
      </c>
      <c r="F7136" t="str">
        <f t="shared" si="276"/>
        <v>RS4</v>
      </c>
      <c r="G7136" t="s">
        <v>1140</v>
      </c>
      <c r="H7136" t="str">
        <f>VLOOKUP(E7136,GDD!$A$2:$B$57,2)</f>
        <v>0-650</v>
      </c>
      <c r="I7136" cm="1">
        <f t="array" ref="I7136">IF(H7136="0-650",1,IF(H7136="650-900",2,IF(H7136="900+",3,NA)))</f>
        <v>1</v>
      </c>
      <c r="J7136" s="4">
        <v>0</v>
      </c>
      <c r="K7136" s="4">
        <v>6.4095000000000005E-4</v>
      </c>
      <c r="L7136" s="4">
        <v>0</v>
      </c>
    </row>
    <row r="7137" spans="1:12" x14ac:dyDescent="0.2">
      <c r="A7137" s="4" t="s">
        <v>6139</v>
      </c>
      <c r="B7137" t="str">
        <f t="shared" si="275"/>
        <v>SR700670</v>
      </c>
      <c r="C7137">
        <f>VLOOKUP(B7137,GDD!$D$1:$E$31,2)</f>
        <v>30</v>
      </c>
      <c r="D7137" t="s">
        <v>6180</v>
      </c>
      <c r="E7137" s="2">
        <v>20210616</v>
      </c>
      <c r="F7137" t="str">
        <f t="shared" si="276"/>
        <v>RS4</v>
      </c>
      <c r="G7137" t="s">
        <v>1140</v>
      </c>
      <c r="H7137" t="str">
        <f>VLOOKUP(E7137,GDD!$A$2:$B$57,2)</f>
        <v>0-650</v>
      </c>
      <c r="I7137" cm="1">
        <f t="array" ref="I7137">IF(H7137="0-650",1,IF(H7137="650-900",2,IF(H7137="900+",3,NA)))</f>
        <v>1</v>
      </c>
      <c r="J7137" s="5">
        <v>4.85E-5</v>
      </c>
      <c r="K7137" s="4">
        <v>2.9815000000000001E-4</v>
      </c>
      <c r="L7137" s="4">
        <v>0.32778888</v>
      </c>
    </row>
    <row r="7138" spans="1:12" x14ac:dyDescent="0.2">
      <c r="A7138" s="4" t="s">
        <v>6140</v>
      </c>
      <c r="B7138" t="str">
        <f t="shared" si="275"/>
        <v>NDVI</v>
      </c>
      <c r="C7138">
        <f>VLOOKUP(B7138,GDD!$D$1:$E$31,2)</f>
        <v>21</v>
      </c>
      <c r="D7138" t="s">
        <v>6180</v>
      </c>
      <c r="E7138" s="2">
        <v>20210622</v>
      </c>
      <c r="F7138" t="str">
        <f t="shared" si="276"/>
        <v>RS4</v>
      </c>
      <c r="G7138" t="s">
        <v>1140</v>
      </c>
      <c r="H7138" t="str">
        <f>VLOOKUP(E7138,GDD!$A$2:$B$57,2)</f>
        <v>0-650</v>
      </c>
      <c r="I7138" cm="1">
        <f t="array" ref="I7138">IF(H7138="0-650",1,IF(H7138="650-900",2,IF(H7138="900+",3,NA)))</f>
        <v>1</v>
      </c>
      <c r="J7138" s="4">
        <v>3.3066999999999998E-4</v>
      </c>
      <c r="K7138" s="4">
        <v>1.8856E-4</v>
      </c>
      <c r="L7138" s="4">
        <v>0.84028082999999998</v>
      </c>
    </row>
    <row r="7139" spans="1:12" x14ac:dyDescent="0.2">
      <c r="A7139" s="4" t="s">
        <v>6141</v>
      </c>
      <c r="B7139" t="str">
        <f t="shared" si="275"/>
        <v>SR800680</v>
      </c>
      <c r="C7139">
        <f>VLOOKUP(B7139,GDD!$D$1:$E$31,2)</f>
        <v>22</v>
      </c>
      <c r="D7139" t="s">
        <v>6180</v>
      </c>
      <c r="E7139" s="2">
        <v>20210622</v>
      </c>
      <c r="F7139" t="str">
        <f t="shared" si="276"/>
        <v>RS4</v>
      </c>
      <c r="G7139" t="s">
        <v>1140</v>
      </c>
      <c r="H7139" t="str">
        <f>VLOOKUP(E7139,GDD!$A$2:$B$57,2)</f>
        <v>0-650</v>
      </c>
      <c r="I7139" cm="1">
        <f t="array" ref="I7139">IF(H7139="0-650",1,IF(H7139="650-900",2,IF(H7139="900+",3,NA)))</f>
        <v>1</v>
      </c>
      <c r="J7139" s="4">
        <v>0.39389077</v>
      </c>
      <c r="K7139" s="4">
        <v>0.26277302000000002</v>
      </c>
      <c r="L7139" s="4">
        <v>0.81808033000000002</v>
      </c>
    </row>
    <row r="7140" spans="1:12" x14ac:dyDescent="0.2">
      <c r="A7140" s="4" t="s">
        <v>6142</v>
      </c>
      <c r="B7140" t="str">
        <f t="shared" si="275"/>
        <v>mRENDVI</v>
      </c>
      <c r="C7140">
        <f>VLOOKUP(B7140,GDD!$D$1:$E$31,2)</f>
        <v>23</v>
      </c>
      <c r="D7140" t="s">
        <v>6180</v>
      </c>
      <c r="E7140" s="2">
        <v>20210622</v>
      </c>
      <c r="F7140" t="str">
        <f t="shared" si="276"/>
        <v>RS4</v>
      </c>
      <c r="G7140" t="s">
        <v>1140</v>
      </c>
      <c r="H7140" t="str">
        <f>VLOOKUP(E7140,GDD!$A$2:$B$57,2)</f>
        <v>0-650</v>
      </c>
      <c r="I7140" cm="1">
        <f t="array" ref="I7140">IF(H7140="0-650",1,IF(H7140="650-900",2,IF(H7140="900+",3,NA)))</f>
        <v>1</v>
      </c>
      <c r="J7140" s="4">
        <v>2.342E-4</v>
      </c>
      <c r="K7140" s="4">
        <v>1.5636E-4</v>
      </c>
      <c r="L7140" s="4">
        <v>0.81796159000000002</v>
      </c>
    </row>
    <row r="7141" spans="1:12" x14ac:dyDescent="0.2">
      <c r="A7141" s="4" t="s">
        <v>6143</v>
      </c>
      <c r="B7141" t="str">
        <f t="shared" si="275"/>
        <v>GNDVI</v>
      </c>
      <c r="C7141">
        <f>VLOOKUP(B7141,GDD!$D$1:$E$31,2)</f>
        <v>24</v>
      </c>
      <c r="D7141" t="s">
        <v>6180</v>
      </c>
      <c r="E7141" s="2">
        <v>20210622</v>
      </c>
      <c r="F7141" t="str">
        <f t="shared" si="276"/>
        <v>RS4</v>
      </c>
      <c r="G7141" t="s">
        <v>1140</v>
      </c>
      <c r="H7141" t="str">
        <f>VLOOKUP(E7141,GDD!$A$2:$B$57,2)</f>
        <v>0-650</v>
      </c>
      <c r="I7141" cm="1">
        <f t="array" ref="I7141">IF(H7141="0-650",1,IF(H7141="650-900",2,IF(H7141="900+",3,NA)))</f>
        <v>1</v>
      </c>
      <c r="J7141" s="4">
        <v>1.9979000000000001E-4</v>
      </c>
      <c r="K7141" s="5">
        <v>8.6199999999999995E-5</v>
      </c>
      <c r="L7141" s="4">
        <v>0.87426130000000002</v>
      </c>
    </row>
    <row r="7142" spans="1:12" x14ac:dyDescent="0.2">
      <c r="A7142" s="4" t="s">
        <v>6144</v>
      </c>
      <c r="B7142" t="str">
        <f t="shared" si="275"/>
        <v>PRI</v>
      </c>
      <c r="C7142">
        <f>VLOOKUP(B7142,GDD!$D$1:$E$31,2)</f>
        <v>25</v>
      </c>
      <c r="D7142" t="s">
        <v>6180</v>
      </c>
      <c r="E7142" s="2">
        <v>20210622</v>
      </c>
      <c r="F7142" t="str">
        <f t="shared" si="276"/>
        <v>RS4</v>
      </c>
      <c r="G7142" t="s">
        <v>1140</v>
      </c>
      <c r="H7142" t="str">
        <f>VLOOKUP(E7142,GDD!$A$2:$B$57,2)</f>
        <v>0-650</v>
      </c>
      <c r="I7142" cm="1">
        <f t="array" ref="I7142">IF(H7142="0-650",1,IF(H7142="650-900",2,IF(H7142="900+",3,NA)))</f>
        <v>1</v>
      </c>
      <c r="J7142" s="5">
        <v>7.6499999999999996E-6</v>
      </c>
      <c r="K7142" s="5">
        <v>9.2900000000000008E-6</v>
      </c>
      <c r="L7142" s="4">
        <v>0.71176123999999996</v>
      </c>
    </row>
    <row r="7143" spans="1:12" x14ac:dyDescent="0.2">
      <c r="A7143" s="4" t="s">
        <v>6145</v>
      </c>
      <c r="B7143" t="str">
        <f t="shared" si="275"/>
        <v>OSAVI</v>
      </c>
      <c r="C7143">
        <f>VLOOKUP(B7143,GDD!$D$1:$E$31,2)</f>
        <v>26</v>
      </c>
      <c r="D7143" t="s">
        <v>6180</v>
      </c>
      <c r="E7143" s="2">
        <v>20210622</v>
      </c>
      <c r="F7143" t="str">
        <f t="shared" si="276"/>
        <v>RS4</v>
      </c>
      <c r="G7143" t="s">
        <v>1140</v>
      </c>
      <c r="H7143" t="str">
        <f>VLOOKUP(E7143,GDD!$A$2:$B$57,2)</f>
        <v>0-650</v>
      </c>
      <c r="I7143" cm="1">
        <f t="array" ref="I7143">IF(H7143="0-650",1,IF(H7143="650-900",2,IF(H7143="900+",3,NA)))</f>
        <v>1</v>
      </c>
      <c r="J7143" s="4">
        <v>3.0754000000000003E-4</v>
      </c>
      <c r="K7143" s="4">
        <v>1.3328E-4</v>
      </c>
      <c r="L7143" s="4">
        <v>0.87377355000000001</v>
      </c>
    </row>
    <row r="7144" spans="1:12" x14ac:dyDescent="0.2">
      <c r="A7144" s="4" t="s">
        <v>6146</v>
      </c>
      <c r="B7144" t="str">
        <f t="shared" si="275"/>
        <v>PSRI</v>
      </c>
      <c r="C7144">
        <f>VLOOKUP(B7144,GDD!$D$1:$E$31,2)</f>
        <v>27</v>
      </c>
      <c r="D7144" t="s">
        <v>6180</v>
      </c>
      <c r="E7144" s="2">
        <v>20210622</v>
      </c>
      <c r="F7144" t="str">
        <f t="shared" si="276"/>
        <v>RS4</v>
      </c>
      <c r="G7144" t="s">
        <v>1140</v>
      </c>
      <c r="H7144" t="str">
        <f>VLOOKUP(E7144,GDD!$A$2:$B$57,2)</f>
        <v>0-650</v>
      </c>
      <c r="I7144" cm="1">
        <f t="array" ref="I7144">IF(H7144="0-650",1,IF(H7144="650-900",2,IF(H7144="900+",3,NA)))</f>
        <v>1</v>
      </c>
      <c r="J7144" s="5">
        <v>1.0699999999999999E-5</v>
      </c>
      <c r="K7144" s="5">
        <v>2.0400000000000001E-5</v>
      </c>
      <c r="L7144" s="4">
        <v>0.61200491999999995</v>
      </c>
    </row>
    <row r="7145" spans="1:12" x14ac:dyDescent="0.2">
      <c r="A7145" s="4" t="s">
        <v>6147</v>
      </c>
      <c r="B7145" t="str">
        <f t="shared" si="275"/>
        <v>Carte1</v>
      </c>
      <c r="C7145">
        <f>VLOOKUP(B7145,GDD!$D$1:$E$31,2)</f>
        <v>28</v>
      </c>
      <c r="D7145" t="s">
        <v>6180</v>
      </c>
      <c r="E7145" s="2">
        <v>20210622</v>
      </c>
      <c r="F7145" t="str">
        <f t="shared" si="276"/>
        <v>RS4</v>
      </c>
      <c r="G7145" t="s">
        <v>1140</v>
      </c>
      <c r="H7145" t="str">
        <f>VLOOKUP(E7145,GDD!$A$2:$B$57,2)</f>
        <v>0-650</v>
      </c>
      <c r="I7145" cm="1">
        <f t="array" ref="I7145">IF(H7145="0-650",1,IF(H7145="650-900",2,IF(H7145="900+",3,NA)))</f>
        <v>1</v>
      </c>
      <c r="J7145" s="4">
        <v>6.3564499999999996E-3</v>
      </c>
      <c r="K7145" s="4">
        <v>2.5195199999999999E-3</v>
      </c>
      <c r="L7145" s="4">
        <v>0.88329548999999996</v>
      </c>
    </row>
    <row r="7146" spans="1:12" x14ac:dyDescent="0.2">
      <c r="A7146" s="4" t="s">
        <v>6148</v>
      </c>
      <c r="B7146" t="str">
        <f t="shared" si="275"/>
        <v>VOG1</v>
      </c>
      <c r="C7146">
        <f>VLOOKUP(B7146,GDD!$D$1:$E$31,2)</f>
        <v>29</v>
      </c>
      <c r="D7146" t="s">
        <v>6180</v>
      </c>
      <c r="E7146" s="2">
        <v>20210622</v>
      </c>
      <c r="F7146" t="str">
        <f t="shared" si="276"/>
        <v>RS4</v>
      </c>
      <c r="G7146" t="s">
        <v>1140</v>
      </c>
      <c r="H7146" t="str">
        <f>VLOOKUP(E7146,GDD!$A$2:$B$57,2)</f>
        <v>0-650</v>
      </c>
      <c r="I7146" cm="1">
        <f t="array" ref="I7146">IF(H7146="0-650",1,IF(H7146="650-900",2,IF(H7146="900+",3,NA)))</f>
        <v>1</v>
      </c>
      <c r="J7146" s="4">
        <v>2.4453999999999999E-3</v>
      </c>
      <c r="K7146" s="4">
        <v>1.69579E-3</v>
      </c>
      <c r="L7146" s="4">
        <v>0.81224651000000003</v>
      </c>
    </row>
    <row r="7147" spans="1:12" x14ac:dyDescent="0.2">
      <c r="A7147" s="4" t="s">
        <v>6149</v>
      </c>
      <c r="B7147" t="str">
        <f t="shared" si="275"/>
        <v>SR700670</v>
      </c>
      <c r="C7147">
        <f>VLOOKUP(B7147,GDD!$D$1:$E$31,2)</f>
        <v>30</v>
      </c>
      <c r="D7147" t="s">
        <v>6180</v>
      </c>
      <c r="E7147" s="2">
        <v>20210622</v>
      </c>
      <c r="F7147" t="str">
        <f t="shared" si="276"/>
        <v>RS4</v>
      </c>
      <c r="G7147" t="s">
        <v>1140</v>
      </c>
      <c r="H7147" t="str">
        <f>VLOOKUP(E7147,GDD!$A$2:$B$57,2)</f>
        <v>0-650</v>
      </c>
      <c r="I7147" cm="1">
        <f t="array" ref="I7147">IF(H7147="0-650",1,IF(H7147="650-900",2,IF(H7147="900+",3,NA)))</f>
        <v>1</v>
      </c>
      <c r="J7147" s="4">
        <v>7.2460999999999999E-4</v>
      </c>
      <c r="K7147" s="4">
        <v>6.2069999999999996E-4</v>
      </c>
      <c r="L7147" s="4">
        <v>0.77788946000000003</v>
      </c>
    </row>
    <row r="7148" spans="1:12" x14ac:dyDescent="0.2">
      <c r="A7148" s="4" t="s">
        <v>6150</v>
      </c>
      <c r="B7148" t="str">
        <f t="shared" si="275"/>
        <v>NDVI</v>
      </c>
      <c r="C7148">
        <f>VLOOKUP(B7148,GDD!$D$1:$E$31,2)</f>
        <v>21</v>
      </c>
      <c r="D7148" t="s">
        <v>6180</v>
      </c>
      <c r="E7148" s="2">
        <v>20210702</v>
      </c>
      <c r="F7148" t="str">
        <f t="shared" si="276"/>
        <v>RS4</v>
      </c>
      <c r="G7148" t="s">
        <v>1140</v>
      </c>
      <c r="H7148" t="str">
        <f>VLOOKUP(E7148,GDD!$A$2:$B$57,2)</f>
        <v>0-650</v>
      </c>
      <c r="I7148" cm="1">
        <f t="array" ref="I7148">IF(H7148="0-650",1,IF(H7148="650-900",2,IF(H7148="900+",3,NA)))</f>
        <v>1</v>
      </c>
      <c r="J7148" s="4">
        <v>0</v>
      </c>
      <c r="K7148" s="4">
        <v>1.3714E-4</v>
      </c>
      <c r="L7148" s="4">
        <v>0</v>
      </c>
    </row>
    <row r="7149" spans="1:12" x14ac:dyDescent="0.2">
      <c r="A7149" s="4" t="s">
        <v>6151</v>
      </c>
      <c r="B7149" t="str">
        <f t="shared" si="275"/>
        <v>SR800680</v>
      </c>
      <c r="C7149">
        <f>VLOOKUP(B7149,GDD!$D$1:$E$31,2)</f>
        <v>22</v>
      </c>
      <c r="D7149" t="s">
        <v>6180</v>
      </c>
      <c r="E7149" s="2">
        <v>20210702</v>
      </c>
      <c r="F7149" t="str">
        <f t="shared" si="276"/>
        <v>RS4</v>
      </c>
      <c r="G7149" t="s">
        <v>1140</v>
      </c>
      <c r="H7149" t="str">
        <f>VLOOKUP(E7149,GDD!$A$2:$B$57,2)</f>
        <v>0-650</v>
      </c>
      <c r="I7149" cm="1">
        <f t="array" ref="I7149">IF(H7149="0-650",1,IF(H7149="650-900",2,IF(H7149="900+",3,NA)))</f>
        <v>1</v>
      </c>
      <c r="J7149" s="4">
        <v>0</v>
      </c>
      <c r="K7149" s="4">
        <v>0.16587254000000001</v>
      </c>
      <c r="L7149" s="4">
        <v>0</v>
      </c>
    </row>
    <row r="7150" spans="1:12" x14ac:dyDescent="0.2">
      <c r="A7150" s="4" t="s">
        <v>6152</v>
      </c>
      <c r="B7150" t="str">
        <f t="shared" si="275"/>
        <v>mRENDVI</v>
      </c>
      <c r="C7150">
        <f>VLOOKUP(B7150,GDD!$D$1:$E$31,2)</f>
        <v>23</v>
      </c>
      <c r="D7150" t="s">
        <v>6180</v>
      </c>
      <c r="E7150" s="2">
        <v>20210702</v>
      </c>
      <c r="F7150" t="str">
        <f t="shared" si="276"/>
        <v>RS4</v>
      </c>
      <c r="G7150" t="s">
        <v>1140</v>
      </c>
      <c r="H7150" t="str">
        <f>VLOOKUP(E7150,GDD!$A$2:$B$57,2)</f>
        <v>0-650</v>
      </c>
      <c r="I7150" cm="1">
        <f t="array" ref="I7150">IF(H7150="0-650",1,IF(H7150="650-900",2,IF(H7150="900+",3,NA)))</f>
        <v>1</v>
      </c>
      <c r="J7150" s="4">
        <v>0</v>
      </c>
      <c r="K7150" s="4">
        <v>1.4699E-4</v>
      </c>
      <c r="L7150" s="4">
        <v>0</v>
      </c>
    </row>
    <row r="7151" spans="1:12" x14ac:dyDescent="0.2">
      <c r="A7151" s="4" t="s">
        <v>6153</v>
      </c>
      <c r="B7151" t="str">
        <f t="shared" si="275"/>
        <v>GNDVI</v>
      </c>
      <c r="C7151">
        <f>VLOOKUP(B7151,GDD!$D$1:$E$31,2)</f>
        <v>24</v>
      </c>
      <c r="D7151" t="s">
        <v>6180</v>
      </c>
      <c r="E7151" s="2">
        <v>20210702</v>
      </c>
      <c r="F7151" t="str">
        <f t="shared" si="276"/>
        <v>RS4</v>
      </c>
      <c r="G7151" t="s">
        <v>1140</v>
      </c>
      <c r="H7151" t="str">
        <f>VLOOKUP(E7151,GDD!$A$2:$B$57,2)</f>
        <v>0-650</v>
      </c>
      <c r="I7151" cm="1">
        <f t="array" ref="I7151">IF(H7151="0-650",1,IF(H7151="650-900",2,IF(H7151="900+",3,NA)))</f>
        <v>1</v>
      </c>
      <c r="J7151" s="5">
        <v>3.1200000000000002E-6</v>
      </c>
      <c r="K7151" s="5">
        <v>5.94E-5</v>
      </c>
      <c r="L7151" s="4">
        <v>0.13598556000000001</v>
      </c>
    </row>
    <row r="7152" spans="1:12" x14ac:dyDescent="0.2">
      <c r="A7152" s="4" t="s">
        <v>6154</v>
      </c>
      <c r="B7152" t="str">
        <f t="shared" si="275"/>
        <v>PRI</v>
      </c>
      <c r="C7152">
        <f>VLOOKUP(B7152,GDD!$D$1:$E$31,2)</f>
        <v>25</v>
      </c>
      <c r="D7152" t="s">
        <v>6180</v>
      </c>
      <c r="E7152" s="2">
        <v>20210702</v>
      </c>
      <c r="F7152" t="str">
        <f t="shared" si="276"/>
        <v>RS4</v>
      </c>
      <c r="G7152" t="s">
        <v>1140</v>
      </c>
      <c r="H7152" t="str">
        <f>VLOOKUP(E7152,GDD!$A$2:$B$57,2)</f>
        <v>0-650</v>
      </c>
      <c r="I7152" cm="1">
        <f t="array" ref="I7152">IF(H7152="0-650",1,IF(H7152="650-900",2,IF(H7152="900+",3,NA)))</f>
        <v>1</v>
      </c>
      <c r="J7152" s="4">
        <v>0</v>
      </c>
      <c r="K7152" s="5">
        <v>1.8899999999999999E-5</v>
      </c>
      <c r="L7152" s="4">
        <v>0</v>
      </c>
    </row>
    <row r="7153" spans="1:12" x14ac:dyDescent="0.2">
      <c r="A7153" s="4" t="s">
        <v>6155</v>
      </c>
      <c r="B7153" t="str">
        <f t="shared" ref="B7153:B7197" si="277">LEFT(A7153,FIND("_2021",A7153)-1)</f>
        <v>OSAVI</v>
      </c>
      <c r="C7153">
        <f>VLOOKUP(B7153,GDD!$D$1:$E$31,2)</f>
        <v>26</v>
      </c>
      <c r="D7153" t="s">
        <v>6180</v>
      </c>
      <c r="E7153" s="2">
        <v>20210702</v>
      </c>
      <c r="F7153" t="str">
        <f t="shared" ref="F7153:F7197" si="278">RIGHT(A7153,LEN(A7153)-LEN(E7153)-LEN(B7153)-2)</f>
        <v>RS4</v>
      </c>
      <c r="G7153" t="s">
        <v>1140</v>
      </c>
      <c r="H7153" t="str">
        <f>VLOOKUP(E7153,GDD!$A$2:$B$57,2)</f>
        <v>0-650</v>
      </c>
      <c r="I7153" cm="1">
        <f t="array" ref="I7153">IF(H7153="0-650",1,IF(H7153="650-900",2,IF(H7153="900+",3,NA)))</f>
        <v>1</v>
      </c>
      <c r="J7153" s="4">
        <v>0</v>
      </c>
      <c r="K7153" s="4">
        <v>5.8799999999999998E-4</v>
      </c>
      <c r="L7153" s="4">
        <v>0</v>
      </c>
    </row>
    <row r="7154" spans="1:12" x14ac:dyDescent="0.2">
      <c r="A7154" s="4" t="s">
        <v>6156</v>
      </c>
      <c r="B7154" t="str">
        <f t="shared" si="277"/>
        <v>PSRI</v>
      </c>
      <c r="C7154">
        <f>VLOOKUP(B7154,GDD!$D$1:$E$31,2)</f>
        <v>27</v>
      </c>
      <c r="D7154" t="s">
        <v>6180</v>
      </c>
      <c r="E7154" s="2">
        <v>20210702</v>
      </c>
      <c r="F7154" t="str">
        <f t="shared" si="278"/>
        <v>RS4</v>
      </c>
      <c r="G7154" t="s">
        <v>1140</v>
      </c>
      <c r="H7154" t="str">
        <f>VLOOKUP(E7154,GDD!$A$2:$B$57,2)</f>
        <v>0-650</v>
      </c>
      <c r="I7154" cm="1">
        <f t="array" ref="I7154">IF(H7154="0-650",1,IF(H7154="650-900",2,IF(H7154="900+",3,NA)))</f>
        <v>1</v>
      </c>
      <c r="J7154" s="4">
        <v>0</v>
      </c>
      <c r="K7154" s="5">
        <v>2.4300000000000001E-5</v>
      </c>
      <c r="L7154" s="4">
        <v>0</v>
      </c>
    </row>
    <row r="7155" spans="1:12" x14ac:dyDescent="0.2">
      <c r="A7155" s="4" t="s">
        <v>6157</v>
      </c>
      <c r="B7155" t="str">
        <f t="shared" si="277"/>
        <v>Carte1</v>
      </c>
      <c r="C7155">
        <f>VLOOKUP(B7155,GDD!$D$1:$E$31,2)</f>
        <v>28</v>
      </c>
      <c r="D7155" t="s">
        <v>6180</v>
      </c>
      <c r="E7155" s="2">
        <v>20210702</v>
      </c>
      <c r="F7155" t="str">
        <f t="shared" si="278"/>
        <v>RS4</v>
      </c>
      <c r="G7155" t="s">
        <v>1140</v>
      </c>
      <c r="H7155" t="str">
        <f>VLOOKUP(E7155,GDD!$A$2:$B$57,2)</f>
        <v>0-650</v>
      </c>
      <c r="I7155" cm="1">
        <f t="array" ref="I7155">IF(H7155="0-650",1,IF(H7155="650-900",2,IF(H7155="900+",3,NA)))</f>
        <v>1</v>
      </c>
      <c r="J7155" s="4">
        <v>0</v>
      </c>
      <c r="K7155" s="4">
        <v>4.3419000000000001E-3</v>
      </c>
      <c r="L7155" s="4">
        <v>0</v>
      </c>
    </row>
    <row r="7156" spans="1:12" x14ac:dyDescent="0.2">
      <c r="A7156" s="4" t="s">
        <v>6158</v>
      </c>
      <c r="B7156" t="str">
        <f t="shared" si="277"/>
        <v>VOG1</v>
      </c>
      <c r="C7156">
        <f>VLOOKUP(B7156,GDD!$D$1:$E$31,2)</f>
        <v>29</v>
      </c>
      <c r="D7156" t="s">
        <v>6180</v>
      </c>
      <c r="E7156" s="2">
        <v>20210702</v>
      </c>
      <c r="F7156" t="str">
        <f t="shared" si="278"/>
        <v>RS4</v>
      </c>
      <c r="G7156" t="s">
        <v>1140</v>
      </c>
      <c r="H7156" t="str">
        <f>VLOOKUP(E7156,GDD!$A$2:$B$57,2)</f>
        <v>0-650</v>
      </c>
      <c r="I7156" cm="1">
        <f t="array" ref="I7156">IF(H7156="0-650",1,IF(H7156="650-900",2,IF(H7156="900+",3,NA)))</f>
        <v>1</v>
      </c>
      <c r="J7156" s="4">
        <v>0</v>
      </c>
      <c r="K7156" s="4">
        <v>1.4675199999999999E-3</v>
      </c>
      <c r="L7156" s="4">
        <v>0</v>
      </c>
    </row>
    <row r="7157" spans="1:12" x14ac:dyDescent="0.2">
      <c r="A7157" s="4" t="s">
        <v>6159</v>
      </c>
      <c r="B7157" t="str">
        <f t="shared" si="277"/>
        <v>SR700670</v>
      </c>
      <c r="C7157">
        <f>VLOOKUP(B7157,GDD!$D$1:$E$31,2)</f>
        <v>30</v>
      </c>
      <c r="D7157" t="s">
        <v>6180</v>
      </c>
      <c r="E7157" s="2">
        <v>20210702</v>
      </c>
      <c r="F7157" t="str">
        <f t="shared" si="278"/>
        <v>RS4</v>
      </c>
      <c r="G7157" t="s">
        <v>1140</v>
      </c>
      <c r="H7157" t="str">
        <f>VLOOKUP(E7157,GDD!$A$2:$B$57,2)</f>
        <v>0-650</v>
      </c>
      <c r="I7157" cm="1">
        <f t="array" ref="I7157">IF(H7157="0-650",1,IF(H7157="650-900",2,IF(H7157="900+",3,NA)))</f>
        <v>1</v>
      </c>
      <c r="J7157" s="4">
        <v>0</v>
      </c>
      <c r="K7157" s="4">
        <v>5.0777000000000005E-4</v>
      </c>
      <c r="L7157" s="4">
        <v>0</v>
      </c>
    </row>
    <row r="7158" spans="1:12" x14ac:dyDescent="0.2">
      <c r="A7158" s="4" t="s">
        <v>6160</v>
      </c>
      <c r="B7158" t="str">
        <f t="shared" si="277"/>
        <v>NDVI</v>
      </c>
      <c r="C7158">
        <f>VLOOKUP(B7158,GDD!$D$1:$E$31,2)</f>
        <v>21</v>
      </c>
      <c r="D7158" t="s">
        <v>6180</v>
      </c>
      <c r="E7158" s="2">
        <v>20210727</v>
      </c>
      <c r="F7158" t="str">
        <f t="shared" si="278"/>
        <v>RS4</v>
      </c>
      <c r="G7158" t="s">
        <v>1140</v>
      </c>
      <c r="H7158" t="str">
        <f>VLOOKUP(E7158,GDD!$A$2:$B$57,2)</f>
        <v>650-900</v>
      </c>
      <c r="I7158" cm="1">
        <f t="array" ref="I7158">IF(H7158="0-650",1,IF(H7158="650-900",2,IF(H7158="900+",3,NA)))</f>
        <v>2</v>
      </c>
      <c r="J7158" s="5">
        <v>9.5899999999999997E-6</v>
      </c>
      <c r="K7158" s="4">
        <v>2.4715000000000002E-4</v>
      </c>
      <c r="L7158" s="4">
        <v>0.10424015</v>
      </c>
    </row>
    <row r="7159" spans="1:12" x14ac:dyDescent="0.2">
      <c r="A7159" s="4" t="s">
        <v>6161</v>
      </c>
      <c r="B7159" t="str">
        <f t="shared" si="277"/>
        <v>SR800680</v>
      </c>
      <c r="C7159">
        <f>VLOOKUP(B7159,GDD!$D$1:$E$31,2)</f>
        <v>22</v>
      </c>
      <c r="D7159" t="s">
        <v>6180</v>
      </c>
      <c r="E7159" s="2">
        <v>20210727</v>
      </c>
      <c r="F7159" t="str">
        <f t="shared" si="278"/>
        <v>RS4</v>
      </c>
      <c r="G7159" t="s">
        <v>1140</v>
      </c>
      <c r="H7159" t="str">
        <f>VLOOKUP(E7159,GDD!$A$2:$B$57,2)</f>
        <v>650-900</v>
      </c>
      <c r="I7159" cm="1">
        <f t="array" ref="I7159">IF(H7159="0-650",1,IF(H7159="650-900",2,IF(H7159="900+",3,NA)))</f>
        <v>2</v>
      </c>
      <c r="J7159" s="4">
        <v>6.5679799999999997E-2</v>
      </c>
      <c r="K7159" s="4">
        <v>1.22245962</v>
      </c>
      <c r="L7159" s="4">
        <v>0.13880911000000001</v>
      </c>
    </row>
    <row r="7160" spans="1:12" x14ac:dyDescent="0.2">
      <c r="A7160" s="4" t="s">
        <v>6162</v>
      </c>
      <c r="B7160" t="str">
        <f t="shared" si="277"/>
        <v>mRENDVI</v>
      </c>
      <c r="C7160">
        <f>VLOOKUP(B7160,GDD!$D$1:$E$31,2)</f>
        <v>23</v>
      </c>
      <c r="D7160" t="s">
        <v>6180</v>
      </c>
      <c r="E7160" s="2">
        <v>20210727</v>
      </c>
      <c r="F7160" t="str">
        <f t="shared" si="278"/>
        <v>RS4</v>
      </c>
      <c r="G7160" t="s">
        <v>1140</v>
      </c>
      <c r="H7160" t="str">
        <f>VLOOKUP(E7160,GDD!$A$2:$B$57,2)</f>
        <v>650-900</v>
      </c>
      <c r="I7160" cm="1">
        <f t="array" ref="I7160">IF(H7160="0-650",1,IF(H7160="650-900",2,IF(H7160="900+",3,NA)))</f>
        <v>2</v>
      </c>
      <c r="J7160" s="5">
        <v>4.7099999999999998E-6</v>
      </c>
      <c r="K7160" s="4">
        <v>2.4101E-4</v>
      </c>
      <c r="L7160" s="4">
        <v>5.5380209999999999E-2</v>
      </c>
    </row>
    <row r="7161" spans="1:12" x14ac:dyDescent="0.2">
      <c r="A7161" s="4" t="s">
        <v>6163</v>
      </c>
      <c r="B7161" t="str">
        <f t="shared" si="277"/>
        <v>GNDVI</v>
      </c>
      <c r="C7161">
        <f>VLOOKUP(B7161,GDD!$D$1:$E$31,2)</f>
        <v>24</v>
      </c>
      <c r="D7161" t="s">
        <v>6180</v>
      </c>
      <c r="E7161" s="2">
        <v>20210727</v>
      </c>
      <c r="F7161" t="str">
        <f t="shared" si="278"/>
        <v>RS4</v>
      </c>
      <c r="G7161" t="s">
        <v>1140</v>
      </c>
      <c r="H7161" t="str">
        <f>VLOOKUP(E7161,GDD!$A$2:$B$57,2)</f>
        <v>650-900</v>
      </c>
      <c r="I7161" cm="1">
        <f t="array" ref="I7161">IF(H7161="0-650",1,IF(H7161="650-900",2,IF(H7161="900+",3,NA)))</f>
        <v>2</v>
      </c>
      <c r="J7161" s="5">
        <v>1.5800000000000001E-5</v>
      </c>
      <c r="K7161" s="4">
        <v>1.8522999999999999E-4</v>
      </c>
      <c r="L7161" s="4">
        <v>0.20324982999999999</v>
      </c>
    </row>
    <row r="7162" spans="1:12" x14ac:dyDescent="0.2">
      <c r="A7162" s="4" t="s">
        <v>6164</v>
      </c>
      <c r="B7162" t="str">
        <f t="shared" si="277"/>
        <v>PRI</v>
      </c>
      <c r="C7162">
        <f>VLOOKUP(B7162,GDD!$D$1:$E$31,2)</f>
        <v>25</v>
      </c>
      <c r="D7162" t="s">
        <v>6180</v>
      </c>
      <c r="E7162" s="2">
        <v>20210727</v>
      </c>
      <c r="F7162" t="str">
        <f t="shared" si="278"/>
        <v>RS4</v>
      </c>
      <c r="G7162" t="s">
        <v>1140</v>
      </c>
      <c r="H7162" t="str">
        <f>VLOOKUP(E7162,GDD!$A$2:$B$57,2)</f>
        <v>650-900</v>
      </c>
      <c r="I7162" cm="1">
        <f t="array" ref="I7162">IF(H7162="0-650",1,IF(H7162="650-900",2,IF(H7162="900+",3,NA)))</f>
        <v>2</v>
      </c>
      <c r="J7162" s="5">
        <v>2.9100000000000001E-6</v>
      </c>
      <c r="K7162" s="5">
        <v>3.6000000000000001E-5</v>
      </c>
      <c r="L7162" s="4">
        <v>0.19505301999999999</v>
      </c>
    </row>
    <row r="7163" spans="1:12" x14ac:dyDescent="0.2">
      <c r="A7163" s="4" t="s">
        <v>6165</v>
      </c>
      <c r="B7163" t="str">
        <f t="shared" si="277"/>
        <v>OSAVI</v>
      </c>
      <c r="C7163">
        <f>VLOOKUP(B7163,GDD!$D$1:$E$31,2)</f>
        <v>26</v>
      </c>
      <c r="D7163" t="s">
        <v>6180</v>
      </c>
      <c r="E7163" s="2">
        <v>20210727</v>
      </c>
      <c r="F7163" t="str">
        <f t="shared" si="278"/>
        <v>RS4</v>
      </c>
      <c r="G7163" t="s">
        <v>1140</v>
      </c>
      <c r="H7163" t="str">
        <f>VLOOKUP(E7163,GDD!$A$2:$B$57,2)</f>
        <v>650-900</v>
      </c>
      <c r="I7163" cm="1">
        <f t="array" ref="I7163">IF(H7163="0-650",1,IF(H7163="650-900",2,IF(H7163="900+",3,NA)))</f>
        <v>2</v>
      </c>
      <c r="J7163" s="4">
        <v>0</v>
      </c>
      <c r="K7163" s="4">
        <v>1.1232499999999999E-3</v>
      </c>
      <c r="L7163" s="4">
        <v>0</v>
      </c>
    </row>
    <row r="7164" spans="1:12" x14ac:dyDescent="0.2">
      <c r="A7164" s="4" t="s">
        <v>6166</v>
      </c>
      <c r="B7164" t="str">
        <f t="shared" si="277"/>
        <v>PSRI</v>
      </c>
      <c r="C7164">
        <f>VLOOKUP(B7164,GDD!$D$1:$E$31,2)</f>
        <v>27</v>
      </c>
      <c r="D7164" t="s">
        <v>6180</v>
      </c>
      <c r="E7164" s="2">
        <v>20210727</v>
      </c>
      <c r="F7164" t="str">
        <f t="shared" si="278"/>
        <v>RS4</v>
      </c>
      <c r="G7164" t="s">
        <v>1140</v>
      </c>
      <c r="H7164" t="str">
        <f>VLOOKUP(E7164,GDD!$A$2:$B$57,2)</f>
        <v>650-900</v>
      </c>
      <c r="I7164" cm="1">
        <f t="array" ref="I7164">IF(H7164="0-650",1,IF(H7164="650-900",2,IF(H7164="900+",3,NA)))</f>
        <v>2</v>
      </c>
      <c r="J7164" s="5">
        <v>4.51E-7</v>
      </c>
      <c r="K7164" s="5">
        <v>2.8099999999999999E-5</v>
      </c>
      <c r="L7164" s="4">
        <v>4.5919790000000002E-2</v>
      </c>
    </row>
    <row r="7165" spans="1:12" x14ac:dyDescent="0.2">
      <c r="A7165" s="4" t="s">
        <v>6167</v>
      </c>
      <c r="B7165" t="str">
        <f t="shared" si="277"/>
        <v>Carte1</v>
      </c>
      <c r="C7165">
        <f>VLOOKUP(B7165,GDD!$D$1:$E$31,2)</f>
        <v>28</v>
      </c>
      <c r="D7165" t="s">
        <v>6180</v>
      </c>
      <c r="E7165" s="2">
        <v>20210727</v>
      </c>
      <c r="F7165" t="str">
        <f t="shared" si="278"/>
        <v>RS4</v>
      </c>
      <c r="G7165" t="s">
        <v>1140</v>
      </c>
      <c r="H7165" t="str">
        <f>VLOOKUP(E7165,GDD!$A$2:$B$57,2)</f>
        <v>650-900</v>
      </c>
      <c r="I7165" cm="1">
        <f t="array" ref="I7165">IF(H7165="0-650",1,IF(H7165="650-900",2,IF(H7165="900+",3,NA)))</f>
        <v>2</v>
      </c>
      <c r="J7165" s="4">
        <v>0</v>
      </c>
      <c r="K7165" s="4">
        <v>0.53892839000000003</v>
      </c>
      <c r="L7165" s="4">
        <v>0</v>
      </c>
    </row>
    <row r="7166" spans="1:12" x14ac:dyDescent="0.2">
      <c r="A7166" s="4" t="s">
        <v>6168</v>
      </c>
      <c r="B7166" t="str">
        <f t="shared" si="277"/>
        <v>VOG1</v>
      </c>
      <c r="C7166">
        <f>VLOOKUP(B7166,GDD!$D$1:$E$31,2)</f>
        <v>29</v>
      </c>
      <c r="D7166" t="s">
        <v>6180</v>
      </c>
      <c r="E7166" s="2">
        <v>20210727</v>
      </c>
      <c r="F7166" t="str">
        <f t="shared" si="278"/>
        <v>RS4</v>
      </c>
      <c r="G7166" t="s">
        <v>1140</v>
      </c>
      <c r="H7166" t="str">
        <f>VLOOKUP(E7166,GDD!$A$2:$B$57,2)</f>
        <v>650-900</v>
      </c>
      <c r="I7166" cm="1">
        <f t="array" ref="I7166">IF(H7166="0-650",1,IF(H7166="650-900",2,IF(H7166="900+",3,NA)))</f>
        <v>2</v>
      </c>
      <c r="J7166" s="4">
        <v>0</v>
      </c>
      <c r="K7166" s="4">
        <v>4.5562199999999997E-3</v>
      </c>
      <c r="L7166" s="4">
        <v>0</v>
      </c>
    </row>
    <row r="7167" spans="1:12" x14ac:dyDescent="0.2">
      <c r="A7167" s="4" t="s">
        <v>6169</v>
      </c>
      <c r="B7167" t="str">
        <f t="shared" si="277"/>
        <v>SR700670</v>
      </c>
      <c r="C7167">
        <f>VLOOKUP(B7167,GDD!$D$1:$E$31,2)</f>
        <v>30</v>
      </c>
      <c r="D7167" t="s">
        <v>6180</v>
      </c>
      <c r="E7167" s="2">
        <v>20210727</v>
      </c>
      <c r="F7167" t="str">
        <f t="shared" si="278"/>
        <v>RS4</v>
      </c>
      <c r="G7167" t="s">
        <v>1140</v>
      </c>
      <c r="H7167" t="str">
        <f>VLOOKUP(E7167,GDD!$A$2:$B$57,2)</f>
        <v>650-900</v>
      </c>
      <c r="I7167" cm="1">
        <f t="array" ref="I7167">IF(H7167="0-650",1,IF(H7167="650-900",2,IF(H7167="900+",3,NA)))</f>
        <v>2</v>
      </c>
      <c r="J7167" s="4">
        <v>0</v>
      </c>
      <c r="K7167" s="4">
        <v>2.5840099999999999E-3</v>
      </c>
      <c r="L7167" s="4">
        <v>0</v>
      </c>
    </row>
    <row r="7168" spans="1:12" x14ac:dyDescent="0.2">
      <c r="A7168" s="4" t="s">
        <v>6170</v>
      </c>
      <c r="B7168" t="str">
        <f t="shared" si="277"/>
        <v>NDVI</v>
      </c>
      <c r="C7168">
        <f>VLOOKUP(B7168,GDD!$D$1:$E$31,2)</f>
        <v>21</v>
      </c>
      <c r="D7168" t="s">
        <v>6180</v>
      </c>
      <c r="E7168" s="2">
        <v>20210816</v>
      </c>
      <c r="F7168" t="str">
        <f t="shared" si="278"/>
        <v>RS4</v>
      </c>
      <c r="G7168" t="s">
        <v>1140</v>
      </c>
      <c r="H7168" t="str">
        <f>VLOOKUP(E7168,GDD!$A$2:$B$57,2)</f>
        <v>900+</v>
      </c>
      <c r="I7168" cm="1">
        <f t="array" ref="I7168">IF(H7168="0-650",1,IF(H7168="650-900",2,IF(H7168="900+",3,NA)))</f>
        <v>3</v>
      </c>
      <c r="J7168" s="4">
        <v>3.3681E-4</v>
      </c>
      <c r="K7168" s="4">
        <v>2.1834E-4</v>
      </c>
      <c r="L7168" s="4">
        <v>0.82231308999999997</v>
      </c>
    </row>
    <row r="7169" spans="1:12" x14ac:dyDescent="0.2">
      <c r="A7169" s="4" t="s">
        <v>6171</v>
      </c>
      <c r="B7169" t="str">
        <f t="shared" si="277"/>
        <v>SR800680</v>
      </c>
      <c r="C7169">
        <f>VLOOKUP(B7169,GDD!$D$1:$E$31,2)</f>
        <v>22</v>
      </c>
      <c r="D7169" t="s">
        <v>6180</v>
      </c>
      <c r="E7169" s="2">
        <v>20210816</v>
      </c>
      <c r="F7169" t="str">
        <f t="shared" si="278"/>
        <v>RS4</v>
      </c>
      <c r="G7169" t="s">
        <v>1140</v>
      </c>
      <c r="H7169" t="str">
        <f>VLOOKUP(E7169,GDD!$A$2:$B$57,2)</f>
        <v>900+</v>
      </c>
      <c r="I7169" cm="1">
        <f t="array" ref="I7169">IF(H7169="0-650",1,IF(H7169="650-900",2,IF(H7169="900+",3,NA)))</f>
        <v>3</v>
      </c>
      <c r="J7169" s="4">
        <v>2.2809923599999999</v>
      </c>
      <c r="K7169" s="4">
        <v>0.98439178999999999</v>
      </c>
      <c r="L7169" s="4">
        <v>0.87423720000000005</v>
      </c>
    </row>
    <row r="7170" spans="1:12" x14ac:dyDescent="0.2">
      <c r="A7170" s="4" t="s">
        <v>6172</v>
      </c>
      <c r="B7170" t="str">
        <f t="shared" si="277"/>
        <v>mRENDVI</v>
      </c>
      <c r="C7170">
        <f>VLOOKUP(B7170,GDD!$D$1:$E$31,2)</f>
        <v>23</v>
      </c>
      <c r="D7170" t="s">
        <v>6180</v>
      </c>
      <c r="E7170" s="2">
        <v>20210816</v>
      </c>
      <c r="F7170" t="str">
        <f t="shared" si="278"/>
        <v>RS4</v>
      </c>
      <c r="G7170" t="s">
        <v>1140</v>
      </c>
      <c r="H7170" t="str">
        <f>VLOOKUP(E7170,GDD!$A$2:$B$57,2)</f>
        <v>900+</v>
      </c>
      <c r="I7170" cm="1">
        <f t="array" ref="I7170">IF(H7170="0-650",1,IF(H7170="650-900",2,IF(H7170="900+",3,NA)))</f>
        <v>3</v>
      </c>
      <c r="J7170" s="4">
        <v>2.2071999999999999E-4</v>
      </c>
      <c r="K7170" s="4">
        <v>1.8976999999999999E-4</v>
      </c>
      <c r="L7170" s="4">
        <v>0.77725356999999995</v>
      </c>
    </row>
    <row r="7171" spans="1:12" x14ac:dyDescent="0.2">
      <c r="A7171" s="4" t="s">
        <v>6173</v>
      </c>
      <c r="B7171" t="str">
        <f t="shared" si="277"/>
        <v>GNDVI</v>
      </c>
      <c r="C7171">
        <f>VLOOKUP(B7171,GDD!$D$1:$E$31,2)</f>
        <v>24</v>
      </c>
      <c r="D7171" t="s">
        <v>6180</v>
      </c>
      <c r="E7171" s="2">
        <v>20210816</v>
      </c>
      <c r="F7171" t="str">
        <f t="shared" si="278"/>
        <v>RS4</v>
      </c>
      <c r="G7171" t="s">
        <v>1140</v>
      </c>
      <c r="H7171" t="str">
        <f>VLOOKUP(E7171,GDD!$A$2:$B$57,2)</f>
        <v>900+</v>
      </c>
      <c r="I7171" cm="1">
        <f t="array" ref="I7171">IF(H7171="0-650",1,IF(H7171="650-900",2,IF(H7171="900+",3,NA)))</f>
        <v>3</v>
      </c>
      <c r="J7171" s="4">
        <v>1.8699E-4</v>
      </c>
      <c r="K7171" s="4">
        <v>2.0055E-4</v>
      </c>
      <c r="L7171" s="4">
        <v>0.73664313999999997</v>
      </c>
    </row>
    <row r="7172" spans="1:12" x14ac:dyDescent="0.2">
      <c r="A7172" s="4" t="s">
        <v>6174</v>
      </c>
      <c r="B7172" t="str">
        <f t="shared" si="277"/>
        <v>PRI</v>
      </c>
      <c r="C7172">
        <f>VLOOKUP(B7172,GDD!$D$1:$E$31,2)</f>
        <v>25</v>
      </c>
      <c r="D7172" t="s">
        <v>6180</v>
      </c>
      <c r="E7172" s="2">
        <v>20210816</v>
      </c>
      <c r="F7172" t="str">
        <f t="shared" si="278"/>
        <v>RS4</v>
      </c>
      <c r="G7172" t="s">
        <v>1140</v>
      </c>
      <c r="H7172" t="str">
        <f>VLOOKUP(E7172,GDD!$A$2:$B$57,2)</f>
        <v>900+</v>
      </c>
      <c r="I7172" cm="1">
        <f t="array" ref="I7172">IF(H7172="0-650",1,IF(H7172="650-900",2,IF(H7172="900+",3,NA)))</f>
        <v>3</v>
      </c>
      <c r="J7172" s="5">
        <v>1.7399999999999999E-5</v>
      </c>
      <c r="K7172" s="5">
        <v>5.7500000000000002E-5</v>
      </c>
      <c r="L7172" s="4">
        <v>0.47631407999999997</v>
      </c>
    </row>
    <row r="7173" spans="1:12" x14ac:dyDescent="0.2">
      <c r="A7173" s="4" t="s">
        <v>6175</v>
      </c>
      <c r="B7173" t="str">
        <f t="shared" si="277"/>
        <v>OSAVI</v>
      </c>
      <c r="C7173">
        <f>VLOOKUP(B7173,GDD!$D$1:$E$31,2)</f>
        <v>26</v>
      </c>
      <c r="D7173" t="s">
        <v>6180</v>
      </c>
      <c r="E7173" s="2">
        <v>20210816</v>
      </c>
      <c r="F7173" t="str">
        <f t="shared" si="278"/>
        <v>RS4</v>
      </c>
      <c r="G7173" t="s">
        <v>1140</v>
      </c>
      <c r="H7173" t="str">
        <f>VLOOKUP(E7173,GDD!$A$2:$B$57,2)</f>
        <v>900+</v>
      </c>
      <c r="I7173" cm="1">
        <f t="array" ref="I7173">IF(H7173="0-650",1,IF(H7173="650-900",2,IF(H7173="900+",3,NA)))</f>
        <v>3</v>
      </c>
      <c r="J7173" s="4">
        <v>9.5089999999999997E-4</v>
      </c>
      <c r="K7173" s="4">
        <v>2.6792E-4</v>
      </c>
      <c r="L7173" s="4">
        <v>0.91414550000000006</v>
      </c>
    </row>
    <row r="7174" spans="1:12" x14ac:dyDescent="0.2">
      <c r="A7174" s="4" t="s">
        <v>6176</v>
      </c>
      <c r="B7174" t="str">
        <f t="shared" si="277"/>
        <v>PSRI</v>
      </c>
      <c r="C7174">
        <f>VLOOKUP(B7174,GDD!$D$1:$E$31,2)</f>
        <v>27</v>
      </c>
      <c r="D7174" t="s">
        <v>6180</v>
      </c>
      <c r="E7174" s="2">
        <v>20210816</v>
      </c>
      <c r="F7174" t="str">
        <f t="shared" si="278"/>
        <v>RS4</v>
      </c>
      <c r="G7174" t="s">
        <v>1140</v>
      </c>
      <c r="H7174" t="str">
        <f>VLOOKUP(E7174,GDD!$A$2:$B$57,2)</f>
        <v>900+</v>
      </c>
      <c r="I7174" cm="1">
        <f t="array" ref="I7174">IF(H7174="0-650",1,IF(H7174="650-900",2,IF(H7174="900+",3,NA)))</f>
        <v>3</v>
      </c>
      <c r="J7174" s="5">
        <v>2.34E-5</v>
      </c>
      <c r="K7174" s="5">
        <v>5.9599999999999997E-6</v>
      </c>
      <c r="L7174" s="4">
        <v>0.92165487000000001</v>
      </c>
    </row>
    <row r="7175" spans="1:12" x14ac:dyDescent="0.2">
      <c r="A7175" s="4" t="s">
        <v>6177</v>
      </c>
      <c r="B7175" t="str">
        <f t="shared" si="277"/>
        <v>Carte1</v>
      </c>
      <c r="C7175">
        <f>VLOOKUP(B7175,GDD!$D$1:$E$31,2)</f>
        <v>28</v>
      </c>
      <c r="D7175" t="s">
        <v>6180</v>
      </c>
      <c r="E7175" s="2">
        <v>20210816</v>
      </c>
      <c r="F7175" t="str">
        <f t="shared" si="278"/>
        <v>RS4</v>
      </c>
      <c r="G7175" t="s">
        <v>1140</v>
      </c>
      <c r="H7175" t="str">
        <f>VLOOKUP(E7175,GDD!$A$2:$B$57,2)</f>
        <v>900+</v>
      </c>
      <c r="I7175" cm="1">
        <f t="array" ref="I7175">IF(H7175="0-650",1,IF(H7175="650-900",2,IF(H7175="900+",3,NA)))</f>
        <v>3</v>
      </c>
      <c r="J7175" s="4">
        <v>0.69455948999999995</v>
      </c>
      <c r="K7175" s="4">
        <v>6.2163324400000004</v>
      </c>
      <c r="L7175" s="4">
        <v>0.25104526999999999</v>
      </c>
    </row>
    <row r="7176" spans="1:12" x14ac:dyDescent="0.2">
      <c r="A7176" s="4" t="s">
        <v>6178</v>
      </c>
      <c r="B7176" t="str">
        <f t="shared" si="277"/>
        <v>VOG1</v>
      </c>
      <c r="C7176">
        <f>VLOOKUP(B7176,GDD!$D$1:$E$31,2)</f>
        <v>29</v>
      </c>
      <c r="D7176" t="s">
        <v>6180</v>
      </c>
      <c r="E7176" s="2">
        <v>20210816</v>
      </c>
      <c r="F7176" t="str">
        <f t="shared" si="278"/>
        <v>RS4</v>
      </c>
      <c r="G7176" t="s">
        <v>1140</v>
      </c>
      <c r="H7176" t="str">
        <f>VLOOKUP(E7176,GDD!$A$2:$B$57,2)</f>
        <v>900+</v>
      </c>
      <c r="I7176" cm="1">
        <f t="array" ref="I7176">IF(H7176="0-650",1,IF(H7176="650-900",2,IF(H7176="900+",3,NA)))</f>
        <v>3</v>
      </c>
      <c r="J7176" s="4">
        <v>5.8611699999999997E-3</v>
      </c>
      <c r="K7176" s="4">
        <v>5.2312299999999999E-3</v>
      </c>
      <c r="L7176" s="4">
        <v>0.77070835000000004</v>
      </c>
    </row>
    <row r="7177" spans="1:12" x14ac:dyDescent="0.2">
      <c r="A7177" s="4" t="s">
        <v>6179</v>
      </c>
      <c r="B7177" t="str">
        <f t="shared" si="277"/>
        <v>SR700670</v>
      </c>
      <c r="C7177">
        <f>VLOOKUP(B7177,GDD!$D$1:$E$31,2)</f>
        <v>30</v>
      </c>
      <c r="D7177" t="s">
        <v>6180</v>
      </c>
      <c r="E7177" s="2">
        <v>20210816</v>
      </c>
      <c r="F7177" t="str">
        <f t="shared" si="278"/>
        <v>RS4</v>
      </c>
      <c r="G7177" t="s">
        <v>1140</v>
      </c>
      <c r="H7177" t="str">
        <f>VLOOKUP(E7177,GDD!$A$2:$B$57,2)</f>
        <v>900+</v>
      </c>
      <c r="I7177" cm="1">
        <f t="array" ref="I7177">IF(H7177="0-650",1,IF(H7177="650-900",2,IF(H7177="900+",3,NA)))</f>
        <v>3</v>
      </c>
      <c r="J7177" s="4">
        <v>2.05281E-3</v>
      </c>
      <c r="K7177" s="4">
        <v>9.5852000000000003E-4</v>
      </c>
      <c r="L7177" s="4">
        <v>0.86531897999999996</v>
      </c>
    </row>
    <row r="7178" spans="1:12" x14ac:dyDescent="0.2">
      <c r="A7178" s="4" t="s">
        <v>5769</v>
      </c>
      <c r="B7178" t="str">
        <f t="shared" si="277"/>
        <v>NDVI</v>
      </c>
      <c r="C7178">
        <f>VLOOKUP(B7178,GDD!$D$1:$E$31,2)</f>
        <v>21</v>
      </c>
      <c r="D7178" t="s">
        <v>6180</v>
      </c>
      <c r="E7178" s="2">
        <v>20210901</v>
      </c>
      <c r="F7178" t="str">
        <f t="shared" si="278"/>
        <v>RS4</v>
      </c>
      <c r="G7178" t="s">
        <v>1140</v>
      </c>
      <c r="H7178" t="str">
        <f>VLOOKUP(E7178,GDD!$A$2:$B$57,2)</f>
        <v>900+</v>
      </c>
      <c r="I7178" cm="1">
        <f t="array" ref="I7178">IF(H7178="0-650",1,IF(H7178="650-900",2,IF(H7178="900+",3,NA)))</f>
        <v>3</v>
      </c>
      <c r="J7178" s="4">
        <v>0</v>
      </c>
      <c r="K7178" s="4">
        <v>6.6867699999999999E-3</v>
      </c>
      <c r="L7178" s="4">
        <v>0</v>
      </c>
    </row>
    <row r="7179" spans="1:12" x14ac:dyDescent="0.2">
      <c r="A7179" s="4" t="s">
        <v>5770</v>
      </c>
      <c r="B7179" t="str">
        <f t="shared" si="277"/>
        <v>SR800680</v>
      </c>
      <c r="C7179">
        <f>VLOOKUP(B7179,GDD!$D$1:$E$31,2)</f>
        <v>22</v>
      </c>
      <c r="D7179" t="s">
        <v>6180</v>
      </c>
      <c r="E7179" s="2">
        <v>20210901</v>
      </c>
      <c r="F7179" t="str">
        <f t="shared" si="278"/>
        <v>RS4</v>
      </c>
      <c r="G7179" t="s">
        <v>1140</v>
      </c>
      <c r="H7179" t="str">
        <f>VLOOKUP(E7179,GDD!$A$2:$B$57,2)</f>
        <v>900+</v>
      </c>
      <c r="I7179" cm="1">
        <f t="array" ref="I7179">IF(H7179="0-650",1,IF(H7179="650-900",2,IF(H7179="900+",3,NA)))</f>
        <v>3</v>
      </c>
      <c r="J7179" s="4">
        <v>0</v>
      </c>
      <c r="K7179" s="4">
        <v>9.3191762199999992</v>
      </c>
      <c r="L7179" s="4">
        <v>0</v>
      </c>
    </row>
    <row r="7180" spans="1:12" x14ac:dyDescent="0.2">
      <c r="A7180" s="4" t="s">
        <v>5771</v>
      </c>
      <c r="B7180" t="str">
        <f t="shared" si="277"/>
        <v>mRENDVI</v>
      </c>
      <c r="C7180">
        <f>VLOOKUP(B7180,GDD!$D$1:$E$31,2)</f>
        <v>23</v>
      </c>
      <c r="D7180" t="s">
        <v>6180</v>
      </c>
      <c r="E7180" s="2">
        <v>20210901</v>
      </c>
      <c r="F7180" t="str">
        <f t="shared" si="278"/>
        <v>RS4</v>
      </c>
      <c r="G7180" t="s">
        <v>1140</v>
      </c>
      <c r="H7180" t="str">
        <f>VLOOKUP(E7180,GDD!$A$2:$B$57,2)</f>
        <v>900+</v>
      </c>
      <c r="I7180" cm="1">
        <f t="array" ref="I7180">IF(H7180="0-650",1,IF(H7180="650-900",2,IF(H7180="900+",3,NA)))</f>
        <v>3</v>
      </c>
      <c r="J7180" s="4">
        <v>0</v>
      </c>
      <c r="K7180" s="4">
        <v>5.9576100000000003E-3</v>
      </c>
      <c r="L7180" s="4">
        <v>0</v>
      </c>
    </row>
    <row r="7181" spans="1:12" x14ac:dyDescent="0.2">
      <c r="A7181" s="4" t="s">
        <v>5772</v>
      </c>
      <c r="B7181" t="str">
        <f t="shared" si="277"/>
        <v>GNDVI</v>
      </c>
      <c r="C7181">
        <f>VLOOKUP(B7181,GDD!$D$1:$E$31,2)</f>
        <v>24</v>
      </c>
      <c r="D7181" t="s">
        <v>6180</v>
      </c>
      <c r="E7181" s="2">
        <v>20210901</v>
      </c>
      <c r="F7181" t="str">
        <f t="shared" si="278"/>
        <v>RS4</v>
      </c>
      <c r="G7181" t="s">
        <v>1140</v>
      </c>
      <c r="H7181" t="str">
        <f>VLOOKUP(E7181,GDD!$A$2:$B$57,2)</f>
        <v>900+</v>
      </c>
      <c r="I7181" cm="1">
        <f t="array" ref="I7181">IF(H7181="0-650",1,IF(H7181="650-900",2,IF(H7181="900+",3,NA)))</f>
        <v>3</v>
      </c>
      <c r="J7181" s="4">
        <v>0</v>
      </c>
      <c r="K7181" s="4">
        <v>3.4705700000000001E-3</v>
      </c>
      <c r="L7181" s="4">
        <v>0</v>
      </c>
    </row>
    <row r="7182" spans="1:12" x14ac:dyDescent="0.2">
      <c r="A7182" s="4" t="s">
        <v>5773</v>
      </c>
      <c r="B7182" t="str">
        <f t="shared" si="277"/>
        <v>PRI</v>
      </c>
      <c r="C7182">
        <f>VLOOKUP(B7182,GDD!$D$1:$E$31,2)</f>
        <v>25</v>
      </c>
      <c r="D7182" t="s">
        <v>6180</v>
      </c>
      <c r="E7182" s="2">
        <v>20210901</v>
      </c>
      <c r="F7182" t="str">
        <f t="shared" si="278"/>
        <v>RS4</v>
      </c>
      <c r="G7182" t="s">
        <v>1140</v>
      </c>
      <c r="H7182" t="str">
        <f>VLOOKUP(E7182,GDD!$A$2:$B$57,2)</f>
        <v>900+</v>
      </c>
      <c r="I7182" cm="1">
        <f t="array" ref="I7182">IF(H7182="0-650",1,IF(H7182="650-900",2,IF(H7182="900+",3,NA)))</f>
        <v>3</v>
      </c>
      <c r="J7182" s="5">
        <v>5.0799999999999996E-6</v>
      </c>
      <c r="K7182" s="4">
        <v>1.2715E-4</v>
      </c>
      <c r="L7182" s="4">
        <v>0.10703229</v>
      </c>
    </row>
    <row r="7183" spans="1:12" x14ac:dyDescent="0.2">
      <c r="A7183" s="4" t="s">
        <v>5774</v>
      </c>
      <c r="B7183" t="str">
        <f t="shared" si="277"/>
        <v>OSAVI</v>
      </c>
      <c r="C7183">
        <f>VLOOKUP(B7183,GDD!$D$1:$E$31,2)</f>
        <v>26</v>
      </c>
      <c r="D7183" t="s">
        <v>6180</v>
      </c>
      <c r="E7183" s="2">
        <v>20210901</v>
      </c>
      <c r="F7183" t="str">
        <f t="shared" si="278"/>
        <v>RS4</v>
      </c>
      <c r="G7183" t="s">
        <v>1140</v>
      </c>
      <c r="H7183" t="str">
        <f>VLOOKUP(E7183,GDD!$A$2:$B$57,2)</f>
        <v>900+</v>
      </c>
      <c r="I7183" cm="1">
        <f t="array" ref="I7183">IF(H7183="0-650",1,IF(H7183="650-900",2,IF(H7183="900+",3,NA)))</f>
        <v>3</v>
      </c>
      <c r="J7183" s="4">
        <v>0</v>
      </c>
      <c r="K7183" s="4">
        <v>3.5403800000000001E-3</v>
      </c>
      <c r="L7183" s="4">
        <v>0</v>
      </c>
    </row>
    <row r="7184" spans="1:12" x14ac:dyDescent="0.2">
      <c r="A7184" s="4" t="s">
        <v>5775</v>
      </c>
      <c r="B7184" t="str">
        <f t="shared" si="277"/>
        <v>PSRI</v>
      </c>
      <c r="C7184">
        <f>VLOOKUP(B7184,GDD!$D$1:$E$31,2)</f>
        <v>27</v>
      </c>
      <c r="D7184" t="s">
        <v>6180</v>
      </c>
      <c r="E7184" s="2">
        <v>20210901</v>
      </c>
      <c r="F7184" t="str">
        <f t="shared" si="278"/>
        <v>RS4</v>
      </c>
      <c r="G7184" t="s">
        <v>1140</v>
      </c>
      <c r="H7184" t="str">
        <f>VLOOKUP(E7184,GDD!$A$2:$B$57,2)</f>
        <v>900+</v>
      </c>
      <c r="I7184" cm="1">
        <f t="array" ref="I7184">IF(H7184="0-650",1,IF(H7184="650-900",2,IF(H7184="900+",3,NA)))</f>
        <v>3</v>
      </c>
      <c r="J7184" s="4">
        <v>0</v>
      </c>
      <c r="K7184" s="4">
        <v>5.8761000000000002E-4</v>
      </c>
      <c r="L7184" s="4">
        <v>0</v>
      </c>
    </row>
    <row r="7185" spans="1:12" x14ac:dyDescent="0.2">
      <c r="A7185" s="4" t="s">
        <v>5776</v>
      </c>
      <c r="B7185" t="str">
        <f t="shared" si="277"/>
        <v>Carte1</v>
      </c>
      <c r="C7185">
        <f>VLOOKUP(B7185,GDD!$D$1:$E$31,2)</f>
        <v>28</v>
      </c>
      <c r="D7185" t="s">
        <v>6180</v>
      </c>
      <c r="E7185" s="2">
        <v>20210901</v>
      </c>
      <c r="F7185" t="str">
        <f t="shared" si="278"/>
        <v>RS4</v>
      </c>
      <c r="G7185" t="s">
        <v>1140</v>
      </c>
      <c r="H7185" t="str">
        <f>VLOOKUP(E7185,GDD!$A$2:$B$57,2)</f>
        <v>900+</v>
      </c>
      <c r="I7185" cm="1">
        <f t="array" ref="I7185">IF(H7185="0-650",1,IF(H7185="650-900",2,IF(H7185="900+",3,NA)))</f>
        <v>3</v>
      </c>
      <c r="J7185" s="4">
        <v>0</v>
      </c>
      <c r="K7185" s="4">
        <v>0.69308541999999995</v>
      </c>
      <c r="L7185" s="4">
        <v>0</v>
      </c>
    </row>
    <row r="7186" spans="1:12" x14ac:dyDescent="0.2">
      <c r="A7186" s="4" t="s">
        <v>5777</v>
      </c>
      <c r="B7186" t="str">
        <f t="shared" si="277"/>
        <v>VOG1</v>
      </c>
      <c r="C7186">
        <f>VLOOKUP(B7186,GDD!$D$1:$E$31,2)</f>
        <v>29</v>
      </c>
      <c r="D7186" t="s">
        <v>6180</v>
      </c>
      <c r="E7186" s="2">
        <v>20210901</v>
      </c>
      <c r="F7186" t="str">
        <f t="shared" si="278"/>
        <v>RS4</v>
      </c>
      <c r="G7186" t="s">
        <v>1140</v>
      </c>
      <c r="H7186" t="str">
        <f>VLOOKUP(E7186,GDD!$A$2:$B$57,2)</f>
        <v>900+</v>
      </c>
      <c r="I7186" cm="1">
        <f t="array" ref="I7186">IF(H7186="0-650",1,IF(H7186="650-900",2,IF(H7186="900+",3,NA)))</f>
        <v>3</v>
      </c>
      <c r="J7186" s="4">
        <v>0</v>
      </c>
      <c r="K7186" s="4">
        <v>4.1904700000000003E-2</v>
      </c>
      <c r="L7186" s="4">
        <v>0</v>
      </c>
    </row>
    <row r="7187" spans="1:12" x14ac:dyDescent="0.2">
      <c r="A7187" s="4" t="s">
        <v>5778</v>
      </c>
      <c r="B7187" t="str">
        <f t="shared" si="277"/>
        <v>SR700670</v>
      </c>
      <c r="C7187">
        <f>VLOOKUP(B7187,GDD!$D$1:$E$31,2)</f>
        <v>30</v>
      </c>
      <c r="D7187" t="s">
        <v>6180</v>
      </c>
      <c r="E7187" s="2">
        <v>20210901</v>
      </c>
      <c r="F7187" t="str">
        <f t="shared" si="278"/>
        <v>RS4</v>
      </c>
      <c r="G7187" t="s">
        <v>1140</v>
      </c>
      <c r="H7187" t="str">
        <f>VLOOKUP(E7187,GDD!$A$2:$B$57,2)</f>
        <v>900+</v>
      </c>
      <c r="I7187" cm="1">
        <f t="array" ref="I7187">IF(H7187="0-650",1,IF(H7187="650-900",2,IF(H7187="900+",3,NA)))</f>
        <v>3</v>
      </c>
      <c r="J7187" s="4">
        <v>0</v>
      </c>
      <c r="K7187" s="4">
        <v>5.2728799999999998E-3</v>
      </c>
      <c r="L7187" s="4">
        <v>0</v>
      </c>
    </row>
    <row r="7188" spans="1:12" x14ac:dyDescent="0.2">
      <c r="A7188" s="4" t="s">
        <v>5779</v>
      </c>
      <c r="B7188" t="str">
        <f t="shared" si="277"/>
        <v>NDVI</v>
      </c>
      <c r="C7188">
        <f>VLOOKUP(B7188,GDD!$D$1:$E$31,2)</f>
        <v>21</v>
      </c>
      <c r="D7188" t="s">
        <v>6180</v>
      </c>
      <c r="E7188" s="2">
        <v>20210910</v>
      </c>
      <c r="F7188" t="str">
        <f t="shared" si="278"/>
        <v>RS4</v>
      </c>
      <c r="G7188" t="s">
        <v>1140</v>
      </c>
      <c r="H7188" t="str">
        <f>VLOOKUP(E7188,GDD!$A$2:$B$57,2)</f>
        <v>900+</v>
      </c>
      <c r="I7188" cm="1">
        <f t="array" ref="I7188">IF(H7188="0-650",1,IF(H7188="650-900",2,IF(H7188="900+",3,NA)))</f>
        <v>3</v>
      </c>
      <c r="J7188" s="4">
        <v>0</v>
      </c>
      <c r="K7188" s="4">
        <v>1.8315169999999999E-2</v>
      </c>
      <c r="L7188" s="4">
        <v>0</v>
      </c>
    </row>
    <row r="7189" spans="1:12" x14ac:dyDescent="0.2">
      <c r="A7189" s="4" t="s">
        <v>5780</v>
      </c>
      <c r="B7189" t="str">
        <f t="shared" si="277"/>
        <v>SR800680</v>
      </c>
      <c r="C7189">
        <f>VLOOKUP(B7189,GDD!$D$1:$E$31,2)</f>
        <v>22</v>
      </c>
      <c r="D7189" t="s">
        <v>6180</v>
      </c>
      <c r="E7189" s="2">
        <v>20210910</v>
      </c>
      <c r="F7189" t="str">
        <f t="shared" si="278"/>
        <v>RS4</v>
      </c>
      <c r="G7189" t="s">
        <v>1140</v>
      </c>
      <c r="H7189" t="str">
        <f>VLOOKUP(E7189,GDD!$A$2:$B$57,2)</f>
        <v>900+</v>
      </c>
      <c r="I7189" cm="1">
        <f t="array" ref="I7189">IF(H7189="0-650",1,IF(H7189="650-900",2,IF(H7189="900+",3,NA)))</f>
        <v>3</v>
      </c>
      <c r="J7189" s="4">
        <v>0</v>
      </c>
      <c r="K7189" s="4">
        <v>7.6767064700000001</v>
      </c>
      <c r="L7189" s="4">
        <v>0</v>
      </c>
    </row>
    <row r="7190" spans="1:12" x14ac:dyDescent="0.2">
      <c r="A7190" s="4" t="s">
        <v>5781</v>
      </c>
      <c r="B7190" t="str">
        <f t="shared" si="277"/>
        <v>mRENDVI</v>
      </c>
      <c r="C7190">
        <f>VLOOKUP(B7190,GDD!$D$1:$E$31,2)</f>
        <v>23</v>
      </c>
      <c r="D7190" t="s">
        <v>6180</v>
      </c>
      <c r="E7190" s="2">
        <v>20210910</v>
      </c>
      <c r="F7190" t="str">
        <f t="shared" si="278"/>
        <v>RS4</v>
      </c>
      <c r="G7190" t="s">
        <v>1140</v>
      </c>
      <c r="H7190" t="str">
        <f>VLOOKUP(E7190,GDD!$A$2:$B$57,2)</f>
        <v>900+</v>
      </c>
      <c r="I7190" cm="1">
        <f t="array" ref="I7190">IF(H7190="0-650",1,IF(H7190="650-900",2,IF(H7190="900+",3,NA)))</f>
        <v>3</v>
      </c>
      <c r="J7190" s="4">
        <v>0</v>
      </c>
      <c r="K7190" s="4">
        <v>1.885765E-2</v>
      </c>
      <c r="L7190" s="4">
        <v>0</v>
      </c>
    </row>
    <row r="7191" spans="1:12" x14ac:dyDescent="0.2">
      <c r="A7191" s="4" t="s">
        <v>5782</v>
      </c>
      <c r="B7191" t="str">
        <f t="shared" si="277"/>
        <v>GNDVI</v>
      </c>
      <c r="C7191">
        <f>VLOOKUP(B7191,GDD!$D$1:$E$31,2)</f>
        <v>24</v>
      </c>
      <c r="D7191" t="s">
        <v>6180</v>
      </c>
      <c r="E7191" s="2">
        <v>20210910</v>
      </c>
      <c r="F7191" t="str">
        <f t="shared" si="278"/>
        <v>RS4</v>
      </c>
      <c r="G7191" t="s">
        <v>1140</v>
      </c>
      <c r="H7191" t="str">
        <f>VLOOKUP(E7191,GDD!$A$2:$B$57,2)</f>
        <v>900+</v>
      </c>
      <c r="I7191" cm="1">
        <f t="array" ref="I7191">IF(H7191="0-650",1,IF(H7191="650-900",2,IF(H7191="900+",3,NA)))</f>
        <v>3</v>
      </c>
      <c r="J7191" s="4">
        <v>0</v>
      </c>
      <c r="K7191" s="4">
        <v>4.4220600000000002E-3</v>
      </c>
      <c r="L7191" s="4">
        <v>0</v>
      </c>
    </row>
    <row r="7192" spans="1:12" x14ac:dyDescent="0.2">
      <c r="A7192" s="4" t="s">
        <v>5783</v>
      </c>
      <c r="B7192" t="str">
        <f t="shared" si="277"/>
        <v>PRI</v>
      </c>
      <c r="C7192">
        <f>VLOOKUP(B7192,GDD!$D$1:$E$31,2)</f>
        <v>25</v>
      </c>
      <c r="D7192" t="s">
        <v>6180</v>
      </c>
      <c r="E7192" s="2">
        <v>20210910</v>
      </c>
      <c r="F7192" t="str">
        <f t="shared" si="278"/>
        <v>RS4</v>
      </c>
      <c r="G7192" t="s">
        <v>1140</v>
      </c>
      <c r="H7192" t="str">
        <f>VLOOKUP(E7192,GDD!$A$2:$B$57,2)</f>
        <v>900+</v>
      </c>
      <c r="I7192" cm="1">
        <f t="array" ref="I7192">IF(H7192="0-650",1,IF(H7192="650-900",2,IF(H7192="900+",3,NA)))</f>
        <v>3</v>
      </c>
      <c r="J7192" s="4">
        <v>0</v>
      </c>
      <c r="K7192" s="4">
        <v>2.3477E-4</v>
      </c>
      <c r="L7192" s="4">
        <v>0</v>
      </c>
    </row>
    <row r="7193" spans="1:12" x14ac:dyDescent="0.2">
      <c r="A7193" s="4" t="s">
        <v>5784</v>
      </c>
      <c r="B7193" t="str">
        <f t="shared" si="277"/>
        <v>OSAVI</v>
      </c>
      <c r="C7193">
        <f>VLOOKUP(B7193,GDD!$D$1:$E$31,2)</f>
        <v>26</v>
      </c>
      <c r="D7193" t="s">
        <v>6180</v>
      </c>
      <c r="E7193" s="2">
        <v>20210910</v>
      </c>
      <c r="F7193" t="str">
        <f t="shared" si="278"/>
        <v>RS4</v>
      </c>
      <c r="G7193" t="s">
        <v>1140</v>
      </c>
      <c r="H7193" t="str">
        <f>VLOOKUP(E7193,GDD!$A$2:$B$57,2)</f>
        <v>900+</v>
      </c>
      <c r="I7193" cm="1">
        <f t="array" ref="I7193">IF(H7193="0-650",1,IF(H7193="650-900",2,IF(H7193="900+",3,NA)))</f>
        <v>3</v>
      </c>
      <c r="J7193" s="4">
        <v>0</v>
      </c>
      <c r="K7193" s="4">
        <v>1.4875019999999999E-2</v>
      </c>
      <c r="L7193" s="4">
        <v>0</v>
      </c>
    </row>
    <row r="7194" spans="1:12" x14ac:dyDescent="0.2">
      <c r="A7194" s="4" t="s">
        <v>5785</v>
      </c>
      <c r="B7194" t="str">
        <f t="shared" si="277"/>
        <v>PSRI</v>
      </c>
      <c r="C7194">
        <f>VLOOKUP(B7194,GDD!$D$1:$E$31,2)</f>
        <v>27</v>
      </c>
      <c r="D7194" t="s">
        <v>6180</v>
      </c>
      <c r="E7194" s="2">
        <v>20210910</v>
      </c>
      <c r="F7194" t="str">
        <f t="shared" si="278"/>
        <v>RS4</v>
      </c>
      <c r="G7194" t="s">
        <v>1140</v>
      </c>
      <c r="H7194" t="str">
        <f>VLOOKUP(E7194,GDD!$A$2:$B$57,2)</f>
        <v>900+</v>
      </c>
      <c r="I7194" cm="1">
        <f t="array" ref="I7194">IF(H7194="0-650",1,IF(H7194="650-900",2,IF(H7194="900+",3,NA)))</f>
        <v>3</v>
      </c>
      <c r="J7194" s="4">
        <v>0</v>
      </c>
      <c r="K7194" s="4">
        <v>7.45264E-3</v>
      </c>
      <c r="L7194" s="4">
        <v>0</v>
      </c>
    </row>
    <row r="7195" spans="1:12" x14ac:dyDescent="0.2">
      <c r="A7195" s="4" t="s">
        <v>5786</v>
      </c>
      <c r="B7195" t="str">
        <f t="shared" si="277"/>
        <v>Carte1</v>
      </c>
      <c r="C7195">
        <f>VLOOKUP(B7195,GDD!$D$1:$E$31,2)</f>
        <v>28</v>
      </c>
      <c r="D7195" t="s">
        <v>6180</v>
      </c>
      <c r="E7195" s="2">
        <v>20210910</v>
      </c>
      <c r="F7195" t="str">
        <f t="shared" si="278"/>
        <v>RS4</v>
      </c>
      <c r="G7195" t="s">
        <v>1140</v>
      </c>
      <c r="H7195" t="str">
        <f>VLOOKUP(E7195,GDD!$A$2:$B$57,2)</f>
        <v>900+</v>
      </c>
      <c r="I7195" cm="1">
        <f t="array" ref="I7195">IF(H7195="0-650",1,IF(H7195="650-900",2,IF(H7195="900+",3,NA)))</f>
        <v>3</v>
      </c>
      <c r="J7195" s="4">
        <v>0</v>
      </c>
      <c r="K7195" s="4">
        <v>1.27915577</v>
      </c>
      <c r="L7195" s="4">
        <v>0</v>
      </c>
    </row>
    <row r="7196" spans="1:12" x14ac:dyDescent="0.2">
      <c r="A7196" s="4" t="s">
        <v>5787</v>
      </c>
      <c r="B7196" t="str">
        <f t="shared" si="277"/>
        <v>VOG1</v>
      </c>
      <c r="C7196">
        <f>VLOOKUP(B7196,GDD!$D$1:$E$31,2)</f>
        <v>29</v>
      </c>
      <c r="D7196" t="s">
        <v>6180</v>
      </c>
      <c r="E7196" s="2">
        <v>20210910</v>
      </c>
      <c r="F7196" t="str">
        <f t="shared" si="278"/>
        <v>RS4</v>
      </c>
      <c r="G7196" t="s">
        <v>1140</v>
      </c>
      <c r="H7196" t="str">
        <f>VLOOKUP(E7196,GDD!$A$2:$B$57,2)</f>
        <v>900+</v>
      </c>
      <c r="I7196" cm="1">
        <f t="array" ref="I7196">IF(H7196="0-650",1,IF(H7196="650-900",2,IF(H7196="900+",3,NA)))</f>
        <v>3</v>
      </c>
      <c r="J7196" s="4">
        <v>0</v>
      </c>
      <c r="K7196" s="4">
        <v>4.9241920000000002E-2</v>
      </c>
      <c r="L7196" s="4">
        <v>0</v>
      </c>
    </row>
    <row r="7197" spans="1:12" x14ac:dyDescent="0.2">
      <c r="A7197" s="4" t="s">
        <v>5788</v>
      </c>
      <c r="B7197" t="str">
        <f t="shared" si="277"/>
        <v>SR700670</v>
      </c>
      <c r="C7197">
        <f>VLOOKUP(B7197,GDD!$D$1:$E$31,2)</f>
        <v>30</v>
      </c>
      <c r="D7197" t="s">
        <v>6180</v>
      </c>
      <c r="E7197" s="2">
        <v>20210910</v>
      </c>
      <c r="F7197" t="str">
        <f t="shared" si="278"/>
        <v>RS4</v>
      </c>
      <c r="G7197" t="s">
        <v>1140</v>
      </c>
      <c r="H7197" t="str">
        <f>VLOOKUP(E7197,GDD!$A$2:$B$57,2)</f>
        <v>900+</v>
      </c>
      <c r="I7197" cm="1">
        <f t="array" ref="I7197">IF(H7197="0-650",1,IF(H7197="650-900",2,IF(H7197="900+",3,NA)))</f>
        <v>3</v>
      </c>
      <c r="J7197" s="4">
        <v>0</v>
      </c>
      <c r="K7197" s="4">
        <v>9.2062099999999994E-3</v>
      </c>
      <c r="L7197" s="4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11B3E-3105-DF4A-B0DA-86A33B74D4C2}">
  <dimension ref="A1:E57"/>
  <sheetViews>
    <sheetView topLeftCell="A22" workbookViewId="0">
      <selection activeCell="D1" sqref="D1:E1"/>
    </sheetView>
  </sheetViews>
  <sheetFormatPr baseColWidth="10" defaultRowHeight="16" x14ac:dyDescent="0.2"/>
  <cols>
    <col min="1" max="1" width="9.1640625" bestFit="1" customWidth="1"/>
    <col min="4" max="4" width="19.6640625" bestFit="1" customWidth="1"/>
  </cols>
  <sheetData>
    <row r="1" spans="1:5" x14ac:dyDescent="0.2">
      <c r="A1" t="s">
        <v>5789</v>
      </c>
      <c r="B1" t="s">
        <v>5793</v>
      </c>
      <c r="D1" t="s">
        <v>5790</v>
      </c>
      <c r="E1" t="s">
        <v>5827</v>
      </c>
    </row>
    <row r="2" spans="1:5" x14ac:dyDescent="0.2">
      <c r="A2" s="3">
        <v>20180604</v>
      </c>
      <c r="B2" t="s">
        <v>5794</v>
      </c>
      <c r="D2" t="s">
        <v>5806</v>
      </c>
      <c r="E2">
        <v>10</v>
      </c>
    </row>
    <row r="3" spans="1:5" x14ac:dyDescent="0.2">
      <c r="A3" s="3">
        <v>20180611</v>
      </c>
      <c r="B3" t="s">
        <v>5794</v>
      </c>
      <c r="D3" t="s">
        <v>5807</v>
      </c>
      <c r="E3">
        <v>11</v>
      </c>
    </row>
    <row r="4" spans="1:5" x14ac:dyDescent="0.2">
      <c r="A4" s="3">
        <v>20180620</v>
      </c>
      <c r="B4" t="s">
        <v>5794</v>
      </c>
      <c r="D4" t="s">
        <v>5808</v>
      </c>
      <c r="E4">
        <v>12</v>
      </c>
    </row>
    <row r="5" spans="1:5" x14ac:dyDescent="0.2">
      <c r="A5" s="3">
        <v>20180625</v>
      </c>
      <c r="B5" t="s">
        <v>5794</v>
      </c>
      <c r="D5" t="s">
        <v>5809</v>
      </c>
      <c r="E5">
        <v>13</v>
      </c>
    </row>
    <row r="6" spans="1:5" x14ac:dyDescent="0.2">
      <c r="A6" s="3">
        <v>20180627</v>
      </c>
      <c r="B6" t="s">
        <v>5794</v>
      </c>
      <c r="D6" t="s">
        <v>5804</v>
      </c>
      <c r="E6">
        <v>8</v>
      </c>
    </row>
    <row r="7" spans="1:5" x14ac:dyDescent="0.2">
      <c r="A7" s="3">
        <v>20180702</v>
      </c>
      <c r="B7" t="s">
        <v>5795</v>
      </c>
      <c r="D7" t="s">
        <v>5810</v>
      </c>
      <c r="E7">
        <v>14</v>
      </c>
    </row>
    <row r="8" spans="1:5" x14ac:dyDescent="0.2">
      <c r="A8" s="3">
        <v>20180710</v>
      </c>
      <c r="B8" t="s">
        <v>5795</v>
      </c>
      <c r="D8" t="s">
        <v>5824</v>
      </c>
      <c r="E8">
        <v>28</v>
      </c>
    </row>
    <row r="9" spans="1:5" x14ac:dyDescent="0.2">
      <c r="A9" s="3">
        <v>20180711</v>
      </c>
      <c r="B9" t="s">
        <v>5795</v>
      </c>
      <c r="D9" t="s">
        <v>5797</v>
      </c>
      <c r="E9">
        <v>1</v>
      </c>
    </row>
    <row r="10" spans="1:5" x14ac:dyDescent="0.2">
      <c r="A10" s="3">
        <v>20180718</v>
      </c>
      <c r="B10" t="s">
        <v>5795</v>
      </c>
      <c r="D10" t="s">
        <v>5820</v>
      </c>
      <c r="E10">
        <v>24</v>
      </c>
    </row>
    <row r="11" spans="1:5" x14ac:dyDescent="0.2">
      <c r="A11" s="3">
        <v>20180725</v>
      </c>
      <c r="B11" t="s">
        <v>5796</v>
      </c>
      <c r="D11" t="s">
        <v>5798</v>
      </c>
      <c r="E11">
        <v>2</v>
      </c>
    </row>
    <row r="12" spans="1:5" x14ac:dyDescent="0.2">
      <c r="A12" s="3">
        <v>20180801</v>
      </c>
      <c r="B12" t="s">
        <v>5796</v>
      </c>
      <c r="D12" t="s">
        <v>5799</v>
      </c>
      <c r="E12">
        <v>3</v>
      </c>
    </row>
    <row r="13" spans="1:5" x14ac:dyDescent="0.2">
      <c r="A13" s="3">
        <v>20180802</v>
      </c>
      <c r="B13" t="s">
        <v>5796</v>
      </c>
      <c r="D13" t="s">
        <v>5800</v>
      </c>
      <c r="E13">
        <v>4</v>
      </c>
    </row>
    <row r="14" spans="1:5" x14ac:dyDescent="0.2">
      <c r="A14" s="3">
        <v>20180806</v>
      </c>
      <c r="B14" t="s">
        <v>5796</v>
      </c>
      <c r="D14" t="s">
        <v>5801</v>
      </c>
      <c r="E14">
        <v>5</v>
      </c>
    </row>
    <row r="15" spans="1:5" x14ac:dyDescent="0.2">
      <c r="A15" s="3">
        <v>20190702</v>
      </c>
      <c r="B15" t="s">
        <v>5794</v>
      </c>
      <c r="D15" t="s">
        <v>5802</v>
      </c>
      <c r="E15">
        <v>6</v>
      </c>
    </row>
    <row r="16" spans="1:5" x14ac:dyDescent="0.2">
      <c r="A16" s="3">
        <v>20190712</v>
      </c>
      <c r="B16" t="s">
        <v>5794</v>
      </c>
      <c r="D16" t="s">
        <v>5803</v>
      </c>
      <c r="E16">
        <v>7</v>
      </c>
    </row>
    <row r="17" spans="1:5" x14ac:dyDescent="0.2">
      <c r="A17" s="3">
        <v>20190723</v>
      </c>
      <c r="B17" t="s">
        <v>5794</v>
      </c>
      <c r="D17" t="s">
        <v>5814</v>
      </c>
      <c r="E17">
        <v>18</v>
      </c>
    </row>
    <row r="18" spans="1:5" x14ac:dyDescent="0.2">
      <c r="A18" s="3">
        <v>20190802</v>
      </c>
      <c r="B18" t="s">
        <v>5795</v>
      </c>
      <c r="D18" t="s">
        <v>5819</v>
      </c>
      <c r="E18">
        <v>23</v>
      </c>
    </row>
    <row r="19" spans="1:5" x14ac:dyDescent="0.2">
      <c r="A19" s="3">
        <v>20190810</v>
      </c>
      <c r="B19" t="s">
        <v>5795</v>
      </c>
      <c r="D19" t="s">
        <v>5817</v>
      </c>
      <c r="E19">
        <v>21</v>
      </c>
    </row>
    <row r="20" spans="1:5" x14ac:dyDescent="0.2">
      <c r="A20" s="3">
        <v>20190824</v>
      </c>
      <c r="B20" t="s">
        <v>5796</v>
      </c>
      <c r="D20" t="s">
        <v>5822</v>
      </c>
      <c r="E20">
        <v>26</v>
      </c>
    </row>
    <row r="21" spans="1:5" x14ac:dyDescent="0.2">
      <c r="A21" s="3">
        <v>20190905</v>
      </c>
      <c r="B21" t="s">
        <v>5796</v>
      </c>
      <c r="D21" t="s">
        <v>5805</v>
      </c>
      <c r="E21">
        <v>9</v>
      </c>
    </row>
    <row r="22" spans="1:5" x14ac:dyDescent="0.2">
      <c r="A22" s="3">
        <v>20200616</v>
      </c>
      <c r="B22" t="s">
        <v>5794</v>
      </c>
      <c r="D22" t="s">
        <v>5816</v>
      </c>
      <c r="E22">
        <v>20</v>
      </c>
    </row>
    <row r="23" spans="1:5" x14ac:dyDescent="0.2">
      <c r="A23" s="3">
        <v>20200617</v>
      </c>
      <c r="B23" t="s">
        <v>5794</v>
      </c>
      <c r="D23" t="s">
        <v>5821</v>
      </c>
      <c r="E23">
        <v>25</v>
      </c>
    </row>
    <row r="24" spans="1:5" x14ac:dyDescent="0.2">
      <c r="A24" s="3">
        <v>20200619</v>
      </c>
      <c r="B24" t="s">
        <v>5794</v>
      </c>
      <c r="D24" t="s">
        <v>5823</v>
      </c>
      <c r="E24">
        <v>27</v>
      </c>
    </row>
    <row r="25" spans="1:5" x14ac:dyDescent="0.2">
      <c r="A25" s="3">
        <v>20200622</v>
      </c>
      <c r="B25" t="s">
        <v>5794</v>
      </c>
      <c r="D25" t="s">
        <v>5812</v>
      </c>
      <c r="E25">
        <v>16</v>
      </c>
    </row>
    <row r="26" spans="1:5" x14ac:dyDescent="0.2">
      <c r="A26" s="3">
        <v>20200625</v>
      </c>
      <c r="B26" t="s">
        <v>5794</v>
      </c>
      <c r="D26" t="s">
        <v>5813</v>
      </c>
      <c r="E26">
        <v>17</v>
      </c>
    </row>
    <row r="27" spans="1:5" x14ac:dyDescent="0.2">
      <c r="A27" s="3">
        <v>20200702</v>
      </c>
      <c r="B27" t="s">
        <v>5794</v>
      </c>
      <c r="D27" t="s">
        <v>5826</v>
      </c>
      <c r="E27">
        <v>30</v>
      </c>
    </row>
    <row r="28" spans="1:5" x14ac:dyDescent="0.2">
      <c r="A28" s="3">
        <v>20200708</v>
      </c>
      <c r="B28" t="s">
        <v>5794</v>
      </c>
      <c r="D28" t="s">
        <v>5818</v>
      </c>
      <c r="E28">
        <v>22</v>
      </c>
    </row>
    <row r="29" spans="1:5" x14ac:dyDescent="0.2">
      <c r="A29" s="3">
        <v>20200717</v>
      </c>
      <c r="B29" t="s">
        <v>5795</v>
      </c>
      <c r="D29" t="s">
        <v>5811</v>
      </c>
      <c r="E29">
        <v>15</v>
      </c>
    </row>
    <row r="30" spans="1:5" x14ac:dyDescent="0.2">
      <c r="A30" s="3">
        <v>20200720</v>
      </c>
      <c r="B30" t="s">
        <v>5795</v>
      </c>
      <c r="D30" t="s">
        <v>5815</v>
      </c>
      <c r="E30">
        <v>19</v>
      </c>
    </row>
    <row r="31" spans="1:5" x14ac:dyDescent="0.2">
      <c r="A31" s="3">
        <v>20200725</v>
      </c>
      <c r="B31" t="s">
        <v>5795</v>
      </c>
      <c r="D31" t="s">
        <v>5825</v>
      </c>
      <c r="E31">
        <v>29</v>
      </c>
    </row>
    <row r="32" spans="1:5" x14ac:dyDescent="0.2">
      <c r="A32" s="3">
        <v>20200727</v>
      </c>
      <c r="B32" t="s">
        <v>5795</v>
      </c>
    </row>
    <row r="33" spans="1:2" x14ac:dyDescent="0.2">
      <c r="A33" s="3">
        <v>20200728</v>
      </c>
      <c r="B33" t="s">
        <v>5796</v>
      </c>
    </row>
    <row r="34" spans="1:2" x14ac:dyDescent="0.2">
      <c r="A34" s="3">
        <v>20200806</v>
      </c>
      <c r="B34" t="s">
        <v>5796</v>
      </c>
    </row>
    <row r="35" spans="1:2" x14ac:dyDescent="0.2">
      <c r="A35" s="3">
        <v>20200813</v>
      </c>
      <c r="B35" t="s">
        <v>5796</v>
      </c>
    </row>
    <row r="36" spans="1:2" x14ac:dyDescent="0.2">
      <c r="A36" s="3">
        <v>20200816</v>
      </c>
      <c r="B36" t="s">
        <v>5796</v>
      </c>
    </row>
    <row r="37" spans="1:2" x14ac:dyDescent="0.2">
      <c r="A37" s="3">
        <v>20200826</v>
      </c>
      <c r="B37" t="s">
        <v>5796</v>
      </c>
    </row>
    <row r="38" spans="1:2" x14ac:dyDescent="0.2">
      <c r="A38" s="3">
        <v>20210604</v>
      </c>
      <c r="B38" t="s">
        <v>5794</v>
      </c>
    </row>
    <row r="39" spans="1:2" x14ac:dyDescent="0.2">
      <c r="A39" s="3">
        <v>20210610</v>
      </c>
      <c r="B39" t="s">
        <v>5794</v>
      </c>
    </row>
    <row r="40" spans="1:2" x14ac:dyDescent="0.2">
      <c r="A40" s="3">
        <v>20210616</v>
      </c>
      <c r="B40" t="s">
        <v>5794</v>
      </c>
    </row>
    <row r="41" spans="1:2" x14ac:dyDescent="0.2">
      <c r="A41" s="3">
        <v>20210617</v>
      </c>
      <c r="B41" t="s">
        <v>5794</v>
      </c>
    </row>
    <row r="42" spans="1:2" x14ac:dyDescent="0.2">
      <c r="A42" s="3">
        <v>20210622</v>
      </c>
      <c r="B42" t="s">
        <v>5794</v>
      </c>
    </row>
    <row r="43" spans="1:2" x14ac:dyDescent="0.2">
      <c r="A43" s="3">
        <v>20210702</v>
      </c>
      <c r="B43" t="s">
        <v>5794</v>
      </c>
    </row>
    <row r="44" spans="1:2" x14ac:dyDescent="0.2">
      <c r="A44" s="3">
        <v>20210703</v>
      </c>
      <c r="B44" t="s">
        <v>5794</v>
      </c>
    </row>
    <row r="45" spans="1:2" x14ac:dyDescent="0.2">
      <c r="A45" s="3">
        <v>20210719</v>
      </c>
      <c r="B45" t="s">
        <v>5795</v>
      </c>
    </row>
    <row r="46" spans="1:2" x14ac:dyDescent="0.2">
      <c r="A46" s="3">
        <v>20210723</v>
      </c>
      <c r="B46" t="s">
        <v>5795</v>
      </c>
    </row>
    <row r="47" spans="1:2" x14ac:dyDescent="0.2">
      <c r="A47" s="3">
        <v>20210727</v>
      </c>
      <c r="B47" t="s">
        <v>5795</v>
      </c>
    </row>
    <row r="48" spans="1:2" x14ac:dyDescent="0.2">
      <c r="A48" s="3">
        <v>20210802</v>
      </c>
      <c r="B48" t="s">
        <v>5795</v>
      </c>
    </row>
    <row r="49" spans="1:2" x14ac:dyDescent="0.2">
      <c r="A49" s="3">
        <v>20210808</v>
      </c>
      <c r="B49" t="s">
        <v>5796</v>
      </c>
    </row>
    <row r="50" spans="1:2" x14ac:dyDescent="0.2">
      <c r="A50" s="3">
        <v>20210816</v>
      </c>
      <c r="B50" t="s">
        <v>5796</v>
      </c>
    </row>
    <row r="51" spans="1:2" x14ac:dyDescent="0.2">
      <c r="A51" s="3">
        <v>20210822</v>
      </c>
      <c r="B51" t="s">
        <v>5796</v>
      </c>
    </row>
    <row r="52" spans="1:2" x14ac:dyDescent="0.2">
      <c r="A52" s="3">
        <v>20210828</v>
      </c>
      <c r="B52" t="s">
        <v>5796</v>
      </c>
    </row>
    <row r="53" spans="1:2" x14ac:dyDescent="0.2">
      <c r="A53" s="3">
        <v>20210901</v>
      </c>
      <c r="B53" t="s">
        <v>5796</v>
      </c>
    </row>
    <row r="54" spans="1:2" x14ac:dyDescent="0.2">
      <c r="A54" s="3">
        <v>20210906</v>
      </c>
      <c r="B54" t="s">
        <v>5796</v>
      </c>
    </row>
    <row r="55" spans="1:2" x14ac:dyDescent="0.2">
      <c r="A55" s="3">
        <v>20210910</v>
      </c>
      <c r="B55" t="s">
        <v>5796</v>
      </c>
    </row>
    <row r="56" spans="1:2" x14ac:dyDescent="0.2">
      <c r="A56" s="3">
        <v>20210917</v>
      </c>
      <c r="B56" t="s">
        <v>5796</v>
      </c>
    </row>
    <row r="57" spans="1:2" x14ac:dyDescent="0.2">
      <c r="A57" s="3">
        <v>20210924</v>
      </c>
      <c r="B57" t="s">
        <v>5796</v>
      </c>
    </row>
  </sheetData>
  <autoFilter ref="D1:E1" xr:uid="{EF311B3E-3105-DF4A-B0DA-86A33B74D4C2}">
    <sortState xmlns:xlrd2="http://schemas.microsoft.com/office/spreadsheetml/2017/richdata2" ref="D2:E31">
      <sortCondition ref="D1:D31"/>
    </sortState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Sorghum</vt:lpstr>
      <vt:lpstr>Maize</vt:lpstr>
      <vt:lpstr>GDD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Tolley, Seth Andrew</dc:creator>
  <cp:lastModifiedBy>Tolley, Seth Andrew</cp:lastModifiedBy>
  <dcterms:created xsi:type="dcterms:W3CDTF">2022-04-19T13:16:04Z</dcterms:created>
  <dcterms:modified xsi:type="dcterms:W3CDTF">2022-05-17T16:33:43Z</dcterms:modified>
</cp:coreProperties>
</file>